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https://decerna.sharepoint.com/sites/NetZeroBusinessSupport/Shared Documents/Products/WP2/Additional Excel Tools/BringAbout additional tools/"/>
    </mc:Choice>
  </mc:AlternateContent>
  <xr:revisionPtr revIDLastSave="12" documentId="8_{10610F40-4652-4044-8AAE-A468F1A5EC4D}" xr6:coauthVersionLast="47" xr6:coauthVersionMax="47" xr10:uidLastSave="{AD9B111E-4F63-454B-B884-401043CF9FE3}"/>
  <bookViews>
    <workbookView xWindow="28680" yWindow="-120" windowWidth="29040" windowHeight="15720" xr2:uid="{BB7DE87F-9B13-4E13-99F9-DF0CA784F4B7}"/>
  </bookViews>
  <sheets>
    <sheet name="Index" sheetId="14" r:id="rId1"/>
    <sheet name="Ref - weight" sheetId="7" state="hidden" r:id="rId2"/>
    <sheet name="Ref - spend SIC" sheetId="8" state="hidden" r:id="rId3"/>
    <sheet name="Ref - Transport" sheetId="19" state="hidden" r:id="rId4"/>
    <sheet name="Purchased Product list" sheetId="20" r:id="rId5"/>
    <sheet name="Upstream Products" sheetId="9" r:id="rId6"/>
    <sheet name="Sold Product list" sheetId="13" r:id="rId7"/>
    <sheet name="Downstream Products" sheetId="15" r:id="rId8"/>
    <sheet name="Summary - Transportation" sheetId="16" r:id="rId9"/>
    <sheet name="Products - by cost" sheetId="10" r:id="rId10"/>
    <sheet name="Products - supplier-specific" sheetId="12" r:id="rId11"/>
    <sheet name="Summary - Products" sheetId="17" r:id="rId12"/>
  </sheets>
  <externalReferences>
    <externalReference r:id="rId13"/>
    <externalReference r:id="rId14"/>
  </externalReferences>
  <definedNames>
    <definedName name="Bus" localSheetId="0">#REF!</definedName>
    <definedName name="Cars" localSheetId="0">#REF!</definedName>
    <definedName name="Construction">'Ref - weight'!$B$1:$B$31</definedName>
    <definedName name="Countries" localSheetId="0">#REF!</definedName>
    <definedName name="Countries">#REF!</definedName>
    <definedName name="Delivery_vehicles_category" localSheetId="0">[1]Sheet1!$A$1:$A$2</definedName>
    <definedName name="Delivery_vehicles_category">[1]Sheet1!$A$1:$A$2</definedName>
    <definedName name="Electrics">'Ref - weight'!$D$1:$D$7</definedName>
    <definedName name="Employee_commute" localSheetId="0">[2]Sheet2!$A$1:$A$5</definedName>
    <definedName name="Employee_commute">[2]Sheet2!$A$1:$A$5</definedName>
    <definedName name="Ferry" localSheetId="0">[1]Reference!$A$11:$A$13</definedName>
    <definedName name="Ferry">[2]Reference!$A$25:$A$27</definedName>
    <definedName name="Final_product_type">'Upstream Products'!$R$34:$R$121</definedName>
    <definedName name="Haul_types" localSheetId="0">[1]Reference!$A$4:$A$7</definedName>
    <definedName name="Haul_types">[2]Reference!$A$4:$A$7</definedName>
    <definedName name="Metal">'Ref - weight'!$E$1:$E$8</definedName>
    <definedName name="Organic">'Ref - weight'!$C$1:$C$2</definedName>
    <definedName name="Other">'Ref - weight'!$H$1:$H$7</definedName>
    <definedName name="Paper">'Ref - weight'!$G$1:$G$6</definedName>
    <definedName name="Plastic">'Ref - weight'!$F$1:$F$27</definedName>
    <definedName name="Product_category">'Ref - spend SIC'!$A$3:$A$26</definedName>
    <definedName name="Product_type">'Ref - weight'!$A$1:$A$7</definedName>
    <definedName name="Rail" localSheetId="0">#REF!</definedName>
    <definedName name="Taxi" localSheetId="0">#REF!</definedName>
    <definedName name="Tool.summary">Index!$A$1:$D$23</definedName>
    <definedName name="Transport_category">#REF!</definedName>
    <definedName name="Transport_mode">#REF!</definedName>
    <definedName name="Transport_services">'Ref - Transport'!$A$12:$A$17</definedName>
    <definedName name="Vehicle_category" localSheetId="0">[1]Sheet5!$A$1:$A$2</definedName>
    <definedName name="Vehicle_category">[1]Sheet5!$A$1:$A$2</definedName>
    <definedName name="Weight">#REF!</definedName>
  </definedNames>
  <calcPr calcId="191028"/>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20" l="1"/>
  <c r="L4" i="20"/>
  <c r="J5" i="20"/>
  <c r="L5" i="20"/>
  <c r="J6" i="20"/>
  <c r="L6" i="20" s="1"/>
  <c r="J7" i="20"/>
  <c r="L7" i="20"/>
  <c r="J8" i="20"/>
  <c r="L8" i="20"/>
  <c r="L115" i="20" l="1"/>
  <c r="L146" i="20"/>
  <c r="L218" i="20"/>
  <c r="L223" i="20"/>
  <c r="L254" i="20"/>
  <c r="L255" i="20"/>
  <c r="L422" i="20"/>
  <c r="L469" i="20"/>
  <c r="L470" i="20"/>
  <c r="L471" i="20"/>
  <c r="L614" i="20"/>
  <c r="L661" i="20"/>
  <c r="L662" i="20"/>
  <c r="L663" i="20"/>
  <c r="L853" i="20"/>
  <c r="L854" i="20"/>
  <c r="L855" i="2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5" i="10"/>
  <c r="J4" i="13"/>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9" i="20"/>
  <c r="L9" i="20" s="1"/>
  <c r="J10" i="20"/>
  <c r="L10" i="20" s="1"/>
  <c r="J11" i="20"/>
  <c r="L11" i="20" s="1"/>
  <c r="J12" i="20"/>
  <c r="L12" i="20" s="1"/>
  <c r="J13" i="20"/>
  <c r="L13" i="20" s="1"/>
  <c r="J14" i="20"/>
  <c r="L14" i="20" s="1"/>
  <c r="J15" i="20"/>
  <c r="L15" i="20" s="1"/>
  <c r="J16" i="20"/>
  <c r="L16" i="20" s="1"/>
  <c r="J17" i="20"/>
  <c r="L17" i="20" s="1"/>
  <c r="J18" i="20"/>
  <c r="L18" i="20" s="1"/>
  <c r="J19" i="20"/>
  <c r="L19" i="20" s="1"/>
  <c r="J20" i="20"/>
  <c r="L20" i="20" s="1"/>
  <c r="J21" i="20"/>
  <c r="L21" i="20" s="1"/>
  <c r="J22" i="20"/>
  <c r="L22" i="20" s="1"/>
  <c r="J23" i="20"/>
  <c r="L23" i="20" s="1"/>
  <c r="J24" i="20"/>
  <c r="L24" i="20" s="1"/>
  <c r="J25" i="20"/>
  <c r="L25" i="20" s="1"/>
  <c r="J26" i="20"/>
  <c r="L26" i="20" s="1"/>
  <c r="J27" i="20"/>
  <c r="L27" i="20" s="1"/>
  <c r="J28" i="20"/>
  <c r="L28" i="20" s="1"/>
  <c r="J29" i="20"/>
  <c r="L29" i="20" s="1"/>
  <c r="J30" i="20"/>
  <c r="L30" i="20" s="1"/>
  <c r="J31" i="20"/>
  <c r="L31" i="20" s="1"/>
  <c r="J32" i="20"/>
  <c r="L32" i="20" s="1"/>
  <c r="J33" i="20"/>
  <c r="L33" i="20" s="1"/>
  <c r="J34" i="20"/>
  <c r="L34" i="20" s="1"/>
  <c r="J35" i="20"/>
  <c r="L35" i="20" s="1"/>
  <c r="J36" i="20"/>
  <c r="L36" i="20" s="1"/>
  <c r="J37" i="20"/>
  <c r="L37" i="20" s="1"/>
  <c r="J38" i="20"/>
  <c r="L38" i="20" s="1"/>
  <c r="J39" i="20"/>
  <c r="L39" i="20" s="1"/>
  <c r="J40" i="20"/>
  <c r="L40" i="20" s="1"/>
  <c r="J41" i="20"/>
  <c r="L41" i="20" s="1"/>
  <c r="J42" i="20"/>
  <c r="L42" i="20" s="1"/>
  <c r="J43" i="20"/>
  <c r="L43" i="20" s="1"/>
  <c r="J44" i="20"/>
  <c r="L44" i="20" s="1"/>
  <c r="J45" i="20"/>
  <c r="L45" i="20" s="1"/>
  <c r="J46" i="20"/>
  <c r="L46" i="20" s="1"/>
  <c r="J47" i="20"/>
  <c r="L47" i="20" s="1"/>
  <c r="J48" i="20"/>
  <c r="L48" i="20" s="1"/>
  <c r="J49" i="20"/>
  <c r="L49" i="20" s="1"/>
  <c r="J50" i="20"/>
  <c r="L50" i="20" s="1"/>
  <c r="J51" i="20"/>
  <c r="L51" i="20" s="1"/>
  <c r="J52" i="20"/>
  <c r="L52" i="20" s="1"/>
  <c r="J53" i="20"/>
  <c r="L53" i="20" s="1"/>
  <c r="J54" i="20"/>
  <c r="L54" i="20" s="1"/>
  <c r="J55" i="20"/>
  <c r="L55" i="20" s="1"/>
  <c r="J56" i="20"/>
  <c r="L56" i="20" s="1"/>
  <c r="J57" i="20"/>
  <c r="L57" i="20" s="1"/>
  <c r="J58" i="20"/>
  <c r="L58" i="20" s="1"/>
  <c r="J59" i="20"/>
  <c r="L59" i="20" s="1"/>
  <c r="J60" i="20"/>
  <c r="L60" i="20" s="1"/>
  <c r="J61" i="20"/>
  <c r="L61" i="20" s="1"/>
  <c r="J62" i="20"/>
  <c r="L62" i="20" s="1"/>
  <c r="J63" i="20"/>
  <c r="L63" i="20" s="1"/>
  <c r="J64" i="20"/>
  <c r="L64" i="20" s="1"/>
  <c r="J65" i="20"/>
  <c r="L65" i="20" s="1"/>
  <c r="J66" i="20"/>
  <c r="L66" i="20" s="1"/>
  <c r="J67" i="20"/>
  <c r="L67" i="20" s="1"/>
  <c r="J68" i="20"/>
  <c r="L68" i="20" s="1"/>
  <c r="J69" i="20"/>
  <c r="L69" i="20" s="1"/>
  <c r="J70" i="20"/>
  <c r="L70" i="20" s="1"/>
  <c r="J71" i="20"/>
  <c r="L71" i="20" s="1"/>
  <c r="J72" i="20"/>
  <c r="L72" i="20" s="1"/>
  <c r="J73" i="20"/>
  <c r="L73" i="20" s="1"/>
  <c r="J74" i="20"/>
  <c r="L74" i="20" s="1"/>
  <c r="J75" i="20"/>
  <c r="L75" i="20" s="1"/>
  <c r="J76" i="20"/>
  <c r="L76" i="20" s="1"/>
  <c r="J77" i="20"/>
  <c r="L77" i="20" s="1"/>
  <c r="J78" i="20"/>
  <c r="L78" i="20" s="1"/>
  <c r="J79" i="20"/>
  <c r="L79" i="20" s="1"/>
  <c r="J80" i="20"/>
  <c r="L80" i="20" s="1"/>
  <c r="J81" i="20"/>
  <c r="L81" i="20" s="1"/>
  <c r="J82" i="20"/>
  <c r="L82" i="20" s="1"/>
  <c r="J83" i="20"/>
  <c r="L83" i="20" s="1"/>
  <c r="J84" i="20"/>
  <c r="L84" i="20" s="1"/>
  <c r="J85" i="20"/>
  <c r="L85" i="20" s="1"/>
  <c r="J86" i="20"/>
  <c r="L86" i="20" s="1"/>
  <c r="J87" i="20"/>
  <c r="L87" i="20" s="1"/>
  <c r="J88" i="20"/>
  <c r="L88" i="20" s="1"/>
  <c r="J89" i="20"/>
  <c r="L89" i="20" s="1"/>
  <c r="J90" i="20"/>
  <c r="L90" i="20" s="1"/>
  <c r="J91" i="20"/>
  <c r="L91" i="20" s="1"/>
  <c r="J92" i="20"/>
  <c r="L92" i="20" s="1"/>
  <c r="J93" i="20"/>
  <c r="L93" i="20" s="1"/>
  <c r="J94" i="20"/>
  <c r="L94" i="20" s="1"/>
  <c r="J95" i="20"/>
  <c r="L95" i="20" s="1"/>
  <c r="J96" i="20"/>
  <c r="L96" i="20" s="1"/>
  <c r="J97" i="20"/>
  <c r="L97" i="20" s="1"/>
  <c r="J98" i="20"/>
  <c r="L98" i="20" s="1"/>
  <c r="J99" i="20"/>
  <c r="L99" i="20" s="1"/>
  <c r="J100" i="20"/>
  <c r="L100" i="20" s="1"/>
  <c r="J101" i="20"/>
  <c r="L101" i="20" s="1"/>
  <c r="J102" i="20"/>
  <c r="L102" i="20" s="1"/>
  <c r="J103" i="20"/>
  <c r="L103" i="20" s="1"/>
  <c r="J104" i="20"/>
  <c r="L104" i="20" s="1"/>
  <c r="J105" i="20"/>
  <c r="L105" i="20" s="1"/>
  <c r="J106" i="20"/>
  <c r="L106" i="20" s="1"/>
  <c r="J107" i="20"/>
  <c r="L107" i="20" s="1"/>
  <c r="J108" i="20"/>
  <c r="L108" i="20" s="1"/>
  <c r="J109" i="20"/>
  <c r="L109" i="20" s="1"/>
  <c r="J110" i="20"/>
  <c r="L110" i="20" s="1"/>
  <c r="J111" i="20"/>
  <c r="L111" i="20" s="1"/>
  <c r="J112" i="20"/>
  <c r="L112" i="20" s="1"/>
  <c r="J113" i="20"/>
  <c r="L113" i="20" s="1"/>
  <c r="J114" i="20"/>
  <c r="L114" i="20" s="1"/>
  <c r="J115" i="20"/>
  <c r="J116" i="20"/>
  <c r="L116" i="20" s="1"/>
  <c r="J117" i="20"/>
  <c r="L117" i="20" s="1"/>
  <c r="J118" i="20"/>
  <c r="L118" i="20" s="1"/>
  <c r="J119" i="20"/>
  <c r="L119" i="20" s="1"/>
  <c r="J120" i="20"/>
  <c r="L120" i="20" s="1"/>
  <c r="J121" i="20"/>
  <c r="L121" i="20" s="1"/>
  <c r="J122" i="20"/>
  <c r="L122" i="20" s="1"/>
  <c r="J123" i="20"/>
  <c r="L123" i="20" s="1"/>
  <c r="J124" i="20"/>
  <c r="L124" i="20" s="1"/>
  <c r="J125" i="20"/>
  <c r="L125" i="20" s="1"/>
  <c r="J126" i="20"/>
  <c r="L126" i="20" s="1"/>
  <c r="J127" i="20"/>
  <c r="L127" i="20" s="1"/>
  <c r="J128" i="20"/>
  <c r="L128" i="20" s="1"/>
  <c r="J129" i="20"/>
  <c r="L129" i="20" s="1"/>
  <c r="J130" i="20"/>
  <c r="L130" i="20" s="1"/>
  <c r="J131" i="20"/>
  <c r="L131" i="20" s="1"/>
  <c r="J132" i="20"/>
  <c r="L132" i="20" s="1"/>
  <c r="J133" i="20"/>
  <c r="L133" i="20" s="1"/>
  <c r="J134" i="20"/>
  <c r="L134" i="20" s="1"/>
  <c r="J135" i="20"/>
  <c r="L135" i="20" s="1"/>
  <c r="J136" i="20"/>
  <c r="L136" i="20" s="1"/>
  <c r="J137" i="20"/>
  <c r="L137" i="20" s="1"/>
  <c r="J138" i="20"/>
  <c r="L138" i="20" s="1"/>
  <c r="J139" i="20"/>
  <c r="L139" i="20" s="1"/>
  <c r="J140" i="20"/>
  <c r="L140" i="20" s="1"/>
  <c r="J141" i="20"/>
  <c r="L141" i="20" s="1"/>
  <c r="J142" i="20"/>
  <c r="L142" i="20" s="1"/>
  <c r="J143" i="20"/>
  <c r="L143" i="20" s="1"/>
  <c r="J144" i="20"/>
  <c r="L144" i="20" s="1"/>
  <c r="J145" i="20"/>
  <c r="L145" i="20" s="1"/>
  <c r="J146" i="20"/>
  <c r="J147" i="20"/>
  <c r="L147" i="20" s="1"/>
  <c r="J148" i="20"/>
  <c r="L148" i="20" s="1"/>
  <c r="J149" i="20"/>
  <c r="L149" i="20" s="1"/>
  <c r="J150" i="20"/>
  <c r="L150" i="20" s="1"/>
  <c r="J151" i="20"/>
  <c r="L151" i="20" s="1"/>
  <c r="J152" i="20"/>
  <c r="L152" i="20" s="1"/>
  <c r="J153" i="20"/>
  <c r="L153" i="20" s="1"/>
  <c r="J154" i="20"/>
  <c r="L154" i="20" s="1"/>
  <c r="J155" i="20"/>
  <c r="L155" i="20" s="1"/>
  <c r="J156" i="20"/>
  <c r="L156" i="20" s="1"/>
  <c r="J157" i="20"/>
  <c r="L157" i="20" s="1"/>
  <c r="J158" i="20"/>
  <c r="L158" i="20" s="1"/>
  <c r="J159" i="20"/>
  <c r="L159" i="20" s="1"/>
  <c r="J160" i="20"/>
  <c r="L160" i="20" s="1"/>
  <c r="J161" i="20"/>
  <c r="L161" i="20" s="1"/>
  <c r="J162" i="20"/>
  <c r="L162" i="20" s="1"/>
  <c r="J163" i="20"/>
  <c r="L163" i="20" s="1"/>
  <c r="J164" i="20"/>
  <c r="L164" i="20" s="1"/>
  <c r="J165" i="20"/>
  <c r="L165" i="20" s="1"/>
  <c r="J166" i="20"/>
  <c r="L166" i="20" s="1"/>
  <c r="J167" i="20"/>
  <c r="L167" i="20" s="1"/>
  <c r="J168" i="20"/>
  <c r="L168" i="20" s="1"/>
  <c r="J169" i="20"/>
  <c r="L169" i="20" s="1"/>
  <c r="J170" i="20"/>
  <c r="L170" i="20" s="1"/>
  <c r="J171" i="20"/>
  <c r="L171" i="20" s="1"/>
  <c r="J172" i="20"/>
  <c r="L172" i="20" s="1"/>
  <c r="J173" i="20"/>
  <c r="L173" i="20" s="1"/>
  <c r="J174" i="20"/>
  <c r="L174" i="20" s="1"/>
  <c r="J175" i="20"/>
  <c r="L175" i="20" s="1"/>
  <c r="J176" i="20"/>
  <c r="L176" i="20" s="1"/>
  <c r="J177" i="20"/>
  <c r="L177" i="20" s="1"/>
  <c r="J178" i="20"/>
  <c r="L178" i="20" s="1"/>
  <c r="J179" i="20"/>
  <c r="L179" i="20" s="1"/>
  <c r="J180" i="20"/>
  <c r="L180" i="20" s="1"/>
  <c r="J181" i="20"/>
  <c r="L181" i="20" s="1"/>
  <c r="J182" i="20"/>
  <c r="L182" i="20" s="1"/>
  <c r="J183" i="20"/>
  <c r="L183" i="20" s="1"/>
  <c r="J184" i="20"/>
  <c r="L184" i="20" s="1"/>
  <c r="J185" i="20"/>
  <c r="L185" i="20" s="1"/>
  <c r="J186" i="20"/>
  <c r="L186" i="20" s="1"/>
  <c r="J187" i="20"/>
  <c r="L187" i="20" s="1"/>
  <c r="J188" i="20"/>
  <c r="L188" i="20" s="1"/>
  <c r="J189" i="20"/>
  <c r="L189" i="20" s="1"/>
  <c r="J190" i="20"/>
  <c r="L190" i="20" s="1"/>
  <c r="J191" i="20"/>
  <c r="L191" i="20" s="1"/>
  <c r="J192" i="20"/>
  <c r="L192" i="20" s="1"/>
  <c r="J193" i="20"/>
  <c r="L193" i="20" s="1"/>
  <c r="J194" i="20"/>
  <c r="L194" i="20" s="1"/>
  <c r="J195" i="20"/>
  <c r="L195" i="20" s="1"/>
  <c r="J196" i="20"/>
  <c r="L196" i="20" s="1"/>
  <c r="J197" i="20"/>
  <c r="L197" i="20" s="1"/>
  <c r="J198" i="20"/>
  <c r="L198" i="20" s="1"/>
  <c r="J199" i="20"/>
  <c r="L199" i="20" s="1"/>
  <c r="J200" i="20"/>
  <c r="L200" i="20" s="1"/>
  <c r="J201" i="20"/>
  <c r="L201" i="20" s="1"/>
  <c r="J202" i="20"/>
  <c r="L202" i="20" s="1"/>
  <c r="J203" i="20"/>
  <c r="L203" i="20" s="1"/>
  <c r="J204" i="20"/>
  <c r="L204" i="20" s="1"/>
  <c r="J205" i="20"/>
  <c r="L205" i="20" s="1"/>
  <c r="J206" i="20"/>
  <c r="L206" i="20" s="1"/>
  <c r="J207" i="20"/>
  <c r="L207" i="20" s="1"/>
  <c r="J208" i="20"/>
  <c r="L208" i="20" s="1"/>
  <c r="J209" i="20"/>
  <c r="L209" i="20" s="1"/>
  <c r="J210" i="20"/>
  <c r="L210" i="20" s="1"/>
  <c r="J211" i="20"/>
  <c r="L211" i="20" s="1"/>
  <c r="J212" i="20"/>
  <c r="L212" i="20" s="1"/>
  <c r="J213" i="20"/>
  <c r="L213" i="20" s="1"/>
  <c r="J214" i="20"/>
  <c r="L214" i="20" s="1"/>
  <c r="J215" i="20"/>
  <c r="L215" i="20" s="1"/>
  <c r="J216" i="20"/>
  <c r="L216" i="20" s="1"/>
  <c r="J217" i="20"/>
  <c r="L217" i="20" s="1"/>
  <c r="J218" i="20"/>
  <c r="J219" i="20"/>
  <c r="L219" i="20" s="1"/>
  <c r="J220" i="20"/>
  <c r="L220" i="20" s="1"/>
  <c r="J221" i="20"/>
  <c r="L221" i="20" s="1"/>
  <c r="J222" i="20"/>
  <c r="L222" i="20" s="1"/>
  <c r="J223" i="20"/>
  <c r="J224" i="20"/>
  <c r="L224" i="20" s="1"/>
  <c r="J225" i="20"/>
  <c r="L225" i="20" s="1"/>
  <c r="J226" i="20"/>
  <c r="L226" i="20" s="1"/>
  <c r="J227" i="20"/>
  <c r="L227" i="20" s="1"/>
  <c r="J228" i="20"/>
  <c r="L228" i="20" s="1"/>
  <c r="J229" i="20"/>
  <c r="L229" i="20" s="1"/>
  <c r="J230" i="20"/>
  <c r="L230" i="20" s="1"/>
  <c r="J231" i="20"/>
  <c r="L231" i="20" s="1"/>
  <c r="J232" i="20"/>
  <c r="L232" i="20" s="1"/>
  <c r="J233" i="20"/>
  <c r="L233" i="20" s="1"/>
  <c r="J234" i="20"/>
  <c r="L234" i="20" s="1"/>
  <c r="J235" i="20"/>
  <c r="L235" i="20" s="1"/>
  <c r="J236" i="20"/>
  <c r="L236" i="20" s="1"/>
  <c r="J237" i="20"/>
  <c r="L237" i="20" s="1"/>
  <c r="J238" i="20"/>
  <c r="L238" i="20" s="1"/>
  <c r="J239" i="20"/>
  <c r="L239" i="20" s="1"/>
  <c r="J240" i="20"/>
  <c r="L240" i="20" s="1"/>
  <c r="J241" i="20"/>
  <c r="L241" i="20" s="1"/>
  <c r="J242" i="20"/>
  <c r="L242" i="20" s="1"/>
  <c r="J243" i="20"/>
  <c r="L243" i="20" s="1"/>
  <c r="J244" i="20"/>
  <c r="L244" i="20" s="1"/>
  <c r="J245" i="20"/>
  <c r="L245" i="20" s="1"/>
  <c r="J246" i="20"/>
  <c r="L246" i="20" s="1"/>
  <c r="J247" i="20"/>
  <c r="L247" i="20" s="1"/>
  <c r="J248" i="20"/>
  <c r="L248" i="20" s="1"/>
  <c r="J249" i="20"/>
  <c r="L249" i="20" s="1"/>
  <c r="J250" i="20"/>
  <c r="L250" i="20" s="1"/>
  <c r="J251" i="20"/>
  <c r="L251" i="20" s="1"/>
  <c r="J252" i="20"/>
  <c r="L252" i="20" s="1"/>
  <c r="J253" i="20"/>
  <c r="L253" i="20" s="1"/>
  <c r="J254" i="20"/>
  <c r="J255" i="20"/>
  <c r="J256" i="20"/>
  <c r="L256" i="20" s="1"/>
  <c r="J257" i="20"/>
  <c r="L257" i="20" s="1"/>
  <c r="J258" i="20"/>
  <c r="L258" i="20" s="1"/>
  <c r="J259" i="20"/>
  <c r="L259" i="20" s="1"/>
  <c r="J260" i="20"/>
  <c r="L260" i="20" s="1"/>
  <c r="J261" i="20"/>
  <c r="L261" i="20" s="1"/>
  <c r="J262" i="20"/>
  <c r="L262" i="20" s="1"/>
  <c r="J263" i="20"/>
  <c r="L263" i="20" s="1"/>
  <c r="J264" i="20"/>
  <c r="L264" i="20" s="1"/>
  <c r="J265" i="20"/>
  <c r="L265" i="20" s="1"/>
  <c r="J266" i="20"/>
  <c r="L266" i="20" s="1"/>
  <c r="J267" i="20"/>
  <c r="L267" i="20" s="1"/>
  <c r="J268" i="20"/>
  <c r="L268" i="20" s="1"/>
  <c r="J269" i="20"/>
  <c r="L269" i="20" s="1"/>
  <c r="J270" i="20"/>
  <c r="L270" i="20" s="1"/>
  <c r="J271" i="20"/>
  <c r="L271" i="20" s="1"/>
  <c r="J272" i="20"/>
  <c r="L272" i="20" s="1"/>
  <c r="J273" i="20"/>
  <c r="L273" i="20" s="1"/>
  <c r="J274" i="20"/>
  <c r="L274" i="20" s="1"/>
  <c r="J275" i="20"/>
  <c r="L275" i="20" s="1"/>
  <c r="J276" i="20"/>
  <c r="L276" i="20" s="1"/>
  <c r="J277" i="20"/>
  <c r="L277" i="20" s="1"/>
  <c r="J278" i="20"/>
  <c r="L278" i="20" s="1"/>
  <c r="J279" i="20"/>
  <c r="L279" i="20" s="1"/>
  <c r="J280" i="20"/>
  <c r="L280" i="20" s="1"/>
  <c r="J281" i="20"/>
  <c r="L281" i="20" s="1"/>
  <c r="J282" i="20"/>
  <c r="L282" i="20" s="1"/>
  <c r="J283" i="20"/>
  <c r="L283" i="20" s="1"/>
  <c r="J284" i="20"/>
  <c r="L284" i="20" s="1"/>
  <c r="J285" i="20"/>
  <c r="L285" i="20" s="1"/>
  <c r="J286" i="20"/>
  <c r="L286" i="20" s="1"/>
  <c r="J287" i="20"/>
  <c r="L287" i="20" s="1"/>
  <c r="J288" i="20"/>
  <c r="L288" i="20" s="1"/>
  <c r="J289" i="20"/>
  <c r="L289" i="20" s="1"/>
  <c r="J290" i="20"/>
  <c r="L290" i="20" s="1"/>
  <c r="J291" i="20"/>
  <c r="L291" i="20" s="1"/>
  <c r="J292" i="20"/>
  <c r="L292" i="20" s="1"/>
  <c r="J293" i="20"/>
  <c r="L293" i="20" s="1"/>
  <c r="J294" i="20"/>
  <c r="L294" i="20" s="1"/>
  <c r="J295" i="20"/>
  <c r="L295" i="20" s="1"/>
  <c r="J296" i="20"/>
  <c r="L296" i="20" s="1"/>
  <c r="J297" i="20"/>
  <c r="L297" i="20" s="1"/>
  <c r="J298" i="20"/>
  <c r="L298" i="20" s="1"/>
  <c r="J299" i="20"/>
  <c r="L299" i="20" s="1"/>
  <c r="J300" i="20"/>
  <c r="L300" i="20" s="1"/>
  <c r="J301" i="20"/>
  <c r="L301" i="20" s="1"/>
  <c r="J302" i="20"/>
  <c r="L302" i="20" s="1"/>
  <c r="J303" i="20"/>
  <c r="L303" i="20" s="1"/>
  <c r="J304" i="20"/>
  <c r="L304" i="20" s="1"/>
  <c r="J305" i="20"/>
  <c r="L305" i="20" s="1"/>
  <c r="J306" i="20"/>
  <c r="L306" i="20" s="1"/>
  <c r="J307" i="20"/>
  <c r="L307" i="20" s="1"/>
  <c r="J308" i="20"/>
  <c r="L308" i="20" s="1"/>
  <c r="J309" i="20"/>
  <c r="L309" i="20" s="1"/>
  <c r="J310" i="20"/>
  <c r="L310" i="20" s="1"/>
  <c r="J311" i="20"/>
  <c r="L311" i="20" s="1"/>
  <c r="J312" i="20"/>
  <c r="L312" i="20" s="1"/>
  <c r="J313" i="20"/>
  <c r="L313" i="20" s="1"/>
  <c r="J314" i="20"/>
  <c r="L314" i="20" s="1"/>
  <c r="J315" i="20"/>
  <c r="L315" i="20" s="1"/>
  <c r="J316" i="20"/>
  <c r="L316" i="20" s="1"/>
  <c r="J317" i="20"/>
  <c r="L317" i="20" s="1"/>
  <c r="J318" i="20"/>
  <c r="L318" i="20" s="1"/>
  <c r="J319" i="20"/>
  <c r="L319" i="20" s="1"/>
  <c r="J320" i="20"/>
  <c r="L320" i="20" s="1"/>
  <c r="J321" i="20"/>
  <c r="L321" i="20" s="1"/>
  <c r="J322" i="20"/>
  <c r="L322" i="20" s="1"/>
  <c r="J323" i="20"/>
  <c r="L323" i="20" s="1"/>
  <c r="J324" i="20"/>
  <c r="L324" i="20" s="1"/>
  <c r="J325" i="20"/>
  <c r="L325" i="20" s="1"/>
  <c r="J326" i="20"/>
  <c r="L326" i="20" s="1"/>
  <c r="J327" i="20"/>
  <c r="L327" i="20" s="1"/>
  <c r="J328" i="20"/>
  <c r="L328" i="20" s="1"/>
  <c r="J329" i="20"/>
  <c r="L329" i="20" s="1"/>
  <c r="J330" i="20"/>
  <c r="L330" i="20" s="1"/>
  <c r="J331" i="20"/>
  <c r="L331" i="20" s="1"/>
  <c r="J332" i="20"/>
  <c r="L332" i="20" s="1"/>
  <c r="J333" i="20"/>
  <c r="L333" i="20" s="1"/>
  <c r="J334" i="20"/>
  <c r="L334" i="20" s="1"/>
  <c r="J335" i="20"/>
  <c r="L335" i="20" s="1"/>
  <c r="J336" i="20"/>
  <c r="L336" i="20" s="1"/>
  <c r="J337" i="20"/>
  <c r="L337" i="20" s="1"/>
  <c r="J338" i="20"/>
  <c r="L338" i="20" s="1"/>
  <c r="J339" i="20"/>
  <c r="L339" i="20" s="1"/>
  <c r="J340" i="20"/>
  <c r="L340" i="20" s="1"/>
  <c r="J341" i="20"/>
  <c r="L341" i="20" s="1"/>
  <c r="J342" i="20"/>
  <c r="L342" i="20" s="1"/>
  <c r="J343" i="20"/>
  <c r="L343" i="20" s="1"/>
  <c r="J344" i="20"/>
  <c r="L344" i="20" s="1"/>
  <c r="J345" i="20"/>
  <c r="L345" i="20" s="1"/>
  <c r="J346" i="20"/>
  <c r="L346" i="20" s="1"/>
  <c r="J347" i="20"/>
  <c r="L347" i="20" s="1"/>
  <c r="J348" i="20"/>
  <c r="L348" i="20" s="1"/>
  <c r="J349" i="20"/>
  <c r="L349" i="20" s="1"/>
  <c r="J350" i="20"/>
  <c r="L350" i="20" s="1"/>
  <c r="J351" i="20"/>
  <c r="L351" i="20" s="1"/>
  <c r="J352" i="20"/>
  <c r="L352" i="20" s="1"/>
  <c r="J353" i="20"/>
  <c r="L353" i="20" s="1"/>
  <c r="J354" i="20"/>
  <c r="L354" i="20" s="1"/>
  <c r="J355" i="20"/>
  <c r="L355" i="20" s="1"/>
  <c r="J356" i="20"/>
  <c r="L356" i="20" s="1"/>
  <c r="J357" i="20"/>
  <c r="L357" i="20" s="1"/>
  <c r="J358" i="20"/>
  <c r="L358" i="20" s="1"/>
  <c r="J359" i="20"/>
  <c r="L359" i="20" s="1"/>
  <c r="J360" i="20"/>
  <c r="L360" i="20" s="1"/>
  <c r="J361" i="20"/>
  <c r="L361" i="20" s="1"/>
  <c r="J362" i="20"/>
  <c r="L362" i="20" s="1"/>
  <c r="J363" i="20"/>
  <c r="L363" i="20" s="1"/>
  <c r="J364" i="20"/>
  <c r="L364" i="20" s="1"/>
  <c r="J365" i="20"/>
  <c r="L365" i="20" s="1"/>
  <c r="J366" i="20"/>
  <c r="L366" i="20" s="1"/>
  <c r="J367" i="20"/>
  <c r="L367" i="20" s="1"/>
  <c r="J368" i="20"/>
  <c r="L368" i="20" s="1"/>
  <c r="J369" i="20"/>
  <c r="L369" i="20" s="1"/>
  <c r="J370" i="20"/>
  <c r="L370" i="20" s="1"/>
  <c r="J371" i="20"/>
  <c r="L371" i="20" s="1"/>
  <c r="J372" i="20"/>
  <c r="L372" i="20" s="1"/>
  <c r="J373" i="20"/>
  <c r="L373" i="20" s="1"/>
  <c r="J374" i="20"/>
  <c r="L374" i="20" s="1"/>
  <c r="J375" i="20"/>
  <c r="L375" i="20" s="1"/>
  <c r="J376" i="20"/>
  <c r="L376" i="20" s="1"/>
  <c r="J377" i="20"/>
  <c r="L377" i="20" s="1"/>
  <c r="J378" i="20"/>
  <c r="L378" i="20" s="1"/>
  <c r="J379" i="20"/>
  <c r="L379" i="20" s="1"/>
  <c r="J380" i="20"/>
  <c r="L380" i="20" s="1"/>
  <c r="J381" i="20"/>
  <c r="L381" i="20" s="1"/>
  <c r="J382" i="20"/>
  <c r="L382" i="20" s="1"/>
  <c r="J383" i="20"/>
  <c r="L383" i="20" s="1"/>
  <c r="J384" i="20"/>
  <c r="L384" i="20" s="1"/>
  <c r="J385" i="20"/>
  <c r="L385" i="20" s="1"/>
  <c r="J386" i="20"/>
  <c r="L386" i="20" s="1"/>
  <c r="J387" i="20"/>
  <c r="L387" i="20" s="1"/>
  <c r="J388" i="20"/>
  <c r="L388" i="20" s="1"/>
  <c r="J389" i="20"/>
  <c r="L389" i="20" s="1"/>
  <c r="J390" i="20"/>
  <c r="L390" i="20" s="1"/>
  <c r="J391" i="20"/>
  <c r="L391" i="20" s="1"/>
  <c r="J392" i="20"/>
  <c r="L392" i="20" s="1"/>
  <c r="J393" i="20"/>
  <c r="L393" i="20" s="1"/>
  <c r="J394" i="20"/>
  <c r="L394" i="20" s="1"/>
  <c r="J395" i="20"/>
  <c r="L395" i="20" s="1"/>
  <c r="J396" i="20"/>
  <c r="L396" i="20" s="1"/>
  <c r="J397" i="20"/>
  <c r="L397" i="20" s="1"/>
  <c r="J398" i="20"/>
  <c r="L398" i="20" s="1"/>
  <c r="J399" i="20"/>
  <c r="L399" i="20" s="1"/>
  <c r="J400" i="20"/>
  <c r="L400" i="20" s="1"/>
  <c r="J401" i="20"/>
  <c r="L401" i="20" s="1"/>
  <c r="J402" i="20"/>
  <c r="L402" i="20" s="1"/>
  <c r="J403" i="20"/>
  <c r="L403" i="20" s="1"/>
  <c r="J404" i="20"/>
  <c r="L404" i="20" s="1"/>
  <c r="J405" i="20"/>
  <c r="L405" i="20" s="1"/>
  <c r="J406" i="20"/>
  <c r="L406" i="20" s="1"/>
  <c r="J407" i="20"/>
  <c r="L407" i="20" s="1"/>
  <c r="J408" i="20"/>
  <c r="L408" i="20" s="1"/>
  <c r="J409" i="20"/>
  <c r="L409" i="20" s="1"/>
  <c r="J410" i="20"/>
  <c r="L410" i="20" s="1"/>
  <c r="J411" i="20"/>
  <c r="L411" i="20" s="1"/>
  <c r="J412" i="20"/>
  <c r="L412" i="20" s="1"/>
  <c r="J413" i="20"/>
  <c r="L413" i="20" s="1"/>
  <c r="J414" i="20"/>
  <c r="L414" i="20" s="1"/>
  <c r="J415" i="20"/>
  <c r="L415" i="20" s="1"/>
  <c r="J416" i="20"/>
  <c r="L416" i="20" s="1"/>
  <c r="J417" i="20"/>
  <c r="L417" i="20" s="1"/>
  <c r="J418" i="20"/>
  <c r="L418" i="20" s="1"/>
  <c r="J419" i="20"/>
  <c r="L419" i="20" s="1"/>
  <c r="J420" i="20"/>
  <c r="L420" i="20" s="1"/>
  <c r="J421" i="20"/>
  <c r="L421" i="20" s="1"/>
  <c r="J422" i="20"/>
  <c r="J423" i="20"/>
  <c r="L423" i="20" s="1"/>
  <c r="J424" i="20"/>
  <c r="L424" i="20" s="1"/>
  <c r="J425" i="20"/>
  <c r="L425" i="20" s="1"/>
  <c r="J426" i="20"/>
  <c r="L426" i="20" s="1"/>
  <c r="J427" i="20"/>
  <c r="L427" i="20" s="1"/>
  <c r="J428" i="20"/>
  <c r="L428" i="20" s="1"/>
  <c r="J429" i="20"/>
  <c r="L429" i="20" s="1"/>
  <c r="J430" i="20"/>
  <c r="L430" i="20" s="1"/>
  <c r="J431" i="20"/>
  <c r="L431" i="20" s="1"/>
  <c r="J432" i="20"/>
  <c r="L432" i="20" s="1"/>
  <c r="J433" i="20"/>
  <c r="L433" i="20" s="1"/>
  <c r="J434" i="20"/>
  <c r="L434" i="20" s="1"/>
  <c r="J435" i="20"/>
  <c r="L435" i="20" s="1"/>
  <c r="J436" i="20"/>
  <c r="L436" i="20" s="1"/>
  <c r="J437" i="20"/>
  <c r="L437" i="20" s="1"/>
  <c r="J438" i="20"/>
  <c r="L438" i="20" s="1"/>
  <c r="J439" i="20"/>
  <c r="L439" i="20" s="1"/>
  <c r="J440" i="20"/>
  <c r="L440" i="20" s="1"/>
  <c r="J441" i="20"/>
  <c r="L441" i="20" s="1"/>
  <c r="J442" i="20"/>
  <c r="L442" i="20" s="1"/>
  <c r="J443" i="20"/>
  <c r="L443" i="20" s="1"/>
  <c r="J444" i="20"/>
  <c r="L444" i="20" s="1"/>
  <c r="J445" i="20"/>
  <c r="L445" i="20" s="1"/>
  <c r="J446" i="20"/>
  <c r="L446" i="20" s="1"/>
  <c r="J447" i="20"/>
  <c r="L447" i="20" s="1"/>
  <c r="J448" i="20"/>
  <c r="L448" i="20" s="1"/>
  <c r="J449" i="20"/>
  <c r="L449" i="20" s="1"/>
  <c r="J450" i="20"/>
  <c r="L450" i="20" s="1"/>
  <c r="J451" i="20"/>
  <c r="L451" i="20" s="1"/>
  <c r="J452" i="20"/>
  <c r="L452" i="20" s="1"/>
  <c r="J453" i="20"/>
  <c r="L453" i="20" s="1"/>
  <c r="J454" i="20"/>
  <c r="L454" i="20" s="1"/>
  <c r="J455" i="20"/>
  <c r="L455" i="20" s="1"/>
  <c r="J456" i="20"/>
  <c r="L456" i="20" s="1"/>
  <c r="J457" i="20"/>
  <c r="L457" i="20" s="1"/>
  <c r="J458" i="20"/>
  <c r="L458" i="20" s="1"/>
  <c r="J459" i="20"/>
  <c r="L459" i="20" s="1"/>
  <c r="J460" i="20"/>
  <c r="L460" i="20" s="1"/>
  <c r="J461" i="20"/>
  <c r="L461" i="20" s="1"/>
  <c r="J462" i="20"/>
  <c r="L462" i="20" s="1"/>
  <c r="J463" i="20"/>
  <c r="L463" i="20" s="1"/>
  <c r="J464" i="20"/>
  <c r="L464" i="20" s="1"/>
  <c r="J465" i="20"/>
  <c r="L465" i="20" s="1"/>
  <c r="J466" i="20"/>
  <c r="L466" i="20" s="1"/>
  <c r="J467" i="20"/>
  <c r="L467" i="20" s="1"/>
  <c r="J468" i="20"/>
  <c r="L468" i="20" s="1"/>
  <c r="J469" i="20"/>
  <c r="J470" i="20"/>
  <c r="J471" i="20"/>
  <c r="J472" i="20"/>
  <c r="L472" i="20" s="1"/>
  <c r="J473" i="20"/>
  <c r="L473" i="20" s="1"/>
  <c r="J474" i="20"/>
  <c r="L474" i="20" s="1"/>
  <c r="J475" i="20"/>
  <c r="L475" i="20" s="1"/>
  <c r="J476" i="20"/>
  <c r="L476" i="20" s="1"/>
  <c r="J477" i="20"/>
  <c r="L477" i="20" s="1"/>
  <c r="J478" i="20"/>
  <c r="L478" i="20" s="1"/>
  <c r="J479" i="20"/>
  <c r="L479" i="20" s="1"/>
  <c r="J480" i="20"/>
  <c r="L480" i="20" s="1"/>
  <c r="J481" i="20"/>
  <c r="L481" i="20" s="1"/>
  <c r="J482" i="20"/>
  <c r="L482" i="20" s="1"/>
  <c r="J483" i="20"/>
  <c r="L483" i="20" s="1"/>
  <c r="J484" i="20"/>
  <c r="L484" i="20" s="1"/>
  <c r="J485" i="20"/>
  <c r="L485" i="20" s="1"/>
  <c r="J486" i="20"/>
  <c r="L486" i="20" s="1"/>
  <c r="J487" i="20"/>
  <c r="L487" i="20" s="1"/>
  <c r="J488" i="20"/>
  <c r="L488" i="20" s="1"/>
  <c r="J489" i="20"/>
  <c r="L489" i="20" s="1"/>
  <c r="J490" i="20"/>
  <c r="L490" i="20" s="1"/>
  <c r="J491" i="20"/>
  <c r="L491" i="20" s="1"/>
  <c r="J492" i="20"/>
  <c r="L492" i="20" s="1"/>
  <c r="J493" i="20"/>
  <c r="L493" i="20" s="1"/>
  <c r="J494" i="20"/>
  <c r="L494" i="20" s="1"/>
  <c r="J495" i="20"/>
  <c r="L495" i="20" s="1"/>
  <c r="J496" i="20"/>
  <c r="L496" i="20" s="1"/>
  <c r="J497" i="20"/>
  <c r="L497" i="20" s="1"/>
  <c r="J498" i="20"/>
  <c r="L498" i="20" s="1"/>
  <c r="J499" i="20"/>
  <c r="L499" i="20" s="1"/>
  <c r="J500" i="20"/>
  <c r="L500" i="20" s="1"/>
  <c r="J501" i="20"/>
  <c r="L501" i="20" s="1"/>
  <c r="J502" i="20"/>
  <c r="L502" i="20" s="1"/>
  <c r="J503" i="20"/>
  <c r="L503" i="20" s="1"/>
  <c r="J504" i="20"/>
  <c r="L504" i="20" s="1"/>
  <c r="J505" i="20"/>
  <c r="L505" i="20" s="1"/>
  <c r="J506" i="20"/>
  <c r="L506" i="20" s="1"/>
  <c r="J507" i="20"/>
  <c r="L507" i="20" s="1"/>
  <c r="J508" i="20"/>
  <c r="L508" i="20" s="1"/>
  <c r="J509" i="20"/>
  <c r="L509" i="20" s="1"/>
  <c r="J510" i="20"/>
  <c r="L510" i="20" s="1"/>
  <c r="J511" i="20"/>
  <c r="L511" i="20" s="1"/>
  <c r="J512" i="20"/>
  <c r="L512" i="20" s="1"/>
  <c r="J513" i="20"/>
  <c r="L513" i="20" s="1"/>
  <c r="J514" i="20"/>
  <c r="L514" i="20" s="1"/>
  <c r="J515" i="20"/>
  <c r="L515" i="20" s="1"/>
  <c r="J516" i="20"/>
  <c r="L516" i="20" s="1"/>
  <c r="J517" i="20"/>
  <c r="L517" i="20" s="1"/>
  <c r="J518" i="20"/>
  <c r="L518" i="20" s="1"/>
  <c r="J519" i="20"/>
  <c r="L519" i="20" s="1"/>
  <c r="J520" i="20"/>
  <c r="L520" i="20" s="1"/>
  <c r="J521" i="20"/>
  <c r="L521" i="20" s="1"/>
  <c r="J522" i="20"/>
  <c r="L522" i="20" s="1"/>
  <c r="J523" i="20"/>
  <c r="L523" i="20" s="1"/>
  <c r="J524" i="20"/>
  <c r="L524" i="20" s="1"/>
  <c r="J525" i="20"/>
  <c r="L525" i="20" s="1"/>
  <c r="J526" i="20"/>
  <c r="L526" i="20" s="1"/>
  <c r="J527" i="20"/>
  <c r="L527" i="20" s="1"/>
  <c r="J528" i="20"/>
  <c r="L528" i="20" s="1"/>
  <c r="J529" i="20"/>
  <c r="L529" i="20" s="1"/>
  <c r="J530" i="20"/>
  <c r="L530" i="20" s="1"/>
  <c r="J531" i="20"/>
  <c r="L531" i="20" s="1"/>
  <c r="J532" i="20"/>
  <c r="L532" i="20" s="1"/>
  <c r="J533" i="20"/>
  <c r="L533" i="20" s="1"/>
  <c r="J534" i="20"/>
  <c r="L534" i="20" s="1"/>
  <c r="J535" i="20"/>
  <c r="L535" i="20" s="1"/>
  <c r="J536" i="20"/>
  <c r="L536" i="20" s="1"/>
  <c r="J537" i="20"/>
  <c r="L537" i="20" s="1"/>
  <c r="J538" i="20"/>
  <c r="L538" i="20" s="1"/>
  <c r="J539" i="20"/>
  <c r="L539" i="20" s="1"/>
  <c r="J540" i="20"/>
  <c r="L540" i="20" s="1"/>
  <c r="J541" i="20"/>
  <c r="L541" i="20" s="1"/>
  <c r="J542" i="20"/>
  <c r="L542" i="20" s="1"/>
  <c r="J543" i="20"/>
  <c r="L543" i="20" s="1"/>
  <c r="J544" i="20"/>
  <c r="L544" i="20" s="1"/>
  <c r="J545" i="20"/>
  <c r="L545" i="20" s="1"/>
  <c r="J546" i="20"/>
  <c r="L546" i="20" s="1"/>
  <c r="J547" i="20"/>
  <c r="L547" i="20" s="1"/>
  <c r="J548" i="20"/>
  <c r="L548" i="20" s="1"/>
  <c r="J549" i="20"/>
  <c r="L549" i="20" s="1"/>
  <c r="J550" i="20"/>
  <c r="L550" i="20" s="1"/>
  <c r="J551" i="20"/>
  <c r="L551" i="20" s="1"/>
  <c r="J552" i="20"/>
  <c r="L552" i="20" s="1"/>
  <c r="J553" i="20"/>
  <c r="L553" i="20" s="1"/>
  <c r="J554" i="20"/>
  <c r="L554" i="20" s="1"/>
  <c r="J555" i="20"/>
  <c r="L555" i="20" s="1"/>
  <c r="J556" i="20"/>
  <c r="L556" i="20" s="1"/>
  <c r="J557" i="20"/>
  <c r="L557" i="20" s="1"/>
  <c r="J558" i="20"/>
  <c r="L558" i="20" s="1"/>
  <c r="J559" i="20"/>
  <c r="L559" i="20" s="1"/>
  <c r="J560" i="20"/>
  <c r="L560" i="20" s="1"/>
  <c r="J561" i="20"/>
  <c r="L561" i="20" s="1"/>
  <c r="J562" i="20"/>
  <c r="L562" i="20" s="1"/>
  <c r="J563" i="20"/>
  <c r="L563" i="20" s="1"/>
  <c r="J564" i="20"/>
  <c r="L564" i="20" s="1"/>
  <c r="J565" i="20"/>
  <c r="L565" i="20" s="1"/>
  <c r="J566" i="20"/>
  <c r="L566" i="20" s="1"/>
  <c r="J567" i="20"/>
  <c r="L567" i="20" s="1"/>
  <c r="J568" i="20"/>
  <c r="L568" i="20" s="1"/>
  <c r="J569" i="20"/>
  <c r="L569" i="20" s="1"/>
  <c r="J570" i="20"/>
  <c r="L570" i="20" s="1"/>
  <c r="J571" i="20"/>
  <c r="L571" i="20" s="1"/>
  <c r="J572" i="20"/>
  <c r="L572" i="20" s="1"/>
  <c r="J573" i="20"/>
  <c r="L573" i="20" s="1"/>
  <c r="J574" i="20"/>
  <c r="L574" i="20" s="1"/>
  <c r="J575" i="20"/>
  <c r="L575" i="20" s="1"/>
  <c r="J576" i="20"/>
  <c r="L576" i="20" s="1"/>
  <c r="J577" i="20"/>
  <c r="L577" i="20" s="1"/>
  <c r="J578" i="20"/>
  <c r="L578" i="20" s="1"/>
  <c r="J579" i="20"/>
  <c r="L579" i="20" s="1"/>
  <c r="J580" i="20"/>
  <c r="L580" i="20" s="1"/>
  <c r="J581" i="20"/>
  <c r="L581" i="20" s="1"/>
  <c r="J582" i="20"/>
  <c r="L582" i="20" s="1"/>
  <c r="J583" i="20"/>
  <c r="L583" i="20" s="1"/>
  <c r="J584" i="20"/>
  <c r="L584" i="20" s="1"/>
  <c r="J585" i="20"/>
  <c r="L585" i="20" s="1"/>
  <c r="J586" i="20"/>
  <c r="L586" i="20" s="1"/>
  <c r="J587" i="20"/>
  <c r="L587" i="20" s="1"/>
  <c r="J588" i="20"/>
  <c r="L588" i="20" s="1"/>
  <c r="J589" i="20"/>
  <c r="L589" i="20" s="1"/>
  <c r="J590" i="20"/>
  <c r="L590" i="20" s="1"/>
  <c r="J591" i="20"/>
  <c r="L591" i="20" s="1"/>
  <c r="J592" i="20"/>
  <c r="L592" i="20" s="1"/>
  <c r="J593" i="20"/>
  <c r="L593" i="20" s="1"/>
  <c r="J594" i="20"/>
  <c r="L594" i="20" s="1"/>
  <c r="J595" i="20"/>
  <c r="L595" i="20" s="1"/>
  <c r="J596" i="20"/>
  <c r="L596" i="20" s="1"/>
  <c r="J597" i="20"/>
  <c r="L597" i="20" s="1"/>
  <c r="J598" i="20"/>
  <c r="L598" i="20" s="1"/>
  <c r="J599" i="20"/>
  <c r="L599" i="20" s="1"/>
  <c r="J600" i="20"/>
  <c r="L600" i="20" s="1"/>
  <c r="J601" i="20"/>
  <c r="L601" i="20" s="1"/>
  <c r="J602" i="20"/>
  <c r="L602" i="20" s="1"/>
  <c r="J603" i="20"/>
  <c r="L603" i="20" s="1"/>
  <c r="J604" i="20"/>
  <c r="L604" i="20" s="1"/>
  <c r="J605" i="20"/>
  <c r="L605" i="20" s="1"/>
  <c r="J606" i="20"/>
  <c r="L606" i="20" s="1"/>
  <c r="J607" i="20"/>
  <c r="L607" i="20" s="1"/>
  <c r="J608" i="20"/>
  <c r="L608" i="20" s="1"/>
  <c r="J609" i="20"/>
  <c r="L609" i="20" s="1"/>
  <c r="J610" i="20"/>
  <c r="L610" i="20" s="1"/>
  <c r="J611" i="20"/>
  <c r="L611" i="20" s="1"/>
  <c r="J612" i="20"/>
  <c r="L612" i="20" s="1"/>
  <c r="J613" i="20"/>
  <c r="L613" i="20" s="1"/>
  <c r="J614" i="20"/>
  <c r="J615" i="20"/>
  <c r="L615" i="20" s="1"/>
  <c r="J616" i="20"/>
  <c r="L616" i="20" s="1"/>
  <c r="J617" i="20"/>
  <c r="L617" i="20" s="1"/>
  <c r="J618" i="20"/>
  <c r="L618" i="20" s="1"/>
  <c r="J619" i="20"/>
  <c r="L619" i="20" s="1"/>
  <c r="J620" i="20"/>
  <c r="L620" i="20" s="1"/>
  <c r="J621" i="20"/>
  <c r="L621" i="20" s="1"/>
  <c r="J622" i="20"/>
  <c r="L622" i="20" s="1"/>
  <c r="J623" i="20"/>
  <c r="L623" i="20" s="1"/>
  <c r="J624" i="20"/>
  <c r="L624" i="20" s="1"/>
  <c r="J625" i="20"/>
  <c r="L625" i="20" s="1"/>
  <c r="J626" i="20"/>
  <c r="L626" i="20" s="1"/>
  <c r="J627" i="20"/>
  <c r="L627" i="20" s="1"/>
  <c r="J628" i="20"/>
  <c r="L628" i="20" s="1"/>
  <c r="J629" i="20"/>
  <c r="L629" i="20" s="1"/>
  <c r="J630" i="20"/>
  <c r="L630" i="20" s="1"/>
  <c r="J631" i="20"/>
  <c r="L631" i="20" s="1"/>
  <c r="J632" i="20"/>
  <c r="L632" i="20" s="1"/>
  <c r="J633" i="20"/>
  <c r="L633" i="20" s="1"/>
  <c r="J634" i="20"/>
  <c r="L634" i="20" s="1"/>
  <c r="J635" i="20"/>
  <c r="L635" i="20" s="1"/>
  <c r="J636" i="20"/>
  <c r="L636" i="20" s="1"/>
  <c r="J637" i="20"/>
  <c r="L637" i="20" s="1"/>
  <c r="J638" i="20"/>
  <c r="L638" i="20" s="1"/>
  <c r="J639" i="20"/>
  <c r="L639" i="20" s="1"/>
  <c r="J640" i="20"/>
  <c r="L640" i="20" s="1"/>
  <c r="J641" i="20"/>
  <c r="L641" i="20" s="1"/>
  <c r="J642" i="20"/>
  <c r="L642" i="20" s="1"/>
  <c r="J643" i="20"/>
  <c r="L643" i="20" s="1"/>
  <c r="J644" i="20"/>
  <c r="L644" i="20" s="1"/>
  <c r="J645" i="20"/>
  <c r="L645" i="20" s="1"/>
  <c r="J646" i="20"/>
  <c r="L646" i="20" s="1"/>
  <c r="J647" i="20"/>
  <c r="L647" i="20" s="1"/>
  <c r="J648" i="20"/>
  <c r="L648" i="20" s="1"/>
  <c r="J649" i="20"/>
  <c r="L649" i="20" s="1"/>
  <c r="J650" i="20"/>
  <c r="L650" i="20" s="1"/>
  <c r="J651" i="20"/>
  <c r="L651" i="20" s="1"/>
  <c r="J652" i="20"/>
  <c r="L652" i="20" s="1"/>
  <c r="J653" i="20"/>
  <c r="L653" i="20" s="1"/>
  <c r="J654" i="20"/>
  <c r="L654" i="20" s="1"/>
  <c r="J655" i="20"/>
  <c r="L655" i="20" s="1"/>
  <c r="J656" i="20"/>
  <c r="L656" i="20" s="1"/>
  <c r="J657" i="20"/>
  <c r="L657" i="20" s="1"/>
  <c r="J658" i="20"/>
  <c r="L658" i="20" s="1"/>
  <c r="J659" i="20"/>
  <c r="L659" i="20" s="1"/>
  <c r="J660" i="20"/>
  <c r="L660" i="20" s="1"/>
  <c r="J661" i="20"/>
  <c r="J662" i="20"/>
  <c r="J663" i="20"/>
  <c r="J664" i="20"/>
  <c r="L664" i="20" s="1"/>
  <c r="J665" i="20"/>
  <c r="L665" i="20" s="1"/>
  <c r="J666" i="20"/>
  <c r="L666" i="20" s="1"/>
  <c r="J667" i="20"/>
  <c r="L667" i="20" s="1"/>
  <c r="J668" i="20"/>
  <c r="L668" i="20" s="1"/>
  <c r="J669" i="20"/>
  <c r="L669" i="20" s="1"/>
  <c r="J670" i="20"/>
  <c r="L670" i="20" s="1"/>
  <c r="J671" i="20"/>
  <c r="L671" i="20" s="1"/>
  <c r="J672" i="20"/>
  <c r="L672" i="20" s="1"/>
  <c r="J673" i="20"/>
  <c r="L673" i="20" s="1"/>
  <c r="J674" i="20"/>
  <c r="L674" i="20" s="1"/>
  <c r="J675" i="20"/>
  <c r="L675" i="20" s="1"/>
  <c r="J676" i="20"/>
  <c r="L676" i="20" s="1"/>
  <c r="J677" i="20"/>
  <c r="L677" i="20" s="1"/>
  <c r="J678" i="20"/>
  <c r="L678" i="20" s="1"/>
  <c r="J679" i="20"/>
  <c r="L679" i="20" s="1"/>
  <c r="J680" i="20"/>
  <c r="L680" i="20" s="1"/>
  <c r="J681" i="20"/>
  <c r="L681" i="20" s="1"/>
  <c r="J682" i="20"/>
  <c r="L682" i="20" s="1"/>
  <c r="J683" i="20"/>
  <c r="L683" i="20" s="1"/>
  <c r="J684" i="20"/>
  <c r="L684" i="20" s="1"/>
  <c r="J685" i="20"/>
  <c r="L685" i="20" s="1"/>
  <c r="J686" i="20"/>
  <c r="L686" i="20" s="1"/>
  <c r="J687" i="20"/>
  <c r="L687" i="20" s="1"/>
  <c r="J688" i="20"/>
  <c r="L688" i="20" s="1"/>
  <c r="J689" i="20"/>
  <c r="L689" i="20" s="1"/>
  <c r="J690" i="20"/>
  <c r="L690" i="20" s="1"/>
  <c r="J691" i="20"/>
  <c r="L691" i="20" s="1"/>
  <c r="J692" i="20"/>
  <c r="L692" i="20" s="1"/>
  <c r="J693" i="20"/>
  <c r="L693" i="20" s="1"/>
  <c r="J694" i="20"/>
  <c r="L694" i="20" s="1"/>
  <c r="J695" i="20"/>
  <c r="L695" i="20" s="1"/>
  <c r="J696" i="20"/>
  <c r="L696" i="20" s="1"/>
  <c r="J697" i="20"/>
  <c r="L697" i="20" s="1"/>
  <c r="J698" i="20"/>
  <c r="L698" i="20" s="1"/>
  <c r="J699" i="20"/>
  <c r="L699" i="20" s="1"/>
  <c r="J700" i="20"/>
  <c r="L700" i="20" s="1"/>
  <c r="J701" i="20"/>
  <c r="L701" i="20" s="1"/>
  <c r="J702" i="20"/>
  <c r="L702" i="20" s="1"/>
  <c r="J703" i="20"/>
  <c r="L703" i="20" s="1"/>
  <c r="J704" i="20"/>
  <c r="L704" i="20" s="1"/>
  <c r="J705" i="20"/>
  <c r="L705" i="20" s="1"/>
  <c r="J706" i="20"/>
  <c r="L706" i="20" s="1"/>
  <c r="J707" i="20"/>
  <c r="L707" i="20" s="1"/>
  <c r="J708" i="20"/>
  <c r="L708" i="20" s="1"/>
  <c r="J709" i="20"/>
  <c r="L709" i="20" s="1"/>
  <c r="J710" i="20"/>
  <c r="L710" i="20" s="1"/>
  <c r="J711" i="20"/>
  <c r="L711" i="20" s="1"/>
  <c r="J712" i="20"/>
  <c r="L712" i="20" s="1"/>
  <c r="J713" i="20"/>
  <c r="L713" i="20" s="1"/>
  <c r="J714" i="20"/>
  <c r="L714" i="20" s="1"/>
  <c r="J715" i="20"/>
  <c r="L715" i="20" s="1"/>
  <c r="J716" i="20"/>
  <c r="L716" i="20" s="1"/>
  <c r="J717" i="20"/>
  <c r="L717" i="20" s="1"/>
  <c r="J718" i="20"/>
  <c r="L718" i="20" s="1"/>
  <c r="J719" i="20"/>
  <c r="L719" i="20" s="1"/>
  <c r="J720" i="20"/>
  <c r="L720" i="20" s="1"/>
  <c r="J721" i="20"/>
  <c r="L721" i="20" s="1"/>
  <c r="J722" i="20"/>
  <c r="L722" i="20" s="1"/>
  <c r="J723" i="20"/>
  <c r="L723" i="20" s="1"/>
  <c r="J724" i="20"/>
  <c r="L724" i="20" s="1"/>
  <c r="J725" i="20"/>
  <c r="L725" i="20" s="1"/>
  <c r="J726" i="20"/>
  <c r="L726" i="20" s="1"/>
  <c r="J727" i="20"/>
  <c r="L727" i="20" s="1"/>
  <c r="J728" i="20"/>
  <c r="L728" i="20" s="1"/>
  <c r="J729" i="20"/>
  <c r="L729" i="20" s="1"/>
  <c r="J730" i="20"/>
  <c r="L730" i="20" s="1"/>
  <c r="J731" i="20"/>
  <c r="L731" i="20" s="1"/>
  <c r="J732" i="20"/>
  <c r="L732" i="20" s="1"/>
  <c r="J733" i="20"/>
  <c r="L733" i="20" s="1"/>
  <c r="J734" i="20"/>
  <c r="L734" i="20" s="1"/>
  <c r="J735" i="20"/>
  <c r="L735" i="20" s="1"/>
  <c r="J736" i="20"/>
  <c r="L736" i="20" s="1"/>
  <c r="J737" i="20"/>
  <c r="L737" i="20" s="1"/>
  <c r="J738" i="20"/>
  <c r="L738" i="20" s="1"/>
  <c r="J739" i="20"/>
  <c r="L739" i="20" s="1"/>
  <c r="J740" i="20"/>
  <c r="L740" i="20" s="1"/>
  <c r="J741" i="20"/>
  <c r="L741" i="20" s="1"/>
  <c r="J742" i="20"/>
  <c r="L742" i="20" s="1"/>
  <c r="J743" i="20"/>
  <c r="L743" i="20" s="1"/>
  <c r="J744" i="20"/>
  <c r="L744" i="20" s="1"/>
  <c r="J745" i="20"/>
  <c r="L745" i="20" s="1"/>
  <c r="J746" i="20"/>
  <c r="L746" i="20" s="1"/>
  <c r="J747" i="20"/>
  <c r="L747" i="20" s="1"/>
  <c r="J748" i="20"/>
  <c r="L748" i="20" s="1"/>
  <c r="J749" i="20"/>
  <c r="L749" i="20" s="1"/>
  <c r="J750" i="20"/>
  <c r="L750" i="20" s="1"/>
  <c r="J751" i="20"/>
  <c r="L751" i="20" s="1"/>
  <c r="J752" i="20"/>
  <c r="L752" i="20" s="1"/>
  <c r="J753" i="20"/>
  <c r="L753" i="20" s="1"/>
  <c r="J754" i="20"/>
  <c r="L754" i="20" s="1"/>
  <c r="J755" i="20"/>
  <c r="L755" i="20" s="1"/>
  <c r="J756" i="20"/>
  <c r="L756" i="20" s="1"/>
  <c r="J757" i="20"/>
  <c r="L757" i="20" s="1"/>
  <c r="J758" i="20"/>
  <c r="L758" i="20" s="1"/>
  <c r="J759" i="20"/>
  <c r="L759" i="20" s="1"/>
  <c r="J760" i="20"/>
  <c r="L760" i="20" s="1"/>
  <c r="J761" i="20"/>
  <c r="L761" i="20" s="1"/>
  <c r="J762" i="20"/>
  <c r="L762" i="20" s="1"/>
  <c r="J763" i="20"/>
  <c r="L763" i="20" s="1"/>
  <c r="J764" i="20"/>
  <c r="L764" i="20" s="1"/>
  <c r="J765" i="20"/>
  <c r="L765" i="20" s="1"/>
  <c r="J766" i="20"/>
  <c r="L766" i="20" s="1"/>
  <c r="J767" i="20"/>
  <c r="L767" i="20" s="1"/>
  <c r="J768" i="20"/>
  <c r="L768" i="20" s="1"/>
  <c r="J769" i="20"/>
  <c r="L769" i="20" s="1"/>
  <c r="J770" i="20"/>
  <c r="L770" i="20" s="1"/>
  <c r="J771" i="20"/>
  <c r="L771" i="20" s="1"/>
  <c r="J772" i="20"/>
  <c r="L772" i="20" s="1"/>
  <c r="J773" i="20"/>
  <c r="L773" i="20" s="1"/>
  <c r="J774" i="20"/>
  <c r="L774" i="20" s="1"/>
  <c r="J775" i="20"/>
  <c r="L775" i="20" s="1"/>
  <c r="J776" i="20"/>
  <c r="L776" i="20" s="1"/>
  <c r="J777" i="20"/>
  <c r="L777" i="20" s="1"/>
  <c r="J778" i="20"/>
  <c r="L778" i="20" s="1"/>
  <c r="J779" i="20"/>
  <c r="L779" i="20" s="1"/>
  <c r="J780" i="20"/>
  <c r="L780" i="20" s="1"/>
  <c r="J781" i="20"/>
  <c r="L781" i="20" s="1"/>
  <c r="J782" i="20"/>
  <c r="L782" i="20" s="1"/>
  <c r="J783" i="20"/>
  <c r="L783" i="20" s="1"/>
  <c r="J784" i="20"/>
  <c r="L784" i="20" s="1"/>
  <c r="J785" i="20"/>
  <c r="L785" i="20" s="1"/>
  <c r="J786" i="20"/>
  <c r="L786" i="20" s="1"/>
  <c r="J787" i="20"/>
  <c r="L787" i="20" s="1"/>
  <c r="J788" i="20"/>
  <c r="L788" i="20" s="1"/>
  <c r="J789" i="20"/>
  <c r="L789" i="20" s="1"/>
  <c r="J790" i="20"/>
  <c r="L790" i="20" s="1"/>
  <c r="J791" i="20"/>
  <c r="L791" i="20" s="1"/>
  <c r="J792" i="20"/>
  <c r="L792" i="20" s="1"/>
  <c r="J793" i="20"/>
  <c r="L793" i="20" s="1"/>
  <c r="J794" i="20"/>
  <c r="L794" i="20" s="1"/>
  <c r="J795" i="20"/>
  <c r="L795" i="20" s="1"/>
  <c r="J796" i="20"/>
  <c r="L796" i="20" s="1"/>
  <c r="J797" i="20"/>
  <c r="L797" i="20" s="1"/>
  <c r="J798" i="20"/>
  <c r="L798" i="20" s="1"/>
  <c r="J799" i="20"/>
  <c r="L799" i="20" s="1"/>
  <c r="J800" i="20"/>
  <c r="L800" i="20" s="1"/>
  <c r="J801" i="20"/>
  <c r="L801" i="20" s="1"/>
  <c r="J802" i="20"/>
  <c r="L802" i="20" s="1"/>
  <c r="J803" i="20"/>
  <c r="L803" i="20" s="1"/>
  <c r="J804" i="20"/>
  <c r="L804" i="20" s="1"/>
  <c r="J805" i="20"/>
  <c r="L805" i="20" s="1"/>
  <c r="J806" i="20"/>
  <c r="L806" i="20" s="1"/>
  <c r="J807" i="20"/>
  <c r="L807" i="20" s="1"/>
  <c r="J808" i="20"/>
  <c r="L808" i="20" s="1"/>
  <c r="J809" i="20"/>
  <c r="L809" i="20" s="1"/>
  <c r="J810" i="20"/>
  <c r="L810" i="20" s="1"/>
  <c r="J811" i="20"/>
  <c r="L811" i="20" s="1"/>
  <c r="J812" i="20"/>
  <c r="L812" i="20" s="1"/>
  <c r="J813" i="20"/>
  <c r="L813" i="20" s="1"/>
  <c r="J814" i="20"/>
  <c r="L814" i="20" s="1"/>
  <c r="J815" i="20"/>
  <c r="L815" i="20" s="1"/>
  <c r="J816" i="20"/>
  <c r="L816" i="20" s="1"/>
  <c r="J817" i="20"/>
  <c r="L817" i="20" s="1"/>
  <c r="J818" i="20"/>
  <c r="L818" i="20" s="1"/>
  <c r="J819" i="20"/>
  <c r="L819" i="20" s="1"/>
  <c r="J820" i="20"/>
  <c r="L820" i="20" s="1"/>
  <c r="J821" i="20"/>
  <c r="L821" i="20" s="1"/>
  <c r="J822" i="20"/>
  <c r="L822" i="20" s="1"/>
  <c r="J823" i="20"/>
  <c r="L823" i="20" s="1"/>
  <c r="J824" i="20"/>
  <c r="L824" i="20" s="1"/>
  <c r="J825" i="20"/>
  <c r="L825" i="20" s="1"/>
  <c r="J826" i="20"/>
  <c r="L826" i="20" s="1"/>
  <c r="J827" i="20"/>
  <c r="L827" i="20" s="1"/>
  <c r="J828" i="20"/>
  <c r="L828" i="20" s="1"/>
  <c r="J829" i="20"/>
  <c r="L829" i="20" s="1"/>
  <c r="J830" i="20"/>
  <c r="L830" i="20" s="1"/>
  <c r="J831" i="20"/>
  <c r="L831" i="20" s="1"/>
  <c r="J832" i="20"/>
  <c r="L832" i="20" s="1"/>
  <c r="J833" i="20"/>
  <c r="L833" i="20" s="1"/>
  <c r="J834" i="20"/>
  <c r="L834" i="20" s="1"/>
  <c r="J835" i="20"/>
  <c r="L835" i="20" s="1"/>
  <c r="J836" i="20"/>
  <c r="L836" i="20" s="1"/>
  <c r="J837" i="20"/>
  <c r="L837" i="20" s="1"/>
  <c r="J838" i="20"/>
  <c r="L838" i="20" s="1"/>
  <c r="J839" i="20"/>
  <c r="L839" i="20" s="1"/>
  <c r="J840" i="20"/>
  <c r="L840" i="20" s="1"/>
  <c r="J841" i="20"/>
  <c r="L841" i="20" s="1"/>
  <c r="J842" i="20"/>
  <c r="L842" i="20" s="1"/>
  <c r="J843" i="20"/>
  <c r="L843" i="20" s="1"/>
  <c r="J844" i="20"/>
  <c r="L844" i="20" s="1"/>
  <c r="J845" i="20"/>
  <c r="L845" i="20" s="1"/>
  <c r="J846" i="20"/>
  <c r="L846" i="20" s="1"/>
  <c r="J847" i="20"/>
  <c r="L847" i="20" s="1"/>
  <c r="J848" i="20"/>
  <c r="L848" i="20" s="1"/>
  <c r="J849" i="20"/>
  <c r="L849" i="20" s="1"/>
  <c r="J850" i="20"/>
  <c r="L850" i="20" s="1"/>
  <c r="J851" i="20"/>
  <c r="L851" i="20" s="1"/>
  <c r="J852" i="20"/>
  <c r="L852" i="20" s="1"/>
  <c r="J853" i="20"/>
  <c r="J854" i="20"/>
  <c r="J855" i="20"/>
  <c r="J856" i="20"/>
  <c r="L856" i="20" s="1"/>
  <c r="J857" i="20"/>
  <c r="L857" i="20" s="1"/>
  <c r="J858" i="20"/>
  <c r="L858" i="20" s="1"/>
  <c r="J859" i="20"/>
  <c r="L859" i="20" s="1"/>
  <c r="J860" i="20"/>
  <c r="L860" i="20" s="1"/>
  <c r="J861" i="20"/>
  <c r="L861" i="20" s="1"/>
  <c r="J862" i="20"/>
  <c r="L862" i="20" s="1"/>
  <c r="J863" i="20"/>
  <c r="L863" i="20" s="1"/>
  <c r="J864" i="20"/>
  <c r="L864" i="20" s="1"/>
  <c r="J865" i="20"/>
  <c r="L865" i="20" s="1"/>
  <c r="J866" i="20"/>
  <c r="L866" i="20" s="1"/>
  <c r="J867" i="20"/>
  <c r="L867" i="20" s="1"/>
  <c r="J868" i="20"/>
  <c r="L868" i="20" s="1"/>
  <c r="J869" i="20"/>
  <c r="L869" i="20" s="1"/>
  <c r="J870" i="20"/>
  <c r="L870" i="20" s="1"/>
  <c r="J871" i="20"/>
  <c r="L871" i="20" s="1"/>
  <c r="J872" i="20"/>
  <c r="L872" i="20" s="1"/>
  <c r="J873" i="20"/>
  <c r="L873" i="20" s="1"/>
  <c r="J874" i="20"/>
  <c r="L874" i="20" s="1"/>
  <c r="J875" i="20"/>
  <c r="L875" i="20" s="1"/>
  <c r="J876" i="20"/>
  <c r="L876" i="20" s="1"/>
  <c r="J877" i="20"/>
  <c r="L877" i="20" s="1"/>
  <c r="J878" i="20"/>
  <c r="L878" i="20" s="1"/>
  <c r="J879" i="20"/>
  <c r="L879" i="20" s="1"/>
  <c r="J880" i="20"/>
  <c r="L880" i="20" s="1"/>
  <c r="J881" i="20"/>
  <c r="L881" i="20" s="1"/>
  <c r="J882" i="20"/>
  <c r="L882" i="20" s="1"/>
  <c r="J883" i="20"/>
  <c r="L883" i="20" s="1"/>
  <c r="J884" i="20"/>
  <c r="L884" i="20" s="1"/>
  <c r="J885" i="20"/>
  <c r="L885" i="20" s="1"/>
  <c r="J886" i="20"/>
  <c r="L886" i="20" s="1"/>
  <c r="J887" i="20"/>
  <c r="L887" i="20" s="1"/>
  <c r="J888" i="20"/>
  <c r="L888" i="20" s="1"/>
  <c r="J889" i="20"/>
  <c r="L889" i="20" s="1"/>
  <c r="J890" i="20"/>
  <c r="L890" i="20" s="1"/>
  <c r="J891" i="20"/>
  <c r="L891" i="20" s="1"/>
  <c r="J892" i="20"/>
  <c r="L892" i="20" s="1"/>
  <c r="J893" i="20"/>
  <c r="L893" i="20" s="1"/>
  <c r="J894" i="20"/>
  <c r="L894" i="20" s="1"/>
  <c r="J895" i="20"/>
  <c r="L895" i="20" s="1"/>
  <c r="J896" i="20"/>
  <c r="L896" i="20" s="1"/>
  <c r="J897" i="20"/>
  <c r="L897" i="20" s="1"/>
  <c r="J898" i="20"/>
  <c r="L898" i="20" s="1"/>
  <c r="J899" i="20"/>
  <c r="L899" i="20" s="1"/>
  <c r="J900" i="20"/>
  <c r="L900" i="20" s="1"/>
  <c r="J901" i="20"/>
  <c r="L901" i="20" s="1"/>
  <c r="J902" i="20"/>
  <c r="L902" i="20" s="1"/>
  <c r="J903" i="20"/>
  <c r="L903" i="20" s="1"/>
  <c r="J904" i="20"/>
  <c r="L904" i="20" s="1"/>
  <c r="J905" i="20"/>
  <c r="L905" i="20" s="1"/>
  <c r="J906" i="20"/>
  <c r="L906" i="20" s="1"/>
  <c r="J907" i="20"/>
  <c r="L907" i="20" s="1"/>
  <c r="J908" i="20"/>
  <c r="L908" i="20" s="1"/>
  <c r="J909" i="20"/>
  <c r="L909" i="20" s="1"/>
  <c r="J910" i="20"/>
  <c r="L910" i="20" s="1"/>
  <c r="J911" i="20"/>
  <c r="L911" i="20" s="1"/>
  <c r="J912" i="20"/>
  <c r="L912" i="20" s="1"/>
  <c r="J913" i="20"/>
  <c r="L913" i="20" s="1"/>
  <c r="J914" i="20"/>
  <c r="L914" i="20" s="1"/>
  <c r="J915" i="20"/>
  <c r="L915" i="20" s="1"/>
  <c r="J916" i="20"/>
  <c r="L916" i="20" s="1"/>
  <c r="J917" i="20"/>
  <c r="L917" i="20" s="1"/>
  <c r="J918" i="20"/>
  <c r="L918" i="20" s="1"/>
  <c r="J919" i="20"/>
  <c r="L919" i="20" s="1"/>
  <c r="J920" i="20"/>
  <c r="L920" i="20" s="1"/>
  <c r="J921" i="20"/>
  <c r="L921" i="20" s="1"/>
  <c r="J922" i="20"/>
  <c r="L922" i="20" s="1"/>
  <c r="J923" i="20"/>
  <c r="L923" i="20" s="1"/>
  <c r="J924" i="20"/>
  <c r="L924" i="20" s="1"/>
  <c r="J925" i="20"/>
  <c r="L925" i="20" s="1"/>
  <c r="J926" i="20"/>
  <c r="L926" i="20" s="1"/>
  <c r="J927" i="20"/>
  <c r="L927" i="20" s="1"/>
  <c r="J928" i="20"/>
  <c r="L928" i="20" s="1"/>
  <c r="J929" i="20"/>
  <c r="L929" i="20" s="1"/>
  <c r="J930" i="20"/>
  <c r="L930" i="20" s="1"/>
  <c r="J931" i="20"/>
  <c r="L931" i="20" s="1"/>
  <c r="J932" i="20"/>
  <c r="L932" i="20" s="1"/>
  <c r="J933" i="20"/>
  <c r="L933" i="20" s="1"/>
  <c r="J934" i="20"/>
  <c r="L934" i="20" s="1"/>
  <c r="J935" i="20"/>
  <c r="L935" i="20" s="1"/>
  <c r="J936" i="20"/>
  <c r="L936" i="20" s="1"/>
  <c r="J937" i="20"/>
  <c r="L937" i="20" s="1"/>
  <c r="J938" i="20"/>
  <c r="L938" i="20" s="1"/>
  <c r="J939" i="20"/>
  <c r="L939" i="20" s="1"/>
  <c r="J940" i="20"/>
  <c r="L940" i="20" s="1"/>
  <c r="J941" i="20"/>
  <c r="L941" i="20" s="1"/>
  <c r="J942" i="20"/>
  <c r="L942" i="20" s="1"/>
  <c r="J943" i="20"/>
  <c r="L943" i="20" s="1"/>
  <c r="J944" i="20"/>
  <c r="L944" i="20" s="1"/>
  <c r="J945" i="20"/>
  <c r="L945" i="20" s="1"/>
  <c r="J946" i="20"/>
  <c r="L946" i="20" s="1"/>
  <c r="J947" i="20"/>
  <c r="L947" i="20" s="1"/>
  <c r="J948" i="20"/>
  <c r="L948" i="20" s="1"/>
  <c r="J949" i="20"/>
  <c r="L949" i="20" s="1"/>
  <c r="J950" i="20"/>
  <c r="L950" i="20" s="1"/>
  <c r="J951" i="20"/>
  <c r="L951" i="20" s="1"/>
  <c r="J952" i="20"/>
  <c r="L952" i="20" s="1"/>
  <c r="J953" i="20"/>
  <c r="L953" i="20" s="1"/>
  <c r="J954" i="20"/>
  <c r="L954" i="20" s="1"/>
  <c r="J955" i="20"/>
  <c r="L955" i="20" s="1"/>
  <c r="J956" i="20"/>
  <c r="L956" i="20" s="1"/>
  <c r="J957" i="20"/>
  <c r="L957" i="20" s="1"/>
  <c r="J958" i="20"/>
  <c r="L958" i="20" s="1"/>
  <c r="J959" i="20"/>
  <c r="L959" i="20" s="1"/>
  <c r="J960" i="20"/>
  <c r="L960" i="20" s="1"/>
  <c r="J961" i="20"/>
  <c r="L961" i="20" s="1"/>
  <c r="J962" i="20"/>
  <c r="L962" i="20" s="1"/>
  <c r="J963" i="20"/>
  <c r="L963" i="20" s="1"/>
  <c r="J964" i="20"/>
  <c r="L964" i="20" s="1"/>
  <c r="J965" i="20"/>
  <c r="L965" i="20" s="1"/>
  <c r="J966" i="20"/>
  <c r="L966" i="20" s="1"/>
  <c r="J967" i="20"/>
  <c r="L967" i="20" s="1"/>
  <c r="J968" i="20"/>
  <c r="L968" i="20" s="1"/>
  <c r="J969" i="20"/>
  <c r="L969" i="20" s="1"/>
  <c r="J970" i="20"/>
  <c r="L970" i="20" s="1"/>
  <c r="J971" i="20"/>
  <c r="L971" i="20" s="1"/>
  <c r="J972" i="20"/>
  <c r="L972" i="20" s="1"/>
  <c r="J973" i="20"/>
  <c r="L973" i="20" s="1"/>
  <c r="J974" i="20"/>
  <c r="L974" i="20" s="1"/>
  <c r="J975" i="20"/>
  <c r="L975" i="20" s="1"/>
  <c r="J976" i="20"/>
  <c r="L976" i="20" s="1"/>
  <c r="J977" i="20"/>
  <c r="L977" i="20" s="1"/>
  <c r="J978" i="20"/>
  <c r="L978" i="20" s="1"/>
  <c r="J979" i="20"/>
  <c r="L979" i="20" s="1"/>
  <c r="J980" i="20"/>
  <c r="L980" i="20" s="1"/>
  <c r="J981" i="20"/>
  <c r="L981" i="20" s="1"/>
  <c r="J982" i="20"/>
  <c r="L982" i="20" s="1"/>
  <c r="J983" i="20"/>
  <c r="L983" i="20" s="1"/>
  <c r="J984" i="20"/>
  <c r="L984" i="20" s="1"/>
  <c r="J985" i="20"/>
  <c r="L985" i="20" s="1"/>
  <c r="J986" i="20"/>
  <c r="L986" i="20" s="1"/>
  <c r="J987" i="20"/>
  <c r="L987" i="20" s="1"/>
  <c r="J988" i="20"/>
  <c r="L988" i="20" s="1"/>
  <c r="J989" i="20"/>
  <c r="L989" i="20" s="1"/>
  <c r="J990" i="20"/>
  <c r="L990" i="20" s="1"/>
  <c r="J991" i="20"/>
  <c r="L991" i="20" s="1"/>
  <c r="J992" i="20"/>
  <c r="L992" i="20" s="1"/>
  <c r="J993" i="20"/>
  <c r="L993" i="20" s="1"/>
  <c r="J994" i="20"/>
  <c r="L994" i="20" s="1"/>
  <c r="J995" i="20"/>
  <c r="L995" i="20" s="1"/>
  <c r="J996" i="20"/>
  <c r="L996" i="20" s="1"/>
  <c r="J997" i="20"/>
  <c r="L997" i="20" s="1"/>
  <c r="J998" i="20"/>
  <c r="L998" i="20" s="1"/>
  <c r="J999" i="20"/>
  <c r="L999" i="20" s="1"/>
  <c r="H5" i="12"/>
  <c r="C34" i="16" l="1" a="1"/>
  <c r="C34" i="16" s="1"/>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8"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F5"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19"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C6" i="16" l="1" a="1"/>
  <c r="C6" i="16" s="1"/>
  <c r="H6" i="12"/>
  <c r="H7" i="12"/>
  <c r="F6" i="10"/>
  <c r="F7" i="10"/>
  <c r="I6" i="17" s="1" a="1"/>
  <c r="I6" i="17" s="1"/>
  <c r="O6" i="16" l="1" a="1"/>
  <c r="O6" i="16" s="1"/>
  <c r="O34" i="16" a="1"/>
  <c r="O34" i="16" s="1"/>
  <c r="C75" i="16" a="1"/>
  <c r="C75" i="16" s="1"/>
  <c r="C64" i="16" a="1"/>
  <c r="C64" i="16" s="1"/>
  <c r="C6" i="17" l="1" a="1"/>
  <c r="C6" i="17" s="1"/>
  <c r="L8" i="13" l="1"/>
  <c r="L5" i="13"/>
  <c r="L6" i="13"/>
  <c r="L7" i="13"/>
  <c r="L4" i="13"/>
  <c r="L9" i="13"/>
  <c r="L10" i="13"/>
  <c r="V121" i="9" l="1"/>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41" i="9" l="1"/>
  <c r="V40" i="9"/>
  <c r="V37" i="9"/>
  <c r="V35" i="9"/>
  <c r="V36" i="9"/>
  <c r="V34" i="9"/>
  <c r="V38" i="9"/>
  <c r="R224" i="10" l="1"/>
  <c r="R223" i="10"/>
  <c r="R222" i="10"/>
  <c r="R221" i="10"/>
  <c r="R220" i="10"/>
  <c r="R219" i="10"/>
  <c r="R218" i="10"/>
  <c r="R217" i="10"/>
  <c r="R216" i="10"/>
  <c r="R215" i="10"/>
  <c r="R214" i="10"/>
  <c r="R213" i="10"/>
  <c r="R212" i="10"/>
  <c r="R211" i="10"/>
  <c r="R210" i="10"/>
  <c r="R209" i="10"/>
  <c r="R208" i="10"/>
  <c r="R207" i="10"/>
  <c r="R206" i="10"/>
  <c r="R205" i="10"/>
  <c r="R204" i="10"/>
  <c r="R203" i="10"/>
  <c r="R202" i="10"/>
  <c r="R201" i="10"/>
  <c r="R200" i="10"/>
  <c r="R199" i="10"/>
  <c r="R198" i="10"/>
  <c r="R197" i="10"/>
  <c r="R196" i="10"/>
  <c r="R195" i="10"/>
  <c r="R194" i="10"/>
  <c r="R193" i="10"/>
  <c r="R192" i="10"/>
  <c r="R191" i="10"/>
  <c r="R190" i="10"/>
  <c r="R189" i="10"/>
  <c r="R188" i="10"/>
  <c r="R187" i="10"/>
  <c r="R186" i="10"/>
  <c r="R185" i="10"/>
  <c r="R184" i="10"/>
  <c r="R183" i="10"/>
  <c r="R182" i="10"/>
  <c r="R181" i="10"/>
  <c r="R180" i="10"/>
  <c r="R179" i="10"/>
  <c r="R178" i="10"/>
  <c r="R177" i="10"/>
  <c r="R176" i="10"/>
  <c r="R175" i="10"/>
  <c r="R174" i="10"/>
  <c r="R173" i="10"/>
  <c r="R172" i="10"/>
  <c r="R171" i="10"/>
  <c r="R170" i="10"/>
  <c r="R169" i="10"/>
  <c r="R168" i="10"/>
  <c r="R167" i="10"/>
  <c r="R166" i="10"/>
  <c r="R165" i="10"/>
  <c r="R164" i="10"/>
  <c r="R163" i="10"/>
  <c r="R162" i="10"/>
  <c r="R161" i="10"/>
  <c r="R160"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<sst xmlns="http://schemas.openxmlformats.org/spreadsheetml/2006/main" count="604" uniqueCount="377">
  <si>
    <t>Introduction</t>
  </si>
  <si>
    <t>The "Purchased Goods  &amp; Services and Upstream &amp; Downstream Transportation Additional Tool" is designed to complement BringAbout assisting businesses in calculating the total weight and amount spent on various product types categorised by the material and Standard Industrial Classification (SIC) codes.</t>
  </si>
  <si>
    <t xml:space="preserve">The tool allows to calculate the total distance travelled by different modes of transport and the total amount spent on transportation services used to transport both purchased and sold products and services.	 </t>
  </si>
  <si>
    <t>The tool calculates and categorises the total weight of the products per product type and material and, the total amount in £ spent on the products and services per SIC codes and products. Additionally, the tool calculates the total distance travelled per vehicle type and the total amount spent in £ per transportation service used for upstream and downstream transportation of purchased and sold products.</t>
  </si>
  <si>
    <t>The obtained results in the Summary tabs can be directly integrated into BringAbout to calculate emissions from Category 1: Purchased Goods and Services, Category 2: Capital Goods, Category 4: Upstream Transportation and Distribution and Category 9: Downstream Transportation and Services.</t>
  </si>
  <si>
    <t>Index</t>
  </si>
  <si>
    <t>This sheet gives a brief introduction to the Purchased Goods  &amp; Services and Upstream &amp; Downstream Transportation Tool and a summary of the different tabs in this tool.</t>
  </si>
  <si>
    <t xml:space="preserve"> </t>
  </si>
  <si>
    <t>Purchased Product list</t>
  </si>
  <si>
    <t>This sheet is used to enter all information related to the products and services purchased including weight of each product and transportation services used for delivery. To be filled out before using the 'Upstream Products' tab.</t>
  </si>
  <si>
    <t>Upstream Products</t>
  </si>
  <si>
    <t>This sheet is used to select the type of product and material of the purchased product, the type of vehicle used to transport the product, the distance travelled and the amount spent on the transportation.</t>
  </si>
  <si>
    <t>Sold Product list</t>
  </si>
  <si>
    <t>This sheet is used to enter information on sold products including the weight of the sold products and mode of transport used.</t>
  </si>
  <si>
    <t>Downstream Products</t>
  </si>
  <si>
    <t>This sheet is used to select the type of vehicle used to transport the product, the distance travelled, and the amount spent on the transportation of the goods either by the reporting company (reported under Category 4: Upstream Transportation and Distribution) or by the buyer (reported under Category 9: Downstream Transportation and Distribution).</t>
  </si>
  <si>
    <t>Summary - Transportation</t>
  </si>
  <si>
    <t>This sheet is used to display the calculated total weight of purchased and sold goods transported by each vehicle type, the total distance travelled by each vehicle type used for the transportation of goods, the total amount spent on transportation services by the reporting company (Upstream Transportation and Distribution) or by the buyer (Downstream Transportation and Distribution) to transport goods.</t>
  </si>
  <si>
    <t>Products - by cost</t>
  </si>
  <si>
    <t>This sheet is used to categorise purchased goods and services using Standard Industrial Classification (SIC) and the amount spent on each product</t>
  </si>
  <si>
    <t>Products - supplier-specific</t>
  </si>
  <si>
    <t>This sheet is used to enter supplier-specific information about the purchased products. This method is only applicable when the supplier-specific emission factor is available for the reporting company.</t>
  </si>
  <si>
    <t>Summary - Products</t>
  </si>
  <si>
    <t>This sheet is used to display the calculated total weight of all transported products per product type and the total cost of all purchased products per SIC code.</t>
  </si>
  <si>
    <r>
      <rPr>
        <b/>
        <sz val="14"/>
        <color theme="1"/>
        <rFont val="Calibri"/>
        <family val="2"/>
        <scheme val="minor"/>
      </rPr>
      <t>Note:</t>
    </r>
    <r>
      <rPr>
        <sz val="14"/>
        <color theme="1"/>
        <rFont val="Calibri"/>
        <family val="2"/>
        <scheme val="minor"/>
      </rPr>
      <t xml:space="preserve">
1. '</t>
    </r>
    <r>
      <rPr>
        <b/>
        <sz val="14"/>
        <color theme="1"/>
        <rFont val="Calibri"/>
        <family val="2"/>
        <scheme val="minor"/>
      </rPr>
      <t>Summary - Transportation</t>
    </r>
    <r>
      <rPr>
        <sz val="14"/>
        <color theme="1"/>
        <rFont val="Calibri"/>
        <family val="2"/>
        <scheme val="minor"/>
      </rPr>
      <t>' and '</t>
    </r>
    <r>
      <rPr>
        <b/>
        <sz val="14"/>
        <color theme="1"/>
        <rFont val="Calibri"/>
        <family val="2"/>
        <scheme val="minor"/>
      </rPr>
      <t>Summary - Products</t>
    </r>
    <r>
      <rPr>
        <sz val="14"/>
        <color theme="1"/>
        <rFont val="Calibri"/>
        <family val="2"/>
        <scheme val="minor"/>
      </rPr>
      <t>' tabs are non-modifiable. The tables are autopopulated based on the data input in the other corresponding sheets.</t>
    </r>
  </si>
  <si>
    <t>2. Please populate the row in the tables from left to right, cell by cell (commencing with column B).</t>
  </si>
  <si>
    <t>3. Please refrain from modifying or repositioning tables within this document. Such alterations may disrupt the applied functions across the entire document. If you need to export or modify the final summary tables to achieve a specific output or design, please be advised to copy the intended table and paste it into the desired location outside this document.</t>
  </si>
  <si>
    <t>Construction</t>
  </si>
  <si>
    <t>Aggregates (rubble)</t>
  </si>
  <si>
    <t>Compost derived from garden waste</t>
  </si>
  <si>
    <t>Electrical items - fridges and freezers</t>
  </si>
  <si>
    <t>Aluminium cans and foil (excl. forming)</t>
  </si>
  <si>
    <t>Average plastics</t>
  </si>
  <si>
    <t>Paper and board: board</t>
  </si>
  <si>
    <t>Glass</t>
  </si>
  <si>
    <t>Organic</t>
  </si>
  <si>
    <t>Aggregates (rubble) - Re-used</t>
  </si>
  <si>
    <t>Compost derived from food and garden waste</t>
  </si>
  <si>
    <t>Electrical items - large</t>
  </si>
  <si>
    <t>Aluminium cans and foil (excl. forming) - Recycled (Closed-loop source)</t>
  </si>
  <si>
    <t>Average plastics - Recycled(Open-loop source)</t>
  </si>
  <si>
    <t>Paper and board: board - Recycled</t>
  </si>
  <si>
    <t>Glass - Recycled(Open-loop source)</t>
  </si>
  <si>
    <t>Electrics</t>
  </si>
  <si>
    <t>Aggregates (rubble)- Recycled (Open-loop source)</t>
  </si>
  <si>
    <t>Electrical items - IT</t>
  </si>
  <si>
    <t>Mixed cans</t>
  </si>
  <si>
    <t>Average plastics - Recycled(Closed-loop source)</t>
  </si>
  <si>
    <t>Paper and board: mixed</t>
  </si>
  <si>
    <t>Glass - Recycled(Closed-loop source)</t>
  </si>
  <si>
    <t>Metal</t>
  </si>
  <si>
    <t>Aggregates (rubble)- Recycled (Closed-loop source)</t>
  </si>
  <si>
    <t>Electrical items - small</t>
  </si>
  <si>
    <t>Mixed cans - Recycled (Closed-loop source)</t>
  </si>
  <si>
    <t>Average plastic film</t>
  </si>
  <si>
    <t>Paper and board: mixed - Recycled</t>
  </si>
  <si>
    <t>Clothing</t>
  </si>
  <si>
    <t>Plastic</t>
  </si>
  <si>
    <t>Average construction</t>
  </si>
  <si>
    <t>Batteries - Alkaline</t>
  </si>
  <si>
    <t>Scrap metal</t>
  </si>
  <si>
    <t>Average plastic film- Recycled(Open-loop source)</t>
  </si>
  <si>
    <t>Paper and board: paper</t>
  </si>
  <si>
    <t>Clothing - Re-used</t>
  </si>
  <si>
    <t>Paper</t>
  </si>
  <si>
    <t>Average construction - Recycled (Open-loop source)</t>
  </si>
  <si>
    <t>Batteries - Li ion</t>
  </si>
  <si>
    <t>Scrap metal - Recycled (Closed-loop source)</t>
  </si>
  <si>
    <t>Average plastic film- Recycled(Closed-loop source)</t>
  </si>
  <si>
    <t>Paper and board: paper - Recycled</t>
  </si>
  <si>
    <t>Clothing - Recycled(Open-loop source)</t>
  </si>
  <si>
    <t>Other</t>
  </si>
  <si>
    <t>Asbestos</t>
  </si>
  <si>
    <t>Batteries - NiMh</t>
  </si>
  <si>
    <t>Steel cans</t>
  </si>
  <si>
    <t>Average plastic rigid</t>
  </si>
  <si>
    <t>Food and drink</t>
  </si>
  <si>
    <t>Asphalt</t>
  </si>
  <si>
    <t>Steel cans - Recycled (Closed-loop source)</t>
  </si>
  <si>
    <t>Average plastic rigid- Recycled(Open-loop source)</t>
  </si>
  <si>
    <t>Asphalt - Re-used</t>
  </si>
  <si>
    <t>Average plastic rigid- Recycled(Closed-loop source)</t>
  </si>
  <si>
    <t>Asphalt - Recycled (Closed-loop source)</t>
  </si>
  <si>
    <t>HDPE (incl. forming)</t>
  </si>
  <si>
    <t>Bricks</t>
  </si>
  <si>
    <t>HDPE (incl. forming)- Recycled(Open-loop source)</t>
  </si>
  <si>
    <t>Bricks - Recylcled (Open-loop source)</t>
  </si>
  <si>
    <t>HDPE (incl. forming)- Recycled(Closed-loop source)</t>
  </si>
  <si>
    <t>Concrete</t>
  </si>
  <si>
    <t>LDPE and LLDPE (incl. forming)</t>
  </si>
  <si>
    <t>Concrete - Recycled (Open-loop source)</t>
  </si>
  <si>
    <t>LDPE and LLDPE (incl. forming)- Recycled(Open-loop source)</t>
  </si>
  <si>
    <t>Concrete - Recycled (Closed-loop source)</t>
  </si>
  <si>
    <t>LDPE and LLDPE (incl. forming)- Recycled(Closed-loop source)</t>
  </si>
  <si>
    <t>Insulation</t>
  </si>
  <si>
    <t>PET (incl. forming)</t>
  </si>
  <si>
    <t>Insulation - Recycled (Closed-loop source)</t>
  </si>
  <si>
    <t>PET (incl. forming)- RecycledOpen-loop source)</t>
  </si>
  <si>
    <t>Metals</t>
  </si>
  <si>
    <t>PET (incl. forming)- Recycled(Closed-loop source)</t>
  </si>
  <si>
    <t>Metals - Recycled (Closed-loop source)</t>
  </si>
  <si>
    <t>PP (incl. forming)</t>
  </si>
  <si>
    <t>Soils - Recycled (Closed-loop source)</t>
  </si>
  <si>
    <t>PP (incl. forming)- RecycledOpen-loop source)</t>
  </si>
  <si>
    <t>Mineral oil</t>
  </si>
  <si>
    <t>PP (incl. forming)- Recycled(Closed-loop source)</t>
  </si>
  <si>
    <t>Mineral oil - Recycled (Closed-loop source)</t>
  </si>
  <si>
    <t>PS (incl. forming)</t>
  </si>
  <si>
    <t>Plasterboard</t>
  </si>
  <si>
    <t>PS (incl. forming)- Recycled(Open-loop source)</t>
  </si>
  <si>
    <t>Plasterboard - Recycled (Closed-loop source)</t>
  </si>
  <si>
    <t>PS (incl. forming)- Recycled(Closed-loop source)</t>
  </si>
  <si>
    <t>Tyres</t>
  </si>
  <si>
    <t>PVC (incl. forming)</t>
  </si>
  <si>
    <t>Tyres - Re-used</t>
  </si>
  <si>
    <t>PVC (incl. forming)- Recycled(Open-loop source)</t>
  </si>
  <si>
    <t>Tyres - Recycled (Open-loop source)</t>
  </si>
  <si>
    <t>PVC (incl. forming)- Recycled(Closed-loop source)</t>
  </si>
  <si>
    <t>Wood</t>
  </si>
  <si>
    <t>Wood - Re-used</t>
  </si>
  <si>
    <t>Wood - Recycled (Open-loop source)</t>
  </si>
  <si>
    <t>Wood - Recycled (Closed-loop source)</t>
  </si>
  <si>
    <t>Category</t>
  </si>
  <si>
    <t>SIC code</t>
  </si>
  <si>
    <t>Sub-category</t>
  </si>
  <si>
    <t>Agriculture, forestry and fishing</t>
  </si>
  <si>
    <t>Mining and quarrying</t>
  </si>
  <si>
    <t>Food and beverage</t>
  </si>
  <si>
    <t>Textiles and paper</t>
  </si>
  <si>
    <t>Chemicals and pharmaceuticals</t>
  </si>
  <si>
    <t>Materials</t>
  </si>
  <si>
    <t>Equipment</t>
  </si>
  <si>
    <t>Repairs and maintenance</t>
  </si>
  <si>
    <t>Water and waste</t>
  </si>
  <si>
    <t>Wholesale and retail</t>
  </si>
  <si>
    <t>Accommodation and food services</t>
  </si>
  <si>
    <t>Information and communication</t>
  </si>
  <si>
    <t>Financial and insurance activities</t>
  </si>
  <si>
    <t>Real estate activities</t>
  </si>
  <si>
    <t>Professional, scientific and technical activities</t>
  </si>
  <si>
    <t>Administrative and support services</t>
  </si>
  <si>
    <t>Public administration</t>
  </si>
  <si>
    <t>Education</t>
  </si>
  <si>
    <t>Human health and social work activities</t>
  </si>
  <si>
    <t>Arts, entertainment and recreation</t>
  </si>
  <si>
    <t>Other service activities</t>
  </si>
  <si>
    <t>Activities of households as employers</t>
  </si>
  <si>
    <t xml:space="preserve">Products of agriculture, hunting and related services         </t>
  </si>
  <si>
    <t xml:space="preserve">Coal and lignite             </t>
  </si>
  <si>
    <t xml:space="preserve">Preserved meat and meat products           </t>
  </si>
  <si>
    <t xml:space="preserve">Textiles               </t>
  </si>
  <si>
    <t xml:space="preserve">Coke and refined petroleum products           </t>
  </si>
  <si>
    <t xml:space="preserve">Rubber and plastic products            </t>
  </si>
  <si>
    <t xml:space="preserve">Computer, electronic and optical products           </t>
  </si>
  <si>
    <t xml:space="preserve">Repair and maintenance of ships and boats         </t>
  </si>
  <si>
    <t>Electricity, transmission and distribution</t>
  </si>
  <si>
    <t xml:space="preserve">Natural water; water treatment and supply services         </t>
  </si>
  <si>
    <t xml:space="preserve">Buildings and building construction works           </t>
  </si>
  <si>
    <t xml:space="preserve">Wholesale and retail trade and repair services of motor vehicles and motorcycles    </t>
  </si>
  <si>
    <t xml:space="preserve">Accommodation services              </t>
  </si>
  <si>
    <t xml:space="preserve">Publishing services              </t>
  </si>
  <si>
    <t xml:space="preserve">Financial services, except insurance and pension funding         </t>
  </si>
  <si>
    <t xml:space="preserve">Real estate services, excluding on a fee or contract basis and imputed rent   </t>
  </si>
  <si>
    <t xml:space="preserve">Legal services              </t>
  </si>
  <si>
    <t xml:space="preserve">Rental and leasing services            </t>
  </si>
  <si>
    <t xml:space="preserve">Public administration and defence services; compulsory social security services       </t>
  </si>
  <si>
    <t xml:space="preserve">Education services              </t>
  </si>
  <si>
    <t xml:space="preserve">Human health services             </t>
  </si>
  <si>
    <t xml:space="preserve">Creative, arts and entertainment services           </t>
  </si>
  <si>
    <t xml:space="preserve">Services furnished by membership organisations           </t>
  </si>
  <si>
    <t xml:space="preserve">Services of households as employers of domestic personnel        </t>
  </si>
  <si>
    <t xml:space="preserve">Products of forestry, logging and related services         </t>
  </si>
  <si>
    <t xml:space="preserve">Crude petroleum and natural gas           </t>
  </si>
  <si>
    <t xml:space="preserve">Processed and preserved fish, crustaceans, molluscs, fruit and vegetables       </t>
  </si>
  <si>
    <t xml:space="preserve">Wearing apparel              </t>
  </si>
  <si>
    <t xml:space="preserve">Paints, varnishes and similar coatings, printing ink and mastics       </t>
  </si>
  <si>
    <t xml:space="preserve">Cement, lime, plaster and articles of concrete, cement and plaster </t>
  </si>
  <si>
    <t xml:space="preserve">Electrical equipment              </t>
  </si>
  <si>
    <t xml:space="preserve">Repair and maintenance of aircraft and spacecraft         </t>
  </si>
  <si>
    <t xml:space="preserve">Gas; distribution of gaseous fuels through mains; steam and air conditioning supply    </t>
  </si>
  <si>
    <t xml:space="preserve">Sewerage services; sewage sludge            </t>
  </si>
  <si>
    <t xml:space="preserve">Constructions and construction works for civil engineering         </t>
  </si>
  <si>
    <t xml:space="preserve">Wholesale trade services, except of motor vehicles and motorcycles       </t>
  </si>
  <si>
    <t xml:space="preserve">Food and beverage serving services           </t>
  </si>
  <si>
    <t xml:space="preserve">Motion picture, video and TV programme production services, sound recording &amp; music publishing   </t>
  </si>
  <si>
    <t xml:space="preserve">Insurance, reinsurance and pension funding services, except compulsory social security      </t>
  </si>
  <si>
    <t>Owner-Occupiers' Housing Services</t>
  </si>
  <si>
    <t xml:space="preserve">Accounting, bookkeeping and auditing services; tax consulting services        </t>
  </si>
  <si>
    <t xml:space="preserve">Employment services              </t>
  </si>
  <si>
    <t xml:space="preserve">Residential care services             </t>
  </si>
  <si>
    <t xml:space="preserve">Libraries, archives, museums and other cultural services         </t>
  </si>
  <si>
    <t xml:space="preserve">Other personal services             </t>
  </si>
  <si>
    <t xml:space="preserve">Fish and other fishing products; aquaculture products; support services to fishing     </t>
  </si>
  <si>
    <t xml:space="preserve">Other mining and quarrying products           </t>
  </si>
  <si>
    <t xml:space="preserve">Vegetable and animal oils and fats          </t>
  </si>
  <si>
    <t xml:space="preserve">Leather and related products            </t>
  </si>
  <si>
    <t xml:space="preserve">Soap and detergents, cleaning and polishing preparations, perfumes and toilet preparations     </t>
  </si>
  <si>
    <t xml:space="preserve">Glass, refractory, clay, other porcelain and ceramic, stone and abrasive products - 23.1-4/7-9   </t>
  </si>
  <si>
    <t xml:space="preserve">Machinery and equipment n.e.c.            </t>
  </si>
  <si>
    <t xml:space="preserve">Rest of repair; Installation     </t>
  </si>
  <si>
    <t xml:space="preserve">Waste collection, treatment and disposal services; materials recovery services       </t>
  </si>
  <si>
    <t xml:space="preserve">Specialised construction works             </t>
  </si>
  <si>
    <t xml:space="preserve">Retail trade services, except of motor vehicles and motorcycles       </t>
  </si>
  <si>
    <t xml:space="preserve">Programming and broadcasting services            </t>
  </si>
  <si>
    <t xml:space="preserve">Services auxiliary to financial services and insurance services        </t>
  </si>
  <si>
    <t xml:space="preserve">Real estate services on a fee or contract basis       </t>
  </si>
  <si>
    <t xml:space="preserve">Services of head offices; management consulting services         </t>
  </si>
  <si>
    <t xml:space="preserve">Travel agency, tour operator and other reservation services and related services     </t>
  </si>
  <si>
    <t xml:space="preserve">Social work services without accommodation           </t>
  </si>
  <si>
    <t xml:space="preserve">Gambling and betting services            </t>
  </si>
  <si>
    <t xml:space="preserve">Mining support services             </t>
  </si>
  <si>
    <t xml:space="preserve">Dairy products              </t>
  </si>
  <si>
    <t>Wood and of products of wood and cork, except furniture; articles of straw and plaiting materials</t>
  </si>
  <si>
    <t xml:space="preserve">Other chemical products             </t>
  </si>
  <si>
    <t xml:space="preserve">Basic iron and steel            </t>
  </si>
  <si>
    <t xml:space="preserve">Motor vehicles, trailers and semi-trailers           </t>
  </si>
  <si>
    <t xml:space="preserve">Repair services of computers and personal and household goods       </t>
  </si>
  <si>
    <t xml:space="preserve">Remediation services and other waste management services         </t>
  </si>
  <si>
    <t xml:space="preserve">Telecommunications services              </t>
  </si>
  <si>
    <t xml:space="preserve">Architectural and engineering services; technical testing and analysis services       </t>
  </si>
  <si>
    <t xml:space="preserve">Security and investigation services            </t>
  </si>
  <si>
    <t xml:space="preserve">Sports services and amusement and recreation services         </t>
  </si>
  <si>
    <t xml:space="preserve">Grain mill products, starches and starch products         </t>
  </si>
  <si>
    <t xml:space="preserve">Paper and paper products            </t>
  </si>
  <si>
    <t>Industrial gases, inorganics and fertilisers (all inorganic chemicals)</t>
  </si>
  <si>
    <t xml:space="preserve">Other basic metals and casting           </t>
  </si>
  <si>
    <t xml:space="preserve">Ships and boats             </t>
  </si>
  <si>
    <t xml:space="preserve">Computer programming, consultancy and related services          </t>
  </si>
  <si>
    <t xml:space="preserve">Scientific research and development services           </t>
  </si>
  <si>
    <t xml:space="preserve">Services to buildings and landscape           </t>
  </si>
  <si>
    <t xml:space="preserve">Bakery and farinaceous products            </t>
  </si>
  <si>
    <t xml:space="preserve">Printing and recording services            </t>
  </si>
  <si>
    <t>Petrochemicals</t>
  </si>
  <si>
    <t xml:space="preserve">Weapons and ammunition             </t>
  </si>
  <si>
    <t xml:space="preserve">Air and spacecraft and related machinery          </t>
  </si>
  <si>
    <t xml:space="preserve">Information services              </t>
  </si>
  <si>
    <t xml:space="preserve">Advertising and market research services           </t>
  </si>
  <si>
    <t xml:space="preserve">Office administrative, office support and other business support services       </t>
  </si>
  <si>
    <t xml:space="preserve">Other food products             </t>
  </si>
  <si>
    <t xml:space="preserve">Dyestuffs, agro-chemicals        </t>
  </si>
  <si>
    <t xml:space="preserve">Fabricated metal products, excl. machinery and equipment and weapons &amp; ammunition - 25.1-3/25.5-9   </t>
  </si>
  <si>
    <t xml:space="preserve">Other transport equipment   </t>
  </si>
  <si>
    <t xml:space="preserve">Other professional, scientific and technical services          </t>
  </si>
  <si>
    <t xml:space="preserve">Prepared animal feeds             </t>
  </si>
  <si>
    <t xml:space="preserve">Basic pharmaceutical products and pharmaceutical preparations          </t>
  </si>
  <si>
    <t xml:space="preserve">Furniture               </t>
  </si>
  <si>
    <t xml:space="preserve">Veterinary services              </t>
  </si>
  <si>
    <t xml:space="preserve">Alcoholic beverages              </t>
  </si>
  <si>
    <t xml:space="preserve">Other manufactured goods             </t>
  </si>
  <si>
    <t xml:space="preserve">Soft drinks              </t>
  </si>
  <si>
    <t xml:space="preserve">Tobacco products              </t>
  </si>
  <si>
    <t>01</t>
  </si>
  <si>
    <t>02</t>
  </si>
  <si>
    <t>03</t>
  </si>
  <si>
    <t>05</t>
  </si>
  <si>
    <t>06</t>
  </si>
  <si>
    <t>08</t>
  </si>
  <si>
    <t>09</t>
  </si>
  <si>
    <t>10.1</t>
  </si>
  <si>
    <t>10.2 -3</t>
  </si>
  <si>
    <t>10.4</t>
  </si>
  <si>
    <t>10.5</t>
  </si>
  <si>
    <t>10.6</t>
  </si>
  <si>
    <t>10.7</t>
  </si>
  <si>
    <t>10.8</t>
  </si>
  <si>
    <t>11.01-6</t>
  </si>
  <si>
    <t>20A</t>
  </si>
  <si>
    <t>20B</t>
  </si>
  <si>
    <t>20C</t>
  </si>
  <si>
    <t>23.5-6</t>
  </si>
  <si>
    <t>23OTHER</t>
  </si>
  <si>
    <t>24.1-3</t>
  </si>
  <si>
    <t>24.4-5</t>
  </si>
  <si>
    <t>25OTHER</t>
  </si>
  <si>
    <t>30OTHER</t>
  </si>
  <si>
    <t>33OTHER</t>
  </si>
  <si>
    <t>35.2-3</t>
  </si>
  <si>
    <t>42.1-2</t>
  </si>
  <si>
    <t>65.1-2</t>
  </si>
  <si>
    <t>68.2IMP</t>
  </si>
  <si>
    <t>Vans</t>
  </si>
  <si>
    <t>HGV</t>
  </si>
  <si>
    <t>Freight flights</t>
  </si>
  <si>
    <t>Freight train</t>
  </si>
  <si>
    <t xml:space="preserve">Sea tanker
</t>
  </si>
  <si>
    <t xml:space="preserve">Cargo ship
</t>
  </si>
  <si>
    <t xml:space="preserve">Vans
</t>
  </si>
  <si>
    <t>Van (diesel)</t>
  </si>
  <si>
    <t>Domestic (to/from UK)</t>
  </si>
  <si>
    <t>Crude tanker</t>
  </si>
  <si>
    <t>Bulk carrier</t>
  </si>
  <si>
    <t xml:space="preserve">HGV 
</t>
  </si>
  <si>
    <t>Van(petrol)</t>
  </si>
  <si>
    <t>HGV(Refrigerated)</t>
  </si>
  <si>
    <t>Short-haul (to/from UK)</t>
  </si>
  <si>
    <t xml:space="preserve">Products tanker </t>
  </si>
  <si>
    <t>General cargo</t>
  </si>
  <si>
    <t>Van(CNG)</t>
  </si>
  <si>
    <t>Long-haul (to/from UK)</t>
  </si>
  <si>
    <t xml:space="preserve">Chemical tanker </t>
  </si>
  <si>
    <t>Container ship</t>
  </si>
  <si>
    <t>Van (LPG)</t>
  </si>
  <si>
    <t>International (to/from non-UK)</t>
  </si>
  <si>
    <t>LNG tanker</t>
  </si>
  <si>
    <t>Vehicle transport</t>
  </si>
  <si>
    <t>Van (Unknown)</t>
  </si>
  <si>
    <t>LPG Tanker</t>
  </si>
  <si>
    <t>RoRo-Ferry</t>
  </si>
  <si>
    <t>Van (Battery EV)</t>
  </si>
  <si>
    <t>Large RoPax ferry</t>
  </si>
  <si>
    <t>Refrigerated cargo</t>
  </si>
  <si>
    <t xml:space="preserve">Rail transport services             </t>
  </si>
  <si>
    <t xml:space="preserve">Land transport services and transport 
services via pipelines, excluding rail transport     </t>
  </si>
  <si>
    <t xml:space="preserve">Water transport services             </t>
  </si>
  <si>
    <t xml:space="preserve">Air transport services             </t>
  </si>
  <si>
    <t>Purchased Product List</t>
  </si>
  <si>
    <t>Purchase Date</t>
  </si>
  <si>
    <t>Supplier</t>
  </si>
  <si>
    <t>Product name</t>
  </si>
  <si>
    <t>Supplier address</t>
  </si>
  <si>
    <t>Delivery address</t>
  </si>
  <si>
    <t>Mass or number of units of purchased goods (item only) (kg)</t>
  </si>
  <si>
    <t>Mass of original packaging (e.g. mobile phone box) (kg)</t>
  </si>
  <si>
    <t>Total weight (kg)</t>
  </si>
  <si>
    <t>Quantity</t>
  </si>
  <si>
    <t>Total weight (tonnes)</t>
  </si>
  <si>
    <t>Transportation type</t>
  </si>
  <si>
    <r>
      <rPr>
        <b/>
        <sz val="14"/>
        <color theme="1"/>
        <rFont val="Calibri"/>
        <family val="2"/>
        <scheme val="minor"/>
      </rPr>
      <t>Instructions:</t>
    </r>
    <r>
      <rPr>
        <sz val="14"/>
        <color theme="1"/>
        <rFont val="Calibri"/>
        <family val="2"/>
        <scheme val="minor"/>
      </rPr>
      <t xml:space="preserve">
</t>
    </r>
    <r>
      <rPr>
        <u/>
        <sz val="14"/>
        <color theme="1"/>
        <rFont val="Calibri"/>
        <family val="2"/>
        <scheme val="minor"/>
      </rPr>
      <t>Purchased Products and Services</t>
    </r>
    <r>
      <rPr>
        <sz val="14"/>
        <color theme="1"/>
        <rFont val="Calibri"/>
        <family val="2"/>
        <scheme val="minor"/>
      </rPr>
      <t xml:space="preserve"> -product type and material, product weight, mode of transport used to transport goods, distance travelled and amount spent on the transportation
• Please refer to the data entered in the ‘</t>
    </r>
    <r>
      <rPr>
        <b/>
        <sz val="14"/>
        <color theme="1"/>
        <rFont val="Calibri"/>
        <family val="2"/>
        <scheme val="minor"/>
      </rPr>
      <t>Purchased Product list</t>
    </r>
    <r>
      <rPr>
        <sz val="14"/>
        <color theme="1"/>
        <rFont val="Calibri"/>
        <family val="2"/>
        <scheme val="minor"/>
      </rPr>
      <t>’ to fill out the table in the appropriate places.
• If the reporting company paid for the transportation of the goods, enter the appropriate value in</t>
    </r>
    <r>
      <rPr>
        <b/>
        <sz val="14"/>
        <color theme="1"/>
        <rFont val="Calibri"/>
        <family val="2"/>
        <scheme val="minor"/>
      </rPr>
      <t xml:space="preserve"> Amount spent on transportation (£)</t>
    </r>
    <r>
      <rPr>
        <sz val="14"/>
        <color theme="1"/>
        <rFont val="Calibri"/>
        <family val="2"/>
        <scheme val="minor"/>
      </rPr>
      <t xml:space="preserve"> and enter '</t>
    </r>
    <r>
      <rPr>
        <b/>
        <sz val="14"/>
        <color theme="1"/>
        <rFont val="Calibri"/>
        <family val="2"/>
        <scheme val="minor"/>
      </rPr>
      <t>0</t>
    </r>
    <r>
      <rPr>
        <sz val="14"/>
        <color theme="1"/>
        <rFont val="Calibri"/>
        <family val="2"/>
        <scheme val="minor"/>
      </rPr>
      <t xml:space="preserve">' if not paid for by the reporting company.
• Data input info:
 </t>
    </r>
    <r>
      <rPr>
        <b/>
        <sz val="14"/>
        <color theme="1"/>
        <rFont val="Calibri"/>
        <family val="2"/>
        <scheme val="minor"/>
      </rPr>
      <t>'Product type', 'Material','Mode of transport', 'Transportation - vehicle category', 'Transportation - vehicle type'</t>
    </r>
    <r>
      <rPr>
        <sz val="14"/>
        <color theme="1"/>
        <rFont val="Calibri"/>
        <family val="2"/>
        <scheme val="minor"/>
      </rPr>
      <t xml:space="preserve"> - require selection of the relevant option from the integrated into the cell drop-down menu</t>
    </r>
  </si>
  <si>
    <t>Purchased Goods and Services - weight and distance travelled from supplier</t>
  </si>
  <si>
    <t>No.</t>
  </si>
  <si>
    <t>Product type</t>
  </si>
  <si>
    <t>Material</t>
  </si>
  <si>
    <t>Mode of transport</t>
  </si>
  <si>
    <t>Transportation - vehicle category</t>
  </si>
  <si>
    <t>Transportation - vehicle type</t>
  </si>
  <si>
    <t>Supplier Postcode</t>
  </si>
  <si>
    <t>Delivery Postcode</t>
  </si>
  <si>
    <t>Distance travelled to transport the goods (miles)</t>
  </si>
  <si>
    <t>Amount spent on transportation (£)</t>
  </si>
  <si>
    <t>Sold Product List</t>
  </si>
  <si>
    <t>Date sold</t>
  </si>
  <si>
    <t>Dispatch address (reporting company's address)</t>
  </si>
  <si>
    <t>Buyer address</t>
  </si>
  <si>
    <r>
      <rPr>
        <b/>
        <sz val="14"/>
        <color theme="1"/>
        <rFont val="Calibri"/>
        <family val="2"/>
        <scheme val="minor"/>
      </rPr>
      <t xml:space="preserve">Instructions:
</t>
    </r>
    <r>
      <rPr>
        <u/>
        <sz val="14"/>
        <color theme="1"/>
        <rFont val="Calibri"/>
        <family val="2"/>
        <scheme val="minor"/>
      </rPr>
      <t>Sold Products and Services</t>
    </r>
    <r>
      <rPr>
        <sz val="14"/>
        <color theme="1"/>
        <rFont val="Calibri"/>
        <family val="2"/>
        <scheme val="minor"/>
      </rPr>
      <t xml:space="preserve"> - product weight, mode of transport used to transport goods, distance travelled and amount spent on the transportation				
• Please refer to the data entered in the ‘</t>
    </r>
    <r>
      <rPr>
        <b/>
        <sz val="14"/>
        <color theme="1"/>
        <rFont val="Calibri"/>
        <family val="2"/>
        <scheme val="minor"/>
      </rPr>
      <t>Purchased Product list</t>
    </r>
    <r>
      <rPr>
        <sz val="14"/>
        <color theme="1"/>
        <rFont val="Calibri"/>
        <family val="2"/>
        <scheme val="minor"/>
      </rPr>
      <t xml:space="preserve">’ to fill out the table in the appropriate places.							
• If the reporting company paid for the transportation of the goods, enter the appropriate value in </t>
    </r>
    <r>
      <rPr>
        <b/>
        <sz val="14"/>
        <color theme="1"/>
        <rFont val="Calibri"/>
        <family val="2"/>
        <scheme val="minor"/>
      </rPr>
      <t>Amount spent on transportation (£)</t>
    </r>
    <r>
      <rPr>
        <sz val="14"/>
        <color theme="1"/>
        <rFont val="Calibri"/>
        <family val="2"/>
        <scheme val="minor"/>
      </rPr>
      <t xml:space="preserve"> and enter '</t>
    </r>
    <r>
      <rPr>
        <b/>
        <sz val="14"/>
        <color theme="1"/>
        <rFont val="Calibri"/>
        <family val="2"/>
        <scheme val="minor"/>
      </rPr>
      <t>0</t>
    </r>
    <r>
      <rPr>
        <sz val="14"/>
        <color theme="1"/>
        <rFont val="Calibri"/>
        <family val="2"/>
        <scheme val="minor"/>
      </rPr>
      <t>' in the adjacent cell in the column '</t>
    </r>
    <r>
      <rPr>
        <b/>
        <sz val="14"/>
        <color theme="1"/>
        <rFont val="Calibri"/>
        <family val="2"/>
        <scheme val="minor"/>
      </rPr>
      <t>If transportation paid by the buyer, please enter the amount (£) spent below:</t>
    </r>
    <r>
      <rPr>
        <sz val="14"/>
        <color theme="1"/>
        <rFont val="Calibri"/>
        <family val="2"/>
        <scheme val="minor"/>
      </rPr>
      <t xml:space="preserve">'.					
• Data input info:												
</t>
    </r>
    <r>
      <rPr>
        <b/>
        <sz val="14"/>
        <color theme="1"/>
        <rFont val="Calibri"/>
        <family val="2"/>
        <scheme val="minor"/>
      </rPr>
      <t xml:space="preserve"> 'Mode of transport', 'Transportation - vehicle category', 'Transportation - vehicle type'</t>
    </r>
    <r>
      <rPr>
        <sz val="14"/>
        <color theme="1"/>
        <rFont val="Calibri"/>
        <family val="2"/>
        <scheme val="minor"/>
      </rPr>
      <t xml:space="preserve"> - require selection of the relevant option from the integrated into the cell drop-down menu				</t>
    </r>
  </si>
  <si>
    <t>Sold Products and Services - weight and distance travelled from the reporting company</t>
  </si>
  <si>
    <t>Amount spent on transportation by reporting company (£)</t>
  </si>
  <si>
    <t>If transportation paid by the buyer, please enter the amount (£) spent below:</t>
  </si>
  <si>
    <r>
      <rPr>
        <b/>
        <sz val="14"/>
        <color theme="1"/>
        <rFont val="Calibri"/>
        <family val="2"/>
        <scheme val="minor"/>
      </rPr>
      <t xml:space="preserve">Upstream Transportation - summary tables
</t>
    </r>
    <r>
      <rPr>
        <sz val="14"/>
        <color theme="1"/>
        <rFont val="Calibri"/>
        <family val="2"/>
        <scheme val="minor"/>
      </rPr>
      <t xml:space="preserve">• The rows with strikethrough applied are not applicable to the corresponding table and should be ignored.
• The values in the summary tables can be entered into </t>
    </r>
    <r>
      <rPr>
        <b/>
        <sz val="14"/>
        <color theme="1"/>
        <rFont val="Calibri"/>
        <family val="2"/>
        <scheme val="minor"/>
      </rPr>
      <t xml:space="preserve">BringAbout (Category 4: Upstream Transportation and Distribution) </t>
    </r>
    <r>
      <rPr>
        <sz val="14"/>
        <color theme="1"/>
        <rFont val="Calibri"/>
        <family val="2"/>
        <scheme val="minor"/>
      </rPr>
      <t>to calculate the emissions.</t>
    </r>
  </si>
  <si>
    <r>
      <rPr>
        <b/>
        <sz val="14"/>
        <color theme="1"/>
        <rFont val="Calibri"/>
        <family val="2"/>
        <scheme val="minor"/>
      </rPr>
      <t>Downstream Transportation - summary tables</t>
    </r>
    <r>
      <rPr>
        <b/>
        <sz val="20"/>
        <color theme="1"/>
        <rFont val="Calibri"/>
        <family val="2"/>
        <scheme val="minor"/>
      </rPr>
      <t xml:space="preserve">
</t>
    </r>
    <r>
      <rPr>
        <sz val="14"/>
        <color theme="1"/>
        <rFont val="Calibri"/>
        <family val="2"/>
        <scheme val="minor"/>
      </rPr>
      <t xml:space="preserve">• The rows with strikethrough applied are not applicable to the corresponding table and should be ignored.
• The values in the summary tables can be entered into </t>
    </r>
    <r>
      <rPr>
        <b/>
        <sz val="14"/>
        <color theme="1"/>
        <rFont val="Calibri"/>
        <family val="2"/>
        <scheme val="minor"/>
      </rPr>
      <t>BringAbout (Category 9: Downstream Transportation and Distribution)</t>
    </r>
    <r>
      <rPr>
        <sz val="14"/>
        <color theme="1"/>
        <rFont val="Calibri"/>
        <family val="2"/>
        <scheme val="minor"/>
      </rPr>
      <t xml:space="preserve"> to calculate the emissions.</t>
    </r>
  </si>
  <si>
    <t>Transportation of purchased products - distance-based method</t>
  </si>
  <si>
    <t>Downstream transportation - distance-based method</t>
  </si>
  <si>
    <t>Total distance travelled by the vehicle to transport the goods (miles)</t>
  </si>
  <si>
    <t>Total mass of goods transported per vehicle type (tonnes)</t>
  </si>
  <si>
    <t>Transportation of sold products - distance-based method</t>
  </si>
  <si>
    <t>Transportation of sold products - spend-based method</t>
  </si>
  <si>
    <t>Total amount spent on transportation (£)</t>
  </si>
  <si>
    <t>Transportation of purchased products - spend-based method</t>
  </si>
  <si>
    <r>
      <rPr>
        <b/>
        <sz val="14"/>
        <color theme="1"/>
        <rFont val="Calibri"/>
        <family val="2"/>
        <scheme val="minor"/>
      </rPr>
      <t>Instructions:</t>
    </r>
    <r>
      <rPr>
        <sz val="14"/>
        <color theme="1"/>
        <rFont val="Calibri"/>
        <family val="2"/>
        <scheme val="minor"/>
      </rPr>
      <t xml:space="preserve">
</t>
    </r>
    <r>
      <rPr>
        <u/>
        <sz val="14"/>
        <color theme="1"/>
        <rFont val="Calibri"/>
        <family val="2"/>
        <scheme val="minor"/>
      </rPr>
      <t>Purchased Goods and Services</t>
    </r>
    <r>
      <rPr>
        <sz val="14"/>
        <color theme="1"/>
        <rFont val="Calibri"/>
        <family val="2"/>
        <scheme val="minor"/>
      </rPr>
      <t xml:space="preserve"> - spend-based method
• Manually enter the data in the row for each column. </t>
    </r>
    <r>
      <rPr>
        <b/>
        <sz val="14"/>
        <color theme="1"/>
        <rFont val="Calibri"/>
        <family val="2"/>
        <scheme val="minor"/>
      </rPr>
      <t>SIC code</t>
    </r>
    <r>
      <rPr>
        <sz val="14"/>
        <color theme="1"/>
        <rFont val="Calibri"/>
        <family val="2"/>
        <scheme val="minor"/>
      </rPr>
      <t xml:space="preserve"> is added automatically based on category chosen. </t>
    </r>
    <r>
      <rPr>
        <b/>
        <sz val="14"/>
        <color theme="1"/>
        <rFont val="Calibri"/>
        <family val="2"/>
        <scheme val="minor"/>
      </rPr>
      <t xml:space="preserve">Category </t>
    </r>
    <r>
      <rPr>
        <sz val="14"/>
        <color theme="1"/>
        <rFont val="Calibri"/>
        <family val="2"/>
        <scheme val="minor"/>
      </rPr>
      <t xml:space="preserve">and </t>
    </r>
    <r>
      <rPr>
        <b/>
        <sz val="14"/>
        <color theme="1"/>
        <rFont val="Calibri"/>
        <family val="2"/>
        <scheme val="minor"/>
      </rPr>
      <t>Sub-category</t>
    </r>
    <r>
      <rPr>
        <sz val="14"/>
        <color theme="1"/>
        <rFont val="Calibri"/>
        <family val="2"/>
        <scheme val="minor"/>
      </rPr>
      <t xml:space="preserve"> require selection of the relevant option from the integrated into the cell drop-down menu.</t>
    </r>
  </si>
  <si>
    <t>Purchased Goods and Services</t>
  </si>
  <si>
    <t>Description (ID)</t>
  </si>
  <si>
    <t>Cost (£)</t>
  </si>
  <si>
    <t xml:space="preserve">Purchased Goods and Services </t>
  </si>
  <si>
    <t>Weight (kg)</t>
  </si>
  <si>
    <r>
      <rPr>
        <b/>
        <sz val="14"/>
        <color theme="1"/>
        <rFont val="Calibri"/>
        <family val="2"/>
        <scheme val="minor"/>
      </rPr>
      <t>Purchased Goods and Services - summary tables</t>
    </r>
    <r>
      <rPr>
        <b/>
        <sz val="22"/>
        <color theme="1"/>
        <rFont val="Calibri"/>
        <family val="2"/>
        <scheme val="minor"/>
      </rPr>
      <t xml:space="preserve">
</t>
    </r>
    <r>
      <rPr>
        <b/>
        <sz val="14"/>
        <color theme="1"/>
        <rFont val="Calibri"/>
        <family val="2"/>
        <scheme val="minor"/>
      </rPr>
      <t xml:space="preserve">• </t>
    </r>
    <r>
      <rPr>
        <sz val="14"/>
        <color theme="1"/>
        <rFont val="Calibri"/>
        <family val="2"/>
        <scheme val="minor"/>
      </rPr>
      <t xml:space="preserve">The values in the summary tables can be entered into </t>
    </r>
    <r>
      <rPr>
        <b/>
        <sz val="14"/>
        <color theme="1"/>
        <rFont val="Calibri"/>
        <family val="2"/>
        <scheme val="minor"/>
      </rPr>
      <t>BringAbout (Category 1: Purchased Products and Services, Category 2: Capital Goods)</t>
    </r>
    <r>
      <rPr>
        <sz val="14"/>
        <color theme="1"/>
        <rFont val="Calibri"/>
        <family val="2"/>
        <scheme val="minor"/>
      </rPr>
      <t xml:space="preserve"> to calculate the emissions.</t>
    </r>
  </si>
  <si>
    <t>Purchased Goods and Services - spend-based method</t>
  </si>
  <si>
    <t>Purchased goods and services - mass-based method</t>
  </si>
  <si>
    <t>Total cost (£)</t>
  </si>
  <si>
    <t>Total cost of all purchased products per SIC sub-category (£)</t>
  </si>
  <si>
    <t>Total weight of all products per material type (tonnes)</t>
  </si>
  <si>
    <t>Notes</t>
  </si>
  <si>
    <t>Cradle-to-gate emission factor unit</t>
  </si>
  <si>
    <t>Supplier-specific cradle-to-gate emission factor</t>
  </si>
  <si>
    <r>
      <t>Instructions:</t>
    </r>
    <r>
      <rPr>
        <sz val="14"/>
        <color theme="1"/>
        <rFont val="Calibri"/>
        <family val="2"/>
        <scheme val="minor"/>
      </rPr>
      <t xml:space="preserve">
</t>
    </r>
    <r>
      <rPr>
        <u/>
        <sz val="14"/>
        <color theme="1"/>
        <rFont val="Calibri"/>
        <family val="2"/>
        <scheme val="minor"/>
      </rPr>
      <t>Purchased Goods and Services</t>
    </r>
    <r>
      <rPr>
        <sz val="14"/>
        <color theme="1"/>
        <rFont val="Calibri"/>
        <family val="2"/>
        <scheme val="minor"/>
      </rPr>
      <t xml:space="preserve"> – supplier-specific method
• This spreadsheet must only be used to log the data for the products and services which have specific emission factors available from the suppliers.
• </t>
    </r>
    <r>
      <rPr>
        <b/>
        <sz val="14"/>
        <color theme="1"/>
        <rFont val="Calibri"/>
        <family val="2"/>
        <scheme val="minor"/>
      </rPr>
      <t>Total weight (kg)</t>
    </r>
    <r>
      <rPr>
        <sz val="14"/>
        <color theme="1"/>
        <rFont val="Calibri"/>
        <family val="2"/>
        <scheme val="minor"/>
      </rPr>
      <t xml:space="preserve"> is calculated automatically based on the data input in the previous cells. Please input either </t>
    </r>
    <r>
      <rPr>
        <b/>
        <sz val="14"/>
        <color theme="1"/>
        <rFont val="Calibri"/>
        <family val="2"/>
        <scheme val="minor"/>
      </rPr>
      <t>weight and quantiy</t>
    </r>
    <r>
      <rPr>
        <sz val="14"/>
        <color theme="1"/>
        <rFont val="Calibri"/>
        <family val="2"/>
        <scheme val="minor"/>
      </rPr>
      <t xml:space="preserve"> or only </t>
    </r>
    <r>
      <rPr>
        <b/>
        <sz val="14"/>
        <color theme="1"/>
        <rFont val="Calibri"/>
        <family val="2"/>
        <scheme val="minor"/>
      </rPr>
      <t xml:space="preserve">quantity </t>
    </r>
    <r>
      <rPr>
        <sz val="14"/>
        <color theme="1"/>
        <rFont val="Calibri"/>
        <family val="2"/>
        <scheme val="minor"/>
      </rPr>
      <t xml:space="preserve">according to the selected emission factor unit in </t>
    </r>
    <r>
      <rPr>
        <b/>
        <sz val="14"/>
        <color theme="1"/>
        <rFont val="Calibri"/>
        <family val="2"/>
        <scheme val="minor"/>
      </rPr>
      <t>column 'I'.</t>
    </r>
  </si>
  <si>
    <t xml:space="preserve">Postal and courier services            </t>
  </si>
  <si>
    <t>Warehousing and support services for transportation</t>
  </si>
  <si>
    <r>
      <rPr>
        <b/>
        <sz val="14"/>
        <color theme="1"/>
        <rFont val="Calibri"/>
        <family val="2"/>
      </rPr>
      <t>Instructions:</t>
    </r>
    <r>
      <rPr>
        <sz val="14"/>
        <color theme="1"/>
        <rFont val="Calibri"/>
        <family val="2"/>
      </rPr>
      <t xml:space="preserve">
</t>
    </r>
    <r>
      <rPr>
        <u/>
        <sz val="14"/>
        <color theme="1"/>
        <rFont val="Calibri"/>
        <family val="2"/>
      </rPr>
      <t>Purchased Product List</t>
    </r>
    <r>
      <rPr>
        <sz val="14"/>
        <color theme="1"/>
        <rFont val="Calibri"/>
        <family val="2"/>
      </rPr>
      <t xml:space="preserve">											
• Manually enter the data in the row for each column. </t>
    </r>
    <r>
      <rPr>
        <b/>
        <sz val="14"/>
        <color theme="1"/>
        <rFont val="Calibri"/>
        <family val="2"/>
      </rPr>
      <t>Total weight (kg)</t>
    </r>
    <r>
      <rPr>
        <sz val="14"/>
        <color theme="1"/>
        <rFont val="Calibri"/>
        <family val="2"/>
      </rPr>
      <t xml:space="preserve"> and </t>
    </r>
    <r>
      <rPr>
        <b/>
        <sz val="14"/>
        <color theme="1"/>
        <rFont val="Calibri"/>
        <family val="2"/>
      </rPr>
      <t xml:space="preserve">Total weight (tonnes) </t>
    </r>
    <r>
      <rPr>
        <sz val="14"/>
        <color theme="1"/>
        <rFont val="Calibri"/>
        <family val="2"/>
      </rPr>
      <t xml:space="preserve">is calculated automatically based on the data input in the previous cells.						
• After populating the table, please continue to the tab </t>
    </r>
    <r>
      <rPr>
        <b/>
        <sz val="14"/>
        <color theme="1"/>
        <rFont val="Calibri"/>
        <family val="2"/>
      </rPr>
      <t>Upstream Products</t>
    </r>
    <r>
      <rPr>
        <sz val="14"/>
        <color theme="1"/>
        <rFont val="Calibri"/>
        <family val="2"/>
      </rPr>
      <t xml:space="preserve"> and transfer the relevant data inputs from the table below into the appropriate fields in the </t>
    </r>
    <r>
      <rPr>
        <b/>
        <sz val="14"/>
        <color theme="1"/>
        <rFont val="Calibri"/>
        <family val="2"/>
      </rPr>
      <t>Upstream Products</t>
    </r>
    <r>
      <rPr>
        <sz val="14"/>
        <color theme="1"/>
        <rFont val="Calibri"/>
        <family val="2"/>
      </rPr>
      <t xml:space="preserve"> tab.
• Please leave the corresponding cell blank under </t>
    </r>
    <r>
      <rPr>
        <b/>
        <sz val="14"/>
        <color theme="1"/>
        <rFont val="Calibri"/>
        <family val="2"/>
      </rPr>
      <t>Mass of original packaging (e.g. mobile phone box) (kg)</t>
    </r>
    <r>
      <rPr>
        <sz val="14"/>
        <color theme="1"/>
        <rFont val="Calibri"/>
        <family val="2"/>
      </rPr>
      <t xml:space="preserve"> if it is not applicable.
</t>
    </r>
    <r>
      <rPr>
        <b/>
        <sz val="14"/>
        <color rgb="FFFF0000"/>
        <rFont val="Calibri"/>
        <family val="2"/>
      </rPr>
      <t>Please be aware!</t>
    </r>
    <r>
      <rPr>
        <sz val="14"/>
        <color theme="1"/>
        <rFont val="Calibri"/>
        <family val="2"/>
      </rPr>
      <t xml:space="preserve">
Fill out the entire table only if you are using mass-based method to calculate emissions from Category 1 &amp; 2 and/or distance-based method which involves an input of mass of the transported product and distance travelled by the selected mode of transportation to calculate emissions from Category 4. Otherwise, proceed to the selection of </t>
    </r>
    <r>
      <rPr>
        <b/>
        <sz val="14"/>
        <color theme="1"/>
        <rFont val="Calibri"/>
        <family val="2"/>
      </rPr>
      <t xml:space="preserve">Mode of transport </t>
    </r>
    <r>
      <rPr>
        <sz val="14"/>
        <color theme="1"/>
        <rFont val="Calibri"/>
        <family val="2"/>
      </rPr>
      <t xml:space="preserve">and entering </t>
    </r>
    <r>
      <rPr>
        <b/>
        <sz val="14"/>
        <color theme="1"/>
        <rFont val="Calibri"/>
        <family val="2"/>
      </rPr>
      <t>Amount spent on transportation (£)</t>
    </r>
    <r>
      <rPr>
        <sz val="14"/>
        <color theme="1"/>
        <rFont val="Calibri"/>
        <family val="2"/>
      </rPr>
      <t xml:space="preserve"> in Column 'O' in </t>
    </r>
    <r>
      <rPr>
        <b/>
        <sz val="14"/>
        <color theme="1"/>
        <rFont val="Calibri"/>
        <family val="2"/>
      </rPr>
      <t>Upstream Products</t>
    </r>
    <r>
      <rPr>
        <sz val="14"/>
        <color theme="1"/>
        <rFont val="Calibri"/>
        <family val="2"/>
      </rPr>
      <t xml:space="preserve"> tab to calculate emissions using spend-based method along with other essential product and transportation information.</t>
    </r>
  </si>
  <si>
    <r>
      <rPr>
        <b/>
        <sz val="14"/>
        <color theme="1"/>
        <rFont val="Calibri"/>
        <family val="2"/>
        <scheme val="minor"/>
      </rPr>
      <t>Instrcutions:</t>
    </r>
    <r>
      <rPr>
        <sz val="14"/>
        <color theme="1"/>
        <rFont val="Calibri"/>
        <family val="2"/>
        <scheme val="minor"/>
      </rPr>
      <t xml:space="preserve">
</t>
    </r>
    <r>
      <rPr>
        <u/>
        <sz val="14"/>
        <color theme="1"/>
        <rFont val="Calibri"/>
        <family val="2"/>
        <scheme val="minor"/>
      </rPr>
      <t>Sold Product List</t>
    </r>
    <r>
      <rPr>
        <sz val="14"/>
        <color theme="1"/>
        <rFont val="Calibri"/>
        <family val="2"/>
        <scheme val="minor"/>
      </rPr>
      <t xml:space="preserve">											
• Manually enter the data in the row for each column. </t>
    </r>
    <r>
      <rPr>
        <b/>
        <sz val="14"/>
        <color theme="1"/>
        <rFont val="Calibri"/>
        <family val="2"/>
        <scheme val="minor"/>
      </rPr>
      <t xml:space="preserve">Total weight (kg) </t>
    </r>
    <r>
      <rPr>
        <sz val="14"/>
        <color theme="1"/>
        <rFont val="Calibri"/>
        <family val="2"/>
        <scheme val="minor"/>
      </rPr>
      <t xml:space="preserve">and </t>
    </r>
    <r>
      <rPr>
        <b/>
        <sz val="14"/>
        <color theme="1"/>
        <rFont val="Calibri"/>
        <family val="2"/>
        <scheme val="minor"/>
      </rPr>
      <t xml:space="preserve">Total weight (tonnes) </t>
    </r>
    <r>
      <rPr>
        <sz val="14"/>
        <color theme="1"/>
        <rFont val="Calibri"/>
        <family val="2"/>
        <scheme val="minor"/>
      </rPr>
      <t xml:space="preserve">is calculated automatically based on the data input in the previous cells.										
• After populating the table, please continue to the tab </t>
    </r>
    <r>
      <rPr>
        <b/>
        <sz val="14"/>
        <color theme="1"/>
        <rFont val="Calibri"/>
        <family val="2"/>
        <scheme val="minor"/>
      </rPr>
      <t>Downstream Products</t>
    </r>
    <r>
      <rPr>
        <sz val="14"/>
        <color theme="1"/>
        <rFont val="Calibri"/>
        <family val="2"/>
        <scheme val="minor"/>
      </rPr>
      <t xml:space="preserve"> and transfer the relevant data inputs from the table below into the appropriate fields in the </t>
    </r>
    <r>
      <rPr>
        <b/>
        <sz val="14"/>
        <color theme="1"/>
        <rFont val="Calibri"/>
        <family val="2"/>
        <scheme val="minor"/>
      </rPr>
      <t>Downstream Products</t>
    </r>
    <r>
      <rPr>
        <sz val="14"/>
        <color theme="1"/>
        <rFont val="Calibri"/>
        <family val="2"/>
        <scheme val="minor"/>
      </rPr>
      <t xml:space="preserve"> tab.
</t>
    </r>
    <r>
      <rPr>
        <b/>
        <sz val="14"/>
        <color rgb="FFFF0000"/>
        <rFont val="Calibri"/>
        <family val="2"/>
        <scheme val="minor"/>
      </rPr>
      <t>Please be aware!</t>
    </r>
    <r>
      <rPr>
        <sz val="14"/>
        <color theme="1"/>
        <rFont val="Calibri"/>
        <family val="2"/>
        <scheme val="minor"/>
      </rPr>
      <t xml:space="preserve">
Fill out the entire table only if you are using distance-based method which involves an input of mass of the transported product and distance travelled by the selected mode of transportation to calculate emissions from Category 4 &amp; 9. Otherwise, proceed to the selection of </t>
    </r>
    <r>
      <rPr>
        <b/>
        <sz val="14"/>
        <color theme="1"/>
        <rFont val="Calibri"/>
        <family val="2"/>
        <scheme val="minor"/>
      </rPr>
      <t xml:space="preserve">Mode of transport </t>
    </r>
    <r>
      <rPr>
        <sz val="14"/>
        <color theme="1"/>
        <rFont val="Calibri"/>
        <family val="2"/>
        <scheme val="minor"/>
      </rPr>
      <t xml:space="preserve">and entering </t>
    </r>
    <r>
      <rPr>
        <b/>
        <sz val="14"/>
        <color theme="1"/>
        <rFont val="Calibri"/>
        <family val="2"/>
        <scheme val="minor"/>
      </rPr>
      <t>Amount spent on transportation (£)</t>
    </r>
    <r>
      <rPr>
        <sz val="14"/>
        <color theme="1"/>
        <rFont val="Calibri"/>
        <family val="2"/>
        <scheme val="minor"/>
      </rPr>
      <t xml:space="preserve"> in Column 'M' in </t>
    </r>
    <r>
      <rPr>
        <b/>
        <sz val="14"/>
        <color theme="1"/>
        <rFont val="Calibri"/>
        <family val="2"/>
        <scheme val="minor"/>
      </rPr>
      <t>Downstream Products</t>
    </r>
    <r>
      <rPr>
        <sz val="14"/>
        <color theme="1"/>
        <rFont val="Calibri"/>
        <family val="2"/>
        <scheme val="minor"/>
      </rPr>
      <t xml:space="preserve"> tab to calculate emissions using spend-based method.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</si>
</sst>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x14ac:knownFonts="1">
    <font>
      <sz val="11"/>
      <color theme="1"/>
      <name val="Calibri"/>
      <family val="2"/>
      <scheme val="minor"/>
    </font>
    <font>
      <sz val="11"/>
      <name val="Calibri"/>
      <family val="2"/>
      <scheme val="minor"/>
    </font>
    <font>
      <sz val="11"/>
      <color theme="1"/>
      <name val="Calibri"/>
      <family val="2"/>
      <scheme val="minor"/>
    </font>
    <font>
      <sz val="11"/>
      <color rgb="FF000000"/>
      <name val="Calibri"/>
      <family val="2"/>
    </font>
    <font>
      <sz val="8"/>
      <name val="Calibri"/>
      <family val="2"/>
      <scheme val="minor"/>
    </font>
    <font>
      <u/>
      <sz val="11"/>
      <color theme="10"/>
      <name val="Calibri"/>
      <family val="2"/>
      <scheme val="minor"/>
    </font>
    <font>
      <b/>
      <sz val="14"/>
      <color theme="0"/>
      <name val="Calibri"/>
      <family val="2"/>
      <scheme val="minor"/>
    </font>
    <font>
      <b/>
      <sz val="14"/>
      <name val="Calibri"/>
      <family val="2"/>
      <scheme val="minor"/>
    </font>
    <font>
      <sz val="14"/>
      <color theme="1"/>
      <name val="Calibri"/>
      <family val="2"/>
      <scheme val="minor"/>
    </font>
    <font>
      <b/>
      <sz val="14"/>
      <color theme="1"/>
      <name val="Calibri"/>
      <family val="2"/>
      <scheme val="minor"/>
    </font>
    <font>
      <sz val="14"/>
      <color theme="0"/>
      <name val="Calibri"/>
      <family val="2"/>
      <scheme val="minor"/>
    </font>
    <font>
      <sz val="14"/>
      <name val="Calibri"/>
      <family val="2"/>
      <scheme val="minor"/>
    </font>
    <font>
      <sz val="11"/>
      <color rgb="FFFFFFFF"/>
      <name val="Courier New"/>
      <family val="3"/>
    </font>
    <font>
      <b/>
      <sz val="18"/>
      <color theme="0"/>
      <name val="Calibri"/>
      <family val="2"/>
      <scheme val="minor"/>
    </font>
    <font>
      <b/>
      <sz val="22"/>
      <color theme="1"/>
      <name val="Calibri"/>
      <family val="2"/>
      <scheme val="minor"/>
    </font>
    <font>
      <sz val="22"/>
      <color theme="1"/>
      <name val="Calibri"/>
      <family val="2"/>
      <scheme val="minor"/>
    </font>
    <font>
      <b/>
      <sz val="20"/>
      <color theme="1"/>
      <name val="Calibri"/>
      <family val="2"/>
      <scheme val="minor"/>
    </font>
    <font>
      <sz val="16"/>
      <color theme="1"/>
      <name val="Calibri"/>
      <family val="2"/>
      <scheme val="minor"/>
    </font>
    <font>
      <u/>
      <sz val="14"/>
      <color theme="10"/>
      <name val="Calibri"/>
      <family val="2"/>
      <scheme val="minor"/>
    </font>
    <font>
      <sz val="14"/>
      <color theme="1"/>
      <name val="Calibri"/>
      <family val="2"/>
    </font>
    <font>
      <b/>
      <sz val="14"/>
      <color theme="1"/>
      <name val="Calibri"/>
      <family val="2"/>
    </font>
    <font>
      <u/>
      <sz val="14"/>
      <color theme="1"/>
      <name val="Calibri"/>
      <family val="2"/>
      <scheme val="minor"/>
    </font>
    <font>
      <u/>
      <sz val="14"/>
      <color theme="1"/>
      <name val="Calibri"/>
      <family val="2"/>
    </font>
    <font>
      <sz val="22"/>
      <name val="Calibri"/>
      <family val="2"/>
      <scheme val="minor"/>
    </font>
    <font>
      <sz val="16"/>
      <name val="Calibri"/>
      <family val="2"/>
      <scheme val="minor"/>
    </font>
    <font>
      <sz val="14"/>
      <name val="Calibri"/>
      <family val="2"/>
    </font>
    <font>
      <b/>
      <sz val="14"/>
      <color rgb="FFFF0000"/>
      <name val="Calibri"/>
      <family val="2"/>
    </font>
    <font>
      <b/>
      <sz val="14"/>
      <color rgb="FFFF0000"/>
      <name val="Calibri"/>
      <family val="2"/>
      <scheme val="minor"/>
    </font>
  </fonts>
  <fills count="12">
    <fill>
      <patternFill patternType="none"/>
    </fill>
    <fill>
      <patternFill patternType="gray125"/>
    </fill>
    <fill>
      <patternFill patternType="solid">
        <fgColor theme="5"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2E0A4A"/>
        <bgColor indexed="64"/>
      </patternFill>
    </fill>
    <fill>
      <patternFill patternType="solid">
        <fgColor rgb="FFFF5C05"/>
        <bgColor indexed="64"/>
      </patternFill>
    </fill>
    <fill>
      <patternFill patternType="solid">
        <fgColor rgb="FF66F3F6"/>
        <bgColor indexed="64"/>
      </patternFill>
    </fill>
    <fill>
      <patternFill patternType="solid">
        <fgColor rgb="FFFF5C05"/>
        <bgColor theme="4" tint="0.79998168889431442"/>
      </patternFill>
    </fill>
    <fill>
      <patternFill patternType="solid">
        <fgColor theme="5" tint="0.39997558519241921"/>
        <bgColor indexed="64"/>
      </patternFill>
    </fill>
    <fill>
      <patternFill patternType="solid">
        <fgColor rgb="FFFF5C05"/>
        <bgColor theme="5" tint="0.79998168889431442"/>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rgb="FF2E0A4A"/>
      </bottom>
      <diagonal/>
    </border>
    <border>
      <left/>
      <right style="thin">
        <color indexed="64"/>
      </right>
      <top style="thin">
        <color indexed="64"/>
      </top>
      <bottom style="thin">
        <color rgb="FF2E0A4A"/>
      </bottom>
      <diagonal/>
    </border>
    <border>
      <left style="thin">
        <color indexed="64"/>
      </left>
      <right/>
      <top style="thin">
        <color rgb="FF2E0A4A"/>
      </top>
      <bottom/>
      <diagonal/>
    </border>
    <border>
      <left/>
      <right style="thin">
        <color indexed="64"/>
      </right>
      <top style="thin">
        <color rgb="FF2E0A4A"/>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applyNumberForma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1"/>
    <xf numFmtId="0" fontId="2" fillId="2" borderId="0" xfId="1" applyFill="1"/>
    <xf numFmtId="0" fontId="2" fillId="2" borderId="0" xfId="1" applyFill="1" applyAlignment="1">
      <alignment horizontal="right"/>
    </xf>
    <xf numFmtId="0" fontId="2" fillId="0" borderId="0" xfId="1" applyAlignment="1">
      <alignment horizontal="right"/>
    </xf>
    <xf numFmtId="0" fontId="2" fillId="4" borderId="0" xfId="1" applyFill="1"/>
    <xf numFmtId="0" fontId="2" fillId="3" borderId="0" xfId="1" applyFill="1"/>
    <xf numFmtId="0" fontId="3" fillId="0" borderId="0" xfId="0" applyFont="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applyAlignment="1">
      <alignment horizontal="center"/>
    </xf>
    <xf numFmtId="0" fontId="0" fillId="0" borderId="16" xfId="0" applyBorder="1"/>
    <xf numFmtId="0" fontId="0" fillId="0" borderId="17" xfId="0" applyBorder="1"/>
    <xf numFmtId="0" fontId="0" fillId="0" borderId="18" xfId="0" applyBorder="1"/>
    <xf numFmtId="0" fontId="0" fillId="0" borderId="19" xfId="0" applyBorder="1"/>
    <xf numFmtId="0" fontId="8" fillId="0" borderId="0" xfId="0" applyFont="1"/>
    <xf numFmtId="0" fontId="8" fillId="0" borderId="0" xfId="0" applyFont="1" applyAlignment="1">
      <alignment horizontal="center"/>
    </xf>
    <xf numFmtId="0" fontId="10" fillId="0" borderId="0" xfId="0" applyFont="1"/>
    <xf numFmtId="0" fontId="8" fillId="0" borderId="0" xfId="0" applyFont="1" applyAlignment="1">
      <alignment vertical="center"/>
    </xf>
    <xf numFmtId="0" fontId="10" fillId="0" borderId="0" xfId="0" applyFont="1" applyAlignment="1">
      <alignment vertical="center"/>
    </xf>
    <xf numFmtId="0" fontId="11" fillId="6" borderId="0" xfId="0" applyFont="1" applyFill="1" applyAlignment="1">
      <alignment horizontal="center" vertical="center" wrapText="1"/>
    </xf>
    <xf numFmtId="0" fontId="8" fillId="0" borderId="0" xfId="1" applyFont="1"/>
    <xf numFmtId="0" fontId="8" fillId="0" borderId="0" xfId="1" applyFont="1" applyAlignment="1">
      <alignment horizontal="center"/>
    </xf>
    <xf numFmtId="0" fontId="10" fillId="0" borderId="0" xfId="1" applyFont="1"/>
    <xf numFmtId="0" fontId="7" fillId="8" borderId="3" xfId="1" applyFont="1" applyFill="1" applyBorder="1" applyAlignment="1">
      <alignment horizontal="center" vertical="center" wrapText="1"/>
    </xf>
    <xf numFmtId="0" fontId="11" fillId="0" borderId="0" xfId="1" applyFont="1" applyAlignment="1">
      <alignment horizontal="center" vertical="center" wrapText="1"/>
    </xf>
    <xf numFmtId="0" fontId="6" fillId="0" borderId="0" xfId="1" applyFont="1"/>
    <xf numFmtId="0" fontId="7" fillId="0" borderId="0" xfId="1" applyFont="1" applyAlignment="1">
      <alignment horizontal="center" vertical="center" wrapText="1"/>
    </xf>
    <xf numFmtId="0" fontId="7" fillId="0" borderId="0" xfId="0" applyFont="1" applyAlignment="1">
      <alignment horizontal="center" vertical="center"/>
    </xf>
    <xf numFmtId="0" fontId="6" fillId="0" borderId="0" xfId="0" applyFont="1"/>
    <xf numFmtId="0" fontId="0" fillId="0" borderId="0" xfId="0" applyAlignment="1">
      <alignment horizontal="center"/>
    </xf>
    <xf numFmtId="0" fontId="1" fillId="0" borderId="0" xfId="0" applyFont="1"/>
    <xf numFmtId="0" fontId="0" fillId="9" borderId="0" xfId="0" applyFill="1"/>
    <xf numFmtId="0" fontId="3" fillId="0" borderId="0" xfId="0" applyFont="1" applyAlignment="1">
      <alignment wrapText="1"/>
    </xf>
    <xf numFmtId="0" fontId="3" fillId="9" borderId="0" xfId="0" applyFont="1" applyFill="1"/>
    <xf numFmtId="0" fontId="3" fillId="9" borderId="0" xfId="0" applyFont="1" applyFill="1" applyAlignment="1">
      <alignment wrapText="1"/>
    </xf>
    <xf numFmtId="0" fontId="7" fillId="8" borderId="8" xfId="1" applyFont="1" applyFill="1" applyBorder="1" applyAlignment="1">
      <alignment horizontal="center" vertical="center" wrapText="1"/>
    </xf>
    <xf numFmtId="0" fontId="7" fillId="6" borderId="1" xfId="0" applyFont="1" applyFill="1" applyBorder="1" applyAlignment="1">
      <alignment horizontal="center" vertical="center"/>
    </xf>
    <xf numFmtId="0" fontId="8" fillId="0" borderId="0" xfId="0" applyFont="1" applyAlignment="1">
      <alignment vertical="center" wrapText="1"/>
    </xf>
    <xf numFmtId="0" fontId="8" fillId="0" borderId="0" xfId="1" applyFont="1" applyAlignment="1">
      <alignment horizontal="right"/>
    </xf>
    <xf numFmtId="0" fontId="9" fillId="0" borderId="0" xfId="1" applyFont="1"/>
    <xf numFmtId="0" fontId="11" fillId="6" borderId="1" xfId="1" applyFont="1" applyFill="1" applyBorder="1" applyAlignment="1">
      <alignment horizontal="center" vertical="center" wrapText="1"/>
    </xf>
    <xf numFmtId="0" fontId="8" fillId="0" borderId="0" xfId="1" applyFont="1" applyAlignment="1">
      <alignment horizontal="center" vertical="center" wrapText="1"/>
    </xf>
    <xf numFmtId="0" fontId="9" fillId="0" borderId="0" xfId="1" applyFont="1" applyAlignment="1">
      <alignment horizontal="center" vertical="center" wrapText="1"/>
    </xf>
    <xf numFmtId="0" fontId="13" fillId="0" borderId="0" xfId="1" applyFont="1" applyAlignment="1">
      <alignment vertical="center"/>
    </xf>
    <xf numFmtId="0" fontId="7" fillId="0" borderId="0" xfId="1" applyFont="1" applyAlignment="1">
      <alignment horizontal="center" vertical="center"/>
    </xf>
    <xf numFmtId="0" fontId="13" fillId="0" borderId="0" xfId="0" applyFont="1" applyAlignment="1">
      <alignment wrapText="1"/>
    </xf>
    <xf numFmtId="0" fontId="14" fillId="0" borderId="0" xfId="0" applyFont="1" applyAlignment="1">
      <alignment vertical="center"/>
    </xf>
    <xf numFmtId="0" fontId="17" fillId="0" borderId="0" xfId="0" applyFont="1" applyAlignment="1">
      <alignment vertical="center"/>
    </xf>
    <xf numFmtId="0" fontId="8" fillId="0" borderId="20" xfId="0" applyFont="1" applyBorder="1"/>
    <xf numFmtId="0" fontId="17" fillId="0" borderId="0" xfId="0" applyFont="1" applyAlignment="1">
      <alignment vertical="center" wrapText="1"/>
    </xf>
    <xf numFmtId="0" fontId="8" fillId="0" borderId="21" xfId="1" applyFont="1" applyBorder="1" applyAlignment="1">
      <alignment vertical="center" wrapText="1"/>
    </xf>
    <xf numFmtId="0" fontId="8" fillId="0" borderId="0" xfId="1" applyFont="1" applyAlignment="1">
      <alignment vertical="center"/>
    </xf>
    <xf numFmtId="0" fontId="8" fillId="0" borderId="21" xfId="0" applyFont="1" applyBorder="1" applyAlignment="1">
      <alignment vertical="center" wrapText="1"/>
    </xf>
    <xf numFmtId="0" fontId="14" fillId="0" borderId="22" xfId="1" applyFont="1" applyBorder="1" applyAlignment="1">
      <alignment vertical="center" wrapText="1"/>
    </xf>
    <xf numFmtId="0" fontId="14" fillId="0" borderId="0" xfId="1" applyFont="1" applyAlignment="1">
      <alignment vertical="center" wrapText="1"/>
    </xf>
    <xf numFmtId="0" fontId="17" fillId="11" borderId="0" xfId="0" applyFont="1" applyFill="1" applyAlignment="1">
      <alignment vertical="center"/>
    </xf>
    <xf numFmtId="0" fontId="18" fillId="0" borderId="1" xfId="3" applyFont="1" applyBorder="1"/>
    <xf numFmtId="0" fontId="8" fillId="0" borderId="1" xfId="0" applyFont="1" applyBorder="1" applyAlignment="1">
      <alignment wrapText="1"/>
    </xf>
    <xf numFmtId="0" fontId="11" fillId="6" borderId="0" xfId="0" applyFont="1" applyFill="1" applyAlignment="1" applyProtection="1">
      <alignment horizontal="center" vertical="center"/>
      <protection locked="0"/>
    </xf>
    <xf numFmtId="0" fontId="11" fillId="6" borderId="0" xfId="0" applyFont="1" applyFill="1" applyAlignment="1" applyProtection="1">
      <alignment horizontal="center" vertical="center" wrapText="1"/>
      <protection locked="0"/>
    </xf>
    <xf numFmtId="0" fontId="8" fillId="0" borderId="0" xfId="0" applyFont="1" applyAlignment="1" applyProtection="1">
      <alignment horizontal="center"/>
      <protection locked="0"/>
    </xf>
    <xf numFmtId="14" fontId="8" fillId="0" borderId="0" xfId="0" applyNumberFormat="1" applyFont="1" applyProtection="1">
      <protection locked="0"/>
    </xf>
    <xf numFmtId="0" fontId="8" fillId="0" borderId="0" xfId="0" applyFont="1" applyProtection="1">
      <protection locked="0"/>
    </xf>
    <xf numFmtId="0" fontId="7" fillId="6" borderId="1" xfId="0" applyFont="1" applyFill="1" applyBorder="1" applyAlignment="1" applyProtection="1">
      <alignment horizontal="center" vertical="center"/>
      <protection locked="0"/>
    </xf>
    <xf numFmtId="0" fontId="7" fillId="6" borderId="1" xfId="0" applyFont="1" applyFill="1" applyBorder="1" applyAlignment="1" applyProtection="1">
      <alignment horizontal="center" vertical="center" wrapText="1"/>
      <protection locked="0"/>
    </xf>
    <xf numFmtId="0" fontId="8" fillId="0" borderId="0" xfId="1" applyFont="1" applyAlignment="1">
      <alignment vertical="center" wrapText="1"/>
    </xf>
    <xf numFmtId="0" fontId="7" fillId="6" borderId="0" xfId="0" applyFont="1" applyFill="1" applyAlignment="1" applyProtection="1">
      <alignment horizontal="center" vertical="center"/>
      <protection locked="0"/>
    </xf>
    <xf numFmtId="14" fontId="8" fillId="0" borderId="0" xfId="0" applyNumberFormat="1" applyFont="1" applyAlignment="1" applyProtection="1">
      <alignment horizontal="center"/>
      <protection locked="0"/>
    </xf>
    <xf numFmtId="0" fontId="8" fillId="0" borderId="0" xfId="0" applyFont="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Protection="1">
      <protection locked="0"/>
    </xf>
    <xf numFmtId="0" fontId="6" fillId="0" borderId="0" xfId="0" applyFont="1" applyProtection="1">
      <protection locked="0"/>
    </xf>
    <xf numFmtId="0" fontId="7"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1" fillId="6" borderId="3" xfId="1" applyFont="1" applyFill="1" applyBorder="1" applyAlignment="1" applyProtection="1">
      <alignment horizontal="center" vertical="center" wrapText="1"/>
      <protection locked="0"/>
    </xf>
    <xf numFmtId="0" fontId="11" fillId="6" borderId="1" xfId="1" applyFont="1" applyFill="1" applyBorder="1" applyAlignment="1" applyProtection="1">
      <alignment horizontal="center" vertical="center" wrapText="1"/>
      <protection locked="0"/>
    </xf>
    <xf numFmtId="0" fontId="7" fillId="8" borderId="30" xfId="1" applyFont="1" applyFill="1" applyBorder="1" applyAlignment="1">
      <alignment horizontal="center" vertical="center" wrapText="1"/>
    </xf>
    <xf numFmtId="0" fontId="11" fillId="0" borderId="0" xfId="1" applyFont="1" applyAlignment="1">
      <alignment horizontal="center"/>
    </xf>
    <xf numFmtId="14" fontId="11" fillId="0" borderId="0" xfId="1" applyNumberFormat="1" applyFont="1" applyAlignment="1">
      <alignment horizontal="center"/>
    </xf>
    <xf numFmtId="0" fontId="11" fillId="0" borderId="0" xfId="1" applyFont="1"/>
    <xf numFmtId="0" fontId="25" fillId="0" borderId="0" xfId="0" applyFont="1"/>
    <xf numFmtId="0" fontId="25" fillId="0" borderId="0" xfId="0" applyFont="1" applyAlignment="1">
      <alignment wrapText="1"/>
    </xf>
    <xf numFmtId="0" fontId="11" fillId="0" borderId="0" xfId="0" applyFont="1" applyAlignment="1">
      <alignment horizontal="center"/>
    </xf>
    <xf numFmtId="0" fontId="11" fillId="0" borderId="0" xfId="0" applyFont="1"/>
    <xf numFmtId="0" fontId="23" fillId="0" borderId="0" xfId="0" applyFont="1" applyAlignment="1">
      <alignment vertical="center"/>
    </xf>
    <xf numFmtId="0" fontId="24" fillId="0" borderId="0" xfId="0" applyFont="1" applyAlignment="1">
      <alignment vertical="center"/>
    </xf>
    <xf numFmtId="0" fontId="24" fillId="0" borderId="0" xfId="0" quotePrefix="1" applyFont="1" applyAlignment="1">
      <alignment vertical="center"/>
    </xf>
    <xf numFmtId="0" fontId="11" fillId="0" borderId="0" xfId="0" applyFont="1" applyAlignment="1">
      <alignment vertical="center" wrapText="1"/>
    </xf>
    <xf numFmtId="0" fontId="11" fillId="0" borderId="0" xfId="1" applyFont="1" applyAlignment="1" applyProtection="1">
      <alignment horizontal="center"/>
      <protection locked="0"/>
    </xf>
    <xf numFmtId="0" fontId="11" fillId="0" borderId="0" xfId="1" applyFont="1" applyProtection="1">
      <protection locked="0"/>
    </xf>
    <xf numFmtId="0" fontId="11" fillId="0" borderId="0" xfId="1" applyFont="1" applyAlignment="1" applyProtection="1">
      <alignment vertical="top" wrapText="1"/>
      <protection locked="0"/>
    </xf>
    <xf numFmtId="0" fontId="7" fillId="6" borderId="3" xfId="0" applyFont="1" applyFill="1" applyBorder="1" applyAlignment="1">
      <alignment horizontal="center" vertical="center"/>
    </xf>
    <xf numFmtId="0" fontId="11" fillId="0" borderId="0" xfId="1" applyFont="1" applyAlignment="1">
      <alignment horizontal="left" vertical="center"/>
    </xf>
    <xf numFmtId="0" fontId="9" fillId="0" borderId="0" xfId="1" applyFont="1" applyAlignment="1">
      <alignment horizontal="center" vertical="center"/>
    </xf>
    <xf numFmtId="0" fontId="6" fillId="5" borderId="0" xfId="1" applyFont="1" applyFill="1" applyAlignment="1">
      <alignment horizontal="center" vertical="center"/>
    </xf>
    <xf numFmtId="0" fontId="11" fillId="6" borderId="3" xfId="1" applyFont="1" applyFill="1" applyBorder="1" applyAlignment="1">
      <alignment horizontal="center" vertical="center" wrapText="1"/>
    </xf>
    <xf numFmtId="0" fontId="8"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11" fillId="0" borderId="0" xfId="1" applyFont="1" applyAlignment="1" applyProtection="1">
      <alignment horizontal="right"/>
      <protection hidden="1"/>
    </xf>
    <xf numFmtId="0" fontId="11" fillId="0" borderId="0" xfId="1" applyFont="1" applyAlignment="1" applyProtection="1">
      <alignment horizontal="center"/>
      <protection hidden="1"/>
    </xf>
    <xf numFmtId="0" fontId="6" fillId="0" borderId="0" xfId="1" applyFont="1" applyProtection="1">
      <protection hidden="1"/>
    </xf>
    <xf numFmtId="0" fontId="0" fillId="0" borderId="0" xfId="0" applyProtection="1">
      <protection hidden="1"/>
    </xf>
    <xf numFmtId="0" fontId="7" fillId="8" borderId="1" xfId="1" applyFont="1" applyFill="1" applyBorder="1" applyAlignment="1" applyProtection="1">
      <alignment horizontal="center" vertical="center" wrapText="1"/>
      <protection hidden="1"/>
    </xf>
    <xf numFmtId="0" fontId="7" fillId="0" borderId="0" xfId="1" applyFont="1" applyAlignment="1" applyProtection="1">
      <alignment horizontal="center" vertical="center" wrapText="1"/>
      <protection hidden="1"/>
    </xf>
    <xf numFmtId="0" fontId="9" fillId="6" borderId="1" xfId="1" applyFont="1" applyFill="1" applyBorder="1" applyAlignment="1" applyProtection="1">
      <alignment horizontal="center" vertical="center" wrapText="1"/>
      <protection hidden="1"/>
    </xf>
    <xf numFmtId="0" fontId="7" fillId="10" borderId="1" xfId="1" applyFont="1" applyFill="1" applyBorder="1" applyAlignment="1" applyProtection="1">
      <alignment horizontal="center" vertical="center" wrapText="1"/>
      <protection hidden="1"/>
    </xf>
    <xf numFmtId="0" fontId="11" fillId="7" borderId="1" xfId="1" applyFont="1" applyFill="1" applyBorder="1" applyAlignment="1" applyProtection="1">
      <alignment horizontal="center"/>
      <protection hidden="1"/>
    </xf>
    <xf numFmtId="0" fontId="11" fillId="7" borderId="1" xfId="1" applyFont="1" applyFill="1" applyBorder="1" applyProtection="1">
      <protection hidden="1"/>
    </xf>
    <xf numFmtId="0" fontId="11" fillId="0" borderId="0" xfId="1" applyFont="1" applyProtection="1">
      <protection hidden="1"/>
    </xf>
    <xf numFmtId="0" fontId="1" fillId="0" borderId="0" xfId="0" applyFont="1" applyProtection="1">
      <protection hidden="1"/>
    </xf>
    <xf numFmtId="0" fontId="11" fillId="7" borderId="1" xfId="1" applyFont="1" applyFill="1" applyBorder="1" applyAlignment="1" applyProtection="1">
      <alignment horizontal="right"/>
      <protection hidden="1"/>
    </xf>
    <xf numFmtId="0" fontId="0" fillId="5" borderId="0" xfId="0" applyFill="1" applyProtection="1">
      <protection hidden="1"/>
    </xf>
    <xf numFmtId="0" fontId="15" fillId="5" borderId="0" xfId="0" applyFont="1" applyFill="1" applyAlignment="1" applyProtection="1">
      <alignment vertical="center"/>
      <protection hidden="1"/>
    </xf>
    <xf numFmtId="0" fontId="15"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5" borderId="0" xfId="0" applyFill="1" applyAlignment="1" applyProtection="1">
      <alignment horizontal="center" vertical="center"/>
      <protection hidden="1"/>
    </xf>
    <xf numFmtId="0" fontId="8" fillId="7" borderId="1" xfId="1" applyFont="1" applyFill="1" applyBorder="1" applyAlignment="1" applyProtection="1">
      <alignment horizontal="center"/>
      <protection hidden="1"/>
    </xf>
    <xf numFmtId="0" fontId="8" fillId="7" borderId="1" xfId="1" applyFont="1" applyFill="1" applyBorder="1" applyProtection="1">
      <protection hidden="1"/>
    </xf>
    <xf numFmtId="0" fontId="8" fillId="7" borderId="0" xfId="0" applyFont="1" applyFill="1" applyProtection="1">
      <protection hidden="1"/>
    </xf>
    <xf numFmtId="0" fontId="8" fillId="0" borderId="0" xfId="1" applyFont="1" applyAlignment="1" applyProtection="1">
      <alignment horizontal="center"/>
      <protection hidden="1"/>
    </xf>
    <xf numFmtId="0" fontId="8" fillId="0" borderId="0" xfId="1" applyFont="1" applyProtection="1">
      <protection hidden="1"/>
    </xf>
    <xf numFmtId="0" fontId="10" fillId="0" borderId="0" xfId="1" applyFont="1" applyProtection="1">
      <protection hidden="1"/>
    </xf>
    <xf numFmtId="0" fontId="7" fillId="8" borderId="1" xfId="1" applyFont="1" applyFill="1" applyBorder="1" applyAlignment="1" applyProtection="1">
      <alignment horizontal="center" vertical="center"/>
      <protection hidden="1"/>
    </xf>
    <xf numFmtId="0" fontId="12" fillId="0" borderId="0" xfId="0" applyFont="1" applyProtection="1">
      <protection hidden="1"/>
    </xf>
    <xf numFmtId="0" fontId="8" fillId="0" borderId="23" xfId="0" applyFont="1" applyBorder="1" applyAlignment="1">
      <alignment horizontal="left" vertical="center" wrapText="1"/>
    </xf>
    <xf numFmtId="0" fontId="8" fillId="0" borderId="25" xfId="0" applyFont="1" applyBorder="1" applyAlignment="1">
      <alignment horizontal="left" vertical="center" wrapText="1"/>
    </xf>
    <xf numFmtId="0" fontId="11" fillId="0" borderId="0" xfId="1" applyFont="1" applyAlignment="1">
      <alignment horizontal="center" vertical="center"/>
    </xf>
    <xf numFmtId="14" fontId="11" fillId="0" borderId="0" xfId="1" applyNumberFormat="1" applyFont="1" applyAlignment="1">
      <alignment horizontal="left"/>
    </xf>
    <xf numFmtId="0" fontId="11" fillId="0" borderId="0" xfId="1" applyFont="1" applyAlignment="1">
      <alignment horizontal="left"/>
    </xf>
    <xf numFmtId="0" fontId="11" fillId="0" borderId="0" xfId="1" applyFont="1" applyAlignment="1">
      <alignment horizontal="left" vertical="center" wrapText="1"/>
    </xf>
    <xf numFmtId="0" fontId="11" fillId="0" borderId="0" xfId="0" applyFont="1" applyAlignment="1">
      <alignment horizontal="left" vertical="center"/>
    </xf>
    <xf numFmtId="0" fontId="11" fillId="0" borderId="0" xfId="0" quotePrefix="1" applyFont="1" applyAlignment="1">
      <alignment horizontal="left" vertical="center"/>
    </xf>
    <xf numFmtId="0" fontId="8" fillId="0" borderId="0" xfId="1" applyFont="1" applyAlignment="1">
      <alignment horizontal="left"/>
    </xf>
    <xf numFmtId="0" fontId="8" fillId="0" borderId="0" xfId="0" applyFont="1" applyAlignment="1" applyProtection="1">
      <alignment horizontal="left"/>
      <protection locked="0"/>
    </xf>
    <xf numFmtId="0" fontId="8" fillId="0" borderId="0" xfId="0" applyFont="1" applyAlignment="1" applyProtection="1">
      <alignment horizontal="left" vertical="center"/>
      <protection locked="0"/>
    </xf>
    <xf numFmtId="0" fontId="8" fillId="0" borderId="0" xfId="0" applyFont="1" applyAlignment="1">
      <alignment horizontal="left"/>
    </xf>
    <xf numFmtId="14" fontId="11" fillId="0" borderId="0" xfId="0" applyNumberFormat="1" applyFont="1" applyAlignment="1">
      <alignment horizontal="center"/>
    </xf>
    <xf numFmtId="0" fontId="23" fillId="0" borderId="0" xfId="0" applyFont="1" applyAlignment="1">
      <alignment horizontal="center" vertical="center"/>
    </xf>
    <xf numFmtId="0" fontId="24" fillId="0" borderId="0" xfId="0" applyFont="1" applyAlignment="1">
      <alignment horizontal="center" vertical="center"/>
    </xf>
    <xf numFmtId="0" fontId="11" fillId="0" borderId="0" xfId="0" applyFont="1" applyAlignment="1">
      <alignment horizontal="left"/>
    </xf>
    <xf numFmtId="0" fontId="23" fillId="0" borderId="0" xfId="0" applyFont="1" applyAlignment="1">
      <alignment horizontal="left" vertical="center"/>
    </xf>
    <xf numFmtId="0" fontId="24" fillId="0" borderId="0" xfId="0" applyFont="1" applyAlignment="1">
      <alignment horizontal="left" vertical="center"/>
    </xf>
    <xf numFmtId="14" fontId="11" fillId="0" borderId="0" xfId="1" applyNumberFormat="1" applyFont="1" applyAlignment="1" applyProtection="1">
      <alignment horizontal="center"/>
      <protection locked="0"/>
    </xf>
    <xf numFmtId="0" fontId="11" fillId="0" borderId="0" xfId="1" applyFont="1" applyAlignment="1" applyProtection="1">
      <alignment horizontal="left"/>
      <protection locked="0"/>
    </xf>
    <xf numFmtId="0" fontId="7" fillId="6" borderId="3" xfId="0" applyFont="1" applyFill="1" applyBorder="1" applyAlignment="1" applyProtection="1">
      <alignment horizontal="center" vertical="center"/>
      <protection locked="0"/>
    </xf>
    <xf numFmtId="0" fontId="7" fillId="6" borderId="1" xfId="0" applyFont="1" applyFill="1" applyBorder="1" applyAlignment="1">
      <alignment horizontal="center" vertical="center" wrapText="1"/>
    </xf>
    <xf numFmtId="0" fontId="8" fillId="11" borderId="21" xfId="0" applyFont="1" applyFill="1" applyBorder="1" applyAlignment="1">
      <alignment horizontal="left" vertical="top" wrapText="1"/>
    </xf>
    <xf numFmtId="0" fontId="8" fillId="11" borderId="23" xfId="0" applyFont="1" applyFill="1" applyBorder="1" applyAlignment="1">
      <alignment horizontal="left" vertical="top" wrapText="1"/>
    </xf>
    <xf numFmtId="0" fontId="8" fillId="11" borderId="24" xfId="0" applyFont="1" applyFill="1" applyBorder="1" applyAlignment="1">
      <alignment horizontal="left" vertical="top" wrapText="1"/>
    </xf>
    <xf numFmtId="0" fontId="8" fillId="11" borderId="7" xfId="0" applyFont="1" applyFill="1" applyBorder="1" applyAlignment="1">
      <alignment horizontal="left" vertical="top" wrapText="1"/>
    </xf>
    <xf numFmtId="0" fontId="8" fillId="11" borderId="8" xfId="0" applyFont="1" applyFill="1" applyBorder="1" applyAlignment="1">
      <alignment horizontal="left" wrapText="1"/>
    </xf>
    <xf numFmtId="0" fontId="8" fillId="11" borderId="25" xfId="0" applyFont="1" applyFill="1" applyBorder="1" applyAlignment="1">
      <alignment horizontal="left" wrapText="1"/>
    </xf>
    <xf numFmtId="0" fontId="10" fillId="5" borderId="24" xfId="0" applyFont="1" applyFill="1" applyBorder="1" applyAlignment="1">
      <alignment horizontal="center"/>
    </xf>
    <xf numFmtId="0" fontId="10" fillId="5" borderId="7" xfId="0" applyFont="1" applyFill="1" applyBorder="1" applyAlignment="1">
      <alignment horizontal="center"/>
    </xf>
    <xf numFmtId="0" fontId="0" fillId="0" borderId="0" xfId="0" applyAlignment="1">
      <alignment horizontal="center"/>
    </xf>
    <xf numFmtId="0" fontId="0" fillId="0" borderId="9" xfId="0" applyBorder="1" applyAlignment="1">
      <alignment horizontal="center"/>
    </xf>
    <xf numFmtId="0" fontId="10" fillId="5" borderId="26" xfId="0" applyFont="1" applyFill="1" applyBorder="1" applyAlignment="1">
      <alignment horizontal="center"/>
    </xf>
    <xf numFmtId="0" fontId="10" fillId="5" borderId="27" xfId="0" applyFont="1" applyFill="1" applyBorder="1" applyAlignment="1">
      <alignment horizontal="center"/>
    </xf>
    <xf numFmtId="0" fontId="8" fillId="0" borderId="24" xfId="0" applyFont="1" applyBorder="1" applyAlignment="1">
      <alignment horizontal="left" vertical="top" wrapText="1"/>
    </xf>
    <xf numFmtId="0" fontId="8" fillId="0" borderId="7" xfId="0" applyFont="1" applyBorder="1" applyAlignment="1">
      <alignment horizontal="left" vertical="top" wrapText="1"/>
    </xf>
    <xf numFmtId="0" fontId="8" fillId="0" borderId="28" xfId="0" applyFont="1" applyBorder="1" applyAlignment="1">
      <alignment horizontal="left" vertical="top" wrapText="1"/>
    </xf>
    <xf numFmtId="0" fontId="8" fillId="0" borderId="29" xfId="0" applyFont="1" applyBorder="1" applyAlignment="1">
      <alignment horizontal="left" vertical="top" wrapText="1"/>
    </xf>
    <xf numFmtId="0" fontId="6" fillId="5" borderId="22" xfId="0" applyFont="1" applyFill="1" applyBorder="1" applyAlignment="1">
      <alignment horizontal="center" vertical="center"/>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6" fillId="5" borderId="0" xfId="1" applyFont="1" applyFill="1" applyAlignment="1">
      <alignment horizontal="center" vertical="center"/>
    </xf>
    <xf numFmtId="0" fontId="8" fillId="0" borderId="4" xfId="1" applyFont="1" applyBorder="1" applyAlignment="1">
      <alignment horizontal="left" vertical="center" wrapText="1"/>
    </xf>
    <xf numFmtId="0" fontId="8" fillId="0" borderId="5" xfId="1" applyFont="1" applyBorder="1" applyAlignment="1">
      <alignment horizontal="left" vertical="center" wrapText="1"/>
    </xf>
    <xf numFmtId="0" fontId="8" fillId="0" borderId="6" xfId="1" applyFont="1" applyBorder="1" applyAlignment="1">
      <alignment horizontal="left" vertical="center" wrapText="1"/>
    </xf>
    <xf numFmtId="0" fontId="6" fillId="5" borderId="0" xfId="0" applyFont="1" applyFill="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16" fillId="0" borderId="21" xfId="0" applyFont="1" applyBorder="1" applyAlignment="1" applyProtection="1">
      <alignment horizontal="left" vertical="center" wrapText="1"/>
      <protection hidden="1"/>
    </xf>
    <xf numFmtId="0" fontId="0" fillId="0" borderId="22" xfId="0" applyBorder="1" applyAlignment="1" applyProtection="1">
      <alignment horizontal="left" vertical="center" wrapText="1"/>
      <protection hidden="1"/>
    </xf>
    <xf numFmtId="0" fontId="0" fillId="0" borderId="23" xfId="0" applyBorder="1" applyAlignment="1" applyProtection="1">
      <alignment horizontal="left" vertical="center" wrapText="1"/>
      <protection hidden="1"/>
    </xf>
    <xf numFmtId="0" fontId="0" fillId="0" borderId="24"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0" fillId="0" borderId="25" xfId="0" applyBorder="1" applyAlignment="1" applyProtection="1">
      <alignment horizontal="left" vertical="center" wrapText="1"/>
      <protection hidden="1"/>
    </xf>
    <xf numFmtId="0" fontId="8" fillId="0" borderId="21" xfId="0" applyFont="1" applyBorder="1" applyAlignment="1" applyProtection="1">
      <alignment horizontal="left" vertical="center" wrapText="1"/>
      <protection hidden="1"/>
    </xf>
    <xf numFmtId="0" fontId="8" fillId="0" borderId="22" xfId="0" applyFont="1" applyBorder="1" applyAlignment="1" applyProtection="1">
      <alignment horizontal="left" vertical="center" wrapText="1"/>
      <protection hidden="1"/>
    </xf>
    <xf numFmtId="0" fontId="8" fillId="0" borderId="23"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8" fillId="0" borderId="2"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6" fillId="5" borderId="2"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6" fillId="5" borderId="2" xfId="1" applyFont="1" applyFill="1" applyBorder="1" applyAlignment="1" applyProtection="1">
      <alignment horizontal="center" vertical="center"/>
      <protection hidden="1"/>
    </xf>
    <xf numFmtId="0" fontId="6" fillId="5" borderId="7" xfId="1" applyFont="1" applyFill="1" applyBorder="1" applyAlignment="1">
      <alignment horizontal="center" vertical="center"/>
    </xf>
    <xf numFmtId="0" fontId="8" fillId="0" borderId="21" xfId="1" applyFont="1" applyBorder="1" applyAlignment="1">
      <alignment horizontal="left" vertical="center" wrapText="1"/>
    </xf>
    <xf numFmtId="0" fontId="8" fillId="0" borderId="22" xfId="1" applyFont="1" applyBorder="1" applyAlignment="1">
      <alignment horizontal="left" vertical="center" wrapText="1"/>
    </xf>
    <xf numFmtId="0" fontId="8" fillId="0" borderId="23" xfId="1" applyFont="1" applyBorder="1" applyAlignment="1">
      <alignment horizontal="left" vertical="center" wrapText="1"/>
    </xf>
    <xf numFmtId="0" fontId="8" fillId="0" borderId="8" xfId="1" applyFont="1" applyBorder="1" applyAlignment="1">
      <alignment horizontal="left" vertical="center" wrapText="1"/>
    </xf>
    <xf numFmtId="0" fontId="8" fillId="0" borderId="2" xfId="1" applyFont="1" applyBorder="1" applyAlignment="1">
      <alignment horizontal="left" vertical="center" wrapText="1"/>
    </xf>
    <xf numFmtId="0" fontId="8" fillId="0" borderId="25" xfId="1" applyFont="1" applyBorder="1" applyAlignment="1">
      <alignment horizontal="left" vertical="center" wrapText="1"/>
    </xf>
    <xf numFmtId="0" fontId="6" fillId="5" borderId="8" xfId="1" applyFont="1" applyFill="1" applyBorder="1" applyAlignment="1">
      <alignment horizontal="center" vertical="center"/>
    </xf>
    <xf numFmtId="0" fontId="6" fillId="5" borderId="2" xfId="1" applyFont="1" applyFill="1" applyBorder="1" applyAlignment="1">
      <alignment horizontal="center" vertical="center"/>
    </xf>
    <xf numFmtId="0" fontId="9"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8" xfId="0" applyFont="1" applyBorder="1" applyAlignment="1">
      <alignment horizontal="left" vertical="center" wrapText="1"/>
    </xf>
    <xf numFmtId="0" fontId="8" fillId="0" borderId="2" xfId="0" applyFont="1" applyBorder="1" applyAlignment="1">
      <alignment horizontal="left" vertical="center" wrapText="1"/>
    </xf>
    <xf numFmtId="0" fontId="6" fillId="5" borderId="8" xfId="1" applyFont="1" applyFill="1" applyBorder="1" applyAlignment="1" applyProtection="1">
      <alignment horizontal="center" vertical="center"/>
      <protection hidden="1"/>
    </xf>
    <xf numFmtId="0" fontId="6" fillId="5" borderId="25" xfId="1" applyFont="1" applyFill="1" applyBorder="1" applyAlignment="1" applyProtection="1">
      <alignment horizontal="center" vertical="center"/>
      <protection hidden="1"/>
    </xf>
    <xf numFmtId="0" fontId="14" fillId="0" borderId="21" xfId="1" applyFont="1" applyBorder="1" applyAlignment="1" applyProtection="1">
      <alignment horizontal="left" vertical="center" wrapText="1"/>
      <protection hidden="1"/>
    </xf>
    <xf numFmtId="0" fontId="14" fillId="0" borderId="22" xfId="1" applyFont="1" applyBorder="1" applyAlignment="1" applyProtection="1">
      <alignment horizontal="left" vertical="center" wrapText="1"/>
      <protection hidden="1"/>
    </xf>
    <xf numFmtId="0" fontId="14" fillId="0" borderId="23" xfId="1" applyFont="1" applyBorder="1" applyAlignment="1" applyProtection="1">
      <alignment horizontal="left" vertical="center" wrapText="1"/>
      <protection hidden="1"/>
    </xf>
    <xf numFmtId="0" fontId="14" fillId="0" borderId="24" xfId="1" applyFont="1" applyBorder="1" applyAlignment="1" applyProtection="1">
      <alignment horizontal="left" vertical="center" wrapText="1"/>
      <protection hidden="1"/>
    </xf>
    <xf numFmtId="0" fontId="14" fillId="0" borderId="0" xfId="1" applyFont="1" applyAlignment="1" applyProtection="1">
      <alignment horizontal="left" vertical="center" wrapText="1"/>
      <protection hidden="1"/>
    </xf>
    <xf numFmtId="0" fontId="14" fillId="0" borderId="7" xfId="1" applyFont="1" applyBorder="1" applyAlignment="1" applyProtection="1">
      <alignment horizontal="left" vertical="center" wrapText="1"/>
      <protection hidden="1"/>
    </xf>
    <xf numFmtId="0" fontId="14" fillId="0" borderId="8" xfId="1" applyFont="1" applyBorder="1" applyAlignment="1" applyProtection="1">
      <alignment horizontal="left" vertical="center" wrapText="1"/>
      <protection hidden="1"/>
    </xf>
    <xf numFmtId="0" fontId="14" fillId="0" borderId="2" xfId="1" applyFont="1" applyBorder="1" applyAlignment="1" applyProtection="1">
      <alignment horizontal="left" vertical="center" wrapText="1"/>
      <protection hidden="1"/>
    </xf>
    <xf numFmtId="0" fontId="14" fillId="0" borderId="25" xfId="1" applyFont="1" applyBorder="1" applyAlignment="1" applyProtection="1">
      <alignment horizontal="left" vertical="center" wrapText="1"/>
      <protection hidden="1"/>
    </xf>
  </cellXfs>
  <cellStyles count="4">
    <cellStyle name="Hyperlink" xfId="3" builtinId="8"/>
    <cellStyle name="Hyperlink 2" xfId="2" xr:uid="{FAF15E7C-1BA7-4994-A80F-7692129BCC22}"/>
    <cellStyle name="Normal" xfId="0" builtinId="0"/>
    <cellStyle name="Normal 2" xfId="1" xr:uid="{C814146E-5867-4844-B625-C407EA2C16AD}"/>
  </cellStyles>
  <dxfs count="103">
    <dxf>
      <font>
        <strike/>
        <color rgb="FFFF0000"/>
      </font>
    </dxf>
    <dxf>
      <font>
        <strike/>
        <color rgb="FFFF0000"/>
      </font>
    </dxf>
    <dxf>
      <font>
        <strike/>
        <color rgb="FFFF0000"/>
      </font>
    </dxf>
    <dxf>
      <font>
        <strike/>
        <color rgb="FFFF0000"/>
      </font>
    </dxf>
    <dxf>
      <font>
        <strike/>
        <color rgb="FFFF0000"/>
      </font>
    </dxf>
    <dxf>
      <font>
        <strike val="0"/>
        <outline val="0"/>
        <shadow val="0"/>
        <u val="none"/>
        <vertAlign val="baseline"/>
        <sz val="14"/>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14"/>
        <name val="Calibri"/>
        <family val="2"/>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protection locked="1" hidden="1"/>
    </dxf>
    <dxf>
      <font>
        <strike val="0"/>
        <outline val="0"/>
        <shadow val="0"/>
        <u val="none"/>
        <vertAlign val="baseline"/>
        <sz val="14"/>
        <name val="Calibri"/>
        <family val="2"/>
        <scheme val="minor"/>
      </font>
      <numFmt numFmtId="0" formatCode="General"/>
      <alignment horizontal="center" vertical="bottom" textRotation="0" wrapText="0" indent="0" justifyLastLine="0" shrinkToFit="0" readingOrder="0"/>
      <protection locked="1" hidden="1"/>
    </dxf>
    <dxf>
      <font>
        <strike val="0"/>
        <outline val="0"/>
        <shadow val="0"/>
        <u val="none"/>
        <vertAlign val="baseline"/>
        <sz val="14"/>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14"/>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14"/>
        <name val="Calibri"/>
        <family val="2"/>
        <scheme val="minor"/>
      </font>
      <alignment horizontal="left" vertical="bottom" textRotation="0" wrapText="0" indent="0" justifyLastLine="0" shrinkToFit="0" readingOrder="0"/>
      <protection locked="0" hidden="0"/>
    </dxf>
    <dxf>
      <font>
        <strike val="0"/>
        <outline val="0"/>
        <shadow val="0"/>
        <u val="none"/>
        <vertAlign val="baseline"/>
        <sz val="14"/>
        <name val="Calibri"/>
        <family val="2"/>
        <scheme val="minor"/>
      </font>
      <numFmt numFmtId="19" formatCode="dd/mm/yyyy"/>
      <alignment horizontal="left" vertical="bottom" textRotation="0" wrapText="0" indent="0" justifyLastLine="0" shrinkToFit="0" readingOrder="0"/>
      <protection locked="0" hidden="0"/>
    </dxf>
    <dxf>
      <font>
        <strike val="0"/>
        <outline val="0"/>
        <shadow val="0"/>
        <u val="none"/>
        <vertAlign val="baseline"/>
        <sz val="14"/>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14"/>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14"/>
        <name val="Calibri"/>
        <family val="2"/>
        <scheme val="minor"/>
      </font>
      <alignment horizontal="center" vertical="bottom" textRotation="0" wrapText="0" indent="0" justifyLastLine="0" shrinkToFit="0" readingOrder="0"/>
    </dxf>
    <dxf>
      <border>
        <bottom style="thin">
          <color indexed="64"/>
        </bottom>
      </border>
    </dxf>
    <dxf>
      <font>
        <b/>
        <strike val="0"/>
        <outline val="0"/>
        <shadow val="0"/>
        <u val="none"/>
        <vertAlign val="baseline"/>
        <sz val="14"/>
        <color auto="1"/>
        <name val="Calibri"/>
        <family val="2"/>
        <scheme val="minor"/>
      </font>
      <fill>
        <patternFill patternType="solid">
          <fgColor indexed="64"/>
          <bgColor rgb="FFFF5C0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4"/>
        <color auto="1"/>
        <name val="Calibri"/>
        <family val="2"/>
        <scheme val="minor"/>
      </font>
      <numFmt numFmtId="0" formatCode="General"/>
      <alignment horizontal="center" textRotation="0" indent="0" justifyLastLine="0" shrinkToFit="0" readingOrder="0"/>
      <protection locked="1" hidden="1"/>
    </dxf>
    <dxf>
      <font>
        <b val="0"/>
        <strike val="0"/>
        <outline val="0"/>
        <shadow val="0"/>
        <u val="none"/>
        <vertAlign val="baseline"/>
        <sz val="14"/>
        <color auto="1"/>
        <name val="Calibri"/>
        <family val="2"/>
        <scheme val="minor"/>
      </font>
      <alignment horizontal="center" textRotation="0" indent="0" justifyLastLine="0" shrinkToFit="0" readingOrder="0"/>
      <protection locked="0" hidden="0"/>
    </dxf>
    <dxf>
      <font>
        <b val="0"/>
        <strike val="0"/>
        <outline val="0"/>
        <shadow val="0"/>
        <u val="none"/>
        <vertAlign val="baseline"/>
        <sz val="14"/>
        <color auto="1"/>
        <name val="Calibri"/>
        <family val="2"/>
        <scheme val="minor"/>
      </font>
      <alignment horizontal="center" textRotation="0" indent="0" justifyLastLine="0" shrinkToFit="0" readingOrder="0"/>
      <protection locked="0" hidden="0"/>
    </dxf>
    <dxf>
      <font>
        <b val="0"/>
        <strike val="0"/>
        <outline val="0"/>
        <shadow val="0"/>
        <u val="none"/>
        <vertAlign val="baseline"/>
        <sz val="14"/>
        <color auto="1"/>
        <name val="Calibri"/>
        <family val="2"/>
        <scheme val="minor"/>
      </font>
      <alignment horizontal="left" textRotation="0" indent="0" justifyLastLine="0" shrinkToFit="0" readingOrder="0"/>
      <protection locked="0" hidden="0"/>
    </dxf>
    <dxf>
      <font>
        <b val="0"/>
        <strike val="0"/>
        <outline val="0"/>
        <shadow val="0"/>
        <u val="none"/>
        <vertAlign val="baseline"/>
        <sz val="14"/>
        <color auto="1"/>
        <name val="Calibri"/>
        <family val="2"/>
        <scheme val="minor"/>
      </font>
      <protection locked="0" hidden="0"/>
    </dxf>
    <dxf>
      <font>
        <b val="0"/>
        <strike val="0"/>
        <outline val="0"/>
        <shadow val="0"/>
        <u val="none"/>
        <vertAlign val="baseline"/>
        <sz val="14"/>
        <color auto="1"/>
        <name val="Calibri"/>
        <family val="2"/>
        <scheme val="minor"/>
      </font>
      <protection locked="0" hidden="0"/>
    </dxf>
    <dxf>
      <font>
        <b val="0"/>
        <strike val="0"/>
        <outline val="0"/>
        <shadow val="0"/>
        <u val="none"/>
        <vertAlign val="baseline"/>
        <sz val="14"/>
        <color auto="1"/>
        <name val="Calibri"/>
        <family val="2"/>
        <scheme val="minor"/>
      </font>
      <numFmt numFmtId="0" formatCode="General"/>
      <alignment horizontal="right" textRotation="0" wrapText="0" indent="0" justifyLastLine="0" shrinkToFit="0" readingOrder="0"/>
      <protection locked="1" hidden="1"/>
    </dxf>
    <dxf>
      <font>
        <b val="0"/>
        <strike val="0"/>
        <outline val="0"/>
        <shadow val="0"/>
        <u val="none"/>
        <vertAlign val="baseline"/>
        <sz val="14"/>
        <color auto="1"/>
        <name val="Calibri"/>
        <family val="2"/>
        <scheme val="minor"/>
      </font>
      <alignment horizontal="left" textRotation="0" indent="0" justifyLastLine="0" shrinkToFit="0" readingOrder="0"/>
      <protection locked="0" hidden="0"/>
    </dxf>
    <dxf>
      <font>
        <b val="0"/>
        <strike val="0"/>
        <outline val="0"/>
        <shadow val="0"/>
        <u val="none"/>
        <vertAlign val="baseline"/>
        <sz val="14"/>
        <color auto="1"/>
        <name val="Calibri"/>
        <family val="2"/>
        <scheme val="minor"/>
      </font>
      <alignment horizontal="left" textRotation="0" indent="0" justifyLastLine="0" shrinkToFit="0" readingOrder="0"/>
      <protection locked="0" hidden="0"/>
    </dxf>
    <dxf>
      <font>
        <b val="0"/>
        <strike val="0"/>
        <outline val="0"/>
        <shadow val="0"/>
        <u val="none"/>
        <vertAlign val="baseline"/>
        <sz val="14"/>
        <color auto="1"/>
        <name val="Calibri"/>
        <family val="2"/>
        <scheme val="minor"/>
      </font>
      <numFmt numFmtId="19" formatCode="dd/mm/yyyy"/>
      <alignment horizontal="center" textRotation="0" indent="0" justifyLastLine="0" shrinkToFit="0" readingOrder="0"/>
      <protection locked="0" hidden="0"/>
    </dxf>
    <dxf>
      <font>
        <b val="0"/>
        <strike val="0"/>
        <outline val="0"/>
        <shadow val="0"/>
        <u val="none"/>
        <vertAlign val="baseline"/>
        <sz val="14"/>
        <color auto="1"/>
        <name val="Calibri"/>
        <family val="2"/>
        <scheme val="minor"/>
      </font>
      <alignment horizontal="center" textRotation="0" indent="0" justifyLastLine="0" shrinkToFit="0" readingOrder="0"/>
      <protection locked="0" hidden="0"/>
    </dxf>
    <dxf>
      <font>
        <b val="0"/>
        <strike val="0"/>
        <outline val="0"/>
        <shadow val="0"/>
        <u val="none"/>
        <vertAlign val="baseline"/>
        <sz val="14"/>
        <color auto="1"/>
        <name val="Calibri"/>
        <family val="2"/>
        <scheme val="minor"/>
      </font>
    </dxf>
    <dxf>
      <border>
        <bottom style="thin">
          <color indexed="64"/>
        </bottom>
      </border>
    </dxf>
    <dxf>
      <font>
        <b val="0"/>
        <i val="0"/>
        <strike val="0"/>
        <condense val="0"/>
        <extend val="0"/>
        <outline val="0"/>
        <shadow val="0"/>
        <u val="none"/>
        <vertAlign val="baseline"/>
        <sz val="14"/>
        <color auto="1"/>
        <name val="Calibri"/>
        <family val="2"/>
        <scheme val="minor"/>
      </font>
      <fill>
        <patternFill patternType="solid">
          <fgColor indexed="64"/>
          <bgColor rgb="FFFF5C0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fill>
        <patternFill patternType="none">
          <fgColor indexed="64"/>
          <bgColor auto="1"/>
        </patternFill>
      </fill>
    </dxf>
    <dxf>
      <font>
        <b val="0"/>
        <strike val="0"/>
        <outline val="0"/>
        <shadow val="0"/>
        <u val="none"/>
        <vertAlign val="baseline"/>
        <sz val="14"/>
        <color auto="1"/>
        <name val="Calibri"/>
        <family val="2"/>
        <scheme val="minor"/>
      </font>
    </dxf>
    <dxf>
      <font>
        <b val="0"/>
        <strike val="0"/>
        <outline val="0"/>
        <shadow val="0"/>
        <u val="none"/>
        <vertAlign val="baseline"/>
        <sz val="14"/>
        <color auto="1"/>
        <name val="Calibri"/>
        <family val="2"/>
        <scheme val="minor"/>
      </font>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alignment horizontal="left" textRotation="0" indent="0" justifyLastLine="0" shrinkToFit="0" readingOrder="0"/>
    </dxf>
    <dxf>
      <font>
        <b val="0"/>
        <strike val="0"/>
        <outline val="0"/>
        <shadow val="0"/>
        <u val="none"/>
        <vertAlign val="baseline"/>
        <sz val="14"/>
        <color auto="1"/>
        <name val="Calibri"/>
        <family val="2"/>
        <scheme val="minor"/>
      </font>
      <alignment horizontal="left" textRotation="0" indent="0" justifyLastLine="0" shrinkToFit="0" readingOrder="0"/>
    </dxf>
    <dxf>
      <font>
        <b val="0"/>
        <strike val="0"/>
        <outline val="0"/>
        <shadow val="0"/>
        <u val="none"/>
        <vertAlign val="baseline"/>
        <sz val="14"/>
        <color auto="1"/>
        <name val="Calibri"/>
        <family val="2"/>
        <scheme val="minor"/>
      </font>
      <numFmt numFmtId="19" formatCode="dd/mm/yyyy"/>
      <alignment horizontal="center" textRotation="0" indent="0" justifyLastLine="0" shrinkToFit="0" readingOrder="0"/>
    </dxf>
    <dxf>
      <font>
        <b val="0"/>
        <strike val="0"/>
        <outline val="0"/>
        <shadow val="0"/>
        <u val="none"/>
        <vertAlign val="baseline"/>
        <sz val="14"/>
        <color auto="1"/>
        <name val="Calibri"/>
        <family val="2"/>
        <scheme val="minor"/>
      </font>
      <alignment horizontal="center" textRotation="0" indent="0" justifyLastLine="0" shrinkToFit="0" readingOrder="0"/>
    </dxf>
    <dxf>
      <font>
        <b val="0"/>
        <strike val="0"/>
        <outline val="0"/>
        <shadow val="0"/>
        <u val="none"/>
        <vertAlign val="baseline"/>
        <sz val="14"/>
        <color auto="1"/>
        <name val="Calibri"/>
        <family val="2"/>
        <scheme val="minor"/>
      </font>
    </dxf>
    <dxf>
      <border outline="0">
        <bottom style="thin">
          <color indexed="64"/>
        </bottom>
      </border>
    </dxf>
    <dxf>
      <font>
        <b/>
        <i val="0"/>
        <strike val="0"/>
        <condense val="0"/>
        <extend val="0"/>
        <outline val="0"/>
        <shadow val="0"/>
        <u val="none"/>
        <vertAlign val="baseline"/>
        <sz val="14"/>
        <color auto="1"/>
        <name val="Calibri"/>
        <family val="2"/>
        <scheme val="minor"/>
      </font>
      <fill>
        <patternFill patternType="solid">
          <fgColor theme="4" tint="0.79998168889431442"/>
          <bgColor rgb="FFFF5C0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4"/>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4"/>
        <color theme="1"/>
        <name val="Calibri"/>
        <family val="2"/>
        <scheme val="minor"/>
      </font>
      <numFmt numFmtId="0" formatCode="General"/>
      <alignment horizontal="center" textRotation="0" indent="0" justifyLastLine="0" shrinkToFit="0" readingOrder="0"/>
      <protection locked="1" hidden="1"/>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4"/>
        <color theme="1"/>
        <name val="Calibri"/>
        <family val="2"/>
        <scheme val="minor"/>
      </font>
      <numFmt numFmtId="0" formatCode="General"/>
      <alignment horizontal="center" textRotation="0" indent="0" justifyLastLine="0" shrinkToFit="0" readingOrder="0"/>
      <protection locked="1" hidden="1"/>
    </dxf>
    <dxf>
      <font>
        <b val="0"/>
        <i val="0"/>
        <strike val="0"/>
        <condense val="0"/>
        <extend val="0"/>
        <outline val="0"/>
        <shadow val="0"/>
        <u val="none"/>
        <vertAlign val="baseline"/>
        <sz val="14"/>
        <color theme="1"/>
        <name val="Calibri"/>
        <family val="2"/>
        <scheme val="minor"/>
      </font>
      <alignment horizontal="center" textRotation="0" indent="0" justifyLastLine="0" shrinkToFit="0" readingOrder="0"/>
      <protection locked="0" hidden="0"/>
    </dxf>
    <dxf>
      <font>
        <b val="0"/>
        <strike val="0"/>
        <outline val="0"/>
        <shadow val="0"/>
        <u val="none"/>
        <vertAlign val="baseline"/>
        <sz val="14"/>
        <name val="Calibri"/>
        <family val="2"/>
        <scheme val="minor"/>
      </font>
      <alignment horizontal="center" textRotation="0" indent="0" justifyLastLine="0" shrinkToFit="0" readingOrder="0"/>
      <protection locked="0" hidden="0"/>
    </dxf>
    <dxf>
      <font>
        <b val="0"/>
        <strike val="0"/>
        <outline val="0"/>
        <shadow val="0"/>
        <u val="none"/>
        <vertAlign val="baseline"/>
        <sz val="14"/>
        <name val="Calibri"/>
        <family val="2"/>
        <scheme val="minor"/>
      </font>
      <alignment horizontal="center" textRotation="0" indent="0" justifyLastLine="0" shrinkToFit="0" readingOrder="0"/>
      <protection locked="0" hidden="0"/>
    </dxf>
    <dxf>
      <font>
        <b val="0"/>
        <strike val="0"/>
        <outline val="0"/>
        <shadow val="0"/>
        <u val="none"/>
        <vertAlign val="baseline"/>
        <sz val="14"/>
        <name val="Calibri"/>
        <family val="2"/>
        <scheme val="minor"/>
      </font>
      <alignment horizontal="center" textRotation="0" indent="0" justifyLastLine="0" shrinkToFit="0" readingOrder="0"/>
      <protection locked="0" hidden="0"/>
    </dxf>
    <dxf>
      <font>
        <b val="0"/>
        <strike val="0"/>
        <outline val="0"/>
        <shadow val="0"/>
        <u val="none"/>
        <vertAlign val="baseline"/>
        <sz val="14"/>
        <name val="Calibri"/>
        <family val="2"/>
        <scheme val="minor"/>
      </font>
      <alignment horizontal="left" textRotation="0" indent="0" justifyLastLine="0" shrinkToFit="0" readingOrder="0"/>
      <protection locked="0" hidden="0"/>
    </dxf>
    <dxf>
      <font>
        <b val="0"/>
        <strike val="0"/>
        <outline val="0"/>
        <shadow val="0"/>
        <u val="none"/>
        <vertAlign val="baseline"/>
        <sz val="14"/>
        <name val="Calibri"/>
        <family val="2"/>
        <scheme val="minor"/>
      </font>
      <alignment horizontal="left" textRotation="0" indent="0" justifyLastLine="0" shrinkToFit="0" readingOrder="0"/>
      <protection locked="0" hidden="0"/>
    </dxf>
    <dxf>
      <font>
        <b val="0"/>
        <strike val="0"/>
        <outline val="0"/>
        <shadow val="0"/>
        <u val="none"/>
        <vertAlign val="baseline"/>
        <sz val="14"/>
        <name val="Calibri"/>
        <family val="2"/>
        <scheme val="minor"/>
      </font>
      <numFmt numFmtId="19" formatCode="dd/mm/yyyy"/>
      <alignment horizontal="center" vertical="bottom" textRotation="0" wrapText="0" indent="0" justifyLastLine="0" shrinkToFit="0" readingOrder="0"/>
      <protection locked="0" hidden="0"/>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14"/>
        <name val="Calibri"/>
        <family val="2"/>
        <scheme val="minor"/>
      </font>
    </dxf>
    <dxf>
      <font>
        <strike val="0"/>
        <outline val="0"/>
        <shadow val="0"/>
        <u val="none"/>
        <vertAlign val="baseline"/>
        <sz val="14"/>
        <color auto="1"/>
        <name val="Calibri"/>
        <family val="2"/>
        <scheme val="minor"/>
      </font>
      <fill>
        <patternFill patternType="solid">
          <fgColor indexed="64"/>
          <bgColor rgb="FFFF5C05"/>
        </patternFill>
      </fill>
      <alignment horizontal="center" vertical="center" textRotation="0" wrapText="0" indent="0" justifyLastLine="0" shrinkToFit="0" readingOrder="0"/>
    </dxf>
    <dxf>
      <font>
        <strike val="0"/>
        <outline val="0"/>
        <shadow val="0"/>
        <u val="none"/>
        <vertAlign val="baseline"/>
        <sz val="14"/>
        <name val="Calibri"/>
        <family val="2"/>
      </font>
      <alignment horizontal="center" textRotation="0" indent="0" justifyLastLine="0" shrinkToFit="0" readingOrder="0"/>
    </dxf>
    <dxf>
      <font>
        <strike val="0"/>
        <outline val="0"/>
        <shadow val="0"/>
        <u val="none"/>
        <vertAlign val="baseline"/>
        <sz val="14"/>
        <name val="Calibri"/>
        <family val="2"/>
      </font>
      <alignment horizontal="center" textRotation="0" indent="0" justifyLastLine="0" shrinkToFit="0" readingOrder="0"/>
    </dxf>
    <dxf>
      <font>
        <strike val="0"/>
        <outline val="0"/>
        <shadow val="0"/>
        <u val="none"/>
        <vertAlign val="baseline"/>
        <sz val="14"/>
        <name val="Calibri"/>
        <family val="2"/>
      </font>
      <alignment horizontal="center" textRotation="0" indent="0" justifyLastLine="0" shrinkToFit="0" readingOrder="0"/>
    </dxf>
    <dxf>
      <font>
        <b val="0"/>
        <strike val="0"/>
        <outline val="0"/>
        <shadow val="0"/>
        <u val="none"/>
        <vertAlign val="baseline"/>
        <sz val="14"/>
        <color auto="1"/>
        <name val="Calibri"/>
        <family val="2"/>
      </font>
      <alignment horizontal="center" textRotation="0" indent="0" justifyLastLine="0" shrinkToFit="0" readingOrder="0"/>
    </dxf>
    <dxf>
      <font>
        <b val="0"/>
        <strike val="0"/>
        <outline val="0"/>
        <shadow val="0"/>
        <u val="none"/>
        <vertAlign val="baseline"/>
        <sz val="14"/>
        <color auto="1"/>
        <name val="Calibri"/>
        <family val="2"/>
      </font>
    </dxf>
    <dxf>
      <font>
        <b val="0"/>
        <strike val="0"/>
        <outline val="0"/>
        <shadow val="0"/>
        <u val="none"/>
        <vertAlign val="baseline"/>
        <sz val="14"/>
        <color auto="1"/>
        <name val="Calibri"/>
        <family val="2"/>
      </font>
    </dxf>
    <dxf>
      <font>
        <b val="0"/>
        <strike val="0"/>
        <outline val="0"/>
        <shadow val="0"/>
        <u val="none"/>
        <vertAlign val="baseline"/>
        <sz val="14"/>
        <color auto="1"/>
        <name val="Calibri"/>
        <family val="2"/>
      </font>
    </dxf>
    <dxf>
      <font>
        <b val="0"/>
        <strike val="0"/>
        <outline val="0"/>
        <shadow val="0"/>
        <u val="none"/>
        <vertAlign val="baseline"/>
        <sz val="14"/>
        <color auto="1"/>
        <name val="Calibri"/>
        <family val="2"/>
      </font>
      <numFmt numFmtId="0" formatCode="General"/>
      <alignment horizontal="center" textRotation="0" indent="0" justifyLastLine="0" shrinkToFit="0" readingOrder="0"/>
    </dxf>
    <dxf>
      <font>
        <b val="0"/>
        <strike val="0"/>
        <outline val="0"/>
        <shadow val="0"/>
        <u val="none"/>
        <vertAlign val="baseline"/>
        <sz val="14"/>
        <color auto="1"/>
        <name val="Calibri"/>
        <family val="2"/>
      </font>
    </dxf>
    <dxf>
      <font>
        <b val="0"/>
        <strike val="0"/>
        <outline val="0"/>
        <shadow val="0"/>
        <u val="none"/>
        <vertAlign val="baseline"/>
        <sz val="14"/>
        <color auto="1"/>
        <name val="Calibri"/>
        <family val="2"/>
      </font>
    </dxf>
    <dxf>
      <font>
        <b val="0"/>
        <strike val="0"/>
        <outline val="0"/>
        <shadow val="0"/>
        <u val="none"/>
        <vertAlign val="baseline"/>
        <sz val="14"/>
        <color auto="1"/>
        <name val="Calibri"/>
        <family val="2"/>
      </font>
      <alignment horizontal="left" textRotation="0" indent="0" justifyLastLine="0" shrinkToFit="0" readingOrder="0"/>
    </dxf>
    <dxf>
      <font>
        <b val="0"/>
        <strike val="0"/>
        <outline val="0"/>
        <shadow val="0"/>
        <u val="none"/>
        <vertAlign val="baseline"/>
        <sz val="14"/>
        <color auto="1"/>
        <name val="Calibri"/>
        <family val="2"/>
      </font>
      <alignment horizontal="left" textRotation="0" indent="0" justifyLastLine="0" shrinkToFit="0" readingOrder="0"/>
    </dxf>
    <dxf>
      <font>
        <b val="0"/>
        <strike val="0"/>
        <outline val="0"/>
        <shadow val="0"/>
        <u val="none"/>
        <vertAlign val="baseline"/>
        <sz val="14"/>
        <color auto="1"/>
        <name val="Calibri"/>
        <family val="2"/>
      </font>
      <numFmt numFmtId="19" formatCode="dd/mm/yyyy"/>
      <alignment horizontal="center" vertical="bottom" textRotation="0" wrapText="0" indent="0" justifyLastLine="0" shrinkToFit="0" readingOrder="0"/>
    </dxf>
    <dxf>
      <font>
        <b val="0"/>
        <strike val="0"/>
        <outline val="0"/>
        <shadow val="0"/>
        <u val="none"/>
        <vertAlign val="baseline"/>
        <sz val="14"/>
        <color auto="1"/>
        <name val="Calibri"/>
        <family val="2"/>
      </font>
      <alignment horizontal="center" textRotation="0" indent="0" justifyLastLine="0" shrinkToFit="0" readingOrder="0"/>
    </dxf>
    <dxf>
      <font>
        <strike val="0"/>
        <outline val="0"/>
        <shadow val="0"/>
        <u val="none"/>
        <vertAlign val="baseline"/>
        <sz val="14"/>
        <name val="Calibri"/>
        <family val="2"/>
      </font>
    </dxf>
    <dxf>
      <border>
        <bottom style="thin">
          <color indexed="64"/>
        </bottom>
      </border>
    </dxf>
    <dxf>
      <font>
        <b/>
        <i val="0"/>
        <strike val="0"/>
        <condense val="0"/>
        <extend val="0"/>
        <outline val="0"/>
        <shadow val="0"/>
        <u val="none"/>
        <vertAlign val="baseline"/>
        <sz val="14"/>
        <color auto="1"/>
        <name val="Calibri"/>
        <family val="2"/>
        <scheme val="minor"/>
      </font>
      <fill>
        <patternFill patternType="solid">
          <fgColor theme="4" tint="0.79998168889431442"/>
          <bgColor rgb="FFFF5C0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4"/>
        <name val="Calibri"/>
        <family val="2"/>
        <scheme val="minor"/>
      </font>
      <protection locked="0" hidden="0"/>
    </dxf>
    <dxf>
      <font>
        <b val="0"/>
        <i val="0"/>
        <strike val="0"/>
        <condense val="0"/>
        <extend val="0"/>
        <outline val="0"/>
        <shadow val="0"/>
        <u val="none"/>
        <vertAlign val="baseline"/>
        <sz val="14"/>
        <color theme="1"/>
        <name val="Calibri"/>
        <family val="2"/>
        <scheme val="minor"/>
      </font>
      <numFmt numFmtId="0" formatCode="General"/>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4"/>
        <color theme="1"/>
        <name val="Calibri"/>
        <family val="2"/>
        <scheme val="minor"/>
      </font>
      <numFmt numFmtId="0" formatCode="General"/>
      <alignment horizontal="center" textRotation="0" indent="0" justifyLastLine="0" shrinkToFit="0" readingOrder="0"/>
      <protection locked="1" hidden="1"/>
    </dxf>
    <dxf>
      <font>
        <b val="0"/>
        <i val="0"/>
        <strike val="0"/>
        <condense val="0"/>
        <extend val="0"/>
        <outline val="0"/>
        <shadow val="0"/>
        <u val="none"/>
        <vertAlign val="baseline"/>
        <sz val="14"/>
        <color theme="1"/>
        <name val="Calibri"/>
        <family val="2"/>
        <scheme val="minor"/>
      </font>
      <alignment horizontal="center" textRotation="0" indent="0" justifyLastLine="0" shrinkToFit="0" readingOrder="0"/>
      <protection locked="0" hidden="0"/>
    </dxf>
    <dxf>
      <font>
        <b val="0"/>
        <strike val="0"/>
        <outline val="0"/>
        <shadow val="0"/>
        <u val="none"/>
        <vertAlign val="baseline"/>
        <sz val="14"/>
        <name val="Calibri"/>
        <family val="2"/>
        <scheme val="minor"/>
      </font>
      <alignment horizontal="center" textRotation="0" indent="0" justifyLastLine="0" shrinkToFit="0" readingOrder="0"/>
      <protection locked="0" hidden="0"/>
    </dxf>
    <dxf>
      <font>
        <b val="0"/>
        <strike val="0"/>
        <outline val="0"/>
        <shadow val="0"/>
        <u val="none"/>
        <vertAlign val="baseline"/>
        <sz val="14"/>
        <name val="Calibri"/>
        <family val="2"/>
        <scheme val="minor"/>
      </font>
      <protection locked="0" hidden="0"/>
    </dxf>
    <dxf>
      <font>
        <b val="0"/>
        <strike val="0"/>
        <outline val="0"/>
        <shadow val="0"/>
        <u val="none"/>
        <vertAlign val="baseline"/>
        <sz val="14"/>
        <name val="Calibri"/>
        <family val="2"/>
        <scheme val="minor"/>
      </font>
      <protection locked="0" hidden="0"/>
    </dxf>
    <dxf>
      <font>
        <b val="0"/>
        <strike val="0"/>
        <outline val="0"/>
        <shadow val="0"/>
        <u val="none"/>
        <vertAlign val="baseline"/>
        <sz val="14"/>
        <name val="Calibri"/>
        <family val="2"/>
        <scheme val="minor"/>
      </font>
      <protection locked="0" hidden="0"/>
    </dxf>
    <dxf>
      <font>
        <b val="0"/>
        <strike val="0"/>
        <outline val="0"/>
        <shadow val="0"/>
        <u val="none"/>
        <vertAlign val="baseline"/>
        <sz val="14"/>
        <name val="Calibri"/>
        <family val="2"/>
        <scheme val="minor"/>
      </font>
      <protection locked="0" hidden="0"/>
    </dxf>
    <dxf>
      <font>
        <b val="0"/>
        <strike val="0"/>
        <outline val="0"/>
        <shadow val="0"/>
        <u val="none"/>
        <vertAlign val="baseline"/>
        <sz val="14"/>
        <name val="Calibri"/>
        <family val="2"/>
        <scheme val="minor"/>
      </font>
      <numFmt numFmtId="19" formatCode="dd/mm/yyyy"/>
      <protection locked="0" hidden="0"/>
    </dxf>
    <dxf>
      <font>
        <b val="0"/>
        <i val="0"/>
        <strike val="0"/>
        <condense val="0"/>
        <extend val="0"/>
        <outline val="0"/>
        <shadow val="0"/>
        <u val="none"/>
        <vertAlign val="baseline"/>
        <sz val="14"/>
        <color theme="1"/>
        <name val="Calibri"/>
        <family val="2"/>
        <scheme val="minor"/>
      </font>
      <alignment horizontal="center" textRotation="0" wrapText="0" indent="0" justifyLastLine="0" shrinkToFit="0" readingOrder="0"/>
      <protection locked="0" hidden="0"/>
    </dxf>
    <dxf>
      <font>
        <b val="0"/>
        <strike val="0"/>
        <outline val="0"/>
        <shadow val="0"/>
        <u val="none"/>
        <vertAlign val="baseline"/>
        <sz val="14"/>
        <name val="Calibri"/>
        <family val="2"/>
        <scheme val="none"/>
      </font>
    </dxf>
    <dxf>
      <font>
        <strike val="0"/>
        <outline val="0"/>
        <shadow val="0"/>
        <u val="none"/>
        <vertAlign val="baseline"/>
        <sz val="14"/>
        <color auto="1"/>
        <name val="Calibri"/>
        <family val="2"/>
        <scheme val="minor"/>
      </font>
      <fill>
        <patternFill patternType="solid">
          <fgColor indexed="64"/>
          <bgColor rgb="FFFF5C05"/>
        </patternFill>
      </fill>
      <alignment horizontal="center" vertical="center" textRotation="0" wrapText="0" indent="0" justifyLastLine="0" shrinkToFit="0" readingOrder="0"/>
    </dxf>
    <dxf>
      <fill>
        <patternFill>
          <bgColor rgb="FF66F3F6"/>
        </patternFill>
      </fill>
    </dxf>
    <dxf>
      <fill>
        <patternFill>
          <bgColor rgb="FF66F3F6"/>
        </patternFill>
      </fill>
    </dxf>
    <dxf>
      <font>
        <b/>
        <i val="0"/>
        <color theme="0"/>
      </font>
      <fill>
        <patternFill>
          <bgColor rgb="FF2E0A4A"/>
        </patternFill>
      </fill>
      <border>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bgColor rgb="FF66F3F6"/>
        </patternFill>
      </fill>
    </dxf>
    <dxf>
      <fill>
        <patternFill>
          <bgColor rgb="FF66F3F6"/>
        </patternFill>
      </fill>
    </dxf>
    <dxf>
      <font>
        <b/>
        <i val="0"/>
        <color theme="0"/>
      </font>
      <fill>
        <patternFill>
          <bgColor rgb="FF2E0A4A"/>
        </patternFill>
      </fill>
      <border>
        <vertical style="thin">
          <color auto="1"/>
        </vertical>
        <horizontal style="thin">
          <color auto="1"/>
        </horizontal>
      </border>
    </dxf>
    <dxf>
      <fill>
        <patternFill>
          <bgColor rgb="FF66F3F6"/>
        </patternFill>
      </fill>
    </dxf>
    <dxf>
      <fill>
        <patternFill>
          <bgColor rgb="FF66F3F6"/>
        </patternFill>
      </fill>
    </dxf>
    <dxf>
      <font>
        <b/>
        <i val="0"/>
        <color theme="0"/>
      </font>
      <fill>
        <patternFill>
          <bgColor rgb="FF2E0A4A"/>
        </patternFill>
      </fill>
    </dxf>
  </dxfs>
  <tableStyles count="3" defaultTableStyle="TableStyleMedium2" defaultPivotStyle="PivotStyleLight16">
    <tableStyle name="Table Style 1" pivot="0" count="3" xr9:uid="{AE915A2C-8941-43C5-A540-46D21F04D634}">
      <tableStyleElement type="headerRow" dxfId="102"/>
      <tableStyleElement type="firstRowStripe" dxfId="101"/>
      <tableStyleElement type="secondRowStripe" dxfId="100"/>
    </tableStyle>
    <tableStyle name="Table Style 2" pivot="0" count="3" xr9:uid="{59AA6BBC-1CA5-4CB4-B374-85E8677F3309}">
      <tableStyleElement type="headerRow" dxfId="99"/>
      <tableStyleElement type="firstRowStripe" dxfId="98"/>
      <tableStyleElement type="secondRowStripe" dxfId="97"/>
    </tableStyle>
    <tableStyle name="Table Style 3" pivot="0" count="4" xr9:uid="{76B3639A-D497-4F3E-B0DA-63D4F8C3FB54}">
      <tableStyleElement type="wholeTable" dxfId="96"/>
      <tableStyleElement type="headerRow" dxfId="95"/>
      <tableStyleElement type="firstRowStripe" dxfId="94"/>
      <tableStyleElement type="secondRowStripe" dxfId="93"/>
    </tableStyle>
  </tableStyles>
  <colors>
    <mruColors>
      <color rgb="FF2E0A4A"/>
      <color rgb="FFFF5C05"/>
      <color rgb="FF66F3F6"/>
      <color rgb="FFFF3300"/>
      <color rgb="FFDBB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604839</xdr:colOff>
      <xdr:row>0</xdr:row>
      <xdr:rowOff>92873</xdr:rowOff>
    </xdr:from>
    <xdr:to>
      <xdr:col>1</xdr:col>
      <xdr:colOff>1690688</xdr:colOff>
      <xdr:row>4</xdr:row>
      <xdr:rowOff>86730</xdr:rowOff>
    </xdr:to>
    <xdr:pic>
      <xdr:nvPicPr>
        <xdr:cNvPr id="2" name="Picture 1">
          <a:extLst>
            <a:ext uri="{FF2B5EF4-FFF2-40B4-BE49-F238E27FC236}">
              <a16:creationId xmlns:a16="http://schemas.microsoft.com/office/drawing/2014/main" id="{0D3E22EE-2F9F-436E-9D9B-698777DEBC5F}"/>
            </a:ext>
          </a:extLst>
        </xdr:cNvPr>
        <xdr:cNvPicPr>
          <a:picLocks noChangeAspect="1"/>
        </xdr:cNvPicPr>
      </xdr:nvPicPr>
      <xdr:blipFill>
        <a:blip xmlns:r="http://schemas.openxmlformats.org/officeDocument/2006/relationships" r:embed="rId1"/>
        <a:stretch>
          <a:fillRect/>
        </a:stretch>
      </xdr:blipFill>
      <xdr:spPr>
        <a:xfrm>
          <a:off x="604839" y="92873"/>
          <a:ext cx="1693068" cy="755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ecerna.sharepoint.com/sites/NetZeroBusinessSupport/Shared%20Documents/Products/WP2/Additional%20Excel%20Tools/Data%20logging%20-%20vehicles%20v0.1.xlsx" TargetMode="External"/><Relationship Id="rId1" Type="http://schemas.openxmlformats.org/officeDocument/2006/relationships/externalLinkPath" Target="BringAbout%20additional%20tools/Data%20logging%20-%20vehicles%20v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cerna.sharepoint.com/sites/NetZeroBusinessSupport/Shared%20Documents/Products/WP2/Additional%20Excel%20Tools/BringAbout%20additional%20tools/Cat%206-%20Business%20Travel%20-%20Data%20logging%20tool.xlsx" TargetMode="External"/><Relationship Id="rId1" Type="http://schemas.openxmlformats.org/officeDocument/2006/relationships/externalLinkPath" Target="BringAbout%20additional%20tools/Cat%206-%20Business%20Travel%20-%20Data%20logging%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ol Summary"/>
      <sheetName val="Sheet5"/>
      <sheetName val="Sheet1"/>
      <sheetName val="Reference"/>
      <sheetName val="Company owned passenger vehicle"/>
      <sheetName val="Employee commute"/>
      <sheetName val="Company owned delivery vehicle"/>
      <sheetName val="Business Travel - Air"/>
      <sheetName val="Business Travel - Land"/>
      <sheetName val="Business Travel - Sea"/>
      <sheetName val="Sheet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2"/>
      <sheetName val="Reference"/>
      <sheetName val="Index"/>
      <sheetName val="Business Travel - Land"/>
      <sheetName val="Business Travel - Air"/>
      <sheetName val="Business Travel - Sea"/>
      <sheetName val="Business Travel Summary"/>
    </sheetNames>
    <sheetDataSet>
      <sheetData sheetId="0">
        <row r="1">
          <cell r="A1" t="str">
            <v>Cars</v>
          </cell>
        </row>
        <row r="2">
          <cell r="A2" t="str">
            <v>Motorbike</v>
          </cell>
        </row>
        <row r="3">
          <cell r="A3" t="str">
            <v>Taxi</v>
          </cell>
        </row>
        <row r="4">
          <cell r="A4" t="str">
            <v>Bus</v>
          </cell>
        </row>
        <row r="5">
          <cell r="A5" t="str">
            <v>Rail</v>
          </cell>
        </row>
      </sheetData>
      <sheetData sheetId="1">
        <row r="4">
          <cell r="A4" t="str">
            <v>Domestic</v>
          </cell>
        </row>
        <row r="5">
          <cell r="A5" t="str">
            <v>Short</v>
          </cell>
        </row>
        <row r="6">
          <cell r="A6" t="str">
            <v>Long</v>
          </cell>
        </row>
        <row r="7">
          <cell r="A7" t="str">
            <v>International</v>
          </cell>
        </row>
        <row r="25">
          <cell r="A25" t="str">
            <v>Foot passenger</v>
          </cell>
        </row>
        <row r="26">
          <cell r="A26" t="str">
            <v>Car passenger</v>
          </cell>
        </row>
        <row r="27">
          <cell r="A27" t="str">
            <v>Average (all passenger)</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F6C42B-1C82-4DF2-B273-75B1895E161F}" name="Table44" displayName="Table44" ref="B3:M999" totalsRowShown="0" headerRowDxfId="92" dataDxfId="91">
  <autoFilter ref="B3:M999" xr:uid="{1CB77350-F635-4CBC-A928-6B555A3B1AA5}"/>
  <tableColumns count="12">
    <tableColumn id="13" xr3:uid="{8A250F45-2B09-455F-93CF-E0CB31C4C8FE}" name="No." dataDxfId="90"/>
    <tableColumn id="1" xr3:uid="{4FD5BB08-D295-4D48-A89F-880E34C421B9}" name="Purchase Date" dataDxfId="89"/>
    <tableColumn id="2" xr3:uid="{DD921868-EE62-43F5-B0AA-A51BAAC35A55}" name="Supplier" dataDxfId="88"/>
    <tableColumn id="3" xr3:uid="{6E1A1D3B-90DA-4108-8F46-A5073AF21D65}" name="Product name" dataDxfId="87"/>
    <tableColumn id="4" xr3:uid="{AF23F253-F35A-4726-BFA5-A2E839F2B463}" name="Supplier address" dataDxfId="86"/>
    <tableColumn id="5" xr3:uid="{CD78C382-5C19-403D-B3E2-71654D7F2FBD}" name="Delivery address" dataDxfId="85"/>
    <tableColumn id="6" xr3:uid="{3948517F-5A22-4C56-A791-2FFB4393F8A7}" name="Mass or number of units of purchased goods (item only) (kg)" dataDxfId="84"/>
    <tableColumn id="10" xr3:uid="{A0BBD31B-54A7-4336-8294-BCA38F76DE39}" name="Mass of original packaging (e.g. mobile phone box) (kg)" dataDxfId="83"/>
    <tableColumn id="11" xr3:uid="{61265010-8B63-4ABF-BB92-351598653E76}" name="Total weight (kg)" dataDxfId="82">
      <calculatedColumnFormula>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calculatedColumnFormula>
    </tableColumn>
    <tableColumn id="7" xr3:uid="{E86E75F0-3041-4513-BDD6-3DD3826555AC}" name="Quantity" dataDxfId="81"/>
    <tableColumn id="12" xr3:uid="{D45BC1AF-2B3E-4A55-9DA4-98D1AE10A515}" name="Total weight (tonnes)" dataDxfId="80">
      <calculatedColumnFormula>IFERROR((Table44[[#This Row],[Total weight (kg)]]*Table44[[#This Row],[Quantity]])/1000,"")</calculatedColumnFormula>
    </tableColumn>
    <tableColumn id="9" xr3:uid="{EF15EA79-BAB8-4F15-AE5A-204C955FABF7}" name="Transportation type" dataDxfId="79"/>
  </tableColumns>
  <tableStyleInfo name="Table Style 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CF7034-7B18-4FAC-9B5C-36B2F7034ED0}" name="Table1" displayName="Table1" ref="B3:O6" totalsRowShown="0" headerRowDxfId="78" dataDxfId="76" headerRowBorderDxfId="77">
  <autoFilter ref="B3:O6" xr:uid="{91C1F536-4915-4A2D-BD6C-79FEC20432B7}"/>
  <tableColumns count="14">
    <tableColumn id="13" xr3:uid="{010181FA-A0AF-497D-A1A7-269625CB06D3}" name="No." dataDxfId="75" dataCellStyle="Normal 2"/>
    <tableColumn id="15" xr3:uid="{25AAA1A4-E744-494F-8149-C5A29F5068E4}" name="Purchase Date" dataDxfId="74" dataCellStyle="Normal 2"/>
    <tableColumn id="18" xr3:uid="{B9BBD9A5-56C6-4A00-A10E-E81C8AEFE41E}" name="Supplier" dataDxfId="73"/>
    <tableColumn id="19" xr3:uid="{562280B9-A278-4CE0-A72F-FB46A03BA564}" name="Product name" dataDxfId="72"/>
    <tableColumn id="1" xr3:uid="{3955021F-3DB2-4F7C-BD8F-7C550733C961}" name="Product type" dataDxfId="71"/>
    <tableColumn id="2" xr3:uid="{42D0BD65-88B1-4AF9-A4DE-8723B8861D7B}" name="Material" dataDxfId="70"/>
    <tableColumn id="12" xr3:uid="{BCBF920D-8061-4945-A8AE-87707E3D713B}" name="Total weight (tonnes)" dataDxfId="69"/>
    <tableColumn id="11" xr3:uid="{A7D1B02E-9780-4317-82CB-D401C516702C}" name="Mode of transport" dataDxfId="68"/>
    <tableColumn id="4" xr3:uid="{97E55C4A-7FA3-4773-8390-52AB362B24B6}" name="Transportation - vehicle category" dataDxfId="67" dataCellStyle="Normal 2"/>
    <tableColumn id="5" xr3:uid="{061C943F-FBED-4AC9-8CB1-62A6572B160C}" name="Transportation - vehicle type" dataDxfId="66" dataCellStyle="Normal 2"/>
    <tableColumn id="9" xr3:uid="{7E38CF50-D491-45C4-8E9A-166E352337FD}" name="Supplier Postcode" dataDxfId="65" dataCellStyle="Normal 2"/>
    <tableColumn id="14" xr3:uid="{CF040F5E-C286-4C88-B0C1-976C44158D90}" name="Delivery Postcode" dataDxfId="64" dataCellStyle="Normal 2"/>
    <tableColumn id="6" xr3:uid="{32470BD8-2323-4609-8150-EE8BBDCE5D77}" name="Distance travelled to transport the goods (miles)" dataDxfId="63"/>
    <tableColumn id="10" xr3:uid="{1A1FFB0A-528A-49AC-BE2C-7D5C2BD6BF25}" name="Amount spent on transportation (£)" dataDxfId="62"/>
  </tableColumns>
  <tableStyleInfo name="Table Style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CB77350-F635-4CBC-A928-6B555A3B1AA5}" name="Table4" displayName="Table4" ref="B3:M999" totalsRowShown="0" headerRowDxfId="61" dataDxfId="60">
  <autoFilter ref="B3:M999" xr:uid="{1CB77350-F635-4CBC-A928-6B555A3B1AA5}"/>
  <tableColumns count="12">
    <tableColumn id="13" xr3:uid="{8A6AFFB8-7594-4BD0-B560-4C382668401E}" name="No." dataDxfId="59"/>
    <tableColumn id="1" xr3:uid="{FD1D9D73-923A-44CD-95B1-8147920B1EA4}" name="Date sold" dataDxfId="58"/>
    <tableColumn id="2" xr3:uid="{EDBB9850-3463-434A-A699-46D1C777841A}" name="Supplier" dataDxfId="57"/>
    <tableColumn id="3" xr3:uid="{445D1C0B-14B2-46C0-B25E-1FBC193CDC16}" name="Product name" dataDxfId="56"/>
    <tableColumn id="4" xr3:uid="{03F0B2AD-DA29-4399-AFB8-FB1DDDBA53B2}" name="Dispatch address (reporting company's address)" dataDxfId="55"/>
    <tableColumn id="5" xr3:uid="{8E4AC492-4CE0-41D9-8B45-6A429CFC6498}" name="Buyer address" dataDxfId="54"/>
    <tableColumn id="6" xr3:uid="{492231AF-8C3D-44D8-AD91-B8EDF96EC4FD}" name="Mass or number of units of purchased goods (item only) (kg)" dataDxfId="53"/>
    <tableColumn id="10" xr3:uid="{C113EDC2-DBCE-4AD4-B275-056D00B7D790}" name="Mass of original packaging (e.g. mobile phone box) (kg)" dataDxfId="52"/>
    <tableColumn id="11" xr3:uid="{D9F5CF9E-7449-4CA3-9668-E2C0BAC58D33}" name="Total weight (kg)" dataDxfId="51">
      <calculatedColumnFormula>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calculatedColumnFormula>
    </tableColumn>
    <tableColumn id="7" xr3:uid="{313AEB94-4342-45AD-8FCA-B585B0041E61}" name="Quantity" dataDxfId="50"/>
    <tableColumn id="12" xr3:uid="{C9D2BEBD-A42D-4361-BACA-DD0EBC52F374}" name="Total weight (tonnes)" dataDxfId="49">
      <calculatedColumnFormula>IFERROR((Table4[[#This Row],[Total weight (kg)]]*Table4[[#This Row],[Quantity]])/1000,"")</calculatedColumnFormula>
    </tableColumn>
    <tableColumn id="9" xr3:uid="{8BA9C83D-2918-4014-89BB-89A4BA08BF31}" name="Transportation type" dataDxfId="48"/>
  </tableColumns>
  <tableStyleInfo name="Table Style 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45BA183-905C-4D1D-BB72-86886B44E26C}" name="Table11" displayName="Table11" ref="B3:N6" totalsRowShown="0" headerRowDxfId="47" dataDxfId="45" headerRowBorderDxfId="46" headerRowCellStyle="Normal 2">
  <autoFilter ref="B3:N6" xr:uid="{945BA183-905C-4D1D-BB72-86886B44E26C}"/>
  <tableColumns count="13">
    <tableColumn id="1" xr3:uid="{9705FEA3-24C6-48E3-B77B-EFE7FE59D92A}" name="No." dataDxfId="44"/>
    <tableColumn id="2" xr3:uid="{6578FAB6-39AD-4B9E-BD3C-FE53ABDE054B}" name="Date sold" dataDxfId="43"/>
    <tableColumn id="16" xr3:uid="{8E75936A-A011-4C43-A2D6-57969E37D8B1}" name="Supplier" dataDxfId="42"/>
    <tableColumn id="3" xr3:uid="{6E88DC4E-71D6-47C5-A214-B6BAE32DF1DD}" name="Product name" dataDxfId="41"/>
    <tableColumn id="5" xr3:uid="{863FA4D0-1CBF-42CA-8E2C-492B61417F4A}" name="Total weight (tonnes)" dataDxfId="40"/>
    <tableColumn id="6" xr3:uid="{F6E443E2-62B4-49AB-B4F1-3A7C3A3F970C}" name="Mode of transport" dataDxfId="39"/>
    <tableColumn id="7" xr3:uid="{2D6F85FE-1838-49B8-99E9-523B02BE4F3E}" name="Transportation - vehicle category" dataDxfId="38"/>
    <tableColumn id="8" xr3:uid="{53D7E1C4-F23C-408B-9639-A92BC73E0483}" name="Transportation - vehicle type" dataDxfId="37"/>
    <tableColumn id="9" xr3:uid="{FBB4C8C5-95B9-44C0-B2AE-995E251B63E0}" name="Dispatch address (reporting company's address)" dataDxfId="36"/>
    <tableColumn id="10" xr3:uid="{D9C23F43-1519-41C7-9DEC-53FC060D1125}" name="Buyer address" dataDxfId="35"/>
    <tableColumn id="11" xr3:uid="{30408D53-FB7B-4C25-BB91-75568EC0E18E}" name="Distance travelled to transport the goods (miles)" dataDxfId="34"/>
    <tableColumn id="12" xr3:uid="{695B62B1-ECFF-481D-80CE-1F4B666B04B9}" name="Amount spent on transportation by reporting company (£)" dataDxfId="33"/>
    <tableColumn id="13" xr3:uid="{8457BEAD-4E89-4EB5-9152-E93E31988F1C}" name="If transportation paid by the buyer, please enter the amount (£) spent below:" dataDxfId="32"/>
  </tableColumns>
  <tableStyleInfo name="Table Style 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E8F54F-7412-436E-AD58-9CDE28CCF5A0}" name="Table2" displayName="Table2" ref="B4:L999" totalsRowShown="0" headerRowDxfId="31" dataDxfId="29" headerRowBorderDxfId="30">
  <autoFilter ref="B4:L999" xr:uid="{91F4F173-C9AD-4FCD-975A-49D93475FBE4}"/>
  <tableColumns count="11">
    <tableColumn id="7" xr3:uid="{8A009F29-DD80-4D80-9E57-EC89A472AC09}" name="No." dataDxfId="28" dataCellStyle="Normal 2"/>
    <tableColumn id="8" xr3:uid="{5CA4E06D-54F6-40F9-82FB-A5B7293BD492}" name="Purchase Date" dataDxfId="27" dataCellStyle="Normal 2"/>
    <tableColumn id="9" xr3:uid="{9012209B-FAB0-4120-8A27-F93BC6F2AE21}" name="Supplier" dataDxfId="26" dataCellStyle="Normal 2"/>
    <tableColumn id="10" xr3:uid="{31AD6B4F-12C7-4319-87EF-70277D2A7BC3}" name="Product name" dataDxfId="25" dataCellStyle="Normal 2"/>
    <tableColumn id="1" xr3:uid="{EBD3178B-5EBB-4DB9-817E-D5D9FCE30D8A}" name="SIC code" dataDxfId="24">
      <calculatedColumnFormula>IFERROR(VLOOKUP(Table2[[#This Row],[Sub-category]],'Ref - spend SIC'!$A$32:$B$135,2,0),"")</calculatedColumnFormula>
    </tableColumn>
    <tableColumn id="2" xr3:uid="{1892EB75-9CD5-4AC5-A17E-34C0A5E32282}" name="Category" dataDxfId="23"/>
    <tableColumn id="3" xr3:uid="{6C422B20-C86D-487B-8382-3B26115A3E35}" name="Sub-category" dataDxfId="22"/>
    <tableColumn id="4" xr3:uid="{0458B2A4-2348-4C62-8378-9BA85180F19F}" name="Description (ID)" dataDxfId="21"/>
    <tableColumn id="5" xr3:uid="{374D670F-62AD-4BC3-B185-92C2A3D526B4}" name="Cost (£)" dataDxfId="20"/>
    <tableColumn id="6" xr3:uid="{8B4A19EF-AAE1-45C1-B226-B472CB8796EF}" name="Quantity" dataDxfId="19"/>
    <tableColumn id="11" xr3:uid="{291BED2C-C5AD-4B40-85F8-3F7C075ACE01}" name="Total cost (£)" dataDxfId="18">
      <calculatedColumnFormula>IF(Table2[[#This Row],[Cost (£)]]*Table2[[#This Row],[Quantity]]=0,"",Table2[[#This Row],[Cost (£)]]*Table2[[#This Row],[Quantity]])</calculatedColumnFormula>
    </tableColumn>
  </tableColumns>
  <tableStyleInfo name="Table Style 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21946C-DE04-4851-ADCF-F3C0A1F49E36}" name="Table6" displayName="Table6" ref="B4:K999" totalsRowShown="0" headerRowDxfId="17" dataDxfId="15" headerRowBorderDxfId="16">
  <autoFilter ref="B4:K999" xr:uid="{C321946C-DE04-4851-ADCF-F3C0A1F49E36}"/>
  <tableColumns count="10">
    <tableColumn id="1" xr3:uid="{2EEFE60D-7BA1-40D0-B70B-D07B7F29E8C1}" name="No." dataDxfId="14"/>
    <tableColumn id="2" xr3:uid="{968D2171-6225-4CCC-A901-F6C12C70DD6A}" name="Purchase Date" dataDxfId="13"/>
    <tableColumn id="9" xr3:uid="{A4E106DA-4835-400A-8352-BE35D001ED18}" name="Supplier" dataDxfId="12"/>
    <tableColumn id="3" xr3:uid="{E1C7D5FE-3D5E-4110-804C-D95F93EFA12A}" name="Product name" dataDxfId="11"/>
    <tableColumn id="8" xr3:uid="{AEE42DF8-63F1-49A9-A7A2-13913AC478C8}" name="Weight (kg)" dataDxfId="10"/>
    <tableColumn id="5" xr3:uid="{C1C99041-0B56-45C6-8CB6-C3B1F2D543A1}" name="Quantity" dataDxfId="9"/>
    <tableColumn id="6" xr3:uid="{28FFA24F-5E3E-4298-ACE0-E6D0505864F9}" name="Total weight (kg)" dataDxfId="8">
      <calculatedColumnFormula>IF((Table6[[#This Row],[Weight (kg)]] * Table6[[#This Row],[Quantity]]) &gt; 0, Table6[[#This Row],[Weight (kg)]] * Table6[[#This Row],[Quantity]], "")</calculatedColumnFormula>
    </tableColumn>
    <tableColumn id="10" xr3:uid="{93EB442B-F912-4324-A2DB-51622A88C013}" name="Cradle-to-gate emission factor unit" dataDxfId="7"/>
    <tableColumn id="7" xr3:uid="{FBFDD1A0-B1CA-4B20-AF81-15AAB5424B73}" name="Supplier-specific cradle-to-gate emission factor" dataDxfId="6"/>
    <tableColumn id="4" xr3:uid="{A98D8210-E391-48D5-86BA-56BE330FD86A}" name="Notes" dataDxfId="5"/>
  </tableColumns>
  <tableStyleInfo name="Table Style 3"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E5B26-6D14-4479-A2AF-9BD21390F910}">
  <sheetPr codeName="Sheet1">
    <tabColor rgb="FFB3BAC0"/>
  </sheetPr>
  <dimension ref="A1:AB66"/>
  <sheetViews>
    <sheetView showGridLines="0" tabSelected="1" zoomScale="80" zoomScaleNormal="80" workbookViewId="0">
      <selection activeCell="F12" sqref="F12"/>
    </sheetView>
  </sheetViews>
  <sheetFormatPr defaultRowHeight="15" x14ac:dyDescent="0.25"/>
  <cols>
    <col min="2" max="2" width="32.28515625" customWidth="1"/>
    <col min="3" max="3" width="131" customWidth="1"/>
  </cols>
  <sheetData>
    <row r="1" spans="1:28" x14ac:dyDescent="0.25">
      <c r="A1" s="159"/>
      <c r="B1" s="159"/>
      <c r="C1" s="160"/>
      <c r="D1" s="8"/>
      <c r="E1" s="9"/>
      <c r="F1" s="9"/>
      <c r="G1" s="9"/>
      <c r="H1" s="9"/>
      <c r="I1" s="9"/>
      <c r="J1" s="9"/>
      <c r="K1" s="9"/>
      <c r="L1" s="9"/>
      <c r="M1" s="9"/>
      <c r="N1" s="9"/>
      <c r="O1" s="9"/>
      <c r="P1" s="9"/>
      <c r="Q1" s="9"/>
      <c r="R1" s="9"/>
      <c r="S1" s="9"/>
      <c r="T1" s="9"/>
      <c r="U1" s="9"/>
      <c r="V1" s="9"/>
      <c r="W1" s="9"/>
      <c r="X1" s="9"/>
      <c r="Y1" s="9"/>
      <c r="Z1" s="9"/>
      <c r="AA1" s="9"/>
      <c r="AB1" s="10"/>
    </row>
    <row r="2" spans="1:28" x14ac:dyDescent="0.25">
      <c r="A2" s="159"/>
      <c r="B2" s="159"/>
      <c r="C2" s="160"/>
      <c r="D2" s="11"/>
      <c r="E2" s="12"/>
      <c r="F2" s="12"/>
      <c r="G2" s="12"/>
      <c r="H2" s="12"/>
      <c r="I2" s="12"/>
      <c r="J2" s="12"/>
      <c r="K2" s="12"/>
      <c r="L2" s="12"/>
      <c r="M2" s="12"/>
      <c r="N2" s="12"/>
      <c r="O2" s="12"/>
      <c r="P2" s="12"/>
      <c r="Q2" s="12"/>
      <c r="R2" s="12"/>
      <c r="S2" s="12"/>
      <c r="T2" s="12"/>
      <c r="U2" s="12"/>
      <c r="V2" s="12"/>
      <c r="W2" s="12"/>
      <c r="X2" s="12"/>
      <c r="Y2" s="12"/>
      <c r="Z2" s="12"/>
      <c r="AA2" s="12"/>
      <c r="AB2" s="13"/>
    </row>
    <row r="3" spans="1:28" x14ac:dyDescent="0.25">
      <c r="A3" s="159"/>
      <c r="B3" s="159"/>
      <c r="C3" s="160"/>
      <c r="D3" s="11"/>
      <c r="E3" s="12"/>
      <c r="F3" s="12"/>
      <c r="G3" s="12"/>
      <c r="H3" s="12"/>
      <c r="I3" s="12"/>
      <c r="J3" s="12"/>
      <c r="K3" s="12"/>
      <c r="L3" s="12"/>
      <c r="M3" s="12"/>
      <c r="N3" s="12"/>
      <c r="O3" s="12"/>
      <c r="P3" s="12"/>
      <c r="Q3" s="12"/>
      <c r="R3" s="12"/>
      <c r="S3" s="12"/>
      <c r="T3" s="12"/>
      <c r="U3" s="12"/>
      <c r="V3" s="12"/>
      <c r="W3" s="12"/>
      <c r="X3" s="12"/>
      <c r="Y3" s="12"/>
      <c r="Z3" s="12"/>
      <c r="AA3" s="12"/>
      <c r="AB3" s="13"/>
    </row>
    <row r="4" spans="1:28" x14ac:dyDescent="0.25">
      <c r="A4" s="159"/>
      <c r="B4" s="159"/>
      <c r="C4" s="160"/>
      <c r="D4" s="11"/>
      <c r="E4" s="12"/>
      <c r="F4" s="12"/>
      <c r="G4" s="12"/>
      <c r="H4" s="12"/>
      <c r="I4" s="12"/>
      <c r="J4" s="12"/>
      <c r="K4" s="12"/>
      <c r="L4" s="12"/>
      <c r="M4" s="12"/>
      <c r="N4" s="12"/>
      <c r="O4" s="12"/>
      <c r="P4" s="12"/>
      <c r="Q4" s="12"/>
      <c r="R4" s="12"/>
      <c r="S4" s="12"/>
      <c r="T4" s="12"/>
      <c r="U4" s="12"/>
      <c r="V4" s="12"/>
      <c r="W4" s="12"/>
      <c r="X4" s="12"/>
      <c r="Y4" s="12"/>
      <c r="Z4" s="12"/>
      <c r="AA4" s="12"/>
      <c r="AB4" s="13"/>
    </row>
    <row r="5" spans="1:28" ht="14.25" customHeight="1" x14ac:dyDescent="0.25">
      <c r="A5" s="159"/>
      <c r="B5" s="159"/>
      <c r="C5" s="160"/>
      <c r="D5" s="11"/>
      <c r="E5" s="12"/>
      <c r="F5" s="12"/>
      <c r="G5" s="12"/>
      <c r="H5" s="12"/>
      <c r="I5" s="12"/>
      <c r="J5" s="12"/>
      <c r="K5" s="12"/>
      <c r="L5" s="12"/>
      <c r="M5" s="12"/>
      <c r="N5" s="12"/>
      <c r="O5" s="12"/>
      <c r="P5" s="12"/>
      <c r="Q5" s="12"/>
      <c r="R5" s="12"/>
      <c r="S5" s="12"/>
      <c r="T5" s="12"/>
      <c r="U5" s="12"/>
      <c r="V5" s="12"/>
      <c r="W5" s="12"/>
      <c r="X5" s="12"/>
      <c r="Y5" s="12"/>
      <c r="Z5" s="12"/>
      <c r="AA5" s="12"/>
      <c r="AB5" s="13"/>
    </row>
    <row r="6" spans="1:28" ht="14.25" customHeight="1" x14ac:dyDescent="0.3">
      <c r="A6" s="14"/>
      <c r="B6" s="161" t="s">
        <v>0</v>
      </c>
      <c r="C6" s="162"/>
      <c r="D6" s="11"/>
      <c r="E6" s="12"/>
      <c r="F6" s="12"/>
      <c r="G6" s="12"/>
      <c r="H6" s="12"/>
      <c r="I6" s="12"/>
      <c r="J6" s="12"/>
      <c r="K6" s="12"/>
      <c r="L6" s="12"/>
      <c r="M6" s="12"/>
      <c r="N6" s="12"/>
      <c r="O6" s="12"/>
      <c r="P6" s="12"/>
      <c r="Q6" s="12"/>
      <c r="R6" s="12"/>
      <c r="S6" s="12"/>
      <c r="T6" s="12"/>
      <c r="U6" s="12"/>
      <c r="V6" s="12"/>
      <c r="W6" s="12"/>
      <c r="X6" s="12"/>
      <c r="Y6" s="12"/>
      <c r="Z6" s="12"/>
      <c r="AA6" s="12"/>
      <c r="AB6" s="13"/>
    </row>
    <row r="7" spans="1:28" ht="30.75" customHeight="1" x14ac:dyDescent="0.25">
      <c r="A7" s="15"/>
      <c r="B7" s="165" t="s">
        <v>1</v>
      </c>
      <c r="C7" s="166"/>
      <c r="D7" s="11"/>
      <c r="E7" s="12"/>
      <c r="F7" s="12"/>
      <c r="G7" s="12"/>
      <c r="H7" s="12"/>
      <c r="I7" s="12"/>
      <c r="J7" s="12"/>
      <c r="K7" s="12"/>
      <c r="L7" s="12"/>
      <c r="M7" s="12"/>
      <c r="N7" s="12"/>
      <c r="O7" s="12"/>
      <c r="P7" s="12"/>
      <c r="Q7" s="12"/>
      <c r="R7" s="12"/>
      <c r="S7" s="12"/>
      <c r="T7" s="12"/>
      <c r="U7" s="12"/>
      <c r="V7" s="12"/>
      <c r="W7" s="12"/>
      <c r="X7" s="12"/>
      <c r="Y7" s="12"/>
      <c r="Z7" s="12"/>
      <c r="AA7" s="12"/>
      <c r="AB7" s="13"/>
    </row>
    <row r="8" spans="1:28" ht="36.75" customHeight="1" x14ac:dyDescent="0.25">
      <c r="A8" s="15"/>
      <c r="B8" s="163"/>
      <c r="C8" s="164"/>
      <c r="D8" s="11"/>
      <c r="E8" s="12"/>
      <c r="F8" s="12"/>
      <c r="G8" s="12"/>
      <c r="H8" s="12"/>
      <c r="I8" s="12"/>
      <c r="J8" s="12"/>
      <c r="K8" s="12"/>
      <c r="L8" s="12"/>
      <c r="M8" s="12"/>
      <c r="N8" s="12"/>
      <c r="O8" s="12"/>
      <c r="P8" s="12"/>
      <c r="Q8" s="12"/>
      <c r="R8" s="12"/>
      <c r="S8" s="12"/>
      <c r="T8" s="12"/>
      <c r="U8" s="12"/>
      <c r="V8" s="12"/>
      <c r="W8" s="12"/>
      <c r="X8" s="12"/>
      <c r="Y8" s="12"/>
      <c r="Z8" s="12"/>
      <c r="AA8" s="12"/>
      <c r="AB8" s="13"/>
    </row>
    <row r="9" spans="1:28" ht="49.5" customHeight="1" x14ac:dyDescent="0.25">
      <c r="A9" s="15"/>
      <c r="B9" s="163" t="s">
        <v>2</v>
      </c>
      <c r="C9" s="164"/>
      <c r="D9" s="11"/>
      <c r="E9" s="12"/>
      <c r="F9" s="12"/>
      <c r="G9" s="12"/>
      <c r="H9" s="12"/>
      <c r="I9" s="12"/>
      <c r="J9" s="12"/>
      <c r="K9" s="12"/>
      <c r="L9" s="12"/>
      <c r="M9" s="12"/>
      <c r="N9" s="12"/>
      <c r="O9" s="12"/>
      <c r="P9" s="12"/>
      <c r="Q9" s="12"/>
      <c r="R9" s="12"/>
      <c r="S9" s="12"/>
      <c r="T9" s="12"/>
      <c r="U9" s="12"/>
      <c r="V9" s="12"/>
      <c r="W9" s="12"/>
      <c r="X9" s="12"/>
      <c r="Y9" s="12"/>
      <c r="Z9" s="12"/>
      <c r="AA9" s="12"/>
      <c r="AB9" s="13"/>
    </row>
    <row r="10" spans="1:28" ht="15" customHeight="1" x14ac:dyDescent="0.25">
      <c r="A10" s="15"/>
      <c r="B10" s="163" t="s">
        <v>3</v>
      </c>
      <c r="C10" s="164"/>
      <c r="D10" s="11"/>
      <c r="E10" s="12"/>
      <c r="F10" s="12"/>
      <c r="G10" s="12"/>
      <c r="H10" s="12"/>
      <c r="I10" s="12"/>
      <c r="J10" s="12"/>
      <c r="K10" s="12"/>
      <c r="L10" s="12"/>
      <c r="M10" s="12"/>
      <c r="N10" s="12"/>
      <c r="O10" s="12"/>
      <c r="P10" s="12"/>
      <c r="Q10" s="12"/>
      <c r="R10" s="12"/>
      <c r="S10" s="12"/>
      <c r="T10" s="12"/>
      <c r="U10" s="12"/>
      <c r="V10" s="12"/>
      <c r="W10" s="12"/>
      <c r="X10" s="12"/>
      <c r="Y10" s="12"/>
      <c r="Z10" s="12"/>
      <c r="AA10" s="12"/>
      <c r="AB10" s="13"/>
    </row>
    <row r="11" spans="1:28" ht="50.65" customHeight="1" x14ac:dyDescent="0.25">
      <c r="A11" s="15"/>
      <c r="B11" s="163"/>
      <c r="C11" s="164"/>
      <c r="D11" s="11"/>
      <c r="E11" s="12"/>
      <c r="F11" s="12"/>
      <c r="G11" s="12"/>
      <c r="H11" s="12"/>
      <c r="I11" s="12"/>
      <c r="J11" s="12"/>
      <c r="K11" s="12"/>
      <c r="L11" s="12"/>
      <c r="M11" s="12"/>
      <c r="N11" s="12"/>
      <c r="O11" s="12"/>
      <c r="P11" s="12"/>
      <c r="Q11" s="12"/>
      <c r="R11" s="12"/>
      <c r="S11" s="12"/>
      <c r="T11" s="12"/>
      <c r="U11" s="12"/>
      <c r="V11" s="12"/>
      <c r="W11" s="12"/>
      <c r="X11" s="12"/>
      <c r="Y11" s="12"/>
      <c r="Z11" s="12"/>
      <c r="AA11" s="12"/>
      <c r="AB11" s="13"/>
    </row>
    <row r="12" spans="1:28" ht="54" customHeight="1" x14ac:dyDescent="0.25">
      <c r="A12" s="15"/>
      <c r="B12" s="163" t="s">
        <v>4</v>
      </c>
      <c r="C12" s="164"/>
      <c r="D12" s="11"/>
      <c r="E12" s="12"/>
      <c r="F12" s="12"/>
      <c r="G12" s="12"/>
      <c r="H12" s="12"/>
      <c r="I12" s="12"/>
      <c r="J12" s="12"/>
      <c r="K12" s="12"/>
      <c r="L12" s="12"/>
      <c r="M12" s="12"/>
      <c r="N12" s="12"/>
      <c r="O12" s="12"/>
      <c r="P12" s="12"/>
      <c r="Q12" s="12"/>
      <c r="R12" s="12"/>
      <c r="S12" s="12"/>
      <c r="T12" s="12"/>
      <c r="U12" s="12"/>
      <c r="V12" s="12"/>
      <c r="W12" s="12"/>
      <c r="X12" s="12"/>
      <c r="Y12" s="12"/>
      <c r="Z12" s="12"/>
      <c r="AA12" s="12"/>
      <c r="AB12" s="13"/>
    </row>
    <row r="13" spans="1:28" ht="18.75" x14ac:dyDescent="0.3">
      <c r="A13" s="15"/>
      <c r="B13" s="157" t="s">
        <v>5</v>
      </c>
      <c r="C13" s="158"/>
      <c r="D13" s="11"/>
      <c r="E13" s="12"/>
      <c r="F13" s="12"/>
      <c r="G13" s="12"/>
      <c r="H13" s="12"/>
      <c r="I13" s="12"/>
      <c r="J13" s="12"/>
      <c r="K13" s="12"/>
      <c r="L13" s="12"/>
      <c r="M13" s="12"/>
      <c r="N13" s="12"/>
      <c r="O13" s="12"/>
      <c r="P13" s="12"/>
      <c r="Q13" s="12"/>
      <c r="R13" s="12"/>
      <c r="S13" s="12"/>
      <c r="T13" s="12"/>
      <c r="U13" s="12"/>
      <c r="V13" s="12"/>
      <c r="W13" s="12"/>
      <c r="X13" s="12"/>
      <c r="Y13" s="12"/>
      <c r="Z13" s="12"/>
      <c r="AA13" s="12"/>
      <c r="AB13" s="13"/>
    </row>
    <row r="14" spans="1:28" ht="39.75" customHeight="1" x14ac:dyDescent="0.3">
      <c r="A14" s="15"/>
      <c r="B14" s="61" t="s">
        <v>5</v>
      </c>
      <c r="C14" s="62" t="s">
        <v>6</v>
      </c>
      <c r="D14" s="11" t="s">
        <v>7</v>
      </c>
      <c r="E14" s="12"/>
      <c r="F14" s="12"/>
      <c r="G14" s="12"/>
      <c r="H14" s="12"/>
      <c r="I14" s="12"/>
      <c r="J14" s="12"/>
      <c r="K14" s="12"/>
      <c r="L14" s="12"/>
      <c r="M14" s="12"/>
      <c r="N14" s="12"/>
      <c r="O14" s="12"/>
      <c r="P14" s="12"/>
      <c r="Q14" s="12"/>
      <c r="R14" s="12"/>
      <c r="S14" s="12"/>
      <c r="T14" s="12"/>
      <c r="U14" s="12"/>
      <c r="V14" s="12"/>
      <c r="W14" s="12"/>
      <c r="X14" s="12"/>
      <c r="Y14" s="12"/>
      <c r="Z14" s="12"/>
      <c r="AA14" s="12"/>
      <c r="AB14" s="13"/>
    </row>
    <row r="15" spans="1:28" ht="39" customHeight="1" x14ac:dyDescent="0.3">
      <c r="A15" s="15"/>
      <c r="B15" s="61" t="s">
        <v>8</v>
      </c>
      <c r="C15" s="62" t="s">
        <v>9</v>
      </c>
      <c r="D15" s="11" t="s">
        <v>7</v>
      </c>
      <c r="E15" s="12"/>
      <c r="F15" s="12"/>
      <c r="G15" s="12"/>
      <c r="H15" s="12"/>
      <c r="I15" s="12"/>
      <c r="J15" s="12"/>
      <c r="K15" s="12"/>
      <c r="L15" s="12"/>
      <c r="M15" s="12"/>
      <c r="N15" s="12"/>
      <c r="O15" s="12"/>
      <c r="P15" s="12"/>
      <c r="Q15" s="12"/>
      <c r="R15" s="12"/>
      <c r="S15" s="12"/>
      <c r="T15" s="12"/>
      <c r="U15" s="12"/>
      <c r="V15" s="12"/>
      <c r="W15" s="12"/>
      <c r="X15" s="12"/>
      <c r="Y15" s="12"/>
      <c r="Z15" s="12"/>
      <c r="AA15" s="12"/>
      <c r="AB15" s="13"/>
    </row>
    <row r="16" spans="1:28" ht="39" customHeight="1" x14ac:dyDescent="0.3">
      <c r="A16" s="15"/>
      <c r="B16" s="61" t="s">
        <v>10</v>
      </c>
      <c r="C16" s="62" t="s">
        <v>11</v>
      </c>
      <c r="D16" s="11" t="s">
        <v>7</v>
      </c>
      <c r="E16" s="12"/>
      <c r="F16" s="12"/>
      <c r="G16" s="12"/>
      <c r="H16" s="12"/>
      <c r="I16" s="12"/>
      <c r="J16" s="12"/>
      <c r="K16" s="12"/>
      <c r="L16" s="12"/>
      <c r="M16" s="12"/>
      <c r="N16" s="12"/>
      <c r="O16" s="12"/>
      <c r="P16" s="12"/>
      <c r="Q16" s="12"/>
      <c r="R16" s="12"/>
      <c r="S16" s="12"/>
      <c r="T16" s="12"/>
      <c r="U16" s="12"/>
      <c r="V16" s="12"/>
      <c r="W16" s="12"/>
      <c r="X16" s="12"/>
      <c r="Y16" s="12"/>
      <c r="Z16" s="12"/>
      <c r="AA16" s="12"/>
      <c r="AB16" s="13"/>
    </row>
    <row r="17" spans="1:28" ht="35.65" customHeight="1" x14ac:dyDescent="0.3">
      <c r="A17" s="15"/>
      <c r="B17" s="61" t="s">
        <v>12</v>
      </c>
      <c r="C17" s="62" t="s">
        <v>13</v>
      </c>
      <c r="D17" s="11" t="s">
        <v>7</v>
      </c>
      <c r="E17" s="12"/>
      <c r="F17" s="12"/>
      <c r="G17" s="12"/>
      <c r="H17" s="12"/>
      <c r="I17" s="12"/>
      <c r="J17" s="12"/>
      <c r="K17" s="12"/>
      <c r="L17" s="12"/>
      <c r="M17" s="12"/>
      <c r="N17" s="12"/>
      <c r="O17" s="12"/>
      <c r="P17" s="12"/>
      <c r="Q17" s="12"/>
      <c r="R17" s="12"/>
      <c r="S17" s="12"/>
      <c r="T17" s="12"/>
      <c r="U17" s="12"/>
      <c r="V17" s="12"/>
      <c r="W17" s="12"/>
      <c r="X17" s="12"/>
      <c r="Y17" s="12"/>
      <c r="Z17" s="12"/>
      <c r="AA17" s="12"/>
      <c r="AB17" s="13"/>
    </row>
    <row r="18" spans="1:28" ht="56.1" customHeight="1" x14ac:dyDescent="0.3">
      <c r="A18" s="15"/>
      <c r="B18" s="61" t="s">
        <v>14</v>
      </c>
      <c r="C18" s="62" t="s">
        <v>15</v>
      </c>
      <c r="D18" s="11" t="s">
        <v>7</v>
      </c>
      <c r="E18" s="12"/>
      <c r="F18" s="12"/>
      <c r="G18" s="12"/>
      <c r="H18" s="12"/>
      <c r="I18" s="12"/>
      <c r="J18" s="12"/>
      <c r="K18" s="12"/>
      <c r="L18" s="12"/>
      <c r="M18" s="12"/>
      <c r="N18" s="12"/>
      <c r="O18" s="12"/>
      <c r="P18" s="12"/>
      <c r="Q18" s="12"/>
      <c r="R18" s="12"/>
      <c r="S18" s="12"/>
      <c r="T18" s="12"/>
      <c r="U18" s="12"/>
      <c r="V18" s="12"/>
      <c r="W18" s="12"/>
      <c r="X18" s="12"/>
      <c r="Y18" s="12"/>
      <c r="Z18" s="12"/>
      <c r="AA18" s="12"/>
      <c r="AB18" s="13"/>
    </row>
    <row r="19" spans="1:28" ht="75" x14ac:dyDescent="0.3">
      <c r="A19" s="15"/>
      <c r="B19" s="61" t="s">
        <v>16</v>
      </c>
      <c r="C19" s="62" t="s">
        <v>17</v>
      </c>
      <c r="D19" s="11" t="s">
        <v>7</v>
      </c>
      <c r="E19" s="12"/>
      <c r="F19" s="12"/>
      <c r="G19" s="12"/>
      <c r="H19" s="12"/>
      <c r="I19" s="12"/>
      <c r="J19" s="12"/>
      <c r="K19" s="12"/>
      <c r="L19" s="12"/>
      <c r="M19" s="12"/>
      <c r="N19" s="12"/>
      <c r="O19" s="12"/>
      <c r="P19" s="12"/>
      <c r="Q19" s="12"/>
      <c r="R19" s="12"/>
      <c r="S19" s="12"/>
      <c r="T19" s="12"/>
      <c r="U19" s="12"/>
      <c r="V19" s="12"/>
      <c r="W19" s="12"/>
      <c r="X19" s="12"/>
      <c r="Y19" s="12"/>
      <c r="Z19" s="12"/>
      <c r="AA19" s="12"/>
      <c r="AB19" s="13"/>
    </row>
    <row r="20" spans="1:28" ht="37.5" x14ac:dyDescent="0.3">
      <c r="A20" s="15"/>
      <c r="B20" s="61" t="s">
        <v>18</v>
      </c>
      <c r="C20" s="62" t="s">
        <v>19</v>
      </c>
      <c r="D20" s="11" t="s">
        <v>7</v>
      </c>
      <c r="E20" s="12"/>
      <c r="F20" s="12"/>
      <c r="G20" s="12"/>
      <c r="H20" s="12"/>
      <c r="I20" s="12"/>
      <c r="J20" s="12"/>
      <c r="K20" s="12"/>
      <c r="L20" s="12"/>
      <c r="M20" s="12"/>
      <c r="N20" s="12"/>
      <c r="O20" s="12"/>
      <c r="P20" s="12"/>
      <c r="Q20" s="12"/>
      <c r="R20" s="12"/>
      <c r="S20" s="12"/>
      <c r="T20" s="12"/>
      <c r="U20" s="12"/>
      <c r="V20" s="12"/>
      <c r="W20" s="12"/>
      <c r="X20" s="12"/>
      <c r="Y20" s="12"/>
      <c r="Z20" s="12"/>
      <c r="AA20" s="12"/>
      <c r="AB20" s="13"/>
    </row>
    <row r="21" spans="1:28" ht="37.5" x14ac:dyDescent="0.3">
      <c r="A21" s="15"/>
      <c r="B21" s="61" t="s">
        <v>20</v>
      </c>
      <c r="C21" s="62" t="s">
        <v>21</v>
      </c>
      <c r="D21" s="11" t="s">
        <v>7</v>
      </c>
      <c r="E21" s="12"/>
      <c r="F21" s="12"/>
      <c r="G21" s="12"/>
      <c r="H21" s="12"/>
      <c r="I21" s="12"/>
      <c r="J21" s="12"/>
      <c r="K21" s="12"/>
      <c r="L21" s="12"/>
      <c r="M21" s="12"/>
      <c r="N21" s="12"/>
      <c r="O21" s="12"/>
      <c r="P21" s="12"/>
      <c r="Q21" s="12"/>
      <c r="R21" s="12"/>
      <c r="S21" s="12"/>
      <c r="T21" s="12"/>
      <c r="U21" s="12"/>
      <c r="V21" s="12"/>
      <c r="W21" s="12"/>
      <c r="X21" s="12"/>
      <c r="Y21" s="12"/>
      <c r="Z21" s="12"/>
      <c r="AA21" s="12"/>
      <c r="AB21" s="13"/>
    </row>
    <row r="22" spans="1:28" ht="37.5" x14ac:dyDescent="0.3">
      <c r="A22" s="15"/>
      <c r="B22" s="61" t="s">
        <v>22</v>
      </c>
      <c r="C22" s="62" t="s">
        <v>23</v>
      </c>
      <c r="D22" s="11" t="s">
        <v>7</v>
      </c>
      <c r="E22" s="12"/>
      <c r="F22" s="12"/>
      <c r="G22" s="12"/>
      <c r="H22" s="12"/>
      <c r="I22" s="12"/>
      <c r="J22" s="12"/>
      <c r="K22" s="12"/>
      <c r="L22" s="12"/>
      <c r="M22" s="12"/>
      <c r="N22" s="12"/>
      <c r="O22" s="12"/>
      <c r="P22" s="12"/>
      <c r="Q22" s="12"/>
      <c r="R22" s="12"/>
      <c r="S22" s="12"/>
      <c r="T22" s="12"/>
      <c r="U22" s="12"/>
      <c r="V22" s="12"/>
      <c r="W22" s="12"/>
      <c r="X22" s="12"/>
      <c r="Y22" s="12"/>
      <c r="Z22" s="12"/>
      <c r="AA22" s="12"/>
      <c r="AB22" s="13"/>
    </row>
    <row r="23" spans="1:28" ht="18.75" x14ac:dyDescent="0.3">
      <c r="A23" s="8"/>
      <c r="B23" s="53"/>
      <c r="C23" s="53"/>
      <c r="D23" s="9"/>
      <c r="E23" s="9"/>
      <c r="F23" s="9"/>
      <c r="G23" s="9"/>
      <c r="H23" s="9"/>
      <c r="I23" s="9"/>
      <c r="J23" s="9"/>
      <c r="K23" s="9"/>
      <c r="L23" s="9"/>
      <c r="M23" s="9"/>
      <c r="N23" s="9"/>
      <c r="O23" s="9"/>
      <c r="P23" s="9"/>
      <c r="Q23" s="9"/>
      <c r="R23" s="9"/>
      <c r="S23" s="9"/>
      <c r="T23" s="9"/>
      <c r="U23" s="9"/>
      <c r="V23" s="9"/>
      <c r="W23" s="9"/>
      <c r="X23" s="9"/>
      <c r="Y23" s="9"/>
      <c r="Z23" s="9"/>
      <c r="AA23" s="9"/>
      <c r="AB23" s="10"/>
    </row>
    <row r="24" spans="1:28" ht="56.25" customHeight="1" x14ac:dyDescent="0.25">
      <c r="A24" s="15"/>
      <c r="B24" s="151" t="s">
        <v>24</v>
      </c>
      <c r="C24" s="152"/>
      <c r="D24" s="11"/>
      <c r="E24" s="12"/>
      <c r="F24" s="12"/>
      <c r="G24" s="12"/>
      <c r="H24" s="12"/>
      <c r="I24" s="12"/>
      <c r="J24" s="12"/>
      <c r="K24" s="12"/>
      <c r="L24" s="12"/>
      <c r="M24" s="12"/>
      <c r="N24" s="12"/>
      <c r="O24" s="12"/>
      <c r="P24" s="12"/>
      <c r="Q24" s="12"/>
      <c r="R24" s="12"/>
      <c r="S24" s="12"/>
      <c r="T24" s="12"/>
      <c r="U24" s="12"/>
      <c r="V24" s="12"/>
      <c r="W24" s="12"/>
      <c r="X24" s="12"/>
      <c r="Y24" s="12"/>
      <c r="Z24" s="12"/>
      <c r="AA24" s="12"/>
      <c r="AB24" s="13"/>
    </row>
    <row r="25" spans="1:28" ht="21.4" customHeight="1" x14ac:dyDescent="0.25">
      <c r="A25" s="15"/>
      <c r="B25" s="153" t="s">
        <v>25</v>
      </c>
      <c r="C25" s="154"/>
      <c r="D25" s="11"/>
      <c r="E25" s="12"/>
      <c r="F25" s="12"/>
      <c r="G25" s="12"/>
      <c r="H25" s="12"/>
      <c r="I25" s="12"/>
      <c r="J25" s="12"/>
      <c r="K25" s="12"/>
      <c r="L25" s="12"/>
      <c r="M25" s="12"/>
      <c r="N25" s="12"/>
      <c r="O25" s="12"/>
      <c r="P25" s="12"/>
      <c r="Q25" s="12"/>
      <c r="R25" s="12"/>
      <c r="S25" s="12"/>
      <c r="T25" s="12"/>
      <c r="U25" s="12"/>
      <c r="V25" s="12"/>
      <c r="W25" s="12"/>
      <c r="X25" s="12"/>
      <c r="Y25" s="12"/>
      <c r="Z25" s="12"/>
      <c r="AA25" s="12"/>
      <c r="AB25" s="13"/>
    </row>
    <row r="26" spans="1:28" ht="57" customHeight="1" x14ac:dyDescent="0.3">
      <c r="A26" s="15"/>
      <c r="B26" s="155" t="s">
        <v>26</v>
      </c>
      <c r="C26" s="156"/>
      <c r="D26" s="11"/>
      <c r="E26" s="12"/>
      <c r="F26" s="12"/>
      <c r="G26" s="12"/>
      <c r="H26" s="12"/>
      <c r="I26" s="12"/>
      <c r="J26" s="12"/>
      <c r="K26" s="12"/>
      <c r="L26" s="12"/>
      <c r="M26" s="12"/>
      <c r="N26" s="12"/>
      <c r="O26" s="12"/>
      <c r="P26" s="12"/>
      <c r="Q26" s="12"/>
      <c r="R26" s="12"/>
      <c r="S26" s="12"/>
      <c r="T26" s="12"/>
      <c r="U26" s="12"/>
      <c r="V26" s="12"/>
      <c r="W26" s="12"/>
      <c r="X26" s="12"/>
      <c r="Y26" s="12"/>
      <c r="Z26" s="12"/>
      <c r="AA26" s="12"/>
      <c r="AB26" s="13"/>
    </row>
    <row r="27" spans="1:28" ht="15" customHeight="1" x14ac:dyDescent="0.25">
      <c r="A27" s="11"/>
      <c r="B27" s="9"/>
      <c r="C27" s="9"/>
      <c r="D27" s="12"/>
      <c r="E27" s="12"/>
      <c r="F27" s="12"/>
      <c r="G27" s="12"/>
      <c r="H27" s="12"/>
      <c r="I27" s="12"/>
      <c r="J27" s="12"/>
      <c r="K27" s="12"/>
      <c r="L27" s="12"/>
      <c r="M27" s="12"/>
      <c r="N27" s="12"/>
      <c r="O27" s="12"/>
      <c r="P27" s="12"/>
      <c r="Q27" s="12"/>
      <c r="R27" s="12"/>
      <c r="S27" s="12"/>
      <c r="T27" s="12"/>
      <c r="U27" s="12"/>
      <c r="V27" s="12"/>
      <c r="W27" s="12"/>
      <c r="X27" s="12"/>
      <c r="Y27" s="12"/>
      <c r="Z27" s="12"/>
      <c r="AA27" s="12"/>
      <c r="AB27" s="13"/>
    </row>
    <row r="28" spans="1:28" x14ac:dyDescent="0.25">
      <c r="A28" s="1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3"/>
    </row>
    <row r="29" spans="1:28" x14ac:dyDescent="0.25">
      <c r="A29" s="11"/>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3"/>
    </row>
    <row r="30" spans="1:28" x14ac:dyDescent="0.25">
      <c r="A30" s="11"/>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3"/>
    </row>
    <row r="31" spans="1:28" x14ac:dyDescent="0.25">
      <c r="A31" s="11"/>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3"/>
    </row>
    <row r="32" spans="1:28" x14ac:dyDescent="0.25">
      <c r="A32" s="11"/>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3"/>
    </row>
    <row r="33" spans="1:28" x14ac:dyDescent="0.25">
      <c r="A33" s="11"/>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3"/>
    </row>
    <row r="34" spans="1:28" x14ac:dyDescent="0.25">
      <c r="A34" s="11"/>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3"/>
    </row>
    <row r="35" spans="1:28" x14ac:dyDescent="0.25">
      <c r="A35" s="11"/>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3"/>
    </row>
    <row r="36" spans="1:28" x14ac:dyDescent="0.25">
      <c r="A36" s="11"/>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3"/>
    </row>
    <row r="37" spans="1:28" x14ac:dyDescent="0.25">
      <c r="A37" s="11"/>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3"/>
    </row>
    <row r="38" spans="1:28" x14ac:dyDescent="0.25">
      <c r="A38" s="11"/>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3"/>
    </row>
    <row r="39" spans="1:28" x14ac:dyDescent="0.25">
      <c r="A39" s="11"/>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3"/>
    </row>
    <row r="40" spans="1:28" x14ac:dyDescent="0.25">
      <c r="A40" s="11"/>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3"/>
    </row>
    <row r="41" spans="1:28" x14ac:dyDescent="0.25">
      <c r="A41" s="11"/>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3"/>
    </row>
    <row r="42" spans="1:28" x14ac:dyDescent="0.25">
      <c r="A42" s="11"/>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3"/>
    </row>
    <row r="43" spans="1:28" x14ac:dyDescent="0.25">
      <c r="A43" s="11"/>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3"/>
    </row>
    <row r="44" spans="1:28" x14ac:dyDescent="0.25">
      <c r="A44" s="11"/>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3"/>
    </row>
    <row r="45" spans="1:28" x14ac:dyDescent="0.25">
      <c r="A45" s="11"/>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3"/>
    </row>
    <row r="46" spans="1:28" x14ac:dyDescent="0.25">
      <c r="A46" s="11"/>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3"/>
    </row>
    <row r="47" spans="1:28" x14ac:dyDescent="0.25">
      <c r="A47" s="11"/>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3"/>
    </row>
    <row r="48" spans="1:28" x14ac:dyDescent="0.25">
      <c r="A48" s="11"/>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3"/>
    </row>
    <row r="49" spans="1:28" x14ac:dyDescent="0.25">
      <c r="A49" s="11"/>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3"/>
    </row>
    <row r="50" spans="1:28" x14ac:dyDescent="0.25">
      <c r="A50" s="11"/>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3"/>
    </row>
    <row r="51" spans="1:28" x14ac:dyDescent="0.25">
      <c r="A51" s="11"/>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3"/>
    </row>
    <row r="52" spans="1:28" x14ac:dyDescent="0.25">
      <c r="A52" s="11"/>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3"/>
    </row>
    <row r="53" spans="1:28" x14ac:dyDescent="0.25">
      <c r="A53" s="11"/>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3"/>
    </row>
    <row r="54" spans="1:28" x14ac:dyDescent="0.25">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3"/>
    </row>
    <row r="55" spans="1:28" x14ac:dyDescent="0.25">
      <c r="A55" s="11"/>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3"/>
    </row>
    <row r="56" spans="1:28" x14ac:dyDescent="0.25">
      <c r="A56" s="11"/>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3"/>
    </row>
    <row r="57" spans="1:28" x14ac:dyDescent="0.25">
      <c r="A57" s="11"/>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3"/>
    </row>
    <row r="58" spans="1:28" x14ac:dyDescent="0.25">
      <c r="A58" s="11"/>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3"/>
    </row>
    <row r="59" spans="1:28" x14ac:dyDescent="0.25">
      <c r="A59" s="11"/>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3"/>
    </row>
    <row r="60" spans="1:28" x14ac:dyDescent="0.25">
      <c r="A60" s="11"/>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3"/>
    </row>
    <row r="61" spans="1:28" x14ac:dyDescent="0.25">
      <c r="A61" s="11"/>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3"/>
    </row>
    <row r="62" spans="1:28" x14ac:dyDescent="0.25">
      <c r="A62" s="11"/>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3"/>
    </row>
    <row r="63" spans="1:28" x14ac:dyDescent="0.25">
      <c r="A63" s="11"/>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3"/>
    </row>
    <row r="64" spans="1:28" x14ac:dyDescent="0.25">
      <c r="A64" s="11"/>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3"/>
    </row>
    <row r="65" spans="1:28" x14ac:dyDescent="0.25">
      <c r="A65" s="11"/>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3"/>
    </row>
    <row r="66" spans="1:28" x14ac:dyDescent="0.25">
      <c r="A66" s="16"/>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8"/>
    </row>
  </sheetData>
  <mergeCells count="10">
    <mergeCell ref="B24:C24"/>
    <mergeCell ref="B25:C25"/>
    <mergeCell ref="B26:C26"/>
    <mergeCell ref="B13:C13"/>
    <mergeCell ref="A1:C5"/>
    <mergeCell ref="B6:C6"/>
    <mergeCell ref="B9:C9"/>
    <mergeCell ref="B7:C8"/>
    <mergeCell ref="B10:C11"/>
    <mergeCell ref="B12:C12"/>
  </mergeCells>
  <hyperlinks>
    <hyperlink ref="B15" location="'Purchased Product list'!A1" display="Purchased Product List" xr:uid="{4654F9EF-E089-425E-BBEF-86DAE3501BA0}"/>
    <hyperlink ref="B17" location="'Sold Product list'!A1" display="Sold Products" xr:uid="{B4EA579B-CA13-47F9-8429-7EEF7CAF5335}"/>
    <hyperlink ref="B19" location="'Summary - Transportation'!A1" display="Summary - Transportation" xr:uid="{70D9FEDA-52BE-40CB-B6AD-17464D98375C}"/>
    <hyperlink ref="B20" location="'Products - by cost'!A1" display="Products - by cost" xr:uid="{F7247392-3F42-4172-8F69-FFCCADBEEDDF}"/>
    <hyperlink ref="B18" location="'Downstream Products'!A1" display="Downstream Products" xr:uid="{BA48A5BC-25DE-4738-AE7F-AF15BC90F32F}"/>
    <hyperlink ref="B22" location="'Summary - Products'!A1" display="Summary - Products" xr:uid="{B41F173D-C471-4F74-A1B2-146FB1049BB4}"/>
    <hyperlink ref="B16" location="'Upstream Products'!A1" display="Upstream Products" xr:uid="{758D152D-A514-471E-BA55-CB9F27811C75}"/>
    <hyperlink ref="B14" location="Index!A1" display="Index" xr:uid="{996FA98D-0B8A-4E65-B500-74F3E5A57150}"/>
    <hyperlink ref="B21" location="'Products - supplier-specific'!A1" display="Products - supplier-specific" xr:uid="{4C25F162-E572-4028-BDA4-1B9A8C2F4F0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763E-9843-470B-9829-3A399EC6160E}">
  <sheetPr codeName="Sheet10">
    <tabColor rgb="FF2E0A4A"/>
  </sheetPr>
  <dimension ref="A1:T999"/>
  <sheetViews>
    <sheetView showGridLines="0" zoomScale="80" zoomScaleNormal="80" workbookViewId="0">
      <selection activeCell="B1" sqref="B1:L2"/>
    </sheetView>
  </sheetViews>
  <sheetFormatPr defaultColWidth="9.140625" defaultRowHeight="18.75" x14ac:dyDescent="0.3"/>
  <cols>
    <col min="1" max="1" width="5" style="25" customWidth="1"/>
    <col min="2" max="2" width="5.85546875" style="26" customWidth="1"/>
    <col min="3" max="3" width="20" style="26" customWidth="1"/>
    <col min="4" max="4" width="31.28515625" style="137" customWidth="1"/>
    <col min="5" max="5" width="49.7109375" style="137" customWidth="1"/>
    <col min="6" max="6" width="15.7109375" style="43" customWidth="1"/>
    <col min="7" max="7" width="38.85546875" style="25" customWidth="1"/>
    <col min="8" max="8" width="60.42578125" style="25" customWidth="1"/>
    <col min="9" max="9" width="46.140625" style="137" customWidth="1"/>
    <col min="10" max="10" width="21" style="26" customWidth="1"/>
    <col min="11" max="11" width="16.42578125" style="26" customWidth="1"/>
    <col min="12" max="12" width="19" style="26" customWidth="1"/>
    <col min="13" max="13" width="9.140625" style="25" customWidth="1"/>
    <col min="14" max="14" width="9.140625" style="26" customWidth="1"/>
    <col min="15" max="15" width="9.140625" style="43" customWidth="1"/>
    <col min="16" max="22" width="9.140625" style="25" customWidth="1"/>
    <col min="23" max="16384" width="9.140625" style="25"/>
  </cols>
  <sheetData>
    <row r="1" spans="1:20" ht="18.75" customHeight="1" x14ac:dyDescent="0.3">
      <c r="A1" s="55"/>
      <c r="B1" s="201" t="s">
        <v>357</v>
      </c>
      <c r="C1" s="202"/>
      <c r="D1" s="202"/>
      <c r="E1" s="202"/>
      <c r="F1" s="202"/>
      <c r="G1" s="202"/>
      <c r="H1" s="202"/>
      <c r="I1" s="202"/>
      <c r="J1" s="202"/>
      <c r="K1" s="202"/>
      <c r="L1" s="203"/>
    </row>
    <row r="2" spans="1:20" ht="69.75" customHeight="1" x14ac:dyDescent="0.3">
      <c r="A2" s="56"/>
      <c r="B2" s="204"/>
      <c r="C2" s="205"/>
      <c r="D2" s="205"/>
      <c r="E2" s="205"/>
      <c r="F2" s="205"/>
      <c r="G2" s="205"/>
      <c r="H2" s="205"/>
      <c r="I2" s="205"/>
      <c r="J2" s="205"/>
      <c r="K2" s="205"/>
      <c r="L2" s="206"/>
    </row>
    <row r="3" spans="1:20" ht="26.25" customHeight="1" x14ac:dyDescent="0.3">
      <c r="B3" s="171" t="s">
        <v>358</v>
      </c>
      <c r="C3" s="171"/>
      <c r="D3" s="171"/>
      <c r="E3" s="171"/>
      <c r="F3" s="171"/>
      <c r="G3" s="171"/>
      <c r="H3" s="171"/>
      <c r="I3" s="171"/>
      <c r="J3" s="171"/>
      <c r="K3" s="200"/>
      <c r="L3" s="99"/>
      <c r="M3" s="44"/>
      <c r="N3" s="48"/>
      <c r="O3" s="48"/>
      <c r="P3" s="48"/>
      <c r="Q3" s="48"/>
      <c r="R3" s="48"/>
      <c r="S3" s="48"/>
      <c r="T3" s="48"/>
    </row>
    <row r="4" spans="1:20" s="46" customFormat="1" ht="53.25" customHeight="1" x14ac:dyDescent="0.25">
      <c r="B4" s="79" t="s">
        <v>329</v>
      </c>
      <c r="C4" s="79" t="s">
        <v>316</v>
      </c>
      <c r="D4" s="100" t="s">
        <v>317</v>
      </c>
      <c r="E4" s="79" t="s">
        <v>318</v>
      </c>
      <c r="F4" s="45" t="s">
        <v>123</v>
      </c>
      <c r="G4" s="80" t="s">
        <v>122</v>
      </c>
      <c r="H4" s="80" t="s">
        <v>124</v>
      </c>
      <c r="I4" s="80" t="s">
        <v>359</v>
      </c>
      <c r="J4" s="80" t="s">
        <v>360</v>
      </c>
      <c r="K4" s="80" t="s">
        <v>324</v>
      </c>
      <c r="L4" s="79" t="s">
        <v>366</v>
      </c>
      <c r="N4" s="47"/>
      <c r="O4" s="31"/>
      <c r="P4" s="31"/>
      <c r="Q4" s="31"/>
      <c r="R4" s="31"/>
      <c r="S4" s="31"/>
      <c r="T4" s="31"/>
    </row>
    <row r="5" spans="1:20" ht="18.75" customHeight="1" x14ac:dyDescent="0.3">
      <c r="B5" s="93">
        <v>1</v>
      </c>
      <c r="C5" s="147"/>
      <c r="D5" s="148"/>
      <c r="E5" s="148"/>
      <c r="F5" s="103" t="str">
        <f>IFERROR(VLOOKUP(Table2[[#This Row],[Sub-category]],'Ref - spend SIC'!$A$32:$B$135,2,0),"")</f>
        <v/>
      </c>
      <c r="G5" s="95"/>
      <c r="H5" s="95"/>
      <c r="I5" s="148"/>
      <c r="J5" s="93"/>
      <c r="K5" s="93"/>
      <c r="L5" s="104" t="str">
        <f>IF(Table2[[#This Row],[Cost (£)]]*Table2[[#This Row],[Quantity]]=0,"",Table2[[#This Row],[Cost (£)]]*Table2[[#This Row],[Quantity]])</f>
        <v/>
      </c>
    </row>
    <row r="6" spans="1:20" ht="18.75" customHeight="1" x14ac:dyDescent="0.3">
      <c r="B6" s="93">
        <v>2</v>
      </c>
      <c r="C6" s="147"/>
      <c r="D6" s="148"/>
      <c r="E6" s="148"/>
      <c r="F6" s="103" t="str">
        <f>IFERROR(VLOOKUP(Table2[[#This Row],[Sub-category]],'Ref - spend SIC'!$A$32:$B$135,2,0),"")</f>
        <v/>
      </c>
      <c r="G6" s="94"/>
      <c r="H6" s="94"/>
      <c r="I6" s="148"/>
      <c r="J6" s="93"/>
      <c r="K6" s="93"/>
      <c r="L6" s="104" t="str">
        <f>IF(Table2[[#This Row],[Cost (£)]]*Table2[[#This Row],[Quantity]]=0,"",Table2[[#This Row],[Cost (£)]]*Table2[[#This Row],[Quantity]])</f>
        <v/>
      </c>
    </row>
    <row r="7" spans="1:20" ht="18.75" customHeight="1" x14ac:dyDescent="0.3">
      <c r="B7" s="93">
        <v>3</v>
      </c>
      <c r="C7" s="147"/>
      <c r="D7" s="148"/>
      <c r="E7" s="148"/>
      <c r="F7" s="103" t="str">
        <f>IFERROR(VLOOKUP(Table2[[#This Row],[Sub-category]],'Ref - spend SIC'!$A$32:$B$135,2,0),"")</f>
        <v/>
      </c>
      <c r="G7" s="94"/>
      <c r="H7" s="94"/>
      <c r="I7" s="148"/>
      <c r="J7" s="93"/>
      <c r="K7" s="93"/>
      <c r="L7" s="104" t="str">
        <f>IF(Table2[[#This Row],[Cost (£)]]*Table2[[#This Row],[Quantity]]=0,"",Table2[[#This Row],[Cost (£)]]*Table2[[#This Row],[Quantity]])</f>
        <v/>
      </c>
    </row>
    <row r="8" spans="1:20" ht="18.75" customHeight="1" x14ac:dyDescent="0.3">
      <c r="B8" s="93"/>
      <c r="C8" s="147"/>
      <c r="D8" s="148"/>
      <c r="E8" s="148"/>
      <c r="F8" s="103" t="str">
        <f>IFERROR(VLOOKUP(Table2[[#This Row],[Sub-category]],'Ref - spend SIC'!$A$32:$B$135,2,0),"")</f>
        <v/>
      </c>
      <c r="G8" s="94"/>
      <c r="H8" s="94"/>
      <c r="I8" s="148"/>
      <c r="J8" s="93"/>
      <c r="K8" s="93"/>
      <c r="L8" s="104" t="str">
        <f>IF(Table2[[#This Row],[Cost (£)]]*Table2[[#This Row],[Quantity]]=0,"",Table2[[#This Row],[Cost (£)]]*Table2[[#This Row],[Quantity]])</f>
        <v/>
      </c>
    </row>
    <row r="9" spans="1:20" ht="18.75" customHeight="1" x14ac:dyDescent="0.3">
      <c r="B9" s="93"/>
      <c r="C9" s="147"/>
      <c r="D9" s="148"/>
      <c r="E9" s="148"/>
      <c r="F9" s="103" t="str">
        <f>IFERROR(VLOOKUP(Table2[[#This Row],[Sub-category]],'Ref - spend SIC'!$A$32:$B$135,2,0),"")</f>
        <v/>
      </c>
      <c r="G9" s="94"/>
      <c r="H9" s="94"/>
      <c r="I9" s="148"/>
      <c r="J9" s="93"/>
      <c r="K9" s="93"/>
      <c r="L9" s="104" t="str">
        <f>IF(Table2[[#This Row],[Cost (£)]]*Table2[[#This Row],[Quantity]]=0,"",Table2[[#This Row],[Cost (£)]]*Table2[[#This Row],[Quantity]])</f>
        <v/>
      </c>
    </row>
    <row r="10" spans="1:20" ht="18.75" customHeight="1" x14ac:dyDescent="0.3">
      <c r="B10" s="93"/>
      <c r="C10" s="147"/>
      <c r="D10" s="148"/>
      <c r="E10" s="148"/>
      <c r="F10" s="103" t="str">
        <f>IFERROR(VLOOKUP(Table2[[#This Row],[Sub-category]],'Ref - spend SIC'!$A$32:$B$135,2,0),"")</f>
        <v/>
      </c>
      <c r="G10" s="94"/>
      <c r="H10" s="94"/>
      <c r="I10" s="148"/>
      <c r="J10" s="93"/>
      <c r="K10" s="93"/>
      <c r="L10" s="104" t="str">
        <f>IF(Table2[[#This Row],[Cost (£)]]*Table2[[#This Row],[Quantity]]=0,"",Table2[[#This Row],[Cost (£)]]*Table2[[#This Row],[Quantity]])</f>
        <v/>
      </c>
    </row>
    <row r="11" spans="1:20" ht="18.75" customHeight="1" x14ac:dyDescent="0.3">
      <c r="B11" s="93"/>
      <c r="C11" s="147"/>
      <c r="D11" s="148"/>
      <c r="E11" s="148"/>
      <c r="F11" s="103" t="str">
        <f>IFERROR(VLOOKUP(Table2[[#This Row],[Sub-category]],'Ref - spend SIC'!$A$32:$B$135,2,0),"")</f>
        <v/>
      </c>
      <c r="G11" s="94"/>
      <c r="H11" s="94"/>
      <c r="I11" s="148"/>
      <c r="J11" s="93"/>
      <c r="K11" s="93"/>
      <c r="L11" s="104" t="str">
        <f>IF(Table2[[#This Row],[Cost (£)]]*Table2[[#This Row],[Quantity]]=0,"",Table2[[#This Row],[Cost (£)]]*Table2[[#This Row],[Quantity]])</f>
        <v/>
      </c>
    </row>
    <row r="12" spans="1:20" ht="18.75" customHeight="1" x14ac:dyDescent="0.3">
      <c r="B12" s="93"/>
      <c r="C12" s="147"/>
      <c r="D12" s="148"/>
      <c r="E12" s="148"/>
      <c r="F12" s="103" t="str">
        <f>IFERROR(VLOOKUP(Table2[[#This Row],[Sub-category]],'Ref - spend SIC'!$A$32:$B$135,2,0),"")</f>
        <v/>
      </c>
      <c r="G12" s="94"/>
      <c r="H12" s="94"/>
      <c r="I12" s="148"/>
      <c r="J12" s="93"/>
      <c r="K12" s="93"/>
      <c r="L12" s="104" t="str">
        <f>IF(Table2[[#This Row],[Cost (£)]]*Table2[[#This Row],[Quantity]]=0,"",Table2[[#This Row],[Cost (£)]]*Table2[[#This Row],[Quantity]])</f>
        <v/>
      </c>
    </row>
    <row r="13" spans="1:20" ht="18.75" customHeight="1" x14ac:dyDescent="0.3">
      <c r="B13" s="93"/>
      <c r="C13" s="147"/>
      <c r="D13" s="148"/>
      <c r="E13" s="148"/>
      <c r="F13" s="103" t="str">
        <f>IFERROR(VLOOKUP(Table2[[#This Row],[Sub-category]],'Ref - spend SIC'!$A$32:$B$135,2,0),"")</f>
        <v/>
      </c>
      <c r="G13" s="94"/>
      <c r="H13" s="94"/>
      <c r="I13" s="148"/>
      <c r="J13" s="93"/>
      <c r="K13" s="93"/>
      <c r="L13" s="104" t="str">
        <f>IF(Table2[[#This Row],[Cost (£)]]*Table2[[#This Row],[Quantity]]=0,"",Table2[[#This Row],[Cost (£)]]*Table2[[#This Row],[Quantity]])</f>
        <v/>
      </c>
    </row>
    <row r="14" spans="1:20" ht="18.75" customHeight="1" x14ac:dyDescent="0.3">
      <c r="B14" s="93"/>
      <c r="C14" s="147"/>
      <c r="D14" s="148"/>
      <c r="E14" s="148"/>
      <c r="F14" s="103" t="str">
        <f>IFERROR(VLOOKUP(Table2[[#This Row],[Sub-category]],'Ref - spend SIC'!$A$32:$B$135,2,0),"")</f>
        <v/>
      </c>
      <c r="G14" s="94"/>
      <c r="H14" s="94"/>
      <c r="I14" s="148"/>
      <c r="J14" s="93"/>
      <c r="K14" s="93"/>
      <c r="L14" s="104" t="str">
        <f>IF(Table2[[#This Row],[Cost (£)]]*Table2[[#This Row],[Quantity]]=0,"",Table2[[#This Row],[Cost (£)]]*Table2[[#This Row],[Quantity]])</f>
        <v/>
      </c>
    </row>
    <row r="15" spans="1:20" ht="18.75" customHeight="1" x14ac:dyDescent="0.3">
      <c r="B15" s="93"/>
      <c r="C15" s="147"/>
      <c r="D15" s="148"/>
      <c r="E15" s="148"/>
      <c r="F15" s="103" t="str">
        <f>IFERROR(VLOOKUP(Table2[[#This Row],[Sub-category]],'Ref - spend SIC'!$A$32:$B$135,2,0),"")</f>
        <v/>
      </c>
      <c r="G15" s="94"/>
      <c r="H15" s="94"/>
      <c r="I15" s="148"/>
      <c r="J15" s="93"/>
      <c r="K15" s="93"/>
      <c r="L15" s="104" t="str">
        <f>IF(Table2[[#This Row],[Cost (£)]]*Table2[[#This Row],[Quantity]]=0,"",Table2[[#This Row],[Cost (£)]]*Table2[[#This Row],[Quantity]])</f>
        <v/>
      </c>
    </row>
    <row r="16" spans="1:20" ht="18.75" customHeight="1" x14ac:dyDescent="0.3">
      <c r="B16" s="93"/>
      <c r="C16" s="147"/>
      <c r="D16" s="148"/>
      <c r="E16" s="148"/>
      <c r="F16" s="103" t="str">
        <f>IFERROR(VLOOKUP(Table2[[#This Row],[Sub-category]],'Ref - spend SIC'!$A$32:$B$135,2,0),"")</f>
        <v/>
      </c>
      <c r="G16" s="94"/>
      <c r="H16" s="94"/>
      <c r="I16" s="148"/>
      <c r="J16" s="93"/>
      <c r="K16" s="93"/>
      <c r="L16" s="104" t="str">
        <f>IF(Table2[[#This Row],[Cost (£)]]*Table2[[#This Row],[Quantity]]=0,"",Table2[[#This Row],[Cost (£)]]*Table2[[#This Row],[Quantity]])</f>
        <v/>
      </c>
    </row>
    <row r="17" spans="1:12" ht="18.75" customHeight="1" x14ac:dyDescent="0.3">
      <c r="B17" s="93"/>
      <c r="C17" s="147"/>
      <c r="D17" s="148"/>
      <c r="E17" s="148"/>
      <c r="F17" s="103" t="str">
        <f>IFERROR(VLOOKUP(Table2[[#This Row],[Sub-category]],'Ref - spend SIC'!$A$32:$B$135,2,0),"")</f>
        <v/>
      </c>
      <c r="G17" s="94"/>
      <c r="H17" s="94"/>
      <c r="I17" s="148"/>
      <c r="J17" s="93"/>
      <c r="K17" s="93"/>
      <c r="L17" s="104" t="str">
        <f>IF(Table2[[#This Row],[Cost (£)]]*Table2[[#This Row],[Quantity]]=0,"",Table2[[#This Row],[Cost (£)]]*Table2[[#This Row],[Quantity]])</f>
        <v/>
      </c>
    </row>
    <row r="18" spans="1:12" ht="18.75" customHeight="1" x14ac:dyDescent="0.3">
      <c r="B18" s="93"/>
      <c r="C18" s="147"/>
      <c r="D18" s="148"/>
      <c r="E18" s="148"/>
      <c r="F18" s="103" t="str">
        <f>IFERROR(VLOOKUP(Table2[[#This Row],[Sub-category]],'Ref - spend SIC'!$A$32:$B$135,2,0),"")</f>
        <v/>
      </c>
      <c r="G18" s="94"/>
      <c r="H18" s="94"/>
      <c r="I18" s="148"/>
      <c r="J18" s="93"/>
      <c r="K18" s="93"/>
      <c r="L18" s="104" t="str">
        <f>IF(Table2[[#This Row],[Cost (£)]]*Table2[[#This Row],[Quantity]]=0,"",Table2[[#This Row],[Cost (£)]]*Table2[[#This Row],[Quantity]])</f>
        <v/>
      </c>
    </row>
    <row r="19" spans="1:12" ht="18.75" customHeight="1" x14ac:dyDescent="0.3">
      <c r="B19" s="93"/>
      <c r="C19" s="147"/>
      <c r="D19" s="148"/>
      <c r="E19" s="148"/>
      <c r="F19" s="103" t="str">
        <f>IFERROR(VLOOKUP(Table2[[#This Row],[Sub-category]],'Ref - spend SIC'!$A$32:$B$135,2,0),"")</f>
        <v/>
      </c>
      <c r="G19" s="94"/>
      <c r="H19" s="94"/>
      <c r="I19" s="148"/>
      <c r="J19" s="93"/>
      <c r="K19" s="93"/>
      <c r="L19" s="104" t="str">
        <f>IF(Table2[[#This Row],[Cost (£)]]*Table2[[#This Row],[Quantity]]=0,"",Table2[[#This Row],[Cost (£)]]*Table2[[#This Row],[Quantity]])</f>
        <v/>
      </c>
    </row>
    <row r="20" spans="1:12" ht="18.75" customHeight="1" x14ac:dyDescent="0.3">
      <c r="B20" s="93"/>
      <c r="C20" s="147"/>
      <c r="D20" s="148"/>
      <c r="E20" s="148"/>
      <c r="F20" s="103" t="str">
        <f>IFERROR(VLOOKUP(Table2[[#This Row],[Sub-category]],'Ref - spend SIC'!$A$32:$B$135,2,0),"")</f>
        <v/>
      </c>
      <c r="G20" s="94"/>
      <c r="H20" s="94"/>
      <c r="I20" s="148"/>
      <c r="J20" s="93"/>
      <c r="K20" s="93"/>
      <c r="L20" s="104" t="str">
        <f>IF(Table2[[#This Row],[Cost (£)]]*Table2[[#This Row],[Quantity]]=0,"",Table2[[#This Row],[Cost (£)]]*Table2[[#This Row],[Quantity]])</f>
        <v/>
      </c>
    </row>
    <row r="21" spans="1:12" ht="18.75" customHeight="1" x14ac:dyDescent="0.3">
      <c r="B21" s="93"/>
      <c r="C21" s="147"/>
      <c r="D21" s="148"/>
      <c r="E21" s="148"/>
      <c r="F21" s="103" t="str">
        <f>IFERROR(VLOOKUP(Table2[[#This Row],[Sub-category]],'Ref - spend SIC'!$A$32:$B$135,2,0),"")</f>
        <v/>
      </c>
      <c r="G21" s="94"/>
      <c r="H21" s="94"/>
      <c r="I21" s="148"/>
      <c r="J21" s="93"/>
      <c r="K21" s="93"/>
      <c r="L21" s="104" t="str">
        <f>IF(Table2[[#This Row],[Cost (£)]]*Table2[[#This Row],[Quantity]]=0,"",Table2[[#This Row],[Cost (£)]]*Table2[[#This Row],[Quantity]])</f>
        <v/>
      </c>
    </row>
    <row r="22" spans="1:12" ht="18.75" customHeight="1" x14ac:dyDescent="0.3">
      <c r="B22" s="93"/>
      <c r="C22" s="147"/>
      <c r="D22" s="148"/>
      <c r="E22" s="148"/>
      <c r="F22" s="103" t="str">
        <f>IFERROR(VLOOKUP(Table2[[#This Row],[Sub-category]],'Ref - spend SIC'!$A$32:$B$135,2,0),"")</f>
        <v/>
      </c>
      <c r="G22" s="94"/>
      <c r="H22" s="94"/>
      <c r="I22" s="148"/>
      <c r="J22" s="93"/>
      <c r="K22" s="93"/>
      <c r="L22" s="104" t="str">
        <f>IF(Table2[[#This Row],[Cost (£)]]*Table2[[#This Row],[Quantity]]=0,"",Table2[[#This Row],[Cost (£)]]*Table2[[#This Row],[Quantity]])</f>
        <v/>
      </c>
    </row>
    <row r="23" spans="1:12" ht="18.75" customHeight="1" x14ac:dyDescent="0.3">
      <c r="B23" s="93"/>
      <c r="C23" s="147"/>
      <c r="D23" s="148"/>
      <c r="E23" s="148"/>
      <c r="F23" s="103" t="str">
        <f>IFERROR(VLOOKUP(Table2[[#This Row],[Sub-category]],'Ref - spend SIC'!$A$32:$B$135,2,0),"")</f>
        <v/>
      </c>
      <c r="G23" s="94"/>
      <c r="H23" s="94"/>
      <c r="I23" s="148"/>
      <c r="J23" s="93"/>
      <c r="K23" s="93"/>
      <c r="L23" s="104" t="str">
        <f>IF(Table2[[#This Row],[Cost (£)]]*Table2[[#This Row],[Quantity]]=0,"",Table2[[#This Row],[Cost (£)]]*Table2[[#This Row],[Quantity]])</f>
        <v/>
      </c>
    </row>
    <row r="24" spans="1:12" ht="18.75" customHeight="1" x14ac:dyDescent="0.3">
      <c r="B24" s="93"/>
      <c r="C24" s="147"/>
      <c r="D24" s="148"/>
      <c r="E24" s="148"/>
      <c r="F24" s="103" t="str">
        <f>IFERROR(VLOOKUP(Table2[[#This Row],[Sub-category]],'Ref - spend SIC'!$A$32:$B$135,2,0),"")</f>
        <v/>
      </c>
      <c r="G24" s="94"/>
      <c r="H24" s="94"/>
      <c r="I24" s="148"/>
      <c r="J24" s="93"/>
      <c r="K24" s="93"/>
      <c r="L24" s="104" t="str">
        <f>IF(Table2[[#This Row],[Cost (£)]]*Table2[[#This Row],[Quantity]]=0,"",Table2[[#This Row],[Cost (£)]]*Table2[[#This Row],[Quantity]])</f>
        <v/>
      </c>
    </row>
    <row r="25" spans="1:12" ht="18.75" customHeight="1" x14ac:dyDescent="0.3">
      <c r="B25" s="93"/>
      <c r="C25" s="147"/>
      <c r="D25" s="148"/>
      <c r="E25" s="148"/>
      <c r="F25" s="103" t="str">
        <f>IFERROR(VLOOKUP(Table2[[#This Row],[Sub-category]],'Ref - spend SIC'!$A$32:$B$135,2,0),"")</f>
        <v/>
      </c>
      <c r="G25" s="94"/>
      <c r="H25" s="94"/>
      <c r="I25" s="148"/>
      <c r="J25" s="93"/>
      <c r="K25" s="93"/>
      <c r="L25" s="104" t="str">
        <f>IF(Table2[[#This Row],[Cost (£)]]*Table2[[#This Row],[Quantity]]=0,"",Table2[[#This Row],[Cost (£)]]*Table2[[#This Row],[Quantity]])</f>
        <v/>
      </c>
    </row>
    <row r="26" spans="1:12" ht="18.75" customHeight="1" x14ac:dyDescent="0.3">
      <c r="B26" s="93"/>
      <c r="C26" s="147"/>
      <c r="D26" s="148"/>
      <c r="E26" s="148"/>
      <c r="F26" s="103" t="str">
        <f>IFERROR(VLOOKUP(Table2[[#This Row],[Sub-category]],'Ref - spend SIC'!$A$32:$B$135,2,0),"")</f>
        <v/>
      </c>
      <c r="G26" s="94"/>
      <c r="H26" s="94"/>
      <c r="I26" s="148"/>
      <c r="J26" s="93"/>
      <c r="K26" s="93"/>
      <c r="L26" s="104" t="str">
        <f>IF(Table2[[#This Row],[Cost (£)]]*Table2[[#This Row],[Quantity]]=0,"",Table2[[#This Row],[Cost (£)]]*Table2[[#This Row],[Quantity]])</f>
        <v/>
      </c>
    </row>
    <row r="27" spans="1:12" ht="18.75" customHeight="1" x14ac:dyDescent="0.3">
      <c r="B27" s="93"/>
      <c r="C27" s="147"/>
      <c r="D27" s="148"/>
      <c r="E27" s="148"/>
      <c r="F27" s="103" t="str">
        <f>IFERROR(VLOOKUP(Table2[[#This Row],[Sub-category]],'Ref - spend SIC'!$A$32:$B$135,2,0),"")</f>
        <v/>
      </c>
      <c r="G27" s="94"/>
      <c r="H27" s="94"/>
      <c r="I27" s="148"/>
      <c r="J27" s="93"/>
      <c r="K27" s="93"/>
      <c r="L27" s="104" t="str">
        <f>IF(Table2[[#This Row],[Cost (£)]]*Table2[[#This Row],[Quantity]]=0,"",Table2[[#This Row],[Cost (£)]]*Table2[[#This Row],[Quantity]])</f>
        <v/>
      </c>
    </row>
    <row r="28" spans="1:12" ht="18.75" customHeight="1" x14ac:dyDescent="0.3">
      <c r="A28" s="46"/>
      <c r="B28" s="93"/>
      <c r="C28" s="147"/>
      <c r="D28" s="148"/>
      <c r="E28" s="148"/>
      <c r="F28" s="103" t="str">
        <f>IFERROR(VLOOKUP(Table2[[#This Row],[Sub-category]],'Ref - spend SIC'!$A$32:$B$135,2,0),"")</f>
        <v/>
      </c>
      <c r="G28" s="94"/>
      <c r="H28" s="94"/>
      <c r="I28" s="148"/>
      <c r="J28" s="93"/>
      <c r="K28" s="93"/>
      <c r="L28" s="104" t="str">
        <f>IF(Table2[[#This Row],[Cost (£)]]*Table2[[#This Row],[Quantity]]=0,"",Table2[[#This Row],[Cost (£)]]*Table2[[#This Row],[Quantity]])</f>
        <v/>
      </c>
    </row>
    <row r="29" spans="1:12" ht="18.75" customHeight="1" x14ac:dyDescent="0.3">
      <c r="B29" s="93"/>
      <c r="C29" s="147"/>
      <c r="D29" s="148"/>
      <c r="E29" s="148"/>
      <c r="F29" s="103" t="str">
        <f>IFERROR(VLOOKUP(Table2[[#This Row],[Sub-category]],'Ref - spend SIC'!$A$32:$B$135,2,0),"")</f>
        <v/>
      </c>
      <c r="G29" s="94"/>
      <c r="H29" s="94"/>
      <c r="I29" s="148"/>
      <c r="J29" s="93"/>
      <c r="K29" s="93"/>
      <c r="L29" s="104" t="str">
        <f>IF(Table2[[#This Row],[Cost (£)]]*Table2[[#This Row],[Quantity]]=0,"",Table2[[#This Row],[Cost (£)]]*Table2[[#This Row],[Quantity]])</f>
        <v/>
      </c>
    </row>
    <row r="30" spans="1:12" ht="18.75" customHeight="1" x14ac:dyDescent="0.3">
      <c r="B30" s="93"/>
      <c r="C30" s="147"/>
      <c r="D30" s="148"/>
      <c r="E30" s="148"/>
      <c r="F30" s="103" t="str">
        <f>IFERROR(VLOOKUP(Table2[[#This Row],[Sub-category]],'Ref - spend SIC'!$A$32:$B$135,2,0),"")</f>
        <v/>
      </c>
      <c r="G30" s="94"/>
      <c r="H30" s="94"/>
      <c r="I30" s="148"/>
      <c r="J30" s="93"/>
      <c r="K30" s="93"/>
      <c r="L30" s="104" t="str">
        <f>IF(Table2[[#This Row],[Cost (£)]]*Table2[[#This Row],[Quantity]]=0,"",Table2[[#This Row],[Cost (£)]]*Table2[[#This Row],[Quantity]])</f>
        <v/>
      </c>
    </row>
    <row r="31" spans="1:12" ht="18.75" customHeight="1" x14ac:dyDescent="0.3">
      <c r="B31" s="93"/>
      <c r="C31" s="147"/>
      <c r="D31" s="148"/>
      <c r="E31" s="148"/>
      <c r="F31" s="103" t="str">
        <f>IFERROR(VLOOKUP(Table2[[#This Row],[Sub-category]],'Ref - spend SIC'!$A$32:$B$135,2,0),"")</f>
        <v/>
      </c>
      <c r="G31" s="94"/>
      <c r="H31" s="94"/>
      <c r="I31" s="148"/>
      <c r="J31" s="93"/>
      <c r="K31" s="93"/>
      <c r="L31" s="104" t="str">
        <f>IF(Table2[[#This Row],[Cost (£)]]*Table2[[#This Row],[Quantity]]=0,"",Table2[[#This Row],[Cost (£)]]*Table2[[#This Row],[Quantity]])</f>
        <v/>
      </c>
    </row>
    <row r="32" spans="1:12" ht="18.75" customHeight="1" x14ac:dyDescent="0.3">
      <c r="B32" s="93"/>
      <c r="C32" s="147"/>
      <c r="D32" s="148"/>
      <c r="E32" s="148"/>
      <c r="F32" s="103" t="str">
        <f>IFERROR(VLOOKUP(Table2[[#This Row],[Sub-category]],'Ref - spend SIC'!$A$32:$B$135,2,0),"")</f>
        <v/>
      </c>
      <c r="G32" s="94"/>
      <c r="H32" s="94"/>
      <c r="I32" s="148"/>
      <c r="J32" s="93"/>
      <c r="K32" s="93"/>
      <c r="L32" s="104" t="str">
        <f>IF(Table2[[#This Row],[Cost (£)]]*Table2[[#This Row],[Quantity]]=0,"",Table2[[#This Row],[Cost (£)]]*Table2[[#This Row],[Quantity]])</f>
        <v/>
      </c>
    </row>
    <row r="33" spans="2:12" ht="18.75" customHeight="1" x14ac:dyDescent="0.3">
      <c r="B33" s="93"/>
      <c r="C33" s="147"/>
      <c r="D33" s="148"/>
      <c r="E33" s="148"/>
      <c r="F33" s="103" t="str">
        <f>IFERROR(VLOOKUP(Table2[[#This Row],[Sub-category]],'Ref - spend SIC'!$A$32:$B$135,2,0),"")</f>
        <v/>
      </c>
      <c r="G33" s="94"/>
      <c r="H33" s="94"/>
      <c r="I33" s="148"/>
      <c r="J33" s="93"/>
      <c r="K33" s="93"/>
      <c r="L33" s="104" t="str">
        <f>IF(Table2[[#This Row],[Cost (£)]]*Table2[[#This Row],[Quantity]]=0,"",Table2[[#This Row],[Cost (£)]]*Table2[[#This Row],[Quantity]])</f>
        <v/>
      </c>
    </row>
    <row r="34" spans="2:12" ht="18.75" customHeight="1" x14ac:dyDescent="0.3">
      <c r="B34" s="93"/>
      <c r="C34" s="147"/>
      <c r="D34" s="148"/>
      <c r="E34" s="148"/>
      <c r="F34" s="103" t="str">
        <f>IFERROR(VLOOKUP(Table2[[#This Row],[Sub-category]],'Ref - spend SIC'!$A$32:$B$135,2,0),"")</f>
        <v/>
      </c>
      <c r="G34" s="94"/>
      <c r="H34" s="94"/>
      <c r="I34" s="148"/>
      <c r="J34" s="93"/>
      <c r="K34" s="93"/>
      <c r="L34" s="104" t="str">
        <f>IF(Table2[[#This Row],[Cost (£)]]*Table2[[#This Row],[Quantity]]=0,"",Table2[[#This Row],[Cost (£)]]*Table2[[#This Row],[Quantity]])</f>
        <v/>
      </c>
    </row>
    <row r="35" spans="2:12" ht="18.75" customHeight="1" x14ac:dyDescent="0.3">
      <c r="B35" s="93"/>
      <c r="C35" s="147"/>
      <c r="D35" s="148"/>
      <c r="E35" s="148"/>
      <c r="F35" s="103" t="str">
        <f>IFERROR(VLOOKUP(Table2[[#This Row],[Sub-category]],'Ref - spend SIC'!$A$32:$B$135,2,0),"")</f>
        <v/>
      </c>
      <c r="G35" s="94"/>
      <c r="H35" s="94"/>
      <c r="I35" s="148"/>
      <c r="J35" s="93"/>
      <c r="K35" s="93"/>
      <c r="L35" s="104" t="str">
        <f>IF(Table2[[#This Row],[Cost (£)]]*Table2[[#This Row],[Quantity]]=0,"",Table2[[#This Row],[Cost (£)]]*Table2[[#This Row],[Quantity]])</f>
        <v/>
      </c>
    </row>
    <row r="36" spans="2:12" ht="18.75" customHeight="1" x14ac:dyDescent="0.3">
      <c r="B36" s="93"/>
      <c r="C36" s="147"/>
      <c r="D36" s="148"/>
      <c r="E36" s="148"/>
      <c r="F36" s="103" t="str">
        <f>IFERROR(VLOOKUP(Table2[[#This Row],[Sub-category]],'Ref - spend SIC'!$A$32:$B$135,2,0),"")</f>
        <v/>
      </c>
      <c r="G36" s="94"/>
      <c r="H36" s="94"/>
      <c r="I36" s="148"/>
      <c r="J36" s="93"/>
      <c r="K36" s="93"/>
      <c r="L36" s="104" t="str">
        <f>IF(Table2[[#This Row],[Cost (£)]]*Table2[[#This Row],[Quantity]]=0,"",Table2[[#This Row],[Cost (£)]]*Table2[[#This Row],[Quantity]])</f>
        <v/>
      </c>
    </row>
    <row r="37" spans="2:12" ht="18.75" customHeight="1" x14ac:dyDescent="0.3">
      <c r="B37" s="93"/>
      <c r="C37" s="147"/>
      <c r="D37" s="148"/>
      <c r="E37" s="148"/>
      <c r="F37" s="103" t="str">
        <f>IFERROR(VLOOKUP(Table2[[#This Row],[Sub-category]],'Ref - spend SIC'!$A$32:$B$135,2,0),"")</f>
        <v/>
      </c>
      <c r="G37" s="94"/>
      <c r="H37" s="94"/>
      <c r="I37" s="148"/>
      <c r="J37" s="93"/>
      <c r="K37" s="93"/>
      <c r="L37" s="104" t="str">
        <f>IF(Table2[[#This Row],[Cost (£)]]*Table2[[#This Row],[Quantity]]=0,"",Table2[[#This Row],[Cost (£)]]*Table2[[#This Row],[Quantity]])</f>
        <v/>
      </c>
    </row>
    <row r="38" spans="2:12" ht="18.75" customHeight="1" x14ac:dyDescent="0.3">
      <c r="B38" s="93"/>
      <c r="C38" s="147"/>
      <c r="D38" s="148"/>
      <c r="E38" s="148"/>
      <c r="F38" s="103" t="str">
        <f>IFERROR(VLOOKUP(Table2[[#This Row],[Sub-category]],'Ref - spend SIC'!$A$32:$B$135,2,0),"")</f>
        <v/>
      </c>
      <c r="G38" s="94"/>
      <c r="H38" s="94"/>
      <c r="I38" s="148"/>
      <c r="J38" s="93"/>
      <c r="K38" s="93"/>
      <c r="L38" s="104" t="str">
        <f>IF(Table2[[#This Row],[Cost (£)]]*Table2[[#This Row],[Quantity]]=0,"",Table2[[#This Row],[Cost (£)]]*Table2[[#This Row],[Quantity]])</f>
        <v/>
      </c>
    </row>
    <row r="39" spans="2:12" ht="18.75" customHeight="1" x14ac:dyDescent="0.3">
      <c r="B39" s="93"/>
      <c r="C39" s="147"/>
      <c r="D39" s="148"/>
      <c r="E39" s="148"/>
      <c r="F39" s="103" t="str">
        <f>IFERROR(VLOOKUP(Table2[[#This Row],[Sub-category]],'Ref - spend SIC'!$A$32:$B$135,2,0),"")</f>
        <v/>
      </c>
      <c r="G39" s="94"/>
      <c r="H39" s="94"/>
      <c r="I39" s="148"/>
      <c r="J39" s="93"/>
      <c r="K39" s="93"/>
      <c r="L39" s="104" t="str">
        <f>IF(Table2[[#This Row],[Cost (£)]]*Table2[[#This Row],[Quantity]]=0,"",Table2[[#This Row],[Cost (£)]]*Table2[[#This Row],[Quantity]])</f>
        <v/>
      </c>
    </row>
    <row r="40" spans="2:12" ht="18.75" customHeight="1" x14ac:dyDescent="0.3">
      <c r="B40" s="93"/>
      <c r="C40" s="147"/>
      <c r="D40" s="148"/>
      <c r="E40" s="148"/>
      <c r="F40" s="103" t="str">
        <f>IFERROR(VLOOKUP(Table2[[#This Row],[Sub-category]],'Ref - spend SIC'!$A$32:$B$135,2,0),"")</f>
        <v/>
      </c>
      <c r="G40" s="94"/>
      <c r="H40" s="94"/>
      <c r="I40" s="148"/>
      <c r="J40" s="93"/>
      <c r="K40" s="93"/>
      <c r="L40" s="104" t="str">
        <f>IF(Table2[[#This Row],[Cost (£)]]*Table2[[#This Row],[Quantity]]=0,"",Table2[[#This Row],[Cost (£)]]*Table2[[#This Row],[Quantity]])</f>
        <v/>
      </c>
    </row>
    <row r="41" spans="2:12" ht="18.75" customHeight="1" x14ac:dyDescent="0.3">
      <c r="B41" s="93"/>
      <c r="C41" s="147"/>
      <c r="D41" s="148"/>
      <c r="E41" s="148"/>
      <c r="F41" s="103" t="str">
        <f>IFERROR(VLOOKUP(Table2[[#This Row],[Sub-category]],'Ref - spend SIC'!$A$32:$B$135,2,0),"")</f>
        <v/>
      </c>
      <c r="G41" s="94"/>
      <c r="H41" s="94"/>
      <c r="I41" s="148"/>
      <c r="J41" s="93"/>
      <c r="K41" s="93"/>
      <c r="L41" s="104" t="str">
        <f>IF(Table2[[#This Row],[Cost (£)]]*Table2[[#This Row],[Quantity]]=0,"",Table2[[#This Row],[Cost (£)]]*Table2[[#This Row],[Quantity]])</f>
        <v/>
      </c>
    </row>
    <row r="42" spans="2:12" ht="18.75" customHeight="1" x14ac:dyDescent="0.3">
      <c r="B42" s="93"/>
      <c r="C42" s="147"/>
      <c r="D42" s="148"/>
      <c r="E42" s="148"/>
      <c r="F42" s="103" t="str">
        <f>IFERROR(VLOOKUP(Table2[[#This Row],[Sub-category]],'Ref - spend SIC'!$A$32:$B$135,2,0),"")</f>
        <v/>
      </c>
      <c r="G42" s="94"/>
      <c r="H42" s="94"/>
      <c r="I42" s="148"/>
      <c r="J42" s="93"/>
      <c r="K42" s="93"/>
      <c r="L42" s="104" t="str">
        <f>IF(Table2[[#This Row],[Cost (£)]]*Table2[[#This Row],[Quantity]]=0,"",Table2[[#This Row],[Cost (£)]]*Table2[[#This Row],[Quantity]])</f>
        <v/>
      </c>
    </row>
    <row r="43" spans="2:12" ht="18.75" customHeight="1" x14ac:dyDescent="0.3">
      <c r="B43" s="93"/>
      <c r="C43" s="147"/>
      <c r="D43" s="148"/>
      <c r="E43" s="148"/>
      <c r="F43" s="103" t="str">
        <f>IFERROR(VLOOKUP(Table2[[#This Row],[Sub-category]],'Ref - spend SIC'!$A$32:$B$135,2,0),"")</f>
        <v/>
      </c>
      <c r="G43" s="94"/>
      <c r="H43" s="94"/>
      <c r="I43" s="148"/>
      <c r="J43" s="93"/>
      <c r="K43" s="93"/>
      <c r="L43" s="104" t="str">
        <f>IF(Table2[[#This Row],[Cost (£)]]*Table2[[#This Row],[Quantity]]=0,"",Table2[[#This Row],[Cost (£)]]*Table2[[#This Row],[Quantity]])</f>
        <v/>
      </c>
    </row>
    <row r="44" spans="2:12" ht="18.75" customHeight="1" x14ac:dyDescent="0.3">
      <c r="B44" s="93"/>
      <c r="C44" s="147"/>
      <c r="D44" s="148"/>
      <c r="E44" s="148"/>
      <c r="F44" s="103" t="str">
        <f>IFERROR(VLOOKUP(Table2[[#This Row],[Sub-category]],'Ref - spend SIC'!$A$32:$B$135,2,0),"")</f>
        <v/>
      </c>
      <c r="G44" s="94"/>
      <c r="H44" s="94"/>
      <c r="I44" s="148"/>
      <c r="J44" s="93"/>
      <c r="K44" s="93"/>
      <c r="L44" s="104" t="str">
        <f>IF(Table2[[#This Row],[Cost (£)]]*Table2[[#This Row],[Quantity]]=0,"",Table2[[#This Row],[Cost (£)]]*Table2[[#This Row],[Quantity]])</f>
        <v/>
      </c>
    </row>
    <row r="45" spans="2:12" ht="18.75" customHeight="1" x14ac:dyDescent="0.3">
      <c r="B45" s="93"/>
      <c r="C45" s="147"/>
      <c r="D45" s="148"/>
      <c r="E45" s="148"/>
      <c r="F45" s="103" t="str">
        <f>IFERROR(VLOOKUP(Table2[[#This Row],[Sub-category]],'Ref - spend SIC'!$A$32:$B$135,2,0),"")</f>
        <v/>
      </c>
      <c r="G45" s="94"/>
      <c r="H45" s="94"/>
      <c r="I45" s="148"/>
      <c r="J45" s="93"/>
      <c r="K45" s="93"/>
      <c r="L45" s="104" t="str">
        <f>IF(Table2[[#This Row],[Cost (£)]]*Table2[[#This Row],[Quantity]]=0,"",Table2[[#This Row],[Cost (£)]]*Table2[[#This Row],[Quantity]])</f>
        <v/>
      </c>
    </row>
    <row r="46" spans="2:12" ht="18.75" customHeight="1" x14ac:dyDescent="0.3">
      <c r="B46" s="93"/>
      <c r="C46" s="147"/>
      <c r="D46" s="148"/>
      <c r="E46" s="148"/>
      <c r="F46" s="103" t="str">
        <f>IFERROR(VLOOKUP(Table2[[#This Row],[Sub-category]],'Ref - spend SIC'!$A$32:$B$135,2,0),"")</f>
        <v/>
      </c>
      <c r="G46" s="94"/>
      <c r="H46" s="94"/>
      <c r="I46" s="148"/>
      <c r="J46" s="93"/>
      <c r="K46" s="93"/>
      <c r="L46" s="104" t="str">
        <f>IF(Table2[[#This Row],[Cost (£)]]*Table2[[#This Row],[Quantity]]=0,"",Table2[[#This Row],[Cost (£)]]*Table2[[#This Row],[Quantity]])</f>
        <v/>
      </c>
    </row>
    <row r="47" spans="2:12" ht="18.75" customHeight="1" x14ac:dyDescent="0.3">
      <c r="B47" s="93"/>
      <c r="C47" s="147"/>
      <c r="D47" s="148"/>
      <c r="E47" s="148"/>
      <c r="F47" s="103" t="str">
        <f>IFERROR(VLOOKUP(Table2[[#This Row],[Sub-category]],'Ref - spend SIC'!$A$32:$B$135,2,0),"")</f>
        <v/>
      </c>
      <c r="G47" s="94"/>
      <c r="H47" s="94"/>
      <c r="I47" s="148"/>
      <c r="J47" s="93"/>
      <c r="K47" s="93"/>
      <c r="L47" s="104" t="str">
        <f>IF(Table2[[#This Row],[Cost (£)]]*Table2[[#This Row],[Quantity]]=0,"",Table2[[#This Row],[Cost (£)]]*Table2[[#This Row],[Quantity]])</f>
        <v/>
      </c>
    </row>
    <row r="48" spans="2:12" ht="18.75" customHeight="1" x14ac:dyDescent="0.3">
      <c r="B48" s="93"/>
      <c r="C48" s="147"/>
      <c r="D48" s="148"/>
      <c r="E48" s="148"/>
      <c r="F48" s="103" t="str">
        <f>IFERROR(VLOOKUP(Table2[[#This Row],[Sub-category]],'Ref - spend SIC'!$A$32:$B$135,2,0),"")</f>
        <v/>
      </c>
      <c r="G48" s="94"/>
      <c r="H48" s="94"/>
      <c r="I48" s="148"/>
      <c r="J48" s="93"/>
      <c r="K48" s="93"/>
      <c r="L48" s="104" t="str">
        <f>IF(Table2[[#This Row],[Cost (£)]]*Table2[[#This Row],[Quantity]]=0,"",Table2[[#This Row],[Cost (£)]]*Table2[[#This Row],[Quantity]])</f>
        <v/>
      </c>
    </row>
    <row r="49" spans="2:12" ht="18.75" customHeight="1" x14ac:dyDescent="0.3">
      <c r="B49" s="93"/>
      <c r="C49" s="147"/>
      <c r="D49" s="148"/>
      <c r="E49" s="148"/>
      <c r="F49" s="103" t="str">
        <f>IFERROR(VLOOKUP(Table2[[#This Row],[Sub-category]],'Ref - spend SIC'!$A$32:$B$135,2,0),"")</f>
        <v/>
      </c>
      <c r="G49" s="94"/>
      <c r="H49" s="94"/>
      <c r="I49" s="148"/>
      <c r="J49" s="93"/>
      <c r="K49" s="93"/>
      <c r="L49" s="104" t="str">
        <f>IF(Table2[[#This Row],[Cost (£)]]*Table2[[#This Row],[Quantity]]=0,"",Table2[[#This Row],[Cost (£)]]*Table2[[#This Row],[Quantity]])</f>
        <v/>
      </c>
    </row>
    <row r="50" spans="2:12" ht="18.75" customHeight="1" x14ac:dyDescent="0.3">
      <c r="B50" s="93"/>
      <c r="C50" s="147"/>
      <c r="D50" s="148"/>
      <c r="E50" s="148"/>
      <c r="F50" s="103" t="str">
        <f>IFERROR(VLOOKUP(Table2[[#This Row],[Sub-category]],'Ref - spend SIC'!$A$32:$B$135,2,0),"")</f>
        <v/>
      </c>
      <c r="G50" s="94"/>
      <c r="H50" s="94"/>
      <c r="I50" s="148"/>
      <c r="J50" s="93"/>
      <c r="K50" s="93"/>
      <c r="L50" s="104" t="str">
        <f>IF(Table2[[#This Row],[Cost (£)]]*Table2[[#This Row],[Quantity]]=0,"",Table2[[#This Row],[Cost (£)]]*Table2[[#This Row],[Quantity]])</f>
        <v/>
      </c>
    </row>
    <row r="51" spans="2:12" ht="18.75" customHeight="1" x14ac:dyDescent="0.3">
      <c r="B51" s="93"/>
      <c r="C51" s="147"/>
      <c r="D51" s="148"/>
      <c r="E51" s="148"/>
      <c r="F51" s="103" t="str">
        <f>IFERROR(VLOOKUP(Table2[[#This Row],[Sub-category]],'Ref - spend SIC'!$A$32:$B$135,2,0),"")</f>
        <v/>
      </c>
      <c r="G51" s="94"/>
      <c r="H51" s="94"/>
      <c r="I51" s="148"/>
      <c r="J51" s="93"/>
      <c r="K51" s="93"/>
      <c r="L51" s="104" t="str">
        <f>IF(Table2[[#This Row],[Cost (£)]]*Table2[[#This Row],[Quantity]]=0,"",Table2[[#This Row],[Cost (£)]]*Table2[[#This Row],[Quantity]])</f>
        <v/>
      </c>
    </row>
    <row r="52" spans="2:12" ht="18.75" customHeight="1" x14ac:dyDescent="0.3">
      <c r="B52" s="93"/>
      <c r="C52" s="147"/>
      <c r="D52" s="148"/>
      <c r="E52" s="148"/>
      <c r="F52" s="103" t="str">
        <f>IFERROR(VLOOKUP(Table2[[#This Row],[Sub-category]],'Ref - spend SIC'!$A$32:$B$135,2,0),"")</f>
        <v/>
      </c>
      <c r="G52" s="94"/>
      <c r="H52" s="94"/>
      <c r="I52" s="148"/>
      <c r="J52" s="93"/>
      <c r="K52" s="93"/>
      <c r="L52" s="104" t="str">
        <f>IF(Table2[[#This Row],[Cost (£)]]*Table2[[#This Row],[Quantity]]=0,"",Table2[[#This Row],[Cost (£)]]*Table2[[#This Row],[Quantity]])</f>
        <v/>
      </c>
    </row>
    <row r="53" spans="2:12" ht="18.75" customHeight="1" x14ac:dyDescent="0.3">
      <c r="B53" s="93"/>
      <c r="C53" s="147"/>
      <c r="D53" s="148"/>
      <c r="E53" s="148"/>
      <c r="F53" s="103" t="str">
        <f>IFERROR(VLOOKUP(Table2[[#This Row],[Sub-category]],'Ref - spend SIC'!$A$32:$B$135,2,0),"")</f>
        <v/>
      </c>
      <c r="G53" s="94"/>
      <c r="H53" s="94"/>
      <c r="I53" s="148"/>
      <c r="J53" s="93"/>
      <c r="K53" s="93"/>
      <c r="L53" s="104" t="str">
        <f>IF(Table2[[#This Row],[Cost (£)]]*Table2[[#This Row],[Quantity]]=0,"",Table2[[#This Row],[Cost (£)]]*Table2[[#This Row],[Quantity]])</f>
        <v/>
      </c>
    </row>
    <row r="54" spans="2:12" ht="18.75" customHeight="1" x14ac:dyDescent="0.3">
      <c r="B54" s="93"/>
      <c r="C54" s="147"/>
      <c r="D54" s="148"/>
      <c r="E54" s="148"/>
      <c r="F54" s="103" t="str">
        <f>IFERROR(VLOOKUP(Table2[[#This Row],[Sub-category]],'Ref - spend SIC'!$A$32:$B$135,2,0),"")</f>
        <v/>
      </c>
      <c r="G54" s="94"/>
      <c r="H54" s="94"/>
      <c r="I54" s="148"/>
      <c r="J54" s="93"/>
      <c r="K54" s="93"/>
      <c r="L54" s="104" t="str">
        <f>IF(Table2[[#This Row],[Cost (£)]]*Table2[[#This Row],[Quantity]]=0,"",Table2[[#This Row],[Cost (£)]]*Table2[[#This Row],[Quantity]])</f>
        <v/>
      </c>
    </row>
    <row r="55" spans="2:12" ht="18.75" customHeight="1" x14ac:dyDescent="0.3">
      <c r="B55" s="93"/>
      <c r="C55" s="147"/>
      <c r="D55" s="148"/>
      <c r="E55" s="148"/>
      <c r="F55" s="103" t="str">
        <f>IFERROR(VLOOKUP(Table2[[#This Row],[Sub-category]],'Ref - spend SIC'!$A$32:$B$135,2,0),"")</f>
        <v/>
      </c>
      <c r="G55" s="94"/>
      <c r="H55" s="94"/>
      <c r="I55" s="148"/>
      <c r="J55" s="93"/>
      <c r="K55" s="93"/>
      <c r="L55" s="104" t="str">
        <f>IF(Table2[[#This Row],[Cost (£)]]*Table2[[#This Row],[Quantity]]=0,"",Table2[[#This Row],[Cost (£)]]*Table2[[#This Row],[Quantity]])</f>
        <v/>
      </c>
    </row>
    <row r="56" spans="2:12" ht="18.75" customHeight="1" x14ac:dyDescent="0.3">
      <c r="B56" s="93"/>
      <c r="C56" s="147"/>
      <c r="D56" s="148"/>
      <c r="E56" s="148"/>
      <c r="F56" s="103" t="str">
        <f>IFERROR(VLOOKUP(Table2[[#This Row],[Sub-category]],'Ref - spend SIC'!$A$32:$B$135,2,0),"")</f>
        <v/>
      </c>
      <c r="G56" s="94"/>
      <c r="H56" s="94"/>
      <c r="I56" s="148"/>
      <c r="J56" s="93"/>
      <c r="K56" s="93"/>
      <c r="L56" s="104" t="str">
        <f>IF(Table2[[#This Row],[Cost (£)]]*Table2[[#This Row],[Quantity]]=0,"",Table2[[#This Row],[Cost (£)]]*Table2[[#This Row],[Quantity]])</f>
        <v/>
      </c>
    </row>
    <row r="57" spans="2:12" ht="18.75" customHeight="1" x14ac:dyDescent="0.3">
      <c r="B57" s="93"/>
      <c r="C57" s="147"/>
      <c r="D57" s="148"/>
      <c r="E57" s="148"/>
      <c r="F57" s="103" t="str">
        <f>IFERROR(VLOOKUP(Table2[[#This Row],[Sub-category]],'Ref - spend SIC'!$A$32:$B$135,2,0),"")</f>
        <v/>
      </c>
      <c r="G57" s="94"/>
      <c r="H57" s="94"/>
      <c r="I57" s="148"/>
      <c r="J57" s="93"/>
      <c r="K57" s="93"/>
      <c r="L57" s="104" t="str">
        <f>IF(Table2[[#This Row],[Cost (£)]]*Table2[[#This Row],[Quantity]]=0,"",Table2[[#This Row],[Cost (£)]]*Table2[[#This Row],[Quantity]])</f>
        <v/>
      </c>
    </row>
    <row r="58" spans="2:12" ht="18.75" customHeight="1" x14ac:dyDescent="0.3">
      <c r="B58" s="93"/>
      <c r="C58" s="147"/>
      <c r="D58" s="148"/>
      <c r="E58" s="148"/>
      <c r="F58" s="103" t="str">
        <f>IFERROR(VLOOKUP(Table2[[#This Row],[Sub-category]],'Ref - spend SIC'!$A$32:$B$135,2,0),"")</f>
        <v/>
      </c>
      <c r="G58" s="94"/>
      <c r="H58" s="94"/>
      <c r="I58" s="148"/>
      <c r="J58" s="93"/>
      <c r="K58" s="93"/>
      <c r="L58" s="104" t="str">
        <f>IF(Table2[[#This Row],[Cost (£)]]*Table2[[#This Row],[Quantity]]=0,"",Table2[[#This Row],[Cost (£)]]*Table2[[#This Row],[Quantity]])</f>
        <v/>
      </c>
    </row>
    <row r="59" spans="2:12" ht="18.75" customHeight="1" x14ac:dyDescent="0.3">
      <c r="B59" s="93"/>
      <c r="C59" s="147"/>
      <c r="D59" s="148"/>
      <c r="E59" s="148"/>
      <c r="F59" s="103" t="str">
        <f>IFERROR(VLOOKUP(Table2[[#This Row],[Sub-category]],'Ref - spend SIC'!$A$32:$B$135,2,0),"")</f>
        <v/>
      </c>
      <c r="G59" s="94"/>
      <c r="H59" s="94"/>
      <c r="I59" s="148"/>
      <c r="J59" s="93"/>
      <c r="K59" s="93"/>
      <c r="L59" s="104" t="str">
        <f>IF(Table2[[#This Row],[Cost (£)]]*Table2[[#This Row],[Quantity]]=0,"",Table2[[#This Row],[Cost (£)]]*Table2[[#This Row],[Quantity]])</f>
        <v/>
      </c>
    </row>
    <row r="60" spans="2:12" ht="18.75" customHeight="1" x14ac:dyDescent="0.3">
      <c r="B60" s="93"/>
      <c r="C60" s="147"/>
      <c r="D60" s="148"/>
      <c r="E60" s="148"/>
      <c r="F60" s="103" t="str">
        <f>IFERROR(VLOOKUP(Table2[[#This Row],[Sub-category]],'Ref - spend SIC'!$A$32:$B$135,2,0),"")</f>
        <v/>
      </c>
      <c r="G60" s="94"/>
      <c r="H60" s="94"/>
      <c r="I60" s="148"/>
      <c r="J60" s="93"/>
      <c r="K60" s="93"/>
      <c r="L60" s="104" t="str">
        <f>IF(Table2[[#This Row],[Cost (£)]]*Table2[[#This Row],[Quantity]]=0,"",Table2[[#This Row],[Cost (£)]]*Table2[[#This Row],[Quantity]])</f>
        <v/>
      </c>
    </row>
    <row r="61" spans="2:12" ht="18.75" customHeight="1" x14ac:dyDescent="0.3">
      <c r="B61" s="93"/>
      <c r="C61" s="147"/>
      <c r="D61" s="148"/>
      <c r="E61" s="148"/>
      <c r="F61" s="103" t="str">
        <f>IFERROR(VLOOKUP(Table2[[#This Row],[Sub-category]],'Ref - spend SIC'!$A$32:$B$135,2,0),"")</f>
        <v/>
      </c>
      <c r="G61" s="94"/>
      <c r="H61" s="94"/>
      <c r="I61" s="148"/>
      <c r="J61" s="93"/>
      <c r="K61" s="93"/>
      <c r="L61" s="104" t="str">
        <f>IF(Table2[[#This Row],[Cost (£)]]*Table2[[#This Row],[Quantity]]=0,"",Table2[[#This Row],[Cost (£)]]*Table2[[#This Row],[Quantity]])</f>
        <v/>
      </c>
    </row>
    <row r="62" spans="2:12" ht="18.75" customHeight="1" x14ac:dyDescent="0.3">
      <c r="B62" s="93"/>
      <c r="C62" s="147"/>
      <c r="D62" s="148"/>
      <c r="E62" s="148"/>
      <c r="F62" s="103" t="str">
        <f>IFERROR(VLOOKUP(Table2[[#This Row],[Sub-category]],'Ref - spend SIC'!$A$32:$B$135,2,0),"")</f>
        <v/>
      </c>
      <c r="G62" s="94"/>
      <c r="H62" s="94"/>
      <c r="I62" s="148"/>
      <c r="J62" s="93"/>
      <c r="K62" s="93"/>
      <c r="L62" s="104" t="str">
        <f>IF(Table2[[#This Row],[Cost (£)]]*Table2[[#This Row],[Quantity]]=0,"",Table2[[#This Row],[Cost (£)]]*Table2[[#This Row],[Quantity]])</f>
        <v/>
      </c>
    </row>
    <row r="63" spans="2:12" ht="18.75" customHeight="1" x14ac:dyDescent="0.3">
      <c r="B63" s="93"/>
      <c r="C63" s="147"/>
      <c r="D63" s="148"/>
      <c r="E63" s="148"/>
      <c r="F63" s="103" t="str">
        <f>IFERROR(VLOOKUP(Table2[[#This Row],[Sub-category]],'Ref - spend SIC'!$A$32:$B$135,2,0),"")</f>
        <v/>
      </c>
      <c r="G63" s="94"/>
      <c r="H63" s="94"/>
      <c r="I63" s="148"/>
      <c r="J63" s="93"/>
      <c r="K63" s="93"/>
      <c r="L63" s="104" t="str">
        <f>IF(Table2[[#This Row],[Cost (£)]]*Table2[[#This Row],[Quantity]]=0,"",Table2[[#This Row],[Cost (£)]]*Table2[[#This Row],[Quantity]])</f>
        <v/>
      </c>
    </row>
    <row r="64" spans="2:12" ht="18.75" customHeight="1" x14ac:dyDescent="0.3">
      <c r="B64" s="93"/>
      <c r="C64" s="147"/>
      <c r="D64" s="148"/>
      <c r="E64" s="148"/>
      <c r="F64" s="103" t="str">
        <f>IFERROR(VLOOKUP(Table2[[#This Row],[Sub-category]],'Ref - spend SIC'!$A$32:$B$135,2,0),"")</f>
        <v/>
      </c>
      <c r="G64" s="94"/>
      <c r="H64" s="94"/>
      <c r="I64" s="148"/>
      <c r="J64" s="93"/>
      <c r="K64" s="93"/>
      <c r="L64" s="104" t="str">
        <f>IF(Table2[[#This Row],[Cost (£)]]*Table2[[#This Row],[Quantity]]=0,"",Table2[[#This Row],[Cost (£)]]*Table2[[#This Row],[Quantity]])</f>
        <v/>
      </c>
    </row>
    <row r="65" spans="2:12" ht="18.75" customHeight="1" x14ac:dyDescent="0.3">
      <c r="B65" s="93"/>
      <c r="C65" s="147"/>
      <c r="D65" s="148"/>
      <c r="E65" s="148"/>
      <c r="F65" s="103" t="str">
        <f>IFERROR(VLOOKUP(Table2[[#This Row],[Sub-category]],'Ref - spend SIC'!$A$32:$B$135,2,0),"")</f>
        <v/>
      </c>
      <c r="G65" s="94"/>
      <c r="H65" s="94"/>
      <c r="I65" s="148"/>
      <c r="J65" s="93"/>
      <c r="K65" s="93"/>
      <c r="L65" s="104" t="str">
        <f>IF(Table2[[#This Row],[Cost (£)]]*Table2[[#This Row],[Quantity]]=0,"",Table2[[#This Row],[Cost (£)]]*Table2[[#This Row],[Quantity]])</f>
        <v/>
      </c>
    </row>
    <row r="66" spans="2:12" ht="18.75" customHeight="1" x14ac:dyDescent="0.3">
      <c r="B66" s="93"/>
      <c r="C66" s="147"/>
      <c r="D66" s="148"/>
      <c r="E66" s="148"/>
      <c r="F66" s="103" t="str">
        <f>IFERROR(VLOOKUP(Table2[[#This Row],[Sub-category]],'Ref - spend SIC'!$A$32:$B$135,2,0),"")</f>
        <v/>
      </c>
      <c r="G66" s="94"/>
      <c r="H66" s="94"/>
      <c r="I66" s="148"/>
      <c r="J66" s="93"/>
      <c r="K66" s="93"/>
      <c r="L66" s="104" t="str">
        <f>IF(Table2[[#This Row],[Cost (£)]]*Table2[[#This Row],[Quantity]]=0,"",Table2[[#This Row],[Cost (£)]]*Table2[[#This Row],[Quantity]])</f>
        <v/>
      </c>
    </row>
    <row r="67" spans="2:12" ht="18.75" customHeight="1" x14ac:dyDescent="0.3">
      <c r="B67" s="93"/>
      <c r="C67" s="147"/>
      <c r="D67" s="148"/>
      <c r="E67" s="148"/>
      <c r="F67" s="103" t="str">
        <f>IFERROR(VLOOKUP(Table2[[#This Row],[Sub-category]],'Ref - spend SIC'!$A$32:$B$135,2,0),"")</f>
        <v/>
      </c>
      <c r="G67" s="94"/>
      <c r="H67" s="94"/>
      <c r="I67" s="148"/>
      <c r="J67" s="93"/>
      <c r="K67" s="93"/>
      <c r="L67" s="104" t="str">
        <f>IF(Table2[[#This Row],[Cost (£)]]*Table2[[#This Row],[Quantity]]=0,"",Table2[[#This Row],[Cost (£)]]*Table2[[#This Row],[Quantity]])</f>
        <v/>
      </c>
    </row>
    <row r="68" spans="2:12" ht="18.75" customHeight="1" x14ac:dyDescent="0.3">
      <c r="B68" s="93"/>
      <c r="C68" s="147"/>
      <c r="D68" s="148"/>
      <c r="E68" s="148"/>
      <c r="F68" s="103" t="str">
        <f>IFERROR(VLOOKUP(Table2[[#This Row],[Sub-category]],'Ref - spend SIC'!$A$32:$B$135,2,0),"")</f>
        <v/>
      </c>
      <c r="G68" s="94"/>
      <c r="H68" s="94"/>
      <c r="I68" s="148"/>
      <c r="J68" s="93"/>
      <c r="K68" s="93"/>
      <c r="L68" s="104" t="str">
        <f>IF(Table2[[#This Row],[Cost (£)]]*Table2[[#This Row],[Quantity]]=0,"",Table2[[#This Row],[Cost (£)]]*Table2[[#This Row],[Quantity]])</f>
        <v/>
      </c>
    </row>
    <row r="69" spans="2:12" ht="18.75" customHeight="1" x14ac:dyDescent="0.3">
      <c r="B69" s="93"/>
      <c r="C69" s="147"/>
      <c r="D69" s="148"/>
      <c r="E69" s="148"/>
      <c r="F69" s="103" t="str">
        <f>IFERROR(VLOOKUP(Table2[[#This Row],[Sub-category]],'Ref - spend SIC'!$A$32:$B$135,2,0),"")</f>
        <v/>
      </c>
      <c r="G69" s="94"/>
      <c r="H69" s="94"/>
      <c r="I69" s="148"/>
      <c r="J69" s="93"/>
      <c r="K69" s="93"/>
      <c r="L69" s="104" t="str">
        <f>IF(Table2[[#This Row],[Cost (£)]]*Table2[[#This Row],[Quantity]]=0,"",Table2[[#This Row],[Cost (£)]]*Table2[[#This Row],[Quantity]])</f>
        <v/>
      </c>
    </row>
    <row r="70" spans="2:12" ht="18.75" customHeight="1" x14ac:dyDescent="0.3">
      <c r="B70" s="93"/>
      <c r="C70" s="147"/>
      <c r="D70" s="148"/>
      <c r="E70" s="148"/>
      <c r="F70" s="103" t="str">
        <f>IFERROR(VLOOKUP(Table2[[#This Row],[Sub-category]],'Ref - spend SIC'!$A$32:$B$135,2,0),"")</f>
        <v/>
      </c>
      <c r="G70" s="94"/>
      <c r="H70" s="94"/>
      <c r="I70" s="148"/>
      <c r="J70" s="93"/>
      <c r="K70" s="93"/>
      <c r="L70" s="104" t="str">
        <f>IF(Table2[[#This Row],[Cost (£)]]*Table2[[#This Row],[Quantity]]=0,"",Table2[[#This Row],[Cost (£)]]*Table2[[#This Row],[Quantity]])</f>
        <v/>
      </c>
    </row>
    <row r="71" spans="2:12" ht="18.75" customHeight="1" x14ac:dyDescent="0.3">
      <c r="B71" s="93"/>
      <c r="C71" s="147"/>
      <c r="D71" s="148"/>
      <c r="E71" s="148"/>
      <c r="F71" s="103" t="str">
        <f>IFERROR(VLOOKUP(Table2[[#This Row],[Sub-category]],'Ref - spend SIC'!$A$32:$B$135,2,0),"")</f>
        <v/>
      </c>
      <c r="G71" s="94"/>
      <c r="H71" s="94"/>
      <c r="I71" s="148"/>
      <c r="J71" s="93"/>
      <c r="K71" s="93"/>
      <c r="L71" s="104" t="str">
        <f>IF(Table2[[#This Row],[Cost (£)]]*Table2[[#This Row],[Quantity]]=0,"",Table2[[#This Row],[Cost (£)]]*Table2[[#This Row],[Quantity]])</f>
        <v/>
      </c>
    </row>
    <row r="72" spans="2:12" ht="18.75" customHeight="1" x14ac:dyDescent="0.3">
      <c r="B72" s="93"/>
      <c r="C72" s="147"/>
      <c r="D72" s="148"/>
      <c r="E72" s="148"/>
      <c r="F72" s="103" t="str">
        <f>IFERROR(VLOOKUP(Table2[[#This Row],[Sub-category]],'Ref - spend SIC'!$A$32:$B$135,2,0),"")</f>
        <v/>
      </c>
      <c r="G72" s="94"/>
      <c r="H72" s="94"/>
      <c r="I72" s="148"/>
      <c r="J72" s="93"/>
      <c r="K72" s="93"/>
      <c r="L72" s="104" t="str">
        <f>IF(Table2[[#This Row],[Cost (£)]]*Table2[[#This Row],[Quantity]]=0,"",Table2[[#This Row],[Cost (£)]]*Table2[[#This Row],[Quantity]])</f>
        <v/>
      </c>
    </row>
    <row r="73" spans="2:12" ht="18.75" customHeight="1" x14ac:dyDescent="0.3">
      <c r="B73" s="93"/>
      <c r="C73" s="147"/>
      <c r="D73" s="148"/>
      <c r="E73" s="148"/>
      <c r="F73" s="103" t="str">
        <f>IFERROR(VLOOKUP(Table2[[#This Row],[Sub-category]],'Ref - spend SIC'!$A$32:$B$135,2,0),"")</f>
        <v/>
      </c>
      <c r="G73" s="94"/>
      <c r="H73" s="94"/>
      <c r="I73" s="148"/>
      <c r="J73" s="93"/>
      <c r="K73" s="93"/>
      <c r="L73" s="104" t="str">
        <f>IF(Table2[[#This Row],[Cost (£)]]*Table2[[#This Row],[Quantity]]=0,"",Table2[[#This Row],[Cost (£)]]*Table2[[#This Row],[Quantity]])</f>
        <v/>
      </c>
    </row>
    <row r="74" spans="2:12" ht="18.75" customHeight="1" x14ac:dyDescent="0.3">
      <c r="B74" s="93"/>
      <c r="C74" s="147"/>
      <c r="D74" s="148"/>
      <c r="E74" s="148"/>
      <c r="F74" s="103" t="str">
        <f>IFERROR(VLOOKUP(Table2[[#This Row],[Sub-category]],'Ref - spend SIC'!$A$32:$B$135,2,0),"")</f>
        <v/>
      </c>
      <c r="G74" s="94"/>
      <c r="H74" s="94"/>
      <c r="I74" s="148"/>
      <c r="J74" s="93"/>
      <c r="K74" s="93"/>
      <c r="L74" s="104" t="str">
        <f>IF(Table2[[#This Row],[Cost (£)]]*Table2[[#This Row],[Quantity]]=0,"",Table2[[#This Row],[Cost (£)]]*Table2[[#This Row],[Quantity]])</f>
        <v/>
      </c>
    </row>
    <row r="75" spans="2:12" ht="18.75" customHeight="1" x14ac:dyDescent="0.3">
      <c r="B75" s="93"/>
      <c r="C75" s="147"/>
      <c r="D75" s="148"/>
      <c r="E75" s="148"/>
      <c r="F75" s="103" t="str">
        <f>IFERROR(VLOOKUP(Table2[[#This Row],[Sub-category]],'Ref - spend SIC'!$A$32:$B$135,2,0),"")</f>
        <v/>
      </c>
      <c r="G75" s="94"/>
      <c r="H75" s="94"/>
      <c r="I75" s="148"/>
      <c r="J75" s="93"/>
      <c r="K75" s="93"/>
      <c r="L75" s="104" t="str">
        <f>IF(Table2[[#This Row],[Cost (£)]]*Table2[[#This Row],[Quantity]]=0,"",Table2[[#This Row],[Cost (£)]]*Table2[[#This Row],[Quantity]])</f>
        <v/>
      </c>
    </row>
    <row r="76" spans="2:12" ht="18.75" customHeight="1" x14ac:dyDescent="0.3">
      <c r="B76" s="93"/>
      <c r="C76" s="147"/>
      <c r="D76" s="148"/>
      <c r="E76" s="148"/>
      <c r="F76" s="103" t="str">
        <f>IFERROR(VLOOKUP(Table2[[#This Row],[Sub-category]],'Ref - spend SIC'!$A$32:$B$135,2,0),"")</f>
        <v/>
      </c>
      <c r="G76" s="94"/>
      <c r="H76" s="94"/>
      <c r="I76" s="148"/>
      <c r="J76" s="93"/>
      <c r="K76" s="93"/>
      <c r="L76" s="104" t="str">
        <f>IF(Table2[[#This Row],[Cost (£)]]*Table2[[#This Row],[Quantity]]=0,"",Table2[[#This Row],[Cost (£)]]*Table2[[#This Row],[Quantity]])</f>
        <v/>
      </c>
    </row>
    <row r="77" spans="2:12" ht="18.75" customHeight="1" x14ac:dyDescent="0.3">
      <c r="B77" s="93"/>
      <c r="C77" s="147"/>
      <c r="D77" s="148"/>
      <c r="E77" s="148"/>
      <c r="F77" s="103" t="str">
        <f>IFERROR(VLOOKUP(Table2[[#This Row],[Sub-category]],'Ref - spend SIC'!$A$32:$B$135,2,0),"")</f>
        <v/>
      </c>
      <c r="G77" s="94"/>
      <c r="H77" s="94"/>
      <c r="I77" s="148"/>
      <c r="J77" s="93"/>
      <c r="K77" s="93"/>
      <c r="L77" s="104" t="str">
        <f>IF(Table2[[#This Row],[Cost (£)]]*Table2[[#This Row],[Quantity]]=0,"",Table2[[#This Row],[Cost (£)]]*Table2[[#This Row],[Quantity]])</f>
        <v/>
      </c>
    </row>
    <row r="78" spans="2:12" ht="18.75" customHeight="1" x14ac:dyDescent="0.3">
      <c r="B78" s="93"/>
      <c r="C78" s="147"/>
      <c r="D78" s="148"/>
      <c r="E78" s="148"/>
      <c r="F78" s="103" t="str">
        <f>IFERROR(VLOOKUP(Table2[[#This Row],[Sub-category]],'Ref - spend SIC'!$A$32:$B$135,2,0),"")</f>
        <v/>
      </c>
      <c r="G78" s="94"/>
      <c r="H78" s="94"/>
      <c r="I78" s="148"/>
      <c r="J78" s="93"/>
      <c r="K78" s="93"/>
      <c r="L78" s="104" t="str">
        <f>IF(Table2[[#This Row],[Cost (£)]]*Table2[[#This Row],[Quantity]]=0,"",Table2[[#This Row],[Cost (£)]]*Table2[[#This Row],[Quantity]])</f>
        <v/>
      </c>
    </row>
    <row r="79" spans="2:12" ht="18.75" customHeight="1" x14ac:dyDescent="0.3">
      <c r="B79" s="93"/>
      <c r="C79" s="147"/>
      <c r="D79" s="148"/>
      <c r="E79" s="148"/>
      <c r="F79" s="103" t="str">
        <f>IFERROR(VLOOKUP(Table2[[#This Row],[Sub-category]],'Ref - spend SIC'!$A$32:$B$135,2,0),"")</f>
        <v/>
      </c>
      <c r="G79" s="94"/>
      <c r="H79" s="94"/>
      <c r="I79" s="148"/>
      <c r="J79" s="93"/>
      <c r="K79" s="93"/>
      <c r="L79" s="104" t="str">
        <f>IF(Table2[[#This Row],[Cost (£)]]*Table2[[#This Row],[Quantity]]=0,"",Table2[[#This Row],[Cost (£)]]*Table2[[#This Row],[Quantity]])</f>
        <v/>
      </c>
    </row>
    <row r="80" spans="2:12" ht="18.75" customHeight="1" x14ac:dyDescent="0.3">
      <c r="B80" s="93"/>
      <c r="C80" s="147"/>
      <c r="D80" s="148"/>
      <c r="E80" s="148"/>
      <c r="F80" s="103" t="str">
        <f>IFERROR(VLOOKUP(Table2[[#This Row],[Sub-category]],'Ref - spend SIC'!$A$32:$B$135,2,0),"")</f>
        <v/>
      </c>
      <c r="G80" s="94"/>
      <c r="H80" s="94"/>
      <c r="I80" s="148"/>
      <c r="J80" s="93"/>
      <c r="K80" s="93"/>
      <c r="L80" s="104" t="str">
        <f>IF(Table2[[#This Row],[Cost (£)]]*Table2[[#This Row],[Quantity]]=0,"",Table2[[#This Row],[Cost (£)]]*Table2[[#This Row],[Quantity]])</f>
        <v/>
      </c>
    </row>
    <row r="81" spans="2:12" ht="18.75" customHeight="1" x14ac:dyDescent="0.3">
      <c r="B81" s="93"/>
      <c r="C81" s="147"/>
      <c r="D81" s="148"/>
      <c r="E81" s="148"/>
      <c r="F81" s="103" t="str">
        <f>IFERROR(VLOOKUP(Table2[[#This Row],[Sub-category]],'Ref - spend SIC'!$A$32:$B$135,2,0),"")</f>
        <v/>
      </c>
      <c r="G81" s="94"/>
      <c r="H81" s="94"/>
      <c r="I81" s="148"/>
      <c r="J81" s="93"/>
      <c r="K81" s="93"/>
      <c r="L81" s="104" t="str">
        <f>IF(Table2[[#This Row],[Cost (£)]]*Table2[[#This Row],[Quantity]]=0,"",Table2[[#This Row],[Cost (£)]]*Table2[[#This Row],[Quantity]])</f>
        <v/>
      </c>
    </row>
    <row r="82" spans="2:12" ht="18.75" customHeight="1" x14ac:dyDescent="0.3">
      <c r="B82" s="93"/>
      <c r="C82" s="147"/>
      <c r="D82" s="148"/>
      <c r="E82" s="148"/>
      <c r="F82" s="103" t="str">
        <f>IFERROR(VLOOKUP(Table2[[#This Row],[Sub-category]],'Ref - spend SIC'!$A$32:$B$135,2,0),"")</f>
        <v/>
      </c>
      <c r="G82" s="94"/>
      <c r="H82" s="94"/>
      <c r="I82" s="148"/>
      <c r="J82" s="93"/>
      <c r="K82" s="93"/>
      <c r="L82" s="104" t="str">
        <f>IF(Table2[[#This Row],[Cost (£)]]*Table2[[#This Row],[Quantity]]=0,"",Table2[[#This Row],[Cost (£)]]*Table2[[#This Row],[Quantity]])</f>
        <v/>
      </c>
    </row>
    <row r="83" spans="2:12" ht="18.75" customHeight="1" x14ac:dyDescent="0.3">
      <c r="B83" s="93"/>
      <c r="C83" s="147"/>
      <c r="D83" s="148"/>
      <c r="E83" s="148"/>
      <c r="F83" s="103" t="str">
        <f>IFERROR(VLOOKUP(Table2[[#This Row],[Sub-category]],'Ref - spend SIC'!$A$32:$B$135,2,0),"")</f>
        <v/>
      </c>
      <c r="G83" s="94"/>
      <c r="H83" s="94"/>
      <c r="I83" s="148"/>
      <c r="J83" s="93"/>
      <c r="K83" s="93"/>
      <c r="L83" s="104" t="str">
        <f>IF(Table2[[#This Row],[Cost (£)]]*Table2[[#This Row],[Quantity]]=0,"",Table2[[#This Row],[Cost (£)]]*Table2[[#This Row],[Quantity]])</f>
        <v/>
      </c>
    </row>
    <row r="84" spans="2:12" ht="18.75" customHeight="1" x14ac:dyDescent="0.3">
      <c r="B84" s="93"/>
      <c r="C84" s="147"/>
      <c r="D84" s="148"/>
      <c r="E84" s="148"/>
      <c r="F84" s="103" t="str">
        <f>IFERROR(VLOOKUP(Table2[[#This Row],[Sub-category]],'Ref - spend SIC'!$A$32:$B$135,2,0),"")</f>
        <v/>
      </c>
      <c r="G84" s="94"/>
      <c r="H84" s="94"/>
      <c r="I84" s="148"/>
      <c r="J84" s="93"/>
      <c r="K84" s="93"/>
      <c r="L84" s="104" t="str">
        <f>IF(Table2[[#This Row],[Cost (£)]]*Table2[[#This Row],[Quantity]]=0,"",Table2[[#This Row],[Cost (£)]]*Table2[[#This Row],[Quantity]])</f>
        <v/>
      </c>
    </row>
    <row r="85" spans="2:12" ht="18.75" customHeight="1" x14ac:dyDescent="0.3">
      <c r="B85" s="93"/>
      <c r="C85" s="147"/>
      <c r="D85" s="148"/>
      <c r="E85" s="148"/>
      <c r="F85" s="103" t="str">
        <f>IFERROR(VLOOKUP(Table2[[#This Row],[Sub-category]],'Ref - spend SIC'!$A$32:$B$135,2,0),"")</f>
        <v/>
      </c>
      <c r="G85" s="94"/>
      <c r="H85" s="94"/>
      <c r="I85" s="148"/>
      <c r="J85" s="93"/>
      <c r="K85" s="93"/>
      <c r="L85" s="104" t="str">
        <f>IF(Table2[[#This Row],[Cost (£)]]*Table2[[#This Row],[Quantity]]=0,"",Table2[[#This Row],[Cost (£)]]*Table2[[#This Row],[Quantity]])</f>
        <v/>
      </c>
    </row>
    <row r="86" spans="2:12" ht="18.75" customHeight="1" x14ac:dyDescent="0.3">
      <c r="B86" s="93"/>
      <c r="C86" s="147"/>
      <c r="D86" s="148"/>
      <c r="E86" s="148"/>
      <c r="F86" s="103" t="str">
        <f>IFERROR(VLOOKUP(Table2[[#This Row],[Sub-category]],'Ref - spend SIC'!$A$32:$B$135,2,0),"")</f>
        <v/>
      </c>
      <c r="G86" s="94"/>
      <c r="H86" s="94"/>
      <c r="I86" s="148"/>
      <c r="J86" s="93"/>
      <c r="K86" s="93"/>
      <c r="L86" s="104" t="str">
        <f>IF(Table2[[#This Row],[Cost (£)]]*Table2[[#This Row],[Quantity]]=0,"",Table2[[#This Row],[Cost (£)]]*Table2[[#This Row],[Quantity]])</f>
        <v/>
      </c>
    </row>
    <row r="87" spans="2:12" ht="18.75" customHeight="1" x14ac:dyDescent="0.3">
      <c r="B87" s="93"/>
      <c r="C87" s="147"/>
      <c r="D87" s="148"/>
      <c r="E87" s="148"/>
      <c r="F87" s="103" t="str">
        <f>IFERROR(VLOOKUP(Table2[[#This Row],[Sub-category]],'Ref - spend SIC'!$A$32:$B$135,2,0),"")</f>
        <v/>
      </c>
      <c r="G87" s="94"/>
      <c r="H87" s="94"/>
      <c r="I87" s="148"/>
      <c r="J87" s="93"/>
      <c r="K87" s="93"/>
      <c r="L87" s="104" t="str">
        <f>IF(Table2[[#This Row],[Cost (£)]]*Table2[[#This Row],[Quantity]]=0,"",Table2[[#This Row],[Cost (£)]]*Table2[[#This Row],[Quantity]])</f>
        <v/>
      </c>
    </row>
    <row r="88" spans="2:12" ht="18.75" customHeight="1" x14ac:dyDescent="0.3">
      <c r="B88" s="93"/>
      <c r="C88" s="147"/>
      <c r="D88" s="148"/>
      <c r="E88" s="148"/>
      <c r="F88" s="103" t="str">
        <f>IFERROR(VLOOKUP(Table2[[#This Row],[Sub-category]],'Ref - spend SIC'!$A$32:$B$135,2,0),"")</f>
        <v/>
      </c>
      <c r="G88" s="94"/>
      <c r="H88" s="94"/>
      <c r="I88" s="148"/>
      <c r="J88" s="93"/>
      <c r="K88" s="93"/>
      <c r="L88" s="104" t="str">
        <f>IF(Table2[[#This Row],[Cost (£)]]*Table2[[#This Row],[Quantity]]=0,"",Table2[[#This Row],[Cost (£)]]*Table2[[#This Row],[Quantity]])</f>
        <v/>
      </c>
    </row>
    <row r="89" spans="2:12" ht="18.75" customHeight="1" x14ac:dyDescent="0.3">
      <c r="B89" s="93"/>
      <c r="C89" s="147"/>
      <c r="D89" s="148"/>
      <c r="E89" s="148"/>
      <c r="F89" s="103" t="str">
        <f>IFERROR(VLOOKUP(Table2[[#This Row],[Sub-category]],'Ref - spend SIC'!$A$32:$B$135,2,0),"")</f>
        <v/>
      </c>
      <c r="G89" s="94"/>
      <c r="H89" s="94"/>
      <c r="I89" s="148"/>
      <c r="J89" s="93"/>
      <c r="K89" s="93"/>
      <c r="L89" s="104" t="str">
        <f>IF(Table2[[#This Row],[Cost (£)]]*Table2[[#This Row],[Quantity]]=0,"",Table2[[#This Row],[Cost (£)]]*Table2[[#This Row],[Quantity]])</f>
        <v/>
      </c>
    </row>
    <row r="90" spans="2:12" ht="18.75" customHeight="1" x14ac:dyDescent="0.3">
      <c r="B90" s="93"/>
      <c r="C90" s="147"/>
      <c r="D90" s="148"/>
      <c r="E90" s="148"/>
      <c r="F90" s="103" t="str">
        <f>IFERROR(VLOOKUP(Table2[[#This Row],[Sub-category]],'Ref - spend SIC'!$A$32:$B$135,2,0),"")</f>
        <v/>
      </c>
      <c r="G90" s="94"/>
      <c r="H90" s="94"/>
      <c r="I90" s="148"/>
      <c r="J90" s="93"/>
      <c r="K90" s="93"/>
      <c r="L90" s="104" t="str">
        <f>IF(Table2[[#This Row],[Cost (£)]]*Table2[[#This Row],[Quantity]]=0,"",Table2[[#This Row],[Cost (£)]]*Table2[[#This Row],[Quantity]])</f>
        <v/>
      </c>
    </row>
    <row r="91" spans="2:12" ht="18.75" customHeight="1" x14ac:dyDescent="0.3">
      <c r="B91" s="93"/>
      <c r="C91" s="147"/>
      <c r="D91" s="148"/>
      <c r="E91" s="148"/>
      <c r="F91" s="103" t="str">
        <f>IFERROR(VLOOKUP(Table2[[#This Row],[Sub-category]],'Ref - spend SIC'!$A$32:$B$135,2,0),"")</f>
        <v/>
      </c>
      <c r="G91" s="94"/>
      <c r="H91" s="94"/>
      <c r="I91" s="148"/>
      <c r="J91" s="93"/>
      <c r="K91" s="93"/>
      <c r="L91" s="104" t="str">
        <f>IF(Table2[[#This Row],[Cost (£)]]*Table2[[#This Row],[Quantity]]=0,"",Table2[[#This Row],[Cost (£)]]*Table2[[#This Row],[Quantity]])</f>
        <v/>
      </c>
    </row>
    <row r="92" spans="2:12" ht="18.75" customHeight="1" x14ac:dyDescent="0.3">
      <c r="B92" s="93"/>
      <c r="C92" s="147"/>
      <c r="D92" s="148"/>
      <c r="E92" s="148"/>
      <c r="F92" s="103" t="str">
        <f>IFERROR(VLOOKUP(Table2[[#This Row],[Sub-category]],'Ref - spend SIC'!$A$32:$B$135,2,0),"")</f>
        <v/>
      </c>
      <c r="G92" s="94"/>
      <c r="H92" s="94"/>
      <c r="I92" s="148"/>
      <c r="J92" s="93"/>
      <c r="K92" s="93"/>
      <c r="L92" s="104" t="str">
        <f>IF(Table2[[#This Row],[Cost (£)]]*Table2[[#This Row],[Quantity]]=0,"",Table2[[#This Row],[Cost (£)]]*Table2[[#This Row],[Quantity]])</f>
        <v/>
      </c>
    </row>
    <row r="93" spans="2:12" ht="18.75" customHeight="1" x14ac:dyDescent="0.3">
      <c r="B93" s="93"/>
      <c r="C93" s="147"/>
      <c r="D93" s="148"/>
      <c r="E93" s="148"/>
      <c r="F93" s="103" t="str">
        <f>IFERROR(VLOOKUP(Table2[[#This Row],[Sub-category]],'Ref - spend SIC'!$A$32:$B$135,2,0),"")</f>
        <v/>
      </c>
      <c r="G93" s="94"/>
      <c r="H93" s="94"/>
      <c r="I93" s="148"/>
      <c r="J93" s="93"/>
      <c r="K93" s="93"/>
      <c r="L93" s="104" t="str">
        <f>IF(Table2[[#This Row],[Cost (£)]]*Table2[[#This Row],[Quantity]]=0,"",Table2[[#This Row],[Cost (£)]]*Table2[[#This Row],[Quantity]])</f>
        <v/>
      </c>
    </row>
    <row r="94" spans="2:12" ht="18.75" customHeight="1" x14ac:dyDescent="0.3">
      <c r="B94" s="93"/>
      <c r="C94" s="147"/>
      <c r="D94" s="148"/>
      <c r="E94" s="148"/>
      <c r="F94" s="103" t="str">
        <f>IFERROR(VLOOKUP(Table2[[#This Row],[Sub-category]],'Ref - spend SIC'!$A$32:$B$135,2,0),"")</f>
        <v/>
      </c>
      <c r="G94" s="94"/>
      <c r="H94" s="94"/>
      <c r="I94" s="148"/>
      <c r="J94" s="93"/>
      <c r="K94" s="93"/>
      <c r="L94" s="104" t="str">
        <f>IF(Table2[[#This Row],[Cost (£)]]*Table2[[#This Row],[Quantity]]=0,"",Table2[[#This Row],[Cost (£)]]*Table2[[#This Row],[Quantity]])</f>
        <v/>
      </c>
    </row>
    <row r="95" spans="2:12" ht="18.75" customHeight="1" x14ac:dyDescent="0.3">
      <c r="B95" s="93"/>
      <c r="C95" s="147"/>
      <c r="D95" s="148"/>
      <c r="E95" s="148"/>
      <c r="F95" s="103" t="str">
        <f>IFERROR(VLOOKUP(Table2[[#This Row],[Sub-category]],'Ref - spend SIC'!$A$32:$B$135,2,0),"")</f>
        <v/>
      </c>
      <c r="G95" s="94"/>
      <c r="H95" s="94"/>
      <c r="I95" s="148"/>
      <c r="J95" s="93"/>
      <c r="K95" s="93"/>
      <c r="L95" s="104" t="str">
        <f>IF(Table2[[#This Row],[Cost (£)]]*Table2[[#This Row],[Quantity]]=0,"",Table2[[#This Row],[Cost (£)]]*Table2[[#This Row],[Quantity]])</f>
        <v/>
      </c>
    </row>
    <row r="96" spans="2:12" ht="18.75" customHeight="1" x14ac:dyDescent="0.3">
      <c r="B96" s="93"/>
      <c r="C96" s="147"/>
      <c r="D96" s="148"/>
      <c r="E96" s="148"/>
      <c r="F96" s="103" t="str">
        <f>IFERROR(VLOOKUP(Table2[[#This Row],[Sub-category]],'Ref - spend SIC'!$A$32:$B$135,2,0),"")</f>
        <v/>
      </c>
      <c r="G96" s="94"/>
      <c r="H96" s="94"/>
      <c r="I96" s="148"/>
      <c r="J96" s="93"/>
      <c r="K96" s="93"/>
      <c r="L96" s="104" t="str">
        <f>IF(Table2[[#This Row],[Cost (£)]]*Table2[[#This Row],[Quantity]]=0,"",Table2[[#This Row],[Cost (£)]]*Table2[[#This Row],[Quantity]])</f>
        <v/>
      </c>
    </row>
    <row r="97" spans="2:12" ht="18.75" customHeight="1" x14ac:dyDescent="0.3">
      <c r="B97" s="93"/>
      <c r="C97" s="147"/>
      <c r="D97" s="148"/>
      <c r="E97" s="148"/>
      <c r="F97" s="103" t="str">
        <f>IFERROR(VLOOKUP(Table2[[#This Row],[Sub-category]],'Ref - spend SIC'!$A$32:$B$135,2,0),"")</f>
        <v/>
      </c>
      <c r="G97" s="94"/>
      <c r="H97" s="94"/>
      <c r="I97" s="148"/>
      <c r="J97" s="93"/>
      <c r="K97" s="93"/>
      <c r="L97" s="104" t="str">
        <f>IF(Table2[[#This Row],[Cost (£)]]*Table2[[#This Row],[Quantity]]=0,"",Table2[[#This Row],[Cost (£)]]*Table2[[#This Row],[Quantity]])</f>
        <v/>
      </c>
    </row>
    <row r="98" spans="2:12" ht="18.75" customHeight="1" x14ac:dyDescent="0.3">
      <c r="B98" s="93"/>
      <c r="C98" s="147"/>
      <c r="D98" s="148"/>
      <c r="E98" s="148"/>
      <c r="F98" s="103" t="str">
        <f>IFERROR(VLOOKUP(Table2[[#This Row],[Sub-category]],'Ref - spend SIC'!$A$32:$B$135,2,0),"")</f>
        <v/>
      </c>
      <c r="G98" s="94"/>
      <c r="H98" s="94"/>
      <c r="I98" s="148"/>
      <c r="J98" s="93"/>
      <c r="K98" s="93"/>
      <c r="L98" s="104" t="str">
        <f>IF(Table2[[#This Row],[Cost (£)]]*Table2[[#This Row],[Quantity]]=0,"",Table2[[#This Row],[Cost (£)]]*Table2[[#This Row],[Quantity]])</f>
        <v/>
      </c>
    </row>
    <row r="99" spans="2:12" ht="18.75" customHeight="1" x14ac:dyDescent="0.3">
      <c r="B99" s="93"/>
      <c r="C99" s="147"/>
      <c r="D99" s="148"/>
      <c r="E99" s="148"/>
      <c r="F99" s="103" t="str">
        <f>IFERROR(VLOOKUP(Table2[[#This Row],[Sub-category]],'Ref - spend SIC'!$A$32:$B$135,2,0),"")</f>
        <v/>
      </c>
      <c r="G99" s="94"/>
      <c r="H99" s="94"/>
      <c r="I99" s="148"/>
      <c r="J99" s="93"/>
      <c r="K99" s="93"/>
      <c r="L99" s="104" t="str">
        <f>IF(Table2[[#This Row],[Cost (£)]]*Table2[[#This Row],[Quantity]]=0,"",Table2[[#This Row],[Cost (£)]]*Table2[[#This Row],[Quantity]])</f>
        <v/>
      </c>
    </row>
    <row r="100" spans="2:12" ht="18.75" customHeight="1" x14ac:dyDescent="0.3">
      <c r="B100" s="93"/>
      <c r="C100" s="147"/>
      <c r="D100" s="148"/>
      <c r="E100" s="148"/>
      <c r="F100" s="103" t="str">
        <f>IFERROR(VLOOKUP(Table2[[#This Row],[Sub-category]],'Ref - spend SIC'!$A$32:$B$135,2,0),"")</f>
        <v/>
      </c>
      <c r="G100" s="94"/>
      <c r="H100" s="94"/>
      <c r="I100" s="148"/>
      <c r="J100" s="93"/>
      <c r="K100" s="93"/>
      <c r="L100" s="104" t="str">
        <f>IF(Table2[[#This Row],[Cost (£)]]*Table2[[#This Row],[Quantity]]=0,"",Table2[[#This Row],[Cost (£)]]*Table2[[#This Row],[Quantity]])</f>
        <v/>
      </c>
    </row>
    <row r="101" spans="2:12" ht="18.75" customHeight="1" x14ac:dyDescent="0.3">
      <c r="B101" s="93"/>
      <c r="C101" s="147"/>
      <c r="D101" s="148"/>
      <c r="E101" s="148"/>
      <c r="F101" s="103" t="str">
        <f>IFERROR(VLOOKUP(Table2[[#This Row],[Sub-category]],'Ref - spend SIC'!$A$32:$B$135,2,0),"")</f>
        <v/>
      </c>
      <c r="G101" s="94"/>
      <c r="H101" s="94"/>
      <c r="I101" s="148"/>
      <c r="J101" s="93"/>
      <c r="K101" s="93"/>
      <c r="L101" s="104" t="str">
        <f>IF(Table2[[#This Row],[Cost (£)]]*Table2[[#This Row],[Quantity]]=0,"",Table2[[#This Row],[Cost (£)]]*Table2[[#This Row],[Quantity]])</f>
        <v/>
      </c>
    </row>
    <row r="102" spans="2:12" ht="18.75" customHeight="1" x14ac:dyDescent="0.3">
      <c r="B102" s="93"/>
      <c r="C102" s="147"/>
      <c r="D102" s="148"/>
      <c r="E102" s="148"/>
      <c r="F102" s="103" t="str">
        <f>IFERROR(VLOOKUP(Table2[[#This Row],[Sub-category]],'Ref - spend SIC'!$A$32:$B$135,2,0),"")</f>
        <v/>
      </c>
      <c r="G102" s="94"/>
      <c r="H102" s="94"/>
      <c r="I102" s="148"/>
      <c r="J102" s="93"/>
      <c r="K102" s="93"/>
      <c r="L102" s="104" t="str">
        <f>IF(Table2[[#This Row],[Cost (£)]]*Table2[[#This Row],[Quantity]]=0,"",Table2[[#This Row],[Cost (£)]]*Table2[[#This Row],[Quantity]])</f>
        <v/>
      </c>
    </row>
    <row r="103" spans="2:12" ht="18.75" customHeight="1" x14ac:dyDescent="0.3">
      <c r="B103" s="93"/>
      <c r="C103" s="147"/>
      <c r="D103" s="148"/>
      <c r="E103" s="148"/>
      <c r="F103" s="103" t="str">
        <f>IFERROR(VLOOKUP(Table2[[#This Row],[Sub-category]],'Ref - spend SIC'!$A$32:$B$135,2,0),"")</f>
        <v/>
      </c>
      <c r="G103" s="94"/>
      <c r="H103" s="94"/>
      <c r="I103" s="148"/>
      <c r="J103" s="93"/>
      <c r="K103" s="93"/>
      <c r="L103" s="104" t="str">
        <f>IF(Table2[[#This Row],[Cost (£)]]*Table2[[#This Row],[Quantity]]=0,"",Table2[[#This Row],[Cost (£)]]*Table2[[#This Row],[Quantity]])</f>
        <v/>
      </c>
    </row>
    <row r="104" spans="2:12" ht="18.75" customHeight="1" x14ac:dyDescent="0.3">
      <c r="B104" s="93"/>
      <c r="C104" s="147"/>
      <c r="D104" s="148"/>
      <c r="E104" s="148"/>
      <c r="F104" s="103" t="str">
        <f>IFERROR(VLOOKUP(Table2[[#This Row],[Sub-category]],'Ref - spend SIC'!$A$32:$B$135,2,0),"")</f>
        <v/>
      </c>
      <c r="G104" s="94"/>
      <c r="H104" s="94"/>
      <c r="I104" s="148"/>
      <c r="J104" s="93"/>
      <c r="K104" s="93"/>
      <c r="L104" s="104" t="str">
        <f>IF(Table2[[#This Row],[Cost (£)]]*Table2[[#This Row],[Quantity]]=0,"",Table2[[#This Row],[Cost (£)]]*Table2[[#This Row],[Quantity]])</f>
        <v/>
      </c>
    </row>
    <row r="105" spans="2:12" ht="18.75" customHeight="1" x14ac:dyDescent="0.3">
      <c r="B105" s="93"/>
      <c r="C105" s="147"/>
      <c r="D105" s="148"/>
      <c r="E105" s="148"/>
      <c r="F105" s="103" t="str">
        <f>IFERROR(VLOOKUP(Table2[[#This Row],[Sub-category]],'Ref - spend SIC'!$A$32:$B$135,2,0),"")</f>
        <v/>
      </c>
      <c r="G105" s="94"/>
      <c r="H105" s="94"/>
      <c r="I105" s="148"/>
      <c r="J105" s="93"/>
      <c r="K105" s="93"/>
      <c r="L105" s="104" t="str">
        <f>IF(Table2[[#This Row],[Cost (£)]]*Table2[[#This Row],[Quantity]]=0,"",Table2[[#This Row],[Cost (£)]]*Table2[[#This Row],[Quantity]])</f>
        <v/>
      </c>
    </row>
    <row r="106" spans="2:12" ht="18.75" customHeight="1" x14ac:dyDescent="0.3">
      <c r="B106" s="93"/>
      <c r="C106" s="147"/>
      <c r="D106" s="148"/>
      <c r="E106" s="148"/>
      <c r="F106" s="103" t="str">
        <f>IFERROR(VLOOKUP(Table2[[#This Row],[Sub-category]],'Ref - spend SIC'!$A$32:$B$135,2,0),"")</f>
        <v/>
      </c>
      <c r="G106" s="94"/>
      <c r="H106" s="94"/>
      <c r="I106" s="148"/>
      <c r="J106" s="93"/>
      <c r="K106" s="93"/>
      <c r="L106" s="104" t="str">
        <f>IF(Table2[[#This Row],[Cost (£)]]*Table2[[#This Row],[Quantity]]=0,"",Table2[[#This Row],[Cost (£)]]*Table2[[#This Row],[Quantity]])</f>
        <v/>
      </c>
    </row>
    <row r="107" spans="2:12" ht="18.75" customHeight="1" x14ac:dyDescent="0.3">
      <c r="B107" s="93"/>
      <c r="C107" s="147"/>
      <c r="D107" s="148"/>
      <c r="E107" s="148"/>
      <c r="F107" s="103" t="str">
        <f>IFERROR(VLOOKUP(Table2[[#This Row],[Sub-category]],'Ref - spend SIC'!$A$32:$B$135,2,0),"")</f>
        <v/>
      </c>
      <c r="G107" s="94"/>
      <c r="H107" s="94"/>
      <c r="I107" s="148"/>
      <c r="J107" s="93"/>
      <c r="K107" s="93"/>
      <c r="L107" s="104" t="str">
        <f>IF(Table2[[#This Row],[Cost (£)]]*Table2[[#This Row],[Quantity]]=0,"",Table2[[#This Row],[Cost (£)]]*Table2[[#This Row],[Quantity]])</f>
        <v/>
      </c>
    </row>
    <row r="108" spans="2:12" ht="18.75" customHeight="1" x14ac:dyDescent="0.3">
      <c r="B108" s="93"/>
      <c r="C108" s="147"/>
      <c r="D108" s="148"/>
      <c r="E108" s="148"/>
      <c r="F108" s="103" t="str">
        <f>IFERROR(VLOOKUP(Table2[[#This Row],[Sub-category]],'Ref - spend SIC'!$A$32:$B$135,2,0),"")</f>
        <v/>
      </c>
      <c r="G108" s="94"/>
      <c r="H108" s="94"/>
      <c r="I108" s="148"/>
      <c r="J108" s="93"/>
      <c r="K108" s="93"/>
      <c r="L108" s="104" t="str">
        <f>IF(Table2[[#This Row],[Cost (£)]]*Table2[[#This Row],[Quantity]]=0,"",Table2[[#This Row],[Cost (£)]]*Table2[[#This Row],[Quantity]])</f>
        <v/>
      </c>
    </row>
    <row r="109" spans="2:12" ht="18.75" customHeight="1" x14ac:dyDescent="0.3">
      <c r="B109" s="93"/>
      <c r="C109" s="147"/>
      <c r="D109" s="148"/>
      <c r="E109" s="148"/>
      <c r="F109" s="103" t="str">
        <f>IFERROR(VLOOKUP(Table2[[#This Row],[Sub-category]],'Ref - spend SIC'!$A$32:$B$135,2,0),"")</f>
        <v/>
      </c>
      <c r="G109" s="94"/>
      <c r="H109" s="94"/>
      <c r="I109" s="148"/>
      <c r="J109" s="93"/>
      <c r="K109" s="93"/>
      <c r="L109" s="104" t="str">
        <f>IF(Table2[[#This Row],[Cost (£)]]*Table2[[#This Row],[Quantity]]=0,"",Table2[[#This Row],[Cost (£)]]*Table2[[#This Row],[Quantity]])</f>
        <v/>
      </c>
    </row>
    <row r="110" spans="2:12" ht="18.75" customHeight="1" x14ac:dyDescent="0.3">
      <c r="B110" s="93"/>
      <c r="C110" s="147"/>
      <c r="D110" s="148"/>
      <c r="E110" s="148"/>
      <c r="F110" s="103" t="str">
        <f>IFERROR(VLOOKUP(Table2[[#This Row],[Sub-category]],'Ref - spend SIC'!$A$32:$B$135,2,0),"")</f>
        <v/>
      </c>
      <c r="G110" s="94"/>
      <c r="H110" s="94"/>
      <c r="I110" s="148"/>
      <c r="J110" s="93"/>
      <c r="K110" s="93"/>
      <c r="L110" s="104" t="str">
        <f>IF(Table2[[#This Row],[Cost (£)]]*Table2[[#This Row],[Quantity]]=0,"",Table2[[#This Row],[Cost (£)]]*Table2[[#This Row],[Quantity]])</f>
        <v/>
      </c>
    </row>
    <row r="111" spans="2:12" ht="18.75" customHeight="1" x14ac:dyDescent="0.3">
      <c r="B111" s="93"/>
      <c r="C111" s="147"/>
      <c r="D111" s="148"/>
      <c r="E111" s="148"/>
      <c r="F111" s="103" t="str">
        <f>IFERROR(VLOOKUP(Table2[[#This Row],[Sub-category]],'Ref - spend SIC'!$A$32:$B$135,2,0),"")</f>
        <v/>
      </c>
      <c r="G111" s="94"/>
      <c r="H111" s="94"/>
      <c r="I111" s="148"/>
      <c r="J111" s="93"/>
      <c r="K111" s="93"/>
      <c r="L111" s="104" t="str">
        <f>IF(Table2[[#This Row],[Cost (£)]]*Table2[[#This Row],[Quantity]]=0,"",Table2[[#This Row],[Cost (£)]]*Table2[[#This Row],[Quantity]])</f>
        <v/>
      </c>
    </row>
    <row r="112" spans="2:12" ht="18.75" customHeight="1" x14ac:dyDescent="0.3">
      <c r="B112" s="93"/>
      <c r="C112" s="147"/>
      <c r="D112" s="148"/>
      <c r="E112" s="148"/>
      <c r="F112" s="103" t="str">
        <f>IFERROR(VLOOKUP(Table2[[#This Row],[Sub-category]],'Ref - spend SIC'!$A$32:$B$135,2,0),"")</f>
        <v/>
      </c>
      <c r="G112" s="94"/>
      <c r="H112" s="94"/>
      <c r="I112" s="148"/>
      <c r="J112" s="93"/>
      <c r="K112" s="93"/>
      <c r="L112" s="104" t="str">
        <f>IF(Table2[[#This Row],[Cost (£)]]*Table2[[#This Row],[Quantity]]=0,"",Table2[[#This Row],[Cost (£)]]*Table2[[#This Row],[Quantity]])</f>
        <v/>
      </c>
    </row>
    <row r="113" spans="2:12" ht="18.75" customHeight="1" x14ac:dyDescent="0.3">
      <c r="B113" s="93"/>
      <c r="C113" s="147"/>
      <c r="D113" s="148"/>
      <c r="E113" s="148"/>
      <c r="F113" s="103" t="str">
        <f>IFERROR(VLOOKUP(Table2[[#This Row],[Sub-category]],'Ref - spend SIC'!$A$32:$B$135,2,0),"")</f>
        <v/>
      </c>
      <c r="G113" s="94"/>
      <c r="H113" s="94"/>
      <c r="I113" s="148"/>
      <c r="J113" s="93"/>
      <c r="K113" s="93"/>
      <c r="L113" s="104" t="str">
        <f>IF(Table2[[#This Row],[Cost (£)]]*Table2[[#This Row],[Quantity]]=0,"",Table2[[#This Row],[Cost (£)]]*Table2[[#This Row],[Quantity]])</f>
        <v/>
      </c>
    </row>
    <row r="114" spans="2:12" ht="18.75" customHeight="1" x14ac:dyDescent="0.3">
      <c r="B114" s="93"/>
      <c r="C114" s="147"/>
      <c r="D114" s="148"/>
      <c r="E114" s="148"/>
      <c r="F114" s="103" t="str">
        <f>IFERROR(VLOOKUP(Table2[[#This Row],[Sub-category]],'Ref - spend SIC'!$A$32:$B$135,2,0),"")</f>
        <v/>
      </c>
      <c r="G114" s="94"/>
      <c r="H114" s="94"/>
      <c r="I114" s="148"/>
      <c r="J114" s="93"/>
      <c r="K114" s="93"/>
      <c r="L114" s="104" t="str">
        <f>IF(Table2[[#This Row],[Cost (£)]]*Table2[[#This Row],[Quantity]]=0,"",Table2[[#This Row],[Cost (£)]]*Table2[[#This Row],[Quantity]])</f>
        <v/>
      </c>
    </row>
    <row r="115" spans="2:12" ht="18.75" customHeight="1" x14ac:dyDescent="0.3">
      <c r="B115" s="93"/>
      <c r="C115" s="147"/>
      <c r="D115" s="148"/>
      <c r="E115" s="148"/>
      <c r="F115" s="103" t="str">
        <f>IFERROR(VLOOKUP(Table2[[#This Row],[Sub-category]],'Ref - spend SIC'!$A$32:$B$135,2,0),"")</f>
        <v/>
      </c>
      <c r="G115" s="94"/>
      <c r="H115" s="94"/>
      <c r="I115" s="148"/>
      <c r="J115" s="93"/>
      <c r="K115" s="93"/>
      <c r="L115" s="104" t="str">
        <f>IF(Table2[[#This Row],[Cost (£)]]*Table2[[#This Row],[Quantity]]=0,"",Table2[[#This Row],[Cost (£)]]*Table2[[#This Row],[Quantity]])</f>
        <v/>
      </c>
    </row>
    <row r="116" spans="2:12" ht="18.75" customHeight="1" x14ac:dyDescent="0.3">
      <c r="B116" s="93"/>
      <c r="C116" s="147"/>
      <c r="D116" s="148"/>
      <c r="E116" s="148"/>
      <c r="F116" s="103" t="str">
        <f>IFERROR(VLOOKUP(Table2[[#This Row],[Sub-category]],'Ref - spend SIC'!$A$32:$B$135,2,0),"")</f>
        <v/>
      </c>
      <c r="G116" s="94"/>
      <c r="H116" s="94"/>
      <c r="I116" s="148"/>
      <c r="J116" s="93"/>
      <c r="K116" s="93"/>
      <c r="L116" s="104" t="str">
        <f>IF(Table2[[#This Row],[Cost (£)]]*Table2[[#This Row],[Quantity]]=0,"",Table2[[#This Row],[Cost (£)]]*Table2[[#This Row],[Quantity]])</f>
        <v/>
      </c>
    </row>
    <row r="117" spans="2:12" ht="18.75" customHeight="1" x14ac:dyDescent="0.3">
      <c r="B117" s="93"/>
      <c r="C117" s="147"/>
      <c r="D117" s="148"/>
      <c r="E117" s="148"/>
      <c r="F117" s="103" t="str">
        <f>IFERROR(VLOOKUP(Table2[[#This Row],[Sub-category]],'Ref - spend SIC'!$A$32:$B$135,2,0),"")</f>
        <v/>
      </c>
      <c r="G117" s="94"/>
      <c r="H117" s="94"/>
      <c r="I117" s="148"/>
      <c r="J117" s="93"/>
      <c r="K117" s="93"/>
      <c r="L117" s="104" t="str">
        <f>IF(Table2[[#This Row],[Cost (£)]]*Table2[[#This Row],[Quantity]]=0,"",Table2[[#This Row],[Cost (£)]]*Table2[[#This Row],[Quantity]])</f>
        <v/>
      </c>
    </row>
    <row r="118" spans="2:12" ht="18.75" customHeight="1" x14ac:dyDescent="0.3">
      <c r="B118" s="93"/>
      <c r="C118" s="147"/>
      <c r="D118" s="148"/>
      <c r="E118" s="148"/>
      <c r="F118" s="103" t="str">
        <f>IFERROR(VLOOKUP(Table2[[#This Row],[Sub-category]],'Ref - spend SIC'!$A$32:$B$135,2,0),"")</f>
        <v/>
      </c>
      <c r="G118" s="94"/>
      <c r="H118" s="94"/>
      <c r="I118" s="148"/>
      <c r="J118" s="93"/>
      <c r="K118" s="93"/>
      <c r="L118" s="104" t="str">
        <f>IF(Table2[[#This Row],[Cost (£)]]*Table2[[#This Row],[Quantity]]=0,"",Table2[[#This Row],[Cost (£)]]*Table2[[#This Row],[Quantity]])</f>
        <v/>
      </c>
    </row>
    <row r="119" spans="2:12" ht="18.75" customHeight="1" x14ac:dyDescent="0.3">
      <c r="B119" s="93"/>
      <c r="C119" s="147"/>
      <c r="D119" s="148"/>
      <c r="E119" s="148"/>
      <c r="F119" s="103" t="str">
        <f>IFERROR(VLOOKUP(Table2[[#This Row],[Sub-category]],'Ref - spend SIC'!$A$32:$B$135,2,0),"")</f>
        <v/>
      </c>
      <c r="G119" s="94"/>
      <c r="H119" s="94"/>
      <c r="I119" s="148"/>
      <c r="J119" s="93"/>
      <c r="K119" s="93"/>
      <c r="L119" s="104" t="str">
        <f>IF(Table2[[#This Row],[Cost (£)]]*Table2[[#This Row],[Quantity]]=0,"",Table2[[#This Row],[Cost (£)]]*Table2[[#This Row],[Quantity]])</f>
        <v/>
      </c>
    </row>
    <row r="120" spans="2:12" ht="18.75" customHeight="1" x14ac:dyDescent="0.3">
      <c r="B120" s="93"/>
      <c r="C120" s="147"/>
      <c r="D120" s="148"/>
      <c r="E120" s="148"/>
      <c r="F120" s="103" t="str">
        <f>IFERROR(VLOOKUP(Table2[[#This Row],[Sub-category]],'Ref - spend SIC'!$A$32:$B$135,2,0),"")</f>
        <v/>
      </c>
      <c r="G120" s="94"/>
      <c r="H120" s="94"/>
      <c r="I120" s="148"/>
      <c r="J120" s="93"/>
      <c r="K120" s="93"/>
      <c r="L120" s="104" t="str">
        <f>IF(Table2[[#This Row],[Cost (£)]]*Table2[[#This Row],[Quantity]]=0,"",Table2[[#This Row],[Cost (£)]]*Table2[[#This Row],[Quantity]])</f>
        <v/>
      </c>
    </row>
    <row r="121" spans="2:12" ht="18.75" customHeight="1" x14ac:dyDescent="0.3">
      <c r="B121" s="93"/>
      <c r="C121" s="147"/>
      <c r="D121" s="148"/>
      <c r="E121" s="148"/>
      <c r="F121" s="103" t="str">
        <f>IFERROR(VLOOKUP(Table2[[#This Row],[Sub-category]],'Ref - spend SIC'!$A$32:$B$135,2,0),"")</f>
        <v/>
      </c>
      <c r="G121" s="94"/>
      <c r="H121" s="94"/>
      <c r="I121" s="148"/>
      <c r="J121" s="93"/>
      <c r="K121" s="93"/>
      <c r="L121" s="104" t="str">
        <f>IF(Table2[[#This Row],[Cost (£)]]*Table2[[#This Row],[Quantity]]=0,"",Table2[[#This Row],[Cost (£)]]*Table2[[#This Row],[Quantity]])</f>
        <v/>
      </c>
    </row>
    <row r="122" spans="2:12" ht="18.75" customHeight="1" x14ac:dyDescent="0.3">
      <c r="B122" s="93"/>
      <c r="C122" s="147"/>
      <c r="D122" s="148"/>
      <c r="E122" s="148"/>
      <c r="F122" s="103" t="str">
        <f>IFERROR(VLOOKUP(Table2[[#This Row],[Sub-category]],'Ref - spend SIC'!$A$32:$B$135,2,0),"")</f>
        <v/>
      </c>
      <c r="G122" s="94"/>
      <c r="H122" s="94"/>
      <c r="I122" s="148"/>
      <c r="J122" s="93"/>
      <c r="K122" s="93"/>
      <c r="L122" s="104" t="str">
        <f>IF(Table2[[#This Row],[Cost (£)]]*Table2[[#This Row],[Quantity]]=0,"",Table2[[#This Row],[Cost (£)]]*Table2[[#This Row],[Quantity]])</f>
        <v/>
      </c>
    </row>
    <row r="123" spans="2:12" ht="18.75" customHeight="1" x14ac:dyDescent="0.3">
      <c r="B123" s="93"/>
      <c r="C123" s="147"/>
      <c r="D123" s="148"/>
      <c r="E123" s="148"/>
      <c r="F123" s="103" t="str">
        <f>IFERROR(VLOOKUP(Table2[[#This Row],[Sub-category]],'Ref - spend SIC'!$A$32:$B$135,2,0),"")</f>
        <v/>
      </c>
      <c r="G123" s="94"/>
      <c r="H123" s="94"/>
      <c r="I123" s="148"/>
      <c r="J123" s="93"/>
      <c r="K123" s="93"/>
      <c r="L123" s="104" t="str">
        <f>IF(Table2[[#This Row],[Cost (£)]]*Table2[[#This Row],[Quantity]]=0,"",Table2[[#This Row],[Cost (£)]]*Table2[[#This Row],[Quantity]])</f>
        <v/>
      </c>
    </row>
    <row r="124" spans="2:12" ht="18.75" customHeight="1" x14ac:dyDescent="0.3">
      <c r="B124" s="93"/>
      <c r="C124" s="147"/>
      <c r="D124" s="148"/>
      <c r="E124" s="148"/>
      <c r="F124" s="103" t="str">
        <f>IFERROR(VLOOKUP(Table2[[#This Row],[Sub-category]],'Ref - spend SIC'!$A$32:$B$135,2,0),"")</f>
        <v/>
      </c>
      <c r="G124" s="94"/>
      <c r="H124" s="94"/>
      <c r="I124" s="148"/>
      <c r="J124" s="93"/>
      <c r="K124" s="93"/>
      <c r="L124" s="104" t="str">
        <f>IF(Table2[[#This Row],[Cost (£)]]*Table2[[#This Row],[Quantity]]=0,"",Table2[[#This Row],[Cost (£)]]*Table2[[#This Row],[Quantity]])</f>
        <v/>
      </c>
    </row>
    <row r="125" spans="2:12" ht="18.75" customHeight="1" x14ac:dyDescent="0.3">
      <c r="B125" s="93"/>
      <c r="C125" s="147"/>
      <c r="D125" s="148"/>
      <c r="E125" s="148"/>
      <c r="F125" s="103" t="str">
        <f>IFERROR(VLOOKUP(Table2[[#This Row],[Sub-category]],'Ref - spend SIC'!$A$32:$B$135,2,0),"")</f>
        <v/>
      </c>
      <c r="G125" s="94"/>
      <c r="H125" s="94"/>
      <c r="I125" s="148"/>
      <c r="J125" s="93"/>
      <c r="K125" s="93"/>
      <c r="L125" s="104" t="str">
        <f>IF(Table2[[#This Row],[Cost (£)]]*Table2[[#This Row],[Quantity]]=0,"",Table2[[#This Row],[Cost (£)]]*Table2[[#This Row],[Quantity]])</f>
        <v/>
      </c>
    </row>
    <row r="126" spans="2:12" ht="18.75" customHeight="1" x14ac:dyDescent="0.3">
      <c r="B126" s="93"/>
      <c r="C126" s="147"/>
      <c r="D126" s="148"/>
      <c r="E126" s="148"/>
      <c r="F126" s="103" t="str">
        <f>IFERROR(VLOOKUP(Table2[[#This Row],[Sub-category]],'Ref - spend SIC'!$A$32:$B$135,2,0),"")</f>
        <v/>
      </c>
      <c r="G126" s="94"/>
      <c r="H126" s="94"/>
      <c r="I126" s="148"/>
      <c r="J126" s="93"/>
      <c r="K126" s="93"/>
      <c r="L126" s="104" t="str">
        <f>IF(Table2[[#This Row],[Cost (£)]]*Table2[[#This Row],[Quantity]]=0,"",Table2[[#This Row],[Cost (£)]]*Table2[[#This Row],[Quantity]])</f>
        <v/>
      </c>
    </row>
    <row r="127" spans="2:12" ht="18.75" customHeight="1" x14ac:dyDescent="0.3">
      <c r="B127" s="93"/>
      <c r="C127" s="147"/>
      <c r="D127" s="148"/>
      <c r="E127" s="148"/>
      <c r="F127" s="103" t="str">
        <f>IFERROR(VLOOKUP(Table2[[#This Row],[Sub-category]],'Ref - spend SIC'!$A$32:$B$135,2,0),"")</f>
        <v/>
      </c>
      <c r="G127" s="94"/>
      <c r="H127" s="94"/>
      <c r="I127" s="148"/>
      <c r="J127" s="93"/>
      <c r="K127" s="93"/>
      <c r="L127" s="104" t="str">
        <f>IF(Table2[[#This Row],[Cost (£)]]*Table2[[#This Row],[Quantity]]=0,"",Table2[[#This Row],[Cost (£)]]*Table2[[#This Row],[Quantity]])</f>
        <v/>
      </c>
    </row>
    <row r="128" spans="2:12" ht="18.75" customHeight="1" x14ac:dyDescent="0.3">
      <c r="B128" s="93"/>
      <c r="C128" s="147"/>
      <c r="D128" s="148"/>
      <c r="E128" s="148"/>
      <c r="F128" s="103" t="str">
        <f>IFERROR(VLOOKUP(Table2[[#This Row],[Sub-category]],'Ref - spend SIC'!$A$32:$B$135,2,0),"")</f>
        <v/>
      </c>
      <c r="G128" s="94"/>
      <c r="H128" s="94"/>
      <c r="I128" s="148"/>
      <c r="J128" s="93"/>
      <c r="K128" s="93"/>
      <c r="L128" s="104" t="str">
        <f>IF(Table2[[#This Row],[Cost (£)]]*Table2[[#This Row],[Quantity]]=0,"",Table2[[#This Row],[Cost (£)]]*Table2[[#This Row],[Quantity]])</f>
        <v/>
      </c>
    </row>
    <row r="129" spans="2:12" ht="18.75" customHeight="1" x14ac:dyDescent="0.3">
      <c r="B129" s="93"/>
      <c r="C129" s="147"/>
      <c r="D129" s="148"/>
      <c r="E129" s="148"/>
      <c r="F129" s="103" t="str">
        <f>IFERROR(VLOOKUP(Table2[[#This Row],[Sub-category]],'Ref - spend SIC'!$A$32:$B$135,2,0),"")</f>
        <v/>
      </c>
      <c r="G129" s="94"/>
      <c r="H129" s="94"/>
      <c r="I129" s="148"/>
      <c r="J129" s="93"/>
      <c r="K129" s="93"/>
      <c r="L129" s="104" t="str">
        <f>IF(Table2[[#This Row],[Cost (£)]]*Table2[[#This Row],[Quantity]]=0,"",Table2[[#This Row],[Cost (£)]]*Table2[[#This Row],[Quantity]])</f>
        <v/>
      </c>
    </row>
    <row r="130" spans="2:12" ht="18.75" customHeight="1" x14ac:dyDescent="0.3">
      <c r="B130" s="93"/>
      <c r="C130" s="147"/>
      <c r="D130" s="148"/>
      <c r="E130" s="148"/>
      <c r="F130" s="103" t="str">
        <f>IFERROR(VLOOKUP(Table2[[#This Row],[Sub-category]],'Ref - spend SIC'!$A$32:$B$135,2,0),"")</f>
        <v/>
      </c>
      <c r="G130" s="94"/>
      <c r="H130" s="94"/>
      <c r="I130" s="148"/>
      <c r="J130" s="93"/>
      <c r="K130" s="93"/>
      <c r="L130" s="104" t="str">
        <f>IF(Table2[[#This Row],[Cost (£)]]*Table2[[#This Row],[Quantity]]=0,"",Table2[[#This Row],[Cost (£)]]*Table2[[#This Row],[Quantity]])</f>
        <v/>
      </c>
    </row>
    <row r="131" spans="2:12" ht="18.75" customHeight="1" x14ac:dyDescent="0.3">
      <c r="B131" s="93"/>
      <c r="C131" s="147"/>
      <c r="D131" s="148"/>
      <c r="E131" s="148"/>
      <c r="F131" s="103" t="str">
        <f>IFERROR(VLOOKUP(Table2[[#This Row],[Sub-category]],'Ref - spend SIC'!$A$32:$B$135,2,0),"")</f>
        <v/>
      </c>
      <c r="G131" s="94"/>
      <c r="H131" s="94"/>
      <c r="I131" s="148"/>
      <c r="J131" s="93"/>
      <c r="K131" s="93"/>
      <c r="L131" s="104" t="str">
        <f>IF(Table2[[#This Row],[Cost (£)]]*Table2[[#This Row],[Quantity]]=0,"",Table2[[#This Row],[Cost (£)]]*Table2[[#This Row],[Quantity]])</f>
        <v/>
      </c>
    </row>
    <row r="132" spans="2:12" ht="18.75" customHeight="1" x14ac:dyDescent="0.3">
      <c r="B132" s="93"/>
      <c r="C132" s="147"/>
      <c r="D132" s="148"/>
      <c r="E132" s="148"/>
      <c r="F132" s="103" t="str">
        <f>IFERROR(VLOOKUP(Table2[[#This Row],[Sub-category]],'Ref - spend SIC'!$A$32:$B$135,2,0),"")</f>
        <v/>
      </c>
      <c r="G132" s="94"/>
      <c r="H132" s="94"/>
      <c r="I132" s="148"/>
      <c r="J132" s="93"/>
      <c r="K132" s="93"/>
      <c r="L132" s="104" t="str">
        <f>IF(Table2[[#This Row],[Cost (£)]]*Table2[[#This Row],[Quantity]]=0,"",Table2[[#This Row],[Cost (£)]]*Table2[[#This Row],[Quantity]])</f>
        <v/>
      </c>
    </row>
    <row r="133" spans="2:12" ht="18.75" customHeight="1" x14ac:dyDescent="0.3">
      <c r="B133" s="93"/>
      <c r="C133" s="147"/>
      <c r="D133" s="148"/>
      <c r="E133" s="148"/>
      <c r="F133" s="103" t="str">
        <f>IFERROR(VLOOKUP(Table2[[#This Row],[Sub-category]],'Ref - spend SIC'!$A$32:$B$135,2,0),"")</f>
        <v/>
      </c>
      <c r="G133" s="94"/>
      <c r="H133" s="94"/>
      <c r="I133" s="148"/>
      <c r="J133" s="93"/>
      <c r="K133" s="93"/>
      <c r="L133" s="104" t="str">
        <f>IF(Table2[[#This Row],[Cost (£)]]*Table2[[#This Row],[Quantity]]=0,"",Table2[[#This Row],[Cost (£)]]*Table2[[#This Row],[Quantity]])</f>
        <v/>
      </c>
    </row>
    <row r="134" spans="2:12" ht="18.75" customHeight="1" x14ac:dyDescent="0.3">
      <c r="B134" s="93"/>
      <c r="C134" s="147"/>
      <c r="D134" s="148"/>
      <c r="E134" s="148"/>
      <c r="F134" s="103" t="str">
        <f>IFERROR(VLOOKUP(Table2[[#This Row],[Sub-category]],'Ref - spend SIC'!$A$32:$B$135,2,0),"")</f>
        <v/>
      </c>
      <c r="G134" s="94"/>
      <c r="H134" s="94"/>
      <c r="I134" s="148"/>
      <c r="J134" s="93"/>
      <c r="K134" s="93"/>
      <c r="L134" s="104" t="str">
        <f>IF(Table2[[#This Row],[Cost (£)]]*Table2[[#This Row],[Quantity]]=0,"",Table2[[#This Row],[Cost (£)]]*Table2[[#This Row],[Quantity]])</f>
        <v/>
      </c>
    </row>
    <row r="135" spans="2:12" ht="18.75" customHeight="1" x14ac:dyDescent="0.3">
      <c r="B135" s="93"/>
      <c r="C135" s="147"/>
      <c r="D135" s="148"/>
      <c r="E135" s="148"/>
      <c r="F135" s="103" t="str">
        <f>IFERROR(VLOOKUP(Table2[[#This Row],[Sub-category]],'Ref - spend SIC'!$A$32:$B$135,2,0),"")</f>
        <v/>
      </c>
      <c r="G135" s="94"/>
      <c r="H135" s="94"/>
      <c r="I135" s="148"/>
      <c r="J135" s="93"/>
      <c r="K135" s="93"/>
      <c r="L135" s="104" t="str">
        <f>IF(Table2[[#This Row],[Cost (£)]]*Table2[[#This Row],[Quantity]]=0,"",Table2[[#This Row],[Cost (£)]]*Table2[[#This Row],[Quantity]])</f>
        <v/>
      </c>
    </row>
    <row r="136" spans="2:12" ht="18.75" customHeight="1" x14ac:dyDescent="0.3">
      <c r="B136" s="93"/>
      <c r="C136" s="147"/>
      <c r="D136" s="148"/>
      <c r="E136" s="148"/>
      <c r="F136" s="103" t="str">
        <f>IFERROR(VLOOKUP(Table2[[#This Row],[Sub-category]],'Ref - spend SIC'!$A$32:$B$135,2,0),"")</f>
        <v/>
      </c>
      <c r="G136" s="94"/>
      <c r="H136" s="94"/>
      <c r="I136" s="148"/>
      <c r="J136" s="93"/>
      <c r="K136" s="93"/>
      <c r="L136" s="104" t="str">
        <f>IF(Table2[[#This Row],[Cost (£)]]*Table2[[#This Row],[Quantity]]=0,"",Table2[[#This Row],[Cost (£)]]*Table2[[#This Row],[Quantity]])</f>
        <v/>
      </c>
    </row>
    <row r="137" spans="2:12" ht="18.75" customHeight="1" x14ac:dyDescent="0.3">
      <c r="B137" s="93"/>
      <c r="C137" s="147"/>
      <c r="D137" s="148"/>
      <c r="E137" s="148"/>
      <c r="F137" s="103" t="str">
        <f>IFERROR(VLOOKUP(Table2[[#This Row],[Sub-category]],'Ref - spend SIC'!$A$32:$B$135,2,0),"")</f>
        <v/>
      </c>
      <c r="G137" s="94"/>
      <c r="H137" s="94"/>
      <c r="I137" s="148"/>
      <c r="J137" s="93"/>
      <c r="K137" s="93"/>
      <c r="L137" s="104" t="str">
        <f>IF(Table2[[#This Row],[Cost (£)]]*Table2[[#This Row],[Quantity]]=0,"",Table2[[#This Row],[Cost (£)]]*Table2[[#This Row],[Quantity]])</f>
        <v/>
      </c>
    </row>
    <row r="138" spans="2:12" ht="18.75" customHeight="1" x14ac:dyDescent="0.3">
      <c r="B138" s="93"/>
      <c r="C138" s="147"/>
      <c r="D138" s="148"/>
      <c r="E138" s="148"/>
      <c r="F138" s="103" t="str">
        <f>IFERROR(VLOOKUP(Table2[[#This Row],[Sub-category]],'Ref - spend SIC'!$A$32:$B$135,2,0),"")</f>
        <v/>
      </c>
      <c r="G138" s="94"/>
      <c r="H138" s="94"/>
      <c r="I138" s="148"/>
      <c r="J138" s="93"/>
      <c r="K138" s="93"/>
      <c r="L138" s="104" t="str">
        <f>IF(Table2[[#This Row],[Cost (£)]]*Table2[[#This Row],[Quantity]]=0,"",Table2[[#This Row],[Cost (£)]]*Table2[[#This Row],[Quantity]])</f>
        <v/>
      </c>
    </row>
    <row r="139" spans="2:12" ht="18.75" customHeight="1" x14ac:dyDescent="0.3">
      <c r="B139" s="93"/>
      <c r="C139" s="147"/>
      <c r="D139" s="148"/>
      <c r="E139" s="148"/>
      <c r="F139" s="103" t="str">
        <f>IFERROR(VLOOKUP(Table2[[#This Row],[Sub-category]],'Ref - spend SIC'!$A$32:$B$135,2,0),"")</f>
        <v/>
      </c>
      <c r="G139" s="94"/>
      <c r="H139" s="94"/>
      <c r="I139" s="148"/>
      <c r="J139" s="93"/>
      <c r="K139" s="93"/>
      <c r="L139" s="104" t="str">
        <f>IF(Table2[[#This Row],[Cost (£)]]*Table2[[#This Row],[Quantity]]=0,"",Table2[[#This Row],[Cost (£)]]*Table2[[#This Row],[Quantity]])</f>
        <v/>
      </c>
    </row>
    <row r="140" spans="2:12" ht="18.75" customHeight="1" x14ac:dyDescent="0.3">
      <c r="B140" s="93"/>
      <c r="C140" s="147"/>
      <c r="D140" s="148"/>
      <c r="E140" s="148"/>
      <c r="F140" s="103" t="str">
        <f>IFERROR(VLOOKUP(Table2[[#This Row],[Sub-category]],'Ref - spend SIC'!$A$32:$B$135,2,0),"")</f>
        <v/>
      </c>
      <c r="G140" s="94"/>
      <c r="H140" s="94"/>
      <c r="I140" s="148"/>
      <c r="J140" s="93"/>
      <c r="K140" s="93"/>
      <c r="L140" s="104" t="str">
        <f>IF(Table2[[#This Row],[Cost (£)]]*Table2[[#This Row],[Quantity]]=0,"",Table2[[#This Row],[Cost (£)]]*Table2[[#This Row],[Quantity]])</f>
        <v/>
      </c>
    </row>
    <row r="141" spans="2:12" ht="18.75" customHeight="1" x14ac:dyDescent="0.3">
      <c r="B141" s="93"/>
      <c r="C141" s="147"/>
      <c r="D141" s="148"/>
      <c r="E141" s="148"/>
      <c r="F141" s="103" t="str">
        <f>IFERROR(VLOOKUP(Table2[[#This Row],[Sub-category]],'Ref - spend SIC'!$A$32:$B$135,2,0),"")</f>
        <v/>
      </c>
      <c r="G141" s="94"/>
      <c r="H141" s="94"/>
      <c r="I141" s="148"/>
      <c r="J141" s="93"/>
      <c r="K141" s="93"/>
      <c r="L141" s="104" t="str">
        <f>IF(Table2[[#This Row],[Cost (£)]]*Table2[[#This Row],[Quantity]]=0,"",Table2[[#This Row],[Cost (£)]]*Table2[[#This Row],[Quantity]])</f>
        <v/>
      </c>
    </row>
    <row r="142" spans="2:12" ht="18.75" customHeight="1" x14ac:dyDescent="0.3">
      <c r="B142" s="93"/>
      <c r="C142" s="147"/>
      <c r="D142" s="148"/>
      <c r="E142" s="148"/>
      <c r="F142" s="103" t="str">
        <f>IFERROR(VLOOKUP(Table2[[#This Row],[Sub-category]],'Ref - spend SIC'!$A$32:$B$135,2,0),"")</f>
        <v/>
      </c>
      <c r="G142" s="94"/>
      <c r="H142" s="94"/>
      <c r="I142" s="148"/>
      <c r="J142" s="93"/>
      <c r="K142" s="93"/>
      <c r="L142" s="104" t="str">
        <f>IF(Table2[[#This Row],[Cost (£)]]*Table2[[#This Row],[Quantity]]=0,"",Table2[[#This Row],[Cost (£)]]*Table2[[#This Row],[Quantity]])</f>
        <v/>
      </c>
    </row>
    <row r="143" spans="2:12" ht="18.75" customHeight="1" x14ac:dyDescent="0.3">
      <c r="B143" s="93"/>
      <c r="C143" s="147"/>
      <c r="D143" s="148"/>
      <c r="E143" s="148"/>
      <c r="F143" s="103" t="str">
        <f>IFERROR(VLOOKUP(Table2[[#This Row],[Sub-category]],'Ref - spend SIC'!$A$32:$B$135,2,0),"")</f>
        <v/>
      </c>
      <c r="G143" s="94"/>
      <c r="H143" s="94"/>
      <c r="I143" s="148"/>
      <c r="J143" s="93"/>
      <c r="K143" s="93"/>
      <c r="L143" s="104" t="str">
        <f>IF(Table2[[#This Row],[Cost (£)]]*Table2[[#This Row],[Quantity]]=0,"",Table2[[#This Row],[Cost (£)]]*Table2[[#This Row],[Quantity]])</f>
        <v/>
      </c>
    </row>
    <row r="144" spans="2:12" ht="18.75" customHeight="1" x14ac:dyDescent="0.3">
      <c r="B144" s="93"/>
      <c r="C144" s="147"/>
      <c r="D144" s="148"/>
      <c r="E144" s="148"/>
      <c r="F144" s="103" t="str">
        <f>IFERROR(VLOOKUP(Table2[[#This Row],[Sub-category]],'Ref - spend SIC'!$A$32:$B$135,2,0),"")</f>
        <v/>
      </c>
      <c r="G144" s="94"/>
      <c r="H144" s="94"/>
      <c r="I144" s="148"/>
      <c r="J144" s="93"/>
      <c r="K144" s="93"/>
      <c r="L144" s="104" t="str">
        <f>IF(Table2[[#This Row],[Cost (£)]]*Table2[[#This Row],[Quantity]]=0,"",Table2[[#This Row],[Cost (£)]]*Table2[[#This Row],[Quantity]])</f>
        <v/>
      </c>
    </row>
    <row r="145" spans="2:18" ht="18.75" customHeight="1" x14ac:dyDescent="0.3">
      <c r="B145" s="93"/>
      <c r="C145" s="147"/>
      <c r="D145" s="148"/>
      <c r="E145" s="148"/>
      <c r="F145" s="103" t="str">
        <f>IFERROR(VLOOKUP(Table2[[#This Row],[Sub-category]],'Ref - spend SIC'!$A$32:$B$135,2,0),"")</f>
        <v/>
      </c>
      <c r="G145" s="94"/>
      <c r="H145" s="94"/>
      <c r="I145" s="148"/>
      <c r="J145" s="93"/>
      <c r="K145" s="93"/>
      <c r="L145" s="104" t="str">
        <f>IF(Table2[[#This Row],[Cost (£)]]*Table2[[#This Row],[Quantity]]=0,"",Table2[[#This Row],[Cost (£)]]*Table2[[#This Row],[Quantity]])</f>
        <v/>
      </c>
    </row>
    <row r="146" spans="2:18" ht="18.75" customHeight="1" x14ac:dyDescent="0.3">
      <c r="B146" s="93"/>
      <c r="C146" s="147"/>
      <c r="D146" s="148"/>
      <c r="E146" s="148"/>
      <c r="F146" s="103" t="str">
        <f>IFERROR(VLOOKUP(Table2[[#This Row],[Sub-category]],'Ref - spend SIC'!$A$32:$B$135,2,0),"")</f>
        <v/>
      </c>
      <c r="G146" s="94"/>
      <c r="H146" s="94"/>
      <c r="I146" s="148"/>
      <c r="J146" s="93"/>
      <c r="K146" s="93"/>
      <c r="L146" s="104" t="str">
        <f>IF(Table2[[#This Row],[Cost (£)]]*Table2[[#This Row],[Quantity]]=0,"",Table2[[#This Row],[Cost (£)]]*Table2[[#This Row],[Quantity]])</f>
        <v/>
      </c>
    </row>
    <row r="147" spans="2:18" ht="18.75" customHeight="1" x14ac:dyDescent="0.3">
      <c r="B147" s="93"/>
      <c r="C147" s="147"/>
      <c r="D147" s="148"/>
      <c r="E147" s="148"/>
      <c r="F147" s="103" t="str">
        <f>IFERROR(VLOOKUP(Table2[[#This Row],[Sub-category]],'Ref - spend SIC'!$A$32:$B$135,2,0),"")</f>
        <v/>
      </c>
      <c r="G147" s="94"/>
      <c r="H147" s="94"/>
      <c r="I147" s="148"/>
      <c r="J147" s="93"/>
      <c r="K147" s="93"/>
      <c r="L147" s="104" t="str">
        <f>IF(Table2[[#This Row],[Cost (£)]]*Table2[[#This Row],[Quantity]]=0,"",Table2[[#This Row],[Cost (£)]]*Table2[[#This Row],[Quantity]])</f>
        <v/>
      </c>
    </row>
    <row r="148" spans="2:18" ht="18.75" customHeight="1" x14ac:dyDescent="0.3">
      <c r="B148" s="93"/>
      <c r="C148" s="147"/>
      <c r="D148" s="148"/>
      <c r="E148" s="148"/>
      <c r="F148" s="103" t="str">
        <f>IFERROR(VLOOKUP(Table2[[#This Row],[Sub-category]],'Ref - spend SIC'!$A$32:$B$135,2,0),"")</f>
        <v/>
      </c>
      <c r="G148" s="94"/>
      <c r="H148" s="94"/>
      <c r="I148" s="148"/>
      <c r="J148" s="93"/>
      <c r="K148" s="93"/>
      <c r="L148" s="104" t="str">
        <f>IF(Table2[[#This Row],[Cost (£)]]*Table2[[#This Row],[Quantity]]=0,"",Table2[[#This Row],[Cost (£)]]*Table2[[#This Row],[Quantity]])</f>
        <v/>
      </c>
    </row>
    <row r="149" spans="2:18" ht="18.75" customHeight="1" x14ac:dyDescent="0.3">
      <c r="B149" s="93"/>
      <c r="C149" s="147"/>
      <c r="D149" s="148"/>
      <c r="E149" s="148"/>
      <c r="F149" s="103" t="str">
        <f>IFERROR(VLOOKUP(Table2[[#This Row],[Sub-category]],'Ref - spend SIC'!$A$32:$B$135,2,0),"")</f>
        <v/>
      </c>
      <c r="G149" s="94"/>
      <c r="H149" s="94"/>
      <c r="I149" s="148"/>
      <c r="J149" s="93"/>
      <c r="K149" s="93"/>
      <c r="L149" s="104" t="str">
        <f>IF(Table2[[#This Row],[Cost (£)]]*Table2[[#This Row],[Quantity]]=0,"",Table2[[#This Row],[Cost (£)]]*Table2[[#This Row],[Quantity]])</f>
        <v/>
      </c>
    </row>
    <row r="150" spans="2:18" ht="18.75" customHeight="1" x14ac:dyDescent="0.3">
      <c r="B150" s="93"/>
      <c r="C150" s="147"/>
      <c r="D150" s="148"/>
      <c r="E150" s="148"/>
      <c r="F150" s="103" t="str">
        <f>IFERROR(VLOOKUP(Table2[[#This Row],[Sub-category]],'Ref - spend SIC'!$A$32:$B$135,2,0),"")</f>
        <v/>
      </c>
      <c r="G150" s="94"/>
      <c r="H150" s="94"/>
      <c r="I150" s="148"/>
      <c r="J150" s="93"/>
      <c r="K150" s="93"/>
      <c r="L150" s="104" t="str">
        <f>IF(Table2[[#This Row],[Cost (£)]]*Table2[[#This Row],[Quantity]]=0,"",Table2[[#This Row],[Cost (£)]]*Table2[[#This Row],[Quantity]])</f>
        <v/>
      </c>
    </row>
    <row r="151" spans="2:18" ht="18.75" customHeight="1" x14ac:dyDescent="0.3">
      <c r="B151" s="93"/>
      <c r="C151" s="147"/>
      <c r="D151" s="148"/>
      <c r="E151" s="148"/>
      <c r="F151" s="103" t="str">
        <f>IFERROR(VLOOKUP(Table2[[#This Row],[Sub-category]],'Ref - spend SIC'!$A$32:$B$135,2,0),"")</f>
        <v/>
      </c>
      <c r="G151" s="94"/>
      <c r="H151" s="94"/>
      <c r="I151" s="148"/>
      <c r="J151" s="93"/>
      <c r="K151" s="93"/>
      <c r="L151" s="104" t="str">
        <f>IF(Table2[[#This Row],[Cost (£)]]*Table2[[#This Row],[Quantity]]=0,"",Table2[[#This Row],[Cost (£)]]*Table2[[#This Row],[Quantity]])</f>
        <v/>
      </c>
    </row>
    <row r="152" spans="2:18" ht="18.75" customHeight="1" x14ac:dyDescent="0.3">
      <c r="B152" s="93"/>
      <c r="C152" s="147"/>
      <c r="D152" s="148"/>
      <c r="E152" s="148"/>
      <c r="F152" s="103" t="str">
        <f>IFERROR(VLOOKUP(Table2[[#This Row],[Sub-category]],'Ref - spend SIC'!$A$32:$B$135,2,0),"")</f>
        <v/>
      </c>
      <c r="G152" s="94"/>
      <c r="H152" s="94"/>
      <c r="I152" s="148"/>
      <c r="J152" s="93"/>
      <c r="K152" s="93"/>
      <c r="L152" s="104" t="str">
        <f>IF(Table2[[#This Row],[Cost (£)]]*Table2[[#This Row],[Quantity]]=0,"",Table2[[#This Row],[Cost (£)]]*Table2[[#This Row],[Quantity]])</f>
        <v/>
      </c>
    </row>
    <row r="153" spans="2:18" ht="18.75" customHeight="1" x14ac:dyDescent="0.3">
      <c r="B153" s="93"/>
      <c r="C153" s="147"/>
      <c r="D153" s="148"/>
      <c r="E153" s="148"/>
      <c r="F153" s="103" t="str">
        <f>IFERROR(VLOOKUP(Table2[[#This Row],[Sub-category]],'Ref - spend SIC'!$A$32:$B$135,2,0),"")</f>
        <v/>
      </c>
      <c r="G153" s="94"/>
      <c r="H153" s="94"/>
      <c r="I153" s="148"/>
      <c r="J153" s="93"/>
      <c r="K153" s="93"/>
      <c r="L153" s="104" t="str">
        <f>IF(Table2[[#This Row],[Cost (£)]]*Table2[[#This Row],[Quantity]]=0,"",Table2[[#This Row],[Cost (£)]]*Table2[[#This Row],[Quantity]])</f>
        <v/>
      </c>
    </row>
    <row r="154" spans="2:18" ht="18.75" customHeight="1" x14ac:dyDescent="0.3">
      <c r="B154" s="93"/>
      <c r="C154" s="147"/>
      <c r="D154" s="148"/>
      <c r="E154" s="148"/>
      <c r="F154" s="103" t="str">
        <f>IFERROR(VLOOKUP(Table2[[#This Row],[Sub-category]],'Ref - spend SIC'!$A$32:$B$135,2,0),"")</f>
        <v/>
      </c>
      <c r="G154" s="94"/>
      <c r="H154" s="94"/>
      <c r="I154" s="148"/>
      <c r="J154" s="93"/>
      <c r="K154" s="93"/>
      <c r="L154" s="104" t="str">
        <f>IF(Table2[[#This Row],[Cost (£)]]*Table2[[#This Row],[Quantity]]=0,"",Table2[[#This Row],[Cost (£)]]*Table2[[#This Row],[Quantity]])</f>
        <v/>
      </c>
    </row>
    <row r="155" spans="2:18" ht="18.75" customHeight="1" x14ac:dyDescent="0.3">
      <c r="B155" s="93"/>
      <c r="C155" s="147"/>
      <c r="D155" s="148"/>
      <c r="E155" s="148"/>
      <c r="F155" s="103" t="str">
        <f>IFERROR(VLOOKUP(Table2[[#This Row],[Sub-category]],'Ref - spend SIC'!$A$32:$B$135,2,0),"")</f>
        <v/>
      </c>
      <c r="G155" s="94"/>
      <c r="H155" s="94"/>
      <c r="I155" s="148"/>
      <c r="J155" s="93"/>
      <c r="K155" s="93"/>
      <c r="L155" s="104" t="str">
        <f>IF(Table2[[#This Row],[Cost (£)]]*Table2[[#This Row],[Quantity]]=0,"",Table2[[#This Row],[Cost (£)]]*Table2[[#This Row],[Quantity]])</f>
        <v/>
      </c>
    </row>
    <row r="156" spans="2:18" ht="18.75" customHeight="1" x14ac:dyDescent="0.3">
      <c r="B156" s="93"/>
      <c r="C156" s="147"/>
      <c r="D156" s="148"/>
      <c r="E156" s="148"/>
      <c r="F156" s="103" t="str">
        <f>IFERROR(VLOOKUP(Table2[[#This Row],[Sub-category]],'Ref - spend SIC'!$A$32:$B$135,2,0),"")</f>
        <v/>
      </c>
      <c r="G156" s="94"/>
      <c r="H156" s="94"/>
      <c r="I156" s="148"/>
      <c r="J156" s="93"/>
      <c r="K156" s="93"/>
      <c r="L156" s="104" t="str">
        <f>IF(Table2[[#This Row],[Cost (£)]]*Table2[[#This Row],[Quantity]]=0,"",Table2[[#This Row],[Cost (£)]]*Table2[[#This Row],[Quantity]])</f>
        <v/>
      </c>
    </row>
    <row r="157" spans="2:18" ht="18.75" customHeight="1" x14ac:dyDescent="0.3">
      <c r="B157" s="93"/>
      <c r="C157" s="147"/>
      <c r="D157" s="148"/>
      <c r="E157" s="148"/>
      <c r="F157" s="103" t="str">
        <f>IFERROR(VLOOKUP(Table2[[#This Row],[Sub-category]],'Ref - spend SIC'!$A$32:$B$135,2,0),"")</f>
        <v/>
      </c>
      <c r="G157" s="94"/>
      <c r="H157" s="94"/>
      <c r="I157" s="148"/>
      <c r="J157" s="93"/>
      <c r="K157" s="93"/>
      <c r="L157" s="104" t="str">
        <f>IF(Table2[[#This Row],[Cost (£)]]*Table2[[#This Row],[Quantity]]=0,"",Table2[[#This Row],[Cost (£)]]*Table2[[#This Row],[Quantity]])</f>
        <v/>
      </c>
    </row>
    <row r="158" spans="2:18" ht="18.75" customHeight="1" x14ac:dyDescent="0.3">
      <c r="B158" s="93"/>
      <c r="C158" s="147"/>
      <c r="D158" s="148"/>
      <c r="E158" s="148"/>
      <c r="F158" s="103" t="str">
        <f>IFERROR(VLOOKUP(Table2[[#This Row],[Sub-category]],'Ref - spend SIC'!$A$32:$B$135,2,0),"")</f>
        <v/>
      </c>
      <c r="G158" s="94"/>
      <c r="H158" s="94"/>
      <c r="I158" s="148"/>
      <c r="J158" s="93"/>
      <c r="K158" s="93"/>
      <c r="L158" s="104" t="str">
        <f>IF(Table2[[#This Row],[Cost (£)]]*Table2[[#This Row],[Quantity]]=0,"",Table2[[#This Row],[Cost (£)]]*Table2[[#This Row],[Quantity]])</f>
        <v/>
      </c>
    </row>
    <row r="159" spans="2:18" ht="18.75" customHeight="1" x14ac:dyDescent="0.3">
      <c r="B159" s="93"/>
      <c r="C159" s="147"/>
      <c r="D159" s="148"/>
      <c r="E159" s="148"/>
      <c r="F159" s="103" t="str">
        <f>IFERROR(VLOOKUP(Table2[[#This Row],[Sub-category]],'Ref - spend SIC'!$A$32:$B$135,2,0),"")</f>
        <v/>
      </c>
      <c r="G159" s="94"/>
      <c r="H159" s="94"/>
      <c r="I159" s="148"/>
      <c r="J159" s="93"/>
      <c r="K159" s="93"/>
      <c r="L159" s="104" t="str">
        <f>IF(Table2[[#This Row],[Cost (£)]]*Table2[[#This Row],[Quantity]]=0,"",Table2[[#This Row],[Cost (£)]]*Table2[[#This Row],[Quantity]])</f>
        <v/>
      </c>
    </row>
    <row r="160" spans="2:18" ht="18.75" customHeight="1" x14ac:dyDescent="0.3">
      <c r="B160" s="93"/>
      <c r="C160" s="147"/>
      <c r="D160" s="148"/>
      <c r="E160" s="148"/>
      <c r="F160" s="103" t="str">
        <f>IFERROR(VLOOKUP(Table2[[#This Row],[Sub-category]],'Ref - spend SIC'!$A$32:$B$135,2,0),"")</f>
        <v/>
      </c>
      <c r="G160" s="94"/>
      <c r="H160" s="94"/>
      <c r="I160" s="148"/>
      <c r="J160" s="93"/>
      <c r="K160" s="93"/>
      <c r="L160" s="104" t="str">
        <f>IF(Table2[[#This Row],[Cost (£)]]*Table2[[#This Row],[Quantity]]=0,"",Table2[[#This Row],[Cost (£)]]*Table2[[#This Row],[Quantity]])</f>
        <v/>
      </c>
      <c r="R160" s="25" t="str">
        <f>IF(SUMIFS(Table2[Cost (£)],Table2[Sub-category],Q160)&lt;&gt;0,SUMIFS(Table2[Cost (£)],Table2[Sub-category],Q160),"")</f>
        <v/>
      </c>
    </row>
    <row r="161" spans="2:18" ht="18.75" customHeight="1" x14ac:dyDescent="0.3">
      <c r="B161" s="93"/>
      <c r="C161" s="147"/>
      <c r="D161" s="148"/>
      <c r="E161" s="148"/>
      <c r="F161" s="103" t="str">
        <f>IFERROR(VLOOKUP(Table2[[#This Row],[Sub-category]],'Ref - spend SIC'!$A$32:$B$135,2,0),"")</f>
        <v/>
      </c>
      <c r="G161" s="94"/>
      <c r="H161" s="94"/>
      <c r="I161" s="148"/>
      <c r="J161" s="93"/>
      <c r="K161" s="93"/>
      <c r="L161" s="104" t="str">
        <f>IF(Table2[[#This Row],[Cost (£)]]*Table2[[#This Row],[Quantity]]=0,"",Table2[[#This Row],[Cost (£)]]*Table2[[#This Row],[Quantity]])</f>
        <v/>
      </c>
      <c r="R161" s="25" t="str">
        <f>IF(SUMIFS(Table2[Cost (£)],Table2[Sub-category],Q161)&lt;&gt;0,SUMIFS(Table2[Cost (£)],Table2[Sub-category],Q161),"")</f>
        <v/>
      </c>
    </row>
    <row r="162" spans="2:18" ht="18.75" customHeight="1" x14ac:dyDescent="0.3">
      <c r="B162" s="93"/>
      <c r="C162" s="147"/>
      <c r="D162" s="148"/>
      <c r="E162" s="148"/>
      <c r="F162" s="103" t="str">
        <f>IFERROR(VLOOKUP(Table2[[#This Row],[Sub-category]],'Ref - spend SIC'!$A$32:$B$135,2,0),"")</f>
        <v/>
      </c>
      <c r="G162" s="94"/>
      <c r="H162" s="94"/>
      <c r="I162" s="148"/>
      <c r="J162" s="93"/>
      <c r="K162" s="93"/>
      <c r="L162" s="104" t="str">
        <f>IF(Table2[[#This Row],[Cost (£)]]*Table2[[#This Row],[Quantity]]=0,"",Table2[[#This Row],[Cost (£)]]*Table2[[#This Row],[Quantity]])</f>
        <v/>
      </c>
      <c r="R162" s="25" t="str">
        <f>IF(SUMIFS(Table2[Cost (£)],Table2[Sub-category],Q162)&lt;&gt;0,SUMIFS(Table2[Cost (£)],Table2[Sub-category],Q162),"")</f>
        <v/>
      </c>
    </row>
    <row r="163" spans="2:18" ht="18.75" customHeight="1" x14ac:dyDescent="0.3">
      <c r="B163" s="93"/>
      <c r="C163" s="147"/>
      <c r="D163" s="148"/>
      <c r="E163" s="148"/>
      <c r="F163" s="103" t="str">
        <f>IFERROR(VLOOKUP(Table2[[#This Row],[Sub-category]],'Ref - spend SIC'!$A$32:$B$135,2,0),"")</f>
        <v/>
      </c>
      <c r="G163" s="94"/>
      <c r="H163" s="94"/>
      <c r="I163" s="148"/>
      <c r="J163" s="93"/>
      <c r="K163" s="93"/>
      <c r="L163" s="104" t="str">
        <f>IF(Table2[[#This Row],[Cost (£)]]*Table2[[#This Row],[Quantity]]=0,"",Table2[[#This Row],[Cost (£)]]*Table2[[#This Row],[Quantity]])</f>
        <v/>
      </c>
      <c r="R163" s="25" t="str">
        <f>IF(SUMIFS(Table2[Cost (£)],Table2[Sub-category],Q163)&lt;&gt;0,SUMIFS(Table2[Cost (£)],Table2[Sub-category],Q163),"")</f>
        <v/>
      </c>
    </row>
    <row r="164" spans="2:18" ht="18.75" customHeight="1" x14ac:dyDescent="0.3">
      <c r="B164" s="93"/>
      <c r="C164" s="147"/>
      <c r="D164" s="148"/>
      <c r="E164" s="148"/>
      <c r="F164" s="103" t="str">
        <f>IFERROR(VLOOKUP(Table2[[#This Row],[Sub-category]],'Ref - spend SIC'!$A$32:$B$135,2,0),"")</f>
        <v/>
      </c>
      <c r="G164" s="94"/>
      <c r="H164" s="94"/>
      <c r="I164" s="148"/>
      <c r="J164" s="93"/>
      <c r="K164" s="93"/>
      <c r="L164" s="104" t="str">
        <f>IF(Table2[[#This Row],[Cost (£)]]*Table2[[#This Row],[Quantity]]=0,"",Table2[[#This Row],[Cost (£)]]*Table2[[#This Row],[Quantity]])</f>
        <v/>
      </c>
      <c r="R164" s="25" t="str">
        <f>IF(SUMIFS(Table2[Cost (£)],Table2[Sub-category],Q164)&lt;&gt;0,SUMIFS(Table2[Cost (£)],Table2[Sub-category],Q164),"")</f>
        <v/>
      </c>
    </row>
    <row r="165" spans="2:18" ht="18.75" customHeight="1" x14ac:dyDescent="0.3">
      <c r="B165" s="93"/>
      <c r="C165" s="147"/>
      <c r="D165" s="148"/>
      <c r="E165" s="148"/>
      <c r="F165" s="103" t="str">
        <f>IFERROR(VLOOKUP(Table2[[#This Row],[Sub-category]],'Ref - spend SIC'!$A$32:$B$135,2,0),"")</f>
        <v/>
      </c>
      <c r="G165" s="94"/>
      <c r="H165" s="94"/>
      <c r="I165" s="148"/>
      <c r="J165" s="93"/>
      <c r="K165" s="93"/>
      <c r="L165" s="104" t="str">
        <f>IF(Table2[[#This Row],[Cost (£)]]*Table2[[#This Row],[Quantity]]=0,"",Table2[[#This Row],[Cost (£)]]*Table2[[#This Row],[Quantity]])</f>
        <v/>
      </c>
      <c r="R165" s="25" t="str">
        <f>IF(SUMIFS(Table2[Cost (£)],Table2[Sub-category],Q165)&lt;&gt;0,SUMIFS(Table2[Cost (£)],Table2[Sub-category],Q165),"")</f>
        <v/>
      </c>
    </row>
    <row r="166" spans="2:18" ht="18.75" customHeight="1" x14ac:dyDescent="0.3">
      <c r="B166" s="93"/>
      <c r="C166" s="147"/>
      <c r="D166" s="148"/>
      <c r="E166" s="148"/>
      <c r="F166" s="103" t="str">
        <f>IFERROR(VLOOKUP(Table2[[#This Row],[Sub-category]],'Ref - spend SIC'!$A$32:$B$135,2,0),"")</f>
        <v/>
      </c>
      <c r="G166" s="94"/>
      <c r="H166" s="94"/>
      <c r="I166" s="148"/>
      <c r="J166" s="93"/>
      <c r="K166" s="93"/>
      <c r="L166" s="104" t="str">
        <f>IF(Table2[[#This Row],[Cost (£)]]*Table2[[#This Row],[Quantity]]=0,"",Table2[[#This Row],[Cost (£)]]*Table2[[#This Row],[Quantity]])</f>
        <v/>
      </c>
      <c r="R166" s="25" t="str">
        <f>IF(SUMIFS(Table2[Cost (£)],Table2[Sub-category],Q166)&lt;&gt;0,SUMIFS(Table2[Cost (£)],Table2[Sub-category],Q166),"")</f>
        <v/>
      </c>
    </row>
    <row r="167" spans="2:18" ht="18.75" customHeight="1" x14ac:dyDescent="0.3">
      <c r="B167" s="93"/>
      <c r="C167" s="147"/>
      <c r="D167" s="148"/>
      <c r="E167" s="148"/>
      <c r="F167" s="103" t="str">
        <f>IFERROR(VLOOKUP(Table2[[#This Row],[Sub-category]],'Ref - spend SIC'!$A$32:$B$135,2,0),"")</f>
        <v/>
      </c>
      <c r="G167" s="94"/>
      <c r="H167" s="94"/>
      <c r="I167" s="148"/>
      <c r="J167" s="93"/>
      <c r="K167" s="93"/>
      <c r="L167" s="104" t="str">
        <f>IF(Table2[[#This Row],[Cost (£)]]*Table2[[#This Row],[Quantity]]=0,"",Table2[[#This Row],[Cost (£)]]*Table2[[#This Row],[Quantity]])</f>
        <v/>
      </c>
      <c r="R167" s="25" t="str">
        <f>IF(SUMIFS(Table2[Cost (£)],Table2[Sub-category],Q167)&lt;&gt;0,SUMIFS(Table2[Cost (£)],Table2[Sub-category],Q167),"")</f>
        <v/>
      </c>
    </row>
    <row r="168" spans="2:18" ht="18.75" customHeight="1" x14ac:dyDescent="0.3">
      <c r="B168" s="93"/>
      <c r="C168" s="147"/>
      <c r="D168" s="148"/>
      <c r="E168" s="148"/>
      <c r="F168" s="103" t="str">
        <f>IFERROR(VLOOKUP(Table2[[#This Row],[Sub-category]],'Ref - spend SIC'!$A$32:$B$135,2,0),"")</f>
        <v/>
      </c>
      <c r="G168" s="94"/>
      <c r="H168" s="94"/>
      <c r="I168" s="148"/>
      <c r="J168" s="93"/>
      <c r="K168" s="93"/>
      <c r="L168" s="104" t="str">
        <f>IF(Table2[[#This Row],[Cost (£)]]*Table2[[#This Row],[Quantity]]=0,"",Table2[[#This Row],[Cost (£)]]*Table2[[#This Row],[Quantity]])</f>
        <v/>
      </c>
      <c r="R168" s="25" t="str">
        <f>IF(SUMIFS(Table2[Cost (£)],Table2[Sub-category],Q168)&lt;&gt;0,SUMIFS(Table2[Cost (£)],Table2[Sub-category],Q168),"")</f>
        <v/>
      </c>
    </row>
    <row r="169" spans="2:18" ht="18.75" customHeight="1" x14ac:dyDescent="0.3">
      <c r="B169" s="93"/>
      <c r="C169" s="147"/>
      <c r="D169" s="148"/>
      <c r="E169" s="148"/>
      <c r="F169" s="103" t="str">
        <f>IFERROR(VLOOKUP(Table2[[#This Row],[Sub-category]],'Ref - spend SIC'!$A$32:$B$135,2,0),"")</f>
        <v/>
      </c>
      <c r="G169" s="94"/>
      <c r="H169" s="94"/>
      <c r="I169" s="148"/>
      <c r="J169" s="93"/>
      <c r="K169" s="93"/>
      <c r="L169" s="104" t="str">
        <f>IF(Table2[[#This Row],[Cost (£)]]*Table2[[#This Row],[Quantity]]=0,"",Table2[[#This Row],[Cost (£)]]*Table2[[#This Row],[Quantity]])</f>
        <v/>
      </c>
      <c r="R169" s="25" t="str">
        <f>IF(SUMIFS(Table2[Cost (£)],Table2[Sub-category],Q169)&lt;&gt;0,SUMIFS(Table2[Cost (£)],Table2[Sub-category],Q169),"")</f>
        <v/>
      </c>
    </row>
    <row r="170" spans="2:18" ht="18.75" customHeight="1" x14ac:dyDescent="0.3">
      <c r="B170" s="93"/>
      <c r="C170" s="147"/>
      <c r="D170" s="148"/>
      <c r="E170" s="148"/>
      <c r="F170" s="103" t="str">
        <f>IFERROR(VLOOKUP(Table2[[#This Row],[Sub-category]],'Ref - spend SIC'!$A$32:$B$135,2,0),"")</f>
        <v/>
      </c>
      <c r="G170" s="94"/>
      <c r="H170" s="94"/>
      <c r="I170" s="148"/>
      <c r="J170" s="93"/>
      <c r="K170" s="93"/>
      <c r="L170" s="104" t="str">
        <f>IF(Table2[[#This Row],[Cost (£)]]*Table2[[#This Row],[Quantity]]=0,"",Table2[[#This Row],[Cost (£)]]*Table2[[#This Row],[Quantity]])</f>
        <v/>
      </c>
      <c r="R170" s="25" t="str">
        <f>IF(SUMIFS(Table2[Cost (£)],Table2[Sub-category],Q170)&lt;&gt;0,SUMIFS(Table2[Cost (£)],Table2[Sub-category],Q170),"")</f>
        <v/>
      </c>
    </row>
    <row r="171" spans="2:18" ht="18.75" customHeight="1" x14ac:dyDescent="0.3">
      <c r="B171" s="93"/>
      <c r="C171" s="147"/>
      <c r="D171" s="148"/>
      <c r="E171" s="148"/>
      <c r="F171" s="103" t="str">
        <f>IFERROR(VLOOKUP(Table2[[#This Row],[Sub-category]],'Ref - spend SIC'!$A$32:$B$135,2,0),"")</f>
        <v/>
      </c>
      <c r="G171" s="94"/>
      <c r="H171" s="94"/>
      <c r="I171" s="148"/>
      <c r="J171" s="93"/>
      <c r="K171" s="93"/>
      <c r="L171" s="104" t="str">
        <f>IF(Table2[[#This Row],[Cost (£)]]*Table2[[#This Row],[Quantity]]=0,"",Table2[[#This Row],[Cost (£)]]*Table2[[#This Row],[Quantity]])</f>
        <v/>
      </c>
      <c r="R171" s="25" t="str">
        <f>IF(SUMIFS(Table2[Cost (£)],Table2[Sub-category],Q171)&lt;&gt;0,SUMIFS(Table2[Cost (£)],Table2[Sub-category],Q171),"")</f>
        <v/>
      </c>
    </row>
    <row r="172" spans="2:18" ht="18.75" customHeight="1" x14ac:dyDescent="0.3">
      <c r="B172" s="93"/>
      <c r="C172" s="147"/>
      <c r="D172" s="148"/>
      <c r="E172" s="148"/>
      <c r="F172" s="103" t="str">
        <f>IFERROR(VLOOKUP(Table2[[#This Row],[Sub-category]],'Ref - spend SIC'!$A$32:$B$135,2,0),"")</f>
        <v/>
      </c>
      <c r="G172" s="94"/>
      <c r="H172" s="94"/>
      <c r="I172" s="148"/>
      <c r="J172" s="93"/>
      <c r="K172" s="93"/>
      <c r="L172" s="104" t="str">
        <f>IF(Table2[[#This Row],[Cost (£)]]*Table2[[#This Row],[Quantity]]=0,"",Table2[[#This Row],[Cost (£)]]*Table2[[#This Row],[Quantity]])</f>
        <v/>
      </c>
      <c r="R172" s="25" t="str">
        <f>IF(SUMIFS(Table2[Cost (£)],Table2[Sub-category],Q172)&lt;&gt;0,SUMIFS(Table2[Cost (£)],Table2[Sub-category],Q172),"")</f>
        <v/>
      </c>
    </row>
    <row r="173" spans="2:18" ht="18.75" customHeight="1" x14ac:dyDescent="0.3">
      <c r="B173" s="93"/>
      <c r="C173" s="147"/>
      <c r="D173" s="148"/>
      <c r="E173" s="148"/>
      <c r="F173" s="103" t="str">
        <f>IFERROR(VLOOKUP(Table2[[#This Row],[Sub-category]],'Ref - spend SIC'!$A$32:$B$135,2,0),"")</f>
        <v/>
      </c>
      <c r="G173" s="94"/>
      <c r="H173" s="94"/>
      <c r="I173" s="148"/>
      <c r="J173" s="93"/>
      <c r="K173" s="93"/>
      <c r="L173" s="104" t="str">
        <f>IF(Table2[[#This Row],[Cost (£)]]*Table2[[#This Row],[Quantity]]=0,"",Table2[[#This Row],[Cost (£)]]*Table2[[#This Row],[Quantity]])</f>
        <v/>
      </c>
      <c r="R173" s="25" t="str">
        <f>IF(SUMIFS(Table2[Cost (£)],Table2[Sub-category],Q173)&lt;&gt;0,SUMIFS(Table2[Cost (£)],Table2[Sub-category],Q173),"")</f>
        <v/>
      </c>
    </row>
    <row r="174" spans="2:18" ht="18.75" customHeight="1" x14ac:dyDescent="0.3">
      <c r="B174" s="93"/>
      <c r="C174" s="147"/>
      <c r="D174" s="148"/>
      <c r="E174" s="148"/>
      <c r="F174" s="103" t="str">
        <f>IFERROR(VLOOKUP(Table2[[#This Row],[Sub-category]],'Ref - spend SIC'!$A$32:$B$135,2,0),"")</f>
        <v/>
      </c>
      <c r="G174" s="94"/>
      <c r="H174" s="94"/>
      <c r="I174" s="148"/>
      <c r="J174" s="93"/>
      <c r="K174" s="93"/>
      <c r="L174" s="104" t="str">
        <f>IF(Table2[[#This Row],[Cost (£)]]*Table2[[#This Row],[Quantity]]=0,"",Table2[[#This Row],[Cost (£)]]*Table2[[#This Row],[Quantity]])</f>
        <v/>
      </c>
      <c r="R174" s="25" t="str">
        <f>IF(SUMIFS(Table2[Cost (£)],Table2[Sub-category],Q174)&lt;&gt;0,SUMIFS(Table2[Cost (£)],Table2[Sub-category],Q174),"")</f>
        <v/>
      </c>
    </row>
    <row r="175" spans="2:18" ht="18.75" customHeight="1" x14ac:dyDescent="0.3">
      <c r="B175" s="93"/>
      <c r="C175" s="147"/>
      <c r="D175" s="148"/>
      <c r="E175" s="148"/>
      <c r="F175" s="103" t="str">
        <f>IFERROR(VLOOKUP(Table2[[#This Row],[Sub-category]],'Ref - spend SIC'!$A$32:$B$135,2,0),"")</f>
        <v/>
      </c>
      <c r="G175" s="94"/>
      <c r="H175" s="94"/>
      <c r="I175" s="148"/>
      <c r="J175" s="93"/>
      <c r="K175" s="93"/>
      <c r="L175" s="104" t="str">
        <f>IF(Table2[[#This Row],[Cost (£)]]*Table2[[#This Row],[Quantity]]=0,"",Table2[[#This Row],[Cost (£)]]*Table2[[#This Row],[Quantity]])</f>
        <v/>
      </c>
      <c r="R175" s="25" t="str">
        <f>IF(SUMIFS(Table2[Cost (£)],Table2[Sub-category],Q175)&lt;&gt;0,SUMIFS(Table2[Cost (£)],Table2[Sub-category],Q175),"")</f>
        <v/>
      </c>
    </row>
    <row r="176" spans="2:18" ht="18.75" customHeight="1" x14ac:dyDescent="0.3">
      <c r="B176" s="93"/>
      <c r="C176" s="147"/>
      <c r="D176" s="148"/>
      <c r="E176" s="148"/>
      <c r="F176" s="103" t="str">
        <f>IFERROR(VLOOKUP(Table2[[#This Row],[Sub-category]],'Ref - spend SIC'!$A$32:$B$135,2,0),"")</f>
        <v/>
      </c>
      <c r="G176" s="94"/>
      <c r="H176" s="94"/>
      <c r="I176" s="148"/>
      <c r="J176" s="93"/>
      <c r="K176" s="93"/>
      <c r="L176" s="104" t="str">
        <f>IF(Table2[[#This Row],[Cost (£)]]*Table2[[#This Row],[Quantity]]=0,"",Table2[[#This Row],[Cost (£)]]*Table2[[#This Row],[Quantity]])</f>
        <v/>
      </c>
      <c r="R176" s="25" t="str">
        <f>IF(SUMIFS(Table2[Cost (£)],Table2[Sub-category],Q176)&lt;&gt;0,SUMIFS(Table2[Cost (£)],Table2[Sub-category],Q176),"")</f>
        <v/>
      </c>
    </row>
    <row r="177" spans="2:18" ht="18.75" customHeight="1" x14ac:dyDescent="0.3">
      <c r="B177" s="93"/>
      <c r="C177" s="147"/>
      <c r="D177" s="148"/>
      <c r="E177" s="148"/>
      <c r="F177" s="103" t="str">
        <f>IFERROR(VLOOKUP(Table2[[#This Row],[Sub-category]],'Ref - spend SIC'!$A$32:$B$135,2,0),"")</f>
        <v/>
      </c>
      <c r="G177" s="94"/>
      <c r="H177" s="94"/>
      <c r="I177" s="148"/>
      <c r="J177" s="93"/>
      <c r="K177" s="93"/>
      <c r="L177" s="104" t="str">
        <f>IF(Table2[[#This Row],[Cost (£)]]*Table2[[#This Row],[Quantity]]=0,"",Table2[[#This Row],[Cost (£)]]*Table2[[#This Row],[Quantity]])</f>
        <v/>
      </c>
      <c r="R177" s="25" t="str">
        <f>IF(SUMIFS(Table2[Cost (£)],Table2[Sub-category],Q177)&lt;&gt;0,SUMIFS(Table2[Cost (£)],Table2[Sub-category],Q177),"")</f>
        <v/>
      </c>
    </row>
    <row r="178" spans="2:18" ht="18.75" customHeight="1" x14ac:dyDescent="0.3">
      <c r="B178" s="93"/>
      <c r="C178" s="147"/>
      <c r="D178" s="148"/>
      <c r="E178" s="148"/>
      <c r="F178" s="103" t="str">
        <f>IFERROR(VLOOKUP(Table2[[#This Row],[Sub-category]],'Ref - spend SIC'!$A$32:$B$135,2,0),"")</f>
        <v/>
      </c>
      <c r="G178" s="94"/>
      <c r="H178" s="94"/>
      <c r="I178" s="148"/>
      <c r="J178" s="93"/>
      <c r="K178" s="93"/>
      <c r="L178" s="104" t="str">
        <f>IF(Table2[[#This Row],[Cost (£)]]*Table2[[#This Row],[Quantity]]=0,"",Table2[[#This Row],[Cost (£)]]*Table2[[#This Row],[Quantity]])</f>
        <v/>
      </c>
      <c r="R178" s="25" t="str">
        <f>IF(SUMIFS(Table2[Cost (£)],Table2[Sub-category],Q178)&lt;&gt;0,SUMIFS(Table2[Cost (£)],Table2[Sub-category],Q178),"")</f>
        <v/>
      </c>
    </row>
    <row r="179" spans="2:18" ht="18.75" customHeight="1" x14ac:dyDescent="0.3">
      <c r="B179" s="93"/>
      <c r="C179" s="147"/>
      <c r="D179" s="148"/>
      <c r="E179" s="148"/>
      <c r="F179" s="103" t="str">
        <f>IFERROR(VLOOKUP(Table2[[#This Row],[Sub-category]],'Ref - spend SIC'!$A$32:$B$135,2,0),"")</f>
        <v/>
      </c>
      <c r="G179" s="94"/>
      <c r="H179" s="94"/>
      <c r="I179" s="148"/>
      <c r="J179" s="93"/>
      <c r="K179" s="93"/>
      <c r="L179" s="104" t="str">
        <f>IF(Table2[[#This Row],[Cost (£)]]*Table2[[#This Row],[Quantity]]=0,"",Table2[[#This Row],[Cost (£)]]*Table2[[#This Row],[Quantity]])</f>
        <v/>
      </c>
      <c r="R179" s="25" t="str">
        <f>IF(SUMIFS(Table2[Cost (£)],Table2[Sub-category],Q179)&lt;&gt;0,SUMIFS(Table2[Cost (£)],Table2[Sub-category],Q179),"")</f>
        <v/>
      </c>
    </row>
    <row r="180" spans="2:18" ht="18.75" customHeight="1" x14ac:dyDescent="0.3">
      <c r="B180" s="93"/>
      <c r="C180" s="147"/>
      <c r="D180" s="148"/>
      <c r="E180" s="148"/>
      <c r="F180" s="103" t="str">
        <f>IFERROR(VLOOKUP(Table2[[#This Row],[Sub-category]],'Ref - spend SIC'!$A$32:$B$135,2,0),"")</f>
        <v/>
      </c>
      <c r="G180" s="94"/>
      <c r="H180" s="94"/>
      <c r="I180" s="148"/>
      <c r="J180" s="93"/>
      <c r="K180" s="93"/>
      <c r="L180" s="104" t="str">
        <f>IF(Table2[[#This Row],[Cost (£)]]*Table2[[#This Row],[Quantity]]=0,"",Table2[[#This Row],[Cost (£)]]*Table2[[#This Row],[Quantity]])</f>
        <v/>
      </c>
      <c r="R180" s="25" t="str">
        <f>IF(SUMIFS(Table2[Cost (£)],Table2[Sub-category],Q180)&lt;&gt;0,SUMIFS(Table2[Cost (£)],Table2[Sub-category],Q180),"")</f>
        <v/>
      </c>
    </row>
    <row r="181" spans="2:18" ht="18.75" customHeight="1" x14ac:dyDescent="0.3">
      <c r="B181" s="93"/>
      <c r="C181" s="147"/>
      <c r="D181" s="148"/>
      <c r="E181" s="148"/>
      <c r="F181" s="103" t="str">
        <f>IFERROR(VLOOKUP(Table2[[#This Row],[Sub-category]],'Ref - spend SIC'!$A$32:$B$135,2,0),"")</f>
        <v/>
      </c>
      <c r="G181" s="94"/>
      <c r="H181" s="94"/>
      <c r="I181" s="148"/>
      <c r="J181" s="93"/>
      <c r="K181" s="93"/>
      <c r="L181" s="104" t="str">
        <f>IF(Table2[[#This Row],[Cost (£)]]*Table2[[#This Row],[Quantity]]=0,"",Table2[[#This Row],[Cost (£)]]*Table2[[#This Row],[Quantity]])</f>
        <v/>
      </c>
      <c r="R181" s="25" t="str">
        <f>IF(SUMIFS(Table2[Cost (£)],Table2[Sub-category],Q181)&lt;&gt;0,SUMIFS(Table2[Cost (£)],Table2[Sub-category],Q181),"")</f>
        <v/>
      </c>
    </row>
    <row r="182" spans="2:18" ht="18.75" customHeight="1" x14ac:dyDescent="0.3">
      <c r="B182" s="93"/>
      <c r="C182" s="147"/>
      <c r="D182" s="148"/>
      <c r="E182" s="148"/>
      <c r="F182" s="103" t="str">
        <f>IFERROR(VLOOKUP(Table2[[#This Row],[Sub-category]],'Ref - spend SIC'!$A$32:$B$135,2,0),"")</f>
        <v/>
      </c>
      <c r="G182" s="94"/>
      <c r="H182" s="94"/>
      <c r="I182" s="148"/>
      <c r="J182" s="93"/>
      <c r="K182" s="93"/>
      <c r="L182" s="104" t="str">
        <f>IF(Table2[[#This Row],[Cost (£)]]*Table2[[#This Row],[Quantity]]=0,"",Table2[[#This Row],[Cost (£)]]*Table2[[#This Row],[Quantity]])</f>
        <v/>
      </c>
      <c r="R182" s="25" t="str">
        <f>IF(SUMIFS(Table2[Cost (£)],Table2[Sub-category],Q182)&lt;&gt;0,SUMIFS(Table2[Cost (£)],Table2[Sub-category],Q182),"")</f>
        <v/>
      </c>
    </row>
    <row r="183" spans="2:18" ht="18.75" customHeight="1" x14ac:dyDescent="0.3">
      <c r="B183" s="93"/>
      <c r="C183" s="147"/>
      <c r="D183" s="148"/>
      <c r="E183" s="148"/>
      <c r="F183" s="103" t="str">
        <f>IFERROR(VLOOKUP(Table2[[#This Row],[Sub-category]],'Ref - spend SIC'!$A$32:$B$135,2,0),"")</f>
        <v/>
      </c>
      <c r="G183" s="94"/>
      <c r="H183" s="94"/>
      <c r="I183" s="148"/>
      <c r="J183" s="93"/>
      <c r="K183" s="93"/>
      <c r="L183" s="104" t="str">
        <f>IF(Table2[[#This Row],[Cost (£)]]*Table2[[#This Row],[Quantity]]=0,"",Table2[[#This Row],[Cost (£)]]*Table2[[#This Row],[Quantity]])</f>
        <v/>
      </c>
      <c r="R183" s="25" t="str">
        <f>IF(SUMIFS(Table2[Cost (£)],Table2[Sub-category],Q183)&lt;&gt;0,SUMIFS(Table2[Cost (£)],Table2[Sub-category],Q183),"")</f>
        <v/>
      </c>
    </row>
    <row r="184" spans="2:18" ht="18.75" customHeight="1" x14ac:dyDescent="0.3">
      <c r="B184" s="93"/>
      <c r="C184" s="147"/>
      <c r="D184" s="148"/>
      <c r="E184" s="148"/>
      <c r="F184" s="103" t="str">
        <f>IFERROR(VLOOKUP(Table2[[#This Row],[Sub-category]],'Ref - spend SIC'!$A$32:$B$135,2,0),"")</f>
        <v/>
      </c>
      <c r="G184" s="94"/>
      <c r="H184" s="94"/>
      <c r="I184" s="148"/>
      <c r="J184" s="93"/>
      <c r="K184" s="93"/>
      <c r="L184" s="104" t="str">
        <f>IF(Table2[[#This Row],[Cost (£)]]*Table2[[#This Row],[Quantity]]=0,"",Table2[[#This Row],[Cost (£)]]*Table2[[#This Row],[Quantity]])</f>
        <v/>
      </c>
      <c r="R184" s="25" t="str">
        <f>IF(SUMIFS(Table2[Cost (£)],Table2[Sub-category],Q184)&lt;&gt;0,SUMIFS(Table2[Cost (£)],Table2[Sub-category],Q184),"")</f>
        <v/>
      </c>
    </row>
    <row r="185" spans="2:18" ht="18.75" customHeight="1" x14ac:dyDescent="0.3">
      <c r="B185" s="93"/>
      <c r="C185" s="147"/>
      <c r="D185" s="148"/>
      <c r="E185" s="148"/>
      <c r="F185" s="103" t="str">
        <f>IFERROR(VLOOKUP(Table2[[#This Row],[Sub-category]],'Ref - spend SIC'!$A$32:$B$135,2,0),"")</f>
        <v/>
      </c>
      <c r="G185" s="94"/>
      <c r="H185" s="94"/>
      <c r="I185" s="148"/>
      <c r="J185" s="93"/>
      <c r="K185" s="93"/>
      <c r="L185" s="104" t="str">
        <f>IF(Table2[[#This Row],[Cost (£)]]*Table2[[#This Row],[Quantity]]=0,"",Table2[[#This Row],[Cost (£)]]*Table2[[#This Row],[Quantity]])</f>
        <v/>
      </c>
      <c r="R185" s="25" t="str">
        <f>IF(SUMIFS(Table2[Cost (£)],Table2[Sub-category],Q185)&lt;&gt;0,SUMIFS(Table2[Cost (£)],Table2[Sub-category],Q185),"")</f>
        <v/>
      </c>
    </row>
    <row r="186" spans="2:18" ht="18.75" customHeight="1" x14ac:dyDescent="0.3">
      <c r="B186" s="93"/>
      <c r="C186" s="147"/>
      <c r="D186" s="148"/>
      <c r="E186" s="148"/>
      <c r="F186" s="103" t="str">
        <f>IFERROR(VLOOKUP(Table2[[#This Row],[Sub-category]],'Ref - spend SIC'!$A$32:$B$135,2,0),"")</f>
        <v/>
      </c>
      <c r="G186" s="94"/>
      <c r="H186" s="94"/>
      <c r="I186" s="148"/>
      <c r="J186" s="93"/>
      <c r="K186" s="93"/>
      <c r="L186" s="104" t="str">
        <f>IF(Table2[[#This Row],[Cost (£)]]*Table2[[#This Row],[Quantity]]=0,"",Table2[[#This Row],[Cost (£)]]*Table2[[#This Row],[Quantity]])</f>
        <v/>
      </c>
      <c r="R186" s="25" t="str">
        <f>IF(SUMIFS(Table2[Cost (£)],Table2[Sub-category],Q186)&lt;&gt;0,SUMIFS(Table2[Cost (£)],Table2[Sub-category],Q186),"")</f>
        <v/>
      </c>
    </row>
    <row r="187" spans="2:18" ht="18.75" customHeight="1" x14ac:dyDescent="0.3">
      <c r="B187" s="93"/>
      <c r="C187" s="147"/>
      <c r="D187" s="148"/>
      <c r="E187" s="148"/>
      <c r="F187" s="103" t="str">
        <f>IFERROR(VLOOKUP(Table2[[#This Row],[Sub-category]],'Ref - spend SIC'!$A$32:$B$135,2,0),"")</f>
        <v/>
      </c>
      <c r="G187" s="94"/>
      <c r="H187" s="94"/>
      <c r="I187" s="148"/>
      <c r="J187" s="93"/>
      <c r="K187" s="93"/>
      <c r="L187" s="104" t="str">
        <f>IF(Table2[[#This Row],[Cost (£)]]*Table2[[#This Row],[Quantity]]=0,"",Table2[[#This Row],[Cost (£)]]*Table2[[#This Row],[Quantity]])</f>
        <v/>
      </c>
      <c r="R187" s="25" t="str">
        <f>IF(SUMIFS(Table2[Cost (£)],Table2[Sub-category],Q187)&lt;&gt;0,SUMIFS(Table2[Cost (£)],Table2[Sub-category],Q187),"")</f>
        <v/>
      </c>
    </row>
    <row r="188" spans="2:18" ht="18.75" customHeight="1" x14ac:dyDescent="0.3">
      <c r="B188" s="93"/>
      <c r="C188" s="147"/>
      <c r="D188" s="148"/>
      <c r="E188" s="148"/>
      <c r="F188" s="103" t="str">
        <f>IFERROR(VLOOKUP(Table2[[#This Row],[Sub-category]],'Ref - spend SIC'!$A$32:$B$135,2,0),"")</f>
        <v/>
      </c>
      <c r="G188" s="94"/>
      <c r="H188" s="94"/>
      <c r="I188" s="148"/>
      <c r="J188" s="93"/>
      <c r="K188" s="93"/>
      <c r="L188" s="104" t="str">
        <f>IF(Table2[[#This Row],[Cost (£)]]*Table2[[#This Row],[Quantity]]=0,"",Table2[[#This Row],[Cost (£)]]*Table2[[#This Row],[Quantity]])</f>
        <v/>
      </c>
      <c r="R188" s="25" t="str">
        <f>IF(SUMIFS(Table2[Cost (£)],Table2[Sub-category],Q188)&lt;&gt;0,SUMIFS(Table2[Cost (£)],Table2[Sub-category],Q188),"")</f>
        <v/>
      </c>
    </row>
    <row r="189" spans="2:18" ht="18.75" customHeight="1" x14ac:dyDescent="0.3">
      <c r="B189" s="93"/>
      <c r="C189" s="147"/>
      <c r="D189" s="148"/>
      <c r="E189" s="148"/>
      <c r="F189" s="103" t="str">
        <f>IFERROR(VLOOKUP(Table2[[#This Row],[Sub-category]],'Ref - spend SIC'!$A$32:$B$135,2,0),"")</f>
        <v/>
      </c>
      <c r="G189" s="94"/>
      <c r="H189" s="94"/>
      <c r="I189" s="148"/>
      <c r="J189" s="93"/>
      <c r="K189" s="93"/>
      <c r="L189" s="104" t="str">
        <f>IF(Table2[[#This Row],[Cost (£)]]*Table2[[#This Row],[Quantity]]=0,"",Table2[[#This Row],[Cost (£)]]*Table2[[#This Row],[Quantity]])</f>
        <v/>
      </c>
      <c r="R189" s="25" t="str">
        <f>IF(SUMIFS(Table2[Cost (£)],Table2[Sub-category],Q189)&lt;&gt;0,SUMIFS(Table2[Cost (£)],Table2[Sub-category],Q189),"")</f>
        <v/>
      </c>
    </row>
    <row r="190" spans="2:18" ht="18.75" customHeight="1" x14ac:dyDescent="0.3">
      <c r="B190" s="93"/>
      <c r="C190" s="147"/>
      <c r="D190" s="148"/>
      <c r="E190" s="148"/>
      <c r="F190" s="103" t="str">
        <f>IFERROR(VLOOKUP(Table2[[#This Row],[Sub-category]],'Ref - spend SIC'!$A$32:$B$135,2,0),"")</f>
        <v/>
      </c>
      <c r="G190" s="94"/>
      <c r="H190" s="94"/>
      <c r="I190" s="148"/>
      <c r="J190" s="93"/>
      <c r="K190" s="93"/>
      <c r="L190" s="104" t="str">
        <f>IF(Table2[[#This Row],[Cost (£)]]*Table2[[#This Row],[Quantity]]=0,"",Table2[[#This Row],[Cost (£)]]*Table2[[#This Row],[Quantity]])</f>
        <v/>
      </c>
      <c r="R190" s="25" t="str">
        <f>IF(SUMIFS(Table2[Cost (£)],Table2[Sub-category],Q190)&lt;&gt;0,SUMIFS(Table2[Cost (£)],Table2[Sub-category],Q190),"")</f>
        <v/>
      </c>
    </row>
    <row r="191" spans="2:18" ht="18.75" customHeight="1" x14ac:dyDescent="0.3">
      <c r="B191" s="93"/>
      <c r="C191" s="147"/>
      <c r="D191" s="148"/>
      <c r="E191" s="148"/>
      <c r="F191" s="103" t="str">
        <f>IFERROR(VLOOKUP(Table2[[#This Row],[Sub-category]],'Ref - spend SIC'!$A$32:$B$135,2,0),"")</f>
        <v/>
      </c>
      <c r="G191" s="94"/>
      <c r="H191" s="94"/>
      <c r="I191" s="148"/>
      <c r="J191" s="93"/>
      <c r="K191" s="93"/>
      <c r="L191" s="104" t="str">
        <f>IF(Table2[[#This Row],[Cost (£)]]*Table2[[#This Row],[Quantity]]=0,"",Table2[[#This Row],[Cost (£)]]*Table2[[#This Row],[Quantity]])</f>
        <v/>
      </c>
      <c r="R191" s="25" t="str">
        <f>IF(SUMIFS(Table2[Cost (£)],Table2[Sub-category],Q191)&lt;&gt;0,SUMIFS(Table2[Cost (£)],Table2[Sub-category],Q191),"")</f>
        <v/>
      </c>
    </row>
    <row r="192" spans="2:18" ht="18.75" customHeight="1" x14ac:dyDescent="0.3">
      <c r="B192" s="93"/>
      <c r="C192" s="147"/>
      <c r="D192" s="148"/>
      <c r="E192" s="148"/>
      <c r="F192" s="103" t="str">
        <f>IFERROR(VLOOKUP(Table2[[#This Row],[Sub-category]],'Ref - spend SIC'!$A$32:$B$135,2,0),"")</f>
        <v/>
      </c>
      <c r="G192" s="94"/>
      <c r="H192" s="94"/>
      <c r="I192" s="148"/>
      <c r="J192" s="93"/>
      <c r="K192" s="93"/>
      <c r="L192" s="104" t="str">
        <f>IF(Table2[[#This Row],[Cost (£)]]*Table2[[#This Row],[Quantity]]=0,"",Table2[[#This Row],[Cost (£)]]*Table2[[#This Row],[Quantity]])</f>
        <v/>
      </c>
      <c r="R192" s="25" t="str">
        <f>IF(SUMIFS(Table2[Cost (£)],Table2[Sub-category],Q192)&lt;&gt;0,SUMIFS(Table2[Cost (£)],Table2[Sub-category],Q192),"")</f>
        <v/>
      </c>
    </row>
    <row r="193" spans="2:18" ht="18.75" customHeight="1" x14ac:dyDescent="0.3">
      <c r="B193" s="93"/>
      <c r="C193" s="147"/>
      <c r="D193" s="148"/>
      <c r="E193" s="148"/>
      <c r="F193" s="103" t="str">
        <f>IFERROR(VLOOKUP(Table2[[#This Row],[Sub-category]],'Ref - spend SIC'!$A$32:$B$135,2,0),"")</f>
        <v/>
      </c>
      <c r="G193" s="94"/>
      <c r="H193" s="94"/>
      <c r="I193" s="148"/>
      <c r="J193" s="93"/>
      <c r="K193" s="93"/>
      <c r="L193" s="104" t="str">
        <f>IF(Table2[[#This Row],[Cost (£)]]*Table2[[#This Row],[Quantity]]=0,"",Table2[[#This Row],[Cost (£)]]*Table2[[#This Row],[Quantity]])</f>
        <v/>
      </c>
      <c r="R193" s="25" t="str">
        <f>IF(SUMIFS(Table2[Cost (£)],Table2[Sub-category],Q193)&lt;&gt;0,SUMIFS(Table2[Cost (£)],Table2[Sub-category],Q193),"")</f>
        <v/>
      </c>
    </row>
    <row r="194" spans="2:18" ht="18.75" customHeight="1" x14ac:dyDescent="0.3">
      <c r="B194" s="93"/>
      <c r="C194" s="147"/>
      <c r="D194" s="148"/>
      <c r="E194" s="148"/>
      <c r="F194" s="103" t="str">
        <f>IFERROR(VLOOKUP(Table2[[#This Row],[Sub-category]],'Ref - spend SIC'!$A$32:$B$135,2,0),"")</f>
        <v/>
      </c>
      <c r="G194" s="94"/>
      <c r="H194" s="94"/>
      <c r="I194" s="148"/>
      <c r="J194" s="93"/>
      <c r="K194" s="93"/>
      <c r="L194" s="104" t="str">
        <f>IF(Table2[[#This Row],[Cost (£)]]*Table2[[#This Row],[Quantity]]=0,"",Table2[[#This Row],[Cost (£)]]*Table2[[#This Row],[Quantity]])</f>
        <v/>
      </c>
      <c r="R194" s="25" t="str">
        <f>IF(SUMIFS(Table2[Cost (£)],Table2[Sub-category],Q194)&lt;&gt;0,SUMIFS(Table2[Cost (£)],Table2[Sub-category],Q194),"")</f>
        <v/>
      </c>
    </row>
    <row r="195" spans="2:18" ht="18.75" customHeight="1" x14ac:dyDescent="0.3">
      <c r="B195" s="93"/>
      <c r="C195" s="147"/>
      <c r="D195" s="148"/>
      <c r="E195" s="148"/>
      <c r="F195" s="103" t="str">
        <f>IFERROR(VLOOKUP(Table2[[#This Row],[Sub-category]],'Ref - spend SIC'!$A$32:$B$135,2,0),"")</f>
        <v/>
      </c>
      <c r="G195" s="94"/>
      <c r="H195" s="94"/>
      <c r="I195" s="148"/>
      <c r="J195" s="93"/>
      <c r="K195" s="93"/>
      <c r="L195" s="104" t="str">
        <f>IF(Table2[[#This Row],[Cost (£)]]*Table2[[#This Row],[Quantity]]=0,"",Table2[[#This Row],[Cost (£)]]*Table2[[#This Row],[Quantity]])</f>
        <v/>
      </c>
      <c r="R195" s="25" t="str">
        <f>IF(SUMIFS(Table2[Cost (£)],Table2[Sub-category],Q195)&lt;&gt;0,SUMIFS(Table2[Cost (£)],Table2[Sub-category],Q195),"")</f>
        <v/>
      </c>
    </row>
    <row r="196" spans="2:18" ht="18.75" customHeight="1" x14ac:dyDescent="0.3">
      <c r="B196" s="93"/>
      <c r="C196" s="147"/>
      <c r="D196" s="148"/>
      <c r="E196" s="148"/>
      <c r="F196" s="103" t="str">
        <f>IFERROR(VLOOKUP(Table2[[#This Row],[Sub-category]],'Ref - spend SIC'!$A$32:$B$135,2,0),"")</f>
        <v/>
      </c>
      <c r="G196" s="94"/>
      <c r="H196" s="94"/>
      <c r="I196" s="148"/>
      <c r="J196" s="93"/>
      <c r="K196" s="93"/>
      <c r="L196" s="104" t="str">
        <f>IF(Table2[[#This Row],[Cost (£)]]*Table2[[#This Row],[Quantity]]=0,"",Table2[[#This Row],[Cost (£)]]*Table2[[#This Row],[Quantity]])</f>
        <v/>
      </c>
      <c r="R196" s="25" t="str">
        <f>IF(SUMIFS(Table2[Cost (£)],Table2[Sub-category],Q196)&lt;&gt;0,SUMIFS(Table2[Cost (£)],Table2[Sub-category],Q196),"")</f>
        <v/>
      </c>
    </row>
    <row r="197" spans="2:18" ht="18.75" customHeight="1" x14ac:dyDescent="0.3">
      <c r="B197" s="93"/>
      <c r="C197" s="147"/>
      <c r="D197" s="148"/>
      <c r="E197" s="148"/>
      <c r="F197" s="103" t="str">
        <f>IFERROR(VLOOKUP(Table2[[#This Row],[Sub-category]],'Ref - spend SIC'!$A$32:$B$135,2,0),"")</f>
        <v/>
      </c>
      <c r="G197" s="94"/>
      <c r="H197" s="94"/>
      <c r="I197" s="148"/>
      <c r="J197" s="93"/>
      <c r="K197" s="93"/>
      <c r="L197" s="104" t="str">
        <f>IF(Table2[[#This Row],[Cost (£)]]*Table2[[#This Row],[Quantity]]=0,"",Table2[[#This Row],[Cost (£)]]*Table2[[#This Row],[Quantity]])</f>
        <v/>
      </c>
      <c r="R197" s="25" t="str">
        <f>IF(SUMIFS(Table2[Cost (£)],Table2[Sub-category],Q197)&lt;&gt;0,SUMIFS(Table2[Cost (£)],Table2[Sub-category],Q197),"")</f>
        <v/>
      </c>
    </row>
    <row r="198" spans="2:18" ht="18.75" customHeight="1" x14ac:dyDescent="0.3">
      <c r="B198" s="93"/>
      <c r="C198" s="147"/>
      <c r="D198" s="148"/>
      <c r="E198" s="148"/>
      <c r="F198" s="103" t="str">
        <f>IFERROR(VLOOKUP(Table2[[#This Row],[Sub-category]],'Ref - spend SIC'!$A$32:$B$135,2,0),"")</f>
        <v/>
      </c>
      <c r="G198" s="94"/>
      <c r="H198" s="94"/>
      <c r="I198" s="148"/>
      <c r="J198" s="93"/>
      <c r="K198" s="93"/>
      <c r="L198" s="104" t="str">
        <f>IF(Table2[[#This Row],[Cost (£)]]*Table2[[#This Row],[Quantity]]=0,"",Table2[[#This Row],[Cost (£)]]*Table2[[#This Row],[Quantity]])</f>
        <v/>
      </c>
      <c r="R198" s="25" t="str">
        <f>IF(SUMIFS(Table2[Cost (£)],Table2[Sub-category],Q198)&lt;&gt;0,SUMIFS(Table2[Cost (£)],Table2[Sub-category],Q198),"")</f>
        <v/>
      </c>
    </row>
    <row r="199" spans="2:18" ht="18.75" customHeight="1" x14ac:dyDescent="0.3">
      <c r="B199" s="93"/>
      <c r="C199" s="147"/>
      <c r="D199" s="148"/>
      <c r="E199" s="148"/>
      <c r="F199" s="103" t="str">
        <f>IFERROR(VLOOKUP(Table2[[#This Row],[Sub-category]],'Ref - spend SIC'!$A$32:$B$135,2,0),"")</f>
        <v/>
      </c>
      <c r="G199" s="94"/>
      <c r="H199" s="94"/>
      <c r="I199" s="148"/>
      <c r="J199" s="93"/>
      <c r="K199" s="93"/>
      <c r="L199" s="104" t="str">
        <f>IF(Table2[[#This Row],[Cost (£)]]*Table2[[#This Row],[Quantity]]=0,"",Table2[[#This Row],[Cost (£)]]*Table2[[#This Row],[Quantity]])</f>
        <v/>
      </c>
      <c r="R199" s="25" t="str">
        <f>IF(SUMIFS(Table2[Cost (£)],Table2[Sub-category],Q199)&lt;&gt;0,SUMIFS(Table2[Cost (£)],Table2[Sub-category],Q199),"")</f>
        <v/>
      </c>
    </row>
    <row r="200" spans="2:18" ht="18.75" customHeight="1" x14ac:dyDescent="0.3">
      <c r="B200" s="93"/>
      <c r="C200" s="147"/>
      <c r="D200" s="148"/>
      <c r="E200" s="148"/>
      <c r="F200" s="103" t="str">
        <f>IFERROR(VLOOKUP(Table2[[#This Row],[Sub-category]],'Ref - spend SIC'!$A$32:$B$135,2,0),"")</f>
        <v/>
      </c>
      <c r="G200" s="94"/>
      <c r="H200" s="94"/>
      <c r="I200" s="148"/>
      <c r="J200" s="93"/>
      <c r="K200" s="93"/>
      <c r="L200" s="104" t="str">
        <f>IF(Table2[[#This Row],[Cost (£)]]*Table2[[#This Row],[Quantity]]=0,"",Table2[[#This Row],[Cost (£)]]*Table2[[#This Row],[Quantity]])</f>
        <v/>
      </c>
      <c r="R200" s="25" t="str">
        <f>IF(SUMIFS(Table2[Cost (£)],Table2[Sub-category],Q200)&lt;&gt;0,SUMIFS(Table2[Cost (£)],Table2[Sub-category],Q200),"")</f>
        <v/>
      </c>
    </row>
    <row r="201" spans="2:18" ht="18.75" customHeight="1" x14ac:dyDescent="0.3">
      <c r="B201" s="93"/>
      <c r="C201" s="147"/>
      <c r="D201" s="148"/>
      <c r="E201" s="148"/>
      <c r="F201" s="103" t="str">
        <f>IFERROR(VLOOKUP(Table2[[#This Row],[Sub-category]],'Ref - spend SIC'!$A$32:$B$135,2,0),"")</f>
        <v/>
      </c>
      <c r="G201" s="94"/>
      <c r="H201" s="94"/>
      <c r="I201" s="148"/>
      <c r="J201" s="93"/>
      <c r="K201" s="93"/>
      <c r="L201" s="104" t="str">
        <f>IF(Table2[[#This Row],[Cost (£)]]*Table2[[#This Row],[Quantity]]=0,"",Table2[[#This Row],[Cost (£)]]*Table2[[#This Row],[Quantity]])</f>
        <v/>
      </c>
      <c r="R201" s="25" t="str">
        <f>IF(SUMIFS(Table2[Cost (£)],Table2[Sub-category],Q201)&lt;&gt;0,SUMIFS(Table2[Cost (£)],Table2[Sub-category],Q201),"")</f>
        <v/>
      </c>
    </row>
    <row r="202" spans="2:18" ht="18.75" customHeight="1" x14ac:dyDescent="0.3">
      <c r="B202" s="93"/>
      <c r="C202" s="147"/>
      <c r="D202" s="148"/>
      <c r="E202" s="148"/>
      <c r="F202" s="103" t="str">
        <f>IFERROR(VLOOKUP(Table2[[#This Row],[Sub-category]],'Ref - spend SIC'!$A$32:$B$135,2,0),"")</f>
        <v/>
      </c>
      <c r="G202" s="94"/>
      <c r="H202" s="94"/>
      <c r="I202" s="148"/>
      <c r="J202" s="93"/>
      <c r="K202" s="93"/>
      <c r="L202" s="104" t="str">
        <f>IF(Table2[[#This Row],[Cost (£)]]*Table2[[#This Row],[Quantity]]=0,"",Table2[[#This Row],[Cost (£)]]*Table2[[#This Row],[Quantity]])</f>
        <v/>
      </c>
      <c r="R202" s="25" t="str">
        <f>IF(SUMIFS(Table2[Cost (£)],Table2[Sub-category],Q202)&lt;&gt;0,SUMIFS(Table2[Cost (£)],Table2[Sub-category],Q202),"")</f>
        <v/>
      </c>
    </row>
    <row r="203" spans="2:18" ht="18.75" customHeight="1" x14ac:dyDescent="0.3">
      <c r="B203" s="93"/>
      <c r="C203" s="147"/>
      <c r="D203" s="148"/>
      <c r="E203" s="148"/>
      <c r="F203" s="103" t="str">
        <f>IFERROR(VLOOKUP(Table2[[#This Row],[Sub-category]],'Ref - spend SIC'!$A$32:$B$135,2,0),"")</f>
        <v/>
      </c>
      <c r="G203" s="94"/>
      <c r="H203" s="94"/>
      <c r="I203" s="148"/>
      <c r="J203" s="93"/>
      <c r="K203" s="93"/>
      <c r="L203" s="104" t="str">
        <f>IF(Table2[[#This Row],[Cost (£)]]*Table2[[#This Row],[Quantity]]=0,"",Table2[[#This Row],[Cost (£)]]*Table2[[#This Row],[Quantity]])</f>
        <v/>
      </c>
      <c r="R203" s="25" t="str">
        <f>IF(SUMIFS(Table2[Cost (£)],Table2[Sub-category],Q203)&lt;&gt;0,SUMIFS(Table2[Cost (£)],Table2[Sub-category],Q203),"")</f>
        <v/>
      </c>
    </row>
    <row r="204" spans="2:18" ht="18.75" customHeight="1" x14ac:dyDescent="0.3">
      <c r="B204" s="93"/>
      <c r="C204" s="147"/>
      <c r="D204" s="148"/>
      <c r="E204" s="148"/>
      <c r="F204" s="103" t="str">
        <f>IFERROR(VLOOKUP(Table2[[#This Row],[Sub-category]],'Ref - spend SIC'!$A$32:$B$135,2,0),"")</f>
        <v/>
      </c>
      <c r="G204" s="94"/>
      <c r="H204" s="94"/>
      <c r="I204" s="148"/>
      <c r="J204" s="93"/>
      <c r="K204" s="93"/>
      <c r="L204" s="104" t="str">
        <f>IF(Table2[[#This Row],[Cost (£)]]*Table2[[#This Row],[Quantity]]=0,"",Table2[[#This Row],[Cost (£)]]*Table2[[#This Row],[Quantity]])</f>
        <v/>
      </c>
      <c r="R204" s="25" t="str">
        <f>IF(SUMIFS(Table2[Cost (£)],Table2[Sub-category],Q204)&lt;&gt;0,SUMIFS(Table2[Cost (£)],Table2[Sub-category],Q204),"")</f>
        <v/>
      </c>
    </row>
    <row r="205" spans="2:18" ht="18.75" customHeight="1" x14ac:dyDescent="0.3">
      <c r="B205" s="93"/>
      <c r="C205" s="147"/>
      <c r="D205" s="148"/>
      <c r="E205" s="148"/>
      <c r="F205" s="103" t="str">
        <f>IFERROR(VLOOKUP(Table2[[#This Row],[Sub-category]],'Ref - spend SIC'!$A$32:$B$135,2,0),"")</f>
        <v/>
      </c>
      <c r="G205" s="94"/>
      <c r="H205" s="94"/>
      <c r="I205" s="148"/>
      <c r="J205" s="93"/>
      <c r="K205" s="93"/>
      <c r="L205" s="104" t="str">
        <f>IF(Table2[[#This Row],[Cost (£)]]*Table2[[#This Row],[Quantity]]=0,"",Table2[[#This Row],[Cost (£)]]*Table2[[#This Row],[Quantity]])</f>
        <v/>
      </c>
      <c r="R205" s="25" t="str">
        <f>IF(SUMIFS(Table2[Cost (£)],Table2[Sub-category],Q205)&lt;&gt;0,SUMIFS(Table2[Cost (£)],Table2[Sub-category],Q205),"")</f>
        <v/>
      </c>
    </row>
    <row r="206" spans="2:18" ht="18.75" customHeight="1" x14ac:dyDescent="0.3">
      <c r="B206" s="93"/>
      <c r="C206" s="147"/>
      <c r="D206" s="148"/>
      <c r="E206" s="148"/>
      <c r="F206" s="103" t="str">
        <f>IFERROR(VLOOKUP(Table2[[#This Row],[Sub-category]],'Ref - spend SIC'!$A$32:$B$135,2,0),"")</f>
        <v/>
      </c>
      <c r="G206" s="94"/>
      <c r="H206" s="94"/>
      <c r="I206" s="148"/>
      <c r="J206" s="93"/>
      <c r="K206" s="93"/>
      <c r="L206" s="104" t="str">
        <f>IF(Table2[[#This Row],[Cost (£)]]*Table2[[#This Row],[Quantity]]=0,"",Table2[[#This Row],[Cost (£)]]*Table2[[#This Row],[Quantity]])</f>
        <v/>
      </c>
      <c r="R206" s="25" t="str">
        <f>IF(SUMIFS(Table2[Cost (£)],Table2[Sub-category],Q206)&lt;&gt;0,SUMIFS(Table2[Cost (£)],Table2[Sub-category],Q206),"")</f>
        <v/>
      </c>
    </row>
    <row r="207" spans="2:18" ht="18.75" customHeight="1" x14ac:dyDescent="0.3">
      <c r="B207" s="93"/>
      <c r="C207" s="147"/>
      <c r="D207" s="148"/>
      <c r="E207" s="148"/>
      <c r="F207" s="103" t="str">
        <f>IFERROR(VLOOKUP(Table2[[#This Row],[Sub-category]],'Ref - spend SIC'!$A$32:$B$135,2,0),"")</f>
        <v/>
      </c>
      <c r="G207" s="94"/>
      <c r="H207" s="94"/>
      <c r="I207" s="148"/>
      <c r="J207" s="93"/>
      <c r="K207" s="93"/>
      <c r="L207" s="104" t="str">
        <f>IF(Table2[[#This Row],[Cost (£)]]*Table2[[#This Row],[Quantity]]=0,"",Table2[[#This Row],[Cost (£)]]*Table2[[#This Row],[Quantity]])</f>
        <v/>
      </c>
      <c r="R207" s="25" t="str">
        <f>IF(SUMIFS(Table2[Cost (£)],Table2[Sub-category],Q207)&lt;&gt;0,SUMIFS(Table2[Cost (£)],Table2[Sub-category],Q207),"")</f>
        <v/>
      </c>
    </row>
    <row r="208" spans="2:18" ht="18.75" customHeight="1" x14ac:dyDescent="0.3">
      <c r="B208" s="93"/>
      <c r="C208" s="147"/>
      <c r="D208" s="148"/>
      <c r="E208" s="148"/>
      <c r="F208" s="103" t="str">
        <f>IFERROR(VLOOKUP(Table2[[#This Row],[Sub-category]],'Ref - spend SIC'!$A$32:$B$135,2,0),"")</f>
        <v/>
      </c>
      <c r="G208" s="94"/>
      <c r="H208" s="94"/>
      <c r="I208" s="148"/>
      <c r="J208" s="93"/>
      <c r="K208" s="93"/>
      <c r="L208" s="104" t="str">
        <f>IF(Table2[[#This Row],[Cost (£)]]*Table2[[#This Row],[Quantity]]=0,"",Table2[[#This Row],[Cost (£)]]*Table2[[#This Row],[Quantity]])</f>
        <v/>
      </c>
      <c r="R208" s="25" t="str">
        <f>IF(SUMIFS(Table2[Cost (£)],Table2[Sub-category],Q208)&lt;&gt;0,SUMIFS(Table2[Cost (£)],Table2[Sub-category],Q208),"")</f>
        <v/>
      </c>
    </row>
    <row r="209" spans="2:18" ht="18.75" customHeight="1" x14ac:dyDescent="0.3">
      <c r="B209" s="93"/>
      <c r="C209" s="147"/>
      <c r="D209" s="148"/>
      <c r="E209" s="148"/>
      <c r="F209" s="103" t="str">
        <f>IFERROR(VLOOKUP(Table2[[#This Row],[Sub-category]],'Ref - spend SIC'!$A$32:$B$135,2,0),"")</f>
        <v/>
      </c>
      <c r="G209" s="94"/>
      <c r="H209" s="94"/>
      <c r="I209" s="148"/>
      <c r="J209" s="93"/>
      <c r="K209" s="93"/>
      <c r="L209" s="104" t="str">
        <f>IF(Table2[[#This Row],[Cost (£)]]*Table2[[#This Row],[Quantity]]=0,"",Table2[[#This Row],[Cost (£)]]*Table2[[#This Row],[Quantity]])</f>
        <v/>
      </c>
      <c r="R209" s="25" t="str">
        <f>IF(SUMIFS(Table2[Cost (£)],Table2[Sub-category],Q209)&lt;&gt;0,SUMIFS(Table2[Cost (£)],Table2[Sub-category],Q209),"")</f>
        <v/>
      </c>
    </row>
    <row r="210" spans="2:18" ht="18.75" customHeight="1" x14ac:dyDescent="0.3">
      <c r="B210" s="93"/>
      <c r="C210" s="147"/>
      <c r="D210" s="148"/>
      <c r="E210" s="148"/>
      <c r="F210" s="103" t="str">
        <f>IFERROR(VLOOKUP(Table2[[#This Row],[Sub-category]],'Ref - spend SIC'!$A$32:$B$135,2,0),"")</f>
        <v/>
      </c>
      <c r="G210" s="94"/>
      <c r="H210" s="94"/>
      <c r="I210" s="148"/>
      <c r="J210" s="93"/>
      <c r="K210" s="93"/>
      <c r="L210" s="104" t="str">
        <f>IF(Table2[[#This Row],[Cost (£)]]*Table2[[#This Row],[Quantity]]=0,"",Table2[[#This Row],[Cost (£)]]*Table2[[#This Row],[Quantity]])</f>
        <v/>
      </c>
      <c r="R210" s="25" t="str">
        <f>IF(SUMIFS(Table2[Cost (£)],Table2[Sub-category],Q210)&lt;&gt;0,SUMIFS(Table2[Cost (£)],Table2[Sub-category],Q210),"")</f>
        <v/>
      </c>
    </row>
    <row r="211" spans="2:18" ht="18.75" customHeight="1" x14ac:dyDescent="0.3">
      <c r="B211" s="93"/>
      <c r="C211" s="147"/>
      <c r="D211" s="148"/>
      <c r="E211" s="148"/>
      <c r="F211" s="103" t="str">
        <f>IFERROR(VLOOKUP(Table2[[#This Row],[Sub-category]],'Ref - spend SIC'!$A$32:$B$135,2,0),"")</f>
        <v/>
      </c>
      <c r="G211" s="94"/>
      <c r="H211" s="94"/>
      <c r="I211" s="148"/>
      <c r="J211" s="93"/>
      <c r="K211" s="93"/>
      <c r="L211" s="104" t="str">
        <f>IF(Table2[[#This Row],[Cost (£)]]*Table2[[#This Row],[Quantity]]=0,"",Table2[[#This Row],[Cost (£)]]*Table2[[#This Row],[Quantity]])</f>
        <v/>
      </c>
      <c r="R211" s="25" t="str">
        <f>IF(SUMIFS(Table2[Cost (£)],Table2[Sub-category],Q211)&lt;&gt;0,SUMIFS(Table2[Cost (£)],Table2[Sub-category],Q211),"")</f>
        <v/>
      </c>
    </row>
    <row r="212" spans="2:18" ht="18.75" customHeight="1" x14ac:dyDescent="0.3">
      <c r="B212" s="93"/>
      <c r="C212" s="147"/>
      <c r="D212" s="148"/>
      <c r="E212" s="148"/>
      <c r="F212" s="103" t="str">
        <f>IFERROR(VLOOKUP(Table2[[#This Row],[Sub-category]],'Ref - spend SIC'!$A$32:$B$135,2,0),"")</f>
        <v/>
      </c>
      <c r="G212" s="94"/>
      <c r="H212" s="94"/>
      <c r="I212" s="148"/>
      <c r="J212" s="93"/>
      <c r="K212" s="93"/>
      <c r="L212" s="104" t="str">
        <f>IF(Table2[[#This Row],[Cost (£)]]*Table2[[#This Row],[Quantity]]=0,"",Table2[[#This Row],[Cost (£)]]*Table2[[#This Row],[Quantity]])</f>
        <v/>
      </c>
      <c r="R212" s="25" t="str">
        <f>IF(SUMIFS(Table2[Cost (£)],Table2[Sub-category],Q212)&lt;&gt;0,SUMIFS(Table2[Cost (£)],Table2[Sub-category],Q212),"")</f>
        <v/>
      </c>
    </row>
    <row r="213" spans="2:18" ht="18.75" customHeight="1" x14ac:dyDescent="0.3">
      <c r="B213" s="93"/>
      <c r="C213" s="147"/>
      <c r="D213" s="148"/>
      <c r="E213" s="148"/>
      <c r="F213" s="103" t="str">
        <f>IFERROR(VLOOKUP(Table2[[#This Row],[Sub-category]],'Ref - spend SIC'!$A$32:$B$135,2,0),"")</f>
        <v/>
      </c>
      <c r="G213" s="94"/>
      <c r="H213" s="94"/>
      <c r="I213" s="148"/>
      <c r="J213" s="93"/>
      <c r="K213" s="93"/>
      <c r="L213" s="104" t="str">
        <f>IF(Table2[[#This Row],[Cost (£)]]*Table2[[#This Row],[Quantity]]=0,"",Table2[[#This Row],[Cost (£)]]*Table2[[#This Row],[Quantity]])</f>
        <v/>
      </c>
      <c r="R213" s="25" t="str">
        <f>IF(SUMIFS(Table2[Cost (£)],Table2[Sub-category],Q213)&lt;&gt;0,SUMIFS(Table2[Cost (£)],Table2[Sub-category],Q213),"")</f>
        <v/>
      </c>
    </row>
    <row r="214" spans="2:18" ht="18.75" customHeight="1" x14ac:dyDescent="0.3">
      <c r="B214" s="93"/>
      <c r="C214" s="147"/>
      <c r="D214" s="148"/>
      <c r="E214" s="148"/>
      <c r="F214" s="103" t="str">
        <f>IFERROR(VLOOKUP(Table2[[#This Row],[Sub-category]],'Ref - spend SIC'!$A$32:$B$135,2,0),"")</f>
        <v/>
      </c>
      <c r="G214" s="94"/>
      <c r="H214" s="94"/>
      <c r="I214" s="148"/>
      <c r="J214" s="93"/>
      <c r="K214" s="93"/>
      <c r="L214" s="104" t="str">
        <f>IF(Table2[[#This Row],[Cost (£)]]*Table2[[#This Row],[Quantity]]=0,"",Table2[[#This Row],[Cost (£)]]*Table2[[#This Row],[Quantity]])</f>
        <v/>
      </c>
      <c r="R214" s="25" t="str">
        <f>IF(SUMIFS(Table2[Cost (£)],Table2[Sub-category],Q214)&lt;&gt;0,SUMIFS(Table2[Cost (£)],Table2[Sub-category],Q214),"")</f>
        <v/>
      </c>
    </row>
    <row r="215" spans="2:18" ht="18.75" customHeight="1" x14ac:dyDescent="0.3">
      <c r="B215" s="93"/>
      <c r="C215" s="147"/>
      <c r="D215" s="148"/>
      <c r="E215" s="148"/>
      <c r="F215" s="103" t="str">
        <f>IFERROR(VLOOKUP(Table2[[#This Row],[Sub-category]],'Ref - spend SIC'!$A$32:$B$135,2,0),"")</f>
        <v/>
      </c>
      <c r="G215" s="94"/>
      <c r="H215" s="94"/>
      <c r="I215" s="148"/>
      <c r="J215" s="93"/>
      <c r="K215" s="93"/>
      <c r="L215" s="104" t="str">
        <f>IF(Table2[[#This Row],[Cost (£)]]*Table2[[#This Row],[Quantity]]=0,"",Table2[[#This Row],[Cost (£)]]*Table2[[#This Row],[Quantity]])</f>
        <v/>
      </c>
      <c r="R215" s="25" t="str">
        <f>IF(SUMIFS(Table2[Cost (£)],Table2[Sub-category],Q215)&lt;&gt;0,SUMIFS(Table2[Cost (£)],Table2[Sub-category],Q215),"")</f>
        <v/>
      </c>
    </row>
    <row r="216" spans="2:18" ht="18.75" customHeight="1" x14ac:dyDescent="0.3">
      <c r="B216" s="93"/>
      <c r="C216" s="147"/>
      <c r="D216" s="148"/>
      <c r="E216" s="148"/>
      <c r="F216" s="103" t="str">
        <f>IFERROR(VLOOKUP(Table2[[#This Row],[Sub-category]],'Ref - spend SIC'!$A$32:$B$135,2,0),"")</f>
        <v/>
      </c>
      <c r="G216" s="94"/>
      <c r="H216" s="94"/>
      <c r="I216" s="148"/>
      <c r="J216" s="93"/>
      <c r="K216" s="93"/>
      <c r="L216" s="104" t="str">
        <f>IF(Table2[[#This Row],[Cost (£)]]*Table2[[#This Row],[Quantity]]=0,"",Table2[[#This Row],[Cost (£)]]*Table2[[#This Row],[Quantity]])</f>
        <v/>
      </c>
      <c r="R216" s="25" t="str">
        <f>IF(SUMIFS(Table2[Cost (£)],Table2[Sub-category],Q216)&lt;&gt;0,SUMIFS(Table2[Cost (£)],Table2[Sub-category],Q216),"")</f>
        <v/>
      </c>
    </row>
    <row r="217" spans="2:18" ht="18.75" customHeight="1" x14ac:dyDescent="0.3">
      <c r="B217" s="93"/>
      <c r="C217" s="147"/>
      <c r="D217" s="148"/>
      <c r="E217" s="148"/>
      <c r="F217" s="103" t="str">
        <f>IFERROR(VLOOKUP(Table2[[#This Row],[Sub-category]],'Ref - spend SIC'!$A$32:$B$135,2,0),"")</f>
        <v/>
      </c>
      <c r="G217" s="94"/>
      <c r="H217" s="94"/>
      <c r="I217" s="148"/>
      <c r="J217" s="93"/>
      <c r="K217" s="93"/>
      <c r="L217" s="104" t="str">
        <f>IF(Table2[[#This Row],[Cost (£)]]*Table2[[#This Row],[Quantity]]=0,"",Table2[[#This Row],[Cost (£)]]*Table2[[#This Row],[Quantity]])</f>
        <v/>
      </c>
      <c r="R217" s="25" t="str">
        <f>IF(SUMIFS(Table2[Cost (£)],Table2[Sub-category],Q217)&lt;&gt;0,SUMIFS(Table2[Cost (£)],Table2[Sub-category],Q217),"")</f>
        <v/>
      </c>
    </row>
    <row r="218" spans="2:18" ht="18.75" customHeight="1" x14ac:dyDescent="0.3">
      <c r="B218" s="93"/>
      <c r="C218" s="147"/>
      <c r="D218" s="148"/>
      <c r="E218" s="148"/>
      <c r="F218" s="103" t="str">
        <f>IFERROR(VLOOKUP(Table2[[#This Row],[Sub-category]],'Ref - spend SIC'!$A$32:$B$135,2,0),"")</f>
        <v/>
      </c>
      <c r="G218" s="94"/>
      <c r="H218" s="94"/>
      <c r="I218" s="148"/>
      <c r="J218" s="93"/>
      <c r="K218" s="93"/>
      <c r="L218" s="104" t="str">
        <f>IF(Table2[[#This Row],[Cost (£)]]*Table2[[#This Row],[Quantity]]=0,"",Table2[[#This Row],[Cost (£)]]*Table2[[#This Row],[Quantity]])</f>
        <v/>
      </c>
      <c r="R218" s="25" t="str">
        <f>IF(SUMIFS(Table2[Cost (£)],Table2[Sub-category],Q218)&lt;&gt;0,SUMIFS(Table2[Cost (£)],Table2[Sub-category],Q218),"")</f>
        <v/>
      </c>
    </row>
    <row r="219" spans="2:18" ht="18.75" customHeight="1" x14ac:dyDescent="0.3">
      <c r="B219" s="93"/>
      <c r="C219" s="147"/>
      <c r="D219" s="148"/>
      <c r="E219" s="148"/>
      <c r="F219" s="103" t="str">
        <f>IFERROR(VLOOKUP(Table2[[#This Row],[Sub-category]],'Ref - spend SIC'!$A$32:$B$135,2,0),"")</f>
        <v/>
      </c>
      <c r="G219" s="94"/>
      <c r="H219" s="94"/>
      <c r="I219" s="148"/>
      <c r="J219" s="93"/>
      <c r="K219" s="93"/>
      <c r="L219" s="104" t="str">
        <f>IF(Table2[[#This Row],[Cost (£)]]*Table2[[#This Row],[Quantity]]=0,"",Table2[[#This Row],[Cost (£)]]*Table2[[#This Row],[Quantity]])</f>
        <v/>
      </c>
      <c r="R219" s="25" t="str">
        <f>IF(SUMIFS(Table2[Cost (£)],Table2[Sub-category],Q219)&lt;&gt;0,SUMIFS(Table2[Cost (£)],Table2[Sub-category],Q219),"")</f>
        <v/>
      </c>
    </row>
    <row r="220" spans="2:18" ht="18.75" customHeight="1" x14ac:dyDescent="0.3">
      <c r="B220" s="93"/>
      <c r="C220" s="147"/>
      <c r="D220" s="148"/>
      <c r="E220" s="148"/>
      <c r="F220" s="103" t="str">
        <f>IFERROR(VLOOKUP(Table2[[#This Row],[Sub-category]],'Ref - spend SIC'!$A$32:$B$135,2,0),"")</f>
        <v/>
      </c>
      <c r="G220" s="94"/>
      <c r="H220" s="94"/>
      <c r="I220" s="148"/>
      <c r="J220" s="93"/>
      <c r="K220" s="93"/>
      <c r="L220" s="104" t="str">
        <f>IF(Table2[[#This Row],[Cost (£)]]*Table2[[#This Row],[Quantity]]=0,"",Table2[[#This Row],[Cost (£)]]*Table2[[#This Row],[Quantity]])</f>
        <v/>
      </c>
      <c r="R220" s="25" t="str">
        <f>IF(SUMIFS(Table2[Cost (£)],Table2[Sub-category],Q220)&lt;&gt;0,SUMIFS(Table2[Cost (£)],Table2[Sub-category],Q220),"")</f>
        <v/>
      </c>
    </row>
    <row r="221" spans="2:18" ht="18.75" customHeight="1" x14ac:dyDescent="0.3">
      <c r="B221" s="93"/>
      <c r="C221" s="147"/>
      <c r="D221" s="148"/>
      <c r="E221" s="148"/>
      <c r="F221" s="103" t="str">
        <f>IFERROR(VLOOKUP(Table2[[#This Row],[Sub-category]],'Ref - spend SIC'!$A$32:$B$135,2,0),"")</f>
        <v/>
      </c>
      <c r="G221" s="94"/>
      <c r="H221" s="94"/>
      <c r="I221" s="148"/>
      <c r="J221" s="93"/>
      <c r="K221" s="93"/>
      <c r="L221" s="104" t="str">
        <f>IF(Table2[[#This Row],[Cost (£)]]*Table2[[#This Row],[Quantity]]=0,"",Table2[[#This Row],[Cost (£)]]*Table2[[#This Row],[Quantity]])</f>
        <v/>
      </c>
      <c r="R221" s="25" t="str">
        <f>IF(SUMIFS(Table2[Cost (£)],Table2[Sub-category],Q221)&lt;&gt;0,SUMIFS(Table2[Cost (£)],Table2[Sub-category],Q221),"")</f>
        <v/>
      </c>
    </row>
    <row r="222" spans="2:18" ht="18.75" customHeight="1" x14ac:dyDescent="0.3">
      <c r="B222" s="93"/>
      <c r="C222" s="147"/>
      <c r="D222" s="148"/>
      <c r="E222" s="148"/>
      <c r="F222" s="103" t="str">
        <f>IFERROR(VLOOKUP(Table2[[#This Row],[Sub-category]],'Ref - spend SIC'!$A$32:$B$135,2,0),"")</f>
        <v/>
      </c>
      <c r="G222" s="94"/>
      <c r="H222" s="94"/>
      <c r="I222" s="148"/>
      <c r="J222" s="93"/>
      <c r="K222" s="93"/>
      <c r="L222" s="104" t="str">
        <f>IF(Table2[[#This Row],[Cost (£)]]*Table2[[#This Row],[Quantity]]=0,"",Table2[[#This Row],[Cost (£)]]*Table2[[#This Row],[Quantity]])</f>
        <v/>
      </c>
      <c r="R222" s="25" t="str">
        <f>IF(SUMIFS(Table2[Cost (£)],Table2[Sub-category],Q222)&lt;&gt;0,SUMIFS(Table2[Cost (£)],Table2[Sub-category],Q222),"")</f>
        <v/>
      </c>
    </row>
    <row r="223" spans="2:18" ht="18.75" customHeight="1" x14ac:dyDescent="0.3">
      <c r="B223" s="93"/>
      <c r="C223" s="147"/>
      <c r="D223" s="148"/>
      <c r="E223" s="148"/>
      <c r="F223" s="103" t="str">
        <f>IFERROR(VLOOKUP(Table2[[#This Row],[Sub-category]],'Ref - spend SIC'!$A$32:$B$135,2,0),"")</f>
        <v/>
      </c>
      <c r="G223" s="94"/>
      <c r="H223" s="94"/>
      <c r="I223" s="148"/>
      <c r="J223" s="93"/>
      <c r="K223" s="93"/>
      <c r="L223" s="104" t="str">
        <f>IF(Table2[[#This Row],[Cost (£)]]*Table2[[#This Row],[Quantity]]=0,"",Table2[[#This Row],[Cost (£)]]*Table2[[#This Row],[Quantity]])</f>
        <v/>
      </c>
      <c r="R223" s="25" t="str">
        <f>IF(SUMIFS(Table2[Cost (£)],Table2[Sub-category],Q223)&lt;&gt;0,SUMIFS(Table2[Cost (£)],Table2[Sub-category],Q223),"")</f>
        <v/>
      </c>
    </row>
    <row r="224" spans="2:18" x14ac:dyDescent="0.3">
      <c r="B224" s="93"/>
      <c r="C224" s="147"/>
      <c r="D224" s="148"/>
      <c r="E224" s="148"/>
      <c r="F224" s="103" t="str">
        <f>IFERROR(VLOOKUP(Table2[[#This Row],[Sub-category]],'Ref - spend SIC'!$A$32:$B$135,2,0),"")</f>
        <v/>
      </c>
      <c r="G224" s="94"/>
      <c r="H224" s="94"/>
      <c r="I224" s="148"/>
      <c r="J224" s="93"/>
      <c r="K224" s="93"/>
      <c r="L224" s="104" t="str">
        <f>IF(Table2[[#This Row],[Cost (£)]]*Table2[[#This Row],[Quantity]]=0,"",Table2[[#This Row],[Cost (£)]]*Table2[[#This Row],[Quantity]])</f>
        <v/>
      </c>
      <c r="R224" s="25" t="str">
        <f>IF(SUMIFS(Table2[Cost (£)],Table2[Sub-category],Q224)&lt;&gt;0,SUMIFS(Table2[Cost (£)],Table2[Sub-category],Q224),"")</f>
        <v/>
      </c>
    </row>
    <row r="225" spans="2:12" x14ac:dyDescent="0.3">
      <c r="B225" s="93"/>
      <c r="C225" s="147"/>
      <c r="D225" s="148"/>
      <c r="E225" s="148"/>
      <c r="F225" s="103" t="str">
        <f>IFERROR(VLOOKUP(Table2[[#This Row],[Sub-category]],'Ref - spend SIC'!$A$32:$B$135,2,0),"")</f>
        <v/>
      </c>
      <c r="G225" s="94"/>
      <c r="H225" s="94"/>
      <c r="I225" s="148"/>
      <c r="J225" s="93"/>
      <c r="K225" s="93"/>
      <c r="L225" s="104" t="str">
        <f>IF(Table2[[#This Row],[Cost (£)]]*Table2[[#This Row],[Quantity]]=0,"",Table2[[#This Row],[Cost (£)]]*Table2[[#This Row],[Quantity]])</f>
        <v/>
      </c>
    </row>
    <row r="226" spans="2:12" x14ac:dyDescent="0.3">
      <c r="B226" s="93"/>
      <c r="C226" s="147"/>
      <c r="D226" s="148"/>
      <c r="E226" s="148"/>
      <c r="F226" s="103" t="str">
        <f>IFERROR(VLOOKUP(Table2[[#This Row],[Sub-category]],'Ref - spend SIC'!$A$32:$B$135,2,0),"")</f>
        <v/>
      </c>
      <c r="G226" s="94"/>
      <c r="H226" s="94"/>
      <c r="I226" s="148"/>
      <c r="J226" s="93"/>
      <c r="K226" s="93"/>
      <c r="L226" s="104" t="str">
        <f>IF(Table2[[#This Row],[Cost (£)]]*Table2[[#This Row],[Quantity]]=0,"",Table2[[#This Row],[Cost (£)]]*Table2[[#This Row],[Quantity]])</f>
        <v/>
      </c>
    </row>
    <row r="227" spans="2:12" x14ac:dyDescent="0.3">
      <c r="B227" s="93"/>
      <c r="C227" s="147"/>
      <c r="D227" s="148"/>
      <c r="E227" s="148"/>
      <c r="F227" s="103" t="str">
        <f>IFERROR(VLOOKUP(Table2[[#This Row],[Sub-category]],'Ref - spend SIC'!$A$32:$B$135,2,0),"")</f>
        <v/>
      </c>
      <c r="G227" s="94"/>
      <c r="H227" s="94"/>
      <c r="I227" s="148"/>
      <c r="J227" s="93"/>
      <c r="K227" s="93"/>
      <c r="L227" s="104" t="str">
        <f>IF(Table2[[#This Row],[Cost (£)]]*Table2[[#This Row],[Quantity]]=0,"",Table2[[#This Row],[Cost (£)]]*Table2[[#This Row],[Quantity]])</f>
        <v/>
      </c>
    </row>
    <row r="228" spans="2:12" x14ac:dyDescent="0.3">
      <c r="B228" s="93"/>
      <c r="C228" s="147"/>
      <c r="D228" s="148"/>
      <c r="E228" s="148"/>
      <c r="F228" s="103" t="str">
        <f>IFERROR(VLOOKUP(Table2[[#This Row],[Sub-category]],'Ref - spend SIC'!$A$32:$B$135,2,0),"")</f>
        <v/>
      </c>
      <c r="G228" s="94"/>
      <c r="H228" s="94"/>
      <c r="I228" s="148"/>
      <c r="J228" s="93"/>
      <c r="K228" s="93"/>
      <c r="L228" s="104" t="str">
        <f>IF(Table2[[#This Row],[Cost (£)]]*Table2[[#This Row],[Quantity]]=0,"",Table2[[#This Row],[Cost (£)]]*Table2[[#This Row],[Quantity]])</f>
        <v/>
      </c>
    </row>
    <row r="229" spans="2:12" x14ac:dyDescent="0.3">
      <c r="B229" s="93"/>
      <c r="C229" s="147"/>
      <c r="D229" s="148"/>
      <c r="E229" s="148"/>
      <c r="F229" s="103" t="str">
        <f>IFERROR(VLOOKUP(Table2[[#This Row],[Sub-category]],'Ref - spend SIC'!$A$32:$B$135,2,0),"")</f>
        <v/>
      </c>
      <c r="G229" s="94"/>
      <c r="H229" s="94"/>
      <c r="I229" s="148"/>
      <c r="J229" s="93"/>
      <c r="K229" s="93"/>
      <c r="L229" s="104" t="str">
        <f>IF(Table2[[#This Row],[Cost (£)]]*Table2[[#This Row],[Quantity]]=0,"",Table2[[#This Row],[Cost (£)]]*Table2[[#This Row],[Quantity]])</f>
        <v/>
      </c>
    </row>
    <row r="230" spans="2:12" x14ac:dyDescent="0.3">
      <c r="B230" s="93"/>
      <c r="C230" s="147"/>
      <c r="D230" s="148"/>
      <c r="E230" s="148"/>
      <c r="F230" s="103" t="str">
        <f>IFERROR(VLOOKUP(Table2[[#This Row],[Sub-category]],'Ref - spend SIC'!$A$32:$B$135,2,0),"")</f>
        <v/>
      </c>
      <c r="G230" s="94"/>
      <c r="H230" s="94"/>
      <c r="I230" s="148"/>
      <c r="J230" s="93"/>
      <c r="K230" s="93"/>
      <c r="L230" s="104" t="str">
        <f>IF(Table2[[#This Row],[Cost (£)]]*Table2[[#This Row],[Quantity]]=0,"",Table2[[#This Row],[Cost (£)]]*Table2[[#This Row],[Quantity]])</f>
        <v/>
      </c>
    </row>
    <row r="231" spans="2:12" x14ac:dyDescent="0.3">
      <c r="B231" s="93"/>
      <c r="C231" s="147"/>
      <c r="D231" s="148"/>
      <c r="E231" s="148"/>
      <c r="F231" s="103" t="str">
        <f>IFERROR(VLOOKUP(Table2[[#This Row],[Sub-category]],'Ref - spend SIC'!$A$32:$B$135,2,0),"")</f>
        <v/>
      </c>
      <c r="G231" s="94"/>
      <c r="H231" s="94"/>
      <c r="I231" s="148"/>
      <c r="J231" s="93"/>
      <c r="K231" s="93"/>
      <c r="L231" s="104" t="str">
        <f>IF(Table2[[#This Row],[Cost (£)]]*Table2[[#This Row],[Quantity]]=0,"",Table2[[#This Row],[Cost (£)]]*Table2[[#This Row],[Quantity]])</f>
        <v/>
      </c>
    </row>
    <row r="232" spans="2:12" x14ac:dyDescent="0.3">
      <c r="B232" s="93"/>
      <c r="C232" s="147"/>
      <c r="D232" s="148"/>
      <c r="E232" s="148"/>
      <c r="F232" s="103" t="str">
        <f>IFERROR(VLOOKUP(Table2[[#This Row],[Sub-category]],'Ref - spend SIC'!$A$32:$B$135,2,0),"")</f>
        <v/>
      </c>
      <c r="G232" s="94"/>
      <c r="H232" s="94"/>
      <c r="I232" s="148"/>
      <c r="J232" s="93"/>
      <c r="K232" s="93"/>
      <c r="L232" s="104" t="str">
        <f>IF(Table2[[#This Row],[Cost (£)]]*Table2[[#This Row],[Quantity]]=0,"",Table2[[#This Row],[Cost (£)]]*Table2[[#This Row],[Quantity]])</f>
        <v/>
      </c>
    </row>
    <row r="233" spans="2:12" x14ac:dyDescent="0.3">
      <c r="B233" s="93"/>
      <c r="C233" s="147"/>
      <c r="D233" s="148"/>
      <c r="E233" s="148"/>
      <c r="F233" s="103" t="str">
        <f>IFERROR(VLOOKUP(Table2[[#This Row],[Sub-category]],'Ref - spend SIC'!$A$32:$B$135,2,0),"")</f>
        <v/>
      </c>
      <c r="G233" s="94"/>
      <c r="H233" s="94"/>
      <c r="I233" s="148"/>
      <c r="J233" s="93"/>
      <c r="K233" s="93"/>
      <c r="L233" s="104" t="str">
        <f>IF(Table2[[#This Row],[Cost (£)]]*Table2[[#This Row],[Quantity]]=0,"",Table2[[#This Row],[Cost (£)]]*Table2[[#This Row],[Quantity]])</f>
        <v/>
      </c>
    </row>
    <row r="234" spans="2:12" x14ac:dyDescent="0.3">
      <c r="B234" s="93"/>
      <c r="C234" s="147"/>
      <c r="D234" s="148"/>
      <c r="E234" s="148"/>
      <c r="F234" s="103" t="str">
        <f>IFERROR(VLOOKUP(Table2[[#This Row],[Sub-category]],'Ref - spend SIC'!$A$32:$B$135,2,0),"")</f>
        <v/>
      </c>
      <c r="G234" s="94"/>
      <c r="H234" s="94"/>
      <c r="I234" s="148"/>
      <c r="J234" s="93"/>
      <c r="K234" s="93"/>
      <c r="L234" s="104" t="str">
        <f>IF(Table2[[#This Row],[Cost (£)]]*Table2[[#This Row],[Quantity]]=0,"",Table2[[#This Row],[Cost (£)]]*Table2[[#This Row],[Quantity]])</f>
        <v/>
      </c>
    </row>
    <row r="235" spans="2:12" x14ac:dyDescent="0.3">
      <c r="B235" s="93"/>
      <c r="C235" s="147"/>
      <c r="D235" s="148"/>
      <c r="E235" s="148"/>
      <c r="F235" s="103" t="str">
        <f>IFERROR(VLOOKUP(Table2[[#This Row],[Sub-category]],'Ref - spend SIC'!$A$32:$B$135,2,0),"")</f>
        <v/>
      </c>
      <c r="G235" s="94"/>
      <c r="H235" s="94"/>
      <c r="I235" s="148"/>
      <c r="J235" s="93"/>
      <c r="K235" s="93"/>
      <c r="L235" s="104" t="str">
        <f>IF(Table2[[#This Row],[Cost (£)]]*Table2[[#This Row],[Quantity]]=0,"",Table2[[#This Row],[Cost (£)]]*Table2[[#This Row],[Quantity]])</f>
        <v/>
      </c>
    </row>
    <row r="236" spans="2:12" x14ac:dyDescent="0.3">
      <c r="B236" s="93"/>
      <c r="C236" s="147"/>
      <c r="D236" s="148"/>
      <c r="E236" s="148"/>
      <c r="F236" s="103" t="str">
        <f>IFERROR(VLOOKUP(Table2[[#This Row],[Sub-category]],'Ref - spend SIC'!$A$32:$B$135,2,0),"")</f>
        <v/>
      </c>
      <c r="G236" s="94"/>
      <c r="H236" s="94"/>
      <c r="I236" s="148"/>
      <c r="J236" s="93"/>
      <c r="K236" s="93"/>
      <c r="L236" s="104" t="str">
        <f>IF(Table2[[#This Row],[Cost (£)]]*Table2[[#This Row],[Quantity]]=0,"",Table2[[#This Row],[Cost (£)]]*Table2[[#This Row],[Quantity]])</f>
        <v/>
      </c>
    </row>
    <row r="237" spans="2:12" x14ac:dyDescent="0.3">
      <c r="B237" s="93"/>
      <c r="C237" s="147"/>
      <c r="D237" s="148"/>
      <c r="E237" s="148"/>
      <c r="F237" s="103" t="str">
        <f>IFERROR(VLOOKUP(Table2[[#This Row],[Sub-category]],'Ref - spend SIC'!$A$32:$B$135,2,0),"")</f>
        <v/>
      </c>
      <c r="G237" s="94"/>
      <c r="H237" s="94"/>
      <c r="I237" s="148"/>
      <c r="J237" s="93"/>
      <c r="K237" s="93"/>
      <c r="L237" s="104" t="str">
        <f>IF(Table2[[#This Row],[Cost (£)]]*Table2[[#This Row],[Quantity]]=0,"",Table2[[#This Row],[Cost (£)]]*Table2[[#This Row],[Quantity]])</f>
        <v/>
      </c>
    </row>
    <row r="238" spans="2:12" x14ac:dyDescent="0.3">
      <c r="B238" s="93"/>
      <c r="C238" s="147"/>
      <c r="D238" s="148"/>
      <c r="E238" s="148"/>
      <c r="F238" s="103" t="str">
        <f>IFERROR(VLOOKUP(Table2[[#This Row],[Sub-category]],'Ref - spend SIC'!$A$32:$B$135,2,0),"")</f>
        <v/>
      </c>
      <c r="G238" s="94"/>
      <c r="H238" s="94"/>
      <c r="I238" s="148"/>
      <c r="J238" s="93"/>
      <c r="K238" s="93"/>
      <c r="L238" s="104" t="str">
        <f>IF(Table2[[#This Row],[Cost (£)]]*Table2[[#This Row],[Quantity]]=0,"",Table2[[#This Row],[Cost (£)]]*Table2[[#This Row],[Quantity]])</f>
        <v/>
      </c>
    </row>
    <row r="239" spans="2:12" x14ac:dyDescent="0.3">
      <c r="B239" s="93"/>
      <c r="C239" s="147"/>
      <c r="D239" s="148"/>
      <c r="E239" s="148"/>
      <c r="F239" s="103" t="str">
        <f>IFERROR(VLOOKUP(Table2[[#This Row],[Sub-category]],'Ref - spend SIC'!$A$32:$B$135,2,0),"")</f>
        <v/>
      </c>
      <c r="G239" s="94"/>
      <c r="H239" s="94"/>
      <c r="I239" s="148"/>
      <c r="J239" s="93"/>
      <c r="K239" s="93"/>
      <c r="L239" s="104" t="str">
        <f>IF(Table2[[#This Row],[Cost (£)]]*Table2[[#This Row],[Quantity]]=0,"",Table2[[#This Row],[Cost (£)]]*Table2[[#This Row],[Quantity]])</f>
        <v/>
      </c>
    </row>
    <row r="240" spans="2:12" x14ac:dyDescent="0.3">
      <c r="B240" s="93"/>
      <c r="C240" s="147"/>
      <c r="D240" s="148"/>
      <c r="E240" s="148"/>
      <c r="F240" s="103" t="str">
        <f>IFERROR(VLOOKUP(Table2[[#This Row],[Sub-category]],'Ref - spend SIC'!$A$32:$B$135,2,0),"")</f>
        <v/>
      </c>
      <c r="G240" s="94"/>
      <c r="H240" s="94"/>
      <c r="I240" s="148"/>
      <c r="J240" s="93"/>
      <c r="K240" s="93"/>
      <c r="L240" s="104" t="str">
        <f>IF(Table2[[#This Row],[Cost (£)]]*Table2[[#This Row],[Quantity]]=0,"",Table2[[#This Row],[Cost (£)]]*Table2[[#This Row],[Quantity]])</f>
        <v/>
      </c>
    </row>
    <row r="241" spans="2:12" x14ac:dyDescent="0.3">
      <c r="B241" s="93"/>
      <c r="C241" s="147"/>
      <c r="D241" s="148"/>
      <c r="E241" s="148"/>
      <c r="F241" s="103" t="str">
        <f>IFERROR(VLOOKUP(Table2[[#This Row],[Sub-category]],'Ref - spend SIC'!$A$32:$B$135,2,0),"")</f>
        <v/>
      </c>
      <c r="G241" s="94"/>
      <c r="H241" s="94"/>
      <c r="I241" s="148"/>
      <c r="J241" s="93"/>
      <c r="K241" s="93"/>
      <c r="L241" s="104" t="str">
        <f>IF(Table2[[#This Row],[Cost (£)]]*Table2[[#This Row],[Quantity]]=0,"",Table2[[#This Row],[Cost (£)]]*Table2[[#This Row],[Quantity]])</f>
        <v/>
      </c>
    </row>
    <row r="242" spans="2:12" x14ac:dyDescent="0.3">
      <c r="B242" s="93"/>
      <c r="C242" s="147"/>
      <c r="D242" s="148"/>
      <c r="E242" s="148"/>
      <c r="F242" s="103" t="str">
        <f>IFERROR(VLOOKUP(Table2[[#This Row],[Sub-category]],'Ref - spend SIC'!$A$32:$B$135,2,0),"")</f>
        <v/>
      </c>
      <c r="G242" s="94"/>
      <c r="H242" s="94"/>
      <c r="I242" s="148"/>
      <c r="J242" s="93"/>
      <c r="K242" s="93"/>
      <c r="L242" s="104" t="str">
        <f>IF(Table2[[#This Row],[Cost (£)]]*Table2[[#This Row],[Quantity]]=0,"",Table2[[#This Row],[Cost (£)]]*Table2[[#This Row],[Quantity]])</f>
        <v/>
      </c>
    </row>
    <row r="243" spans="2:12" x14ac:dyDescent="0.3">
      <c r="B243" s="93"/>
      <c r="C243" s="147"/>
      <c r="D243" s="148"/>
      <c r="E243" s="148"/>
      <c r="F243" s="103" t="str">
        <f>IFERROR(VLOOKUP(Table2[[#This Row],[Sub-category]],'Ref - spend SIC'!$A$32:$B$135,2,0),"")</f>
        <v/>
      </c>
      <c r="G243" s="94"/>
      <c r="H243" s="94"/>
      <c r="I243" s="148"/>
      <c r="J243" s="93"/>
      <c r="K243" s="93"/>
      <c r="L243" s="104" t="str">
        <f>IF(Table2[[#This Row],[Cost (£)]]*Table2[[#This Row],[Quantity]]=0,"",Table2[[#This Row],[Cost (£)]]*Table2[[#This Row],[Quantity]])</f>
        <v/>
      </c>
    </row>
    <row r="244" spans="2:12" x14ac:dyDescent="0.3">
      <c r="B244" s="93"/>
      <c r="C244" s="147"/>
      <c r="D244" s="148"/>
      <c r="E244" s="148"/>
      <c r="F244" s="103" t="str">
        <f>IFERROR(VLOOKUP(Table2[[#This Row],[Sub-category]],'Ref - spend SIC'!$A$32:$B$135,2,0),"")</f>
        <v/>
      </c>
      <c r="G244" s="94"/>
      <c r="H244" s="94"/>
      <c r="I244" s="148"/>
      <c r="J244" s="93"/>
      <c r="K244" s="93"/>
      <c r="L244" s="104" t="str">
        <f>IF(Table2[[#This Row],[Cost (£)]]*Table2[[#This Row],[Quantity]]=0,"",Table2[[#This Row],[Cost (£)]]*Table2[[#This Row],[Quantity]])</f>
        <v/>
      </c>
    </row>
    <row r="245" spans="2:12" x14ac:dyDescent="0.3">
      <c r="B245" s="93"/>
      <c r="C245" s="147"/>
      <c r="D245" s="148"/>
      <c r="E245" s="148"/>
      <c r="F245" s="103" t="str">
        <f>IFERROR(VLOOKUP(Table2[[#This Row],[Sub-category]],'Ref - spend SIC'!$A$32:$B$135,2,0),"")</f>
        <v/>
      </c>
      <c r="G245" s="94"/>
      <c r="H245" s="94"/>
      <c r="I245" s="148"/>
      <c r="J245" s="93"/>
      <c r="K245" s="93"/>
      <c r="L245" s="104" t="str">
        <f>IF(Table2[[#This Row],[Cost (£)]]*Table2[[#This Row],[Quantity]]=0,"",Table2[[#This Row],[Cost (£)]]*Table2[[#This Row],[Quantity]])</f>
        <v/>
      </c>
    </row>
    <row r="246" spans="2:12" x14ac:dyDescent="0.3">
      <c r="B246" s="93"/>
      <c r="C246" s="147"/>
      <c r="D246" s="148"/>
      <c r="E246" s="148"/>
      <c r="F246" s="103" t="str">
        <f>IFERROR(VLOOKUP(Table2[[#This Row],[Sub-category]],'Ref - spend SIC'!$A$32:$B$135,2,0),"")</f>
        <v/>
      </c>
      <c r="G246" s="94"/>
      <c r="H246" s="94"/>
      <c r="I246" s="148"/>
      <c r="J246" s="93"/>
      <c r="K246" s="93"/>
      <c r="L246" s="104" t="str">
        <f>IF(Table2[[#This Row],[Cost (£)]]*Table2[[#This Row],[Quantity]]=0,"",Table2[[#This Row],[Cost (£)]]*Table2[[#This Row],[Quantity]])</f>
        <v/>
      </c>
    </row>
    <row r="247" spans="2:12" x14ac:dyDescent="0.3">
      <c r="B247" s="93"/>
      <c r="C247" s="147"/>
      <c r="D247" s="148"/>
      <c r="E247" s="148"/>
      <c r="F247" s="103" t="str">
        <f>IFERROR(VLOOKUP(Table2[[#This Row],[Sub-category]],'Ref - spend SIC'!$A$32:$B$135,2,0),"")</f>
        <v/>
      </c>
      <c r="G247" s="94"/>
      <c r="H247" s="94"/>
      <c r="I247" s="148"/>
      <c r="J247" s="93"/>
      <c r="K247" s="93"/>
      <c r="L247" s="104" t="str">
        <f>IF(Table2[[#This Row],[Cost (£)]]*Table2[[#This Row],[Quantity]]=0,"",Table2[[#This Row],[Cost (£)]]*Table2[[#This Row],[Quantity]])</f>
        <v/>
      </c>
    </row>
    <row r="248" spans="2:12" x14ac:dyDescent="0.3">
      <c r="B248" s="93"/>
      <c r="C248" s="147"/>
      <c r="D248" s="148"/>
      <c r="E248" s="148"/>
      <c r="F248" s="103" t="str">
        <f>IFERROR(VLOOKUP(Table2[[#This Row],[Sub-category]],'Ref - spend SIC'!$A$32:$B$135,2,0),"")</f>
        <v/>
      </c>
      <c r="G248" s="94"/>
      <c r="H248" s="94"/>
      <c r="I248" s="148"/>
      <c r="J248" s="93"/>
      <c r="K248" s="93"/>
      <c r="L248" s="104" t="str">
        <f>IF(Table2[[#This Row],[Cost (£)]]*Table2[[#This Row],[Quantity]]=0,"",Table2[[#This Row],[Cost (£)]]*Table2[[#This Row],[Quantity]])</f>
        <v/>
      </c>
    </row>
    <row r="249" spans="2:12" x14ac:dyDescent="0.3">
      <c r="B249" s="93"/>
      <c r="C249" s="147"/>
      <c r="D249" s="148"/>
      <c r="E249" s="148"/>
      <c r="F249" s="103" t="str">
        <f>IFERROR(VLOOKUP(Table2[[#This Row],[Sub-category]],'Ref - spend SIC'!$A$32:$B$135,2,0),"")</f>
        <v/>
      </c>
      <c r="G249" s="94"/>
      <c r="H249" s="94"/>
      <c r="I249" s="148"/>
      <c r="J249" s="93"/>
      <c r="K249" s="93"/>
      <c r="L249" s="104" t="str">
        <f>IF(Table2[[#This Row],[Cost (£)]]*Table2[[#This Row],[Quantity]]=0,"",Table2[[#This Row],[Cost (£)]]*Table2[[#This Row],[Quantity]])</f>
        <v/>
      </c>
    </row>
    <row r="250" spans="2:12" x14ac:dyDescent="0.3">
      <c r="B250" s="93"/>
      <c r="C250" s="147"/>
      <c r="D250" s="148"/>
      <c r="E250" s="148"/>
      <c r="F250" s="103" t="str">
        <f>IFERROR(VLOOKUP(Table2[[#This Row],[Sub-category]],'Ref - spend SIC'!$A$32:$B$135,2,0),"")</f>
        <v/>
      </c>
      <c r="G250" s="94"/>
      <c r="H250" s="94"/>
      <c r="I250" s="148"/>
      <c r="J250" s="93"/>
      <c r="K250" s="93"/>
      <c r="L250" s="104" t="str">
        <f>IF(Table2[[#This Row],[Cost (£)]]*Table2[[#This Row],[Quantity]]=0,"",Table2[[#This Row],[Cost (£)]]*Table2[[#This Row],[Quantity]])</f>
        <v/>
      </c>
    </row>
    <row r="251" spans="2:12" x14ac:dyDescent="0.3">
      <c r="B251" s="93"/>
      <c r="C251" s="147"/>
      <c r="D251" s="148"/>
      <c r="E251" s="148"/>
      <c r="F251" s="103" t="str">
        <f>IFERROR(VLOOKUP(Table2[[#This Row],[Sub-category]],'Ref - spend SIC'!$A$32:$B$135,2,0),"")</f>
        <v/>
      </c>
      <c r="G251" s="94"/>
      <c r="H251" s="94"/>
      <c r="I251" s="148"/>
      <c r="J251" s="93"/>
      <c r="K251" s="93"/>
      <c r="L251" s="104" t="str">
        <f>IF(Table2[[#This Row],[Cost (£)]]*Table2[[#This Row],[Quantity]]=0,"",Table2[[#This Row],[Cost (£)]]*Table2[[#This Row],[Quantity]])</f>
        <v/>
      </c>
    </row>
    <row r="252" spans="2:12" x14ac:dyDescent="0.3">
      <c r="B252" s="93"/>
      <c r="C252" s="147"/>
      <c r="D252" s="148"/>
      <c r="E252" s="148"/>
      <c r="F252" s="103" t="str">
        <f>IFERROR(VLOOKUP(Table2[[#This Row],[Sub-category]],'Ref - spend SIC'!$A$32:$B$135,2,0),"")</f>
        <v/>
      </c>
      <c r="G252" s="94"/>
      <c r="H252" s="94"/>
      <c r="I252" s="148"/>
      <c r="J252" s="93"/>
      <c r="K252" s="93"/>
      <c r="L252" s="104" t="str">
        <f>IF(Table2[[#This Row],[Cost (£)]]*Table2[[#This Row],[Quantity]]=0,"",Table2[[#This Row],[Cost (£)]]*Table2[[#This Row],[Quantity]])</f>
        <v/>
      </c>
    </row>
    <row r="253" spans="2:12" x14ac:dyDescent="0.3">
      <c r="B253" s="93"/>
      <c r="C253" s="147"/>
      <c r="D253" s="148"/>
      <c r="E253" s="148"/>
      <c r="F253" s="103" t="str">
        <f>IFERROR(VLOOKUP(Table2[[#This Row],[Sub-category]],'Ref - spend SIC'!$A$32:$B$135,2,0),"")</f>
        <v/>
      </c>
      <c r="G253" s="94"/>
      <c r="H253" s="94"/>
      <c r="I253" s="148"/>
      <c r="J253" s="93"/>
      <c r="K253" s="93"/>
      <c r="L253" s="104" t="str">
        <f>IF(Table2[[#This Row],[Cost (£)]]*Table2[[#This Row],[Quantity]]=0,"",Table2[[#This Row],[Cost (£)]]*Table2[[#This Row],[Quantity]])</f>
        <v/>
      </c>
    </row>
    <row r="254" spans="2:12" x14ac:dyDescent="0.3">
      <c r="B254" s="93"/>
      <c r="C254" s="147"/>
      <c r="D254" s="148"/>
      <c r="E254" s="148"/>
      <c r="F254" s="103" t="str">
        <f>IFERROR(VLOOKUP(Table2[[#This Row],[Sub-category]],'Ref - spend SIC'!$A$32:$B$135,2,0),"")</f>
        <v/>
      </c>
      <c r="G254" s="94"/>
      <c r="H254" s="94"/>
      <c r="I254" s="148"/>
      <c r="J254" s="93"/>
      <c r="K254" s="93"/>
      <c r="L254" s="104" t="str">
        <f>IF(Table2[[#This Row],[Cost (£)]]*Table2[[#This Row],[Quantity]]=0,"",Table2[[#This Row],[Cost (£)]]*Table2[[#This Row],[Quantity]])</f>
        <v/>
      </c>
    </row>
    <row r="255" spans="2:12" x14ac:dyDescent="0.3">
      <c r="B255" s="93"/>
      <c r="C255" s="147"/>
      <c r="D255" s="148"/>
      <c r="E255" s="148"/>
      <c r="F255" s="103" t="str">
        <f>IFERROR(VLOOKUP(Table2[[#This Row],[Sub-category]],'Ref - spend SIC'!$A$32:$B$135,2,0),"")</f>
        <v/>
      </c>
      <c r="G255" s="94"/>
      <c r="H255" s="94"/>
      <c r="I255" s="148"/>
      <c r="J255" s="93"/>
      <c r="K255" s="93"/>
      <c r="L255" s="104" t="str">
        <f>IF(Table2[[#This Row],[Cost (£)]]*Table2[[#This Row],[Quantity]]=0,"",Table2[[#This Row],[Cost (£)]]*Table2[[#This Row],[Quantity]])</f>
        <v/>
      </c>
    </row>
    <row r="256" spans="2:12" x14ac:dyDescent="0.3">
      <c r="B256" s="93"/>
      <c r="C256" s="147"/>
      <c r="D256" s="148"/>
      <c r="E256" s="148"/>
      <c r="F256" s="103" t="str">
        <f>IFERROR(VLOOKUP(Table2[[#This Row],[Sub-category]],'Ref - spend SIC'!$A$32:$B$135,2,0),"")</f>
        <v/>
      </c>
      <c r="G256" s="94"/>
      <c r="H256" s="94"/>
      <c r="I256" s="148"/>
      <c r="J256" s="93"/>
      <c r="K256" s="93"/>
      <c r="L256" s="104" t="str">
        <f>IF(Table2[[#This Row],[Cost (£)]]*Table2[[#This Row],[Quantity]]=0,"",Table2[[#This Row],[Cost (£)]]*Table2[[#This Row],[Quantity]])</f>
        <v/>
      </c>
    </row>
    <row r="257" spans="2:12" x14ac:dyDescent="0.3">
      <c r="B257" s="93"/>
      <c r="C257" s="147"/>
      <c r="D257" s="148"/>
      <c r="E257" s="148"/>
      <c r="F257" s="103" t="str">
        <f>IFERROR(VLOOKUP(Table2[[#This Row],[Sub-category]],'Ref - spend SIC'!$A$32:$B$135,2,0),"")</f>
        <v/>
      </c>
      <c r="G257" s="94"/>
      <c r="H257" s="94"/>
      <c r="I257" s="148"/>
      <c r="J257" s="93"/>
      <c r="K257" s="93"/>
      <c r="L257" s="104" t="str">
        <f>IF(Table2[[#This Row],[Cost (£)]]*Table2[[#This Row],[Quantity]]=0,"",Table2[[#This Row],[Cost (£)]]*Table2[[#This Row],[Quantity]])</f>
        <v/>
      </c>
    </row>
    <row r="258" spans="2:12" x14ac:dyDescent="0.3">
      <c r="B258" s="93"/>
      <c r="C258" s="147"/>
      <c r="D258" s="148"/>
      <c r="E258" s="148"/>
      <c r="F258" s="103" t="str">
        <f>IFERROR(VLOOKUP(Table2[[#This Row],[Sub-category]],'Ref - spend SIC'!$A$32:$B$135,2,0),"")</f>
        <v/>
      </c>
      <c r="G258" s="94"/>
      <c r="H258" s="94"/>
      <c r="I258" s="148"/>
      <c r="J258" s="93"/>
      <c r="K258" s="93"/>
      <c r="L258" s="104" t="str">
        <f>IF(Table2[[#This Row],[Cost (£)]]*Table2[[#This Row],[Quantity]]=0,"",Table2[[#This Row],[Cost (£)]]*Table2[[#This Row],[Quantity]])</f>
        <v/>
      </c>
    </row>
    <row r="259" spans="2:12" x14ac:dyDescent="0.3">
      <c r="B259" s="93"/>
      <c r="C259" s="147"/>
      <c r="D259" s="148"/>
      <c r="E259" s="148"/>
      <c r="F259" s="103" t="str">
        <f>IFERROR(VLOOKUP(Table2[[#This Row],[Sub-category]],'Ref - spend SIC'!$A$32:$B$135,2,0),"")</f>
        <v/>
      </c>
      <c r="G259" s="94"/>
      <c r="H259" s="94"/>
      <c r="I259" s="148"/>
      <c r="J259" s="93"/>
      <c r="K259" s="93"/>
      <c r="L259" s="104" t="str">
        <f>IF(Table2[[#This Row],[Cost (£)]]*Table2[[#This Row],[Quantity]]=0,"",Table2[[#This Row],[Cost (£)]]*Table2[[#This Row],[Quantity]])</f>
        <v/>
      </c>
    </row>
    <row r="260" spans="2:12" x14ac:dyDescent="0.3">
      <c r="B260" s="93"/>
      <c r="C260" s="147"/>
      <c r="D260" s="148"/>
      <c r="E260" s="148"/>
      <c r="F260" s="103" t="str">
        <f>IFERROR(VLOOKUP(Table2[[#This Row],[Sub-category]],'Ref - spend SIC'!$A$32:$B$135,2,0),"")</f>
        <v/>
      </c>
      <c r="G260" s="94"/>
      <c r="H260" s="94"/>
      <c r="I260" s="148"/>
      <c r="J260" s="93"/>
      <c r="K260" s="93"/>
      <c r="L260" s="104" t="str">
        <f>IF(Table2[[#This Row],[Cost (£)]]*Table2[[#This Row],[Quantity]]=0,"",Table2[[#This Row],[Cost (£)]]*Table2[[#This Row],[Quantity]])</f>
        <v/>
      </c>
    </row>
    <row r="261" spans="2:12" x14ac:dyDescent="0.3">
      <c r="B261" s="93"/>
      <c r="C261" s="147"/>
      <c r="D261" s="148"/>
      <c r="E261" s="148"/>
      <c r="F261" s="103" t="str">
        <f>IFERROR(VLOOKUP(Table2[[#This Row],[Sub-category]],'Ref - spend SIC'!$A$32:$B$135,2,0),"")</f>
        <v/>
      </c>
      <c r="G261" s="94"/>
      <c r="H261" s="94"/>
      <c r="I261" s="148"/>
      <c r="J261" s="93"/>
      <c r="K261" s="93"/>
      <c r="L261" s="104" t="str">
        <f>IF(Table2[[#This Row],[Cost (£)]]*Table2[[#This Row],[Quantity]]=0,"",Table2[[#This Row],[Cost (£)]]*Table2[[#This Row],[Quantity]])</f>
        <v/>
      </c>
    </row>
    <row r="262" spans="2:12" x14ac:dyDescent="0.3">
      <c r="B262" s="93"/>
      <c r="C262" s="147"/>
      <c r="D262" s="148"/>
      <c r="E262" s="148"/>
      <c r="F262" s="103" t="str">
        <f>IFERROR(VLOOKUP(Table2[[#This Row],[Sub-category]],'Ref - spend SIC'!$A$32:$B$135,2,0),"")</f>
        <v/>
      </c>
      <c r="G262" s="94"/>
      <c r="H262" s="94"/>
      <c r="I262" s="148"/>
      <c r="J262" s="93"/>
      <c r="K262" s="93"/>
      <c r="L262" s="104" t="str">
        <f>IF(Table2[[#This Row],[Cost (£)]]*Table2[[#This Row],[Quantity]]=0,"",Table2[[#This Row],[Cost (£)]]*Table2[[#This Row],[Quantity]])</f>
        <v/>
      </c>
    </row>
    <row r="263" spans="2:12" x14ac:dyDescent="0.3">
      <c r="B263" s="93"/>
      <c r="C263" s="147"/>
      <c r="D263" s="148"/>
      <c r="E263" s="148"/>
      <c r="F263" s="103" t="str">
        <f>IFERROR(VLOOKUP(Table2[[#This Row],[Sub-category]],'Ref - spend SIC'!$A$32:$B$135,2,0),"")</f>
        <v/>
      </c>
      <c r="G263" s="94"/>
      <c r="H263" s="94"/>
      <c r="I263" s="148"/>
      <c r="J263" s="93"/>
      <c r="K263" s="93"/>
      <c r="L263" s="104" t="str">
        <f>IF(Table2[[#This Row],[Cost (£)]]*Table2[[#This Row],[Quantity]]=0,"",Table2[[#This Row],[Cost (£)]]*Table2[[#This Row],[Quantity]])</f>
        <v/>
      </c>
    </row>
    <row r="264" spans="2:12" x14ac:dyDescent="0.3">
      <c r="B264" s="93"/>
      <c r="C264" s="147"/>
      <c r="D264" s="148"/>
      <c r="E264" s="148"/>
      <c r="F264" s="103" t="str">
        <f>IFERROR(VLOOKUP(Table2[[#This Row],[Sub-category]],'Ref - spend SIC'!$A$32:$B$135,2,0),"")</f>
        <v/>
      </c>
      <c r="G264" s="94"/>
      <c r="H264" s="94"/>
      <c r="I264" s="148"/>
      <c r="J264" s="93"/>
      <c r="K264" s="93"/>
      <c r="L264" s="104" t="str">
        <f>IF(Table2[[#This Row],[Cost (£)]]*Table2[[#This Row],[Quantity]]=0,"",Table2[[#This Row],[Cost (£)]]*Table2[[#This Row],[Quantity]])</f>
        <v/>
      </c>
    </row>
    <row r="265" spans="2:12" x14ac:dyDescent="0.3">
      <c r="B265" s="93"/>
      <c r="C265" s="147"/>
      <c r="D265" s="148"/>
      <c r="E265" s="148"/>
      <c r="F265" s="103" t="str">
        <f>IFERROR(VLOOKUP(Table2[[#This Row],[Sub-category]],'Ref - spend SIC'!$A$32:$B$135,2,0),"")</f>
        <v/>
      </c>
      <c r="G265" s="94"/>
      <c r="H265" s="94"/>
      <c r="I265" s="148"/>
      <c r="J265" s="93"/>
      <c r="K265" s="93"/>
      <c r="L265" s="104" t="str">
        <f>IF(Table2[[#This Row],[Cost (£)]]*Table2[[#This Row],[Quantity]]=0,"",Table2[[#This Row],[Cost (£)]]*Table2[[#This Row],[Quantity]])</f>
        <v/>
      </c>
    </row>
    <row r="266" spans="2:12" x14ac:dyDescent="0.3">
      <c r="B266" s="93"/>
      <c r="C266" s="147"/>
      <c r="D266" s="148"/>
      <c r="E266" s="148"/>
      <c r="F266" s="103" t="str">
        <f>IFERROR(VLOOKUP(Table2[[#This Row],[Sub-category]],'Ref - spend SIC'!$A$32:$B$135,2,0),"")</f>
        <v/>
      </c>
      <c r="G266" s="94"/>
      <c r="H266" s="94"/>
      <c r="I266" s="148"/>
      <c r="J266" s="93"/>
      <c r="K266" s="93"/>
      <c r="L266" s="104" t="str">
        <f>IF(Table2[[#This Row],[Cost (£)]]*Table2[[#This Row],[Quantity]]=0,"",Table2[[#This Row],[Cost (£)]]*Table2[[#This Row],[Quantity]])</f>
        <v/>
      </c>
    </row>
    <row r="267" spans="2:12" x14ac:dyDescent="0.3">
      <c r="B267" s="93"/>
      <c r="C267" s="147"/>
      <c r="D267" s="148"/>
      <c r="E267" s="148"/>
      <c r="F267" s="103" t="str">
        <f>IFERROR(VLOOKUP(Table2[[#This Row],[Sub-category]],'Ref - spend SIC'!$A$32:$B$135,2,0),"")</f>
        <v/>
      </c>
      <c r="G267" s="94"/>
      <c r="H267" s="94"/>
      <c r="I267" s="148"/>
      <c r="J267" s="93"/>
      <c r="K267" s="93"/>
      <c r="L267" s="104" t="str">
        <f>IF(Table2[[#This Row],[Cost (£)]]*Table2[[#This Row],[Quantity]]=0,"",Table2[[#This Row],[Cost (£)]]*Table2[[#This Row],[Quantity]])</f>
        <v/>
      </c>
    </row>
    <row r="268" spans="2:12" x14ac:dyDescent="0.3">
      <c r="B268" s="93"/>
      <c r="C268" s="147"/>
      <c r="D268" s="148"/>
      <c r="E268" s="148"/>
      <c r="F268" s="103" t="str">
        <f>IFERROR(VLOOKUP(Table2[[#This Row],[Sub-category]],'Ref - spend SIC'!$A$32:$B$135,2,0),"")</f>
        <v/>
      </c>
      <c r="G268" s="94"/>
      <c r="H268" s="94"/>
      <c r="I268" s="148"/>
      <c r="J268" s="93"/>
      <c r="K268" s="93"/>
      <c r="L268" s="104" t="str">
        <f>IF(Table2[[#This Row],[Cost (£)]]*Table2[[#This Row],[Quantity]]=0,"",Table2[[#This Row],[Cost (£)]]*Table2[[#This Row],[Quantity]])</f>
        <v/>
      </c>
    </row>
    <row r="269" spans="2:12" x14ac:dyDescent="0.3">
      <c r="B269" s="93"/>
      <c r="C269" s="147"/>
      <c r="D269" s="148"/>
      <c r="E269" s="148"/>
      <c r="F269" s="103" t="str">
        <f>IFERROR(VLOOKUP(Table2[[#This Row],[Sub-category]],'Ref - spend SIC'!$A$32:$B$135,2,0),"")</f>
        <v/>
      </c>
      <c r="G269" s="94"/>
      <c r="H269" s="94"/>
      <c r="I269" s="148"/>
      <c r="J269" s="93"/>
      <c r="K269" s="93"/>
      <c r="L269" s="104" t="str">
        <f>IF(Table2[[#This Row],[Cost (£)]]*Table2[[#This Row],[Quantity]]=0,"",Table2[[#This Row],[Cost (£)]]*Table2[[#This Row],[Quantity]])</f>
        <v/>
      </c>
    </row>
    <row r="270" spans="2:12" x14ac:dyDescent="0.3">
      <c r="B270" s="93"/>
      <c r="C270" s="147"/>
      <c r="D270" s="148"/>
      <c r="E270" s="148"/>
      <c r="F270" s="103" t="str">
        <f>IFERROR(VLOOKUP(Table2[[#This Row],[Sub-category]],'Ref - spend SIC'!$A$32:$B$135,2,0),"")</f>
        <v/>
      </c>
      <c r="G270" s="94"/>
      <c r="H270" s="94"/>
      <c r="I270" s="148"/>
      <c r="J270" s="93"/>
      <c r="K270" s="93"/>
      <c r="L270" s="104" t="str">
        <f>IF(Table2[[#This Row],[Cost (£)]]*Table2[[#This Row],[Quantity]]=0,"",Table2[[#This Row],[Cost (£)]]*Table2[[#This Row],[Quantity]])</f>
        <v/>
      </c>
    </row>
    <row r="271" spans="2:12" x14ac:dyDescent="0.3">
      <c r="B271" s="93"/>
      <c r="C271" s="147"/>
      <c r="D271" s="148"/>
      <c r="E271" s="148"/>
      <c r="F271" s="103" t="str">
        <f>IFERROR(VLOOKUP(Table2[[#This Row],[Sub-category]],'Ref - spend SIC'!$A$32:$B$135,2,0),"")</f>
        <v/>
      </c>
      <c r="G271" s="94"/>
      <c r="H271" s="94"/>
      <c r="I271" s="148"/>
      <c r="J271" s="93"/>
      <c r="K271" s="93"/>
      <c r="L271" s="104" t="str">
        <f>IF(Table2[[#This Row],[Cost (£)]]*Table2[[#This Row],[Quantity]]=0,"",Table2[[#This Row],[Cost (£)]]*Table2[[#This Row],[Quantity]])</f>
        <v/>
      </c>
    </row>
    <row r="272" spans="2:12" x14ac:dyDescent="0.3">
      <c r="B272" s="93"/>
      <c r="C272" s="147"/>
      <c r="D272" s="148"/>
      <c r="E272" s="148"/>
      <c r="F272" s="103" t="str">
        <f>IFERROR(VLOOKUP(Table2[[#This Row],[Sub-category]],'Ref - spend SIC'!$A$32:$B$135,2,0),"")</f>
        <v/>
      </c>
      <c r="G272" s="94"/>
      <c r="H272" s="94"/>
      <c r="I272" s="148"/>
      <c r="J272" s="93"/>
      <c r="K272" s="93"/>
      <c r="L272" s="104" t="str">
        <f>IF(Table2[[#This Row],[Cost (£)]]*Table2[[#This Row],[Quantity]]=0,"",Table2[[#This Row],[Cost (£)]]*Table2[[#This Row],[Quantity]])</f>
        <v/>
      </c>
    </row>
    <row r="273" spans="2:12" x14ac:dyDescent="0.3">
      <c r="B273" s="93"/>
      <c r="C273" s="147"/>
      <c r="D273" s="148"/>
      <c r="E273" s="148"/>
      <c r="F273" s="103" t="str">
        <f>IFERROR(VLOOKUP(Table2[[#This Row],[Sub-category]],'Ref - spend SIC'!$A$32:$B$135,2,0),"")</f>
        <v/>
      </c>
      <c r="G273" s="94"/>
      <c r="H273" s="94"/>
      <c r="I273" s="148"/>
      <c r="J273" s="93"/>
      <c r="K273" s="93"/>
      <c r="L273" s="104" t="str">
        <f>IF(Table2[[#This Row],[Cost (£)]]*Table2[[#This Row],[Quantity]]=0,"",Table2[[#This Row],[Cost (£)]]*Table2[[#This Row],[Quantity]])</f>
        <v/>
      </c>
    </row>
    <row r="274" spans="2:12" x14ac:dyDescent="0.3">
      <c r="B274" s="93"/>
      <c r="C274" s="147"/>
      <c r="D274" s="148"/>
      <c r="E274" s="148"/>
      <c r="F274" s="103" t="str">
        <f>IFERROR(VLOOKUP(Table2[[#This Row],[Sub-category]],'Ref - spend SIC'!$A$32:$B$135,2,0),"")</f>
        <v/>
      </c>
      <c r="G274" s="94"/>
      <c r="H274" s="94"/>
      <c r="I274" s="148"/>
      <c r="J274" s="93"/>
      <c r="K274" s="93"/>
      <c r="L274" s="104" t="str">
        <f>IF(Table2[[#This Row],[Cost (£)]]*Table2[[#This Row],[Quantity]]=0,"",Table2[[#This Row],[Cost (£)]]*Table2[[#This Row],[Quantity]])</f>
        <v/>
      </c>
    </row>
    <row r="275" spans="2:12" x14ac:dyDescent="0.3">
      <c r="B275" s="93"/>
      <c r="C275" s="147"/>
      <c r="D275" s="148"/>
      <c r="E275" s="148"/>
      <c r="F275" s="103" t="str">
        <f>IFERROR(VLOOKUP(Table2[[#This Row],[Sub-category]],'Ref - spend SIC'!$A$32:$B$135,2,0),"")</f>
        <v/>
      </c>
      <c r="G275" s="94"/>
      <c r="H275" s="94"/>
      <c r="I275" s="148"/>
      <c r="J275" s="93"/>
      <c r="K275" s="93"/>
      <c r="L275" s="104" t="str">
        <f>IF(Table2[[#This Row],[Cost (£)]]*Table2[[#This Row],[Quantity]]=0,"",Table2[[#This Row],[Cost (£)]]*Table2[[#This Row],[Quantity]])</f>
        <v/>
      </c>
    </row>
    <row r="276" spans="2:12" x14ac:dyDescent="0.3">
      <c r="B276" s="93"/>
      <c r="C276" s="147"/>
      <c r="D276" s="148"/>
      <c r="E276" s="148"/>
      <c r="F276" s="103" t="str">
        <f>IFERROR(VLOOKUP(Table2[[#This Row],[Sub-category]],'Ref - spend SIC'!$A$32:$B$135,2,0),"")</f>
        <v/>
      </c>
      <c r="G276" s="94"/>
      <c r="H276" s="94"/>
      <c r="I276" s="148"/>
      <c r="J276" s="93"/>
      <c r="K276" s="93"/>
      <c r="L276" s="104" t="str">
        <f>IF(Table2[[#This Row],[Cost (£)]]*Table2[[#This Row],[Quantity]]=0,"",Table2[[#This Row],[Cost (£)]]*Table2[[#This Row],[Quantity]])</f>
        <v/>
      </c>
    </row>
    <row r="277" spans="2:12" x14ac:dyDescent="0.3">
      <c r="B277" s="93"/>
      <c r="C277" s="147"/>
      <c r="D277" s="148"/>
      <c r="E277" s="148"/>
      <c r="F277" s="103" t="str">
        <f>IFERROR(VLOOKUP(Table2[[#This Row],[Sub-category]],'Ref - spend SIC'!$A$32:$B$135,2,0),"")</f>
        <v/>
      </c>
      <c r="G277" s="94"/>
      <c r="H277" s="94"/>
      <c r="I277" s="148"/>
      <c r="J277" s="93"/>
      <c r="K277" s="93"/>
      <c r="L277" s="104" t="str">
        <f>IF(Table2[[#This Row],[Cost (£)]]*Table2[[#This Row],[Quantity]]=0,"",Table2[[#This Row],[Cost (£)]]*Table2[[#This Row],[Quantity]])</f>
        <v/>
      </c>
    </row>
    <row r="278" spans="2:12" x14ac:dyDescent="0.3">
      <c r="B278" s="93"/>
      <c r="C278" s="147"/>
      <c r="D278" s="148"/>
      <c r="E278" s="148"/>
      <c r="F278" s="103" t="str">
        <f>IFERROR(VLOOKUP(Table2[[#This Row],[Sub-category]],'Ref - spend SIC'!$A$32:$B$135,2,0),"")</f>
        <v/>
      </c>
      <c r="G278" s="94"/>
      <c r="H278" s="94"/>
      <c r="I278" s="148"/>
      <c r="J278" s="93"/>
      <c r="K278" s="93"/>
      <c r="L278" s="104" t="str">
        <f>IF(Table2[[#This Row],[Cost (£)]]*Table2[[#This Row],[Quantity]]=0,"",Table2[[#This Row],[Cost (£)]]*Table2[[#This Row],[Quantity]])</f>
        <v/>
      </c>
    </row>
    <row r="279" spans="2:12" x14ac:dyDescent="0.3">
      <c r="B279" s="93"/>
      <c r="C279" s="147"/>
      <c r="D279" s="148"/>
      <c r="E279" s="148"/>
      <c r="F279" s="103" t="str">
        <f>IFERROR(VLOOKUP(Table2[[#This Row],[Sub-category]],'Ref - spend SIC'!$A$32:$B$135,2,0),"")</f>
        <v/>
      </c>
      <c r="G279" s="94"/>
      <c r="H279" s="94"/>
      <c r="I279" s="148"/>
      <c r="J279" s="93"/>
      <c r="K279" s="93"/>
      <c r="L279" s="104" t="str">
        <f>IF(Table2[[#This Row],[Cost (£)]]*Table2[[#This Row],[Quantity]]=0,"",Table2[[#This Row],[Cost (£)]]*Table2[[#This Row],[Quantity]])</f>
        <v/>
      </c>
    </row>
    <row r="280" spans="2:12" x14ac:dyDescent="0.3">
      <c r="B280" s="93"/>
      <c r="C280" s="147"/>
      <c r="D280" s="148"/>
      <c r="E280" s="148"/>
      <c r="F280" s="103" t="str">
        <f>IFERROR(VLOOKUP(Table2[[#This Row],[Sub-category]],'Ref - spend SIC'!$A$32:$B$135,2,0),"")</f>
        <v/>
      </c>
      <c r="G280" s="94"/>
      <c r="H280" s="94"/>
      <c r="I280" s="148"/>
      <c r="J280" s="93"/>
      <c r="K280" s="93"/>
      <c r="L280" s="104" t="str">
        <f>IF(Table2[[#This Row],[Cost (£)]]*Table2[[#This Row],[Quantity]]=0,"",Table2[[#This Row],[Cost (£)]]*Table2[[#This Row],[Quantity]])</f>
        <v/>
      </c>
    </row>
    <row r="281" spans="2:12" x14ac:dyDescent="0.3">
      <c r="B281" s="93"/>
      <c r="C281" s="147"/>
      <c r="D281" s="148"/>
      <c r="E281" s="148"/>
      <c r="F281" s="103" t="str">
        <f>IFERROR(VLOOKUP(Table2[[#This Row],[Sub-category]],'Ref - spend SIC'!$A$32:$B$135,2,0),"")</f>
        <v/>
      </c>
      <c r="G281" s="94"/>
      <c r="H281" s="94"/>
      <c r="I281" s="148"/>
      <c r="J281" s="93"/>
      <c r="K281" s="93"/>
      <c r="L281" s="104" t="str">
        <f>IF(Table2[[#This Row],[Cost (£)]]*Table2[[#This Row],[Quantity]]=0,"",Table2[[#This Row],[Cost (£)]]*Table2[[#This Row],[Quantity]])</f>
        <v/>
      </c>
    </row>
    <row r="282" spans="2:12" x14ac:dyDescent="0.3">
      <c r="B282" s="93"/>
      <c r="C282" s="147"/>
      <c r="D282" s="148"/>
      <c r="E282" s="148"/>
      <c r="F282" s="103" t="str">
        <f>IFERROR(VLOOKUP(Table2[[#This Row],[Sub-category]],'Ref - spend SIC'!$A$32:$B$135,2,0),"")</f>
        <v/>
      </c>
      <c r="G282" s="94"/>
      <c r="H282" s="94"/>
      <c r="I282" s="148"/>
      <c r="J282" s="93"/>
      <c r="K282" s="93"/>
      <c r="L282" s="104" t="str">
        <f>IF(Table2[[#This Row],[Cost (£)]]*Table2[[#This Row],[Quantity]]=0,"",Table2[[#This Row],[Cost (£)]]*Table2[[#This Row],[Quantity]])</f>
        <v/>
      </c>
    </row>
    <row r="283" spans="2:12" x14ac:dyDescent="0.3">
      <c r="B283" s="93"/>
      <c r="C283" s="147"/>
      <c r="D283" s="148"/>
      <c r="E283" s="148"/>
      <c r="F283" s="103" t="str">
        <f>IFERROR(VLOOKUP(Table2[[#This Row],[Sub-category]],'Ref - spend SIC'!$A$32:$B$135,2,0),"")</f>
        <v/>
      </c>
      <c r="G283" s="94"/>
      <c r="H283" s="94"/>
      <c r="I283" s="148"/>
      <c r="J283" s="93"/>
      <c r="K283" s="93"/>
      <c r="L283" s="104" t="str">
        <f>IF(Table2[[#This Row],[Cost (£)]]*Table2[[#This Row],[Quantity]]=0,"",Table2[[#This Row],[Cost (£)]]*Table2[[#This Row],[Quantity]])</f>
        <v/>
      </c>
    </row>
    <row r="284" spans="2:12" x14ac:dyDescent="0.3">
      <c r="B284" s="93"/>
      <c r="C284" s="147"/>
      <c r="D284" s="148"/>
      <c r="E284" s="148"/>
      <c r="F284" s="103" t="str">
        <f>IFERROR(VLOOKUP(Table2[[#This Row],[Sub-category]],'Ref - spend SIC'!$A$32:$B$135,2,0),"")</f>
        <v/>
      </c>
      <c r="G284" s="94"/>
      <c r="H284" s="94"/>
      <c r="I284" s="148"/>
      <c r="J284" s="93"/>
      <c r="K284" s="93"/>
      <c r="L284" s="104" t="str">
        <f>IF(Table2[[#This Row],[Cost (£)]]*Table2[[#This Row],[Quantity]]=0,"",Table2[[#This Row],[Cost (£)]]*Table2[[#This Row],[Quantity]])</f>
        <v/>
      </c>
    </row>
    <row r="285" spans="2:12" x14ac:dyDescent="0.3">
      <c r="B285" s="93"/>
      <c r="C285" s="147"/>
      <c r="D285" s="148"/>
      <c r="E285" s="148"/>
      <c r="F285" s="103" t="str">
        <f>IFERROR(VLOOKUP(Table2[[#This Row],[Sub-category]],'Ref - spend SIC'!$A$32:$B$135,2,0),"")</f>
        <v/>
      </c>
      <c r="G285" s="94"/>
      <c r="H285" s="94"/>
      <c r="I285" s="148"/>
      <c r="J285" s="93"/>
      <c r="K285" s="93"/>
      <c r="L285" s="104" t="str">
        <f>IF(Table2[[#This Row],[Cost (£)]]*Table2[[#This Row],[Quantity]]=0,"",Table2[[#This Row],[Cost (£)]]*Table2[[#This Row],[Quantity]])</f>
        <v/>
      </c>
    </row>
    <row r="286" spans="2:12" x14ac:dyDescent="0.3">
      <c r="B286" s="93"/>
      <c r="C286" s="147"/>
      <c r="D286" s="148"/>
      <c r="E286" s="148"/>
      <c r="F286" s="103" t="str">
        <f>IFERROR(VLOOKUP(Table2[[#This Row],[Sub-category]],'Ref - spend SIC'!$A$32:$B$135,2,0),"")</f>
        <v/>
      </c>
      <c r="G286" s="94"/>
      <c r="H286" s="94"/>
      <c r="I286" s="148"/>
      <c r="J286" s="93"/>
      <c r="K286" s="93"/>
      <c r="L286" s="104" t="str">
        <f>IF(Table2[[#This Row],[Cost (£)]]*Table2[[#This Row],[Quantity]]=0,"",Table2[[#This Row],[Cost (£)]]*Table2[[#This Row],[Quantity]])</f>
        <v/>
      </c>
    </row>
    <row r="287" spans="2:12" x14ac:dyDescent="0.3">
      <c r="B287" s="93"/>
      <c r="C287" s="147"/>
      <c r="D287" s="148"/>
      <c r="E287" s="148"/>
      <c r="F287" s="103" t="str">
        <f>IFERROR(VLOOKUP(Table2[[#This Row],[Sub-category]],'Ref - spend SIC'!$A$32:$B$135,2,0),"")</f>
        <v/>
      </c>
      <c r="G287" s="94"/>
      <c r="H287" s="94"/>
      <c r="I287" s="148"/>
      <c r="J287" s="93"/>
      <c r="K287" s="93"/>
      <c r="L287" s="104" t="str">
        <f>IF(Table2[[#This Row],[Cost (£)]]*Table2[[#This Row],[Quantity]]=0,"",Table2[[#This Row],[Cost (£)]]*Table2[[#This Row],[Quantity]])</f>
        <v/>
      </c>
    </row>
    <row r="288" spans="2:12" x14ac:dyDescent="0.3">
      <c r="B288" s="93"/>
      <c r="C288" s="147"/>
      <c r="D288" s="148"/>
      <c r="E288" s="148"/>
      <c r="F288" s="103" t="str">
        <f>IFERROR(VLOOKUP(Table2[[#This Row],[Sub-category]],'Ref - spend SIC'!$A$32:$B$135,2,0),"")</f>
        <v/>
      </c>
      <c r="G288" s="94"/>
      <c r="H288" s="94"/>
      <c r="I288" s="148"/>
      <c r="J288" s="93"/>
      <c r="K288" s="93"/>
      <c r="L288" s="104" t="str">
        <f>IF(Table2[[#This Row],[Cost (£)]]*Table2[[#This Row],[Quantity]]=0,"",Table2[[#This Row],[Cost (£)]]*Table2[[#This Row],[Quantity]])</f>
        <v/>
      </c>
    </row>
    <row r="289" spans="2:12" x14ac:dyDescent="0.3">
      <c r="B289" s="93"/>
      <c r="C289" s="147"/>
      <c r="D289" s="148"/>
      <c r="E289" s="148"/>
      <c r="F289" s="103" t="str">
        <f>IFERROR(VLOOKUP(Table2[[#This Row],[Sub-category]],'Ref - spend SIC'!$A$32:$B$135,2,0),"")</f>
        <v/>
      </c>
      <c r="G289" s="94"/>
      <c r="H289" s="94"/>
      <c r="I289" s="148"/>
      <c r="J289" s="93"/>
      <c r="K289" s="93"/>
      <c r="L289" s="104" t="str">
        <f>IF(Table2[[#This Row],[Cost (£)]]*Table2[[#This Row],[Quantity]]=0,"",Table2[[#This Row],[Cost (£)]]*Table2[[#This Row],[Quantity]])</f>
        <v/>
      </c>
    </row>
    <row r="290" spans="2:12" x14ac:dyDescent="0.3">
      <c r="B290" s="93"/>
      <c r="C290" s="147"/>
      <c r="D290" s="148"/>
      <c r="E290" s="148"/>
      <c r="F290" s="103" t="str">
        <f>IFERROR(VLOOKUP(Table2[[#This Row],[Sub-category]],'Ref - spend SIC'!$A$32:$B$135,2,0),"")</f>
        <v/>
      </c>
      <c r="G290" s="94"/>
      <c r="H290" s="94"/>
      <c r="I290" s="148"/>
      <c r="J290" s="93"/>
      <c r="K290" s="93"/>
      <c r="L290" s="104" t="str">
        <f>IF(Table2[[#This Row],[Cost (£)]]*Table2[[#This Row],[Quantity]]=0,"",Table2[[#This Row],[Cost (£)]]*Table2[[#This Row],[Quantity]])</f>
        <v/>
      </c>
    </row>
    <row r="291" spans="2:12" x14ac:dyDescent="0.3">
      <c r="B291" s="93"/>
      <c r="C291" s="147"/>
      <c r="D291" s="148"/>
      <c r="E291" s="148"/>
      <c r="F291" s="103" t="str">
        <f>IFERROR(VLOOKUP(Table2[[#This Row],[Sub-category]],'Ref - spend SIC'!$A$32:$B$135,2,0),"")</f>
        <v/>
      </c>
      <c r="G291" s="94"/>
      <c r="H291" s="94"/>
      <c r="I291" s="148"/>
      <c r="J291" s="93"/>
      <c r="K291" s="93"/>
      <c r="L291" s="104" t="str">
        <f>IF(Table2[[#This Row],[Cost (£)]]*Table2[[#This Row],[Quantity]]=0,"",Table2[[#This Row],[Cost (£)]]*Table2[[#This Row],[Quantity]])</f>
        <v/>
      </c>
    </row>
    <row r="292" spans="2:12" x14ac:dyDescent="0.3">
      <c r="B292" s="93"/>
      <c r="C292" s="147"/>
      <c r="D292" s="148"/>
      <c r="E292" s="148"/>
      <c r="F292" s="103" t="str">
        <f>IFERROR(VLOOKUP(Table2[[#This Row],[Sub-category]],'Ref - spend SIC'!$A$32:$B$135,2,0),"")</f>
        <v/>
      </c>
      <c r="G292" s="94"/>
      <c r="H292" s="94"/>
      <c r="I292" s="148"/>
      <c r="J292" s="93"/>
      <c r="K292" s="93"/>
      <c r="L292" s="104" t="str">
        <f>IF(Table2[[#This Row],[Cost (£)]]*Table2[[#This Row],[Quantity]]=0,"",Table2[[#This Row],[Cost (£)]]*Table2[[#This Row],[Quantity]])</f>
        <v/>
      </c>
    </row>
    <row r="293" spans="2:12" x14ac:dyDescent="0.3">
      <c r="B293" s="93"/>
      <c r="C293" s="147"/>
      <c r="D293" s="148"/>
      <c r="E293" s="148"/>
      <c r="F293" s="103" t="str">
        <f>IFERROR(VLOOKUP(Table2[[#This Row],[Sub-category]],'Ref - spend SIC'!$A$32:$B$135,2,0),"")</f>
        <v/>
      </c>
      <c r="G293" s="94"/>
      <c r="H293" s="94"/>
      <c r="I293" s="148"/>
      <c r="J293" s="93"/>
      <c r="K293" s="93"/>
      <c r="L293" s="104" t="str">
        <f>IF(Table2[[#This Row],[Cost (£)]]*Table2[[#This Row],[Quantity]]=0,"",Table2[[#This Row],[Cost (£)]]*Table2[[#This Row],[Quantity]])</f>
        <v/>
      </c>
    </row>
    <row r="294" spans="2:12" x14ac:dyDescent="0.3">
      <c r="B294" s="93"/>
      <c r="C294" s="147"/>
      <c r="D294" s="148"/>
      <c r="E294" s="148"/>
      <c r="F294" s="103" t="str">
        <f>IFERROR(VLOOKUP(Table2[[#This Row],[Sub-category]],'Ref - spend SIC'!$A$32:$B$135,2,0),"")</f>
        <v/>
      </c>
      <c r="G294" s="94"/>
      <c r="H294" s="94"/>
      <c r="I294" s="148"/>
      <c r="J294" s="93"/>
      <c r="K294" s="93"/>
      <c r="L294" s="104" t="str">
        <f>IF(Table2[[#This Row],[Cost (£)]]*Table2[[#This Row],[Quantity]]=0,"",Table2[[#This Row],[Cost (£)]]*Table2[[#This Row],[Quantity]])</f>
        <v/>
      </c>
    </row>
    <row r="295" spans="2:12" x14ac:dyDescent="0.3">
      <c r="B295" s="93"/>
      <c r="C295" s="147"/>
      <c r="D295" s="148"/>
      <c r="E295" s="148"/>
      <c r="F295" s="103" t="str">
        <f>IFERROR(VLOOKUP(Table2[[#This Row],[Sub-category]],'Ref - spend SIC'!$A$32:$B$135,2,0),"")</f>
        <v/>
      </c>
      <c r="G295" s="94"/>
      <c r="H295" s="94"/>
      <c r="I295" s="148"/>
      <c r="J295" s="93"/>
      <c r="K295" s="93"/>
      <c r="L295" s="104" t="str">
        <f>IF(Table2[[#This Row],[Cost (£)]]*Table2[[#This Row],[Quantity]]=0,"",Table2[[#This Row],[Cost (£)]]*Table2[[#This Row],[Quantity]])</f>
        <v/>
      </c>
    </row>
    <row r="296" spans="2:12" x14ac:dyDescent="0.3">
      <c r="B296" s="93"/>
      <c r="C296" s="147"/>
      <c r="D296" s="148"/>
      <c r="E296" s="148"/>
      <c r="F296" s="103" t="str">
        <f>IFERROR(VLOOKUP(Table2[[#This Row],[Sub-category]],'Ref - spend SIC'!$A$32:$B$135,2,0),"")</f>
        <v/>
      </c>
      <c r="G296" s="94"/>
      <c r="H296" s="94"/>
      <c r="I296" s="148"/>
      <c r="J296" s="93"/>
      <c r="K296" s="93"/>
      <c r="L296" s="104" t="str">
        <f>IF(Table2[[#This Row],[Cost (£)]]*Table2[[#This Row],[Quantity]]=0,"",Table2[[#This Row],[Cost (£)]]*Table2[[#This Row],[Quantity]])</f>
        <v/>
      </c>
    </row>
    <row r="297" spans="2:12" x14ac:dyDescent="0.3">
      <c r="B297" s="93"/>
      <c r="C297" s="147"/>
      <c r="D297" s="148"/>
      <c r="E297" s="148"/>
      <c r="F297" s="103" t="str">
        <f>IFERROR(VLOOKUP(Table2[[#This Row],[Sub-category]],'Ref - spend SIC'!$A$32:$B$135,2,0),"")</f>
        <v/>
      </c>
      <c r="G297" s="94"/>
      <c r="H297" s="94"/>
      <c r="I297" s="148"/>
      <c r="J297" s="93"/>
      <c r="K297" s="93"/>
      <c r="L297" s="104" t="str">
        <f>IF(Table2[[#This Row],[Cost (£)]]*Table2[[#This Row],[Quantity]]=0,"",Table2[[#This Row],[Cost (£)]]*Table2[[#This Row],[Quantity]])</f>
        <v/>
      </c>
    </row>
    <row r="298" spans="2:12" x14ac:dyDescent="0.3">
      <c r="B298" s="93"/>
      <c r="C298" s="147"/>
      <c r="D298" s="148"/>
      <c r="E298" s="148"/>
      <c r="F298" s="103" t="str">
        <f>IFERROR(VLOOKUP(Table2[[#This Row],[Sub-category]],'Ref - spend SIC'!$A$32:$B$135,2,0),"")</f>
        <v/>
      </c>
      <c r="G298" s="94"/>
      <c r="H298" s="94"/>
      <c r="I298" s="148"/>
      <c r="J298" s="93"/>
      <c r="K298" s="93"/>
      <c r="L298" s="104" t="str">
        <f>IF(Table2[[#This Row],[Cost (£)]]*Table2[[#This Row],[Quantity]]=0,"",Table2[[#This Row],[Cost (£)]]*Table2[[#This Row],[Quantity]])</f>
        <v/>
      </c>
    </row>
    <row r="299" spans="2:12" x14ac:dyDescent="0.3">
      <c r="B299" s="93"/>
      <c r="C299" s="147"/>
      <c r="D299" s="148"/>
      <c r="E299" s="148"/>
      <c r="F299" s="103" t="str">
        <f>IFERROR(VLOOKUP(Table2[[#This Row],[Sub-category]],'Ref - spend SIC'!$A$32:$B$135,2,0),"")</f>
        <v/>
      </c>
      <c r="G299" s="94"/>
      <c r="H299" s="94"/>
      <c r="I299" s="148"/>
      <c r="J299" s="93"/>
      <c r="K299" s="93"/>
      <c r="L299" s="104" t="str">
        <f>IF(Table2[[#This Row],[Cost (£)]]*Table2[[#This Row],[Quantity]]=0,"",Table2[[#This Row],[Cost (£)]]*Table2[[#This Row],[Quantity]])</f>
        <v/>
      </c>
    </row>
    <row r="300" spans="2:12" x14ac:dyDescent="0.3">
      <c r="B300" s="93"/>
      <c r="C300" s="147"/>
      <c r="D300" s="148"/>
      <c r="E300" s="148"/>
      <c r="F300" s="103" t="str">
        <f>IFERROR(VLOOKUP(Table2[[#This Row],[Sub-category]],'Ref - spend SIC'!$A$32:$B$135,2,0),"")</f>
        <v/>
      </c>
      <c r="G300" s="94"/>
      <c r="H300" s="94"/>
      <c r="I300" s="148"/>
      <c r="J300" s="93"/>
      <c r="K300" s="93"/>
      <c r="L300" s="104" t="str">
        <f>IF(Table2[[#This Row],[Cost (£)]]*Table2[[#This Row],[Quantity]]=0,"",Table2[[#This Row],[Cost (£)]]*Table2[[#This Row],[Quantity]])</f>
        <v/>
      </c>
    </row>
    <row r="301" spans="2:12" x14ac:dyDescent="0.3">
      <c r="B301" s="93"/>
      <c r="C301" s="147"/>
      <c r="D301" s="148"/>
      <c r="E301" s="148"/>
      <c r="F301" s="103" t="str">
        <f>IFERROR(VLOOKUP(Table2[[#This Row],[Sub-category]],'Ref - spend SIC'!$A$32:$B$135,2,0),"")</f>
        <v/>
      </c>
      <c r="G301" s="94"/>
      <c r="H301" s="94"/>
      <c r="I301" s="148"/>
      <c r="J301" s="93"/>
      <c r="K301" s="93"/>
      <c r="L301" s="104" t="str">
        <f>IF(Table2[[#This Row],[Cost (£)]]*Table2[[#This Row],[Quantity]]=0,"",Table2[[#This Row],[Cost (£)]]*Table2[[#This Row],[Quantity]])</f>
        <v/>
      </c>
    </row>
    <row r="302" spans="2:12" x14ac:dyDescent="0.3">
      <c r="B302" s="93"/>
      <c r="C302" s="147"/>
      <c r="D302" s="148"/>
      <c r="E302" s="148"/>
      <c r="F302" s="103" t="str">
        <f>IFERROR(VLOOKUP(Table2[[#This Row],[Sub-category]],'Ref - spend SIC'!$A$32:$B$135,2,0),"")</f>
        <v/>
      </c>
      <c r="G302" s="94"/>
      <c r="H302" s="94"/>
      <c r="I302" s="148"/>
      <c r="J302" s="93"/>
      <c r="K302" s="93"/>
      <c r="L302" s="104" t="str">
        <f>IF(Table2[[#This Row],[Cost (£)]]*Table2[[#This Row],[Quantity]]=0,"",Table2[[#This Row],[Cost (£)]]*Table2[[#This Row],[Quantity]])</f>
        <v/>
      </c>
    </row>
    <row r="303" spans="2:12" x14ac:dyDescent="0.3">
      <c r="B303" s="93"/>
      <c r="C303" s="147"/>
      <c r="D303" s="148"/>
      <c r="E303" s="148"/>
      <c r="F303" s="103" t="str">
        <f>IFERROR(VLOOKUP(Table2[[#This Row],[Sub-category]],'Ref - spend SIC'!$A$32:$B$135,2,0),"")</f>
        <v/>
      </c>
      <c r="G303" s="94"/>
      <c r="H303" s="94"/>
      <c r="I303" s="148"/>
      <c r="J303" s="93"/>
      <c r="K303" s="93"/>
      <c r="L303" s="104" t="str">
        <f>IF(Table2[[#This Row],[Cost (£)]]*Table2[[#This Row],[Quantity]]=0,"",Table2[[#This Row],[Cost (£)]]*Table2[[#This Row],[Quantity]])</f>
        <v/>
      </c>
    </row>
    <row r="304" spans="2:12" x14ac:dyDescent="0.3">
      <c r="B304" s="93"/>
      <c r="C304" s="147"/>
      <c r="D304" s="148"/>
      <c r="E304" s="148"/>
      <c r="F304" s="103" t="str">
        <f>IFERROR(VLOOKUP(Table2[[#This Row],[Sub-category]],'Ref - spend SIC'!$A$32:$B$135,2,0),"")</f>
        <v/>
      </c>
      <c r="G304" s="94"/>
      <c r="H304" s="94"/>
      <c r="I304" s="148"/>
      <c r="J304" s="93"/>
      <c r="K304" s="93"/>
      <c r="L304" s="104" t="str">
        <f>IF(Table2[[#This Row],[Cost (£)]]*Table2[[#This Row],[Quantity]]=0,"",Table2[[#This Row],[Cost (£)]]*Table2[[#This Row],[Quantity]])</f>
        <v/>
      </c>
    </row>
    <row r="305" spans="2:12" x14ac:dyDescent="0.3">
      <c r="B305" s="93"/>
      <c r="C305" s="147"/>
      <c r="D305" s="148"/>
      <c r="E305" s="148"/>
      <c r="F305" s="103" t="str">
        <f>IFERROR(VLOOKUP(Table2[[#This Row],[Sub-category]],'Ref - spend SIC'!$A$32:$B$135,2,0),"")</f>
        <v/>
      </c>
      <c r="G305" s="94"/>
      <c r="H305" s="94"/>
      <c r="I305" s="148"/>
      <c r="J305" s="93"/>
      <c r="K305" s="93"/>
      <c r="L305" s="104" t="str">
        <f>IF(Table2[[#This Row],[Cost (£)]]*Table2[[#This Row],[Quantity]]=0,"",Table2[[#This Row],[Cost (£)]]*Table2[[#This Row],[Quantity]])</f>
        <v/>
      </c>
    </row>
    <row r="306" spans="2:12" x14ac:dyDescent="0.3">
      <c r="B306" s="93"/>
      <c r="C306" s="147"/>
      <c r="D306" s="148"/>
      <c r="E306" s="148"/>
      <c r="F306" s="103" t="str">
        <f>IFERROR(VLOOKUP(Table2[[#This Row],[Sub-category]],'Ref - spend SIC'!$A$32:$B$135,2,0),"")</f>
        <v/>
      </c>
      <c r="G306" s="94"/>
      <c r="H306" s="94"/>
      <c r="I306" s="148"/>
      <c r="J306" s="93"/>
      <c r="K306" s="93"/>
      <c r="L306" s="104" t="str">
        <f>IF(Table2[[#This Row],[Cost (£)]]*Table2[[#This Row],[Quantity]]=0,"",Table2[[#This Row],[Cost (£)]]*Table2[[#This Row],[Quantity]])</f>
        <v/>
      </c>
    </row>
    <row r="307" spans="2:12" x14ac:dyDescent="0.3">
      <c r="B307" s="93"/>
      <c r="C307" s="147"/>
      <c r="D307" s="148"/>
      <c r="E307" s="148"/>
      <c r="F307" s="103" t="str">
        <f>IFERROR(VLOOKUP(Table2[[#This Row],[Sub-category]],'Ref - spend SIC'!$A$32:$B$135,2,0),"")</f>
        <v/>
      </c>
      <c r="G307" s="94"/>
      <c r="H307" s="94"/>
      <c r="I307" s="148"/>
      <c r="J307" s="93"/>
      <c r="K307" s="93"/>
      <c r="L307" s="104" t="str">
        <f>IF(Table2[[#This Row],[Cost (£)]]*Table2[[#This Row],[Quantity]]=0,"",Table2[[#This Row],[Cost (£)]]*Table2[[#This Row],[Quantity]])</f>
        <v/>
      </c>
    </row>
    <row r="308" spans="2:12" x14ac:dyDescent="0.3">
      <c r="B308" s="93"/>
      <c r="C308" s="147"/>
      <c r="D308" s="148"/>
      <c r="E308" s="148"/>
      <c r="F308" s="103" t="str">
        <f>IFERROR(VLOOKUP(Table2[[#This Row],[Sub-category]],'Ref - spend SIC'!$A$32:$B$135,2,0),"")</f>
        <v/>
      </c>
      <c r="G308" s="94"/>
      <c r="H308" s="94"/>
      <c r="I308" s="148"/>
      <c r="J308" s="93"/>
      <c r="K308" s="93"/>
      <c r="L308" s="104" t="str">
        <f>IF(Table2[[#This Row],[Cost (£)]]*Table2[[#This Row],[Quantity]]=0,"",Table2[[#This Row],[Cost (£)]]*Table2[[#This Row],[Quantity]])</f>
        <v/>
      </c>
    </row>
    <row r="309" spans="2:12" x14ac:dyDescent="0.3">
      <c r="B309" s="93"/>
      <c r="C309" s="147"/>
      <c r="D309" s="148"/>
      <c r="E309" s="148"/>
      <c r="F309" s="103" t="str">
        <f>IFERROR(VLOOKUP(Table2[[#This Row],[Sub-category]],'Ref - spend SIC'!$A$32:$B$135,2,0),"")</f>
        <v/>
      </c>
      <c r="G309" s="94"/>
      <c r="H309" s="94"/>
      <c r="I309" s="148"/>
      <c r="J309" s="93"/>
      <c r="K309" s="93"/>
      <c r="L309" s="104" t="str">
        <f>IF(Table2[[#This Row],[Cost (£)]]*Table2[[#This Row],[Quantity]]=0,"",Table2[[#This Row],[Cost (£)]]*Table2[[#This Row],[Quantity]])</f>
        <v/>
      </c>
    </row>
    <row r="310" spans="2:12" x14ac:dyDescent="0.3">
      <c r="B310" s="93"/>
      <c r="C310" s="147"/>
      <c r="D310" s="148"/>
      <c r="E310" s="148"/>
      <c r="F310" s="103" t="str">
        <f>IFERROR(VLOOKUP(Table2[[#This Row],[Sub-category]],'Ref - spend SIC'!$A$32:$B$135,2,0),"")</f>
        <v/>
      </c>
      <c r="G310" s="94"/>
      <c r="H310" s="94"/>
      <c r="I310" s="148"/>
      <c r="J310" s="93"/>
      <c r="K310" s="93"/>
      <c r="L310" s="104" t="str">
        <f>IF(Table2[[#This Row],[Cost (£)]]*Table2[[#This Row],[Quantity]]=0,"",Table2[[#This Row],[Cost (£)]]*Table2[[#This Row],[Quantity]])</f>
        <v/>
      </c>
    </row>
    <row r="311" spans="2:12" x14ac:dyDescent="0.3">
      <c r="B311" s="93"/>
      <c r="C311" s="147"/>
      <c r="D311" s="148"/>
      <c r="E311" s="148"/>
      <c r="F311" s="103" t="str">
        <f>IFERROR(VLOOKUP(Table2[[#This Row],[Sub-category]],'Ref - spend SIC'!$A$32:$B$135,2,0),"")</f>
        <v/>
      </c>
      <c r="G311" s="94"/>
      <c r="H311" s="94"/>
      <c r="I311" s="148"/>
      <c r="J311" s="93"/>
      <c r="K311" s="93"/>
      <c r="L311" s="104" t="str">
        <f>IF(Table2[[#This Row],[Cost (£)]]*Table2[[#This Row],[Quantity]]=0,"",Table2[[#This Row],[Cost (£)]]*Table2[[#This Row],[Quantity]])</f>
        <v/>
      </c>
    </row>
    <row r="312" spans="2:12" x14ac:dyDescent="0.3">
      <c r="B312" s="93"/>
      <c r="C312" s="147"/>
      <c r="D312" s="148"/>
      <c r="E312" s="148"/>
      <c r="F312" s="103" t="str">
        <f>IFERROR(VLOOKUP(Table2[[#This Row],[Sub-category]],'Ref - spend SIC'!$A$32:$B$135,2,0),"")</f>
        <v/>
      </c>
      <c r="G312" s="94"/>
      <c r="H312" s="94"/>
      <c r="I312" s="148"/>
      <c r="J312" s="93"/>
      <c r="K312" s="93"/>
      <c r="L312" s="104" t="str">
        <f>IF(Table2[[#This Row],[Cost (£)]]*Table2[[#This Row],[Quantity]]=0,"",Table2[[#This Row],[Cost (£)]]*Table2[[#This Row],[Quantity]])</f>
        <v/>
      </c>
    </row>
    <row r="313" spans="2:12" x14ac:dyDescent="0.3">
      <c r="B313" s="93"/>
      <c r="C313" s="147"/>
      <c r="D313" s="148"/>
      <c r="E313" s="148"/>
      <c r="F313" s="103" t="str">
        <f>IFERROR(VLOOKUP(Table2[[#This Row],[Sub-category]],'Ref - spend SIC'!$A$32:$B$135,2,0),"")</f>
        <v/>
      </c>
      <c r="G313" s="94"/>
      <c r="H313" s="94"/>
      <c r="I313" s="148"/>
      <c r="J313" s="93"/>
      <c r="K313" s="93"/>
      <c r="L313" s="104" t="str">
        <f>IF(Table2[[#This Row],[Cost (£)]]*Table2[[#This Row],[Quantity]]=0,"",Table2[[#This Row],[Cost (£)]]*Table2[[#This Row],[Quantity]])</f>
        <v/>
      </c>
    </row>
    <row r="314" spans="2:12" x14ac:dyDescent="0.3">
      <c r="B314" s="93"/>
      <c r="C314" s="147"/>
      <c r="D314" s="148"/>
      <c r="E314" s="148"/>
      <c r="F314" s="103" t="str">
        <f>IFERROR(VLOOKUP(Table2[[#This Row],[Sub-category]],'Ref - spend SIC'!$A$32:$B$135,2,0),"")</f>
        <v/>
      </c>
      <c r="G314" s="94"/>
      <c r="H314" s="94"/>
      <c r="I314" s="148"/>
      <c r="J314" s="93"/>
      <c r="K314" s="93"/>
      <c r="L314" s="104" t="str">
        <f>IF(Table2[[#This Row],[Cost (£)]]*Table2[[#This Row],[Quantity]]=0,"",Table2[[#This Row],[Cost (£)]]*Table2[[#This Row],[Quantity]])</f>
        <v/>
      </c>
    </row>
    <row r="315" spans="2:12" x14ac:dyDescent="0.3">
      <c r="B315" s="93"/>
      <c r="C315" s="147"/>
      <c r="D315" s="148"/>
      <c r="E315" s="148"/>
      <c r="F315" s="103" t="str">
        <f>IFERROR(VLOOKUP(Table2[[#This Row],[Sub-category]],'Ref - spend SIC'!$A$32:$B$135,2,0),"")</f>
        <v/>
      </c>
      <c r="G315" s="94"/>
      <c r="H315" s="94"/>
      <c r="I315" s="148"/>
      <c r="J315" s="93"/>
      <c r="K315" s="93"/>
      <c r="L315" s="104" t="str">
        <f>IF(Table2[[#This Row],[Cost (£)]]*Table2[[#This Row],[Quantity]]=0,"",Table2[[#This Row],[Cost (£)]]*Table2[[#This Row],[Quantity]])</f>
        <v/>
      </c>
    </row>
    <row r="316" spans="2:12" x14ac:dyDescent="0.3">
      <c r="B316" s="93"/>
      <c r="C316" s="147"/>
      <c r="D316" s="148"/>
      <c r="E316" s="148"/>
      <c r="F316" s="103" t="str">
        <f>IFERROR(VLOOKUP(Table2[[#This Row],[Sub-category]],'Ref - spend SIC'!$A$32:$B$135,2,0),"")</f>
        <v/>
      </c>
      <c r="G316" s="94"/>
      <c r="H316" s="94"/>
      <c r="I316" s="148"/>
      <c r="J316" s="93"/>
      <c r="K316" s="93"/>
      <c r="L316" s="104" t="str">
        <f>IF(Table2[[#This Row],[Cost (£)]]*Table2[[#This Row],[Quantity]]=0,"",Table2[[#This Row],[Cost (£)]]*Table2[[#This Row],[Quantity]])</f>
        <v/>
      </c>
    </row>
    <row r="317" spans="2:12" x14ac:dyDescent="0.3">
      <c r="B317" s="93"/>
      <c r="C317" s="147"/>
      <c r="D317" s="148"/>
      <c r="E317" s="148"/>
      <c r="F317" s="103" t="str">
        <f>IFERROR(VLOOKUP(Table2[[#This Row],[Sub-category]],'Ref - spend SIC'!$A$32:$B$135,2,0),"")</f>
        <v/>
      </c>
      <c r="G317" s="94"/>
      <c r="H317" s="94"/>
      <c r="I317" s="148"/>
      <c r="J317" s="93"/>
      <c r="K317" s="93"/>
      <c r="L317" s="104" t="str">
        <f>IF(Table2[[#This Row],[Cost (£)]]*Table2[[#This Row],[Quantity]]=0,"",Table2[[#This Row],[Cost (£)]]*Table2[[#This Row],[Quantity]])</f>
        <v/>
      </c>
    </row>
    <row r="318" spans="2:12" x14ac:dyDescent="0.3">
      <c r="B318" s="93"/>
      <c r="C318" s="147"/>
      <c r="D318" s="148"/>
      <c r="E318" s="148"/>
      <c r="F318" s="103" t="str">
        <f>IFERROR(VLOOKUP(Table2[[#This Row],[Sub-category]],'Ref - spend SIC'!$A$32:$B$135,2,0),"")</f>
        <v/>
      </c>
      <c r="G318" s="94"/>
      <c r="H318" s="94"/>
      <c r="I318" s="148"/>
      <c r="J318" s="93"/>
      <c r="K318" s="93"/>
      <c r="L318" s="104" t="str">
        <f>IF(Table2[[#This Row],[Cost (£)]]*Table2[[#This Row],[Quantity]]=0,"",Table2[[#This Row],[Cost (£)]]*Table2[[#This Row],[Quantity]])</f>
        <v/>
      </c>
    </row>
    <row r="319" spans="2:12" x14ac:dyDescent="0.3">
      <c r="B319" s="93"/>
      <c r="C319" s="147"/>
      <c r="D319" s="148"/>
      <c r="E319" s="148"/>
      <c r="F319" s="103" t="str">
        <f>IFERROR(VLOOKUP(Table2[[#This Row],[Sub-category]],'Ref - spend SIC'!$A$32:$B$135,2,0),"")</f>
        <v/>
      </c>
      <c r="G319" s="94"/>
      <c r="H319" s="94"/>
      <c r="I319" s="148"/>
      <c r="J319" s="93"/>
      <c r="K319" s="93"/>
      <c r="L319" s="104" t="str">
        <f>IF(Table2[[#This Row],[Cost (£)]]*Table2[[#This Row],[Quantity]]=0,"",Table2[[#This Row],[Cost (£)]]*Table2[[#This Row],[Quantity]])</f>
        <v/>
      </c>
    </row>
    <row r="320" spans="2:12" x14ac:dyDescent="0.3">
      <c r="B320" s="93"/>
      <c r="C320" s="147"/>
      <c r="D320" s="148"/>
      <c r="E320" s="148"/>
      <c r="F320" s="103" t="str">
        <f>IFERROR(VLOOKUP(Table2[[#This Row],[Sub-category]],'Ref - spend SIC'!$A$32:$B$135,2,0),"")</f>
        <v/>
      </c>
      <c r="G320" s="94"/>
      <c r="H320" s="94"/>
      <c r="I320" s="148"/>
      <c r="J320" s="93"/>
      <c r="K320" s="93"/>
      <c r="L320" s="104" t="str">
        <f>IF(Table2[[#This Row],[Cost (£)]]*Table2[[#This Row],[Quantity]]=0,"",Table2[[#This Row],[Cost (£)]]*Table2[[#This Row],[Quantity]])</f>
        <v/>
      </c>
    </row>
    <row r="321" spans="2:12" x14ac:dyDescent="0.3">
      <c r="B321" s="93"/>
      <c r="C321" s="147"/>
      <c r="D321" s="148"/>
      <c r="E321" s="148"/>
      <c r="F321" s="103" t="str">
        <f>IFERROR(VLOOKUP(Table2[[#This Row],[Sub-category]],'Ref - spend SIC'!$A$32:$B$135,2,0),"")</f>
        <v/>
      </c>
      <c r="G321" s="94"/>
      <c r="H321" s="94"/>
      <c r="I321" s="148"/>
      <c r="J321" s="93"/>
      <c r="K321" s="93"/>
      <c r="L321" s="104" t="str">
        <f>IF(Table2[[#This Row],[Cost (£)]]*Table2[[#This Row],[Quantity]]=0,"",Table2[[#This Row],[Cost (£)]]*Table2[[#This Row],[Quantity]])</f>
        <v/>
      </c>
    </row>
    <row r="322" spans="2:12" x14ac:dyDescent="0.3">
      <c r="B322" s="93"/>
      <c r="C322" s="147"/>
      <c r="D322" s="148"/>
      <c r="E322" s="148"/>
      <c r="F322" s="103" t="str">
        <f>IFERROR(VLOOKUP(Table2[[#This Row],[Sub-category]],'Ref - spend SIC'!$A$32:$B$135,2,0),"")</f>
        <v/>
      </c>
      <c r="G322" s="94"/>
      <c r="H322" s="94"/>
      <c r="I322" s="148"/>
      <c r="J322" s="93"/>
      <c r="K322" s="93"/>
      <c r="L322" s="104" t="str">
        <f>IF(Table2[[#This Row],[Cost (£)]]*Table2[[#This Row],[Quantity]]=0,"",Table2[[#This Row],[Cost (£)]]*Table2[[#This Row],[Quantity]])</f>
        <v/>
      </c>
    </row>
    <row r="323" spans="2:12" x14ac:dyDescent="0.3">
      <c r="B323" s="93"/>
      <c r="C323" s="147"/>
      <c r="D323" s="148"/>
      <c r="E323" s="148"/>
      <c r="F323" s="103" t="str">
        <f>IFERROR(VLOOKUP(Table2[[#This Row],[Sub-category]],'Ref - spend SIC'!$A$32:$B$135,2,0),"")</f>
        <v/>
      </c>
      <c r="G323" s="94"/>
      <c r="H323" s="94"/>
      <c r="I323" s="148"/>
      <c r="J323" s="93"/>
      <c r="K323" s="93"/>
      <c r="L323" s="104" t="str">
        <f>IF(Table2[[#This Row],[Cost (£)]]*Table2[[#This Row],[Quantity]]=0,"",Table2[[#This Row],[Cost (£)]]*Table2[[#This Row],[Quantity]])</f>
        <v/>
      </c>
    </row>
    <row r="324" spans="2:12" x14ac:dyDescent="0.3">
      <c r="B324" s="93"/>
      <c r="C324" s="147"/>
      <c r="D324" s="148"/>
      <c r="E324" s="148"/>
      <c r="F324" s="103" t="str">
        <f>IFERROR(VLOOKUP(Table2[[#This Row],[Sub-category]],'Ref - spend SIC'!$A$32:$B$135,2,0),"")</f>
        <v/>
      </c>
      <c r="G324" s="94"/>
      <c r="H324" s="94"/>
      <c r="I324" s="148"/>
      <c r="J324" s="93"/>
      <c r="K324" s="93"/>
      <c r="L324" s="104" t="str">
        <f>IF(Table2[[#This Row],[Cost (£)]]*Table2[[#This Row],[Quantity]]=0,"",Table2[[#This Row],[Cost (£)]]*Table2[[#This Row],[Quantity]])</f>
        <v/>
      </c>
    </row>
    <row r="325" spans="2:12" x14ac:dyDescent="0.3">
      <c r="B325" s="93"/>
      <c r="C325" s="147"/>
      <c r="D325" s="148"/>
      <c r="E325" s="148"/>
      <c r="F325" s="103" t="str">
        <f>IFERROR(VLOOKUP(Table2[[#This Row],[Sub-category]],'Ref - spend SIC'!$A$32:$B$135,2,0),"")</f>
        <v/>
      </c>
      <c r="G325" s="94"/>
      <c r="H325" s="94"/>
      <c r="I325" s="148"/>
      <c r="J325" s="93"/>
      <c r="K325" s="93"/>
      <c r="L325" s="104" t="str">
        <f>IF(Table2[[#This Row],[Cost (£)]]*Table2[[#This Row],[Quantity]]=0,"",Table2[[#This Row],[Cost (£)]]*Table2[[#This Row],[Quantity]])</f>
        <v/>
      </c>
    </row>
    <row r="326" spans="2:12" x14ac:dyDescent="0.3">
      <c r="B326" s="93"/>
      <c r="C326" s="147"/>
      <c r="D326" s="148"/>
      <c r="E326" s="148"/>
      <c r="F326" s="103" t="str">
        <f>IFERROR(VLOOKUP(Table2[[#This Row],[Sub-category]],'Ref - spend SIC'!$A$32:$B$135,2,0),"")</f>
        <v/>
      </c>
      <c r="G326" s="94"/>
      <c r="H326" s="94"/>
      <c r="I326" s="148"/>
      <c r="J326" s="93"/>
      <c r="K326" s="93"/>
      <c r="L326" s="104" t="str">
        <f>IF(Table2[[#This Row],[Cost (£)]]*Table2[[#This Row],[Quantity]]=0,"",Table2[[#This Row],[Cost (£)]]*Table2[[#This Row],[Quantity]])</f>
        <v/>
      </c>
    </row>
    <row r="327" spans="2:12" x14ac:dyDescent="0.3">
      <c r="B327" s="93"/>
      <c r="C327" s="147"/>
      <c r="D327" s="148"/>
      <c r="E327" s="148"/>
      <c r="F327" s="103" t="str">
        <f>IFERROR(VLOOKUP(Table2[[#This Row],[Sub-category]],'Ref - spend SIC'!$A$32:$B$135,2,0),"")</f>
        <v/>
      </c>
      <c r="G327" s="94"/>
      <c r="H327" s="94"/>
      <c r="I327" s="148"/>
      <c r="J327" s="93"/>
      <c r="K327" s="93"/>
      <c r="L327" s="104" t="str">
        <f>IF(Table2[[#This Row],[Cost (£)]]*Table2[[#This Row],[Quantity]]=0,"",Table2[[#This Row],[Cost (£)]]*Table2[[#This Row],[Quantity]])</f>
        <v/>
      </c>
    </row>
    <row r="328" spans="2:12" x14ac:dyDescent="0.3">
      <c r="B328" s="93"/>
      <c r="C328" s="147"/>
      <c r="D328" s="148"/>
      <c r="E328" s="148"/>
      <c r="F328" s="103" t="str">
        <f>IFERROR(VLOOKUP(Table2[[#This Row],[Sub-category]],'Ref - spend SIC'!$A$32:$B$135,2,0),"")</f>
        <v/>
      </c>
      <c r="G328" s="94"/>
      <c r="H328" s="94"/>
      <c r="I328" s="148"/>
      <c r="J328" s="93"/>
      <c r="K328" s="93"/>
      <c r="L328" s="104" t="str">
        <f>IF(Table2[[#This Row],[Cost (£)]]*Table2[[#This Row],[Quantity]]=0,"",Table2[[#This Row],[Cost (£)]]*Table2[[#This Row],[Quantity]])</f>
        <v/>
      </c>
    </row>
    <row r="329" spans="2:12" x14ac:dyDescent="0.3">
      <c r="B329" s="93"/>
      <c r="C329" s="147"/>
      <c r="D329" s="148"/>
      <c r="E329" s="148"/>
      <c r="F329" s="103" t="str">
        <f>IFERROR(VLOOKUP(Table2[[#This Row],[Sub-category]],'Ref - spend SIC'!$A$32:$B$135,2,0),"")</f>
        <v/>
      </c>
      <c r="G329" s="94"/>
      <c r="H329" s="94"/>
      <c r="I329" s="148"/>
      <c r="J329" s="93"/>
      <c r="K329" s="93"/>
      <c r="L329" s="104" t="str">
        <f>IF(Table2[[#This Row],[Cost (£)]]*Table2[[#This Row],[Quantity]]=0,"",Table2[[#This Row],[Cost (£)]]*Table2[[#This Row],[Quantity]])</f>
        <v/>
      </c>
    </row>
    <row r="330" spans="2:12" x14ac:dyDescent="0.3">
      <c r="B330" s="93"/>
      <c r="C330" s="147"/>
      <c r="D330" s="148"/>
      <c r="E330" s="148"/>
      <c r="F330" s="103" t="str">
        <f>IFERROR(VLOOKUP(Table2[[#This Row],[Sub-category]],'Ref - spend SIC'!$A$32:$B$135,2,0),"")</f>
        <v/>
      </c>
      <c r="G330" s="94"/>
      <c r="H330" s="94"/>
      <c r="I330" s="148"/>
      <c r="J330" s="93"/>
      <c r="K330" s="93"/>
      <c r="L330" s="104" t="str">
        <f>IF(Table2[[#This Row],[Cost (£)]]*Table2[[#This Row],[Quantity]]=0,"",Table2[[#This Row],[Cost (£)]]*Table2[[#This Row],[Quantity]])</f>
        <v/>
      </c>
    </row>
    <row r="331" spans="2:12" x14ac:dyDescent="0.3">
      <c r="B331" s="93"/>
      <c r="C331" s="147"/>
      <c r="D331" s="148"/>
      <c r="E331" s="148"/>
      <c r="F331" s="103" t="str">
        <f>IFERROR(VLOOKUP(Table2[[#This Row],[Sub-category]],'Ref - spend SIC'!$A$32:$B$135,2,0),"")</f>
        <v/>
      </c>
      <c r="G331" s="94"/>
      <c r="H331" s="94"/>
      <c r="I331" s="148"/>
      <c r="J331" s="93"/>
      <c r="K331" s="93"/>
      <c r="L331" s="104" t="str">
        <f>IF(Table2[[#This Row],[Cost (£)]]*Table2[[#This Row],[Quantity]]=0,"",Table2[[#This Row],[Cost (£)]]*Table2[[#This Row],[Quantity]])</f>
        <v/>
      </c>
    </row>
    <row r="332" spans="2:12" x14ac:dyDescent="0.3">
      <c r="B332" s="93"/>
      <c r="C332" s="147"/>
      <c r="D332" s="148"/>
      <c r="E332" s="148"/>
      <c r="F332" s="103" t="str">
        <f>IFERROR(VLOOKUP(Table2[[#This Row],[Sub-category]],'Ref - spend SIC'!$A$32:$B$135,2,0),"")</f>
        <v/>
      </c>
      <c r="G332" s="94"/>
      <c r="H332" s="94"/>
      <c r="I332" s="148"/>
      <c r="J332" s="93"/>
      <c r="K332" s="93"/>
      <c r="L332" s="104" t="str">
        <f>IF(Table2[[#This Row],[Cost (£)]]*Table2[[#This Row],[Quantity]]=0,"",Table2[[#This Row],[Cost (£)]]*Table2[[#This Row],[Quantity]])</f>
        <v/>
      </c>
    </row>
    <row r="333" spans="2:12" x14ac:dyDescent="0.3">
      <c r="B333" s="93"/>
      <c r="C333" s="147"/>
      <c r="D333" s="148"/>
      <c r="E333" s="148"/>
      <c r="F333" s="103" t="str">
        <f>IFERROR(VLOOKUP(Table2[[#This Row],[Sub-category]],'Ref - spend SIC'!$A$32:$B$135,2,0),"")</f>
        <v/>
      </c>
      <c r="G333" s="94"/>
      <c r="H333" s="94"/>
      <c r="I333" s="148"/>
      <c r="J333" s="93"/>
      <c r="K333" s="93"/>
      <c r="L333" s="104" t="str">
        <f>IF(Table2[[#This Row],[Cost (£)]]*Table2[[#This Row],[Quantity]]=0,"",Table2[[#This Row],[Cost (£)]]*Table2[[#This Row],[Quantity]])</f>
        <v/>
      </c>
    </row>
    <row r="334" spans="2:12" x14ac:dyDescent="0.3">
      <c r="B334" s="93"/>
      <c r="C334" s="147"/>
      <c r="D334" s="148"/>
      <c r="E334" s="148"/>
      <c r="F334" s="103" t="str">
        <f>IFERROR(VLOOKUP(Table2[[#This Row],[Sub-category]],'Ref - spend SIC'!$A$32:$B$135,2,0),"")</f>
        <v/>
      </c>
      <c r="G334" s="94"/>
      <c r="H334" s="94"/>
      <c r="I334" s="148"/>
      <c r="J334" s="93"/>
      <c r="K334" s="93"/>
      <c r="L334" s="104" t="str">
        <f>IF(Table2[[#This Row],[Cost (£)]]*Table2[[#This Row],[Quantity]]=0,"",Table2[[#This Row],[Cost (£)]]*Table2[[#This Row],[Quantity]])</f>
        <v/>
      </c>
    </row>
    <row r="335" spans="2:12" x14ac:dyDescent="0.3">
      <c r="B335" s="93"/>
      <c r="C335" s="147"/>
      <c r="D335" s="148"/>
      <c r="E335" s="148"/>
      <c r="F335" s="103" t="str">
        <f>IFERROR(VLOOKUP(Table2[[#This Row],[Sub-category]],'Ref - spend SIC'!$A$32:$B$135,2,0),"")</f>
        <v/>
      </c>
      <c r="G335" s="94"/>
      <c r="H335" s="94"/>
      <c r="I335" s="148"/>
      <c r="J335" s="93"/>
      <c r="K335" s="93"/>
      <c r="L335" s="104" t="str">
        <f>IF(Table2[[#This Row],[Cost (£)]]*Table2[[#This Row],[Quantity]]=0,"",Table2[[#This Row],[Cost (£)]]*Table2[[#This Row],[Quantity]])</f>
        <v/>
      </c>
    </row>
    <row r="336" spans="2:12" x14ac:dyDescent="0.3">
      <c r="B336" s="93"/>
      <c r="C336" s="147"/>
      <c r="D336" s="148"/>
      <c r="E336" s="148"/>
      <c r="F336" s="103" t="str">
        <f>IFERROR(VLOOKUP(Table2[[#This Row],[Sub-category]],'Ref - spend SIC'!$A$32:$B$135,2,0),"")</f>
        <v/>
      </c>
      <c r="G336" s="94"/>
      <c r="H336" s="94"/>
      <c r="I336" s="148"/>
      <c r="J336" s="93"/>
      <c r="K336" s="93"/>
      <c r="L336" s="104" t="str">
        <f>IF(Table2[[#This Row],[Cost (£)]]*Table2[[#This Row],[Quantity]]=0,"",Table2[[#This Row],[Cost (£)]]*Table2[[#This Row],[Quantity]])</f>
        <v/>
      </c>
    </row>
    <row r="337" spans="2:12" x14ac:dyDescent="0.3">
      <c r="B337" s="93"/>
      <c r="C337" s="147"/>
      <c r="D337" s="148"/>
      <c r="E337" s="148"/>
      <c r="F337" s="103" t="str">
        <f>IFERROR(VLOOKUP(Table2[[#This Row],[Sub-category]],'Ref - spend SIC'!$A$32:$B$135,2,0),"")</f>
        <v/>
      </c>
      <c r="G337" s="94"/>
      <c r="H337" s="94"/>
      <c r="I337" s="148"/>
      <c r="J337" s="93"/>
      <c r="K337" s="93"/>
      <c r="L337" s="104" t="str">
        <f>IF(Table2[[#This Row],[Cost (£)]]*Table2[[#This Row],[Quantity]]=0,"",Table2[[#This Row],[Cost (£)]]*Table2[[#This Row],[Quantity]])</f>
        <v/>
      </c>
    </row>
    <row r="338" spans="2:12" x14ac:dyDescent="0.3">
      <c r="B338" s="93"/>
      <c r="C338" s="147"/>
      <c r="D338" s="148"/>
      <c r="E338" s="148"/>
      <c r="F338" s="103" t="str">
        <f>IFERROR(VLOOKUP(Table2[[#This Row],[Sub-category]],'Ref - spend SIC'!$A$32:$B$135,2,0),"")</f>
        <v/>
      </c>
      <c r="G338" s="94"/>
      <c r="H338" s="94"/>
      <c r="I338" s="148"/>
      <c r="J338" s="93"/>
      <c r="K338" s="93"/>
      <c r="L338" s="104" t="str">
        <f>IF(Table2[[#This Row],[Cost (£)]]*Table2[[#This Row],[Quantity]]=0,"",Table2[[#This Row],[Cost (£)]]*Table2[[#This Row],[Quantity]])</f>
        <v/>
      </c>
    </row>
    <row r="339" spans="2:12" x14ac:dyDescent="0.3">
      <c r="B339" s="93"/>
      <c r="C339" s="147"/>
      <c r="D339" s="148"/>
      <c r="E339" s="148"/>
      <c r="F339" s="103" t="str">
        <f>IFERROR(VLOOKUP(Table2[[#This Row],[Sub-category]],'Ref - spend SIC'!$A$32:$B$135,2,0),"")</f>
        <v/>
      </c>
      <c r="G339" s="94"/>
      <c r="H339" s="94"/>
      <c r="I339" s="148"/>
      <c r="J339" s="93"/>
      <c r="K339" s="93"/>
      <c r="L339" s="104" t="str">
        <f>IF(Table2[[#This Row],[Cost (£)]]*Table2[[#This Row],[Quantity]]=0,"",Table2[[#This Row],[Cost (£)]]*Table2[[#This Row],[Quantity]])</f>
        <v/>
      </c>
    </row>
    <row r="340" spans="2:12" x14ac:dyDescent="0.3">
      <c r="B340" s="93"/>
      <c r="C340" s="147"/>
      <c r="D340" s="148"/>
      <c r="E340" s="148"/>
      <c r="F340" s="103" t="str">
        <f>IFERROR(VLOOKUP(Table2[[#This Row],[Sub-category]],'Ref - spend SIC'!$A$32:$B$135,2,0),"")</f>
        <v/>
      </c>
      <c r="G340" s="94"/>
      <c r="H340" s="94"/>
      <c r="I340" s="148"/>
      <c r="J340" s="93"/>
      <c r="K340" s="93"/>
      <c r="L340" s="104" t="str">
        <f>IF(Table2[[#This Row],[Cost (£)]]*Table2[[#This Row],[Quantity]]=0,"",Table2[[#This Row],[Cost (£)]]*Table2[[#This Row],[Quantity]])</f>
        <v/>
      </c>
    </row>
    <row r="341" spans="2:12" x14ac:dyDescent="0.3">
      <c r="B341" s="93"/>
      <c r="C341" s="147"/>
      <c r="D341" s="148"/>
      <c r="E341" s="148"/>
      <c r="F341" s="103" t="str">
        <f>IFERROR(VLOOKUP(Table2[[#This Row],[Sub-category]],'Ref - spend SIC'!$A$32:$B$135,2,0),"")</f>
        <v/>
      </c>
      <c r="G341" s="94"/>
      <c r="H341" s="94"/>
      <c r="I341" s="148"/>
      <c r="J341" s="93"/>
      <c r="K341" s="93"/>
      <c r="L341" s="104" t="str">
        <f>IF(Table2[[#This Row],[Cost (£)]]*Table2[[#This Row],[Quantity]]=0,"",Table2[[#This Row],[Cost (£)]]*Table2[[#This Row],[Quantity]])</f>
        <v/>
      </c>
    </row>
    <row r="342" spans="2:12" x14ac:dyDescent="0.3">
      <c r="B342" s="93"/>
      <c r="C342" s="147"/>
      <c r="D342" s="148"/>
      <c r="E342" s="148"/>
      <c r="F342" s="103" t="str">
        <f>IFERROR(VLOOKUP(Table2[[#This Row],[Sub-category]],'Ref - spend SIC'!$A$32:$B$135,2,0),"")</f>
        <v/>
      </c>
      <c r="G342" s="94"/>
      <c r="H342" s="94"/>
      <c r="I342" s="148"/>
      <c r="J342" s="93"/>
      <c r="K342" s="93"/>
      <c r="L342" s="104" t="str">
        <f>IF(Table2[[#This Row],[Cost (£)]]*Table2[[#This Row],[Quantity]]=0,"",Table2[[#This Row],[Cost (£)]]*Table2[[#This Row],[Quantity]])</f>
        <v/>
      </c>
    </row>
    <row r="343" spans="2:12" x14ac:dyDescent="0.3">
      <c r="B343" s="93"/>
      <c r="C343" s="147"/>
      <c r="D343" s="148"/>
      <c r="E343" s="148"/>
      <c r="F343" s="103" t="str">
        <f>IFERROR(VLOOKUP(Table2[[#This Row],[Sub-category]],'Ref - spend SIC'!$A$32:$B$135,2,0),"")</f>
        <v/>
      </c>
      <c r="G343" s="94"/>
      <c r="H343" s="94"/>
      <c r="I343" s="148"/>
      <c r="J343" s="93"/>
      <c r="K343" s="93"/>
      <c r="L343" s="104" t="str">
        <f>IF(Table2[[#This Row],[Cost (£)]]*Table2[[#This Row],[Quantity]]=0,"",Table2[[#This Row],[Cost (£)]]*Table2[[#This Row],[Quantity]])</f>
        <v/>
      </c>
    </row>
    <row r="344" spans="2:12" x14ac:dyDescent="0.3">
      <c r="B344" s="93"/>
      <c r="C344" s="147"/>
      <c r="D344" s="148"/>
      <c r="E344" s="148"/>
      <c r="F344" s="103" t="str">
        <f>IFERROR(VLOOKUP(Table2[[#This Row],[Sub-category]],'Ref - spend SIC'!$A$32:$B$135,2,0),"")</f>
        <v/>
      </c>
      <c r="G344" s="94"/>
      <c r="H344" s="94"/>
      <c r="I344" s="148"/>
      <c r="J344" s="93"/>
      <c r="K344" s="93"/>
      <c r="L344" s="104" t="str">
        <f>IF(Table2[[#This Row],[Cost (£)]]*Table2[[#This Row],[Quantity]]=0,"",Table2[[#This Row],[Cost (£)]]*Table2[[#This Row],[Quantity]])</f>
        <v/>
      </c>
    </row>
    <row r="345" spans="2:12" x14ac:dyDescent="0.3">
      <c r="B345" s="93"/>
      <c r="C345" s="147"/>
      <c r="D345" s="148"/>
      <c r="E345" s="148"/>
      <c r="F345" s="103" t="str">
        <f>IFERROR(VLOOKUP(Table2[[#This Row],[Sub-category]],'Ref - spend SIC'!$A$32:$B$135,2,0),"")</f>
        <v/>
      </c>
      <c r="G345" s="94"/>
      <c r="H345" s="94"/>
      <c r="I345" s="148"/>
      <c r="J345" s="93"/>
      <c r="K345" s="93"/>
      <c r="L345" s="104" t="str">
        <f>IF(Table2[[#This Row],[Cost (£)]]*Table2[[#This Row],[Quantity]]=0,"",Table2[[#This Row],[Cost (£)]]*Table2[[#This Row],[Quantity]])</f>
        <v/>
      </c>
    </row>
    <row r="346" spans="2:12" x14ac:dyDescent="0.3">
      <c r="B346" s="93"/>
      <c r="C346" s="147"/>
      <c r="D346" s="148"/>
      <c r="E346" s="148"/>
      <c r="F346" s="103" t="str">
        <f>IFERROR(VLOOKUP(Table2[[#This Row],[Sub-category]],'Ref - spend SIC'!$A$32:$B$135,2,0),"")</f>
        <v/>
      </c>
      <c r="G346" s="94"/>
      <c r="H346" s="94"/>
      <c r="I346" s="148"/>
      <c r="J346" s="93"/>
      <c r="K346" s="93"/>
      <c r="L346" s="104" t="str">
        <f>IF(Table2[[#This Row],[Cost (£)]]*Table2[[#This Row],[Quantity]]=0,"",Table2[[#This Row],[Cost (£)]]*Table2[[#This Row],[Quantity]])</f>
        <v/>
      </c>
    </row>
    <row r="347" spans="2:12" x14ac:dyDescent="0.3">
      <c r="B347" s="93"/>
      <c r="C347" s="147"/>
      <c r="D347" s="148"/>
      <c r="E347" s="148"/>
      <c r="F347" s="103" t="str">
        <f>IFERROR(VLOOKUP(Table2[[#This Row],[Sub-category]],'Ref - spend SIC'!$A$32:$B$135,2,0),"")</f>
        <v/>
      </c>
      <c r="G347" s="94"/>
      <c r="H347" s="94"/>
      <c r="I347" s="148"/>
      <c r="J347" s="93"/>
      <c r="K347" s="93"/>
      <c r="L347" s="104" t="str">
        <f>IF(Table2[[#This Row],[Cost (£)]]*Table2[[#This Row],[Quantity]]=0,"",Table2[[#This Row],[Cost (£)]]*Table2[[#This Row],[Quantity]])</f>
        <v/>
      </c>
    </row>
    <row r="348" spans="2:12" x14ac:dyDescent="0.3">
      <c r="B348" s="93"/>
      <c r="C348" s="147"/>
      <c r="D348" s="148"/>
      <c r="E348" s="148"/>
      <c r="F348" s="103" t="str">
        <f>IFERROR(VLOOKUP(Table2[[#This Row],[Sub-category]],'Ref - spend SIC'!$A$32:$B$135,2,0),"")</f>
        <v/>
      </c>
      <c r="G348" s="94"/>
      <c r="H348" s="94"/>
      <c r="I348" s="148"/>
      <c r="J348" s="93"/>
      <c r="K348" s="93"/>
      <c r="L348" s="104" t="str">
        <f>IF(Table2[[#This Row],[Cost (£)]]*Table2[[#This Row],[Quantity]]=0,"",Table2[[#This Row],[Cost (£)]]*Table2[[#This Row],[Quantity]])</f>
        <v/>
      </c>
    </row>
    <row r="349" spans="2:12" x14ac:dyDescent="0.3">
      <c r="B349" s="93"/>
      <c r="C349" s="147"/>
      <c r="D349" s="148"/>
      <c r="E349" s="148"/>
      <c r="F349" s="103" t="str">
        <f>IFERROR(VLOOKUP(Table2[[#This Row],[Sub-category]],'Ref - spend SIC'!$A$32:$B$135,2,0),"")</f>
        <v/>
      </c>
      <c r="G349" s="94"/>
      <c r="H349" s="94"/>
      <c r="I349" s="148"/>
      <c r="J349" s="93"/>
      <c r="K349" s="93"/>
      <c r="L349" s="104" t="str">
        <f>IF(Table2[[#This Row],[Cost (£)]]*Table2[[#This Row],[Quantity]]=0,"",Table2[[#This Row],[Cost (£)]]*Table2[[#This Row],[Quantity]])</f>
        <v/>
      </c>
    </row>
    <row r="350" spans="2:12" x14ac:dyDescent="0.3">
      <c r="B350" s="93"/>
      <c r="C350" s="147"/>
      <c r="D350" s="148"/>
      <c r="E350" s="148"/>
      <c r="F350" s="103" t="str">
        <f>IFERROR(VLOOKUP(Table2[[#This Row],[Sub-category]],'Ref - spend SIC'!$A$32:$B$135,2,0),"")</f>
        <v/>
      </c>
      <c r="G350" s="94"/>
      <c r="H350" s="94"/>
      <c r="I350" s="148"/>
      <c r="J350" s="93"/>
      <c r="K350" s="93"/>
      <c r="L350" s="104" t="str">
        <f>IF(Table2[[#This Row],[Cost (£)]]*Table2[[#This Row],[Quantity]]=0,"",Table2[[#This Row],[Cost (£)]]*Table2[[#This Row],[Quantity]])</f>
        <v/>
      </c>
    </row>
    <row r="351" spans="2:12" x14ac:dyDescent="0.3">
      <c r="B351" s="93"/>
      <c r="C351" s="147"/>
      <c r="D351" s="148"/>
      <c r="E351" s="148"/>
      <c r="F351" s="103" t="str">
        <f>IFERROR(VLOOKUP(Table2[[#This Row],[Sub-category]],'Ref - spend SIC'!$A$32:$B$135,2,0),"")</f>
        <v/>
      </c>
      <c r="G351" s="94"/>
      <c r="H351" s="94"/>
      <c r="I351" s="148"/>
      <c r="J351" s="93"/>
      <c r="K351" s="93"/>
      <c r="L351" s="104" t="str">
        <f>IF(Table2[[#This Row],[Cost (£)]]*Table2[[#This Row],[Quantity]]=0,"",Table2[[#This Row],[Cost (£)]]*Table2[[#This Row],[Quantity]])</f>
        <v/>
      </c>
    </row>
    <row r="352" spans="2:12" x14ac:dyDescent="0.3">
      <c r="B352" s="93"/>
      <c r="C352" s="147"/>
      <c r="D352" s="148"/>
      <c r="E352" s="148"/>
      <c r="F352" s="103" t="str">
        <f>IFERROR(VLOOKUP(Table2[[#This Row],[Sub-category]],'Ref - spend SIC'!$A$32:$B$135,2,0),"")</f>
        <v/>
      </c>
      <c r="G352" s="94"/>
      <c r="H352" s="94"/>
      <c r="I352" s="148"/>
      <c r="J352" s="93"/>
      <c r="K352" s="93"/>
      <c r="L352" s="104" t="str">
        <f>IF(Table2[[#This Row],[Cost (£)]]*Table2[[#This Row],[Quantity]]=0,"",Table2[[#This Row],[Cost (£)]]*Table2[[#This Row],[Quantity]])</f>
        <v/>
      </c>
    </row>
    <row r="353" spans="2:12" x14ac:dyDescent="0.3">
      <c r="B353" s="93"/>
      <c r="C353" s="147"/>
      <c r="D353" s="148"/>
      <c r="E353" s="148"/>
      <c r="F353" s="103" t="str">
        <f>IFERROR(VLOOKUP(Table2[[#This Row],[Sub-category]],'Ref - spend SIC'!$A$32:$B$135,2,0),"")</f>
        <v/>
      </c>
      <c r="G353" s="94"/>
      <c r="H353" s="94"/>
      <c r="I353" s="148"/>
      <c r="J353" s="93"/>
      <c r="K353" s="93"/>
      <c r="L353" s="104" t="str">
        <f>IF(Table2[[#This Row],[Cost (£)]]*Table2[[#This Row],[Quantity]]=0,"",Table2[[#This Row],[Cost (£)]]*Table2[[#This Row],[Quantity]])</f>
        <v/>
      </c>
    </row>
    <row r="354" spans="2:12" x14ac:dyDescent="0.3">
      <c r="B354" s="93"/>
      <c r="C354" s="147"/>
      <c r="D354" s="148"/>
      <c r="E354" s="148"/>
      <c r="F354" s="103" t="str">
        <f>IFERROR(VLOOKUP(Table2[[#This Row],[Sub-category]],'Ref - spend SIC'!$A$32:$B$135,2,0),"")</f>
        <v/>
      </c>
      <c r="G354" s="94"/>
      <c r="H354" s="94"/>
      <c r="I354" s="148"/>
      <c r="J354" s="93"/>
      <c r="K354" s="93"/>
      <c r="L354" s="104" t="str">
        <f>IF(Table2[[#This Row],[Cost (£)]]*Table2[[#This Row],[Quantity]]=0,"",Table2[[#This Row],[Cost (£)]]*Table2[[#This Row],[Quantity]])</f>
        <v/>
      </c>
    </row>
    <row r="355" spans="2:12" x14ac:dyDescent="0.3">
      <c r="B355" s="93"/>
      <c r="C355" s="147"/>
      <c r="D355" s="148"/>
      <c r="E355" s="148"/>
      <c r="F355" s="103" t="str">
        <f>IFERROR(VLOOKUP(Table2[[#This Row],[Sub-category]],'Ref - spend SIC'!$A$32:$B$135,2,0),"")</f>
        <v/>
      </c>
      <c r="G355" s="94"/>
      <c r="H355" s="94"/>
      <c r="I355" s="148"/>
      <c r="J355" s="93"/>
      <c r="K355" s="93"/>
      <c r="L355" s="104" t="str">
        <f>IF(Table2[[#This Row],[Cost (£)]]*Table2[[#This Row],[Quantity]]=0,"",Table2[[#This Row],[Cost (£)]]*Table2[[#This Row],[Quantity]])</f>
        <v/>
      </c>
    </row>
    <row r="356" spans="2:12" x14ac:dyDescent="0.3">
      <c r="B356" s="93"/>
      <c r="C356" s="147"/>
      <c r="D356" s="148"/>
      <c r="E356" s="148"/>
      <c r="F356" s="103" t="str">
        <f>IFERROR(VLOOKUP(Table2[[#This Row],[Sub-category]],'Ref - spend SIC'!$A$32:$B$135,2,0),"")</f>
        <v/>
      </c>
      <c r="G356" s="94"/>
      <c r="H356" s="94"/>
      <c r="I356" s="148"/>
      <c r="J356" s="93"/>
      <c r="K356" s="93"/>
      <c r="L356" s="104" t="str">
        <f>IF(Table2[[#This Row],[Cost (£)]]*Table2[[#This Row],[Quantity]]=0,"",Table2[[#This Row],[Cost (£)]]*Table2[[#This Row],[Quantity]])</f>
        <v/>
      </c>
    </row>
    <row r="357" spans="2:12" x14ac:dyDescent="0.3">
      <c r="B357" s="93"/>
      <c r="C357" s="147"/>
      <c r="D357" s="148"/>
      <c r="E357" s="148"/>
      <c r="F357" s="103" t="str">
        <f>IFERROR(VLOOKUP(Table2[[#This Row],[Sub-category]],'Ref - spend SIC'!$A$32:$B$135,2,0),"")</f>
        <v/>
      </c>
      <c r="G357" s="94"/>
      <c r="H357" s="94"/>
      <c r="I357" s="148"/>
      <c r="J357" s="93"/>
      <c r="K357" s="93"/>
      <c r="L357" s="104" t="str">
        <f>IF(Table2[[#This Row],[Cost (£)]]*Table2[[#This Row],[Quantity]]=0,"",Table2[[#This Row],[Cost (£)]]*Table2[[#This Row],[Quantity]])</f>
        <v/>
      </c>
    </row>
    <row r="358" spans="2:12" x14ac:dyDescent="0.3">
      <c r="B358" s="93"/>
      <c r="C358" s="147"/>
      <c r="D358" s="148"/>
      <c r="E358" s="148"/>
      <c r="F358" s="103" t="str">
        <f>IFERROR(VLOOKUP(Table2[[#This Row],[Sub-category]],'Ref - spend SIC'!$A$32:$B$135,2,0),"")</f>
        <v/>
      </c>
      <c r="G358" s="94"/>
      <c r="H358" s="94"/>
      <c r="I358" s="148"/>
      <c r="J358" s="93"/>
      <c r="K358" s="93"/>
      <c r="L358" s="104" t="str">
        <f>IF(Table2[[#This Row],[Cost (£)]]*Table2[[#This Row],[Quantity]]=0,"",Table2[[#This Row],[Cost (£)]]*Table2[[#This Row],[Quantity]])</f>
        <v/>
      </c>
    </row>
    <row r="359" spans="2:12" x14ac:dyDescent="0.3">
      <c r="B359" s="93"/>
      <c r="C359" s="147"/>
      <c r="D359" s="148"/>
      <c r="E359" s="148"/>
      <c r="F359" s="103" t="str">
        <f>IFERROR(VLOOKUP(Table2[[#This Row],[Sub-category]],'Ref - spend SIC'!$A$32:$B$135,2,0),"")</f>
        <v/>
      </c>
      <c r="G359" s="94"/>
      <c r="H359" s="94"/>
      <c r="I359" s="148"/>
      <c r="J359" s="93"/>
      <c r="K359" s="93"/>
      <c r="L359" s="104" t="str">
        <f>IF(Table2[[#This Row],[Cost (£)]]*Table2[[#This Row],[Quantity]]=0,"",Table2[[#This Row],[Cost (£)]]*Table2[[#This Row],[Quantity]])</f>
        <v/>
      </c>
    </row>
    <row r="360" spans="2:12" x14ac:dyDescent="0.3">
      <c r="B360" s="93"/>
      <c r="C360" s="147"/>
      <c r="D360" s="148"/>
      <c r="E360" s="148"/>
      <c r="F360" s="103" t="str">
        <f>IFERROR(VLOOKUP(Table2[[#This Row],[Sub-category]],'Ref - spend SIC'!$A$32:$B$135,2,0),"")</f>
        <v/>
      </c>
      <c r="G360" s="94"/>
      <c r="H360" s="94"/>
      <c r="I360" s="148"/>
      <c r="J360" s="93"/>
      <c r="K360" s="93"/>
      <c r="L360" s="104" t="str">
        <f>IF(Table2[[#This Row],[Cost (£)]]*Table2[[#This Row],[Quantity]]=0,"",Table2[[#This Row],[Cost (£)]]*Table2[[#This Row],[Quantity]])</f>
        <v/>
      </c>
    </row>
    <row r="361" spans="2:12" x14ac:dyDescent="0.3">
      <c r="B361" s="93"/>
      <c r="C361" s="147"/>
      <c r="D361" s="148"/>
      <c r="E361" s="148"/>
      <c r="F361" s="103" t="str">
        <f>IFERROR(VLOOKUP(Table2[[#This Row],[Sub-category]],'Ref - spend SIC'!$A$32:$B$135,2,0),"")</f>
        <v/>
      </c>
      <c r="G361" s="94"/>
      <c r="H361" s="94"/>
      <c r="I361" s="148"/>
      <c r="J361" s="93"/>
      <c r="K361" s="93"/>
      <c r="L361" s="104" t="str">
        <f>IF(Table2[[#This Row],[Cost (£)]]*Table2[[#This Row],[Quantity]]=0,"",Table2[[#This Row],[Cost (£)]]*Table2[[#This Row],[Quantity]])</f>
        <v/>
      </c>
    </row>
    <row r="362" spans="2:12" x14ac:dyDescent="0.3">
      <c r="B362" s="93"/>
      <c r="C362" s="147"/>
      <c r="D362" s="148"/>
      <c r="E362" s="148"/>
      <c r="F362" s="103" t="str">
        <f>IFERROR(VLOOKUP(Table2[[#This Row],[Sub-category]],'Ref - spend SIC'!$A$32:$B$135,2,0),"")</f>
        <v/>
      </c>
      <c r="G362" s="94"/>
      <c r="H362" s="94"/>
      <c r="I362" s="148"/>
      <c r="J362" s="93"/>
      <c r="K362" s="93"/>
      <c r="L362" s="104" t="str">
        <f>IF(Table2[[#This Row],[Cost (£)]]*Table2[[#This Row],[Quantity]]=0,"",Table2[[#This Row],[Cost (£)]]*Table2[[#This Row],[Quantity]])</f>
        <v/>
      </c>
    </row>
    <row r="363" spans="2:12" x14ac:dyDescent="0.3">
      <c r="B363" s="93"/>
      <c r="C363" s="147"/>
      <c r="D363" s="148"/>
      <c r="E363" s="148"/>
      <c r="F363" s="103" t="str">
        <f>IFERROR(VLOOKUP(Table2[[#This Row],[Sub-category]],'Ref - spend SIC'!$A$32:$B$135,2,0),"")</f>
        <v/>
      </c>
      <c r="G363" s="94"/>
      <c r="H363" s="94"/>
      <c r="I363" s="148"/>
      <c r="J363" s="93"/>
      <c r="K363" s="93"/>
      <c r="L363" s="104" t="str">
        <f>IF(Table2[[#This Row],[Cost (£)]]*Table2[[#This Row],[Quantity]]=0,"",Table2[[#This Row],[Cost (£)]]*Table2[[#This Row],[Quantity]])</f>
        <v/>
      </c>
    </row>
    <row r="364" spans="2:12" x14ac:dyDescent="0.3">
      <c r="B364" s="93"/>
      <c r="C364" s="147"/>
      <c r="D364" s="148"/>
      <c r="E364" s="148"/>
      <c r="F364" s="103" t="str">
        <f>IFERROR(VLOOKUP(Table2[[#This Row],[Sub-category]],'Ref - spend SIC'!$A$32:$B$135,2,0),"")</f>
        <v/>
      </c>
      <c r="G364" s="94"/>
      <c r="H364" s="94"/>
      <c r="I364" s="148"/>
      <c r="J364" s="93"/>
      <c r="K364" s="93"/>
      <c r="L364" s="104" t="str">
        <f>IF(Table2[[#This Row],[Cost (£)]]*Table2[[#This Row],[Quantity]]=0,"",Table2[[#This Row],[Cost (£)]]*Table2[[#This Row],[Quantity]])</f>
        <v/>
      </c>
    </row>
    <row r="365" spans="2:12" x14ac:dyDescent="0.3">
      <c r="B365" s="93"/>
      <c r="C365" s="147"/>
      <c r="D365" s="148"/>
      <c r="E365" s="148"/>
      <c r="F365" s="103" t="str">
        <f>IFERROR(VLOOKUP(Table2[[#This Row],[Sub-category]],'Ref - spend SIC'!$A$32:$B$135,2,0),"")</f>
        <v/>
      </c>
      <c r="G365" s="94"/>
      <c r="H365" s="94"/>
      <c r="I365" s="148"/>
      <c r="J365" s="93"/>
      <c r="K365" s="93"/>
      <c r="L365" s="104" t="str">
        <f>IF(Table2[[#This Row],[Cost (£)]]*Table2[[#This Row],[Quantity]]=0,"",Table2[[#This Row],[Cost (£)]]*Table2[[#This Row],[Quantity]])</f>
        <v/>
      </c>
    </row>
    <row r="366" spans="2:12" x14ac:dyDescent="0.3">
      <c r="B366" s="93"/>
      <c r="C366" s="147"/>
      <c r="D366" s="148"/>
      <c r="E366" s="148"/>
      <c r="F366" s="103" t="str">
        <f>IFERROR(VLOOKUP(Table2[[#This Row],[Sub-category]],'Ref - spend SIC'!$A$32:$B$135,2,0),"")</f>
        <v/>
      </c>
      <c r="G366" s="94"/>
      <c r="H366" s="94"/>
      <c r="I366" s="148"/>
      <c r="J366" s="93"/>
      <c r="K366" s="93"/>
      <c r="L366" s="104" t="str">
        <f>IF(Table2[[#This Row],[Cost (£)]]*Table2[[#This Row],[Quantity]]=0,"",Table2[[#This Row],[Cost (£)]]*Table2[[#This Row],[Quantity]])</f>
        <v/>
      </c>
    </row>
    <row r="367" spans="2:12" x14ac:dyDescent="0.3">
      <c r="B367" s="93"/>
      <c r="C367" s="147"/>
      <c r="D367" s="148"/>
      <c r="E367" s="148"/>
      <c r="F367" s="103" t="str">
        <f>IFERROR(VLOOKUP(Table2[[#This Row],[Sub-category]],'Ref - spend SIC'!$A$32:$B$135,2,0),"")</f>
        <v/>
      </c>
      <c r="G367" s="94"/>
      <c r="H367" s="94"/>
      <c r="I367" s="148"/>
      <c r="J367" s="93"/>
      <c r="K367" s="93"/>
      <c r="L367" s="104" t="str">
        <f>IF(Table2[[#This Row],[Cost (£)]]*Table2[[#This Row],[Quantity]]=0,"",Table2[[#This Row],[Cost (£)]]*Table2[[#This Row],[Quantity]])</f>
        <v/>
      </c>
    </row>
    <row r="368" spans="2:12" x14ac:dyDescent="0.3">
      <c r="B368" s="93"/>
      <c r="C368" s="147"/>
      <c r="D368" s="148"/>
      <c r="E368" s="148"/>
      <c r="F368" s="103" t="str">
        <f>IFERROR(VLOOKUP(Table2[[#This Row],[Sub-category]],'Ref - spend SIC'!$A$32:$B$135,2,0),"")</f>
        <v/>
      </c>
      <c r="G368" s="94"/>
      <c r="H368" s="94"/>
      <c r="I368" s="148"/>
      <c r="J368" s="93"/>
      <c r="K368" s="93"/>
      <c r="L368" s="104" t="str">
        <f>IF(Table2[[#This Row],[Cost (£)]]*Table2[[#This Row],[Quantity]]=0,"",Table2[[#This Row],[Cost (£)]]*Table2[[#This Row],[Quantity]])</f>
        <v/>
      </c>
    </row>
    <row r="369" spans="2:12" x14ac:dyDescent="0.3">
      <c r="B369" s="93"/>
      <c r="C369" s="147"/>
      <c r="D369" s="148"/>
      <c r="E369" s="148"/>
      <c r="F369" s="103" t="str">
        <f>IFERROR(VLOOKUP(Table2[[#This Row],[Sub-category]],'Ref - spend SIC'!$A$32:$B$135,2,0),"")</f>
        <v/>
      </c>
      <c r="G369" s="94"/>
      <c r="H369" s="94"/>
      <c r="I369" s="148"/>
      <c r="J369" s="93"/>
      <c r="K369" s="93"/>
      <c r="L369" s="104" t="str">
        <f>IF(Table2[[#This Row],[Cost (£)]]*Table2[[#This Row],[Quantity]]=0,"",Table2[[#This Row],[Cost (£)]]*Table2[[#This Row],[Quantity]])</f>
        <v/>
      </c>
    </row>
    <row r="370" spans="2:12" x14ac:dyDescent="0.3">
      <c r="B370" s="93"/>
      <c r="C370" s="147"/>
      <c r="D370" s="148"/>
      <c r="E370" s="148"/>
      <c r="F370" s="103" t="str">
        <f>IFERROR(VLOOKUP(Table2[[#This Row],[Sub-category]],'Ref - spend SIC'!$A$32:$B$135,2,0),"")</f>
        <v/>
      </c>
      <c r="G370" s="94"/>
      <c r="H370" s="94"/>
      <c r="I370" s="148"/>
      <c r="J370" s="93"/>
      <c r="K370" s="93"/>
      <c r="L370" s="104" t="str">
        <f>IF(Table2[[#This Row],[Cost (£)]]*Table2[[#This Row],[Quantity]]=0,"",Table2[[#This Row],[Cost (£)]]*Table2[[#This Row],[Quantity]])</f>
        <v/>
      </c>
    </row>
    <row r="371" spans="2:12" x14ac:dyDescent="0.3">
      <c r="B371" s="93"/>
      <c r="C371" s="147"/>
      <c r="D371" s="148"/>
      <c r="E371" s="148"/>
      <c r="F371" s="103" t="str">
        <f>IFERROR(VLOOKUP(Table2[[#This Row],[Sub-category]],'Ref - spend SIC'!$A$32:$B$135,2,0),"")</f>
        <v/>
      </c>
      <c r="G371" s="94"/>
      <c r="H371" s="94"/>
      <c r="I371" s="148"/>
      <c r="J371" s="93"/>
      <c r="K371" s="93"/>
      <c r="L371" s="104" t="str">
        <f>IF(Table2[[#This Row],[Cost (£)]]*Table2[[#This Row],[Quantity]]=0,"",Table2[[#This Row],[Cost (£)]]*Table2[[#This Row],[Quantity]])</f>
        <v/>
      </c>
    </row>
    <row r="372" spans="2:12" x14ac:dyDescent="0.3">
      <c r="B372" s="93"/>
      <c r="C372" s="147"/>
      <c r="D372" s="148"/>
      <c r="E372" s="148"/>
      <c r="F372" s="103" t="str">
        <f>IFERROR(VLOOKUP(Table2[[#This Row],[Sub-category]],'Ref - spend SIC'!$A$32:$B$135,2,0),"")</f>
        <v/>
      </c>
      <c r="G372" s="94"/>
      <c r="H372" s="94"/>
      <c r="I372" s="148"/>
      <c r="J372" s="93"/>
      <c r="K372" s="93"/>
      <c r="L372" s="104" t="str">
        <f>IF(Table2[[#This Row],[Cost (£)]]*Table2[[#This Row],[Quantity]]=0,"",Table2[[#This Row],[Cost (£)]]*Table2[[#This Row],[Quantity]])</f>
        <v/>
      </c>
    </row>
    <row r="373" spans="2:12" x14ac:dyDescent="0.3">
      <c r="B373" s="93"/>
      <c r="C373" s="147"/>
      <c r="D373" s="148"/>
      <c r="E373" s="148"/>
      <c r="F373" s="103" t="str">
        <f>IFERROR(VLOOKUP(Table2[[#This Row],[Sub-category]],'Ref - spend SIC'!$A$32:$B$135,2,0),"")</f>
        <v/>
      </c>
      <c r="G373" s="94"/>
      <c r="H373" s="94"/>
      <c r="I373" s="148"/>
      <c r="J373" s="93"/>
      <c r="K373" s="93"/>
      <c r="L373" s="104" t="str">
        <f>IF(Table2[[#This Row],[Cost (£)]]*Table2[[#This Row],[Quantity]]=0,"",Table2[[#This Row],[Cost (£)]]*Table2[[#This Row],[Quantity]])</f>
        <v/>
      </c>
    </row>
    <row r="374" spans="2:12" x14ac:dyDescent="0.3">
      <c r="B374" s="93"/>
      <c r="C374" s="147"/>
      <c r="D374" s="148"/>
      <c r="E374" s="148"/>
      <c r="F374" s="103" t="str">
        <f>IFERROR(VLOOKUP(Table2[[#This Row],[Sub-category]],'Ref - spend SIC'!$A$32:$B$135,2,0),"")</f>
        <v/>
      </c>
      <c r="G374" s="94"/>
      <c r="H374" s="94"/>
      <c r="I374" s="148"/>
      <c r="J374" s="93"/>
      <c r="K374" s="93"/>
      <c r="L374" s="104" t="str">
        <f>IF(Table2[[#This Row],[Cost (£)]]*Table2[[#This Row],[Quantity]]=0,"",Table2[[#This Row],[Cost (£)]]*Table2[[#This Row],[Quantity]])</f>
        <v/>
      </c>
    </row>
    <row r="375" spans="2:12" x14ac:dyDescent="0.3">
      <c r="B375" s="93"/>
      <c r="C375" s="147"/>
      <c r="D375" s="148"/>
      <c r="E375" s="148"/>
      <c r="F375" s="103" t="str">
        <f>IFERROR(VLOOKUP(Table2[[#This Row],[Sub-category]],'Ref - spend SIC'!$A$32:$B$135,2,0),"")</f>
        <v/>
      </c>
      <c r="G375" s="94"/>
      <c r="H375" s="94"/>
      <c r="I375" s="148"/>
      <c r="J375" s="93"/>
      <c r="K375" s="93"/>
      <c r="L375" s="104" t="str">
        <f>IF(Table2[[#This Row],[Cost (£)]]*Table2[[#This Row],[Quantity]]=0,"",Table2[[#This Row],[Cost (£)]]*Table2[[#This Row],[Quantity]])</f>
        <v/>
      </c>
    </row>
    <row r="376" spans="2:12" x14ac:dyDescent="0.3">
      <c r="B376" s="93"/>
      <c r="C376" s="147"/>
      <c r="D376" s="148"/>
      <c r="E376" s="148"/>
      <c r="F376" s="103" t="str">
        <f>IFERROR(VLOOKUP(Table2[[#This Row],[Sub-category]],'Ref - spend SIC'!$A$32:$B$135,2,0),"")</f>
        <v/>
      </c>
      <c r="G376" s="94"/>
      <c r="H376" s="94"/>
      <c r="I376" s="148"/>
      <c r="J376" s="93"/>
      <c r="K376" s="93"/>
      <c r="L376" s="104" t="str">
        <f>IF(Table2[[#This Row],[Cost (£)]]*Table2[[#This Row],[Quantity]]=0,"",Table2[[#This Row],[Cost (£)]]*Table2[[#This Row],[Quantity]])</f>
        <v/>
      </c>
    </row>
    <row r="377" spans="2:12" x14ac:dyDescent="0.3">
      <c r="B377" s="93"/>
      <c r="C377" s="147"/>
      <c r="D377" s="148"/>
      <c r="E377" s="148"/>
      <c r="F377" s="103" t="str">
        <f>IFERROR(VLOOKUP(Table2[[#This Row],[Sub-category]],'Ref - spend SIC'!$A$32:$B$135,2,0),"")</f>
        <v/>
      </c>
      <c r="G377" s="94"/>
      <c r="H377" s="94"/>
      <c r="I377" s="148"/>
      <c r="J377" s="93"/>
      <c r="K377" s="93"/>
      <c r="L377" s="104" t="str">
        <f>IF(Table2[[#This Row],[Cost (£)]]*Table2[[#This Row],[Quantity]]=0,"",Table2[[#This Row],[Cost (£)]]*Table2[[#This Row],[Quantity]])</f>
        <v/>
      </c>
    </row>
    <row r="378" spans="2:12" x14ac:dyDescent="0.3">
      <c r="B378" s="93"/>
      <c r="C378" s="147"/>
      <c r="D378" s="148"/>
      <c r="E378" s="148"/>
      <c r="F378" s="103" t="str">
        <f>IFERROR(VLOOKUP(Table2[[#This Row],[Sub-category]],'Ref - spend SIC'!$A$32:$B$135,2,0),"")</f>
        <v/>
      </c>
      <c r="G378" s="94"/>
      <c r="H378" s="94"/>
      <c r="I378" s="148"/>
      <c r="J378" s="93"/>
      <c r="K378" s="93"/>
      <c r="L378" s="104" t="str">
        <f>IF(Table2[[#This Row],[Cost (£)]]*Table2[[#This Row],[Quantity]]=0,"",Table2[[#This Row],[Cost (£)]]*Table2[[#This Row],[Quantity]])</f>
        <v/>
      </c>
    </row>
    <row r="379" spans="2:12" x14ac:dyDescent="0.3">
      <c r="B379" s="93"/>
      <c r="C379" s="147"/>
      <c r="D379" s="148"/>
      <c r="E379" s="148"/>
      <c r="F379" s="103" t="str">
        <f>IFERROR(VLOOKUP(Table2[[#This Row],[Sub-category]],'Ref - spend SIC'!$A$32:$B$135,2,0),"")</f>
        <v/>
      </c>
      <c r="G379" s="94"/>
      <c r="H379" s="94"/>
      <c r="I379" s="148"/>
      <c r="J379" s="93"/>
      <c r="K379" s="93"/>
      <c r="L379" s="104" t="str">
        <f>IF(Table2[[#This Row],[Cost (£)]]*Table2[[#This Row],[Quantity]]=0,"",Table2[[#This Row],[Cost (£)]]*Table2[[#This Row],[Quantity]])</f>
        <v/>
      </c>
    </row>
    <row r="380" spans="2:12" x14ac:dyDescent="0.3">
      <c r="B380" s="93"/>
      <c r="C380" s="147"/>
      <c r="D380" s="148"/>
      <c r="E380" s="148"/>
      <c r="F380" s="103" t="str">
        <f>IFERROR(VLOOKUP(Table2[[#This Row],[Sub-category]],'Ref - spend SIC'!$A$32:$B$135,2,0),"")</f>
        <v/>
      </c>
      <c r="G380" s="94"/>
      <c r="H380" s="94"/>
      <c r="I380" s="148"/>
      <c r="J380" s="93"/>
      <c r="K380" s="93"/>
      <c r="L380" s="104" t="str">
        <f>IF(Table2[[#This Row],[Cost (£)]]*Table2[[#This Row],[Quantity]]=0,"",Table2[[#This Row],[Cost (£)]]*Table2[[#This Row],[Quantity]])</f>
        <v/>
      </c>
    </row>
    <row r="381" spans="2:12" x14ac:dyDescent="0.3">
      <c r="B381" s="93"/>
      <c r="C381" s="147"/>
      <c r="D381" s="148"/>
      <c r="E381" s="148"/>
      <c r="F381" s="103" t="str">
        <f>IFERROR(VLOOKUP(Table2[[#This Row],[Sub-category]],'Ref - spend SIC'!$A$32:$B$135,2,0),"")</f>
        <v/>
      </c>
      <c r="G381" s="94"/>
      <c r="H381" s="94"/>
      <c r="I381" s="148"/>
      <c r="J381" s="93"/>
      <c r="K381" s="93"/>
      <c r="L381" s="104" t="str">
        <f>IF(Table2[[#This Row],[Cost (£)]]*Table2[[#This Row],[Quantity]]=0,"",Table2[[#This Row],[Cost (£)]]*Table2[[#This Row],[Quantity]])</f>
        <v/>
      </c>
    </row>
    <row r="382" spans="2:12" x14ac:dyDescent="0.3">
      <c r="B382" s="93"/>
      <c r="C382" s="147"/>
      <c r="D382" s="148"/>
      <c r="E382" s="148"/>
      <c r="F382" s="103" t="str">
        <f>IFERROR(VLOOKUP(Table2[[#This Row],[Sub-category]],'Ref - spend SIC'!$A$32:$B$135,2,0),"")</f>
        <v/>
      </c>
      <c r="G382" s="94"/>
      <c r="H382" s="94"/>
      <c r="I382" s="148"/>
      <c r="J382" s="93"/>
      <c r="K382" s="93"/>
      <c r="L382" s="104" t="str">
        <f>IF(Table2[[#This Row],[Cost (£)]]*Table2[[#This Row],[Quantity]]=0,"",Table2[[#This Row],[Cost (£)]]*Table2[[#This Row],[Quantity]])</f>
        <v/>
      </c>
    </row>
    <row r="383" spans="2:12" x14ac:dyDescent="0.3">
      <c r="B383" s="93"/>
      <c r="C383" s="147"/>
      <c r="D383" s="148"/>
      <c r="E383" s="148"/>
      <c r="F383" s="103" t="str">
        <f>IFERROR(VLOOKUP(Table2[[#This Row],[Sub-category]],'Ref - spend SIC'!$A$32:$B$135,2,0),"")</f>
        <v/>
      </c>
      <c r="G383" s="94"/>
      <c r="H383" s="94"/>
      <c r="I383" s="148"/>
      <c r="J383" s="93"/>
      <c r="K383" s="93"/>
      <c r="L383" s="104" t="str">
        <f>IF(Table2[[#This Row],[Cost (£)]]*Table2[[#This Row],[Quantity]]=0,"",Table2[[#This Row],[Cost (£)]]*Table2[[#This Row],[Quantity]])</f>
        <v/>
      </c>
    </row>
    <row r="384" spans="2:12" x14ac:dyDescent="0.3">
      <c r="B384" s="93"/>
      <c r="C384" s="147"/>
      <c r="D384" s="148"/>
      <c r="E384" s="148"/>
      <c r="F384" s="103" t="str">
        <f>IFERROR(VLOOKUP(Table2[[#This Row],[Sub-category]],'Ref - spend SIC'!$A$32:$B$135,2,0),"")</f>
        <v/>
      </c>
      <c r="G384" s="94"/>
      <c r="H384" s="94"/>
      <c r="I384" s="148"/>
      <c r="J384" s="93"/>
      <c r="K384" s="93"/>
      <c r="L384" s="104" t="str">
        <f>IF(Table2[[#This Row],[Cost (£)]]*Table2[[#This Row],[Quantity]]=0,"",Table2[[#This Row],[Cost (£)]]*Table2[[#This Row],[Quantity]])</f>
        <v/>
      </c>
    </row>
    <row r="385" spans="2:12" x14ac:dyDescent="0.3">
      <c r="B385" s="93"/>
      <c r="C385" s="147"/>
      <c r="D385" s="148"/>
      <c r="E385" s="148"/>
      <c r="F385" s="103" t="str">
        <f>IFERROR(VLOOKUP(Table2[[#This Row],[Sub-category]],'Ref - spend SIC'!$A$32:$B$135,2,0),"")</f>
        <v/>
      </c>
      <c r="G385" s="94"/>
      <c r="H385" s="94"/>
      <c r="I385" s="148"/>
      <c r="J385" s="93"/>
      <c r="K385" s="93"/>
      <c r="L385" s="104" t="str">
        <f>IF(Table2[[#This Row],[Cost (£)]]*Table2[[#This Row],[Quantity]]=0,"",Table2[[#This Row],[Cost (£)]]*Table2[[#This Row],[Quantity]])</f>
        <v/>
      </c>
    </row>
    <row r="386" spans="2:12" x14ac:dyDescent="0.3">
      <c r="B386" s="93"/>
      <c r="C386" s="147"/>
      <c r="D386" s="148"/>
      <c r="E386" s="148"/>
      <c r="F386" s="103" t="str">
        <f>IFERROR(VLOOKUP(Table2[[#This Row],[Sub-category]],'Ref - spend SIC'!$A$32:$B$135,2,0),"")</f>
        <v/>
      </c>
      <c r="G386" s="94"/>
      <c r="H386" s="94"/>
      <c r="I386" s="148"/>
      <c r="J386" s="93"/>
      <c r="K386" s="93"/>
      <c r="L386" s="104" t="str">
        <f>IF(Table2[[#This Row],[Cost (£)]]*Table2[[#This Row],[Quantity]]=0,"",Table2[[#This Row],[Cost (£)]]*Table2[[#This Row],[Quantity]])</f>
        <v/>
      </c>
    </row>
    <row r="387" spans="2:12" x14ac:dyDescent="0.3">
      <c r="B387" s="93"/>
      <c r="C387" s="147"/>
      <c r="D387" s="148"/>
      <c r="E387" s="148"/>
      <c r="F387" s="103" t="str">
        <f>IFERROR(VLOOKUP(Table2[[#This Row],[Sub-category]],'Ref - spend SIC'!$A$32:$B$135,2,0),"")</f>
        <v/>
      </c>
      <c r="G387" s="94"/>
      <c r="H387" s="94"/>
      <c r="I387" s="148"/>
      <c r="J387" s="93"/>
      <c r="K387" s="93"/>
      <c r="L387" s="104" t="str">
        <f>IF(Table2[[#This Row],[Cost (£)]]*Table2[[#This Row],[Quantity]]=0,"",Table2[[#This Row],[Cost (£)]]*Table2[[#This Row],[Quantity]])</f>
        <v/>
      </c>
    </row>
    <row r="388" spans="2:12" x14ac:dyDescent="0.3">
      <c r="B388" s="93"/>
      <c r="C388" s="147"/>
      <c r="D388" s="148"/>
      <c r="E388" s="148"/>
      <c r="F388" s="103" t="str">
        <f>IFERROR(VLOOKUP(Table2[[#This Row],[Sub-category]],'Ref - spend SIC'!$A$32:$B$135,2,0),"")</f>
        <v/>
      </c>
      <c r="G388" s="94"/>
      <c r="H388" s="94"/>
      <c r="I388" s="148"/>
      <c r="J388" s="93"/>
      <c r="K388" s="93"/>
      <c r="L388" s="104" t="str">
        <f>IF(Table2[[#This Row],[Cost (£)]]*Table2[[#This Row],[Quantity]]=0,"",Table2[[#This Row],[Cost (£)]]*Table2[[#This Row],[Quantity]])</f>
        <v/>
      </c>
    </row>
    <row r="389" spans="2:12" x14ac:dyDescent="0.3">
      <c r="B389" s="93"/>
      <c r="C389" s="147"/>
      <c r="D389" s="148"/>
      <c r="E389" s="148"/>
      <c r="F389" s="103" t="str">
        <f>IFERROR(VLOOKUP(Table2[[#This Row],[Sub-category]],'Ref - spend SIC'!$A$32:$B$135,2,0),"")</f>
        <v/>
      </c>
      <c r="G389" s="94"/>
      <c r="H389" s="94"/>
      <c r="I389" s="148"/>
      <c r="J389" s="93"/>
      <c r="K389" s="93"/>
      <c r="L389" s="104" t="str">
        <f>IF(Table2[[#This Row],[Cost (£)]]*Table2[[#This Row],[Quantity]]=0,"",Table2[[#This Row],[Cost (£)]]*Table2[[#This Row],[Quantity]])</f>
        <v/>
      </c>
    </row>
    <row r="390" spans="2:12" x14ac:dyDescent="0.3">
      <c r="B390" s="93"/>
      <c r="C390" s="147"/>
      <c r="D390" s="148"/>
      <c r="E390" s="148"/>
      <c r="F390" s="103" t="str">
        <f>IFERROR(VLOOKUP(Table2[[#This Row],[Sub-category]],'Ref - spend SIC'!$A$32:$B$135,2,0),"")</f>
        <v/>
      </c>
      <c r="G390" s="94"/>
      <c r="H390" s="94"/>
      <c r="I390" s="148"/>
      <c r="J390" s="93"/>
      <c r="K390" s="93"/>
      <c r="L390" s="104" t="str">
        <f>IF(Table2[[#This Row],[Cost (£)]]*Table2[[#This Row],[Quantity]]=0,"",Table2[[#This Row],[Cost (£)]]*Table2[[#This Row],[Quantity]])</f>
        <v/>
      </c>
    </row>
    <row r="391" spans="2:12" x14ac:dyDescent="0.3">
      <c r="B391" s="93"/>
      <c r="C391" s="147"/>
      <c r="D391" s="148"/>
      <c r="E391" s="148"/>
      <c r="F391" s="103" t="str">
        <f>IFERROR(VLOOKUP(Table2[[#This Row],[Sub-category]],'Ref - spend SIC'!$A$32:$B$135,2,0),"")</f>
        <v/>
      </c>
      <c r="G391" s="94"/>
      <c r="H391" s="94"/>
      <c r="I391" s="148"/>
      <c r="J391" s="93"/>
      <c r="K391" s="93"/>
      <c r="L391" s="104" t="str">
        <f>IF(Table2[[#This Row],[Cost (£)]]*Table2[[#This Row],[Quantity]]=0,"",Table2[[#This Row],[Cost (£)]]*Table2[[#This Row],[Quantity]])</f>
        <v/>
      </c>
    </row>
    <row r="392" spans="2:12" x14ac:dyDescent="0.3">
      <c r="B392" s="93"/>
      <c r="C392" s="147"/>
      <c r="D392" s="148"/>
      <c r="E392" s="148"/>
      <c r="F392" s="103" t="str">
        <f>IFERROR(VLOOKUP(Table2[[#This Row],[Sub-category]],'Ref - spend SIC'!$A$32:$B$135,2,0),"")</f>
        <v/>
      </c>
      <c r="G392" s="94"/>
      <c r="H392" s="94"/>
      <c r="I392" s="148"/>
      <c r="J392" s="93"/>
      <c r="K392" s="93"/>
      <c r="L392" s="104" t="str">
        <f>IF(Table2[[#This Row],[Cost (£)]]*Table2[[#This Row],[Quantity]]=0,"",Table2[[#This Row],[Cost (£)]]*Table2[[#This Row],[Quantity]])</f>
        <v/>
      </c>
    </row>
    <row r="393" spans="2:12" x14ac:dyDescent="0.3">
      <c r="B393" s="93"/>
      <c r="C393" s="147"/>
      <c r="D393" s="148"/>
      <c r="E393" s="148"/>
      <c r="F393" s="103" t="str">
        <f>IFERROR(VLOOKUP(Table2[[#This Row],[Sub-category]],'Ref - spend SIC'!$A$32:$B$135,2,0),"")</f>
        <v/>
      </c>
      <c r="G393" s="94"/>
      <c r="H393" s="94"/>
      <c r="I393" s="148"/>
      <c r="J393" s="93"/>
      <c r="K393" s="93"/>
      <c r="L393" s="104" t="str">
        <f>IF(Table2[[#This Row],[Cost (£)]]*Table2[[#This Row],[Quantity]]=0,"",Table2[[#This Row],[Cost (£)]]*Table2[[#This Row],[Quantity]])</f>
        <v/>
      </c>
    </row>
    <row r="394" spans="2:12" x14ac:dyDescent="0.3">
      <c r="B394" s="93"/>
      <c r="C394" s="147"/>
      <c r="D394" s="148"/>
      <c r="E394" s="148"/>
      <c r="F394" s="103" t="str">
        <f>IFERROR(VLOOKUP(Table2[[#This Row],[Sub-category]],'Ref - spend SIC'!$A$32:$B$135,2,0),"")</f>
        <v/>
      </c>
      <c r="G394" s="94"/>
      <c r="H394" s="94"/>
      <c r="I394" s="148"/>
      <c r="J394" s="93"/>
      <c r="K394" s="93"/>
      <c r="L394" s="104" t="str">
        <f>IF(Table2[[#This Row],[Cost (£)]]*Table2[[#This Row],[Quantity]]=0,"",Table2[[#This Row],[Cost (£)]]*Table2[[#This Row],[Quantity]])</f>
        <v/>
      </c>
    </row>
    <row r="395" spans="2:12" x14ac:dyDescent="0.3">
      <c r="B395" s="93"/>
      <c r="C395" s="147"/>
      <c r="D395" s="148"/>
      <c r="E395" s="148"/>
      <c r="F395" s="103" t="str">
        <f>IFERROR(VLOOKUP(Table2[[#This Row],[Sub-category]],'Ref - spend SIC'!$A$32:$B$135,2,0),"")</f>
        <v/>
      </c>
      <c r="G395" s="94"/>
      <c r="H395" s="94"/>
      <c r="I395" s="148"/>
      <c r="J395" s="93"/>
      <c r="K395" s="93"/>
      <c r="L395" s="104" t="str">
        <f>IF(Table2[[#This Row],[Cost (£)]]*Table2[[#This Row],[Quantity]]=0,"",Table2[[#This Row],[Cost (£)]]*Table2[[#This Row],[Quantity]])</f>
        <v/>
      </c>
    </row>
    <row r="396" spans="2:12" x14ac:dyDescent="0.3">
      <c r="B396" s="93"/>
      <c r="C396" s="147"/>
      <c r="D396" s="148"/>
      <c r="E396" s="148"/>
      <c r="F396" s="103" t="str">
        <f>IFERROR(VLOOKUP(Table2[[#This Row],[Sub-category]],'Ref - spend SIC'!$A$32:$B$135,2,0),"")</f>
        <v/>
      </c>
      <c r="G396" s="94"/>
      <c r="H396" s="94"/>
      <c r="I396" s="148"/>
      <c r="J396" s="93"/>
      <c r="K396" s="93"/>
      <c r="L396" s="104" t="str">
        <f>IF(Table2[[#This Row],[Cost (£)]]*Table2[[#This Row],[Quantity]]=0,"",Table2[[#This Row],[Cost (£)]]*Table2[[#This Row],[Quantity]])</f>
        <v/>
      </c>
    </row>
    <row r="397" spans="2:12" x14ac:dyDescent="0.3">
      <c r="B397" s="93"/>
      <c r="C397" s="147"/>
      <c r="D397" s="148"/>
      <c r="E397" s="148"/>
      <c r="F397" s="103" t="str">
        <f>IFERROR(VLOOKUP(Table2[[#This Row],[Sub-category]],'Ref - spend SIC'!$A$32:$B$135,2,0),"")</f>
        <v/>
      </c>
      <c r="G397" s="94"/>
      <c r="H397" s="94"/>
      <c r="I397" s="148"/>
      <c r="J397" s="93"/>
      <c r="K397" s="93"/>
      <c r="L397" s="104" t="str">
        <f>IF(Table2[[#This Row],[Cost (£)]]*Table2[[#This Row],[Quantity]]=0,"",Table2[[#This Row],[Cost (£)]]*Table2[[#This Row],[Quantity]])</f>
        <v/>
      </c>
    </row>
    <row r="398" spans="2:12" x14ac:dyDescent="0.3">
      <c r="B398" s="93"/>
      <c r="C398" s="147"/>
      <c r="D398" s="148"/>
      <c r="E398" s="148"/>
      <c r="F398" s="103" t="str">
        <f>IFERROR(VLOOKUP(Table2[[#This Row],[Sub-category]],'Ref - spend SIC'!$A$32:$B$135,2,0),"")</f>
        <v/>
      </c>
      <c r="G398" s="94"/>
      <c r="H398" s="94"/>
      <c r="I398" s="148"/>
      <c r="J398" s="93"/>
      <c r="K398" s="93"/>
      <c r="L398" s="104" t="str">
        <f>IF(Table2[[#This Row],[Cost (£)]]*Table2[[#This Row],[Quantity]]=0,"",Table2[[#This Row],[Cost (£)]]*Table2[[#This Row],[Quantity]])</f>
        <v/>
      </c>
    </row>
    <row r="399" spans="2:12" x14ac:dyDescent="0.3">
      <c r="B399" s="93"/>
      <c r="C399" s="147"/>
      <c r="D399" s="148"/>
      <c r="E399" s="148"/>
      <c r="F399" s="103" t="str">
        <f>IFERROR(VLOOKUP(Table2[[#This Row],[Sub-category]],'Ref - spend SIC'!$A$32:$B$135,2,0),"")</f>
        <v/>
      </c>
      <c r="G399" s="94"/>
      <c r="H399" s="94"/>
      <c r="I399" s="148"/>
      <c r="J399" s="93"/>
      <c r="K399" s="93"/>
      <c r="L399" s="104" t="str">
        <f>IF(Table2[[#This Row],[Cost (£)]]*Table2[[#This Row],[Quantity]]=0,"",Table2[[#This Row],[Cost (£)]]*Table2[[#This Row],[Quantity]])</f>
        <v/>
      </c>
    </row>
    <row r="400" spans="2:12" x14ac:dyDescent="0.3">
      <c r="B400" s="93"/>
      <c r="C400" s="147"/>
      <c r="D400" s="148"/>
      <c r="E400" s="148"/>
      <c r="F400" s="103" t="str">
        <f>IFERROR(VLOOKUP(Table2[[#This Row],[Sub-category]],'Ref - spend SIC'!$A$32:$B$135,2,0),"")</f>
        <v/>
      </c>
      <c r="G400" s="94"/>
      <c r="H400" s="94"/>
      <c r="I400" s="148"/>
      <c r="J400" s="93"/>
      <c r="K400" s="93"/>
      <c r="L400" s="104" t="str">
        <f>IF(Table2[[#This Row],[Cost (£)]]*Table2[[#This Row],[Quantity]]=0,"",Table2[[#This Row],[Cost (£)]]*Table2[[#This Row],[Quantity]])</f>
        <v/>
      </c>
    </row>
    <row r="401" spans="2:12" x14ac:dyDescent="0.3">
      <c r="B401" s="93"/>
      <c r="C401" s="147"/>
      <c r="D401" s="148"/>
      <c r="E401" s="148"/>
      <c r="F401" s="103" t="str">
        <f>IFERROR(VLOOKUP(Table2[[#This Row],[Sub-category]],'Ref - spend SIC'!$A$32:$B$135,2,0),"")</f>
        <v/>
      </c>
      <c r="G401" s="94"/>
      <c r="H401" s="94"/>
      <c r="I401" s="148"/>
      <c r="J401" s="93"/>
      <c r="K401" s="93"/>
      <c r="L401" s="104" t="str">
        <f>IF(Table2[[#This Row],[Cost (£)]]*Table2[[#This Row],[Quantity]]=0,"",Table2[[#This Row],[Cost (£)]]*Table2[[#This Row],[Quantity]])</f>
        <v/>
      </c>
    </row>
    <row r="402" spans="2:12" x14ac:dyDescent="0.3">
      <c r="B402" s="93"/>
      <c r="C402" s="147"/>
      <c r="D402" s="148"/>
      <c r="E402" s="148"/>
      <c r="F402" s="103" t="str">
        <f>IFERROR(VLOOKUP(Table2[[#This Row],[Sub-category]],'Ref - spend SIC'!$A$32:$B$135,2,0),"")</f>
        <v/>
      </c>
      <c r="G402" s="94"/>
      <c r="H402" s="94"/>
      <c r="I402" s="148"/>
      <c r="J402" s="93"/>
      <c r="K402" s="93"/>
      <c r="L402" s="104" t="str">
        <f>IF(Table2[[#This Row],[Cost (£)]]*Table2[[#This Row],[Quantity]]=0,"",Table2[[#This Row],[Cost (£)]]*Table2[[#This Row],[Quantity]])</f>
        <v/>
      </c>
    </row>
    <row r="403" spans="2:12" x14ac:dyDescent="0.3">
      <c r="B403" s="93"/>
      <c r="C403" s="147"/>
      <c r="D403" s="148"/>
      <c r="E403" s="148"/>
      <c r="F403" s="103" t="str">
        <f>IFERROR(VLOOKUP(Table2[[#This Row],[Sub-category]],'Ref - spend SIC'!$A$32:$B$135,2,0),"")</f>
        <v/>
      </c>
      <c r="G403" s="94"/>
      <c r="H403" s="94"/>
      <c r="I403" s="148"/>
      <c r="J403" s="93"/>
      <c r="K403" s="93"/>
      <c r="L403" s="104" t="str">
        <f>IF(Table2[[#This Row],[Cost (£)]]*Table2[[#This Row],[Quantity]]=0,"",Table2[[#This Row],[Cost (£)]]*Table2[[#This Row],[Quantity]])</f>
        <v/>
      </c>
    </row>
    <row r="404" spans="2:12" x14ac:dyDescent="0.3">
      <c r="B404" s="93"/>
      <c r="C404" s="147"/>
      <c r="D404" s="148"/>
      <c r="E404" s="148"/>
      <c r="F404" s="103" t="str">
        <f>IFERROR(VLOOKUP(Table2[[#This Row],[Sub-category]],'Ref - spend SIC'!$A$32:$B$135,2,0),"")</f>
        <v/>
      </c>
      <c r="G404" s="94"/>
      <c r="H404" s="94"/>
      <c r="I404" s="148"/>
      <c r="J404" s="93"/>
      <c r="K404" s="93"/>
      <c r="L404" s="104" t="str">
        <f>IF(Table2[[#This Row],[Cost (£)]]*Table2[[#This Row],[Quantity]]=0,"",Table2[[#This Row],[Cost (£)]]*Table2[[#This Row],[Quantity]])</f>
        <v/>
      </c>
    </row>
    <row r="405" spans="2:12" x14ac:dyDescent="0.3">
      <c r="B405" s="93"/>
      <c r="C405" s="147"/>
      <c r="D405" s="148"/>
      <c r="E405" s="148"/>
      <c r="F405" s="103" t="str">
        <f>IFERROR(VLOOKUP(Table2[[#This Row],[Sub-category]],'Ref - spend SIC'!$A$32:$B$135,2,0),"")</f>
        <v/>
      </c>
      <c r="G405" s="94"/>
      <c r="H405" s="94"/>
      <c r="I405" s="148"/>
      <c r="J405" s="93"/>
      <c r="K405" s="93"/>
      <c r="L405" s="104" t="str">
        <f>IF(Table2[[#This Row],[Cost (£)]]*Table2[[#This Row],[Quantity]]=0,"",Table2[[#This Row],[Cost (£)]]*Table2[[#This Row],[Quantity]])</f>
        <v/>
      </c>
    </row>
    <row r="406" spans="2:12" x14ac:dyDescent="0.3">
      <c r="B406" s="93"/>
      <c r="C406" s="147"/>
      <c r="D406" s="148"/>
      <c r="E406" s="148"/>
      <c r="F406" s="103" t="str">
        <f>IFERROR(VLOOKUP(Table2[[#This Row],[Sub-category]],'Ref - spend SIC'!$A$32:$B$135,2,0),"")</f>
        <v/>
      </c>
      <c r="G406" s="94"/>
      <c r="H406" s="94"/>
      <c r="I406" s="148"/>
      <c r="J406" s="93"/>
      <c r="K406" s="93"/>
      <c r="L406" s="104" t="str">
        <f>IF(Table2[[#This Row],[Cost (£)]]*Table2[[#This Row],[Quantity]]=0,"",Table2[[#This Row],[Cost (£)]]*Table2[[#This Row],[Quantity]])</f>
        <v/>
      </c>
    </row>
    <row r="407" spans="2:12" x14ac:dyDescent="0.3">
      <c r="B407" s="93"/>
      <c r="C407" s="147"/>
      <c r="D407" s="148"/>
      <c r="E407" s="148"/>
      <c r="F407" s="103" t="str">
        <f>IFERROR(VLOOKUP(Table2[[#This Row],[Sub-category]],'Ref - spend SIC'!$A$32:$B$135,2,0),"")</f>
        <v/>
      </c>
      <c r="G407" s="94"/>
      <c r="H407" s="94"/>
      <c r="I407" s="148"/>
      <c r="J407" s="93"/>
      <c r="K407" s="93"/>
      <c r="L407" s="104" t="str">
        <f>IF(Table2[[#This Row],[Cost (£)]]*Table2[[#This Row],[Quantity]]=0,"",Table2[[#This Row],[Cost (£)]]*Table2[[#This Row],[Quantity]])</f>
        <v/>
      </c>
    </row>
    <row r="408" spans="2:12" x14ac:dyDescent="0.3">
      <c r="B408" s="93"/>
      <c r="C408" s="147"/>
      <c r="D408" s="148"/>
      <c r="E408" s="148"/>
      <c r="F408" s="103" t="str">
        <f>IFERROR(VLOOKUP(Table2[[#This Row],[Sub-category]],'Ref - spend SIC'!$A$32:$B$135,2,0),"")</f>
        <v/>
      </c>
      <c r="G408" s="94"/>
      <c r="H408" s="94"/>
      <c r="I408" s="148"/>
      <c r="J408" s="93"/>
      <c r="K408" s="93"/>
      <c r="L408" s="104" t="str">
        <f>IF(Table2[[#This Row],[Cost (£)]]*Table2[[#This Row],[Quantity]]=0,"",Table2[[#This Row],[Cost (£)]]*Table2[[#This Row],[Quantity]])</f>
        <v/>
      </c>
    </row>
    <row r="409" spans="2:12" x14ac:dyDescent="0.3">
      <c r="B409" s="93"/>
      <c r="C409" s="147"/>
      <c r="D409" s="148"/>
      <c r="E409" s="148"/>
      <c r="F409" s="103" t="str">
        <f>IFERROR(VLOOKUP(Table2[[#This Row],[Sub-category]],'Ref - spend SIC'!$A$32:$B$135,2,0),"")</f>
        <v/>
      </c>
      <c r="G409" s="94"/>
      <c r="H409" s="94"/>
      <c r="I409" s="148"/>
      <c r="J409" s="93"/>
      <c r="K409" s="93"/>
      <c r="L409" s="104" t="str">
        <f>IF(Table2[[#This Row],[Cost (£)]]*Table2[[#This Row],[Quantity]]=0,"",Table2[[#This Row],[Cost (£)]]*Table2[[#This Row],[Quantity]])</f>
        <v/>
      </c>
    </row>
    <row r="410" spans="2:12" x14ac:dyDescent="0.3">
      <c r="B410" s="93"/>
      <c r="C410" s="147"/>
      <c r="D410" s="148"/>
      <c r="E410" s="148"/>
      <c r="F410" s="103" t="str">
        <f>IFERROR(VLOOKUP(Table2[[#This Row],[Sub-category]],'Ref - spend SIC'!$A$32:$B$135,2,0),"")</f>
        <v/>
      </c>
      <c r="G410" s="94"/>
      <c r="H410" s="94"/>
      <c r="I410" s="148"/>
      <c r="J410" s="93"/>
      <c r="K410" s="93"/>
      <c r="L410" s="104" t="str">
        <f>IF(Table2[[#This Row],[Cost (£)]]*Table2[[#This Row],[Quantity]]=0,"",Table2[[#This Row],[Cost (£)]]*Table2[[#This Row],[Quantity]])</f>
        <v/>
      </c>
    </row>
    <row r="411" spans="2:12" x14ac:dyDescent="0.3">
      <c r="B411" s="93"/>
      <c r="C411" s="147"/>
      <c r="D411" s="148"/>
      <c r="E411" s="148"/>
      <c r="F411" s="103" t="str">
        <f>IFERROR(VLOOKUP(Table2[[#This Row],[Sub-category]],'Ref - spend SIC'!$A$32:$B$135,2,0),"")</f>
        <v/>
      </c>
      <c r="G411" s="94"/>
      <c r="H411" s="94"/>
      <c r="I411" s="148"/>
      <c r="J411" s="93"/>
      <c r="K411" s="93"/>
      <c r="L411" s="104" t="str">
        <f>IF(Table2[[#This Row],[Cost (£)]]*Table2[[#This Row],[Quantity]]=0,"",Table2[[#This Row],[Cost (£)]]*Table2[[#This Row],[Quantity]])</f>
        <v/>
      </c>
    </row>
    <row r="412" spans="2:12" x14ac:dyDescent="0.3">
      <c r="B412" s="93"/>
      <c r="C412" s="147"/>
      <c r="D412" s="148"/>
      <c r="E412" s="148"/>
      <c r="F412" s="103" t="str">
        <f>IFERROR(VLOOKUP(Table2[[#This Row],[Sub-category]],'Ref - spend SIC'!$A$32:$B$135,2,0),"")</f>
        <v/>
      </c>
      <c r="G412" s="94"/>
      <c r="H412" s="94"/>
      <c r="I412" s="148"/>
      <c r="J412" s="93"/>
      <c r="K412" s="93"/>
      <c r="L412" s="104" t="str">
        <f>IF(Table2[[#This Row],[Cost (£)]]*Table2[[#This Row],[Quantity]]=0,"",Table2[[#This Row],[Cost (£)]]*Table2[[#This Row],[Quantity]])</f>
        <v/>
      </c>
    </row>
    <row r="413" spans="2:12" x14ac:dyDescent="0.3">
      <c r="B413" s="93"/>
      <c r="C413" s="147"/>
      <c r="D413" s="148"/>
      <c r="E413" s="148"/>
      <c r="F413" s="103" t="str">
        <f>IFERROR(VLOOKUP(Table2[[#This Row],[Sub-category]],'Ref - spend SIC'!$A$32:$B$135,2,0),"")</f>
        <v/>
      </c>
      <c r="G413" s="94"/>
      <c r="H413" s="94"/>
      <c r="I413" s="148"/>
      <c r="J413" s="93"/>
      <c r="K413" s="93"/>
      <c r="L413" s="104" t="str">
        <f>IF(Table2[[#This Row],[Cost (£)]]*Table2[[#This Row],[Quantity]]=0,"",Table2[[#This Row],[Cost (£)]]*Table2[[#This Row],[Quantity]])</f>
        <v/>
      </c>
    </row>
    <row r="414" spans="2:12" x14ac:dyDescent="0.3">
      <c r="B414" s="93"/>
      <c r="C414" s="147"/>
      <c r="D414" s="148"/>
      <c r="E414" s="148"/>
      <c r="F414" s="103" t="str">
        <f>IFERROR(VLOOKUP(Table2[[#This Row],[Sub-category]],'Ref - spend SIC'!$A$32:$B$135,2,0),"")</f>
        <v/>
      </c>
      <c r="G414" s="94"/>
      <c r="H414" s="94"/>
      <c r="I414" s="148"/>
      <c r="J414" s="93"/>
      <c r="K414" s="93"/>
      <c r="L414" s="104" t="str">
        <f>IF(Table2[[#This Row],[Cost (£)]]*Table2[[#This Row],[Quantity]]=0,"",Table2[[#This Row],[Cost (£)]]*Table2[[#This Row],[Quantity]])</f>
        <v/>
      </c>
    </row>
    <row r="415" spans="2:12" x14ac:dyDescent="0.3">
      <c r="B415" s="93"/>
      <c r="C415" s="147"/>
      <c r="D415" s="148"/>
      <c r="E415" s="148"/>
      <c r="F415" s="103" t="str">
        <f>IFERROR(VLOOKUP(Table2[[#This Row],[Sub-category]],'Ref - spend SIC'!$A$32:$B$135,2,0),"")</f>
        <v/>
      </c>
      <c r="G415" s="94"/>
      <c r="H415" s="94"/>
      <c r="I415" s="148"/>
      <c r="J415" s="93"/>
      <c r="K415" s="93"/>
      <c r="L415" s="104" t="str">
        <f>IF(Table2[[#This Row],[Cost (£)]]*Table2[[#This Row],[Quantity]]=0,"",Table2[[#This Row],[Cost (£)]]*Table2[[#This Row],[Quantity]])</f>
        <v/>
      </c>
    </row>
    <row r="416" spans="2:12" x14ac:dyDescent="0.3">
      <c r="B416" s="93"/>
      <c r="C416" s="147"/>
      <c r="D416" s="148"/>
      <c r="E416" s="148"/>
      <c r="F416" s="103" t="str">
        <f>IFERROR(VLOOKUP(Table2[[#This Row],[Sub-category]],'Ref - spend SIC'!$A$32:$B$135,2,0),"")</f>
        <v/>
      </c>
      <c r="G416" s="94"/>
      <c r="H416" s="94"/>
      <c r="I416" s="148"/>
      <c r="J416" s="93"/>
      <c r="K416" s="93"/>
      <c r="L416" s="104" t="str">
        <f>IF(Table2[[#This Row],[Cost (£)]]*Table2[[#This Row],[Quantity]]=0,"",Table2[[#This Row],[Cost (£)]]*Table2[[#This Row],[Quantity]])</f>
        <v/>
      </c>
    </row>
    <row r="417" spans="2:12" x14ac:dyDescent="0.3">
      <c r="B417" s="93"/>
      <c r="C417" s="147"/>
      <c r="D417" s="148"/>
      <c r="E417" s="148"/>
      <c r="F417" s="103" t="str">
        <f>IFERROR(VLOOKUP(Table2[[#This Row],[Sub-category]],'Ref - spend SIC'!$A$32:$B$135,2,0),"")</f>
        <v/>
      </c>
      <c r="G417" s="94"/>
      <c r="H417" s="94"/>
      <c r="I417" s="148"/>
      <c r="J417" s="93"/>
      <c r="K417" s="93"/>
      <c r="L417" s="104" t="str">
        <f>IF(Table2[[#This Row],[Cost (£)]]*Table2[[#This Row],[Quantity]]=0,"",Table2[[#This Row],[Cost (£)]]*Table2[[#This Row],[Quantity]])</f>
        <v/>
      </c>
    </row>
    <row r="418" spans="2:12" x14ac:dyDescent="0.3">
      <c r="B418" s="93"/>
      <c r="C418" s="147"/>
      <c r="D418" s="148"/>
      <c r="E418" s="148"/>
      <c r="F418" s="103" t="str">
        <f>IFERROR(VLOOKUP(Table2[[#This Row],[Sub-category]],'Ref - spend SIC'!$A$32:$B$135,2,0),"")</f>
        <v/>
      </c>
      <c r="G418" s="94"/>
      <c r="H418" s="94"/>
      <c r="I418" s="148"/>
      <c r="J418" s="93"/>
      <c r="K418" s="93"/>
      <c r="L418" s="104" t="str">
        <f>IF(Table2[[#This Row],[Cost (£)]]*Table2[[#This Row],[Quantity]]=0,"",Table2[[#This Row],[Cost (£)]]*Table2[[#This Row],[Quantity]])</f>
        <v/>
      </c>
    </row>
    <row r="419" spans="2:12" x14ac:dyDescent="0.3">
      <c r="B419" s="93"/>
      <c r="C419" s="147"/>
      <c r="D419" s="148"/>
      <c r="E419" s="148"/>
      <c r="F419" s="103" t="str">
        <f>IFERROR(VLOOKUP(Table2[[#This Row],[Sub-category]],'Ref - spend SIC'!$A$32:$B$135,2,0),"")</f>
        <v/>
      </c>
      <c r="G419" s="94"/>
      <c r="H419" s="94"/>
      <c r="I419" s="148"/>
      <c r="J419" s="93"/>
      <c r="K419" s="93"/>
      <c r="L419" s="104" t="str">
        <f>IF(Table2[[#This Row],[Cost (£)]]*Table2[[#This Row],[Quantity]]=0,"",Table2[[#This Row],[Cost (£)]]*Table2[[#This Row],[Quantity]])</f>
        <v/>
      </c>
    </row>
    <row r="420" spans="2:12" x14ac:dyDescent="0.3">
      <c r="B420" s="93"/>
      <c r="C420" s="147"/>
      <c r="D420" s="148"/>
      <c r="E420" s="148"/>
      <c r="F420" s="103" t="str">
        <f>IFERROR(VLOOKUP(Table2[[#This Row],[Sub-category]],'Ref - spend SIC'!$A$32:$B$135,2,0),"")</f>
        <v/>
      </c>
      <c r="G420" s="94"/>
      <c r="H420" s="94"/>
      <c r="I420" s="148"/>
      <c r="J420" s="93"/>
      <c r="K420" s="93"/>
      <c r="L420" s="104" t="str">
        <f>IF(Table2[[#This Row],[Cost (£)]]*Table2[[#This Row],[Quantity]]=0,"",Table2[[#This Row],[Cost (£)]]*Table2[[#This Row],[Quantity]])</f>
        <v/>
      </c>
    </row>
    <row r="421" spans="2:12" x14ac:dyDescent="0.3">
      <c r="B421" s="93"/>
      <c r="C421" s="147"/>
      <c r="D421" s="148"/>
      <c r="E421" s="148"/>
      <c r="F421" s="103" t="str">
        <f>IFERROR(VLOOKUP(Table2[[#This Row],[Sub-category]],'Ref - spend SIC'!$A$32:$B$135,2,0),"")</f>
        <v/>
      </c>
      <c r="G421" s="94"/>
      <c r="H421" s="94"/>
      <c r="I421" s="148"/>
      <c r="J421" s="93"/>
      <c r="K421" s="93"/>
      <c r="L421" s="104" t="str">
        <f>IF(Table2[[#This Row],[Cost (£)]]*Table2[[#This Row],[Quantity]]=0,"",Table2[[#This Row],[Cost (£)]]*Table2[[#This Row],[Quantity]])</f>
        <v/>
      </c>
    </row>
    <row r="422" spans="2:12" x14ac:dyDescent="0.3">
      <c r="B422" s="93"/>
      <c r="C422" s="147"/>
      <c r="D422" s="148"/>
      <c r="E422" s="148"/>
      <c r="F422" s="103" t="str">
        <f>IFERROR(VLOOKUP(Table2[[#This Row],[Sub-category]],'Ref - spend SIC'!$A$32:$B$135,2,0),"")</f>
        <v/>
      </c>
      <c r="G422" s="94"/>
      <c r="H422" s="94"/>
      <c r="I422" s="148"/>
      <c r="J422" s="93"/>
      <c r="K422" s="93"/>
      <c r="L422" s="104" t="str">
        <f>IF(Table2[[#This Row],[Cost (£)]]*Table2[[#This Row],[Quantity]]=0,"",Table2[[#This Row],[Cost (£)]]*Table2[[#This Row],[Quantity]])</f>
        <v/>
      </c>
    </row>
    <row r="423" spans="2:12" x14ac:dyDescent="0.3">
      <c r="B423" s="93"/>
      <c r="C423" s="147"/>
      <c r="D423" s="148"/>
      <c r="E423" s="148"/>
      <c r="F423" s="103" t="str">
        <f>IFERROR(VLOOKUP(Table2[[#This Row],[Sub-category]],'Ref - spend SIC'!$A$32:$B$135,2,0),"")</f>
        <v/>
      </c>
      <c r="G423" s="94"/>
      <c r="H423" s="94"/>
      <c r="I423" s="148"/>
      <c r="J423" s="93"/>
      <c r="K423" s="93"/>
      <c r="L423" s="104" t="str">
        <f>IF(Table2[[#This Row],[Cost (£)]]*Table2[[#This Row],[Quantity]]=0,"",Table2[[#This Row],[Cost (£)]]*Table2[[#This Row],[Quantity]])</f>
        <v/>
      </c>
    </row>
    <row r="424" spans="2:12" x14ac:dyDescent="0.3">
      <c r="B424" s="93"/>
      <c r="C424" s="147"/>
      <c r="D424" s="148"/>
      <c r="E424" s="148"/>
      <c r="F424" s="103" t="str">
        <f>IFERROR(VLOOKUP(Table2[[#This Row],[Sub-category]],'Ref - spend SIC'!$A$32:$B$135,2,0),"")</f>
        <v/>
      </c>
      <c r="G424" s="94"/>
      <c r="H424" s="94"/>
      <c r="I424" s="148"/>
      <c r="J424" s="93"/>
      <c r="K424" s="93"/>
      <c r="L424" s="104" t="str">
        <f>IF(Table2[[#This Row],[Cost (£)]]*Table2[[#This Row],[Quantity]]=0,"",Table2[[#This Row],[Cost (£)]]*Table2[[#This Row],[Quantity]])</f>
        <v/>
      </c>
    </row>
    <row r="425" spans="2:12" x14ac:dyDescent="0.3">
      <c r="B425" s="93"/>
      <c r="C425" s="147"/>
      <c r="D425" s="148"/>
      <c r="E425" s="148"/>
      <c r="F425" s="103" t="str">
        <f>IFERROR(VLOOKUP(Table2[[#This Row],[Sub-category]],'Ref - spend SIC'!$A$32:$B$135,2,0),"")</f>
        <v/>
      </c>
      <c r="G425" s="94"/>
      <c r="H425" s="94"/>
      <c r="I425" s="148"/>
      <c r="J425" s="93"/>
      <c r="K425" s="93"/>
      <c r="L425" s="104" t="str">
        <f>IF(Table2[[#This Row],[Cost (£)]]*Table2[[#This Row],[Quantity]]=0,"",Table2[[#This Row],[Cost (£)]]*Table2[[#This Row],[Quantity]])</f>
        <v/>
      </c>
    </row>
    <row r="426" spans="2:12" x14ac:dyDescent="0.3">
      <c r="B426" s="93"/>
      <c r="C426" s="147"/>
      <c r="D426" s="148"/>
      <c r="E426" s="148"/>
      <c r="F426" s="103" t="str">
        <f>IFERROR(VLOOKUP(Table2[[#This Row],[Sub-category]],'Ref - spend SIC'!$A$32:$B$135,2,0),"")</f>
        <v/>
      </c>
      <c r="G426" s="94"/>
      <c r="H426" s="94"/>
      <c r="I426" s="148"/>
      <c r="J426" s="93"/>
      <c r="K426" s="93"/>
      <c r="L426" s="104" t="str">
        <f>IF(Table2[[#This Row],[Cost (£)]]*Table2[[#This Row],[Quantity]]=0,"",Table2[[#This Row],[Cost (£)]]*Table2[[#This Row],[Quantity]])</f>
        <v/>
      </c>
    </row>
    <row r="427" spans="2:12" x14ac:dyDescent="0.3">
      <c r="B427" s="93"/>
      <c r="C427" s="147"/>
      <c r="D427" s="148"/>
      <c r="E427" s="148"/>
      <c r="F427" s="103" t="str">
        <f>IFERROR(VLOOKUP(Table2[[#This Row],[Sub-category]],'Ref - spend SIC'!$A$32:$B$135,2,0),"")</f>
        <v/>
      </c>
      <c r="G427" s="94"/>
      <c r="H427" s="94"/>
      <c r="I427" s="148"/>
      <c r="J427" s="93"/>
      <c r="K427" s="93"/>
      <c r="L427" s="104" t="str">
        <f>IF(Table2[[#This Row],[Cost (£)]]*Table2[[#This Row],[Quantity]]=0,"",Table2[[#This Row],[Cost (£)]]*Table2[[#This Row],[Quantity]])</f>
        <v/>
      </c>
    </row>
    <row r="428" spans="2:12" x14ac:dyDescent="0.3">
      <c r="B428" s="93"/>
      <c r="C428" s="147"/>
      <c r="D428" s="148"/>
      <c r="E428" s="148"/>
      <c r="F428" s="103" t="str">
        <f>IFERROR(VLOOKUP(Table2[[#This Row],[Sub-category]],'Ref - spend SIC'!$A$32:$B$135,2,0),"")</f>
        <v/>
      </c>
      <c r="G428" s="94"/>
      <c r="H428" s="94"/>
      <c r="I428" s="148"/>
      <c r="J428" s="93"/>
      <c r="K428" s="93"/>
      <c r="L428" s="104" t="str">
        <f>IF(Table2[[#This Row],[Cost (£)]]*Table2[[#This Row],[Quantity]]=0,"",Table2[[#This Row],[Cost (£)]]*Table2[[#This Row],[Quantity]])</f>
        <v/>
      </c>
    </row>
    <row r="429" spans="2:12" x14ac:dyDescent="0.3">
      <c r="B429" s="93"/>
      <c r="C429" s="147"/>
      <c r="D429" s="148"/>
      <c r="E429" s="148"/>
      <c r="F429" s="103" t="str">
        <f>IFERROR(VLOOKUP(Table2[[#This Row],[Sub-category]],'Ref - spend SIC'!$A$32:$B$135,2,0),"")</f>
        <v/>
      </c>
      <c r="G429" s="94"/>
      <c r="H429" s="94"/>
      <c r="I429" s="148"/>
      <c r="J429" s="93"/>
      <c r="K429" s="93"/>
      <c r="L429" s="104" t="str">
        <f>IF(Table2[[#This Row],[Cost (£)]]*Table2[[#This Row],[Quantity]]=0,"",Table2[[#This Row],[Cost (£)]]*Table2[[#This Row],[Quantity]])</f>
        <v/>
      </c>
    </row>
    <row r="430" spans="2:12" x14ac:dyDescent="0.3">
      <c r="B430" s="93"/>
      <c r="C430" s="147"/>
      <c r="D430" s="148"/>
      <c r="E430" s="148"/>
      <c r="F430" s="103" t="str">
        <f>IFERROR(VLOOKUP(Table2[[#This Row],[Sub-category]],'Ref - spend SIC'!$A$32:$B$135,2,0),"")</f>
        <v/>
      </c>
      <c r="G430" s="94"/>
      <c r="H430" s="94"/>
      <c r="I430" s="148"/>
      <c r="J430" s="93"/>
      <c r="K430" s="93"/>
      <c r="L430" s="104" t="str">
        <f>IF(Table2[[#This Row],[Cost (£)]]*Table2[[#This Row],[Quantity]]=0,"",Table2[[#This Row],[Cost (£)]]*Table2[[#This Row],[Quantity]])</f>
        <v/>
      </c>
    </row>
    <row r="431" spans="2:12" x14ac:dyDescent="0.3">
      <c r="B431" s="93"/>
      <c r="C431" s="147"/>
      <c r="D431" s="148"/>
      <c r="E431" s="148"/>
      <c r="F431" s="103" t="str">
        <f>IFERROR(VLOOKUP(Table2[[#This Row],[Sub-category]],'Ref - spend SIC'!$A$32:$B$135,2,0),"")</f>
        <v/>
      </c>
      <c r="G431" s="94"/>
      <c r="H431" s="94"/>
      <c r="I431" s="148"/>
      <c r="J431" s="93"/>
      <c r="K431" s="93"/>
      <c r="L431" s="104" t="str">
        <f>IF(Table2[[#This Row],[Cost (£)]]*Table2[[#This Row],[Quantity]]=0,"",Table2[[#This Row],[Cost (£)]]*Table2[[#This Row],[Quantity]])</f>
        <v/>
      </c>
    </row>
    <row r="432" spans="2:12" x14ac:dyDescent="0.3">
      <c r="B432" s="93"/>
      <c r="C432" s="147"/>
      <c r="D432" s="148"/>
      <c r="E432" s="148"/>
      <c r="F432" s="103" t="str">
        <f>IFERROR(VLOOKUP(Table2[[#This Row],[Sub-category]],'Ref - spend SIC'!$A$32:$B$135,2,0),"")</f>
        <v/>
      </c>
      <c r="G432" s="94"/>
      <c r="H432" s="94"/>
      <c r="I432" s="148"/>
      <c r="J432" s="93"/>
      <c r="K432" s="93"/>
      <c r="L432" s="104" t="str">
        <f>IF(Table2[[#This Row],[Cost (£)]]*Table2[[#This Row],[Quantity]]=0,"",Table2[[#This Row],[Cost (£)]]*Table2[[#This Row],[Quantity]])</f>
        <v/>
      </c>
    </row>
    <row r="433" spans="2:12" x14ac:dyDescent="0.3">
      <c r="B433" s="93"/>
      <c r="C433" s="147"/>
      <c r="D433" s="148"/>
      <c r="E433" s="148"/>
      <c r="F433" s="103" t="str">
        <f>IFERROR(VLOOKUP(Table2[[#This Row],[Sub-category]],'Ref - spend SIC'!$A$32:$B$135,2,0),"")</f>
        <v/>
      </c>
      <c r="G433" s="94"/>
      <c r="H433" s="94"/>
      <c r="I433" s="148"/>
      <c r="J433" s="93"/>
      <c r="K433" s="93"/>
      <c r="L433" s="104" t="str">
        <f>IF(Table2[[#This Row],[Cost (£)]]*Table2[[#This Row],[Quantity]]=0,"",Table2[[#This Row],[Cost (£)]]*Table2[[#This Row],[Quantity]])</f>
        <v/>
      </c>
    </row>
    <row r="434" spans="2:12" x14ac:dyDescent="0.3">
      <c r="B434" s="93"/>
      <c r="C434" s="147"/>
      <c r="D434" s="148"/>
      <c r="E434" s="148"/>
      <c r="F434" s="103" t="str">
        <f>IFERROR(VLOOKUP(Table2[[#This Row],[Sub-category]],'Ref - spend SIC'!$A$32:$B$135,2,0),"")</f>
        <v/>
      </c>
      <c r="G434" s="94"/>
      <c r="H434" s="94"/>
      <c r="I434" s="148"/>
      <c r="J434" s="93"/>
      <c r="K434" s="93"/>
      <c r="L434" s="104" t="str">
        <f>IF(Table2[[#This Row],[Cost (£)]]*Table2[[#This Row],[Quantity]]=0,"",Table2[[#This Row],[Cost (£)]]*Table2[[#This Row],[Quantity]])</f>
        <v/>
      </c>
    </row>
    <row r="435" spans="2:12" x14ac:dyDescent="0.3">
      <c r="B435" s="93"/>
      <c r="C435" s="147"/>
      <c r="D435" s="148"/>
      <c r="E435" s="148"/>
      <c r="F435" s="103" t="str">
        <f>IFERROR(VLOOKUP(Table2[[#This Row],[Sub-category]],'Ref - spend SIC'!$A$32:$B$135,2,0),"")</f>
        <v/>
      </c>
      <c r="G435" s="94"/>
      <c r="H435" s="94"/>
      <c r="I435" s="148"/>
      <c r="J435" s="93"/>
      <c r="K435" s="93"/>
      <c r="L435" s="104" t="str">
        <f>IF(Table2[[#This Row],[Cost (£)]]*Table2[[#This Row],[Quantity]]=0,"",Table2[[#This Row],[Cost (£)]]*Table2[[#This Row],[Quantity]])</f>
        <v/>
      </c>
    </row>
    <row r="436" spans="2:12" x14ac:dyDescent="0.3">
      <c r="B436" s="93"/>
      <c r="C436" s="147"/>
      <c r="D436" s="148"/>
      <c r="E436" s="148"/>
      <c r="F436" s="103" t="str">
        <f>IFERROR(VLOOKUP(Table2[[#This Row],[Sub-category]],'Ref - spend SIC'!$A$32:$B$135,2,0),"")</f>
        <v/>
      </c>
      <c r="G436" s="94"/>
      <c r="H436" s="94"/>
      <c r="I436" s="148"/>
      <c r="J436" s="93"/>
      <c r="K436" s="93"/>
      <c r="L436" s="104" t="str">
        <f>IF(Table2[[#This Row],[Cost (£)]]*Table2[[#This Row],[Quantity]]=0,"",Table2[[#This Row],[Cost (£)]]*Table2[[#This Row],[Quantity]])</f>
        <v/>
      </c>
    </row>
    <row r="437" spans="2:12" x14ac:dyDescent="0.3">
      <c r="B437" s="93"/>
      <c r="C437" s="147"/>
      <c r="D437" s="148"/>
      <c r="E437" s="148"/>
      <c r="F437" s="103" t="str">
        <f>IFERROR(VLOOKUP(Table2[[#This Row],[Sub-category]],'Ref - spend SIC'!$A$32:$B$135,2,0),"")</f>
        <v/>
      </c>
      <c r="G437" s="94"/>
      <c r="H437" s="94"/>
      <c r="I437" s="148"/>
      <c r="J437" s="93"/>
      <c r="K437" s="93"/>
      <c r="L437" s="104" t="str">
        <f>IF(Table2[[#This Row],[Cost (£)]]*Table2[[#This Row],[Quantity]]=0,"",Table2[[#This Row],[Cost (£)]]*Table2[[#This Row],[Quantity]])</f>
        <v/>
      </c>
    </row>
    <row r="438" spans="2:12" x14ac:dyDescent="0.3">
      <c r="B438" s="93"/>
      <c r="C438" s="147"/>
      <c r="D438" s="148"/>
      <c r="E438" s="148"/>
      <c r="F438" s="103" t="str">
        <f>IFERROR(VLOOKUP(Table2[[#This Row],[Sub-category]],'Ref - spend SIC'!$A$32:$B$135,2,0),"")</f>
        <v/>
      </c>
      <c r="G438" s="94"/>
      <c r="H438" s="94"/>
      <c r="I438" s="148"/>
      <c r="J438" s="93"/>
      <c r="K438" s="93"/>
      <c r="L438" s="104" t="str">
        <f>IF(Table2[[#This Row],[Cost (£)]]*Table2[[#This Row],[Quantity]]=0,"",Table2[[#This Row],[Cost (£)]]*Table2[[#This Row],[Quantity]])</f>
        <v/>
      </c>
    </row>
    <row r="439" spans="2:12" x14ac:dyDescent="0.3">
      <c r="B439" s="93"/>
      <c r="C439" s="147"/>
      <c r="D439" s="148"/>
      <c r="E439" s="148"/>
      <c r="F439" s="103" t="str">
        <f>IFERROR(VLOOKUP(Table2[[#This Row],[Sub-category]],'Ref - spend SIC'!$A$32:$B$135,2,0),"")</f>
        <v/>
      </c>
      <c r="G439" s="94"/>
      <c r="H439" s="94"/>
      <c r="I439" s="148"/>
      <c r="J439" s="93"/>
      <c r="K439" s="93"/>
      <c r="L439" s="104" t="str">
        <f>IF(Table2[[#This Row],[Cost (£)]]*Table2[[#This Row],[Quantity]]=0,"",Table2[[#This Row],[Cost (£)]]*Table2[[#This Row],[Quantity]])</f>
        <v/>
      </c>
    </row>
    <row r="440" spans="2:12" x14ac:dyDescent="0.3">
      <c r="B440" s="93"/>
      <c r="C440" s="147"/>
      <c r="D440" s="148"/>
      <c r="E440" s="148"/>
      <c r="F440" s="103" t="str">
        <f>IFERROR(VLOOKUP(Table2[[#This Row],[Sub-category]],'Ref - spend SIC'!$A$32:$B$135,2,0),"")</f>
        <v/>
      </c>
      <c r="G440" s="94"/>
      <c r="H440" s="94"/>
      <c r="I440" s="148"/>
      <c r="J440" s="93"/>
      <c r="K440" s="93"/>
      <c r="L440" s="104" t="str">
        <f>IF(Table2[[#This Row],[Cost (£)]]*Table2[[#This Row],[Quantity]]=0,"",Table2[[#This Row],[Cost (£)]]*Table2[[#This Row],[Quantity]])</f>
        <v/>
      </c>
    </row>
    <row r="441" spans="2:12" x14ac:dyDescent="0.3">
      <c r="B441" s="93"/>
      <c r="C441" s="147"/>
      <c r="D441" s="148"/>
      <c r="E441" s="148"/>
      <c r="F441" s="103" t="str">
        <f>IFERROR(VLOOKUP(Table2[[#This Row],[Sub-category]],'Ref - spend SIC'!$A$32:$B$135,2,0),"")</f>
        <v/>
      </c>
      <c r="G441" s="94"/>
      <c r="H441" s="94"/>
      <c r="I441" s="148"/>
      <c r="J441" s="93"/>
      <c r="K441" s="93"/>
      <c r="L441" s="104" t="str">
        <f>IF(Table2[[#This Row],[Cost (£)]]*Table2[[#This Row],[Quantity]]=0,"",Table2[[#This Row],[Cost (£)]]*Table2[[#This Row],[Quantity]])</f>
        <v/>
      </c>
    </row>
    <row r="442" spans="2:12" x14ac:dyDescent="0.3">
      <c r="B442" s="93"/>
      <c r="C442" s="147"/>
      <c r="D442" s="148"/>
      <c r="E442" s="148"/>
      <c r="F442" s="103" t="str">
        <f>IFERROR(VLOOKUP(Table2[[#This Row],[Sub-category]],'Ref - spend SIC'!$A$32:$B$135,2,0),"")</f>
        <v/>
      </c>
      <c r="G442" s="94"/>
      <c r="H442" s="94"/>
      <c r="I442" s="148"/>
      <c r="J442" s="93"/>
      <c r="K442" s="93"/>
      <c r="L442" s="104" t="str">
        <f>IF(Table2[[#This Row],[Cost (£)]]*Table2[[#This Row],[Quantity]]=0,"",Table2[[#This Row],[Cost (£)]]*Table2[[#This Row],[Quantity]])</f>
        <v/>
      </c>
    </row>
    <row r="443" spans="2:12" x14ac:dyDescent="0.3">
      <c r="B443" s="93"/>
      <c r="C443" s="147"/>
      <c r="D443" s="148"/>
      <c r="E443" s="148"/>
      <c r="F443" s="103" t="str">
        <f>IFERROR(VLOOKUP(Table2[[#This Row],[Sub-category]],'Ref - spend SIC'!$A$32:$B$135,2,0),"")</f>
        <v/>
      </c>
      <c r="G443" s="94"/>
      <c r="H443" s="94"/>
      <c r="I443" s="148"/>
      <c r="J443" s="93"/>
      <c r="K443" s="93"/>
      <c r="L443" s="104" t="str">
        <f>IF(Table2[[#This Row],[Cost (£)]]*Table2[[#This Row],[Quantity]]=0,"",Table2[[#This Row],[Cost (£)]]*Table2[[#This Row],[Quantity]])</f>
        <v/>
      </c>
    </row>
    <row r="444" spans="2:12" x14ac:dyDescent="0.3">
      <c r="B444" s="93"/>
      <c r="C444" s="147"/>
      <c r="D444" s="148"/>
      <c r="E444" s="148"/>
      <c r="F444" s="103" t="str">
        <f>IFERROR(VLOOKUP(Table2[[#This Row],[Sub-category]],'Ref - spend SIC'!$A$32:$B$135,2,0),"")</f>
        <v/>
      </c>
      <c r="G444" s="94"/>
      <c r="H444" s="94"/>
      <c r="I444" s="148"/>
      <c r="J444" s="93"/>
      <c r="K444" s="93"/>
      <c r="L444" s="104" t="str">
        <f>IF(Table2[[#This Row],[Cost (£)]]*Table2[[#This Row],[Quantity]]=0,"",Table2[[#This Row],[Cost (£)]]*Table2[[#This Row],[Quantity]])</f>
        <v/>
      </c>
    </row>
    <row r="445" spans="2:12" x14ac:dyDescent="0.3">
      <c r="B445" s="93"/>
      <c r="C445" s="147"/>
      <c r="D445" s="148"/>
      <c r="E445" s="148"/>
      <c r="F445" s="103" t="str">
        <f>IFERROR(VLOOKUP(Table2[[#This Row],[Sub-category]],'Ref - spend SIC'!$A$32:$B$135,2,0),"")</f>
        <v/>
      </c>
      <c r="G445" s="94"/>
      <c r="H445" s="94"/>
      <c r="I445" s="148"/>
      <c r="J445" s="93"/>
      <c r="K445" s="93"/>
      <c r="L445" s="104" t="str">
        <f>IF(Table2[[#This Row],[Cost (£)]]*Table2[[#This Row],[Quantity]]=0,"",Table2[[#This Row],[Cost (£)]]*Table2[[#This Row],[Quantity]])</f>
        <v/>
      </c>
    </row>
    <row r="446" spans="2:12" x14ac:dyDescent="0.3">
      <c r="B446" s="93"/>
      <c r="C446" s="147"/>
      <c r="D446" s="148"/>
      <c r="E446" s="148"/>
      <c r="F446" s="103" t="str">
        <f>IFERROR(VLOOKUP(Table2[[#This Row],[Sub-category]],'Ref - spend SIC'!$A$32:$B$135,2,0),"")</f>
        <v/>
      </c>
      <c r="G446" s="94"/>
      <c r="H446" s="94"/>
      <c r="I446" s="148"/>
      <c r="J446" s="93"/>
      <c r="K446" s="93"/>
      <c r="L446" s="104" t="str">
        <f>IF(Table2[[#This Row],[Cost (£)]]*Table2[[#This Row],[Quantity]]=0,"",Table2[[#This Row],[Cost (£)]]*Table2[[#This Row],[Quantity]])</f>
        <v/>
      </c>
    </row>
    <row r="447" spans="2:12" x14ac:dyDescent="0.3">
      <c r="B447" s="93"/>
      <c r="C447" s="147"/>
      <c r="D447" s="148"/>
      <c r="E447" s="148"/>
      <c r="F447" s="103" t="str">
        <f>IFERROR(VLOOKUP(Table2[[#This Row],[Sub-category]],'Ref - spend SIC'!$A$32:$B$135,2,0),"")</f>
        <v/>
      </c>
      <c r="G447" s="94"/>
      <c r="H447" s="94"/>
      <c r="I447" s="148"/>
      <c r="J447" s="93"/>
      <c r="K447" s="93"/>
      <c r="L447" s="104" t="str">
        <f>IF(Table2[[#This Row],[Cost (£)]]*Table2[[#This Row],[Quantity]]=0,"",Table2[[#This Row],[Cost (£)]]*Table2[[#This Row],[Quantity]])</f>
        <v/>
      </c>
    </row>
    <row r="448" spans="2:12" x14ac:dyDescent="0.3">
      <c r="B448" s="93"/>
      <c r="C448" s="147"/>
      <c r="D448" s="148"/>
      <c r="E448" s="148"/>
      <c r="F448" s="103" t="str">
        <f>IFERROR(VLOOKUP(Table2[[#This Row],[Sub-category]],'Ref - spend SIC'!$A$32:$B$135,2,0),"")</f>
        <v/>
      </c>
      <c r="G448" s="94"/>
      <c r="H448" s="94"/>
      <c r="I448" s="148"/>
      <c r="J448" s="93"/>
      <c r="K448" s="93"/>
      <c r="L448" s="104" t="str">
        <f>IF(Table2[[#This Row],[Cost (£)]]*Table2[[#This Row],[Quantity]]=0,"",Table2[[#This Row],[Cost (£)]]*Table2[[#This Row],[Quantity]])</f>
        <v/>
      </c>
    </row>
    <row r="449" spans="2:12" x14ac:dyDescent="0.3">
      <c r="B449" s="93"/>
      <c r="C449" s="147"/>
      <c r="D449" s="148"/>
      <c r="E449" s="148"/>
      <c r="F449" s="103" t="str">
        <f>IFERROR(VLOOKUP(Table2[[#This Row],[Sub-category]],'Ref - spend SIC'!$A$32:$B$135,2,0),"")</f>
        <v/>
      </c>
      <c r="G449" s="94"/>
      <c r="H449" s="94"/>
      <c r="I449" s="148"/>
      <c r="J449" s="93"/>
      <c r="K449" s="93"/>
      <c r="L449" s="104" t="str">
        <f>IF(Table2[[#This Row],[Cost (£)]]*Table2[[#This Row],[Quantity]]=0,"",Table2[[#This Row],[Cost (£)]]*Table2[[#This Row],[Quantity]])</f>
        <v/>
      </c>
    </row>
    <row r="450" spans="2:12" x14ac:dyDescent="0.3">
      <c r="B450" s="93"/>
      <c r="C450" s="147"/>
      <c r="D450" s="148"/>
      <c r="E450" s="148"/>
      <c r="F450" s="103" t="str">
        <f>IFERROR(VLOOKUP(Table2[[#This Row],[Sub-category]],'Ref - spend SIC'!$A$32:$B$135,2,0),"")</f>
        <v/>
      </c>
      <c r="G450" s="94"/>
      <c r="H450" s="94"/>
      <c r="I450" s="148"/>
      <c r="J450" s="93"/>
      <c r="K450" s="93"/>
      <c r="L450" s="104" t="str">
        <f>IF(Table2[[#This Row],[Cost (£)]]*Table2[[#This Row],[Quantity]]=0,"",Table2[[#This Row],[Cost (£)]]*Table2[[#This Row],[Quantity]])</f>
        <v/>
      </c>
    </row>
    <row r="451" spans="2:12" x14ac:dyDescent="0.3">
      <c r="B451" s="93"/>
      <c r="C451" s="147"/>
      <c r="D451" s="148"/>
      <c r="E451" s="148"/>
      <c r="F451" s="103" t="str">
        <f>IFERROR(VLOOKUP(Table2[[#This Row],[Sub-category]],'Ref - spend SIC'!$A$32:$B$135,2,0),"")</f>
        <v/>
      </c>
      <c r="G451" s="94"/>
      <c r="H451" s="94"/>
      <c r="I451" s="148"/>
      <c r="J451" s="93"/>
      <c r="K451" s="93"/>
      <c r="L451" s="104" t="str">
        <f>IF(Table2[[#This Row],[Cost (£)]]*Table2[[#This Row],[Quantity]]=0,"",Table2[[#This Row],[Cost (£)]]*Table2[[#This Row],[Quantity]])</f>
        <v/>
      </c>
    </row>
    <row r="452" spans="2:12" x14ac:dyDescent="0.3">
      <c r="B452" s="93"/>
      <c r="C452" s="147"/>
      <c r="D452" s="148"/>
      <c r="E452" s="148"/>
      <c r="F452" s="103" t="str">
        <f>IFERROR(VLOOKUP(Table2[[#This Row],[Sub-category]],'Ref - spend SIC'!$A$32:$B$135,2,0),"")</f>
        <v/>
      </c>
      <c r="G452" s="94"/>
      <c r="H452" s="94"/>
      <c r="I452" s="148"/>
      <c r="J452" s="93"/>
      <c r="K452" s="93"/>
      <c r="L452" s="104" t="str">
        <f>IF(Table2[[#This Row],[Cost (£)]]*Table2[[#This Row],[Quantity]]=0,"",Table2[[#This Row],[Cost (£)]]*Table2[[#This Row],[Quantity]])</f>
        <v/>
      </c>
    </row>
    <row r="453" spans="2:12" x14ac:dyDescent="0.3">
      <c r="B453" s="93"/>
      <c r="C453" s="147"/>
      <c r="D453" s="148"/>
      <c r="E453" s="148"/>
      <c r="F453" s="103" t="str">
        <f>IFERROR(VLOOKUP(Table2[[#This Row],[Sub-category]],'Ref - spend SIC'!$A$32:$B$135,2,0),"")</f>
        <v/>
      </c>
      <c r="G453" s="94"/>
      <c r="H453" s="94"/>
      <c r="I453" s="148"/>
      <c r="J453" s="93"/>
      <c r="K453" s="93"/>
      <c r="L453" s="104" t="str">
        <f>IF(Table2[[#This Row],[Cost (£)]]*Table2[[#This Row],[Quantity]]=0,"",Table2[[#This Row],[Cost (£)]]*Table2[[#This Row],[Quantity]])</f>
        <v/>
      </c>
    </row>
    <row r="454" spans="2:12" x14ac:dyDescent="0.3">
      <c r="B454" s="93"/>
      <c r="C454" s="147"/>
      <c r="D454" s="148"/>
      <c r="E454" s="148"/>
      <c r="F454" s="103" t="str">
        <f>IFERROR(VLOOKUP(Table2[[#This Row],[Sub-category]],'Ref - spend SIC'!$A$32:$B$135,2,0),"")</f>
        <v/>
      </c>
      <c r="G454" s="94"/>
      <c r="H454" s="94"/>
      <c r="I454" s="148"/>
      <c r="J454" s="93"/>
      <c r="K454" s="93"/>
      <c r="L454" s="104" t="str">
        <f>IF(Table2[[#This Row],[Cost (£)]]*Table2[[#This Row],[Quantity]]=0,"",Table2[[#This Row],[Cost (£)]]*Table2[[#This Row],[Quantity]])</f>
        <v/>
      </c>
    </row>
    <row r="455" spans="2:12" x14ac:dyDescent="0.3">
      <c r="B455" s="93"/>
      <c r="C455" s="147"/>
      <c r="D455" s="148"/>
      <c r="E455" s="148"/>
      <c r="F455" s="103" t="str">
        <f>IFERROR(VLOOKUP(Table2[[#This Row],[Sub-category]],'Ref - spend SIC'!$A$32:$B$135,2,0),"")</f>
        <v/>
      </c>
      <c r="G455" s="94"/>
      <c r="H455" s="94"/>
      <c r="I455" s="148"/>
      <c r="J455" s="93"/>
      <c r="K455" s="93"/>
      <c r="L455" s="104" t="str">
        <f>IF(Table2[[#This Row],[Cost (£)]]*Table2[[#This Row],[Quantity]]=0,"",Table2[[#This Row],[Cost (£)]]*Table2[[#This Row],[Quantity]])</f>
        <v/>
      </c>
    </row>
    <row r="456" spans="2:12" x14ac:dyDescent="0.3">
      <c r="B456" s="93"/>
      <c r="C456" s="147"/>
      <c r="D456" s="148"/>
      <c r="E456" s="148"/>
      <c r="F456" s="103" t="str">
        <f>IFERROR(VLOOKUP(Table2[[#This Row],[Sub-category]],'Ref - spend SIC'!$A$32:$B$135,2,0),"")</f>
        <v/>
      </c>
      <c r="G456" s="94"/>
      <c r="H456" s="94"/>
      <c r="I456" s="148"/>
      <c r="J456" s="93"/>
      <c r="K456" s="93"/>
      <c r="L456" s="104" t="str">
        <f>IF(Table2[[#This Row],[Cost (£)]]*Table2[[#This Row],[Quantity]]=0,"",Table2[[#This Row],[Cost (£)]]*Table2[[#This Row],[Quantity]])</f>
        <v/>
      </c>
    </row>
    <row r="457" spans="2:12" x14ac:dyDescent="0.3">
      <c r="B457" s="93"/>
      <c r="C457" s="147"/>
      <c r="D457" s="148"/>
      <c r="E457" s="148"/>
      <c r="F457" s="103" t="str">
        <f>IFERROR(VLOOKUP(Table2[[#This Row],[Sub-category]],'Ref - spend SIC'!$A$32:$B$135,2,0),"")</f>
        <v/>
      </c>
      <c r="G457" s="94"/>
      <c r="H457" s="94"/>
      <c r="I457" s="148"/>
      <c r="J457" s="93"/>
      <c r="K457" s="93"/>
      <c r="L457" s="104" t="str">
        <f>IF(Table2[[#This Row],[Cost (£)]]*Table2[[#This Row],[Quantity]]=0,"",Table2[[#This Row],[Cost (£)]]*Table2[[#This Row],[Quantity]])</f>
        <v/>
      </c>
    </row>
    <row r="458" spans="2:12" x14ac:dyDescent="0.3">
      <c r="B458" s="93"/>
      <c r="C458" s="147"/>
      <c r="D458" s="148"/>
      <c r="E458" s="148"/>
      <c r="F458" s="103" t="str">
        <f>IFERROR(VLOOKUP(Table2[[#This Row],[Sub-category]],'Ref - spend SIC'!$A$32:$B$135,2,0),"")</f>
        <v/>
      </c>
      <c r="G458" s="94"/>
      <c r="H458" s="94"/>
      <c r="I458" s="148"/>
      <c r="J458" s="93"/>
      <c r="K458" s="93"/>
      <c r="L458" s="104" t="str">
        <f>IF(Table2[[#This Row],[Cost (£)]]*Table2[[#This Row],[Quantity]]=0,"",Table2[[#This Row],[Cost (£)]]*Table2[[#This Row],[Quantity]])</f>
        <v/>
      </c>
    </row>
    <row r="459" spans="2:12" x14ac:dyDescent="0.3">
      <c r="B459" s="93"/>
      <c r="C459" s="147"/>
      <c r="D459" s="148"/>
      <c r="E459" s="148"/>
      <c r="F459" s="103" t="str">
        <f>IFERROR(VLOOKUP(Table2[[#This Row],[Sub-category]],'Ref - spend SIC'!$A$32:$B$135,2,0),"")</f>
        <v/>
      </c>
      <c r="G459" s="94"/>
      <c r="H459" s="94"/>
      <c r="I459" s="148"/>
      <c r="J459" s="93"/>
      <c r="K459" s="93"/>
      <c r="L459" s="104" t="str">
        <f>IF(Table2[[#This Row],[Cost (£)]]*Table2[[#This Row],[Quantity]]=0,"",Table2[[#This Row],[Cost (£)]]*Table2[[#This Row],[Quantity]])</f>
        <v/>
      </c>
    </row>
    <row r="460" spans="2:12" x14ac:dyDescent="0.3">
      <c r="B460" s="93"/>
      <c r="C460" s="147"/>
      <c r="D460" s="148"/>
      <c r="E460" s="148"/>
      <c r="F460" s="103" t="str">
        <f>IFERROR(VLOOKUP(Table2[[#This Row],[Sub-category]],'Ref - spend SIC'!$A$32:$B$135,2,0),"")</f>
        <v/>
      </c>
      <c r="G460" s="94"/>
      <c r="H460" s="94"/>
      <c r="I460" s="148"/>
      <c r="J460" s="93"/>
      <c r="K460" s="93"/>
      <c r="L460" s="104" t="str">
        <f>IF(Table2[[#This Row],[Cost (£)]]*Table2[[#This Row],[Quantity]]=0,"",Table2[[#This Row],[Cost (£)]]*Table2[[#This Row],[Quantity]])</f>
        <v/>
      </c>
    </row>
    <row r="461" spans="2:12" x14ac:dyDescent="0.3">
      <c r="B461" s="93"/>
      <c r="C461" s="147"/>
      <c r="D461" s="148"/>
      <c r="E461" s="148"/>
      <c r="F461" s="103" t="str">
        <f>IFERROR(VLOOKUP(Table2[[#This Row],[Sub-category]],'Ref - spend SIC'!$A$32:$B$135,2,0),"")</f>
        <v/>
      </c>
      <c r="G461" s="94"/>
      <c r="H461" s="94"/>
      <c r="I461" s="148"/>
      <c r="J461" s="93"/>
      <c r="K461" s="93"/>
      <c r="L461" s="104" t="str">
        <f>IF(Table2[[#This Row],[Cost (£)]]*Table2[[#This Row],[Quantity]]=0,"",Table2[[#This Row],[Cost (£)]]*Table2[[#This Row],[Quantity]])</f>
        <v/>
      </c>
    </row>
    <row r="462" spans="2:12" x14ac:dyDescent="0.3">
      <c r="B462" s="93"/>
      <c r="C462" s="147"/>
      <c r="D462" s="148"/>
      <c r="E462" s="148"/>
      <c r="F462" s="103" t="str">
        <f>IFERROR(VLOOKUP(Table2[[#This Row],[Sub-category]],'Ref - spend SIC'!$A$32:$B$135,2,0),"")</f>
        <v/>
      </c>
      <c r="G462" s="94"/>
      <c r="H462" s="94"/>
      <c r="I462" s="148"/>
      <c r="J462" s="93"/>
      <c r="K462" s="93"/>
      <c r="L462" s="104" t="str">
        <f>IF(Table2[[#This Row],[Cost (£)]]*Table2[[#This Row],[Quantity]]=0,"",Table2[[#This Row],[Cost (£)]]*Table2[[#This Row],[Quantity]])</f>
        <v/>
      </c>
    </row>
    <row r="463" spans="2:12" x14ac:dyDescent="0.3">
      <c r="B463" s="93"/>
      <c r="C463" s="147"/>
      <c r="D463" s="148"/>
      <c r="E463" s="148"/>
      <c r="F463" s="103" t="str">
        <f>IFERROR(VLOOKUP(Table2[[#This Row],[Sub-category]],'Ref - spend SIC'!$A$32:$B$135,2,0),"")</f>
        <v/>
      </c>
      <c r="G463" s="94"/>
      <c r="H463" s="94"/>
      <c r="I463" s="148"/>
      <c r="J463" s="93"/>
      <c r="K463" s="93"/>
      <c r="L463" s="104" t="str">
        <f>IF(Table2[[#This Row],[Cost (£)]]*Table2[[#This Row],[Quantity]]=0,"",Table2[[#This Row],[Cost (£)]]*Table2[[#This Row],[Quantity]])</f>
        <v/>
      </c>
    </row>
    <row r="464" spans="2:12" x14ac:dyDescent="0.3">
      <c r="B464" s="93"/>
      <c r="C464" s="147"/>
      <c r="D464" s="148"/>
      <c r="E464" s="148"/>
      <c r="F464" s="103" t="str">
        <f>IFERROR(VLOOKUP(Table2[[#This Row],[Sub-category]],'Ref - spend SIC'!$A$32:$B$135,2,0),"")</f>
        <v/>
      </c>
      <c r="G464" s="94"/>
      <c r="H464" s="94"/>
      <c r="I464" s="148"/>
      <c r="J464" s="93"/>
      <c r="K464" s="93"/>
      <c r="L464" s="104" t="str">
        <f>IF(Table2[[#This Row],[Cost (£)]]*Table2[[#This Row],[Quantity]]=0,"",Table2[[#This Row],[Cost (£)]]*Table2[[#This Row],[Quantity]])</f>
        <v/>
      </c>
    </row>
    <row r="465" spans="2:12" x14ac:dyDescent="0.3">
      <c r="B465" s="93"/>
      <c r="C465" s="147"/>
      <c r="D465" s="148"/>
      <c r="E465" s="148"/>
      <c r="F465" s="103" t="str">
        <f>IFERROR(VLOOKUP(Table2[[#This Row],[Sub-category]],'Ref - spend SIC'!$A$32:$B$135,2,0),"")</f>
        <v/>
      </c>
      <c r="G465" s="94"/>
      <c r="H465" s="94"/>
      <c r="I465" s="148"/>
      <c r="J465" s="93"/>
      <c r="K465" s="93"/>
      <c r="L465" s="104" t="str">
        <f>IF(Table2[[#This Row],[Cost (£)]]*Table2[[#This Row],[Quantity]]=0,"",Table2[[#This Row],[Cost (£)]]*Table2[[#This Row],[Quantity]])</f>
        <v/>
      </c>
    </row>
    <row r="466" spans="2:12" x14ac:dyDescent="0.3">
      <c r="B466" s="93"/>
      <c r="C466" s="147"/>
      <c r="D466" s="148"/>
      <c r="E466" s="148"/>
      <c r="F466" s="103" t="str">
        <f>IFERROR(VLOOKUP(Table2[[#This Row],[Sub-category]],'Ref - spend SIC'!$A$32:$B$135,2,0),"")</f>
        <v/>
      </c>
      <c r="G466" s="94"/>
      <c r="H466" s="94"/>
      <c r="I466" s="148"/>
      <c r="J466" s="93"/>
      <c r="K466" s="93"/>
      <c r="L466" s="104" t="str">
        <f>IF(Table2[[#This Row],[Cost (£)]]*Table2[[#This Row],[Quantity]]=0,"",Table2[[#This Row],[Cost (£)]]*Table2[[#This Row],[Quantity]])</f>
        <v/>
      </c>
    </row>
    <row r="467" spans="2:12" x14ac:dyDescent="0.3">
      <c r="B467" s="93"/>
      <c r="C467" s="147"/>
      <c r="D467" s="148"/>
      <c r="E467" s="148"/>
      <c r="F467" s="103" t="str">
        <f>IFERROR(VLOOKUP(Table2[[#This Row],[Sub-category]],'Ref - spend SIC'!$A$32:$B$135,2,0),"")</f>
        <v/>
      </c>
      <c r="G467" s="94"/>
      <c r="H467" s="94"/>
      <c r="I467" s="148"/>
      <c r="J467" s="93"/>
      <c r="K467" s="93"/>
      <c r="L467" s="104" t="str">
        <f>IF(Table2[[#This Row],[Cost (£)]]*Table2[[#This Row],[Quantity]]=0,"",Table2[[#This Row],[Cost (£)]]*Table2[[#This Row],[Quantity]])</f>
        <v/>
      </c>
    </row>
    <row r="468" spans="2:12" x14ac:dyDescent="0.3">
      <c r="B468" s="93"/>
      <c r="C468" s="147"/>
      <c r="D468" s="148"/>
      <c r="E468" s="148"/>
      <c r="F468" s="103" t="str">
        <f>IFERROR(VLOOKUP(Table2[[#This Row],[Sub-category]],'Ref - spend SIC'!$A$32:$B$135,2,0),"")</f>
        <v/>
      </c>
      <c r="G468" s="94"/>
      <c r="H468" s="94"/>
      <c r="I468" s="148"/>
      <c r="J468" s="93"/>
      <c r="K468" s="93"/>
      <c r="L468" s="104" t="str">
        <f>IF(Table2[[#This Row],[Cost (£)]]*Table2[[#This Row],[Quantity]]=0,"",Table2[[#This Row],[Cost (£)]]*Table2[[#This Row],[Quantity]])</f>
        <v/>
      </c>
    </row>
    <row r="469" spans="2:12" x14ac:dyDescent="0.3">
      <c r="B469" s="93"/>
      <c r="C469" s="147"/>
      <c r="D469" s="148"/>
      <c r="E469" s="148"/>
      <c r="F469" s="103" t="str">
        <f>IFERROR(VLOOKUP(Table2[[#This Row],[Sub-category]],'Ref - spend SIC'!$A$32:$B$135,2,0),"")</f>
        <v/>
      </c>
      <c r="G469" s="94"/>
      <c r="H469" s="94"/>
      <c r="I469" s="148"/>
      <c r="J469" s="93"/>
      <c r="K469" s="93"/>
      <c r="L469" s="104" t="str">
        <f>IF(Table2[[#This Row],[Cost (£)]]*Table2[[#This Row],[Quantity]]=0,"",Table2[[#This Row],[Cost (£)]]*Table2[[#This Row],[Quantity]])</f>
        <v/>
      </c>
    </row>
    <row r="470" spans="2:12" x14ac:dyDescent="0.3">
      <c r="B470" s="93"/>
      <c r="C470" s="147"/>
      <c r="D470" s="148"/>
      <c r="E470" s="148"/>
      <c r="F470" s="103" t="str">
        <f>IFERROR(VLOOKUP(Table2[[#This Row],[Sub-category]],'Ref - spend SIC'!$A$32:$B$135,2,0),"")</f>
        <v/>
      </c>
      <c r="G470" s="94"/>
      <c r="H470" s="94"/>
      <c r="I470" s="148"/>
      <c r="J470" s="93"/>
      <c r="K470" s="93"/>
      <c r="L470" s="104" t="str">
        <f>IF(Table2[[#This Row],[Cost (£)]]*Table2[[#This Row],[Quantity]]=0,"",Table2[[#This Row],[Cost (£)]]*Table2[[#This Row],[Quantity]])</f>
        <v/>
      </c>
    </row>
    <row r="471" spans="2:12" x14ac:dyDescent="0.3">
      <c r="B471" s="93"/>
      <c r="C471" s="147"/>
      <c r="D471" s="148"/>
      <c r="E471" s="148"/>
      <c r="F471" s="103" t="str">
        <f>IFERROR(VLOOKUP(Table2[[#This Row],[Sub-category]],'Ref - spend SIC'!$A$32:$B$135,2,0),"")</f>
        <v/>
      </c>
      <c r="G471" s="94"/>
      <c r="H471" s="94"/>
      <c r="I471" s="148"/>
      <c r="J471" s="93"/>
      <c r="K471" s="93"/>
      <c r="L471" s="104" t="str">
        <f>IF(Table2[[#This Row],[Cost (£)]]*Table2[[#This Row],[Quantity]]=0,"",Table2[[#This Row],[Cost (£)]]*Table2[[#This Row],[Quantity]])</f>
        <v/>
      </c>
    </row>
    <row r="472" spans="2:12" x14ac:dyDescent="0.3">
      <c r="B472" s="93"/>
      <c r="C472" s="147"/>
      <c r="D472" s="148"/>
      <c r="E472" s="148"/>
      <c r="F472" s="103" t="str">
        <f>IFERROR(VLOOKUP(Table2[[#This Row],[Sub-category]],'Ref - spend SIC'!$A$32:$B$135,2,0),"")</f>
        <v/>
      </c>
      <c r="G472" s="94"/>
      <c r="H472" s="94"/>
      <c r="I472" s="148"/>
      <c r="J472" s="93"/>
      <c r="K472" s="93"/>
      <c r="L472" s="104" t="str">
        <f>IF(Table2[[#This Row],[Cost (£)]]*Table2[[#This Row],[Quantity]]=0,"",Table2[[#This Row],[Cost (£)]]*Table2[[#This Row],[Quantity]])</f>
        <v/>
      </c>
    </row>
    <row r="473" spans="2:12" x14ac:dyDescent="0.3">
      <c r="B473" s="93"/>
      <c r="C473" s="147"/>
      <c r="D473" s="148"/>
      <c r="E473" s="148"/>
      <c r="F473" s="103" t="str">
        <f>IFERROR(VLOOKUP(Table2[[#This Row],[Sub-category]],'Ref - spend SIC'!$A$32:$B$135,2,0),"")</f>
        <v/>
      </c>
      <c r="G473" s="94"/>
      <c r="H473" s="94"/>
      <c r="I473" s="148"/>
      <c r="J473" s="93"/>
      <c r="K473" s="93"/>
      <c r="L473" s="104" t="str">
        <f>IF(Table2[[#This Row],[Cost (£)]]*Table2[[#This Row],[Quantity]]=0,"",Table2[[#This Row],[Cost (£)]]*Table2[[#This Row],[Quantity]])</f>
        <v/>
      </c>
    </row>
    <row r="474" spans="2:12" x14ac:dyDescent="0.3">
      <c r="B474" s="93"/>
      <c r="C474" s="147"/>
      <c r="D474" s="148"/>
      <c r="E474" s="148"/>
      <c r="F474" s="103" t="str">
        <f>IFERROR(VLOOKUP(Table2[[#This Row],[Sub-category]],'Ref - spend SIC'!$A$32:$B$135,2,0),"")</f>
        <v/>
      </c>
      <c r="G474" s="94"/>
      <c r="H474" s="94"/>
      <c r="I474" s="148"/>
      <c r="J474" s="93"/>
      <c r="K474" s="93"/>
      <c r="L474" s="104" t="str">
        <f>IF(Table2[[#This Row],[Cost (£)]]*Table2[[#This Row],[Quantity]]=0,"",Table2[[#This Row],[Cost (£)]]*Table2[[#This Row],[Quantity]])</f>
        <v/>
      </c>
    </row>
    <row r="475" spans="2:12" x14ac:dyDescent="0.3">
      <c r="B475" s="93"/>
      <c r="C475" s="147"/>
      <c r="D475" s="148"/>
      <c r="E475" s="148"/>
      <c r="F475" s="103" t="str">
        <f>IFERROR(VLOOKUP(Table2[[#This Row],[Sub-category]],'Ref - spend SIC'!$A$32:$B$135,2,0),"")</f>
        <v/>
      </c>
      <c r="G475" s="94"/>
      <c r="H475" s="94"/>
      <c r="I475" s="148"/>
      <c r="J475" s="93"/>
      <c r="K475" s="93"/>
      <c r="L475" s="104" t="str">
        <f>IF(Table2[[#This Row],[Cost (£)]]*Table2[[#This Row],[Quantity]]=0,"",Table2[[#This Row],[Cost (£)]]*Table2[[#This Row],[Quantity]])</f>
        <v/>
      </c>
    </row>
    <row r="476" spans="2:12" x14ac:dyDescent="0.3">
      <c r="B476" s="93"/>
      <c r="C476" s="147"/>
      <c r="D476" s="148"/>
      <c r="E476" s="148"/>
      <c r="F476" s="103" t="str">
        <f>IFERROR(VLOOKUP(Table2[[#This Row],[Sub-category]],'Ref - spend SIC'!$A$32:$B$135,2,0),"")</f>
        <v/>
      </c>
      <c r="G476" s="94"/>
      <c r="H476" s="94"/>
      <c r="I476" s="148"/>
      <c r="J476" s="93"/>
      <c r="K476" s="93"/>
      <c r="L476" s="104" t="str">
        <f>IF(Table2[[#This Row],[Cost (£)]]*Table2[[#This Row],[Quantity]]=0,"",Table2[[#This Row],[Cost (£)]]*Table2[[#This Row],[Quantity]])</f>
        <v/>
      </c>
    </row>
    <row r="477" spans="2:12" x14ac:dyDescent="0.3">
      <c r="B477" s="93"/>
      <c r="C477" s="147"/>
      <c r="D477" s="148"/>
      <c r="E477" s="148"/>
      <c r="F477" s="103" t="str">
        <f>IFERROR(VLOOKUP(Table2[[#This Row],[Sub-category]],'Ref - spend SIC'!$A$32:$B$135,2,0),"")</f>
        <v/>
      </c>
      <c r="G477" s="94"/>
      <c r="H477" s="94"/>
      <c r="I477" s="148"/>
      <c r="J477" s="93"/>
      <c r="K477" s="93"/>
      <c r="L477" s="104" t="str">
        <f>IF(Table2[[#This Row],[Cost (£)]]*Table2[[#This Row],[Quantity]]=0,"",Table2[[#This Row],[Cost (£)]]*Table2[[#This Row],[Quantity]])</f>
        <v/>
      </c>
    </row>
    <row r="478" spans="2:12" x14ac:dyDescent="0.3">
      <c r="B478" s="93"/>
      <c r="C478" s="147"/>
      <c r="D478" s="148"/>
      <c r="E478" s="148"/>
      <c r="F478" s="103" t="str">
        <f>IFERROR(VLOOKUP(Table2[[#This Row],[Sub-category]],'Ref - spend SIC'!$A$32:$B$135,2,0),"")</f>
        <v/>
      </c>
      <c r="G478" s="94"/>
      <c r="H478" s="94"/>
      <c r="I478" s="148"/>
      <c r="J478" s="93"/>
      <c r="K478" s="93"/>
      <c r="L478" s="104" t="str">
        <f>IF(Table2[[#This Row],[Cost (£)]]*Table2[[#This Row],[Quantity]]=0,"",Table2[[#This Row],[Cost (£)]]*Table2[[#This Row],[Quantity]])</f>
        <v/>
      </c>
    </row>
    <row r="479" spans="2:12" x14ac:dyDescent="0.3">
      <c r="B479" s="93"/>
      <c r="C479" s="147"/>
      <c r="D479" s="148"/>
      <c r="E479" s="148"/>
      <c r="F479" s="103" t="str">
        <f>IFERROR(VLOOKUP(Table2[[#This Row],[Sub-category]],'Ref - spend SIC'!$A$32:$B$135,2,0),"")</f>
        <v/>
      </c>
      <c r="G479" s="94"/>
      <c r="H479" s="94"/>
      <c r="I479" s="148"/>
      <c r="J479" s="93"/>
      <c r="K479" s="93"/>
      <c r="L479" s="104" t="str">
        <f>IF(Table2[[#This Row],[Cost (£)]]*Table2[[#This Row],[Quantity]]=0,"",Table2[[#This Row],[Cost (£)]]*Table2[[#This Row],[Quantity]])</f>
        <v/>
      </c>
    </row>
    <row r="480" spans="2:12" x14ac:dyDescent="0.3">
      <c r="B480" s="93"/>
      <c r="C480" s="147"/>
      <c r="D480" s="148"/>
      <c r="E480" s="148"/>
      <c r="F480" s="103" t="str">
        <f>IFERROR(VLOOKUP(Table2[[#This Row],[Sub-category]],'Ref - spend SIC'!$A$32:$B$135,2,0),"")</f>
        <v/>
      </c>
      <c r="G480" s="94"/>
      <c r="H480" s="94"/>
      <c r="I480" s="148"/>
      <c r="J480" s="93"/>
      <c r="K480" s="93"/>
      <c r="L480" s="104" t="str">
        <f>IF(Table2[[#This Row],[Cost (£)]]*Table2[[#This Row],[Quantity]]=0,"",Table2[[#This Row],[Cost (£)]]*Table2[[#This Row],[Quantity]])</f>
        <v/>
      </c>
    </row>
    <row r="481" spans="2:12" x14ac:dyDescent="0.3">
      <c r="B481" s="93"/>
      <c r="C481" s="147"/>
      <c r="D481" s="148"/>
      <c r="E481" s="148"/>
      <c r="F481" s="103" t="str">
        <f>IFERROR(VLOOKUP(Table2[[#This Row],[Sub-category]],'Ref - spend SIC'!$A$32:$B$135,2,0),"")</f>
        <v/>
      </c>
      <c r="G481" s="94"/>
      <c r="H481" s="94"/>
      <c r="I481" s="148"/>
      <c r="J481" s="93"/>
      <c r="K481" s="93"/>
      <c r="L481" s="104" t="str">
        <f>IF(Table2[[#This Row],[Cost (£)]]*Table2[[#This Row],[Quantity]]=0,"",Table2[[#This Row],[Cost (£)]]*Table2[[#This Row],[Quantity]])</f>
        <v/>
      </c>
    </row>
    <row r="482" spans="2:12" x14ac:dyDescent="0.3">
      <c r="B482" s="93"/>
      <c r="C482" s="147"/>
      <c r="D482" s="148"/>
      <c r="E482" s="148"/>
      <c r="F482" s="103" t="str">
        <f>IFERROR(VLOOKUP(Table2[[#This Row],[Sub-category]],'Ref - spend SIC'!$A$32:$B$135,2,0),"")</f>
        <v/>
      </c>
      <c r="G482" s="94"/>
      <c r="H482" s="94"/>
      <c r="I482" s="148"/>
      <c r="J482" s="93"/>
      <c r="K482" s="93"/>
      <c r="L482" s="104" t="str">
        <f>IF(Table2[[#This Row],[Cost (£)]]*Table2[[#This Row],[Quantity]]=0,"",Table2[[#This Row],[Cost (£)]]*Table2[[#This Row],[Quantity]])</f>
        <v/>
      </c>
    </row>
    <row r="483" spans="2:12" x14ac:dyDescent="0.3">
      <c r="B483" s="93"/>
      <c r="C483" s="147"/>
      <c r="D483" s="148"/>
      <c r="E483" s="148"/>
      <c r="F483" s="103" t="str">
        <f>IFERROR(VLOOKUP(Table2[[#This Row],[Sub-category]],'Ref - spend SIC'!$A$32:$B$135,2,0),"")</f>
        <v/>
      </c>
      <c r="G483" s="94"/>
      <c r="H483" s="94"/>
      <c r="I483" s="148"/>
      <c r="J483" s="93"/>
      <c r="K483" s="93"/>
      <c r="L483" s="104" t="str">
        <f>IF(Table2[[#This Row],[Cost (£)]]*Table2[[#This Row],[Quantity]]=0,"",Table2[[#This Row],[Cost (£)]]*Table2[[#This Row],[Quantity]])</f>
        <v/>
      </c>
    </row>
    <row r="484" spans="2:12" x14ac:dyDescent="0.3">
      <c r="B484" s="93"/>
      <c r="C484" s="147"/>
      <c r="D484" s="148"/>
      <c r="E484" s="148"/>
      <c r="F484" s="103" t="str">
        <f>IFERROR(VLOOKUP(Table2[[#This Row],[Sub-category]],'Ref - spend SIC'!$A$32:$B$135,2,0),"")</f>
        <v/>
      </c>
      <c r="G484" s="94"/>
      <c r="H484" s="94"/>
      <c r="I484" s="148"/>
      <c r="J484" s="93"/>
      <c r="K484" s="93"/>
      <c r="L484" s="104" t="str">
        <f>IF(Table2[[#This Row],[Cost (£)]]*Table2[[#This Row],[Quantity]]=0,"",Table2[[#This Row],[Cost (£)]]*Table2[[#This Row],[Quantity]])</f>
        <v/>
      </c>
    </row>
    <row r="485" spans="2:12" x14ac:dyDescent="0.3">
      <c r="B485" s="93"/>
      <c r="C485" s="147"/>
      <c r="D485" s="148"/>
      <c r="E485" s="148"/>
      <c r="F485" s="103" t="str">
        <f>IFERROR(VLOOKUP(Table2[[#This Row],[Sub-category]],'Ref - spend SIC'!$A$32:$B$135,2,0),"")</f>
        <v/>
      </c>
      <c r="G485" s="94"/>
      <c r="H485" s="94"/>
      <c r="I485" s="148"/>
      <c r="J485" s="93"/>
      <c r="K485" s="93"/>
      <c r="L485" s="104" t="str">
        <f>IF(Table2[[#This Row],[Cost (£)]]*Table2[[#This Row],[Quantity]]=0,"",Table2[[#This Row],[Cost (£)]]*Table2[[#This Row],[Quantity]])</f>
        <v/>
      </c>
    </row>
    <row r="486" spans="2:12" x14ac:dyDescent="0.3">
      <c r="B486" s="93"/>
      <c r="C486" s="147"/>
      <c r="D486" s="148"/>
      <c r="E486" s="148"/>
      <c r="F486" s="103" t="str">
        <f>IFERROR(VLOOKUP(Table2[[#This Row],[Sub-category]],'Ref - spend SIC'!$A$32:$B$135,2,0),"")</f>
        <v/>
      </c>
      <c r="G486" s="94"/>
      <c r="H486" s="94"/>
      <c r="I486" s="148"/>
      <c r="J486" s="93"/>
      <c r="K486" s="93"/>
      <c r="L486" s="104" t="str">
        <f>IF(Table2[[#This Row],[Cost (£)]]*Table2[[#This Row],[Quantity]]=0,"",Table2[[#This Row],[Cost (£)]]*Table2[[#This Row],[Quantity]])</f>
        <v/>
      </c>
    </row>
    <row r="487" spans="2:12" x14ac:dyDescent="0.3">
      <c r="B487" s="93"/>
      <c r="C487" s="147"/>
      <c r="D487" s="148"/>
      <c r="E487" s="148"/>
      <c r="F487" s="103" t="str">
        <f>IFERROR(VLOOKUP(Table2[[#This Row],[Sub-category]],'Ref - spend SIC'!$A$32:$B$135,2,0),"")</f>
        <v/>
      </c>
      <c r="G487" s="94"/>
      <c r="H487" s="94"/>
      <c r="I487" s="148"/>
      <c r="J487" s="93"/>
      <c r="K487" s="93"/>
      <c r="L487" s="104" t="str">
        <f>IF(Table2[[#This Row],[Cost (£)]]*Table2[[#This Row],[Quantity]]=0,"",Table2[[#This Row],[Cost (£)]]*Table2[[#This Row],[Quantity]])</f>
        <v/>
      </c>
    </row>
    <row r="488" spans="2:12" x14ac:dyDescent="0.3">
      <c r="B488" s="93"/>
      <c r="C488" s="147"/>
      <c r="D488" s="148"/>
      <c r="E488" s="148"/>
      <c r="F488" s="103" t="str">
        <f>IFERROR(VLOOKUP(Table2[[#This Row],[Sub-category]],'Ref - spend SIC'!$A$32:$B$135,2,0),"")</f>
        <v/>
      </c>
      <c r="G488" s="94"/>
      <c r="H488" s="94"/>
      <c r="I488" s="148"/>
      <c r="J488" s="93"/>
      <c r="K488" s="93"/>
      <c r="L488" s="104" t="str">
        <f>IF(Table2[[#This Row],[Cost (£)]]*Table2[[#This Row],[Quantity]]=0,"",Table2[[#This Row],[Cost (£)]]*Table2[[#This Row],[Quantity]])</f>
        <v/>
      </c>
    </row>
    <row r="489" spans="2:12" x14ac:dyDescent="0.3">
      <c r="B489" s="93"/>
      <c r="C489" s="147"/>
      <c r="D489" s="148"/>
      <c r="E489" s="148"/>
      <c r="F489" s="103" t="str">
        <f>IFERROR(VLOOKUP(Table2[[#This Row],[Sub-category]],'Ref - spend SIC'!$A$32:$B$135,2,0),"")</f>
        <v/>
      </c>
      <c r="G489" s="94"/>
      <c r="H489" s="94"/>
      <c r="I489" s="148"/>
      <c r="J489" s="93"/>
      <c r="K489" s="93"/>
      <c r="L489" s="104" t="str">
        <f>IF(Table2[[#This Row],[Cost (£)]]*Table2[[#This Row],[Quantity]]=0,"",Table2[[#This Row],[Cost (£)]]*Table2[[#This Row],[Quantity]])</f>
        <v/>
      </c>
    </row>
    <row r="490" spans="2:12" x14ac:dyDescent="0.3">
      <c r="B490" s="93"/>
      <c r="C490" s="147"/>
      <c r="D490" s="148"/>
      <c r="E490" s="148"/>
      <c r="F490" s="103" t="str">
        <f>IFERROR(VLOOKUP(Table2[[#This Row],[Sub-category]],'Ref - spend SIC'!$A$32:$B$135,2,0),"")</f>
        <v/>
      </c>
      <c r="G490" s="94"/>
      <c r="H490" s="94"/>
      <c r="I490" s="148"/>
      <c r="J490" s="93"/>
      <c r="K490" s="93"/>
      <c r="L490" s="104" t="str">
        <f>IF(Table2[[#This Row],[Cost (£)]]*Table2[[#This Row],[Quantity]]=0,"",Table2[[#This Row],[Cost (£)]]*Table2[[#This Row],[Quantity]])</f>
        <v/>
      </c>
    </row>
    <row r="491" spans="2:12" x14ac:dyDescent="0.3">
      <c r="B491" s="93"/>
      <c r="C491" s="147"/>
      <c r="D491" s="148"/>
      <c r="E491" s="148"/>
      <c r="F491" s="103" t="str">
        <f>IFERROR(VLOOKUP(Table2[[#This Row],[Sub-category]],'Ref - spend SIC'!$A$32:$B$135,2,0),"")</f>
        <v/>
      </c>
      <c r="G491" s="94"/>
      <c r="H491" s="94"/>
      <c r="I491" s="148"/>
      <c r="J491" s="93"/>
      <c r="K491" s="93"/>
      <c r="L491" s="104" t="str">
        <f>IF(Table2[[#This Row],[Cost (£)]]*Table2[[#This Row],[Quantity]]=0,"",Table2[[#This Row],[Cost (£)]]*Table2[[#This Row],[Quantity]])</f>
        <v/>
      </c>
    </row>
    <row r="492" spans="2:12" x14ac:dyDescent="0.3">
      <c r="B492" s="93"/>
      <c r="C492" s="147"/>
      <c r="D492" s="148"/>
      <c r="E492" s="148"/>
      <c r="F492" s="103" t="str">
        <f>IFERROR(VLOOKUP(Table2[[#This Row],[Sub-category]],'Ref - spend SIC'!$A$32:$B$135,2,0),"")</f>
        <v/>
      </c>
      <c r="G492" s="94"/>
      <c r="H492" s="94"/>
      <c r="I492" s="148"/>
      <c r="J492" s="93"/>
      <c r="K492" s="93"/>
      <c r="L492" s="104" t="str">
        <f>IF(Table2[[#This Row],[Cost (£)]]*Table2[[#This Row],[Quantity]]=0,"",Table2[[#This Row],[Cost (£)]]*Table2[[#This Row],[Quantity]])</f>
        <v/>
      </c>
    </row>
    <row r="493" spans="2:12" x14ac:dyDescent="0.3">
      <c r="B493" s="93"/>
      <c r="C493" s="147"/>
      <c r="D493" s="148"/>
      <c r="E493" s="148"/>
      <c r="F493" s="103" t="str">
        <f>IFERROR(VLOOKUP(Table2[[#This Row],[Sub-category]],'Ref - spend SIC'!$A$32:$B$135,2,0),"")</f>
        <v/>
      </c>
      <c r="G493" s="94"/>
      <c r="H493" s="94"/>
      <c r="I493" s="148"/>
      <c r="J493" s="93"/>
      <c r="K493" s="93"/>
      <c r="L493" s="104" t="str">
        <f>IF(Table2[[#This Row],[Cost (£)]]*Table2[[#This Row],[Quantity]]=0,"",Table2[[#This Row],[Cost (£)]]*Table2[[#This Row],[Quantity]])</f>
        <v/>
      </c>
    </row>
    <row r="494" spans="2:12" x14ac:dyDescent="0.3">
      <c r="B494" s="93"/>
      <c r="C494" s="147"/>
      <c r="D494" s="148"/>
      <c r="E494" s="148"/>
      <c r="F494" s="103" t="str">
        <f>IFERROR(VLOOKUP(Table2[[#This Row],[Sub-category]],'Ref - spend SIC'!$A$32:$B$135,2,0),"")</f>
        <v/>
      </c>
      <c r="G494" s="94"/>
      <c r="H494" s="94"/>
      <c r="I494" s="148"/>
      <c r="J494" s="93"/>
      <c r="K494" s="93"/>
      <c r="L494" s="104" t="str">
        <f>IF(Table2[[#This Row],[Cost (£)]]*Table2[[#This Row],[Quantity]]=0,"",Table2[[#This Row],[Cost (£)]]*Table2[[#This Row],[Quantity]])</f>
        <v/>
      </c>
    </row>
    <row r="495" spans="2:12" x14ac:dyDescent="0.3">
      <c r="B495" s="93"/>
      <c r="C495" s="147"/>
      <c r="D495" s="148"/>
      <c r="E495" s="148"/>
      <c r="F495" s="103" t="str">
        <f>IFERROR(VLOOKUP(Table2[[#This Row],[Sub-category]],'Ref - spend SIC'!$A$32:$B$135,2,0),"")</f>
        <v/>
      </c>
      <c r="G495" s="94"/>
      <c r="H495" s="94"/>
      <c r="I495" s="148"/>
      <c r="J495" s="93"/>
      <c r="K495" s="93"/>
      <c r="L495" s="104" t="str">
        <f>IF(Table2[[#This Row],[Cost (£)]]*Table2[[#This Row],[Quantity]]=0,"",Table2[[#This Row],[Cost (£)]]*Table2[[#This Row],[Quantity]])</f>
        <v/>
      </c>
    </row>
    <row r="496" spans="2:12" x14ac:dyDescent="0.3">
      <c r="B496" s="93"/>
      <c r="C496" s="147"/>
      <c r="D496" s="148"/>
      <c r="E496" s="148"/>
      <c r="F496" s="103" t="str">
        <f>IFERROR(VLOOKUP(Table2[[#This Row],[Sub-category]],'Ref - spend SIC'!$A$32:$B$135,2,0),"")</f>
        <v/>
      </c>
      <c r="G496" s="94"/>
      <c r="H496" s="94"/>
      <c r="I496" s="148"/>
      <c r="J496" s="93"/>
      <c r="K496" s="93"/>
      <c r="L496" s="104" t="str">
        <f>IF(Table2[[#This Row],[Cost (£)]]*Table2[[#This Row],[Quantity]]=0,"",Table2[[#This Row],[Cost (£)]]*Table2[[#This Row],[Quantity]])</f>
        <v/>
      </c>
    </row>
    <row r="497" spans="2:12" x14ac:dyDescent="0.3">
      <c r="B497" s="93"/>
      <c r="C497" s="147"/>
      <c r="D497" s="148"/>
      <c r="E497" s="148"/>
      <c r="F497" s="103" t="str">
        <f>IFERROR(VLOOKUP(Table2[[#This Row],[Sub-category]],'Ref - spend SIC'!$A$32:$B$135,2,0),"")</f>
        <v/>
      </c>
      <c r="G497" s="94"/>
      <c r="H497" s="94"/>
      <c r="I497" s="148"/>
      <c r="J497" s="93"/>
      <c r="K497" s="93"/>
      <c r="L497" s="104" t="str">
        <f>IF(Table2[[#This Row],[Cost (£)]]*Table2[[#This Row],[Quantity]]=0,"",Table2[[#This Row],[Cost (£)]]*Table2[[#This Row],[Quantity]])</f>
        <v/>
      </c>
    </row>
    <row r="498" spans="2:12" x14ac:dyDescent="0.3">
      <c r="B498" s="93"/>
      <c r="C498" s="147"/>
      <c r="D498" s="148"/>
      <c r="E498" s="148"/>
      <c r="F498" s="103" t="str">
        <f>IFERROR(VLOOKUP(Table2[[#This Row],[Sub-category]],'Ref - spend SIC'!$A$32:$B$135,2,0),"")</f>
        <v/>
      </c>
      <c r="G498" s="94"/>
      <c r="H498" s="94"/>
      <c r="I498" s="148"/>
      <c r="J498" s="93"/>
      <c r="K498" s="93"/>
      <c r="L498" s="104" t="str">
        <f>IF(Table2[[#This Row],[Cost (£)]]*Table2[[#This Row],[Quantity]]=0,"",Table2[[#This Row],[Cost (£)]]*Table2[[#This Row],[Quantity]])</f>
        <v/>
      </c>
    </row>
    <row r="499" spans="2:12" x14ac:dyDescent="0.3">
      <c r="B499" s="93"/>
      <c r="C499" s="147"/>
      <c r="D499" s="148"/>
      <c r="E499" s="148"/>
      <c r="F499" s="103" t="str">
        <f>IFERROR(VLOOKUP(Table2[[#This Row],[Sub-category]],'Ref - spend SIC'!$A$32:$B$135,2,0),"")</f>
        <v/>
      </c>
      <c r="G499" s="94"/>
      <c r="H499" s="94"/>
      <c r="I499" s="148"/>
      <c r="J499" s="93"/>
      <c r="K499" s="93"/>
      <c r="L499" s="104" t="str">
        <f>IF(Table2[[#This Row],[Cost (£)]]*Table2[[#This Row],[Quantity]]=0,"",Table2[[#This Row],[Cost (£)]]*Table2[[#This Row],[Quantity]])</f>
        <v/>
      </c>
    </row>
    <row r="500" spans="2:12" x14ac:dyDescent="0.3">
      <c r="B500" s="93"/>
      <c r="C500" s="147"/>
      <c r="D500" s="148"/>
      <c r="E500" s="148"/>
      <c r="F500" s="103" t="str">
        <f>IFERROR(VLOOKUP(Table2[[#This Row],[Sub-category]],'Ref - spend SIC'!$A$32:$B$135,2,0),"")</f>
        <v/>
      </c>
      <c r="G500" s="94"/>
      <c r="H500" s="94"/>
      <c r="I500" s="148"/>
      <c r="J500" s="93"/>
      <c r="K500" s="93"/>
      <c r="L500" s="104" t="str">
        <f>IF(Table2[[#This Row],[Cost (£)]]*Table2[[#This Row],[Quantity]]=0,"",Table2[[#This Row],[Cost (£)]]*Table2[[#This Row],[Quantity]])</f>
        <v/>
      </c>
    </row>
    <row r="501" spans="2:12" x14ac:dyDescent="0.3">
      <c r="B501" s="93"/>
      <c r="C501" s="147"/>
      <c r="D501" s="148"/>
      <c r="E501" s="148"/>
      <c r="F501" s="103" t="str">
        <f>IFERROR(VLOOKUP(Table2[[#This Row],[Sub-category]],'Ref - spend SIC'!$A$32:$B$135,2,0),"")</f>
        <v/>
      </c>
      <c r="G501" s="94"/>
      <c r="H501" s="94"/>
      <c r="I501" s="148"/>
      <c r="J501" s="93"/>
      <c r="K501" s="93"/>
      <c r="L501" s="104" t="str">
        <f>IF(Table2[[#This Row],[Cost (£)]]*Table2[[#This Row],[Quantity]]=0,"",Table2[[#This Row],[Cost (£)]]*Table2[[#This Row],[Quantity]])</f>
        <v/>
      </c>
    </row>
    <row r="502" spans="2:12" x14ac:dyDescent="0.3">
      <c r="B502" s="93"/>
      <c r="C502" s="147"/>
      <c r="D502" s="148"/>
      <c r="E502" s="148"/>
      <c r="F502" s="103" t="str">
        <f>IFERROR(VLOOKUP(Table2[[#This Row],[Sub-category]],'Ref - spend SIC'!$A$32:$B$135,2,0),"")</f>
        <v/>
      </c>
      <c r="G502" s="94"/>
      <c r="H502" s="94"/>
      <c r="I502" s="148"/>
      <c r="J502" s="93"/>
      <c r="K502" s="93"/>
      <c r="L502" s="104" t="str">
        <f>IF(Table2[[#This Row],[Cost (£)]]*Table2[[#This Row],[Quantity]]=0,"",Table2[[#This Row],[Cost (£)]]*Table2[[#This Row],[Quantity]])</f>
        <v/>
      </c>
    </row>
    <row r="503" spans="2:12" x14ac:dyDescent="0.3">
      <c r="B503" s="93"/>
      <c r="C503" s="147"/>
      <c r="D503" s="148"/>
      <c r="E503" s="148"/>
      <c r="F503" s="103" t="str">
        <f>IFERROR(VLOOKUP(Table2[[#This Row],[Sub-category]],'Ref - spend SIC'!$A$32:$B$135,2,0),"")</f>
        <v/>
      </c>
      <c r="G503" s="94"/>
      <c r="H503" s="94"/>
      <c r="I503" s="148"/>
      <c r="J503" s="93"/>
      <c r="K503" s="93"/>
      <c r="L503" s="104" t="str">
        <f>IF(Table2[[#This Row],[Cost (£)]]*Table2[[#This Row],[Quantity]]=0,"",Table2[[#This Row],[Cost (£)]]*Table2[[#This Row],[Quantity]])</f>
        <v/>
      </c>
    </row>
    <row r="504" spans="2:12" x14ac:dyDescent="0.3">
      <c r="B504" s="93"/>
      <c r="C504" s="147"/>
      <c r="D504" s="148"/>
      <c r="E504" s="148"/>
      <c r="F504" s="103" t="str">
        <f>IFERROR(VLOOKUP(Table2[[#This Row],[Sub-category]],'Ref - spend SIC'!$A$32:$B$135,2,0),"")</f>
        <v/>
      </c>
      <c r="G504" s="94"/>
      <c r="H504" s="94"/>
      <c r="I504" s="148"/>
      <c r="J504" s="93"/>
      <c r="K504" s="93"/>
      <c r="L504" s="104" t="str">
        <f>IF(Table2[[#This Row],[Cost (£)]]*Table2[[#This Row],[Quantity]]=0,"",Table2[[#This Row],[Cost (£)]]*Table2[[#This Row],[Quantity]])</f>
        <v/>
      </c>
    </row>
    <row r="505" spans="2:12" x14ac:dyDescent="0.3">
      <c r="B505" s="93"/>
      <c r="C505" s="147"/>
      <c r="D505" s="148"/>
      <c r="E505" s="148"/>
      <c r="F505" s="103" t="str">
        <f>IFERROR(VLOOKUP(Table2[[#This Row],[Sub-category]],'Ref - spend SIC'!$A$32:$B$135,2,0),"")</f>
        <v/>
      </c>
      <c r="G505" s="94"/>
      <c r="H505" s="94"/>
      <c r="I505" s="148"/>
      <c r="J505" s="93"/>
      <c r="K505" s="93"/>
      <c r="L505" s="104" t="str">
        <f>IF(Table2[[#This Row],[Cost (£)]]*Table2[[#This Row],[Quantity]]=0,"",Table2[[#This Row],[Cost (£)]]*Table2[[#This Row],[Quantity]])</f>
        <v/>
      </c>
    </row>
    <row r="506" spans="2:12" x14ac:dyDescent="0.3">
      <c r="B506" s="93"/>
      <c r="C506" s="147"/>
      <c r="D506" s="148"/>
      <c r="E506" s="148"/>
      <c r="F506" s="103" t="str">
        <f>IFERROR(VLOOKUP(Table2[[#This Row],[Sub-category]],'Ref - spend SIC'!$A$32:$B$135,2,0),"")</f>
        <v/>
      </c>
      <c r="G506" s="94"/>
      <c r="H506" s="94"/>
      <c r="I506" s="148"/>
      <c r="J506" s="93"/>
      <c r="K506" s="93"/>
      <c r="L506" s="104" t="str">
        <f>IF(Table2[[#This Row],[Cost (£)]]*Table2[[#This Row],[Quantity]]=0,"",Table2[[#This Row],[Cost (£)]]*Table2[[#This Row],[Quantity]])</f>
        <v/>
      </c>
    </row>
    <row r="507" spans="2:12" x14ac:dyDescent="0.3">
      <c r="B507" s="93"/>
      <c r="C507" s="147"/>
      <c r="D507" s="148"/>
      <c r="E507" s="148"/>
      <c r="F507" s="103" t="str">
        <f>IFERROR(VLOOKUP(Table2[[#This Row],[Sub-category]],'Ref - spend SIC'!$A$32:$B$135,2,0),"")</f>
        <v/>
      </c>
      <c r="G507" s="94"/>
      <c r="H507" s="94"/>
      <c r="I507" s="148"/>
      <c r="J507" s="93"/>
      <c r="K507" s="93"/>
      <c r="L507" s="104" t="str">
        <f>IF(Table2[[#This Row],[Cost (£)]]*Table2[[#This Row],[Quantity]]=0,"",Table2[[#This Row],[Cost (£)]]*Table2[[#This Row],[Quantity]])</f>
        <v/>
      </c>
    </row>
    <row r="508" spans="2:12" x14ac:dyDescent="0.3">
      <c r="B508" s="93"/>
      <c r="C508" s="147"/>
      <c r="D508" s="148"/>
      <c r="E508" s="148"/>
      <c r="F508" s="103" t="str">
        <f>IFERROR(VLOOKUP(Table2[[#This Row],[Sub-category]],'Ref - spend SIC'!$A$32:$B$135,2,0),"")</f>
        <v/>
      </c>
      <c r="G508" s="94"/>
      <c r="H508" s="94"/>
      <c r="I508" s="148"/>
      <c r="J508" s="93"/>
      <c r="K508" s="93"/>
      <c r="L508" s="104" t="str">
        <f>IF(Table2[[#This Row],[Cost (£)]]*Table2[[#This Row],[Quantity]]=0,"",Table2[[#This Row],[Cost (£)]]*Table2[[#This Row],[Quantity]])</f>
        <v/>
      </c>
    </row>
    <row r="509" spans="2:12" x14ac:dyDescent="0.3">
      <c r="B509" s="93"/>
      <c r="C509" s="147"/>
      <c r="D509" s="148"/>
      <c r="E509" s="148"/>
      <c r="F509" s="103" t="str">
        <f>IFERROR(VLOOKUP(Table2[[#This Row],[Sub-category]],'Ref - spend SIC'!$A$32:$B$135,2,0),"")</f>
        <v/>
      </c>
      <c r="G509" s="94"/>
      <c r="H509" s="94"/>
      <c r="I509" s="148"/>
      <c r="J509" s="93"/>
      <c r="K509" s="93"/>
      <c r="L509" s="104" t="str">
        <f>IF(Table2[[#This Row],[Cost (£)]]*Table2[[#This Row],[Quantity]]=0,"",Table2[[#This Row],[Cost (£)]]*Table2[[#This Row],[Quantity]])</f>
        <v/>
      </c>
    </row>
    <row r="510" spans="2:12" x14ac:dyDescent="0.3">
      <c r="B510" s="93"/>
      <c r="C510" s="147"/>
      <c r="D510" s="148"/>
      <c r="E510" s="148"/>
      <c r="F510" s="103" t="str">
        <f>IFERROR(VLOOKUP(Table2[[#This Row],[Sub-category]],'Ref - spend SIC'!$A$32:$B$135,2,0),"")</f>
        <v/>
      </c>
      <c r="G510" s="94"/>
      <c r="H510" s="94"/>
      <c r="I510" s="148"/>
      <c r="J510" s="93"/>
      <c r="K510" s="93"/>
      <c r="L510" s="104" t="str">
        <f>IF(Table2[[#This Row],[Cost (£)]]*Table2[[#This Row],[Quantity]]=0,"",Table2[[#This Row],[Cost (£)]]*Table2[[#This Row],[Quantity]])</f>
        <v/>
      </c>
    </row>
    <row r="511" spans="2:12" x14ac:dyDescent="0.3">
      <c r="B511" s="93"/>
      <c r="C511" s="147"/>
      <c r="D511" s="148"/>
      <c r="E511" s="148"/>
      <c r="F511" s="103" t="str">
        <f>IFERROR(VLOOKUP(Table2[[#This Row],[Sub-category]],'Ref - spend SIC'!$A$32:$B$135,2,0),"")</f>
        <v/>
      </c>
      <c r="G511" s="94"/>
      <c r="H511" s="94"/>
      <c r="I511" s="148"/>
      <c r="J511" s="93"/>
      <c r="K511" s="93"/>
      <c r="L511" s="104" t="str">
        <f>IF(Table2[[#This Row],[Cost (£)]]*Table2[[#This Row],[Quantity]]=0,"",Table2[[#This Row],[Cost (£)]]*Table2[[#This Row],[Quantity]])</f>
        <v/>
      </c>
    </row>
    <row r="512" spans="2:12" x14ac:dyDescent="0.3">
      <c r="B512" s="93"/>
      <c r="C512" s="147"/>
      <c r="D512" s="148"/>
      <c r="E512" s="148"/>
      <c r="F512" s="103" t="str">
        <f>IFERROR(VLOOKUP(Table2[[#This Row],[Sub-category]],'Ref - spend SIC'!$A$32:$B$135,2,0),"")</f>
        <v/>
      </c>
      <c r="G512" s="94"/>
      <c r="H512" s="94"/>
      <c r="I512" s="148"/>
      <c r="J512" s="93"/>
      <c r="K512" s="93"/>
      <c r="L512" s="104" t="str">
        <f>IF(Table2[[#This Row],[Cost (£)]]*Table2[[#This Row],[Quantity]]=0,"",Table2[[#This Row],[Cost (£)]]*Table2[[#This Row],[Quantity]])</f>
        <v/>
      </c>
    </row>
    <row r="513" spans="2:12" x14ac:dyDescent="0.3">
      <c r="B513" s="93"/>
      <c r="C513" s="147"/>
      <c r="D513" s="148"/>
      <c r="E513" s="148"/>
      <c r="F513" s="103" t="str">
        <f>IFERROR(VLOOKUP(Table2[[#This Row],[Sub-category]],'Ref - spend SIC'!$A$32:$B$135,2,0),"")</f>
        <v/>
      </c>
      <c r="G513" s="94"/>
      <c r="H513" s="94"/>
      <c r="I513" s="148"/>
      <c r="J513" s="93"/>
      <c r="K513" s="93"/>
      <c r="L513" s="104" t="str">
        <f>IF(Table2[[#This Row],[Cost (£)]]*Table2[[#This Row],[Quantity]]=0,"",Table2[[#This Row],[Cost (£)]]*Table2[[#This Row],[Quantity]])</f>
        <v/>
      </c>
    </row>
    <row r="514" spans="2:12" x14ac:dyDescent="0.3">
      <c r="B514" s="93"/>
      <c r="C514" s="147"/>
      <c r="D514" s="148"/>
      <c r="E514" s="148"/>
      <c r="F514" s="103" t="str">
        <f>IFERROR(VLOOKUP(Table2[[#This Row],[Sub-category]],'Ref - spend SIC'!$A$32:$B$135,2,0),"")</f>
        <v/>
      </c>
      <c r="G514" s="94"/>
      <c r="H514" s="94"/>
      <c r="I514" s="148"/>
      <c r="J514" s="93"/>
      <c r="K514" s="93"/>
      <c r="L514" s="104" t="str">
        <f>IF(Table2[[#This Row],[Cost (£)]]*Table2[[#This Row],[Quantity]]=0,"",Table2[[#This Row],[Cost (£)]]*Table2[[#This Row],[Quantity]])</f>
        <v/>
      </c>
    </row>
    <row r="515" spans="2:12" x14ac:dyDescent="0.3">
      <c r="B515" s="93"/>
      <c r="C515" s="147"/>
      <c r="D515" s="148"/>
      <c r="E515" s="148"/>
      <c r="F515" s="103" t="str">
        <f>IFERROR(VLOOKUP(Table2[[#This Row],[Sub-category]],'Ref - spend SIC'!$A$32:$B$135,2,0),"")</f>
        <v/>
      </c>
      <c r="G515" s="94"/>
      <c r="H515" s="94"/>
      <c r="I515" s="148"/>
      <c r="J515" s="93"/>
      <c r="K515" s="93"/>
      <c r="L515" s="104" t="str">
        <f>IF(Table2[[#This Row],[Cost (£)]]*Table2[[#This Row],[Quantity]]=0,"",Table2[[#This Row],[Cost (£)]]*Table2[[#This Row],[Quantity]])</f>
        <v/>
      </c>
    </row>
    <row r="516" spans="2:12" x14ac:dyDescent="0.3">
      <c r="B516" s="93"/>
      <c r="C516" s="147"/>
      <c r="D516" s="148"/>
      <c r="E516" s="148"/>
      <c r="F516" s="103" t="str">
        <f>IFERROR(VLOOKUP(Table2[[#This Row],[Sub-category]],'Ref - spend SIC'!$A$32:$B$135,2,0),"")</f>
        <v/>
      </c>
      <c r="G516" s="94"/>
      <c r="H516" s="94"/>
      <c r="I516" s="148"/>
      <c r="J516" s="93"/>
      <c r="K516" s="93"/>
      <c r="L516" s="104" t="str">
        <f>IF(Table2[[#This Row],[Cost (£)]]*Table2[[#This Row],[Quantity]]=0,"",Table2[[#This Row],[Cost (£)]]*Table2[[#This Row],[Quantity]])</f>
        <v/>
      </c>
    </row>
    <row r="517" spans="2:12" x14ac:dyDescent="0.3">
      <c r="B517" s="93"/>
      <c r="C517" s="147"/>
      <c r="D517" s="148"/>
      <c r="E517" s="148"/>
      <c r="F517" s="103" t="str">
        <f>IFERROR(VLOOKUP(Table2[[#This Row],[Sub-category]],'Ref - spend SIC'!$A$32:$B$135,2,0),"")</f>
        <v/>
      </c>
      <c r="G517" s="94"/>
      <c r="H517" s="94"/>
      <c r="I517" s="148"/>
      <c r="J517" s="93"/>
      <c r="K517" s="93"/>
      <c r="L517" s="104" t="str">
        <f>IF(Table2[[#This Row],[Cost (£)]]*Table2[[#This Row],[Quantity]]=0,"",Table2[[#This Row],[Cost (£)]]*Table2[[#This Row],[Quantity]])</f>
        <v/>
      </c>
    </row>
    <row r="518" spans="2:12" x14ac:dyDescent="0.3">
      <c r="B518" s="93"/>
      <c r="C518" s="147"/>
      <c r="D518" s="148"/>
      <c r="E518" s="148"/>
      <c r="F518" s="103" t="str">
        <f>IFERROR(VLOOKUP(Table2[[#This Row],[Sub-category]],'Ref - spend SIC'!$A$32:$B$135,2,0),"")</f>
        <v/>
      </c>
      <c r="G518" s="94"/>
      <c r="H518" s="94"/>
      <c r="I518" s="148"/>
      <c r="J518" s="93"/>
      <c r="K518" s="93"/>
      <c r="L518" s="104" t="str">
        <f>IF(Table2[[#This Row],[Cost (£)]]*Table2[[#This Row],[Quantity]]=0,"",Table2[[#This Row],[Cost (£)]]*Table2[[#This Row],[Quantity]])</f>
        <v/>
      </c>
    </row>
    <row r="519" spans="2:12" x14ac:dyDescent="0.3">
      <c r="B519" s="93"/>
      <c r="C519" s="147"/>
      <c r="D519" s="148"/>
      <c r="E519" s="148"/>
      <c r="F519" s="103" t="str">
        <f>IFERROR(VLOOKUP(Table2[[#This Row],[Sub-category]],'Ref - spend SIC'!$A$32:$B$135,2,0),"")</f>
        <v/>
      </c>
      <c r="G519" s="94"/>
      <c r="H519" s="94"/>
      <c r="I519" s="148"/>
      <c r="J519" s="93"/>
      <c r="K519" s="93"/>
      <c r="L519" s="104" t="str">
        <f>IF(Table2[[#This Row],[Cost (£)]]*Table2[[#This Row],[Quantity]]=0,"",Table2[[#This Row],[Cost (£)]]*Table2[[#This Row],[Quantity]])</f>
        <v/>
      </c>
    </row>
    <row r="520" spans="2:12" x14ac:dyDescent="0.3">
      <c r="B520" s="93"/>
      <c r="C520" s="147"/>
      <c r="D520" s="148"/>
      <c r="E520" s="148"/>
      <c r="F520" s="103" t="str">
        <f>IFERROR(VLOOKUP(Table2[[#This Row],[Sub-category]],'Ref - spend SIC'!$A$32:$B$135,2,0),"")</f>
        <v/>
      </c>
      <c r="G520" s="94"/>
      <c r="H520" s="94"/>
      <c r="I520" s="148"/>
      <c r="J520" s="93"/>
      <c r="K520" s="93"/>
      <c r="L520" s="104" t="str">
        <f>IF(Table2[[#This Row],[Cost (£)]]*Table2[[#This Row],[Quantity]]=0,"",Table2[[#This Row],[Cost (£)]]*Table2[[#This Row],[Quantity]])</f>
        <v/>
      </c>
    </row>
    <row r="521" spans="2:12" x14ac:dyDescent="0.3">
      <c r="B521" s="93"/>
      <c r="C521" s="147"/>
      <c r="D521" s="148"/>
      <c r="E521" s="148"/>
      <c r="F521" s="103" t="str">
        <f>IFERROR(VLOOKUP(Table2[[#This Row],[Sub-category]],'Ref - spend SIC'!$A$32:$B$135,2,0),"")</f>
        <v/>
      </c>
      <c r="G521" s="94"/>
      <c r="H521" s="94"/>
      <c r="I521" s="148"/>
      <c r="J521" s="93"/>
      <c r="K521" s="93"/>
      <c r="L521" s="104" t="str">
        <f>IF(Table2[[#This Row],[Cost (£)]]*Table2[[#This Row],[Quantity]]=0,"",Table2[[#This Row],[Cost (£)]]*Table2[[#This Row],[Quantity]])</f>
        <v/>
      </c>
    </row>
    <row r="522" spans="2:12" x14ac:dyDescent="0.3">
      <c r="B522" s="93"/>
      <c r="C522" s="147"/>
      <c r="D522" s="148"/>
      <c r="E522" s="148"/>
      <c r="F522" s="103" t="str">
        <f>IFERROR(VLOOKUP(Table2[[#This Row],[Sub-category]],'Ref - spend SIC'!$A$32:$B$135,2,0),"")</f>
        <v/>
      </c>
      <c r="G522" s="94"/>
      <c r="H522" s="94"/>
      <c r="I522" s="148"/>
      <c r="J522" s="93"/>
      <c r="K522" s="93"/>
      <c r="L522" s="104" t="str">
        <f>IF(Table2[[#This Row],[Cost (£)]]*Table2[[#This Row],[Quantity]]=0,"",Table2[[#This Row],[Cost (£)]]*Table2[[#This Row],[Quantity]])</f>
        <v/>
      </c>
    </row>
    <row r="523" spans="2:12" x14ac:dyDescent="0.3">
      <c r="B523" s="93"/>
      <c r="C523" s="147"/>
      <c r="D523" s="148"/>
      <c r="E523" s="148"/>
      <c r="F523" s="103" t="str">
        <f>IFERROR(VLOOKUP(Table2[[#This Row],[Sub-category]],'Ref - spend SIC'!$A$32:$B$135,2,0),"")</f>
        <v/>
      </c>
      <c r="G523" s="94"/>
      <c r="H523" s="94"/>
      <c r="I523" s="148"/>
      <c r="J523" s="93"/>
      <c r="K523" s="93"/>
      <c r="L523" s="104" t="str">
        <f>IF(Table2[[#This Row],[Cost (£)]]*Table2[[#This Row],[Quantity]]=0,"",Table2[[#This Row],[Cost (£)]]*Table2[[#This Row],[Quantity]])</f>
        <v/>
      </c>
    </row>
    <row r="524" spans="2:12" x14ac:dyDescent="0.3">
      <c r="B524" s="93"/>
      <c r="C524" s="147"/>
      <c r="D524" s="148"/>
      <c r="E524" s="148"/>
      <c r="F524" s="103" t="str">
        <f>IFERROR(VLOOKUP(Table2[[#This Row],[Sub-category]],'Ref - spend SIC'!$A$32:$B$135,2,0),"")</f>
        <v/>
      </c>
      <c r="G524" s="94"/>
      <c r="H524" s="94"/>
      <c r="I524" s="148"/>
      <c r="J524" s="93"/>
      <c r="K524" s="93"/>
      <c r="L524" s="104" t="str">
        <f>IF(Table2[[#This Row],[Cost (£)]]*Table2[[#This Row],[Quantity]]=0,"",Table2[[#This Row],[Cost (£)]]*Table2[[#This Row],[Quantity]])</f>
        <v/>
      </c>
    </row>
    <row r="525" spans="2:12" x14ac:dyDescent="0.3">
      <c r="B525" s="93"/>
      <c r="C525" s="147"/>
      <c r="D525" s="148"/>
      <c r="E525" s="148"/>
      <c r="F525" s="103" t="str">
        <f>IFERROR(VLOOKUP(Table2[[#This Row],[Sub-category]],'Ref - spend SIC'!$A$32:$B$135,2,0),"")</f>
        <v/>
      </c>
      <c r="G525" s="94"/>
      <c r="H525" s="94"/>
      <c r="I525" s="148"/>
      <c r="J525" s="93"/>
      <c r="K525" s="93"/>
      <c r="L525" s="104" t="str">
        <f>IF(Table2[[#This Row],[Cost (£)]]*Table2[[#This Row],[Quantity]]=0,"",Table2[[#This Row],[Cost (£)]]*Table2[[#This Row],[Quantity]])</f>
        <v/>
      </c>
    </row>
    <row r="526" spans="2:12" x14ac:dyDescent="0.3">
      <c r="B526" s="93"/>
      <c r="C526" s="147"/>
      <c r="D526" s="148"/>
      <c r="E526" s="148"/>
      <c r="F526" s="103" t="str">
        <f>IFERROR(VLOOKUP(Table2[[#This Row],[Sub-category]],'Ref - spend SIC'!$A$32:$B$135,2,0),"")</f>
        <v/>
      </c>
      <c r="G526" s="94"/>
      <c r="H526" s="94"/>
      <c r="I526" s="148"/>
      <c r="J526" s="93"/>
      <c r="K526" s="93"/>
      <c r="L526" s="104" t="str">
        <f>IF(Table2[[#This Row],[Cost (£)]]*Table2[[#This Row],[Quantity]]=0,"",Table2[[#This Row],[Cost (£)]]*Table2[[#This Row],[Quantity]])</f>
        <v/>
      </c>
    </row>
    <row r="527" spans="2:12" x14ac:dyDescent="0.3">
      <c r="B527" s="93"/>
      <c r="C527" s="147"/>
      <c r="D527" s="148"/>
      <c r="E527" s="148"/>
      <c r="F527" s="103" t="str">
        <f>IFERROR(VLOOKUP(Table2[[#This Row],[Sub-category]],'Ref - spend SIC'!$A$32:$B$135,2,0),"")</f>
        <v/>
      </c>
      <c r="G527" s="94"/>
      <c r="H527" s="94"/>
      <c r="I527" s="148"/>
      <c r="J527" s="93"/>
      <c r="K527" s="93"/>
      <c r="L527" s="104" t="str">
        <f>IF(Table2[[#This Row],[Cost (£)]]*Table2[[#This Row],[Quantity]]=0,"",Table2[[#This Row],[Cost (£)]]*Table2[[#This Row],[Quantity]])</f>
        <v/>
      </c>
    </row>
    <row r="528" spans="2:12" x14ac:dyDescent="0.3">
      <c r="B528" s="93"/>
      <c r="C528" s="147"/>
      <c r="D528" s="148"/>
      <c r="E528" s="148"/>
      <c r="F528" s="103" t="str">
        <f>IFERROR(VLOOKUP(Table2[[#This Row],[Sub-category]],'Ref - spend SIC'!$A$32:$B$135,2,0),"")</f>
        <v/>
      </c>
      <c r="G528" s="94"/>
      <c r="H528" s="94"/>
      <c r="I528" s="148"/>
      <c r="J528" s="93"/>
      <c r="K528" s="93"/>
      <c r="L528" s="104" t="str">
        <f>IF(Table2[[#This Row],[Cost (£)]]*Table2[[#This Row],[Quantity]]=0,"",Table2[[#This Row],[Cost (£)]]*Table2[[#This Row],[Quantity]])</f>
        <v/>
      </c>
    </row>
    <row r="529" spans="2:12" x14ac:dyDescent="0.3">
      <c r="B529" s="93"/>
      <c r="C529" s="147"/>
      <c r="D529" s="148"/>
      <c r="E529" s="148"/>
      <c r="F529" s="103" t="str">
        <f>IFERROR(VLOOKUP(Table2[[#This Row],[Sub-category]],'Ref - spend SIC'!$A$32:$B$135,2,0),"")</f>
        <v/>
      </c>
      <c r="G529" s="94"/>
      <c r="H529" s="94"/>
      <c r="I529" s="148"/>
      <c r="J529" s="93"/>
      <c r="K529" s="93"/>
      <c r="L529" s="104" t="str">
        <f>IF(Table2[[#This Row],[Cost (£)]]*Table2[[#This Row],[Quantity]]=0,"",Table2[[#This Row],[Cost (£)]]*Table2[[#This Row],[Quantity]])</f>
        <v/>
      </c>
    </row>
    <row r="530" spans="2:12" x14ac:dyDescent="0.3">
      <c r="B530" s="93"/>
      <c r="C530" s="147"/>
      <c r="D530" s="148"/>
      <c r="E530" s="148"/>
      <c r="F530" s="103" t="str">
        <f>IFERROR(VLOOKUP(Table2[[#This Row],[Sub-category]],'Ref - spend SIC'!$A$32:$B$135,2,0),"")</f>
        <v/>
      </c>
      <c r="G530" s="94"/>
      <c r="H530" s="94"/>
      <c r="I530" s="148"/>
      <c r="J530" s="93"/>
      <c r="K530" s="93"/>
      <c r="L530" s="104" t="str">
        <f>IF(Table2[[#This Row],[Cost (£)]]*Table2[[#This Row],[Quantity]]=0,"",Table2[[#This Row],[Cost (£)]]*Table2[[#This Row],[Quantity]])</f>
        <v/>
      </c>
    </row>
    <row r="531" spans="2:12" x14ac:dyDescent="0.3">
      <c r="B531" s="93"/>
      <c r="C531" s="147"/>
      <c r="D531" s="148"/>
      <c r="E531" s="148"/>
      <c r="F531" s="103" t="str">
        <f>IFERROR(VLOOKUP(Table2[[#This Row],[Sub-category]],'Ref - spend SIC'!$A$32:$B$135,2,0),"")</f>
        <v/>
      </c>
      <c r="G531" s="94"/>
      <c r="H531" s="94"/>
      <c r="I531" s="148"/>
      <c r="J531" s="93"/>
      <c r="K531" s="93"/>
      <c r="L531" s="104" t="str">
        <f>IF(Table2[[#This Row],[Cost (£)]]*Table2[[#This Row],[Quantity]]=0,"",Table2[[#This Row],[Cost (£)]]*Table2[[#This Row],[Quantity]])</f>
        <v/>
      </c>
    </row>
    <row r="532" spans="2:12" x14ac:dyDescent="0.3">
      <c r="B532" s="93"/>
      <c r="C532" s="147"/>
      <c r="D532" s="148"/>
      <c r="E532" s="148"/>
      <c r="F532" s="103" t="str">
        <f>IFERROR(VLOOKUP(Table2[[#This Row],[Sub-category]],'Ref - spend SIC'!$A$32:$B$135,2,0),"")</f>
        <v/>
      </c>
      <c r="G532" s="94"/>
      <c r="H532" s="94"/>
      <c r="I532" s="148"/>
      <c r="J532" s="93"/>
      <c r="K532" s="93"/>
      <c r="L532" s="104" t="str">
        <f>IF(Table2[[#This Row],[Cost (£)]]*Table2[[#This Row],[Quantity]]=0,"",Table2[[#This Row],[Cost (£)]]*Table2[[#This Row],[Quantity]])</f>
        <v/>
      </c>
    </row>
    <row r="533" spans="2:12" x14ac:dyDescent="0.3">
      <c r="B533" s="93"/>
      <c r="C533" s="147"/>
      <c r="D533" s="148"/>
      <c r="E533" s="148"/>
      <c r="F533" s="103" t="str">
        <f>IFERROR(VLOOKUP(Table2[[#This Row],[Sub-category]],'Ref - spend SIC'!$A$32:$B$135,2,0),"")</f>
        <v/>
      </c>
      <c r="G533" s="94"/>
      <c r="H533" s="94"/>
      <c r="I533" s="148"/>
      <c r="J533" s="93"/>
      <c r="K533" s="93"/>
      <c r="L533" s="104" t="str">
        <f>IF(Table2[[#This Row],[Cost (£)]]*Table2[[#This Row],[Quantity]]=0,"",Table2[[#This Row],[Cost (£)]]*Table2[[#This Row],[Quantity]])</f>
        <v/>
      </c>
    </row>
    <row r="534" spans="2:12" x14ac:dyDescent="0.3">
      <c r="B534" s="93"/>
      <c r="C534" s="147"/>
      <c r="D534" s="148"/>
      <c r="E534" s="148"/>
      <c r="F534" s="103" t="str">
        <f>IFERROR(VLOOKUP(Table2[[#This Row],[Sub-category]],'Ref - spend SIC'!$A$32:$B$135,2,0),"")</f>
        <v/>
      </c>
      <c r="G534" s="94"/>
      <c r="H534" s="94"/>
      <c r="I534" s="148"/>
      <c r="J534" s="93"/>
      <c r="K534" s="93"/>
      <c r="L534" s="104" t="str">
        <f>IF(Table2[[#This Row],[Cost (£)]]*Table2[[#This Row],[Quantity]]=0,"",Table2[[#This Row],[Cost (£)]]*Table2[[#This Row],[Quantity]])</f>
        <v/>
      </c>
    </row>
    <row r="535" spans="2:12" x14ac:dyDescent="0.3">
      <c r="B535" s="93"/>
      <c r="C535" s="147"/>
      <c r="D535" s="148"/>
      <c r="E535" s="148"/>
      <c r="F535" s="103" t="str">
        <f>IFERROR(VLOOKUP(Table2[[#This Row],[Sub-category]],'Ref - spend SIC'!$A$32:$B$135,2,0),"")</f>
        <v/>
      </c>
      <c r="G535" s="94"/>
      <c r="H535" s="94"/>
      <c r="I535" s="148"/>
      <c r="J535" s="93"/>
      <c r="K535" s="93"/>
      <c r="L535" s="104" t="str">
        <f>IF(Table2[[#This Row],[Cost (£)]]*Table2[[#This Row],[Quantity]]=0,"",Table2[[#This Row],[Cost (£)]]*Table2[[#This Row],[Quantity]])</f>
        <v/>
      </c>
    </row>
    <row r="536" spans="2:12" x14ac:dyDescent="0.3">
      <c r="B536" s="93"/>
      <c r="C536" s="147"/>
      <c r="D536" s="148"/>
      <c r="E536" s="148"/>
      <c r="F536" s="103" t="str">
        <f>IFERROR(VLOOKUP(Table2[[#This Row],[Sub-category]],'Ref - spend SIC'!$A$32:$B$135,2,0),"")</f>
        <v/>
      </c>
      <c r="G536" s="94"/>
      <c r="H536" s="94"/>
      <c r="I536" s="148"/>
      <c r="J536" s="93"/>
      <c r="K536" s="93"/>
      <c r="L536" s="104" t="str">
        <f>IF(Table2[[#This Row],[Cost (£)]]*Table2[[#This Row],[Quantity]]=0,"",Table2[[#This Row],[Cost (£)]]*Table2[[#This Row],[Quantity]])</f>
        <v/>
      </c>
    </row>
    <row r="537" spans="2:12" x14ac:dyDescent="0.3">
      <c r="B537" s="93"/>
      <c r="C537" s="147"/>
      <c r="D537" s="148"/>
      <c r="E537" s="148"/>
      <c r="F537" s="103" t="str">
        <f>IFERROR(VLOOKUP(Table2[[#This Row],[Sub-category]],'Ref - spend SIC'!$A$32:$B$135,2,0),"")</f>
        <v/>
      </c>
      <c r="G537" s="94"/>
      <c r="H537" s="94"/>
      <c r="I537" s="148"/>
      <c r="J537" s="93"/>
      <c r="K537" s="93"/>
      <c r="L537" s="104" t="str">
        <f>IF(Table2[[#This Row],[Cost (£)]]*Table2[[#This Row],[Quantity]]=0,"",Table2[[#This Row],[Cost (£)]]*Table2[[#This Row],[Quantity]])</f>
        <v/>
      </c>
    </row>
    <row r="538" spans="2:12" x14ac:dyDescent="0.3">
      <c r="B538" s="93"/>
      <c r="C538" s="147"/>
      <c r="D538" s="148"/>
      <c r="E538" s="148"/>
      <c r="F538" s="103" t="str">
        <f>IFERROR(VLOOKUP(Table2[[#This Row],[Sub-category]],'Ref - spend SIC'!$A$32:$B$135,2,0),"")</f>
        <v/>
      </c>
      <c r="G538" s="94"/>
      <c r="H538" s="94"/>
      <c r="I538" s="148"/>
      <c r="J538" s="93"/>
      <c r="K538" s="93"/>
      <c r="L538" s="104" t="str">
        <f>IF(Table2[[#This Row],[Cost (£)]]*Table2[[#This Row],[Quantity]]=0,"",Table2[[#This Row],[Cost (£)]]*Table2[[#This Row],[Quantity]])</f>
        <v/>
      </c>
    </row>
    <row r="539" spans="2:12" x14ac:dyDescent="0.3">
      <c r="B539" s="93"/>
      <c r="C539" s="147"/>
      <c r="D539" s="148"/>
      <c r="E539" s="148"/>
      <c r="F539" s="103" t="str">
        <f>IFERROR(VLOOKUP(Table2[[#This Row],[Sub-category]],'Ref - spend SIC'!$A$32:$B$135,2,0),"")</f>
        <v/>
      </c>
      <c r="G539" s="94"/>
      <c r="H539" s="94"/>
      <c r="I539" s="148"/>
      <c r="J539" s="93"/>
      <c r="K539" s="93"/>
      <c r="L539" s="104" t="str">
        <f>IF(Table2[[#This Row],[Cost (£)]]*Table2[[#This Row],[Quantity]]=0,"",Table2[[#This Row],[Cost (£)]]*Table2[[#This Row],[Quantity]])</f>
        <v/>
      </c>
    </row>
    <row r="540" spans="2:12" x14ac:dyDescent="0.3">
      <c r="B540" s="93"/>
      <c r="C540" s="147"/>
      <c r="D540" s="148"/>
      <c r="E540" s="148"/>
      <c r="F540" s="103" t="str">
        <f>IFERROR(VLOOKUP(Table2[[#This Row],[Sub-category]],'Ref - spend SIC'!$A$32:$B$135,2,0),"")</f>
        <v/>
      </c>
      <c r="G540" s="94"/>
      <c r="H540" s="94"/>
      <c r="I540" s="148"/>
      <c r="J540" s="93"/>
      <c r="K540" s="93"/>
      <c r="L540" s="104" t="str">
        <f>IF(Table2[[#This Row],[Cost (£)]]*Table2[[#This Row],[Quantity]]=0,"",Table2[[#This Row],[Cost (£)]]*Table2[[#This Row],[Quantity]])</f>
        <v/>
      </c>
    </row>
    <row r="541" spans="2:12" x14ac:dyDescent="0.3">
      <c r="B541" s="93"/>
      <c r="C541" s="147"/>
      <c r="D541" s="148"/>
      <c r="E541" s="148"/>
      <c r="F541" s="103" t="str">
        <f>IFERROR(VLOOKUP(Table2[[#This Row],[Sub-category]],'Ref - spend SIC'!$A$32:$B$135,2,0),"")</f>
        <v/>
      </c>
      <c r="G541" s="94"/>
      <c r="H541" s="94"/>
      <c r="I541" s="148"/>
      <c r="J541" s="93"/>
      <c r="K541" s="93"/>
      <c r="L541" s="104" t="str">
        <f>IF(Table2[[#This Row],[Cost (£)]]*Table2[[#This Row],[Quantity]]=0,"",Table2[[#This Row],[Cost (£)]]*Table2[[#This Row],[Quantity]])</f>
        <v/>
      </c>
    </row>
    <row r="542" spans="2:12" x14ac:dyDescent="0.3">
      <c r="B542" s="93"/>
      <c r="C542" s="147"/>
      <c r="D542" s="148"/>
      <c r="E542" s="148"/>
      <c r="F542" s="103" t="str">
        <f>IFERROR(VLOOKUP(Table2[[#This Row],[Sub-category]],'Ref - spend SIC'!$A$32:$B$135,2,0),"")</f>
        <v/>
      </c>
      <c r="G542" s="94"/>
      <c r="H542" s="94"/>
      <c r="I542" s="148"/>
      <c r="J542" s="93"/>
      <c r="K542" s="93"/>
      <c r="L542" s="104" t="str">
        <f>IF(Table2[[#This Row],[Cost (£)]]*Table2[[#This Row],[Quantity]]=0,"",Table2[[#This Row],[Cost (£)]]*Table2[[#This Row],[Quantity]])</f>
        <v/>
      </c>
    </row>
    <row r="543" spans="2:12" x14ac:dyDescent="0.3">
      <c r="B543" s="93"/>
      <c r="C543" s="147"/>
      <c r="D543" s="148"/>
      <c r="E543" s="148"/>
      <c r="F543" s="103" t="str">
        <f>IFERROR(VLOOKUP(Table2[[#This Row],[Sub-category]],'Ref - spend SIC'!$A$32:$B$135,2,0),"")</f>
        <v/>
      </c>
      <c r="G543" s="94"/>
      <c r="H543" s="94"/>
      <c r="I543" s="148"/>
      <c r="J543" s="93"/>
      <c r="K543" s="93"/>
      <c r="L543" s="104" t="str">
        <f>IF(Table2[[#This Row],[Cost (£)]]*Table2[[#This Row],[Quantity]]=0,"",Table2[[#This Row],[Cost (£)]]*Table2[[#This Row],[Quantity]])</f>
        <v/>
      </c>
    </row>
    <row r="544" spans="2:12" x14ac:dyDescent="0.3">
      <c r="B544" s="93"/>
      <c r="C544" s="147"/>
      <c r="D544" s="148"/>
      <c r="E544" s="148"/>
      <c r="F544" s="103" t="str">
        <f>IFERROR(VLOOKUP(Table2[[#This Row],[Sub-category]],'Ref - spend SIC'!$A$32:$B$135,2,0),"")</f>
        <v/>
      </c>
      <c r="G544" s="94"/>
      <c r="H544" s="94"/>
      <c r="I544" s="148"/>
      <c r="J544" s="93"/>
      <c r="K544" s="93"/>
      <c r="L544" s="104" t="str">
        <f>IF(Table2[[#This Row],[Cost (£)]]*Table2[[#This Row],[Quantity]]=0,"",Table2[[#This Row],[Cost (£)]]*Table2[[#This Row],[Quantity]])</f>
        <v/>
      </c>
    </row>
    <row r="545" spans="2:12" x14ac:dyDescent="0.3">
      <c r="B545" s="93"/>
      <c r="C545" s="147"/>
      <c r="D545" s="148"/>
      <c r="E545" s="148"/>
      <c r="F545" s="103" t="str">
        <f>IFERROR(VLOOKUP(Table2[[#This Row],[Sub-category]],'Ref - spend SIC'!$A$32:$B$135,2,0),"")</f>
        <v/>
      </c>
      <c r="G545" s="94"/>
      <c r="H545" s="94"/>
      <c r="I545" s="148"/>
      <c r="J545" s="93"/>
      <c r="K545" s="93"/>
      <c r="L545" s="104" t="str">
        <f>IF(Table2[[#This Row],[Cost (£)]]*Table2[[#This Row],[Quantity]]=0,"",Table2[[#This Row],[Cost (£)]]*Table2[[#This Row],[Quantity]])</f>
        <v/>
      </c>
    </row>
    <row r="546" spans="2:12" x14ac:dyDescent="0.3">
      <c r="B546" s="93"/>
      <c r="C546" s="147"/>
      <c r="D546" s="148"/>
      <c r="E546" s="148"/>
      <c r="F546" s="103" t="str">
        <f>IFERROR(VLOOKUP(Table2[[#This Row],[Sub-category]],'Ref - spend SIC'!$A$32:$B$135,2,0),"")</f>
        <v/>
      </c>
      <c r="G546" s="94"/>
      <c r="H546" s="94"/>
      <c r="I546" s="148"/>
      <c r="J546" s="93"/>
      <c r="K546" s="93"/>
      <c r="L546" s="104" t="str">
        <f>IF(Table2[[#This Row],[Cost (£)]]*Table2[[#This Row],[Quantity]]=0,"",Table2[[#This Row],[Cost (£)]]*Table2[[#This Row],[Quantity]])</f>
        <v/>
      </c>
    </row>
    <row r="547" spans="2:12" x14ac:dyDescent="0.3">
      <c r="B547" s="93"/>
      <c r="C547" s="147"/>
      <c r="D547" s="148"/>
      <c r="E547" s="148"/>
      <c r="F547" s="103" t="str">
        <f>IFERROR(VLOOKUP(Table2[[#This Row],[Sub-category]],'Ref - spend SIC'!$A$32:$B$135,2,0),"")</f>
        <v/>
      </c>
      <c r="G547" s="94"/>
      <c r="H547" s="94"/>
      <c r="I547" s="148"/>
      <c r="J547" s="93"/>
      <c r="K547" s="93"/>
      <c r="L547" s="104" t="str">
        <f>IF(Table2[[#This Row],[Cost (£)]]*Table2[[#This Row],[Quantity]]=0,"",Table2[[#This Row],[Cost (£)]]*Table2[[#This Row],[Quantity]])</f>
        <v/>
      </c>
    </row>
    <row r="548" spans="2:12" x14ac:dyDescent="0.3">
      <c r="B548" s="93"/>
      <c r="C548" s="147"/>
      <c r="D548" s="148"/>
      <c r="E548" s="148"/>
      <c r="F548" s="103" t="str">
        <f>IFERROR(VLOOKUP(Table2[[#This Row],[Sub-category]],'Ref - spend SIC'!$A$32:$B$135,2,0),"")</f>
        <v/>
      </c>
      <c r="G548" s="94"/>
      <c r="H548" s="94"/>
      <c r="I548" s="148"/>
      <c r="J548" s="93"/>
      <c r="K548" s="93"/>
      <c r="L548" s="104" t="str">
        <f>IF(Table2[[#This Row],[Cost (£)]]*Table2[[#This Row],[Quantity]]=0,"",Table2[[#This Row],[Cost (£)]]*Table2[[#This Row],[Quantity]])</f>
        <v/>
      </c>
    </row>
    <row r="549" spans="2:12" x14ac:dyDescent="0.3">
      <c r="B549" s="93"/>
      <c r="C549" s="147"/>
      <c r="D549" s="148"/>
      <c r="E549" s="148"/>
      <c r="F549" s="103" t="str">
        <f>IFERROR(VLOOKUP(Table2[[#This Row],[Sub-category]],'Ref - spend SIC'!$A$32:$B$135,2,0),"")</f>
        <v/>
      </c>
      <c r="G549" s="94"/>
      <c r="H549" s="94"/>
      <c r="I549" s="148"/>
      <c r="J549" s="93"/>
      <c r="K549" s="93"/>
      <c r="L549" s="104" t="str">
        <f>IF(Table2[[#This Row],[Cost (£)]]*Table2[[#This Row],[Quantity]]=0,"",Table2[[#This Row],[Cost (£)]]*Table2[[#This Row],[Quantity]])</f>
        <v/>
      </c>
    </row>
    <row r="550" spans="2:12" x14ac:dyDescent="0.3">
      <c r="B550" s="93"/>
      <c r="C550" s="147"/>
      <c r="D550" s="148"/>
      <c r="E550" s="148"/>
      <c r="F550" s="103" t="str">
        <f>IFERROR(VLOOKUP(Table2[[#This Row],[Sub-category]],'Ref - spend SIC'!$A$32:$B$135,2,0),"")</f>
        <v/>
      </c>
      <c r="G550" s="94"/>
      <c r="H550" s="94"/>
      <c r="I550" s="148"/>
      <c r="J550" s="93"/>
      <c r="K550" s="93"/>
      <c r="L550" s="104" t="str">
        <f>IF(Table2[[#This Row],[Cost (£)]]*Table2[[#This Row],[Quantity]]=0,"",Table2[[#This Row],[Cost (£)]]*Table2[[#This Row],[Quantity]])</f>
        <v/>
      </c>
    </row>
    <row r="551" spans="2:12" x14ac:dyDescent="0.3">
      <c r="B551" s="93"/>
      <c r="C551" s="147"/>
      <c r="D551" s="148"/>
      <c r="E551" s="148"/>
      <c r="F551" s="103" t="str">
        <f>IFERROR(VLOOKUP(Table2[[#This Row],[Sub-category]],'Ref - spend SIC'!$A$32:$B$135,2,0),"")</f>
        <v/>
      </c>
      <c r="G551" s="94"/>
      <c r="H551" s="94"/>
      <c r="I551" s="148"/>
      <c r="J551" s="93"/>
      <c r="K551" s="93"/>
      <c r="L551" s="104" t="str">
        <f>IF(Table2[[#This Row],[Cost (£)]]*Table2[[#This Row],[Quantity]]=0,"",Table2[[#This Row],[Cost (£)]]*Table2[[#This Row],[Quantity]])</f>
        <v/>
      </c>
    </row>
    <row r="552" spans="2:12" x14ac:dyDescent="0.3">
      <c r="B552" s="93"/>
      <c r="C552" s="147"/>
      <c r="D552" s="148"/>
      <c r="E552" s="148"/>
      <c r="F552" s="103" t="str">
        <f>IFERROR(VLOOKUP(Table2[[#This Row],[Sub-category]],'Ref - spend SIC'!$A$32:$B$135,2,0),"")</f>
        <v/>
      </c>
      <c r="G552" s="94"/>
      <c r="H552" s="94"/>
      <c r="I552" s="148"/>
      <c r="J552" s="93"/>
      <c r="K552" s="93"/>
      <c r="L552" s="104" t="str">
        <f>IF(Table2[[#This Row],[Cost (£)]]*Table2[[#This Row],[Quantity]]=0,"",Table2[[#This Row],[Cost (£)]]*Table2[[#This Row],[Quantity]])</f>
        <v/>
      </c>
    </row>
    <row r="553" spans="2:12" x14ac:dyDescent="0.3">
      <c r="B553" s="93"/>
      <c r="C553" s="147"/>
      <c r="D553" s="148"/>
      <c r="E553" s="148"/>
      <c r="F553" s="103" t="str">
        <f>IFERROR(VLOOKUP(Table2[[#This Row],[Sub-category]],'Ref - spend SIC'!$A$32:$B$135,2,0),"")</f>
        <v/>
      </c>
      <c r="G553" s="94"/>
      <c r="H553" s="94"/>
      <c r="I553" s="148"/>
      <c r="J553" s="93"/>
      <c r="K553" s="93"/>
      <c r="L553" s="104" t="str">
        <f>IF(Table2[[#This Row],[Cost (£)]]*Table2[[#This Row],[Quantity]]=0,"",Table2[[#This Row],[Cost (£)]]*Table2[[#This Row],[Quantity]])</f>
        <v/>
      </c>
    </row>
    <row r="554" spans="2:12" x14ac:dyDescent="0.3">
      <c r="B554" s="93"/>
      <c r="C554" s="147"/>
      <c r="D554" s="148"/>
      <c r="E554" s="148"/>
      <c r="F554" s="103" t="str">
        <f>IFERROR(VLOOKUP(Table2[[#This Row],[Sub-category]],'Ref - spend SIC'!$A$32:$B$135,2,0),"")</f>
        <v/>
      </c>
      <c r="G554" s="94"/>
      <c r="H554" s="94"/>
      <c r="I554" s="148"/>
      <c r="J554" s="93"/>
      <c r="K554" s="93"/>
      <c r="L554" s="104" t="str">
        <f>IF(Table2[[#This Row],[Cost (£)]]*Table2[[#This Row],[Quantity]]=0,"",Table2[[#This Row],[Cost (£)]]*Table2[[#This Row],[Quantity]])</f>
        <v/>
      </c>
    </row>
    <row r="555" spans="2:12" x14ac:dyDescent="0.3">
      <c r="B555" s="93"/>
      <c r="C555" s="147"/>
      <c r="D555" s="148"/>
      <c r="E555" s="148"/>
      <c r="F555" s="103" t="str">
        <f>IFERROR(VLOOKUP(Table2[[#This Row],[Sub-category]],'Ref - spend SIC'!$A$32:$B$135,2,0),"")</f>
        <v/>
      </c>
      <c r="G555" s="94"/>
      <c r="H555" s="94"/>
      <c r="I555" s="148"/>
      <c r="J555" s="93"/>
      <c r="K555" s="93"/>
      <c r="L555" s="104" t="str">
        <f>IF(Table2[[#This Row],[Cost (£)]]*Table2[[#This Row],[Quantity]]=0,"",Table2[[#This Row],[Cost (£)]]*Table2[[#This Row],[Quantity]])</f>
        <v/>
      </c>
    </row>
    <row r="556" spans="2:12" x14ac:dyDescent="0.3">
      <c r="B556" s="93"/>
      <c r="C556" s="147"/>
      <c r="D556" s="148"/>
      <c r="E556" s="148"/>
      <c r="F556" s="103" t="str">
        <f>IFERROR(VLOOKUP(Table2[[#This Row],[Sub-category]],'Ref - spend SIC'!$A$32:$B$135,2,0),"")</f>
        <v/>
      </c>
      <c r="G556" s="94"/>
      <c r="H556" s="94"/>
      <c r="I556" s="148"/>
      <c r="J556" s="93"/>
      <c r="K556" s="93"/>
      <c r="L556" s="104" t="str">
        <f>IF(Table2[[#This Row],[Cost (£)]]*Table2[[#This Row],[Quantity]]=0,"",Table2[[#This Row],[Cost (£)]]*Table2[[#This Row],[Quantity]])</f>
        <v/>
      </c>
    </row>
    <row r="557" spans="2:12" x14ac:dyDescent="0.3">
      <c r="B557" s="93"/>
      <c r="C557" s="147"/>
      <c r="D557" s="148"/>
      <c r="E557" s="148"/>
      <c r="F557" s="103" t="str">
        <f>IFERROR(VLOOKUP(Table2[[#This Row],[Sub-category]],'Ref - spend SIC'!$A$32:$B$135,2,0),"")</f>
        <v/>
      </c>
      <c r="G557" s="94"/>
      <c r="H557" s="94"/>
      <c r="I557" s="148"/>
      <c r="J557" s="93"/>
      <c r="K557" s="93"/>
      <c r="L557" s="104" t="str">
        <f>IF(Table2[[#This Row],[Cost (£)]]*Table2[[#This Row],[Quantity]]=0,"",Table2[[#This Row],[Cost (£)]]*Table2[[#This Row],[Quantity]])</f>
        <v/>
      </c>
    </row>
    <row r="558" spans="2:12" x14ac:dyDescent="0.3">
      <c r="B558" s="93"/>
      <c r="C558" s="147"/>
      <c r="D558" s="148"/>
      <c r="E558" s="148"/>
      <c r="F558" s="103" t="str">
        <f>IFERROR(VLOOKUP(Table2[[#This Row],[Sub-category]],'Ref - spend SIC'!$A$32:$B$135,2,0),"")</f>
        <v/>
      </c>
      <c r="G558" s="94"/>
      <c r="H558" s="94"/>
      <c r="I558" s="148"/>
      <c r="J558" s="93"/>
      <c r="K558" s="93"/>
      <c r="L558" s="104" t="str">
        <f>IF(Table2[[#This Row],[Cost (£)]]*Table2[[#This Row],[Quantity]]=0,"",Table2[[#This Row],[Cost (£)]]*Table2[[#This Row],[Quantity]])</f>
        <v/>
      </c>
    </row>
    <row r="559" spans="2:12" x14ac:dyDescent="0.3">
      <c r="B559" s="93"/>
      <c r="C559" s="147"/>
      <c r="D559" s="148"/>
      <c r="E559" s="148"/>
      <c r="F559" s="103" t="str">
        <f>IFERROR(VLOOKUP(Table2[[#This Row],[Sub-category]],'Ref - spend SIC'!$A$32:$B$135,2,0),"")</f>
        <v/>
      </c>
      <c r="G559" s="94"/>
      <c r="H559" s="94"/>
      <c r="I559" s="148"/>
      <c r="J559" s="93"/>
      <c r="K559" s="93"/>
      <c r="L559" s="104" t="str">
        <f>IF(Table2[[#This Row],[Cost (£)]]*Table2[[#This Row],[Quantity]]=0,"",Table2[[#This Row],[Cost (£)]]*Table2[[#This Row],[Quantity]])</f>
        <v/>
      </c>
    </row>
    <row r="560" spans="2:12" x14ac:dyDescent="0.3">
      <c r="B560" s="93"/>
      <c r="C560" s="147"/>
      <c r="D560" s="148"/>
      <c r="E560" s="148"/>
      <c r="F560" s="103" t="str">
        <f>IFERROR(VLOOKUP(Table2[[#This Row],[Sub-category]],'Ref - spend SIC'!$A$32:$B$135,2,0),"")</f>
        <v/>
      </c>
      <c r="G560" s="94"/>
      <c r="H560" s="94"/>
      <c r="I560" s="148"/>
      <c r="J560" s="93"/>
      <c r="K560" s="93"/>
      <c r="L560" s="104" t="str">
        <f>IF(Table2[[#This Row],[Cost (£)]]*Table2[[#This Row],[Quantity]]=0,"",Table2[[#This Row],[Cost (£)]]*Table2[[#This Row],[Quantity]])</f>
        <v/>
      </c>
    </row>
    <row r="561" spans="2:12" x14ac:dyDescent="0.3">
      <c r="B561" s="93"/>
      <c r="C561" s="147"/>
      <c r="D561" s="148"/>
      <c r="E561" s="148"/>
      <c r="F561" s="103" t="str">
        <f>IFERROR(VLOOKUP(Table2[[#This Row],[Sub-category]],'Ref - spend SIC'!$A$32:$B$135,2,0),"")</f>
        <v/>
      </c>
      <c r="G561" s="94"/>
      <c r="H561" s="94"/>
      <c r="I561" s="148"/>
      <c r="J561" s="93"/>
      <c r="K561" s="93"/>
      <c r="L561" s="104" t="str">
        <f>IF(Table2[[#This Row],[Cost (£)]]*Table2[[#This Row],[Quantity]]=0,"",Table2[[#This Row],[Cost (£)]]*Table2[[#This Row],[Quantity]])</f>
        <v/>
      </c>
    </row>
    <row r="562" spans="2:12" x14ac:dyDescent="0.3">
      <c r="B562" s="93"/>
      <c r="C562" s="147"/>
      <c r="D562" s="148"/>
      <c r="E562" s="148"/>
      <c r="F562" s="103" t="str">
        <f>IFERROR(VLOOKUP(Table2[[#This Row],[Sub-category]],'Ref - spend SIC'!$A$32:$B$135,2,0),"")</f>
        <v/>
      </c>
      <c r="G562" s="94"/>
      <c r="H562" s="94"/>
      <c r="I562" s="148"/>
      <c r="J562" s="93"/>
      <c r="K562" s="93"/>
      <c r="L562" s="104" t="str">
        <f>IF(Table2[[#This Row],[Cost (£)]]*Table2[[#This Row],[Quantity]]=0,"",Table2[[#This Row],[Cost (£)]]*Table2[[#This Row],[Quantity]])</f>
        <v/>
      </c>
    </row>
    <row r="563" spans="2:12" x14ac:dyDescent="0.3">
      <c r="B563" s="93"/>
      <c r="C563" s="147"/>
      <c r="D563" s="148"/>
      <c r="E563" s="148"/>
      <c r="F563" s="103" t="str">
        <f>IFERROR(VLOOKUP(Table2[[#This Row],[Sub-category]],'Ref - spend SIC'!$A$32:$B$135,2,0),"")</f>
        <v/>
      </c>
      <c r="G563" s="94"/>
      <c r="H563" s="94"/>
      <c r="I563" s="148"/>
      <c r="J563" s="93"/>
      <c r="K563" s="93"/>
      <c r="L563" s="104" t="str">
        <f>IF(Table2[[#This Row],[Cost (£)]]*Table2[[#This Row],[Quantity]]=0,"",Table2[[#This Row],[Cost (£)]]*Table2[[#This Row],[Quantity]])</f>
        <v/>
      </c>
    </row>
    <row r="564" spans="2:12" x14ac:dyDescent="0.3">
      <c r="B564" s="93"/>
      <c r="C564" s="147"/>
      <c r="D564" s="148"/>
      <c r="E564" s="148"/>
      <c r="F564" s="103" t="str">
        <f>IFERROR(VLOOKUP(Table2[[#This Row],[Sub-category]],'Ref - spend SIC'!$A$32:$B$135,2,0),"")</f>
        <v/>
      </c>
      <c r="G564" s="94"/>
      <c r="H564" s="94"/>
      <c r="I564" s="148"/>
      <c r="J564" s="93"/>
      <c r="K564" s="93"/>
      <c r="L564" s="104" t="str">
        <f>IF(Table2[[#This Row],[Cost (£)]]*Table2[[#This Row],[Quantity]]=0,"",Table2[[#This Row],[Cost (£)]]*Table2[[#This Row],[Quantity]])</f>
        <v/>
      </c>
    </row>
    <row r="565" spans="2:12" x14ac:dyDescent="0.3">
      <c r="B565" s="93"/>
      <c r="C565" s="147"/>
      <c r="D565" s="148"/>
      <c r="E565" s="148"/>
      <c r="F565" s="103" t="str">
        <f>IFERROR(VLOOKUP(Table2[[#This Row],[Sub-category]],'Ref - spend SIC'!$A$32:$B$135,2,0),"")</f>
        <v/>
      </c>
      <c r="G565" s="94"/>
      <c r="H565" s="94"/>
      <c r="I565" s="148"/>
      <c r="J565" s="93"/>
      <c r="K565" s="93"/>
      <c r="L565" s="104" t="str">
        <f>IF(Table2[[#This Row],[Cost (£)]]*Table2[[#This Row],[Quantity]]=0,"",Table2[[#This Row],[Cost (£)]]*Table2[[#This Row],[Quantity]])</f>
        <v/>
      </c>
    </row>
    <row r="566" spans="2:12" x14ac:dyDescent="0.3">
      <c r="B566" s="93"/>
      <c r="C566" s="147"/>
      <c r="D566" s="148"/>
      <c r="E566" s="148"/>
      <c r="F566" s="103" t="str">
        <f>IFERROR(VLOOKUP(Table2[[#This Row],[Sub-category]],'Ref - spend SIC'!$A$32:$B$135,2,0),"")</f>
        <v/>
      </c>
      <c r="G566" s="94"/>
      <c r="H566" s="94"/>
      <c r="I566" s="148"/>
      <c r="J566" s="93"/>
      <c r="K566" s="93"/>
      <c r="L566" s="104" t="str">
        <f>IF(Table2[[#This Row],[Cost (£)]]*Table2[[#This Row],[Quantity]]=0,"",Table2[[#This Row],[Cost (£)]]*Table2[[#This Row],[Quantity]])</f>
        <v/>
      </c>
    </row>
    <row r="567" spans="2:12" x14ac:dyDescent="0.3">
      <c r="B567" s="93"/>
      <c r="C567" s="147"/>
      <c r="D567" s="148"/>
      <c r="E567" s="148"/>
      <c r="F567" s="103" t="str">
        <f>IFERROR(VLOOKUP(Table2[[#This Row],[Sub-category]],'Ref - spend SIC'!$A$32:$B$135,2,0),"")</f>
        <v/>
      </c>
      <c r="G567" s="94"/>
      <c r="H567" s="94"/>
      <c r="I567" s="148"/>
      <c r="J567" s="93"/>
      <c r="K567" s="93"/>
      <c r="L567" s="104" t="str">
        <f>IF(Table2[[#This Row],[Cost (£)]]*Table2[[#This Row],[Quantity]]=0,"",Table2[[#This Row],[Cost (£)]]*Table2[[#This Row],[Quantity]])</f>
        <v/>
      </c>
    </row>
    <row r="568" spans="2:12" x14ac:dyDescent="0.3">
      <c r="B568" s="93"/>
      <c r="C568" s="147"/>
      <c r="D568" s="148"/>
      <c r="E568" s="148"/>
      <c r="F568" s="103" t="str">
        <f>IFERROR(VLOOKUP(Table2[[#This Row],[Sub-category]],'Ref - spend SIC'!$A$32:$B$135,2,0),"")</f>
        <v/>
      </c>
      <c r="G568" s="94"/>
      <c r="H568" s="94"/>
      <c r="I568" s="148"/>
      <c r="J568" s="93"/>
      <c r="K568" s="93"/>
      <c r="L568" s="104" t="str">
        <f>IF(Table2[[#This Row],[Cost (£)]]*Table2[[#This Row],[Quantity]]=0,"",Table2[[#This Row],[Cost (£)]]*Table2[[#This Row],[Quantity]])</f>
        <v/>
      </c>
    </row>
    <row r="569" spans="2:12" x14ac:dyDescent="0.3">
      <c r="B569" s="93"/>
      <c r="C569" s="147"/>
      <c r="D569" s="148"/>
      <c r="E569" s="148"/>
      <c r="F569" s="103" t="str">
        <f>IFERROR(VLOOKUP(Table2[[#This Row],[Sub-category]],'Ref - spend SIC'!$A$32:$B$135,2,0),"")</f>
        <v/>
      </c>
      <c r="G569" s="94"/>
      <c r="H569" s="94"/>
      <c r="I569" s="148"/>
      <c r="J569" s="93"/>
      <c r="K569" s="93"/>
      <c r="L569" s="104" t="str">
        <f>IF(Table2[[#This Row],[Cost (£)]]*Table2[[#This Row],[Quantity]]=0,"",Table2[[#This Row],[Cost (£)]]*Table2[[#This Row],[Quantity]])</f>
        <v/>
      </c>
    </row>
    <row r="570" spans="2:12" x14ac:dyDescent="0.3">
      <c r="B570" s="93"/>
      <c r="C570" s="147"/>
      <c r="D570" s="148"/>
      <c r="E570" s="148"/>
      <c r="F570" s="103" t="str">
        <f>IFERROR(VLOOKUP(Table2[[#This Row],[Sub-category]],'Ref - spend SIC'!$A$32:$B$135,2,0),"")</f>
        <v/>
      </c>
      <c r="G570" s="94"/>
      <c r="H570" s="94"/>
      <c r="I570" s="148"/>
      <c r="J570" s="93"/>
      <c r="K570" s="93"/>
      <c r="L570" s="104" t="str">
        <f>IF(Table2[[#This Row],[Cost (£)]]*Table2[[#This Row],[Quantity]]=0,"",Table2[[#This Row],[Cost (£)]]*Table2[[#This Row],[Quantity]])</f>
        <v/>
      </c>
    </row>
    <row r="571" spans="2:12" x14ac:dyDescent="0.3">
      <c r="B571" s="93"/>
      <c r="C571" s="147"/>
      <c r="D571" s="148"/>
      <c r="E571" s="148"/>
      <c r="F571" s="103" t="str">
        <f>IFERROR(VLOOKUP(Table2[[#This Row],[Sub-category]],'Ref - spend SIC'!$A$32:$B$135,2,0),"")</f>
        <v/>
      </c>
      <c r="G571" s="94"/>
      <c r="H571" s="94"/>
      <c r="I571" s="148"/>
      <c r="J571" s="93"/>
      <c r="K571" s="93"/>
      <c r="L571" s="104" t="str">
        <f>IF(Table2[[#This Row],[Cost (£)]]*Table2[[#This Row],[Quantity]]=0,"",Table2[[#This Row],[Cost (£)]]*Table2[[#This Row],[Quantity]])</f>
        <v/>
      </c>
    </row>
    <row r="572" spans="2:12" x14ac:dyDescent="0.3">
      <c r="B572" s="93"/>
      <c r="C572" s="147"/>
      <c r="D572" s="148"/>
      <c r="E572" s="148"/>
      <c r="F572" s="103" t="str">
        <f>IFERROR(VLOOKUP(Table2[[#This Row],[Sub-category]],'Ref - spend SIC'!$A$32:$B$135,2,0),"")</f>
        <v/>
      </c>
      <c r="G572" s="94"/>
      <c r="H572" s="94"/>
      <c r="I572" s="148"/>
      <c r="J572" s="93"/>
      <c r="K572" s="93"/>
      <c r="L572" s="104" t="str">
        <f>IF(Table2[[#This Row],[Cost (£)]]*Table2[[#This Row],[Quantity]]=0,"",Table2[[#This Row],[Cost (£)]]*Table2[[#This Row],[Quantity]])</f>
        <v/>
      </c>
    </row>
    <row r="573" spans="2:12" x14ac:dyDescent="0.3">
      <c r="B573" s="93"/>
      <c r="C573" s="147"/>
      <c r="D573" s="148"/>
      <c r="E573" s="148"/>
      <c r="F573" s="103" t="str">
        <f>IFERROR(VLOOKUP(Table2[[#This Row],[Sub-category]],'Ref - spend SIC'!$A$32:$B$135,2,0),"")</f>
        <v/>
      </c>
      <c r="G573" s="94"/>
      <c r="H573" s="94"/>
      <c r="I573" s="148"/>
      <c r="J573" s="93"/>
      <c r="K573" s="93"/>
      <c r="L573" s="104" t="str">
        <f>IF(Table2[[#This Row],[Cost (£)]]*Table2[[#This Row],[Quantity]]=0,"",Table2[[#This Row],[Cost (£)]]*Table2[[#This Row],[Quantity]])</f>
        <v/>
      </c>
    </row>
    <row r="574" spans="2:12" x14ac:dyDescent="0.3">
      <c r="B574" s="93"/>
      <c r="C574" s="147"/>
      <c r="D574" s="148"/>
      <c r="E574" s="148"/>
      <c r="F574" s="103" t="str">
        <f>IFERROR(VLOOKUP(Table2[[#This Row],[Sub-category]],'Ref - spend SIC'!$A$32:$B$135,2,0),"")</f>
        <v/>
      </c>
      <c r="G574" s="94"/>
      <c r="H574" s="94"/>
      <c r="I574" s="148"/>
      <c r="J574" s="93"/>
      <c r="K574" s="93"/>
      <c r="L574" s="104" t="str">
        <f>IF(Table2[[#This Row],[Cost (£)]]*Table2[[#This Row],[Quantity]]=0,"",Table2[[#This Row],[Cost (£)]]*Table2[[#This Row],[Quantity]])</f>
        <v/>
      </c>
    </row>
    <row r="575" spans="2:12" x14ac:dyDescent="0.3">
      <c r="B575" s="93"/>
      <c r="C575" s="147"/>
      <c r="D575" s="148"/>
      <c r="E575" s="148"/>
      <c r="F575" s="103" t="str">
        <f>IFERROR(VLOOKUP(Table2[[#This Row],[Sub-category]],'Ref - spend SIC'!$A$32:$B$135,2,0),"")</f>
        <v/>
      </c>
      <c r="G575" s="94"/>
      <c r="H575" s="94"/>
      <c r="I575" s="148"/>
      <c r="J575" s="93"/>
      <c r="K575" s="93"/>
      <c r="L575" s="104" t="str">
        <f>IF(Table2[[#This Row],[Cost (£)]]*Table2[[#This Row],[Quantity]]=0,"",Table2[[#This Row],[Cost (£)]]*Table2[[#This Row],[Quantity]])</f>
        <v/>
      </c>
    </row>
    <row r="576" spans="2:12" x14ac:dyDescent="0.3">
      <c r="B576" s="93"/>
      <c r="C576" s="147"/>
      <c r="D576" s="148"/>
      <c r="E576" s="148"/>
      <c r="F576" s="103" t="str">
        <f>IFERROR(VLOOKUP(Table2[[#This Row],[Sub-category]],'Ref - spend SIC'!$A$32:$B$135,2,0),"")</f>
        <v/>
      </c>
      <c r="G576" s="94"/>
      <c r="H576" s="94"/>
      <c r="I576" s="148"/>
      <c r="J576" s="93"/>
      <c r="K576" s="93"/>
      <c r="L576" s="104" t="str">
        <f>IF(Table2[[#This Row],[Cost (£)]]*Table2[[#This Row],[Quantity]]=0,"",Table2[[#This Row],[Cost (£)]]*Table2[[#This Row],[Quantity]])</f>
        <v/>
      </c>
    </row>
    <row r="577" spans="2:12" x14ac:dyDescent="0.3">
      <c r="B577" s="93"/>
      <c r="C577" s="147"/>
      <c r="D577" s="148"/>
      <c r="E577" s="148"/>
      <c r="F577" s="103" t="str">
        <f>IFERROR(VLOOKUP(Table2[[#This Row],[Sub-category]],'Ref - spend SIC'!$A$32:$B$135,2,0),"")</f>
        <v/>
      </c>
      <c r="G577" s="94"/>
      <c r="H577" s="94"/>
      <c r="I577" s="148"/>
      <c r="J577" s="93"/>
      <c r="K577" s="93"/>
      <c r="L577" s="104" t="str">
        <f>IF(Table2[[#This Row],[Cost (£)]]*Table2[[#This Row],[Quantity]]=0,"",Table2[[#This Row],[Cost (£)]]*Table2[[#This Row],[Quantity]])</f>
        <v/>
      </c>
    </row>
    <row r="578" spans="2:12" x14ac:dyDescent="0.3">
      <c r="B578" s="93"/>
      <c r="C578" s="147"/>
      <c r="D578" s="148"/>
      <c r="E578" s="148"/>
      <c r="F578" s="103" t="str">
        <f>IFERROR(VLOOKUP(Table2[[#This Row],[Sub-category]],'Ref - spend SIC'!$A$32:$B$135,2,0),"")</f>
        <v/>
      </c>
      <c r="G578" s="94"/>
      <c r="H578" s="94"/>
      <c r="I578" s="148"/>
      <c r="J578" s="93"/>
      <c r="K578" s="93"/>
      <c r="L578" s="104" t="str">
        <f>IF(Table2[[#This Row],[Cost (£)]]*Table2[[#This Row],[Quantity]]=0,"",Table2[[#This Row],[Cost (£)]]*Table2[[#This Row],[Quantity]])</f>
        <v/>
      </c>
    </row>
    <row r="579" spans="2:12" x14ac:dyDescent="0.3">
      <c r="B579" s="93"/>
      <c r="C579" s="147"/>
      <c r="D579" s="148"/>
      <c r="E579" s="148"/>
      <c r="F579" s="103" t="str">
        <f>IFERROR(VLOOKUP(Table2[[#This Row],[Sub-category]],'Ref - spend SIC'!$A$32:$B$135,2,0),"")</f>
        <v/>
      </c>
      <c r="G579" s="94"/>
      <c r="H579" s="94"/>
      <c r="I579" s="148"/>
      <c r="J579" s="93"/>
      <c r="K579" s="93"/>
      <c r="L579" s="104" t="str">
        <f>IF(Table2[[#This Row],[Cost (£)]]*Table2[[#This Row],[Quantity]]=0,"",Table2[[#This Row],[Cost (£)]]*Table2[[#This Row],[Quantity]])</f>
        <v/>
      </c>
    </row>
    <row r="580" spans="2:12" x14ac:dyDescent="0.3">
      <c r="B580" s="93"/>
      <c r="C580" s="147"/>
      <c r="D580" s="148"/>
      <c r="E580" s="148"/>
      <c r="F580" s="103" t="str">
        <f>IFERROR(VLOOKUP(Table2[[#This Row],[Sub-category]],'Ref - spend SIC'!$A$32:$B$135,2,0),"")</f>
        <v/>
      </c>
      <c r="G580" s="94"/>
      <c r="H580" s="94"/>
      <c r="I580" s="148"/>
      <c r="J580" s="93"/>
      <c r="K580" s="93"/>
      <c r="L580" s="104" t="str">
        <f>IF(Table2[[#This Row],[Cost (£)]]*Table2[[#This Row],[Quantity]]=0,"",Table2[[#This Row],[Cost (£)]]*Table2[[#This Row],[Quantity]])</f>
        <v/>
      </c>
    </row>
    <row r="581" spans="2:12" x14ac:dyDescent="0.3">
      <c r="B581" s="93"/>
      <c r="C581" s="147"/>
      <c r="D581" s="148"/>
      <c r="E581" s="148"/>
      <c r="F581" s="103" t="str">
        <f>IFERROR(VLOOKUP(Table2[[#This Row],[Sub-category]],'Ref - spend SIC'!$A$32:$B$135,2,0),"")</f>
        <v/>
      </c>
      <c r="G581" s="94"/>
      <c r="H581" s="94"/>
      <c r="I581" s="148"/>
      <c r="J581" s="93"/>
      <c r="K581" s="93"/>
      <c r="L581" s="104" t="str">
        <f>IF(Table2[[#This Row],[Cost (£)]]*Table2[[#This Row],[Quantity]]=0,"",Table2[[#This Row],[Cost (£)]]*Table2[[#This Row],[Quantity]])</f>
        <v/>
      </c>
    </row>
    <row r="582" spans="2:12" x14ac:dyDescent="0.3">
      <c r="B582" s="93"/>
      <c r="C582" s="147"/>
      <c r="D582" s="148"/>
      <c r="E582" s="148"/>
      <c r="F582" s="103" t="str">
        <f>IFERROR(VLOOKUP(Table2[[#This Row],[Sub-category]],'Ref - spend SIC'!$A$32:$B$135,2,0),"")</f>
        <v/>
      </c>
      <c r="G582" s="94"/>
      <c r="H582" s="94"/>
      <c r="I582" s="148"/>
      <c r="J582" s="93"/>
      <c r="K582" s="93"/>
      <c r="L582" s="104" t="str">
        <f>IF(Table2[[#This Row],[Cost (£)]]*Table2[[#This Row],[Quantity]]=0,"",Table2[[#This Row],[Cost (£)]]*Table2[[#This Row],[Quantity]])</f>
        <v/>
      </c>
    </row>
    <row r="583" spans="2:12" x14ac:dyDescent="0.3">
      <c r="B583" s="93"/>
      <c r="C583" s="147"/>
      <c r="D583" s="148"/>
      <c r="E583" s="148"/>
      <c r="F583" s="103" t="str">
        <f>IFERROR(VLOOKUP(Table2[[#This Row],[Sub-category]],'Ref - spend SIC'!$A$32:$B$135,2,0),"")</f>
        <v/>
      </c>
      <c r="G583" s="94"/>
      <c r="H583" s="94"/>
      <c r="I583" s="148"/>
      <c r="J583" s="93"/>
      <c r="K583" s="93"/>
      <c r="L583" s="104" t="str">
        <f>IF(Table2[[#This Row],[Cost (£)]]*Table2[[#This Row],[Quantity]]=0,"",Table2[[#This Row],[Cost (£)]]*Table2[[#This Row],[Quantity]])</f>
        <v/>
      </c>
    </row>
    <row r="584" spans="2:12" x14ac:dyDescent="0.3">
      <c r="B584" s="93"/>
      <c r="C584" s="147"/>
      <c r="D584" s="148"/>
      <c r="E584" s="148"/>
      <c r="F584" s="103" t="str">
        <f>IFERROR(VLOOKUP(Table2[[#This Row],[Sub-category]],'Ref - spend SIC'!$A$32:$B$135,2,0),"")</f>
        <v/>
      </c>
      <c r="G584" s="94"/>
      <c r="H584" s="94"/>
      <c r="I584" s="148"/>
      <c r="J584" s="93"/>
      <c r="K584" s="93"/>
      <c r="L584" s="104" t="str">
        <f>IF(Table2[[#This Row],[Cost (£)]]*Table2[[#This Row],[Quantity]]=0,"",Table2[[#This Row],[Cost (£)]]*Table2[[#This Row],[Quantity]])</f>
        <v/>
      </c>
    </row>
    <row r="585" spans="2:12" x14ac:dyDescent="0.3">
      <c r="B585" s="93"/>
      <c r="C585" s="147"/>
      <c r="D585" s="148"/>
      <c r="E585" s="148"/>
      <c r="F585" s="103" t="str">
        <f>IFERROR(VLOOKUP(Table2[[#This Row],[Sub-category]],'Ref - spend SIC'!$A$32:$B$135,2,0),"")</f>
        <v/>
      </c>
      <c r="G585" s="94"/>
      <c r="H585" s="94"/>
      <c r="I585" s="148"/>
      <c r="J585" s="93"/>
      <c r="K585" s="93"/>
      <c r="L585" s="104" t="str">
        <f>IF(Table2[[#This Row],[Cost (£)]]*Table2[[#This Row],[Quantity]]=0,"",Table2[[#This Row],[Cost (£)]]*Table2[[#This Row],[Quantity]])</f>
        <v/>
      </c>
    </row>
    <row r="586" spans="2:12" x14ac:dyDescent="0.3">
      <c r="B586" s="93"/>
      <c r="C586" s="147"/>
      <c r="D586" s="148"/>
      <c r="E586" s="148"/>
      <c r="F586" s="103" t="str">
        <f>IFERROR(VLOOKUP(Table2[[#This Row],[Sub-category]],'Ref - spend SIC'!$A$32:$B$135,2,0),"")</f>
        <v/>
      </c>
      <c r="G586" s="94"/>
      <c r="H586" s="94"/>
      <c r="I586" s="148"/>
      <c r="J586" s="93"/>
      <c r="K586" s="93"/>
      <c r="L586" s="104" t="str">
        <f>IF(Table2[[#This Row],[Cost (£)]]*Table2[[#This Row],[Quantity]]=0,"",Table2[[#This Row],[Cost (£)]]*Table2[[#This Row],[Quantity]])</f>
        <v/>
      </c>
    </row>
    <row r="587" spans="2:12" x14ac:dyDescent="0.3">
      <c r="B587" s="93"/>
      <c r="C587" s="147"/>
      <c r="D587" s="148"/>
      <c r="E587" s="148"/>
      <c r="F587" s="103" t="str">
        <f>IFERROR(VLOOKUP(Table2[[#This Row],[Sub-category]],'Ref - spend SIC'!$A$32:$B$135,2,0),"")</f>
        <v/>
      </c>
      <c r="G587" s="94"/>
      <c r="H587" s="94"/>
      <c r="I587" s="148"/>
      <c r="J587" s="93"/>
      <c r="K587" s="93"/>
      <c r="L587" s="104" t="str">
        <f>IF(Table2[[#This Row],[Cost (£)]]*Table2[[#This Row],[Quantity]]=0,"",Table2[[#This Row],[Cost (£)]]*Table2[[#This Row],[Quantity]])</f>
        <v/>
      </c>
    </row>
    <row r="588" spans="2:12" x14ac:dyDescent="0.3">
      <c r="B588" s="93"/>
      <c r="C588" s="147"/>
      <c r="D588" s="148"/>
      <c r="E588" s="148"/>
      <c r="F588" s="103" t="str">
        <f>IFERROR(VLOOKUP(Table2[[#This Row],[Sub-category]],'Ref - spend SIC'!$A$32:$B$135,2,0),"")</f>
        <v/>
      </c>
      <c r="G588" s="94"/>
      <c r="H588" s="94"/>
      <c r="I588" s="148"/>
      <c r="J588" s="93"/>
      <c r="K588" s="93"/>
      <c r="L588" s="104" t="str">
        <f>IF(Table2[[#This Row],[Cost (£)]]*Table2[[#This Row],[Quantity]]=0,"",Table2[[#This Row],[Cost (£)]]*Table2[[#This Row],[Quantity]])</f>
        <v/>
      </c>
    </row>
    <row r="589" spans="2:12" x14ac:dyDescent="0.3">
      <c r="B589" s="93"/>
      <c r="C589" s="147"/>
      <c r="D589" s="148"/>
      <c r="E589" s="148"/>
      <c r="F589" s="103" t="str">
        <f>IFERROR(VLOOKUP(Table2[[#This Row],[Sub-category]],'Ref - spend SIC'!$A$32:$B$135,2,0),"")</f>
        <v/>
      </c>
      <c r="G589" s="94"/>
      <c r="H589" s="94"/>
      <c r="I589" s="148"/>
      <c r="J589" s="93"/>
      <c r="K589" s="93"/>
      <c r="L589" s="104" t="str">
        <f>IF(Table2[[#This Row],[Cost (£)]]*Table2[[#This Row],[Quantity]]=0,"",Table2[[#This Row],[Cost (£)]]*Table2[[#This Row],[Quantity]])</f>
        <v/>
      </c>
    </row>
    <row r="590" spans="2:12" x14ac:dyDescent="0.3">
      <c r="B590" s="93"/>
      <c r="C590" s="147"/>
      <c r="D590" s="148"/>
      <c r="E590" s="148"/>
      <c r="F590" s="103" t="str">
        <f>IFERROR(VLOOKUP(Table2[[#This Row],[Sub-category]],'Ref - spend SIC'!$A$32:$B$135,2,0),"")</f>
        <v/>
      </c>
      <c r="G590" s="94"/>
      <c r="H590" s="94"/>
      <c r="I590" s="148"/>
      <c r="J590" s="93"/>
      <c r="K590" s="93"/>
      <c r="L590" s="104" t="str">
        <f>IF(Table2[[#This Row],[Cost (£)]]*Table2[[#This Row],[Quantity]]=0,"",Table2[[#This Row],[Cost (£)]]*Table2[[#This Row],[Quantity]])</f>
        <v/>
      </c>
    </row>
    <row r="591" spans="2:12" x14ac:dyDescent="0.3">
      <c r="B591" s="93"/>
      <c r="C591" s="147"/>
      <c r="D591" s="148"/>
      <c r="E591" s="148"/>
      <c r="F591" s="103" t="str">
        <f>IFERROR(VLOOKUP(Table2[[#This Row],[Sub-category]],'Ref - spend SIC'!$A$32:$B$135,2,0),"")</f>
        <v/>
      </c>
      <c r="G591" s="94"/>
      <c r="H591" s="94"/>
      <c r="I591" s="148"/>
      <c r="J591" s="93"/>
      <c r="K591" s="93"/>
      <c r="L591" s="104" t="str">
        <f>IF(Table2[[#This Row],[Cost (£)]]*Table2[[#This Row],[Quantity]]=0,"",Table2[[#This Row],[Cost (£)]]*Table2[[#This Row],[Quantity]])</f>
        <v/>
      </c>
    </row>
    <row r="592" spans="2:12" x14ac:dyDescent="0.3">
      <c r="B592" s="93"/>
      <c r="C592" s="147"/>
      <c r="D592" s="148"/>
      <c r="E592" s="148"/>
      <c r="F592" s="103" t="str">
        <f>IFERROR(VLOOKUP(Table2[[#This Row],[Sub-category]],'Ref - spend SIC'!$A$32:$B$135,2,0),"")</f>
        <v/>
      </c>
      <c r="G592" s="94"/>
      <c r="H592" s="94"/>
      <c r="I592" s="148"/>
      <c r="J592" s="93"/>
      <c r="K592" s="93"/>
      <c r="L592" s="104" t="str">
        <f>IF(Table2[[#This Row],[Cost (£)]]*Table2[[#This Row],[Quantity]]=0,"",Table2[[#This Row],[Cost (£)]]*Table2[[#This Row],[Quantity]])</f>
        <v/>
      </c>
    </row>
    <row r="593" spans="2:12" x14ac:dyDescent="0.3">
      <c r="B593" s="93"/>
      <c r="C593" s="147"/>
      <c r="D593" s="148"/>
      <c r="E593" s="148"/>
      <c r="F593" s="103" t="str">
        <f>IFERROR(VLOOKUP(Table2[[#This Row],[Sub-category]],'Ref - spend SIC'!$A$32:$B$135,2,0),"")</f>
        <v/>
      </c>
      <c r="G593" s="94"/>
      <c r="H593" s="94"/>
      <c r="I593" s="148"/>
      <c r="J593" s="93"/>
      <c r="K593" s="93"/>
      <c r="L593" s="104" t="str">
        <f>IF(Table2[[#This Row],[Cost (£)]]*Table2[[#This Row],[Quantity]]=0,"",Table2[[#This Row],[Cost (£)]]*Table2[[#This Row],[Quantity]])</f>
        <v/>
      </c>
    </row>
    <row r="594" spans="2:12" x14ac:dyDescent="0.3">
      <c r="B594" s="93"/>
      <c r="C594" s="147"/>
      <c r="D594" s="148"/>
      <c r="E594" s="148"/>
      <c r="F594" s="103" t="str">
        <f>IFERROR(VLOOKUP(Table2[[#This Row],[Sub-category]],'Ref - spend SIC'!$A$32:$B$135,2,0),"")</f>
        <v/>
      </c>
      <c r="G594" s="94"/>
      <c r="H594" s="94"/>
      <c r="I594" s="148"/>
      <c r="J594" s="93"/>
      <c r="K594" s="93"/>
      <c r="L594" s="104" t="str">
        <f>IF(Table2[[#This Row],[Cost (£)]]*Table2[[#This Row],[Quantity]]=0,"",Table2[[#This Row],[Cost (£)]]*Table2[[#This Row],[Quantity]])</f>
        <v/>
      </c>
    </row>
    <row r="595" spans="2:12" x14ac:dyDescent="0.3">
      <c r="B595" s="93"/>
      <c r="C595" s="147"/>
      <c r="D595" s="148"/>
      <c r="E595" s="148"/>
      <c r="F595" s="103" t="str">
        <f>IFERROR(VLOOKUP(Table2[[#This Row],[Sub-category]],'Ref - spend SIC'!$A$32:$B$135,2,0),"")</f>
        <v/>
      </c>
      <c r="G595" s="94"/>
      <c r="H595" s="94"/>
      <c r="I595" s="148"/>
      <c r="J595" s="93"/>
      <c r="K595" s="93"/>
      <c r="L595" s="104" t="str">
        <f>IF(Table2[[#This Row],[Cost (£)]]*Table2[[#This Row],[Quantity]]=0,"",Table2[[#This Row],[Cost (£)]]*Table2[[#This Row],[Quantity]])</f>
        <v/>
      </c>
    </row>
    <row r="596" spans="2:12" x14ac:dyDescent="0.3">
      <c r="B596" s="93"/>
      <c r="C596" s="147"/>
      <c r="D596" s="148"/>
      <c r="E596" s="148"/>
      <c r="F596" s="103" t="str">
        <f>IFERROR(VLOOKUP(Table2[[#This Row],[Sub-category]],'Ref - spend SIC'!$A$32:$B$135,2,0),"")</f>
        <v/>
      </c>
      <c r="G596" s="94"/>
      <c r="H596" s="94"/>
      <c r="I596" s="148"/>
      <c r="J596" s="93"/>
      <c r="K596" s="93"/>
      <c r="L596" s="104" t="str">
        <f>IF(Table2[[#This Row],[Cost (£)]]*Table2[[#This Row],[Quantity]]=0,"",Table2[[#This Row],[Cost (£)]]*Table2[[#This Row],[Quantity]])</f>
        <v/>
      </c>
    </row>
    <row r="597" spans="2:12" x14ac:dyDescent="0.3">
      <c r="B597" s="93"/>
      <c r="C597" s="147"/>
      <c r="D597" s="148"/>
      <c r="E597" s="148"/>
      <c r="F597" s="103" t="str">
        <f>IFERROR(VLOOKUP(Table2[[#This Row],[Sub-category]],'Ref - spend SIC'!$A$32:$B$135,2,0),"")</f>
        <v/>
      </c>
      <c r="G597" s="94"/>
      <c r="H597" s="94"/>
      <c r="I597" s="148"/>
      <c r="J597" s="93"/>
      <c r="K597" s="93"/>
      <c r="L597" s="104" t="str">
        <f>IF(Table2[[#This Row],[Cost (£)]]*Table2[[#This Row],[Quantity]]=0,"",Table2[[#This Row],[Cost (£)]]*Table2[[#This Row],[Quantity]])</f>
        <v/>
      </c>
    </row>
    <row r="598" spans="2:12" x14ac:dyDescent="0.3">
      <c r="B598" s="93"/>
      <c r="C598" s="147"/>
      <c r="D598" s="148"/>
      <c r="E598" s="148"/>
      <c r="F598" s="103" t="str">
        <f>IFERROR(VLOOKUP(Table2[[#This Row],[Sub-category]],'Ref - spend SIC'!$A$32:$B$135,2,0),"")</f>
        <v/>
      </c>
      <c r="G598" s="94"/>
      <c r="H598" s="94"/>
      <c r="I598" s="148"/>
      <c r="J598" s="93"/>
      <c r="K598" s="93"/>
      <c r="L598" s="104" t="str">
        <f>IF(Table2[[#This Row],[Cost (£)]]*Table2[[#This Row],[Quantity]]=0,"",Table2[[#This Row],[Cost (£)]]*Table2[[#This Row],[Quantity]])</f>
        <v/>
      </c>
    </row>
    <row r="599" spans="2:12" x14ac:dyDescent="0.3">
      <c r="B599" s="93"/>
      <c r="C599" s="147"/>
      <c r="D599" s="148"/>
      <c r="E599" s="148"/>
      <c r="F599" s="103" t="str">
        <f>IFERROR(VLOOKUP(Table2[[#This Row],[Sub-category]],'Ref - spend SIC'!$A$32:$B$135,2,0),"")</f>
        <v/>
      </c>
      <c r="G599" s="94"/>
      <c r="H599" s="94"/>
      <c r="I599" s="148"/>
      <c r="J599" s="93"/>
      <c r="K599" s="93"/>
      <c r="L599" s="104" t="str">
        <f>IF(Table2[[#This Row],[Cost (£)]]*Table2[[#This Row],[Quantity]]=0,"",Table2[[#This Row],[Cost (£)]]*Table2[[#This Row],[Quantity]])</f>
        <v/>
      </c>
    </row>
    <row r="600" spans="2:12" x14ac:dyDescent="0.3">
      <c r="B600" s="93"/>
      <c r="C600" s="147"/>
      <c r="D600" s="148"/>
      <c r="E600" s="148"/>
      <c r="F600" s="103" t="str">
        <f>IFERROR(VLOOKUP(Table2[[#This Row],[Sub-category]],'Ref - spend SIC'!$A$32:$B$135,2,0),"")</f>
        <v/>
      </c>
      <c r="G600" s="94"/>
      <c r="H600" s="94"/>
      <c r="I600" s="148"/>
      <c r="J600" s="93"/>
      <c r="K600" s="93"/>
      <c r="L600" s="104" t="str">
        <f>IF(Table2[[#This Row],[Cost (£)]]*Table2[[#This Row],[Quantity]]=0,"",Table2[[#This Row],[Cost (£)]]*Table2[[#This Row],[Quantity]])</f>
        <v/>
      </c>
    </row>
    <row r="601" spans="2:12" x14ac:dyDescent="0.3">
      <c r="B601" s="93"/>
      <c r="C601" s="147"/>
      <c r="D601" s="148"/>
      <c r="E601" s="148"/>
      <c r="F601" s="103" t="str">
        <f>IFERROR(VLOOKUP(Table2[[#This Row],[Sub-category]],'Ref - spend SIC'!$A$32:$B$135,2,0),"")</f>
        <v/>
      </c>
      <c r="G601" s="94"/>
      <c r="H601" s="94"/>
      <c r="I601" s="148"/>
      <c r="J601" s="93"/>
      <c r="K601" s="93"/>
      <c r="L601" s="104" t="str">
        <f>IF(Table2[[#This Row],[Cost (£)]]*Table2[[#This Row],[Quantity]]=0,"",Table2[[#This Row],[Cost (£)]]*Table2[[#This Row],[Quantity]])</f>
        <v/>
      </c>
    </row>
    <row r="602" spans="2:12" x14ac:dyDescent="0.3">
      <c r="B602" s="93"/>
      <c r="C602" s="147"/>
      <c r="D602" s="148"/>
      <c r="E602" s="148"/>
      <c r="F602" s="103" t="str">
        <f>IFERROR(VLOOKUP(Table2[[#This Row],[Sub-category]],'Ref - spend SIC'!$A$32:$B$135,2,0),"")</f>
        <v/>
      </c>
      <c r="G602" s="94"/>
      <c r="H602" s="94"/>
      <c r="I602" s="148"/>
      <c r="J602" s="93"/>
      <c r="K602" s="93"/>
      <c r="L602" s="104" t="str">
        <f>IF(Table2[[#This Row],[Cost (£)]]*Table2[[#This Row],[Quantity]]=0,"",Table2[[#This Row],[Cost (£)]]*Table2[[#This Row],[Quantity]])</f>
        <v/>
      </c>
    </row>
    <row r="603" spans="2:12" x14ac:dyDescent="0.3">
      <c r="B603" s="93"/>
      <c r="C603" s="147"/>
      <c r="D603" s="148"/>
      <c r="E603" s="148"/>
      <c r="F603" s="103" t="str">
        <f>IFERROR(VLOOKUP(Table2[[#This Row],[Sub-category]],'Ref - spend SIC'!$A$32:$B$135,2,0),"")</f>
        <v/>
      </c>
      <c r="G603" s="94"/>
      <c r="H603" s="94"/>
      <c r="I603" s="148"/>
      <c r="J603" s="93"/>
      <c r="K603" s="93"/>
      <c r="L603" s="104" t="str">
        <f>IF(Table2[[#This Row],[Cost (£)]]*Table2[[#This Row],[Quantity]]=0,"",Table2[[#This Row],[Cost (£)]]*Table2[[#This Row],[Quantity]])</f>
        <v/>
      </c>
    </row>
    <row r="604" spans="2:12" x14ac:dyDescent="0.3">
      <c r="B604" s="93"/>
      <c r="C604" s="147"/>
      <c r="D604" s="148"/>
      <c r="E604" s="148"/>
      <c r="F604" s="103" t="str">
        <f>IFERROR(VLOOKUP(Table2[[#This Row],[Sub-category]],'Ref - spend SIC'!$A$32:$B$135,2,0),"")</f>
        <v/>
      </c>
      <c r="G604" s="94"/>
      <c r="H604" s="94"/>
      <c r="I604" s="148"/>
      <c r="J604" s="93"/>
      <c r="K604" s="93"/>
      <c r="L604" s="104" t="str">
        <f>IF(Table2[[#This Row],[Cost (£)]]*Table2[[#This Row],[Quantity]]=0,"",Table2[[#This Row],[Cost (£)]]*Table2[[#This Row],[Quantity]])</f>
        <v/>
      </c>
    </row>
    <row r="605" spans="2:12" x14ac:dyDescent="0.3">
      <c r="B605" s="93"/>
      <c r="C605" s="147"/>
      <c r="D605" s="148"/>
      <c r="E605" s="148"/>
      <c r="F605" s="103" t="str">
        <f>IFERROR(VLOOKUP(Table2[[#This Row],[Sub-category]],'Ref - spend SIC'!$A$32:$B$135,2,0),"")</f>
        <v/>
      </c>
      <c r="G605" s="94"/>
      <c r="H605" s="94"/>
      <c r="I605" s="148"/>
      <c r="J605" s="93"/>
      <c r="K605" s="93"/>
      <c r="L605" s="104" t="str">
        <f>IF(Table2[[#This Row],[Cost (£)]]*Table2[[#This Row],[Quantity]]=0,"",Table2[[#This Row],[Cost (£)]]*Table2[[#This Row],[Quantity]])</f>
        <v/>
      </c>
    </row>
    <row r="606" spans="2:12" x14ac:dyDescent="0.3">
      <c r="B606" s="93"/>
      <c r="C606" s="147"/>
      <c r="D606" s="148"/>
      <c r="E606" s="148"/>
      <c r="F606" s="103" t="str">
        <f>IFERROR(VLOOKUP(Table2[[#This Row],[Sub-category]],'Ref - spend SIC'!$A$32:$B$135,2,0),"")</f>
        <v/>
      </c>
      <c r="G606" s="94"/>
      <c r="H606" s="94"/>
      <c r="I606" s="148"/>
      <c r="J606" s="93"/>
      <c r="K606" s="93"/>
      <c r="L606" s="104" t="str">
        <f>IF(Table2[[#This Row],[Cost (£)]]*Table2[[#This Row],[Quantity]]=0,"",Table2[[#This Row],[Cost (£)]]*Table2[[#This Row],[Quantity]])</f>
        <v/>
      </c>
    </row>
    <row r="607" spans="2:12" x14ac:dyDescent="0.3">
      <c r="B607" s="93"/>
      <c r="C607" s="147"/>
      <c r="D607" s="148"/>
      <c r="E607" s="148"/>
      <c r="F607" s="103" t="str">
        <f>IFERROR(VLOOKUP(Table2[[#This Row],[Sub-category]],'Ref - spend SIC'!$A$32:$B$135,2,0),"")</f>
        <v/>
      </c>
      <c r="G607" s="94"/>
      <c r="H607" s="94"/>
      <c r="I607" s="148"/>
      <c r="J607" s="93"/>
      <c r="K607" s="93"/>
      <c r="L607" s="104" t="str">
        <f>IF(Table2[[#This Row],[Cost (£)]]*Table2[[#This Row],[Quantity]]=0,"",Table2[[#This Row],[Cost (£)]]*Table2[[#This Row],[Quantity]])</f>
        <v/>
      </c>
    </row>
    <row r="608" spans="2:12" x14ac:dyDescent="0.3">
      <c r="B608" s="93"/>
      <c r="C608" s="147"/>
      <c r="D608" s="148"/>
      <c r="E608" s="148"/>
      <c r="F608" s="103" t="str">
        <f>IFERROR(VLOOKUP(Table2[[#This Row],[Sub-category]],'Ref - spend SIC'!$A$32:$B$135,2,0),"")</f>
        <v/>
      </c>
      <c r="G608" s="94"/>
      <c r="H608" s="94"/>
      <c r="I608" s="148"/>
      <c r="J608" s="93"/>
      <c r="K608" s="93"/>
      <c r="L608" s="104" t="str">
        <f>IF(Table2[[#This Row],[Cost (£)]]*Table2[[#This Row],[Quantity]]=0,"",Table2[[#This Row],[Cost (£)]]*Table2[[#This Row],[Quantity]])</f>
        <v/>
      </c>
    </row>
    <row r="609" spans="2:12" x14ac:dyDescent="0.3">
      <c r="B609" s="93"/>
      <c r="C609" s="147"/>
      <c r="D609" s="148"/>
      <c r="E609" s="148"/>
      <c r="F609" s="103" t="str">
        <f>IFERROR(VLOOKUP(Table2[[#This Row],[Sub-category]],'Ref - spend SIC'!$A$32:$B$135,2,0),"")</f>
        <v/>
      </c>
      <c r="G609" s="94"/>
      <c r="H609" s="94"/>
      <c r="I609" s="148"/>
      <c r="J609" s="93"/>
      <c r="K609" s="93"/>
      <c r="L609" s="104" t="str">
        <f>IF(Table2[[#This Row],[Cost (£)]]*Table2[[#This Row],[Quantity]]=0,"",Table2[[#This Row],[Cost (£)]]*Table2[[#This Row],[Quantity]])</f>
        <v/>
      </c>
    </row>
    <row r="610" spans="2:12" x14ac:dyDescent="0.3">
      <c r="B610" s="93"/>
      <c r="C610" s="147"/>
      <c r="D610" s="148"/>
      <c r="E610" s="148"/>
      <c r="F610" s="103" t="str">
        <f>IFERROR(VLOOKUP(Table2[[#This Row],[Sub-category]],'Ref - spend SIC'!$A$32:$B$135,2,0),"")</f>
        <v/>
      </c>
      <c r="G610" s="94"/>
      <c r="H610" s="94"/>
      <c r="I610" s="148"/>
      <c r="J610" s="93"/>
      <c r="K610" s="93"/>
      <c r="L610" s="104" t="str">
        <f>IF(Table2[[#This Row],[Cost (£)]]*Table2[[#This Row],[Quantity]]=0,"",Table2[[#This Row],[Cost (£)]]*Table2[[#This Row],[Quantity]])</f>
        <v/>
      </c>
    </row>
    <row r="611" spans="2:12" x14ac:dyDescent="0.3">
      <c r="B611" s="93"/>
      <c r="C611" s="147"/>
      <c r="D611" s="148"/>
      <c r="E611" s="148"/>
      <c r="F611" s="103" t="str">
        <f>IFERROR(VLOOKUP(Table2[[#This Row],[Sub-category]],'Ref - spend SIC'!$A$32:$B$135,2,0),"")</f>
        <v/>
      </c>
      <c r="G611" s="94"/>
      <c r="H611" s="94"/>
      <c r="I611" s="148"/>
      <c r="J611" s="93"/>
      <c r="K611" s="93"/>
      <c r="L611" s="104" t="str">
        <f>IF(Table2[[#This Row],[Cost (£)]]*Table2[[#This Row],[Quantity]]=0,"",Table2[[#This Row],[Cost (£)]]*Table2[[#This Row],[Quantity]])</f>
        <v/>
      </c>
    </row>
    <row r="612" spans="2:12" x14ac:dyDescent="0.3">
      <c r="B612" s="93"/>
      <c r="C612" s="147"/>
      <c r="D612" s="148"/>
      <c r="E612" s="148"/>
      <c r="F612" s="103" t="str">
        <f>IFERROR(VLOOKUP(Table2[[#This Row],[Sub-category]],'Ref - spend SIC'!$A$32:$B$135,2,0),"")</f>
        <v/>
      </c>
      <c r="G612" s="94"/>
      <c r="H612" s="94"/>
      <c r="I612" s="148"/>
      <c r="J612" s="93"/>
      <c r="K612" s="93"/>
      <c r="L612" s="104" t="str">
        <f>IF(Table2[[#This Row],[Cost (£)]]*Table2[[#This Row],[Quantity]]=0,"",Table2[[#This Row],[Cost (£)]]*Table2[[#This Row],[Quantity]])</f>
        <v/>
      </c>
    </row>
    <row r="613" spans="2:12" x14ac:dyDescent="0.3">
      <c r="B613" s="93"/>
      <c r="C613" s="147"/>
      <c r="D613" s="148"/>
      <c r="E613" s="148"/>
      <c r="F613" s="103" t="str">
        <f>IFERROR(VLOOKUP(Table2[[#This Row],[Sub-category]],'Ref - spend SIC'!$A$32:$B$135,2,0),"")</f>
        <v/>
      </c>
      <c r="G613" s="94"/>
      <c r="H613" s="94"/>
      <c r="I613" s="148"/>
      <c r="J613" s="93"/>
      <c r="K613" s="93"/>
      <c r="L613" s="104" t="str">
        <f>IF(Table2[[#This Row],[Cost (£)]]*Table2[[#This Row],[Quantity]]=0,"",Table2[[#This Row],[Cost (£)]]*Table2[[#This Row],[Quantity]])</f>
        <v/>
      </c>
    </row>
    <row r="614" spans="2:12" x14ac:dyDescent="0.3">
      <c r="B614" s="93"/>
      <c r="C614" s="147"/>
      <c r="D614" s="148"/>
      <c r="E614" s="148"/>
      <c r="F614" s="103" t="str">
        <f>IFERROR(VLOOKUP(Table2[[#This Row],[Sub-category]],'Ref - spend SIC'!$A$32:$B$135,2,0),"")</f>
        <v/>
      </c>
      <c r="G614" s="94"/>
      <c r="H614" s="94"/>
      <c r="I614" s="148"/>
      <c r="J614" s="93"/>
      <c r="K614" s="93"/>
      <c r="L614" s="104" t="str">
        <f>IF(Table2[[#This Row],[Cost (£)]]*Table2[[#This Row],[Quantity]]=0,"",Table2[[#This Row],[Cost (£)]]*Table2[[#This Row],[Quantity]])</f>
        <v/>
      </c>
    </row>
    <row r="615" spans="2:12" x14ac:dyDescent="0.3">
      <c r="B615" s="93"/>
      <c r="C615" s="147"/>
      <c r="D615" s="148"/>
      <c r="E615" s="148"/>
      <c r="F615" s="103" t="str">
        <f>IFERROR(VLOOKUP(Table2[[#This Row],[Sub-category]],'Ref - spend SIC'!$A$32:$B$135,2,0),"")</f>
        <v/>
      </c>
      <c r="G615" s="94"/>
      <c r="H615" s="94"/>
      <c r="I615" s="148"/>
      <c r="J615" s="93"/>
      <c r="K615" s="93"/>
      <c r="L615" s="104" t="str">
        <f>IF(Table2[[#This Row],[Cost (£)]]*Table2[[#This Row],[Quantity]]=0,"",Table2[[#This Row],[Cost (£)]]*Table2[[#This Row],[Quantity]])</f>
        <v/>
      </c>
    </row>
    <row r="616" spans="2:12" x14ac:dyDescent="0.3">
      <c r="B616" s="93"/>
      <c r="C616" s="147"/>
      <c r="D616" s="148"/>
      <c r="E616" s="148"/>
      <c r="F616" s="103" t="str">
        <f>IFERROR(VLOOKUP(Table2[[#This Row],[Sub-category]],'Ref - spend SIC'!$A$32:$B$135,2,0),"")</f>
        <v/>
      </c>
      <c r="G616" s="94"/>
      <c r="H616" s="94"/>
      <c r="I616" s="148"/>
      <c r="J616" s="93"/>
      <c r="K616" s="93"/>
      <c r="L616" s="104" t="str">
        <f>IF(Table2[[#This Row],[Cost (£)]]*Table2[[#This Row],[Quantity]]=0,"",Table2[[#This Row],[Cost (£)]]*Table2[[#This Row],[Quantity]])</f>
        <v/>
      </c>
    </row>
    <row r="617" spans="2:12" x14ac:dyDescent="0.3">
      <c r="B617" s="93"/>
      <c r="C617" s="147"/>
      <c r="D617" s="148"/>
      <c r="E617" s="148"/>
      <c r="F617" s="103" t="str">
        <f>IFERROR(VLOOKUP(Table2[[#This Row],[Sub-category]],'Ref - spend SIC'!$A$32:$B$135,2,0),"")</f>
        <v/>
      </c>
      <c r="G617" s="94"/>
      <c r="H617" s="94"/>
      <c r="I617" s="148"/>
      <c r="J617" s="93"/>
      <c r="K617" s="93"/>
      <c r="L617" s="104" t="str">
        <f>IF(Table2[[#This Row],[Cost (£)]]*Table2[[#This Row],[Quantity]]=0,"",Table2[[#This Row],[Cost (£)]]*Table2[[#This Row],[Quantity]])</f>
        <v/>
      </c>
    </row>
    <row r="618" spans="2:12" x14ac:dyDescent="0.3">
      <c r="B618" s="93"/>
      <c r="C618" s="147"/>
      <c r="D618" s="148"/>
      <c r="E618" s="148"/>
      <c r="F618" s="103" t="str">
        <f>IFERROR(VLOOKUP(Table2[[#This Row],[Sub-category]],'Ref - spend SIC'!$A$32:$B$135,2,0),"")</f>
        <v/>
      </c>
      <c r="G618" s="94"/>
      <c r="H618" s="94"/>
      <c r="I618" s="148"/>
      <c r="J618" s="93"/>
      <c r="K618" s="93"/>
      <c r="L618" s="104" t="str">
        <f>IF(Table2[[#This Row],[Cost (£)]]*Table2[[#This Row],[Quantity]]=0,"",Table2[[#This Row],[Cost (£)]]*Table2[[#This Row],[Quantity]])</f>
        <v/>
      </c>
    </row>
    <row r="619" spans="2:12" x14ac:dyDescent="0.3">
      <c r="B619" s="93"/>
      <c r="C619" s="147"/>
      <c r="D619" s="148"/>
      <c r="E619" s="148"/>
      <c r="F619" s="103" t="str">
        <f>IFERROR(VLOOKUP(Table2[[#This Row],[Sub-category]],'Ref - spend SIC'!$A$32:$B$135,2,0),"")</f>
        <v/>
      </c>
      <c r="G619" s="94"/>
      <c r="H619" s="94"/>
      <c r="I619" s="148"/>
      <c r="J619" s="93"/>
      <c r="K619" s="93"/>
      <c r="L619" s="104" t="str">
        <f>IF(Table2[[#This Row],[Cost (£)]]*Table2[[#This Row],[Quantity]]=0,"",Table2[[#This Row],[Cost (£)]]*Table2[[#This Row],[Quantity]])</f>
        <v/>
      </c>
    </row>
    <row r="620" spans="2:12" x14ac:dyDescent="0.3">
      <c r="B620" s="93"/>
      <c r="C620" s="147"/>
      <c r="D620" s="148"/>
      <c r="E620" s="148"/>
      <c r="F620" s="103" t="str">
        <f>IFERROR(VLOOKUP(Table2[[#This Row],[Sub-category]],'Ref - spend SIC'!$A$32:$B$135,2,0),"")</f>
        <v/>
      </c>
      <c r="G620" s="94"/>
      <c r="H620" s="94"/>
      <c r="I620" s="148"/>
      <c r="J620" s="93"/>
      <c r="K620" s="93"/>
      <c r="L620" s="104" t="str">
        <f>IF(Table2[[#This Row],[Cost (£)]]*Table2[[#This Row],[Quantity]]=0,"",Table2[[#This Row],[Cost (£)]]*Table2[[#This Row],[Quantity]])</f>
        <v/>
      </c>
    </row>
    <row r="621" spans="2:12" x14ac:dyDescent="0.3">
      <c r="B621" s="93"/>
      <c r="C621" s="147"/>
      <c r="D621" s="148"/>
      <c r="E621" s="148"/>
      <c r="F621" s="103" t="str">
        <f>IFERROR(VLOOKUP(Table2[[#This Row],[Sub-category]],'Ref - spend SIC'!$A$32:$B$135,2,0),"")</f>
        <v/>
      </c>
      <c r="G621" s="94"/>
      <c r="H621" s="94"/>
      <c r="I621" s="148"/>
      <c r="J621" s="93"/>
      <c r="K621" s="93"/>
      <c r="L621" s="104" t="str">
        <f>IF(Table2[[#This Row],[Cost (£)]]*Table2[[#This Row],[Quantity]]=0,"",Table2[[#This Row],[Cost (£)]]*Table2[[#This Row],[Quantity]])</f>
        <v/>
      </c>
    </row>
    <row r="622" spans="2:12" x14ac:dyDescent="0.3">
      <c r="B622" s="93"/>
      <c r="C622" s="147"/>
      <c r="D622" s="148"/>
      <c r="E622" s="148"/>
      <c r="F622" s="103" t="str">
        <f>IFERROR(VLOOKUP(Table2[[#This Row],[Sub-category]],'Ref - spend SIC'!$A$32:$B$135,2,0),"")</f>
        <v/>
      </c>
      <c r="G622" s="94"/>
      <c r="H622" s="94"/>
      <c r="I622" s="148"/>
      <c r="J622" s="93"/>
      <c r="K622" s="93"/>
      <c r="L622" s="104" t="str">
        <f>IF(Table2[[#This Row],[Cost (£)]]*Table2[[#This Row],[Quantity]]=0,"",Table2[[#This Row],[Cost (£)]]*Table2[[#This Row],[Quantity]])</f>
        <v/>
      </c>
    </row>
    <row r="623" spans="2:12" x14ac:dyDescent="0.3">
      <c r="B623" s="93"/>
      <c r="C623" s="147"/>
      <c r="D623" s="148"/>
      <c r="E623" s="148"/>
      <c r="F623" s="103" t="str">
        <f>IFERROR(VLOOKUP(Table2[[#This Row],[Sub-category]],'Ref - spend SIC'!$A$32:$B$135,2,0),"")</f>
        <v/>
      </c>
      <c r="G623" s="94"/>
      <c r="H623" s="94"/>
      <c r="I623" s="148"/>
      <c r="J623" s="93"/>
      <c r="K623" s="93"/>
      <c r="L623" s="104" t="str">
        <f>IF(Table2[[#This Row],[Cost (£)]]*Table2[[#This Row],[Quantity]]=0,"",Table2[[#This Row],[Cost (£)]]*Table2[[#This Row],[Quantity]])</f>
        <v/>
      </c>
    </row>
    <row r="624" spans="2:12" x14ac:dyDescent="0.3">
      <c r="B624" s="93"/>
      <c r="C624" s="147"/>
      <c r="D624" s="148"/>
      <c r="E624" s="148"/>
      <c r="F624" s="103" t="str">
        <f>IFERROR(VLOOKUP(Table2[[#This Row],[Sub-category]],'Ref - spend SIC'!$A$32:$B$135,2,0),"")</f>
        <v/>
      </c>
      <c r="G624" s="94"/>
      <c r="H624" s="94"/>
      <c r="I624" s="148"/>
      <c r="J624" s="93"/>
      <c r="K624" s="93"/>
      <c r="L624" s="104" t="str">
        <f>IF(Table2[[#This Row],[Cost (£)]]*Table2[[#This Row],[Quantity]]=0,"",Table2[[#This Row],[Cost (£)]]*Table2[[#This Row],[Quantity]])</f>
        <v/>
      </c>
    </row>
    <row r="625" spans="2:12" x14ac:dyDescent="0.3">
      <c r="B625" s="93"/>
      <c r="C625" s="147"/>
      <c r="D625" s="148"/>
      <c r="E625" s="148"/>
      <c r="F625" s="103" t="str">
        <f>IFERROR(VLOOKUP(Table2[[#This Row],[Sub-category]],'Ref - spend SIC'!$A$32:$B$135,2,0),"")</f>
        <v/>
      </c>
      <c r="G625" s="94"/>
      <c r="H625" s="94"/>
      <c r="I625" s="148"/>
      <c r="J625" s="93"/>
      <c r="K625" s="93"/>
      <c r="L625" s="104" t="str">
        <f>IF(Table2[[#This Row],[Cost (£)]]*Table2[[#This Row],[Quantity]]=0,"",Table2[[#This Row],[Cost (£)]]*Table2[[#This Row],[Quantity]])</f>
        <v/>
      </c>
    </row>
    <row r="626" spans="2:12" x14ac:dyDescent="0.3">
      <c r="B626" s="93"/>
      <c r="C626" s="147"/>
      <c r="D626" s="148"/>
      <c r="E626" s="148"/>
      <c r="F626" s="103" t="str">
        <f>IFERROR(VLOOKUP(Table2[[#This Row],[Sub-category]],'Ref - spend SIC'!$A$32:$B$135,2,0),"")</f>
        <v/>
      </c>
      <c r="G626" s="94"/>
      <c r="H626" s="94"/>
      <c r="I626" s="148"/>
      <c r="J626" s="93"/>
      <c r="K626" s="93"/>
      <c r="L626" s="104" t="str">
        <f>IF(Table2[[#This Row],[Cost (£)]]*Table2[[#This Row],[Quantity]]=0,"",Table2[[#This Row],[Cost (£)]]*Table2[[#This Row],[Quantity]])</f>
        <v/>
      </c>
    </row>
    <row r="627" spans="2:12" x14ac:dyDescent="0.3">
      <c r="B627" s="93"/>
      <c r="C627" s="147"/>
      <c r="D627" s="148"/>
      <c r="E627" s="148"/>
      <c r="F627" s="103" t="str">
        <f>IFERROR(VLOOKUP(Table2[[#This Row],[Sub-category]],'Ref - spend SIC'!$A$32:$B$135,2,0),"")</f>
        <v/>
      </c>
      <c r="G627" s="94"/>
      <c r="H627" s="94"/>
      <c r="I627" s="148"/>
      <c r="J627" s="93"/>
      <c r="K627" s="93"/>
      <c r="L627" s="104" t="str">
        <f>IF(Table2[[#This Row],[Cost (£)]]*Table2[[#This Row],[Quantity]]=0,"",Table2[[#This Row],[Cost (£)]]*Table2[[#This Row],[Quantity]])</f>
        <v/>
      </c>
    </row>
    <row r="628" spans="2:12" x14ac:dyDescent="0.3">
      <c r="B628" s="93"/>
      <c r="C628" s="147"/>
      <c r="D628" s="148"/>
      <c r="E628" s="148"/>
      <c r="F628" s="103" t="str">
        <f>IFERROR(VLOOKUP(Table2[[#This Row],[Sub-category]],'Ref - spend SIC'!$A$32:$B$135,2,0),"")</f>
        <v/>
      </c>
      <c r="G628" s="94"/>
      <c r="H628" s="94"/>
      <c r="I628" s="148"/>
      <c r="J628" s="93"/>
      <c r="K628" s="93"/>
      <c r="L628" s="104" t="str">
        <f>IF(Table2[[#This Row],[Cost (£)]]*Table2[[#This Row],[Quantity]]=0,"",Table2[[#This Row],[Cost (£)]]*Table2[[#This Row],[Quantity]])</f>
        <v/>
      </c>
    </row>
    <row r="629" spans="2:12" x14ac:dyDescent="0.3">
      <c r="B629" s="93"/>
      <c r="C629" s="147"/>
      <c r="D629" s="148"/>
      <c r="E629" s="148"/>
      <c r="F629" s="103" t="str">
        <f>IFERROR(VLOOKUP(Table2[[#This Row],[Sub-category]],'Ref - spend SIC'!$A$32:$B$135,2,0),"")</f>
        <v/>
      </c>
      <c r="G629" s="94"/>
      <c r="H629" s="94"/>
      <c r="I629" s="148"/>
      <c r="J629" s="93"/>
      <c r="K629" s="93"/>
      <c r="L629" s="104" t="str">
        <f>IF(Table2[[#This Row],[Cost (£)]]*Table2[[#This Row],[Quantity]]=0,"",Table2[[#This Row],[Cost (£)]]*Table2[[#This Row],[Quantity]])</f>
        <v/>
      </c>
    </row>
    <row r="630" spans="2:12" x14ac:dyDescent="0.3">
      <c r="B630" s="93"/>
      <c r="C630" s="147"/>
      <c r="D630" s="148"/>
      <c r="E630" s="148"/>
      <c r="F630" s="103" t="str">
        <f>IFERROR(VLOOKUP(Table2[[#This Row],[Sub-category]],'Ref - spend SIC'!$A$32:$B$135,2,0),"")</f>
        <v/>
      </c>
      <c r="G630" s="94"/>
      <c r="H630" s="94"/>
      <c r="I630" s="148"/>
      <c r="J630" s="93"/>
      <c r="K630" s="93"/>
      <c r="L630" s="104" t="str">
        <f>IF(Table2[[#This Row],[Cost (£)]]*Table2[[#This Row],[Quantity]]=0,"",Table2[[#This Row],[Cost (£)]]*Table2[[#This Row],[Quantity]])</f>
        <v/>
      </c>
    </row>
    <row r="631" spans="2:12" x14ac:dyDescent="0.3">
      <c r="B631" s="93"/>
      <c r="C631" s="147"/>
      <c r="D631" s="148"/>
      <c r="E631" s="148"/>
      <c r="F631" s="103" t="str">
        <f>IFERROR(VLOOKUP(Table2[[#This Row],[Sub-category]],'Ref - spend SIC'!$A$32:$B$135,2,0),"")</f>
        <v/>
      </c>
      <c r="G631" s="94"/>
      <c r="H631" s="94"/>
      <c r="I631" s="148"/>
      <c r="J631" s="93"/>
      <c r="K631" s="93"/>
      <c r="L631" s="104" t="str">
        <f>IF(Table2[[#This Row],[Cost (£)]]*Table2[[#This Row],[Quantity]]=0,"",Table2[[#This Row],[Cost (£)]]*Table2[[#This Row],[Quantity]])</f>
        <v/>
      </c>
    </row>
    <row r="632" spans="2:12" x14ac:dyDescent="0.3">
      <c r="B632" s="93"/>
      <c r="C632" s="147"/>
      <c r="D632" s="148"/>
      <c r="E632" s="148"/>
      <c r="F632" s="103" t="str">
        <f>IFERROR(VLOOKUP(Table2[[#This Row],[Sub-category]],'Ref - spend SIC'!$A$32:$B$135,2,0),"")</f>
        <v/>
      </c>
      <c r="G632" s="94"/>
      <c r="H632" s="94"/>
      <c r="I632" s="148"/>
      <c r="J632" s="93"/>
      <c r="K632" s="93"/>
      <c r="L632" s="104" t="str">
        <f>IF(Table2[[#This Row],[Cost (£)]]*Table2[[#This Row],[Quantity]]=0,"",Table2[[#This Row],[Cost (£)]]*Table2[[#This Row],[Quantity]])</f>
        <v/>
      </c>
    </row>
    <row r="633" spans="2:12" x14ac:dyDescent="0.3">
      <c r="B633" s="93"/>
      <c r="C633" s="147"/>
      <c r="D633" s="148"/>
      <c r="E633" s="148"/>
      <c r="F633" s="103" t="str">
        <f>IFERROR(VLOOKUP(Table2[[#This Row],[Sub-category]],'Ref - spend SIC'!$A$32:$B$135,2,0),"")</f>
        <v/>
      </c>
      <c r="G633" s="94"/>
      <c r="H633" s="94"/>
      <c r="I633" s="148"/>
      <c r="J633" s="93"/>
      <c r="K633" s="93"/>
      <c r="L633" s="104" t="str">
        <f>IF(Table2[[#This Row],[Cost (£)]]*Table2[[#This Row],[Quantity]]=0,"",Table2[[#This Row],[Cost (£)]]*Table2[[#This Row],[Quantity]])</f>
        <v/>
      </c>
    </row>
    <row r="634" spans="2:12" x14ac:dyDescent="0.3">
      <c r="B634" s="93"/>
      <c r="C634" s="147"/>
      <c r="D634" s="148"/>
      <c r="E634" s="148"/>
      <c r="F634" s="103" t="str">
        <f>IFERROR(VLOOKUP(Table2[[#This Row],[Sub-category]],'Ref - spend SIC'!$A$32:$B$135,2,0),"")</f>
        <v/>
      </c>
      <c r="G634" s="94"/>
      <c r="H634" s="94"/>
      <c r="I634" s="148"/>
      <c r="J634" s="93"/>
      <c r="K634" s="93"/>
      <c r="L634" s="104" t="str">
        <f>IF(Table2[[#This Row],[Cost (£)]]*Table2[[#This Row],[Quantity]]=0,"",Table2[[#This Row],[Cost (£)]]*Table2[[#This Row],[Quantity]])</f>
        <v/>
      </c>
    </row>
    <row r="635" spans="2:12" x14ac:dyDescent="0.3">
      <c r="B635" s="93"/>
      <c r="C635" s="147"/>
      <c r="D635" s="148"/>
      <c r="E635" s="148"/>
      <c r="F635" s="103" t="str">
        <f>IFERROR(VLOOKUP(Table2[[#This Row],[Sub-category]],'Ref - spend SIC'!$A$32:$B$135,2,0),"")</f>
        <v/>
      </c>
      <c r="G635" s="94"/>
      <c r="H635" s="94"/>
      <c r="I635" s="148"/>
      <c r="J635" s="93"/>
      <c r="K635" s="93"/>
      <c r="L635" s="104" t="str">
        <f>IF(Table2[[#This Row],[Cost (£)]]*Table2[[#This Row],[Quantity]]=0,"",Table2[[#This Row],[Cost (£)]]*Table2[[#This Row],[Quantity]])</f>
        <v/>
      </c>
    </row>
    <row r="636" spans="2:12" x14ac:dyDescent="0.3">
      <c r="B636" s="93"/>
      <c r="C636" s="147"/>
      <c r="D636" s="148"/>
      <c r="E636" s="148"/>
      <c r="F636" s="103" t="str">
        <f>IFERROR(VLOOKUP(Table2[[#This Row],[Sub-category]],'Ref - spend SIC'!$A$32:$B$135,2,0),"")</f>
        <v/>
      </c>
      <c r="G636" s="94"/>
      <c r="H636" s="94"/>
      <c r="I636" s="148"/>
      <c r="J636" s="93"/>
      <c r="K636" s="93"/>
      <c r="L636" s="104" t="str">
        <f>IF(Table2[[#This Row],[Cost (£)]]*Table2[[#This Row],[Quantity]]=0,"",Table2[[#This Row],[Cost (£)]]*Table2[[#This Row],[Quantity]])</f>
        <v/>
      </c>
    </row>
    <row r="637" spans="2:12" x14ac:dyDescent="0.3">
      <c r="B637" s="93"/>
      <c r="C637" s="147"/>
      <c r="D637" s="148"/>
      <c r="E637" s="148"/>
      <c r="F637" s="103" t="str">
        <f>IFERROR(VLOOKUP(Table2[[#This Row],[Sub-category]],'Ref - spend SIC'!$A$32:$B$135,2,0),"")</f>
        <v/>
      </c>
      <c r="G637" s="94"/>
      <c r="H637" s="94"/>
      <c r="I637" s="148"/>
      <c r="J637" s="93"/>
      <c r="K637" s="93"/>
      <c r="L637" s="104" t="str">
        <f>IF(Table2[[#This Row],[Cost (£)]]*Table2[[#This Row],[Quantity]]=0,"",Table2[[#This Row],[Cost (£)]]*Table2[[#This Row],[Quantity]])</f>
        <v/>
      </c>
    </row>
    <row r="638" spans="2:12" x14ac:dyDescent="0.3">
      <c r="B638" s="93"/>
      <c r="C638" s="147"/>
      <c r="D638" s="148"/>
      <c r="E638" s="148"/>
      <c r="F638" s="103" t="str">
        <f>IFERROR(VLOOKUP(Table2[[#This Row],[Sub-category]],'Ref - spend SIC'!$A$32:$B$135,2,0),"")</f>
        <v/>
      </c>
      <c r="G638" s="94"/>
      <c r="H638" s="94"/>
      <c r="I638" s="148"/>
      <c r="J638" s="93"/>
      <c r="K638" s="93"/>
      <c r="L638" s="104" t="str">
        <f>IF(Table2[[#This Row],[Cost (£)]]*Table2[[#This Row],[Quantity]]=0,"",Table2[[#This Row],[Cost (£)]]*Table2[[#This Row],[Quantity]])</f>
        <v/>
      </c>
    </row>
    <row r="639" spans="2:12" x14ac:dyDescent="0.3">
      <c r="B639" s="93"/>
      <c r="C639" s="147"/>
      <c r="D639" s="148"/>
      <c r="E639" s="148"/>
      <c r="F639" s="103" t="str">
        <f>IFERROR(VLOOKUP(Table2[[#This Row],[Sub-category]],'Ref - spend SIC'!$A$32:$B$135,2,0),"")</f>
        <v/>
      </c>
      <c r="G639" s="94"/>
      <c r="H639" s="94"/>
      <c r="I639" s="148"/>
      <c r="J639" s="93"/>
      <c r="K639" s="93"/>
      <c r="L639" s="104" t="str">
        <f>IF(Table2[[#This Row],[Cost (£)]]*Table2[[#This Row],[Quantity]]=0,"",Table2[[#This Row],[Cost (£)]]*Table2[[#This Row],[Quantity]])</f>
        <v/>
      </c>
    </row>
    <row r="640" spans="2:12" x14ac:dyDescent="0.3">
      <c r="B640" s="93"/>
      <c r="C640" s="147"/>
      <c r="D640" s="148"/>
      <c r="E640" s="148"/>
      <c r="F640" s="103" t="str">
        <f>IFERROR(VLOOKUP(Table2[[#This Row],[Sub-category]],'Ref - spend SIC'!$A$32:$B$135,2,0),"")</f>
        <v/>
      </c>
      <c r="G640" s="94"/>
      <c r="H640" s="94"/>
      <c r="I640" s="148"/>
      <c r="J640" s="93"/>
      <c r="K640" s="93"/>
      <c r="L640" s="104" t="str">
        <f>IF(Table2[[#This Row],[Cost (£)]]*Table2[[#This Row],[Quantity]]=0,"",Table2[[#This Row],[Cost (£)]]*Table2[[#This Row],[Quantity]])</f>
        <v/>
      </c>
    </row>
    <row r="641" spans="2:12" x14ac:dyDescent="0.3">
      <c r="B641" s="93"/>
      <c r="C641" s="147"/>
      <c r="D641" s="148"/>
      <c r="E641" s="148"/>
      <c r="F641" s="103" t="str">
        <f>IFERROR(VLOOKUP(Table2[[#This Row],[Sub-category]],'Ref - spend SIC'!$A$32:$B$135,2,0),"")</f>
        <v/>
      </c>
      <c r="G641" s="94"/>
      <c r="H641" s="94"/>
      <c r="I641" s="148"/>
      <c r="J641" s="93"/>
      <c r="K641" s="93"/>
      <c r="L641" s="104" t="str">
        <f>IF(Table2[[#This Row],[Cost (£)]]*Table2[[#This Row],[Quantity]]=0,"",Table2[[#This Row],[Cost (£)]]*Table2[[#This Row],[Quantity]])</f>
        <v/>
      </c>
    </row>
    <row r="642" spans="2:12" x14ac:dyDescent="0.3">
      <c r="B642" s="93"/>
      <c r="C642" s="147"/>
      <c r="D642" s="148"/>
      <c r="E642" s="148"/>
      <c r="F642" s="103" t="str">
        <f>IFERROR(VLOOKUP(Table2[[#This Row],[Sub-category]],'Ref - spend SIC'!$A$32:$B$135,2,0),"")</f>
        <v/>
      </c>
      <c r="G642" s="94"/>
      <c r="H642" s="94"/>
      <c r="I642" s="148"/>
      <c r="J642" s="93"/>
      <c r="K642" s="93"/>
      <c r="L642" s="104" t="str">
        <f>IF(Table2[[#This Row],[Cost (£)]]*Table2[[#This Row],[Quantity]]=0,"",Table2[[#This Row],[Cost (£)]]*Table2[[#This Row],[Quantity]])</f>
        <v/>
      </c>
    </row>
    <row r="643" spans="2:12" x14ac:dyDescent="0.3">
      <c r="B643" s="93"/>
      <c r="C643" s="147"/>
      <c r="D643" s="148"/>
      <c r="E643" s="148"/>
      <c r="F643" s="103" t="str">
        <f>IFERROR(VLOOKUP(Table2[[#This Row],[Sub-category]],'Ref - spend SIC'!$A$32:$B$135,2,0),"")</f>
        <v/>
      </c>
      <c r="G643" s="94"/>
      <c r="H643" s="94"/>
      <c r="I643" s="148"/>
      <c r="J643" s="93"/>
      <c r="K643" s="93"/>
      <c r="L643" s="104" t="str">
        <f>IF(Table2[[#This Row],[Cost (£)]]*Table2[[#This Row],[Quantity]]=0,"",Table2[[#This Row],[Cost (£)]]*Table2[[#This Row],[Quantity]])</f>
        <v/>
      </c>
    </row>
    <row r="644" spans="2:12" x14ac:dyDescent="0.3">
      <c r="B644" s="93"/>
      <c r="C644" s="147"/>
      <c r="D644" s="148"/>
      <c r="E644" s="148"/>
      <c r="F644" s="103" t="str">
        <f>IFERROR(VLOOKUP(Table2[[#This Row],[Sub-category]],'Ref - spend SIC'!$A$32:$B$135,2,0),"")</f>
        <v/>
      </c>
      <c r="G644" s="94"/>
      <c r="H644" s="94"/>
      <c r="I644" s="148"/>
      <c r="J644" s="93"/>
      <c r="K644" s="93"/>
      <c r="L644" s="104" t="str">
        <f>IF(Table2[[#This Row],[Cost (£)]]*Table2[[#This Row],[Quantity]]=0,"",Table2[[#This Row],[Cost (£)]]*Table2[[#This Row],[Quantity]])</f>
        <v/>
      </c>
    </row>
    <row r="645" spans="2:12" x14ac:dyDescent="0.3">
      <c r="B645" s="93"/>
      <c r="C645" s="147"/>
      <c r="D645" s="148"/>
      <c r="E645" s="148"/>
      <c r="F645" s="103" t="str">
        <f>IFERROR(VLOOKUP(Table2[[#This Row],[Sub-category]],'Ref - spend SIC'!$A$32:$B$135,2,0),"")</f>
        <v/>
      </c>
      <c r="G645" s="94"/>
      <c r="H645" s="94"/>
      <c r="I645" s="148"/>
      <c r="J645" s="93"/>
      <c r="K645" s="93"/>
      <c r="L645" s="104" t="str">
        <f>IF(Table2[[#This Row],[Cost (£)]]*Table2[[#This Row],[Quantity]]=0,"",Table2[[#This Row],[Cost (£)]]*Table2[[#This Row],[Quantity]])</f>
        <v/>
      </c>
    </row>
    <row r="646" spans="2:12" x14ac:dyDescent="0.3">
      <c r="B646" s="93"/>
      <c r="C646" s="147"/>
      <c r="D646" s="148"/>
      <c r="E646" s="148"/>
      <c r="F646" s="103" t="str">
        <f>IFERROR(VLOOKUP(Table2[[#This Row],[Sub-category]],'Ref - spend SIC'!$A$32:$B$135,2,0),"")</f>
        <v/>
      </c>
      <c r="G646" s="94"/>
      <c r="H646" s="94"/>
      <c r="I646" s="148"/>
      <c r="J646" s="93"/>
      <c r="K646" s="93"/>
      <c r="L646" s="104" t="str">
        <f>IF(Table2[[#This Row],[Cost (£)]]*Table2[[#This Row],[Quantity]]=0,"",Table2[[#This Row],[Cost (£)]]*Table2[[#This Row],[Quantity]])</f>
        <v/>
      </c>
    </row>
    <row r="647" spans="2:12" x14ac:dyDescent="0.3">
      <c r="B647" s="93"/>
      <c r="C647" s="147"/>
      <c r="D647" s="148"/>
      <c r="E647" s="148"/>
      <c r="F647" s="103" t="str">
        <f>IFERROR(VLOOKUP(Table2[[#This Row],[Sub-category]],'Ref - spend SIC'!$A$32:$B$135,2,0),"")</f>
        <v/>
      </c>
      <c r="G647" s="94"/>
      <c r="H647" s="94"/>
      <c r="I647" s="148"/>
      <c r="J647" s="93"/>
      <c r="K647" s="93"/>
      <c r="L647" s="104" t="str">
        <f>IF(Table2[[#This Row],[Cost (£)]]*Table2[[#This Row],[Quantity]]=0,"",Table2[[#This Row],[Cost (£)]]*Table2[[#This Row],[Quantity]])</f>
        <v/>
      </c>
    </row>
    <row r="648" spans="2:12" x14ac:dyDescent="0.3">
      <c r="B648" s="93"/>
      <c r="C648" s="147"/>
      <c r="D648" s="148"/>
      <c r="E648" s="148"/>
      <c r="F648" s="103" t="str">
        <f>IFERROR(VLOOKUP(Table2[[#This Row],[Sub-category]],'Ref - spend SIC'!$A$32:$B$135,2,0),"")</f>
        <v/>
      </c>
      <c r="G648" s="94"/>
      <c r="H648" s="94"/>
      <c r="I648" s="148"/>
      <c r="J648" s="93"/>
      <c r="K648" s="93"/>
      <c r="L648" s="104" t="str">
        <f>IF(Table2[[#This Row],[Cost (£)]]*Table2[[#This Row],[Quantity]]=0,"",Table2[[#This Row],[Cost (£)]]*Table2[[#This Row],[Quantity]])</f>
        <v/>
      </c>
    </row>
    <row r="649" spans="2:12" x14ac:dyDescent="0.3">
      <c r="B649" s="93"/>
      <c r="C649" s="147"/>
      <c r="D649" s="148"/>
      <c r="E649" s="148"/>
      <c r="F649" s="103" t="str">
        <f>IFERROR(VLOOKUP(Table2[[#This Row],[Sub-category]],'Ref - spend SIC'!$A$32:$B$135,2,0),"")</f>
        <v/>
      </c>
      <c r="G649" s="94"/>
      <c r="H649" s="94"/>
      <c r="I649" s="148"/>
      <c r="J649" s="93"/>
      <c r="K649" s="93"/>
      <c r="L649" s="104" t="str">
        <f>IF(Table2[[#This Row],[Cost (£)]]*Table2[[#This Row],[Quantity]]=0,"",Table2[[#This Row],[Cost (£)]]*Table2[[#This Row],[Quantity]])</f>
        <v/>
      </c>
    </row>
    <row r="650" spans="2:12" x14ac:dyDescent="0.3">
      <c r="B650" s="93"/>
      <c r="C650" s="147"/>
      <c r="D650" s="148"/>
      <c r="E650" s="148"/>
      <c r="F650" s="103" t="str">
        <f>IFERROR(VLOOKUP(Table2[[#This Row],[Sub-category]],'Ref - spend SIC'!$A$32:$B$135,2,0),"")</f>
        <v/>
      </c>
      <c r="G650" s="94"/>
      <c r="H650" s="94"/>
      <c r="I650" s="148"/>
      <c r="J650" s="93"/>
      <c r="K650" s="93"/>
      <c r="L650" s="104" t="str">
        <f>IF(Table2[[#This Row],[Cost (£)]]*Table2[[#This Row],[Quantity]]=0,"",Table2[[#This Row],[Cost (£)]]*Table2[[#This Row],[Quantity]])</f>
        <v/>
      </c>
    </row>
    <row r="651" spans="2:12" x14ac:dyDescent="0.3">
      <c r="B651" s="93"/>
      <c r="C651" s="147"/>
      <c r="D651" s="148"/>
      <c r="E651" s="148"/>
      <c r="F651" s="103" t="str">
        <f>IFERROR(VLOOKUP(Table2[[#This Row],[Sub-category]],'Ref - spend SIC'!$A$32:$B$135,2,0),"")</f>
        <v/>
      </c>
      <c r="G651" s="94"/>
      <c r="H651" s="94"/>
      <c r="I651" s="148"/>
      <c r="J651" s="93"/>
      <c r="K651" s="93"/>
      <c r="L651" s="104" t="str">
        <f>IF(Table2[[#This Row],[Cost (£)]]*Table2[[#This Row],[Quantity]]=0,"",Table2[[#This Row],[Cost (£)]]*Table2[[#This Row],[Quantity]])</f>
        <v/>
      </c>
    </row>
    <row r="652" spans="2:12" x14ac:dyDescent="0.3">
      <c r="B652" s="93"/>
      <c r="C652" s="147"/>
      <c r="D652" s="148"/>
      <c r="E652" s="148"/>
      <c r="F652" s="103" t="str">
        <f>IFERROR(VLOOKUP(Table2[[#This Row],[Sub-category]],'Ref - spend SIC'!$A$32:$B$135,2,0),"")</f>
        <v/>
      </c>
      <c r="G652" s="94"/>
      <c r="H652" s="94"/>
      <c r="I652" s="148"/>
      <c r="J652" s="93"/>
      <c r="K652" s="93"/>
      <c r="L652" s="104" t="str">
        <f>IF(Table2[[#This Row],[Cost (£)]]*Table2[[#This Row],[Quantity]]=0,"",Table2[[#This Row],[Cost (£)]]*Table2[[#This Row],[Quantity]])</f>
        <v/>
      </c>
    </row>
    <row r="653" spans="2:12" x14ac:dyDescent="0.3">
      <c r="B653" s="93"/>
      <c r="C653" s="147"/>
      <c r="D653" s="148"/>
      <c r="E653" s="148"/>
      <c r="F653" s="103" t="str">
        <f>IFERROR(VLOOKUP(Table2[[#This Row],[Sub-category]],'Ref - spend SIC'!$A$32:$B$135,2,0),"")</f>
        <v/>
      </c>
      <c r="G653" s="94"/>
      <c r="H653" s="94"/>
      <c r="I653" s="148"/>
      <c r="J653" s="93"/>
      <c r="K653" s="93"/>
      <c r="L653" s="104" t="str">
        <f>IF(Table2[[#This Row],[Cost (£)]]*Table2[[#This Row],[Quantity]]=0,"",Table2[[#This Row],[Cost (£)]]*Table2[[#This Row],[Quantity]])</f>
        <v/>
      </c>
    </row>
    <row r="654" spans="2:12" x14ac:dyDescent="0.3">
      <c r="B654" s="93"/>
      <c r="C654" s="147"/>
      <c r="D654" s="148"/>
      <c r="E654" s="148"/>
      <c r="F654" s="103" t="str">
        <f>IFERROR(VLOOKUP(Table2[[#This Row],[Sub-category]],'Ref - spend SIC'!$A$32:$B$135,2,0),"")</f>
        <v/>
      </c>
      <c r="G654" s="94"/>
      <c r="H654" s="94"/>
      <c r="I654" s="148"/>
      <c r="J654" s="93"/>
      <c r="K654" s="93"/>
      <c r="L654" s="104" t="str">
        <f>IF(Table2[[#This Row],[Cost (£)]]*Table2[[#This Row],[Quantity]]=0,"",Table2[[#This Row],[Cost (£)]]*Table2[[#This Row],[Quantity]])</f>
        <v/>
      </c>
    </row>
    <row r="655" spans="2:12" x14ac:dyDescent="0.3">
      <c r="B655" s="93"/>
      <c r="C655" s="147"/>
      <c r="D655" s="148"/>
      <c r="E655" s="148"/>
      <c r="F655" s="103" t="str">
        <f>IFERROR(VLOOKUP(Table2[[#This Row],[Sub-category]],'Ref - spend SIC'!$A$32:$B$135,2,0),"")</f>
        <v/>
      </c>
      <c r="G655" s="94"/>
      <c r="H655" s="94"/>
      <c r="I655" s="148"/>
      <c r="J655" s="93"/>
      <c r="K655" s="93"/>
      <c r="L655" s="104" t="str">
        <f>IF(Table2[[#This Row],[Cost (£)]]*Table2[[#This Row],[Quantity]]=0,"",Table2[[#This Row],[Cost (£)]]*Table2[[#This Row],[Quantity]])</f>
        <v/>
      </c>
    </row>
    <row r="656" spans="2:12" x14ac:dyDescent="0.3">
      <c r="B656" s="93"/>
      <c r="C656" s="147"/>
      <c r="D656" s="148"/>
      <c r="E656" s="148"/>
      <c r="F656" s="103" t="str">
        <f>IFERROR(VLOOKUP(Table2[[#This Row],[Sub-category]],'Ref - spend SIC'!$A$32:$B$135,2,0),"")</f>
        <v/>
      </c>
      <c r="G656" s="94"/>
      <c r="H656" s="94"/>
      <c r="I656" s="148"/>
      <c r="J656" s="93"/>
      <c r="K656" s="93"/>
      <c r="L656" s="104" t="str">
        <f>IF(Table2[[#This Row],[Cost (£)]]*Table2[[#This Row],[Quantity]]=0,"",Table2[[#This Row],[Cost (£)]]*Table2[[#This Row],[Quantity]])</f>
        <v/>
      </c>
    </row>
    <row r="657" spans="2:12" x14ac:dyDescent="0.3">
      <c r="B657" s="93"/>
      <c r="C657" s="147"/>
      <c r="D657" s="148"/>
      <c r="E657" s="148"/>
      <c r="F657" s="103" t="str">
        <f>IFERROR(VLOOKUP(Table2[[#This Row],[Sub-category]],'Ref - spend SIC'!$A$32:$B$135,2,0),"")</f>
        <v/>
      </c>
      <c r="G657" s="94"/>
      <c r="H657" s="94"/>
      <c r="I657" s="148"/>
      <c r="J657" s="93"/>
      <c r="K657" s="93"/>
      <c r="L657" s="104" t="str">
        <f>IF(Table2[[#This Row],[Cost (£)]]*Table2[[#This Row],[Quantity]]=0,"",Table2[[#This Row],[Cost (£)]]*Table2[[#This Row],[Quantity]])</f>
        <v/>
      </c>
    </row>
    <row r="658" spans="2:12" x14ac:dyDescent="0.3">
      <c r="B658" s="93"/>
      <c r="C658" s="147"/>
      <c r="D658" s="148"/>
      <c r="E658" s="148"/>
      <c r="F658" s="103" t="str">
        <f>IFERROR(VLOOKUP(Table2[[#This Row],[Sub-category]],'Ref - spend SIC'!$A$32:$B$135,2,0),"")</f>
        <v/>
      </c>
      <c r="G658" s="94"/>
      <c r="H658" s="94"/>
      <c r="I658" s="148"/>
      <c r="J658" s="93"/>
      <c r="K658" s="93"/>
      <c r="L658" s="104" t="str">
        <f>IF(Table2[[#This Row],[Cost (£)]]*Table2[[#This Row],[Quantity]]=0,"",Table2[[#This Row],[Cost (£)]]*Table2[[#This Row],[Quantity]])</f>
        <v/>
      </c>
    </row>
    <row r="659" spans="2:12" x14ac:dyDescent="0.3">
      <c r="B659" s="93"/>
      <c r="C659" s="147"/>
      <c r="D659" s="148"/>
      <c r="E659" s="148"/>
      <c r="F659" s="103" t="str">
        <f>IFERROR(VLOOKUP(Table2[[#This Row],[Sub-category]],'Ref - spend SIC'!$A$32:$B$135,2,0),"")</f>
        <v/>
      </c>
      <c r="G659" s="94"/>
      <c r="H659" s="94"/>
      <c r="I659" s="148"/>
      <c r="J659" s="93"/>
      <c r="K659" s="93"/>
      <c r="L659" s="104" t="str">
        <f>IF(Table2[[#This Row],[Cost (£)]]*Table2[[#This Row],[Quantity]]=0,"",Table2[[#This Row],[Cost (£)]]*Table2[[#This Row],[Quantity]])</f>
        <v/>
      </c>
    </row>
    <row r="660" spans="2:12" x14ac:dyDescent="0.3">
      <c r="B660" s="93"/>
      <c r="C660" s="147"/>
      <c r="D660" s="148"/>
      <c r="E660" s="148"/>
      <c r="F660" s="103" t="str">
        <f>IFERROR(VLOOKUP(Table2[[#This Row],[Sub-category]],'Ref - spend SIC'!$A$32:$B$135,2,0),"")</f>
        <v/>
      </c>
      <c r="G660" s="94"/>
      <c r="H660" s="94"/>
      <c r="I660" s="148"/>
      <c r="J660" s="93"/>
      <c r="K660" s="93"/>
      <c r="L660" s="104" t="str">
        <f>IF(Table2[[#This Row],[Cost (£)]]*Table2[[#This Row],[Quantity]]=0,"",Table2[[#This Row],[Cost (£)]]*Table2[[#This Row],[Quantity]])</f>
        <v/>
      </c>
    </row>
    <row r="661" spans="2:12" x14ac:dyDescent="0.3">
      <c r="B661" s="93"/>
      <c r="C661" s="147"/>
      <c r="D661" s="148"/>
      <c r="E661" s="148"/>
      <c r="F661" s="103" t="str">
        <f>IFERROR(VLOOKUP(Table2[[#This Row],[Sub-category]],'Ref - spend SIC'!$A$32:$B$135,2,0),"")</f>
        <v/>
      </c>
      <c r="G661" s="94"/>
      <c r="H661" s="94"/>
      <c r="I661" s="148"/>
      <c r="J661" s="93"/>
      <c r="K661" s="93"/>
      <c r="L661" s="104" t="str">
        <f>IF(Table2[[#This Row],[Cost (£)]]*Table2[[#This Row],[Quantity]]=0,"",Table2[[#This Row],[Cost (£)]]*Table2[[#This Row],[Quantity]])</f>
        <v/>
      </c>
    </row>
    <row r="662" spans="2:12" x14ac:dyDescent="0.3">
      <c r="B662" s="93"/>
      <c r="C662" s="147"/>
      <c r="D662" s="148"/>
      <c r="E662" s="148"/>
      <c r="F662" s="103" t="str">
        <f>IFERROR(VLOOKUP(Table2[[#This Row],[Sub-category]],'Ref - spend SIC'!$A$32:$B$135,2,0),"")</f>
        <v/>
      </c>
      <c r="G662" s="94"/>
      <c r="H662" s="94"/>
      <c r="I662" s="148"/>
      <c r="J662" s="93"/>
      <c r="K662" s="93"/>
      <c r="L662" s="104" t="str">
        <f>IF(Table2[[#This Row],[Cost (£)]]*Table2[[#This Row],[Quantity]]=0,"",Table2[[#This Row],[Cost (£)]]*Table2[[#This Row],[Quantity]])</f>
        <v/>
      </c>
    </row>
    <row r="663" spans="2:12" x14ac:dyDescent="0.3">
      <c r="B663" s="93"/>
      <c r="C663" s="147"/>
      <c r="D663" s="148"/>
      <c r="E663" s="148"/>
      <c r="F663" s="103" t="str">
        <f>IFERROR(VLOOKUP(Table2[[#This Row],[Sub-category]],'Ref - spend SIC'!$A$32:$B$135,2,0),"")</f>
        <v/>
      </c>
      <c r="G663" s="94"/>
      <c r="H663" s="94"/>
      <c r="I663" s="148"/>
      <c r="J663" s="93"/>
      <c r="K663" s="93"/>
      <c r="L663" s="104" t="str">
        <f>IF(Table2[[#This Row],[Cost (£)]]*Table2[[#This Row],[Quantity]]=0,"",Table2[[#This Row],[Cost (£)]]*Table2[[#This Row],[Quantity]])</f>
        <v/>
      </c>
    </row>
    <row r="664" spans="2:12" x14ac:dyDescent="0.3">
      <c r="B664" s="93"/>
      <c r="C664" s="147"/>
      <c r="D664" s="148"/>
      <c r="E664" s="148"/>
      <c r="F664" s="103" t="str">
        <f>IFERROR(VLOOKUP(Table2[[#This Row],[Sub-category]],'Ref - spend SIC'!$A$32:$B$135,2,0),"")</f>
        <v/>
      </c>
      <c r="G664" s="94"/>
      <c r="H664" s="94"/>
      <c r="I664" s="148"/>
      <c r="J664" s="93"/>
      <c r="K664" s="93"/>
      <c r="L664" s="104" t="str">
        <f>IF(Table2[[#This Row],[Cost (£)]]*Table2[[#This Row],[Quantity]]=0,"",Table2[[#This Row],[Cost (£)]]*Table2[[#This Row],[Quantity]])</f>
        <v/>
      </c>
    </row>
    <row r="665" spans="2:12" x14ac:dyDescent="0.3">
      <c r="B665" s="93"/>
      <c r="C665" s="147"/>
      <c r="D665" s="148"/>
      <c r="E665" s="148"/>
      <c r="F665" s="103" t="str">
        <f>IFERROR(VLOOKUP(Table2[[#This Row],[Sub-category]],'Ref - spend SIC'!$A$32:$B$135,2,0),"")</f>
        <v/>
      </c>
      <c r="G665" s="94"/>
      <c r="H665" s="94"/>
      <c r="I665" s="148"/>
      <c r="J665" s="93"/>
      <c r="K665" s="93"/>
      <c r="L665" s="104" t="str">
        <f>IF(Table2[[#This Row],[Cost (£)]]*Table2[[#This Row],[Quantity]]=0,"",Table2[[#This Row],[Cost (£)]]*Table2[[#This Row],[Quantity]])</f>
        <v/>
      </c>
    </row>
    <row r="666" spans="2:12" x14ac:dyDescent="0.3">
      <c r="B666" s="93"/>
      <c r="C666" s="147"/>
      <c r="D666" s="148"/>
      <c r="E666" s="148"/>
      <c r="F666" s="103" t="str">
        <f>IFERROR(VLOOKUP(Table2[[#This Row],[Sub-category]],'Ref - spend SIC'!$A$32:$B$135,2,0),"")</f>
        <v/>
      </c>
      <c r="G666" s="94"/>
      <c r="H666" s="94"/>
      <c r="I666" s="148"/>
      <c r="J666" s="93"/>
      <c r="K666" s="93"/>
      <c r="L666" s="104" t="str">
        <f>IF(Table2[[#This Row],[Cost (£)]]*Table2[[#This Row],[Quantity]]=0,"",Table2[[#This Row],[Cost (£)]]*Table2[[#This Row],[Quantity]])</f>
        <v/>
      </c>
    </row>
    <row r="667" spans="2:12" x14ac:dyDescent="0.3">
      <c r="B667" s="93"/>
      <c r="C667" s="147"/>
      <c r="D667" s="148"/>
      <c r="E667" s="148"/>
      <c r="F667" s="103" t="str">
        <f>IFERROR(VLOOKUP(Table2[[#This Row],[Sub-category]],'Ref - spend SIC'!$A$32:$B$135,2,0),"")</f>
        <v/>
      </c>
      <c r="G667" s="94"/>
      <c r="H667" s="94"/>
      <c r="I667" s="148"/>
      <c r="J667" s="93"/>
      <c r="K667" s="93"/>
      <c r="L667" s="104" t="str">
        <f>IF(Table2[[#This Row],[Cost (£)]]*Table2[[#This Row],[Quantity]]=0,"",Table2[[#This Row],[Cost (£)]]*Table2[[#This Row],[Quantity]])</f>
        <v/>
      </c>
    </row>
    <row r="668" spans="2:12" x14ac:dyDescent="0.3">
      <c r="B668" s="93"/>
      <c r="C668" s="147"/>
      <c r="D668" s="148"/>
      <c r="E668" s="148"/>
      <c r="F668" s="103" t="str">
        <f>IFERROR(VLOOKUP(Table2[[#This Row],[Sub-category]],'Ref - spend SIC'!$A$32:$B$135,2,0),"")</f>
        <v/>
      </c>
      <c r="G668" s="94"/>
      <c r="H668" s="94"/>
      <c r="I668" s="148"/>
      <c r="J668" s="93"/>
      <c r="K668" s="93"/>
      <c r="L668" s="104" t="str">
        <f>IF(Table2[[#This Row],[Cost (£)]]*Table2[[#This Row],[Quantity]]=0,"",Table2[[#This Row],[Cost (£)]]*Table2[[#This Row],[Quantity]])</f>
        <v/>
      </c>
    </row>
    <row r="669" spans="2:12" x14ac:dyDescent="0.3">
      <c r="B669" s="93"/>
      <c r="C669" s="147"/>
      <c r="D669" s="148"/>
      <c r="E669" s="148"/>
      <c r="F669" s="103" t="str">
        <f>IFERROR(VLOOKUP(Table2[[#This Row],[Sub-category]],'Ref - spend SIC'!$A$32:$B$135,2,0),"")</f>
        <v/>
      </c>
      <c r="G669" s="94"/>
      <c r="H669" s="94"/>
      <c r="I669" s="148"/>
      <c r="J669" s="93"/>
      <c r="K669" s="93"/>
      <c r="L669" s="104" t="str">
        <f>IF(Table2[[#This Row],[Cost (£)]]*Table2[[#This Row],[Quantity]]=0,"",Table2[[#This Row],[Cost (£)]]*Table2[[#This Row],[Quantity]])</f>
        <v/>
      </c>
    </row>
    <row r="670" spans="2:12" x14ac:dyDescent="0.3">
      <c r="B670" s="93"/>
      <c r="C670" s="147"/>
      <c r="D670" s="148"/>
      <c r="E670" s="148"/>
      <c r="F670" s="103" t="str">
        <f>IFERROR(VLOOKUP(Table2[[#This Row],[Sub-category]],'Ref - spend SIC'!$A$32:$B$135,2,0),"")</f>
        <v/>
      </c>
      <c r="G670" s="94"/>
      <c r="H670" s="94"/>
      <c r="I670" s="148"/>
      <c r="J670" s="93"/>
      <c r="K670" s="93"/>
      <c r="L670" s="104" t="str">
        <f>IF(Table2[[#This Row],[Cost (£)]]*Table2[[#This Row],[Quantity]]=0,"",Table2[[#This Row],[Cost (£)]]*Table2[[#This Row],[Quantity]])</f>
        <v/>
      </c>
    </row>
    <row r="671" spans="2:12" x14ac:dyDescent="0.3">
      <c r="B671" s="93"/>
      <c r="C671" s="147"/>
      <c r="D671" s="148"/>
      <c r="E671" s="148"/>
      <c r="F671" s="103" t="str">
        <f>IFERROR(VLOOKUP(Table2[[#This Row],[Sub-category]],'Ref - spend SIC'!$A$32:$B$135,2,0),"")</f>
        <v/>
      </c>
      <c r="G671" s="94"/>
      <c r="H671" s="94"/>
      <c r="I671" s="148"/>
      <c r="J671" s="93"/>
      <c r="K671" s="93"/>
      <c r="L671" s="104" t="str">
        <f>IF(Table2[[#This Row],[Cost (£)]]*Table2[[#This Row],[Quantity]]=0,"",Table2[[#This Row],[Cost (£)]]*Table2[[#This Row],[Quantity]])</f>
        <v/>
      </c>
    </row>
    <row r="672" spans="2:12" x14ac:dyDescent="0.3">
      <c r="B672" s="93"/>
      <c r="C672" s="147"/>
      <c r="D672" s="148"/>
      <c r="E672" s="148"/>
      <c r="F672" s="103" t="str">
        <f>IFERROR(VLOOKUP(Table2[[#This Row],[Sub-category]],'Ref - spend SIC'!$A$32:$B$135,2,0),"")</f>
        <v/>
      </c>
      <c r="G672" s="94"/>
      <c r="H672" s="94"/>
      <c r="I672" s="148"/>
      <c r="J672" s="93"/>
      <c r="K672" s="93"/>
      <c r="L672" s="104" t="str">
        <f>IF(Table2[[#This Row],[Cost (£)]]*Table2[[#This Row],[Quantity]]=0,"",Table2[[#This Row],[Cost (£)]]*Table2[[#This Row],[Quantity]])</f>
        <v/>
      </c>
    </row>
    <row r="673" spans="2:12" x14ac:dyDescent="0.3">
      <c r="B673" s="93"/>
      <c r="C673" s="147"/>
      <c r="D673" s="148"/>
      <c r="E673" s="148"/>
      <c r="F673" s="103" t="str">
        <f>IFERROR(VLOOKUP(Table2[[#This Row],[Sub-category]],'Ref - spend SIC'!$A$32:$B$135,2,0),"")</f>
        <v/>
      </c>
      <c r="G673" s="94"/>
      <c r="H673" s="94"/>
      <c r="I673" s="148"/>
      <c r="J673" s="93"/>
      <c r="K673" s="93"/>
      <c r="L673" s="104" t="str">
        <f>IF(Table2[[#This Row],[Cost (£)]]*Table2[[#This Row],[Quantity]]=0,"",Table2[[#This Row],[Cost (£)]]*Table2[[#This Row],[Quantity]])</f>
        <v/>
      </c>
    </row>
    <row r="674" spans="2:12" x14ac:dyDescent="0.3">
      <c r="B674" s="93"/>
      <c r="C674" s="147"/>
      <c r="D674" s="148"/>
      <c r="E674" s="148"/>
      <c r="F674" s="103" t="str">
        <f>IFERROR(VLOOKUP(Table2[[#This Row],[Sub-category]],'Ref - spend SIC'!$A$32:$B$135,2,0),"")</f>
        <v/>
      </c>
      <c r="G674" s="94"/>
      <c r="H674" s="94"/>
      <c r="I674" s="148"/>
      <c r="J674" s="93"/>
      <c r="K674" s="93"/>
      <c r="L674" s="104" t="str">
        <f>IF(Table2[[#This Row],[Cost (£)]]*Table2[[#This Row],[Quantity]]=0,"",Table2[[#This Row],[Cost (£)]]*Table2[[#This Row],[Quantity]])</f>
        <v/>
      </c>
    </row>
    <row r="675" spans="2:12" x14ac:dyDescent="0.3">
      <c r="B675" s="93"/>
      <c r="C675" s="147"/>
      <c r="D675" s="148"/>
      <c r="E675" s="148"/>
      <c r="F675" s="103" t="str">
        <f>IFERROR(VLOOKUP(Table2[[#This Row],[Sub-category]],'Ref - spend SIC'!$A$32:$B$135,2,0),"")</f>
        <v/>
      </c>
      <c r="G675" s="94"/>
      <c r="H675" s="94"/>
      <c r="I675" s="148"/>
      <c r="J675" s="93"/>
      <c r="K675" s="93"/>
      <c r="L675" s="104" t="str">
        <f>IF(Table2[[#This Row],[Cost (£)]]*Table2[[#This Row],[Quantity]]=0,"",Table2[[#This Row],[Cost (£)]]*Table2[[#This Row],[Quantity]])</f>
        <v/>
      </c>
    </row>
    <row r="676" spans="2:12" x14ac:dyDescent="0.3">
      <c r="B676" s="93"/>
      <c r="C676" s="147"/>
      <c r="D676" s="148"/>
      <c r="E676" s="148"/>
      <c r="F676" s="103" t="str">
        <f>IFERROR(VLOOKUP(Table2[[#This Row],[Sub-category]],'Ref - spend SIC'!$A$32:$B$135,2,0),"")</f>
        <v/>
      </c>
      <c r="G676" s="94"/>
      <c r="H676" s="94"/>
      <c r="I676" s="148"/>
      <c r="J676" s="93"/>
      <c r="K676" s="93"/>
      <c r="L676" s="104" t="str">
        <f>IF(Table2[[#This Row],[Cost (£)]]*Table2[[#This Row],[Quantity]]=0,"",Table2[[#This Row],[Cost (£)]]*Table2[[#This Row],[Quantity]])</f>
        <v/>
      </c>
    </row>
    <row r="677" spans="2:12" x14ac:dyDescent="0.3">
      <c r="B677" s="93"/>
      <c r="C677" s="147"/>
      <c r="D677" s="148"/>
      <c r="E677" s="148"/>
      <c r="F677" s="103" t="str">
        <f>IFERROR(VLOOKUP(Table2[[#This Row],[Sub-category]],'Ref - spend SIC'!$A$32:$B$135,2,0),"")</f>
        <v/>
      </c>
      <c r="G677" s="94"/>
      <c r="H677" s="94"/>
      <c r="I677" s="148"/>
      <c r="J677" s="93"/>
      <c r="K677" s="93"/>
      <c r="L677" s="104" t="str">
        <f>IF(Table2[[#This Row],[Cost (£)]]*Table2[[#This Row],[Quantity]]=0,"",Table2[[#This Row],[Cost (£)]]*Table2[[#This Row],[Quantity]])</f>
        <v/>
      </c>
    </row>
    <row r="678" spans="2:12" x14ac:dyDescent="0.3">
      <c r="B678" s="93"/>
      <c r="C678" s="147"/>
      <c r="D678" s="148"/>
      <c r="E678" s="148"/>
      <c r="F678" s="103" t="str">
        <f>IFERROR(VLOOKUP(Table2[[#This Row],[Sub-category]],'Ref - spend SIC'!$A$32:$B$135,2,0),"")</f>
        <v/>
      </c>
      <c r="G678" s="94"/>
      <c r="H678" s="94"/>
      <c r="I678" s="148"/>
      <c r="J678" s="93"/>
      <c r="K678" s="93"/>
      <c r="L678" s="104" t="str">
        <f>IF(Table2[[#This Row],[Cost (£)]]*Table2[[#This Row],[Quantity]]=0,"",Table2[[#This Row],[Cost (£)]]*Table2[[#This Row],[Quantity]])</f>
        <v/>
      </c>
    </row>
    <row r="679" spans="2:12" x14ac:dyDescent="0.3">
      <c r="B679" s="93"/>
      <c r="C679" s="147"/>
      <c r="D679" s="148"/>
      <c r="E679" s="148"/>
      <c r="F679" s="103" t="str">
        <f>IFERROR(VLOOKUP(Table2[[#This Row],[Sub-category]],'Ref - spend SIC'!$A$32:$B$135,2,0),"")</f>
        <v/>
      </c>
      <c r="G679" s="94"/>
      <c r="H679" s="94"/>
      <c r="I679" s="148"/>
      <c r="J679" s="93"/>
      <c r="K679" s="93"/>
      <c r="L679" s="104" t="str">
        <f>IF(Table2[[#This Row],[Cost (£)]]*Table2[[#This Row],[Quantity]]=0,"",Table2[[#This Row],[Cost (£)]]*Table2[[#This Row],[Quantity]])</f>
        <v/>
      </c>
    </row>
    <row r="680" spans="2:12" x14ac:dyDescent="0.3">
      <c r="B680" s="93"/>
      <c r="C680" s="147"/>
      <c r="D680" s="148"/>
      <c r="E680" s="148"/>
      <c r="F680" s="103" t="str">
        <f>IFERROR(VLOOKUP(Table2[[#This Row],[Sub-category]],'Ref - spend SIC'!$A$32:$B$135,2,0),"")</f>
        <v/>
      </c>
      <c r="G680" s="94"/>
      <c r="H680" s="94"/>
      <c r="I680" s="148"/>
      <c r="J680" s="93"/>
      <c r="K680" s="93"/>
      <c r="L680" s="104" t="str">
        <f>IF(Table2[[#This Row],[Cost (£)]]*Table2[[#This Row],[Quantity]]=0,"",Table2[[#This Row],[Cost (£)]]*Table2[[#This Row],[Quantity]])</f>
        <v/>
      </c>
    </row>
    <row r="681" spans="2:12" x14ac:dyDescent="0.3">
      <c r="B681" s="93"/>
      <c r="C681" s="147"/>
      <c r="D681" s="148"/>
      <c r="E681" s="148"/>
      <c r="F681" s="103" t="str">
        <f>IFERROR(VLOOKUP(Table2[[#This Row],[Sub-category]],'Ref - spend SIC'!$A$32:$B$135,2,0),"")</f>
        <v/>
      </c>
      <c r="G681" s="94"/>
      <c r="H681" s="94"/>
      <c r="I681" s="148"/>
      <c r="J681" s="93"/>
      <c r="K681" s="93"/>
      <c r="L681" s="104" t="str">
        <f>IF(Table2[[#This Row],[Cost (£)]]*Table2[[#This Row],[Quantity]]=0,"",Table2[[#This Row],[Cost (£)]]*Table2[[#This Row],[Quantity]])</f>
        <v/>
      </c>
    </row>
    <row r="682" spans="2:12" x14ac:dyDescent="0.3">
      <c r="B682" s="93"/>
      <c r="C682" s="147"/>
      <c r="D682" s="148"/>
      <c r="E682" s="148"/>
      <c r="F682" s="103" t="str">
        <f>IFERROR(VLOOKUP(Table2[[#This Row],[Sub-category]],'Ref - spend SIC'!$A$32:$B$135,2,0),"")</f>
        <v/>
      </c>
      <c r="G682" s="94"/>
      <c r="H682" s="94"/>
      <c r="I682" s="148"/>
      <c r="J682" s="93"/>
      <c r="K682" s="93"/>
      <c r="L682" s="104" t="str">
        <f>IF(Table2[[#This Row],[Cost (£)]]*Table2[[#This Row],[Quantity]]=0,"",Table2[[#This Row],[Cost (£)]]*Table2[[#This Row],[Quantity]])</f>
        <v/>
      </c>
    </row>
    <row r="683" spans="2:12" x14ac:dyDescent="0.3">
      <c r="B683" s="93"/>
      <c r="C683" s="147"/>
      <c r="D683" s="148"/>
      <c r="E683" s="148"/>
      <c r="F683" s="103" t="str">
        <f>IFERROR(VLOOKUP(Table2[[#This Row],[Sub-category]],'Ref - spend SIC'!$A$32:$B$135,2,0),"")</f>
        <v/>
      </c>
      <c r="G683" s="94"/>
      <c r="H683" s="94"/>
      <c r="I683" s="148"/>
      <c r="J683" s="93"/>
      <c r="K683" s="93"/>
      <c r="L683" s="104" t="str">
        <f>IF(Table2[[#This Row],[Cost (£)]]*Table2[[#This Row],[Quantity]]=0,"",Table2[[#This Row],[Cost (£)]]*Table2[[#This Row],[Quantity]])</f>
        <v/>
      </c>
    </row>
    <row r="684" spans="2:12" x14ac:dyDescent="0.3">
      <c r="B684" s="93"/>
      <c r="C684" s="147"/>
      <c r="D684" s="148"/>
      <c r="E684" s="148"/>
      <c r="F684" s="103" t="str">
        <f>IFERROR(VLOOKUP(Table2[[#This Row],[Sub-category]],'Ref - spend SIC'!$A$32:$B$135,2,0),"")</f>
        <v/>
      </c>
      <c r="G684" s="94"/>
      <c r="H684" s="94"/>
      <c r="I684" s="148"/>
      <c r="J684" s="93"/>
      <c r="K684" s="93"/>
      <c r="L684" s="104" t="str">
        <f>IF(Table2[[#This Row],[Cost (£)]]*Table2[[#This Row],[Quantity]]=0,"",Table2[[#This Row],[Cost (£)]]*Table2[[#This Row],[Quantity]])</f>
        <v/>
      </c>
    </row>
    <row r="685" spans="2:12" x14ac:dyDescent="0.3">
      <c r="B685" s="93"/>
      <c r="C685" s="147"/>
      <c r="D685" s="148"/>
      <c r="E685" s="148"/>
      <c r="F685" s="103" t="str">
        <f>IFERROR(VLOOKUP(Table2[[#This Row],[Sub-category]],'Ref - spend SIC'!$A$32:$B$135,2,0),"")</f>
        <v/>
      </c>
      <c r="G685" s="94"/>
      <c r="H685" s="94"/>
      <c r="I685" s="148"/>
      <c r="J685" s="93"/>
      <c r="K685" s="93"/>
      <c r="L685" s="104" t="str">
        <f>IF(Table2[[#This Row],[Cost (£)]]*Table2[[#This Row],[Quantity]]=0,"",Table2[[#This Row],[Cost (£)]]*Table2[[#This Row],[Quantity]])</f>
        <v/>
      </c>
    </row>
    <row r="686" spans="2:12" x14ac:dyDescent="0.3">
      <c r="B686" s="93"/>
      <c r="C686" s="147"/>
      <c r="D686" s="148"/>
      <c r="E686" s="148"/>
      <c r="F686" s="103" t="str">
        <f>IFERROR(VLOOKUP(Table2[[#This Row],[Sub-category]],'Ref - spend SIC'!$A$32:$B$135,2,0),"")</f>
        <v/>
      </c>
      <c r="G686" s="94"/>
      <c r="H686" s="94"/>
      <c r="I686" s="148"/>
      <c r="J686" s="93"/>
      <c r="K686" s="93"/>
      <c r="L686" s="104" t="str">
        <f>IF(Table2[[#This Row],[Cost (£)]]*Table2[[#This Row],[Quantity]]=0,"",Table2[[#This Row],[Cost (£)]]*Table2[[#This Row],[Quantity]])</f>
        <v/>
      </c>
    </row>
    <row r="687" spans="2:12" x14ac:dyDescent="0.3">
      <c r="B687" s="93"/>
      <c r="C687" s="147"/>
      <c r="D687" s="148"/>
      <c r="E687" s="148"/>
      <c r="F687" s="103" t="str">
        <f>IFERROR(VLOOKUP(Table2[[#This Row],[Sub-category]],'Ref - spend SIC'!$A$32:$B$135,2,0),"")</f>
        <v/>
      </c>
      <c r="G687" s="94"/>
      <c r="H687" s="94"/>
      <c r="I687" s="148"/>
      <c r="J687" s="93"/>
      <c r="K687" s="93"/>
      <c r="L687" s="104" t="str">
        <f>IF(Table2[[#This Row],[Cost (£)]]*Table2[[#This Row],[Quantity]]=0,"",Table2[[#This Row],[Cost (£)]]*Table2[[#This Row],[Quantity]])</f>
        <v/>
      </c>
    </row>
    <row r="688" spans="2:12" x14ac:dyDescent="0.3">
      <c r="B688" s="93"/>
      <c r="C688" s="147"/>
      <c r="D688" s="148"/>
      <c r="E688" s="148"/>
      <c r="F688" s="103" t="str">
        <f>IFERROR(VLOOKUP(Table2[[#This Row],[Sub-category]],'Ref - spend SIC'!$A$32:$B$135,2,0),"")</f>
        <v/>
      </c>
      <c r="G688" s="94"/>
      <c r="H688" s="94"/>
      <c r="I688" s="148"/>
      <c r="J688" s="93"/>
      <c r="K688" s="93"/>
      <c r="L688" s="104" t="str">
        <f>IF(Table2[[#This Row],[Cost (£)]]*Table2[[#This Row],[Quantity]]=0,"",Table2[[#This Row],[Cost (£)]]*Table2[[#This Row],[Quantity]])</f>
        <v/>
      </c>
    </row>
    <row r="689" spans="2:12" x14ac:dyDescent="0.3">
      <c r="B689" s="93"/>
      <c r="C689" s="147"/>
      <c r="D689" s="148"/>
      <c r="E689" s="148"/>
      <c r="F689" s="103" t="str">
        <f>IFERROR(VLOOKUP(Table2[[#This Row],[Sub-category]],'Ref - spend SIC'!$A$32:$B$135,2,0),"")</f>
        <v/>
      </c>
      <c r="G689" s="94"/>
      <c r="H689" s="94"/>
      <c r="I689" s="148"/>
      <c r="J689" s="93"/>
      <c r="K689" s="93"/>
      <c r="L689" s="104" t="str">
        <f>IF(Table2[[#This Row],[Cost (£)]]*Table2[[#This Row],[Quantity]]=0,"",Table2[[#This Row],[Cost (£)]]*Table2[[#This Row],[Quantity]])</f>
        <v/>
      </c>
    </row>
    <row r="690" spans="2:12" x14ac:dyDescent="0.3">
      <c r="B690" s="93"/>
      <c r="C690" s="147"/>
      <c r="D690" s="148"/>
      <c r="E690" s="148"/>
      <c r="F690" s="103" t="str">
        <f>IFERROR(VLOOKUP(Table2[[#This Row],[Sub-category]],'Ref - spend SIC'!$A$32:$B$135,2,0),"")</f>
        <v/>
      </c>
      <c r="G690" s="94"/>
      <c r="H690" s="94"/>
      <c r="I690" s="148"/>
      <c r="J690" s="93"/>
      <c r="K690" s="93"/>
      <c r="L690" s="104" t="str">
        <f>IF(Table2[[#This Row],[Cost (£)]]*Table2[[#This Row],[Quantity]]=0,"",Table2[[#This Row],[Cost (£)]]*Table2[[#This Row],[Quantity]])</f>
        <v/>
      </c>
    </row>
    <row r="691" spans="2:12" x14ac:dyDescent="0.3">
      <c r="B691" s="93"/>
      <c r="C691" s="147"/>
      <c r="D691" s="148"/>
      <c r="E691" s="148"/>
      <c r="F691" s="103" t="str">
        <f>IFERROR(VLOOKUP(Table2[[#This Row],[Sub-category]],'Ref - spend SIC'!$A$32:$B$135,2,0),"")</f>
        <v/>
      </c>
      <c r="G691" s="94"/>
      <c r="H691" s="94"/>
      <c r="I691" s="148"/>
      <c r="J691" s="93"/>
      <c r="K691" s="93"/>
      <c r="L691" s="104" t="str">
        <f>IF(Table2[[#This Row],[Cost (£)]]*Table2[[#This Row],[Quantity]]=0,"",Table2[[#This Row],[Cost (£)]]*Table2[[#This Row],[Quantity]])</f>
        <v/>
      </c>
    </row>
    <row r="692" spans="2:12" x14ac:dyDescent="0.3">
      <c r="B692" s="93"/>
      <c r="C692" s="147"/>
      <c r="D692" s="148"/>
      <c r="E692" s="148"/>
      <c r="F692" s="103" t="str">
        <f>IFERROR(VLOOKUP(Table2[[#This Row],[Sub-category]],'Ref - spend SIC'!$A$32:$B$135,2,0),"")</f>
        <v/>
      </c>
      <c r="G692" s="94"/>
      <c r="H692" s="94"/>
      <c r="I692" s="148"/>
      <c r="J692" s="93"/>
      <c r="K692" s="93"/>
      <c r="L692" s="104" t="str">
        <f>IF(Table2[[#This Row],[Cost (£)]]*Table2[[#This Row],[Quantity]]=0,"",Table2[[#This Row],[Cost (£)]]*Table2[[#This Row],[Quantity]])</f>
        <v/>
      </c>
    </row>
    <row r="693" spans="2:12" x14ac:dyDescent="0.3">
      <c r="B693" s="93"/>
      <c r="C693" s="147"/>
      <c r="D693" s="148"/>
      <c r="E693" s="148"/>
      <c r="F693" s="103" t="str">
        <f>IFERROR(VLOOKUP(Table2[[#This Row],[Sub-category]],'Ref - spend SIC'!$A$32:$B$135,2,0),"")</f>
        <v/>
      </c>
      <c r="G693" s="94"/>
      <c r="H693" s="94"/>
      <c r="I693" s="148"/>
      <c r="J693" s="93"/>
      <c r="K693" s="93"/>
      <c r="L693" s="104" t="str">
        <f>IF(Table2[[#This Row],[Cost (£)]]*Table2[[#This Row],[Quantity]]=0,"",Table2[[#This Row],[Cost (£)]]*Table2[[#This Row],[Quantity]])</f>
        <v/>
      </c>
    </row>
    <row r="694" spans="2:12" x14ac:dyDescent="0.3">
      <c r="B694" s="93"/>
      <c r="C694" s="147"/>
      <c r="D694" s="148"/>
      <c r="E694" s="148"/>
      <c r="F694" s="103" t="str">
        <f>IFERROR(VLOOKUP(Table2[[#This Row],[Sub-category]],'Ref - spend SIC'!$A$32:$B$135,2,0),"")</f>
        <v/>
      </c>
      <c r="G694" s="94"/>
      <c r="H694" s="94"/>
      <c r="I694" s="148"/>
      <c r="J694" s="93"/>
      <c r="K694" s="93"/>
      <c r="L694" s="104" t="str">
        <f>IF(Table2[[#This Row],[Cost (£)]]*Table2[[#This Row],[Quantity]]=0,"",Table2[[#This Row],[Cost (£)]]*Table2[[#This Row],[Quantity]])</f>
        <v/>
      </c>
    </row>
    <row r="695" spans="2:12" x14ac:dyDescent="0.3">
      <c r="B695" s="93"/>
      <c r="C695" s="147"/>
      <c r="D695" s="148"/>
      <c r="E695" s="148"/>
      <c r="F695" s="103" t="str">
        <f>IFERROR(VLOOKUP(Table2[[#This Row],[Sub-category]],'Ref - spend SIC'!$A$32:$B$135,2,0),"")</f>
        <v/>
      </c>
      <c r="G695" s="94"/>
      <c r="H695" s="94"/>
      <c r="I695" s="148"/>
      <c r="J695" s="93"/>
      <c r="K695" s="93"/>
      <c r="L695" s="104" t="str">
        <f>IF(Table2[[#This Row],[Cost (£)]]*Table2[[#This Row],[Quantity]]=0,"",Table2[[#This Row],[Cost (£)]]*Table2[[#This Row],[Quantity]])</f>
        <v/>
      </c>
    </row>
    <row r="696" spans="2:12" x14ac:dyDescent="0.3">
      <c r="B696" s="93"/>
      <c r="C696" s="147"/>
      <c r="D696" s="148"/>
      <c r="E696" s="148"/>
      <c r="F696" s="103" t="str">
        <f>IFERROR(VLOOKUP(Table2[[#This Row],[Sub-category]],'Ref - spend SIC'!$A$32:$B$135,2,0),"")</f>
        <v/>
      </c>
      <c r="G696" s="94"/>
      <c r="H696" s="94"/>
      <c r="I696" s="148"/>
      <c r="J696" s="93"/>
      <c r="K696" s="93"/>
      <c r="L696" s="104" t="str">
        <f>IF(Table2[[#This Row],[Cost (£)]]*Table2[[#This Row],[Quantity]]=0,"",Table2[[#This Row],[Cost (£)]]*Table2[[#This Row],[Quantity]])</f>
        <v/>
      </c>
    </row>
    <row r="697" spans="2:12" x14ac:dyDescent="0.3">
      <c r="B697" s="93"/>
      <c r="C697" s="147"/>
      <c r="D697" s="148"/>
      <c r="E697" s="148"/>
      <c r="F697" s="103" t="str">
        <f>IFERROR(VLOOKUP(Table2[[#This Row],[Sub-category]],'Ref - spend SIC'!$A$32:$B$135,2,0),"")</f>
        <v/>
      </c>
      <c r="G697" s="94"/>
      <c r="H697" s="94"/>
      <c r="I697" s="148"/>
      <c r="J697" s="93"/>
      <c r="K697" s="93"/>
      <c r="L697" s="104" t="str">
        <f>IF(Table2[[#This Row],[Cost (£)]]*Table2[[#This Row],[Quantity]]=0,"",Table2[[#This Row],[Cost (£)]]*Table2[[#This Row],[Quantity]])</f>
        <v/>
      </c>
    </row>
    <row r="698" spans="2:12" x14ac:dyDescent="0.3">
      <c r="B698" s="93"/>
      <c r="C698" s="147"/>
      <c r="D698" s="148"/>
      <c r="E698" s="148"/>
      <c r="F698" s="103" t="str">
        <f>IFERROR(VLOOKUP(Table2[[#This Row],[Sub-category]],'Ref - spend SIC'!$A$32:$B$135,2,0),"")</f>
        <v/>
      </c>
      <c r="G698" s="94"/>
      <c r="H698" s="94"/>
      <c r="I698" s="148"/>
      <c r="J698" s="93"/>
      <c r="K698" s="93"/>
      <c r="L698" s="104" t="str">
        <f>IF(Table2[[#This Row],[Cost (£)]]*Table2[[#This Row],[Quantity]]=0,"",Table2[[#This Row],[Cost (£)]]*Table2[[#This Row],[Quantity]])</f>
        <v/>
      </c>
    </row>
    <row r="699" spans="2:12" x14ac:dyDescent="0.3">
      <c r="B699" s="93"/>
      <c r="C699" s="147"/>
      <c r="D699" s="148"/>
      <c r="E699" s="148"/>
      <c r="F699" s="103" t="str">
        <f>IFERROR(VLOOKUP(Table2[[#This Row],[Sub-category]],'Ref - spend SIC'!$A$32:$B$135,2,0),"")</f>
        <v/>
      </c>
      <c r="G699" s="94"/>
      <c r="H699" s="94"/>
      <c r="I699" s="148"/>
      <c r="J699" s="93"/>
      <c r="K699" s="93"/>
      <c r="L699" s="104" t="str">
        <f>IF(Table2[[#This Row],[Cost (£)]]*Table2[[#This Row],[Quantity]]=0,"",Table2[[#This Row],[Cost (£)]]*Table2[[#This Row],[Quantity]])</f>
        <v/>
      </c>
    </row>
    <row r="700" spans="2:12" x14ac:dyDescent="0.3">
      <c r="B700" s="93"/>
      <c r="C700" s="147"/>
      <c r="D700" s="148"/>
      <c r="E700" s="148"/>
      <c r="F700" s="103" t="str">
        <f>IFERROR(VLOOKUP(Table2[[#This Row],[Sub-category]],'Ref - spend SIC'!$A$32:$B$135,2,0),"")</f>
        <v/>
      </c>
      <c r="G700" s="94"/>
      <c r="H700" s="94"/>
      <c r="I700" s="148"/>
      <c r="J700" s="93"/>
      <c r="K700" s="93"/>
      <c r="L700" s="104" t="str">
        <f>IF(Table2[[#This Row],[Cost (£)]]*Table2[[#This Row],[Quantity]]=0,"",Table2[[#This Row],[Cost (£)]]*Table2[[#This Row],[Quantity]])</f>
        <v/>
      </c>
    </row>
    <row r="701" spans="2:12" x14ac:dyDescent="0.3">
      <c r="B701" s="93"/>
      <c r="C701" s="147"/>
      <c r="D701" s="148"/>
      <c r="E701" s="148"/>
      <c r="F701" s="103" t="str">
        <f>IFERROR(VLOOKUP(Table2[[#This Row],[Sub-category]],'Ref - spend SIC'!$A$32:$B$135,2,0),"")</f>
        <v/>
      </c>
      <c r="G701" s="94"/>
      <c r="H701" s="94"/>
      <c r="I701" s="148"/>
      <c r="J701" s="93"/>
      <c r="K701" s="93"/>
      <c r="L701" s="104" t="str">
        <f>IF(Table2[[#This Row],[Cost (£)]]*Table2[[#This Row],[Quantity]]=0,"",Table2[[#This Row],[Cost (£)]]*Table2[[#This Row],[Quantity]])</f>
        <v/>
      </c>
    </row>
    <row r="702" spans="2:12" x14ac:dyDescent="0.3">
      <c r="B702" s="93"/>
      <c r="C702" s="147"/>
      <c r="D702" s="148"/>
      <c r="E702" s="148"/>
      <c r="F702" s="103" t="str">
        <f>IFERROR(VLOOKUP(Table2[[#This Row],[Sub-category]],'Ref - spend SIC'!$A$32:$B$135,2,0),"")</f>
        <v/>
      </c>
      <c r="G702" s="94"/>
      <c r="H702" s="94"/>
      <c r="I702" s="148"/>
      <c r="J702" s="93"/>
      <c r="K702" s="93"/>
      <c r="L702" s="104" t="str">
        <f>IF(Table2[[#This Row],[Cost (£)]]*Table2[[#This Row],[Quantity]]=0,"",Table2[[#This Row],[Cost (£)]]*Table2[[#This Row],[Quantity]])</f>
        <v/>
      </c>
    </row>
    <row r="703" spans="2:12" x14ac:dyDescent="0.3">
      <c r="B703" s="93"/>
      <c r="C703" s="147"/>
      <c r="D703" s="148"/>
      <c r="E703" s="148"/>
      <c r="F703" s="103" t="str">
        <f>IFERROR(VLOOKUP(Table2[[#This Row],[Sub-category]],'Ref - spend SIC'!$A$32:$B$135,2,0),"")</f>
        <v/>
      </c>
      <c r="G703" s="94"/>
      <c r="H703" s="94"/>
      <c r="I703" s="148"/>
      <c r="J703" s="93"/>
      <c r="K703" s="93"/>
      <c r="L703" s="104" t="str">
        <f>IF(Table2[[#This Row],[Cost (£)]]*Table2[[#This Row],[Quantity]]=0,"",Table2[[#This Row],[Cost (£)]]*Table2[[#This Row],[Quantity]])</f>
        <v/>
      </c>
    </row>
    <row r="704" spans="2:12" x14ac:dyDescent="0.3">
      <c r="B704" s="93"/>
      <c r="C704" s="147"/>
      <c r="D704" s="148"/>
      <c r="E704" s="148"/>
      <c r="F704" s="103" t="str">
        <f>IFERROR(VLOOKUP(Table2[[#This Row],[Sub-category]],'Ref - spend SIC'!$A$32:$B$135,2,0),"")</f>
        <v/>
      </c>
      <c r="G704" s="94"/>
      <c r="H704" s="94"/>
      <c r="I704" s="148"/>
      <c r="J704" s="93"/>
      <c r="K704" s="93"/>
      <c r="L704" s="104" t="str">
        <f>IF(Table2[[#This Row],[Cost (£)]]*Table2[[#This Row],[Quantity]]=0,"",Table2[[#This Row],[Cost (£)]]*Table2[[#This Row],[Quantity]])</f>
        <v/>
      </c>
    </row>
    <row r="705" spans="2:12" x14ac:dyDescent="0.3">
      <c r="B705" s="93"/>
      <c r="C705" s="147"/>
      <c r="D705" s="148"/>
      <c r="E705" s="148"/>
      <c r="F705" s="103" t="str">
        <f>IFERROR(VLOOKUP(Table2[[#This Row],[Sub-category]],'Ref - spend SIC'!$A$32:$B$135,2,0),"")</f>
        <v/>
      </c>
      <c r="G705" s="94"/>
      <c r="H705" s="94"/>
      <c r="I705" s="148"/>
      <c r="J705" s="93"/>
      <c r="K705" s="93"/>
      <c r="L705" s="104" t="str">
        <f>IF(Table2[[#This Row],[Cost (£)]]*Table2[[#This Row],[Quantity]]=0,"",Table2[[#This Row],[Cost (£)]]*Table2[[#This Row],[Quantity]])</f>
        <v/>
      </c>
    </row>
    <row r="706" spans="2:12" x14ac:dyDescent="0.3">
      <c r="B706" s="93"/>
      <c r="C706" s="147"/>
      <c r="D706" s="148"/>
      <c r="E706" s="148"/>
      <c r="F706" s="103" t="str">
        <f>IFERROR(VLOOKUP(Table2[[#This Row],[Sub-category]],'Ref - spend SIC'!$A$32:$B$135,2,0),"")</f>
        <v/>
      </c>
      <c r="G706" s="94"/>
      <c r="H706" s="94"/>
      <c r="I706" s="148"/>
      <c r="J706" s="93"/>
      <c r="K706" s="93"/>
      <c r="L706" s="104" t="str">
        <f>IF(Table2[[#This Row],[Cost (£)]]*Table2[[#This Row],[Quantity]]=0,"",Table2[[#This Row],[Cost (£)]]*Table2[[#This Row],[Quantity]])</f>
        <v/>
      </c>
    </row>
    <row r="707" spans="2:12" x14ac:dyDescent="0.3">
      <c r="B707" s="93"/>
      <c r="C707" s="147"/>
      <c r="D707" s="148"/>
      <c r="E707" s="148"/>
      <c r="F707" s="103" t="str">
        <f>IFERROR(VLOOKUP(Table2[[#This Row],[Sub-category]],'Ref - spend SIC'!$A$32:$B$135,2,0),"")</f>
        <v/>
      </c>
      <c r="G707" s="94"/>
      <c r="H707" s="94"/>
      <c r="I707" s="148"/>
      <c r="J707" s="93"/>
      <c r="K707" s="93"/>
      <c r="L707" s="104" t="str">
        <f>IF(Table2[[#This Row],[Cost (£)]]*Table2[[#This Row],[Quantity]]=0,"",Table2[[#This Row],[Cost (£)]]*Table2[[#This Row],[Quantity]])</f>
        <v/>
      </c>
    </row>
    <row r="708" spans="2:12" x14ac:dyDescent="0.3">
      <c r="B708" s="93"/>
      <c r="C708" s="147"/>
      <c r="D708" s="148"/>
      <c r="E708" s="148"/>
      <c r="F708" s="103" t="str">
        <f>IFERROR(VLOOKUP(Table2[[#This Row],[Sub-category]],'Ref - spend SIC'!$A$32:$B$135,2,0),"")</f>
        <v/>
      </c>
      <c r="G708" s="94"/>
      <c r="H708" s="94"/>
      <c r="I708" s="148"/>
      <c r="J708" s="93"/>
      <c r="K708" s="93"/>
      <c r="L708" s="104" t="str">
        <f>IF(Table2[[#This Row],[Cost (£)]]*Table2[[#This Row],[Quantity]]=0,"",Table2[[#This Row],[Cost (£)]]*Table2[[#This Row],[Quantity]])</f>
        <v/>
      </c>
    </row>
    <row r="709" spans="2:12" x14ac:dyDescent="0.3">
      <c r="B709" s="93"/>
      <c r="C709" s="147"/>
      <c r="D709" s="148"/>
      <c r="E709" s="148"/>
      <c r="F709" s="103" t="str">
        <f>IFERROR(VLOOKUP(Table2[[#This Row],[Sub-category]],'Ref - spend SIC'!$A$32:$B$135,2,0),"")</f>
        <v/>
      </c>
      <c r="G709" s="94"/>
      <c r="H709" s="94"/>
      <c r="I709" s="148"/>
      <c r="J709" s="93"/>
      <c r="K709" s="93"/>
      <c r="L709" s="104" t="str">
        <f>IF(Table2[[#This Row],[Cost (£)]]*Table2[[#This Row],[Quantity]]=0,"",Table2[[#This Row],[Cost (£)]]*Table2[[#This Row],[Quantity]])</f>
        <v/>
      </c>
    </row>
    <row r="710" spans="2:12" x14ac:dyDescent="0.3">
      <c r="B710" s="93"/>
      <c r="C710" s="147"/>
      <c r="D710" s="148"/>
      <c r="E710" s="148"/>
      <c r="F710" s="103" t="str">
        <f>IFERROR(VLOOKUP(Table2[[#This Row],[Sub-category]],'Ref - spend SIC'!$A$32:$B$135,2,0),"")</f>
        <v/>
      </c>
      <c r="G710" s="94"/>
      <c r="H710" s="94"/>
      <c r="I710" s="148"/>
      <c r="J710" s="93"/>
      <c r="K710" s="93"/>
      <c r="L710" s="104" t="str">
        <f>IF(Table2[[#This Row],[Cost (£)]]*Table2[[#This Row],[Quantity]]=0,"",Table2[[#This Row],[Cost (£)]]*Table2[[#This Row],[Quantity]])</f>
        <v/>
      </c>
    </row>
    <row r="711" spans="2:12" x14ac:dyDescent="0.3">
      <c r="B711" s="93"/>
      <c r="C711" s="147"/>
      <c r="D711" s="148"/>
      <c r="E711" s="148"/>
      <c r="F711" s="103" t="str">
        <f>IFERROR(VLOOKUP(Table2[[#This Row],[Sub-category]],'Ref - spend SIC'!$A$32:$B$135,2,0),"")</f>
        <v/>
      </c>
      <c r="G711" s="94"/>
      <c r="H711" s="94"/>
      <c r="I711" s="148"/>
      <c r="J711" s="93"/>
      <c r="K711" s="93"/>
      <c r="L711" s="104" t="str">
        <f>IF(Table2[[#This Row],[Cost (£)]]*Table2[[#This Row],[Quantity]]=0,"",Table2[[#This Row],[Cost (£)]]*Table2[[#This Row],[Quantity]])</f>
        <v/>
      </c>
    </row>
    <row r="712" spans="2:12" x14ac:dyDescent="0.3">
      <c r="B712" s="93"/>
      <c r="C712" s="147"/>
      <c r="D712" s="148"/>
      <c r="E712" s="148"/>
      <c r="F712" s="103" t="str">
        <f>IFERROR(VLOOKUP(Table2[[#This Row],[Sub-category]],'Ref - spend SIC'!$A$32:$B$135,2,0),"")</f>
        <v/>
      </c>
      <c r="G712" s="94"/>
      <c r="H712" s="94"/>
      <c r="I712" s="148"/>
      <c r="J712" s="93"/>
      <c r="K712" s="93"/>
      <c r="L712" s="104" t="str">
        <f>IF(Table2[[#This Row],[Cost (£)]]*Table2[[#This Row],[Quantity]]=0,"",Table2[[#This Row],[Cost (£)]]*Table2[[#This Row],[Quantity]])</f>
        <v/>
      </c>
    </row>
    <row r="713" spans="2:12" x14ac:dyDescent="0.3">
      <c r="B713" s="93"/>
      <c r="C713" s="147"/>
      <c r="D713" s="148"/>
      <c r="E713" s="148"/>
      <c r="F713" s="103" t="str">
        <f>IFERROR(VLOOKUP(Table2[[#This Row],[Sub-category]],'Ref - spend SIC'!$A$32:$B$135,2,0),"")</f>
        <v/>
      </c>
      <c r="G713" s="94"/>
      <c r="H713" s="94"/>
      <c r="I713" s="148"/>
      <c r="J713" s="93"/>
      <c r="K713" s="93"/>
      <c r="L713" s="104" t="str">
        <f>IF(Table2[[#This Row],[Cost (£)]]*Table2[[#This Row],[Quantity]]=0,"",Table2[[#This Row],[Cost (£)]]*Table2[[#This Row],[Quantity]])</f>
        <v/>
      </c>
    </row>
    <row r="714" spans="2:12" x14ac:dyDescent="0.3">
      <c r="B714" s="93"/>
      <c r="C714" s="147"/>
      <c r="D714" s="148"/>
      <c r="E714" s="148"/>
      <c r="F714" s="103" t="str">
        <f>IFERROR(VLOOKUP(Table2[[#This Row],[Sub-category]],'Ref - spend SIC'!$A$32:$B$135,2,0),"")</f>
        <v/>
      </c>
      <c r="G714" s="94"/>
      <c r="H714" s="94"/>
      <c r="I714" s="148"/>
      <c r="J714" s="93"/>
      <c r="K714" s="93"/>
      <c r="L714" s="104" t="str">
        <f>IF(Table2[[#This Row],[Cost (£)]]*Table2[[#This Row],[Quantity]]=0,"",Table2[[#This Row],[Cost (£)]]*Table2[[#This Row],[Quantity]])</f>
        <v/>
      </c>
    </row>
    <row r="715" spans="2:12" x14ac:dyDescent="0.3">
      <c r="B715" s="93"/>
      <c r="C715" s="147"/>
      <c r="D715" s="148"/>
      <c r="E715" s="148"/>
      <c r="F715" s="103" t="str">
        <f>IFERROR(VLOOKUP(Table2[[#This Row],[Sub-category]],'Ref - spend SIC'!$A$32:$B$135,2,0),"")</f>
        <v/>
      </c>
      <c r="G715" s="94"/>
      <c r="H715" s="94"/>
      <c r="I715" s="148"/>
      <c r="J715" s="93"/>
      <c r="K715" s="93"/>
      <c r="L715" s="104" t="str">
        <f>IF(Table2[[#This Row],[Cost (£)]]*Table2[[#This Row],[Quantity]]=0,"",Table2[[#This Row],[Cost (£)]]*Table2[[#This Row],[Quantity]])</f>
        <v/>
      </c>
    </row>
    <row r="716" spans="2:12" x14ac:dyDescent="0.3">
      <c r="B716" s="93"/>
      <c r="C716" s="147"/>
      <c r="D716" s="148"/>
      <c r="E716" s="148"/>
      <c r="F716" s="103" t="str">
        <f>IFERROR(VLOOKUP(Table2[[#This Row],[Sub-category]],'Ref - spend SIC'!$A$32:$B$135,2,0),"")</f>
        <v/>
      </c>
      <c r="G716" s="94"/>
      <c r="H716" s="94"/>
      <c r="I716" s="148"/>
      <c r="J716" s="93"/>
      <c r="K716" s="93"/>
      <c r="L716" s="104" t="str">
        <f>IF(Table2[[#This Row],[Cost (£)]]*Table2[[#This Row],[Quantity]]=0,"",Table2[[#This Row],[Cost (£)]]*Table2[[#This Row],[Quantity]])</f>
        <v/>
      </c>
    </row>
    <row r="717" spans="2:12" x14ac:dyDescent="0.3">
      <c r="B717" s="93"/>
      <c r="C717" s="147"/>
      <c r="D717" s="148"/>
      <c r="E717" s="148"/>
      <c r="F717" s="103" t="str">
        <f>IFERROR(VLOOKUP(Table2[[#This Row],[Sub-category]],'Ref - spend SIC'!$A$32:$B$135,2,0),"")</f>
        <v/>
      </c>
      <c r="G717" s="94"/>
      <c r="H717" s="94"/>
      <c r="I717" s="148"/>
      <c r="J717" s="93"/>
      <c r="K717" s="93"/>
      <c r="L717" s="104" t="str">
        <f>IF(Table2[[#This Row],[Cost (£)]]*Table2[[#This Row],[Quantity]]=0,"",Table2[[#This Row],[Cost (£)]]*Table2[[#This Row],[Quantity]])</f>
        <v/>
      </c>
    </row>
    <row r="718" spans="2:12" x14ac:dyDescent="0.3">
      <c r="B718" s="93"/>
      <c r="C718" s="147"/>
      <c r="D718" s="148"/>
      <c r="E718" s="148"/>
      <c r="F718" s="103" t="str">
        <f>IFERROR(VLOOKUP(Table2[[#This Row],[Sub-category]],'Ref - spend SIC'!$A$32:$B$135,2,0),"")</f>
        <v/>
      </c>
      <c r="G718" s="94"/>
      <c r="H718" s="94"/>
      <c r="I718" s="148"/>
      <c r="J718" s="93"/>
      <c r="K718" s="93"/>
      <c r="L718" s="104" t="str">
        <f>IF(Table2[[#This Row],[Cost (£)]]*Table2[[#This Row],[Quantity]]=0,"",Table2[[#This Row],[Cost (£)]]*Table2[[#This Row],[Quantity]])</f>
        <v/>
      </c>
    </row>
    <row r="719" spans="2:12" x14ac:dyDescent="0.3">
      <c r="B719" s="93"/>
      <c r="C719" s="147"/>
      <c r="D719" s="148"/>
      <c r="E719" s="148"/>
      <c r="F719" s="103" t="str">
        <f>IFERROR(VLOOKUP(Table2[[#This Row],[Sub-category]],'Ref - spend SIC'!$A$32:$B$135,2,0),"")</f>
        <v/>
      </c>
      <c r="G719" s="94"/>
      <c r="H719" s="94"/>
      <c r="I719" s="148"/>
      <c r="J719" s="93"/>
      <c r="K719" s="93"/>
      <c r="L719" s="104" t="str">
        <f>IF(Table2[[#This Row],[Cost (£)]]*Table2[[#This Row],[Quantity]]=0,"",Table2[[#This Row],[Cost (£)]]*Table2[[#This Row],[Quantity]])</f>
        <v/>
      </c>
    </row>
    <row r="720" spans="2:12" x14ac:dyDescent="0.3">
      <c r="B720" s="93"/>
      <c r="C720" s="147"/>
      <c r="D720" s="148"/>
      <c r="E720" s="148"/>
      <c r="F720" s="103" t="str">
        <f>IFERROR(VLOOKUP(Table2[[#This Row],[Sub-category]],'Ref - spend SIC'!$A$32:$B$135,2,0),"")</f>
        <v/>
      </c>
      <c r="G720" s="94"/>
      <c r="H720" s="94"/>
      <c r="I720" s="148"/>
      <c r="J720" s="93"/>
      <c r="K720" s="93"/>
      <c r="L720" s="104" t="str">
        <f>IF(Table2[[#This Row],[Cost (£)]]*Table2[[#This Row],[Quantity]]=0,"",Table2[[#This Row],[Cost (£)]]*Table2[[#This Row],[Quantity]])</f>
        <v/>
      </c>
    </row>
    <row r="721" spans="2:12" x14ac:dyDescent="0.3">
      <c r="B721" s="93"/>
      <c r="C721" s="147"/>
      <c r="D721" s="148"/>
      <c r="E721" s="148"/>
      <c r="F721" s="103" t="str">
        <f>IFERROR(VLOOKUP(Table2[[#This Row],[Sub-category]],'Ref - spend SIC'!$A$32:$B$135,2,0),"")</f>
        <v/>
      </c>
      <c r="G721" s="94"/>
      <c r="H721" s="94"/>
      <c r="I721" s="148"/>
      <c r="J721" s="93"/>
      <c r="K721" s="93"/>
      <c r="L721" s="104" t="str">
        <f>IF(Table2[[#This Row],[Cost (£)]]*Table2[[#This Row],[Quantity]]=0,"",Table2[[#This Row],[Cost (£)]]*Table2[[#This Row],[Quantity]])</f>
        <v/>
      </c>
    </row>
    <row r="722" spans="2:12" x14ac:dyDescent="0.3">
      <c r="B722" s="93"/>
      <c r="C722" s="147"/>
      <c r="D722" s="148"/>
      <c r="E722" s="148"/>
      <c r="F722" s="103" t="str">
        <f>IFERROR(VLOOKUP(Table2[[#This Row],[Sub-category]],'Ref - spend SIC'!$A$32:$B$135,2,0),"")</f>
        <v/>
      </c>
      <c r="G722" s="94"/>
      <c r="H722" s="94"/>
      <c r="I722" s="148"/>
      <c r="J722" s="93"/>
      <c r="K722" s="93"/>
      <c r="L722" s="104" t="str">
        <f>IF(Table2[[#This Row],[Cost (£)]]*Table2[[#This Row],[Quantity]]=0,"",Table2[[#This Row],[Cost (£)]]*Table2[[#This Row],[Quantity]])</f>
        <v/>
      </c>
    </row>
    <row r="723" spans="2:12" x14ac:dyDescent="0.3">
      <c r="B723" s="93"/>
      <c r="C723" s="147"/>
      <c r="D723" s="148"/>
      <c r="E723" s="148"/>
      <c r="F723" s="103" t="str">
        <f>IFERROR(VLOOKUP(Table2[[#This Row],[Sub-category]],'Ref - spend SIC'!$A$32:$B$135,2,0),"")</f>
        <v/>
      </c>
      <c r="G723" s="94"/>
      <c r="H723" s="94"/>
      <c r="I723" s="148"/>
      <c r="J723" s="93"/>
      <c r="K723" s="93"/>
      <c r="L723" s="104" t="str">
        <f>IF(Table2[[#This Row],[Cost (£)]]*Table2[[#This Row],[Quantity]]=0,"",Table2[[#This Row],[Cost (£)]]*Table2[[#This Row],[Quantity]])</f>
        <v/>
      </c>
    </row>
    <row r="724" spans="2:12" x14ac:dyDescent="0.3">
      <c r="B724" s="93"/>
      <c r="C724" s="147"/>
      <c r="D724" s="148"/>
      <c r="E724" s="148"/>
      <c r="F724" s="103" t="str">
        <f>IFERROR(VLOOKUP(Table2[[#This Row],[Sub-category]],'Ref - spend SIC'!$A$32:$B$135,2,0),"")</f>
        <v/>
      </c>
      <c r="G724" s="94"/>
      <c r="H724" s="94"/>
      <c r="I724" s="148"/>
      <c r="J724" s="93"/>
      <c r="K724" s="93"/>
      <c r="L724" s="104" t="str">
        <f>IF(Table2[[#This Row],[Cost (£)]]*Table2[[#This Row],[Quantity]]=0,"",Table2[[#This Row],[Cost (£)]]*Table2[[#This Row],[Quantity]])</f>
        <v/>
      </c>
    </row>
    <row r="725" spans="2:12" x14ac:dyDescent="0.3">
      <c r="B725" s="93"/>
      <c r="C725" s="147"/>
      <c r="D725" s="148"/>
      <c r="E725" s="148"/>
      <c r="F725" s="103" t="str">
        <f>IFERROR(VLOOKUP(Table2[[#This Row],[Sub-category]],'Ref - spend SIC'!$A$32:$B$135,2,0),"")</f>
        <v/>
      </c>
      <c r="G725" s="94"/>
      <c r="H725" s="94"/>
      <c r="I725" s="148"/>
      <c r="J725" s="93"/>
      <c r="K725" s="93"/>
      <c r="L725" s="104" t="str">
        <f>IF(Table2[[#This Row],[Cost (£)]]*Table2[[#This Row],[Quantity]]=0,"",Table2[[#This Row],[Cost (£)]]*Table2[[#This Row],[Quantity]])</f>
        <v/>
      </c>
    </row>
    <row r="726" spans="2:12" x14ac:dyDescent="0.3">
      <c r="B726" s="93"/>
      <c r="C726" s="147"/>
      <c r="D726" s="148"/>
      <c r="E726" s="148"/>
      <c r="F726" s="103" t="str">
        <f>IFERROR(VLOOKUP(Table2[[#This Row],[Sub-category]],'Ref - spend SIC'!$A$32:$B$135,2,0),"")</f>
        <v/>
      </c>
      <c r="G726" s="94"/>
      <c r="H726" s="94"/>
      <c r="I726" s="148"/>
      <c r="J726" s="93"/>
      <c r="K726" s="93"/>
      <c r="L726" s="104" t="str">
        <f>IF(Table2[[#This Row],[Cost (£)]]*Table2[[#This Row],[Quantity]]=0,"",Table2[[#This Row],[Cost (£)]]*Table2[[#This Row],[Quantity]])</f>
        <v/>
      </c>
    </row>
    <row r="727" spans="2:12" x14ac:dyDescent="0.3">
      <c r="B727" s="93"/>
      <c r="C727" s="147"/>
      <c r="D727" s="148"/>
      <c r="E727" s="148"/>
      <c r="F727" s="103" t="str">
        <f>IFERROR(VLOOKUP(Table2[[#This Row],[Sub-category]],'Ref - spend SIC'!$A$32:$B$135,2,0),"")</f>
        <v/>
      </c>
      <c r="G727" s="94"/>
      <c r="H727" s="94"/>
      <c r="I727" s="148"/>
      <c r="J727" s="93"/>
      <c r="K727" s="93"/>
      <c r="L727" s="104" t="str">
        <f>IF(Table2[[#This Row],[Cost (£)]]*Table2[[#This Row],[Quantity]]=0,"",Table2[[#This Row],[Cost (£)]]*Table2[[#This Row],[Quantity]])</f>
        <v/>
      </c>
    </row>
    <row r="728" spans="2:12" x14ac:dyDescent="0.3">
      <c r="B728" s="93"/>
      <c r="C728" s="147"/>
      <c r="D728" s="148"/>
      <c r="E728" s="148"/>
      <c r="F728" s="103" t="str">
        <f>IFERROR(VLOOKUP(Table2[[#This Row],[Sub-category]],'Ref - spend SIC'!$A$32:$B$135,2,0),"")</f>
        <v/>
      </c>
      <c r="G728" s="94"/>
      <c r="H728" s="94"/>
      <c r="I728" s="148"/>
      <c r="J728" s="93"/>
      <c r="K728" s="93"/>
      <c r="L728" s="104" t="str">
        <f>IF(Table2[[#This Row],[Cost (£)]]*Table2[[#This Row],[Quantity]]=0,"",Table2[[#This Row],[Cost (£)]]*Table2[[#This Row],[Quantity]])</f>
        <v/>
      </c>
    </row>
    <row r="729" spans="2:12" x14ac:dyDescent="0.3">
      <c r="B729" s="93"/>
      <c r="C729" s="147"/>
      <c r="D729" s="148"/>
      <c r="E729" s="148"/>
      <c r="F729" s="103" t="str">
        <f>IFERROR(VLOOKUP(Table2[[#This Row],[Sub-category]],'Ref - spend SIC'!$A$32:$B$135,2,0),"")</f>
        <v/>
      </c>
      <c r="G729" s="94"/>
      <c r="H729" s="94"/>
      <c r="I729" s="148"/>
      <c r="J729" s="93"/>
      <c r="K729" s="93"/>
      <c r="L729" s="104" t="str">
        <f>IF(Table2[[#This Row],[Cost (£)]]*Table2[[#This Row],[Quantity]]=0,"",Table2[[#This Row],[Cost (£)]]*Table2[[#This Row],[Quantity]])</f>
        <v/>
      </c>
    </row>
    <row r="730" spans="2:12" x14ac:dyDescent="0.3">
      <c r="B730" s="93"/>
      <c r="C730" s="147"/>
      <c r="D730" s="148"/>
      <c r="E730" s="148"/>
      <c r="F730" s="103" t="str">
        <f>IFERROR(VLOOKUP(Table2[[#This Row],[Sub-category]],'Ref - spend SIC'!$A$32:$B$135,2,0),"")</f>
        <v/>
      </c>
      <c r="G730" s="94"/>
      <c r="H730" s="94"/>
      <c r="I730" s="148"/>
      <c r="J730" s="93"/>
      <c r="K730" s="93"/>
      <c r="L730" s="104" t="str">
        <f>IF(Table2[[#This Row],[Cost (£)]]*Table2[[#This Row],[Quantity]]=0,"",Table2[[#This Row],[Cost (£)]]*Table2[[#This Row],[Quantity]])</f>
        <v/>
      </c>
    </row>
    <row r="731" spans="2:12" x14ac:dyDescent="0.3">
      <c r="B731" s="93"/>
      <c r="C731" s="147"/>
      <c r="D731" s="148"/>
      <c r="E731" s="148"/>
      <c r="F731" s="103" t="str">
        <f>IFERROR(VLOOKUP(Table2[[#This Row],[Sub-category]],'Ref - spend SIC'!$A$32:$B$135,2,0),"")</f>
        <v/>
      </c>
      <c r="G731" s="94"/>
      <c r="H731" s="94"/>
      <c r="I731" s="148"/>
      <c r="J731" s="93"/>
      <c r="K731" s="93"/>
      <c r="L731" s="104" t="str">
        <f>IF(Table2[[#This Row],[Cost (£)]]*Table2[[#This Row],[Quantity]]=0,"",Table2[[#This Row],[Cost (£)]]*Table2[[#This Row],[Quantity]])</f>
        <v/>
      </c>
    </row>
    <row r="732" spans="2:12" x14ac:dyDescent="0.3">
      <c r="B732" s="93"/>
      <c r="C732" s="147"/>
      <c r="D732" s="148"/>
      <c r="E732" s="148"/>
      <c r="F732" s="103" t="str">
        <f>IFERROR(VLOOKUP(Table2[[#This Row],[Sub-category]],'Ref - spend SIC'!$A$32:$B$135,2,0),"")</f>
        <v/>
      </c>
      <c r="G732" s="94"/>
      <c r="H732" s="94"/>
      <c r="I732" s="148"/>
      <c r="J732" s="93"/>
      <c r="K732" s="93"/>
      <c r="L732" s="104" t="str">
        <f>IF(Table2[[#This Row],[Cost (£)]]*Table2[[#This Row],[Quantity]]=0,"",Table2[[#This Row],[Cost (£)]]*Table2[[#This Row],[Quantity]])</f>
        <v/>
      </c>
    </row>
    <row r="733" spans="2:12" x14ac:dyDescent="0.3">
      <c r="B733" s="93"/>
      <c r="C733" s="147"/>
      <c r="D733" s="148"/>
      <c r="E733" s="148"/>
      <c r="F733" s="103" t="str">
        <f>IFERROR(VLOOKUP(Table2[[#This Row],[Sub-category]],'Ref - spend SIC'!$A$32:$B$135,2,0),"")</f>
        <v/>
      </c>
      <c r="G733" s="94"/>
      <c r="H733" s="94"/>
      <c r="I733" s="148"/>
      <c r="J733" s="93"/>
      <c r="K733" s="93"/>
      <c r="L733" s="104" t="str">
        <f>IF(Table2[[#This Row],[Cost (£)]]*Table2[[#This Row],[Quantity]]=0,"",Table2[[#This Row],[Cost (£)]]*Table2[[#This Row],[Quantity]])</f>
        <v/>
      </c>
    </row>
    <row r="734" spans="2:12" x14ac:dyDescent="0.3">
      <c r="B734" s="93"/>
      <c r="C734" s="147"/>
      <c r="D734" s="148"/>
      <c r="E734" s="148"/>
      <c r="F734" s="103" t="str">
        <f>IFERROR(VLOOKUP(Table2[[#This Row],[Sub-category]],'Ref - spend SIC'!$A$32:$B$135,2,0),"")</f>
        <v/>
      </c>
      <c r="G734" s="94"/>
      <c r="H734" s="94"/>
      <c r="I734" s="148"/>
      <c r="J734" s="93"/>
      <c r="K734" s="93"/>
      <c r="L734" s="104" t="str">
        <f>IF(Table2[[#This Row],[Cost (£)]]*Table2[[#This Row],[Quantity]]=0,"",Table2[[#This Row],[Cost (£)]]*Table2[[#This Row],[Quantity]])</f>
        <v/>
      </c>
    </row>
    <row r="735" spans="2:12" x14ac:dyDescent="0.3">
      <c r="B735" s="93"/>
      <c r="C735" s="147"/>
      <c r="D735" s="148"/>
      <c r="E735" s="148"/>
      <c r="F735" s="103" t="str">
        <f>IFERROR(VLOOKUP(Table2[[#This Row],[Sub-category]],'Ref - spend SIC'!$A$32:$B$135,2,0),"")</f>
        <v/>
      </c>
      <c r="G735" s="94"/>
      <c r="H735" s="94"/>
      <c r="I735" s="148"/>
      <c r="J735" s="93"/>
      <c r="K735" s="93"/>
      <c r="L735" s="104" t="str">
        <f>IF(Table2[[#This Row],[Cost (£)]]*Table2[[#This Row],[Quantity]]=0,"",Table2[[#This Row],[Cost (£)]]*Table2[[#This Row],[Quantity]])</f>
        <v/>
      </c>
    </row>
    <row r="736" spans="2:12" x14ac:dyDescent="0.3">
      <c r="B736" s="93"/>
      <c r="C736" s="147"/>
      <c r="D736" s="148"/>
      <c r="E736" s="148"/>
      <c r="F736" s="103" t="str">
        <f>IFERROR(VLOOKUP(Table2[[#This Row],[Sub-category]],'Ref - spend SIC'!$A$32:$B$135,2,0),"")</f>
        <v/>
      </c>
      <c r="G736" s="94"/>
      <c r="H736" s="94"/>
      <c r="I736" s="148"/>
      <c r="J736" s="93"/>
      <c r="K736" s="93"/>
      <c r="L736" s="104" t="str">
        <f>IF(Table2[[#This Row],[Cost (£)]]*Table2[[#This Row],[Quantity]]=0,"",Table2[[#This Row],[Cost (£)]]*Table2[[#This Row],[Quantity]])</f>
        <v/>
      </c>
    </row>
    <row r="737" spans="2:12" x14ac:dyDescent="0.3">
      <c r="B737" s="93"/>
      <c r="C737" s="147"/>
      <c r="D737" s="148"/>
      <c r="E737" s="148"/>
      <c r="F737" s="103" t="str">
        <f>IFERROR(VLOOKUP(Table2[[#This Row],[Sub-category]],'Ref - spend SIC'!$A$32:$B$135,2,0),"")</f>
        <v/>
      </c>
      <c r="G737" s="94"/>
      <c r="H737" s="94"/>
      <c r="I737" s="148"/>
      <c r="J737" s="93"/>
      <c r="K737" s="93"/>
      <c r="L737" s="104" t="str">
        <f>IF(Table2[[#This Row],[Cost (£)]]*Table2[[#This Row],[Quantity]]=0,"",Table2[[#This Row],[Cost (£)]]*Table2[[#This Row],[Quantity]])</f>
        <v/>
      </c>
    </row>
    <row r="738" spans="2:12" x14ac:dyDescent="0.3">
      <c r="B738" s="93"/>
      <c r="C738" s="147"/>
      <c r="D738" s="148"/>
      <c r="E738" s="148"/>
      <c r="F738" s="103" t="str">
        <f>IFERROR(VLOOKUP(Table2[[#This Row],[Sub-category]],'Ref - spend SIC'!$A$32:$B$135,2,0),"")</f>
        <v/>
      </c>
      <c r="G738" s="94"/>
      <c r="H738" s="94"/>
      <c r="I738" s="148"/>
      <c r="J738" s="93"/>
      <c r="K738" s="93"/>
      <c r="L738" s="104" t="str">
        <f>IF(Table2[[#This Row],[Cost (£)]]*Table2[[#This Row],[Quantity]]=0,"",Table2[[#This Row],[Cost (£)]]*Table2[[#This Row],[Quantity]])</f>
        <v/>
      </c>
    </row>
    <row r="739" spans="2:12" x14ac:dyDescent="0.3">
      <c r="B739" s="93"/>
      <c r="C739" s="147"/>
      <c r="D739" s="148"/>
      <c r="E739" s="148"/>
      <c r="F739" s="103" t="str">
        <f>IFERROR(VLOOKUP(Table2[[#This Row],[Sub-category]],'Ref - spend SIC'!$A$32:$B$135,2,0),"")</f>
        <v/>
      </c>
      <c r="G739" s="94"/>
      <c r="H739" s="94"/>
      <c r="I739" s="148"/>
      <c r="J739" s="93"/>
      <c r="K739" s="93"/>
      <c r="L739" s="104" t="str">
        <f>IF(Table2[[#This Row],[Cost (£)]]*Table2[[#This Row],[Quantity]]=0,"",Table2[[#This Row],[Cost (£)]]*Table2[[#This Row],[Quantity]])</f>
        <v/>
      </c>
    </row>
    <row r="740" spans="2:12" x14ac:dyDescent="0.3">
      <c r="B740" s="93"/>
      <c r="C740" s="147"/>
      <c r="D740" s="148"/>
      <c r="E740" s="148"/>
      <c r="F740" s="103" t="str">
        <f>IFERROR(VLOOKUP(Table2[[#This Row],[Sub-category]],'Ref - spend SIC'!$A$32:$B$135,2,0),"")</f>
        <v/>
      </c>
      <c r="G740" s="94"/>
      <c r="H740" s="94"/>
      <c r="I740" s="148"/>
      <c r="J740" s="93"/>
      <c r="K740" s="93"/>
      <c r="L740" s="104" t="str">
        <f>IF(Table2[[#This Row],[Cost (£)]]*Table2[[#This Row],[Quantity]]=0,"",Table2[[#This Row],[Cost (£)]]*Table2[[#This Row],[Quantity]])</f>
        <v/>
      </c>
    </row>
    <row r="741" spans="2:12" x14ac:dyDescent="0.3">
      <c r="B741" s="93"/>
      <c r="C741" s="147"/>
      <c r="D741" s="148"/>
      <c r="E741" s="148"/>
      <c r="F741" s="103" t="str">
        <f>IFERROR(VLOOKUP(Table2[[#This Row],[Sub-category]],'Ref - spend SIC'!$A$32:$B$135,2,0),"")</f>
        <v/>
      </c>
      <c r="G741" s="94"/>
      <c r="H741" s="94"/>
      <c r="I741" s="148"/>
      <c r="J741" s="93"/>
      <c r="K741" s="93"/>
      <c r="L741" s="104" t="str">
        <f>IF(Table2[[#This Row],[Cost (£)]]*Table2[[#This Row],[Quantity]]=0,"",Table2[[#This Row],[Cost (£)]]*Table2[[#This Row],[Quantity]])</f>
        <v/>
      </c>
    </row>
    <row r="742" spans="2:12" x14ac:dyDescent="0.3">
      <c r="B742" s="93"/>
      <c r="C742" s="147"/>
      <c r="D742" s="148"/>
      <c r="E742" s="148"/>
      <c r="F742" s="103" t="str">
        <f>IFERROR(VLOOKUP(Table2[[#This Row],[Sub-category]],'Ref - spend SIC'!$A$32:$B$135,2,0),"")</f>
        <v/>
      </c>
      <c r="G742" s="94"/>
      <c r="H742" s="94"/>
      <c r="I742" s="148"/>
      <c r="J742" s="93"/>
      <c r="K742" s="93"/>
      <c r="L742" s="104" t="str">
        <f>IF(Table2[[#This Row],[Cost (£)]]*Table2[[#This Row],[Quantity]]=0,"",Table2[[#This Row],[Cost (£)]]*Table2[[#This Row],[Quantity]])</f>
        <v/>
      </c>
    </row>
    <row r="743" spans="2:12" x14ac:dyDescent="0.3">
      <c r="B743" s="93"/>
      <c r="C743" s="147"/>
      <c r="D743" s="148"/>
      <c r="E743" s="148"/>
      <c r="F743" s="103" t="str">
        <f>IFERROR(VLOOKUP(Table2[[#This Row],[Sub-category]],'Ref - spend SIC'!$A$32:$B$135,2,0),"")</f>
        <v/>
      </c>
      <c r="G743" s="94"/>
      <c r="H743" s="94"/>
      <c r="I743" s="148"/>
      <c r="J743" s="93"/>
      <c r="K743" s="93"/>
      <c r="L743" s="104" t="str">
        <f>IF(Table2[[#This Row],[Cost (£)]]*Table2[[#This Row],[Quantity]]=0,"",Table2[[#This Row],[Cost (£)]]*Table2[[#This Row],[Quantity]])</f>
        <v/>
      </c>
    </row>
    <row r="744" spans="2:12" x14ac:dyDescent="0.3">
      <c r="B744" s="93"/>
      <c r="C744" s="147"/>
      <c r="D744" s="148"/>
      <c r="E744" s="148"/>
      <c r="F744" s="103" t="str">
        <f>IFERROR(VLOOKUP(Table2[[#This Row],[Sub-category]],'Ref - spend SIC'!$A$32:$B$135,2,0),"")</f>
        <v/>
      </c>
      <c r="G744" s="94"/>
      <c r="H744" s="94"/>
      <c r="I744" s="148"/>
      <c r="J744" s="93"/>
      <c r="K744" s="93"/>
      <c r="L744" s="104" t="str">
        <f>IF(Table2[[#This Row],[Cost (£)]]*Table2[[#This Row],[Quantity]]=0,"",Table2[[#This Row],[Cost (£)]]*Table2[[#This Row],[Quantity]])</f>
        <v/>
      </c>
    </row>
    <row r="745" spans="2:12" x14ac:dyDescent="0.3">
      <c r="B745" s="93"/>
      <c r="C745" s="147"/>
      <c r="D745" s="148"/>
      <c r="E745" s="148"/>
      <c r="F745" s="103" t="str">
        <f>IFERROR(VLOOKUP(Table2[[#This Row],[Sub-category]],'Ref - spend SIC'!$A$32:$B$135,2,0),"")</f>
        <v/>
      </c>
      <c r="G745" s="94"/>
      <c r="H745" s="94"/>
      <c r="I745" s="148"/>
      <c r="J745" s="93"/>
      <c r="K745" s="93"/>
      <c r="L745" s="104" t="str">
        <f>IF(Table2[[#This Row],[Cost (£)]]*Table2[[#This Row],[Quantity]]=0,"",Table2[[#This Row],[Cost (£)]]*Table2[[#This Row],[Quantity]])</f>
        <v/>
      </c>
    </row>
    <row r="746" spans="2:12" x14ac:dyDescent="0.3">
      <c r="B746" s="93"/>
      <c r="C746" s="147"/>
      <c r="D746" s="148"/>
      <c r="E746" s="148"/>
      <c r="F746" s="103" t="str">
        <f>IFERROR(VLOOKUP(Table2[[#This Row],[Sub-category]],'Ref - spend SIC'!$A$32:$B$135,2,0),"")</f>
        <v/>
      </c>
      <c r="G746" s="94"/>
      <c r="H746" s="94"/>
      <c r="I746" s="148"/>
      <c r="J746" s="93"/>
      <c r="K746" s="93"/>
      <c r="L746" s="104" t="str">
        <f>IF(Table2[[#This Row],[Cost (£)]]*Table2[[#This Row],[Quantity]]=0,"",Table2[[#This Row],[Cost (£)]]*Table2[[#This Row],[Quantity]])</f>
        <v/>
      </c>
    </row>
    <row r="747" spans="2:12" x14ac:dyDescent="0.3">
      <c r="B747" s="93"/>
      <c r="C747" s="147"/>
      <c r="D747" s="148"/>
      <c r="E747" s="148"/>
      <c r="F747" s="103" t="str">
        <f>IFERROR(VLOOKUP(Table2[[#This Row],[Sub-category]],'Ref - spend SIC'!$A$32:$B$135,2,0),"")</f>
        <v/>
      </c>
      <c r="G747" s="94"/>
      <c r="H747" s="94"/>
      <c r="I747" s="148"/>
      <c r="J747" s="93"/>
      <c r="K747" s="93"/>
      <c r="L747" s="104" t="str">
        <f>IF(Table2[[#This Row],[Cost (£)]]*Table2[[#This Row],[Quantity]]=0,"",Table2[[#This Row],[Cost (£)]]*Table2[[#This Row],[Quantity]])</f>
        <v/>
      </c>
    </row>
    <row r="748" spans="2:12" x14ac:dyDescent="0.3">
      <c r="B748" s="93"/>
      <c r="C748" s="147"/>
      <c r="D748" s="148"/>
      <c r="E748" s="148"/>
      <c r="F748" s="103" t="str">
        <f>IFERROR(VLOOKUP(Table2[[#This Row],[Sub-category]],'Ref - spend SIC'!$A$32:$B$135,2,0),"")</f>
        <v/>
      </c>
      <c r="G748" s="94"/>
      <c r="H748" s="94"/>
      <c r="I748" s="148"/>
      <c r="J748" s="93"/>
      <c r="K748" s="93"/>
      <c r="L748" s="104" t="str">
        <f>IF(Table2[[#This Row],[Cost (£)]]*Table2[[#This Row],[Quantity]]=0,"",Table2[[#This Row],[Cost (£)]]*Table2[[#This Row],[Quantity]])</f>
        <v/>
      </c>
    </row>
    <row r="749" spans="2:12" x14ac:dyDescent="0.3">
      <c r="B749" s="93"/>
      <c r="C749" s="147"/>
      <c r="D749" s="148"/>
      <c r="E749" s="148"/>
      <c r="F749" s="103" t="str">
        <f>IFERROR(VLOOKUP(Table2[[#This Row],[Sub-category]],'Ref - spend SIC'!$A$32:$B$135,2,0),"")</f>
        <v/>
      </c>
      <c r="G749" s="94"/>
      <c r="H749" s="94"/>
      <c r="I749" s="148"/>
      <c r="J749" s="93"/>
      <c r="K749" s="93"/>
      <c r="L749" s="104" t="str">
        <f>IF(Table2[[#This Row],[Cost (£)]]*Table2[[#This Row],[Quantity]]=0,"",Table2[[#This Row],[Cost (£)]]*Table2[[#This Row],[Quantity]])</f>
        <v/>
      </c>
    </row>
    <row r="750" spans="2:12" x14ac:dyDescent="0.3">
      <c r="B750" s="93"/>
      <c r="C750" s="147"/>
      <c r="D750" s="148"/>
      <c r="E750" s="148"/>
      <c r="F750" s="103" t="str">
        <f>IFERROR(VLOOKUP(Table2[[#This Row],[Sub-category]],'Ref - spend SIC'!$A$32:$B$135,2,0),"")</f>
        <v/>
      </c>
      <c r="G750" s="94"/>
      <c r="H750" s="94"/>
      <c r="I750" s="148"/>
      <c r="J750" s="93"/>
      <c r="K750" s="93"/>
      <c r="L750" s="104" t="str">
        <f>IF(Table2[[#This Row],[Cost (£)]]*Table2[[#This Row],[Quantity]]=0,"",Table2[[#This Row],[Cost (£)]]*Table2[[#This Row],[Quantity]])</f>
        <v/>
      </c>
    </row>
    <row r="751" spans="2:12" x14ac:dyDescent="0.3">
      <c r="B751" s="93"/>
      <c r="C751" s="147"/>
      <c r="D751" s="148"/>
      <c r="E751" s="148"/>
      <c r="F751" s="103" t="str">
        <f>IFERROR(VLOOKUP(Table2[[#This Row],[Sub-category]],'Ref - spend SIC'!$A$32:$B$135,2,0),"")</f>
        <v/>
      </c>
      <c r="G751" s="94"/>
      <c r="H751" s="94"/>
      <c r="I751" s="148"/>
      <c r="J751" s="93"/>
      <c r="K751" s="93"/>
      <c r="L751" s="104" t="str">
        <f>IF(Table2[[#This Row],[Cost (£)]]*Table2[[#This Row],[Quantity]]=0,"",Table2[[#This Row],[Cost (£)]]*Table2[[#This Row],[Quantity]])</f>
        <v/>
      </c>
    </row>
    <row r="752" spans="2:12" x14ac:dyDescent="0.3">
      <c r="B752" s="93"/>
      <c r="C752" s="147"/>
      <c r="D752" s="148"/>
      <c r="E752" s="148"/>
      <c r="F752" s="103" t="str">
        <f>IFERROR(VLOOKUP(Table2[[#This Row],[Sub-category]],'Ref - spend SIC'!$A$32:$B$135,2,0),"")</f>
        <v/>
      </c>
      <c r="G752" s="94"/>
      <c r="H752" s="94"/>
      <c r="I752" s="148"/>
      <c r="J752" s="93"/>
      <c r="K752" s="93"/>
      <c r="L752" s="104" t="str">
        <f>IF(Table2[[#This Row],[Cost (£)]]*Table2[[#This Row],[Quantity]]=0,"",Table2[[#This Row],[Cost (£)]]*Table2[[#This Row],[Quantity]])</f>
        <v/>
      </c>
    </row>
    <row r="753" spans="2:12" x14ac:dyDescent="0.3">
      <c r="B753" s="93"/>
      <c r="C753" s="147"/>
      <c r="D753" s="148"/>
      <c r="E753" s="148"/>
      <c r="F753" s="103" t="str">
        <f>IFERROR(VLOOKUP(Table2[[#This Row],[Sub-category]],'Ref - spend SIC'!$A$32:$B$135,2,0),"")</f>
        <v/>
      </c>
      <c r="G753" s="94"/>
      <c r="H753" s="94"/>
      <c r="I753" s="148"/>
      <c r="J753" s="93"/>
      <c r="K753" s="93"/>
      <c r="L753" s="104" t="str">
        <f>IF(Table2[[#This Row],[Cost (£)]]*Table2[[#This Row],[Quantity]]=0,"",Table2[[#This Row],[Cost (£)]]*Table2[[#This Row],[Quantity]])</f>
        <v/>
      </c>
    </row>
    <row r="754" spans="2:12" x14ac:dyDescent="0.3">
      <c r="B754" s="93"/>
      <c r="C754" s="147"/>
      <c r="D754" s="148"/>
      <c r="E754" s="148"/>
      <c r="F754" s="103" t="str">
        <f>IFERROR(VLOOKUP(Table2[[#This Row],[Sub-category]],'Ref - spend SIC'!$A$32:$B$135,2,0),"")</f>
        <v/>
      </c>
      <c r="G754" s="94"/>
      <c r="H754" s="94"/>
      <c r="I754" s="148"/>
      <c r="J754" s="93"/>
      <c r="K754" s="93"/>
      <c r="L754" s="104" t="str">
        <f>IF(Table2[[#This Row],[Cost (£)]]*Table2[[#This Row],[Quantity]]=0,"",Table2[[#This Row],[Cost (£)]]*Table2[[#This Row],[Quantity]])</f>
        <v/>
      </c>
    </row>
    <row r="755" spans="2:12" x14ac:dyDescent="0.3">
      <c r="B755" s="93"/>
      <c r="C755" s="147"/>
      <c r="D755" s="148"/>
      <c r="E755" s="148"/>
      <c r="F755" s="103" t="str">
        <f>IFERROR(VLOOKUP(Table2[[#This Row],[Sub-category]],'Ref - spend SIC'!$A$32:$B$135,2,0),"")</f>
        <v/>
      </c>
      <c r="G755" s="94"/>
      <c r="H755" s="94"/>
      <c r="I755" s="148"/>
      <c r="J755" s="93"/>
      <c r="K755" s="93"/>
      <c r="L755" s="104" t="str">
        <f>IF(Table2[[#This Row],[Cost (£)]]*Table2[[#This Row],[Quantity]]=0,"",Table2[[#This Row],[Cost (£)]]*Table2[[#This Row],[Quantity]])</f>
        <v/>
      </c>
    </row>
    <row r="756" spans="2:12" x14ac:dyDescent="0.3">
      <c r="B756" s="93"/>
      <c r="C756" s="147"/>
      <c r="D756" s="148"/>
      <c r="E756" s="148"/>
      <c r="F756" s="103" t="str">
        <f>IFERROR(VLOOKUP(Table2[[#This Row],[Sub-category]],'Ref - spend SIC'!$A$32:$B$135,2,0),"")</f>
        <v/>
      </c>
      <c r="G756" s="94"/>
      <c r="H756" s="94"/>
      <c r="I756" s="148"/>
      <c r="J756" s="93"/>
      <c r="K756" s="93"/>
      <c r="L756" s="104" t="str">
        <f>IF(Table2[[#This Row],[Cost (£)]]*Table2[[#This Row],[Quantity]]=0,"",Table2[[#This Row],[Cost (£)]]*Table2[[#This Row],[Quantity]])</f>
        <v/>
      </c>
    </row>
    <row r="757" spans="2:12" x14ac:dyDescent="0.3">
      <c r="B757" s="93"/>
      <c r="C757" s="147"/>
      <c r="D757" s="148"/>
      <c r="E757" s="148"/>
      <c r="F757" s="103" t="str">
        <f>IFERROR(VLOOKUP(Table2[[#This Row],[Sub-category]],'Ref - spend SIC'!$A$32:$B$135,2,0),"")</f>
        <v/>
      </c>
      <c r="G757" s="94"/>
      <c r="H757" s="94"/>
      <c r="I757" s="148"/>
      <c r="J757" s="93"/>
      <c r="K757" s="93"/>
      <c r="L757" s="104" t="str">
        <f>IF(Table2[[#This Row],[Cost (£)]]*Table2[[#This Row],[Quantity]]=0,"",Table2[[#This Row],[Cost (£)]]*Table2[[#This Row],[Quantity]])</f>
        <v/>
      </c>
    </row>
    <row r="758" spans="2:12" x14ac:dyDescent="0.3">
      <c r="B758" s="93"/>
      <c r="C758" s="147"/>
      <c r="D758" s="148"/>
      <c r="E758" s="148"/>
      <c r="F758" s="103" t="str">
        <f>IFERROR(VLOOKUP(Table2[[#This Row],[Sub-category]],'Ref - spend SIC'!$A$32:$B$135,2,0),"")</f>
        <v/>
      </c>
      <c r="G758" s="94"/>
      <c r="H758" s="94"/>
      <c r="I758" s="148"/>
      <c r="J758" s="93"/>
      <c r="K758" s="93"/>
      <c r="L758" s="104" t="str">
        <f>IF(Table2[[#This Row],[Cost (£)]]*Table2[[#This Row],[Quantity]]=0,"",Table2[[#This Row],[Cost (£)]]*Table2[[#This Row],[Quantity]])</f>
        <v/>
      </c>
    </row>
    <row r="759" spans="2:12" x14ac:dyDescent="0.3">
      <c r="B759" s="93"/>
      <c r="C759" s="147"/>
      <c r="D759" s="148"/>
      <c r="E759" s="148"/>
      <c r="F759" s="103" t="str">
        <f>IFERROR(VLOOKUP(Table2[[#This Row],[Sub-category]],'Ref - spend SIC'!$A$32:$B$135,2,0),"")</f>
        <v/>
      </c>
      <c r="G759" s="94"/>
      <c r="H759" s="94"/>
      <c r="I759" s="148"/>
      <c r="J759" s="93"/>
      <c r="K759" s="93"/>
      <c r="L759" s="104" t="str">
        <f>IF(Table2[[#This Row],[Cost (£)]]*Table2[[#This Row],[Quantity]]=0,"",Table2[[#This Row],[Cost (£)]]*Table2[[#This Row],[Quantity]])</f>
        <v/>
      </c>
    </row>
    <row r="760" spans="2:12" x14ac:dyDescent="0.3">
      <c r="B760" s="93"/>
      <c r="C760" s="147"/>
      <c r="D760" s="148"/>
      <c r="E760" s="148"/>
      <c r="F760" s="103" t="str">
        <f>IFERROR(VLOOKUP(Table2[[#This Row],[Sub-category]],'Ref - spend SIC'!$A$32:$B$135,2,0),"")</f>
        <v/>
      </c>
      <c r="G760" s="94"/>
      <c r="H760" s="94"/>
      <c r="I760" s="148"/>
      <c r="J760" s="93"/>
      <c r="K760" s="93"/>
      <c r="L760" s="104" t="str">
        <f>IF(Table2[[#This Row],[Cost (£)]]*Table2[[#This Row],[Quantity]]=0,"",Table2[[#This Row],[Cost (£)]]*Table2[[#This Row],[Quantity]])</f>
        <v/>
      </c>
    </row>
    <row r="761" spans="2:12" x14ac:dyDescent="0.3">
      <c r="B761" s="93"/>
      <c r="C761" s="147"/>
      <c r="D761" s="148"/>
      <c r="E761" s="148"/>
      <c r="F761" s="103" t="str">
        <f>IFERROR(VLOOKUP(Table2[[#This Row],[Sub-category]],'Ref - spend SIC'!$A$32:$B$135,2,0),"")</f>
        <v/>
      </c>
      <c r="G761" s="94"/>
      <c r="H761" s="94"/>
      <c r="I761" s="148"/>
      <c r="J761" s="93"/>
      <c r="K761" s="93"/>
      <c r="L761" s="104" t="str">
        <f>IF(Table2[[#This Row],[Cost (£)]]*Table2[[#This Row],[Quantity]]=0,"",Table2[[#This Row],[Cost (£)]]*Table2[[#This Row],[Quantity]])</f>
        <v/>
      </c>
    </row>
    <row r="762" spans="2:12" x14ac:dyDescent="0.3">
      <c r="B762" s="93"/>
      <c r="C762" s="147"/>
      <c r="D762" s="148"/>
      <c r="E762" s="148"/>
      <c r="F762" s="103" t="str">
        <f>IFERROR(VLOOKUP(Table2[[#This Row],[Sub-category]],'Ref - spend SIC'!$A$32:$B$135,2,0),"")</f>
        <v/>
      </c>
      <c r="G762" s="94"/>
      <c r="H762" s="94"/>
      <c r="I762" s="148"/>
      <c r="J762" s="93"/>
      <c r="K762" s="93"/>
      <c r="L762" s="104" t="str">
        <f>IF(Table2[[#This Row],[Cost (£)]]*Table2[[#This Row],[Quantity]]=0,"",Table2[[#This Row],[Cost (£)]]*Table2[[#This Row],[Quantity]])</f>
        <v/>
      </c>
    </row>
    <row r="763" spans="2:12" x14ac:dyDescent="0.3">
      <c r="B763" s="93"/>
      <c r="C763" s="147"/>
      <c r="D763" s="148"/>
      <c r="E763" s="148"/>
      <c r="F763" s="103" t="str">
        <f>IFERROR(VLOOKUP(Table2[[#This Row],[Sub-category]],'Ref - spend SIC'!$A$32:$B$135,2,0),"")</f>
        <v/>
      </c>
      <c r="G763" s="94"/>
      <c r="H763" s="94"/>
      <c r="I763" s="148"/>
      <c r="J763" s="93"/>
      <c r="K763" s="93"/>
      <c r="L763" s="104" t="str">
        <f>IF(Table2[[#This Row],[Cost (£)]]*Table2[[#This Row],[Quantity]]=0,"",Table2[[#This Row],[Cost (£)]]*Table2[[#This Row],[Quantity]])</f>
        <v/>
      </c>
    </row>
    <row r="764" spans="2:12" x14ac:dyDescent="0.3">
      <c r="B764" s="93"/>
      <c r="C764" s="147"/>
      <c r="D764" s="148"/>
      <c r="E764" s="148"/>
      <c r="F764" s="103" t="str">
        <f>IFERROR(VLOOKUP(Table2[[#This Row],[Sub-category]],'Ref - spend SIC'!$A$32:$B$135,2,0),"")</f>
        <v/>
      </c>
      <c r="G764" s="94"/>
      <c r="H764" s="94"/>
      <c r="I764" s="148"/>
      <c r="J764" s="93"/>
      <c r="K764" s="93"/>
      <c r="L764" s="104" t="str">
        <f>IF(Table2[[#This Row],[Cost (£)]]*Table2[[#This Row],[Quantity]]=0,"",Table2[[#This Row],[Cost (£)]]*Table2[[#This Row],[Quantity]])</f>
        <v/>
      </c>
    </row>
    <row r="765" spans="2:12" x14ac:dyDescent="0.3">
      <c r="B765" s="93"/>
      <c r="C765" s="147"/>
      <c r="D765" s="148"/>
      <c r="E765" s="148"/>
      <c r="F765" s="103" t="str">
        <f>IFERROR(VLOOKUP(Table2[[#This Row],[Sub-category]],'Ref - spend SIC'!$A$32:$B$135,2,0),"")</f>
        <v/>
      </c>
      <c r="G765" s="94"/>
      <c r="H765" s="94"/>
      <c r="I765" s="148"/>
      <c r="J765" s="93"/>
      <c r="K765" s="93"/>
      <c r="L765" s="104" t="str">
        <f>IF(Table2[[#This Row],[Cost (£)]]*Table2[[#This Row],[Quantity]]=0,"",Table2[[#This Row],[Cost (£)]]*Table2[[#This Row],[Quantity]])</f>
        <v/>
      </c>
    </row>
    <row r="766" spans="2:12" x14ac:dyDescent="0.3">
      <c r="B766" s="93"/>
      <c r="C766" s="147"/>
      <c r="D766" s="148"/>
      <c r="E766" s="148"/>
      <c r="F766" s="103" t="str">
        <f>IFERROR(VLOOKUP(Table2[[#This Row],[Sub-category]],'Ref - spend SIC'!$A$32:$B$135,2,0),"")</f>
        <v/>
      </c>
      <c r="G766" s="94"/>
      <c r="H766" s="94"/>
      <c r="I766" s="148"/>
      <c r="J766" s="93"/>
      <c r="K766" s="93"/>
      <c r="L766" s="104" t="str">
        <f>IF(Table2[[#This Row],[Cost (£)]]*Table2[[#This Row],[Quantity]]=0,"",Table2[[#This Row],[Cost (£)]]*Table2[[#This Row],[Quantity]])</f>
        <v/>
      </c>
    </row>
    <row r="767" spans="2:12" x14ac:dyDescent="0.3">
      <c r="B767" s="93"/>
      <c r="C767" s="147"/>
      <c r="D767" s="148"/>
      <c r="E767" s="148"/>
      <c r="F767" s="103" t="str">
        <f>IFERROR(VLOOKUP(Table2[[#This Row],[Sub-category]],'Ref - spend SIC'!$A$32:$B$135,2,0),"")</f>
        <v/>
      </c>
      <c r="G767" s="94"/>
      <c r="H767" s="94"/>
      <c r="I767" s="148"/>
      <c r="J767" s="93"/>
      <c r="K767" s="93"/>
      <c r="L767" s="104" t="str">
        <f>IF(Table2[[#This Row],[Cost (£)]]*Table2[[#This Row],[Quantity]]=0,"",Table2[[#This Row],[Cost (£)]]*Table2[[#This Row],[Quantity]])</f>
        <v/>
      </c>
    </row>
    <row r="768" spans="2:12" x14ac:dyDescent="0.3">
      <c r="B768" s="93"/>
      <c r="C768" s="147"/>
      <c r="D768" s="148"/>
      <c r="E768" s="148"/>
      <c r="F768" s="103" t="str">
        <f>IFERROR(VLOOKUP(Table2[[#This Row],[Sub-category]],'Ref - spend SIC'!$A$32:$B$135,2,0),"")</f>
        <v/>
      </c>
      <c r="G768" s="94"/>
      <c r="H768" s="94"/>
      <c r="I768" s="148"/>
      <c r="J768" s="93"/>
      <c r="K768" s="93"/>
      <c r="L768" s="104" t="str">
        <f>IF(Table2[[#This Row],[Cost (£)]]*Table2[[#This Row],[Quantity]]=0,"",Table2[[#This Row],[Cost (£)]]*Table2[[#This Row],[Quantity]])</f>
        <v/>
      </c>
    </row>
    <row r="769" spans="2:12" x14ac:dyDescent="0.3">
      <c r="B769" s="93"/>
      <c r="C769" s="147"/>
      <c r="D769" s="148"/>
      <c r="E769" s="148"/>
      <c r="F769" s="103" t="str">
        <f>IFERROR(VLOOKUP(Table2[[#This Row],[Sub-category]],'Ref - spend SIC'!$A$32:$B$135,2,0),"")</f>
        <v/>
      </c>
      <c r="G769" s="94"/>
      <c r="H769" s="94"/>
      <c r="I769" s="148"/>
      <c r="J769" s="93"/>
      <c r="K769" s="93"/>
      <c r="L769" s="104" t="str">
        <f>IF(Table2[[#This Row],[Cost (£)]]*Table2[[#This Row],[Quantity]]=0,"",Table2[[#This Row],[Cost (£)]]*Table2[[#This Row],[Quantity]])</f>
        <v/>
      </c>
    </row>
    <row r="770" spans="2:12" x14ac:dyDescent="0.3">
      <c r="B770" s="93"/>
      <c r="C770" s="147"/>
      <c r="D770" s="148"/>
      <c r="E770" s="148"/>
      <c r="F770" s="103" t="str">
        <f>IFERROR(VLOOKUP(Table2[[#This Row],[Sub-category]],'Ref - spend SIC'!$A$32:$B$135,2,0),"")</f>
        <v/>
      </c>
      <c r="G770" s="94"/>
      <c r="H770" s="94"/>
      <c r="I770" s="148"/>
      <c r="J770" s="93"/>
      <c r="K770" s="93"/>
      <c r="L770" s="104" t="str">
        <f>IF(Table2[[#This Row],[Cost (£)]]*Table2[[#This Row],[Quantity]]=0,"",Table2[[#This Row],[Cost (£)]]*Table2[[#This Row],[Quantity]])</f>
        <v/>
      </c>
    </row>
    <row r="771" spans="2:12" x14ac:dyDescent="0.3">
      <c r="B771" s="93"/>
      <c r="C771" s="147"/>
      <c r="D771" s="148"/>
      <c r="E771" s="148"/>
      <c r="F771" s="103" t="str">
        <f>IFERROR(VLOOKUP(Table2[[#This Row],[Sub-category]],'Ref - spend SIC'!$A$32:$B$135,2,0),"")</f>
        <v/>
      </c>
      <c r="G771" s="94"/>
      <c r="H771" s="94"/>
      <c r="I771" s="148"/>
      <c r="J771" s="93"/>
      <c r="K771" s="93"/>
      <c r="L771" s="104" t="str">
        <f>IF(Table2[[#This Row],[Cost (£)]]*Table2[[#This Row],[Quantity]]=0,"",Table2[[#This Row],[Cost (£)]]*Table2[[#This Row],[Quantity]])</f>
        <v/>
      </c>
    </row>
    <row r="772" spans="2:12" x14ac:dyDescent="0.3">
      <c r="B772" s="93"/>
      <c r="C772" s="147"/>
      <c r="D772" s="148"/>
      <c r="E772" s="148"/>
      <c r="F772" s="103" t="str">
        <f>IFERROR(VLOOKUP(Table2[[#This Row],[Sub-category]],'Ref - spend SIC'!$A$32:$B$135,2,0),"")</f>
        <v/>
      </c>
      <c r="G772" s="94"/>
      <c r="H772" s="94"/>
      <c r="I772" s="148"/>
      <c r="J772" s="93"/>
      <c r="K772" s="93"/>
      <c r="L772" s="104" t="str">
        <f>IF(Table2[[#This Row],[Cost (£)]]*Table2[[#This Row],[Quantity]]=0,"",Table2[[#This Row],[Cost (£)]]*Table2[[#This Row],[Quantity]])</f>
        <v/>
      </c>
    </row>
    <row r="773" spans="2:12" x14ac:dyDescent="0.3">
      <c r="B773" s="93"/>
      <c r="C773" s="147"/>
      <c r="D773" s="148"/>
      <c r="E773" s="148"/>
      <c r="F773" s="103" t="str">
        <f>IFERROR(VLOOKUP(Table2[[#This Row],[Sub-category]],'Ref - spend SIC'!$A$32:$B$135,2,0),"")</f>
        <v/>
      </c>
      <c r="G773" s="94"/>
      <c r="H773" s="94"/>
      <c r="I773" s="148"/>
      <c r="J773" s="93"/>
      <c r="K773" s="93"/>
      <c r="L773" s="104" t="str">
        <f>IF(Table2[[#This Row],[Cost (£)]]*Table2[[#This Row],[Quantity]]=0,"",Table2[[#This Row],[Cost (£)]]*Table2[[#This Row],[Quantity]])</f>
        <v/>
      </c>
    </row>
    <row r="774" spans="2:12" x14ac:dyDescent="0.3">
      <c r="B774" s="93"/>
      <c r="C774" s="147"/>
      <c r="D774" s="148"/>
      <c r="E774" s="148"/>
      <c r="F774" s="103" t="str">
        <f>IFERROR(VLOOKUP(Table2[[#This Row],[Sub-category]],'Ref - spend SIC'!$A$32:$B$135,2,0),"")</f>
        <v/>
      </c>
      <c r="G774" s="94"/>
      <c r="H774" s="94"/>
      <c r="I774" s="148"/>
      <c r="J774" s="93"/>
      <c r="K774" s="93"/>
      <c r="L774" s="104" t="str">
        <f>IF(Table2[[#This Row],[Cost (£)]]*Table2[[#This Row],[Quantity]]=0,"",Table2[[#This Row],[Cost (£)]]*Table2[[#This Row],[Quantity]])</f>
        <v/>
      </c>
    </row>
    <row r="775" spans="2:12" x14ac:dyDescent="0.3">
      <c r="B775" s="93"/>
      <c r="C775" s="147"/>
      <c r="D775" s="148"/>
      <c r="E775" s="148"/>
      <c r="F775" s="103" t="str">
        <f>IFERROR(VLOOKUP(Table2[[#This Row],[Sub-category]],'Ref - spend SIC'!$A$32:$B$135,2,0),"")</f>
        <v/>
      </c>
      <c r="G775" s="94"/>
      <c r="H775" s="94"/>
      <c r="I775" s="148"/>
      <c r="J775" s="93"/>
      <c r="K775" s="93"/>
      <c r="L775" s="104" t="str">
        <f>IF(Table2[[#This Row],[Cost (£)]]*Table2[[#This Row],[Quantity]]=0,"",Table2[[#This Row],[Cost (£)]]*Table2[[#This Row],[Quantity]])</f>
        <v/>
      </c>
    </row>
    <row r="776" spans="2:12" x14ac:dyDescent="0.3">
      <c r="B776" s="93"/>
      <c r="C776" s="147"/>
      <c r="D776" s="148"/>
      <c r="E776" s="148"/>
      <c r="F776" s="103" t="str">
        <f>IFERROR(VLOOKUP(Table2[[#This Row],[Sub-category]],'Ref - spend SIC'!$A$32:$B$135,2,0),"")</f>
        <v/>
      </c>
      <c r="G776" s="94"/>
      <c r="H776" s="94"/>
      <c r="I776" s="148"/>
      <c r="J776" s="93"/>
      <c r="K776" s="93"/>
      <c r="L776" s="104" t="str">
        <f>IF(Table2[[#This Row],[Cost (£)]]*Table2[[#This Row],[Quantity]]=0,"",Table2[[#This Row],[Cost (£)]]*Table2[[#This Row],[Quantity]])</f>
        <v/>
      </c>
    </row>
    <row r="777" spans="2:12" x14ac:dyDescent="0.3">
      <c r="B777" s="93"/>
      <c r="C777" s="147"/>
      <c r="D777" s="148"/>
      <c r="E777" s="148"/>
      <c r="F777" s="103" t="str">
        <f>IFERROR(VLOOKUP(Table2[[#This Row],[Sub-category]],'Ref - spend SIC'!$A$32:$B$135,2,0),"")</f>
        <v/>
      </c>
      <c r="G777" s="94"/>
      <c r="H777" s="94"/>
      <c r="I777" s="148"/>
      <c r="J777" s="93"/>
      <c r="K777" s="93"/>
      <c r="L777" s="104" t="str">
        <f>IF(Table2[[#This Row],[Cost (£)]]*Table2[[#This Row],[Quantity]]=0,"",Table2[[#This Row],[Cost (£)]]*Table2[[#This Row],[Quantity]])</f>
        <v/>
      </c>
    </row>
    <row r="778" spans="2:12" x14ac:dyDescent="0.3">
      <c r="B778" s="93"/>
      <c r="C778" s="147"/>
      <c r="D778" s="148"/>
      <c r="E778" s="148"/>
      <c r="F778" s="103" t="str">
        <f>IFERROR(VLOOKUP(Table2[[#This Row],[Sub-category]],'Ref - spend SIC'!$A$32:$B$135,2,0),"")</f>
        <v/>
      </c>
      <c r="G778" s="94"/>
      <c r="H778" s="94"/>
      <c r="I778" s="148"/>
      <c r="J778" s="93"/>
      <c r="K778" s="93"/>
      <c r="L778" s="104" t="str">
        <f>IF(Table2[[#This Row],[Cost (£)]]*Table2[[#This Row],[Quantity]]=0,"",Table2[[#This Row],[Cost (£)]]*Table2[[#This Row],[Quantity]])</f>
        <v/>
      </c>
    </row>
    <row r="779" spans="2:12" x14ac:dyDescent="0.3">
      <c r="B779" s="93"/>
      <c r="C779" s="147"/>
      <c r="D779" s="148"/>
      <c r="E779" s="148"/>
      <c r="F779" s="103" t="str">
        <f>IFERROR(VLOOKUP(Table2[[#This Row],[Sub-category]],'Ref - spend SIC'!$A$32:$B$135,2,0),"")</f>
        <v/>
      </c>
      <c r="G779" s="94"/>
      <c r="H779" s="94"/>
      <c r="I779" s="148"/>
      <c r="J779" s="93"/>
      <c r="K779" s="93"/>
      <c r="L779" s="104" t="str">
        <f>IF(Table2[[#This Row],[Cost (£)]]*Table2[[#This Row],[Quantity]]=0,"",Table2[[#This Row],[Cost (£)]]*Table2[[#This Row],[Quantity]])</f>
        <v/>
      </c>
    </row>
    <row r="780" spans="2:12" x14ac:dyDescent="0.3">
      <c r="B780" s="93"/>
      <c r="C780" s="147"/>
      <c r="D780" s="148"/>
      <c r="E780" s="148"/>
      <c r="F780" s="103" t="str">
        <f>IFERROR(VLOOKUP(Table2[[#This Row],[Sub-category]],'Ref - spend SIC'!$A$32:$B$135,2,0),"")</f>
        <v/>
      </c>
      <c r="G780" s="94"/>
      <c r="H780" s="94"/>
      <c r="I780" s="148"/>
      <c r="J780" s="93"/>
      <c r="K780" s="93"/>
      <c r="L780" s="104" t="str">
        <f>IF(Table2[[#This Row],[Cost (£)]]*Table2[[#This Row],[Quantity]]=0,"",Table2[[#This Row],[Cost (£)]]*Table2[[#This Row],[Quantity]])</f>
        <v/>
      </c>
    </row>
    <row r="781" spans="2:12" x14ac:dyDescent="0.3">
      <c r="B781" s="93"/>
      <c r="C781" s="147"/>
      <c r="D781" s="148"/>
      <c r="E781" s="148"/>
      <c r="F781" s="103" t="str">
        <f>IFERROR(VLOOKUP(Table2[[#This Row],[Sub-category]],'Ref - spend SIC'!$A$32:$B$135,2,0),"")</f>
        <v/>
      </c>
      <c r="G781" s="94"/>
      <c r="H781" s="94"/>
      <c r="I781" s="148"/>
      <c r="J781" s="93"/>
      <c r="K781" s="93"/>
      <c r="L781" s="104" t="str">
        <f>IF(Table2[[#This Row],[Cost (£)]]*Table2[[#This Row],[Quantity]]=0,"",Table2[[#This Row],[Cost (£)]]*Table2[[#This Row],[Quantity]])</f>
        <v/>
      </c>
    </row>
    <row r="782" spans="2:12" x14ac:dyDescent="0.3">
      <c r="B782" s="93"/>
      <c r="C782" s="147"/>
      <c r="D782" s="148"/>
      <c r="E782" s="148"/>
      <c r="F782" s="103" t="str">
        <f>IFERROR(VLOOKUP(Table2[[#This Row],[Sub-category]],'Ref - spend SIC'!$A$32:$B$135,2,0),"")</f>
        <v/>
      </c>
      <c r="G782" s="94"/>
      <c r="H782" s="94"/>
      <c r="I782" s="148"/>
      <c r="J782" s="93"/>
      <c r="K782" s="93"/>
      <c r="L782" s="104" t="str">
        <f>IF(Table2[[#This Row],[Cost (£)]]*Table2[[#This Row],[Quantity]]=0,"",Table2[[#This Row],[Cost (£)]]*Table2[[#This Row],[Quantity]])</f>
        <v/>
      </c>
    </row>
    <row r="783" spans="2:12" x14ac:dyDescent="0.3">
      <c r="B783" s="93"/>
      <c r="C783" s="147"/>
      <c r="D783" s="148"/>
      <c r="E783" s="148"/>
      <c r="F783" s="103" t="str">
        <f>IFERROR(VLOOKUP(Table2[[#This Row],[Sub-category]],'Ref - spend SIC'!$A$32:$B$135,2,0),"")</f>
        <v/>
      </c>
      <c r="G783" s="94"/>
      <c r="H783" s="94"/>
      <c r="I783" s="148"/>
      <c r="J783" s="93"/>
      <c r="K783" s="93"/>
      <c r="L783" s="104" t="str">
        <f>IF(Table2[[#This Row],[Cost (£)]]*Table2[[#This Row],[Quantity]]=0,"",Table2[[#This Row],[Cost (£)]]*Table2[[#This Row],[Quantity]])</f>
        <v/>
      </c>
    </row>
    <row r="784" spans="2:12" x14ac:dyDescent="0.3">
      <c r="B784" s="93"/>
      <c r="C784" s="147"/>
      <c r="D784" s="148"/>
      <c r="E784" s="148"/>
      <c r="F784" s="103" t="str">
        <f>IFERROR(VLOOKUP(Table2[[#This Row],[Sub-category]],'Ref - spend SIC'!$A$32:$B$135,2,0),"")</f>
        <v/>
      </c>
      <c r="G784" s="94"/>
      <c r="H784" s="94"/>
      <c r="I784" s="148"/>
      <c r="J784" s="93"/>
      <c r="K784" s="93"/>
      <c r="L784" s="104" t="str">
        <f>IF(Table2[[#This Row],[Cost (£)]]*Table2[[#This Row],[Quantity]]=0,"",Table2[[#This Row],[Cost (£)]]*Table2[[#This Row],[Quantity]])</f>
        <v/>
      </c>
    </row>
    <row r="785" spans="2:12" x14ac:dyDescent="0.3">
      <c r="B785" s="93"/>
      <c r="C785" s="147"/>
      <c r="D785" s="148"/>
      <c r="E785" s="148"/>
      <c r="F785" s="103" t="str">
        <f>IFERROR(VLOOKUP(Table2[[#This Row],[Sub-category]],'Ref - spend SIC'!$A$32:$B$135,2,0),"")</f>
        <v/>
      </c>
      <c r="G785" s="94"/>
      <c r="H785" s="94"/>
      <c r="I785" s="148"/>
      <c r="J785" s="93"/>
      <c r="K785" s="93"/>
      <c r="L785" s="104" t="str">
        <f>IF(Table2[[#This Row],[Cost (£)]]*Table2[[#This Row],[Quantity]]=0,"",Table2[[#This Row],[Cost (£)]]*Table2[[#This Row],[Quantity]])</f>
        <v/>
      </c>
    </row>
    <row r="786" spans="2:12" x14ac:dyDescent="0.3">
      <c r="B786" s="93"/>
      <c r="C786" s="147"/>
      <c r="D786" s="148"/>
      <c r="E786" s="148"/>
      <c r="F786" s="103" t="str">
        <f>IFERROR(VLOOKUP(Table2[[#This Row],[Sub-category]],'Ref - spend SIC'!$A$32:$B$135,2,0),"")</f>
        <v/>
      </c>
      <c r="G786" s="94"/>
      <c r="H786" s="94"/>
      <c r="I786" s="148"/>
      <c r="J786" s="93"/>
      <c r="K786" s="93"/>
      <c r="L786" s="104" t="str">
        <f>IF(Table2[[#This Row],[Cost (£)]]*Table2[[#This Row],[Quantity]]=0,"",Table2[[#This Row],[Cost (£)]]*Table2[[#This Row],[Quantity]])</f>
        <v/>
      </c>
    </row>
    <row r="787" spans="2:12" x14ac:dyDescent="0.3">
      <c r="B787" s="93"/>
      <c r="C787" s="147"/>
      <c r="D787" s="148"/>
      <c r="E787" s="148"/>
      <c r="F787" s="103" t="str">
        <f>IFERROR(VLOOKUP(Table2[[#This Row],[Sub-category]],'Ref - spend SIC'!$A$32:$B$135,2,0),"")</f>
        <v/>
      </c>
      <c r="G787" s="94"/>
      <c r="H787" s="94"/>
      <c r="I787" s="148"/>
      <c r="J787" s="93"/>
      <c r="K787" s="93"/>
      <c r="L787" s="104" t="str">
        <f>IF(Table2[[#This Row],[Cost (£)]]*Table2[[#This Row],[Quantity]]=0,"",Table2[[#This Row],[Cost (£)]]*Table2[[#This Row],[Quantity]])</f>
        <v/>
      </c>
    </row>
    <row r="788" spans="2:12" x14ac:dyDescent="0.3">
      <c r="B788" s="93"/>
      <c r="C788" s="147"/>
      <c r="D788" s="148"/>
      <c r="E788" s="148"/>
      <c r="F788" s="103" t="str">
        <f>IFERROR(VLOOKUP(Table2[[#This Row],[Sub-category]],'Ref - spend SIC'!$A$32:$B$135,2,0),"")</f>
        <v/>
      </c>
      <c r="G788" s="94"/>
      <c r="H788" s="94"/>
      <c r="I788" s="148"/>
      <c r="J788" s="93"/>
      <c r="K788" s="93"/>
      <c r="L788" s="104" t="str">
        <f>IF(Table2[[#This Row],[Cost (£)]]*Table2[[#This Row],[Quantity]]=0,"",Table2[[#This Row],[Cost (£)]]*Table2[[#This Row],[Quantity]])</f>
        <v/>
      </c>
    </row>
    <row r="789" spans="2:12" x14ac:dyDescent="0.3">
      <c r="B789" s="93"/>
      <c r="C789" s="147"/>
      <c r="D789" s="148"/>
      <c r="E789" s="148"/>
      <c r="F789" s="103" t="str">
        <f>IFERROR(VLOOKUP(Table2[[#This Row],[Sub-category]],'Ref - spend SIC'!$A$32:$B$135,2,0),"")</f>
        <v/>
      </c>
      <c r="G789" s="94"/>
      <c r="H789" s="94"/>
      <c r="I789" s="148"/>
      <c r="J789" s="93"/>
      <c r="K789" s="93"/>
      <c r="L789" s="104" t="str">
        <f>IF(Table2[[#This Row],[Cost (£)]]*Table2[[#This Row],[Quantity]]=0,"",Table2[[#This Row],[Cost (£)]]*Table2[[#This Row],[Quantity]])</f>
        <v/>
      </c>
    </row>
    <row r="790" spans="2:12" x14ac:dyDescent="0.3">
      <c r="B790" s="93"/>
      <c r="C790" s="147"/>
      <c r="D790" s="148"/>
      <c r="E790" s="148"/>
      <c r="F790" s="103" t="str">
        <f>IFERROR(VLOOKUP(Table2[[#This Row],[Sub-category]],'Ref - spend SIC'!$A$32:$B$135,2,0),"")</f>
        <v/>
      </c>
      <c r="G790" s="94"/>
      <c r="H790" s="94"/>
      <c r="I790" s="148"/>
      <c r="J790" s="93"/>
      <c r="K790" s="93"/>
      <c r="L790" s="104" t="str">
        <f>IF(Table2[[#This Row],[Cost (£)]]*Table2[[#This Row],[Quantity]]=0,"",Table2[[#This Row],[Cost (£)]]*Table2[[#This Row],[Quantity]])</f>
        <v/>
      </c>
    </row>
    <row r="791" spans="2:12" x14ac:dyDescent="0.3">
      <c r="B791" s="93"/>
      <c r="C791" s="147"/>
      <c r="D791" s="148"/>
      <c r="E791" s="148"/>
      <c r="F791" s="103" t="str">
        <f>IFERROR(VLOOKUP(Table2[[#This Row],[Sub-category]],'Ref - spend SIC'!$A$32:$B$135,2,0),"")</f>
        <v/>
      </c>
      <c r="G791" s="94"/>
      <c r="H791" s="94"/>
      <c r="I791" s="148"/>
      <c r="J791" s="93"/>
      <c r="K791" s="93"/>
      <c r="L791" s="104" t="str">
        <f>IF(Table2[[#This Row],[Cost (£)]]*Table2[[#This Row],[Quantity]]=0,"",Table2[[#This Row],[Cost (£)]]*Table2[[#This Row],[Quantity]])</f>
        <v/>
      </c>
    </row>
    <row r="792" spans="2:12" x14ac:dyDescent="0.3">
      <c r="B792" s="93"/>
      <c r="C792" s="147"/>
      <c r="D792" s="148"/>
      <c r="E792" s="148"/>
      <c r="F792" s="103" t="str">
        <f>IFERROR(VLOOKUP(Table2[[#This Row],[Sub-category]],'Ref - spend SIC'!$A$32:$B$135,2,0),"")</f>
        <v/>
      </c>
      <c r="G792" s="94"/>
      <c r="H792" s="94"/>
      <c r="I792" s="148"/>
      <c r="J792" s="93"/>
      <c r="K792" s="93"/>
      <c r="L792" s="104" t="str">
        <f>IF(Table2[[#This Row],[Cost (£)]]*Table2[[#This Row],[Quantity]]=0,"",Table2[[#This Row],[Cost (£)]]*Table2[[#This Row],[Quantity]])</f>
        <v/>
      </c>
    </row>
    <row r="793" spans="2:12" x14ac:dyDescent="0.3">
      <c r="B793" s="93"/>
      <c r="C793" s="147"/>
      <c r="D793" s="148"/>
      <c r="E793" s="148"/>
      <c r="F793" s="103" t="str">
        <f>IFERROR(VLOOKUP(Table2[[#This Row],[Sub-category]],'Ref - spend SIC'!$A$32:$B$135,2,0),"")</f>
        <v/>
      </c>
      <c r="G793" s="94"/>
      <c r="H793" s="94"/>
      <c r="I793" s="148"/>
      <c r="J793" s="93"/>
      <c r="K793" s="93"/>
      <c r="L793" s="104" t="str">
        <f>IF(Table2[[#This Row],[Cost (£)]]*Table2[[#This Row],[Quantity]]=0,"",Table2[[#This Row],[Cost (£)]]*Table2[[#This Row],[Quantity]])</f>
        <v/>
      </c>
    </row>
    <row r="794" spans="2:12" x14ac:dyDescent="0.3">
      <c r="B794" s="93"/>
      <c r="C794" s="147"/>
      <c r="D794" s="148"/>
      <c r="E794" s="148"/>
      <c r="F794" s="103" t="str">
        <f>IFERROR(VLOOKUP(Table2[[#This Row],[Sub-category]],'Ref - spend SIC'!$A$32:$B$135,2,0),"")</f>
        <v/>
      </c>
      <c r="G794" s="94"/>
      <c r="H794" s="94"/>
      <c r="I794" s="148"/>
      <c r="J794" s="93"/>
      <c r="K794" s="93"/>
      <c r="L794" s="104" t="str">
        <f>IF(Table2[[#This Row],[Cost (£)]]*Table2[[#This Row],[Quantity]]=0,"",Table2[[#This Row],[Cost (£)]]*Table2[[#This Row],[Quantity]])</f>
        <v/>
      </c>
    </row>
    <row r="795" spans="2:12" x14ac:dyDescent="0.3">
      <c r="B795" s="93"/>
      <c r="C795" s="147"/>
      <c r="D795" s="148"/>
      <c r="E795" s="148"/>
      <c r="F795" s="103" t="str">
        <f>IFERROR(VLOOKUP(Table2[[#This Row],[Sub-category]],'Ref - spend SIC'!$A$32:$B$135,2,0),"")</f>
        <v/>
      </c>
      <c r="G795" s="94"/>
      <c r="H795" s="94"/>
      <c r="I795" s="148"/>
      <c r="J795" s="93"/>
      <c r="K795" s="93"/>
      <c r="L795" s="104" t="str">
        <f>IF(Table2[[#This Row],[Cost (£)]]*Table2[[#This Row],[Quantity]]=0,"",Table2[[#This Row],[Cost (£)]]*Table2[[#This Row],[Quantity]])</f>
        <v/>
      </c>
    </row>
    <row r="796" spans="2:12" x14ac:dyDescent="0.3">
      <c r="B796" s="93"/>
      <c r="C796" s="147"/>
      <c r="D796" s="148"/>
      <c r="E796" s="148"/>
      <c r="F796" s="103" t="str">
        <f>IFERROR(VLOOKUP(Table2[[#This Row],[Sub-category]],'Ref - spend SIC'!$A$32:$B$135,2,0),"")</f>
        <v/>
      </c>
      <c r="G796" s="94"/>
      <c r="H796" s="94"/>
      <c r="I796" s="148"/>
      <c r="J796" s="93"/>
      <c r="K796" s="93"/>
      <c r="L796" s="104" t="str">
        <f>IF(Table2[[#This Row],[Cost (£)]]*Table2[[#This Row],[Quantity]]=0,"",Table2[[#This Row],[Cost (£)]]*Table2[[#This Row],[Quantity]])</f>
        <v/>
      </c>
    </row>
    <row r="797" spans="2:12" x14ac:dyDescent="0.3">
      <c r="B797" s="93"/>
      <c r="C797" s="147"/>
      <c r="D797" s="148"/>
      <c r="E797" s="148"/>
      <c r="F797" s="103" t="str">
        <f>IFERROR(VLOOKUP(Table2[[#This Row],[Sub-category]],'Ref - spend SIC'!$A$32:$B$135,2,0),"")</f>
        <v/>
      </c>
      <c r="G797" s="94"/>
      <c r="H797" s="94"/>
      <c r="I797" s="148"/>
      <c r="J797" s="93"/>
      <c r="K797" s="93"/>
      <c r="L797" s="104" t="str">
        <f>IF(Table2[[#This Row],[Cost (£)]]*Table2[[#This Row],[Quantity]]=0,"",Table2[[#This Row],[Cost (£)]]*Table2[[#This Row],[Quantity]])</f>
        <v/>
      </c>
    </row>
    <row r="798" spans="2:12" x14ac:dyDescent="0.3">
      <c r="B798" s="93"/>
      <c r="C798" s="147"/>
      <c r="D798" s="148"/>
      <c r="E798" s="148"/>
      <c r="F798" s="103" t="str">
        <f>IFERROR(VLOOKUP(Table2[[#This Row],[Sub-category]],'Ref - spend SIC'!$A$32:$B$135,2,0),"")</f>
        <v/>
      </c>
      <c r="G798" s="94"/>
      <c r="H798" s="94"/>
      <c r="I798" s="148"/>
      <c r="J798" s="93"/>
      <c r="K798" s="93"/>
      <c r="L798" s="104" t="str">
        <f>IF(Table2[[#This Row],[Cost (£)]]*Table2[[#This Row],[Quantity]]=0,"",Table2[[#This Row],[Cost (£)]]*Table2[[#This Row],[Quantity]])</f>
        <v/>
      </c>
    </row>
    <row r="799" spans="2:12" x14ac:dyDescent="0.3">
      <c r="B799" s="93"/>
      <c r="C799" s="147"/>
      <c r="D799" s="148"/>
      <c r="E799" s="148"/>
      <c r="F799" s="103" t="str">
        <f>IFERROR(VLOOKUP(Table2[[#This Row],[Sub-category]],'Ref - spend SIC'!$A$32:$B$135,2,0),"")</f>
        <v/>
      </c>
      <c r="G799" s="94"/>
      <c r="H799" s="94"/>
      <c r="I799" s="148"/>
      <c r="J799" s="93"/>
      <c r="K799" s="93"/>
      <c r="L799" s="104" t="str">
        <f>IF(Table2[[#This Row],[Cost (£)]]*Table2[[#This Row],[Quantity]]=0,"",Table2[[#This Row],[Cost (£)]]*Table2[[#This Row],[Quantity]])</f>
        <v/>
      </c>
    </row>
    <row r="800" spans="2:12" x14ac:dyDescent="0.3">
      <c r="B800" s="93"/>
      <c r="C800" s="147"/>
      <c r="D800" s="148"/>
      <c r="E800" s="148"/>
      <c r="F800" s="103" t="str">
        <f>IFERROR(VLOOKUP(Table2[[#This Row],[Sub-category]],'Ref - spend SIC'!$A$32:$B$135,2,0),"")</f>
        <v/>
      </c>
      <c r="G800" s="94"/>
      <c r="H800" s="94"/>
      <c r="I800" s="148"/>
      <c r="J800" s="93"/>
      <c r="K800" s="93"/>
      <c r="L800" s="104" t="str">
        <f>IF(Table2[[#This Row],[Cost (£)]]*Table2[[#This Row],[Quantity]]=0,"",Table2[[#This Row],[Cost (£)]]*Table2[[#This Row],[Quantity]])</f>
        <v/>
      </c>
    </row>
    <row r="801" spans="2:12" x14ac:dyDescent="0.3">
      <c r="B801" s="93"/>
      <c r="C801" s="147"/>
      <c r="D801" s="148"/>
      <c r="E801" s="148"/>
      <c r="F801" s="103" t="str">
        <f>IFERROR(VLOOKUP(Table2[[#This Row],[Sub-category]],'Ref - spend SIC'!$A$32:$B$135,2,0),"")</f>
        <v/>
      </c>
      <c r="G801" s="94"/>
      <c r="H801" s="94"/>
      <c r="I801" s="148"/>
      <c r="J801" s="93"/>
      <c r="K801" s="93"/>
      <c r="L801" s="104" t="str">
        <f>IF(Table2[[#This Row],[Cost (£)]]*Table2[[#This Row],[Quantity]]=0,"",Table2[[#This Row],[Cost (£)]]*Table2[[#This Row],[Quantity]])</f>
        <v/>
      </c>
    </row>
    <row r="802" spans="2:12" x14ac:dyDescent="0.3">
      <c r="B802" s="93"/>
      <c r="C802" s="147"/>
      <c r="D802" s="148"/>
      <c r="E802" s="148"/>
      <c r="F802" s="103" t="str">
        <f>IFERROR(VLOOKUP(Table2[[#This Row],[Sub-category]],'Ref - spend SIC'!$A$32:$B$135,2,0),"")</f>
        <v/>
      </c>
      <c r="G802" s="94"/>
      <c r="H802" s="94"/>
      <c r="I802" s="148"/>
      <c r="J802" s="93"/>
      <c r="K802" s="93"/>
      <c r="L802" s="104" t="str">
        <f>IF(Table2[[#This Row],[Cost (£)]]*Table2[[#This Row],[Quantity]]=0,"",Table2[[#This Row],[Cost (£)]]*Table2[[#This Row],[Quantity]])</f>
        <v/>
      </c>
    </row>
    <row r="803" spans="2:12" x14ac:dyDescent="0.3">
      <c r="B803" s="93"/>
      <c r="C803" s="147"/>
      <c r="D803" s="148"/>
      <c r="E803" s="148"/>
      <c r="F803" s="103" t="str">
        <f>IFERROR(VLOOKUP(Table2[[#This Row],[Sub-category]],'Ref - spend SIC'!$A$32:$B$135,2,0),"")</f>
        <v/>
      </c>
      <c r="G803" s="94"/>
      <c r="H803" s="94"/>
      <c r="I803" s="148"/>
      <c r="J803" s="93"/>
      <c r="K803" s="93"/>
      <c r="L803" s="104" t="str">
        <f>IF(Table2[[#This Row],[Cost (£)]]*Table2[[#This Row],[Quantity]]=0,"",Table2[[#This Row],[Cost (£)]]*Table2[[#This Row],[Quantity]])</f>
        <v/>
      </c>
    </row>
    <row r="804" spans="2:12" x14ac:dyDescent="0.3">
      <c r="B804" s="93"/>
      <c r="C804" s="147"/>
      <c r="D804" s="148"/>
      <c r="E804" s="148"/>
      <c r="F804" s="103" t="str">
        <f>IFERROR(VLOOKUP(Table2[[#This Row],[Sub-category]],'Ref - spend SIC'!$A$32:$B$135,2,0),"")</f>
        <v/>
      </c>
      <c r="G804" s="94"/>
      <c r="H804" s="94"/>
      <c r="I804" s="148"/>
      <c r="J804" s="93"/>
      <c r="K804" s="93"/>
      <c r="L804" s="104" t="str">
        <f>IF(Table2[[#This Row],[Cost (£)]]*Table2[[#This Row],[Quantity]]=0,"",Table2[[#This Row],[Cost (£)]]*Table2[[#This Row],[Quantity]])</f>
        <v/>
      </c>
    </row>
    <row r="805" spans="2:12" x14ac:dyDescent="0.3">
      <c r="B805" s="93"/>
      <c r="C805" s="147"/>
      <c r="D805" s="148"/>
      <c r="E805" s="148"/>
      <c r="F805" s="103" t="str">
        <f>IFERROR(VLOOKUP(Table2[[#This Row],[Sub-category]],'Ref - spend SIC'!$A$32:$B$135,2,0),"")</f>
        <v/>
      </c>
      <c r="G805" s="94"/>
      <c r="H805" s="94"/>
      <c r="I805" s="148"/>
      <c r="J805" s="93"/>
      <c r="K805" s="93"/>
      <c r="L805" s="104" t="str">
        <f>IF(Table2[[#This Row],[Cost (£)]]*Table2[[#This Row],[Quantity]]=0,"",Table2[[#This Row],[Cost (£)]]*Table2[[#This Row],[Quantity]])</f>
        <v/>
      </c>
    </row>
    <row r="806" spans="2:12" x14ac:dyDescent="0.3">
      <c r="B806" s="93"/>
      <c r="C806" s="147"/>
      <c r="D806" s="148"/>
      <c r="E806" s="148"/>
      <c r="F806" s="103" t="str">
        <f>IFERROR(VLOOKUP(Table2[[#This Row],[Sub-category]],'Ref - spend SIC'!$A$32:$B$135,2,0),"")</f>
        <v/>
      </c>
      <c r="G806" s="94"/>
      <c r="H806" s="94"/>
      <c r="I806" s="148"/>
      <c r="J806" s="93"/>
      <c r="K806" s="93"/>
      <c r="L806" s="104" t="str">
        <f>IF(Table2[[#This Row],[Cost (£)]]*Table2[[#This Row],[Quantity]]=0,"",Table2[[#This Row],[Cost (£)]]*Table2[[#This Row],[Quantity]])</f>
        <v/>
      </c>
    </row>
    <row r="807" spans="2:12" x14ac:dyDescent="0.3">
      <c r="B807" s="93"/>
      <c r="C807" s="147"/>
      <c r="D807" s="148"/>
      <c r="E807" s="148"/>
      <c r="F807" s="103" t="str">
        <f>IFERROR(VLOOKUP(Table2[[#This Row],[Sub-category]],'Ref - spend SIC'!$A$32:$B$135,2,0),"")</f>
        <v/>
      </c>
      <c r="G807" s="94"/>
      <c r="H807" s="94"/>
      <c r="I807" s="148"/>
      <c r="J807" s="93"/>
      <c r="K807" s="93"/>
      <c r="L807" s="104" t="str">
        <f>IF(Table2[[#This Row],[Cost (£)]]*Table2[[#This Row],[Quantity]]=0,"",Table2[[#This Row],[Cost (£)]]*Table2[[#This Row],[Quantity]])</f>
        <v/>
      </c>
    </row>
    <row r="808" spans="2:12" x14ac:dyDescent="0.3">
      <c r="B808" s="93"/>
      <c r="C808" s="147"/>
      <c r="D808" s="148"/>
      <c r="E808" s="148"/>
      <c r="F808" s="103" t="str">
        <f>IFERROR(VLOOKUP(Table2[[#This Row],[Sub-category]],'Ref - spend SIC'!$A$32:$B$135,2,0),"")</f>
        <v/>
      </c>
      <c r="G808" s="94"/>
      <c r="H808" s="94"/>
      <c r="I808" s="148"/>
      <c r="J808" s="93"/>
      <c r="K808" s="93"/>
      <c r="L808" s="104" t="str">
        <f>IF(Table2[[#This Row],[Cost (£)]]*Table2[[#This Row],[Quantity]]=0,"",Table2[[#This Row],[Cost (£)]]*Table2[[#This Row],[Quantity]])</f>
        <v/>
      </c>
    </row>
    <row r="809" spans="2:12" x14ac:dyDescent="0.3">
      <c r="B809" s="93"/>
      <c r="C809" s="147"/>
      <c r="D809" s="148"/>
      <c r="E809" s="148"/>
      <c r="F809" s="103" t="str">
        <f>IFERROR(VLOOKUP(Table2[[#This Row],[Sub-category]],'Ref - spend SIC'!$A$32:$B$135,2,0),"")</f>
        <v/>
      </c>
      <c r="G809" s="94"/>
      <c r="H809" s="94"/>
      <c r="I809" s="148"/>
      <c r="J809" s="93"/>
      <c r="K809" s="93"/>
      <c r="L809" s="104" t="str">
        <f>IF(Table2[[#This Row],[Cost (£)]]*Table2[[#This Row],[Quantity]]=0,"",Table2[[#This Row],[Cost (£)]]*Table2[[#This Row],[Quantity]])</f>
        <v/>
      </c>
    </row>
    <row r="810" spans="2:12" x14ac:dyDescent="0.3">
      <c r="B810" s="93"/>
      <c r="C810" s="147"/>
      <c r="D810" s="148"/>
      <c r="E810" s="148"/>
      <c r="F810" s="103" t="str">
        <f>IFERROR(VLOOKUP(Table2[[#This Row],[Sub-category]],'Ref - spend SIC'!$A$32:$B$135,2,0),"")</f>
        <v/>
      </c>
      <c r="G810" s="94"/>
      <c r="H810" s="94"/>
      <c r="I810" s="148"/>
      <c r="J810" s="93"/>
      <c r="K810" s="93"/>
      <c r="L810" s="104" t="str">
        <f>IF(Table2[[#This Row],[Cost (£)]]*Table2[[#This Row],[Quantity]]=0,"",Table2[[#This Row],[Cost (£)]]*Table2[[#This Row],[Quantity]])</f>
        <v/>
      </c>
    </row>
    <row r="811" spans="2:12" x14ac:dyDescent="0.3">
      <c r="B811" s="93"/>
      <c r="C811" s="147"/>
      <c r="D811" s="148"/>
      <c r="E811" s="148"/>
      <c r="F811" s="103" t="str">
        <f>IFERROR(VLOOKUP(Table2[[#This Row],[Sub-category]],'Ref - spend SIC'!$A$32:$B$135,2,0),"")</f>
        <v/>
      </c>
      <c r="G811" s="94"/>
      <c r="H811" s="94"/>
      <c r="I811" s="148"/>
      <c r="J811" s="93"/>
      <c r="K811" s="93"/>
      <c r="L811" s="104" t="str">
        <f>IF(Table2[[#This Row],[Cost (£)]]*Table2[[#This Row],[Quantity]]=0,"",Table2[[#This Row],[Cost (£)]]*Table2[[#This Row],[Quantity]])</f>
        <v/>
      </c>
    </row>
    <row r="812" spans="2:12" x14ac:dyDescent="0.3">
      <c r="B812" s="93"/>
      <c r="C812" s="147"/>
      <c r="D812" s="148"/>
      <c r="E812" s="148"/>
      <c r="F812" s="103" t="str">
        <f>IFERROR(VLOOKUP(Table2[[#This Row],[Sub-category]],'Ref - spend SIC'!$A$32:$B$135,2,0),"")</f>
        <v/>
      </c>
      <c r="G812" s="94"/>
      <c r="H812" s="94"/>
      <c r="I812" s="148"/>
      <c r="J812" s="93"/>
      <c r="K812" s="93"/>
      <c r="L812" s="104" t="str">
        <f>IF(Table2[[#This Row],[Cost (£)]]*Table2[[#This Row],[Quantity]]=0,"",Table2[[#This Row],[Cost (£)]]*Table2[[#This Row],[Quantity]])</f>
        <v/>
      </c>
    </row>
    <row r="813" spans="2:12" x14ac:dyDescent="0.3">
      <c r="B813" s="93"/>
      <c r="C813" s="147"/>
      <c r="D813" s="148"/>
      <c r="E813" s="148"/>
      <c r="F813" s="103" t="str">
        <f>IFERROR(VLOOKUP(Table2[[#This Row],[Sub-category]],'Ref - spend SIC'!$A$32:$B$135,2,0),"")</f>
        <v/>
      </c>
      <c r="G813" s="94"/>
      <c r="H813" s="94"/>
      <c r="I813" s="148"/>
      <c r="J813" s="93"/>
      <c r="K813" s="93"/>
      <c r="L813" s="104" t="str">
        <f>IF(Table2[[#This Row],[Cost (£)]]*Table2[[#This Row],[Quantity]]=0,"",Table2[[#This Row],[Cost (£)]]*Table2[[#This Row],[Quantity]])</f>
        <v/>
      </c>
    </row>
    <row r="814" spans="2:12" x14ac:dyDescent="0.3">
      <c r="B814" s="93"/>
      <c r="C814" s="147"/>
      <c r="D814" s="148"/>
      <c r="E814" s="148"/>
      <c r="F814" s="103" t="str">
        <f>IFERROR(VLOOKUP(Table2[[#This Row],[Sub-category]],'Ref - spend SIC'!$A$32:$B$135,2,0),"")</f>
        <v/>
      </c>
      <c r="G814" s="94"/>
      <c r="H814" s="94"/>
      <c r="I814" s="148"/>
      <c r="J814" s="93"/>
      <c r="K814" s="93"/>
      <c r="L814" s="104" t="str">
        <f>IF(Table2[[#This Row],[Cost (£)]]*Table2[[#This Row],[Quantity]]=0,"",Table2[[#This Row],[Cost (£)]]*Table2[[#This Row],[Quantity]])</f>
        <v/>
      </c>
    </row>
    <row r="815" spans="2:12" x14ac:dyDescent="0.3">
      <c r="B815" s="93"/>
      <c r="C815" s="147"/>
      <c r="D815" s="148"/>
      <c r="E815" s="148"/>
      <c r="F815" s="103" t="str">
        <f>IFERROR(VLOOKUP(Table2[[#This Row],[Sub-category]],'Ref - spend SIC'!$A$32:$B$135,2,0),"")</f>
        <v/>
      </c>
      <c r="G815" s="94"/>
      <c r="H815" s="94"/>
      <c r="I815" s="148"/>
      <c r="J815" s="93"/>
      <c r="K815" s="93"/>
      <c r="L815" s="104" t="str">
        <f>IF(Table2[[#This Row],[Cost (£)]]*Table2[[#This Row],[Quantity]]=0,"",Table2[[#This Row],[Cost (£)]]*Table2[[#This Row],[Quantity]])</f>
        <v/>
      </c>
    </row>
    <row r="816" spans="2:12" x14ac:dyDescent="0.3">
      <c r="B816" s="93"/>
      <c r="C816" s="147"/>
      <c r="D816" s="148"/>
      <c r="E816" s="148"/>
      <c r="F816" s="103" t="str">
        <f>IFERROR(VLOOKUP(Table2[[#This Row],[Sub-category]],'Ref - spend SIC'!$A$32:$B$135,2,0),"")</f>
        <v/>
      </c>
      <c r="G816" s="94"/>
      <c r="H816" s="94"/>
      <c r="I816" s="148"/>
      <c r="J816" s="93"/>
      <c r="K816" s="93"/>
      <c r="L816" s="104" t="str">
        <f>IF(Table2[[#This Row],[Cost (£)]]*Table2[[#This Row],[Quantity]]=0,"",Table2[[#This Row],[Cost (£)]]*Table2[[#This Row],[Quantity]])</f>
        <v/>
      </c>
    </row>
    <row r="817" spans="2:12" x14ac:dyDescent="0.3">
      <c r="B817" s="93"/>
      <c r="C817" s="147"/>
      <c r="D817" s="148"/>
      <c r="E817" s="148"/>
      <c r="F817" s="103" t="str">
        <f>IFERROR(VLOOKUP(Table2[[#This Row],[Sub-category]],'Ref - spend SIC'!$A$32:$B$135,2,0),"")</f>
        <v/>
      </c>
      <c r="G817" s="94"/>
      <c r="H817" s="94"/>
      <c r="I817" s="148"/>
      <c r="J817" s="93"/>
      <c r="K817" s="93"/>
      <c r="L817" s="104" t="str">
        <f>IF(Table2[[#This Row],[Cost (£)]]*Table2[[#This Row],[Quantity]]=0,"",Table2[[#This Row],[Cost (£)]]*Table2[[#This Row],[Quantity]])</f>
        <v/>
      </c>
    </row>
    <row r="818" spans="2:12" x14ac:dyDescent="0.3">
      <c r="B818" s="93"/>
      <c r="C818" s="147"/>
      <c r="D818" s="148"/>
      <c r="E818" s="148"/>
      <c r="F818" s="103" t="str">
        <f>IFERROR(VLOOKUP(Table2[[#This Row],[Sub-category]],'Ref - spend SIC'!$A$32:$B$135,2,0),"")</f>
        <v/>
      </c>
      <c r="G818" s="94"/>
      <c r="H818" s="94"/>
      <c r="I818" s="148"/>
      <c r="J818" s="93"/>
      <c r="K818" s="93"/>
      <c r="L818" s="104" t="str">
        <f>IF(Table2[[#This Row],[Cost (£)]]*Table2[[#This Row],[Quantity]]=0,"",Table2[[#This Row],[Cost (£)]]*Table2[[#This Row],[Quantity]])</f>
        <v/>
      </c>
    </row>
    <row r="819" spans="2:12" x14ac:dyDescent="0.3">
      <c r="B819" s="93"/>
      <c r="C819" s="147"/>
      <c r="D819" s="148"/>
      <c r="E819" s="148"/>
      <c r="F819" s="103" t="str">
        <f>IFERROR(VLOOKUP(Table2[[#This Row],[Sub-category]],'Ref - spend SIC'!$A$32:$B$135,2,0),"")</f>
        <v/>
      </c>
      <c r="G819" s="94"/>
      <c r="H819" s="94"/>
      <c r="I819" s="148"/>
      <c r="J819" s="93"/>
      <c r="K819" s="93"/>
      <c r="L819" s="104" t="str">
        <f>IF(Table2[[#This Row],[Cost (£)]]*Table2[[#This Row],[Quantity]]=0,"",Table2[[#This Row],[Cost (£)]]*Table2[[#This Row],[Quantity]])</f>
        <v/>
      </c>
    </row>
    <row r="820" spans="2:12" x14ac:dyDescent="0.3">
      <c r="B820" s="93"/>
      <c r="C820" s="147"/>
      <c r="D820" s="148"/>
      <c r="E820" s="148"/>
      <c r="F820" s="103" t="str">
        <f>IFERROR(VLOOKUP(Table2[[#This Row],[Sub-category]],'Ref - spend SIC'!$A$32:$B$135,2,0),"")</f>
        <v/>
      </c>
      <c r="G820" s="94"/>
      <c r="H820" s="94"/>
      <c r="I820" s="148"/>
      <c r="J820" s="93"/>
      <c r="K820" s="93"/>
      <c r="L820" s="104" t="str">
        <f>IF(Table2[[#This Row],[Cost (£)]]*Table2[[#This Row],[Quantity]]=0,"",Table2[[#This Row],[Cost (£)]]*Table2[[#This Row],[Quantity]])</f>
        <v/>
      </c>
    </row>
    <row r="821" spans="2:12" x14ac:dyDescent="0.3">
      <c r="B821" s="93"/>
      <c r="C821" s="147"/>
      <c r="D821" s="148"/>
      <c r="E821" s="148"/>
      <c r="F821" s="103" t="str">
        <f>IFERROR(VLOOKUP(Table2[[#This Row],[Sub-category]],'Ref - spend SIC'!$A$32:$B$135,2,0),"")</f>
        <v/>
      </c>
      <c r="G821" s="94"/>
      <c r="H821" s="94"/>
      <c r="I821" s="148"/>
      <c r="J821" s="93"/>
      <c r="K821" s="93"/>
      <c r="L821" s="104" t="str">
        <f>IF(Table2[[#This Row],[Cost (£)]]*Table2[[#This Row],[Quantity]]=0,"",Table2[[#This Row],[Cost (£)]]*Table2[[#This Row],[Quantity]])</f>
        <v/>
      </c>
    </row>
    <row r="822" spans="2:12" x14ac:dyDescent="0.3">
      <c r="B822" s="93"/>
      <c r="C822" s="147"/>
      <c r="D822" s="148"/>
      <c r="E822" s="148"/>
      <c r="F822" s="103" t="str">
        <f>IFERROR(VLOOKUP(Table2[[#This Row],[Sub-category]],'Ref - spend SIC'!$A$32:$B$135,2,0),"")</f>
        <v/>
      </c>
      <c r="G822" s="94"/>
      <c r="H822" s="94"/>
      <c r="I822" s="148"/>
      <c r="J822" s="93"/>
      <c r="K822" s="93"/>
      <c r="L822" s="104" t="str">
        <f>IF(Table2[[#This Row],[Cost (£)]]*Table2[[#This Row],[Quantity]]=0,"",Table2[[#This Row],[Cost (£)]]*Table2[[#This Row],[Quantity]])</f>
        <v/>
      </c>
    </row>
    <row r="823" spans="2:12" x14ac:dyDescent="0.3">
      <c r="B823" s="93"/>
      <c r="C823" s="147"/>
      <c r="D823" s="148"/>
      <c r="E823" s="148"/>
      <c r="F823" s="103" t="str">
        <f>IFERROR(VLOOKUP(Table2[[#This Row],[Sub-category]],'Ref - spend SIC'!$A$32:$B$135,2,0),"")</f>
        <v/>
      </c>
      <c r="G823" s="94"/>
      <c r="H823" s="94"/>
      <c r="I823" s="148"/>
      <c r="J823" s="93"/>
      <c r="K823" s="93"/>
      <c r="L823" s="104" t="str">
        <f>IF(Table2[[#This Row],[Cost (£)]]*Table2[[#This Row],[Quantity]]=0,"",Table2[[#This Row],[Cost (£)]]*Table2[[#This Row],[Quantity]])</f>
        <v/>
      </c>
    </row>
    <row r="824" spans="2:12" x14ac:dyDescent="0.3">
      <c r="B824" s="93"/>
      <c r="C824" s="147"/>
      <c r="D824" s="148"/>
      <c r="E824" s="148"/>
      <c r="F824" s="103" t="str">
        <f>IFERROR(VLOOKUP(Table2[[#This Row],[Sub-category]],'Ref - spend SIC'!$A$32:$B$135,2,0),"")</f>
        <v/>
      </c>
      <c r="G824" s="94"/>
      <c r="H824" s="94"/>
      <c r="I824" s="148"/>
      <c r="J824" s="93"/>
      <c r="K824" s="93"/>
      <c r="L824" s="104" t="str">
        <f>IF(Table2[[#This Row],[Cost (£)]]*Table2[[#This Row],[Quantity]]=0,"",Table2[[#This Row],[Cost (£)]]*Table2[[#This Row],[Quantity]])</f>
        <v/>
      </c>
    </row>
    <row r="825" spans="2:12" x14ac:dyDescent="0.3">
      <c r="B825" s="93"/>
      <c r="C825" s="147"/>
      <c r="D825" s="148"/>
      <c r="E825" s="148"/>
      <c r="F825" s="103" t="str">
        <f>IFERROR(VLOOKUP(Table2[[#This Row],[Sub-category]],'Ref - spend SIC'!$A$32:$B$135,2,0),"")</f>
        <v/>
      </c>
      <c r="G825" s="94"/>
      <c r="H825" s="94"/>
      <c r="I825" s="148"/>
      <c r="J825" s="93"/>
      <c r="K825" s="93"/>
      <c r="L825" s="104" t="str">
        <f>IF(Table2[[#This Row],[Cost (£)]]*Table2[[#This Row],[Quantity]]=0,"",Table2[[#This Row],[Cost (£)]]*Table2[[#This Row],[Quantity]])</f>
        <v/>
      </c>
    </row>
    <row r="826" spans="2:12" x14ac:dyDescent="0.3">
      <c r="B826" s="93"/>
      <c r="C826" s="147"/>
      <c r="D826" s="148"/>
      <c r="E826" s="148"/>
      <c r="F826" s="103" t="str">
        <f>IFERROR(VLOOKUP(Table2[[#This Row],[Sub-category]],'Ref - spend SIC'!$A$32:$B$135,2,0),"")</f>
        <v/>
      </c>
      <c r="G826" s="94"/>
      <c r="H826" s="94"/>
      <c r="I826" s="148"/>
      <c r="J826" s="93"/>
      <c r="K826" s="93"/>
      <c r="L826" s="104" t="str">
        <f>IF(Table2[[#This Row],[Cost (£)]]*Table2[[#This Row],[Quantity]]=0,"",Table2[[#This Row],[Cost (£)]]*Table2[[#This Row],[Quantity]])</f>
        <v/>
      </c>
    </row>
    <row r="827" spans="2:12" x14ac:dyDescent="0.3">
      <c r="B827" s="93"/>
      <c r="C827" s="147"/>
      <c r="D827" s="148"/>
      <c r="E827" s="148"/>
      <c r="F827" s="103" t="str">
        <f>IFERROR(VLOOKUP(Table2[[#This Row],[Sub-category]],'Ref - spend SIC'!$A$32:$B$135,2,0),"")</f>
        <v/>
      </c>
      <c r="G827" s="94"/>
      <c r="H827" s="94"/>
      <c r="I827" s="148"/>
      <c r="J827" s="93"/>
      <c r="K827" s="93"/>
      <c r="L827" s="104" t="str">
        <f>IF(Table2[[#This Row],[Cost (£)]]*Table2[[#This Row],[Quantity]]=0,"",Table2[[#This Row],[Cost (£)]]*Table2[[#This Row],[Quantity]])</f>
        <v/>
      </c>
    </row>
    <row r="828" spans="2:12" x14ac:dyDescent="0.3">
      <c r="B828" s="93"/>
      <c r="C828" s="147"/>
      <c r="D828" s="148"/>
      <c r="E828" s="148"/>
      <c r="F828" s="103" t="str">
        <f>IFERROR(VLOOKUP(Table2[[#This Row],[Sub-category]],'Ref - spend SIC'!$A$32:$B$135,2,0),"")</f>
        <v/>
      </c>
      <c r="G828" s="94"/>
      <c r="H828" s="94"/>
      <c r="I828" s="148"/>
      <c r="J828" s="93"/>
      <c r="K828" s="93"/>
      <c r="L828" s="104" t="str">
        <f>IF(Table2[[#This Row],[Cost (£)]]*Table2[[#This Row],[Quantity]]=0,"",Table2[[#This Row],[Cost (£)]]*Table2[[#This Row],[Quantity]])</f>
        <v/>
      </c>
    </row>
    <row r="829" spans="2:12" x14ac:dyDescent="0.3">
      <c r="B829" s="93"/>
      <c r="C829" s="147"/>
      <c r="D829" s="148"/>
      <c r="E829" s="148"/>
      <c r="F829" s="103" t="str">
        <f>IFERROR(VLOOKUP(Table2[[#This Row],[Sub-category]],'Ref - spend SIC'!$A$32:$B$135,2,0),"")</f>
        <v/>
      </c>
      <c r="G829" s="94"/>
      <c r="H829" s="94"/>
      <c r="I829" s="148"/>
      <c r="J829" s="93"/>
      <c r="K829" s="93"/>
      <c r="L829" s="104" t="str">
        <f>IF(Table2[[#This Row],[Cost (£)]]*Table2[[#This Row],[Quantity]]=0,"",Table2[[#This Row],[Cost (£)]]*Table2[[#This Row],[Quantity]])</f>
        <v/>
      </c>
    </row>
    <row r="830" spans="2:12" x14ac:dyDescent="0.3">
      <c r="B830" s="93"/>
      <c r="C830" s="147"/>
      <c r="D830" s="148"/>
      <c r="E830" s="148"/>
      <c r="F830" s="103" t="str">
        <f>IFERROR(VLOOKUP(Table2[[#This Row],[Sub-category]],'Ref - spend SIC'!$A$32:$B$135,2,0),"")</f>
        <v/>
      </c>
      <c r="G830" s="94"/>
      <c r="H830" s="94"/>
      <c r="I830" s="148"/>
      <c r="J830" s="93"/>
      <c r="K830" s="93"/>
      <c r="L830" s="104" t="str">
        <f>IF(Table2[[#This Row],[Cost (£)]]*Table2[[#This Row],[Quantity]]=0,"",Table2[[#This Row],[Cost (£)]]*Table2[[#This Row],[Quantity]])</f>
        <v/>
      </c>
    </row>
    <row r="831" spans="2:12" x14ac:dyDescent="0.3">
      <c r="B831" s="93"/>
      <c r="C831" s="147"/>
      <c r="D831" s="148"/>
      <c r="E831" s="148"/>
      <c r="F831" s="103" t="str">
        <f>IFERROR(VLOOKUP(Table2[[#This Row],[Sub-category]],'Ref - spend SIC'!$A$32:$B$135,2,0),"")</f>
        <v/>
      </c>
      <c r="G831" s="94"/>
      <c r="H831" s="94"/>
      <c r="I831" s="148"/>
      <c r="J831" s="93"/>
      <c r="K831" s="93"/>
      <c r="L831" s="104" t="str">
        <f>IF(Table2[[#This Row],[Cost (£)]]*Table2[[#This Row],[Quantity]]=0,"",Table2[[#This Row],[Cost (£)]]*Table2[[#This Row],[Quantity]])</f>
        <v/>
      </c>
    </row>
    <row r="832" spans="2:12" x14ac:dyDescent="0.3">
      <c r="B832" s="93"/>
      <c r="C832" s="147"/>
      <c r="D832" s="148"/>
      <c r="E832" s="148"/>
      <c r="F832" s="103" t="str">
        <f>IFERROR(VLOOKUP(Table2[[#This Row],[Sub-category]],'Ref - spend SIC'!$A$32:$B$135,2,0),"")</f>
        <v/>
      </c>
      <c r="G832" s="94"/>
      <c r="H832" s="94"/>
      <c r="I832" s="148"/>
      <c r="J832" s="93"/>
      <c r="K832" s="93"/>
      <c r="L832" s="104" t="str">
        <f>IF(Table2[[#This Row],[Cost (£)]]*Table2[[#This Row],[Quantity]]=0,"",Table2[[#This Row],[Cost (£)]]*Table2[[#This Row],[Quantity]])</f>
        <v/>
      </c>
    </row>
    <row r="833" spans="2:12" x14ac:dyDescent="0.3">
      <c r="B833" s="93"/>
      <c r="C833" s="147"/>
      <c r="D833" s="148"/>
      <c r="E833" s="148"/>
      <c r="F833" s="103" t="str">
        <f>IFERROR(VLOOKUP(Table2[[#This Row],[Sub-category]],'Ref - spend SIC'!$A$32:$B$135,2,0),"")</f>
        <v/>
      </c>
      <c r="G833" s="94"/>
      <c r="H833" s="94"/>
      <c r="I833" s="148"/>
      <c r="J833" s="93"/>
      <c r="K833" s="93"/>
      <c r="L833" s="104" t="str">
        <f>IF(Table2[[#This Row],[Cost (£)]]*Table2[[#This Row],[Quantity]]=0,"",Table2[[#This Row],[Cost (£)]]*Table2[[#This Row],[Quantity]])</f>
        <v/>
      </c>
    </row>
    <row r="834" spans="2:12" x14ac:dyDescent="0.3">
      <c r="B834" s="93"/>
      <c r="C834" s="147"/>
      <c r="D834" s="148"/>
      <c r="E834" s="148"/>
      <c r="F834" s="103" t="str">
        <f>IFERROR(VLOOKUP(Table2[[#This Row],[Sub-category]],'Ref - spend SIC'!$A$32:$B$135,2,0),"")</f>
        <v/>
      </c>
      <c r="G834" s="94"/>
      <c r="H834" s="94"/>
      <c r="I834" s="148"/>
      <c r="J834" s="93"/>
      <c r="K834" s="93"/>
      <c r="L834" s="104" t="str">
        <f>IF(Table2[[#This Row],[Cost (£)]]*Table2[[#This Row],[Quantity]]=0,"",Table2[[#This Row],[Cost (£)]]*Table2[[#This Row],[Quantity]])</f>
        <v/>
      </c>
    </row>
    <row r="835" spans="2:12" x14ac:dyDescent="0.3">
      <c r="B835" s="93"/>
      <c r="C835" s="147"/>
      <c r="D835" s="148"/>
      <c r="E835" s="148"/>
      <c r="F835" s="103" t="str">
        <f>IFERROR(VLOOKUP(Table2[[#This Row],[Sub-category]],'Ref - spend SIC'!$A$32:$B$135,2,0),"")</f>
        <v/>
      </c>
      <c r="G835" s="94"/>
      <c r="H835" s="94"/>
      <c r="I835" s="148"/>
      <c r="J835" s="93"/>
      <c r="K835" s="93"/>
      <c r="L835" s="104" t="str">
        <f>IF(Table2[[#This Row],[Cost (£)]]*Table2[[#This Row],[Quantity]]=0,"",Table2[[#This Row],[Cost (£)]]*Table2[[#This Row],[Quantity]])</f>
        <v/>
      </c>
    </row>
    <row r="836" spans="2:12" x14ac:dyDescent="0.3">
      <c r="B836" s="93"/>
      <c r="C836" s="147"/>
      <c r="D836" s="148"/>
      <c r="E836" s="148"/>
      <c r="F836" s="103" t="str">
        <f>IFERROR(VLOOKUP(Table2[[#This Row],[Sub-category]],'Ref - spend SIC'!$A$32:$B$135,2,0),"")</f>
        <v/>
      </c>
      <c r="G836" s="94"/>
      <c r="H836" s="94"/>
      <c r="I836" s="148"/>
      <c r="J836" s="93"/>
      <c r="K836" s="93"/>
      <c r="L836" s="104" t="str">
        <f>IF(Table2[[#This Row],[Cost (£)]]*Table2[[#This Row],[Quantity]]=0,"",Table2[[#This Row],[Cost (£)]]*Table2[[#This Row],[Quantity]])</f>
        <v/>
      </c>
    </row>
    <row r="837" spans="2:12" x14ac:dyDescent="0.3">
      <c r="B837" s="93"/>
      <c r="C837" s="147"/>
      <c r="D837" s="148"/>
      <c r="E837" s="148"/>
      <c r="F837" s="103" t="str">
        <f>IFERROR(VLOOKUP(Table2[[#This Row],[Sub-category]],'Ref - spend SIC'!$A$32:$B$135,2,0),"")</f>
        <v/>
      </c>
      <c r="G837" s="94"/>
      <c r="H837" s="94"/>
      <c r="I837" s="148"/>
      <c r="J837" s="93"/>
      <c r="K837" s="93"/>
      <c r="L837" s="104" t="str">
        <f>IF(Table2[[#This Row],[Cost (£)]]*Table2[[#This Row],[Quantity]]=0,"",Table2[[#This Row],[Cost (£)]]*Table2[[#This Row],[Quantity]])</f>
        <v/>
      </c>
    </row>
    <row r="838" spans="2:12" x14ac:dyDescent="0.3">
      <c r="B838" s="93"/>
      <c r="C838" s="147"/>
      <c r="D838" s="148"/>
      <c r="E838" s="148"/>
      <c r="F838" s="103" t="str">
        <f>IFERROR(VLOOKUP(Table2[[#This Row],[Sub-category]],'Ref - spend SIC'!$A$32:$B$135,2,0),"")</f>
        <v/>
      </c>
      <c r="G838" s="94"/>
      <c r="H838" s="94"/>
      <c r="I838" s="148"/>
      <c r="J838" s="93"/>
      <c r="K838" s="93"/>
      <c r="L838" s="104" t="str">
        <f>IF(Table2[[#This Row],[Cost (£)]]*Table2[[#This Row],[Quantity]]=0,"",Table2[[#This Row],[Cost (£)]]*Table2[[#This Row],[Quantity]])</f>
        <v/>
      </c>
    </row>
    <row r="839" spans="2:12" x14ac:dyDescent="0.3">
      <c r="B839" s="93"/>
      <c r="C839" s="147"/>
      <c r="D839" s="148"/>
      <c r="E839" s="148"/>
      <c r="F839" s="103" t="str">
        <f>IFERROR(VLOOKUP(Table2[[#This Row],[Sub-category]],'Ref - spend SIC'!$A$32:$B$135,2,0),"")</f>
        <v/>
      </c>
      <c r="G839" s="94"/>
      <c r="H839" s="94"/>
      <c r="I839" s="148"/>
      <c r="J839" s="93"/>
      <c r="K839" s="93"/>
      <c r="L839" s="104" t="str">
        <f>IF(Table2[[#This Row],[Cost (£)]]*Table2[[#This Row],[Quantity]]=0,"",Table2[[#This Row],[Cost (£)]]*Table2[[#This Row],[Quantity]])</f>
        <v/>
      </c>
    </row>
    <row r="840" spans="2:12" x14ac:dyDescent="0.3">
      <c r="B840" s="93"/>
      <c r="C840" s="147"/>
      <c r="D840" s="148"/>
      <c r="E840" s="148"/>
      <c r="F840" s="103" t="str">
        <f>IFERROR(VLOOKUP(Table2[[#This Row],[Sub-category]],'Ref - spend SIC'!$A$32:$B$135,2,0),"")</f>
        <v/>
      </c>
      <c r="G840" s="94"/>
      <c r="H840" s="94"/>
      <c r="I840" s="148"/>
      <c r="J840" s="93"/>
      <c r="K840" s="93"/>
      <c r="L840" s="104" t="str">
        <f>IF(Table2[[#This Row],[Cost (£)]]*Table2[[#This Row],[Quantity]]=0,"",Table2[[#This Row],[Cost (£)]]*Table2[[#This Row],[Quantity]])</f>
        <v/>
      </c>
    </row>
    <row r="841" spans="2:12" x14ac:dyDescent="0.3">
      <c r="B841" s="93"/>
      <c r="C841" s="147"/>
      <c r="D841" s="148"/>
      <c r="E841" s="148"/>
      <c r="F841" s="103" t="str">
        <f>IFERROR(VLOOKUP(Table2[[#This Row],[Sub-category]],'Ref - spend SIC'!$A$32:$B$135,2,0),"")</f>
        <v/>
      </c>
      <c r="G841" s="94"/>
      <c r="H841" s="94"/>
      <c r="I841" s="148"/>
      <c r="J841" s="93"/>
      <c r="K841" s="93"/>
      <c r="L841" s="104" t="str">
        <f>IF(Table2[[#This Row],[Cost (£)]]*Table2[[#This Row],[Quantity]]=0,"",Table2[[#This Row],[Cost (£)]]*Table2[[#This Row],[Quantity]])</f>
        <v/>
      </c>
    </row>
    <row r="842" spans="2:12" x14ac:dyDescent="0.3">
      <c r="B842" s="93"/>
      <c r="C842" s="147"/>
      <c r="D842" s="148"/>
      <c r="E842" s="148"/>
      <c r="F842" s="103" t="str">
        <f>IFERROR(VLOOKUP(Table2[[#This Row],[Sub-category]],'Ref - spend SIC'!$A$32:$B$135,2,0),"")</f>
        <v/>
      </c>
      <c r="G842" s="94"/>
      <c r="H842" s="94"/>
      <c r="I842" s="148"/>
      <c r="J842" s="93"/>
      <c r="K842" s="93"/>
      <c r="L842" s="104" t="str">
        <f>IF(Table2[[#This Row],[Cost (£)]]*Table2[[#This Row],[Quantity]]=0,"",Table2[[#This Row],[Cost (£)]]*Table2[[#This Row],[Quantity]])</f>
        <v/>
      </c>
    </row>
    <row r="843" spans="2:12" x14ac:dyDescent="0.3">
      <c r="B843" s="93"/>
      <c r="C843" s="147"/>
      <c r="D843" s="148"/>
      <c r="E843" s="148"/>
      <c r="F843" s="103" t="str">
        <f>IFERROR(VLOOKUP(Table2[[#This Row],[Sub-category]],'Ref - spend SIC'!$A$32:$B$135,2,0),"")</f>
        <v/>
      </c>
      <c r="G843" s="94"/>
      <c r="H843" s="94"/>
      <c r="I843" s="148"/>
      <c r="J843" s="93"/>
      <c r="K843" s="93"/>
      <c r="L843" s="104" t="str">
        <f>IF(Table2[[#This Row],[Cost (£)]]*Table2[[#This Row],[Quantity]]=0,"",Table2[[#This Row],[Cost (£)]]*Table2[[#This Row],[Quantity]])</f>
        <v/>
      </c>
    </row>
    <row r="844" spans="2:12" x14ac:dyDescent="0.3">
      <c r="B844" s="93"/>
      <c r="C844" s="147"/>
      <c r="D844" s="148"/>
      <c r="E844" s="148"/>
      <c r="F844" s="103" t="str">
        <f>IFERROR(VLOOKUP(Table2[[#This Row],[Sub-category]],'Ref - spend SIC'!$A$32:$B$135,2,0),"")</f>
        <v/>
      </c>
      <c r="G844" s="94"/>
      <c r="H844" s="94"/>
      <c r="I844" s="148"/>
      <c r="J844" s="93"/>
      <c r="K844" s="93"/>
      <c r="L844" s="104" t="str">
        <f>IF(Table2[[#This Row],[Cost (£)]]*Table2[[#This Row],[Quantity]]=0,"",Table2[[#This Row],[Cost (£)]]*Table2[[#This Row],[Quantity]])</f>
        <v/>
      </c>
    </row>
    <row r="845" spans="2:12" x14ac:dyDescent="0.3">
      <c r="B845" s="93"/>
      <c r="C845" s="147"/>
      <c r="D845" s="148"/>
      <c r="E845" s="148"/>
      <c r="F845" s="103" t="str">
        <f>IFERROR(VLOOKUP(Table2[[#This Row],[Sub-category]],'Ref - spend SIC'!$A$32:$B$135,2,0),"")</f>
        <v/>
      </c>
      <c r="G845" s="94"/>
      <c r="H845" s="94"/>
      <c r="I845" s="148"/>
      <c r="J845" s="93"/>
      <c r="K845" s="93"/>
      <c r="L845" s="104" t="str">
        <f>IF(Table2[[#This Row],[Cost (£)]]*Table2[[#This Row],[Quantity]]=0,"",Table2[[#This Row],[Cost (£)]]*Table2[[#This Row],[Quantity]])</f>
        <v/>
      </c>
    </row>
    <row r="846" spans="2:12" x14ac:dyDescent="0.3">
      <c r="B846" s="93"/>
      <c r="C846" s="147"/>
      <c r="D846" s="148"/>
      <c r="E846" s="148"/>
      <c r="F846" s="103" t="str">
        <f>IFERROR(VLOOKUP(Table2[[#This Row],[Sub-category]],'Ref - spend SIC'!$A$32:$B$135,2,0),"")</f>
        <v/>
      </c>
      <c r="G846" s="94"/>
      <c r="H846" s="94"/>
      <c r="I846" s="148"/>
      <c r="J846" s="93"/>
      <c r="K846" s="93"/>
      <c r="L846" s="104" t="str">
        <f>IF(Table2[[#This Row],[Cost (£)]]*Table2[[#This Row],[Quantity]]=0,"",Table2[[#This Row],[Cost (£)]]*Table2[[#This Row],[Quantity]])</f>
        <v/>
      </c>
    </row>
    <row r="847" spans="2:12" x14ac:dyDescent="0.3">
      <c r="B847" s="93"/>
      <c r="C847" s="147"/>
      <c r="D847" s="148"/>
      <c r="E847" s="148"/>
      <c r="F847" s="103" t="str">
        <f>IFERROR(VLOOKUP(Table2[[#This Row],[Sub-category]],'Ref - spend SIC'!$A$32:$B$135,2,0),"")</f>
        <v/>
      </c>
      <c r="G847" s="94"/>
      <c r="H847" s="94"/>
      <c r="I847" s="148"/>
      <c r="J847" s="93"/>
      <c r="K847" s="93"/>
      <c r="L847" s="104" t="str">
        <f>IF(Table2[[#This Row],[Cost (£)]]*Table2[[#This Row],[Quantity]]=0,"",Table2[[#This Row],[Cost (£)]]*Table2[[#This Row],[Quantity]])</f>
        <v/>
      </c>
    </row>
    <row r="848" spans="2:12" x14ac:dyDescent="0.3">
      <c r="B848" s="93"/>
      <c r="C848" s="147"/>
      <c r="D848" s="148"/>
      <c r="E848" s="148"/>
      <c r="F848" s="103" t="str">
        <f>IFERROR(VLOOKUP(Table2[[#This Row],[Sub-category]],'Ref - spend SIC'!$A$32:$B$135,2,0),"")</f>
        <v/>
      </c>
      <c r="G848" s="94"/>
      <c r="H848" s="94"/>
      <c r="I848" s="148"/>
      <c r="J848" s="93"/>
      <c r="K848" s="93"/>
      <c r="L848" s="104" t="str">
        <f>IF(Table2[[#This Row],[Cost (£)]]*Table2[[#This Row],[Quantity]]=0,"",Table2[[#This Row],[Cost (£)]]*Table2[[#This Row],[Quantity]])</f>
        <v/>
      </c>
    </row>
    <row r="849" spans="2:12" x14ac:dyDescent="0.3">
      <c r="B849" s="93"/>
      <c r="C849" s="147"/>
      <c r="D849" s="148"/>
      <c r="E849" s="148"/>
      <c r="F849" s="103" t="str">
        <f>IFERROR(VLOOKUP(Table2[[#This Row],[Sub-category]],'Ref - spend SIC'!$A$32:$B$135,2,0),"")</f>
        <v/>
      </c>
      <c r="G849" s="94"/>
      <c r="H849" s="94"/>
      <c r="I849" s="148"/>
      <c r="J849" s="93"/>
      <c r="K849" s="93"/>
      <c r="L849" s="104" t="str">
        <f>IF(Table2[[#This Row],[Cost (£)]]*Table2[[#This Row],[Quantity]]=0,"",Table2[[#This Row],[Cost (£)]]*Table2[[#This Row],[Quantity]])</f>
        <v/>
      </c>
    </row>
    <row r="850" spans="2:12" x14ac:dyDescent="0.3">
      <c r="B850" s="93"/>
      <c r="C850" s="147"/>
      <c r="D850" s="148"/>
      <c r="E850" s="148"/>
      <c r="F850" s="103" t="str">
        <f>IFERROR(VLOOKUP(Table2[[#This Row],[Sub-category]],'Ref - spend SIC'!$A$32:$B$135,2,0),"")</f>
        <v/>
      </c>
      <c r="G850" s="94"/>
      <c r="H850" s="94"/>
      <c r="I850" s="148"/>
      <c r="J850" s="93"/>
      <c r="K850" s="93"/>
      <c r="L850" s="104" t="str">
        <f>IF(Table2[[#This Row],[Cost (£)]]*Table2[[#This Row],[Quantity]]=0,"",Table2[[#This Row],[Cost (£)]]*Table2[[#This Row],[Quantity]])</f>
        <v/>
      </c>
    </row>
    <row r="851" spans="2:12" x14ac:dyDescent="0.3">
      <c r="B851" s="93"/>
      <c r="C851" s="147"/>
      <c r="D851" s="148"/>
      <c r="E851" s="148"/>
      <c r="F851" s="103" t="str">
        <f>IFERROR(VLOOKUP(Table2[[#This Row],[Sub-category]],'Ref - spend SIC'!$A$32:$B$135,2,0),"")</f>
        <v/>
      </c>
      <c r="G851" s="94"/>
      <c r="H851" s="94"/>
      <c r="I851" s="148"/>
      <c r="J851" s="93"/>
      <c r="K851" s="93"/>
      <c r="L851" s="104" t="str">
        <f>IF(Table2[[#This Row],[Cost (£)]]*Table2[[#This Row],[Quantity]]=0,"",Table2[[#This Row],[Cost (£)]]*Table2[[#This Row],[Quantity]])</f>
        <v/>
      </c>
    </row>
    <row r="852" spans="2:12" x14ac:dyDescent="0.3">
      <c r="B852" s="93"/>
      <c r="C852" s="147"/>
      <c r="D852" s="148"/>
      <c r="E852" s="148"/>
      <c r="F852" s="103" t="str">
        <f>IFERROR(VLOOKUP(Table2[[#This Row],[Sub-category]],'Ref - spend SIC'!$A$32:$B$135,2,0),"")</f>
        <v/>
      </c>
      <c r="G852" s="94"/>
      <c r="H852" s="94"/>
      <c r="I852" s="148"/>
      <c r="J852" s="93"/>
      <c r="K852" s="93"/>
      <c r="L852" s="104" t="str">
        <f>IF(Table2[[#This Row],[Cost (£)]]*Table2[[#This Row],[Quantity]]=0,"",Table2[[#This Row],[Cost (£)]]*Table2[[#This Row],[Quantity]])</f>
        <v/>
      </c>
    </row>
    <row r="853" spans="2:12" x14ac:dyDescent="0.3">
      <c r="B853" s="93"/>
      <c r="C853" s="147"/>
      <c r="D853" s="148"/>
      <c r="E853" s="148"/>
      <c r="F853" s="103" t="str">
        <f>IFERROR(VLOOKUP(Table2[[#This Row],[Sub-category]],'Ref - spend SIC'!$A$32:$B$135,2,0),"")</f>
        <v/>
      </c>
      <c r="G853" s="94"/>
      <c r="H853" s="94"/>
      <c r="I853" s="148"/>
      <c r="J853" s="93"/>
      <c r="K853" s="93"/>
      <c r="L853" s="104" t="str">
        <f>IF(Table2[[#This Row],[Cost (£)]]*Table2[[#This Row],[Quantity]]=0,"",Table2[[#This Row],[Cost (£)]]*Table2[[#This Row],[Quantity]])</f>
        <v/>
      </c>
    </row>
    <row r="854" spans="2:12" x14ac:dyDescent="0.3">
      <c r="B854" s="93"/>
      <c r="C854" s="147"/>
      <c r="D854" s="148"/>
      <c r="E854" s="148"/>
      <c r="F854" s="103" t="str">
        <f>IFERROR(VLOOKUP(Table2[[#This Row],[Sub-category]],'Ref - spend SIC'!$A$32:$B$135,2,0),"")</f>
        <v/>
      </c>
      <c r="G854" s="94"/>
      <c r="H854" s="94"/>
      <c r="I854" s="148"/>
      <c r="J854" s="93"/>
      <c r="K854" s="93"/>
      <c r="L854" s="104" t="str">
        <f>IF(Table2[[#This Row],[Cost (£)]]*Table2[[#This Row],[Quantity]]=0,"",Table2[[#This Row],[Cost (£)]]*Table2[[#This Row],[Quantity]])</f>
        <v/>
      </c>
    </row>
    <row r="855" spans="2:12" x14ac:dyDescent="0.3">
      <c r="B855" s="93"/>
      <c r="C855" s="147"/>
      <c r="D855" s="148"/>
      <c r="E855" s="148"/>
      <c r="F855" s="103" t="str">
        <f>IFERROR(VLOOKUP(Table2[[#This Row],[Sub-category]],'Ref - spend SIC'!$A$32:$B$135,2,0),"")</f>
        <v/>
      </c>
      <c r="G855" s="94"/>
      <c r="H855" s="94"/>
      <c r="I855" s="148"/>
      <c r="J855" s="93"/>
      <c r="K855" s="93"/>
      <c r="L855" s="104" t="str">
        <f>IF(Table2[[#This Row],[Cost (£)]]*Table2[[#This Row],[Quantity]]=0,"",Table2[[#This Row],[Cost (£)]]*Table2[[#This Row],[Quantity]])</f>
        <v/>
      </c>
    </row>
    <row r="856" spans="2:12" x14ac:dyDescent="0.3">
      <c r="B856" s="93"/>
      <c r="C856" s="147"/>
      <c r="D856" s="148"/>
      <c r="E856" s="148"/>
      <c r="F856" s="103" t="str">
        <f>IFERROR(VLOOKUP(Table2[[#This Row],[Sub-category]],'Ref - spend SIC'!$A$32:$B$135,2,0),"")</f>
        <v/>
      </c>
      <c r="G856" s="94"/>
      <c r="H856" s="94"/>
      <c r="I856" s="148"/>
      <c r="J856" s="93"/>
      <c r="K856" s="93"/>
      <c r="L856" s="104" t="str">
        <f>IF(Table2[[#This Row],[Cost (£)]]*Table2[[#This Row],[Quantity]]=0,"",Table2[[#This Row],[Cost (£)]]*Table2[[#This Row],[Quantity]])</f>
        <v/>
      </c>
    </row>
    <row r="857" spans="2:12" x14ac:dyDescent="0.3">
      <c r="B857" s="93"/>
      <c r="C857" s="147"/>
      <c r="D857" s="148"/>
      <c r="E857" s="148"/>
      <c r="F857" s="103" t="str">
        <f>IFERROR(VLOOKUP(Table2[[#This Row],[Sub-category]],'Ref - spend SIC'!$A$32:$B$135,2,0),"")</f>
        <v/>
      </c>
      <c r="G857" s="94"/>
      <c r="H857" s="94"/>
      <c r="I857" s="148"/>
      <c r="J857" s="93"/>
      <c r="K857" s="93"/>
      <c r="L857" s="104" t="str">
        <f>IF(Table2[[#This Row],[Cost (£)]]*Table2[[#This Row],[Quantity]]=0,"",Table2[[#This Row],[Cost (£)]]*Table2[[#This Row],[Quantity]])</f>
        <v/>
      </c>
    </row>
    <row r="858" spans="2:12" x14ac:dyDescent="0.3">
      <c r="B858" s="93"/>
      <c r="C858" s="147"/>
      <c r="D858" s="148"/>
      <c r="E858" s="148"/>
      <c r="F858" s="103" t="str">
        <f>IFERROR(VLOOKUP(Table2[[#This Row],[Sub-category]],'Ref - spend SIC'!$A$32:$B$135,2,0),"")</f>
        <v/>
      </c>
      <c r="G858" s="94"/>
      <c r="H858" s="94"/>
      <c r="I858" s="148"/>
      <c r="J858" s="93"/>
      <c r="K858" s="93"/>
      <c r="L858" s="104" t="str">
        <f>IF(Table2[[#This Row],[Cost (£)]]*Table2[[#This Row],[Quantity]]=0,"",Table2[[#This Row],[Cost (£)]]*Table2[[#This Row],[Quantity]])</f>
        <v/>
      </c>
    </row>
    <row r="859" spans="2:12" x14ac:dyDescent="0.3">
      <c r="B859" s="93"/>
      <c r="C859" s="147"/>
      <c r="D859" s="148"/>
      <c r="E859" s="148"/>
      <c r="F859" s="103" t="str">
        <f>IFERROR(VLOOKUP(Table2[[#This Row],[Sub-category]],'Ref - spend SIC'!$A$32:$B$135,2,0),"")</f>
        <v/>
      </c>
      <c r="G859" s="94"/>
      <c r="H859" s="94"/>
      <c r="I859" s="148"/>
      <c r="J859" s="93"/>
      <c r="K859" s="93"/>
      <c r="L859" s="104" t="str">
        <f>IF(Table2[[#This Row],[Cost (£)]]*Table2[[#This Row],[Quantity]]=0,"",Table2[[#This Row],[Cost (£)]]*Table2[[#This Row],[Quantity]])</f>
        <v/>
      </c>
    </row>
    <row r="860" spans="2:12" x14ac:dyDescent="0.3">
      <c r="B860" s="93"/>
      <c r="C860" s="147"/>
      <c r="D860" s="148"/>
      <c r="E860" s="148"/>
      <c r="F860" s="103" t="str">
        <f>IFERROR(VLOOKUP(Table2[[#This Row],[Sub-category]],'Ref - spend SIC'!$A$32:$B$135,2,0),"")</f>
        <v/>
      </c>
      <c r="G860" s="94"/>
      <c r="H860" s="94"/>
      <c r="I860" s="148"/>
      <c r="J860" s="93"/>
      <c r="K860" s="93"/>
      <c r="L860" s="104" t="str">
        <f>IF(Table2[[#This Row],[Cost (£)]]*Table2[[#This Row],[Quantity]]=0,"",Table2[[#This Row],[Cost (£)]]*Table2[[#This Row],[Quantity]])</f>
        <v/>
      </c>
    </row>
    <row r="861" spans="2:12" x14ac:dyDescent="0.3">
      <c r="B861" s="93"/>
      <c r="C861" s="147"/>
      <c r="D861" s="148"/>
      <c r="E861" s="148"/>
      <c r="F861" s="103" t="str">
        <f>IFERROR(VLOOKUP(Table2[[#This Row],[Sub-category]],'Ref - spend SIC'!$A$32:$B$135,2,0),"")</f>
        <v/>
      </c>
      <c r="G861" s="94"/>
      <c r="H861" s="94"/>
      <c r="I861" s="148"/>
      <c r="J861" s="93"/>
      <c r="K861" s="93"/>
      <c r="L861" s="104" t="str">
        <f>IF(Table2[[#This Row],[Cost (£)]]*Table2[[#This Row],[Quantity]]=0,"",Table2[[#This Row],[Cost (£)]]*Table2[[#This Row],[Quantity]])</f>
        <v/>
      </c>
    </row>
    <row r="862" spans="2:12" x14ac:dyDescent="0.3">
      <c r="B862" s="93"/>
      <c r="C862" s="147"/>
      <c r="D862" s="148"/>
      <c r="E862" s="148"/>
      <c r="F862" s="103" t="str">
        <f>IFERROR(VLOOKUP(Table2[[#This Row],[Sub-category]],'Ref - spend SIC'!$A$32:$B$135,2,0),"")</f>
        <v/>
      </c>
      <c r="G862" s="94"/>
      <c r="H862" s="94"/>
      <c r="I862" s="148"/>
      <c r="J862" s="93"/>
      <c r="K862" s="93"/>
      <c r="L862" s="104" t="str">
        <f>IF(Table2[[#This Row],[Cost (£)]]*Table2[[#This Row],[Quantity]]=0,"",Table2[[#This Row],[Cost (£)]]*Table2[[#This Row],[Quantity]])</f>
        <v/>
      </c>
    </row>
    <row r="863" spans="2:12" x14ac:dyDescent="0.3">
      <c r="B863" s="93"/>
      <c r="C863" s="147"/>
      <c r="D863" s="148"/>
      <c r="E863" s="148"/>
      <c r="F863" s="103" t="str">
        <f>IFERROR(VLOOKUP(Table2[[#This Row],[Sub-category]],'Ref - spend SIC'!$A$32:$B$135,2,0),"")</f>
        <v/>
      </c>
      <c r="G863" s="94"/>
      <c r="H863" s="94"/>
      <c r="I863" s="148"/>
      <c r="J863" s="93"/>
      <c r="K863" s="93"/>
      <c r="L863" s="104" t="str">
        <f>IF(Table2[[#This Row],[Cost (£)]]*Table2[[#This Row],[Quantity]]=0,"",Table2[[#This Row],[Cost (£)]]*Table2[[#This Row],[Quantity]])</f>
        <v/>
      </c>
    </row>
    <row r="864" spans="2:12" x14ac:dyDescent="0.3">
      <c r="B864" s="93"/>
      <c r="C864" s="147"/>
      <c r="D864" s="148"/>
      <c r="E864" s="148"/>
      <c r="F864" s="103" t="str">
        <f>IFERROR(VLOOKUP(Table2[[#This Row],[Sub-category]],'Ref - spend SIC'!$A$32:$B$135,2,0),"")</f>
        <v/>
      </c>
      <c r="G864" s="94"/>
      <c r="H864" s="94"/>
      <c r="I864" s="148"/>
      <c r="J864" s="93"/>
      <c r="K864" s="93"/>
      <c r="L864" s="104" t="str">
        <f>IF(Table2[[#This Row],[Cost (£)]]*Table2[[#This Row],[Quantity]]=0,"",Table2[[#This Row],[Cost (£)]]*Table2[[#This Row],[Quantity]])</f>
        <v/>
      </c>
    </row>
    <row r="865" spans="2:12" x14ac:dyDescent="0.3">
      <c r="B865" s="93"/>
      <c r="C865" s="147"/>
      <c r="D865" s="148"/>
      <c r="E865" s="148"/>
      <c r="F865" s="103" t="str">
        <f>IFERROR(VLOOKUP(Table2[[#This Row],[Sub-category]],'Ref - spend SIC'!$A$32:$B$135,2,0),"")</f>
        <v/>
      </c>
      <c r="G865" s="94"/>
      <c r="H865" s="94"/>
      <c r="I865" s="148"/>
      <c r="J865" s="93"/>
      <c r="K865" s="93"/>
      <c r="L865" s="104" t="str">
        <f>IF(Table2[[#This Row],[Cost (£)]]*Table2[[#This Row],[Quantity]]=0,"",Table2[[#This Row],[Cost (£)]]*Table2[[#This Row],[Quantity]])</f>
        <v/>
      </c>
    </row>
    <row r="866" spans="2:12" x14ac:dyDescent="0.3">
      <c r="B866" s="93"/>
      <c r="C866" s="147"/>
      <c r="D866" s="148"/>
      <c r="E866" s="148"/>
      <c r="F866" s="103" t="str">
        <f>IFERROR(VLOOKUP(Table2[[#This Row],[Sub-category]],'Ref - spend SIC'!$A$32:$B$135,2,0),"")</f>
        <v/>
      </c>
      <c r="G866" s="94"/>
      <c r="H866" s="94"/>
      <c r="I866" s="148"/>
      <c r="J866" s="93"/>
      <c r="K866" s="93"/>
      <c r="L866" s="104" t="str">
        <f>IF(Table2[[#This Row],[Cost (£)]]*Table2[[#This Row],[Quantity]]=0,"",Table2[[#This Row],[Cost (£)]]*Table2[[#This Row],[Quantity]])</f>
        <v/>
      </c>
    </row>
    <row r="867" spans="2:12" x14ac:dyDescent="0.3">
      <c r="B867" s="93"/>
      <c r="C867" s="147"/>
      <c r="D867" s="148"/>
      <c r="E867" s="148"/>
      <c r="F867" s="103" t="str">
        <f>IFERROR(VLOOKUP(Table2[[#This Row],[Sub-category]],'Ref - spend SIC'!$A$32:$B$135,2,0),"")</f>
        <v/>
      </c>
      <c r="G867" s="94"/>
      <c r="H867" s="94"/>
      <c r="I867" s="148"/>
      <c r="J867" s="93"/>
      <c r="K867" s="93"/>
      <c r="L867" s="104" t="str">
        <f>IF(Table2[[#This Row],[Cost (£)]]*Table2[[#This Row],[Quantity]]=0,"",Table2[[#This Row],[Cost (£)]]*Table2[[#This Row],[Quantity]])</f>
        <v/>
      </c>
    </row>
    <row r="868" spans="2:12" x14ac:dyDescent="0.3">
      <c r="B868" s="93"/>
      <c r="C868" s="147"/>
      <c r="D868" s="148"/>
      <c r="E868" s="148"/>
      <c r="F868" s="103" t="str">
        <f>IFERROR(VLOOKUP(Table2[[#This Row],[Sub-category]],'Ref - spend SIC'!$A$32:$B$135,2,0),"")</f>
        <v/>
      </c>
      <c r="G868" s="94"/>
      <c r="H868" s="94"/>
      <c r="I868" s="148"/>
      <c r="J868" s="93"/>
      <c r="K868" s="93"/>
      <c r="L868" s="104" t="str">
        <f>IF(Table2[[#This Row],[Cost (£)]]*Table2[[#This Row],[Quantity]]=0,"",Table2[[#This Row],[Cost (£)]]*Table2[[#This Row],[Quantity]])</f>
        <v/>
      </c>
    </row>
    <row r="869" spans="2:12" x14ac:dyDescent="0.3">
      <c r="B869" s="93"/>
      <c r="C869" s="147"/>
      <c r="D869" s="148"/>
      <c r="E869" s="148"/>
      <c r="F869" s="103" t="str">
        <f>IFERROR(VLOOKUP(Table2[[#This Row],[Sub-category]],'Ref - spend SIC'!$A$32:$B$135,2,0),"")</f>
        <v/>
      </c>
      <c r="G869" s="94"/>
      <c r="H869" s="94"/>
      <c r="I869" s="148"/>
      <c r="J869" s="93"/>
      <c r="K869" s="93"/>
      <c r="L869" s="104" t="str">
        <f>IF(Table2[[#This Row],[Cost (£)]]*Table2[[#This Row],[Quantity]]=0,"",Table2[[#This Row],[Cost (£)]]*Table2[[#This Row],[Quantity]])</f>
        <v/>
      </c>
    </row>
    <row r="870" spans="2:12" x14ac:dyDescent="0.3">
      <c r="B870" s="93"/>
      <c r="C870" s="147"/>
      <c r="D870" s="148"/>
      <c r="E870" s="148"/>
      <c r="F870" s="103" t="str">
        <f>IFERROR(VLOOKUP(Table2[[#This Row],[Sub-category]],'Ref - spend SIC'!$A$32:$B$135,2,0),"")</f>
        <v/>
      </c>
      <c r="G870" s="94"/>
      <c r="H870" s="94"/>
      <c r="I870" s="148"/>
      <c r="J870" s="93"/>
      <c r="K870" s="93"/>
      <c r="L870" s="104" t="str">
        <f>IF(Table2[[#This Row],[Cost (£)]]*Table2[[#This Row],[Quantity]]=0,"",Table2[[#This Row],[Cost (£)]]*Table2[[#This Row],[Quantity]])</f>
        <v/>
      </c>
    </row>
    <row r="871" spans="2:12" x14ac:dyDescent="0.3">
      <c r="B871" s="93"/>
      <c r="C871" s="147"/>
      <c r="D871" s="148"/>
      <c r="E871" s="148"/>
      <c r="F871" s="103" t="str">
        <f>IFERROR(VLOOKUP(Table2[[#This Row],[Sub-category]],'Ref - spend SIC'!$A$32:$B$135,2,0),"")</f>
        <v/>
      </c>
      <c r="G871" s="94"/>
      <c r="H871" s="94"/>
      <c r="I871" s="148"/>
      <c r="J871" s="93"/>
      <c r="K871" s="93"/>
      <c r="L871" s="104" t="str">
        <f>IF(Table2[[#This Row],[Cost (£)]]*Table2[[#This Row],[Quantity]]=0,"",Table2[[#This Row],[Cost (£)]]*Table2[[#This Row],[Quantity]])</f>
        <v/>
      </c>
    </row>
    <row r="872" spans="2:12" x14ac:dyDescent="0.3">
      <c r="B872" s="93"/>
      <c r="C872" s="147"/>
      <c r="D872" s="148"/>
      <c r="E872" s="148"/>
      <c r="F872" s="103" t="str">
        <f>IFERROR(VLOOKUP(Table2[[#This Row],[Sub-category]],'Ref - spend SIC'!$A$32:$B$135,2,0),"")</f>
        <v/>
      </c>
      <c r="G872" s="94"/>
      <c r="H872" s="94"/>
      <c r="I872" s="148"/>
      <c r="J872" s="93"/>
      <c r="K872" s="93"/>
      <c r="L872" s="104" t="str">
        <f>IF(Table2[[#This Row],[Cost (£)]]*Table2[[#This Row],[Quantity]]=0,"",Table2[[#This Row],[Cost (£)]]*Table2[[#This Row],[Quantity]])</f>
        <v/>
      </c>
    </row>
    <row r="873" spans="2:12" x14ac:dyDescent="0.3">
      <c r="B873" s="93"/>
      <c r="C873" s="147"/>
      <c r="D873" s="148"/>
      <c r="E873" s="148"/>
      <c r="F873" s="103" t="str">
        <f>IFERROR(VLOOKUP(Table2[[#This Row],[Sub-category]],'Ref - spend SIC'!$A$32:$B$135,2,0),"")</f>
        <v/>
      </c>
      <c r="G873" s="94"/>
      <c r="H873" s="94"/>
      <c r="I873" s="148"/>
      <c r="J873" s="93"/>
      <c r="K873" s="93"/>
      <c r="L873" s="104" t="str">
        <f>IF(Table2[[#This Row],[Cost (£)]]*Table2[[#This Row],[Quantity]]=0,"",Table2[[#This Row],[Cost (£)]]*Table2[[#This Row],[Quantity]])</f>
        <v/>
      </c>
    </row>
    <row r="874" spans="2:12" x14ac:dyDescent="0.3">
      <c r="B874" s="93"/>
      <c r="C874" s="147"/>
      <c r="D874" s="148"/>
      <c r="E874" s="148"/>
      <c r="F874" s="103" t="str">
        <f>IFERROR(VLOOKUP(Table2[[#This Row],[Sub-category]],'Ref - spend SIC'!$A$32:$B$135,2,0),"")</f>
        <v/>
      </c>
      <c r="G874" s="94"/>
      <c r="H874" s="94"/>
      <c r="I874" s="148"/>
      <c r="J874" s="93"/>
      <c r="K874" s="93"/>
      <c r="L874" s="104" t="str">
        <f>IF(Table2[[#This Row],[Cost (£)]]*Table2[[#This Row],[Quantity]]=0,"",Table2[[#This Row],[Cost (£)]]*Table2[[#This Row],[Quantity]])</f>
        <v/>
      </c>
    </row>
    <row r="875" spans="2:12" x14ac:dyDescent="0.3">
      <c r="B875" s="93"/>
      <c r="C875" s="147"/>
      <c r="D875" s="148"/>
      <c r="E875" s="148"/>
      <c r="F875" s="103" t="str">
        <f>IFERROR(VLOOKUP(Table2[[#This Row],[Sub-category]],'Ref - spend SIC'!$A$32:$B$135,2,0),"")</f>
        <v/>
      </c>
      <c r="G875" s="94"/>
      <c r="H875" s="94"/>
      <c r="I875" s="148"/>
      <c r="J875" s="93"/>
      <c r="K875" s="93"/>
      <c r="L875" s="104" t="str">
        <f>IF(Table2[[#This Row],[Cost (£)]]*Table2[[#This Row],[Quantity]]=0,"",Table2[[#This Row],[Cost (£)]]*Table2[[#This Row],[Quantity]])</f>
        <v/>
      </c>
    </row>
    <row r="876" spans="2:12" x14ac:dyDescent="0.3">
      <c r="B876" s="93"/>
      <c r="C876" s="147"/>
      <c r="D876" s="148"/>
      <c r="E876" s="148"/>
      <c r="F876" s="103" t="str">
        <f>IFERROR(VLOOKUP(Table2[[#This Row],[Sub-category]],'Ref - spend SIC'!$A$32:$B$135,2,0),"")</f>
        <v/>
      </c>
      <c r="G876" s="94"/>
      <c r="H876" s="94"/>
      <c r="I876" s="148"/>
      <c r="J876" s="93"/>
      <c r="K876" s="93"/>
      <c r="L876" s="104" t="str">
        <f>IF(Table2[[#This Row],[Cost (£)]]*Table2[[#This Row],[Quantity]]=0,"",Table2[[#This Row],[Cost (£)]]*Table2[[#This Row],[Quantity]])</f>
        <v/>
      </c>
    </row>
    <row r="877" spans="2:12" x14ac:dyDescent="0.3">
      <c r="B877" s="93"/>
      <c r="C877" s="147"/>
      <c r="D877" s="148"/>
      <c r="E877" s="148"/>
      <c r="F877" s="103" t="str">
        <f>IFERROR(VLOOKUP(Table2[[#This Row],[Sub-category]],'Ref - spend SIC'!$A$32:$B$135,2,0),"")</f>
        <v/>
      </c>
      <c r="G877" s="94"/>
      <c r="H877" s="94"/>
      <c r="I877" s="148"/>
      <c r="J877" s="93"/>
      <c r="K877" s="93"/>
      <c r="L877" s="104" t="str">
        <f>IF(Table2[[#This Row],[Cost (£)]]*Table2[[#This Row],[Quantity]]=0,"",Table2[[#This Row],[Cost (£)]]*Table2[[#This Row],[Quantity]])</f>
        <v/>
      </c>
    </row>
    <row r="878" spans="2:12" x14ac:dyDescent="0.3">
      <c r="B878" s="93"/>
      <c r="C878" s="147"/>
      <c r="D878" s="148"/>
      <c r="E878" s="148"/>
      <c r="F878" s="103" t="str">
        <f>IFERROR(VLOOKUP(Table2[[#This Row],[Sub-category]],'Ref - spend SIC'!$A$32:$B$135,2,0),"")</f>
        <v/>
      </c>
      <c r="G878" s="94"/>
      <c r="H878" s="94"/>
      <c r="I878" s="148"/>
      <c r="J878" s="93"/>
      <c r="K878" s="93"/>
      <c r="L878" s="104" t="str">
        <f>IF(Table2[[#This Row],[Cost (£)]]*Table2[[#This Row],[Quantity]]=0,"",Table2[[#This Row],[Cost (£)]]*Table2[[#This Row],[Quantity]])</f>
        <v/>
      </c>
    </row>
    <row r="879" spans="2:12" x14ac:dyDescent="0.3">
      <c r="B879" s="93"/>
      <c r="C879" s="147"/>
      <c r="D879" s="148"/>
      <c r="E879" s="148"/>
      <c r="F879" s="103" t="str">
        <f>IFERROR(VLOOKUP(Table2[[#This Row],[Sub-category]],'Ref - spend SIC'!$A$32:$B$135,2,0),"")</f>
        <v/>
      </c>
      <c r="G879" s="94"/>
      <c r="H879" s="94"/>
      <c r="I879" s="148"/>
      <c r="J879" s="93"/>
      <c r="K879" s="93"/>
      <c r="L879" s="104" t="str">
        <f>IF(Table2[[#This Row],[Cost (£)]]*Table2[[#This Row],[Quantity]]=0,"",Table2[[#This Row],[Cost (£)]]*Table2[[#This Row],[Quantity]])</f>
        <v/>
      </c>
    </row>
    <row r="880" spans="2:12" x14ac:dyDescent="0.3">
      <c r="B880" s="93"/>
      <c r="C880" s="147"/>
      <c r="D880" s="148"/>
      <c r="E880" s="148"/>
      <c r="F880" s="103" t="str">
        <f>IFERROR(VLOOKUP(Table2[[#This Row],[Sub-category]],'Ref - spend SIC'!$A$32:$B$135,2,0),"")</f>
        <v/>
      </c>
      <c r="G880" s="94"/>
      <c r="H880" s="94"/>
      <c r="I880" s="148"/>
      <c r="J880" s="93"/>
      <c r="K880" s="93"/>
      <c r="L880" s="104" t="str">
        <f>IF(Table2[[#This Row],[Cost (£)]]*Table2[[#This Row],[Quantity]]=0,"",Table2[[#This Row],[Cost (£)]]*Table2[[#This Row],[Quantity]])</f>
        <v/>
      </c>
    </row>
    <row r="881" spans="2:12" x14ac:dyDescent="0.3">
      <c r="B881" s="93"/>
      <c r="C881" s="147"/>
      <c r="D881" s="148"/>
      <c r="E881" s="148"/>
      <c r="F881" s="103" t="str">
        <f>IFERROR(VLOOKUP(Table2[[#This Row],[Sub-category]],'Ref - spend SIC'!$A$32:$B$135,2,0),"")</f>
        <v/>
      </c>
      <c r="G881" s="94"/>
      <c r="H881" s="94"/>
      <c r="I881" s="148"/>
      <c r="J881" s="93"/>
      <c r="K881" s="93"/>
      <c r="L881" s="104" t="str">
        <f>IF(Table2[[#This Row],[Cost (£)]]*Table2[[#This Row],[Quantity]]=0,"",Table2[[#This Row],[Cost (£)]]*Table2[[#This Row],[Quantity]])</f>
        <v/>
      </c>
    </row>
    <row r="882" spans="2:12" x14ac:dyDescent="0.3">
      <c r="B882" s="93"/>
      <c r="C882" s="147"/>
      <c r="D882" s="148"/>
      <c r="E882" s="148"/>
      <c r="F882" s="103" t="str">
        <f>IFERROR(VLOOKUP(Table2[[#This Row],[Sub-category]],'Ref - spend SIC'!$A$32:$B$135,2,0),"")</f>
        <v/>
      </c>
      <c r="G882" s="94"/>
      <c r="H882" s="94"/>
      <c r="I882" s="148"/>
      <c r="J882" s="93"/>
      <c r="K882" s="93"/>
      <c r="L882" s="104" t="str">
        <f>IF(Table2[[#This Row],[Cost (£)]]*Table2[[#This Row],[Quantity]]=0,"",Table2[[#This Row],[Cost (£)]]*Table2[[#This Row],[Quantity]])</f>
        <v/>
      </c>
    </row>
    <row r="883" spans="2:12" x14ac:dyDescent="0.3">
      <c r="B883" s="93"/>
      <c r="C883" s="147"/>
      <c r="D883" s="148"/>
      <c r="E883" s="148"/>
      <c r="F883" s="103" t="str">
        <f>IFERROR(VLOOKUP(Table2[[#This Row],[Sub-category]],'Ref - spend SIC'!$A$32:$B$135,2,0),"")</f>
        <v/>
      </c>
      <c r="G883" s="94"/>
      <c r="H883" s="94"/>
      <c r="I883" s="148"/>
      <c r="J883" s="93"/>
      <c r="K883" s="93"/>
      <c r="L883" s="104" t="str">
        <f>IF(Table2[[#This Row],[Cost (£)]]*Table2[[#This Row],[Quantity]]=0,"",Table2[[#This Row],[Cost (£)]]*Table2[[#This Row],[Quantity]])</f>
        <v/>
      </c>
    </row>
    <row r="884" spans="2:12" x14ac:dyDescent="0.3">
      <c r="B884" s="93"/>
      <c r="C884" s="147"/>
      <c r="D884" s="148"/>
      <c r="E884" s="148"/>
      <c r="F884" s="103" t="str">
        <f>IFERROR(VLOOKUP(Table2[[#This Row],[Sub-category]],'Ref - spend SIC'!$A$32:$B$135,2,0),"")</f>
        <v/>
      </c>
      <c r="G884" s="94"/>
      <c r="H884" s="94"/>
      <c r="I884" s="148"/>
      <c r="J884" s="93"/>
      <c r="K884" s="93"/>
      <c r="L884" s="104" t="str">
        <f>IF(Table2[[#This Row],[Cost (£)]]*Table2[[#This Row],[Quantity]]=0,"",Table2[[#This Row],[Cost (£)]]*Table2[[#This Row],[Quantity]])</f>
        <v/>
      </c>
    </row>
    <row r="885" spans="2:12" x14ac:dyDescent="0.3">
      <c r="B885" s="93"/>
      <c r="C885" s="147"/>
      <c r="D885" s="148"/>
      <c r="E885" s="148"/>
      <c r="F885" s="103" t="str">
        <f>IFERROR(VLOOKUP(Table2[[#This Row],[Sub-category]],'Ref - spend SIC'!$A$32:$B$135,2,0),"")</f>
        <v/>
      </c>
      <c r="G885" s="94"/>
      <c r="H885" s="94"/>
      <c r="I885" s="148"/>
      <c r="J885" s="93"/>
      <c r="K885" s="93"/>
      <c r="L885" s="104" t="str">
        <f>IF(Table2[[#This Row],[Cost (£)]]*Table2[[#This Row],[Quantity]]=0,"",Table2[[#This Row],[Cost (£)]]*Table2[[#This Row],[Quantity]])</f>
        <v/>
      </c>
    </row>
    <row r="886" spans="2:12" x14ac:dyDescent="0.3">
      <c r="B886" s="93"/>
      <c r="C886" s="147"/>
      <c r="D886" s="148"/>
      <c r="E886" s="148"/>
      <c r="F886" s="103" t="str">
        <f>IFERROR(VLOOKUP(Table2[[#This Row],[Sub-category]],'Ref - spend SIC'!$A$32:$B$135,2,0),"")</f>
        <v/>
      </c>
      <c r="G886" s="94"/>
      <c r="H886" s="94"/>
      <c r="I886" s="148"/>
      <c r="J886" s="93"/>
      <c r="K886" s="93"/>
      <c r="L886" s="104" t="str">
        <f>IF(Table2[[#This Row],[Cost (£)]]*Table2[[#This Row],[Quantity]]=0,"",Table2[[#This Row],[Cost (£)]]*Table2[[#This Row],[Quantity]])</f>
        <v/>
      </c>
    </row>
    <row r="887" spans="2:12" x14ac:dyDescent="0.3">
      <c r="B887" s="93"/>
      <c r="C887" s="147"/>
      <c r="D887" s="148"/>
      <c r="E887" s="148"/>
      <c r="F887" s="103" t="str">
        <f>IFERROR(VLOOKUP(Table2[[#This Row],[Sub-category]],'Ref - spend SIC'!$A$32:$B$135,2,0),"")</f>
        <v/>
      </c>
      <c r="G887" s="94"/>
      <c r="H887" s="94"/>
      <c r="I887" s="148"/>
      <c r="J887" s="93"/>
      <c r="K887" s="93"/>
      <c r="L887" s="104" t="str">
        <f>IF(Table2[[#This Row],[Cost (£)]]*Table2[[#This Row],[Quantity]]=0,"",Table2[[#This Row],[Cost (£)]]*Table2[[#This Row],[Quantity]])</f>
        <v/>
      </c>
    </row>
    <row r="888" spans="2:12" x14ac:dyDescent="0.3">
      <c r="B888" s="93"/>
      <c r="C888" s="147"/>
      <c r="D888" s="148"/>
      <c r="E888" s="148"/>
      <c r="F888" s="103" t="str">
        <f>IFERROR(VLOOKUP(Table2[[#This Row],[Sub-category]],'Ref - spend SIC'!$A$32:$B$135,2,0),"")</f>
        <v/>
      </c>
      <c r="G888" s="94"/>
      <c r="H888" s="94"/>
      <c r="I888" s="148"/>
      <c r="J888" s="93"/>
      <c r="K888" s="93"/>
      <c r="L888" s="104" t="str">
        <f>IF(Table2[[#This Row],[Cost (£)]]*Table2[[#This Row],[Quantity]]=0,"",Table2[[#This Row],[Cost (£)]]*Table2[[#This Row],[Quantity]])</f>
        <v/>
      </c>
    </row>
    <row r="889" spans="2:12" x14ac:dyDescent="0.3">
      <c r="B889" s="93"/>
      <c r="C889" s="147"/>
      <c r="D889" s="148"/>
      <c r="E889" s="148"/>
      <c r="F889" s="103" t="str">
        <f>IFERROR(VLOOKUP(Table2[[#This Row],[Sub-category]],'Ref - spend SIC'!$A$32:$B$135,2,0),"")</f>
        <v/>
      </c>
      <c r="G889" s="94"/>
      <c r="H889" s="94"/>
      <c r="I889" s="148"/>
      <c r="J889" s="93"/>
      <c r="K889" s="93"/>
      <c r="L889" s="104" t="str">
        <f>IF(Table2[[#This Row],[Cost (£)]]*Table2[[#This Row],[Quantity]]=0,"",Table2[[#This Row],[Cost (£)]]*Table2[[#This Row],[Quantity]])</f>
        <v/>
      </c>
    </row>
    <row r="890" spans="2:12" x14ac:dyDescent="0.3">
      <c r="B890" s="93"/>
      <c r="C890" s="147"/>
      <c r="D890" s="148"/>
      <c r="E890" s="148"/>
      <c r="F890" s="103" t="str">
        <f>IFERROR(VLOOKUP(Table2[[#This Row],[Sub-category]],'Ref - spend SIC'!$A$32:$B$135,2,0),"")</f>
        <v/>
      </c>
      <c r="G890" s="94"/>
      <c r="H890" s="94"/>
      <c r="I890" s="148"/>
      <c r="J890" s="93"/>
      <c r="K890" s="93"/>
      <c r="L890" s="104" t="str">
        <f>IF(Table2[[#This Row],[Cost (£)]]*Table2[[#This Row],[Quantity]]=0,"",Table2[[#This Row],[Cost (£)]]*Table2[[#This Row],[Quantity]])</f>
        <v/>
      </c>
    </row>
    <row r="891" spans="2:12" x14ac:dyDescent="0.3">
      <c r="B891" s="93"/>
      <c r="C891" s="147"/>
      <c r="D891" s="148"/>
      <c r="E891" s="148"/>
      <c r="F891" s="103" t="str">
        <f>IFERROR(VLOOKUP(Table2[[#This Row],[Sub-category]],'Ref - spend SIC'!$A$32:$B$135,2,0),"")</f>
        <v/>
      </c>
      <c r="G891" s="94"/>
      <c r="H891" s="94"/>
      <c r="I891" s="148"/>
      <c r="J891" s="93"/>
      <c r="K891" s="93"/>
      <c r="L891" s="104" t="str">
        <f>IF(Table2[[#This Row],[Cost (£)]]*Table2[[#This Row],[Quantity]]=0,"",Table2[[#This Row],[Cost (£)]]*Table2[[#This Row],[Quantity]])</f>
        <v/>
      </c>
    </row>
    <row r="892" spans="2:12" x14ac:dyDescent="0.3">
      <c r="B892" s="93"/>
      <c r="C892" s="147"/>
      <c r="D892" s="148"/>
      <c r="E892" s="148"/>
      <c r="F892" s="103" t="str">
        <f>IFERROR(VLOOKUP(Table2[[#This Row],[Sub-category]],'Ref - spend SIC'!$A$32:$B$135,2,0),"")</f>
        <v/>
      </c>
      <c r="G892" s="94"/>
      <c r="H892" s="94"/>
      <c r="I892" s="148"/>
      <c r="J892" s="93"/>
      <c r="K892" s="93"/>
      <c r="L892" s="104" t="str">
        <f>IF(Table2[[#This Row],[Cost (£)]]*Table2[[#This Row],[Quantity]]=0,"",Table2[[#This Row],[Cost (£)]]*Table2[[#This Row],[Quantity]])</f>
        <v/>
      </c>
    </row>
    <row r="893" spans="2:12" x14ac:dyDescent="0.3">
      <c r="B893" s="93"/>
      <c r="C893" s="147"/>
      <c r="D893" s="148"/>
      <c r="E893" s="148"/>
      <c r="F893" s="103" t="str">
        <f>IFERROR(VLOOKUP(Table2[[#This Row],[Sub-category]],'Ref - spend SIC'!$A$32:$B$135,2,0),"")</f>
        <v/>
      </c>
      <c r="G893" s="94"/>
      <c r="H893" s="94"/>
      <c r="I893" s="148"/>
      <c r="J893" s="93"/>
      <c r="K893" s="93"/>
      <c r="L893" s="104" t="str">
        <f>IF(Table2[[#This Row],[Cost (£)]]*Table2[[#This Row],[Quantity]]=0,"",Table2[[#This Row],[Cost (£)]]*Table2[[#This Row],[Quantity]])</f>
        <v/>
      </c>
    </row>
    <row r="894" spans="2:12" x14ac:dyDescent="0.3">
      <c r="B894" s="93"/>
      <c r="C894" s="147"/>
      <c r="D894" s="148"/>
      <c r="E894" s="148"/>
      <c r="F894" s="103" t="str">
        <f>IFERROR(VLOOKUP(Table2[[#This Row],[Sub-category]],'Ref - spend SIC'!$A$32:$B$135,2,0),"")</f>
        <v/>
      </c>
      <c r="G894" s="94"/>
      <c r="H894" s="94"/>
      <c r="I894" s="148"/>
      <c r="J894" s="93"/>
      <c r="K894" s="93"/>
      <c r="L894" s="104" t="str">
        <f>IF(Table2[[#This Row],[Cost (£)]]*Table2[[#This Row],[Quantity]]=0,"",Table2[[#This Row],[Cost (£)]]*Table2[[#This Row],[Quantity]])</f>
        <v/>
      </c>
    </row>
    <row r="895" spans="2:12" x14ac:dyDescent="0.3">
      <c r="B895" s="93"/>
      <c r="C895" s="147"/>
      <c r="D895" s="148"/>
      <c r="E895" s="148"/>
      <c r="F895" s="103" t="str">
        <f>IFERROR(VLOOKUP(Table2[[#This Row],[Sub-category]],'Ref - spend SIC'!$A$32:$B$135,2,0),"")</f>
        <v/>
      </c>
      <c r="G895" s="94"/>
      <c r="H895" s="94"/>
      <c r="I895" s="148"/>
      <c r="J895" s="93"/>
      <c r="K895" s="93"/>
      <c r="L895" s="104" t="str">
        <f>IF(Table2[[#This Row],[Cost (£)]]*Table2[[#This Row],[Quantity]]=0,"",Table2[[#This Row],[Cost (£)]]*Table2[[#This Row],[Quantity]])</f>
        <v/>
      </c>
    </row>
    <row r="896" spans="2:12" x14ac:dyDescent="0.3">
      <c r="B896" s="93"/>
      <c r="C896" s="147"/>
      <c r="D896" s="148"/>
      <c r="E896" s="148"/>
      <c r="F896" s="103" t="str">
        <f>IFERROR(VLOOKUP(Table2[[#This Row],[Sub-category]],'Ref - spend SIC'!$A$32:$B$135,2,0),"")</f>
        <v/>
      </c>
      <c r="G896" s="94"/>
      <c r="H896" s="94"/>
      <c r="I896" s="148"/>
      <c r="J896" s="93"/>
      <c r="K896" s="93"/>
      <c r="L896" s="104" t="str">
        <f>IF(Table2[[#This Row],[Cost (£)]]*Table2[[#This Row],[Quantity]]=0,"",Table2[[#This Row],[Cost (£)]]*Table2[[#This Row],[Quantity]])</f>
        <v/>
      </c>
    </row>
    <row r="897" spans="2:12" x14ac:dyDescent="0.3">
      <c r="B897" s="93"/>
      <c r="C897" s="147"/>
      <c r="D897" s="148"/>
      <c r="E897" s="148"/>
      <c r="F897" s="103" t="str">
        <f>IFERROR(VLOOKUP(Table2[[#This Row],[Sub-category]],'Ref - spend SIC'!$A$32:$B$135,2,0),"")</f>
        <v/>
      </c>
      <c r="G897" s="94"/>
      <c r="H897" s="94"/>
      <c r="I897" s="148"/>
      <c r="J897" s="93"/>
      <c r="K897" s="93"/>
      <c r="L897" s="104" t="str">
        <f>IF(Table2[[#This Row],[Cost (£)]]*Table2[[#This Row],[Quantity]]=0,"",Table2[[#This Row],[Cost (£)]]*Table2[[#This Row],[Quantity]])</f>
        <v/>
      </c>
    </row>
    <row r="898" spans="2:12" x14ac:dyDescent="0.3">
      <c r="B898" s="93"/>
      <c r="C898" s="147"/>
      <c r="D898" s="148"/>
      <c r="E898" s="148"/>
      <c r="F898" s="103" t="str">
        <f>IFERROR(VLOOKUP(Table2[[#This Row],[Sub-category]],'Ref - spend SIC'!$A$32:$B$135,2,0),"")</f>
        <v/>
      </c>
      <c r="G898" s="94"/>
      <c r="H898" s="94"/>
      <c r="I898" s="148"/>
      <c r="J898" s="93"/>
      <c r="K898" s="93"/>
      <c r="L898" s="104" t="str">
        <f>IF(Table2[[#This Row],[Cost (£)]]*Table2[[#This Row],[Quantity]]=0,"",Table2[[#This Row],[Cost (£)]]*Table2[[#This Row],[Quantity]])</f>
        <v/>
      </c>
    </row>
    <row r="899" spans="2:12" x14ac:dyDescent="0.3">
      <c r="B899" s="93"/>
      <c r="C899" s="147"/>
      <c r="D899" s="148"/>
      <c r="E899" s="148"/>
      <c r="F899" s="103" t="str">
        <f>IFERROR(VLOOKUP(Table2[[#This Row],[Sub-category]],'Ref - spend SIC'!$A$32:$B$135,2,0),"")</f>
        <v/>
      </c>
      <c r="G899" s="94"/>
      <c r="H899" s="94"/>
      <c r="I899" s="148"/>
      <c r="J899" s="93"/>
      <c r="K899" s="93"/>
      <c r="L899" s="104" t="str">
        <f>IF(Table2[[#This Row],[Cost (£)]]*Table2[[#This Row],[Quantity]]=0,"",Table2[[#This Row],[Cost (£)]]*Table2[[#This Row],[Quantity]])</f>
        <v/>
      </c>
    </row>
    <row r="900" spans="2:12" x14ac:dyDescent="0.3">
      <c r="B900" s="93"/>
      <c r="C900" s="147"/>
      <c r="D900" s="148"/>
      <c r="E900" s="148"/>
      <c r="F900" s="103" t="str">
        <f>IFERROR(VLOOKUP(Table2[[#This Row],[Sub-category]],'Ref - spend SIC'!$A$32:$B$135,2,0),"")</f>
        <v/>
      </c>
      <c r="G900" s="94"/>
      <c r="H900" s="94"/>
      <c r="I900" s="148"/>
      <c r="J900" s="93"/>
      <c r="K900" s="93"/>
      <c r="L900" s="104" t="str">
        <f>IF(Table2[[#This Row],[Cost (£)]]*Table2[[#This Row],[Quantity]]=0,"",Table2[[#This Row],[Cost (£)]]*Table2[[#This Row],[Quantity]])</f>
        <v/>
      </c>
    </row>
    <row r="901" spans="2:12" x14ac:dyDescent="0.3">
      <c r="B901" s="93"/>
      <c r="C901" s="147"/>
      <c r="D901" s="148"/>
      <c r="E901" s="148"/>
      <c r="F901" s="103" t="str">
        <f>IFERROR(VLOOKUP(Table2[[#This Row],[Sub-category]],'Ref - spend SIC'!$A$32:$B$135,2,0),"")</f>
        <v/>
      </c>
      <c r="G901" s="94"/>
      <c r="H901" s="94"/>
      <c r="I901" s="148"/>
      <c r="J901" s="93"/>
      <c r="K901" s="93"/>
      <c r="L901" s="104" t="str">
        <f>IF(Table2[[#This Row],[Cost (£)]]*Table2[[#This Row],[Quantity]]=0,"",Table2[[#This Row],[Cost (£)]]*Table2[[#This Row],[Quantity]])</f>
        <v/>
      </c>
    </row>
    <row r="902" spans="2:12" x14ac:dyDescent="0.3">
      <c r="B902" s="93"/>
      <c r="C902" s="147"/>
      <c r="D902" s="148"/>
      <c r="E902" s="148"/>
      <c r="F902" s="103" t="str">
        <f>IFERROR(VLOOKUP(Table2[[#This Row],[Sub-category]],'Ref - spend SIC'!$A$32:$B$135,2,0),"")</f>
        <v/>
      </c>
      <c r="G902" s="94"/>
      <c r="H902" s="94"/>
      <c r="I902" s="148"/>
      <c r="J902" s="93"/>
      <c r="K902" s="93"/>
      <c r="L902" s="104" t="str">
        <f>IF(Table2[[#This Row],[Cost (£)]]*Table2[[#This Row],[Quantity]]=0,"",Table2[[#This Row],[Cost (£)]]*Table2[[#This Row],[Quantity]])</f>
        <v/>
      </c>
    </row>
    <row r="903" spans="2:12" x14ac:dyDescent="0.3">
      <c r="B903" s="93"/>
      <c r="C903" s="147"/>
      <c r="D903" s="148"/>
      <c r="E903" s="148"/>
      <c r="F903" s="103" t="str">
        <f>IFERROR(VLOOKUP(Table2[[#This Row],[Sub-category]],'Ref - spend SIC'!$A$32:$B$135,2,0),"")</f>
        <v/>
      </c>
      <c r="G903" s="94"/>
      <c r="H903" s="94"/>
      <c r="I903" s="148"/>
      <c r="J903" s="93"/>
      <c r="K903" s="93"/>
      <c r="L903" s="104" t="str">
        <f>IF(Table2[[#This Row],[Cost (£)]]*Table2[[#This Row],[Quantity]]=0,"",Table2[[#This Row],[Cost (£)]]*Table2[[#This Row],[Quantity]])</f>
        <v/>
      </c>
    </row>
    <row r="904" spans="2:12" x14ac:dyDescent="0.3">
      <c r="B904" s="93"/>
      <c r="C904" s="147"/>
      <c r="D904" s="148"/>
      <c r="E904" s="148"/>
      <c r="F904" s="103" t="str">
        <f>IFERROR(VLOOKUP(Table2[[#This Row],[Sub-category]],'Ref - spend SIC'!$A$32:$B$135,2,0),"")</f>
        <v/>
      </c>
      <c r="G904" s="94"/>
      <c r="H904" s="94"/>
      <c r="I904" s="148"/>
      <c r="J904" s="93"/>
      <c r="K904" s="93"/>
      <c r="L904" s="104" t="str">
        <f>IF(Table2[[#This Row],[Cost (£)]]*Table2[[#This Row],[Quantity]]=0,"",Table2[[#This Row],[Cost (£)]]*Table2[[#This Row],[Quantity]])</f>
        <v/>
      </c>
    </row>
    <row r="905" spans="2:12" x14ac:dyDescent="0.3">
      <c r="B905" s="93"/>
      <c r="C905" s="147"/>
      <c r="D905" s="148"/>
      <c r="E905" s="148"/>
      <c r="F905" s="103" t="str">
        <f>IFERROR(VLOOKUP(Table2[[#This Row],[Sub-category]],'Ref - spend SIC'!$A$32:$B$135,2,0),"")</f>
        <v/>
      </c>
      <c r="G905" s="94"/>
      <c r="H905" s="94"/>
      <c r="I905" s="148"/>
      <c r="J905" s="93"/>
      <c r="K905" s="93"/>
      <c r="L905" s="104" t="str">
        <f>IF(Table2[[#This Row],[Cost (£)]]*Table2[[#This Row],[Quantity]]=0,"",Table2[[#This Row],[Cost (£)]]*Table2[[#This Row],[Quantity]])</f>
        <v/>
      </c>
    </row>
    <row r="906" spans="2:12" x14ac:dyDescent="0.3">
      <c r="B906" s="93"/>
      <c r="C906" s="147"/>
      <c r="D906" s="148"/>
      <c r="E906" s="148"/>
      <c r="F906" s="103" t="str">
        <f>IFERROR(VLOOKUP(Table2[[#This Row],[Sub-category]],'Ref - spend SIC'!$A$32:$B$135,2,0),"")</f>
        <v/>
      </c>
      <c r="G906" s="94"/>
      <c r="H906" s="94"/>
      <c r="I906" s="148"/>
      <c r="J906" s="93"/>
      <c r="K906" s="93"/>
      <c r="L906" s="104" t="str">
        <f>IF(Table2[[#This Row],[Cost (£)]]*Table2[[#This Row],[Quantity]]=0,"",Table2[[#This Row],[Cost (£)]]*Table2[[#This Row],[Quantity]])</f>
        <v/>
      </c>
    </row>
    <row r="907" spans="2:12" x14ac:dyDescent="0.3">
      <c r="B907" s="93"/>
      <c r="C907" s="147"/>
      <c r="D907" s="148"/>
      <c r="E907" s="148"/>
      <c r="F907" s="103" t="str">
        <f>IFERROR(VLOOKUP(Table2[[#This Row],[Sub-category]],'Ref - spend SIC'!$A$32:$B$135,2,0),"")</f>
        <v/>
      </c>
      <c r="G907" s="94"/>
      <c r="H907" s="94"/>
      <c r="I907" s="148"/>
      <c r="J907" s="93"/>
      <c r="K907" s="93"/>
      <c r="L907" s="104" t="str">
        <f>IF(Table2[[#This Row],[Cost (£)]]*Table2[[#This Row],[Quantity]]=0,"",Table2[[#This Row],[Cost (£)]]*Table2[[#This Row],[Quantity]])</f>
        <v/>
      </c>
    </row>
    <row r="908" spans="2:12" x14ac:dyDescent="0.3">
      <c r="B908" s="93"/>
      <c r="C908" s="147"/>
      <c r="D908" s="148"/>
      <c r="E908" s="148"/>
      <c r="F908" s="103" t="str">
        <f>IFERROR(VLOOKUP(Table2[[#This Row],[Sub-category]],'Ref - spend SIC'!$A$32:$B$135,2,0),"")</f>
        <v/>
      </c>
      <c r="G908" s="94"/>
      <c r="H908" s="94"/>
      <c r="I908" s="148"/>
      <c r="J908" s="93"/>
      <c r="K908" s="93"/>
      <c r="L908" s="104" t="str">
        <f>IF(Table2[[#This Row],[Cost (£)]]*Table2[[#This Row],[Quantity]]=0,"",Table2[[#This Row],[Cost (£)]]*Table2[[#This Row],[Quantity]])</f>
        <v/>
      </c>
    </row>
    <row r="909" spans="2:12" x14ac:dyDescent="0.3">
      <c r="B909" s="93"/>
      <c r="C909" s="147"/>
      <c r="D909" s="148"/>
      <c r="E909" s="148"/>
      <c r="F909" s="103" t="str">
        <f>IFERROR(VLOOKUP(Table2[[#This Row],[Sub-category]],'Ref - spend SIC'!$A$32:$B$135,2,0),"")</f>
        <v/>
      </c>
      <c r="G909" s="94"/>
      <c r="H909" s="94"/>
      <c r="I909" s="148"/>
      <c r="J909" s="93"/>
      <c r="K909" s="93"/>
      <c r="L909" s="104" t="str">
        <f>IF(Table2[[#This Row],[Cost (£)]]*Table2[[#This Row],[Quantity]]=0,"",Table2[[#This Row],[Cost (£)]]*Table2[[#This Row],[Quantity]])</f>
        <v/>
      </c>
    </row>
    <row r="910" spans="2:12" x14ac:dyDescent="0.3">
      <c r="B910" s="93"/>
      <c r="C910" s="147"/>
      <c r="D910" s="148"/>
      <c r="E910" s="148"/>
      <c r="F910" s="103" t="str">
        <f>IFERROR(VLOOKUP(Table2[[#This Row],[Sub-category]],'Ref - spend SIC'!$A$32:$B$135,2,0),"")</f>
        <v/>
      </c>
      <c r="G910" s="94"/>
      <c r="H910" s="94"/>
      <c r="I910" s="148"/>
      <c r="J910" s="93"/>
      <c r="K910" s="93"/>
      <c r="L910" s="104" t="str">
        <f>IF(Table2[[#This Row],[Cost (£)]]*Table2[[#This Row],[Quantity]]=0,"",Table2[[#This Row],[Cost (£)]]*Table2[[#This Row],[Quantity]])</f>
        <v/>
      </c>
    </row>
    <row r="911" spans="2:12" x14ac:dyDescent="0.3">
      <c r="B911" s="93"/>
      <c r="C911" s="147"/>
      <c r="D911" s="148"/>
      <c r="E911" s="148"/>
      <c r="F911" s="103" t="str">
        <f>IFERROR(VLOOKUP(Table2[[#This Row],[Sub-category]],'Ref - spend SIC'!$A$32:$B$135,2,0),"")</f>
        <v/>
      </c>
      <c r="G911" s="94"/>
      <c r="H911" s="94"/>
      <c r="I911" s="148"/>
      <c r="J911" s="93"/>
      <c r="K911" s="93"/>
      <c r="L911" s="104" t="str">
        <f>IF(Table2[[#This Row],[Cost (£)]]*Table2[[#This Row],[Quantity]]=0,"",Table2[[#This Row],[Cost (£)]]*Table2[[#This Row],[Quantity]])</f>
        <v/>
      </c>
    </row>
    <row r="912" spans="2:12" x14ac:dyDescent="0.3">
      <c r="B912" s="93"/>
      <c r="C912" s="147"/>
      <c r="D912" s="148"/>
      <c r="E912" s="148"/>
      <c r="F912" s="103" t="str">
        <f>IFERROR(VLOOKUP(Table2[[#This Row],[Sub-category]],'Ref - spend SIC'!$A$32:$B$135,2,0),"")</f>
        <v/>
      </c>
      <c r="G912" s="94"/>
      <c r="H912" s="94"/>
      <c r="I912" s="148"/>
      <c r="J912" s="93"/>
      <c r="K912" s="93"/>
      <c r="L912" s="104" t="str">
        <f>IF(Table2[[#This Row],[Cost (£)]]*Table2[[#This Row],[Quantity]]=0,"",Table2[[#This Row],[Cost (£)]]*Table2[[#This Row],[Quantity]])</f>
        <v/>
      </c>
    </row>
    <row r="913" spans="2:12" x14ac:dyDescent="0.3">
      <c r="B913" s="93"/>
      <c r="C913" s="147"/>
      <c r="D913" s="148"/>
      <c r="E913" s="148"/>
      <c r="F913" s="103" t="str">
        <f>IFERROR(VLOOKUP(Table2[[#This Row],[Sub-category]],'Ref - spend SIC'!$A$32:$B$135,2,0),"")</f>
        <v/>
      </c>
      <c r="G913" s="94"/>
      <c r="H913" s="94"/>
      <c r="I913" s="148"/>
      <c r="J913" s="93"/>
      <c r="K913" s="93"/>
      <c r="L913" s="104" t="str">
        <f>IF(Table2[[#This Row],[Cost (£)]]*Table2[[#This Row],[Quantity]]=0,"",Table2[[#This Row],[Cost (£)]]*Table2[[#This Row],[Quantity]])</f>
        <v/>
      </c>
    </row>
    <row r="914" spans="2:12" x14ac:dyDescent="0.3">
      <c r="B914" s="93"/>
      <c r="C914" s="147"/>
      <c r="D914" s="148"/>
      <c r="E914" s="148"/>
      <c r="F914" s="103" t="str">
        <f>IFERROR(VLOOKUP(Table2[[#This Row],[Sub-category]],'Ref - spend SIC'!$A$32:$B$135,2,0),"")</f>
        <v/>
      </c>
      <c r="G914" s="94"/>
      <c r="H914" s="94"/>
      <c r="I914" s="148"/>
      <c r="J914" s="93"/>
      <c r="K914" s="93"/>
      <c r="L914" s="104" t="str">
        <f>IF(Table2[[#This Row],[Cost (£)]]*Table2[[#This Row],[Quantity]]=0,"",Table2[[#This Row],[Cost (£)]]*Table2[[#This Row],[Quantity]])</f>
        <v/>
      </c>
    </row>
    <row r="915" spans="2:12" x14ac:dyDescent="0.3">
      <c r="B915" s="93"/>
      <c r="C915" s="147"/>
      <c r="D915" s="148"/>
      <c r="E915" s="148"/>
      <c r="F915" s="103" t="str">
        <f>IFERROR(VLOOKUP(Table2[[#This Row],[Sub-category]],'Ref - spend SIC'!$A$32:$B$135,2,0),"")</f>
        <v/>
      </c>
      <c r="G915" s="94"/>
      <c r="H915" s="94"/>
      <c r="I915" s="148"/>
      <c r="J915" s="93"/>
      <c r="K915" s="93"/>
      <c r="L915" s="104" t="str">
        <f>IF(Table2[[#This Row],[Cost (£)]]*Table2[[#This Row],[Quantity]]=0,"",Table2[[#This Row],[Cost (£)]]*Table2[[#This Row],[Quantity]])</f>
        <v/>
      </c>
    </row>
    <row r="916" spans="2:12" x14ac:dyDescent="0.3">
      <c r="B916" s="93"/>
      <c r="C916" s="147"/>
      <c r="D916" s="148"/>
      <c r="E916" s="148"/>
      <c r="F916" s="103" t="str">
        <f>IFERROR(VLOOKUP(Table2[[#This Row],[Sub-category]],'Ref - spend SIC'!$A$32:$B$135,2,0),"")</f>
        <v/>
      </c>
      <c r="G916" s="94"/>
      <c r="H916" s="94"/>
      <c r="I916" s="148"/>
      <c r="J916" s="93"/>
      <c r="K916" s="93"/>
      <c r="L916" s="104" t="str">
        <f>IF(Table2[[#This Row],[Cost (£)]]*Table2[[#This Row],[Quantity]]=0,"",Table2[[#This Row],[Cost (£)]]*Table2[[#This Row],[Quantity]])</f>
        <v/>
      </c>
    </row>
    <row r="917" spans="2:12" x14ac:dyDescent="0.3">
      <c r="B917" s="93"/>
      <c r="C917" s="147"/>
      <c r="D917" s="148"/>
      <c r="E917" s="148"/>
      <c r="F917" s="103" t="str">
        <f>IFERROR(VLOOKUP(Table2[[#This Row],[Sub-category]],'Ref - spend SIC'!$A$32:$B$135,2,0),"")</f>
        <v/>
      </c>
      <c r="G917" s="94"/>
      <c r="H917" s="94"/>
      <c r="I917" s="148"/>
      <c r="J917" s="93"/>
      <c r="K917" s="93"/>
      <c r="L917" s="104" t="str">
        <f>IF(Table2[[#This Row],[Cost (£)]]*Table2[[#This Row],[Quantity]]=0,"",Table2[[#This Row],[Cost (£)]]*Table2[[#This Row],[Quantity]])</f>
        <v/>
      </c>
    </row>
    <row r="918" spans="2:12" x14ac:dyDescent="0.3">
      <c r="B918" s="93"/>
      <c r="C918" s="147"/>
      <c r="D918" s="148"/>
      <c r="E918" s="148"/>
      <c r="F918" s="103" t="str">
        <f>IFERROR(VLOOKUP(Table2[[#This Row],[Sub-category]],'Ref - spend SIC'!$A$32:$B$135,2,0),"")</f>
        <v/>
      </c>
      <c r="G918" s="94"/>
      <c r="H918" s="94"/>
      <c r="I918" s="148"/>
      <c r="J918" s="93"/>
      <c r="K918" s="93"/>
      <c r="L918" s="104" t="str">
        <f>IF(Table2[[#This Row],[Cost (£)]]*Table2[[#This Row],[Quantity]]=0,"",Table2[[#This Row],[Cost (£)]]*Table2[[#This Row],[Quantity]])</f>
        <v/>
      </c>
    </row>
    <row r="919" spans="2:12" x14ac:dyDescent="0.3">
      <c r="B919" s="93"/>
      <c r="C919" s="147"/>
      <c r="D919" s="148"/>
      <c r="E919" s="148"/>
      <c r="F919" s="103" t="str">
        <f>IFERROR(VLOOKUP(Table2[[#This Row],[Sub-category]],'Ref - spend SIC'!$A$32:$B$135,2,0),"")</f>
        <v/>
      </c>
      <c r="G919" s="94"/>
      <c r="H919" s="94"/>
      <c r="I919" s="148"/>
      <c r="J919" s="93"/>
      <c r="K919" s="93"/>
      <c r="L919" s="104" t="str">
        <f>IF(Table2[[#This Row],[Cost (£)]]*Table2[[#This Row],[Quantity]]=0,"",Table2[[#This Row],[Cost (£)]]*Table2[[#This Row],[Quantity]])</f>
        <v/>
      </c>
    </row>
    <row r="920" spans="2:12" x14ac:dyDescent="0.3">
      <c r="B920" s="93"/>
      <c r="C920" s="147"/>
      <c r="D920" s="148"/>
      <c r="E920" s="148"/>
      <c r="F920" s="103" t="str">
        <f>IFERROR(VLOOKUP(Table2[[#This Row],[Sub-category]],'Ref - spend SIC'!$A$32:$B$135,2,0),"")</f>
        <v/>
      </c>
      <c r="G920" s="94"/>
      <c r="H920" s="94"/>
      <c r="I920" s="148"/>
      <c r="J920" s="93"/>
      <c r="K920" s="93"/>
      <c r="L920" s="104" t="str">
        <f>IF(Table2[[#This Row],[Cost (£)]]*Table2[[#This Row],[Quantity]]=0,"",Table2[[#This Row],[Cost (£)]]*Table2[[#This Row],[Quantity]])</f>
        <v/>
      </c>
    </row>
    <row r="921" spans="2:12" x14ac:dyDescent="0.3">
      <c r="B921" s="93"/>
      <c r="C921" s="147"/>
      <c r="D921" s="148"/>
      <c r="E921" s="148"/>
      <c r="F921" s="103" t="str">
        <f>IFERROR(VLOOKUP(Table2[[#This Row],[Sub-category]],'Ref - spend SIC'!$A$32:$B$135,2,0),"")</f>
        <v/>
      </c>
      <c r="G921" s="94"/>
      <c r="H921" s="94"/>
      <c r="I921" s="148"/>
      <c r="J921" s="93"/>
      <c r="K921" s="93"/>
      <c r="L921" s="104" t="str">
        <f>IF(Table2[[#This Row],[Cost (£)]]*Table2[[#This Row],[Quantity]]=0,"",Table2[[#This Row],[Cost (£)]]*Table2[[#This Row],[Quantity]])</f>
        <v/>
      </c>
    </row>
    <row r="922" spans="2:12" x14ac:dyDescent="0.3">
      <c r="B922" s="93"/>
      <c r="C922" s="147"/>
      <c r="D922" s="148"/>
      <c r="E922" s="148"/>
      <c r="F922" s="103" t="str">
        <f>IFERROR(VLOOKUP(Table2[[#This Row],[Sub-category]],'Ref - spend SIC'!$A$32:$B$135,2,0),"")</f>
        <v/>
      </c>
      <c r="G922" s="94"/>
      <c r="H922" s="94"/>
      <c r="I922" s="148"/>
      <c r="J922" s="93"/>
      <c r="K922" s="93"/>
      <c r="L922" s="104" t="str">
        <f>IF(Table2[[#This Row],[Cost (£)]]*Table2[[#This Row],[Quantity]]=0,"",Table2[[#This Row],[Cost (£)]]*Table2[[#This Row],[Quantity]])</f>
        <v/>
      </c>
    </row>
    <row r="923" spans="2:12" x14ac:dyDescent="0.3">
      <c r="B923" s="93"/>
      <c r="C923" s="147"/>
      <c r="D923" s="148"/>
      <c r="E923" s="148"/>
      <c r="F923" s="103" t="str">
        <f>IFERROR(VLOOKUP(Table2[[#This Row],[Sub-category]],'Ref - spend SIC'!$A$32:$B$135,2,0),"")</f>
        <v/>
      </c>
      <c r="G923" s="94"/>
      <c r="H923" s="94"/>
      <c r="I923" s="148"/>
      <c r="J923" s="93"/>
      <c r="K923" s="93"/>
      <c r="L923" s="104" t="str">
        <f>IF(Table2[[#This Row],[Cost (£)]]*Table2[[#This Row],[Quantity]]=0,"",Table2[[#This Row],[Cost (£)]]*Table2[[#This Row],[Quantity]])</f>
        <v/>
      </c>
    </row>
    <row r="924" spans="2:12" x14ac:dyDescent="0.3">
      <c r="B924" s="93"/>
      <c r="C924" s="147"/>
      <c r="D924" s="148"/>
      <c r="E924" s="148"/>
      <c r="F924" s="103" t="str">
        <f>IFERROR(VLOOKUP(Table2[[#This Row],[Sub-category]],'Ref - spend SIC'!$A$32:$B$135,2,0),"")</f>
        <v/>
      </c>
      <c r="G924" s="94"/>
      <c r="H924" s="94"/>
      <c r="I924" s="148"/>
      <c r="J924" s="93"/>
      <c r="K924" s="93"/>
      <c r="L924" s="104" t="str">
        <f>IF(Table2[[#This Row],[Cost (£)]]*Table2[[#This Row],[Quantity]]=0,"",Table2[[#This Row],[Cost (£)]]*Table2[[#This Row],[Quantity]])</f>
        <v/>
      </c>
    </row>
    <row r="925" spans="2:12" x14ac:dyDescent="0.3">
      <c r="B925" s="93"/>
      <c r="C925" s="147"/>
      <c r="D925" s="148"/>
      <c r="E925" s="148"/>
      <c r="F925" s="103" t="str">
        <f>IFERROR(VLOOKUP(Table2[[#This Row],[Sub-category]],'Ref - spend SIC'!$A$32:$B$135,2,0),"")</f>
        <v/>
      </c>
      <c r="G925" s="94"/>
      <c r="H925" s="94"/>
      <c r="I925" s="148"/>
      <c r="J925" s="93"/>
      <c r="K925" s="93"/>
      <c r="L925" s="104" t="str">
        <f>IF(Table2[[#This Row],[Cost (£)]]*Table2[[#This Row],[Quantity]]=0,"",Table2[[#This Row],[Cost (£)]]*Table2[[#This Row],[Quantity]])</f>
        <v/>
      </c>
    </row>
    <row r="926" spans="2:12" x14ac:dyDescent="0.3">
      <c r="B926" s="93"/>
      <c r="C926" s="147"/>
      <c r="D926" s="148"/>
      <c r="E926" s="148"/>
      <c r="F926" s="103" t="str">
        <f>IFERROR(VLOOKUP(Table2[[#This Row],[Sub-category]],'Ref - spend SIC'!$A$32:$B$135,2,0),"")</f>
        <v/>
      </c>
      <c r="G926" s="94"/>
      <c r="H926" s="94"/>
      <c r="I926" s="148"/>
      <c r="J926" s="93"/>
      <c r="K926" s="93"/>
      <c r="L926" s="104" t="str">
        <f>IF(Table2[[#This Row],[Cost (£)]]*Table2[[#This Row],[Quantity]]=0,"",Table2[[#This Row],[Cost (£)]]*Table2[[#This Row],[Quantity]])</f>
        <v/>
      </c>
    </row>
    <row r="927" spans="2:12" x14ac:dyDescent="0.3">
      <c r="B927" s="93"/>
      <c r="C927" s="147"/>
      <c r="D927" s="148"/>
      <c r="E927" s="148"/>
      <c r="F927" s="103" t="str">
        <f>IFERROR(VLOOKUP(Table2[[#This Row],[Sub-category]],'Ref - spend SIC'!$A$32:$B$135,2,0),"")</f>
        <v/>
      </c>
      <c r="G927" s="94"/>
      <c r="H927" s="94"/>
      <c r="I927" s="148"/>
      <c r="J927" s="93"/>
      <c r="K927" s="93"/>
      <c r="L927" s="104" t="str">
        <f>IF(Table2[[#This Row],[Cost (£)]]*Table2[[#This Row],[Quantity]]=0,"",Table2[[#This Row],[Cost (£)]]*Table2[[#This Row],[Quantity]])</f>
        <v/>
      </c>
    </row>
    <row r="928" spans="2:12" x14ac:dyDescent="0.3">
      <c r="B928" s="93"/>
      <c r="C928" s="147"/>
      <c r="D928" s="148"/>
      <c r="E928" s="148"/>
      <c r="F928" s="103" t="str">
        <f>IFERROR(VLOOKUP(Table2[[#This Row],[Sub-category]],'Ref - spend SIC'!$A$32:$B$135,2,0),"")</f>
        <v/>
      </c>
      <c r="G928" s="94"/>
      <c r="H928" s="94"/>
      <c r="I928" s="148"/>
      <c r="J928" s="93"/>
      <c r="K928" s="93"/>
      <c r="L928" s="104" t="str">
        <f>IF(Table2[[#This Row],[Cost (£)]]*Table2[[#This Row],[Quantity]]=0,"",Table2[[#This Row],[Cost (£)]]*Table2[[#This Row],[Quantity]])</f>
        <v/>
      </c>
    </row>
    <row r="929" spans="2:12" x14ac:dyDescent="0.3">
      <c r="B929" s="93"/>
      <c r="C929" s="147"/>
      <c r="D929" s="148"/>
      <c r="E929" s="148"/>
      <c r="F929" s="103" t="str">
        <f>IFERROR(VLOOKUP(Table2[[#This Row],[Sub-category]],'Ref - spend SIC'!$A$32:$B$135,2,0),"")</f>
        <v/>
      </c>
      <c r="G929" s="94"/>
      <c r="H929" s="94"/>
      <c r="I929" s="148"/>
      <c r="J929" s="93"/>
      <c r="K929" s="93"/>
      <c r="L929" s="104" t="str">
        <f>IF(Table2[[#This Row],[Cost (£)]]*Table2[[#This Row],[Quantity]]=0,"",Table2[[#This Row],[Cost (£)]]*Table2[[#This Row],[Quantity]])</f>
        <v/>
      </c>
    </row>
    <row r="930" spans="2:12" x14ac:dyDescent="0.3">
      <c r="B930" s="93"/>
      <c r="C930" s="147"/>
      <c r="D930" s="148"/>
      <c r="E930" s="148"/>
      <c r="F930" s="103" t="str">
        <f>IFERROR(VLOOKUP(Table2[[#This Row],[Sub-category]],'Ref - spend SIC'!$A$32:$B$135,2,0),"")</f>
        <v/>
      </c>
      <c r="G930" s="94"/>
      <c r="H930" s="94"/>
      <c r="I930" s="148"/>
      <c r="J930" s="93"/>
      <c r="K930" s="93"/>
      <c r="L930" s="104" t="str">
        <f>IF(Table2[[#This Row],[Cost (£)]]*Table2[[#This Row],[Quantity]]=0,"",Table2[[#This Row],[Cost (£)]]*Table2[[#This Row],[Quantity]])</f>
        <v/>
      </c>
    </row>
    <row r="931" spans="2:12" x14ac:dyDescent="0.3">
      <c r="B931" s="93"/>
      <c r="C931" s="147"/>
      <c r="D931" s="148"/>
      <c r="E931" s="148"/>
      <c r="F931" s="103" t="str">
        <f>IFERROR(VLOOKUP(Table2[[#This Row],[Sub-category]],'Ref - spend SIC'!$A$32:$B$135,2,0),"")</f>
        <v/>
      </c>
      <c r="G931" s="94"/>
      <c r="H931" s="94"/>
      <c r="I931" s="148"/>
      <c r="J931" s="93"/>
      <c r="K931" s="93"/>
      <c r="L931" s="104" t="str">
        <f>IF(Table2[[#This Row],[Cost (£)]]*Table2[[#This Row],[Quantity]]=0,"",Table2[[#This Row],[Cost (£)]]*Table2[[#This Row],[Quantity]])</f>
        <v/>
      </c>
    </row>
    <row r="932" spans="2:12" x14ac:dyDescent="0.3">
      <c r="B932" s="93"/>
      <c r="C932" s="147"/>
      <c r="D932" s="148"/>
      <c r="E932" s="148"/>
      <c r="F932" s="103" t="str">
        <f>IFERROR(VLOOKUP(Table2[[#This Row],[Sub-category]],'Ref - spend SIC'!$A$32:$B$135,2,0),"")</f>
        <v/>
      </c>
      <c r="G932" s="94"/>
      <c r="H932" s="94"/>
      <c r="I932" s="148"/>
      <c r="J932" s="93"/>
      <c r="K932" s="93"/>
      <c r="L932" s="104" t="str">
        <f>IF(Table2[[#This Row],[Cost (£)]]*Table2[[#This Row],[Quantity]]=0,"",Table2[[#This Row],[Cost (£)]]*Table2[[#This Row],[Quantity]])</f>
        <v/>
      </c>
    </row>
    <row r="933" spans="2:12" x14ac:dyDescent="0.3">
      <c r="B933" s="93"/>
      <c r="C933" s="147"/>
      <c r="D933" s="148"/>
      <c r="E933" s="148"/>
      <c r="F933" s="103" t="str">
        <f>IFERROR(VLOOKUP(Table2[[#This Row],[Sub-category]],'Ref - spend SIC'!$A$32:$B$135,2,0),"")</f>
        <v/>
      </c>
      <c r="G933" s="94"/>
      <c r="H933" s="94"/>
      <c r="I933" s="148"/>
      <c r="J933" s="93"/>
      <c r="K933" s="93"/>
      <c r="L933" s="104" t="str">
        <f>IF(Table2[[#This Row],[Cost (£)]]*Table2[[#This Row],[Quantity]]=0,"",Table2[[#This Row],[Cost (£)]]*Table2[[#This Row],[Quantity]])</f>
        <v/>
      </c>
    </row>
    <row r="934" spans="2:12" x14ac:dyDescent="0.3">
      <c r="B934" s="93"/>
      <c r="C934" s="147"/>
      <c r="D934" s="148"/>
      <c r="E934" s="148"/>
      <c r="F934" s="103" t="str">
        <f>IFERROR(VLOOKUP(Table2[[#This Row],[Sub-category]],'Ref - spend SIC'!$A$32:$B$135,2,0),"")</f>
        <v/>
      </c>
      <c r="G934" s="94"/>
      <c r="H934" s="94"/>
      <c r="I934" s="148"/>
      <c r="J934" s="93"/>
      <c r="K934" s="93"/>
      <c r="L934" s="104" t="str">
        <f>IF(Table2[[#This Row],[Cost (£)]]*Table2[[#This Row],[Quantity]]=0,"",Table2[[#This Row],[Cost (£)]]*Table2[[#This Row],[Quantity]])</f>
        <v/>
      </c>
    </row>
    <row r="935" spans="2:12" x14ac:dyDescent="0.3">
      <c r="B935" s="93"/>
      <c r="C935" s="147"/>
      <c r="D935" s="148"/>
      <c r="E935" s="148"/>
      <c r="F935" s="103" t="str">
        <f>IFERROR(VLOOKUP(Table2[[#This Row],[Sub-category]],'Ref - spend SIC'!$A$32:$B$135,2,0),"")</f>
        <v/>
      </c>
      <c r="G935" s="94"/>
      <c r="H935" s="94"/>
      <c r="I935" s="148"/>
      <c r="J935" s="93"/>
      <c r="K935" s="93"/>
      <c r="L935" s="104" t="str">
        <f>IF(Table2[[#This Row],[Cost (£)]]*Table2[[#This Row],[Quantity]]=0,"",Table2[[#This Row],[Cost (£)]]*Table2[[#This Row],[Quantity]])</f>
        <v/>
      </c>
    </row>
    <row r="936" spans="2:12" x14ac:dyDescent="0.3">
      <c r="B936" s="93"/>
      <c r="C936" s="147"/>
      <c r="D936" s="148"/>
      <c r="E936" s="148"/>
      <c r="F936" s="103" t="str">
        <f>IFERROR(VLOOKUP(Table2[[#This Row],[Sub-category]],'Ref - spend SIC'!$A$32:$B$135,2,0),"")</f>
        <v/>
      </c>
      <c r="G936" s="94"/>
      <c r="H936" s="94"/>
      <c r="I936" s="148"/>
      <c r="J936" s="93"/>
      <c r="K936" s="93"/>
      <c r="L936" s="104" t="str">
        <f>IF(Table2[[#This Row],[Cost (£)]]*Table2[[#This Row],[Quantity]]=0,"",Table2[[#This Row],[Cost (£)]]*Table2[[#This Row],[Quantity]])</f>
        <v/>
      </c>
    </row>
    <row r="937" spans="2:12" x14ac:dyDescent="0.3">
      <c r="B937" s="93"/>
      <c r="C937" s="147"/>
      <c r="D937" s="148"/>
      <c r="E937" s="148"/>
      <c r="F937" s="103" t="str">
        <f>IFERROR(VLOOKUP(Table2[[#This Row],[Sub-category]],'Ref - spend SIC'!$A$32:$B$135,2,0),"")</f>
        <v/>
      </c>
      <c r="G937" s="94"/>
      <c r="H937" s="94"/>
      <c r="I937" s="148"/>
      <c r="J937" s="93"/>
      <c r="K937" s="93"/>
      <c r="L937" s="104" t="str">
        <f>IF(Table2[[#This Row],[Cost (£)]]*Table2[[#This Row],[Quantity]]=0,"",Table2[[#This Row],[Cost (£)]]*Table2[[#This Row],[Quantity]])</f>
        <v/>
      </c>
    </row>
    <row r="938" spans="2:12" x14ac:dyDescent="0.3">
      <c r="B938" s="93"/>
      <c r="C938" s="147"/>
      <c r="D938" s="148"/>
      <c r="E938" s="148"/>
      <c r="F938" s="103" t="str">
        <f>IFERROR(VLOOKUP(Table2[[#This Row],[Sub-category]],'Ref - spend SIC'!$A$32:$B$135,2,0),"")</f>
        <v/>
      </c>
      <c r="G938" s="94"/>
      <c r="H938" s="94"/>
      <c r="I938" s="148"/>
      <c r="J938" s="93"/>
      <c r="K938" s="93"/>
      <c r="L938" s="104" t="str">
        <f>IF(Table2[[#This Row],[Cost (£)]]*Table2[[#This Row],[Quantity]]=0,"",Table2[[#This Row],[Cost (£)]]*Table2[[#This Row],[Quantity]])</f>
        <v/>
      </c>
    </row>
    <row r="939" spans="2:12" x14ac:dyDescent="0.3">
      <c r="B939" s="93"/>
      <c r="C939" s="147"/>
      <c r="D939" s="148"/>
      <c r="E939" s="148"/>
      <c r="F939" s="103" t="str">
        <f>IFERROR(VLOOKUP(Table2[[#This Row],[Sub-category]],'Ref - spend SIC'!$A$32:$B$135,2,0),"")</f>
        <v/>
      </c>
      <c r="G939" s="94"/>
      <c r="H939" s="94"/>
      <c r="I939" s="148"/>
      <c r="J939" s="93"/>
      <c r="K939" s="93"/>
      <c r="L939" s="104" t="str">
        <f>IF(Table2[[#This Row],[Cost (£)]]*Table2[[#This Row],[Quantity]]=0,"",Table2[[#This Row],[Cost (£)]]*Table2[[#This Row],[Quantity]])</f>
        <v/>
      </c>
    </row>
    <row r="940" spans="2:12" x14ac:dyDescent="0.3">
      <c r="B940" s="93"/>
      <c r="C940" s="147"/>
      <c r="D940" s="148"/>
      <c r="E940" s="148"/>
      <c r="F940" s="103" t="str">
        <f>IFERROR(VLOOKUP(Table2[[#This Row],[Sub-category]],'Ref - spend SIC'!$A$32:$B$135,2,0),"")</f>
        <v/>
      </c>
      <c r="G940" s="94"/>
      <c r="H940" s="94"/>
      <c r="I940" s="148"/>
      <c r="J940" s="93"/>
      <c r="K940" s="93"/>
      <c r="L940" s="104" t="str">
        <f>IF(Table2[[#This Row],[Cost (£)]]*Table2[[#This Row],[Quantity]]=0,"",Table2[[#This Row],[Cost (£)]]*Table2[[#This Row],[Quantity]])</f>
        <v/>
      </c>
    </row>
    <row r="941" spans="2:12" x14ac:dyDescent="0.3">
      <c r="B941" s="93"/>
      <c r="C941" s="147"/>
      <c r="D941" s="148"/>
      <c r="E941" s="148"/>
      <c r="F941" s="103" t="str">
        <f>IFERROR(VLOOKUP(Table2[[#This Row],[Sub-category]],'Ref - spend SIC'!$A$32:$B$135,2,0),"")</f>
        <v/>
      </c>
      <c r="G941" s="94"/>
      <c r="H941" s="94"/>
      <c r="I941" s="148"/>
      <c r="J941" s="93"/>
      <c r="K941" s="93"/>
      <c r="L941" s="104" t="str">
        <f>IF(Table2[[#This Row],[Cost (£)]]*Table2[[#This Row],[Quantity]]=0,"",Table2[[#This Row],[Cost (£)]]*Table2[[#This Row],[Quantity]])</f>
        <v/>
      </c>
    </row>
    <row r="942" spans="2:12" x14ac:dyDescent="0.3">
      <c r="B942" s="93"/>
      <c r="C942" s="147"/>
      <c r="D942" s="148"/>
      <c r="E942" s="148"/>
      <c r="F942" s="103" t="str">
        <f>IFERROR(VLOOKUP(Table2[[#This Row],[Sub-category]],'Ref - spend SIC'!$A$32:$B$135,2,0),"")</f>
        <v/>
      </c>
      <c r="G942" s="94"/>
      <c r="H942" s="94"/>
      <c r="I942" s="148"/>
      <c r="J942" s="93"/>
      <c r="K942" s="93"/>
      <c r="L942" s="104" t="str">
        <f>IF(Table2[[#This Row],[Cost (£)]]*Table2[[#This Row],[Quantity]]=0,"",Table2[[#This Row],[Cost (£)]]*Table2[[#This Row],[Quantity]])</f>
        <v/>
      </c>
    </row>
    <row r="943" spans="2:12" x14ac:dyDescent="0.3">
      <c r="B943" s="93"/>
      <c r="C943" s="147"/>
      <c r="D943" s="148"/>
      <c r="E943" s="148"/>
      <c r="F943" s="103" t="str">
        <f>IFERROR(VLOOKUP(Table2[[#This Row],[Sub-category]],'Ref - spend SIC'!$A$32:$B$135,2,0),"")</f>
        <v/>
      </c>
      <c r="G943" s="94"/>
      <c r="H943" s="94"/>
      <c r="I943" s="148"/>
      <c r="J943" s="93"/>
      <c r="K943" s="93"/>
      <c r="L943" s="104" t="str">
        <f>IF(Table2[[#This Row],[Cost (£)]]*Table2[[#This Row],[Quantity]]=0,"",Table2[[#This Row],[Cost (£)]]*Table2[[#This Row],[Quantity]])</f>
        <v/>
      </c>
    </row>
    <row r="944" spans="2:12" x14ac:dyDescent="0.3">
      <c r="B944" s="93"/>
      <c r="C944" s="147"/>
      <c r="D944" s="148"/>
      <c r="E944" s="148"/>
      <c r="F944" s="103" t="str">
        <f>IFERROR(VLOOKUP(Table2[[#This Row],[Sub-category]],'Ref - spend SIC'!$A$32:$B$135,2,0),"")</f>
        <v/>
      </c>
      <c r="G944" s="94"/>
      <c r="H944" s="94"/>
      <c r="I944" s="148"/>
      <c r="J944" s="93"/>
      <c r="K944" s="93"/>
      <c r="L944" s="104" t="str">
        <f>IF(Table2[[#This Row],[Cost (£)]]*Table2[[#This Row],[Quantity]]=0,"",Table2[[#This Row],[Cost (£)]]*Table2[[#This Row],[Quantity]])</f>
        <v/>
      </c>
    </row>
    <row r="945" spans="2:12" x14ac:dyDescent="0.3">
      <c r="B945" s="93"/>
      <c r="C945" s="147"/>
      <c r="D945" s="148"/>
      <c r="E945" s="148"/>
      <c r="F945" s="103" t="str">
        <f>IFERROR(VLOOKUP(Table2[[#This Row],[Sub-category]],'Ref - spend SIC'!$A$32:$B$135,2,0),"")</f>
        <v/>
      </c>
      <c r="G945" s="94"/>
      <c r="H945" s="94"/>
      <c r="I945" s="148"/>
      <c r="J945" s="93"/>
      <c r="K945" s="93"/>
      <c r="L945" s="104" t="str">
        <f>IF(Table2[[#This Row],[Cost (£)]]*Table2[[#This Row],[Quantity]]=0,"",Table2[[#This Row],[Cost (£)]]*Table2[[#This Row],[Quantity]])</f>
        <v/>
      </c>
    </row>
    <row r="946" spans="2:12" x14ac:dyDescent="0.3">
      <c r="B946" s="93"/>
      <c r="C946" s="147"/>
      <c r="D946" s="148"/>
      <c r="E946" s="148"/>
      <c r="F946" s="103" t="str">
        <f>IFERROR(VLOOKUP(Table2[[#This Row],[Sub-category]],'Ref - spend SIC'!$A$32:$B$135,2,0),"")</f>
        <v/>
      </c>
      <c r="G946" s="94"/>
      <c r="H946" s="94"/>
      <c r="I946" s="148"/>
      <c r="J946" s="93"/>
      <c r="K946" s="93"/>
      <c r="L946" s="104" t="str">
        <f>IF(Table2[[#This Row],[Cost (£)]]*Table2[[#This Row],[Quantity]]=0,"",Table2[[#This Row],[Cost (£)]]*Table2[[#This Row],[Quantity]])</f>
        <v/>
      </c>
    </row>
    <row r="947" spans="2:12" x14ac:dyDescent="0.3">
      <c r="B947" s="93"/>
      <c r="C947" s="147"/>
      <c r="D947" s="148"/>
      <c r="E947" s="148"/>
      <c r="F947" s="103" t="str">
        <f>IFERROR(VLOOKUP(Table2[[#This Row],[Sub-category]],'Ref - spend SIC'!$A$32:$B$135,2,0),"")</f>
        <v/>
      </c>
      <c r="G947" s="94"/>
      <c r="H947" s="94"/>
      <c r="I947" s="148"/>
      <c r="J947" s="93"/>
      <c r="K947" s="93"/>
      <c r="L947" s="104" t="str">
        <f>IF(Table2[[#This Row],[Cost (£)]]*Table2[[#This Row],[Quantity]]=0,"",Table2[[#This Row],[Cost (£)]]*Table2[[#This Row],[Quantity]])</f>
        <v/>
      </c>
    </row>
    <row r="948" spans="2:12" x14ac:dyDescent="0.3">
      <c r="B948" s="93"/>
      <c r="C948" s="147"/>
      <c r="D948" s="148"/>
      <c r="E948" s="148"/>
      <c r="F948" s="103" t="str">
        <f>IFERROR(VLOOKUP(Table2[[#This Row],[Sub-category]],'Ref - spend SIC'!$A$32:$B$135,2,0),"")</f>
        <v/>
      </c>
      <c r="G948" s="94"/>
      <c r="H948" s="94"/>
      <c r="I948" s="148"/>
      <c r="J948" s="93"/>
      <c r="K948" s="93"/>
      <c r="L948" s="104" t="str">
        <f>IF(Table2[[#This Row],[Cost (£)]]*Table2[[#This Row],[Quantity]]=0,"",Table2[[#This Row],[Cost (£)]]*Table2[[#This Row],[Quantity]])</f>
        <v/>
      </c>
    </row>
    <row r="949" spans="2:12" x14ac:dyDescent="0.3">
      <c r="B949" s="93"/>
      <c r="C949" s="147"/>
      <c r="D949" s="148"/>
      <c r="E949" s="148"/>
      <c r="F949" s="103" t="str">
        <f>IFERROR(VLOOKUP(Table2[[#This Row],[Sub-category]],'Ref - spend SIC'!$A$32:$B$135,2,0),"")</f>
        <v/>
      </c>
      <c r="G949" s="94"/>
      <c r="H949" s="94"/>
      <c r="I949" s="148"/>
      <c r="J949" s="93"/>
      <c r="K949" s="93"/>
      <c r="L949" s="104" t="str">
        <f>IF(Table2[[#This Row],[Cost (£)]]*Table2[[#This Row],[Quantity]]=0,"",Table2[[#This Row],[Cost (£)]]*Table2[[#This Row],[Quantity]])</f>
        <v/>
      </c>
    </row>
    <row r="950" spans="2:12" x14ac:dyDescent="0.3">
      <c r="B950" s="93"/>
      <c r="C950" s="147"/>
      <c r="D950" s="148"/>
      <c r="E950" s="148"/>
      <c r="F950" s="103" t="str">
        <f>IFERROR(VLOOKUP(Table2[[#This Row],[Sub-category]],'Ref - spend SIC'!$A$32:$B$135,2,0),"")</f>
        <v/>
      </c>
      <c r="G950" s="94"/>
      <c r="H950" s="94"/>
      <c r="I950" s="148"/>
      <c r="J950" s="93"/>
      <c r="K950" s="93"/>
      <c r="L950" s="104" t="str">
        <f>IF(Table2[[#This Row],[Cost (£)]]*Table2[[#This Row],[Quantity]]=0,"",Table2[[#This Row],[Cost (£)]]*Table2[[#This Row],[Quantity]])</f>
        <v/>
      </c>
    </row>
    <row r="951" spans="2:12" x14ac:dyDescent="0.3">
      <c r="B951" s="93"/>
      <c r="C951" s="147"/>
      <c r="D951" s="148"/>
      <c r="E951" s="148"/>
      <c r="F951" s="103" t="str">
        <f>IFERROR(VLOOKUP(Table2[[#This Row],[Sub-category]],'Ref - spend SIC'!$A$32:$B$135,2,0),"")</f>
        <v/>
      </c>
      <c r="G951" s="94"/>
      <c r="H951" s="94"/>
      <c r="I951" s="148"/>
      <c r="J951" s="93"/>
      <c r="K951" s="93"/>
      <c r="L951" s="104" t="str">
        <f>IF(Table2[[#This Row],[Cost (£)]]*Table2[[#This Row],[Quantity]]=0,"",Table2[[#This Row],[Cost (£)]]*Table2[[#This Row],[Quantity]])</f>
        <v/>
      </c>
    </row>
    <row r="952" spans="2:12" x14ac:dyDescent="0.3">
      <c r="B952" s="93"/>
      <c r="C952" s="147"/>
      <c r="D952" s="148"/>
      <c r="E952" s="148"/>
      <c r="F952" s="103" t="str">
        <f>IFERROR(VLOOKUP(Table2[[#This Row],[Sub-category]],'Ref - spend SIC'!$A$32:$B$135,2,0),"")</f>
        <v/>
      </c>
      <c r="G952" s="94"/>
      <c r="H952" s="94"/>
      <c r="I952" s="148"/>
      <c r="J952" s="93"/>
      <c r="K952" s="93"/>
      <c r="L952" s="104" t="str">
        <f>IF(Table2[[#This Row],[Cost (£)]]*Table2[[#This Row],[Quantity]]=0,"",Table2[[#This Row],[Cost (£)]]*Table2[[#This Row],[Quantity]])</f>
        <v/>
      </c>
    </row>
    <row r="953" spans="2:12" x14ac:dyDescent="0.3">
      <c r="B953" s="93"/>
      <c r="C953" s="147"/>
      <c r="D953" s="148"/>
      <c r="E953" s="148"/>
      <c r="F953" s="103" t="str">
        <f>IFERROR(VLOOKUP(Table2[[#This Row],[Sub-category]],'Ref - spend SIC'!$A$32:$B$135,2,0),"")</f>
        <v/>
      </c>
      <c r="G953" s="94"/>
      <c r="H953" s="94"/>
      <c r="I953" s="148"/>
      <c r="J953" s="93"/>
      <c r="K953" s="93"/>
      <c r="L953" s="104" t="str">
        <f>IF(Table2[[#This Row],[Cost (£)]]*Table2[[#This Row],[Quantity]]=0,"",Table2[[#This Row],[Cost (£)]]*Table2[[#This Row],[Quantity]])</f>
        <v/>
      </c>
    </row>
    <row r="954" spans="2:12" x14ac:dyDescent="0.3">
      <c r="B954" s="93"/>
      <c r="C954" s="147"/>
      <c r="D954" s="148"/>
      <c r="E954" s="148"/>
      <c r="F954" s="103" t="str">
        <f>IFERROR(VLOOKUP(Table2[[#This Row],[Sub-category]],'Ref - spend SIC'!$A$32:$B$135,2,0),"")</f>
        <v/>
      </c>
      <c r="G954" s="94"/>
      <c r="H954" s="94"/>
      <c r="I954" s="148"/>
      <c r="J954" s="93"/>
      <c r="K954" s="93"/>
      <c r="L954" s="104" t="str">
        <f>IF(Table2[[#This Row],[Cost (£)]]*Table2[[#This Row],[Quantity]]=0,"",Table2[[#This Row],[Cost (£)]]*Table2[[#This Row],[Quantity]])</f>
        <v/>
      </c>
    </row>
    <row r="955" spans="2:12" x14ac:dyDescent="0.3">
      <c r="B955" s="93"/>
      <c r="C955" s="147"/>
      <c r="D955" s="148"/>
      <c r="E955" s="148"/>
      <c r="F955" s="103" t="str">
        <f>IFERROR(VLOOKUP(Table2[[#This Row],[Sub-category]],'Ref - spend SIC'!$A$32:$B$135,2,0),"")</f>
        <v/>
      </c>
      <c r="G955" s="94"/>
      <c r="H955" s="94"/>
      <c r="I955" s="148"/>
      <c r="J955" s="93"/>
      <c r="K955" s="93"/>
      <c r="L955" s="104" t="str">
        <f>IF(Table2[[#This Row],[Cost (£)]]*Table2[[#This Row],[Quantity]]=0,"",Table2[[#This Row],[Cost (£)]]*Table2[[#This Row],[Quantity]])</f>
        <v/>
      </c>
    </row>
    <row r="956" spans="2:12" x14ac:dyDescent="0.3">
      <c r="B956" s="93"/>
      <c r="C956" s="147"/>
      <c r="D956" s="148"/>
      <c r="E956" s="148"/>
      <c r="F956" s="103" t="str">
        <f>IFERROR(VLOOKUP(Table2[[#This Row],[Sub-category]],'Ref - spend SIC'!$A$32:$B$135,2,0),"")</f>
        <v/>
      </c>
      <c r="G956" s="94"/>
      <c r="H956" s="94"/>
      <c r="I956" s="148"/>
      <c r="J956" s="93"/>
      <c r="K956" s="93"/>
      <c r="L956" s="104" t="str">
        <f>IF(Table2[[#This Row],[Cost (£)]]*Table2[[#This Row],[Quantity]]=0,"",Table2[[#This Row],[Cost (£)]]*Table2[[#This Row],[Quantity]])</f>
        <v/>
      </c>
    </row>
    <row r="957" spans="2:12" x14ac:dyDescent="0.3">
      <c r="B957" s="93"/>
      <c r="C957" s="147"/>
      <c r="D957" s="148"/>
      <c r="E957" s="148"/>
      <c r="F957" s="103" t="str">
        <f>IFERROR(VLOOKUP(Table2[[#This Row],[Sub-category]],'Ref - spend SIC'!$A$32:$B$135,2,0),"")</f>
        <v/>
      </c>
      <c r="G957" s="94"/>
      <c r="H957" s="94"/>
      <c r="I957" s="148"/>
      <c r="J957" s="93"/>
      <c r="K957" s="93"/>
      <c r="L957" s="104" t="str">
        <f>IF(Table2[[#This Row],[Cost (£)]]*Table2[[#This Row],[Quantity]]=0,"",Table2[[#This Row],[Cost (£)]]*Table2[[#This Row],[Quantity]])</f>
        <v/>
      </c>
    </row>
    <row r="958" spans="2:12" x14ac:dyDescent="0.3">
      <c r="B958" s="93"/>
      <c r="C958" s="147"/>
      <c r="D958" s="148"/>
      <c r="E958" s="148"/>
      <c r="F958" s="103" t="str">
        <f>IFERROR(VLOOKUP(Table2[[#This Row],[Sub-category]],'Ref - spend SIC'!$A$32:$B$135,2,0),"")</f>
        <v/>
      </c>
      <c r="G958" s="94"/>
      <c r="H958" s="94"/>
      <c r="I958" s="148"/>
      <c r="J958" s="93"/>
      <c r="K958" s="93"/>
      <c r="L958" s="104" t="str">
        <f>IF(Table2[[#This Row],[Cost (£)]]*Table2[[#This Row],[Quantity]]=0,"",Table2[[#This Row],[Cost (£)]]*Table2[[#This Row],[Quantity]])</f>
        <v/>
      </c>
    </row>
    <row r="959" spans="2:12" x14ac:dyDescent="0.3">
      <c r="B959" s="93"/>
      <c r="C959" s="147"/>
      <c r="D959" s="148"/>
      <c r="E959" s="148"/>
      <c r="F959" s="103" t="str">
        <f>IFERROR(VLOOKUP(Table2[[#This Row],[Sub-category]],'Ref - spend SIC'!$A$32:$B$135,2,0),"")</f>
        <v/>
      </c>
      <c r="G959" s="94"/>
      <c r="H959" s="94"/>
      <c r="I959" s="148"/>
      <c r="J959" s="93"/>
      <c r="K959" s="93"/>
      <c r="L959" s="104" t="str">
        <f>IF(Table2[[#This Row],[Cost (£)]]*Table2[[#This Row],[Quantity]]=0,"",Table2[[#This Row],[Cost (£)]]*Table2[[#This Row],[Quantity]])</f>
        <v/>
      </c>
    </row>
    <row r="960" spans="2:12" x14ac:dyDescent="0.3">
      <c r="B960" s="93"/>
      <c r="C960" s="147"/>
      <c r="D960" s="148"/>
      <c r="E960" s="148"/>
      <c r="F960" s="103" t="str">
        <f>IFERROR(VLOOKUP(Table2[[#This Row],[Sub-category]],'Ref - spend SIC'!$A$32:$B$135,2,0),"")</f>
        <v/>
      </c>
      <c r="G960" s="94"/>
      <c r="H960" s="94"/>
      <c r="I960" s="148"/>
      <c r="J960" s="93"/>
      <c r="K960" s="93"/>
      <c r="L960" s="104" t="str">
        <f>IF(Table2[[#This Row],[Cost (£)]]*Table2[[#This Row],[Quantity]]=0,"",Table2[[#This Row],[Cost (£)]]*Table2[[#This Row],[Quantity]])</f>
        <v/>
      </c>
    </row>
    <row r="961" spans="2:12" x14ac:dyDescent="0.3">
      <c r="B961" s="93"/>
      <c r="C961" s="147"/>
      <c r="D961" s="148"/>
      <c r="E961" s="148"/>
      <c r="F961" s="103" t="str">
        <f>IFERROR(VLOOKUP(Table2[[#This Row],[Sub-category]],'Ref - spend SIC'!$A$32:$B$135,2,0),"")</f>
        <v/>
      </c>
      <c r="G961" s="94"/>
      <c r="H961" s="94"/>
      <c r="I961" s="148"/>
      <c r="J961" s="93"/>
      <c r="K961" s="93"/>
      <c r="L961" s="104" t="str">
        <f>IF(Table2[[#This Row],[Cost (£)]]*Table2[[#This Row],[Quantity]]=0,"",Table2[[#This Row],[Cost (£)]]*Table2[[#This Row],[Quantity]])</f>
        <v/>
      </c>
    </row>
    <row r="962" spans="2:12" x14ac:dyDescent="0.3">
      <c r="B962" s="93"/>
      <c r="C962" s="147"/>
      <c r="D962" s="148"/>
      <c r="E962" s="148"/>
      <c r="F962" s="103" t="str">
        <f>IFERROR(VLOOKUP(Table2[[#This Row],[Sub-category]],'Ref - spend SIC'!$A$32:$B$135,2,0),"")</f>
        <v/>
      </c>
      <c r="G962" s="94"/>
      <c r="H962" s="94"/>
      <c r="I962" s="148"/>
      <c r="J962" s="93"/>
      <c r="K962" s="93"/>
      <c r="L962" s="104" t="str">
        <f>IF(Table2[[#This Row],[Cost (£)]]*Table2[[#This Row],[Quantity]]=0,"",Table2[[#This Row],[Cost (£)]]*Table2[[#This Row],[Quantity]])</f>
        <v/>
      </c>
    </row>
    <row r="963" spans="2:12" x14ac:dyDescent="0.3">
      <c r="B963" s="93"/>
      <c r="C963" s="147"/>
      <c r="D963" s="148"/>
      <c r="E963" s="148"/>
      <c r="F963" s="103" t="str">
        <f>IFERROR(VLOOKUP(Table2[[#This Row],[Sub-category]],'Ref - spend SIC'!$A$32:$B$135,2,0),"")</f>
        <v/>
      </c>
      <c r="G963" s="94"/>
      <c r="H963" s="94"/>
      <c r="I963" s="148"/>
      <c r="J963" s="93"/>
      <c r="K963" s="93"/>
      <c r="L963" s="104" t="str">
        <f>IF(Table2[[#This Row],[Cost (£)]]*Table2[[#This Row],[Quantity]]=0,"",Table2[[#This Row],[Cost (£)]]*Table2[[#This Row],[Quantity]])</f>
        <v/>
      </c>
    </row>
    <row r="964" spans="2:12" x14ac:dyDescent="0.3">
      <c r="B964" s="93"/>
      <c r="C964" s="147"/>
      <c r="D964" s="148"/>
      <c r="E964" s="148"/>
      <c r="F964" s="103" t="str">
        <f>IFERROR(VLOOKUP(Table2[[#This Row],[Sub-category]],'Ref - spend SIC'!$A$32:$B$135,2,0),"")</f>
        <v/>
      </c>
      <c r="G964" s="94"/>
      <c r="H964" s="94"/>
      <c r="I964" s="148"/>
      <c r="J964" s="93"/>
      <c r="K964" s="93"/>
      <c r="L964" s="104" t="str">
        <f>IF(Table2[[#This Row],[Cost (£)]]*Table2[[#This Row],[Quantity]]=0,"",Table2[[#This Row],[Cost (£)]]*Table2[[#This Row],[Quantity]])</f>
        <v/>
      </c>
    </row>
    <row r="965" spans="2:12" x14ac:dyDescent="0.3">
      <c r="B965" s="93"/>
      <c r="C965" s="147"/>
      <c r="D965" s="148"/>
      <c r="E965" s="148"/>
      <c r="F965" s="103" t="str">
        <f>IFERROR(VLOOKUP(Table2[[#This Row],[Sub-category]],'Ref - spend SIC'!$A$32:$B$135,2,0),"")</f>
        <v/>
      </c>
      <c r="G965" s="94"/>
      <c r="H965" s="94"/>
      <c r="I965" s="148"/>
      <c r="J965" s="93"/>
      <c r="K965" s="93"/>
      <c r="L965" s="104" t="str">
        <f>IF(Table2[[#This Row],[Cost (£)]]*Table2[[#This Row],[Quantity]]=0,"",Table2[[#This Row],[Cost (£)]]*Table2[[#This Row],[Quantity]])</f>
        <v/>
      </c>
    </row>
    <row r="966" spans="2:12" x14ac:dyDescent="0.3">
      <c r="B966" s="93"/>
      <c r="C966" s="147"/>
      <c r="D966" s="148"/>
      <c r="E966" s="148"/>
      <c r="F966" s="103" t="str">
        <f>IFERROR(VLOOKUP(Table2[[#This Row],[Sub-category]],'Ref - spend SIC'!$A$32:$B$135,2,0),"")</f>
        <v/>
      </c>
      <c r="G966" s="94"/>
      <c r="H966" s="94"/>
      <c r="I966" s="148"/>
      <c r="J966" s="93"/>
      <c r="K966" s="93"/>
      <c r="L966" s="104" t="str">
        <f>IF(Table2[[#This Row],[Cost (£)]]*Table2[[#This Row],[Quantity]]=0,"",Table2[[#This Row],[Cost (£)]]*Table2[[#This Row],[Quantity]])</f>
        <v/>
      </c>
    </row>
    <row r="967" spans="2:12" x14ac:dyDescent="0.3">
      <c r="B967" s="93"/>
      <c r="C967" s="147"/>
      <c r="D967" s="148"/>
      <c r="E967" s="148"/>
      <c r="F967" s="103" t="str">
        <f>IFERROR(VLOOKUP(Table2[[#This Row],[Sub-category]],'Ref - spend SIC'!$A$32:$B$135,2,0),"")</f>
        <v/>
      </c>
      <c r="G967" s="94"/>
      <c r="H967" s="94"/>
      <c r="I967" s="148"/>
      <c r="J967" s="93"/>
      <c r="K967" s="93"/>
      <c r="L967" s="104" t="str">
        <f>IF(Table2[[#This Row],[Cost (£)]]*Table2[[#This Row],[Quantity]]=0,"",Table2[[#This Row],[Cost (£)]]*Table2[[#This Row],[Quantity]])</f>
        <v/>
      </c>
    </row>
    <row r="968" spans="2:12" x14ac:dyDescent="0.3">
      <c r="B968" s="93"/>
      <c r="C968" s="147"/>
      <c r="D968" s="148"/>
      <c r="E968" s="148"/>
      <c r="F968" s="103" t="str">
        <f>IFERROR(VLOOKUP(Table2[[#This Row],[Sub-category]],'Ref - spend SIC'!$A$32:$B$135,2,0),"")</f>
        <v/>
      </c>
      <c r="G968" s="94"/>
      <c r="H968" s="94"/>
      <c r="I968" s="148"/>
      <c r="J968" s="93"/>
      <c r="K968" s="93"/>
      <c r="L968" s="104" t="str">
        <f>IF(Table2[[#This Row],[Cost (£)]]*Table2[[#This Row],[Quantity]]=0,"",Table2[[#This Row],[Cost (£)]]*Table2[[#This Row],[Quantity]])</f>
        <v/>
      </c>
    </row>
    <row r="969" spans="2:12" x14ac:dyDescent="0.3">
      <c r="B969" s="93"/>
      <c r="C969" s="147"/>
      <c r="D969" s="148"/>
      <c r="E969" s="148"/>
      <c r="F969" s="103" t="str">
        <f>IFERROR(VLOOKUP(Table2[[#This Row],[Sub-category]],'Ref - spend SIC'!$A$32:$B$135,2,0),"")</f>
        <v/>
      </c>
      <c r="G969" s="94"/>
      <c r="H969" s="94"/>
      <c r="I969" s="148"/>
      <c r="J969" s="93"/>
      <c r="K969" s="93"/>
      <c r="L969" s="104" t="str">
        <f>IF(Table2[[#This Row],[Cost (£)]]*Table2[[#This Row],[Quantity]]=0,"",Table2[[#This Row],[Cost (£)]]*Table2[[#This Row],[Quantity]])</f>
        <v/>
      </c>
    </row>
    <row r="970" spans="2:12" x14ac:dyDescent="0.3">
      <c r="B970" s="93"/>
      <c r="C970" s="147"/>
      <c r="D970" s="148"/>
      <c r="E970" s="148"/>
      <c r="F970" s="103" t="str">
        <f>IFERROR(VLOOKUP(Table2[[#This Row],[Sub-category]],'Ref - spend SIC'!$A$32:$B$135,2,0),"")</f>
        <v/>
      </c>
      <c r="G970" s="94"/>
      <c r="H970" s="94"/>
      <c r="I970" s="148"/>
      <c r="J970" s="93"/>
      <c r="K970" s="93"/>
      <c r="L970" s="104" t="str">
        <f>IF(Table2[[#This Row],[Cost (£)]]*Table2[[#This Row],[Quantity]]=0,"",Table2[[#This Row],[Cost (£)]]*Table2[[#This Row],[Quantity]])</f>
        <v/>
      </c>
    </row>
    <row r="971" spans="2:12" x14ac:dyDescent="0.3">
      <c r="B971" s="93"/>
      <c r="C971" s="147"/>
      <c r="D971" s="148"/>
      <c r="E971" s="148"/>
      <c r="F971" s="103" t="str">
        <f>IFERROR(VLOOKUP(Table2[[#This Row],[Sub-category]],'Ref - spend SIC'!$A$32:$B$135,2,0),"")</f>
        <v/>
      </c>
      <c r="G971" s="94"/>
      <c r="H971" s="94"/>
      <c r="I971" s="148"/>
      <c r="J971" s="93"/>
      <c r="K971" s="93"/>
      <c r="L971" s="104" t="str">
        <f>IF(Table2[[#This Row],[Cost (£)]]*Table2[[#This Row],[Quantity]]=0,"",Table2[[#This Row],[Cost (£)]]*Table2[[#This Row],[Quantity]])</f>
        <v/>
      </c>
    </row>
    <row r="972" spans="2:12" x14ac:dyDescent="0.3">
      <c r="B972" s="93"/>
      <c r="C972" s="147"/>
      <c r="D972" s="148"/>
      <c r="E972" s="148"/>
      <c r="F972" s="103" t="str">
        <f>IFERROR(VLOOKUP(Table2[[#This Row],[Sub-category]],'Ref - spend SIC'!$A$32:$B$135,2,0),"")</f>
        <v/>
      </c>
      <c r="G972" s="94"/>
      <c r="H972" s="94"/>
      <c r="I972" s="148"/>
      <c r="J972" s="93"/>
      <c r="K972" s="93"/>
      <c r="L972" s="104" t="str">
        <f>IF(Table2[[#This Row],[Cost (£)]]*Table2[[#This Row],[Quantity]]=0,"",Table2[[#This Row],[Cost (£)]]*Table2[[#This Row],[Quantity]])</f>
        <v/>
      </c>
    </row>
    <row r="973" spans="2:12" x14ac:dyDescent="0.3">
      <c r="B973" s="93"/>
      <c r="C973" s="147"/>
      <c r="D973" s="148"/>
      <c r="E973" s="148"/>
      <c r="F973" s="103" t="str">
        <f>IFERROR(VLOOKUP(Table2[[#This Row],[Sub-category]],'Ref - spend SIC'!$A$32:$B$135,2,0),"")</f>
        <v/>
      </c>
      <c r="G973" s="94"/>
      <c r="H973" s="94"/>
      <c r="I973" s="148"/>
      <c r="J973" s="93"/>
      <c r="K973" s="93"/>
      <c r="L973" s="104" t="str">
        <f>IF(Table2[[#This Row],[Cost (£)]]*Table2[[#This Row],[Quantity]]=0,"",Table2[[#This Row],[Cost (£)]]*Table2[[#This Row],[Quantity]])</f>
        <v/>
      </c>
    </row>
    <row r="974" spans="2:12" x14ac:dyDescent="0.3">
      <c r="B974" s="93"/>
      <c r="C974" s="147"/>
      <c r="D974" s="148"/>
      <c r="E974" s="148"/>
      <c r="F974" s="103" t="str">
        <f>IFERROR(VLOOKUP(Table2[[#This Row],[Sub-category]],'Ref - spend SIC'!$A$32:$B$135,2,0),"")</f>
        <v/>
      </c>
      <c r="G974" s="94"/>
      <c r="H974" s="94"/>
      <c r="I974" s="148"/>
      <c r="J974" s="93"/>
      <c r="K974" s="93"/>
      <c r="L974" s="104" t="str">
        <f>IF(Table2[[#This Row],[Cost (£)]]*Table2[[#This Row],[Quantity]]=0,"",Table2[[#This Row],[Cost (£)]]*Table2[[#This Row],[Quantity]])</f>
        <v/>
      </c>
    </row>
    <row r="975" spans="2:12" x14ac:dyDescent="0.3">
      <c r="B975" s="93"/>
      <c r="C975" s="147"/>
      <c r="D975" s="148"/>
      <c r="E975" s="148"/>
      <c r="F975" s="103" t="str">
        <f>IFERROR(VLOOKUP(Table2[[#This Row],[Sub-category]],'Ref - spend SIC'!$A$32:$B$135,2,0),"")</f>
        <v/>
      </c>
      <c r="G975" s="94"/>
      <c r="H975" s="94"/>
      <c r="I975" s="148"/>
      <c r="J975" s="93"/>
      <c r="K975" s="93"/>
      <c r="L975" s="104" t="str">
        <f>IF(Table2[[#This Row],[Cost (£)]]*Table2[[#This Row],[Quantity]]=0,"",Table2[[#This Row],[Cost (£)]]*Table2[[#This Row],[Quantity]])</f>
        <v/>
      </c>
    </row>
    <row r="976" spans="2:12" x14ac:dyDescent="0.3">
      <c r="B976" s="93"/>
      <c r="C976" s="147"/>
      <c r="D976" s="148"/>
      <c r="E976" s="148"/>
      <c r="F976" s="103" t="str">
        <f>IFERROR(VLOOKUP(Table2[[#This Row],[Sub-category]],'Ref - spend SIC'!$A$32:$B$135,2,0),"")</f>
        <v/>
      </c>
      <c r="G976" s="94"/>
      <c r="H976" s="94"/>
      <c r="I976" s="148"/>
      <c r="J976" s="93"/>
      <c r="K976" s="93"/>
      <c r="L976" s="104" t="str">
        <f>IF(Table2[[#This Row],[Cost (£)]]*Table2[[#This Row],[Quantity]]=0,"",Table2[[#This Row],[Cost (£)]]*Table2[[#This Row],[Quantity]])</f>
        <v/>
      </c>
    </row>
    <row r="977" spans="2:12" x14ac:dyDescent="0.3">
      <c r="B977" s="93"/>
      <c r="C977" s="147"/>
      <c r="D977" s="148"/>
      <c r="E977" s="148"/>
      <c r="F977" s="103" t="str">
        <f>IFERROR(VLOOKUP(Table2[[#This Row],[Sub-category]],'Ref - spend SIC'!$A$32:$B$135,2,0),"")</f>
        <v/>
      </c>
      <c r="G977" s="94"/>
      <c r="H977" s="94"/>
      <c r="I977" s="148"/>
      <c r="J977" s="93"/>
      <c r="K977" s="93"/>
      <c r="L977" s="104" t="str">
        <f>IF(Table2[[#This Row],[Cost (£)]]*Table2[[#This Row],[Quantity]]=0,"",Table2[[#This Row],[Cost (£)]]*Table2[[#This Row],[Quantity]])</f>
        <v/>
      </c>
    </row>
    <row r="978" spans="2:12" x14ac:dyDescent="0.3">
      <c r="B978" s="93"/>
      <c r="C978" s="147"/>
      <c r="D978" s="148"/>
      <c r="E978" s="148"/>
      <c r="F978" s="103" t="str">
        <f>IFERROR(VLOOKUP(Table2[[#This Row],[Sub-category]],'Ref - spend SIC'!$A$32:$B$135,2,0),"")</f>
        <v/>
      </c>
      <c r="G978" s="94"/>
      <c r="H978" s="94"/>
      <c r="I978" s="148"/>
      <c r="J978" s="93"/>
      <c r="K978" s="93"/>
      <c r="L978" s="104" t="str">
        <f>IF(Table2[[#This Row],[Cost (£)]]*Table2[[#This Row],[Quantity]]=0,"",Table2[[#This Row],[Cost (£)]]*Table2[[#This Row],[Quantity]])</f>
        <v/>
      </c>
    </row>
    <row r="979" spans="2:12" x14ac:dyDescent="0.3">
      <c r="B979" s="93"/>
      <c r="C979" s="147"/>
      <c r="D979" s="148"/>
      <c r="E979" s="148"/>
      <c r="F979" s="103" t="str">
        <f>IFERROR(VLOOKUP(Table2[[#This Row],[Sub-category]],'Ref - spend SIC'!$A$32:$B$135,2,0),"")</f>
        <v/>
      </c>
      <c r="G979" s="94"/>
      <c r="H979" s="94"/>
      <c r="I979" s="148"/>
      <c r="J979" s="93"/>
      <c r="K979" s="93"/>
      <c r="L979" s="104" t="str">
        <f>IF(Table2[[#This Row],[Cost (£)]]*Table2[[#This Row],[Quantity]]=0,"",Table2[[#This Row],[Cost (£)]]*Table2[[#This Row],[Quantity]])</f>
        <v/>
      </c>
    </row>
    <row r="980" spans="2:12" x14ac:dyDescent="0.3">
      <c r="B980" s="93"/>
      <c r="C980" s="147"/>
      <c r="D980" s="148"/>
      <c r="E980" s="148"/>
      <c r="F980" s="103" t="str">
        <f>IFERROR(VLOOKUP(Table2[[#This Row],[Sub-category]],'Ref - spend SIC'!$A$32:$B$135,2,0),"")</f>
        <v/>
      </c>
      <c r="G980" s="94"/>
      <c r="H980" s="94"/>
      <c r="I980" s="148"/>
      <c r="J980" s="93"/>
      <c r="K980" s="93"/>
      <c r="L980" s="104" t="str">
        <f>IF(Table2[[#This Row],[Cost (£)]]*Table2[[#This Row],[Quantity]]=0,"",Table2[[#This Row],[Cost (£)]]*Table2[[#This Row],[Quantity]])</f>
        <v/>
      </c>
    </row>
    <row r="981" spans="2:12" x14ac:dyDescent="0.3">
      <c r="B981" s="93"/>
      <c r="C981" s="147"/>
      <c r="D981" s="148"/>
      <c r="E981" s="148"/>
      <c r="F981" s="103" t="str">
        <f>IFERROR(VLOOKUP(Table2[[#This Row],[Sub-category]],'Ref - spend SIC'!$A$32:$B$135,2,0),"")</f>
        <v/>
      </c>
      <c r="G981" s="94"/>
      <c r="H981" s="94"/>
      <c r="I981" s="148"/>
      <c r="J981" s="93"/>
      <c r="K981" s="93"/>
      <c r="L981" s="104" t="str">
        <f>IF(Table2[[#This Row],[Cost (£)]]*Table2[[#This Row],[Quantity]]=0,"",Table2[[#This Row],[Cost (£)]]*Table2[[#This Row],[Quantity]])</f>
        <v/>
      </c>
    </row>
    <row r="982" spans="2:12" x14ac:dyDescent="0.3">
      <c r="B982" s="93"/>
      <c r="C982" s="147"/>
      <c r="D982" s="148"/>
      <c r="E982" s="148"/>
      <c r="F982" s="103" t="str">
        <f>IFERROR(VLOOKUP(Table2[[#This Row],[Sub-category]],'Ref - spend SIC'!$A$32:$B$135,2,0),"")</f>
        <v/>
      </c>
      <c r="G982" s="94"/>
      <c r="H982" s="94"/>
      <c r="I982" s="148"/>
      <c r="J982" s="93"/>
      <c r="K982" s="93"/>
      <c r="L982" s="104" t="str">
        <f>IF(Table2[[#This Row],[Cost (£)]]*Table2[[#This Row],[Quantity]]=0,"",Table2[[#This Row],[Cost (£)]]*Table2[[#This Row],[Quantity]])</f>
        <v/>
      </c>
    </row>
    <row r="983" spans="2:12" x14ac:dyDescent="0.3">
      <c r="B983" s="93"/>
      <c r="C983" s="147"/>
      <c r="D983" s="148"/>
      <c r="E983" s="148"/>
      <c r="F983" s="103" t="str">
        <f>IFERROR(VLOOKUP(Table2[[#This Row],[Sub-category]],'Ref - spend SIC'!$A$32:$B$135,2,0),"")</f>
        <v/>
      </c>
      <c r="G983" s="94"/>
      <c r="H983" s="94"/>
      <c r="I983" s="148"/>
      <c r="J983" s="93"/>
      <c r="K983" s="93"/>
      <c r="L983" s="104" t="str">
        <f>IF(Table2[[#This Row],[Cost (£)]]*Table2[[#This Row],[Quantity]]=0,"",Table2[[#This Row],[Cost (£)]]*Table2[[#This Row],[Quantity]])</f>
        <v/>
      </c>
    </row>
    <row r="984" spans="2:12" x14ac:dyDescent="0.3">
      <c r="B984" s="93"/>
      <c r="C984" s="147"/>
      <c r="D984" s="148"/>
      <c r="E984" s="148"/>
      <c r="F984" s="103" t="str">
        <f>IFERROR(VLOOKUP(Table2[[#This Row],[Sub-category]],'Ref - spend SIC'!$A$32:$B$135,2,0),"")</f>
        <v/>
      </c>
      <c r="G984" s="94"/>
      <c r="H984" s="94"/>
      <c r="I984" s="148"/>
      <c r="J984" s="93"/>
      <c r="K984" s="93"/>
      <c r="L984" s="104" t="str">
        <f>IF(Table2[[#This Row],[Cost (£)]]*Table2[[#This Row],[Quantity]]=0,"",Table2[[#This Row],[Cost (£)]]*Table2[[#This Row],[Quantity]])</f>
        <v/>
      </c>
    </row>
    <row r="985" spans="2:12" x14ac:dyDescent="0.3">
      <c r="B985" s="93"/>
      <c r="C985" s="147"/>
      <c r="D985" s="148"/>
      <c r="E985" s="148"/>
      <c r="F985" s="103" t="str">
        <f>IFERROR(VLOOKUP(Table2[[#This Row],[Sub-category]],'Ref - spend SIC'!$A$32:$B$135,2,0),"")</f>
        <v/>
      </c>
      <c r="G985" s="94"/>
      <c r="H985" s="94"/>
      <c r="I985" s="148"/>
      <c r="J985" s="93"/>
      <c r="K985" s="93"/>
      <c r="L985" s="104" t="str">
        <f>IF(Table2[[#This Row],[Cost (£)]]*Table2[[#This Row],[Quantity]]=0,"",Table2[[#This Row],[Cost (£)]]*Table2[[#This Row],[Quantity]])</f>
        <v/>
      </c>
    </row>
    <row r="986" spans="2:12" x14ac:dyDescent="0.3">
      <c r="B986" s="93"/>
      <c r="C986" s="147"/>
      <c r="D986" s="148"/>
      <c r="E986" s="148"/>
      <c r="F986" s="103" t="str">
        <f>IFERROR(VLOOKUP(Table2[[#This Row],[Sub-category]],'Ref - spend SIC'!$A$32:$B$135,2,0),"")</f>
        <v/>
      </c>
      <c r="G986" s="94"/>
      <c r="H986" s="94"/>
      <c r="I986" s="148"/>
      <c r="J986" s="93"/>
      <c r="K986" s="93"/>
      <c r="L986" s="104" t="str">
        <f>IF(Table2[[#This Row],[Cost (£)]]*Table2[[#This Row],[Quantity]]=0,"",Table2[[#This Row],[Cost (£)]]*Table2[[#This Row],[Quantity]])</f>
        <v/>
      </c>
    </row>
    <row r="987" spans="2:12" x14ac:dyDescent="0.3">
      <c r="B987" s="93"/>
      <c r="C987" s="147"/>
      <c r="D987" s="148"/>
      <c r="E987" s="148"/>
      <c r="F987" s="103" t="str">
        <f>IFERROR(VLOOKUP(Table2[[#This Row],[Sub-category]],'Ref - spend SIC'!$A$32:$B$135,2,0),"")</f>
        <v/>
      </c>
      <c r="G987" s="94"/>
      <c r="H987" s="94"/>
      <c r="I987" s="148"/>
      <c r="J987" s="93"/>
      <c r="K987" s="93"/>
      <c r="L987" s="104" t="str">
        <f>IF(Table2[[#This Row],[Cost (£)]]*Table2[[#This Row],[Quantity]]=0,"",Table2[[#This Row],[Cost (£)]]*Table2[[#This Row],[Quantity]])</f>
        <v/>
      </c>
    </row>
    <row r="988" spans="2:12" x14ac:dyDescent="0.3">
      <c r="B988" s="93"/>
      <c r="C988" s="147"/>
      <c r="D988" s="148"/>
      <c r="E988" s="148"/>
      <c r="F988" s="103" t="str">
        <f>IFERROR(VLOOKUP(Table2[[#This Row],[Sub-category]],'Ref - spend SIC'!$A$32:$B$135,2,0),"")</f>
        <v/>
      </c>
      <c r="G988" s="94"/>
      <c r="H988" s="94"/>
      <c r="I988" s="148"/>
      <c r="J988" s="93"/>
      <c r="K988" s="93"/>
      <c r="L988" s="104" t="str">
        <f>IF(Table2[[#This Row],[Cost (£)]]*Table2[[#This Row],[Quantity]]=0,"",Table2[[#This Row],[Cost (£)]]*Table2[[#This Row],[Quantity]])</f>
        <v/>
      </c>
    </row>
    <row r="989" spans="2:12" x14ac:dyDescent="0.3">
      <c r="B989" s="93"/>
      <c r="C989" s="147"/>
      <c r="D989" s="148"/>
      <c r="E989" s="148"/>
      <c r="F989" s="103" t="str">
        <f>IFERROR(VLOOKUP(Table2[[#This Row],[Sub-category]],'Ref - spend SIC'!$A$32:$B$135,2,0),"")</f>
        <v/>
      </c>
      <c r="G989" s="94"/>
      <c r="H989" s="94"/>
      <c r="I989" s="148"/>
      <c r="J989" s="93"/>
      <c r="K989" s="93"/>
      <c r="L989" s="104" t="str">
        <f>IF(Table2[[#This Row],[Cost (£)]]*Table2[[#This Row],[Quantity]]=0,"",Table2[[#This Row],[Cost (£)]]*Table2[[#This Row],[Quantity]])</f>
        <v/>
      </c>
    </row>
    <row r="990" spans="2:12" x14ac:dyDescent="0.3">
      <c r="B990" s="93"/>
      <c r="C990" s="147"/>
      <c r="D990" s="148"/>
      <c r="E990" s="148"/>
      <c r="F990" s="103" t="str">
        <f>IFERROR(VLOOKUP(Table2[[#This Row],[Sub-category]],'Ref - spend SIC'!$A$32:$B$135,2,0),"")</f>
        <v/>
      </c>
      <c r="G990" s="94"/>
      <c r="H990" s="94"/>
      <c r="I990" s="148"/>
      <c r="J990" s="93"/>
      <c r="K990" s="93"/>
      <c r="L990" s="104" t="str">
        <f>IF(Table2[[#This Row],[Cost (£)]]*Table2[[#This Row],[Quantity]]=0,"",Table2[[#This Row],[Cost (£)]]*Table2[[#This Row],[Quantity]])</f>
        <v/>
      </c>
    </row>
    <row r="991" spans="2:12" x14ac:dyDescent="0.3">
      <c r="B991" s="93"/>
      <c r="C991" s="147"/>
      <c r="D991" s="148"/>
      <c r="E991" s="148"/>
      <c r="F991" s="103" t="str">
        <f>IFERROR(VLOOKUP(Table2[[#This Row],[Sub-category]],'Ref - spend SIC'!$A$32:$B$135,2,0),"")</f>
        <v/>
      </c>
      <c r="G991" s="94"/>
      <c r="H991" s="94"/>
      <c r="I991" s="148"/>
      <c r="J991" s="93"/>
      <c r="K991" s="93"/>
      <c r="L991" s="104" t="str">
        <f>IF(Table2[[#This Row],[Cost (£)]]*Table2[[#This Row],[Quantity]]=0,"",Table2[[#This Row],[Cost (£)]]*Table2[[#This Row],[Quantity]])</f>
        <v/>
      </c>
    </row>
    <row r="992" spans="2:12" x14ac:dyDescent="0.3">
      <c r="B992" s="93"/>
      <c r="C992" s="147"/>
      <c r="D992" s="148"/>
      <c r="E992" s="148"/>
      <c r="F992" s="103" t="str">
        <f>IFERROR(VLOOKUP(Table2[[#This Row],[Sub-category]],'Ref - spend SIC'!$A$32:$B$135,2,0),"")</f>
        <v/>
      </c>
      <c r="G992" s="94"/>
      <c r="H992" s="94"/>
      <c r="I992" s="148"/>
      <c r="J992" s="93"/>
      <c r="K992" s="93"/>
      <c r="L992" s="104" t="str">
        <f>IF(Table2[[#This Row],[Cost (£)]]*Table2[[#This Row],[Quantity]]=0,"",Table2[[#This Row],[Cost (£)]]*Table2[[#This Row],[Quantity]])</f>
        <v/>
      </c>
    </row>
    <row r="993" spans="2:12" x14ac:dyDescent="0.3">
      <c r="B993" s="93"/>
      <c r="C993" s="147"/>
      <c r="D993" s="148"/>
      <c r="E993" s="148"/>
      <c r="F993" s="103" t="str">
        <f>IFERROR(VLOOKUP(Table2[[#This Row],[Sub-category]],'Ref - spend SIC'!$A$32:$B$135,2,0),"")</f>
        <v/>
      </c>
      <c r="G993" s="94"/>
      <c r="H993" s="94"/>
      <c r="I993" s="148"/>
      <c r="J993" s="93"/>
      <c r="K993" s="93"/>
      <c r="L993" s="104" t="str">
        <f>IF(Table2[[#This Row],[Cost (£)]]*Table2[[#This Row],[Quantity]]=0,"",Table2[[#This Row],[Cost (£)]]*Table2[[#This Row],[Quantity]])</f>
        <v/>
      </c>
    </row>
    <row r="994" spans="2:12" x14ac:dyDescent="0.3">
      <c r="B994" s="93"/>
      <c r="C994" s="147"/>
      <c r="D994" s="148"/>
      <c r="E994" s="148"/>
      <c r="F994" s="103" t="str">
        <f>IFERROR(VLOOKUP(Table2[[#This Row],[Sub-category]],'Ref - spend SIC'!$A$32:$B$135,2,0),"")</f>
        <v/>
      </c>
      <c r="G994" s="94"/>
      <c r="H994" s="94"/>
      <c r="I994" s="148"/>
      <c r="J994" s="93"/>
      <c r="K994" s="93"/>
      <c r="L994" s="104" t="str">
        <f>IF(Table2[[#This Row],[Cost (£)]]*Table2[[#This Row],[Quantity]]=0,"",Table2[[#This Row],[Cost (£)]]*Table2[[#This Row],[Quantity]])</f>
        <v/>
      </c>
    </row>
    <row r="995" spans="2:12" x14ac:dyDescent="0.3">
      <c r="B995" s="93"/>
      <c r="C995" s="147"/>
      <c r="D995" s="148"/>
      <c r="E995" s="148"/>
      <c r="F995" s="103" t="str">
        <f>IFERROR(VLOOKUP(Table2[[#This Row],[Sub-category]],'Ref - spend SIC'!$A$32:$B$135,2,0),"")</f>
        <v/>
      </c>
      <c r="G995" s="94"/>
      <c r="H995" s="94"/>
      <c r="I995" s="148"/>
      <c r="J995" s="93"/>
      <c r="K995" s="93"/>
      <c r="L995" s="104" t="str">
        <f>IF(Table2[[#This Row],[Cost (£)]]*Table2[[#This Row],[Quantity]]=0,"",Table2[[#This Row],[Cost (£)]]*Table2[[#This Row],[Quantity]])</f>
        <v/>
      </c>
    </row>
    <row r="996" spans="2:12" x14ac:dyDescent="0.3">
      <c r="B996" s="93"/>
      <c r="C996" s="147"/>
      <c r="D996" s="148"/>
      <c r="E996" s="148"/>
      <c r="F996" s="103" t="str">
        <f>IFERROR(VLOOKUP(Table2[[#This Row],[Sub-category]],'Ref - spend SIC'!$A$32:$B$135,2,0),"")</f>
        <v/>
      </c>
      <c r="G996" s="94"/>
      <c r="H996" s="94"/>
      <c r="I996" s="148"/>
      <c r="J996" s="93"/>
      <c r="K996" s="93"/>
      <c r="L996" s="104" t="str">
        <f>IF(Table2[[#This Row],[Cost (£)]]*Table2[[#This Row],[Quantity]]=0,"",Table2[[#This Row],[Cost (£)]]*Table2[[#This Row],[Quantity]])</f>
        <v/>
      </c>
    </row>
    <row r="997" spans="2:12" x14ac:dyDescent="0.3">
      <c r="B997" s="93"/>
      <c r="C997" s="147"/>
      <c r="D997" s="148"/>
      <c r="E997" s="148"/>
      <c r="F997" s="103" t="str">
        <f>IFERROR(VLOOKUP(Table2[[#This Row],[Sub-category]],'Ref - spend SIC'!$A$32:$B$135,2,0),"")</f>
        <v/>
      </c>
      <c r="G997" s="94"/>
      <c r="H997" s="94"/>
      <c r="I997" s="148"/>
      <c r="J997" s="93"/>
      <c r="K997" s="93"/>
      <c r="L997" s="104" t="str">
        <f>IF(Table2[[#This Row],[Cost (£)]]*Table2[[#This Row],[Quantity]]=0,"",Table2[[#This Row],[Cost (£)]]*Table2[[#This Row],[Quantity]])</f>
        <v/>
      </c>
    </row>
    <row r="998" spans="2:12" x14ac:dyDescent="0.3">
      <c r="B998" s="93"/>
      <c r="C998" s="147"/>
      <c r="D998" s="148"/>
      <c r="E998" s="148"/>
      <c r="F998" s="103" t="str">
        <f>IFERROR(VLOOKUP(Table2[[#This Row],[Sub-category]],'Ref - spend SIC'!$A$32:$B$135,2,0),"")</f>
        <v/>
      </c>
      <c r="G998" s="94"/>
      <c r="H998" s="94"/>
      <c r="I998" s="148"/>
      <c r="J998" s="93"/>
      <c r="K998" s="93"/>
      <c r="L998" s="104" t="str">
        <f>IF(Table2[[#This Row],[Cost (£)]]*Table2[[#This Row],[Quantity]]=0,"",Table2[[#This Row],[Cost (£)]]*Table2[[#This Row],[Quantity]])</f>
        <v/>
      </c>
    </row>
    <row r="999" spans="2:12" x14ac:dyDescent="0.3">
      <c r="B999" s="93"/>
      <c r="C999" s="147"/>
      <c r="D999" s="148"/>
      <c r="E999" s="148"/>
      <c r="F999" s="103" t="str">
        <f>IFERROR(VLOOKUP(Table2[[#This Row],[Sub-category]],'Ref - spend SIC'!$A$32:$B$135,2,0),"")</f>
        <v/>
      </c>
      <c r="G999" s="94"/>
      <c r="H999" s="94"/>
      <c r="I999" s="148"/>
      <c r="J999" s="93"/>
      <c r="K999" s="93"/>
      <c r="L999" s="104" t="str">
        <f>IF(Table2[[#This Row],[Cost (£)]]*Table2[[#This Row],[Quantity]]=0,"",Table2[[#This Row],[Cost (£)]]*Table2[[#This Row],[Quantity]])</f>
        <v/>
      </c>
    </row>
  </sheetData>
  <sheetProtection algorithmName="SHA-512" hashValue="pCrvGePhCCThlDj8n23UdLlXOQTxCWFW43DYFMOwbTYkCRZBSzZJz0au1PbvgD924y0UTblQT8HnrFDXNiYEog==" saltValue="h40Hweq0HhBWPiTxIsnAqw==" spinCount="100000" sheet="1" objects="1" scenarios="1"/>
  <mergeCells count="2">
    <mergeCell ref="B3:K3"/>
    <mergeCell ref="B1:L2"/>
  </mergeCells>
  <dataValidations count="1">
    <dataValidation type="list" allowBlank="1" showInputMessage="1" showErrorMessage="1" sqref="G5:G999" xr:uid="{102C379C-2BF7-4333-A8F6-EBE3B973328E}">
      <formula1>Product_category</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07929A7A-D10D-4BAD-9E25-EBCF1741136E}">
          <x14:formula1>
            <xm:f>INDEX('Ref - spend SIC'!$D$3:$AA$13,,MATCH(G5,'Ref - spend SIC'!$D$2:$AA$2,0))</xm:f>
          </x14:formula1>
          <xm:sqref>H5:H999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915D8-69BD-4EBB-8B8C-82E6ADA68663}">
  <sheetPr codeName="Sheet11">
    <tabColor rgb="FF2E0A4A"/>
  </sheetPr>
  <dimension ref="A1:K999"/>
  <sheetViews>
    <sheetView showGridLines="0" zoomScale="80" zoomScaleNormal="80" workbookViewId="0">
      <selection activeCell="B1" sqref="B1:J2"/>
    </sheetView>
  </sheetViews>
  <sheetFormatPr defaultColWidth="9" defaultRowHeight="18.75" x14ac:dyDescent="0.3"/>
  <cols>
    <col min="1" max="1" width="9" style="19"/>
    <col min="2" max="2" width="5.85546875" style="20" customWidth="1"/>
    <col min="3" max="3" width="25.140625" style="20" customWidth="1"/>
    <col min="4" max="4" width="30.140625" style="140" customWidth="1"/>
    <col min="5" max="5" width="56.85546875" style="140" customWidth="1"/>
    <col min="6" max="6" width="26" style="20" customWidth="1"/>
    <col min="7" max="7" width="24.85546875" style="20" customWidth="1"/>
    <col min="8" max="8" width="27.140625" style="20" customWidth="1"/>
    <col min="9" max="9" width="28.42578125" style="20" customWidth="1"/>
    <col min="10" max="10" width="34.140625" style="20" customWidth="1"/>
    <col min="11" max="11" width="82.5703125" style="20" customWidth="1"/>
    <col min="12" max="16384" width="9" style="19"/>
  </cols>
  <sheetData>
    <row r="1" spans="1:11" x14ac:dyDescent="0.3">
      <c r="A1" s="57"/>
      <c r="B1" s="209" t="s">
        <v>372</v>
      </c>
      <c r="C1" s="210"/>
      <c r="D1" s="210"/>
      <c r="E1" s="210"/>
      <c r="F1" s="210"/>
      <c r="G1" s="210"/>
      <c r="H1" s="210"/>
      <c r="I1" s="210"/>
      <c r="J1" s="210"/>
      <c r="K1" s="129"/>
    </row>
    <row r="2" spans="1:11" ht="84.75" customHeight="1" x14ac:dyDescent="0.3">
      <c r="A2" s="42"/>
      <c r="B2" s="211"/>
      <c r="C2" s="212"/>
      <c r="D2" s="212"/>
      <c r="E2" s="212"/>
      <c r="F2" s="212"/>
      <c r="G2" s="212"/>
      <c r="H2" s="212"/>
      <c r="I2" s="212"/>
      <c r="J2" s="212"/>
      <c r="K2" s="130"/>
    </row>
    <row r="3" spans="1:11" ht="26.25" customHeight="1" x14ac:dyDescent="0.3">
      <c r="B3" s="207" t="s">
        <v>361</v>
      </c>
      <c r="C3" s="208"/>
      <c r="D3" s="208"/>
      <c r="E3" s="208"/>
      <c r="F3" s="208"/>
      <c r="G3" s="208"/>
      <c r="H3" s="208"/>
      <c r="I3" s="208"/>
      <c r="J3" s="208"/>
      <c r="K3" s="99"/>
    </row>
    <row r="4" spans="1:11" ht="54" customHeight="1" x14ac:dyDescent="0.3">
      <c r="B4" s="68" t="s">
        <v>329</v>
      </c>
      <c r="C4" s="68" t="s">
        <v>316</v>
      </c>
      <c r="D4" s="68" t="s">
        <v>317</v>
      </c>
      <c r="E4" s="96" t="s">
        <v>318</v>
      </c>
      <c r="F4" s="68" t="s">
        <v>362</v>
      </c>
      <c r="G4" s="68" t="s">
        <v>324</v>
      </c>
      <c r="H4" s="41" t="s">
        <v>323</v>
      </c>
      <c r="I4" s="150" t="s">
        <v>370</v>
      </c>
      <c r="J4" s="69" t="s">
        <v>371</v>
      </c>
      <c r="K4" s="149" t="s">
        <v>369</v>
      </c>
    </row>
    <row r="5" spans="1:11" x14ac:dyDescent="0.3">
      <c r="B5" s="65">
        <v>1</v>
      </c>
      <c r="C5" s="72"/>
      <c r="D5" s="138"/>
      <c r="E5" s="138"/>
      <c r="F5" s="65"/>
      <c r="G5" s="65"/>
      <c r="H5" s="101" t="str">
        <f>IF((Table6[[#This Row],[Weight (kg)]] * Table6[[#This Row],[Quantity]]) &gt; 0, Table6[[#This Row],[Weight (kg)]] * Table6[[#This Row],[Quantity]], "")</f>
        <v/>
      </c>
      <c r="I5" s="101"/>
      <c r="J5" s="65"/>
      <c r="K5" s="65"/>
    </row>
    <row r="6" spans="1:11" x14ac:dyDescent="0.3">
      <c r="B6" s="65">
        <v>2</v>
      </c>
      <c r="C6" s="72"/>
      <c r="D6" s="138"/>
      <c r="E6" s="138"/>
      <c r="F6" s="65"/>
      <c r="G6" s="65"/>
      <c r="H6" s="101" t="str">
        <f>IF((Table6[[#This Row],[Weight (kg)]] * Table6[[#This Row],[Quantity]]) &gt; 0, Table6[[#This Row],[Weight (kg)]] * Table6[[#This Row],[Quantity]], "")</f>
        <v/>
      </c>
      <c r="I6" s="101"/>
      <c r="J6" s="65"/>
      <c r="K6" s="65"/>
    </row>
    <row r="7" spans="1:11" x14ac:dyDescent="0.3">
      <c r="B7" s="65">
        <v>3</v>
      </c>
      <c r="C7" s="65"/>
      <c r="D7" s="138"/>
      <c r="E7" s="138"/>
      <c r="F7" s="65"/>
      <c r="G7" s="65"/>
      <c r="H7" s="101" t="str">
        <f>IF((Table6[[#This Row],[Weight (kg)]] * Table6[[#This Row],[Quantity]]) &gt; 0, Table6[[#This Row],[Weight (kg)]] * Table6[[#This Row],[Quantity]], "")</f>
        <v/>
      </c>
      <c r="I7" s="101"/>
      <c r="J7" s="65"/>
      <c r="K7" s="65"/>
    </row>
    <row r="8" spans="1:11" x14ac:dyDescent="0.3">
      <c r="B8" s="65"/>
      <c r="C8" s="65"/>
      <c r="D8" s="138"/>
      <c r="E8" s="138"/>
      <c r="F8" s="65"/>
      <c r="G8" s="65"/>
      <c r="H8" s="101" t="str">
        <f>IF((Table6[[#This Row],[Weight (kg)]] * Table6[[#This Row],[Quantity]]) &gt; 0, Table6[[#This Row],[Weight (kg)]] * Table6[[#This Row],[Quantity]], "")</f>
        <v/>
      </c>
      <c r="I8" s="101"/>
      <c r="J8" s="65"/>
      <c r="K8" s="65"/>
    </row>
    <row r="9" spans="1:11" x14ac:dyDescent="0.3">
      <c r="B9" s="65"/>
      <c r="C9" s="65"/>
      <c r="D9" s="138"/>
      <c r="E9" s="138"/>
      <c r="F9" s="65"/>
      <c r="G9" s="65"/>
      <c r="H9" s="101" t="str">
        <f>IF((Table6[[#This Row],[Weight (kg)]] * Table6[[#This Row],[Quantity]]) &gt; 0, Table6[[#This Row],[Weight (kg)]] * Table6[[#This Row],[Quantity]], "")</f>
        <v/>
      </c>
      <c r="I9" s="101"/>
      <c r="J9" s="65"/>
      <c r="K9" s="65"/>
    </row>
    <row r="10" spans="1:11" x14ac:dyDescent="0.3">
      <c r="B10" s="65"/>
      <c r="C10" s="65"/>
      <c r="D10" s="138"/>
      <c r="E10" s="138"/>
      <c r="F10" s="65"/>
      <c r="G10" s="65"/>
      <c r="H10" s="101" t="str">
        <f>IF((Table6[[#This Row],[Weight (kg)]] * Table6[[#This Row],[Quantity]]) &gt; 0, Table6[[#This Row],[Weight (kg)]] * Table6[[#This Row],[Quantity]], "")</f>
        <v/>
      </c>
      <c r="I10" s="101"/>
      <c r="J10" s="65"/>
      <c r="K10" s="65"/>
    </row>
    <row r="11" spans="1:11" x14ac:dyDescent="0.3">
      <c r="B11" s="65"/>
      <c r="C11" s="65"/>
      <c r="D11" s="138"/>
      <c r="E11" s="138"/>
      <c r="F11" s="65"/>
      <c r="G11" s="65"/>
      <c r="H11" s="101" t="str">
        <f>IF((Table6[[#This Row],[Weight (kg)]] * Table6[[#This Row],[Quantity]]) &gt; 0, Table6[[#This Row],[Weight (kg)]] * Table6[[#This Row],[Quantity]], "")</f>
        <v/>
      </c>
      <c r="I11" s="101"/>
      <c r="J11" s="65"/>
      <c r="K11" s="65"/>
    </row>
    <row r="12" spans="1:11" x14ac:dyDescent="0.3">
      <c r="B12" s="65"/>
      <c r="C12" s="65"/>
      <c r="D12" s="138"/>
      <c r="E12" s="138"/>
      <c r="F12" s="65"/>
      <c r="G12" s="65"/>
      <c r="H12" s="101" t="str">
        <f>IF((Table6[[#This Row],[Weight (kg)]] * Table6[[#This Row],[Quantity]]) &gt; 0, Table6[[#This Row],[Weight (kg)]] * Table6[[#This Row],[Quantity]], "")</f>
        <v/>
      </c>
      <c r="I12" s="101"/>
      <c r="J12" s="65"/>
      <c r="K12" s="65"/>
    </row>
    <row r="13" spans="1:11" x14ac:dyDescent="0.3">
      <c r="B13" s="65"/>
      <c r="C13" s="65"/>
      <c r="D13" s="138"/>
      <c r="E13" s="138"/>
      <c r="F13" s="65"/>
      <c r="G13" s="65"/>
      <c r="H13" s="101" t="str">
        <f>IF((Table6[[#This Row],[Weight (kg)]] * Table6[[#This Row],[Quantity]]) &gt; 0, Table6[[#This Row],[Weight (kg)]] * Table6[[#This Row],[Quantity]], "")</f>
        <v/>
      </c>
      <c r="I13" s="101"/>
      <c r="J13" s="65"/>
      <c r="K13" s="65"/>
    </row>
    <row r="14" spans="1:11" x14ac:dyDescent="0.3">
      <c r="B14" s="65"/>
      <c r="C14" s="65"/>
      <c r="D14" s="138"/>
      <c r="E14" s="138"/>
      <c r="F14" s="65"/>
      <c r="G14" s="65"/>
      <c r="H14" s="101" t="str">
        <f>IF((Table6[[#This Row],[Weight (kg)]] * Table6[[#This Row],[Quantity]]) &gt; 0, Table6[[#This Row],[Weight (kg)]] * Table6[[#This Row],[Quantity]], "")</f>
        <v/>
      </c>
      <c r="I14" s="101"/>
      <c r="J14" s="65"/>
      <c r="K14" s="65"/>
    </row>
    <row r="15" spans="1:11" x14ac:dyDescent="0.3">
      <c r="B15" s="65"/>
      <c r="C15" s="65"/>
      <c r="D15" s="138"/>
      <c r="E15" s="138"/>
      <c r="F15" s="65"/>
      <c r="G15" s="65"/>
      <c r="H15" s="101" t="str">
        <f>IF((Table6[[#This Row],[Weight (kg)]] * Table6[[#This Row],[Quantity]]) &gt; 0, Table6[[#This Row],[Weight (kg)]] * Table6[[#This Row],[Quantity]], "")</f>
        <v/>
      </c>
      <c r="I15" s="101"/>
      <c r="J15" s="65"/>
      <c r="K15" s="65"/>
    </row>
    <row r="16" spans="1:11" x14ac:dyDescent="0.3">
      <c r="B16" s="65"/>
      <c r="C16" s="65"/>
      <c r="D16" s="138"/>
      <c r="E16" s="138"/>
      <c r="F16" s="65"/>
      <c r="G16" s="65"/>
      <c r="H16" s="101" t="str">
        <f>IF((Table6[[#This Row],[Weight (kg)]] * Table6[[#This Row],[Quantity]]) &gt; 0, Table6[[#This Row],[Weight (kg)]] * Table6[[#This Row],[Quantity]], "")</f>
        <v/>
      </c>
      <c r="I16" s="101"/>
      <c r="J16" s="65"/>
      <c r="K16" s="65"/>
    </row>
    <row r="17" spans="2:11" x14ac:dyDescent="0.3">
      <c r="B17" s="65"/>
      <c r="C17" s="65"/>
      <c r="D17" s="138"/>
      <c r="E17" s="138"/>
      <c r="F17" s="65"/>
      <c r="G17" s="65"/>
      <c r="H17" s="101" t="str">
        <f>IF((Table6[[#This Row],[Weight (kg)]] * Table6[[#This Row],[Quantity]]) &gt; 0, Table6[[#This Row],[Weight (kg)]] * Table6[[#This Row],[Quantity]], "")</f>
        <v/>
      </c>
      <c r="I17" s="101"/>
      <c r="J17" s="65"/>
      <c r="K17" s="65"/>
    </row>
    <row r="18" spans="2:11" x14ac:dyDescent="0.3">
      <c r="B18" s="65"/>
      <c r="C18" s="65"/>
      <c r="D18" s="138"/>
      <c r="E18" s="138"/>
      <c r="F18" s="65"/>
      <c r="G18" s="65"/>
      <c r="H18" s="101" t="str">
        <f>IF((Table6[[#This Row],[Weight (kg)]] * Table6[[#This Row],[Quantity]]) &gt; 0, Table6[[#This Row],[Weight (kg)]] * Table6[[#This Row],[Quantity]], "")</f>
        <v/>
      </c>
      <c r="I18" s="101"/>
      <c r="J18" s="65"/>
      <c r="K18" s="65"/>
    </row>
    <row r="19" spans="2:11" x14ac:dyDescent="0.3">
      <c r="B19" s="65"/>
      <c r="C19" s="65"/>
      <c r="D19" s="138"/>
      <c r="E19" s="138"/>
      <c r="F19" s="65"/>
      <c r="G19" s="65"/>
      <c r="H19" s="101" t="str">
        <f>IF((Table6[[#This Row],[Weight (kg)]] * Table6[[#This Row],[Quantity]]) &gt; 0, Table6[[#This Row],[Weight (kg)]] * Table6[[#This Row],[Quantity]], "")</f>
        <v/>
      </c>
      <c r="I19" s="101"/>
      <c r="J19" s="65"/>
      <c r="K19" s="65"/>
    </row>
    <row r="20" spans="2:11" x14ac:dyDescent="0.3">
      <c r="B20" s="65"/>
      <c r="C20" s="65"/>
      <c r="D20" s="138"/>
      <c r="E20" s="138"/>
      <c r="F20" s="65"/>
      <c r="G20" s="65"/>
      <c r="H20" s="101" t="str">
        <f>IF((Table6[[#This Row],[Weight (kg)]] * Table6[[#This Row],[Quantity]]) &gt; 0, Table6[[#This Row],[Weight (kg)]] * Table6[[#This Row],[Quantity]], "")</f>
        <v/>
      </c>
      <c r="I20" s="101"/>
      <c r="J20" s="65"/>
      <c r="K20" s="65"/>
    </row>
    <row r="21" spans="2:11" x14ac:dyDescent="0.3">
      <c r="B21" s="65"/>
      <c r="C21" s="65"/>
      <c r="D21" s="138"/>
      <c r="E21" s="138"/>
      <c r="F21" s="65"/>
      <c r="G21" s="65"/>
      <c r="H21" s="101" t="str">
        <f>IF((Table6[[#This Row],[Weight (kg)]] * Table6[[#This Row],[Quantity]]) &gt; 0, Table6[[#This Row],[Weight (kg)]] * Table6[[#This Row],[Quantity]], "")</f>
        <v/>
      </c>
      <c r="I21" s="101"/>
      <c r="J21" s="65"/>
      <c r="K21" s="65"/>
    </row>
    <row r="22" spans="2:11" x14ac:dyDescent="0.3">
      <c r="B22" s="65"/>
      <c r="C22" s="65"/>
      <c r="D22" s="138"/>
      <c r="E22" s="138"/>
      <c r="F22" s="65"/>
      <c r="G22" s="65"/>
      <c r="H22" s="101" t="str">
        <f>IF((Table6[[#This Row],[Weight (kg)]] * Table6[[#This Row],[Quantity]]) &gt; 0, Table6[[#This Row],[Weight (kg)]] * Table6[[#This Row],[Quantity]], "")</f>
        <v/>
      </c>
      <c r="I22" s="101"/>
      <c r="J22" s="65"/>
      <c r="K22" s="65"/>
    </row>
    <row r="23" spans="2:11" x14ac:dyDescent="0.3">
      <c r="B23" s="65"/>
      <c r="C23" s="65"/>
      <c r="D23" s="138"/>
      <c r="E23" s="138"/>
      <c r="F23" s="65"/>
      <c r="G23" s="65"/>
      <c r="H23" s="101" t="str">
        <f>IF((Table6[[#This Row],[Weight (kg)]] * Table6[[#This Row],[Quantity]]) &gt; 0, Table6[[#This Row],[Weight (kg)]] * Table6[[#This Row],[Quantity]], "")</f>
        <v/>
      </c>
      <c r="I23" s="101"/>
      <c r="J23" s="65"/>
      <c r="K23" s="65"/>
    </row>
    <row r="24" spans="2:11" x14ac:dyDescent="0.3">
      <c r="B24" s="65"/>
      <c r="C24" s="65"/>
      <c r="D24" s="138"/>
      <c r="E24" s="138"/>
      <c r="F24" s="65"/>
      <c r="G24" s="65"/>
      <c r="H24" s="101" t="str">
        <f>IF((Table6[[#This Row],[Weight (kg)]] * Table6[[#This Row],[Quantity]]) &gt; 0, Table6[[#This Row],[Weight (kg)]] * Table6[[#This Row],[Quantity]], "")</f>
        <v/>
      </c>
      <c r="I24" s="101"/>
      <c r="J24" s="65"/>
      <c r="K24" s="65"/>
    </row>
    <row r="25" spans="2:11" x14ac:dyDescent="0.3">
      <c r="B25" s="65"/>
      <c r="C25" s="65"/>
      <c r="D25" s="138"/>
      <c r="E25" s="138"/>
      <c r="F25" s="65"/>
      <c r="G25" s="65"/>
      <c r="H25" s="101" t="str">
        <f>IF((Table6[[#This Row],[Weight (kg)]] * Table6[[#This Row],[Quantity]]) &gt; 0, Table6[[#This Row],[Weight (kg)]] * Table6[[#This Row],[Quantity]], "")</f>
        <v/>
      </c>
      <c r="I25" s="101"/>
      <c r="J25" s="65"/>
      <c r="K25" s="65"/>
    </row>
    <row r="26" spans="2:11" x14ac:dyDescent="0.3">
      <c r="B26" s="65"/>
      <c r="C26" s="65"/>
      <c r="D26" s="138"/>
      <c r="E26" s="138"/>
      <c r="F26" s="65"/>
      <c r="G26" s="65"/>
      <c r="H26" s="101" t="str">
        <f>IF((Table6[[#This Row],[Weight (kg)]] * Table6[[#This Row],[Quantity]]) &gt; 0, Table6[[#This Row],[Weight (kg)]] * Table6[[#This Row],[Quantity]], "")</f>
        <v/>
      </c>
      <c r="I26" s="101"/>
      <c r="J26" s="65"/>
      <c r="K26" s="65"/>
    </row>
    <row r="27" spans="2:11" x14ac:dyDescent="0.3">
      <c r="B27" s="65"/>
      <c r="C27" s="65"/>
      <c r="D27" s="138"/>
      <c r="E27" s="138"/>
      <c r="F27" s="65"/>
      <c r="G27" s="65"/>
      <c r="H27" s="101" t="str">
        <f>IF((Table6[[#This Row],[Weight (kg)]] * Table6[[#This Row],[Quantity]]) &gt; 0, Table6[[#This Row],[Weight (kg)]] * Table6[[#This Row],[Quantity]], "")</f>
        <v/>
      </c>
      <c r="I27" s="101"/>
      <c r="J27" s="65"/>
      <c r="K27" s="65"/>
    </row>
    <row r="28" spans="2:11" x14ac:dyDescent="0.3">
      <c r="B28" s="65"/>
      <c r="C28" s="65"/>
      <c r="D28" s="138"/>
      <c r="E28" s="138"/>
      <c r="F28" s="65"/>
      <c r="G28" s="65"/>
      <c r="H28" s="101" t="str">
        <f>IF((Table6[[#This Row],[Weight (kg)]] * Table6[[#This Row],[Quantity]]) &gt; 0, Table6[[#This Row],[Weight (kg)]] * Table6[[#This Row],[Quantity]], "")</f>
        <v/>
      </c>
      <c r="I28" s="101"/>
      <c r="J28" s="65"/>
      <c r="K28" s="65"/>
    </row>
    <row r="29" spans="2:11" x14ac:dyDescent="0.3">
      <c r="B29" s="65"/>
      <c r="C29" s="65"/>
      <c r="D29" s="138"/>
      <c r="E29" s="138"/>
      <c r="F29" s="65"/>
      <c r="G29" s="65"/>
      <c r="H29" s="101" t="str">
        <f>IF((Table6[[#This Row],[Weight (kg)]] * Table6[[#This Row],[Quantity]]) &gt; 0, Table6[[#This Row],[Weight (kg)]] * Table6[[#This Row],[Quantity]], "")</f>
        <v/>
      </c>
      <c r="I29" s="101"/>
      <c r="J29" s="65"/>
      <c r="K29" s="65"/>
    </row>
    <row r="30" spans="2:11" x14ac:dyDescent="0.3">
      <c r="B30" s="65"/>
      <c r="C30" s="65"/>
      <c r="D30" s="138"/>
      <c r="E30" s="138"/>
      <c r="F30" s="65"/>
      <c r="G30" s="65"/>
      <c r="H30" s="101" t="str">
        <f>IF((Table6[[#This Row],[Weight (kg)]] * Table6[[#This Row],[Quantity]]) &gt; 0, Table6[[#This Row],[Weight (kg)]] * Table6[[#This Row],[Quantity]], "")</f>
        <v/>
      </c>
      <c r="I30" s="101"/>
      <c r="J30" s="65"/>
      <c r="K30" s="65"/>
    </row>
    <row r="31" spans="2:11" x14ac:dyDescent="0.3">
      <c r="B31" s="65"/>
      <c r="C31" s="65"/>
      <c r="D31" s="138"/>
      <c r="E31" s="138"/>
      <c r="F31" s="65"/>
      <c r="G31" s="65"/>
      <c r="H31" s="101" t="str">
        <f>IF((Table6[[#This Row],[Weight (kg)]] * Table6[[#This Row],[Quantity]]) &gt; 0, Table6[[#This Row],[Weight (kg)]] * Table6[[#This Row],[Quantity]], "")</f>
        <v/>
      </c>
      <c r="I31" s="101"/>
      <c r="J31" s="65"/>
      <c r="K31" s="65"/>
    </row>
    <row r="32" spans="2:11" x14ac:dyDescent="0.3">
      <c r="B32" s="65"/>
      <c r="C32" s="65"/>
      <c r="D32" s="138"/>
      <c r="E32" s="138"/>
      <c r="F32" s="65"/>
      <c r="G32" s="65"/>
      <c r="H32" s="101" t="str">
        <f>IF((Table6[[#This Row],[Weight (kg)]] * Table6[[#This Row],[Quantity]]) &gt; 0, Table6[[#This Row],[Weight (kg)]] * Table6[[#This Row],[Quantity]], "")</f>
        <v/>
      </c>
      <c r="I32" s="101"/>
      <c r="J32" s="65"/>
      <c r="K32" s="65"/>
    </row>
    <row r="33" spans="2:11" x14ac:dyDescent="0.3">
      <c r="B33" s="65"/>
      <c r="C33" s="65"/>
      <c r="D33" s="138"/>
      <c r="E33" s="138"/>
      <c r="F33" s="65"/>
      <c r="G33" s="65"/>
      <c r="H33" s="101" t="str">
        <f>IF((Table6[[#This Row],[Weight (kg)]] * Table6[[#This Row],[Quantity]]) &gt; 0, Table6[[#This Row],[Weight (kg)]] * Table6[[#This Row],[Quantity]], "")</f>
        <v/>
      </c>
      <c r="I33" s="101"/>
      <c r="J33" s="65"/>
      <c r="K33" s="65"/>
    </row>
    <row r="34" spans="2:11" x14ac:dyDescent="0.3">
      <c r="B34" s="65"/>
      <c r="C34" s="65"/>
      <c r="D34" s="138"/>
      <c r="E34" s="138"/>
      <c r="F34" s="65"/>
      <c r="G34" s="65"/>
      <c r="H34" s="101" t="str">
        <f>IF((Table6[[#This Row],[Weight (kg)]] * Table6[[#This Row],[Quantity]]) &gt; 0, Table6[[#This Row],[Weight (kg)]] * Table6[[#This Row],[Quantity]], "")</f>
        <v/>
      </c>
      <c r="I34" s="101"/>
      <c r="J34" s="65"/>
      <c r="K34" s="65"/>
    </row>
    <row r="35" spans="2:11" x14ac:dyDescent="0.3">
      <c r="B35" s="65"/>
      <c r="C35" s="65"/>
      <c r="D35" s="138"/>
      <c r="E35" s="138"/>
      <c r="F35" s="65"/>
      <c r="G35" s="65"/>
      <c r="H35" s="101" t="str">
        <f>IF((Table6[[#This Row],[Weight (kg)]] * Table6[[#This Row],[Quantity]]) &gt; 0, Table6[[#This Row],[Weight (kg)]] * Table6[[#This Row],[Quantity]], "")</f>
        <v/>
      </c>
      <c r="I35" s="101"/>
      <c r="J35" s="65"/>
      <c r="K35" s="65"/>
    </row>
    <row r="36" spans="2:11" x14ac:dyDescent="0.3">
      <c r="B36" s="65"/>
      <c r="C36" s="65"/>
      <c r="D36" s="138"/>
      <c r="E36" s="138"/>
      <c r="F36" s="65"/>
      <c r="G36" s="65"/>
      <c r="H36" s="101" t="str">
        <f>IF((Table6[[#This Row],[Weight (kg)]] * Table6[[#This Row],[Quantity]]) &gt; 0, Table6[[#This Row],[Weight (kg)]] * Table6[[#This Row],[Quantity]], "")</f>
        <v/>
      </c>
      <c r="I36" s="101"/>
      <c r="J36" s="65"/>
      <c r="K36" s="65"/>
    </row>
    <row r="37" spans="2:11" x14ac:dyDescent="0.3">
      <c r="B37" s="65"/>
      <c r="C37" s="65"/>
      <c r="D37" s="138"/>
      <c r="E37" s="138"/>
      <c r="F37" s="65"/>
      <c r="G37" s="65"/>
      <c r="H37" s="101" t="str">
        <f>IF((Table6[[#This Row],[Weight (kg)]] * Table6[[#This Row],[Quantity]]) &gt; 0, Table6[[#This Row],[Weight (kg)]] * Table6[[#This Row],[Quantity]], "")</f>
        <v/>
      </c>
      <c r="I37" s="101"/>
      <c r="J37" s="65"/>
      <c r="K37" s="65"/>
    </row>
    <row r="38" spans="2:11" x14ac:dyDescent="0.3">
      <c r="B38" s="65"/>
      <c r="C38" s="65"/>
      <c r="D38" s="138"/>
      <c r="E38" s="138"/>
      <c r="F38" s="65"/>
      <c r="G38" s="65"/>
      <c r="H38" s="101" t="str">
        <f>IF((Table6[[#This Row],[Weight (kg)]] * Table6[[#This Row],[Quantity]]) &gt; 0, Table6[[#This Row],[Weight (kg)]] * Table6[[#This Row],[Quantity]], "")</f>
        <v/>
      </c>
      <c r="I38" s="101"/>
      <c r="J38" s="65"/>
      <c r="K38" s="65"/>
    </row>
    <row r="39" spans="2:11" x14ac:dyDescent="0.3">
      <c r="B39" s="65"/>
      <c r="C39" s="65"/>
      <c r="D39" s="138"/>
      <c r="E39" s="138"/>
      <c r="F39" s="65"/>
      <c r="G39" s="65"/>
      <c r="H39" s="101" t="str">
        <f>IF((Table6[[#This Row],[Weight (kg)]] * Table6[[#This Row],[Quantity]]) &gt; 0, Table6[[#This Row],[Weight (kg)]] * Table6[[#This Row],[Quantity]], "")</f>
        <v/>
      </c>
      <c r="I39" s="101"/>
      <c r="J39" s="65"/>
      <c r="K39" s="65"/>
    </row>
    <row r="40" spans="2:11" x14ac:dyDescent="0.3">
      <c r="B40" s="65"/>
      <c r="C40" s="65"/>
      <c r="D40" s="138"/>
      <c r="E40" s="138"/>
      <c r="F40" s="65"/>
      <c r="G40" s="65"/>
      <c r="H40" s="101" t="str">
        <f>IF((Table6[[#This Row],[Weight (kg)]] * Table6[[#This Row],[Quantity]]) &gt; 0, Table6[[#This Row],[Weight (kg)]] * Table6[[#This Row],[Quantity]], "")</f>
        <v/>
      </c>
      <c r="I40" s="101"/>
      <c r="J40" s="65"/>
      <c r="K40" s="65"/>
    </row>
    <row r="41" spans="2:11" x14ac:dyDescent="0.3">
      <c r="B41" s="65"/>
      <c r="C41" s="65"/>
      <c r="D41" s="138"/>
      <c r="E41" s="138"/>
      <c r="F41" s="65"/>
      <c r="G41" s="65"/>
      <c r="H41" s="101" t="str">
        <f>IF((Table6[[#This Row],[Weight (kg)]] * Table6[[#This Row],[Quantity]]) &gt; 0, Table6[[#This Row],[Weight (kg)]] * Table6[[#This Row],[Quantity]], "")</f>
        <v/>
      </c>
      <c r="I41" s="101"/>
      <c r="J41" s="65"/>
      <c r="K41" s="65"/>
    </row>
    <row r="42" spans="2:11" x14ac:dyDescent="0.3">
      <c r="B42" s="65"/>
      <c r="C42" s="65"/>
      <c r="D42" s="138"/>
      <c r="E42" s="138"/>
      <c r="F42" s="65"/>
      <c r="G42" s="65"/>
      <c r="H42" s="101" t="str">
        <f>IF((Table6[[#This Row],[Weight (kg)]] * Table6[[#This Row],[Quantity]]) &gt; 0, Table6[[#This Row],[Weight (kg)]] * Table6[[#This Row],[Quantity]], "")</f>
        <v/>
      </c>
      <c r="I42" s="101"/>
      <c r="J42" s="65"/>
      <c r="K42" s="65"/>
    </row>
    <row r="43" spans="2:11" x14ac:dyDescent="0.3">
      <c r="B43" s="65"/>
      <c r="C43" s="65"/>
      <c r="D43" s="138"/>
      <c r="E43" s="138"/>
      <c r="F43" s="65"/>
      <c r="G43" s="65"/>
      <c r="H43" s="101" t="str">
        <f>IF((Table6[[#This Row],[Weight (kg)]] * Table6[[#This Row],[Quantity]]) &gt; 0, Table6[[#This Row],[Weight (kg)]] * Table6[[#This Row],[Quantity]], "")</f>
        <v/>
      </c>
      <c r="I43" s="101"/>
      <c r="J43" s="65"/>
      <c r="K43" s="65"/>
    </row>
    <row r="44" spans="2:11" x14ac:dyDescent="0.3">
      <c r="B44" s="65"/>
      <c r="C44" s="65"/>
      <c r="D44" s="138"/>
      <c r="E44" s="138"/>
      <c r="F44" s="65"/>
      <c r="G44" s="65"/>
      <c r="H44" s="101" t="str">
        <f>IF((Table6[[#This Row],[Weight (kg)]] * Table6[[#This Row],[Quantity]]) &gt; 0, Table6[[#This Row],[Weight (kg)]] * Table6[[#This Row],[Quantity]], "")</f>
        <v/>
      </c>
      <c r="I44" s="101"/>
      <c r="J44" s="65"/>
      <c r="K44" s="65"/>
    </row>
    <row r="45" spans="2:11" x14ac:dyDescent="0.3">
      <c r="B45" s="65"/>
      <c r="C45" s="65"/>
      <c r="D45" s="138"/>
      <c r="E45" s="138"/>
      <c r="F45" s="65"/>
      <c r="G45" s="65"/>
      <c r="H45" s="101" t="str">
        <f>IF((Table6[[#This Row],[Weight (kg)]] * Table6[[#This Row],[Quantity]]) &gt; 0, Table6[[#This Row],[Weight (kg)]] * Table6[[#This Row],[Quantity]], "")</f>
        <v/>
      </c>
      <c r="I45" s="101"/>
      <c r="J45" s="65"/>
      <c r="K45" s="65"/>
    </row>
    <row r="46" spans="2:11" x14ac:dyDescent="0.3">
      <c r="B46" s="65"/>
      <c r="C46" s="65"/>
      <c r="D46" s="138"/>
      <c r="E46" s="138"/>
      <c r="F46" s="65"/>
      <c r="G46" s="65"/>
      <c r="H46" s="101" t="str">
        <f>IF((Table6[[#This Row],[Weight (kg)]] * Table6[[#This Row],[Quantity]]) &gt; 0, Table6[[#This Row],[Weight (kg)]] * Table6[[#This Row],[Quantity]], "")</f>
        <v/>
      </c>
      <c r="I46" s="101"/>
      <c r="J46" s="65"/>
      <c r="K46" s="65"/>
    </row>
    <row r="47" spans="2:11" x14ac:dyDescent="0.3">
      <c r="B47" s="65"/>
      <c r="C47" s="65"/>
      <c r="D47" s="138"/>
      <c r="E47" s="138"/>
      <c r="F47" s="65"/>
      <c r="G47" s="65"/>
      <c r="H47" s="101" t="str">
        <f>IF((Table6[[#This Row],[Weight (kg)]] * Table6[[#This Row],[Quantity]]) &gt; 0, Table6[[#This Row],[Weight (kg)]] * Table6[[#This Row],[Quantity]], "")</f>
        <v/>
      </c>
      <c r="I47" s="101"/>
      <c r="J47" s="65"/>
      <c r="K47" s="65"/>
    </row>
    <row r="48" spans="2:11" x14ac:dyDescent="0.3">
      <c r="B48" s="65"/>
      <c r="C48" s="65"/>
      <c r="D48" s="138"/>
      <c r="E48" s="138"/>
      <c r="F48" s="65"/>
      <c r="G48" s="65"/>
      <c r="H48" s="101" t="str">
        <f>IF((Table6[[#This Row],[Weight (kg)]] * Table6[[#This Row],[Quantity]]) &gt; 0, Table6[[#This Row],[Weight (kg)]] * Table6[[#This Row],[Quantity]], "")</f>
        <v/>
      </c>
      <c r="I48" s="101"/>
      <c r="J48" s="65"/>
      <c r="K48" s="65"/>
    </row>
    <row r="49" spans="2:11" x14ac:dyDescent="0.3">
      <c r="B49" s="65"/>
      <c r="C49" s="65"/>
      <c r="D49" s="138"/>
      <c r="E49" s="138"/>
      <c r="F49" s="65"/>
      <c r="G49" s="65"/>
      <c r="H49" s="101" t="str">
        <f>IF((Table6[[#This Row],[Weight (kg)]] * Table6[[#This Row],[Quantity]]) &gt; 0, Table6[[#This Row],[Weight (kg)]] * Table6[[#This Row],[Quantity]], "")</f>
        <v/>
      </c>
      <c r="I49" s="101"/>
      <c r="J49" s="65"/>
      <c r="K49" s="65"/>
    </row>
    <row r="50" spans="2:11" x14ac:dyDescent="0.3">
      <c r="B50" s="65"/>
      <c r="C50" s="65"/>
      <c r="D50" s="138"/>
      <c r="E50" s="138"/>
      <c r="F50" s="65"/>
      <c r="G50" s="65"/>
      <c r="H50" s="101" t="str">
        <f>IF((Table6[[#This Row],[Weight (kg)]] * Table6[[#This Row],[Quantity]]) &gt; 0, Table6[[#This Row],[Weight (kg)]] * Table6[[#This Row],[Quantity]], "")</f>
        <v/>
      </c>
      <c r="I50" s="101"/>
      <c r="J50" s="65"/>
      <c r="K50" s="65"/>
    </row>
    <row r="51" spans="2:11" x14ac:dyDescent="0.3">
      <c r="B51" s="65"/>
      <c r="C51" s="65"/>
      <c r="D51" s="138"/>
      <c r="E51" s="138"/>
      <c r="F51" s="65"/>
      <c r="G51" s="65"/>
      <c r="H51" s="101" t="str">
        <f>IF((Table6[[#This Row],[Weight (kg)]] * Table6[[#This Row],[Quantity]]) &gt; 0, Table6[[#This Row],[Weight (kg)]] * Table6[[#This Row],[Quantity]], "")</f>
        <v/>
      </c>
      <c r="I51" s="101"/>
      <c r="J51" s="65"/>
      <c r="K51" s="65"/>
    </row>
    <row r="52" spans="2:11" x14ac:dyDescent="0.3">
      <c r="B52" s="65"/>
      <c r="C52" s="65"/>
      <c r="D52" s="138"/>
      <c r="E52" s="138"/>
      <c r="F52" s="65"/>
      <c r="G52" s="65"/>
      <c r="H52" s="101" t="str">
        <f>IF((Table6[[#This Row],[Weight (kg)]] * Table6[[#This Row],[Quantity]]) &gt; 0, Table6[[#This Row],[Weight (kg)]] * Table6[[#This Row],[Quantity]], "")</f>
        <v/>
      </c>
      <c r="I52" s="101"/>
      <c r="J52" s="65"/>
      <c r="K52" s="65"/>
    </row>
    <row r="53" spans="2:11" x14ac:dyDescent="0.3">
      <c r="B53" s="65"/>
      <c r="C53" s="65"/>
      <c r="D53" s="138"/>
      <c r="E53" s="138"/>
      <c r="F53" s="65"/>
      <c r="G53" s="65"/>
      <c r="H53" s="101" t="str">
        <f>IF((Table6[[#This Row],[Weight (kg)]] * Table6[[#This Row],[Quantity]]) &gt; 0, Table6[[#This Row],[Weight (kg)]] * Table6[[#This Row],[Quantity]], "")</f>
        <v/>
      </c>
      <c r="I53" s="101"/>
      <c r="J53" s="65"/>
      <c r="K53" s="65"/>
    </row>
    <row r="54" spans="2:11" x14ac:dyDescent="0.3">
      <c r="B54" s="65"/>
      <c r="C54" s="65"/>
      <c r="D54" s="138"/>
      <c r="E54" s="138"/>
      <c r="F54" s="65"/>
      <c r="G54" s="65"/>
      <c r="H54" s="101" t="str">
        <f>IF((Table6[[#This Row],[Weight (kg)]] * Table6[[#This Row],[Quantity]]) &gt; 0, Table6[[#This Row],[Weight (kg)]] * Table6[[#This Row],[Quantity]], "")</f>
        <v/>
      </c>
      <c r="I54" s="101"/>
      <c r="J54" s="65"/>
      <c r="K54" s="65"/>
    </row>
    <row r="55" spans="2:11" x14ac:dyDescent="0.3">
      <c r="B55" s="65"/>
      <c r="C55" s="65"/>
      <c r="D55" s="138"/>
      <c r="E55" s="138"/>
      <c r="F55" s="65"/>
      <c r="G55" s="65"/>
      <c r="H55" s="101" t="str">
        <f>IF((Table6[[#This Row],[Weight (kg)]] * Table6[[#This Row],[Quantity]]) &gt; 0, Table6[[#This Row],[Weight (kg)]] * Table6[[#This Row],[Quantity]], "")</f>
        <v/>
      </c>
      <c r="I55" s="101"/>
      <c r="J55" s="65"/>
      <c r="K55" s="65"/>
    </row>
    <row r="56" spans="2:11" x14ac:dyDescent="0.3">
      <c r="B56" s="65"/>
      <c r="C56" s="65"/>
      <c r="D56" s="138"/>
      <c r="E56" s="138"/>
      <c r="F56" s="65"/>
      <c r="G56" s="65"/>
      <c r="H56" s="101" t="str">
        <f>IF((Table6[[#This Row],[Weight (kg)]] * Table6[[#This Row],[Quantity]]) &gt; 0, Table6[[#This Row],[Weight (kg)]] * Table6[[#This Row],[Quantity]], "")</f>
        <v/>
      </c>
      <c r="I56" s="101"/>
      <c r="J56" s="65"/>
      <c r="K56" s="65"/>
    </row>
    <row r="57" spans="2:11" x14ac:dyDescent="0.3">
      <c r="B57" s="65"/>
      <c r="C57" s="65"/>
      <c r="D57" s="138"/>
      <c r="E57" s="138"/>
      <c r="F57" s="65"/>
      <c r="G57" s="65"/>
      <c r="H57" s="101" t="str">
        <f>IF((Table6[[#This Row],[Weight (kg)]] * Table6[[#This Row],[Quantity]]) &gt; 0, Table6[[#This Row],[Weight (kg)]] * Table6[[#This Row],[Quantity]], "")</f>
        <v/>
      </c>
      <c r="I57" s="101"/>
      <c r="J57" s="65"/>
      <c r="K57" s="65"/>
    </row>
    <row r="58" spans="2:11" x14ac:dyDescent="0.3">
      <c r="B58" s="65"/>
      <c r="C58" s="65"/>
      <c r="D58" s="138"/>
      <c r="E58" s="138"/>
      <c r="F58" s="65"/>
      <c r="G58" s="65"/>
      <c r="H58" s="101" t="str">
        <f>IF((Table6[[#This Row],[Weight (kg)]] * Table6[[#This Row],[Quantity]]) &gt; 0, Table6[[#This Row],[Weight (kg)]] * Table6[[#This Row],[Quantity]], "")</f>
        <v/>
      </c>
      <c r="I58" s="101"/>
      <c r="J58" s="65"/>
      <c r="K58" s="65"/>
    </row>
    <row r="59" spans="2:11" x14ac:dyDescent="0.3">
      <c r="B59" s="65"/>
      <c r="C59" s="65"/>
      <c r="D59" s="138"/>
      <c r="E59" s="138"/>
      <c r="F59" s="65"/>
      <c r="G59" s="65"/>
      <c r="H59" s="101" t="str">
        <f>IF((Table6[[#This Row],[Weight (kg)]] * Table6[[#This Row],[Quantity]]) &gt; 0, Table6[[#This Row],[Weight (kg)]] * Table6[[#This Row],[Quantity]], "")</f>
        <v/>
      </c>
      <c r="I59" s="101"/>
      <c r="J59" s="65"/>
      <c r="K59" s="65"/>
    </row>
    <row r="60" spans="2:11" x14ac:dyDescent="0.3">
      <c r="B60" s="65"/>
      <c r="C60" s="65"/>
      <c r="D60" s="138"/>
      <c r="E60" s="138"/>
      <c r="F60" s="65"/>
      <c r="G60" s="65"/>
      <c r="H60" s="101" t="str">
        <f>IF((Table6[[#This Row],[Weight (kg)]] * Table6[[#This Row],[Quantity]]) &gt; 0, Table6[[#This Row],[Weight (kg)]] * Table6[[#This Row],[Quantity]], "")</f>
        <v/>
      </c>
      <c r="I60" s="101"/>
      <c r="J60" s="65"/>
      <c r="K60" s="65"/>
    </row>
    <row r="61" spans="2:11" x14ac:dyDescent="0.3">
      <c r="B61" s="65"/>
      <c r="C61" s="65"/>
      <c r="D61" s="138"/>
      <c r="E61" s="138"/>
      <c r="F61" s="65"/>
      <c r="G61" s="65"/>
      <c r="H61" s="101" t="str">
        <f>IF((Table6[[#This Row],[Weight (kg)]] * Table6[[#This Row],[Quantity]]) &gt; 0, Table6[[#This Row],[Weight (kg)]] * Table6[[#This Row],[Quantity]], "")</f>
        <v/>
      </c>
      <c r="I61" s="101"/>
      <c r="J61" s="65"/>
      <c r="K61" s="65"/>
    </row>
    <row r="62" spans="2:11" x14ac:dyDescent="0.3">
      <c r="B62" s="65"/>
      <c r="C62" s="65"/>
      <c r="D62" s="138"/>
      <c r="E62" s="138"/>
      <c r="F62" s="65"/>
      <c r="G62" s="65"/>
      <c r="H62" s="101" t="str">
        <f>IF((Table6[[#This Row],[Weight (kg)]] * Table6[[#This Row],[Quantity]]) &gt; 0, Table6[[#This Row],[Weight (kg)]] * Table6[[#This Row],[Quantity]], "")</f>
        <v/>
      </c>
      <c r="I62" s="101"/>
      <c r="J62" s="65"/>
      <c r="K62" s="65"/>
    </row>
    <row r="63" spans="2:11" x14ac:dyDescent="0.3">
      <c r="B63" s="65"/>
      <c r="C63" s="65"/>
      <c r="D63" s="138"/>
      <c r="E63" s="138"/>
      <c r="F63" s="65"/>
      <c r="G63" s="65"/>
      <c r="H63" s="101" t="str">
        <f>IF((Table6[[#This Row],[Weight (kg)]] * Table6[[#This Row],[Quantity]]) &gt; 0, Table6[[#This Row],[Weight (kg)]] * Table6[[#This Row],[Quantity]], "")</f>
        <v/>
      </c>
      <c r="I63" s="101"/>
      <c r="J63" s="65"/>
      <c r="K63" s="65"/>
    </row>
    <row r="64" spans="2:11" x14ac:dyDescent="0.3">
      <c r="B64" s="65"/>
      <c r="C64" s="65"/>
      <c r="D64" s="138"/>
      <c r="E64" s="138"/>
      <c r="F64" s="65"/>
      <c r="G64" s="65"/>
      <c r="H64" s="101" t="str">
        <f>IF((Table6[[#This Row],[Weight (kg)]] * Table6[[#This Row],[Quantity]]) &gt; 0, Table6[[#This Row],[Weight (kg)]] * Table6[[#This Row],[Quantity]], "")</f>
        <v/>
      </c>
      <c r="I64" s="101"/>
      <c r="J64" s="65"/>
      <c r="K64" s="65"/>
    </row>
    <row r="65" spans="2:11" x14ac:dyDescent="0.3">
      <c r="B65" s="65"/>
      <c r="C65" s="65"/>
      <c r="D65" s="138"/>
      <c r="E65" s="138"/>
      <c r="F65" s="65"/>
      <c r="G65" s="65"/>
      <c r="H65" s="101" t="str">
        <f>IF((Table6[[#This Row],[Weight (kg)]] * Table6[[#This Row],[Quantity]]) &gt; 0, Table6[[#This Row],[Weight (kg)]] * Table6[[#This Row],[Quantity]], "")</f>
        <v/>
      </c>
      <c r="I65" s="101"/>
      <c r="J65" s="65"/>
      <c r="K65" s="65"/>
    </row>
    <row r="66" spans="2:11" x14ac:dyDescent="0.3">
      <c r="B66" s="65"/>
      <c r="C66" s="65"/>
      <c r="D66" s="138"/>
      <c r="E66" s="138"/>
      <c r="F66" s="65"/>
      <c r="G66" s="65"/>
      <c r="H66" s="101" t="str">
        <f>IF((Table6[[#This Row],[Weight (kg)]] * Table6[[#This Row],[Quantity]]) &gt; 0, Table6[[#This Row],[Weight (kg)]] * Table6[[#This Row],[Quantity]], "")</f>
        <v/>
      </c>
      <c r="I66" s="101"/>
      <c r="J66" s="65"/>
      <c r="K66" s="65"/>
    </row>
    <row r="67" spans="2:11" x14ac:dyDescent="0.3">
      <c r="B67" s="65"/>
      <c r="C67" s="65"/>
      <c r="D67" s="138"/>
      <c r="E67" s="138"/>
      <c r="F67" s="65"/>
      <c r="G67" s="65"/>
      <c r="H67" s="101" t="str">
        <f>IF((Table6[[#This Row],[Weight (kg)]] * Table6[[#This Row],[Quantity]]) &gt; 0, Table6[[#This Row],[Weight (kg)]] * Table6[[#This Row],[Quantity]], "")</f>
        <v/>
      </c>
      <c r="I67" s="101"/>
      <c r="J67" s="65"/>
      <c r="K67" s="65"/>
    </row>
    <row r="68" spans="2:11" x14ac:dyDescent="0.3">
      <c r="B68" s="65"/>
      <c r="C68" s="65"/>
      <c r="D68" s="138"/>
      <c r="E68" s="138"/>
      <c r="F68" s="65"/>
      <c r="G68" s="65"/>
      <c r="H68" s="101" t="str">
        <f>IF((Table6[[#This Row],[Weight (kg)]] * Table6[[#This Row],[Quantity]]) &gt; 0, Table6[[#This Row],[Weight (kg)]] * Table6[[#This Row],[Quantity]], "")</f>
        <v/>
      </c>
      <c r="I68" s="101"/>
      <c r="J68" s="65"/>
      <c r="K68" s="65"/>
    </row>
    <row r="69" spans="2:11" x14ac:dyDescent="0.3">
      <c r="B69" s="65"/>
      <c r="C69" s="65"/>
      <c r="D69" s="138"/>
      <c r="E69" s="138"/>
      <c r="F69" s="65"/>
      <c r="G69" s="65"/>
      <c r="H69" s="101" t="str">
        <f>IF((Table6[[#This Row],[Weight (kg)]] * Table6[[#This Row],[Quantity]]) &gt; 0, Table6[[#This Row],[Weight (kg)]] * Table6[[#This Row],[Quantity]], "")</f>
        <v/>
      </c>
      <c r="I69" s="101"/>
      <c r="J69" s="65"/>
      <c r="K69" s="65"/>
    </row>
    <row r="70" spans="2:11" x14ac:dyDescent="0.3">
      <c r="B70" s="65"/>
      <c r="C70" s="65"/>
      <c r="D70" s="138"/>
      <c r="E70" s="138"/>
      <c r="F70" s="65"/>
      <c r="G70" s="65"/>
      <c r="H70" s="101" t="str">
        <f>IF((Table6[[#This Row],[Weight (kg)]] * Table6[[#This Row],[Quantity]]) &gt; 0, Table6[[#This Row],[Weight (kg)]] * Table6[[#This Row],[Quantity]], "")</f>
        <v/>
      </c>
      <c r="I70" s="101"/>
      <c r="J70" s="65"/>
      <c r="K70" s="65"/>
    </row>
    <row r="71" spans="2:11" x14ac:dyDescent="0.3">
      <c r="B71" s="65"/>
      <c r="C71" s="65"/>
      <c r="D71" s="138"/>
      <c r="E71" s="138"/>
      <c r="F71" s="65"/>
      <c r="G71" s="65"/>
      <c r="H71" s="101" t="str">
        <f>IF((Table6[[#This Row],[Weight (kg)]] * Table6[[#This Row],[Quantity]]) &gt; 0, Table6[[#This Row],[Weight (kg)]] * Table6[[#This Row],[Quantity]], "")</f>
        <v/>
      </c>
      <c r="I71" s="101"/>
      <c r="J71" s="65"/>
      <c r="K71" s="65"/>
    </row>
    <row r="72" spans="2:11" x14ac:dyDescent="0.3">
      <c r="B72" s="65"/>
      <c r="C72" s="65"/>
      <c r="D72" s="138"/>
      <c r="E72" s="138"/>
      <c r="F72" s="65"/>
      <c r="G72" s="65"/>
      <c r="H72" s="101" t="str">
        <f>IF((Table6[[#This Row],[Weight (kg)]] * Table6[[#This Row],[Quantity]]) &gt; 0, Table6[[#This Row],[Weight (kg)]] * Table6[[#This Row],[Quantity]], "")</f>
        <v/>
      </c>
      <c r="I72" s="101"/>
      <c r="J72" s="65"/>
      <c r="K72" s="65"/>
    </row>
    <row r="73" spans="2:11" x14ac:dyDescent="0.3">
      <c r="B73" s="65"/>
      <c r="C73" s="65"/>
      <c r="D73" s="138"/>
      <c r="E73" s="138"/>
      <c r="F73" s="65"/>
      <c r="G73" s="65"/>
      <c r="H73" s="101" t="str">
        <f>IF((Table6[[#This Row],[Weight (kg)]] * Table6[[#This Row],[Quantity]]) &gt; 0, Table6[[#This Row],[Weight (kg)]] * Table6[[#This Row],[Quantity]], "")</f>
        <v/>
      </c>
      <c r="I73" s="101"/>
      <c r="J73" s="65"/>
      <c r="K73" s="65"/>
    </row>
    <row r="74" spans="2:11" x14ac:dyDescent="0.3">
      <c r="B74" s="65"/>
      <c r="C74" s="65"/>
      <c r="D74" s="138"/>
      <c r="E74" s="138"/>
      <c r="F74" s="65"/>
      <c r="G74" s="65"/>
      <c r="H74" s="101" t="str">
        <f>IF((Table6[[#This Row],[Weight (kg)]] * Table6[[#This Row],[Quantity]]) &gt; 0, Table6[[#This Row],[Weight (kg)]] * Table6[[#This Row],[Quantity]], "")</f>
        <v/>
      </c>
      <c r="I74" s="101"/>
      <c r="J74" s="65"/>
      <c r="K74" s="65"/>
    </row>
    <row r="75" spans="2:11" x14ac:dyDescent="0.3">
      <c r="B75" s="65"/>
      <c r="C75" s="65"/>
      <c r="D75" s="138"/>
      <c r="E75" s="138"/>
      <c r="F75" s="65"/>
      <c r="G75" s="65"/>
      <c r="H75" s="101" t="str">
        <f>IF((Table6[[#This Row],[Weight (kg)]] * Table6[[#This Row],[Quantity]]) &gt; 0, Table6[[#This Row],[Weight (kg)]] * Table6[[#This Row],[Quantity]], "")</f>
        <v/>
      </c>
      <c r="I75" s="101"/>
      <c r="J75" s="65"/>
      <c r="K75" s="65"/>
    </row>
    <row r="76" spans="2:11" x14ac:dyDescent="0.3">
      <c r="B76" s="65"/>
      <c r="C76" s="65"/>
      <c r="D76" s="138"/>
      <c r="E76" s="138"/>
      <c r="F76" s="65"/>
      <c r="G76" s="65"/>
      <c r="H76" s="101" t="str">
        <f>IF((Table6[[#This Row],[Weight (kg)]] * Table6[[#This Row],[Quantity]]) &gt; 0, Table6[[#This Row],[Weight (kg)]] * Table6[[#This Row],[Quantity]], "")</f>
        <v/>
      </c>
      <c r="I76" s="101"/>
      <c r="J76" s="65"/>
      <c r="K76" s="65"/>
    </row>
    <row r="77" spans="2:11" x14ac:dyDescent="0.3">
      <c r="B77" s="65"/>
      <c r="C77" s="65"/>
      <c r="D77" s="138"/>
      <c r="E77" s="138"/>
      <c r="F77" s="65"/>
      <c r="G77" s="65"/>
      <c r="H77" s="101" t="str">
        <f>IF((Table6[[#This Row],[Weight (kg)]] * Table6[[#This Row],[Quantity]]) &gt; 0, Table6[[#This Row],[Weight (kg)]] * Table6[[#This Row],[Quantity]], "")</f>
        <v/>
      </c>
      <c r="I77" s="101"/>
      <c r="J77" s="65"/>
      <c r="K77" s="65"/>
    </row>
    <row r="78" spans="2:11" x14ac:dyDescent="0.3">
      <c r="B78" s="65"/>
      <c r="C78" s="65"/>
      <c r="D78" s="138"/>
      <c r="E78" s="138"/>
      <c r="F78" s="65"/>
      <c r="G78" s="65"/>
      <c r="H78" s="101" t="str">
        <f>IF((Table6[[#This Row],[Weight (kg)]] * Table6[[#This Row],[Quantity]]) &gt; 0, Table6[[#This Row],[Weight (kg)]] * Table6[[#This Row],[Quantity]], "")</f>
        <v/>
      </c>
      <c r="I78" s="101"/>
      <c r="J78" s="65"/>
      <c r="K78" s="65"/>
    </row>
    <row r="79" spans="2:11" x14ac:dyDescent="0.3">
      <c r="B79" s="65"/>
      <c r="C79" s="65"/>
      <c r="D79" s="138"/>
      <c r="E79" s="138"/>
      <c r="F79" s="65"/>
      <c r="G79" s="65"/>
      <c r="H79" s="101" t="str">
        <f>IF((Table6[[#This Row],[Weight (kg)]] * Table6[[#This Row],[Quantity]]) &gt; 0, Table6[[#This Row],[Weight (kg)]] * Table6[[#This Row],[Quantity]], "")</f>
        <v/>
      </c>
      <c r="I79" s="101"/>
      <c r="J79" s="65"/>
      <c r="K79" s="65"/>
    </row>
    <row r="80" spans="2:11" x14ac:dyDescent="0.3">
      <c r="B80" s="65"/>
      <c r="C80" s="65"/>
      <c r="D80" s="138"/>
      <c r="E80" s="138"/>
      <c r="F80" s="65"/>
      <c r="G80" s="65"/>
      <c r="H80" s="101" t="str">
        <f>IF((Table6[[#This Row],[Weight (kg)]] * Table6[[#This Row],[Quantity]]) &gt; 0, Table6[[#This Row],[Weight (kg)]] * Table6[[#This Row],[Quantity]], "")</f>
        <v/>
      </c>
      <c r="I80" s="101"/>
      <c r="J80" s="65"/>
      <c r="K80" s="65"/>
    </row>
    <row r="81" spans="2:11" x14ac:dyDescent="0.3">
      <c r="B81" s="65"/>
      <c r="C81" s="65"/>
      <c r="D81" s="138"/>
      <c r="E81" s="138"/>
      <c r="F81" s="65"/>
      <c r="G81" s="65"/>
      <c r="H81" s="101" t="str">
        <f>IF((Table6[[#This Row],[Weight (kg)]] * Table6[[#This Row],[Quantity]]) &gt; 0, Table6[[#This Row],[Weight (kg)]] * Table6[[#This Row],[Quantity]], "")</f>
        <v/>
      </c>
      <c r="I81" s="101"/>
      <c r="J81" s="65"/>
      <c r="K81" s="65"/>
    </row>
    <row r="82" spans="2:11" x14ac:dyDescent="0.3">
      <c r="B82" s="65"/>
      <c r="C82" s="65"/>
      <c r="D82" s="138"/>
      <c r="E82" s="138"/>
      <c r="F82" s="65"/>
      <c r="G82" s="65"/>
      <c r="H82" s="101" t="str">
        <f>IF((Table6[[#This Row],[Weight (kg)]] * Table6[[#This Row],[Quantity]]) &gt; 0, Table6[[#This Row],[Weight (kg)]] * Table6[[#This Row],[Quantity]], "")</f>
        <v/>
      </c>
      <c r="I82" s="101"/>
      <c r="J82" s="65"/>
      <c r="K82" s="65"/>
    </row>
    <row r="83" spans="2:11" x14ac:dyDescent="0.3">
      <c r="B83" s="65"/>
      <c r="C83" s="65"/>
      <c r="D83" s="138"/>
      <c r="E83" s="138"/>
      <c r="F83" s="65"/>
      <c r="G83" s="65"/>
      <c r="H83" s="101" t="str">
        <f>IF((Table6[[#This Row],[Weight (kg)]] * Table6[[#This Row],[Quantity]]) &gt; 0, Table6[[#This Row],[Weight (kg)]] * Table6[[#This Row],[Quantity]], "")</f>
        <v/>
      </c>
      <c r="I83" s="101"/>
      <c r="J83" s="65"/>
      <c r="K83" s="65"/>
    </row>
    <row r="84" spans="2:11" x14ac:dyDescent="0.3">
      <c r="B84" s="65"/>
      <c r="C84" s="65"/>
      <c r="D84" s="138"/>
      <c r="E84" s="138"/>
      <c r="F84" s="65"/>
      <c r="G84" s="65"/>
      <c r="H84" s="101" t="str">
        <f>IF((Table6[[#This Row],[Weight (kg)]] * Table6[[#This Row],[Quantity]]) &gt; 0, Table6[[#This Row],[Weight (kg)]] * Table6[[#This Row],[Quantity]], "")</f>
        <v/>
      </c>
      <c r="I84" s="101"/>
      <c r="J84" s="65"/>
      <c r="K84" s="65"/>
    </row>
    <row r="85" spans="2:11" x14ac:dyDescent="0.3">
      <c r="B85" s="65"/>
      <c r="C85" s="65"/>
      <c r="D85" s="138"/>
      <c r="E85" s="138"/>
      <c r="F85" s="65"/>
      <c r="G85" s="65"/>
      <c r="H85" s="101" t="str">
        <f>IF((Table6[[#This Row],[Weight (kg)]] * Table6[[#This Row],[Quantity]]) &gt; 0, Table6[[#This Row],[Weight (kg)]] * Table6[[#This Row],[Quantity]], "")</f>
        <v/>
      </c>
      <c r="I85" s="101"/>
      <c r="J85" s="65"/>
      <c r="K85" s="65"/>
    </row>
    <row r="86" spans="2:11" x14ac:dyDescent="0.3">
      <c r="B86" s="65"/>
      <c r="C86" s="65"/>
      <c r="D86" s="138"/>
      <c r="E86" s="138"/>
      <c r="F86" s="65"/>
      <c r="G86" s="65"/>
      <c r="H86" s="101" t="str">
        <f>IF((Table6[[#This Row],[Weight (kg)]] * Table6[[#This Row],[Quantity]]) &gt; 0, Table6[[#This Row],[Weight (kg)]] * Table6[[#This Row],[Quantity]], "")</f>
        <v/>
      </c>
      <c r="I86" s="101"/>
      <c r="J86" s="65"/>
      <c r="K86" s="65"/>
    </row>
    <row r="87" spans="2:11" x14ac:dyDescent="0.3">
      <c r="B87" s="65"/>
      <c r="C87" s="65"/>
      <c r="D87" s="138"/>
      <c r="E87" s="138"/>
      <c r="F87" s="65"/>
      <c r="G87" s="65"/>
      <c r="H87" s="101" t="str">
        <f>IF((Table6[[#This Row],[Weight (kg)]] * Table6[[#This Row],[Quantity]]) &gt; 0, Table6[[#This Row],[Weight (kg)]] * Table6[[#This Row],[Quantity]], "")</f>
        <v/>
      </c>
      <c r="I87" s="101"/>
      <c r="J87" s="65"/>
      <c r="K87" s="65"/>
    </row>
    <row r="88" spans="2:11" x14ac:dyDescent="0.3">
      <c r="B88" s="65"/>
      <c r="C88" s="65"/>
      <c r="D88" s="138"/>
      <c r="E88" s="138"/>
      <c r="F88" s="65"/>
      <c r="G88" s="65"/>
      <c r="H88" s="101" t="str">
        <f>IF((Table6[[#This Row],[Weight (kg)]] * Table6[[#This Row],[Quantity]]) &gt; 0, Table6[[#This Row],[Weight (kg)]] * Table6[[#This Row],[Quantity]], "")</f>
        <v/>
      </c>
      <c r="I88" s="101"/>
      <c r="J88" s="65"/>
      <c r="K88" s="65"/>
    </row>
    <row r="89" spans="2:11" x14ac:dyDescent="0.3">
      <c r="B89" s="65"/>
      <c r="C89" s="65"/>
      <c r="D89" s="138"/>
      <c r="E89" s="138"/>
      <c r="F89" s="65"/>
      <c r="G89" s="65"/>
      <c r="H89" s="101" t="str">
        <f>IF((Table6[[#This Row],[Weight (kg)]] * Table6[[#This Row],[Quantity]]) &gt; 0, Table6[[#This Row],[Weight (kg)]] * Table6[[#This Row],[Quantity]], "")</f>
        <v/>
      </c>
      <c r="I89" s="101"/>
      <c r="J89" s="65"/>
      <c r="K89" s="65"/>
    </row>
    <row r="90" spans="2:11" x14ac:dyDescent="0.3">
      <c r="B90" s="65"/>
      <c r="C90" s="65"/>
      <c r="D90" s="138"/>
      <c r="E90" s="138"/>
      <c r="F90" s="65"/>
      <c r="G90" s="65"/>
      <c r="H90" s="101" t="str">
        <f>IF((Table6[[#This Row],[Weight (kg)]] * Table6[[#This Row],[Quantity]]) &gt; 0, Table6[[#This Row],[Weight (kg)]] * Table6[[#This Row],[Quantity]], "")</f>
        <v/>
      </c>
      <c r="I90" s="101"/>
      <c r="J90" s="65"/>
      <c r="K90" s="65"/>
    </row>
    <row r="91" spans="2:11" x14ac:dyDescent="0.3">
      <c r="B91" s="65"/>
      <c r="C91" s="65"/>
      <c r="D91" s="138"/>
      <c r="E91" s="138"/>
      <c r="F91" s="65"/>
      <c r="G91" s="65"/>
      <c r="H91" s="101" t="str">
        <f>IF((Table6[[#This Row],[Weight (kg)]] * Table6[[#This Row],[Quantity]]) &gt; 0, Table6[[#This Row],[Weight (kg)]] * Table6[[#This Row],[Quantity]], "")</f>
        <v/>
      </c>
      <c r="I91" s="101"/>
      <c r="J91" s="65"/>
      <c r="K91" s="65"/>
    </row>
    <row r="92" spans="2:11" x14ac:dyDescent="0.3">
      <c r="B92" s="65"/>
      <c r="C92" s="65"/>
      <c r="D92" s="138"/>
      <c r="E92" s="138"/>
      <c r="F92" s="65"/>
      <c r="G92" s="65"/>
      <c r="H92" s="101" t="str">
        <f>IF((Table6[[#This Row],[Weight (kg)]] * Table6[[#This Row],[Quantity]]) &gt; 0, Table6[[#This Row],[Weight (kg)]] * Table6[[#This Row],[Quantity]], "")</f>
        <v/>
      </c>
      <c r="I92" s="101"/>
      <c r="J92" s="65"/>
      <c r="K92" s="65"/>
    </row>
    <row r="93" spans="2:11" x14ac:dyDescent="0.3">
      <c r="B93" s="65"/>
      <c r="C93" s="65"/>
      <c r="D93" s="138"/>
      <c r="E93" s="138"/>
      <c r="F93" s="65"/>
      <c r="G93" s="65"/>
      <c r="H93" s="101" t="str">
        <f>IF((Table6[[#This Row],[Weight (kg)]] * Table6[[#This Row],[Quantity]]) &gt; 0, Table6[[#This Row],[Weight (kg)]] * Table6[[#This Row],[Quantity]], "")</f>
        <v/>
      </c>
      <c r="I93" s="101"/>
      <c r="J93" s="65"/>
      <c r="K93" s="65"/>
    </row>
    <row r="94" spans="2:11" x14ac:dyDescent="0.3">
      <c r="B94" s="65"/>
      <c r="C94" s="65"/>
      <c r="D94" s="138"/>
      <c r="E94" s="138"/>
      <c r="F94" s="65"/>
      <c r="G94" s="65"/>
      <c r="H94" s="101" t="str">
        <f>IF((Table6[[#This Row],[Weight (kg)]] * Table6[[#This Row],[Quantity]]) &gt; 0, Table6[[#This Row],[Weight (kg)]] * Table6[[#This Row],[Quantity]], "")</f>
        <v/>
      </c>
      <c r="I94" s="101"/>
      <c r="J94" s="65"/>
      <c r="K94" s="65"/>
    </row>
    <row r="95" spans="2:11" x14ac:dyDescent="0.3">
      <c r="B95" s="65"/>
      <c r="C95" s="65"/>
      <c r="D95" s="138"/>
      <c r="E95" s="138"/>
      <c r="F95" s="65"/>
      <c r="G95" s="65"/>
      <c r="H95" s="101" t="str">
        <f>IF((Table6[[#This Row],[Weight (kg)]] * Table6[[#This Row],[Quantity]]) &gt; 0, Table6[[#This Row],[Weight (kg)]] * Table6[[#This Row],[Quantity]], "")</f>
        <v/>
      </c>
      <c r="I95" s="101"/>
      <c r="J95" s="65"/>
      <c r="K95" s="65"/>
    </row>
    <row r="96" spans="2:11" x14ac:dyDescent="0.3">
      <c r="B96" s="65"/>
      <c r="C96" s="65"/>
      <c r="D96" s="138"/>
      <c r="E96" s="138"/>
      <c r="F96" s="65"/>
      <c r="G96" s="65"/>
      <c r="H96" s="101" t="str">
        <f>IF((Table6[[#This Row],[Weight (kg)]] * Table6[[#This Row],[Quantity]]) &gt; 0, Table6[[#This Row],[Weight (kg)]] * Table6[[#This Row],[Quantity]], "")</f>
        <v/>
      </c>
      <c r="I96" s="101"/>
      <c r="J96" s="65"/>
      <c r="K96" s="65"/>
    </row>
    <row r="97" spans="2:11" x14ac:dyDescent="0.3">
      <c r="B97" s="65"/>
      <c r="C97" s="65"/>
      <c r="D97" s="138"/>
      <c r="E97" s="138"/>
      <c r="F97" s="65"/>
      <c r="G97" s="65"/>
      <c r="H97" s="101" t="str">
        <f>IF((Table6[[#This Row],[Weight (kg)]] * Table6[[#This Row],[Quantity]]) &gt; 0, Table6[[#This Row],[Weight (kg)]] * Table6[[#This Row],[Quantity]], "")</f>
        <v/>
      </c>
      <c r="I97" s="101"/>
      <c r="J97" s="65"/>
      <c r="K97" s="65"/>
    </row>
    <row r="98" spans="2:11" x14ac:dyDescent="0.3">
      <c r="B98" s="65"/>
      <c r="C98" s="65"/>
      <c r="D98" s="138"/>
      <c r="E98" s="138"/>
      <c r="F98" s="65"/>
      <c r="G98" s="65"/>
      <c r="H98" s="101" t="str">
        <f>IF((Table6[[#This Row],[Weight (kg)]] * Table6[[#This Row],[Quantity]]) &gt; 0, Table6[[#This Row],[Weight (kg)]] * Table6[[#This Row],[Quantity]], "")</f>
        <v/>
      </c>
      <c r="I98" s="101"/>
      <c r="J98" s="65"/>
      <c r="K98" s="65"/>
    </row>
    <row r="99" spans="2:11" x14ac:dyDescent="0.3">
      <c r="B99" s="65"/>
      <c r="C99" s="65"/>
      <c r="D99" s="138"/>
      <c r="E99" s="138"/>
      <c r="F99" s="65"/>
      <c r="G99" s="65"/>
      <c r="H99" s="101" t="str">
        <f>IF((Table6[[#This Row],[Weight (kg)]] * Table6[[#This Row],[Quantity]]) &gt; 0, Table6[[#This Row],[Weight (kg)]] * Table6[[#This Row],[Quantity]], "")</f>
        <v/>
      </c>
      <c r="I99" s="101"/>
      <c r="J99" s="65"/>
      <c r="K99" s="65"/>
    </row>
    <row r="100" spans="2:11" x14ac:dyDescent="0.3">
      <c r="B100" s="65"/>
      <c r="C100" s="65"/>
      <c r="D100" s="138"/>
      <c r="E100" s="138"/>
      <c r="F100" s="65"/>
      <c r="G100" s="65"/>
      <c r="H100" s="101" t="str">
        <f>IF((Table6[[#This Row],[Weight (kg)]] * Table6[[#This Row],[Quantity]]) &gt; 0, Table6[[#This Row],[Weight (kg)]] * Table6[[#This Row],[Quantity]], "")</f>
        <v/>
      </c>
      <c r="I100" s="101"/>
      <c r="J100" s="65"/>
      <c r="K100" s="65"/>
    </row>
    <row r="101" spans="2:11" x14ac:dyDescent="0.3">
      <c r="B101" s="65"/>
      <c r="C101" s="65"/>
      <c r="D101" s="138"/>
      <c r="E101" s="138"/>
      <c r="F101" s="65"/>
      <c r="G101" s="65"/>
      <c r="H101" s="101" t="str">
        <f>IF((Table6[[#This Row],[Weight (kg)]] * Table6[[#This Row],[Quantity]]) &gt; 0, Table6[[#This Row],[Weight (kg)]] * Table6[[#This Row],[Quantity]], "")</f>
        <v/>
      </c>
      <c r="I101" s="101"/>
      <c r="J101" s="65"/>
      <c r="K101" s="65"/>
    </row>
    <row r="102" spans="2:11" x14ac:dyDescent="0.3">
      <c r="B102" s="65"/>
      <c r="C102" s="65"/>
      <c r="D102" s="138"/>
      <c r="E102" s="138"/>
      <c r="F102" s="65"/>
      <c r="G102" s="65"/>
      <c r="H102" s="101" t="str">
        <f>IF((Table6[[#This Row],[Weight (kg)]] * Table6[[#This Row],[Quantity]]) &gt; 0, Table6[[#This Row],[Weight (kg)]] * Table6[[#This Row],[Quantity]], "")</f>
        <v/>
      </c>
      <c r="I102" s="101"/>
      <c r="J102" s="65"/>
      <c r="K102" s="65"/>
    </row>
    <row r="103" spans="2:11" x14ac:dyDescent="0.3">
      <c r="B103" s="65"/>
      <c r="C103" s="65"/>
      <c r="D103" s="138"/>
      <c r="E103" s="138"/>
      <c r="F103" s="65"/>
      <c r="G103" s="65"/>
      <c r="H103" s="101" t="str">
        <f>IF((Table6[[#This Row],[Weight (kg)]] * Table6[[#This Row],[Quantity]]) &gt; 0, Table6[[#This Row],[Weight (kg)]] * Table6[[#This Row],[Quantity]], "")</f>
        <v/>
      </c>
      <c r="I103" s="101"/>
      <c r="J103" s="65"/>
      <c r="K103" s="65"/>
    </row>
    <row r="104" spans="2:11" x14ac:dyDescent="0.3">
      <c r="B104" s="65"/>
      <c r="C104" s="65"/>
      <c r="D104" s="138"/>
      <c r="E104" s="138"/>
      <c r="F104" s="65"/>
      <c r="G104" s="65"/>
      <c r="H104" s="101" t="str">
        <f>IF((Table6[[#This Row],[Weight (kg)]] * Table6[[#This Row],[Quantity]]) &gt; 0, Table6[[#This Row],[Weight (kg)]] * Table6[[#This Row],[Quantity]], "")</f>
        <v/>
      </c>
      <c r="I104" s="101"/>
      <c r="J104" s="65"/>
      <c r="K104" s="65"/>
    </row>
    <row r="105" spans="2:11" x14ac:dyDescent="0.3">
      <c r="B105" s="65"/>
      <c r="C105" s="65"/>
      <c r="D105" s="138"/>
      <c r="E105" s="138"/>
      <c r="F105" s="65"/>
      <c r="G105" s="65"/>
      <c r="H105" s="101" t="str">
        <f>IF((Table6[[#This Row],[Weight (kg)]] * Table6[[#This Row],[Quantity]]) &gt; 0, Table6[[#This Row],[Weight (kg)]] * Table6[[#This Row],[Quantity]], "")</f>
        <v/>
      </c>
      <c r="I105" s="101"/>
      <c r="J105" s="65"/>
      <c r="K105" s="65"/>
    </row>
    <row r="106" spans="2:11" x14ac:dyDescent="0.3">
      <c r="B106" s="65"/>
      <c r="C106" s="65"/>
      <c r="D106" s="138"/>
      <c r="E106" s="138"/>
      <c r="F106" s="65"/>
      <c r="G106" s="65"/>
      <c r="H106" s="101" t="str">
        <f>IF((Table6[[#This Row],[Weight (kg)]] * Table6[[#This Row],[Quantity]]) &gt; 0, Table6[[#This Row],[Weight (kg)]] * Table6[[#This Row],[Quantity]], "")</f>
        <v/>
      </c>
      <c r="I106" s="101"/>
      <c r="J106" s="65"/>
      <c r="K106" s="65"/>
    </row>
    <row r="107" spans="2:11" x14ac:dyDescent="0.3">
      <c r="B107" s="65"/>
      <c r="C107" s="65"/>
      <c r="D107" s="138"/>
      <c r="E107" s="138"/>
      <c r="F107" s="65"/>
      <c r="G107" s="65"/>
      <c r="H107" s="101" t="str">
        <f>IF((Table6[[#This Row],[Weight (kg)]] * Table6[[#This Row],[Quantity]]) &gt; 0, Table6[[#This Row],[Weight (kg)]] * Table6[[#This Row],[Quantity]], "")</f>
        <v/>
      </c>
      <c r="I107" s="101"/>
      <c r="J107" s="65"/>
      <c r="K107" s="65"/>
    </row>
    <row r="108" spans="2:11" x14ac:dyDescent="0.3">
      <c r="B108" s="65"/>
      <c r="C108" s="65"/>
      <c r="D108" s="138"/>
      <c r="E108" s="138"/>
      <c r="F108" s="65"/>
      <c r="G108" s="65"/>
      <c r="H108" s="101" t="str">
        <f>IF((Table6[[#This Row],[Weight (kg)]] * Table6[[#This Row],[Quantity]]) &gt; 0, Table6[[#This Row],[Weight (kg)]] * Table6[[#This Row],[Quantity]], "")</f>
        <v/>
      </c>
      <c r="I108" s="101"/>
      <c r="J108" s="65"/>
      <c r="K108" s="65"/>
    </row>
    <row r="109" spans="2:11" x14ac:dyDescent="0.3">
      <c r="B109" s="65"/>
      <c r="C109" s="65"/>
      <c r="D109" s="138"/>
      <c r="E109" s="138"/>
      <c r="F109" s="65"/>
      <c r="G109" s="65"/>
      <c r="H109" s="101" t="str">
        <f>IF((Table6[[#This Row],[Weight (kg)]] * Table6[[#This Row],[Quantity]]) &gt; 0, Table6[[#This Row],[Weight (kg)]] * Table6[[#This Row],[Quantity]], "")</f>
        <v/>
      </c>
      <c r="I109" s="101"/>
      <c r="J109" s="65"/>
      <c r="K109" s="65"/>
    </row>
    <row r="110" spans="2:11" x14ac:dyDescent="0.3">
      <c r="B110" s="65"/>
      <c r="C110" s="65"/>
      <c r="D110" s="138"/>
      <c r="E110" s="138"/>
      <c r="F110" s="65"/>
      <c r="G110" s="65"/>
      <c r="H110" s="101" t="str">
        <f>IF((Table6[[#This Row],[Weight (kg)]] * Table6[[#This Row],[Quantity]]) &gt; 0, Table6[[#This Row],[Weight (kg)]] * Table6[[#This Row],[Quantity]], "")</f>
        <v/>
      </c>
      <c r="I110" s="101"/>
      <c r="J110" s="65"/>
      <c r="K110" s="65"/>
    </row>
    <row r="111" spans="2:11" x14ac:dyDescent="0.3">
      <c r="B111" s="65"/>
      <c r="C111" s="65"/>
      <c r="D111" s="138"/>
      <c r="E111" s="138"/>
      <c r="F111" s="65"/>
      <c r="G111" s="65"/>
      <c r="H111" s="101" t="str">
        <f>IF((Table6[[#This Row],[Weight (kg)]] * Table6[[#This Row],[Quantity]]) &gt; 0, Table6[[#This Row],[Weight (kg)]] * Table6[[#This Row],[Quantity]], "")</f>
        <v/>
      </c>
      <c r="I111" s="101"/>
      <c r="J111" s="65"/>
      <c r="K111" s="65"/>
    </row>
    <row r="112" spans="2:11" x14ac:dyDescent="0.3">
      <c r="B112" s="65"/>
      <c r="C112" s="65"/>
      <c r="D112" s="138"/>
      <c r="E112" s="138"/>
      <c r="F112" s="65"/>
      <c r="G112" s="65"/>
      <c r="H112" s="101" t="str">
        <f>IF((Table6[[#This Row],[Weight (kg)]] * Table6[[#This Row],[Quantity]]) &gt; 0, Table6[[#This Row],[Weight (kg)]] * Table6[[#This Row],[Quantity]], "")</f>
        <v/>
      </c>
      <c r="I112" s="101"/>
      <c r="J112" s="65"/>
      <c r="K112" s="65"/>
    </row>
    <row r="113" spans="2:11" x14ac:dyDescent="0.3">
      <c r="B113" s="65"/>
      <c r="C113" s="65"/>
      <c r="D113" s="138"/>
      <c r="E113" s="138"/>
      <c r="F113" s="65"/>
      <c r="G113" s="65"/>
      <c r="H113" s="101" t="str">
        <f>IF((Table6[[#This Row],[Weight (kg)]] * Table6[[#This Row],[Quantity]]) &gt; 0, Table6[[#This Row],[Weight (kg)]] * Table6[[#This Row],[Quantity]], "")</f>
        <v/>
      </c>
      <c r="I113" s="101"/>
      <c r="J113" s="65"/>
      <c r="K113" s="65"/>
    </row>
    <row r="114" spans="2:11" x14ac:dyDescent="0.3">
      <c r="B114" s="65"/>
      <c r="C114" s="65"/>
      <c r="D114" s="138"/>
      <c r="E114" s="138"/>
      <c r="F114" s="65"/>
      <c r="G114" s="65"/>
      <c r="H114" s="101" t="str">
        <f>IF((Table6[[#This Row],[Weight (kg)]] * Table6[[#This Row],[Quantity]]) &gt; 0, Table6[[#This Row],[Weight (kg)]] * Table6[[#This Row],[Quantity]], "")</f>
        <v/>
      </c>
      <c r="I114" s="101"/>
      <c r="J114" s="65"/>
      <c r="K114" s="65"/>
    </row>
    <row r="115" spans="2:11" x14ac:dyDescent="0.3">
      <c r="B115" s="65"/>
      <c r="C115" s="65"/>
      <c r="D115" s="138"/>
      <c r="E115" s="138"/>
      <c r="F115" s="65"/>
      <c r="G115" s="65"/>
      <c r="H115" s="101" t="str">
        <f>IF((Table6[[#This Row],[Weight (kg)]] * Table6[[#This Row],[Quantity]]) &gt; 0, Table6[[#This Row],[Weight (kg)]] * Table6[[#This Row],[Quantity]], "")</f>
        <v/>
      </c>
      <c r="I115" s="101"/>
      <c r="J115" s="65"/>
      <c r="K115" s="65"/>
    </row>
    <row r="116" spans="2:11" x14ac:dyDescent="0.3">
      <c r="B116" s="65"/>
      <c r="C116" s="65"/>
      <c r="D116" s="138"/>
      <c r="E116" s="138"/>
      <c r="F116" s="65"/>
      <c r="G116" s="65"/>
      <c r="H116" s="101" t="str">
        <f>IF((Table6[[#This Row],[Weight (kg)]] * Table6[[#This Row],[Quantity]]) &gt; 0, Table6[[#This Row],[Weight (kg)]] * Table6[[#This Row],[Quantity]], "")</f>
        <v/>
      </c>
      <c r="I116" s="101"/>
      <c r="J116" s="65"/>
      <c r="K116" s="65"/>
    </row>
    <row r="117" spans="2:11" x14ac:dyDescent="0.3">
      <c r="B117" s="65"/>
      <c r="C117" s="65"/>
      <c r="D117" s="138"/>
      <c r="E117" s="138"/>
      <c r="F117" s="65"/>
      <c r="G117" s="65"/>
      <c r="H117" s="101" t="str">
        <f>IF((Table6[[#This Row],[Weight (kg)]] * Table6[[#This Row],[Quantity]]) &gt; 0, Table6[[#This Row],[Weight (kg)]] * Table6[[#This Row],[Quantity]], "")</f>
        <v/>
      </c>
      <c r="I117" s="101"/>
      <c r="J117" s="65"/>
      <c r="K117" s="65"/>
    </row>
    <row r="118" spans="2:11" x14ac:dyDescent="0.3">
      <c r="B118" s="65"/>
      <c r="C118" s="65"/>
      <c r="D118" s="138"/>
      <c r="E118" s="138"/>
      <c r="F118" s="65"/>
      <c r="G118" s="65"/>
      <c r="H118" s="101" t="str">
        <f>IF((Table6[[#This Row],[Weight (kg)]] * Table6[[#This Row],[Quantity]]) &gt; 0, Table6[[#This Row],[Weight (kg)]] * Table6[[#This Row],[Quantity]], "")</f>
        <v/>
      </c>
      <c r="I118" s="101"/>
      <c r="J118" s="65"/>
      <c r="K118" s="65"/>
    </row>
    <row r="119" spans="2:11" x14ac:dyDescent="0.3">
      <c r="B119" s="65"/>
      <c r="C119" s="65"/>
      <c r="D119" s="138"/>
      <c r="E119" s="138"/>
      <c r="F119" s="65"/>
      <c r="G119" s="65"/>
      <c r="H119" s="101" t="str">
        <f>IF((Table6[[#This Row],[Weight (kg)]] * Table6[[#This Row],[Quantity]]) &gt; 0, Table6[[#This Row],[Weight (kg)]] * Table6[[#This Row],[Quantity]], "")</f>
        <v/>
      </c>
      <c r="I119" s="101"/>
      <c r="J119" s="65"/>
      <c r="K119" s="65"/>
    </row>
    <row r="120" spans="2:11" x14ac:dyDescent="0.3">
      <c r="B120" s="65"/>
      <c r="C120" s="65"/>
      <c r="D120" s="138"/>
      <c r="E120" s="138"/>
      <c r="F120" s="65"/>
      <c r="G120" s="65"/>
      <c r="H120" s="101" t="str">
        <f>IF((Table6[[#This Row],[Weight (kg)]] * Table6[[#This Row],[Quantity]]) &gt; 0, Table6[[#This Row],[Weight (kg)]] * Table6[[#This Row],[Quantity]], "")</f>
        <v/>
      </c>
      <c r="I120" s="101"/>
      <c r="J120" s="65"/>
      <c r="K120" s="65"/>
    </row>
    <row r="121" spans="2:11" x14ac:dyDescent="0.3">
      <c r="B121" s="65"/>
      <c r="C121" s="65"/>
      <c r="D121" s="138"/>
      <c r="E121" s="138"/>
      <c r="F121" s="65"/>
      <c r="G121" s="65"/>
      <c r="H121" s="101" t="str">
        <f>IF((Table6[[#This Row],[Weight (kg)]] * Table6[[#This Row],[Quantity]]) &gt; 0, Table6[[#This Row],[Weight (kg)]] * Table6[[#This Row],[Quantity]], "")</f>
        <v/>
      </c>
      <c r="I121" s="101"/>
      <c r="J121" s="65"/>
      <c r="K121" s="65"/>
    </row>
    <row r="122" spans="2:11" x14ac:dyDescent="0.3">
      <c r="B122" s="65"/>
      <c r="C122" s="65"/>
      <c r="D122" s="138"/>
      <c r="E122" s="138"/>
      <c r="F122" s="65"/>
      <c r="G122" s="65"/>
      <c r="H122" s="101" t="str">
        <f>IF((Table6[[#This Row],[Weight (kg)]] * Table6[[#This Row],[Quantity]]) &gt; 0, Table6[[#This Row],[Weight (kg)]] * Table6[[#This Row],[Quantity]], "")</f>
        <v/>
      </c>
      <c r="I122" s="101"/>
      <c r="J122" s="65"/>
      <c r="K122" s="65"/>
    </row>
    <row r="123" spans="2:11" x14ac:dyDescent="0.3">
      <c r="B123" s="65"/>
      <c r="C123" s="65"/>
      <c r="D123" s="138"/>
      <c r="E123" s="138"/>
      <c r="F123" s="65"/>
      <c r="G123" s="65"/>
      <c r="H123" s="101" t="str">
        <f>IF((Table6[[#This Row],[Weight (kg)]] * Table6[[#This Row],[Quantity]]) &gt; 0, Table6[[#This Row],[Weight (kg)]] * Table6[[#This Row],[Quantity]], "")</f>
        <v/>
      </c>
      <c r="I123" s="101"/>
      <c r="J123" s="65"/>
      <c r="K123" s="65"/>
    </row>
    <row r="124" spans="2:11" x14ac:dyDescent="0.3">
      <c r="B124" s="65"/>
      <c r="C124" s="65"/>
      <c r="D124" s="138"/>
      <c r="E124" s="138"/>
      <c r="F124" s="65"/>
      <c r="G124" s="65"/>
      <c r="H124" s="101" t="str">
        <f>IF((Table6[[#This Row],[Weight (kg)]] * Table6[[#This Row],[Quantity]]) &gt; 0, Table6[[#This Row],[Weight (kg)]] * Table6[[#This Row],[Quantity]], "")</f>
        <v/>
      </c>
      <c r="I124" s="101"/>
      <c r="J124" s="65"/>
      <c r="K124" s="65"/>
    </row>
    <row r="125" spans="2:11" x14ac:dyDescent="0.3">
      <c r="B125" s="65"/>
      <c r="C125" s="65"/>
      <c r="D125" s="138"/>
      <c r="E125" s="138"/>
      <c r="F125" s="65"/>
      <c r="G125" s="65"/>
      <c r="H125" s="101" t="str">
        <f>IF((Table6[[#This Row],[Weight (kg)]] * Table6[[#This Row],[Quantity]]) &gt; 0, Table6[[#This Row],[Weight (kg)]] * Table6[[#This Row],[Quantity]], "")</f>
        <v/>
      </c>
      <c r="I125" s="101"/>
      <c r="J125" s="65"/>
      <c r="K125" s="65"/>
    </row>
    <row r="126" spans="2:11" x14ac:dyDescent="0.3">
      <c r="B126" s="65"/>
      <c r="C126" s="65"/>
      <c r="D126" s="138"/>
      <c r="E126" s="138"/>
      <c r="F126" s="65"/>
      <c r="G126" s="65"/>
      <c r="H126" s="101" t="str">
        <f>IF((Table6[[#This Row],[Weight (kg)]] * Table6[[#This Row],[Quantity]]) &gt; 0, Table6[[#This Row],[Weight (kg)]] * Table6[[#This Row],[Quantity]], "")</f>
        <v/>
      </c>
      <c r="I126" s="101"/>
      <c r="J126" s="65"/>
      <c r="K126" s="65"/>
    </row>
    <row r="127" spans="2:11" x14ac:dyDescent="0.3">
      <c r="B127" s="65"/>
      <c r="C127" s="65"/>
      <c r="D127" s="138"/>
      <c r="E127" s="138"/>
      <c r="F127" s="65"/>
      <c r="G127" s="65"/>
      <c r="H127" s="101" t="str">
        <f>IF((Table6[[#This Row],[Weight (kg)]] * Table6[[#This Row],[Quantity]]) &gt; 0, Table6[[#This Row],[Weight (kg)]] * Table6[[#This Row],[Quantity]], "")</f>
        <v/>
      </c>
      <c r="I127" s="101"/>
      <c r="J127" s="65"/>
      <c r="K127" s="65"/>
    </row>
    <row r="128" spans="2:11" x14ac:dyDescent="0.3">
      <c r="B128" s="65"/>
      <c r="C128" s="65"/>
      <c r="D128" s="138"/>
      <c r="E128" s="138"/>
      <c r="F128" s="65"/>
      <c r="G128" s="65"/>
      <c r="H128" s="101" t="str">
        <f>IF((Table6[[#This Row],[Weight (kg)]] * Table6[[#This Row],[Quantity]]) &gt; 0, Table6[[#This Row],[Weight (kg)]] * Table6[[#This Row],[Quantity]], "")</f>
        <v/>
      </c>
      <c r="I128" s="101"/>
      <c r="J128" s="65"/>
      <c r="K128" s="65"/>
    </row>
    <row r="129" spans="2:11" x14ac:dyDescent="0.3">
      <c r="B129" s="65"/>
      <c r="C129" s="65"/>
      <c r="D129" s="138"/>
      <c r="E129" s="138"/>
      <c r="F129" s="65"/>
      <c r="G129" s="65"/>
      <c r="H129" s="101" t="str">
        <f>IF((Table6[[#This Row],[Weight (kg)]] * Table6[[#This Row],[Quantity]]) &gt; 0, Table6[[#This Row],[Weight (kg)]] * Table6[[#This Row],[Quantity]], "")</f>
        <v/>
      </c>
      <c r="I129" s="101"/>
      <c r="J129" s="65"/>
      <c r="K129" s="65"/>
    </row>
    <row r="130" spans="2:11" x14ac:dyDescent="0.3">
      <c r="B130" s="65"/>
      <c r="C130" s="65"/>
      <c r="D130" s="138"/>
      <c r="E130" s="138"/>
      <c r="F130" s="65"/>
      <c r="G130" s="65"/>
      <c r="H130" s="101" t="str">
        <f>IF((Table6[[#This Row],[Weight (kg)]] * Table6[[#This Row],[Quantity]]) &gt; 0, Table6[[#This Row],[Weight (kg)]] * Table6[[#This Row],[Quantity]], "")</f>
        <v/>
      </c>
      <c r="I130" s="101"/>
      <c r="J130" s="65"/>
      <c r="K130" s="65"/>
    </row>
    <row r="131" spans="2:11" x14ac:dyDescent="0.3">
      <c r="B131" s="65"/>
      <c r="C131" s="65"/>
      <c r="D131" s="138"/>
      <c r="E131" s="138"/>
      <c r="F131" s="65"/>
      <c r="G131" s="65"/>
      <c r="H131" s="101" t="str">
        <f>IF((Table6[[#This Row],[Weight (kg)]] * Table6[[#This Row],[Quantity]]) &gt; 0, Table6[[#This Row],[Weight (kg)]] * Table6[[#This Row],[Quantity]], "")</f>
        <v/>
      </c>
      <c r="I131" s="101"/>
      <c r="J131" s="65"/>
      <c r="K131" s="65"/>
    </row>
    <row r="132" spans="2:11" x14ac:dyDescent="0.3">
      <c r="B132" s="65"/>
      <c r="C132" s="65"/>
      <c r="D132" s="138"/>
      <c r="E132" s="138"/>
      <c r="F132" s="65"/>
      <c r="G132" s="65"/>
      <c r="H132" s="101" t="str">
        <f>IF((Table6[[#This Row],[Weight (kg)]] * Table6[[#This Row],[Quantity]]) &gt; 0, Table6[[#This Row],[Weight (kg)]] * Table6[[#This Row],[Quantity]], "")</f>
        <v/>
      </c>
      <c r="I132" s="101"/>
      <c r="J132" s="65"/>
      <c r="K132" s="65"/>
    </row>
    <row r="133" spans="2:11" x14ac:dyDescent="0.3">
      <c r="B133" s="65"/>
      <c r="C133" s="65"/>
      <c r="D133" s="138"/>
      <c r="E133" s="138"/>
      <c r="F133" s="65"/>
      <c r="G133" s="65"/>
      <c r="H133" s="101" t="str">
        <f>IF((Table6[[#This Row],[Weight (kg)]] * Table6[[#This Row],[Quantity]]) &gt; 0, Table6[[#This Row],[Weight (kg)]] * Table6[[#This Row],[Quantity]], "")</f>
        <v/>
      </c>
      <c r="I133" s="101"/>
      <c r="J133" s="65"/>
      <c r="K133" s="65"/>
    </row>
    <row r="134" spans="2:11" x14ac:dyDescent="0.3">
      <c r="B134" s="65"/>
      <c r="C134" s="65"/>
      <c r="D134" s="138"/>
      <c r="E134" s="138"/>
      <c r="F134" s="65"/>
      <c r="G134" s="65"/>
      <c r="H134" s="101" t="str">
        <f>IF((Table6[[#This Row],[Weight (kg)]] * Table6[[#This Row],[Quantity]]) &gt; 0, Table6[[#This Row],[Weight (kg)]] * Table6[[#This Row],[Quantity]], "")</f>
        <v/>
      </c>
      <c r="I134" s="101"/>
      <c r="J134" s="65"/>
      <c r="K134" s="65"/>
    </row>
    <row r="135" spans="2:11" x14ac:dyDescent="0.3">
      <c r="B135" s="65"/>
      <c r="C135" s="65"/>
      <c r="D135" s="138"/>
      <c r="E135" s="138"/>
      <c r="F135" s="65"/>
      <c r="G135" s="65"/>
      <c r="H135" s="101" t="str">
        <f>IF((Table6[[#This Row],[Weight (kg)]] * Table6[[#This Row],[Quantity]]) &gt; 0, Table6[[#This Row],[Weight (kg)]] * Table6[[#This Row],[Quantity]], "")</f>
        <v/>
      </c>
      <c r="I135" s="101"/>
      <c r="J135" s="65"/>
      <c r="K135" s="65"/>
    </row>
    <row r="136" spans="2:11" x14ac:dyDescent="0.3">
      <c r="B136" s="65"/>
      <c r="C136" s="65"/>
      <c r="D136" s="138"/>
      <c r="E136" s="138"/>
      <c r="F136" s="65"/>
      <c r="G136" s="65"/>
      <c r="H136" s="101" t="str">
        <f>IF((Table6[[#This Row],[Weight (kg)]] * Table6[[#This Row],[Quantity]]) &gt; 0, Table6[[#This Row],[Weight (kg)]] * Table6[[#This Row],[Quantity]], "")</f>
        <v/>
      </c>
      <c r="I136" s="101"/>
      <c r="J136" s="65"/>
      <c r="K136" s="65"/>
    </row>
    <row r="137" spans="2:11" x14ac:dyDescent="0.3">
      <c r="B137" s="65"/>
      <c r="C137" s="65"/>
      <c r="D137" s="138"/>
      <c r="E137" s="138"/>
      <c r="F137" s="65"/>
      <c r="G137" s="65"/>
      <c r="H137" s="101" t="str">
        <f>IF((Table6[[#This Row],[Weight (kg)]] * Table6[[#This Row],[Quantity]]) &gt; 0, Table6[[#This Row],[Weight (kg)]] * Table6[[#This Row],[Quantity]], "")</f>
        <v/>
      </c>
      <c r="I137" s="101"/>
      <c r="J137" s="65"/>
      <c r="K137" s="65"/>
    </row>
    <row r="138" spans="2:11" x14ac:dyDescent="0.3">
      <c r="B138" s="65"/>
      <c r="C138" s="65"/>
      <c r="D138" s="138"/>
      <c r="E138" s="138"/>
      <c r="F138" s="65"/>
      <c r="G138" s="65"/>
      <c r="H138" s="101" t="str">
        <f>IF((Table6[[#This Row],[Weight (kg)]] * Table6[[#This Row],[Quantity]]) &gt; 0, Table6[[#This Row],[Weight (kg)]] * Table6[[#This Row],[Quantity]], "")</f>
        <v/>
      </c>
      <c r="I138" s="101"/>
      <c r="J138" s="65"/>
      <c r="K138" s="65"/>
    </row>
    <row r="139" spans="2:11" x14ac:dyDescent="0.3">
      <c r="B139" s="65"/>
      <c r="C139" s="65"/>
      <c r="D139" s="138"/>
      <c r="E139" s="138"/>
      <c r="F139" s="65"/>
      <c r="G139" s="65"/>
      <c r="H139" s="101" t="str">
        <f>IF((Table6[[#This Row],[Weight (kg)]] * Table6[[#This Row],[Quantity]]) &gt; 0, Table6[[#This Row],[Weight (kg)]] * Table6[[#This Row],[Quantity]], "")</f>
        <v/>
      </c>
      <c r="I139" s="101"/>
      <c r="J139" s="65"/>
      <c r="K139" s="65"/>
    </row>
    <row r="140" spans="2:11" x14ac:dyDescent="0.3">
      <c r="B140" s="65"/>
      <c r="C140" s="65"/>
      <c r="D140" s="138"/>
      <c r="E140" s="138"/>
      <c r="F140" s="65"/>
      <c r="G140" s="65"/>
      <c r="H140" s="101" t="str">
        <f>IF((Table6[[#This Row],[Weight (kg)]] * Table6[[#This Row],[Quantity]]) &gt; 0, Table6[[#This Row],[Weight (kg)]] * Table6[[#This Row],[Quantity]], "")</f>
        <v/>
      </c>
      <c r="I140" s="101"/>
      <c r="J140" s="65"/>
      <c r="K140" s="65"/>
    </row>
    <row r="141" spans="2:11" x14ac:dyDescent="0.3">
      <c r="B141" s="65"/>
      <c r="C141" s="65"/>
      <c r="D141" s="138"/>
      <c r="E141" s="138"/>
      <c r="F141" s="65"/>
      <c r="G141" s="65"/>
      <c r="H141" s="101" t="str">
        <f>IF((Table6[[#This Row],[Weight (kg)]] * Table6[[#This Row],[Quantity]]) &gt; 0, Table6[[#This Row],[Weight (kg)]] * Table6[[#This Row],[Quantity]], "")</f>
        <v/>
      </c>
      <c r="I141" s="101"/>
      <c r="J141" s="65"/>
      <c r="K141" s="65"/>
    </row>
    <row r="142" spans="2:11" x14ac:dyDescent="0.3">
      <c r="B142" s="65"/>
      <c r="C142" s="65"/>
      <c r="D142" s="138"/>
      <c r="E142" s="138"/>
      <c r="F142" s="65"/>
      <c r="G142" s="65"/>
      <c r="H142" s="101" t="str">
        <f>IF((Table6[[#This Row],[Weight (kg)]] * Table6[[#This Row],[Quantity]]) &gt; 0, Table6[[#This Row],[Weight (kg)]] * Table6[[#This Row],[Quantity]], "")</f>
        <v/>
      </c>
      <c r="I142" s="101"/>
      <c r="J142" s="65"/>
      <c r="K142" s="65"/>
    </row>
    <row r="143" spans="2:11" x14ac:dyDescent="0.3">
      <c r="B143" s="65"/>
      <c r="C143" s="65"/>
      <c r="D143" s="138"/>
      <c r="E143" s="138"/>
      <c r="F143" s="65"/>
      <c r="G143" s="65"/>
      <c r="H143" s="101" t="str">
        <f>IF((Table6[[#This Row],[Weight (kg)]] * Table6[[#This Row],[Quantity]]) &gt; 0, Table6[[#This Row],[Weight (kg)]] * Table6[[#This Row],[Quantity]], "")</f>
        <v/>
      </c>
      <c r="I143" s="101"/>
      <c r="J143" s="65"/>
      <c r="K143" s="65"/>
    </row>
    <row r="144" spans="2:11" x14ac:dyDescent="0.3">
      <c r="B144" s="65"/>
      <c r="C144" s="65"/>
      <c r="D144" s="138"/>
      <c r="E144" s="138"/>
      <c r="F144" s="65"/>
      <c r="G144" s="65"/>
      <c r="H144" s="101" t="str">
        <f>IF((Table6[[#This Row],[Weight (kg)]] * Table6[[#This Row],[Quantity]]) &gt; 0, Table6[[#This Row],[Weight (kg)]] * Table6[[#This Row],[Quantity]], "")</f>
        <v/>
      </c>
      <c r="I144" s="101"/>
      <c r="J144" s="65"/>
      <c r="K144" s="65"/>
    </row>
    <row r="145" spans="2:11" x14ac:dyDescent="0.3">
      <c r="B145" s="65"/>
      <c r="C145" s="65"/>
      <c r="D145" s="138"/>
      <c r="E145" s="138"/>
      <c r="F145" s="65"/>
      <c r="G145" s="65"/>
      <c r="H145" s="101" t="str">
        <f>IF((Table6[[#This Row],[Weight (kg)]] * Table6[[#This Row],[Quantity]]) &gt; 0, Table6[[#This Row],[Weight (kg)]] * Table6[[#This Row],[Quantity]], "")</f>
        <v/>
      </c>
      <c r="I145" s="101"/>
      <c r="J145" s="65"/>
      <c r="K145" s="65"/>
    </row>
    <row r="146" spans="2:11" x14ac:dyDescent="0.3">
      <c r="B146" s="65"/>
      <c r="C146" s="65"/>
      <c r="D146" s="138"/>
      <c r="E146" s="138"/>
      <c r="F146" s="65"/>
      <c r="G146" s="65"/>
      <c r="H146" s="101" t="str">
        <f>IF((Table6[[#This Row],[Weight (kg)]] * Table6[[#This Row],[Quantity]]) &gt; 0, Table6[[#This Row],[Weight (kg)]] * Table6[[#This Row],[Quantity]], "")</f>
        <v/>
      </c>
      <c r="I146" s="101"/>
      <c r="J146" s="65"/>
      <c r="K146" s="65"/>
    </row>
    <row r="147" spans="2:11" x14ac:dyDescent="0.3">
      <c r="B147" s="65"/>
      <c r="C147" s="65"/>
      <c r="D147" s="138"/>
      <c r="E147" s="138"/>
      <c r="F147" s="65"/>
      <c r="G147" s="65"/>
      <c r="H147" s="101" t="str">
        <f>IF((Table6[[#This Row],[Weight (kg)]] * Table6[[#This Row],[Quantity]]) &gt; 0, Table6[[#This Row],[Weight (kg)]] * Table6[[#This Row],[Quantity]], "")</f>
        <v/>
      </c>
      <c r="I147" s="101"/>
      <c r="J147" s="65"/>
      <c r="K147" s="65"/>
    </row>
    <row r="148" spans="2:11" x14ac:dyDescent="0.3">
      <c r="B148" s="65"/>
      <c r="C148" s="65"/>
      <c r="D148" s="138"/>
      <c r="E148" s="138"/>
      <c r="F148" s="65"/>
      <c r="G148" s="65"/>
      <c r="H148" s="101" t="str">
        <f>IF((Table6[[#This Row],[Weight (kg)]] * Table6[[#This Row],[Quantity]]) &gt; 0, Table6[[#This Row],[Weight (kg)]] * Table6[[#This Row],[Quantity]], "")</f>
        <v/>
      </c>
      <c r="I148" s="101"/>
      <c r="J148" s="65"/>
      <c r="K148" s="65"/>
    </row>
    <row r="149" spans="2:11" x14ac:dyDescent="0.3">
      <c r="B149" s="65"/>
      <c r="C149" s="65"/>
      <c r="D149" s="138"/>
      <c r="E149" s="138"/>
      <c r="F149" s="65"/>
      <c r="G149" s="65"/>
      <c r="H149" s="101" t="str">
        <f>IF((Table6[[#This Row],[Weight (kg)]] * Table6[[#This Row],[Quantity]]) &gt; 0, Table6[[#This Row],[Weight (kg)]] * Table6[[#This Row],[Quantity]], "")</f>
        <v/>
      </c>
      <c r="I149" s="101"/>
      <c r="J149" s="65"/>
      <c r="K149" s="65"/>
    </row>
    <row r="150" spans="2:11" x14ac:dyDescent="0.3">
      <c r="B150" s="65"/>
      <c r="C150" s="65"/>
      <c r="D150" s="138"/>
      <c r="E150" s="138"/>
      <c r="F150" s="65"/>
      <c r="G150" s="65"/>
      <c r="H150" s="101" t="str">
        <f>IF((Table6[[#This Row],[Weight (kg)]] * Table6[[#This Row],[Quantity]]) &gt; 0, Table6[[#This Row],[Weight (kg)]] * Table6[[#This Row],[Quantity]], "")</f>
        <v/>
      </c>
      <c r="I150" s="101"/>
      <c r="J150" s="65"/>
      <c r="K150" s="65"/>
    </row>
    <row r="151" spans="2:11" x14ac:dyDescent="0.3">
      <c r="B151" s="65"/>
      <c r="C151" s="65"/>
      <c r="D151" s="138"/>
      <c r="E151" s="138"/>
      <c r="F151" s="65"/>
      <c r="G151" s="65"/>
      <c r="H151" s="101" t="str">
        <f>IF((Table6[[#This Row],[Weight (kg)]] * Table6[[#This Row],[Quantity]]) &gt; 0, Table6[[#This Row],[Weight (kg)]] * Table6[[#This Row],[Quantity]], "")</f>
        <v/>
      </c>
      <c r="I151" s="101"/>
      <c r="J151" s="65"/>
      <c r="K151" s="65"/>
    </row>
    <row r="152" spans="2:11" x14ac:dyDescent="0.3">
      <c r="B152" s="65"/>
      <c r="C152" s="65"/>
      <c r="D152" s="138"/>
      <c r="E152" s="138"/>
      <c r="F152" s="65"/>
      <c r="G152" s="65"/>
      <c r="H152" s="101" t="str">
        <f>IF((Table6[[#This Row],[Weight (kg)]] * Table6[[#This Row],[Quantity]]) &gt; 0, Table6[[#This Row],[Weight (kg)]] * Table6[[#This Row],[Quantity]], "")</f>
        <v/>
      </c>
      <c r="I152" s="101"/>
      <c r="J152" s="65"/>
      <c r="K152" s="65"/>
    </row>
    <row r="153" spans="2:11" x14ac:dyDescent="0.3">
      <c r="B153" s="65"/>
      <c r="C153" s="65"/>
      <c r="D153" s="138"/>
      <c r="E153" s="138"/>
      <c r="F153" s="65"/>
      <c r="G153" s="65"/>
      <c r="H153" s="101" t="str">
        <f>IF((Table6[[#This Row],[Weight (kg)]] * Table6[[#This Row],[Quantity]]) &gt; 0, Table6[[#This Row],[Weight (kg)]] * Table6[[#This Row],[Quantity]], "")</f>
        <v/>
      </c>
      <c r="I153" s="101"/>
      <c r="J153" s="65"/>
      <c r="K153" s="65"/>
    </row>
    <row r="154" spans="2:11" x14ac:dyDescent="0.3">
      <c r="B154" s="65"/>
      <c r="C154" s="65"/>
      <c r="D154" s="138"/>
      <c r="E154" s="138"/>
      <c r="F154" s="65"/>
      <c r="G154" s="65"/>
      <c r="H154" s="101" t="str">
        <f>IF((Table6[[#This Row],[Weight (kg)]] * Table6[[#This Row],[Quantity]]) &gt; 0, Table6[[#This Row],[Weight (kg)]] * Table6[[#This Row],[Quantity]], "")</f>
        <v/>
      </c>
      <c r="I154" s="101"/>
      <c r="J154" s="65"/>
      <c r="K154" s="65"/>
    </row>
    <row r="155" spans="2:11" x14ac:dyDescent="0.3">
      <c r="B155" s="65"/>
      <c r="C155" s="65"/>
      <c r="D155" s="138"/>
      <c r="E155" s="138"/>
      <c r="F155" s="65"/>
      <c r="G155" s="65"/>
      <c r="H155" s="101" t="str">
        <f>IF((Table6[[#This Row],[Weight (kg)]] * Table6[[#This Row],[Quantity]]) &gt; 0, Table6[[#This Row],[Weight (kg)]] * Table6[[#This Row],[Quantity]], "")</f>
        <v/>
      </c>
      <c r="I155" s="101"/>
      <c r="J155" s="65"/>
      <c r="K155" s="65"/>
    </row>
    <row r="156" spans="2:11" x14ac:dyDescent="0.3">
      <c r="B156" s="65"/>
      <c r="C156" s="65"/>
      <c r="D156" s="138"/>
      <c r="E156" s="138"/>
      <c r="F156" s="65"/>
      <c r="G156" s="65"/>
      <c r="H156" s="101" t="str">
        <f>IF((Table6[[#This Row],[Weight (kg)]] * Table6[[#This Row],[Quantity]]) &gt; 0, Table6[[#This Row],[Weight (kg)]] * Table6[[#This Row],[Quantity]], "")</f>
        <v/>
      </c>
      <c r="I156" s="101"/>
      <c r="J156" s="65"/>
      <c r="K156" s="65"/>
    </row>
    <row r="157" spans="2:11" x14ac:dyDescent="0.3">
      <c r="B157" s="65"/>
      <c r="C157" s="65"/>
      <c r="D157" s="138"/>
      <c r="E157" s="138"/>
      <c r="F157" s="65"/>
      <c r="G157" s="65"/>
      <c r="H157" s="101" t="str">
        <f>IF((Table6[[#This Row],[Weight (kg)]] * Table6[[#This Row],[Quantity]]) &gt; 0, Table6[[#This Row],[Weight (kg)]] * Table6[[#This Row],[Quantity]], "")</f>
        <v/>
      </c>
      <c r="I157" s="101"/>
      <c r="J157" s="65"/>
      <c r="K157" s="65"/>
    </row>
    <row r="158" spans="2:11" x14ac:dyDescent="0.3">
      <c r="B158" s="65"/>
      <c r="C158" s="65"/>
      <c r="D158" s="138"/>
      <c r="E158" s="138"/>
      <c r="F158" s="65"/>
      <c r="G158" s="65"/>
      <c r="H158" s="101" t="str">
        <f>IF((Table6[[#This Row],[Weight (kg)]] * Table6[[#This Row],[Quantity]]) &gt; 0, Table6[[#This Row],[Weight (kg)]] * Table6[[#This Row],[Quantity]], "")</f>
        <v/>
      </c>
      <c r="I158" s="101"/>
      <c r="J158" s="65"/>
      <c r="K158" s="65"/>
    </row>
    <row r="159" spans="2:11" x14ac:dyDescent="0.3">
      <c r="B159" s="65"/>
      <c r="C159" s="65"/>
      <c r="D159" s="138"/>
      <c r="E159" s="138"/>
      <c r="F159" s="65"/>
      <c r="G159" s="65"/>
      <c r="H159" s="101" t="str">
        <f>IF((Table6[[#This Row],[Weight (kg)]] * Table6[[#This Row],[Quantity]]) &gt; 0, Table6[[#This Row],[Weight (kg)]] * Table6[[#This Row],[Quantity]], "")</f>
        <v/>
      </c>
      <c r="I159" s="101"/>
      <c r="J159" s="65"/>
      <c r="K159" s="65"/>
    </row>
    <row r="160" spans="2:11" x14ac:dyDescent="0.3">
      <c r="B160" s="65"/>
      <c r="C160" s="65"/>
      <c r="D160" s="138"/>
      <c r="E160" s="138"/>
      <c r="F160" s="65"/>
      <c r="G160" s="65"/>
      <c r="H160" s="101" t="str">
        <f>IF((Table6[[#This Row],[Weight (kg)]] * Table6[[#This Row],[Quantity]]) &gt; 0, Table6[[#This Row],[Weight (kg)]] * Table6[[#This Row],[Quantity]], "")</f>
        <v/>
      </c>
      <c r="I160" s="101"/>
      <c r="J160" s="65"/>
      <c r="K160" s="65"/>
    </row>
    <row r="161" spans="2:11" x14ac:dyDescent="0.3">
      <c r="B161" s="65"/>
      <c r="C161" s="65"/>
      <c r="D161" s="138"/>
      <c r="E161" s="138"/>
      <c r="F161" s="65"/>
      <c r="G161" s="65"/>
      <c r="H161" s="101" t="str">
        <f>IF((Table6[[#This Row],[Weight (kg)]] * Table6[[#This Row],[Quantity]]) &gt; 0, Table6[[#This Row],[Weight (kg)]] * Table6[[#This Row],[Quantity]], "")</f>
        <v/>
      </c>
      <c r="I161" s="101"/>
      <c r="J161" s="65"/>
      <c r="K161" s="65"/>
    </row>
    <row r="162" spans="2:11" x14ac:dyDescent="0.3">
      <c r="B162" s="65"/>
      <c r="C162" s="65"/>
      <c r="D162" s="138"/>
      <c r="E162" s="138"/>
      <c r="F162" s="65"/>
      <c r="G162" s="65"/>
      <c r="H162" s="101" t="str">
        <f>IF((Table6[[#This Row],[Weight (kg)]] * Table6[[#This Row],[Quantity]]) &gt; 0, Table6[[#This Row],[Weight (kg)]] * Table6[[#This Row],[Quantity]], "")</f>
        <v/>
      </c>
      <c r="I162" s="101"/>
      <c r="J162" s="65"/>
      <c r="K162" s="65"/>
    </row>
    <row r="163" spans="2:11" x14ac:dyDescent="0.3">
      <c r="B163" s="65"/>
      <c r="C163" s="65"/>
      <c r="D163" s="138"/>
      <c r="E163" s="138"/>
      <c r="F163" s="65"/>
      <c r="G163" s="65"/>
      <c r="H163" s="101" t="str">
        <f>IF((Table6[[#This Row],[Weight (kg)]] * Table6[[#This Row],[Quantity]]) &gt; 0, Table6[[#This Row],[Weight (kg)]] * Table6[[#This Row],[Quantity]], "")</f>
        <v/>
      </c>
      <c r="I163" s="101"/>
      <c r="J163" s="65"/>
      <c r="K163" s="65"/>
    </row>
    <row r="164" spans="2:11" x14ac:dyDescent="0.3">
      <c r="B164" s="65"/>
      <c r="C164" s="65"/>
      <c r="D164" s="138"/>
      <c r="E164" s="138"/>
      <c r="F164" s="65"/>
      <c r="G164" s="65"/>
      <c r="H164" s="101" t="str">
        <f>IF((Table6[[#This Row],[Weight (kg)]] * Table6[[#This Row],[Quantity]]) &gt; 0, Table6[[#This Row],[Weight (kg)]] * Table6[[#This Row],[Quantity]], "")</f>
        <v/>
      </c>
      <c r="I164" s="101"/>
      <c r="J164" s="65"/>
      <c r="K164" s="65"/>
    </row>
    <row r="165" spans="2:11" x14ac:dyDescent="0.3">
      <c r="B165" s="65"/>
      <c r="C165" s="65"/>
      <c r="D165" s="138"/>
      <c r="E165" s="138"/>
      <c r="F165" s="65"/>
      <c r="G165" s="65"/>
      <c r="H165" s="101" t="str">
        <f>IF((Table6[[#This Row],[Weight (kg)]] * Table6[[#This Row],[Quantity]]) &gt; 0, Table6[[#This Row],[Weight (kg)]] * Table6[[#This Row],[Quantity]], "")</f>
        <v/>
      </c>
      <c r="I165" s="101"/>
      <c r="J165" s="65"/>
      <c r="K165" s="65"/>
    </row>
    <row r="166" spans="2:11" x14ac:dyDescent="0.3">
      <c r="B166" s="65"/>
      <c r="C166" s="65"/>
      <c r="D166" s="138"/>
      <c r="E166" s="138"/>
      <c r="F166" s="65"/>
      <c r="G166" s="65"/>
      <c r="H166" s="101" t="str">
        <f>IF((Table6[[#This Row],[Weight (kg)]] * Table6[[#This Row],[Quantity]]) &gt; 0, Table6[[#This Row],[Weight (kg)]] * Table6[[#This Row],[Quantity]], "")</f>
        <v/>
      </c>
      <c r="I166" s="101"/>
      <c r="J166" s="65"/>
      <c r="K166" s="65"/>
    </row>
    <row r="167" spans="2:11" x14ac:dyDescent="0.3">
      <c r="B167" s="65"/>
      <c r="C167" s="65"/>
      <c r="D167" s="138"/>
      <c r="E167" s="138"/>
      <c r="F167" s="65"/>
      <c r="G167" s="65"/>
      <c r="H167" s="101" t="str">
        <f>IF((Table6[[#This Row],[Weight (kg)]] * Table6[[#This Row],[Quantity]]) &gt; 0, Table6[[#This Row],[Weight (kg)]] * Table6[[#This Row],[Quantity]], "")</f>
        <v/>
      </c>
      <c r="I167" s="101"/>
      <c r="J167" s="65"/>
      <c r="K167" s="65"/>
    </row>
    <row r="168" spans="2:11" x14ac:dyDescent="0.3">
      <c r="B168" s="65"/>
      <c r="C168" s="65"/>
      <c r="D168" s="138"/>
      <c r="E168" s="138"/>
      <c r="F168" s="65"/>
      <c r="G168" s="65"/>
      <c r="H168" s="101" t="str">
        <f>IF((Table6[[#This Row],[Weight (kg)]] * Table6[[#This Row],[Quantity]]) &gt; 0, Table6[[#This Row],[Weight (kg)]] * Table6[[#This Row],[Quantity]], "")</f>
        <v/>
      </c>
      <c r="I168" s="101"/>
      <c r="J168" s="65"/>
      <c r="K168" s="65"/>
    </row>
    <row r="169" spans="2:11" x14ac:dyDescent="0.3">
      <c r="B169" s="65"/>
      <c r="C169" s="65"/>
      <c r="D169" s="138"/>
      <c r="E169" s="138"/>
      <c r="F169" s="65"/>
      <c r="G169" s="65"/>
      <c r="H169" s="101" t="str">
        <f>IF((Table6[[#This Row],[Weight (kg)]] * Table6[[#This Row],[Quantity]]) &gt; 0, Table6[[#This Row],[Weight (kg)]] * Table6[[#This Row],[Quantity]], "")</f>
        <v/>
      </c>
      <c r="I169" s="101"/>
      <c r="J169" s="65"/>
      <c r="K169" s="65"/>
    </row>
    <row r="170" spans="2:11" x14ac:dyDescent="0.3">
      <c r="B170" s="65"/>
      <c r="C170" s="65"/>
      <c r="D170" s="138"/>
      <c r="E170" s="138"/>
      <c r="F170" s="65"/>
      <c r="G170" s="65"/>
      <c r="H170" s="101" t="str">
        <f>IF((Table6[[#This Row],[Weight (kg)]] * Table6[[#This Row],[Quantity]]) &gt; 0, Table6[[#This Row],[Weight (kg)]] * Table6[[#This Row],[Quantity]], "")</f>
        <v/>
      </c>
      <c r="I170" s="101"/>
      <c r="J170" s="65"/>
      <c r="K170" s="65"/>
    </row>
    <row r="171" spans="2:11" x14ac:dyDescent="0.3">
      <c r="B171" s="65"/>
      <c r="C171" s="65"/>
      <c r="D171" s="138"/>
      <c r="E171" s="138"/>
      <c r="F171" s="65"/>
      <c r="G171" s="65"/>
      <c r="H171" s="101" t="str">
        <f>IF((Table6[[#This Row],[Weight (kg)]] * Table6[[#This Row],[Quantity]]) &gt; 0, Table6[[#This Row],[Weight (kg)]] * Table6[[#This Row],[Quantity]], "")</f>
        <v/>
      </c>
      <c r="I171" s="101"/>
      <c r="J171" s="65"/>
      <c r="K171" s="65"/>
    </row>
    <row r="172" spans="2:11" x14ac:dyDescent="0.3">
      <c r="B172" s="65"/>
      <c r="C172" s="65"/>
      <c r="D172" s="138"/>
      <c r="E172" s="138"/>
      <c r="F172" s="65"/>
      <c r="G172" s="65"/>
      <c r="H172" s="101" t="str">
        <f>IF((Table6[[#This Row],[Weight (kg)]] * Table6[[#This Row],[Quantity]]) &gt; 0, Table6[[#This Row],[Weight (kg)]] * Table6[[#This Row],[Quantity]], "")</f>
        <v/>
      </c>
      <c r="I172" s="101"/>
      <c r="J172" s="65"/>
      <c r="K172" s="65"/>
    </row>
    <row r="173" spans="2:11" x14ac:dyDescent="0.3">
      <c r="B173" s="65"/>
      <c r="C173" s="65"/>
      <c r="D173" s="138"/>
      <c r="E173" s="138"/>
      <c r="F173" s="65"/>
      <c r="G173" s="65"/>
      <c r="H173" s="101" t="str">
        <f>IF((Table6[[#This Row],[Weight (kg)]] * Table6[[#This Row],[Quantity]]) &gt; 0, Table6[[#This Row],[Weight (kg)]] * Table6[[#This Row],[Quantity]], "")</f>
        <v/>
      </c>
      <c r="I173" s="101"/>
      <c r="J173" s="65"/>
      <c r="K173" s="65"/>
    </row>
    <row r="174" spans="2:11" x14ac:dyDescent="0.3">
      <c r="B174" s="65"/>
      <c r="C174" s="65"/>
      <c r="D174" s="138"/>
      <c r="E174" s="138"/>
      <c r="F174" s="65"/>
      <c r="G174" s="65"/>
      <c r="H174" s="101" t="str">
        <f>IF((Table6[[#This Row],[Weight (kg)]] * Table6[[#This Row],[Quantity]]) &gt; 0, Table6[[#This Row],[Weight (kg)]] * Table6[[#This Row],[Quantity]], "")</f>
        <v/>
      </c>
      <c r="I174" s="101"/>
      <c r="J174" s="65"/>
      <c r="K174" s="65"/>
    </row>
    <row r="175" spans="2:11" x14ac:dyDescent="0.3">
      <c r="B175" s="65"/>
      <c r="C175" s="65"/>
      <c r="D175" s="138"/>
      <c r="E175" s="138"/>
      <c r="F175" s="65"/>
      <c r="G175" s="65"/>
      <c r="H175" s="101" t="str">
        <f>IF((Table6[[#This Row],[Weight (kg)]] * Table6[[#This Row],[Quantity]]) &gt; 0, Table6[[#This Row],[Weight (kg)]] * Table6[[#This Row],[Quantity]], "")</f>
        <v/>
      </c>
      <c r="I175" s="101"/>
      <c r="J175" s="65"/>
      <c r="K175" s="65"/>
    </row>
    <row r="176" spans="2:11" x14ac:dyDescent="0.3">
      <c r="B176" s="65"/>
      <c r="C176" s="65"/>
      <c r="D176" s="138"/>
      <c r="E176" s="138"/>
      <c r="F176" s="65"/>
      <c r="G176" s="65"/>
      <c r="H176" s="101" t="str">
        <f>IF((Table6[[#This Row],[Weight (kg)]] * Table6[[#This Row],[Quantity]]) &gt; 0, Table6[[#This Row],[Weight (kg)]] * Table6[[#This Row],[Quantity]], "")</f>
        <v/>
      </c>
      <c r="I176" s="101"/>
      <c r="J176" s="65"/>
      <c r="K176" s="65"/>
    </row>
    <row r="177" spans="2:11" x14ac:dyDescent="0.3">
      <c r="B177" s="65"/>
      <c r="C177" s="65"/>
      <c r="D177" s="138"/>
      <c r="E177" s="138"/>
      <c r="F177" s="65"/>
      <c r="G177" s="65"/>
      <c r="H177" s="101" t="str">
        <f>IF((Table6[[#This Row],[Weight (kg)]] * Table6[[#This Row],[Quantity]]) &gt; 0, Table6[[#This Row],[Weight (kg)]] * Table6[[#This Row],[Quantity]], "")</f>
        <v/>
      </c>
      <c r="I177" s="101"/>
      <c r="J177" s="65"/>
      <c r="K177" s="65"/>
    </row>
    <row r="178" spans="2:11" x14ac:dyDescent="0.3">
      <c r="B178" s="65"/>
      <c r="C178" s="65"/>
      <c r="D178" s="138"/>
      <c r="E178" s="138"/>
      <c r="F178" s="65"/>
      <c r="G178" s="65"/>
      <c r="H178" s="101" t="str">
        <f>IF((Table6[[#This Row],[Weight (kg)]] * Table6[[#This Row],[Quantity]]) &gt; 0, Table6[[#This Row],[Weight (kg)]] * Table6[[#This Row],[Quantity]], "")</f>
        <v/>
      </c>
      <c r="I178" s="101"/>
      <c r="J178" s="65"/>
      <c r="K178" s="65"/>
    </row>
    <row r="179" spans="2:11" x14ac:dyDescent="0.3">
      <c r="B179" s="65"/>
      <c r="C179" s="65"/>
      <c r="D179" s="138"/>
      <c r="E179" s="138"/>
      <c r="F179" s="65"/>
      <c r="G179" s="65"/>
      <c r="H179" s="101" t="str">
        <f>IF((Table6[[#This Row],[Weight (kg)]] * Table6[[#This Row],[Quantity]]) &gt; 0, Table6[[#This Row],[Weight (kg)]] * Table6[[#This Row],[Quantity]], "")</f>
        <v/>
      </c>
      <c r="I179" s="101"/>
      <c r="J179" s="65"/>
      <c r="K179" s="65"/>
    </row>
    <row r="180" spans="2:11" x14ac:dyDescent="0.3">
      <c r="B180" s="65"/>
      <c r="C180" s="65"/>
      <c r="D180" s="138"/>
      <c r="E180" s="138"/>
      <c r="F180" s="65"/>
      <c r="G180" s="65"/>
      <c r="H180" s="101" t="str">
        <f>IF((Table6[[#This Row],[Weight (kg)]] * Table6[[#This Row],[Quantity]]) &gt; 0, Table6[[#This Row],[Weight (kg)]] * Table6[[#This Row],[Quantity]], "")</f>
        <v/>
      </c>
      <c r="I180" s="101"/>
      <c r="J180" s="65"/>
      <c r="K180" s="65"/>
    </row>
    <row r="181" spans="2:11" x14ac:dyDescent="0.3">
      <c r="B181" s="65"/>
      <c r="C181" s="65"/>
      <c r="D181" s="138"/>
      <c r="E181" s="138"/>
      <c r="F181" s="65"/>
      <c r="G181" s="65"/>
      <c r="H181" s="101" t="str">
        <f>IF((Table6[[#This Row],[Weight (kg)]] * Table6[[#This Row],[Quantity]]) &gt; 0, Table6[[#This Row],[Weight (kg)]] * Table6[[#This Row],[Quantity]], "")</f>
        <v/>
      </c>
      <c r="I181" s="101"/>
      <c r="J181" s="65"/>
      <c r="K181" s="65"/>
    </row>
    <row r="182" spans="2:11" x14ac:dyDescent="0.3">
      <c r="B182" s="65"/>
      <c r="C182" s="65"/>
      <c r="D182" s="138"/>
      <c r="E182" s="138"/>
      <c r="F182" s="65"/>
      <c r="G182" s="65"/>
      <c r="H182" s="101" t="str">
        <f>IF((Table6[[#This Row],[Weight (kg)]] * Table6[[#This Row],[Quantity]]) &gt; 0, Table6[[#This Row],[Weight (kg)]] * Table6[[#This Row],[Quantity]], "")</f>
        <v/>
      </c>
      <c r="I182" s="101"/>
      <c r="J182" s="65"/>
      <c r="K182" s="65"/>
    </row>
    <row r="183" spans="2:11" x14ac:dyDescent="0.3">
      <c r="B183" s="65"/>
      <c r="C183" s="65"/>
      <c r="D183" s="138"/>
      <c r="E183" s="138"/>
      <c r="F183" s="65"/>
      <c r="G183" s="65"/>
      <c r="H183" s="101" t="str">
        <f>IF((Table6[[#This Row],[Weight (kg)]] * Table6[[#This Row],[Quantity]]) &gt; 0, Table6[[#This Row],[Weight (kg)]] * Table6[[#This Row],[Quantity]], "")</f>
        <v/>
      </c>
      <c r="I183" s="101"/>
      <c r="J183" s="65"/>
      <c r="K183" s="65"/>
    </row>
    <row r="184" spans="2:11" x14ac:dyDescent="0.3">
      <c r="B184" s="65"/>
      <c r="C184" s="65"/>
      <c r="D184" s="138"/>
      <c r="E184" s="138"/>
      <c r="F184" s="65"/>
      <c r="G184" s="65"/>
      <c r="H184" s="101" t="str">
        <f>IF((Table6[[#This Row],[Weight (kg)]] * Table6[[#This Row],[Quantity]]) &gt; 0, Table6[[#This Row],[Weight (kg)]] * Table6[[#This Row],[Quantity]], "")</f>
        <v/>
      </c>
      <c r="I184" s="101"/>
      <c r="J184" s="65"/>
      <c r="K184" s="65"/>
    </row>
    <row r="185" spans="2:11" x14ac:dyDescent="0.3">
      <c r="B185" s="65"/>
      <c r="C185" s="65"/>
      <c r="D185" s="138"/>
      <c r="E185" s="138"/>
      <c r="F185" s="65"/>
      <c r="G185" s="65"/>
      <c r="H185" s="101" t="str">
        <f>IF((Table6[[#This Row],[Weight (kg)]] * Table6[[#This Row],[Quantity]]) &gt; 0, Table6[[#This Row],[Weight (kg)]] * Table6[[#This Row],[Quantity]], "")</f>
        <v/>
      </c>
      <c r="I185" s="101"/>
      <c r="J185" s="65"/>
      <c r="K185" s="65"/>
    </row>
    <row r="186" spans="2:11" x14ac:dyDescent="0.3">
      <c r="B186" s="65"/>
      <c r="C186" s="65"/>
      <c r="D186" s="138"/>
      <c r="E186" s="138"/>
      <c r="F186" s="65"/>
      <c r="G186" s="65"/>
      <c r="H186" s="101" t="str">
        <f>IF((Table6[[#This Row],[Weight (kg)]] * Table6[[#This Row],[Quantity]]) &gt; 0, Table6[[#This Row],[Weight (kg)]] * Table6[[#This Row],[Quantity]], "")</f>
        <v/>
      </c>
      <c r="I186" s="101"/>
      <c r="J186" s="65"/>
      <c r="K186" s="65"/>
    </row>
    <row r="187" spans="2:11" x14ac:dyDescent="0.3">
      <c r="B187" s="65"/>
      <c r="C187" s="65"/>
      <c r="D187" s="138"/>
      <c r="E187" s="138"/>
      <c r="F187" s="65"/>
      <c r="G187" s="65"/>
      <c r="H187" s="101" t="str">
        <f>IF((Table6[[#This Row],[Weight (kg)]] * Table6[[#This Row],[Quantity]]) &gt; 0, Table6[[#This Row],[Weight (kg)]] * Table6[[#This Row],[Quantity]], "")</f>
        <v/>
      </c>
      <c r="I187" s="101"/>
      <c r="J187" s="65"/>
      <c r="K187" s="65"/>
    </row>
    <row r="188" spans="2:11" x14ac:dyDescent="0.3">
      <c r="B188" s="65"/>
      <c r="C188" s="65"/>
      <c r="D188" s="138"/>
      <c r="E188" s="138"/>
      <c r="F188" s="65"/>
      <c r="G188" s="65"/>
      <c r="H188" s="101" t="str">
        <f>IF((Table6[[#This Row],[Weight (kg)]] * Table6[[#This Row],[Quantity]]) &gt; 0, Table6[[#This Row],[Weight (kg)]] * Table6[[#This Row],[Quantity]], "")</f>
        <v/>
      </c>
      <c r="I188" s="101"/>
      <c r="J188" s="65"/>
      <c r="K188" s="65"/>
    </row>
    <row r="189" spans="2:11" x14ac:dyDescent="0.3">
      <c r="B189" s="65"/>
      <c r="C189" s="65"/>
      <c r="D189" s="138"/>
      <c r="E189" s="138"/>
      <c r="F189" s="65"/>
      <c r="G189" s="65"/>
      <c r="H189" s="101" t="str">
        <f>IF((Table6[[#This Row],[Weight (kg)]] * Table6[[#This Row],[Quantity]]) &gt; 0, Table6[[#This Row],[Weight (kg)]] * Table6[[#This Row],[Quantity]], "")</f>
        <v/>
      </c>
      <c r="I189" s="101"/>
      <c r="J189" s="65"/>
      <c r="K189" s="65"/>
    </row>
    <row r="190" spans="2:11" x14ac:dyDescent="0.3">
      <c r="B190" s="65"/>
      <c r="C190" s="65"/>
      <c r="D190" s="138"/>
      <c r="E190" s="138"/>
      <c r="F190" s="65"/>
      <c r="G190" s="65"/>
      <c r="H190" s="101" t="str">
        <f>IF((Table6[[#This Row],[Weight (kg)]] * Table6[[#This Row],[Quantity]]) &gt; 0, Table6[[#This Row],[Weight (kg)]] * Table6[[#This Row],[Quantity]], "")</f>
        <v/>
      </c>
      <c r="I190" s="101"/>
      <c r="J190" s="65"/>
      <c r="K190" s="65"/>
    </row>
    <row r="191" spans="2:11" x14ac:dyDescent="0.3">
      <c r="B191" s="65"/>
      <c r="C191" s="65"/>
      <c r="D191" s="138"/>
      <c r="E191" s="138"/>
      <c r="F191" s="65"/>
      <c r="G191" s="65"/>
      <c r="H191" s="101" t="str">
        <f>IF((Table6[[#This Row],[Weight (kg)]] * Table6[[#This Row],[Quantity]]) &gt; 0, Table6[[#This Row],[Weight (kg)]] * Table6[[#This Row],[Quantity]], "")</f>
        <v/>
      </c>
      <c r="I191" s="101"/>
      <c r="J191" s="65"/>
      <c r="K191" s="65"/>
    </row>
    <row r="192" spans="2:11" x14ac:dyDescent="0.3">
      <c r="B192" s="65"/>
      <c r="C192" s="65"/>
      <c r="D192" s="138"/>
      <c r="E192" s="138"/>
      <c r="F192" s="65"/>
      <c r="G192" s="65"/>
      <c r="H192" s="101" t="str">
        <f>IF((Table6[[#This Row],[Weight (kg)]] * Table6[[#This Row],[Quantity]]) &gt; 0, Table6[[#This Row],[Weight (kg)]] * Table6[[#This Row],[Quantity]], "")</f>
        <v/>
      </c>
      <c r="I192" s="101"/>
      <c r="J192" s="65"/>
      <c r="K192" s="65"/>
    </row>
    <row r="193" spans="2:11" x14ac:dyDescent="0.3">
      <c r="B193" s="65"/>
      <c r="C193" s="65"/>
      <c r="D193" s="138"/>
      <c r="E193" s="138"/>
      <c r="F193" s="65"/>
      <c r="G193" s="65"/>
      <c r="H193" s="101" t="str">
        <f>IF((Table6[[#This Row],[Weight (kg)]] * Table6[[#This Row],[Quantity]]) &gt; 0, Table6[[#This Row],[Weight (kg)]] * Table6[[#This Row],[Quantity]], "")</f>
        <v/>
      </c>
      <c r="I193" s="101"/>
      <c r="J193" s="65"/>
      <c r="K193" s="65"/>
    </row>
    <row r="194" spans="2:11" x14ac:dyDescent="0.3">
      <c r="B194" s="65"/>
      <c r="C194" s="65"/>
      <c r="D194" s="138"/>
      <c r="E194" s="138"/>
      <c r="F194" s="65"/>
      <c r="G194" s="65"/>
      <c r="H194" s="101" t="str">
        <f>IF((Table6[[#This Row],[Weight (kg)]] * Table6[[#This Row],[Quantity]]) &gt; 0, Table6[[#This Row],[Weight (kg)]] * Table6[[#This Row],[Quantity]], "")</f>
        <v/>
      </c>
      <c r="I194" s="101"/>
      <c r="J194" s="65"/>
      <c r="K194" s="65"/>
    </row>
    <row r="195" spans="2:11" x14ac:dyDescent="0.3">
      <c r="B195" s="65"/>
      <c r="C195" s="65"/>
      <c r="D195" s="138"/>
      <c r="E195" s="138"/>
      <c r="F195" s="65"/>
      <c r="G195" s="65"/>
      <c r="H195" s="101" t="str">
        <f>IF((Table6[[#This Row],[Weight (kg)]] * Table6[[#This Row],[Quantity]]) &gt; 0, Table6[[#This Row],[Weight (kg)]] * Table6[[#This Row],[Quantity]], "")</f>
        <v/>
      </c>
      <c r="I195" s="101"/>
      <c r="J195" s="65"/>
      <c r="K195" s="65"/>
    </row>
    <row r="196" spans="2:11" x14ac:dyDescent="0.3">
      <c r="B196" s="65"/>
      <c r="C196" s="65"/>
      <c r="D196" s="138"/>
      <c r="E196" s="138"/>
      <c r="F196" s="65"/>
      <c r="G196" s="65"/>
      <c r="H196" s="101" t="str">
        <f>IF((Table6[[#This Row],[Weight (kg)]] * Table6[[#This Row],[Quantity]]) &gt; 0, Table6[[#This Row],[Weight (kg)]] * Table6[[#This Row],[Quantity]], "")</f>
        <v/>
      </c>
      <c r="I196" s="101"/>
      <c r="J196" s="65"/>
      <c r="K196" s="65"/>
    </row>
    <row r="197" spans="2:11" x14ac:dyDescent="0.3">
      <c r="B197" s="65"/>
      <c r="C197" s="65"/>
      <c r="D197" s="138"/>
      <c r="E197" s="138"/>
      <c r="F197" s="65"/>
      <c r="G197" s="65"/>
      <c r="H197" s="101" t="str">
        <f>IF((Table6[[#This Row],[Weight (kg)]] * Table6[[#This Row],[Quantity]]) &gt; 0, Table6[[#This Row],[Weight (kg)]] * Table6[[#This Row],[Quantity]], "")</f>
        <v/>
      </c>
      <c r="I197" s="101"/>
      <c r="J197" s="65"/>
      <c r="K197" s="65"/>
    </row>
    <row r="198" spans="2:11" x14ac:dyDescent="0.3">
      <c r="B198" s="65"/>
      <c r="C198" s="65"/>
      <c r="D198" s="138"/>
      <c r="E198" s="138"/>
      <c r="F198" s="65"/>
      <c r="G198" s="65"/>
      <c r="H198" s="101" t="str">
        <f>IF((Table6[[#This Row],[Weight (kg)]] * Table6[[#This Row],[Quantity]]) &gt; 0, Table6[[#This Row],[Weight (kg)]] * Table6[[#This Row],[Quantity]], "")</f>
        <v/>
      </c>
      <c r="I198" s="101"/>
      <c r="J198" s="65"/>
      <c r="K198" s="65"/>
    </row>
    <row r="199" spans="2:11" x14ac:dyDescent="0.3">
      <c r="B199" s="65"/>
      <c r="C199" s="65"/>
      <c r="D199" s="138"/>
      <c r="E199" s="138"/>
      <c r="F199" s="65"/>
      <c r="G199" s="65"/>
      <c r="H199" s="101" t="str">
        <f>IF((Table6[[#This Row],[Weight (kg)]] * Table6[[#This Row],[Quantity]]) &gt; 0, Table6[[#This Row],[Weight (kg)]] * Table6[[#This Row],[Quantity]], "")</f>
        <v/>
      </c>
      <c r="I199" s="101"/>
      <c r="J199" s="65"/>
      <c r="K199" s="65"/>
    </row>
    <row r="200" spans="2:11" x14ac:dyDescent="0.3">
      <c r="B200" s="65"/>
      <c r="C200" s="65"/>
      <c r="D200" s="138"/>
      <c r="E200" s="138"/>
      <c r="F200" s="65"/>
      <c r="G200" s="65"/>
      <c r="H200" s="101" t="str">
        <f>IF((Table6[[#This Row],[Weight (kg)]] * Table6[[#This Row],[Quantity]]) &gt; 0, Table6[[#This Row],[Weight (kg)]] * Table6[[#This Row],[Quantity]], "")</f>
        <v/>
      </c>
      <c r="I200" s="101"/>
      <c r="J200" s="65"/>
      <c r="K200" s="65"/>
    </row>
    <row r="201" spans="2:11" x14ac:dyDescent="0.3">
      <c r="B201" s="65"/>
      <c r="C201" s="65"/>
      <c r="D201" s="138"/>
      <c r="E201" s="138"/>
      <c r="F201" s="65"/>
      <c r="G201" s="65"/>
      <c r="H201" s="101" t="str">
        <f>IF((Table6[[#This Row],[Weight (kg)]] * Table6[[#This Row],[Quantity]]) &gt; 0, Table6[[#This Row],[Weight (kg)]] * Table6[[#This Row],[Quantity]], "")</f>
        <v/>
      </c>
      <c r="I201" s="101"/>
      <c r="J201" s="65"/>
      <c r="K201" s="65"/>
    </row>
    <row r="202" spans="2:11" x14ac:dyDescent="0.3">
      <c r="B202" s="65"/>
      <c r="C202" s="65"/>
      <c r="D202" s="138"/>
      <c r="E202" s="138"/>
      <c r="F202" s="65"/>
      <c r="G202" s="65"/>
      <c r="H202" s="101" t="str">
        <f>IF((Table6[[#This Row],[Weight (kg)]] * Table6[[#This Row],[Quantity]]) &gt; 0, Table6[[#This Row],[Weight (kg)]] * Table6[[#This Row],[Quantity]], "")</f>
        <v/>
      </c>
      <c r="I202" s="101"/>
      <c r="J202" s="65"/>
      <c r="K202" s="65"/>
    </row>
    <row r="203" spans="2:11" x14ac:dyDescent="0.3">
      <c r="B203" s="65"/>
      <c r="C203" s="65"/>
      <c r="D203" s="138"/>
      <c r="E203" s="138"/>
      <c r="F203" s="65"/>
      <c r="G203" s="65"/>
      <c r="H203" s="101" t="str">
        <f>IF((Table6[[#This Row],[Weight (kg)]] * Table6[[#This Row],[Quantity]]) &gt; 0, Table6[[#This Row],[Weight (kg)]] * Table6[[#This Row],[Quantity]], "")</f>
        <v/>
      </c>
      <c r="I203" s="101"/>
      <c r="J203" s="65"/>
      <c r="K203" s="65"/>
    </row>
    <row r="204" spans="2:11" x14ac:dyDescent="0.3">
      <c r="B204" s="65"/>
      <c r="C204" s="65"/>
      <c r="D204" s="138"/>
      <c r="E204" s="138"/>
      <c r="F204" s="65"/>
      <c r="G204" s="65"/>
      <c r="H204" s="101" t="str">
        <f>IF((Table6[[#This Row],[Weight (kg)]] * Table6[[#This Row],[Quantity]]) &gt; 0, Table6[[#This Row],[Weight (kg)]] * Table6[[#This Row],[Quantity]], "")</f>
        <v/>
      </c>
      <c r="I204" s="101"/>
      <c r="J204" s="65"/>
      <c r="K204" s="65"/>
    </row>
    <row r="205" spans="2:11" x14ac:dyDescent="0.3">
      <c r="B205" s="65"/>
      <c r="C205" s="65"/>
      <c r="D205" s="138"/>
      <c r="E205" s="138"/>
      <c r="F205" s="65"/>
      <c r="G205" s="65"/>
      <c r="H205" s="101" t="str">
        <f>IF((Table6[[#This Row],[Weight (kg)]] * Table6[[#This Row],[Quantity]]) &gt; 0, Table6[[#This Row],[Weight (kg)]] * Table6[[#This Row],[Quantity]], "")</f>
        <v/>
      </c>
      <c r="I205" s="101"/>
      <c r="J205" s="65"/>
      <c r="K205" s="65"/>
    </row>
    <row r="206" spans="2:11" x14ac:dyDescent="0.3">
      <c r="B206" s="65"/>
      <c r="C206" s="65"/>
      <c r="D206" s="138"/>
      <c r="E206" s="138"/>
      <c r="F206" s="65"/>
      <c r="G206" s="65"/>
      <c r="H206" s="101" t="str">
        <f>IF((Table6[[#This Row],[Weight (kg)]] * Table6[[#This Row],[Quantity]]) &gt; 0, Table6[[#This Row],[Weight (kg)]] * Table6[[#This Row],[Quantity]], "")</f>
        <v/>
      </c>
      <c r="I206" s="101"/>
      <c r="J206" s="65"/>
      <c r="K206" s="65"/>
    </row>
    <row r="207" spans="2:11" x14ac:dyDescent="0.3">
      <c r="B207" s="65"/>
      <c r="C207" s="65"/>
      <c r="D207" s="138"/>
      <c r="E207" s="138"/>
      <c r="F207" s="65"/>
      <c r="G207" s="65"/>
      <c r="H207" s="101" t="str">
        <f>IF((Table6[[#This Row],[Weight (kg)]] * Table6[[#This Row],[Quantity]]) &gt; 0, Table6[[#This Row],[Weight (kg)]] * Table6[[#This Row],[Quantity]], "")</f>
        <v/>
      </c>
      <c r="I207" s="101"/>
      <c r="J207" s="65"/>
      <c r="K207" s="65"/>
    </row>
    <row r="208" spans="2:11" x14ac:dyDescent="0.3">
      <c r="B208" s="65"/>
      <c r="C208" s="65"/>
      <c r="D208" s="138"/>
      <c r="E208" s="138"/>
      <c r="F208" s="65"/>
      <c r="G208" s="65"/>
      <c r="H208" s="101" t="str">
        <f>IF((Table6[[#This Row],[Weight (kg)]] * Table6[[#This Row],[Quantity]]) &gt; 0, Table6[[#This Row],[Weight (kg)]] * Table6[[#This Row],[Quantity]], "")</f>
        <v/>
      </c>
      <c r="I208" s="101"/>
      <c r="J208" s="65"/>
      <c r="K208" s="65"/>
    </row>
    <row r="209" spans="2:11" x14ac:dyDescent="0.3">
      <c r="B209" s="65"/>
      <c r="C209" s="65"/>
      <c r="D209" s="138"/>
      <c r="E209" s="138"/>
      <c r="F209" s="65"/>
      <c r="G209" s="65"/>
      <c r="H209" s="101" t="str">
        <f>IF((Table6[[#This Row],[Weight (kg)]] * Table6[[#This Row],[Quantity]]) &gt; 0, Table6[[#This Row],[Weight (kg)]] * Table6[[#This Row],[Quantity]], "")</f>
        <v/>
      </c>
      <c r="I209" s="101"/>
      <c r="J209" s="65"/>
      <c r="K209" s="65"/>
    </row>
    <row r="210" spans="2:11" x14ac:dyDescent="0.3">
      <c r="B210" s="65"/>
      <c r="C210" s="65"/>
      <c r="D210" s="138"/>
      <c r="E210" s="138"/>
      <c r="F210" s="65"/>
      <c r="G210" s="65"/>
      <c r="H210" s="101" t="str">
        <f>IF((Table6[[#This Row],[Weight (kg)]] * Table6[[#This Row],[Quantity]]) &gt; 0, Table6[[#This Row],[Weight (kg)]] * Table6[[#This Row],[Quantity]], "")</f>
        <v/>
      </c>
      <c r="I210" s="101"/>
      <c r="J210" s="65"/>
      <c r="K210" s="65"/>
    </row>
    <row r="211" spans="2:11" x14ac:dyDescent="0.3">
      <c r="B211" s="65"/>
      <c r="C211" s="65"/>
      <c r="D211" s="138"/>
      <c r="E211" s="138"/>
      <c r="F211" s="65"/>
      <c r="G211" s="65"/>
      <c r="H211" s="101" t="str">
        <f>IF((Table6[[#This Row],[Weight (kg)]] * Table6[[#This Row],[Quantity]]) &gt; 0, Table6[[#This Row],[Weight (kg)]] * Table6[[#This Row],[Quantity]], "")</f>
        <v/>
      </c>
      <c r="I211" s="101"/>
      <c r="J211" s="65"/>
      <c r="K211" s="65"/>
    </row>
    <row r="212" spans="2:11" x14ac:dyDescent="0.3">
      <c r="B212" s="65"/>
      <c r="C212" s="65"/>
      <c r="D212" s="138"/>
      <c r="E212" s="138"/>
      <c r="F212" s="65"/>
      <c r="G212" s="65"/>
      <c r="H212" s="101" t="str">
        <f>IF((Table6[[#This Row],[Weight (kg)]] * Table6[[#This Row],[Quantity]]) &gt; 0, Table6[[#This Row],[Weight (kg)]] * Table6[[#This Row],[Quantity]], "")</f>
        <v/>
      </c>
      <c r="I212" s="101"/>
      <c r="J212" s="65"/>
      <c r="K212" s="65"/>
    </row>
    <row r="213" spans="2:11" x14ac:dyDescent="0.3">
      <c r="B213" s="65"/>
      <c r="C213" s="65"/>
      <c r="D213" s="138"/>
      <c r="E213" s="138"/>
      <c r="F213" s="65"/>
      <c r="G213" s="65"/>
      <c r="H213" s="101" t="str">
        <f>IF((Table6[[#This Row],[Weight (kg)]] * Table6[[#This Row],[Quantity]]) &gt; 0, Table6[[#This Row],[Weight (kg)]] * Table6[[#This Row],[Quantity]], "")</f>
        <v/>
      </c>
      <c r="I213" s="101"/>
      <c r="J213" s="65"/>
      <c r="K213" s="65"/>
    </row>
    <row r="214" spans="2:11" x14ac:dyDescent="0.3">
      <c r="B214" s="65"/>
      <c r="C214" s="65"/>
      <c r="D214" s="138"/>
      <c r="E214" s="138"/>
      <c r="F214" s="65"/>
      <c r="G214" s="65"/>
      <c r="H214" s="101" t="str">
        <f>IF((Table6[[#This Row],[Weight (kg)]] * Table6[[#This Row],[Quantity]]) &gt; 0, Table6[[#This Row],[Weight (kg)]] * Table6[[#This Row],[Quantity]], "")</f>
        <v/>
      </c>
      <c r="I214" s="101"/>
      <c r="J214" s="65"/>
      <c r="K214" s="65"/>
    </row>
    <row r="215" spans="2:11" x14ac:dyDescent="0.3">
      <c r="B215" s="65"/>
      <c r="C215" s="65"/>
      <c r="D215" s="138"/>
      <c r="E215" s="138"/>
      <c r="F215" s="65"/>
      <c r="G215" s="65"/>
      <c r="H215" s="101" t="str">
        <f>IF((Table6[[#This Row],[Weight (kg)]] * Table6[[#This Row],[Quantity]]) &gt; 0, Table6[[#This Row],[Weight (kg)]] * Table6[[#This Row],[Quantity]], "")</f>
        <v/>
      </c>
      <c r="I215" s="101"/>
      <c r="J215" s="65"/>
      <c r="K215" s="65"/>
    </row>
    <row r="216" spans="2:11" x14ac:dyDescent="0.3">
      <c r="B216" s="65"/>
      <c r="C216" s="65"/>
      <c r="D216" s="138"/>
      <c r="E216" s="138"/>
      <c r="F216" s="65"/>
      <c r="G216" s="65"/>
      <c r="H216" s="101" t="str">
        <f>IF((Table6[[#This Row],[Weight (kg)]] * Table6[[#This Row],[Quantity]]) &gt; 0, Table6[[#This Row],[Weight (kg)]] * Table6[[#This Row],[Quantity]], "")</f>
        <v/>
      </c>
      <c r="I216" s="101"/>
      <c r="J216" s="65"/>
      <c r="K216" s="65"/>
    </row>
    <row r="217" spans="2:11" x14ac:dyDescent="0.3">
      <c r="B217" s="65"/>
      <c r="C217" s="65"/>
      <c r="D217" s="138"/>
      <c r="E217" s="138"/>
      <c r="F217" s="65"/>
      <c r="G217" s="65"/>
      <c r="H217" s="101" t="str">
        <f>IF((Table6[[#This Row],[Weight (kg)]] * Table6[[#This Row],[Quantity]]) &gt; 0, Table6[[#This Row],[Weight (kg)]] * Table6[[#This Row],[Quantity]], "")</f>
        <v/>
      </c>
      <c r="I217" s="101"/>
      <c r="J217" s="65"/>
      <c r="K217" s="65"/>
    </row>
    <row r="218" spans="2:11" x14ac:dyDescent="0.3">
      <c r="B218" s="65"/>
      <c r="C218" s="65"/>
      <c r="D218" s="138"/>
      <c r="E218" s="138"/>
      <c r="F218" s="65"/>
      <c r="G218" s="65"/>
      <c r="H218" s="101" t="str">
        <f>IF((Table6[[#This Row],[Weight (kg)]] * Table6[[#This Row],[Quantity]]) &gt; 0, Table6[[#This Row],[Weight (kg)]] * Table6[[#This Row],[Quantity]], "")</f>
        <v/>
      </c>
      <c r="I218" s="101"/>
      <c r="J218" s="65"/>
      <c r="K218" s="65"/>
    </row>
    <row r="219" spans="2:11" x14ac:dyDescent="0.3">
      <c r="B219" s="65"/>
      <c r="C219" s="65"/>
      <c r="D219" s="138"/>
      <c r="E219" s="138"/>
      <c r="F219" s="65"/>
      <c r="G219" s="65"/>
      <c r="H219" s="101" t="str">
        <f>IF((Table6[[#This Row],[Weight (kg)]] * Table6[[#This Row],[Quantity]]) &gt; 0, Table6[[#This Row],[Weight (kg)]] * Table6[[#This Row],[Quantity]], "")</f>
        <v/>
      </c>
      <c r="I219" s="101"/>
      <c r="J219" s="65"/>
      <c r="K219" s="65"/>
    </row>
    <row r="220" spans="2:11" x14ac:dyDescent="0.3">
      <c r="B220" s="65"/>
      <c r="C220" s="65"/>
      <c r="D220" s="138"/>
      <c r="E220" s="138"/>
      <c r="F220" s="65"/>
      <c r="G220" s="65"/>
      <c r="H220" s="101" t="str">
        <f>IF((Table6[[#This Row],[Weight (kg)]] * Table6[[#This Row],[Quantity]]) &gt; 0, Table6[[#This Row],[Weight (kg)]] * Table6[[#This Row],[Quantity]], "")</f>
        <v/>
      </c>
      <c r="I220" s="101"/>
      <c r="J220" s="65"/>
      <c r="K220" s="65"/>
    </row>
    <row r="221" spans="2:11" x14ac:dyDescent="0.3">
      <c r="B221" s="65"/>
      <c r="C221" s="65"/>
      <c r="D221" s="138"/>
      <c r="E221" s="138"/>
      <c r="F221" s="65"/>
      <c r="G221" s="65"/>
      <c r="H221" s="101" t="str">
        <f>IF((Table6[[#This Row],[Weight (kg)]] * Table6[[#This Row],[Quantity]]) &gt; 0, Table6[[#This Row],[Weight (kg)]] * Table6[[#This Row],[Quantity]], "")</f>
        <v/>
      </c>
      <c r="I221" s="101"/>
      <c r="J221" s="65"/>
      <c r="K221" s="65"/>
    </row>
    <row r="222" spans="2:11" x14ac:dyDescent="0.3">
      <c r="B222" s="65"/>
      <c r="C222" s="65"/>
      <c r="D222" s="138"/>
      <c r="E222" s="138"/>
      <c r="F222" s="65"/>
      <c r="G222" s="65"/>
      <c r="H222" s="101" t="str">
        <f>IF((Table6[[#This Row],[Weight (kg)]] * Table6[[#This Row],[Quantity]]) &gt; 0, Table6[[#This Row],[Weight (kg)]] * Table6[[#This Row],[Quantity]], "")</f>
        <v/>
      </c>
      <c r="I222" s="101"/>
      <c r="J222" s="65"/>
      <c r="K222" s="65"/>
    </row>
    <row r="223" spans="2:11" x14ac:dyDescent="0.3">
      <c r="B223" s="65"/>
      <c r="C223" s="65"/>
      <c r="D223" s="138"/>
      <c r="E223" s="138"/>
      <c r="F223" s="65"/>
      <c r="G223" s="65"/>
      <c r="H223" s="101" t="str">
        <f>IF((Table6[[#This Row],[Weight (kg)]] * Table6[[#This Row],[Quantity]]) &gt; 0, Table6[[#This Row],[Weight (kg)]] * Table6[[#This Row],[Quantity]], "")</f>
        <v/>
      </c>
      <c r="I223" s="101"/>
      <c r="J223" s="65"/>
      <c r="K223" s="65"/>
    </row>
    <row r="224" spans="2:11" x14ac:dyDescent="0.3">
      <c r="B224" s="65"/>
      <c r="C224" s="65"/>
      <c r="D224" s="138"/>
      <c r="E224" s="138"/>
      <c r="F224" s="65"/>
      <c r="G224" s="65"/>
      <c r="H224" s="101" t="str">
        <f>IF((Table6[[#This Row],[Weight (kg)]] * Table6[[#This Row],[Quantity]]) &gt; 0, Table6[[#This Row],[Weight (kg)]] * Table6[[#This Row],[Quantity]], "")</f>
        <v/>
      </c>
      <c r="I224" s="101"/>
      <c r="J224" s="65"/>
      <c r="K224" s="65"/>
    </row>
    <row r="225" spans="2:11" x14ac:dyDescent="0.3">
      <c r="B225" s="65"/>
      <c r="C225" s="65"/>
      <c r="D225" s="138"/>
      <c r="E225" s="138"/>
      <c r="F225" s="65"/>
      <c r="G225" s="65"/>
      <c r="H225" s="101" t="str">
        <f>IF((Table6[[#This Row],[Weight (kg)]] * Table6[[#This Row],[Quantity]]) &gt; 0, Table6[[#This Row],[Weight (kg)]] * Table6[[#This Row],[Quantity]], "")</f>
        <v/>
      </c>
      <c r="I225" s="101"/>
      <c r="J225" s="65"/>
      <c r="K225" s="65"/>
    </row>
    <row r="226" spans="2:11" x14ac:dyDescent="0.3">
      <c r="B226" s="65"/>
      <c r="C226" s="65"/>
      <c r="D226" s="138"/>
      <c r="E226" s="138"/>
      <c r="F226" s="65"/>
      <c r="G226" s="65"/>
      <c r="H226" s="101" t="str">
        <f>IF((Table6[[#This Row],[Weight (kg)]] * Table6[[#This Row],[Quantity]]) &gt; 0, Table6[[#This Row],[Weight (kg)]] * Table6[[#This Row],[Quantity]], "")</f>
        <v/>
      </c>
      <c r="I226" s="101"/>
      <c r="J226" s="65"/>
      <c r="K226" s="65"/>
    </row>
    <row r="227" spans="2:11" x14ac:dyDescent="0.3">
      <c r="B227" s="65"/>
      <c r="C227" s="65"/>
      <c r="D227" s="138"/>
      <c r="E227" s="138"/>
      <c r="F227" s="65"/>
      <c r="G227" s="65"/>
      <c r="H227" s="101" t="str">
        <f>IF((Table6[[#This Row],[Weight (kg)]] * Table6[[#This Row],[Quantity]]) &gt; 0, Table6[[#This Row],[Weight (kg)]] * Table6[[#This Row],[Quantity]], "")</f>
        <v/>
      </c>
      <c r="I227" s="101"/>
      <c r="J227" s="65"/>
      <c r="K227" s="65"/>
    </row>
    <row r="228" spans="2:11" x14ac:dyDescent="0.3">
      <c r="B228" s="65"/>
      <c r="C228" s="65"/>
      <c r="D228" s="138"/>
      <c r="E228" s="138"/>
      <c r="F228" s="65"/>
      <c r="G228" s="65"/>
      <c r="H228" s="101" t="str">
        <f>IF((Table6[[#This Row],[Weight (kg)]] * Table6[[#This Row],[Quantity]]) &gt; 0, Table6[[#This Row],[Weight (kg)]] * Table6[[#This Row],[Quantity]], "")</f>
        <v/>
      </c>
      <c r="I228" s="101"/>
      <c r="J228" s="65"/>
      <c r="K228" s="65"/>
    </row>
    <row r="229" spans="2:11" x14ac:dyDescent="0.3">
      <c r="B229" s="65"/>
      <c r="C229" s="65"/>
      <c r="D229" s="138"/>
      <c r="E229" s="138"/>
      <c r="F229" s="65"/>
      <c r="G229" s="65"/>
      <c r="H229" s="101" t="str">
        <f>IF((Table6[[#This Row],[Weight (kg)]] * Table6[[#This Row],[Quantity]]) &gt; 0, Table6[[#This Row],[Weight (kg)]] * Table6[[#This Row],[Quantity]], "")</f>
        <v/>
      </c>
      <c r="I229" s="101"/>
      <c r="J229" s="65"/>
      <c r="K229" s="65"/>
    </row>
    <row r="230" spans="2:11" x14ac:dyDescent="0.3">
      <c r="B230" s="65"/>
      <c r="C230" s="65"/>
      <c r="D230" s="138"/>
      <c r="E230" s="138"/>
      <c r="F230" s="65"/>
      <c r="G230" s="65"/>
      <c r="H230" s="101" t="str">
        <f>IF((Table6[[#This Row],[Weight (kg)]] * Table6[[#This Row],[Quantity]]) &gt; 0, Table6[[#This Row],[Weight (kg)]] * Table6[[#This Row],[Quantity]], "")</f>
        <v/>
      </c>
      <c r="I230" s="101"/>
      <c r="J230" s="65"/>
      <c r="K230" s="65"/>
    </row>
    <row r="231" spans="2:11" x14ac:dyDescent="0.3">
      <c r="B231" s="65"/>
      <c r="C231" s="65"/>
      <c r="D231" s="138"/>
      <c r="E231" s="138"/>
      <c r="F231" s="65"/>
      <c r="G231" s="65"/>
      <c r="H231" s="101" t="str">
        <f>IF((Table6[[#This Row],[Weight (kg)]] * Table6[[#This Row],[Quantity]]) &gt; 0, Table6[[#This Row],[Weight (kg)]] * Table6[[#This Row],[Quantity]], "")</f>
        <v/>
      </c>
      <c r="I231" s="101"/>
      <c r="J231" s="65"/>
      <c r="K231" s="65"/>
    </row>
    <row r="232" spans="2:11" x14ac:dyDescent="0.3">
      <c r="B232" s="65"/>
      <c r="C232" s="65"/>
      <c r="D232" s="138"/>
      <c r="E232" s="138"/>
      <c r="F232" s="65"/>
      <c r="G232" s="65"/>
      <c r="H232" s="101" t="str">
        <f>IF((Table6[[#This Row],[Weight (kg)]] * Table6[[#This Row],[Quantity]]) &gt; 0, Table6[[#This Row],[Weight (kg)]] * Table6[[#This Row],[Quantity]], "")</f>
        <v/>
      </c>
      <c r="I232" s="101"/>
      <c r="J232" s="65"/>
      <c r="K232" s="65"/>
    </row>
    <row r="233" spans="2:11" x14ac:dyDescent="0.3">
      <c r="B233" s="65"/>
      <c r="C233" s="65"/>
      <c r="D233" s="138"/>
      <c r="E233" s="138"/>
      <c r="F233" s="65"/>
      <c r="G233" s="65"/>
      <c r="H233" s="101" t="str">
        <f>IF((Table6[[#This Row],[Weight (kg)]] * Table6[[#This Row],[Quantity]]) &gt; 0, Table6[[#This Row],[Weight (kg)]] * Table6[[#This Row],[Quantity]], "")</f>
        <v/>
      </c>
      <c r="I233" s="101"/>
      <c r="J233" s="65"/>
      <c r="K233" s="65"/>
    </row>
    <row r="234" spans="2:11" x14ac:dyDescent="0.3">
      <c r="B234" s="65"/>
      <c r="C234" s="65"/>
      <c r="D234" s="138"/>
      <c r="E234" s="138"/>
      <c r="F234" s="65"/>
      <c r="G234" s="65"/>
      <c r="H234" s="101" t="str">
        <f>IF((Table6[[#This Row],[Weight (kg)]] * Table6[[#This Row],[Quantity]]) &gt; 0, Table6[[#This Row],[Weight (kg)]] * Table6[[#This Row],[Quantity]], "")</f>
        <v/>
      </c>
      <c r="I234" s="101"/>
      <c r="J234" s="65"/>
      <c r="K234" s="65"/>
    </row>
    <row r="235" spans="2:11" x14ac:dyDescent="0.3">
      <c r="B235" s="65"/>
      <c r="C235" s="65"/>
      <c r="D235" s="138"/>
      <c r="E235" s="138"/>
      <c r="F235" s="65"/>
      <c r="G235" s="65"/>
      <c r="H235" s="101" t="str">
        <f>IF((Table6[[#This Row],[Weight (kg)]] * Table6[[#This Row],[Quantity]]) &gt; 0, Table6[[#This Row],[Weight (kg)]] * Table6[[#This Row],[Quantity]], "")</f>
        <v/>
      </c>
      <c r="I235" s="101"/>
      <c r="J235" s="65"/>
      <c r="K235" s="65"/>
    </row>
    <row r="236" spans="2:11" x14ac:dyDescent="0.3">
      <c r="B236" s="65"/>
      <c r="C236" s="65"/>
      <c r="D236" s="138"/>
      <c r="E236" s="138"/>
      <c r="F236" s="65"/>
      <c r="G236" s="65"/>
      <c r="H236" s="101" t="str">
        <f>IF((Table6[[#This Row],[Weight (kg)]] * Table6[[#This Row],[Quantity]]) &gt; 0, Table6[[#This Row],[Weight (kg)]] * Table6[[#This Row],[Quantity]], "")</f>
        <v/>
      </c>
      <c r="I236" s="101"/>
      <c r="J236" s="65"/>
      <c r="K236" s="65"/>
    </row>
    <row r="237" spans="2:11" x14ac:dyDescent="0.3">
      <c r="B237" s="65"/>
      <c r="C237" s="65"/>
      <c r="D237" s="138"/>
      <c r="E237" s="138"/>
      <c r="F237" s="65"/>
      <c r="G237" s="65"/>
      <c r="H237" s="101" t="str">
        <f>IF((Table6[[#This Row],[Weight (kg)]] * Table6[[#This Row],[Quantity]]) &gt; 0, Table6[[#This Row],[Weight (kg)]] * Table6[[#This Row],[Quantity]], "")</f>
        <v/>
      </c>
      <c r="I237" s="101"/>
      <c r="J237" s="65"/>
      <c r="K237" s="65"/>
    </row>
    <row r="238" spans="2:11" x14ac:dyDescent="0.3">
      <c r="B238" s="65"/>
      <c r="C238" s="65"/>
      <c r="D238" s="138"/>
      <c r="E238" s="138"/>
      <c r="F238" s="65"/>
      <c r="G238" s="65"/>
      <c r="H238" s="101" t="str">
        <f>IF((Table6[[#This Row],[Weight (kg)]] * Table6[[#This Row],[Quantity]]) &gt; 0, Table6[[#This Row],[Weight (kg)]] * Table6[[#This Row],[Quantity]], "")</f>
        <v/>
      </c>
      <c r="I238" s="101"/>
      <c r="J238" s="65"/>
      <c r="K238" s="65"/>
    </row>
    <row r="239" spans="2:11" x14ac:dyDescent="0.3">
      <c r="B239" s="65"/>
      <c r="C239" s="65"/>
      <c r="D239" s="138"/>
      <c r="E239" s="138"/>
      <c r="F239" s="65"/>
      <c r="G239" s="65"/>
      <c r="H239" s="101" t="str">
        <f>IF((Table6[[#This Row],[Weight (kg)]] * Table6[[#This Row],[Quantity]]) &gt; 0, Table6[[#This Row],[Weight (kg)]] * Table6[[#This Row],[Quantity]], "")</f>
        <v/>
      </c>
      <c r="I239" s="101"/>
      <c r="J239" s="65"/>
      <c r="K239" s="65"/>
    </row>
    <row r="240" spans="2:11" x14ac:dyDescent="0.3">
      <c r="B240" s="65"/>
      <c r="C240" s="65"/>
      <c r="D240" s="138"/>
      <c r="E240" s="138"/>
      <c r="F240" s="65"/>
      <c r="G240" s="65"/>
      <c r="H240" s="101" t="str">
        <f>IF((Table6[[#This Row],[Weight (kg)]] * Table6[[#This Row],[Quantity]]) &gt; 0, Table6[[#This Row],[Weight (kg)]] * Table6[[#This Row],[Quantity]], "")</f>
        <v/>
      </c>
      <c r="I240" s="101"/>
      <c r="J240" s="65"/>
      <c r="K240" s="65"/>
    </row>
    <row r="241" spans="2:11" x14ac:dyDescent="0.3">
      <c r="B241" s="65"/>
      <c r="C241" s="65"/>
      <c r="D241" s="138"/>
      <c r="E241" s="138"/>
      <c r="F241" s="65"/>
      <c r="G241" s="65"/>
      <c r="H241" s="101" t="str">
        <f>IF((Table6[[#This Row],[Weight (kg)]] * Table6[[#This Row],[Quantity]]) &gt; 0, Table6[[#This Row],[Weight (kg)]] * Table6[[#This Row],[Quantity]], "")</f>
        <v/>
      </c>
      <c r="I241" s="101"/>
      <c r="J241" s="65"/>
      <c r="K241" s="65"/>
    </row>
    <row r="242" spans="2:11" x14ac:dyDescent="0.3">
      <c r="B242" s="65"/>
      <c r="C242" s="65"/>
      <c r="D242" s="138"/>
      <c r="E242" s="138"/>
      <c r="F242" s="65"/>
      <c r="G242" s="65"/>
      <c r="H242" s="101" t="str">
        <f>IF((Table6[[#This Row],[Weight (kg)]] * Table6[[#This Row],[Quantity]]) &gt; 0, Table6[[#This Row],[Weight (kg)]] * Table6[[#This Row],[Quantity]], "")</f>
        <v/>
      </c>
      <c r="I242" s="101"/>
      <c r="J242" s="65"/>
      <c r="K242" s="65"/>
    </row>
    <row r="243" spans="2:11" x14ac:dyDescent="0.3">
      <c r="B243" s="65"/>
      <c r="C243" s="65"/>
      <c r="D243" s="138"/>
      <c r="E243" s="138"/>
      <c r="F243" s="65"/>
      <c r="G243" s="65"/>
      <c r="H243" s="101" t="str">
        <f>IF((Table6[[#This Row],[Weight (kg)]] * Table6[[#This Row],[Quantity]]) &gt; 0, Table6[[#This Row],[Weight (kg)]] * Table6[[#This Row],[Quantity]], "")</f>
        <v/>
      </c>
      <c r="I243" s="101"/>
      <c r="J243" s="65"/>
      <c r="K243" s="65"/>
    </row>
    <row r="244" spans="2:11" x14ac:dyDescent="0.3">
      <c r="B244" s="65"/>
      <c r="C244" s="65"/>
      <c r="D244" s="138"/>
      <c r="E244" s="138"/>
      <c r="F244" s="65"/>
      <c r="G244" s="65"/>
      <c r="H244" s="101" t="str">
        <f>IF((Table6[[#This Row],[Weight (kg)]] * Table6[[#This Row],[Quantity]]) &gt; 0, Table6[[#This Row],[Weight (kg)]] * Table6[[#This Row],[Quantity]], "")</f>
        <v/>
      </c>
      <c r="I244" s="101"/>
      <c r="J244" s="65"/>
      <c r="K244" s="65"/>
    </row>
    <row r="245" spans="2:11" x14ac:dyDescent="0.3">
      <c r="B245" s="65"/>
      <c r="C245" s="65"/>
      <c r="D245" s="138"/>
      <c r="E245" s="138"/>
      <c r="F245" s="65"/>
      <c r="G245" s="65"/>
      <c r="H245" s="101" t="str">
        <f>IF((Table6[[#This Row],[Weight (kg)]] * Table6[[#This Row],[Quantity]]) &gt; 0, Table6[[#This Row],[Weight (kg)]] * Table6[[#This Row],[Quantity]], "")</f>
        <v/>
      </c>
      <c r="I245" s="101"/>
      <c r="J245" s="65"/>
      <c r="K245" s="65"/>
    </row>
    <row r="246" spans="2:11" x14ac:dyDescent="0.3">
      <c r="B246" s="65"/>
      <c r="C246" s="65"/>
      <c r="D246" s="138"/>
      <c r="E246" s="138"/>
      <c r="F246" s="65"/>
      <c r="G246" s="65"/>
      <c r="H246" s="101" t="str">
        <f>IF((Table6[[#This Row],[Weight (kg)]] * Table6[[#This Row],[Quantity]]) &gt; 0, Table6[[#This Row],[Weight (kg)]] * Table6[[#This Row],[Quantity]], "")</f>
        <v/>
      </c>
      <c r="I246" s="101"/>
      <c r="J246" s="65"/>
      <c r="K246" s="65"/>
    </row>
    <row r="247" spans="2:11" x14ac:dyDescent="0.3">
      <c r="B247" s="65"/>
      <c r="C247" s="65"/>
      <c r="D247" s="138"/>
      <c r="E247" s="138"/>
      <c r="F247" s="65"/>
      <c r="G247" s="65"/>
      <c r="H247" s="101" t="str">
        <f>IF((Table6[[#This Row],[Weight (kg)]] * Table6[[#This Row],[Quantity]]) &gt; 0, Table6[[#This Row],[Weight (kg)]] * Table6[[#This Row],[Quantity]], "")</f>
        <v/>
      </c>
      <c r="I247" s="101"/>
      <c r="J247" s="65"/>
      <c r="K247" s="65"/>
    </row>
    <row r="248" spans="2:11" x14ac:dyDescent="0.3">
      <c r="B248" s="65"/>
      <c r="C248" s="65"/>
      <c r="D248" s="138"/>
      <c r="E248" s="138"/>
      <c r="F248" s="65"/>
      <c r="G248" s="65"/>
      <c r="H248" s="101" t="str">
        <f>IF((Table6[[#This Row],[Weight (kg)]] * Table6[[#This Row],[Quantity]]) &gt; 0, Table6[[#This Row],[Weight (kg)]] * Table6[[#This Row],[Quantity]], "")</f>
        <v/>
      </c>
      <c r="I248" s="101"/>
      <c r="J248" s="65"/>
      <c r="K248" s="65"/>
    </row>
    <row r="249" spans="2:11" x14ac:dyDescent="0.3">
      <c r="B249" s="65"/>
      <c r="C249" s="65"/>
      <c r="D249" s="138"/>
      <c r="E249" s="138"/>
      <c r="F249" s="65"/>
      <c r="G249" s="65"/>
      <c r="H249" s="101" t="str">
        <f>IF((Table6[[#This Row],[Weight (kg)]] * Table6[[#This Row],[Quantity]]) &gt; 0, Table6[[#This Row],[Weight (kg)]] * Table6[[#This Row],[Quantity]], "")</f>
        <v/>
      </c>
      <c r="I249" s="101"/>
      <c r="J249" s="65"/>
      <c r="K249" s="65"/>
    </row>
    <row r="250" spans="2:11" x14ac:dyDescent="0.3">
      <c r="B250" s="65"/>
      <c r="C250" s="65"/>
      <c r="D250" s="138"/>
      <c r="E250" s="138"/>
      <c r="F250" s="65"/>
      <c r="G250" s="65"/>
      <c r="H250" s="101" t="str">
        <f>IF((Table6[[#This Row],[Weight (kg)]] * Table6[[#This Row],[Quantity]]) &gt; 0, Table6[[#This Row],[Weight (kg)]] * Table6[[#This Row],[Quantity]], "")</f>
        <v/>
      </c>
      <c r="I250" s="101"/>
      <c r="J250" s="65"/>
      <c r="K250" s="65"/>
    </row>
    <row r="251" spans="2:11" x14ac:dyDescent="0.3">
      <c r="B251" s="65"/>
      <c r="C251" s="65"/>
      <c r="D251" s="138"/>
      <c r="E251" s="138"/>
      <c r="F251" s="65"/>
      <c r="G251" s="65"/>
      <c r="H251" s="101" t="str">
        <f>IF((Table6[[#This Row],[Weight (kg)]] * Table6[[#This Row],[Quantity]]) &gt; 0, Table6[[#This Row],[Weight (kg)]] * Table6[[#This Row],[Quantity]], "")</f>
        <v/>
      </c>
      <c r="I251" s="101"/>
      <c r="J251" s="65"/>
      <c r="K251" s="65"/>
    </row>
    <row r="252" spans="2:11" x14ac:dyDescent="0.3">
      <c r="B252" s="65"/>
      <c r="C252" s="65"/>
      <c r="D252" s="138"/>
      <c r="E252" s="138"/>
      <c r="F252" s="65"/>
      <c r="G252" s="65"/>
      <c r="H252" s="101" t="str">
        <f>IF((Table6[[#This Row],[Weight (kg)]] * Table6[[#This Row],[Quantity]]) &gt; 0, Table6[[#This Row],[Weight (kg)]] * Table6[[#This Row],[Quantity]], "")</f>
        <v/>
      </c>
      <c r="I252" s="101"/>
      <c r="J252" s="65"/>
      <c r="K252" s="65"/>
    </row>
    <row r="253" spans="2:11" x14ac:dyDescent="0.3">
      <c r="B253" s="65"/>
      <c r="C253" s="65"/>
      <c r="D253" s="138"/>
      <c r="E253" s="138"/>
      <c r="F253" s="65"/>
      <c r="G253" s="65"/>
      <c r="H253" s="101" t="str">
        <f>IF((Table6[[#This Row],[Weight (kg)]] * Table6[[#This Row],[Quantity]]) &gt; 0, Table6[[#This Row],[Weight (kg)]] * Table6[[#This Row],[Quantity]], "")</f>
        <v/>
      </c>
      <c r="I253" s="101"/>
      <c r="J253" s="65"/>
      <c r="K253" s="65"/>
    </row>
    <row r="254" spans="2:11" x14ac:dyDescent="0.3">
      <c r="B254" s="65"/>
      <c r="C254" s="65"/>
      <c r="D254" s="138"/>
      <c r="E254" s="138"/>
      <c r="F254" s="65"/>
      <c r="G254" s="65"/>
      <c r="H254" s="101" t="str">
        <f>IF((Table6[[#This Row],[Weight (kg)]] * Table6[[#This Row],[Quantity]]) &gt; 0, Table6[[#This Row],[Weight (kg)]] * Table6[[#This Row],[Quantity]], "")</f>
        <v/>
      </c>
      <c r="I254" s="101"/>
      <c r="J254" s="65"/>
      <c r="K254" s="65"/>
    </row>
    <row r="255" spans="2:11" x14ac:dyDescent="0.3">
      <c r="B255" s="65"/>
      <c r="C255" s="65"/>
      <c r="D255" s="138"/>
      <c r="E255" s="138"/>
      <c r="F255" s="65"/>
      <c r="G255" s="65"/>
      <c r="H255" s="101" t="str">
        <f>IF((Table6[[#This Row],[Weight (kg)]] * Table6[[#This Row],[Quantity]]) &gt; 0, Table6[[#This Row],[Weight (kg)]] * Table6[[#This Row],[Quantity]], "")</f>
        <v/>
      </c>
      <c r="I255" s="101"/>
      <c r="J255" s="65"/>
      <c r="K255" s="65"/>
    </row>
    <row r="256" spans="2:11" x14ac:dyDescent="0.3">
      <c r="B256" s="65"/>
      <c r="C256" s="65"/>
      <c r="D256" s="138"/>
      <c r="E256" s="138"/>
      <c r="F256" s="65"/>
      <c r="G256" s="65"/>
      <c r="H256" s="101" t="str">
        <f>IF((Table6[[#This Row],[Weight (kg)]] * Table6[[#This Row],[Quantity]]) &gt; 0, Table6[[#This Row],[Weight (kg)]] * Table6[[#This Row],[Quantity]], "")</f>
        <v/>
      </c>
      <c r="I256" s="101"/>
      <c r="J256" s="65"/>
      <c r="K256" s="65"/>
    </row>
    <row r="257" spans="2:11" x14ac:dyDescent="0.3">
      <c r="B257" s="65"/>
      <c r="C257" s="65"/>
      <c r="D257" s="138"/>
      <c r="E257" s="138"/>
      <c r="F257" s="65"/>
      <c r="G257" s="65"/>
      <c r="H257" s="101" t="str">
        <f>IF((Table6[[#This Row],[Weight (kg)]] * Table6[[#This Row],[Quantity]]) &gt; 0, Table6[[#This Row],[Weight (kg)]] * Table6[[#This Row],[Quantity]], "")</f>
        <v/>
      </c>
      <c r="I257" s="101"/>
      <c r="J257" s="65"/>
      <c r="K257" s="65"/>
    </row>
    <row r="258" spans="2:11" x14ac:dyDescent="0.3">
      <c r="B258" s="65"/>
      <c r="C258" s="65"/>
      <c r="D258" s="138"/>
      <c r="E258" s="138"/>
      <c r="F258" s="65"/>
      <c r="G258" s="65"/>
      <c r="H258" s="101" t="str">
        <f>IF((Table6[[#This Row],[Weight (kg)]] * Table6[[#This Row],[Quantity]]) &gt; 0, Table6[[#This Row],[Weight (kg)]] * Table6[[#This Row],[Quantity]], "")</f>
        <v/>
      </c>
      <c r="I258" s="101"/>
      <c r="J258" s="65"/>
      <c r="K258" s="65"/>
    </row>
    <row r="259" spans="2:11" x14ac:dyDescent="0.3">
      <c r="B259" s="65"/>
      <c r="C259" s="65"/>
      <c r="D259" s="138"/>
      <c r="E259" s="138"/>
      <c r="F259" s="65"/>
      <c r="G259" s="65"/>
      <c r="H259" s="101" t="str">
        <f>IF((Table6[[#This Row],[Weight (kg)]] * Table6[[#This Row],[Quantity]]) &gt; 0, Table6[[#This Row],[Weight (kg)]] * Table6[[#This Row],[Quantity]], "")</f>
        <v/>
      </c>
      <c r="I259" s="101"/>
      <c r="J259" s="65"/>
      <c r="K259" s="65"/>
    </row>
    <row r="260" spans="2:11" x14ac:dyDescent="0.3">
      <c r="B260" s="65"/>
      <c r="C260" s="65"/>
      <c r="D260" s="138"/>
      <c r="E260" s="138"/>
      <c r="F260" s="65"/>
      <c r="G260" s="65"/>
      <c r="H260" s="101" t="str">
        <f>IF((Table6[[#This Row],[Weight (kg)]] * Table6[[#This Row],[Quantity]]) &gt; 0, Table6[[#This Row],[Weight (kg)]] * Table6[[#This Row],[Quantity]], "")</f>
        <v/>
      </c>
      <c r="I260" s="101"/>
      <c r="J260" s="65"/>
      <c r="K260" s="65"/>
    </row>
    <row r="261" spans="2:11" x14ac:dyDescent="0.3">
      <c r="B261" s="65"/>
      <c r="C261" s="65"/>
      <c r="D261" s="138"/>
      <c r="E261" s="138"/>
      <c r="F261" s="65"/>
      <c r="G261" s="65"/>
      <c r="H261" s="101" t="str">
        <f>IF((Table6[[#This Row],[Weight (kg)]] * Table6[[#This Row],[Quantity]]) &gt; 0, Table6[[#This Row],[Weight (kg)]] * Table6[[#This Row],[Quantity]], "")</f>
        <v/>
      </c>
      <c r="I261" s="101"/>
      <c r="J261" s="65"/>
      <c r="K261" s="65"/>
    </row>
    <row r="262" spans="2:11" x14ac:dyDescent="0.3">
      <c r="B262" s="65"/>
      <c r="C262" s="65"/>
      <c r="D262" s="138"/>
      <c r="E262" s="138"/>
      <c r="F262" s="65"/>
      <c r="G262" s="65"/>
      <c r="H262" s="101" t="str">
        <f>IF((Table6[[#This Row],[Weight (kg)]] * Table6[[#This Row],[Quantity]]) &gt; 0, Table6[[#This Row],[Weight (kg)]] * Table6[[#This Row],[Quantity]], "")</f>
        <v/>
      </c>
      <c r="I262" s="101"/>
      <c r="J262" s="65"/>
      <c r="K262" s="65"/>
    </row>
    <row r="263" spans="2:11" x14ac:dyDescent="0.3">
      <c r="B263" s="65"/>
      <c r="C263" s="65"/>
      <c r="D263" s="138"/>
      <c r="E263" s="138"/>
      <c r="F263" s="65"/>
      <c r="G263" s="65"/>
      <c r="H263" s="101" t="str">
        <f>IF((Table6[[#This Row],[Weight (kg)]] * Table6[[#This Row],[Quantity]]) &gt; 0, Table6[[#This Row],[Weight (kg)]] * Table6[[#This Row],[Quantity]], "")</f>
        <v/>
      </c>
      <c r="I263" s="101"/>
      <c r="J263" s="65"/>
      <c r="K263" s="65"/>
    </row>
    <row r="264" spans="2:11" x14ac:dyDescent="0.3">
      <c r="B264" s="65"/>
      <c r="C264" s="65"/>
      <c r="D264" s="138"/>
      <c r="E264" s="138"/>
      <c r="F264" s="65"/>
      <c r="G264" s="65"/>
      <c r="H264" s="101" t="str">
        <f>IF((Table6[[#This Row],[Weight (kg)]] * Table6[[#This Row],[Quantity]]) &gt; 0, Table6[[#This Row],[Weight (kg)]] * Table6[[#This Row],[Quantity]], "")</f>
        <v/>
      </c>
      <c r="I264" s="101"/>
      <c r="J264" s="65"/>
      <c r="K264" s="65"/>
    </row>
    <row r="265" spans="2:11" x14ac:dyDescent="0.3">
      <c r="B265" s="65"/>
      <c r="C265" s="65"/>
      <c r="D265" s="138"/>
      <c r="E265" s="138"/>
      <c r="F265" s="65"/>
      <c r="G265" s="65"/>
      <c r="H265" s="101" t="str">
        <f>IF((Table6[[#This Row],[Weight (kg)]] * Table6[[#This Row],[Quantity]]) &gt; 0, Table6[[#This Row],[Weight (kg)]] * Table6[[#This Row],[Quantity]], "")</f>
        <v/>
      </c>
      <c r="I265" s="101"/>
      <c r="J265" s="65"/>
      <c r="K265" s="65"/>
    </row>
    <row r="266" spans="2:11" x14ac:dyDescent="0.3">
      <c r="B266" s="65"/>
      <c r="C266" s="65"/>
      <c r="D266" s="138"/>
      <c r="E266" s="138"/>
      <c r="F266" s="65"/>
      <c r="G266" s="65"/>
      <c r="H266" s="101" t="str">
        <f>IF((Table6[[#This Row],[Weight (kg)]] * Table6[[#This Row],[Quantity]]) &gt; 0, Table6[[#This Row],[Weight (kg)]] * Table6[[#This Row],[Quantity]], "")</f>
        <v/>
      </c>
      <c r="I266" s="101"/>
      <c r="J266" s="65"/>
      <c r="K266" s="65"/>
    </row>
    <row r="267" spans="2:11" x14ac:dyDescent="0.3">
      <c r="B267" s="65"/>
      <c r="C267" s="65"/>
      <c r="D267" s="138"/>
      <c r="E267" s="138"/>
      <c r="F267" s="65"/>
      <c r="G267" s="65"/>
      <c r="H267" s="101" t="str">
        <f>IF((Table6[[#This Row],[Weight (kg)]] * Table6[[#This Row],[Quantity]]) &gt; 0, Table6[[#This Row],[Weight (kg)]] * Table6[[#This Row],[Quantity]], "")</f>
        <v/>
      </c>
      <c r="I267" s="101"/>
      <c r="J267" s="65"/>
      <c r="K267" s="65"/>
    </row>
    <row r="268" spans="2:11" x14ac:dyDescent="0.3">
      <c r="B268" s="65"/>
      <c r="C268" s="65"/>
      <c r="D268" s="138"/>
      <c r="E268" s="138"/>
      <c r="F268" s="65"/>
      <c r="G268" s="65"/>
      <c r="H268" s="101" t="str">
        <f>IF((Table6[[#This Row],[Weight (kg)]] * Table6[[#This Row],[Quantity]]) &gt; 0, Table6[[#This Row],[Weight (kg)]] * Table6[[#This Row],[Quantity]], "")</f>
        <v/>
      </c>
      <c r="I268" s="101"/>
      <c r="J268" s="65"/>
      <c r="K268" s="65"/>
    </row>
    <row r="269" spans="2:11" x14ac:dyDescent="0.3">
      <c r="B269" s="65"/>
      <c r="C269" s="65"/>
      <c r="D269" s="138"/>
      <c r="E269" s="138"/>
      <c r="F269" s="65"/>
      <c r="G269" s="65"/>
      <c r="H269" s="101" t="str">
        <f>IF((Table6[[#This Row],[Weight (kg)]] * Table6[[#This Row],[Quantity]]) &gt; 0, Table6[[#This Row],[Weight (kg)]] * Table6[[#This Row],[Quantity]], "")</f>
        <v/>
      </c>
      <c r="I269" s="101"/>
      <c r="J269" s="65"/>
      <c r="K269" s="65"/>
    </row>
    <row r="270" spans="2:11" x14ac:dyDescent="0.3">
      <c r="B270" s="65"/>
      <c r="C270" s="65"/>
      <c r="D270" s="138"/>
      <c r="E270" s="138"/>
      <c r="F270" s="65"/>
      <c r="G270" s="65"/>
      <c r="H270" s="101" t="str">
        <f>IF((Table6[[#This Row],[Weight (kg)]] * Table6[[#This Row],[Quantity]]) &gt; 0, Table6[[#This Row],[Weight (kg)]] * Table6[[#This Row],[Quantity]], "")</f>
        <v/>
      </c>
      <c r="I270" s="101"/>
      <c r="J270" s="65"/>
      <c r="K270" s="65"/>
    </row>
    <row r="271" spans="2:11" x14ac:dyDescent="0.3">
      <c r="B271" s="65"/>
      <c r="C271" s="65"/>
      <c r="D271" s="138"/>
      <c r="E271" s="138"/>
      <c r="F271" s="65"/>
      <c r="G271" s="65"/>
      <c r="H271" s="101" t="str">
        <f>IF((Table6[[#This Row],[Weight (kg)]] * Table6[[#This Row],[Quantity]]) &gt; 0, Table6[[#This Row],[Weight (kg)]] * Table6[[#This Row],[Quantity]], "")</f>
        <v/>
      </c>
      <c r="I271" s="101"/>
      <c r="J271" s="65"/>
      <c r="K271" s="65"/>
    </row>
    <row r="272" spans="2:11" x14ac:dyDescent="0.3">
      <c r="B272" s="65"/>
      <c r="C272" s="65"/>
      <c r="D272" s="138"/>
      <c r="E272" s="138"/>
      <c r="F272" s="65"/>
      <c r="G272" s="65"/>
      <c r="H272" s="101" t="str">
        <f>IF((Table6[[#This Row],[Weight (kg)]] * Table6[[#This Row],[Quantity]]) &gt; 0, Table6[[#This Row],[Weight (kg)]] * Table6[[#This Row],[Quantity]], "")</f>
        <v/>
      </c>
      <c r="I272" s="101"/>
      <c r="J272" s="65"/>
      <c r="K272" s="65"/>
    </row>
    <row r="273" spans="2:11" x14ac:dyDescent="0.3">
      <c r="B273" s="65"/>
      <c r="C273" s="65"/>
      <c r="D273" s="138"/>
      <c r="E273" s="138"/>
      <c r="F273" s="65"/>
      <c r="G273" s="65"/>
      <c r="H273" s="101" t="str">
        <f>IF((Table6[[#This Row],[Weight (kg)]] * Table6[[#This Row],[Quantity]]) &gt; 0, Table6[[#This Row],[Weight (kg)]] * Table6[[#This Row],[Quantity]], "")</f>
        <v/>
      </c>
      <c r="I273" s="101"/>
      <c r="J273" s="65"/>
      <c r="K273" s="65"/>
    </row>
    <row r="274" spans="2:11" x14ac:dyDescent="0.3">
      <c r="B274" s="65"/>
      <c r="C274" s="65"/>
      <c r="D274" s="138"/>
      <c r="E274" s="138"/>
      <c r="F274" s="65"/>
      <c r="G274" s="65"/>
      <c r="H274" s="101" t="str">
        <f>IF((Table6[[#This Row],[Weight (kg)]] * Table6[[#This Row],[Quantity]]) &gt; 0, Table6[[#This Row],[Weight (kg)]] * Table6[[#This Row],[Quantity]], "")</f>
        <v/>
      </c>
      <c r="I274" s="101"/>
      <c r="J274" s="65"/>
      <c r="K274" s="65"/>
    </row>
    <row r="275" spans="2:11" x14ac:dyDescent="0.3">
      <c r="B275" s="65"/>
      <c r="C275" s="65"/>
      <c r="D275" s="138"/>
      <c r="E275" s="138"/>
      <c r="F275" s="65"/>
      <c r="G275" s="65"/>
      <c r="H275" s="101" t="str">
        <f>IF((Table6[[#This Row],[Weight (kg)]] * Table6[[#This Row],[Quantity]]) &gt; 0, Table6[[#This Row],[Weight (kg)]] * Table6[[#This Row],[Quantity]], "")</f>
        <v/>
      </c>
      <c r="I275" s="101"/>
      <c r="J275" s="65"/>
      <c r="K275" s="65"/>
    </row>
    <row r="276" spans="2:11" x14ac:dyDescent="0.3">
      <c r="B276" s="65"/>
      <c r="C276" s="65"/>
      <c r="D276" s="138"/>
      <c r="E276" s="138"/>
      <c r="F276" s="65"/>
      <c r="G276" s="65"/>
      <c r="H276" s="101" t="str">
        <f>IF((Table6[[#This Row],[Weight (kg)]] * Table6[[#This Row],[Quantity]]) &gt; 0, Table6[[#This Row],[Weight (kg)]] * Table6[[#This Row],[Quantity]], "")</f>
        <v/>
      </c>
      <c r="I276" s="101"/>
      <c r="J276" s="65"/>
      <c r="K276" s="65"/>
    </row>
    <row r="277" spans="2:11" x14ac:dyDescent="0.3">
      <c r="B277" s="65"/>
      <c r="C277" s="65"/>
      <c r="D277" s="138"/>
      <c r="E277" s="138"/>
      <c r="F277" s="65"/>
      <c r="G277" s="65"/>
      <c r="H277" s="101" t="str">
        <f>IF((Table6[[#This Row],[Weight (kg)]] * Table6[[#This Row],[Quantity]]) &gt; 0, Table6[[#This Row],[Weight (kg)]] * Table6[[#This Row],[Quantity]], "")</f>
        <v/>
      </c>
      <c r="I277" s="101"/>
      <c r="J277" s="65"/>
      <c r="K277" s="65"/>
    </row>
    <row r="278" spans="2:11" x14ac:dyDescent="0.3">
      <c r="B278" s="65"/>
      <c r="C278" s="65"/>
      <c r="D278" s="138"/>
      <c r="E278" s="138"/>
      <c r="F278" s="65"/>
      <c r="G278" s="65"/>
      <c r="H278" s="101" t="str">
        <f>IF((Table6[[#This Row],[Weight (kg)]] * Table6[[#This Row],[Quantity]]) &gt; 0, Table6[[#This Row],[Weight (kg)]] * Table6[[#This Row],[Quantity]], "")</f>
        <v/>
      </c>
      <c r="I278" s="101"/>
      <c r="J278" s="65"/>
      <c r="K278" s="65"/>
    </row>
    <row r="279" spans="2:11" x14ac:dyDescent="0.3">
      <c r="B279" s="65"/>
      <c r="C279" s="65"/>
      <c r="D279" s="138"/>
      <c r="E279" s="138"/>
      <c r="F279" s="65"/>
      <c r="G279" s="65"/>
      <c r="H279" s="101" t="str">
        <f>IF((Table6[[#This Row],[Weight (kg)]] * Table6[[#This Row],[Quantity]]) &gt; 0, Table6[[#This Row],[Weight (kg)]] * Table6[[#This Row],[Quantity]], "")</f>
        <v/>
      </c>
      <c r="I279" s="101"/>
      <c r="J279" s="65"/>
      <c r="K279" s="65"/>
    </row>
    <row r="280" spans="2:11" x14ac:dyDescent="0.3">
      <c r="B280" s="65"/>
      <c r="C280" s="65"/>
      <c r="D280" s="138"/>
      <c r="E280" s="138"/>
      <c r="F280" s="65"/>
      <c r="G280" s="65"/>
      <c r="H280" s="101" t="str">
        <f>IF((Table6[[#This Row],[Weight (kg)]] * Table6[[#This Row],[Quantity]]) &gt; 0, Table6[[#This Row],[Weight (kg)]] * Table6[[#This Row],[Quantity]], "")</f>
        <v/>
      </c>
      <c r="I280" s="101"/>
      <c r="J280" s="65"/>
      <c r="K280" s="65"/>
    </row>
    <row r="281" spans="2:11" x14ac:dyDescent="0.3">
      <c r="B281" s="65"/>
      <c r="C281" s="65"/>
      <c r="D281" s="138"/>
      <c r="E281" s="138"/>
      <c r="F281" s="65"/>
      <c r="G281" s="65"/>
      <c r="H281" s="101" t="str">
        <f>IF((Table6[[#This Row],[Weight (kg)]] * Table6[[#This Row],[Quantity]]) &gt; 0, Table6[[#This Row],[Weight (kg)]] * Table6[[#This Row],[Quantity]], "")</f>
        <v/>
      </c>
      <c r="I281" s="101"/>
      <c r="J281" s="65"/>
      <c r="K281" s="65"/>
    </row>
    <row r="282" spans="2:11" x14ac:dyDescent="0.3">
      <c r="B282" s="65"/>
      <c r="C282" s="65"/>
      <c r="D282" s="138"/>
      <c r="E282" s="138"/>
      <c r="F282" s="65"/>
      <c r="G282" s="65"/>
      <c r="H282" s="101" t="str">
        <f>IF((Table6[[#This Row],[Weight (kg)]] * Table6[[#This Row],[Quantity]]) &gt; 0, Table6[[#This Row],[Weight (kg)]] * Table6[[#This Row],[Quantity]], "")</f>
        <v/>
      </c>
      <c r="I282" s="101"/>
      <c r="J282" s="65"/>
      <c r="K282" s="65"/>
    </row>
    <row r="283" spans="2:11" x14ac:dyDescent="0.3">
      <c r="B283" s="65"/>
      <c r="C283" s="65"/>
      <c r="D283" s="138"/>
      <c r="E283" s="138"/>
      <c r="F283" s="65"/>
      <c r="G283" s="65"/>
      <c r="H283" s="101" t="str">
        <f>IF((Table6[[#This Row],[Weight (kg)]] * Table6[[#This Row],[Quantity]]) &gt; 0, Table6[[#This Row],[Weight (kg)]] * Table6[[#This Row],[Quantity]], "")</f>
        <v/>
      </c>
      <c r="I283" s="101"/>
      <c r="J283" s="65"/>
      <c r="K283" s="65"/>
    </row>
    <row r="284" spans="2:11" x14ac:dyDescent="0.3">
      <c r="B284" s="65"/>
      <c r="C284" s="65"/>
      <c r="D284" s="138"/>
      <c r="E284" s="138"/>
      <c r="F284" s="65"/>
      <c r="G284" s="65"/>
      <c r="H284" s="101" t="str">
        <f>IF((Table6[[#This Row],[Weight (kg)]] * Table6[[#This Row],[Quantity]]) &gt; 0, Table6[[#This Row],[Weight (kg)]] * Table6[[#This Row],[Quantity]], "")</f>
        <v/>
      </c>
      <c r="I284" s="101"/>
      <c r="J284" s="65"/>
      <c r="K284" s="65"/>
    </row>
    <row r="285" spans="2:11" x14ac:dyDescent="0.3">
      <c r="B285" s="65"/>
      <c r="C285" s="65"/>
      <c r="D285" s="138"/>
      <c r="E285" s="138"/>
      <c r="F285" s="65"/>
      <c r="G285" s="65"/>
      <c r="H285" s="101" t="str">
        <f>IF((Table6[[#This Row],[Weight (kg)]] * Table6[[#This Row],[Quantity]]) &gt; 0, Table6[[#This Row],[Weight (kg)]] * Table6[[#This Row],[Quantity]], "")</f>
        <v/>
      </c>
      <c r="I285" s="101"/>
      <c r="J285" s="65"/>
      <c r="K285" s="65"/>
    </row>
    <row r="286" spans="2:11" x14ac:dyDescent="0.3">
      <c r="B286" s="65"/>
      <c r="C286" s="65"/>
      <c r="D286" s="138"/>
      <c r="E286" s="138"/>
      <c r="F286" s="65"/>
      <c r="G286" s="65"/>
      <c r="H286" s="101" t="str">
        <f>IF((Table6[[#This Row],[Weight (kg)]] * Table6[[#This Row],[Quantity]]) &gt; 0, Table6[[#This Row],[Weight (kg)]] * Table6[[#This Row],[Quantity]], "")</f>
        <v/>
      </c>
      <c r="I286" s="101"/>
      <c r="J286" s="65"/>
      <c r="K286" s="65"/>
    </row>
    <row r="287" spans="2:11" x14ac:dyDescent="0.3">
      <c r="B287" s="65"/>
      <c r="C287" s="65"/>
      <c r="D287" s="138"/>
      <c r="E287" s="138"/>
      <c r="F287" s="65"/>
      <c r="G287" s="65"/>
      <c r="H287" s="101" t="str">
        <f>IF((Table6[[#This Row],[Weight (kg)]] * Table6[[#This Row],[Quantity]]) &gt; 0, Table6[[#This Row],[Weight (kg)]] * Table6[[#This Row],[Quantity]], "")</f>
        <v/>
      </c>
      <c r="I287" s="101"/>
      <c r="J287" s="65"/>
      <c r="K287" s="65"/>
    </row>
    <row r="288" spans="2:11" x14ac:dyDescent="0.3">
      <c r="B288" s="65"/>
      <c r="C288" s="65"/>
      <c r="D288" s="138"/>
      <c r="E288" s="138"/>
      <c r="F288" s="65"/>
      <c r="G288" s="65"/>
      <c r="H288" s="101" t="str">
        <f>IF((Table6[[#This Row],[Weight (kg)]] * Table6[[#This Row],[Quantity]]) &gt; 0, Table6[[#This Row],[Weight (kg)]] * Table6[[#This Row],[Quantity]], "")</f>
        <v/>
      </c>
      <c r="I288" s="101"/>
      <c r="J288" s="65"/>
      <c r="K288" s="65"/>
    </row>
    <row r="289" spans="2:11" x14ac:dyDescent="0.3">
      <c r="B289" s="65"/>
      <c r="C289" s="65"/>
      <c r="D289" s="138"/>
      <c r="E289" s="138"/>
      <c r="F289" s="65"/>
      <c r="G289" s="65"/>
      <c r="H289" s="101" t="str">
        <f>IF((Table6[[#This Row],[Weight (kg)]] * Table6[[#This Row],[Quantity]]) &gt; 0, Table6[[#This Row],[Weight (kg)]] * Table6[[#This Row],[Quantity]], "")</f>
        <v/>
      </c>
      <c r="I289" s="101"/>
      <c r="J289" s="65"/>
      <c r="K289" s="65"/>
    </row>
    <row r="290" spans="2:11" x14ac:dyDescent="0.3">
      <c r="B290" s="65"/>
      <c r="C290" s="65"/>
      <c r="D290" s="138"/>
      <c r="E290" s="138"/>
      <c r="F290" s="65"/>
      <c r="G290" s="65"/>
      <c r="H290" s="101" t="str">
        <f>IF((Table6[[#This Row],[Weight (kg)]] * Table6[[#This Row],[Quantity]]) &gt; 0, Table6[[#This Row],[Weight (kg)]] * Table6[[#This Row],[Quantity]], "")</f>
        <v/>
      </c>
      <c r="I290" s="101"/>
      <c r="J290" s="65"/>
      <c r="K290" s="65"/>
    </row>
    <row r="291" spans="2:11" x14ac:dyDescent="0.3">
      <c r="B291" s="65"/>
      <c r="C291" s="65"/>
      <c r="D291" s="138"/>
      <c r="E291" s="138"/>
      <c r="F291" s="65"/>
      <c r="G291" s="65"/>
      <c r="H291" s="101" t="str">
        <f>IF((Table6[[#This Row],[Weight (kg)]] * Table6[[#This Row],[Quantity]]) &gt; 0, Table6[[#This Row],[Weight (kg)]] * Table6[[#This Row],[Quantity]], "")</f>
        <v/>
      </c>
      <c r="I291" s="101"/>
      <c r="J291" s="65"/>
      <c r="K291" s="65"/>
    </row>
    <row r="292" spans="2:11" x14ac:dyDescent="0.3">
      <c r="B292" s="65"/>
      <c r="C292" s="65"/>
      <c r="D292" s="138"/>
      <c r="E292" s="138"/>
      <c r="F292" s="65"/>
      <c r="G292" s="65"/>
      <c r="H292" s="101" t="str">
        <f>IF((Table6[[#This Row],[Weight (kg)]] * Table6[[#This Row],[Quantity]]) &gt; 0, Table6[[#This Row],[Weight (kg)]] * Table6[[#This Row],[Quantity]], "")</f>
        <v/>
      </c>
      <c r="I292" s="101"/>
      <c r="J292" s="65"/>
      <c r="K292" s="65"/>
    </row>
    <row r="293" spans="2:11" x14ac:dyDescent="0.3">
      <c r="B293" s="65"/>
      <c r="C293" s="65"/>
      <c r="D293" s="138"/>
      <c r="E293" s="138"/>
      <c r="F293" s="65"/>
      <c r="G293" s="65"/>
      <c r="H293" s="101" t="str">
        <f>IF((Table6[[#This Row],[Weight (kg)]] * Table6[[#This Row],[Quantity]]) &gt; 0, Table6[[#This Row],[Weight (kg)]] * Table6[[#This Row],[Quantity]], "")</f>
        <v/>
      </c>
      <c r="I293" s="101"/>
      <c r="J293" s="65"/>
      <c r="K293" s="65"/>
    </row>
    <row r="294" spans="2:11" x14ac:dyDescent="0.3">
      <c r="B294" s="65"/>
      <c r="C294" s="65"/>
      <c r="D294" s="138"/>
      <c r="E294" s="138"/>
      <c r="F294" s="65"/>
      <c r="G294" s="65"/>
      <c r="H294" s="101" t="str">
        <f>IF((Table6[[#This Row],[Weight (kg)]] * Table6[[#This Row],[Quantity]]) &gt; 0, Table6[[#This Row],[Weight (kg)]] * Table6[[#This Row],[Quantity]], "")</f>
        <v/>
      </c>
      <c r="I294" s="101"/>
      <c r="J294" s="65"/>
      <c r="K294" s="65"/>
    </row>
    <row r="295" spans="2:11" x14ac:dyDescent="0.3">
      <c r="B295" s="65"/>
      <c r="C295" s="65"/>
      <c r="D295" s="138"/>
      <c r="E295" s="138"/>
      <c r="F295" s="65"/>
      <c r="G295" s="65"/>
      <c r="H295" s="101" t="str">
        <f>IF((Table6[[#This Row],[Weight (kg)]] * Table6[[#This Row],[Quantity]]) &gt; 0, Table6[[#This Row],[Weight (kg)]] * Table6[[#This Row],[Quantity]], "")</f>
        <v/>
      </c>
      <c r="I295" s="101"/>
      <c r="J295" s="65"/>
      <c r="K295" s="65"/>
    </row>
    <row r="296" spans="2:11" x14ac:dyDescent="0.3">
      <c r="B296" s="65"/>
      <c r="C296" s="65"/>
      <c r="D296" s="138"/>
      <c r="E296" s="138"/>
      <c r="F296" s="65"/>
      <c r="G296" s="65"/>
      <c r="H296" s="101" t="str">
        <f>IF((Table6[[#This Row],[Weight (kg)]] * Table6[[#This Row],[Quantity]]) &gt; 0, Table6[[#This Row],[Weight (kg)]] * Table6[[#This Row],[Quantity]], "")</f>
        <v/>
      </c>
      <c r="I296" s="101"/>
      <c r="J296" s="65"/>
      <c r="K296" s="65"/>
    </row>
    <row r="297" spans="2:11" x14ac:dyDescent="0.3">
      <c r="B297" s="65"/>
      <c r="C297" s="65"/>
      <c r="D297" s="138"/>
      <c r="E297" s="138"/>
      <c r="F297" s="65"/>
      <c r="G297" s="65"/>
      <c r="H297" s="101" t="str">
        <f>IF((Table6[[#This Row],[Weight (kg)]] * Table6[[#This Row],[Quantity]]) &gt; 0, Table6[[#This Row],[Weight (kg)]] * Table6[[#This Row],[Quantity]], "")</f>
        <v/>
      </c>
      <c r="I297" s="101"/>
      <c r="J297" s="65"/>
      <c r="K297" s="65"/>
    </row>
    <row r="298" spans="2:11" x14ac:dyDescent="0.3">
      <c r="B298" s="65"/>
      <c r="C298" s="65"/>
      <c r="D298" s="138"/>
      <c r="E298" s="138"/>
      <c r="F298" s="65"/>
      <c r="G298" s="65"/>
      <c r="H298" s="101" t="str">
        <f>IF((Table6[[#This Row],[Weight (kg)]] * Table6[[#This Row],[Quantity]]) &gt; 0, Table6[[#This Row],[Weight (kg)]] * Table6[[#This Row],[Quantity]], "")</f>
        <v/>
      </c>
      <c r="I298" s="101"/>
      <c r="J298" s="65"/>
      <c r="K298" s="65"/>
    </row>
    <row r="299" spans="2:11" x14ac:dyDescent="0.3">
      <c r="B299" s="65"/>
      <c r="C299" s="65"/>
      <c r="D299" s="138"/>
      <c r="E299" s="138"/>
      <c r="F299" s="65"/>
      <c r="G299" s="65"/>
      <c r="H299" s="101" t="str">
        <f>IF((Table6[[#This Row],[Weight (kg)]] * Table6[[#This Row],[Quantity]]) &gt; 0, Table6[[#This Row],[Weight (kg)]] * Table6[[#This Row],[Quantity]], "")</f>
        <v/>
      </c>
      <c r="I299" s="101"/>
      <c r="J299" s="65"/>
      <c r="K299" s="65"/>
    </row>
    <row r="300" spans="2:11" x14ac:dyDescent="0.3">
      <c r="B300" s="65"/>
      <c r="C300" s="65"/>
      <c r="D300" s="138"/>
      <c r="E300" s="138"/>
      <c r="F300" s="65"/>
      <c r="G300" s="65"/>
      <c r="H300" s="101" t="str">
        <f>IF((Table6[[#This Row],[Weight (kg)]] * Table6[[#This Row],[Quantity]]) &gt; 0, Table6[[#This Row],[Weight (kg)]] * Table6[[#This Row],[Quantity]], "")</f>
        <v/>
      </c>
      <c r="I300" s="101"/>
      <c r="J300" s="65"/>
      <c r="K300" s="65"/>
    </row>
    <row r="301" spans="2:11" x14ac:dyDescent="0.3">
      <c r="B301" s="65"/>
      <c r="C301" s="65"/>
      <c r="D301" s="138"/>
      <c r="E301" s="138"/>
      <c r="F301" s="65"/>
      <c r="G301" s="65"/>
      <c r="H301" s="101" t="str">
        <f>IF((Table6[[#This Row],[Weight (kg)]] * Table6[[#This Row],[Quantity]]) &gt; 0, Table6[[#This Row],[Weight (kg)]] * Table6[[#This Row],[Quantity]], "")</f>
        <v/>
      </c>
      <c r="I301" s="101"/>
      <c r="J301" s="65"/>
      <c r="K301" s="65"/>
    </row>
    <row r="302" spans="2:11" x14ac:dyDescent="0.3">
      <c r="B302" s="65"/>
      <c r="C302" s="65"/>
      <c r="D302" s="138"/>
      <c r="E302" s="138"/>
      <c r="F302" s="65"/>
      <c r="G302" s="65"/>
      <c r="H302" s="101" t="str">
        <f>IF((Table6[[#This Row],[Weight (kg)]] * Table6[[#This Row],[Quantity]]) &gt; 0, Table6[[#This Row],[Weight (kg)]] * Table6[[#This Row],[Quantity]], "")</f>
        <v/>
      </c>
      <c r="I302" s="101"/>
      <c r="J302" s="65"/>
      <c r="K302" s="65"/>
    </row>
    <row r="303" spans="2:11" x14ac:dyDescent="0.3">
      <c r="B303" s="65"/>
      <c r="C303" s="65"/>
      <c r="D303" s="138"/>
      <c r="E303" s="138"/>
      <c r="F303" s="65"/>
      <c r="G303" s="65"/>
      <c r="H303" s="101" t="str">
        <f>IF((Table6[[#This Row],[Weight (kg)]] * Table6[[#This Row],[Quantity]]) &gt; 0, Table6[[#This Row],[Weight (kg)]] * Table6[[#This Row],[Quantity]], "")</f>
        <v/>
      </c>
      <c r="I303" s="101"/>
      <c r="J303" s="65"/>
      <c r="K303" s="65"/>
    </row>
    <row r="304" spans="2:11" x14ac:dyDescent="0.3">
      <c r="B304" s="65"/>
      <c r="C304" s="65"/>
      <c r="D304" s="138"/>
      <c r="E304" s="138"/>
      <c r="F304" s="65"/>
      <c r="G304" s="65"/>
      <c r="H304" s="101" t="str">
        <f>IF((Table6[[#This Row],[Weight (kg)]] * Table6[[#This Row],[Quantity]]) &gt; 0, Table6[[#This Row],[Weight (kg)]] * Table6[[#This Row],[Quantity]], "")</f>
        <v/>
      </c>
      <c r="I304" s="101"/>
      <c r="J304" s="65"/>
      <c r="K304" s="65"/>
    </row>
    <row r="305" spans="2:11" x14ac:dyDescent="0.3">
      <c r="B305" s="65"/>
      <c r="C305" s="65"/>
      <c r="D305" s="138"/>
      <c r="E305" s="138"/>
      <c r="F305" s="65"/>
      <c r="G305" s="65"/>
      <c r="H305" s="101" t="str">
        <f>IF((Table6[[#This Row],[Weight (kg)]] * Table6[[#This Row],[Quantity]]) &gt; 0, Table6[[#This Row],[Weight (kg)]] * Table6[[#This Row],[Quantity]], "")</f>
        <v/>
      </c>
      <c r="I305" s="101"/>
      <c r="J305" s="65"/>
      <c r="K305" s="65"/>
    </row>
    <row r="306" spans="2:11" x14ac:dyDescent="0.3">
      <c r="B306" s="65"/>
      <c r="C306" s="65"/>
      <c r="D306" s="138"/>
      <c r="E306" s="138"/>
      <c r="F306" s="65"/>
      <c r="G306" s="65"/>
      <c r="H306" s="101" t="str">
        <f>IF((Table6[[#This Row],[Weight (kg)]] * Table6[[#This Row],[Quantity]]) &gt; 0, Table6[[#This Row],[Weight (kg)]] * Table6[[#This Row],[Quantity]], "")</f>
        <v/>
      </c>
      <c r="I306" s="101"/>
      <c r="J306" s="65"/>
      <c r="K306" s="65"/>
    </row>
    <row r="307" spans="2:11" x14ac:dyDescent="0.3">
      <c r="B307" s="65"/>
      <c r="C307" s="65"/>
      <c r="D307" s="138"/>
      <c r="E307" s="138"/>
      <c r="F307" s="65"/>
      <c r="G307" s="65"/>
      <c r="H307" s="101" t="str">
        <f>IF((Table6[[#This Row],[Weight (kg)]] * Table6[[#This Row],[Quantity]]) &gt; 0, Table6[[#This Row],[Weight (kg)]] * Table6[[#This Row],[Quantity]], "")</f>
        <v/>
      </c>
      <c r="I307" s="101"/>
      <c r="J307" s="65"/>
      <c r="K307" s="65"/>
    </row>
    <row r="308" spans="2:11" x14ac:dyDescent="0.3">
      <c r="B308" s="65"/>
      <c r="C308" s="65"/>
      <c r="D308" s="138"/>
      <c r="E308" s="138"/>
      <c r="F308" s="65"/>
      <c r="G308" s="65"/>
      <c r="H308" s="101" t="str">
        <f>IF((Table6[[#This Row],[Weight (kg)]] * Table6[[#This Row],[Quantity]]) &gt; 0, Table6[[#This Row],[Weight (kg)]] * Table6[[#This Row],[Quantity]], "")</f>
        <v/>
      </c>
      <c r="I308" s="101"/>
      <c r="J308" s="65"/>
      <c r="K308" s="65"/>
    </row>
    <row r="309" spans="2:11" x14ac:dyDescent="0.3">
      <c r="B309" s="65"/>
      <c r="C309" s="65"/>
      <c r="D309" s="138"/>
      <c r="E309" s="138"/>
      <c r="F309" s="65"/>
      <c r="G309" s="65"/>
      <c r="H309" s="101" t="str">
        <f>IF((Table6[[#This Row],[Weight (kg)]] * Table6[[#This Row],[Quantity]]) &gt; 0, Table6[[#This Row],[Weight (kg)]] * Table6[[#This Row],[Quantity]], "")</f>
        <v/>
      </c>
      <c r="I309" s="101"/>
      <c r="J309" s="65"/>
      <c r="K309" s="65"/>
    </row>
    <row r="310" spans="2:11" x14ac:dyDescent="0.3">
      <c r="B310" s="65"/>
      <c r="C310" s="65"/>
      <c r="D310" s="138"/>
      <c r="E310" s="138"/>
      <c r="F310" s="65"/>
      <c r="G310" s="65"/>
      <c r="H310" s="101" t="str">
        <f>IF((Table6[[#This Row],[Weight (kg)]] * Table6[[#This Row],[Quantity]]) &gt; 0, Table6[[#This Row],[Weight (kg)]] * Table6[[#This Row],[Quantity]], "")</f>
        <v/>
      </c>
      <c r="I310" s="101"/>
      <c r="J310" s="65"/>
      <c r="K310" s="65"/>
    </row>
    <row r="311" spans="2:11" x14ac:dyDescent="0.3">
      <c r="B311" s="65"/>
      <c r="C311" s="65"/>
      <c r="D311" s="138"/>
      <c r="E311" s="138"/>
      <c r="F311" s="65"/>
      <c r="G311" s="65"/>
      <c r="H311" s="101" t="str">
        <f>IF((Table6[[#This Row],[Weight (kg)]] * Table6[[#This Row],[Quantity]]) &gt; 0, Table6[[#This Row],[Weight (kg)]] * Table6[[#This Row],[Quantity]], "")</f>
        <v/>
      </c>
      <c r="I311" s="101"/>
      <c r="J311" s="65"/>
      <c r="K311" s="65"/>
    </row>
    <row r="312" spans="2:11" x14ac:dyDescent="0.3">
      <c r="B312" s="65"/>
      <c r="C312" s="65"/>
      <c r="D312" s="138"/>
      <c r="E312" s="138"/>
      <c r="F312" s="65"/>
      <c r="G312" s="65"/>
      <c r="H312" s="101" t="str">
        <f>IF((Table6[[#This Row],[Weight (kg)]] * Table6[[#This Row],[Quantity]]) &gt; 0, Table6[[#This Row],[Weight (kg)]] * Table6[[#This Row],[Quantity]], "")</f>
        <v/>
      </c>
      <c r="I312" s="101"/>
      <c r="J312" s="65"/>
      <c r="K312" s="65"/>
    </row>
    <row r="313" spans="2:11" x14ac:dyDescent="0.3">
      <c r="B313" s="65"/>
      <c r="C313" s="65"/>
      <c r="D313" s="138"/>
      <c r="E313" s="138"/>
      <c r="F313" s="65"/>
      <c r="G313" s="65"/>
      <c r="H313" s="101" t="str">
        <f>IF((Table6[[#This Row],[Weight (kg)]] * Table6[[#This Row],[Quantity]]) &gt; 0, Table6[[#This Row],[Weight (kg)]] * Table6[[#This Row],[Quantity]], "")</f>
        <v/>
      </c>
      <c r="I313" s="101"/>
      <c r="J313" s="65"/>
      <c r="K313" s="65"/>
    </row>
    <row r="314" spans="2:11" x14ac:dyDescent="0.3">
      <c r="B314" s="65"/>
      <c r="C314" s="65"/>
      <c r="D314" s="138"/>
      <c r="E314" s="138"/>
      <c r="F314" s="65"/>
      <c r="G314" s="65"/>
      <c r="H314" s="101" t="str">
        <f>IF((Table6[[#This Row],[Weight (kg)]] * Table6[[#This Row],[Quantity]]) &gt; 0, Table6[[#This Row],[Weight (kg)]] * Table6[[#This Row],[Quantity]], "")</f>
        <v/>
      </c>
      <c r="I314" s="101"/>
      <c r="J314" s="65"/>
      <c r="K314" s="65"/>
    </row>
    <row r="315" spans="2:11" x14ac:dyDescent="0.3">
      <c r="B315" s="65"/>
      <c r="C315" s="65"/>
      <c r="D315" s="138"/>
      <c r="E315" s="138"/>
      <c r="F315" s="65"/>
      <c r="G315" s="65"/>
      <c r="H315" s="101" t="str">
        <f>IF((Table6[[#This Row],[Weight (kg)]] * Table6[[#This Row],[Quantity]]) &gt; 0, Table6[[#This Row],[Weight (kg)]] * Table6[[#This Row],[Quantity]], "")</f>
        <v/>
      </c>
      <c r="I315" s="101"/>
      <c r="J315" s="65"/>
      <c r="K315" s="65"/>
    </row>
    <row r="316" spans="2:11" x14ac:dyDescent="0.3">
      <c r="B316" s="65"/>
      <c r="C316" s="65"/>
      <c r="D316" s="138"/>
      <c r="E316" s="138"/>
      <c r="F316" s="65"/>
      <c r="G316" s="65"/>
      <c r="H316" s="101" t="str">
        <f>IF((Table6[[#This Row],[Weight (kg)]] * Table6[[#This Row],[Quantity]]) &gt; 0, Table6[[#This Row],[Weight (kg)]] * Table6[[#This Row],[Quantity]], "")</f>
        <v/>
      </c>
      <c r="I316" s="101"/>
      <c r="J316" s="65"/>
      <c r="K316" s="65"/>
    </row>
    <row r="317" spans="2:11" x14ac:dyDescent="0.3">
      <c r="B317" s="65"/>
      <c r="C317" s="65"/>
      <c r="D317" s="138"/>
      <c r="E317" s="138"/>
      <c r="F317" s="65"/>
      <c r="G317" s="65"/>
      <c r="H317" s="101" t="str">
        <f>IF((Table6[[#This Row],[Weight (kg)]] * Table6[[#This Row],[Quantity]]) &gt; 0, Table6[[#This Row],[Weight (kg)]] * Table6[[#This Row],[Quantity]], "")</f>
        <v/>
      </c>
      <c r="I317" s="101"/>
      <c r="J317" s="65"/>
      <c r="K317" s="65"/>
    </row>
    <row r="318" spans="2:11" x14ac:dyDescent="0.3">
      <c r="B318" s="65"/>
      <c r="C318" s="65"/>
      <c r="D318" s="138"/>
      <c r="E318" s="138"/>
      <c r="F318" s="65"/>
      <c r="G318" s="65"/>
      <c r="H318" s="101" t="str">
        <f>IF((Table6[[#This Row],[Weight (kg)]] * Table6[[#This Row],[Quantity]]) &gt; 0, Table6[[#This Row],[Weight (kg)]] * Table6[[#This Row],[Quantity]], "")</f>
        <v/>
      </c>
      <c r="I318" s="101"/>
      <c r="J318" s="65"/>
      <c r="K318" s="65"/>
    </row>
    <row r="319" spans="2:11" x14ac:dyDescent="0.3">
      <c r="B319" s="65"/>
      <c r="C319" s="65"/>
      <c r="D319" s="138"/>
      <c r="E319" s="138"/>
      <c r="F319" s="65"/>
      <c r="G319" s="65"/>
      <c r="H319" s="101" t="str">
        <f>IF((Table6[[#This Row],[Weight (kg)]] * Table6[[#This Row],[Quantity]]) &gt; 0, Table6[[#This Row],[Weight (kg)]] * Table6[[#This Row],[Quantity]], "")</f>
        <v/>
      </c>
      <c r="I319" s="101"/>
      <c r="J319" s="65"/>
      <c r="K319" s="65"/>
    </row>
    <row r="320" spans="2:11" x14ac:dyDescent="0.3">
      <c r="B320" s="65"/>
      <c r="C320" s="65"/>
      <c r="D320" s="138"/>
      <c r="E320" s="138"/>
      <c r="F320" s="65"/>
      <c r="G320" s="65"/>
      <c r="H320" s="101" t="str">
        <f>IF((Table6[[#This Row],[Weight (kg)]] * Table6[[#This Row],[Quantity]]) &gt; 0, Table6[[#This Row],[Weight (kg)]] * Table6[[#This Row],[Quantity]], "")</f>
        <v/>
      </c>
      <c r="I320" s="101"/>
      <c r="J320" s="65"/>
      <c r="K320" s="65"/>
    </row>
    <row r="321" spans="2:11" x14ac:dyDescent="0.3">
      <c r="B321" s="65"/>
      <c r="C321" s="65"/>
      <c r="D321" s="138"/>
      <c r="E321" s="138"/>
      <c r="F321" s="65"/>
      <c r="G321" s="65"/>
      <c r="H321" s="101" t="str">
        <f>IF((Table6[[#This Row],[Weight (kg)]] * Table6[[#This Row],[Quantity]]) &gt; 0, Table6[[#This Row],[Weight (kg)]] * Table6[[#This Row],[Quantity]], "")</f>
        <v/>
      </c>
      <c r="I321" s="101"/>
      <c r="J321" s="65"/>
      <c r="K321" s="65"/>
    </row>
    <row r="322" spans="2:11" x14ac:dyDescent="0.3">
      <c r="B322" s="65"/>
      <c r="C322" s="65"/>
      <c r="D322" s="138"/>
      <c r="E322" s="138"/>
      <c r="F322" s="65"/>
      <c r="G322" s="65"/>
      <c r="H322" s="101" t="str">
        <f>IF((Table6[[#This Row],[Weight (kg)]] * Table6[[#This Row],[Quantity]]) &gt; 0, Table6[[#This Row],[Weight (kg)]] * Table6[[#This Row],[Quantity]], "")</f>
        <v/>
      </c>
      <c r="I322" s="101"/>
      <c r="J322" s="65"/>
      <c r="K322" s="65"/>
    </row>
    <row r="323" spans="2:11" x14ac:dyDescent="0.3">
      <c r="B323" s="65"/>
      <c r="C323" s="65"/>
      <c r="D323" s="138"/>
      <c r="E323" s="138"/>
      <c r="F323" s="65"/>
      <c r="G323" s="65"/>
      <c r="H323" s="101" t="str">
        <f>IF((Table6[[#This Row],[Weight (kg)]] * Table6[[#This Row],[Quantity]]) &gt; 0, Table6[[#This Row],[Weight (kg)]] * Table6[[#This Row],[Quantity]], "")</f>
        <v/>
      </c>
      <c r="I323" s="101"/>
      <c r="J323" s="65"/>
      <c r="K323" s="65"/>
    </row>
    <row r="324" spans="2:11" x14ac:dyDescent="0.3">
      <c r="B324" s="65"/>
      <c r="C324" s="65"/>
      <c r="D324" s="138"/>
      <c r="E324" s="138"/>
      <c r="F324" s="65"/>
      <c r="G324" s="65"/>
      <c r="H324" s="101" t="str">
        <f>IF((Table6[[#This Row],[Weight (kg)]] * Table6[[#This Row],[Quantity]]) &gt; 0, Table6[[#This Row],[Weight (kg)]] * Table6[[#This Row],[Quantity]], "")</f>
        <v/>
      </c>
      <c r="I324" s="101"/>
      <c r="J324" s="65"/>
      <c r="K324" s="65"/>
    </row>
    <row r="325" spans="2:11" x14ac:dyDescent="0.3">
      <c r="B325" s="65"/>
      <c r="C325" s="65"/>
      <c r="D325" s="138"/>
      <c r="E325" s="138"/>
      <c r="F325" s="65"/>
      <c r="G325" s="65"/>
      <c r="H325" s="101" t="str">
        <f>IF((Table6[[#This Row],[Weight (kg)]] * Table6[[#This Row],[Quantity]]) &gt; 0, Table6[[#This Row],[Weight (kg)]] * Table6[[#This Row],[Quantity]], "")</f>
        <v/>
      </c>
      <c r="I325" s="101"/>
      <c r="J325" s="65"/>
      <c r="K325" s="65"/>
    </row>
    <row r="326" spans="2:11" x14ac:dyDescent="0.3">
      <c r="B326" s="65"/>
      <c r="C326" s="65"/>
      <c r="D326" s="138"/>
      <c r="E326" s="138"/>
      <c r="F326" s="65"/>
      <c r="G326" s="65"/>
      <c r="H326" s="101" t="str">
        <f>IF((Table6[[#This Row],[Weight (kg)]] * Table6[[#This Row],[Quantity]]) &gt; 0, Table6[[#This Row],[Weight (kg)]] * Table6[[#This Row],[Quantity]], "")</f>
        <v/>
      </c>
      <c r="I326" s="101"/>
      <c r="J326" s="65"/>
      <c r="K326" s="65"/>
    </row>
    <row r="327" spans="2:11" x14ac:dyDescent="0.3">
      <c r="B327" s="65"/>
      <c r="C327" s="65"/>
      <c r="D327" s="138"/>
      <c r="E327" s="138"/>
      <c r="F327" s="65"/>
      <c r="G327" s="65"/>
      <c r="H327" s="101" t="str">
        <f>IF((Table6[[#This Row],[Weight (kg)]] * Table6[[#This Row],[Quantity]]) &gt; 0, Table6[[#This Row],[Weight (kg)]] * Table6[[#This Row],[Quantity]], "")</f>
        <v/>
      </c>
      <c r="I327" s="101"/>
      <c r="J327" s="65"/>
      <c r="K327" s="65"/>
    </row>
    <row r="328" spans="2:11" x14ac:dyDescent="0.3">
      <c r="B328" s="65"/>
      <c r="C328" s="65"/>
      <c r="D328" s="138"/>
      <c r="E328" s="138"/>
      <c r="F328" s="65"/>
      <c r="G328" s="65"/>
      <c r="H328" s="101" t="str">
        <f>IF((Table6[[#This Row],[Weight (kg)]] * Table6[[#This Row],[Quantity]]) &gt; 0, Table6[[#This Row],[Weight (kg)]] * Table6[[#This Row],[Quantity]], "")</f>
        <v/>
      </c>
      <c r="I328" s="101"/>
      <c r="J328" s="65"/>
      <c r="K328" s="65"/>
    </row>
    <row r="329" spans="2:11" x14ac:dyDescent="0.3">
      <c r="B329" s="65"/>
      <c r="C329" s="65"/>
      <c r="D329" s="138"/>
      <c r="E329" s="138"/>
      <c r="F329" s="65"/>
      <c r="G329" s="65"/>
      <c r="H329" s="101" t="str">
        <f>IF((Table6[[#This Row],[Weight (kg)]] * Table6[[#This Row],[Quantity]]) &gt; 0, Table6[[#This Row],[Weight (kg)]] * Table6[[#This Row],[Quantity]], "")</f>
        <v/>
      </c>
      <c r="I329" s="101"/>
      <c r="J329" s="65"/>
      <c r="K329" s="65"/>
    </row>
    <row r="330" spans="2:11" x14ac:dyDescent="0.3">
      <c r="B330" s="65"/>
      <c r="C330" s="65"/>
      <c r="D330" s="138"/>
      <c r="E330" s="138"/>
      <c r="F330" s="65"/>
      <c r="G330" s="65"/>
      <c r="H330" s="101" t="str">
        <f>IF((Table6[[#This Row],[Weight (kg)]] * Table6[[#This Row],[Quantity]]) &gt; 0, Table6[[#This Row],[Weight (kg)]] * Table6[[#This Row],[Quantity]], "")</f>
        <v/>
      </c>
      <c r="I330" s="101"/>
      <c r="J330" s="65"/>
      <c r="K330" s="65"/>
    </row>
    <row r="331" spans="2:11" x14ac:dyDescent="0.3">
      <c r="B331" s="65"/>
      <c r="C331" s="65"/>
      <c r="D331" s="138"/>
      <c r="E331" s="138"/>
      <c r="F331" s="65"/>
      <c r="G331" s="65"/>
      <c r="H331" s="101" t="str">
        <f>IF((Table6[[#This Row],[Weight (kg)]] * Table6[[#This Row],[Quantity]]) &gt; 0, Table6[[#This Row],[Weight (kg)]] * Table6[[#This Row],[Quantity]], "")</f>
        <v/>
      </c>
      <c r="I331" s="101"/>
      <c r="J331" s="65"/>
      <c r="K331" s="65"/>
    </row>
    <row r="332" spans="2:11" x14ac:dyDescent="0.3">
      <c r="B332" s="65"/>
      <c r="C332" s="65"/>
      <c r="D332" s="138"/>
      <c r="E332" s="138"/>
      <c r="F332" s="65"/>
      <c r="G332" s="65"/>
      <c r="H332" s="101" t="str">
        <f>IF((Table6[[#This Row],[Weight (kg)]] * Table6[[#This Row],[Quantity]]) &gt; 0, Table6[[#This Row],[Weight (kg)]] * Table6[[#This Row],[Quantity]], "")</f>
        <v/>
      </c>
      <c r="I332" s="101"/>
      <c r="J332" s="65"/>
      <c r="K332" s="65"/>
    </row>
    <row r="333" spans="2:11" x14ac:dyDescent="0.3">
      <c r="B333" s="65"/>
      <c r="C333" s="65"/>
      <c r="D333" s="138"/>
      <c r="E333" s="138"/>
      <c r="F333" s="65"/>
      <c r="G333" s="65"/>
      <c r="H333" s="101" t="str">
        <f>IF((Table6[[#This Row],[Weight (kg)]] * Table6[[#This Row],[Quantity]]) &gt; 0, Table6[[#This Row],[Weight (kg)]] * Table6[[#This Row],[Quantity]], "")</f>
        <v/>
      </c>
      <c r="I333" s="101"/>
      <c r="J333" s="65"/>
      <c r="K333" s="65"/>
    </row>
    <row r="334" spans="2:11" x14ac:dyDescent="0.3">
      <c r="B334" s="65"/>
      <c r="C334" s="65"/>
      <c r="D334" s="138"/>
      <c r="E334" s="138"/>
      <c r="F334" s="65"/>
      <c r="G334" s="65"/>
      <c r="H334" s="101" t="str">
        <f>IF((Table6[[#This Row],[Weight (kg)]] * Table6[[#This Row],[Quantity]]) &gt; 0, Table6[[#This Row],[Weight (kg)]] * Table6[[#This Row],[Quantity]], "")</f>
        <v/>
      </c>
      <c r="I334" s="101"/>
      <c r="J334" s="65"/>
      <c r="K334" s="65"/>
    </row>
    <row r="335" spans="2:11" x14ac:dyDescent="0.3">
      <c r="B335" s="65"/>
      <c r="C335" s="65"/>
      <c r="D335" s="138"/>
      <c r="E335" s="138"/>
      <c r="F335" s="65"/>
      <c r="G335" s="65"/>
      <c r="H335" s="101" t="str">
        <f>IF((Table6[[#This Row],[Weight (kg)]] * Table6[[#This Row],[Quantity]]) &gt; 0, Table6[[#This Row],[Weight (kg)]] * Table6[[#This Row],[Quantity]], "")</f>
        <v/>
      </c>
      <c r="I335" s="101"/>
      <c r="J335" s="65"/>
      <c r="K335" s="65"/>
    </row>
    <row r="336" spans="2:11" x14ac:dyDescent="0.3">
      <c r="B336" s="65"/>
      <c r="C336" s="65"/>
      <c r="D336" s="138"/>
      <c r="E336" s="138"/>
      <c r="F336" s="65"/>
      <c r="G336" s="65"/>
      <c r="H336" s="101" t="str">
        <f>IF((Table6[[#This Row],[Weight (kg)]] * Table6[[#This Row],[Quantity]]) &gt; 0, Table6[[#This Row],[Weight (kg)]] * Table6[[#This Row],[Quantity]], "")</f>
        <v/>
      </c>
      <c r="I336" s="101"/>
      <c r="J336" s="65"/>
      <c r="K336" s="65"/>
    </row>
    <row r="337" spans="2:11" x14ac:dyDescent="0.3">
      <c r="B337" s="65"/>
      <c r="C337" s="65"/>
      <c r="D337" s="138"/>
      <c r="E337" s="138"/>
      <c r="F337" s="65"/>
      <c r="G337" s="65"/>
      <c r="H337" s="101" t="str">
        <f>IF((Table6[[#This Row],[Weight (kg)]] * Table6[[#This Row],[Quantity]]) &gt; 0, Table6[[#This Row],[Weight (kg)]] * Table6[[#This Row],[Quantity]], "")</f>
        <v/>
      </c>
      <c r="I337" s="101"/>
      <c r="J337" s="65"/>
      <c r="K337" s="65"/>
    </row>
    <row r="338" spans="2:11" x14ac:dyDescent="0.3">
      <c r="B338" s="65"/>
      <c r="C338" s="65"/>
      <c r="D338" s="138"/>
      <c r="E338" s="138"/>
      <c r="F338" s="65"/>
      <c r="G338" s="65"/>
      <c r="H338" s="101" t="str">
        <f>IF((Table6[[#This Row],[Weight (kg)]] * Table6[[#This Row],[Quantity]]) &gt; 0, Table6[[#This Row],[Weight (kg)]] * Table6[[#This Row],[Quantity]], "")</f>
        <v/>
      </c>
      <c r="I338" s="101"/>
      <c r="J338" s="65"/>
      <c r="K338" s="65"/>
    </row>
    <row r="339" spans="2:11" x14ac:dyDescent="0.3">
      <c r="B339" s="65"/>
      <c r="C339" s="65"/>
      <c r="D339" s="138"/>
      <c r="E339" s="138"/>
      <c r="F339" s="65"/>
      <c r="G339" s="65"/>
      <c r="H339" s="101" t="str">
        <f>IF((Table6[[#This Row],[Weight (kg)]] * Table6[[#This Row],[Quantity]]) &gt; 0, Table6[[#This Row],[Weight (kg)]] * Table6[[#This Row],[Quantity]], "")</f>
        <v/>
      </c>
      <c r="I339" s="101"/>
      <c r="J339" s="65"/>
      <c r="K339" s="65"/>
    </row>
    <row r="340" spans="2:11" x14ac:dyDescent="0.3">
      <c r="B340" s="65"/>
      <c r="C340" s="65"/>
      <c r="D340" s="138"/>
      <c r="E340" s="138"/>
      <c r="F340" s="65"/>
      <c r="G340" s="65"/>
      <c r="H340" s="101" t="str">
        <f>IF((Table6[[#This Row],[Weight (kg)]] * Table6[[#This Row],[Quantity]]) &gt; 0, Table6[[#This Row],[Weight (kg)]] * Table6[[#This Row],[Quantity]], "")</f>
        <v/>
      </c>
      <c r="I340" s="101"/>
      <c r="J340" s="65"/>
      <c r="K340" s="65"/>
    </row>
    <row r="341" spans="2:11" x14ac:dyDescent="0.3">
      <c r="B341" s="65"/>
      <c r="C341" s="65"/>
      <c r="D341" s="138"/>
      <c r="E341" s="138"/>
      <c r="F341" s="65"/>
      <c r="G341" s="65"/>
      <c r="H341" s="101" t="str">
        <f>IF((Table6[[#This Row],[Weight (kg)]] * Table6[[#This Row],[Quantity]]) &gt; 0, Table6[[#This Row],[Weight (kg)]] * Table6[[#This Row],[Quantity]], "")</f>
        <v/>
      </c>
      <c r="I341" s="101"/>
      <c r="J341" s="65"/>
      <c r="K341" s="65"/>
    </row>
    <row r="342" spans="2:11" x14ac:dyDescent="0.3">
      <c r="B342" s="65"/>
      <c r="C342" s="65"/>
      <c r="D342" s="138"/>
      <c r="E342" s="138"/>
      <c r="F342" s="65"/>
      <c r="G342" s="65"/>
      <c r="H342" s="101" t="str">
        <f>IF((Table6[[#This Row],[Weight (kg)]] * Table6[[#This Row],[Quantity]]) &gt; 0, Table6[[#This Row],[Weight (kg)]] * Table6[[#This Row],[Quantity]], "")</f>
        <v/>
      </c>
      <c r="I342" s="101"/>
      <c r="J342" s="65"/>
      <c r="K342" s="65"/>
    </row>
    <row r="343" spans="2:11" x14ac:dyDescent="0.3">
      <c r="B343" s="65"/>
      <c r="C343" s="65"/>
      <c r="D343" s="138"/>
      <c r="E343" s="138"/>
      <c r="F343" s="65"/>
      <c r="G343" s="65"/>
      <c r="H343" s="101" t="str">
        <f>IF((Table6[[#This Row],[Weight (kg)]] * Table6[[#This Row],[Quantity]]) &gt; 0, Table6[[#This Row],[Weight (kg)]] * Table6[[#This Row],[Quantity]], "")</f>
        <v/>
      </c>
      <c r="I343" s="101"/>
      <c r="J343" s="65"/>
      <c r="K343" s="65"/>
    </row>
    <row r="344" spans="2:11" x14ac:dyDescent="0.3">
      <c r="B344" s="65"/>
      <c r="C344" s="65"/>
      <c r="D344" s="138"/>
      <c r="E344" s="138"/>
      <c r="F344" s="65"/>
      <c r="G344" s="65"/>
      <c r="H344" s="101" t="str">
        <f>IF((Table6[[#This Row],[Weight (kg)]] * Table6[[#This Row],[Quantity]]) &gt; 0, Table6[[#This Row],[Weight (kg)]] * Table6[[#This Row],[Quantity]], "")</f>
        <v/>
      </c>
      <c r="I344" s="101"/>
      <c r="J344" s="65"/>
      <c r="K344" s="65"/>
    </row>
    <row r="345" spans="2:11" x14ac:dyDescent="0.3">
      <c r="B345" s="65"/>
      <c r="C345" s="65"/>
      <c r="D345" s="138"/>
      <c r="E345" s="138"/>
      <c r="F345" s="65"/>
      <c r="G345" s="65"/>
      <c r="H345" s="101" t="str">
        <f>IF((Table6[[#This Row],[Weight (kg)]] * Table6[[#This Row],[Quantity]]) &gt; 0, Table6[[#This Row],[Weight (kg)]] * Table6[[#This Row],[Quantity]], "")</f>
        <v/>
      </c>
      <c r="I345" s="101"/>
      <c r="J345" s="65"/>
      <c r="K345" s="65"/>
    </row>
    <row r="346" spans="2:11" x14ac:dyDescent="0.3">
      <c r="B346" s="65"/>
      <c r="C346" s="65"/>
      <c r="D346" s="138"/>
      <c r="E346" s="138"/>
      <c r="F346" s="65"/>
      <c r="G346" s="65"/>
      <c r="H346" s="101" t="str">
        <f>IF((Table6[[#This Row],[Weight (kg)]] * Table6[[#This Row],[Quantity]]) &gt; 0, Table6[[#This Row],[Weight (kg)]] * Table6[[#This Row],[Quantity]], "")</f>
        <v/>
      </c>
      <c r="I346" s="101"/>
      <c r="J346" s="65"/>
      <c r="K346" s="65"/>
    </row>
    <row r="347" spans="2:11" x14ac:dyDescent="0.3">
      <c r="B347" s="65"/>
      <c r="C347" s="65"/>
      <c r="D347" s="138"/>
      <c r="E347" s="138"/>
      <c r="F347" s="65"/>
      <c r="G347" s="65"/>
      <c r="H347" s="101" t="str">
        <f>IF((Table6[[#This Row],[Weight (kg)]] * Table6[[#This Row],[Quantity]]) &gt; 0, Table6[[#This Row],[Weight (kg)]] * Table6[[#This Row],[Quantity]], "")</f>
        <v/>
      </c>
      <c r="I347" s="101"/>
      <c r="J347" s="65"/>
      <c r="K347" s="65"/>
    </row>
    <row r="348" spans="2:11" x14ac:dyDescent="0.3">
      <c r="B348" s="65"/>
      <c r="C348" s="65"/>
      <c r="D348" s="138"/>
      <c r="E348" s="138"/>
      <c r="F348" s="65"/>
      <c r="G348" s="65"/>
      <c r="H348" s="101" t="str">
        <f>IF((Table6[[#This Row],[Weight (kg)]] * Table6[[#This Row],[Quantity]]) &gt; 0, Table6[[#This Row],[Weight (kg)]] * Table6[[#This Row],[Quantity]], "")</f>
        <v/>
      </c>
      <c r="I348" s="101"/>
      <c r="J348" s="65"/>
      <c r="K348" s="65"/>
    </row>
    <row r="349" spans="2:11" x14ac:dyDescent="0.3">
      <c r="B349" s="65"/>
      <c r="C349" s="65"/>
      <c r="D349" s="138"/>
      <c r="E349" s="138"/>
      <c r="F349" s="65"/>
      <c r="G349" s="65"/>
      <c r="H349" s="101" t="str">
        <f>IF((Table6[[#This Row],[Weight (kg)]] * Table6[[#This Row],[Quantity]]) &gt; 0, Table6[[#This Row],[Weight (kg)]] * Table6[[#This Row],[Quantity]], "")</f>
        <v/>
      </c>
      <c r="I349" s="101"/>
      <c r="J349" s="65"/>
      <c r="K349" s="65"/>
    </row>
    <row r="350" spans="2:11" x14ac:dyDescent="0.3">
      <c r="B350" s="65"/>
      <c r="C350" s="65"/>
      <c r="D350" s="138"/>
      <c r="E350" s="138"/>
      <c r="F350" s="65"/>
      <c r="G350" s="65"/>
      <c r="H350" s="101" t="str">
        <f>IF((Table6[[#This Row],[Weight (kg)]] * Table6[[#This Row],[Quantity]]) &gt; 0, Table6[[#This Row],[Weight (kg)]] * Table6[[#This Row],[Quantity]], "")</f>
        <v/>
      </c>
      <c r="I350" s="101"/>
      <c r="J350" s="65"/>
      <c r="K350" s="65"/>
    </row>
    <row r="351" spans="2:11" x14ac:dyDescent="0.3">
      <c r="B351" s="65"/>
      <c r="C351" s="65"/>
      <c r="D351" s="138"/>
      <c r="E351" s="138"/>
      <c r="F351" s="65"/>
      <c r="G351" s="65"/>
      <c r="H351" s="101" t="str">
        <f>IF((Table6[[#This Row],[Weight (kg)]] * Table6[[#This Row],[Quantity]]) &gt; 0, Table6[[#This Row],[Weight (kg)]] * Table6[[#This Row],[Quantity]], "")</f>
        <v/>
      </c>
      <c r="I351" s="101"/>
      <c r="J351" s="65"/>
      <c r="K351" s="65"/>
    </row>
    <row r="352" spans="2:11" x14ac:dyDescent="0.3">
      <c r="B352" s="65"/>
      <c r="C352" s="65"/>
      <c r="D352" s="138"/>
      <c r="E352" s="138"/>
      <c r="F352" s="65"/>
      <c r="G352" s="65"/>
      <c r="H352" s="101" t="str">
        <f>IF((Table6[[#This Row],[Weight (kg)]] * Table6[[#This Row],[Quantity]]) &gt; 0, Table6[[#This Row],[Weight (kg)]] * Table6[[#This Row],[Quantity]], "")</f>
        <v/>
      </c>
      <c r="I352" s="101"/>
      <c r="J352" s="65"/>
      <c r="K352" s="65"/>
    </row>
    <row r="353" spans="2:11" x14ac:dyDescent="0.3">
      <c r="B353" s="65"/>
      <c r="C353" s="65"/>
      <c r="D353" s="138"/>
      <c r="E353" s="138"/>
      <c r="F353" s="65"/>
      <c r="G353" s="65"/>
      <c r="H353" s="101" t="str">
        <f>IF((Table6[[#This Row],[Weight (kg)]] * Table6[[#This Row],[Quantity]]) &gt; 0, Table6[[#This Row],[Weight (kg)]] * Table6[[#This Row],[Quantity]], "")</f>
        <v/>
      </c>
      <c r="I353" s="101"/>
      <c r="J353" s="65"/>
      <c r="K353" s="65"/>
    </row>
    <row r="354" spans="2:11" x14ac:dyDescent="0.3">
      <c r="B354" s="65"/>
      <c r="C354" s="65"/>
      <c r="D354" s="138"/>
      <c r="E354" s="138"/>
      <c r="F354" s="65"/>
      <c r="G354" s="65"/>
      <c r="H354" s="101" t="str">
        <f>IF((Table6[[#This Row],[Weight (kg)]] * Table6[[#This Row],[Quantity]]) &gt; 0, Table6[[#This Row],[Weight (kg)]] * Table6[[#This Row],[Quantity]], "")</f>
        <v/>
      </c>
      <c r="I354" s="101"/>
      <c r="J354" s="65"/>
      <c r="K354" s="65"/>
    </row>
    <row r="355" spans="2:11" x14ac:dyDescent="0.3">
      <c r="B355" s="65"/>
      <c r="C355" s="65"/>
      <c r="D355" s="138"/>
      <c r="E355" s="138"/>
      <c r="F355" s="65"/>
      <c r="G355" s="65"/>
      <c r="H355" s="101" t="str">
        <f>IF((Table6[[#This Row],[Weight (kg)]] * Table6[[#This Row],[Quantity]]) &gt; 0, Table6[[#This Row],[Weight (kg)]] * Table6[[#This Row],[Quantity]], "")</f>
        <v/>
      </c>
      <c r="I355" s="101"/>
      <c r="J355" s="65"/>
      <c r="K355" s="65"/>
    </row>
    <row r="356" spans="2:11" x14ac:dyDescent="0.3">
      <c r="B356" s="65"/>
      <c r="C356" s="65"/>
      <c r="D356" s="138"/>
      <c r="E356" s="138"/>
      <c r="F356" s="65"/>
      <c r="G356" s="65"/>
      <c r="H356" s="101" t="str">
        <f>IF((Table6[[#This Row],[Weight (kg)]] * Table6[[#This Row],[Quantity]]) &gt; 0, Table6[[#This Row],[Weight (kg)]] * Table6[[#This Row],[Quantity]], "")</f>
        <v/>
      </c>
      <c r="I356" s="101"/>
      <c r="J356" s="65"/>
      <c r="K356" s="65"/>
    </row>
    <row r="357" spans="2:11" x14ac:dyDescent="0.3">
      <c r="B357" s="65"/>
      <c r="C357" s="65"/>
      <c r="D357" s="138"/>
      <c r="E357" s="138"/>
      <c r="F357" s="65"/>
      <c r="G357" s="65"/>
      <c r="H357" s="101" t="str">
        <f>IF((Table6[[#This Row],[Weight (kg)]] * Table6[[#This Row],[Quantity]]) &gt; 0, Table6[[#This Row],[Weight (kg)]] * Table6[[#This Row],[Quantity]], "")</f>
        <v/>
      </c>
      <c r="I357" s="101"/>
      <c r="J357" s="65"/>
      <c r="K357" s="65"/>
    </row>
    <row r="358" spans="2:11" x14ac:dyDescent="0.3">
      <c r="B358" s="65"/>
      <c r="C358" s="65"/>
      <c r="D358" s="138"/>
      <c r="E358" s="138"/>
      <c r="F358" s="65"/>
      <c r="G358" s="65"/>
      <c r="H358" s="101" t="str">
        <f>IF((Table6[[#This Row],[Weight (kg)]] * Table6[[#This Row],[Quantity]]) &gt; 0, Table6[[#This Row],[Weight (kg)]] * Table6[[#This Row],[Quantity]], "")</f>
        <v/>
      </c>
      <c r="I358" s="101"/>
      <c r="J358" s="65"/>
      <c r="K358" s="65"/>
    </row>
    <row r="359" spans="2:11" x14ac:dyDescent="0.3">
      <c r="B359" s="65"/>
      <c r="C359" s="65"/>
      <c r="D359" s="138"/>
      <c r="E359" s="138"/>
      <c r="F359" s="65"/>
      <c r="G359" s="65"/>
      <c r="H359" s="101" t="str">
        <f>IF((Table6[[#This Row],[Weight (kg)]] * Table6[[#This Row],[Quantity]]) &gt; 0, Table6[[#This Row],[Weight (kg)]] * Table6[[#This Row],[Quantity]], "")</f>
        <v/>
      </c>
      <c r="I359" s="101"/>
      <c r="J359" s="65"/>
      <c r="K359" s="65"/>
    </row>
    <row r="360" spans="2:11" x14ac:dyDescent="0.3">
      <c r="B360" s="65"/>
      <c r="C360" s="65"/>
      <c r="D360" s="138"/>
      <c r="E360" s="138"/>
      <c r="F360" s="65"/>
      <c r="G360" s="65"/>
      <c r="H360" s="101" t="str">
        <f>IF((Table6[[#This Row],[Weight (kg)]] * Table6[[#This Row],[Quantity]]) &gt; 0, Table6[[#This Row],[Weight (kg)]] * Table6[[#This Row],[Quantity]], "")</f>
        <v/>
      </c>
      <c r="I360" s="101"/>
      <c r="J360" s="65"/>
      <c r="K360" s="65"/>
    </row>
    <row r="361" spans="2:11" x14ac:dyDescent="0.3">
      <c r="B361" s="65"/>
      <c r="C361" s="65"/>
      <c r="D361" s="138"/>
      <c r="E361" s="138"/>
      <c r="F361" s="65"/>
      <c r="G361" s="65"/>
      <c r="H361" s="101" t="str">
        <f>IF((Table6[[#This Row],[Weight (kg)]] * Table6[[#This Row],[Quantity]]) &gt; 0, Table6[[#This Row],[Weight (kg)]] * Table6[[#This Row],[Quantity]], "")</f>
        <v/>
      </c>
      <c r="I361" s="101"/>
      <c r="J361" s="65"/>
      <c r="K361" s="65"/>
    </row>
    <row r="362" spans="2:11" x14ac:dyDescent="0.3">
      <c r="B362" s="65"/>
      <c r="C362" s="65"/>
      <c r="D362" s="138"/>
      <c r="E362" s="138"/>
      <c r="F362" s="65"/>
      <c r="G362" s="65"/>
      <c r="H362" s="101" t="str">
        <f>IF((Table6[[#This Row],[Weight (kg)]] * Table6[[#This Row],[Quantity]]) &gt; 0, Table6[[#This Row],[Weight (kg)]] * Table6[[#This Row],[Quantity]], "")</f>
        <v/>
      </c>
      <c r="I362" s="101"/>
      <c r="J362" s="65"/>
      <c r="K362" s="65"/>
    </row>
    <row r="363" spans="2:11" x14ac:dyDescent="0.3">
      <c r="B363" s="65"/>
      <c r="C363" s="65"/>
      <c r="D363" s="138"/>
      <c r="E363" s="138"/>
      <c r="F363" s="65"/>
      <c r="G363" s="65"/>
      <c r="H363" s="101" t="str">
        <f>IF((Table6[[#This Row],[Weight (kg)]] * Table6[[#This Row],[Quantity]]) &gt; 0, Table6[[#This Row],[Weight (kg)]] * Table6[[#This Row],[Quantity]], "")</f>
        <v/>
      </c>
      <c r="I363" s="101"/>
      <c r="J363" s="65"/>
      <c r="K363" s="65"/>
    </row>
    <row r="364" spans="2:11" x14ac:dyDescent="0.3">
      <c r="B364" s="65"/>
      <c r="C364" s="65"/>
      <c r="D364" s="138"/>
      <c r="E364" s="138"/>
      <c r="F364" s="65"/>
      <c r="G364" s="65"/>
      <c r="H364" s="101" t="str">
        <f>IF((Table6[[#This Row],[Weight (kg)]] * Table6[[#This Row],[Quantity]]) &gt; 0, Table6[[#This Row],[Weight (kg)]] * Table6[[#This Row],[Quantity]], "")</f>
        <v/>
      </c>
      <c r="I364" s="101"/>
      <c r="J364" s="65"/>
      <c r="K364" s="65"/>
    </row>
    <row r="365" spans="2:11" x14ac:dyDescent="0.3">
      <c r="B365" s="65"/>
      <c r="C365" s="65"/>
      <c r="D365" s="138"/>
      <c r="E365" s="138"/>
      <c r="F365" s="65"/>
      <c r="G365" s="65"/>
      <c r="H365" s="101" t="str">
        <f>IF((Table6[[#This Row],[Weight (kg)]] * Table6[[#This Row],[Quantity]]) &gt; 0, Table6[[#This Row],[Weight (kg)]] * Table6[[#This Row],[Quantity]], "")</f>
        <v/>
      </c>
      <c r="I365" s="101"/>
      <c r="J365" s="65"/>
      <c r="K365" s="65"/>
    </row>
    <row r="366" spans="2:11" x14ac:dyDescent="0.3">
      <c r="B366" s="65"/>
      <c r="C366" s="65"/>
      <c r="D366" s="138"/>
      <c r="E366" s="138"/>
      <c r="F366" s="65"/>
      <c r="G366" s="65"/>
      <c r="H366" s="101" t="str">
        <f>IF((Table6[[#This Row],[Weight (kg)]] * Table6[[#This Row],[Quantity]]) &gt; 0, Table6[[#This Row],[Weight (kg)]] * Table6[[#This Row],[Quantity]], "")</f>
        <v/>
      </c>
      <c r="I366" s="101"/>
      <c r="J366" s="65"/>
      <c r="K366" s="65"/>
    </row>
    <row r="367" spans="2:11" x14ac:dyDescent="0.3">
      <c r="B367" s="65"/>
      <c r="C367" s="65"/>
      <c r="D367" s="138"/>
      <c r="E367" s="138"/>
      <c r="F367" s="65"/>
      <c r="G367" s="65"/>
      <c r="H367" s="101" t="str">
        <f>IF((Table6[[#This Row],[Weight (kg)]] * Table6[[#This Row],[Quantity]]) &gt; 0, Table6[[#This Row],[Weight (kg)]] * Table6[[#This Row],[Quantity]], "")</f>
        <v/>
      </c>
      <c r="I367" s="101"/>
      <c r="J367" s="65"/>
      <c r="K367" s="65"/>
    </row>
    <row r="368" spans="2:11" x14ac:dyDescent="0.3">
      <c r="B368" s="65"/>
      <c r="C368" s="65"/>
      <c r="D368" s="138"/>
      <c r="E368" s="138"/>
      <c r="F368" s="65"/>
      <c r="G368" s="65"/>
      <c r="H368" s="101" t="str">
        <f>IF((Table6[[#This Row],[Weight (kg)]] * Table6[[#This Row],[Quantity]]) &gt; 0, Table6[[#This Row],[Weight (kg)]] * Table6[[#This Row],[Quantity]], "")</f>
        <v/>
      </c>
      <c r="I368" s="101"/>
      <c r="J368" s="65"/>
      <c r="K368" s="65"/>
    </row>
    <row r="369" spans="2:11" x14ac:dyDescent="0.3">
      <c r="B369" s="65"/>
      <c r="C369" s="65"/>
      <c r="D369" s="138"/>
      <c r="E369" s="138"/>
      <c r="F369" s="65"/>
      <c r="G369" s="65"/>
      <c r="H369" s="101" t="str">
        <f>IF((Table6[[#This Row],[Weight (kg)]] * Table6[[#This Row],[Quantity]]) &gt; 0, Table6[[#This Row],[Weight (kg)]] * Table6[[#This Row],[Quantity]], "")</f>
        <v/>
      </c>
      <c r="I369" s="101"/>
      <c r="J369" s="65"/>
      <c r="K369" s="65"/>
    </row>
    <row r="370" spans="2:11" x14ac:dyDescent="0.3">
      <c r="B370" s="65"/>
      <c r="C370" s="65"/>
      <c r="D370" s="138"/>
      <c r="E370" s="138"/>
      <c r="F370" s="65"/>
      <c r="G370" s="65"/>
      <c r="H370" s="101" t="str">
        <f>IF((Table6[[#This Row],[Weight (kg)]] * Table6[[#This Row],[Quantity]]) &gt; 0, Table6[[#This Row],[Weight (kg)]] * Table6[[#This Row],[Quantity]], "")</f>
        <v/>
      </c>
      <c r="I370" s="101"/>
      <c r="J370" s="65"/>
      <c r="K370" s="65"/>
    </row>
    <row r="371" spans="2:11" x14ac:dyDescent="0.3">
      <c r="B371" s="65"/>
      <c r="C371" s="65"/>
      <c r="D371" s="138"/>
      <c r="E371" s="138"/>
      <c r="F371" s="65"/>
      <c r="G371" s="65"/>
      <c r="H371" s="101" t="str">
        <f>IF((Table6[[#This Row],[Weight (kg)]] * Table6[[#This Row],[Quantity]]) &gt; 0, Table6[[#This Row],[Weight (kg)]] * Table6[[#This Row],[Quantity]], "")</f>
        <v/>
      </c>
      <c r="I371" s="101"/>
      <c r="J371" s="65"/>
      <c r="K371" s="65"/>
    </row>
    <row r="372" spans="2:11" x14ac:dyDescent="0.3">
      <c r="B372" s="65"/>
      <c r="C372" s="65"/>
      <c r="D372" s="138"/>
      <c r="E372" s="138"/>
      <c r="F372" s="65"/>
      <c r="G372" s="65"/>
      <c r="H372" s="101" t="str">
        <f>IF((Table6[[#This Row],[Weight (kg)]] * Table6[[#This Row],[Quantity]]) &gt; 0, Table6[[#This Row],[Weight (kg)]] * Table6[[#This Row],[Quantity]], "")</f>
        <v/>
      </c>
      <c r="I372" s="101"/>
      <c r="J372" s="65"/>
      <c r="K372" s="65"/>
    </row>
    <row r="373" spans="2:11" x14ac:dyDescent="0.3">
      <c r="B373" s="65"/>
      <c r="C373" s="65"/>
      <c r="D373" s="138"/>
      <c r="E373" s="138"/>
      <c r="F373" s="65"/>
      <c r="G373" s="65"/>
      <c r="H373" s="101" t="str">
        <f>IF((Table6[[#This Row],[Weight (kg)]] * Table6[[#This Row],[Quantity]]) &gt; 0, Table6[[#This Row],[Weight (kg)]] * Table6[[#This Row],[Quantity]], "")</f>
        <v/>
      </c>
      <c r="I373" s="101"/>
      <c r="J373" s="65"/>
      <c r="K373" s="65"/>
    </row>
    <row r="374" spans="2:11" x14ac:dyDescent="0.3">
      <c r="B374" s="65"/>
      <c r="C374" s="65"/>
      <c r="D374" s="138"/>
      <c r="E374" s="138"/>
      <c r="F374" s="65"/>
      <c r="G374" s="65"/>
      <c r="H374" s="101" t="str">
        <f>IF((Table6[[#This Row],[Weight (kg)]] * Table6[[#This Row],[Quantity]]) &gt; 0, Table6[[#This Row],[Weight (kg)]] * Table6[[#This Row],[Quantity]], "")</f>
        <v/>
      </c>
      <c r="I374" s="101"/>
      <c r="J374" s="65"/>
      <c r="K374" s="65"/>
    </row>
    <row r="375" spans="2:11" x14ac:dyDescent="0.3">
      <c r="B375" s="65"/>
      <c r="C375" s="65"/>
      <c r="D375" s="138"/>
      <c r="E375" s="138"/>
      <c r="F375" s="65"/>
      <c r="G375" s="65"/>
      <c r="H375" s="101" t="str">
        <f>IF((Table6[[#This Row],[Weight (kg)]] * Table6[[#This Row],[Quantity]]) &gt; 0, Table6[[#This Row],[Weight (kg)]] * Table6[[#This Row],[Quantity]], "")</f>
        <v/>
      </c>
      <c r="I375" s="101"/>
      <c r="J375" s="65"/>
      <c r="K375" s="65"/>
    </row>
    <row r="376" spans="2:11" x14ac:dyDescent="0.3">
      <c r="B376" s="65"/>
      <c r="C376" s="65"/>
      <c r="D376" s="138"/>
      <c r="E376" s="138"/>
      <c r="F376" s="65"/>
      <c r="G376" s="65"/>
      <c r="H376" s="101" t="str">
        <f>IF((Table6[[#This Row],[Weight (kg)]] * Table6[[#This Row],[Quantity]]) &gt; 0, Table6[[#This Row],[Weight (kg)]] * Table6[[#This Row],[Quantity]], "")</f>
        <v/>
      </c>
      <c r="I376" s="101"/>
      <c r="J376" s="65"/>
      <c r="K376" s="65"/>
    </row>
    <row r="377" spans="2:11" x14ac:dyDescent="0.3">
      <c r="B377" s="65"/>
      <c r="C377" s="65"/>
      <c r="D377" s="138"/>
      <c r="E377" s="138"/>
      <c r="F377" s="65"/>
      <c r="G377" s="65"/>
      <c r="H377" s="101" t="str">
        <f>IF((Table6[[#This Row],[Weight (kg)]] * Table6[[#This Row],[Quantity]]) &gt; 0, Table6[[#This Row],[Weight (kg)]] * Table6[[#This Row],[Quantity]], "")</f>
        <v/>
      </c>
      <c r="I377" s="101"/>
      <c r="J377" s="65"/>
      <c r="K377" s="65"/>
    </row>
    <row r="378" spans="2:11" x14ac:dyDescent="0.3">
      <c r="B378" s="65"/>
      <c r="C378" s="65"/>
      <c r="D378" s="138"/>
      <c r="E378" s="138"/>
      <c r="F378" s="65"/>
      <c r="G378" s="65"/>
      <c r="H378" s="101" t="str">
        <f>IF((Table6[[#This Row],[Weight (kg)]] * Table6[[#This Row],[Quantity]]) &gt; 0, Table6[[#This Row],[Weight (kg)]] * Table6[[#This Row],[Quantity]], "")</f>
        <v/>
      </c>
      <c r="I378" s="101"/>
      <c r="J378" s="65"/>
      <c r="K378" s="65"/>
    </row>
    <row r="379" spans="2:11" x14ac:dyDescent="0.3">
      <c r="B379" s="65"/>
      <c r="C379" s="65"/>
      <c r="D379" s="138"/>
      <c r="E379" s="138"/>
      <c r="F379" s="65"/>
      <c r="G379" s="65"/>
      <c r="H379" s="101" t="str">
        <f>IF((Table6[[#This Row],[Weight (kg)]] * Table6[[#This Row],[Quantity]]) &gt; 0, Table6[[#This Row],[Weight (kg)]] * Table6[[#This Row],[Quantity]], "")</f>
        <v/>
      </c>
      <c r="I379" s="101"/>
      <c r="J379" s="65"/>
      <c r="K379" s="65"/>
    </row>
    <row r="380" spans="2:11" x14ac:dyDescent="0.3">
      <c r="B380" s="65"/>
      <c r="C380" s="65"/>
      <c r="D380" s="138"/>
      <c r="E380" s="138"/>
      <c r="F380" s="65"/>
      <c r="G380" s="65"/>
      <c r="H380" s="101" t="str">
        <f>IF((Table6[[#This Row],[Weight (kg)]] * Table6[[#This Row],[Quantity]]) &gt; 0, Table6[[#This Row],[Weight (kg)]] * Table6[[#This Row],[Quantity]], "")</f>
        <v/>
      </c>
      <c r="I380" s="101"/>
      <c r="J380" s="65"/>
      <c r="K380" s="65"/>
    </row>
    <row r="381" spans="2:11" x14ac:dyDescent="0.3">
      <c r="B381" s="65"/>
      <c r="C381" s="65"/>
      <c r="D381" s="138"/>
      <c r="E381" s="138"/>
      <c r="F381" s="65"/>
      <c r="G381" s="65"/>
      <c r="H381" s="101" t="str">
        <f>IF((Table6[[#This Row],[Weight (kg)]] * Table6[[#This Row],[Quantity]]) &gt; 0, Table6[[#This Row],[Weight (kg)]] * Table6[[#This Row],[Quantity]], "")</f>
        <v/>
      </c>
      <c r="I381" s="101"/>
      <c r="J381" s="65"/>
      <c r="K381" s="65"/>
    </row>
    <row r="382" spans="2:11" x14ac:dyDescent="0.3">
      <c r="B382" s="65"/>
      <c r="C382" s="65"/>
      <c r="D382" s="138"/>
      <c r="E382" s="138"/>
      <c r="F382" s="65"/>
      <c r="G382" s="65"/>
      <c r="H382" s="101" t="str">
        <f>IF((Table6[[#This Row],[Weight (kg)]] * Table6[[#This Row],[Quantity]]) &gt; 0, Table6[[#This Row],[Weight (kg)]] * Table6[[#This Row],[Quantity]], "")</f>
        <v/>
      </c>
      <c r="I382" s="101"/>
      <c r="J382" s="65"/>
      <c r="K382" s="65"/>
    </row>
    <row r="383" spans="2:11" x14ac:dyDescent="0.3">
      <c r="B383" s="65"/>
      <c r="C383" s="65"/>
      <c r="D383" s="138"/>
      <c r="E383" s="138"/>
      <c r="F383" s="65"/>
      <c r="G383" s="65"/>
      <c r="H383" s="101" t="str">
        <f>IF((Table6[[#This Row],[Weight (kg)]] * Table6[[#This Row],[Quantity]]) &gt; 0, Table6[[#This Row],[Weight (kg)]] * Table6[[#This Row],[Quantity]], "")</f>
        <v/>
      </c>
      <c r="I383" s="101"/>
      <c r="J383" s="65"/>
      <c r="K383" s="65"/>
    </row>
    <row r="384" spans="2:11" x14ac:dyDescent="0.3">
      <c r="B384" s="65"/>
      <c r="C384" s="65"/>
      <c r="D384" s="138"/>
      <c r="E384" s="138"/>
      <c r="F384" s="65"/>
      <c r="G384" s="65"/>
      <c r="H384" s="101" t="str">
        <f>IF((Table6[[#This Row],[Weight (kg)]] * Table6[[#This Row],[Quantity]]) &gt; 0, Table6[[#This Row],[Weight (kg)]] * Table6[[#This Row],[Quantity]], "")</f>
        <v/>
      </c>
      <c r="I384" s="101"/>
      <c r="J384" s="65"/>
      <c r="K384" s="65"/>
    </row>
    <row r="385" spans="2:11" x14ac:dyDescent="0.3">
      <c r="B385" s="65"/>
      <c r="C385" s="65"/>
      <c r="D385" s="138"/>
      <c r="E385" s="138"/>
      <c r="F385" s="65"/>
      <c r="G385" s="65"/>
      <c r="H385" s="101" t="str">
        <f>IF((Table6[[#This Row],[Weight (kg)]] * Table6[[#This Row],[Quantity]]) &gt; 0, Table6[[#This Row],[Weight (kg)]] * Table6[[#This Row],[Quantity]], "")</f>
        <v/>
      </c>
      <c r="I385" s="101"/>
      <c r="J385" s="65"/>
      <c r="K385" s="65"/>
    </row>
    <row r="386" spans="2:11" x14ac:dyDescent="0.3">
      <c r="B386" s="65"/>
      <c r="C386" s="65"/>
      <c r="D386" s="138"/>
      <c r="E386" s="138"/>
      <c r="F386" s="65"/>
      <c r="G386" s="65"/>
      <c r="H386" s="101" t="str">
        <f>IF((Table6[[#This Row],[Weight (kg)]] * Table6[[#This Row],[Quantity]]) &gt; 0, Table6[[#This Row],[Weight (kg)]] * Table6[[#This Row],[Quantity]], "")</f>
        <v/>
      </c>
      <c r="I386" s="101"/>
      <c r="J386" s="65"/>
      <c r="K386" s="65"/>
    </row>
    <row r="387" spans="2:11" x14ac:dyDescent="0.3">
      <c r="B387" s="65"/>
      <c r="C387" s="65"/>
      <c r="D387" s="138"/>
      <c r="E387" s="138"/>
      <c r="F387" s="65"/>
      <c r="G387" s="65"/>
      <c r="H387" s="101" t="str">
        <f>IF((Table6[[#This Row],[Weight (kg)]] * Table6[[#This Row],[Quantity]]) &gt; 0, Table6[[#This Row],[Weight (kg)]] * Table6[[#This Row],[Quantity]], "")</f>
        <v/>
      </c>
      <c r="I387" s="101"/>
      <c r="J387" s="65"/>
      <c r="K387" s="65"/>
    </row>
    <row r="388" spans="2:11" x14ac:dyDescent="0.3">
      <c r="B388" s="65"/>
      <c r="C388" s="65"/>
      <c r="D388" s="138"/>
      <c r="E388" s="138"/>
      <c r="F388" s="65"/>
      <c r="G388" s="65"/>
      <c r="H388" s="101" t="str">
        <f>IF((Table6[[#This Row],[Weight (kg)]] * Table6[[#This Row],[Quantity]]) &gt; 0, Table6[[#This Row],[Weight (kg)]] * Table6[[#This Row],[Quantity]], "")</f>
        <v/>
      </c>
      <c r="I388" s="101"/>
      <c r="J388" s="65"/>
      <c r="K388" s="65"/>
    </row>
    <row r="389" spans="2:11" x14ac:dyDescent="0.3">
      <c r="B389" s="65"/>
      <c r="C389" s="65"/>
      <c r="D389" s="138"/>
      <c r="E389" s="138"/>
      <c r="F389" s="65"/>
      <c r="G389" s="65"/>
      <c r="H389" s="101" t="str">
        <f>IF((Table6[[#This Row],[Weight (kg)]] * Table6[[#This Row],[Quantity]]) &gt; 0, Table6[[#This Row],[Weight (kg)]] * Table6[[#This Row],[Quantity]], "")</f>
        <v/>
      </c>
      <c r="I389" s="101"/>
      <c r="J389" s="65"/>
      <c r="K389" s="65"/>
    </row>
    <row r="390" spans="2:11" x14ac:dyDescent="0.3">
      <c r="B390" s="65"/>
      <c r="C390" s="65"/>
      <c r="D390" s="138"/>
      <c r="E390" s="138"/>
      <c r="F390" s="65"/>
      <c r="G390" s="65"/>
      <c r="H390" s="101" t="str">
        <f>IF((Table6[[#This Row],[Weight (kg)]] * Table6[[#This Row],[Quantity]]) &gt; 0, Table6[[#This Row],[Weight (kg)]] * Table6[[#This Row],[Quantity]], "")</f>
        <v/>
      </c>
      <c r="I390" s="101"/>
      <c r="J390" s="65"/>
      <c r="K390" s="65"/>
    </row>
    <row r="391" spans="2:11" x14ac:dyDescent="0.3">
      <c r="B391" s="65"/>
      <c r="C391" s="65"/>
      <c r="D391" s="138"/>
      <c r="E391" s="138"/>
      <c r="F391" s="65"/>
      <c r="G391" s="65"/>
      <c r="H391" s="101" t="str">
        <f>IF((Table6[[#This Row],[Weight (kg)]] * Table6[[#This Row],[Quantity]]) &gt; 0, Table6[[#This Row],[Weight (kg)]] * Table6[[#This Row],[Quantity]], "")</f>
        <v/>
      </c>
      <c r="I391" s="101"/>
      <c r="J391" s="65"/>
      <c r="K391" s="65"/>
    </row>
    <row r="392" spans="2:11" x14ac:dyDescent="0.3">
      <c r="B392" s="65"/>
      <c r="C392" s="65"/>
      <c r="D392" s="138"/>
      <c r="E392" s="138"/>
      <c r="F392" s="65"/>
      <c r="G392" s="65"/>
      <c r="H392" s="101" t="str">
        <f>IF((Table6[[#This Row],[Weight (kg)]] * Table6[[#This Row],[Quantity]]) &gt; 0, Table6[[#This Row],[Weight (kg)]] * Table6[[#This Row],[Quantity]], "")</f>
        <v/>
      </c>
      <c r="I392" s="101"/>
      <c r="J392" s="65"/>
      <c r="K392" s="65"/>
    </row>
    <row r="393" spans="2:11" x14ac:dyDescent="0.3">
      <c r="B393" s="65"/>
      <c r="C393" s="65"/>
      <c r="D393" s="138"/>
      <c r="E393" s="138"/>
      <c r="F393" s="65"/>
      <c r="G393" s="65"/>
      <c r="H393" s="101" t="str">
        <f>IF((Table6[[#This Row],[Weight (kg)]] * Table6[[#This Row],[Quantity]]) &gt; 0, Table6[[#This Row],[Weight (kg)]] * Table6[[#This Row],[Quantity]], "")</f>
        <v/>
      </c>
      <c r="I393" s="101"/>
      <c r="J393" s="65"/>
      <c r="K393" s="65"/>
    </row>
    <row r="394" spans="2:11" x14ac:dyDescent="0.3">
      <c r="B394" s="65"/>
      <c r="C394" s="65"/>
      <c r="D394" s="138"/>
      <c r="E394" s="138"/>
      <c r="F394" s="65"/>
      <c r="G394" s="65"/>
      <c r="H394" s="101" t="str">
        <f>IF((Table6[[#This Row],[Weight (kg)]] * Table6[[#This Row],[Quantity]]) &gt; 0, Table6[[#This Row],[Weight (kg)]] * Table6[[#This Row],[Quantity]], "")</f>
        <v/>
      </c>
      <c r="I394" s="101"/>
      <c r="J394" s="65"/>
      <c r="K394" s="65"/>
    </row>
    <row r="395" spans="2:11" x14ac:dyDescent="0.3">
      <c r="B395" s="65"/>
      <c r="C395" s="65"/>
      <c r="D395" s="138"/>
      <c r="E395" s="138"/>
      <c r="F395" s="65"/>
      <c r="G395" s="65"/>
      <c r="H395" s="101" t="str">
        <f>IF((Table6[[#This Row],[Weight (kg)]] * Table6[[#This Row],[Quantity]]) &gt; 0, Table6[[#This Row],[Weight (kg)]] * Table6[[#This Row],[Quantity]], "")</f>
        <v/>
      </c>
      <c r="I395" s="101"/>
      <c r="J395" s="65"/>
      <c r="K395" s="65"/>
    </row>
    <row r="396" spans="2:11" x14ac:dyDescent="0.3">
      <c r="B396" s="65"/>
      <c r="C396" s="65"/>
      <c r="D396" s="138"/>
      <c r="E396" s="138"/>
      <c r="F396" s="65"/>
      <c r="G396" s="65"/>
      <c r="H396" s="101" t="str">
        <f>IF((Table6[[#This Row],[Weight (kg)]] * Table6[[#This Row],[Quantity]]) &gt; 0, Table6[[#This Row],[Weight (kg)]] * Table6[[#This Row],[Quantity]], "")</f>
        <v/>
      </c>
      <c r="I396" s="101"/>
      <c r="J396" s="65"/>
      <c r="K396" s="65"/>
    </row>
    <row r="397" spans="2:11" x14ac:dyDescent="0.3">
      <c r="B397" s="65"/>
      <c r="C397" s="65"/>
      <c r="D397" s="138"/>
      <c r="E397" s="138"/>
      <c r="F397" s="65"/>
      <c r="G397" s="65"/>
      <c r="H397" s="101" t="str">
        <f>IF((Table6[[#This Row],[Weight (kg)]] * Table6[[#This Row],[Quantity]]) &gt; 0, Table6[[#This Row],[Weight (kg)]] * Table6[[#This Row],[Quantity]], "")</f>
        <v/>
      </c>
      <c r="I397" s="101"/>
      <c r="J397" s="65"/>
      <c r="K397" s="65"/>
    </row>
    <row r="398" spans="2:11" x14ac:dyDescent="0.3">
      <c r="B398" s="65"/>
      <c r="C398" s="65"/>
      <c r="D398" s="138"/>
      <c r="E398" s="138"/>
      <c r="F398" s="65"/>
      <c r="G398" s="65"/>
      <c r="H398" s="101" t="str">
        <f>IF((Table6[[#This Row],[Weight (kg)]] * Table6[[#This Row],[Quantity]]) &gt; 0, Table6[[#This Row],[Weight (kg)]] * Table6[[#This Row],[Quantity]], "")</f>
        <v/>
      </c>
      <c r="I398" s="101"/>
      <c r="J398" s="65"/>
      <c r="K398" s="65"/>
    </row>
    <row r="399" spans="2:11" x14ac:dyDescent="0.3">
      <c r="B399" s="65"/>
      <c r="C399" s="65"/>
      <c r="D399" s="138"/>
      <c r="E399" s="138"/>
      <c r="F399" s="65"/>
      <c r="G399" s="65"/>
      <c r="H399" s="101" t="str">
        <f>IF((Table6[[#This Row],[Weight (kg)]] * Table6[[#This Row],[Quantity]]) &gt; 0, Table6[[#This Row],[Weight (kg)]] * Table6[[#This Row],[Quantity]], "")</f>
        <v/>
      </c>
      <c r="I399" s="101"/>
      <c r="J399" s="65"/>
      <c r="K399" s="65"/>
    </row>
    <row r="400" spans="2:11" x14ac:dyDescent="0.3">
      <c r="B400" s="65"/>
      <c r="C400" s="65"/>
      <c r="D400" s="138"/>
      <c r="E400" s="138"/>
      <c r="F400" s="65"/>
      <c r="G400" s="65"/>
      <c r="H400" s="101" t="str">
        <f>IF((Table6[[#This Row],[Weight (kg)]] * Table6[[#This Row],[Quantity]]) &gt; 0, Table6[[#This Row],[Weight (kg)]] * Table6[[#This Row],[Quantity]], "")</f>
        <v/>
      </c>
      <c r="I400" s="101"/>
      <c r="J400" s="65"/>
      <c r="K400" s="65"/>
    </row>
    <row r="401" spans="2:11" x14ac:dyDescent="0.3">
      <c r="B401" s="65"/>
      <c r="C401" s="65"/>
      <c r="D401" s="138"/>
      <c r="E401" s="138"/>
      <c r="F401" s="65"/>
      <c r="G401" s="65"/>
      <c r="H401" s="101" t="str">
        <f>IF((Table6[[#This Row],[Weight (kg)]] * Table6[[#This Row],[Quantity]]) &gt; 0, Table6[[#This Row],[Weight (kg)]] * Table6[[#This Row],[Quantity]], "")</f>
        <v/>
      </c>
      <c r="I401" s="101"/>
      <c r="J401" s="65"/>
      <c r="K401" s="65"/>
    </row>
    <row r="402" spans="2:11" x14ac:dyDescent="0.3">
      <c r="B402" s="65"/>
      <c r="C402" s="65"/>
      <c r="D402" s="138"/>
      <c r="E402" s="138"/>
      <c r="F402" s="65"/>
      <c r="G402" s="65"/>
      <c r="H402" s="101" t="str">
        <f>IF((Table6[[#This Row],[Weight (kg)]] * Table6[[#This Row],[Quantity]]) &gt; 0, Table6[[#This Row],[Weight (kg)]] * Table6[[#This Row],[Quantity]], "")</f>
        <v/>
      </c>
      <c r="I402" s="101"/>
      <c r="J402" s="65"/>
      <c r="K402" s="65"/>
    </row>
    <row r="403" spans="2:11" x14ac:dyDescent="0.3">
      <c r="B403" s="65"/>
      <c r="C403" s="65"/>
      <c r="D403" s="138"/>
      <c r="E403" s="138"/>
      <c r="F403" s="65"/>
      <c r="G403" s="65"/>
      <c r="H403" s="101" t="str">
        <f>IF((Table6[[#This Row],[Weight (kg)]] * Table6[[#This Row],[Quantity]]) &gt; 0, Table6[[#This Row],[Weight (kg)]] * Table6[[#This Row],[Quantity]], "")</f>
        <v/>
      </c>
      <c r="I403" s="101"/>
      <c r="J403" s="65"/>
      <c r="K403" s="65"/>
    </row>
    <row r="404" spans="2:11" x14ac:dyDescent="0.3">
      <c r="B404" s="65"/>
      <c r="C404" s="65"/>
      <c r="D404" s="138"/>
      <c r="E404" s="138"/>
      <c r="F404" s="65"/>
      <c r="G404" s="65"/>
      <c r="H404" s="101" t="str">
        <f>IF((Table6[[#This Row],[Weight (kg)]] * Table6[[#This Row],[Quantity]]) &gt; 0, Table6[[#This Row],[Weight (kg)]] * Table6[[#This Row],[Quantity]], "")</f>
        <v/>
      </c>
      <c r="I404" s="101"/>
      <c r="J404" s="65"/>
      <c r="K404" s="65"/>
    </row>
    <row r="405" spans="2:11" x14ac:dyDescent="0.3">
      <c r="B405" s="65"/>
      <c r="C405" s="65"/>
      <c r="D405" s="138"/>
      <c r="E405" s="138"/>
      <c r="F405" s="65"/>
      <c r="G405" s="65"/>
      <c r="H405" s="101" t="str">
        <f>IF((Table6[[#This Row],[Weight (kg)]] * Table6[[#This Row],[Quantity]]) &gt; 0, Table6[[#This Row],[Weight (kg)]] * Table6[[#This Row],[Quantity]], "")</f>
        <v/>
      </c>
      <c r="I405" s="101"/>
      <c r="J405" s="65"/>
      <c r="K405" s="65"/>
    </row>
    <row r="406" spans="2:11" x14ac:dyDescent="0.3">
      <c r="B406" s="65"/>
      <c r="C406" s="65"/>
      <c r="D406" s="138"/>
      <c r="E406" s="138"/>
      <c r="F406" s="65"/>
      <c r="G406" s="65"/>
      <c r="H406" s="101" t="str">
        <f>IF((Table6[[#This Row],[Weight (kg)]] * Table6[[#This Row],[Quantity]]) &gt; 0, Table6[[#This Row],[Weight (kg)]] * Table6[[#This Row],[Quantity]], "")</f>
        <v/>
      </c>
      <c r="I406" s="101"/>
      <c r="J406" s="65"/>
      <c r="K406" s="65"/>
    </row>
    <row r="407" spans="2:11" x14ac:dyDescent="0.3">
      <c r="B407" s="65"/>
      <c r="C407" s="65"/>
      <c r="D407" s="138"/>
      <c r="E407" s="138"/>
      <c r="F407" s="65"/>
      <c r="G407" s="65"/>
      <c r="H407" s="101" t="str">
        <f>IF((Table6[[#This Row],[Weight (kg)]] * Table6[[#This Row],[Quantity]]) &gt; 0, Table6[[#This Row],[Weight (kg)]] * Table6[[#This Row],[Quantity]], "")</f>
        <v/>
      </c>
      <c r="I407" s="101"/>
      <c r="J407" s="65"/>
      <c r="K407" s="65"/>
    </row>
    <row r="408" spans="2:11" x14ac:dyDescent="0.3">
      <c r="B408" s="65"/>
      <c r="C408" s="65"/>
      <c r="D408" s="138"/>
      <c r="E408" s="138"/>
      <c r="F408" s="65"/>
      <c r="G408" s="65"/>
      <c r="H408" s="101" t="str">
        <f>IF((Table6[[#This Row],[Weight (kg)]] * Table6[[#This Row],[Quantity]]) &gt; 0, Table6[[#This Row],[Weight (kg)]] * Table6[[#This Row],[Quantity]], "")</f>
        <v/>
      </c>
      <c r="I408" s="101"/>
      <c r="J408" s="65"/>
      <c r="K408" s="65"/>
    </row>
    <row r="409" spans="2:11" x14ac:dyDescent="0.3">
      <c r="B409" s="65"/>
      <c r="C409" s="65"/>
      <c r="D409" s="138"/>
      <c r="E409" s="138"/>
      <c r="F409" s="65"/>
      <c r="G409" s="65"/>
      <c r="H409" s="101" t="str">
        <f>IF((Table6[[#This Row],[Weight (kg)]] * Table6[[#This Row],[Quantity]]) &gt; 0, Table6[[#This Row],[Weight (kg)]] * Table6[[#This Row],[Quantity]], "")</f>
        <v/>
      </c>
      <c r="I409" s="101"/>
      <c r="J409" s="65"/>
      <c r="K409" s="65"/>
    </row>
    <row r="410" spans="2:11" x14ac:dyDescent="0.3">
      <c r="B410" s="65"/>
      <c r="C410" s="65"/>
      <c r="D410" s="138"/>
      <c r="E410" s="138"/>
      <c r="F410" s="65"/>
      <c r="G410" s="65"/>
      <c r="H410" s="101" t="str">
        <f>IF((Table6[[#This Row],[Weight (kg)]] * Table6[[#This Row],[Quantity]]) &gt; 0, Table6[[#This Row],[Weight (kg)]] * Table6[[#This Row],[Quantity]], "")</f>
        <v/>
      </c>
      <c r="I410" s="101"/>
      <c r="J410" s="65"/>
      <c r="K410" s="65"/>
    </row>
    <row r="411" spans="2:11" x14ac:dyDescent="0.3">
      <c r="B411" s="65"/>
      <c r="C411" s="65"/>
      <c r="D411" s="138"/>
      <c r="E411" s="138"/>
      <c r="F411" s="65"/>
      <c r="G411" s="65"/>
      <c r="H411" s="101" t="str">
        <f>IF((Table6[[#This Row],[Weight (kg)]] * Table6[[#This Row],[Quantity]]) &gt; 0, Table6[[#This Row],[Weight (kg)]] * Table6[[#This Row],[Quantity]], "")</f>
        <v/>
      </c>
      <c r="I411" s="101"/>
      <c r="J411" s="65"/>
      <c r="K411" s="65"/>
    </row>
    <row r="412" spans="2:11" x14ac:dyDescent="0.3">
      <c r="B412" s="65"/>
      <c r="C412" s="65"/>
      <c r="D412" s="138"/>
      <c r="E412" s="138"/>
      <c r="F412" s="65"/>
      <c r="G412" s="65"/>
      <c r="H412" s="101" t="str">
        <f>IF((Table6[[#This Row],[Weight (kg)]] * Table6[[#This Row],[Quantity]]) &gt; 0, Table6[[#This Row],[Weight (kg)]] * Table6[[#This Row],[Quantity]], "")</f>
        <v/>
      </c>
      <c r="I412" s="101"/>
      <c r="J412" s="65"/>
      <c r="K412" s="65"/>
    </row>
    <row r="413" spans="2:11" x14ac:dyDescent="0.3">
      <c r="B413" s="65"/>
      <c r="C413" s="65"/>
      <c r="D413" s="138"/>
      <c r="E413" s="138"/>
      <c r="F413" s="65"/>
      <c r="G413" s="65"/>
      <c r="H413" s="101" t="str">
        <f>IF((Table6[[#This Row],[Weight (kg)]] * Table6[[#This Row],[Quantity]]) &gt; 0, Table6[[#This Row],[Weight (kg)]] * Table6[[#This Row],[Quantity]], "")</f>
        <v/>
      </c>
      <c r="I413" s="101"/>
      <c r="J413" s="65"/>
      <c r="K413" s="65"/>
    </row>
    <row r="414" spans="2:11" x14ac:dyDescent="0.3">
      <c r="B414" s="65"/>
      <c r="C414" s="65"/>
      <c r="D414" s="138"/>
      <c r="E414" s="138"/>
      <c r="F414" s="65"/>
      <c r="G414" s="65"/>
      <c r="H414" s="101" t="str">
        <f>IF((Table6[[#This Row],[Weight (kg)]] * Table6[[#This Row],[Quantity]]) &gt; 0, Table6[[#This Row],[Weight (kg)]] * Table6[[#This Row],[Quantity]], "")</f>
        <v/>
      </c>
      <c r="I414" s="101"/>
      <c r="J414" s="65"/>
      <c r="K414" s="65"/>
    </row>
    <row r="415" spans="2:11" x14ac:dyDescent="0.3">
      <c r="B415" s="65"/>
      <c r="C415" s="65"/>
      <c r="D415" s="138"/>
      <c r="E415" s="138"/>
      <c r="F415" s="65"/>
      <c r="G415" s="65"/>
      <c r="H415" s="101" t="str">
        <f>IF((Table6[[#This Row],[Weight (kg)]] * Table6[[#This Row],[Quantity]]) &gt; 0, Table6[[#This Row],[Weight (kg)]] * Table6[[#This Row],[Quantity]], "")</f>
        <v/>
      </c>
      <c r="I415" s="101"/>
      <c r="J415" s="65"/>
      <c r="K415" s="65"/>
    </row>
    <row r="416" spans="2:11" x14ac:dyDescent="0.3">
      <c r="B416" s="65"/>
      <c r="C416" s="65"/>
      <c r="D416" s="138"/>
      <c r="E416" s="138"/>
      <c r="F416" s="65"/>
      <c r="G416" s="65"/>
      <c r="H416" s="101" t="str">
        <f>IF((Table6[[#This Row],[Weight (kg)]] * Table6[[#This Row],[Quantity]]) &gt; 0, Table6[[#This Row],[Weight (kg)]] * Table6[[#This Row],[Quantity]], "")</f>
        <v/>
      </c>
      <c r="I416" s="101"/>
      <c r="J416" s="65"/>
      <c r="K416" s="65"/>
    </row>
    <row r="417" spans="2:11" x14ac:dyDescent="0.3">
      <c r="B417" s="65"/>
      <c r="C417" s="65"/>
      <c r="D417" s="138"/>
      <c r="E417" s="138"/>
      <c r="F417" s="65"/>
      <c r="G417" s="65"/>
      <c r="H417" s="101" t="str">
        <f>IF((Table6[[#This Row],[Weight (kg)]] * Table6[[#This Row],[Quantity]]) &gt; 0, Table6[[#This Row],[Weight (kg)]] * Table6[[#This Row],[Quantity]], "")</f>
        <v/>
      </c>
      <c r="I417" s="101"/>
      <c r="J417" s="65"/>
      <c r="K417" s="65"/>
    </row>
    <row r="418" spans="2:11" x14ac:dyDescent="0.3">
      <c r="B418" s="65"/>
      <c r="C418" s="65"/>
      <c r="D418" s="138"/>
      <c r="E418" s="138"/>
      <c r="F418" s="65"/>
      <c r="G418" s="65"/>
      <c r="H418" s="101" t="str">
        <f>IF((Table6[[#This Row],[Weight (kg)]] * Table6[[#This Row],[Quantity]]) &gt; 0, Table6[[#This Row],[Weight (kg)]] * Table6[[#This Row],[Quantity]], "")</f>
        <v/>
      </c>
      <c r="I418" s="101"/>
      <c r="J418" s="65"/>
      <c r="K418" s="65"/>
    </row>
    <row r="419" spans="2:11" x14ac:dyDescent="0.3">
      <c r="B419" s="65"/>
      <c r="C419" s="65"/>
      <c r="D419" s="138"/>
      <c r="E419" s="138"/>
      <c r="F419" s="65"/>
      <c r="G419" s="65"/>
      <c r="H419" s="101" t="str">
        <f>IF((Table6[[#This Row],[Weight (kg)]] * Table6[[#This Row],[Quantity]]) &gt; 0, Table6[[#This Row],[Weight (kg)]] * Table6[[#This Row],[Quantity]], "")</f>
        <v/>
      </c>
      <c r="I419" s="101"/>
      <c r="J419" s="65"/>
      <c r="K419" s="65"/>
    </row>
    <row r="420" spans="2:11" x14ac:dyDescent="0.3">
      <c r="B420" s="65"/>
      <c r="C420" s="65"/>
      <c r="D420" s="138"/>
      <c r="E420" s="138"/>
      <c r="F420" s="65"/>
      <c r="G420" s="65"/>
      <c r="H420" s="101" t="str">
        <f>IF((Table6[[#This Row],[Weight (kg)]] * Table6[[#This Row],[Quantity]]) &gt; 0, Table6[[#This Row],[Weight (kg)]] * Table6[[#This Row],[Quantity]], "")</f>
        <v/>
      </c>
      <c r="I420" s="101"/>
      <c r="J420" s="65"/>
      <c r="K420" s="65"/>
    </row>
    <row r="421" spans="2:11" x14ac:dyDescent="0.3">
      <c r="B421" s="65"/>
      <c r="C421" s="65"/>
      <c r="D421" s="138"/>
      <c r="E421" s="138"/>
      <c r="F421" s="65"/>
      <c r="G421" s="65"/>
      <c r="H421" s="101" t="str">
        <f>IF((Table6[[#This Row],[Weight (kg)]] * Table6[[#This Row],[Quantity]]) &gt; 0, Table6[[#This Row],[Weight (kg)]] * Table6[[#This Row],[Quantity]], "")</f>
        <v/>
      </c>
      <c r="I421" s="101"/>
      <c r="J421" s="65"/>
      <c r="K421" s="65"/>
    </row>
    <row r="422" spans="2:11" x14ac:dyDescent="0.3">
      <c r="B422" s="65"/>
      <c r="C422" s="65"/>
      <c r="D422" s="138"/>
      <c r="E422" s="138"/>
      <c r="F422" s="65"/>
      <c r="G422" s="65"/>
      <c r="H422" s="101" t="str">
        <f>IF((Table6[[#This Row],[Weight (kg)]] * Table6[[#This Row],[Quantity]]) &gt; 0, Table6[[#This Row],[Weight (kg)]] * Table6[[#This Row],[Quantity]], "")</f>
        <v/>
      </c>
      <c r="I422" s="101"/>
      <c r="J422" s="65"/>
      <c r="K422" s="65"/>
    </row>
    <row r="423" spans="2:11" x14ac:dyDescent="0.3">
      <c r="B423" s="65"/>
      <c r="C423" s="65"/>
      <c r="D423" s="138"/>
      <c r="E423" s="138"/>
      <c r="F423" s="65"/>
      <c r="G423" s="65"/>
      <c r="H423" s="101" t="str">
        <f>IF((Table6[[#This Row],[Weight (kg)]] * Table6[[#This Row],[Quantity]]) &gt; 0, Table6[[#This Row],[Weight (kg)]] * Table6[[#This Row],[Quantity]], "")</f>
        <v/>
      </c>
      <c r="I423" s="101"/>
      <c r="J423" s="65"/>
      <c r="K423" s="65"/>
    </row>
    <row r="424" spans="2:11" x14ac:dyDescent="0.3">
      <c r="B424" s="65"/>
      <c r="C424" s="65"/>
      <c r="D424" s="138"/>
      <c r="E424" s="138"/>
      <c r="F424" s="65"/>
      <c r="G424" s="65"/>
      <c r="H424" s="101" t="str">
        <f>IF((Table6[[#This Row],[Weight (kg)]] * Table6[[#This Row],[Quantity]]) &gt; 0, Table6[[#This Row],[Weight (kg)]] * Table6[[#This Row],[Quantity]], "")</f>
        <v/>
      </c>
      <c r="I424" s="101"/>
      <c r="J424" s="65"/>
      <c r="K424" s="65"/>
    </row>
    <row r="425" spans="2:11" x14ac:dyDescent="0.3">
      <c r="B425" s="65"/>
      <c r="C425" s="65"/>
      <c r="D425" s="138"/>
      <c r="E425" s="138"/>
      <c r="F425" s="65"/>
      <c r="G425" s="65"/>
      <c r="H425" s="101" t="str">
        <f>IF((Table6[[#This Row],[Weight (kg)]] * Table6[[#This Row],[Quantity]]) &gt; 0, Table6[[#This Row],[Weight (kg)]] * Table6[[#This Row],[Quantity]], "")</f>
        <v/>
      </c>
      <c r="I425" s="101"/>
      <c r="J425" s="65"/>
      <c r="K425" s="65"/>
    </row>
    <row r="426" spans="2:11" x14ac:dyDescent="0.3">
      <c r="B426" s="65"/>
      <c r="C426" s="65"/>
      <c r="D426" s="138"/>
      <c r="E426" s="138"/>
      <c r="F426" s="65"/>
      <c r="G426" s="65"/>
      <c r="H426" s="101" t="str">
        <f>IF((Table6[[#This Row],[Weight (kg)]] * Table6[[#This Row],[Quantity]]) &gt; 0, Table6[[#This Row],[Weight (kg)]] * Table6[[#This Row],[Quantity]], "")</f>
        <v/>
      </c>
      <c r="I426" s="101"/>
      <c r="J426" s="65"/>
      <c r="K426" s="65"/>
    </row>
    <row r="427" spans="2:11" x14ac:dyDescent="0.3">
      <c r="B427" s="65"/>
      <c r="C427" s="65"/>
      <c r="D427" s="138"/>
      <c r="E427" s="138"/>
      <c r="F427" s="65"/>
      <c r="G427" s="65"/>
      <c r="H427" s="101" t="str">
        <f>IF((Table6[[#This Row],[Weight (kg)]] * Table6[[#This Row],[Quantity]]) &gt; 0, Table6[[#This Row],[Weight (kg)]] * Table6[[#This Row],[Quantity]], "")</f>
        <v/>
      </c>
      <c r="I427" s="101"/>
      <c r="J427" s="65"/>
      <c r="K427" s="65"/>
    </row>
    <row r="428" spans="2:11" x14ac:dyDescent="0.3">
      <c r="B428" s="65"/>
      <c r="C428" s="65"/>
      <c r="D428" s="138"/>
      <c r="E428" s="138"/>
      <c r="F428" s="65"/>
      <c r="G428" s="65"/>
      <c r="H428" s="101" t="str">
        <f>IF((Table6[[#This Row],[Weight (kg)]] * Table6[[#This Row],[Quantity]]) &gt; 0, Table6[[#This Row],[Weight (kg)]] * Table6[[#This Row],[Quantity]], "")</f>
        <v/>
      </c>
      <c r="I428" s="101"/>
      <c r="J428" s="65"/>
      <c r="K428" s="65"/>
    </row>
    <row r="429" spans="2:11" x14ac:dyDescent="0.3">
      <c r="B429" s="65"/>
      <c r="C429" s="65"/>
      <c r="D429" s="138"/>
      <c r="E429" s="138"/>
      <c r="F429" s="65"/>
      <c r="G429" s="65"/>
      <c r="H429" s="101" t="str">
        <f>IF((Table6[[#This Row],[Weight (kg)]] * Table6[[#This Row],[Quantity]]) &gt; 0, Table6[[#This Row],[Weight (kg)]] * Table6[[#This Row],[Quantity]], "")</f>
        <v/>
      </c>
      <c r="I429" s="101"/>
      <c r="J429" s="65"/>
      <c r="K429" s="65"/>
    </row>
    <row r="430" spans="2:11" x14ac:dyDescent="0.3">
      <c r="B430" s="65"/>
      <c r="C430" s="65"/>
      <c r="D430" s="138"/>
      <c r="E430" s="138"/>
      <c r="F430" s="65"/>
      <c r="G430" s="65"/>
      <c r="H430" s="101" t="str">
        <f>IF((Table6[[#This Row],[Weight (kg)]] * Table6[[#This Row],[Quantity]]) &gt; 0, Table6[[#This Row],[Weight (kg)]] * Table6[[#This Row],[Quantity]], "")</f>
        <v/>
      </c>
      <c r="I430" s="101"/>
      <c r="J430" s="65"/>
      <c r="K430" s="65"/>
    </row>
    <row r="431" spans="2:11" x14ac:dyDescent="0.3">
      <c r="B431" s="65"/>
      <c r="C431" s="65"/>
      <c r="D431" s="138"/>
      <c r="E431" s="138"/>
      <c r="F431" s="65"/>
      <c r="G431" s="65"/>
      <c r="H431" s="101" t="str">
        <f>IF((Table6[[#This Row],[Weight (kg)]] * Table6[[#This Row],[Quantity]]) &gt; 0, Table6[[#This Row],[Weight (kg)]] * Table6[[#This Row],[Quantity]], "")</f>
        <v/>
      </c>
      <c r="I431" s="101"/>
      <c r="J431" s="65"/>
      <c r="K431" s="65"/>
    </row>
    <row r="432" spans="2:11" x14ac:dyDescent="0.3">
      <c r="B432" s="65"/>
      <c r="C432" s="65"/>
      <c r="D432" s="138"/>
      <c r="E432" s="138"/>
      <c r="F432" s="65"/>
      <c r="G432" s="65"/>
      <c r="H432" s="101" t="str">
        <f>IF((Table6[[#This Row],[Weight (kg)]] * Table6[[#This Row],[Quantity]]) &gt; 0, Table6[[#This Row],[Weight (kg)]] * Table6[[#This Row],[Quantity]], "")</f>
        <v/>
      </c>
      <c r="I432" s="101"/>
      <c r="J432" s="65"/>
      <c r="K432" s="65"/>
    </row>
    <row r="433" spans="2:11" x14ac:dyDescent="0.3">
      <c r="B433" s="65"/>
      <c r="C433" s="65"/>
      <c r="D433" s="138"/>
      <c r="E433" s="138"/>
      <c r="F433" s="65"/>
      <c r="G433" s="65"/>
      <c r="H433" s="101" t="str">
        <f>IF((Table6[[#This Row],[Weight (kg)]] * Table6[[#This Row],[Quantity]]) &gt; 0, Table6[[#This Row],[Weight (kg)]] * Table6[[#This Row],[Quantity]], "")</f>
        <v/>
      </c>
      <c r="I433" s="101"/>
      <c r="J433" s="65"/>
      <c r="K433" s="65"/>
    </row>
    <row r="434" spans="2:11" x14ac:dyDescent="0.3">
      <c r="B434" s="65"/>
      <c r="C434" s="65"/>
      <c r="D434" s="138"/>
      <c r="E434" s="138"/>
      <c r="F434" s="65"/>
      <c r="G434" s="65"/>
      <c r="H434" s="101" t="str">
        <f>IF((Table6[[#This Row],[Weight (kg)]] * Table6[[#This Row],[Quantity]]) &gt; 0, Table6[[#This Row],[Weight (kg)]] * Table6[[#This Row],[Quantity]], "")</f>
        <v/>
      </c>
      <c r="I434" s="101"/>
      <c r="J434" s="65"/>
      <c r="K434" s="65"/>
    </row>
    <row r="435" spans="2:11" x14ac:dyDescent="0.3">
      <c r="B435" s="65"/>
      <c r="C435" s="65"/>
      <c r="D435" s="138"/>
      <c r="E435" s="138"/>
      <c r="F435" s="65"/>
      <c r="G435" s="65"/>
      <c r="H435" s="101" t="str">
        <f>IF((Table6[[#This Row],[Weight (kg)]] * Table6[[#This Row],[Quantity]]) &gt; 0, Table6[[#This Row],[Weight (kg)]] * Table6[[#This Row],[Quantity]], "")</f>
        <v/>
      </c>
      <c r="I435" s="101"/>
      <c r="J435" s="65"/>
      <c r="K435" s="65"/>
    </row>
    <row r="436" spans="2:11" x14ac:dyDescent="0.3">
      <c r="B436" s="65"/>
      <c r="C436" s="65"/>
      <c r="D436" s="138"/>
      <c r="E436" s="138"/>
      <c r="F436" s="65"/>
      <c r="G436" s="65"/>
      <c r="H436" s="101" t="str">
        <f>IF((Table6[[#This Row],[Weight (kg)]] * Table6[[#This Row],[Quantity]]) &gt; 0, Table6[[#This Row],[Weight (kg)]] * Table6[[#This Row],[Quantity]], "")</f>
        <v/>
      </c>
      <c r="I436" s="101"/>
      <c r="J436" s="65"/>
      <c r="K436" s="65"/>
    </row>
    <row r="437" spans="2:11" x14ac:dyDescent="0.3">
      <c r="B437" s="65"/>
      <c r="C437" s="65"/>
      <c r="D437" s="138"/>
      <c r="E437" s="138"/>
      <c r="F437" s="65"/>
      <c r="G437" s="65"/>
      <c r="H437" s="101" t="str">
        <f>IF((Table6[[#This Row],[Weight (kg)]] * Table6[[#This Row],[Quantity]]) &gt; 0, Table6[[#This Row],[Weight (kg)]] * Table6[[#This Row],[Quantity]], "")</f>
        <v/>
      </c>
      <c r="I437" s="101"/>
      <c r="J437" s="65"/>
      <c r="K437" s="65"/>
    </row>
    <row r="438" spans="2:11" x14ac:dyDescent="0.3">
      <c r="B438" s="65"/>
      <c r="C438" s="65"/>
      <c r="D438" s="138"/>
      <c r="E438" s="138"/>
      <c r="F438" s="65"/>
      <c r="G438" s="65"/>
      <c r="H438" s="101" t="str">
        <f>IF((Table6[[#This Row],[Weight (kg)]] * Table6[[#This Row],[Quantity]]) &gt; 0, Table6[[#This Row],[Weight (kg)]] * Table6[[#This Row],[Quantity]], "")</f>
        <v/>
      </c>
      <c r="I438" s="101"/>
      <c r="J438" s="65"/>
      <c r="K438" s="65"/>
    </row>
    <row r="439" spans="2:11" x14ac:dyDescent="0.3">
      <c r="B439" s="65"/>
      <c r="C439" s="65"/>
      <c r="D439" s="138"/>
      <c r="E439" s="138"/>
      <c r="F439" s="65"/>
      <c r="G439" s="65"/>
      <c r="H439" s="101" t="str">
        <f>IF((Table6[[#This Row],[Weight (kg)]] * Table6[[#This Row],[Quantity]]) &gt; 0, Table6[[#This Row],[Weight (kg)]] * Table6[[#This Row],[Quantity]], "")</f>
        <v/>
      </c>
      <c r="I439" s="101"/>
      <c r="J439" s="65"/>
      <c r="K439" s="65"/>
    </row>
    <row r="440" spans="2:11" x14ac:dyDescent="0.3">
      <c r="B440" s="65"/>
      <c r="C440" s="65"/>
      <c r="D440" s="138"/>
      <c r="E440" s="138"/>
      <c r="F440" s="65"/>
      <c r="G440" s="65"/>
      <c r="H440" s="101" t="str">
        <f>IF((Table6[[#This Row],[Weight (kg)]] * Table6[[#This Row],[Quantity]]) &gt; 0, Table6[[#This Row],[Weight (kg)]] * Table6[[#This Row],[Quantity]], "")</f>
        <v/>
      </c>
      <c r="I440" s="101"/>
      <c r="J440" s="65"/>
      <c r="K440" s="65"/>
    </row>
    <row r="441" spans="2:11" x14ac:dyDescent="0.3">
      <c r="B441" s="65"/>
      <c r="C441" s="65"/>
      <c r="D441" s="138"/>
      <c r="E441" s="138"/>
      <c r="F441" s="65"/>
      <c r="G441" s="65"/>
      <c r="H441" s="101" t="str">
        <f>IF((Table6[[#This Row],[Weight (kg)]] * Table6[[#This Row],[Quantity]]) &gt; 0, Table6[[#This Row],[Weight (kg)]] * Table6[[#This Row],[Quantity]], "")</f>
        <v/>
      </c>
      <c r="I441" s="101"/>
      <c r="J441" s="65"/>
      <c r="K441" s="65"/>
    </row>
    <row r="442" spans="2:11" x14ac:dyDescent="0.3">
      <c r="B442" s="65"/>
      <c r="C442" s="65"/>
      <c r="D442" s="138"/>
      <c r="E442" s="138"/>
      <c r="F442" s="65"/>
      <c r="G442" s="65"/>
      <c r="H442" s="101" t="str">
        <f>IF((Table6[[#This Row],[Weight (kg)]] * Table6[[#This Row],[Quantity]]) &gt; 0, Table6[[#This Row],[Weight (kg)]] * Table6[[#This Row],[Quantity]], "")</f>
        <v/>
      </c>
      <c r="I442" s="101"/>
      <c r="J442" s="65"/>
      <c r="K442" s="65"/>
    </row>
    <row r="443" spans="2:11" x14ac:dyDescent="0.3">
      <c r="B443" s="65"/>
      <c r="C443" s="65"/>
      <c r="D443" s="138"/>
      <c r="E443" s="138"/>
      <c r="F443" s="65"/>
      <c r="G443" s="65"/>
      <c r="H443" s="101" t="str">
        <f>IF((Table6[[#This Row],[Weight (kg)]] * Table6[[#This Row],[Quantity]]) &gt; 0, Table6[[#This Row],[Weight (kg)]] * Table6[[#This Row],[Quantity]], "")</f>
        <v/>
      </c>
      <c r="I443" s="101"/>
      <c r="J443" s="65"/>
      <c r="K443" s="65"/>
    </row>
    <row r="444" spans="2:11" x14ac:dyDescent="0.3">
      <c r="B444" s="65"/>
      <c r="C444" s="65"/>
      <c r="D444" s="138"/>
      <c r="E444" s="138"/>
      <c r="F444" s="65"/>
      <c r="G444" s="65"/>
      <c r="H444" s="101" t="str">
        <f>IF((Table6[[#This Row],[Weight (kg)]] * Table6[[#This Row],[Quantity]]) &gt; 0, Table6[[#This Row],[Weight (kg)]] * Table6[[#This Row],[Quantity]], "")</f>
        <v/>
      </c>
      <c r="I444" s="101"/>
      <c r="J444" s="65"/>
      <c r="K444" s="65"/>
    </row>
    <row r="445" spans="2:11" x14ac:dyDescent="0.3">
      <c r="B445" s="65"/>
      <c r="C445" s="65"/>
      <c r="D445" s="138"/>
      <c r="E445" s="138"/>
      <c r="F445" s="65"/>
      <c r="G445" s="65"/>
      <c r="H445" s="101" t="str">
        <f>IF((Table6[[#This Row],[Weight (kg)]] * Table6[[#This Row],[Quantity]]) &gt; 0, Table6[[#This Row],[Weight (kg)]] * Table6[[#This Row],[Quantity]], "")</f>
        <v/>
      </c>
      <c r="I445" s="101"/>
      <c r="J445" s="65"/>
      <c r="K445" s="65"/>
    </row>
    <row r="446" spans="2:11" x14ac:dyDescent="0.3">
      <c r="B446" s="65"/>
      <c r="C446" s="65"/>
      <c r="D446" s="138"/>
      <c r="E446" s="138"/>
      <c r="F446" s="65"/>
      <c r="G446" s="65"/>
      <c r="H446" s="101" t="str">
        <f>IF((Table6[[#This Row],[Weight (kg)]] * Table6[[#This Row],[Quantity]]) &gt; 0, Table6[[#This Row],[Weight (kg)]] * Table6[[#This Row],[Quantity]], "")</f>
        <v/>
      </c>
      <c r="I446" s="101"/>
      <c r="J446" s="65"/>
      <c r="K446" s="65"/>
    </row>
    <row r="447" spans="2:11" x14ac:dyDescent="0.3">
      <c r="B447" s="65"/>
      <c r="C447" s="65"/>
      <c r="D447" s="138"/>
      <c r="E447" s="138"/>
      <c r="F447" s="65"/>
      <c r="G447" s="65"/>
      <c r="H447" s="101" t="str">
        <f>IF((Table6[[#This Row],[Weight (kg)]] * Table6[[#This Row],[Quantity]]) &gt; 0, Table6[[#This Row],[Weight (kg)]] * Table6[[#This Row],[Quantity]], "")</f>
        <v/>
      </c>
      <c r="I447" s="101"/>
      <c r="J447" s="65"/>
      <c r="K447" s="65"/>
    </row>
    <row r="448" spans="2:11" x14ac:dyDescent="0.3">
      <c r="B448" s="65"/>
      <c r="C448" s="65"/>
      <c r="D448" s="138"/>
      <c r="E448" s="138"/>
      <c r="F448" s="65"/>
      <c r="G448" s="65"/>
      <c r="H448" s="101" t="str">
        <f>IF((Table6[[#This Row],[Weight (kg)]] * Table6[[#This Row],[Quantity]]) &gt; 0, Table6[[#This Row],[Weight (kg)]] * Table6[[#This Row],[Quantity]], "")</f>
        <v/>
      </c>
      <c r="I448" s="101"/>
      <c r="J448" s="65"/>
      <c r="K448" s="65"/>
    </row>
    <row r="449" spans="2:11" x14ac:dyDescent="0.3">
      <c r="B449" s="65"/>
      <c r="C449" s="65"/>
      <c r="D449" s="138"/>
      <c r="E449" s="138"/>
      <c r="F449" s="65"/>
      <c r="G449" s="65"/>
      <c r="H449" s="101" t="str">
        <f>IF((Table6[[#This Row],[Weight (kg)]] * Table6[[#This Row],[Quantity]]) &gt; 0, Table6[[#This Row],[Weight (kg)]] * Table6[[#This Row],[Quantity]], "")</f>
        <v/>
      </c>
      <c r="I449" s="101"/>
      <c r="J449" s="65"/>
      <c r="K449" s="65"/>
    </row>
    <row r="450" spans="2:11" x14ac:dyDescent="0.3">
      <c r="B450" s="65"/>
      <c r="C450" s="65"/>
      <c r="D450" s="138"/>
      <c r="E450" s="138"/>
      <c r="F450" s="65"/>
      <c r="G450" s="65"/>
      <c r="H450" s="101" t="str">
        <f>IF((Table6[[#This Row],[Weight (kg)]] * Table6[[#This Row],[Quantity]]) &gt; 0, Table6[[#This Row],[Weight (kg)]] * Table6[[#This Row],[Quantity]], "")</f>
        <v/>
      </c>
      <c r="I450" s="101"/>
      <c r="J450" s="65"/>
      <c r="K450" s="65"/>
    </row>
    <row r="451" spans="2:11" x14ac:dyDescent="0.3">
      <c r="B451" s="65"/>
      <c r="C451" s="65"/>
      <c r="D451" s="138"/>
      <c r="E451" s="138"/>
      <c r="F451" s="65"/>
      <c r="G451" s="65"/>
      <c r="H451" s="101" t="str">
        <f>IF((Table6[[#This Row],[Weight (kg)]] * Table6[[#This Row],[Quantity]]) &gt; 0, Table6[[#This Row],[Weight (kg)]] * Table6[[#This Row],[Quantity]], "")</f>
        <v/>
      </c>
      <c r="I451" s="101"/>
      <c r="J451" s="65"/>
      <c r="K451" s="65"/>
    </row>
    <row r="452" spans="2:11" x14ac:dyDescent="0.3">
      <c r="B452" s="65"/>
      <c r="C452" s="65"/>
      <c r="D452" s="138"/>
      <c r="E452" s="138"/>
      <c r="F452" s="65"/>
      <c r="G452" s="65"/>
      <c r="H452" s="101" t="str">
        <f>IF((Table6[[#This Row],[Weight (kg)]] * Table6[[#This Row],[Quantity]]) &gt; 0, Table6[[#This Row],[Weight (kg)]] * Table6[[#This Row],[Quantity]], "")</f>
        <v/>
      </c>
      <c r="I452" s="101"/>
      <c r="J452" s="65"/>
      <c r="K452" s="65"/>
    </row>
    <row r="453" spans="2:11" x14ac:dyDescent="0.3">
      <c r="B453" s="65"/>
      <c r="C453" s="65"/>
      <c r="D453" s="138"/>
      <c r="E453" s="138"/>
      <c r="F453" s="65"/>
      <c r="G453" s="65"/>
      <c r="H453" s="101" t="str">
        <f>IF((Table6[[#This Row],[Weight (kg)]] * Table6[[#This Row],[Quantity]]) &gt; 0, Table6[[#This Row],[Weight (kg)]] * Table6[[#This Row],[Quantity]], "")</f>
        <v/>
      </c>
      <c r="I453" s="101"/>
      <c r="J453" s="65"/>
      <c r="K453" s="65"/>
    </row>
    <row r="454" spans="2:11" x14ac:dyDescent="0.3">
      <c r="B454" s="65"/>
      <c r="C454" s="65"/>
      <c r="D454" s="138"/>
      <c r="E454" s="138"/>
      <c r="F454" s="65"/>
      <c r="G454" s="65"/>
      <c r="H454" s="101" t="str">
        <f>IF((Table6[[#This Row],[Weight (kg)]] * Table6[[#This Row],[Quantity]]) &gt; 0, Table6[[#This Row],[Weight (kg)]] * Table6[[#This Row],[Quantity]], "")</f>
        <v/>
      </c>
      <c r="I454" s="101"/>
      <c r="J454" s="65"/>
      <c r="K454" s="65"/>
    </row>
    <row r="455" spans="2:11" x14ac:dyDescent="0.3">
      <c r="B455" s="65"/>
      <c r="C455" s="65"/>
      <c r="D455" s="138"/>
      <c r="E455" s="138"/>
      <c r="F455" s="65"/>
      <c r="G455" s="65"/>
      <c r="H455" s="101" t="str">
        <f>IF((Table6[[#This Row],[Weight (kg)]] * Table6[[#This Row],[Quantity]]) &gt; 0, Table6[[#This Row],[Weight (kg)]] * Table6[[#This Row],[Quantity]], "")</f>
        <v/>
      </c>
      <c r="I455" s="101"/>
      <c r="J455" s="65"/>
      <c r="K455" s="65"/>
    </row>
    <row r="456" spans="2:11" x14ac:dyDescent="0.3">
      <c r="B456" s="65"/>
      <c r="C456" s="65"/>
      <c r="D456" s="138"/>
      <c r="E456" s="138"/>
      <c r="F456" s="65"/>
      <c r="G456" s="65"/>
      <c r="H456" s="101" t="str">
        <f>IF((Table6[[#This Row],[Weight (kg)]] * Table6[[#This Row],[Quantity]]) &gt; 0, Table6[[#This Row],[Weight (kg)]] * Table6[[#This Row],[Quantity]], "")</f>
        <v/>
      </c>
      <c r="I456" s="101"/>
      <c r="J456" s="65"/>
      <c r="K456" s="65"/>
    </row>
    <row r="457" spans="2:11" x14ac:dyDescent="0.3">
      <c r="B457" s="65"/>
      <c r="C457" s="65"/>
      <c r="D457" s="138"/>
      <c r="E457" s="138"/>
      <c r="F457" s="65"/>
      <c r="G457" s="65"/>
      <c r="H457" s="101" t="str">
        <f>IF((Table6[[#This Row],[Weight (kg)]] * Table6[[#This Row],[Quantity]]) &gt; 0, Table6[[#This Row],[Weight (kg)]] * Table6[[#This Row],[Quantity]], "")</f>
        <v/>
      </c>
      <c r="I457" s="101"/>
      <c r="J457" s="65"/>
      <c r="K457" s="65"/>
    </row>
    <row r="458" spans="2:11" x14ac:dyDescent="0.3">
      <c r="B458" s="65"/>
      <c r="C458" s="65"/>
      <c r="D458" s="138"/>
      <c r="E458" s="138"/>
      <c r="F458" s="65"/>
      <c r="G458" s="65"/>
      <c r="H458" s="101" t="str">
        <f>IF((Table6[[#This Row],[Weight (kg)]] * Table6[[#This Row],[Quantity]]) &gt; 0, Table6[[#This Row],[Weight (kg)]] * Table6[[#This Row],[Quantity]], "")</f>
        <v/>
      </c>
      <c r="I458" s="101"/>
      <c r="J458" s="65"/>
      <c r="K458" s="65"/>
    </row>
    <row r="459" spans="2:11" x14ac:dyDescent="0.3">
      <c r="B459" s="65"/>
      <c r="C459" s="65"/>
      <c r="D459" s="138"/>
      <c r="E459" s="138"/>
      <c r="F459" s="65"/>
      <c r="G459" s="65"/>
      <c r="H459" s="101" t="str">
        <f>IF((Table6[[#This Row],[Weight (kg)]] * Table6[[#This Row],[Quantity]]) &gt; 0, Table6[[#This Row],[Weight (kg)]] * Table6[[#This Row],[Quantity]], "")</f>
        <v/>
      </c>
      <c r="I459" s="101"/>
      <c r="J459" s="65"/>
      <c r="K459" s="65"/>
    </row>
    <row r="460" spans="2:11" x14ac:dyDescent="0.3">
      <c r="B460" s="65"/>
      <c r="C460" s="65"/>
      <c r="D460" s="138"/>
      <c r="E460" s="138"/>
      <c r="F460" s="65"/>
      <c r="G460" s="65"/>
      <c r="H460" s="101" t="str">
        <f>IF((Table6[[#This Row],[Weight (kg)]] * Table6[[#This Row],[Quantity]]) &gt; 0, Table6[[#This Row],[Weight (kg)]] * Table6[[#This Row],[Quantity]], "")</f>
        <v/>
      </c>
      <c r="I460" s="101"/>
      <c r="J460" s="65"/>
      <c r="K460" s="65"/>
    </row>
    <row r="461" spans="2:11" x14ac:dyDescent="0.3">
      <c r="B461" s="65"/>
      <c r="C461" s="65"/>
      <c r="D461" s="138"/>
      <c r="E461" s="138"/>
      <c r="F461" s="65"/>
      <c r="G461" s="65"/>
      <c r="H461" s="101" t="str">
        <f>IF((Table6[[#This Row],[Weight (kg)]] * Table6[[#This Row],[Quantity]]) &gt; 0, Table6[[#This Row],[Weight (kg)]] * Table6[[#This Row],[Quantity]], "")</f>
        <v/>
      </c>
      <c r="I461" s="101"/>
      <c r="J461" s="65"/>
      <c r="K461" s="65"/>
    </row>
    <row r="462" spans="2:11" x14ac:dyDescent="0.3">
      <c r="B462" s="65"/>
      <c r="C462" s="65"/>
      <c r="D462" s="138"/>
      <c r="E462" s="138"/>
      <c r="F462" s="65"/>
      <c r="G462" s="65"/>
      <c r="H462" s="101" t="str">
        <f>IF((Table6[[#This Row],[Weight (kg)]] * Table6[[#This Row],[Quantity]]) &gt; 0, Table6[[#This Row],[Weight (kg)]] * Table6[[#This Row],[Quantity]], "")</f>
        <v/>
      </c>
      <c r="I462" s="101"/>
      <c r="J462" s="65"/>
      <c r="K462" s="65"/>
    </row>
    <row r="463" spans="2:11" x14ac:dyDescent="0.3">
      <c r="B463" s="65"/>
      <c r="C463" s="65"/>
      <c r="D463" s="138"/>
      <c r="E463" s="138"/>
      <c r="F463" s="65"/>
      <c r="G463" s="65"/>
      <c r="H463" s="101" t="str">
        <f>IF((Table6[[#This Row],[Weight (kg)]] * Table6[[#This Row],[Quantity]]) &gt; 0, Table6[[#This Row],[Weight (kg)]] * Table6[[#This Row],[Quantity]], "")</f>
        <v/>
      </c>
      <c r="I463" s="101"/>
      <c r="J463" s="65"/>
      <c r="K463" s="65"/>
    </row>
    <row r="464" spans="2:11" x14ac:dyDescent="0.3">
      <c r="B464" s="65"/>
      <c r="C464" s="65"/>
      <c r="D464" s="138"/>
      <c r="E464" s="138"/>
      <c r="F464" s="65"/>
      <c r="G464" s="65"/>
      <c r="H464" s="101" t="str">
        <f>IF((Table6[[#This Row],[Weight (kg)]] * Table6[[#This Row],[Quantity]]) &gt; 0, Table6[[#This Row],[Weight (kg)]] * Table6[[#This Row],[Quantity]], "")</f>
        <v/>
      </c>
      <c r="I464" s="101"/>
      <c r="J464" s="65"/>
      <c r="K464" s="65"/>
    </row>
    <row r="465" spans="2:11" x14ac:dyDescent="0.3">
      <c r="B465" s="65"/>
      <c r="C465" s="65"/>
      <c r="D465" s="138"/>
      <c r="E465" s="138"/>
      <c r="F465" s="65"/>
      <c r="G465" s="65"/>
      <c r="H465" s="101" t="str">
        <f>IF((Table6[[#This Row],[Weight (kg)]] * Table6[[#This Row],[Quantity]]) &gt; 0, Table6[[#This Row],[Weight (kg)]] * Table6[[#This Row],[Quantity]], "")</f>
        <v/>
      </c>
      <c r="I465" s="101"/>
      <c r="J465" s="65"/>
      <c r="K465" s="65"/>
    </row>
    <row r="466" spans="2:11" x14ac:dyDescent="0.3">
      <c r="B466" s="65"/>
      <c r="C466" s="65"/>
      <c r="D466" s="138"/>
      <c r="E466" s="138"/>
      <c r="F466" s="65"/>
      <c r="G466" s="65"/>
      <c r="H466" s="101" t="str">
        <f>IF((Table6[[#This Row],[Weight (kg)]] * Table6[[#This Row],[Quantity]]) &gt; 0, Table6[[#This Row],[Weight (kg)]] * Table6[[#This Row],[Quantity]], "")</f>
        <v/>
      </c>
      <c r="I466" s="101"/>
      <c r="J466" s="65"/>
      <c r="K466" s="65"/>
    </row>
    <row r="467" spans="2:11" x14ac:dyDescent="0.3">
      <c r="B467" s="65"/>
      <c r="C467" s="65"/>
      <c r="D467" s="138"/>
      <c r="E467" s="138"/>
      <c r="F467" s="65"/>
      <c r="G467" s="65"/>
      <c r="H467" s="101" t="str">
        <f>IF((Table6[[#This Row],[Weight (kg)]] * Table6[[#This Row],[Quantity]]) &gt; 0, Table6[[#This Row],[Weight (kg)]] * Table6[[#This Row],[Quantity]], "")</f>
        <v/>
      </c>
      <c r="I467" s="101"/>
      <c r="J467" s="65"/>
      <c r="K467" s="65"/>
    </row>
    <row r="468" spans="2:11" x14ac:dyDescent="0.3">
      <c r="B468" s="65"/>
      <c r="C468" s="65"/>
      <c r="D468" s="138"/>
      <c r="E468" s="138"/>
      <c r="F468" s="65"/>
      <c r="G468" s="65"/>
      <c r="H468" s="101" t="str">
        <f>IF((Table6[[#This Row],[Weight (kg)]] * Table6[[#This Row],[Quantity]]) &gt; 0, Table6[[#This Row],[Weight (kg)]] * Table6[[#This Row],[Quantity]], "")</f>
        <v/>
      </c>
      <c r="I468" s="101"/>
      <c r="J468" s="65"/>
      <c r="K468" s="65"/>
    </row>
    <row r="469" spans="2:11" x14ac:dyDescent="0.3">
      <c r="B469" s="65"/>
      <c r="C469" s="65"/>
      <c r="D469" s="138"/>
      <c r="E469" s="138"/>
      <c r="F469" s="65"/>
      <c r="G469" s="65"/>
      <c r="H469" s="101" t="str">
        <f>IF((Table6[[#This Row],[Weight (kg)]] * Table6[[#This Row],[Quantity]]) &gt; 0, Table6[[#This Row],[Weight (kg)]] * Table6[[#This Row],[Quantity]], "")</f>
        <v/>
      </c>
      <c r="I469" s="101"/>
      <c r="J469" s="65"/>
      <c r="K469" s="65"/>
    </row>
    <row r="470" spans="2:11" x14ac:dyDescent="0.3">
      <c r="B470" s="65"/>
      <c r="C470" s="65"/>
      <c r="D470" s="138"/>
      <c r="E470" s="138"/>
      <c r="F470" s="65"/>
      <c r="G470" s="65"/>
      <c r="H470" s="101" t="str">
        <f>IF((Table6[[#This Row],[Weight (kg)]] * Table6[[#This Row],[Quantity]]) &gt; 0, Table6[[#This Row],[Weight (kg)]] * Table6[[#This Row],[Quantity]], "")</f>
        <v/>
      </c>
      <c r="I470" s="101"/>
      <c r="J470" s="65"/>
      <c r="K470" s="65"/>
    </row>
    <row r="471" spans="2:11" x14ac:dyDescent="0.3">
      <c r="B471" s="65"/>
      <c r="C471" s="65"/>
      <c r="D471" s="138"/>
      <c r="E471" s="138"/>
      <c r="F471" s="65"/>
      <c r="G471" s="65"/>
      <c r="H471" s="101" t="str">
        <f>IF((Table6[[#This Row],[Weight (kg)]] * Table6[[#This Row],[Quantity]]) &gt; 0, Table6[[#This Row],[Weight (kg)]] * Table6[[#This Row],[Quantity]], "")</f>
        <v/>
      </c>
      <c r="I471" s="101"/>
      <c r="J471" s="65"/>
      <c r="K471" s="65"/>
    </row>
    <row r="472" spans="2:11" x14ac:dyDescent="0.3">
      <c r="B472" s="65"/>
      <c r="C472" s="65"/>
      <c r="D472" s="138"/>
      <c r="E472" s="138"/>
      <c r="F472" s="65"/>
      <c r="G472" s="65"/>
      <c r="H472" s="101" t="str">
        <f>IF((Table6[[#This Row],[Weight (kg)]] * Table6[[#This Row],[Quantity]]) &gt; 0, Table6[[#This Row],[Weight (kg)]] * Table6[[#This Row],[Quantity]], "")</f>
        <v/>
      </c>
      <c r="I472" s="101"/>
      <c r="J472" s="65"/>
      <c r="K472" s="65"/>
    </row>
    <row r="473" spans="2:11" x14ac:dyDescent="0.3">
      <c r="B473" s="65"/>
      <c r="C473" s="65"/>
      <c r="D473" s="138"/>
      <c r="E473" s="138"/>
      <c r="F473" s="65"/>
      <c r="G473" s="65"/>
      <c r="H473" s="101" t="str">
        <f>IF((Table6[[#This Row],[Weight (kg)]] * Table6[[#This Row],[Quantity]]) &gt; 0, Table6[[#This Row],[Weight (kg)]] * Table6[[#This Row],[Quantity]], "")</f>
        <v/>
      </c>
      <c r="I473" s="101"/>
      <c r="J473" s="65"/>
      <c r="K473" s="65"/>
    </row>
    <row r="474" spans="2:11" x14ac:dyDescent="0.3">
      <c r="B474" s="65"/>
      <c r="C474" s="65"/>
      <c r="D474" s="138"/>
      <c r="E474" s="138"/>
      <c r="F474" s="65"/>
      <c r="G474" s="65"/>
      <c r="H474" s="101" t="str">
        <f>IF((Table6[[#This Row],[Weight (kg)]] * Table6[[#This Row],[Quantity]]) &gt; 0, Table6[[#This Row],[Weight (kg)]] * Table6[[#This Row],[Quantity]], "")</f>
        <v/>
      </c>
      <c r="I474" s="101"/>
      <c r="J474" s="65"/>
      <c r="K474" s="65"/>
    </row>
    <row r="475" spans="2:11" x14ac:dyDescent="0.3">
      <c r="B475" s="65"/>
      <c r="C475" s="65"/>
      <c r="D475" s="138"/>
      <c r="E475" s="138"/>
      <c r="F475" s="65"/>
      <c r="G475" s="65"/>
      <c r="H475" s="101" t="str">
        <f>IF((Table6[[#This Row],[Weight (kg)]] * Table6[[#This Row],[Quantity]]) &gt; 0, Table6[[#This Row],[Weight (kg)]] * Table6[[#This Row],[Quantity]], "")</f>
        <v/>
      </c>
      <c r="I475" s="101"/>
      <c r="J475" s="65"/>
      <c r="K475" s="65"/>
    </row>
    <row r="476" spans="2:11" x14ac:dyDescent="0.3">
      <c r="B476" s="65"/>
      <c r="C476" s="65"/>
      <c r="D476" s="138"/>
      <c r="E476" s="138"/>
      <c r="F476" s="65"/>
      <c r="G476" s="65"/>
      <c r="H476" s="101" t="str">
        <f>IF((Table6[[#This Row],[Weight (kg)]] * Table6[[#This Row],[Quantity]]) &gt; 0, Table6[[#This Row],[Weight (kg)]] * Table6[[#This Row],[Quantity]], "")</f>
        <v/>
      </c>
      <c r="I476" s="101"/>
      <c r="J476" s="65"/>
      <c r="K476" s="65"/>
    </row>
    <row r="477" spans="2:11" x14ac:dyDescent="0.3">
      <c r="B477" s="65"/>
      <c r="C477" s="65"/>
      <c r="D477" s="138"/>
      <c r="E477" s="138"/>
      <c r="F477" s="65"/>
      <c r="G477" s="65"/>
      <c r="H477" s="101" t="str">
        <f>IF((Table6[[#This Row],[Weight (kg)]] * Table6[[#This Row],[Quantity]]) &gt; 0, Table6[[#This Row],[Weight (kg)]] * Table6[[#This Row],[Quantity]], "")</f>
        <v/>
      </c>
      <c r="I477" s="101"/>
      <c r="J477" s="65"/>
      <c r="K477" s="65"/>
    </row>
    <row r="478" spans="2:11" x14ac:dyDescent="0.3">
      <c r="B478" s="65"/>
      <c r="C478" s="65"/>
      <c r="D478" s="138"/>
      <c r="E478" s="138"/>
      <c r="F478" s="65"/>
      <c r="G478" s="65"/>
      <c r="H478" s="101" t="str">
        <f>IF((Table6[[#This Row],[Weight (kg)]] * Table6[[#This Row],[Quantity]]) &gt; 0, Table6[[#This Row],[Weight (kg)]] * Table6[[#This Row],[Quantity]], "")</f>
        <v/>
      </c>
      <c r="I478" s="101"/>
      <c r="J478" s="65"/>
      <c r="K478" s="65"/>
    </row>
    <row r="479" spans="2:11" x14ac:dyDescent="0.3">
      <c r="B479" s="65"/>
      <c r="C479" s="65"/>
      <c r="D479" s="138"/>
      <c r="E479" s="138"/>
      <c r="F479" s="65"/>
      <c r="G479" s="65"/>
      <c r="H479" s="101" t="str">
        <f>IF((Table6[[#This Row],[Weight (kg)]] * Table6[[#This Row],[Quantity]]) &gt; 0, Table6[[#This Row],[Weight (kg)]] * Table6[[#This Row],[Quantity]], "")</f>
        <v/>
      </c>
      <c r="I479" s="101"/>
      <c r="J479" s="65"/>
      <c r="K479" s="65"/>
    </row>
    <row r="480" spans="2:11" x14ac:dyDescent="0.3">
      <c r="B480" s="65"/>
      <c r="C480" s="65"/>
      <c r="D480" s="138"/>
      <c r="E480" s="138"/>
      <c r="F480" s="65"/>
      <c r="G480" s="65"/>
      <c r="H480" s="101" t="str">
        <f>IF((Table6[[#This Row],[Weight (kg)]] * Table6[[#This Row],[Quantity]]) &gt; 0, Table6[[#This Row],[Weight (kg)]] * Table6[[#This Row],[Quantity]], "")</f>
        <v/>
      </c>
      <c r="I480" s="101"/>
      <c r="J480" s="65"/>
      <c r="K480" s="65"/>
    </row>
    <row r="481" spans="2:11" x14ac:dyDescent="0.3">
      <c r="B481" s="65"/>
      <c r="C481" s="65"/>
      <c r="D481" s="138"/>
      <c r="E481" s="138"/>
      <c r="F481" s="65"/>
      <c r="G481" s="65"/>
      <c r="H481" s="101" t="str">
        <f>IF((Table6[[#This Row],[Weight (kg)]] * Table6[[#This Row],[Quantity]]) &gt; 0, Table6[[#This Row],[Weight (kg)]] * Table6[[#This Row],[Quantity]], "")</f>
        <v/>
      </c>
      <c r="I481" s="101"/>
      <c r="J481" s="65"/>
      <c r="K481" s="65"/>
    </row>
    <row r="482" spans="2:11" x14ac:dyDescent="0.3">
      <c r="B482" s="65"/>
      <c r="C482" s="65"/>
      <c r="D482" s="138"/>
      <c r="E482" s="138"/>
      <c r="F482" s="65"/>
      <c r="G482" s="65"/>
      <c r="H482" s="101" t="str">
        <f>IF((Table6[[#This Row],[Weight (kg)]] * Table6[[#This Row],[Quantity]]) &gt; 0, Table6[[#This Row],[Weight (kg)]] * Table6[[#This Row],[Quantity]], "")</f>
        <v/>
      </c>
      <c r="I482" s="101"/>
      <c r="J482" s="65"/>
      <c r="K482" s="65"/>
    </row>
    <row r="483" spans="2:11" x14ac:dyDescent="0.3">
      <c r="B483" s="65"/>
      <c r="C483" s="65"/>
      <c r="D483" s="138"/>
      <c r="E483" s="138"/>
      <c r="F483" s="65"/>
      <c r="G483" s="65"/>
      <c r="H483" s="101" t="str">
        <f>IF((Table6[[#This Row],[Weight (kg)]] * Table6[[#This Row],[Quantity]]) &gt; 0, Table6[[#This Row],[Weight (kg)]] * Table6[[#This Row],[Quantity]], "")</f>
        <v/>
      </c>
      <c r="I483" s="101"/>
      <c r="J483" s="65"/>
      <c r="K483" s="65"/>
    </row>
    <row r="484" spans="2:11" x14ac:dyDescent="0.3">
      <c r="B484" s="65"/>
      <c r="C484" s="65"/>
      <c r="D484" s="138"/>
      <c r="E484" s="138"/>
      <c r="F484" s="65"/>
      <c r="G484" s="65"/>
      <c r="H484" s="101" t="str">
        <f>IF((Table6[[#This Row],[Weight (kg)]] * Table6[[#This Row],[Quantity]]) &gt; 0, Table6[[#This Row],[Weight (kg)]] * Table6[[#This Row],[Quantity]], "")</f>
        <v/>
      </c>
      <c r="I484" s="101"/>
      <c r="J484" s="65"/>
      <c r="K484" s="65"/>
    </row>
    <row r="485" spans="2:11" x14ac:dyDescent="0.3">
      <c r="B485" s="65"/>
      <c r="C485" s="65"/>
      <c r="D485" s="138"/>
      <c r="E485" s="138"/>
      <c r="F485" s="65"/>
      <c r="G485" s="65"/>
      <c r="H485" s="101" t="str">
        <f>IF((Table6[[#This Row],[Weight (kg)]] * Table6[[#This Row],[Quantity]]) &gt; 0, Table6[[#This Row],[Weight (kg)]] * Table6[[#This Row],[Quantity]], "")</f>
        <v/>
      </c>
      <c r="I485" s="101"/>
      <c r="J485" s="65"/>
      <c r="K485" s="65"/>
    </row>
    <row r="486" spans="2:11" x14ac:dyDescent="0.3">
      <c r="B486" s="65"/>
      <c r="C486" s="65"/>
      <c r="D486" s="138"/>
      <c r="E486" s="138"/>
      <c r="F486" s="65"/>
      <c r="G486" s="65"/>
      <c r="H486" s="101" t="str">
        <f>IF((Table6[[#This Row],[Weight (kg)]] * Table6[[#This Row],[Quantity]]) &gt; 0, Table6[[#This Row],[Weight (kg)]] * Table6[[#This Row],[Quantity]], "")</f>
        <v/>
      </c>
      <c r="I486" s="101"/>
      <c r="J486" s="65"/>
      <c r="K486" s="65"/>
    </row>
    <row r="487" spans="2:11" x14ac:dyDescent="0.3">
      <c r="B487" s="65"/>
      <c r="C487" s="65"/>
      <c r="D487" s="138"/>
      <c r="E487" s="138"/>
      <c r="F487" s="65"/>
      <c r="G487" s="65"/>
      <c r="H487" s="101" t="str">
        <f>IF((Table6[[#This Row],[Weight (kg)]] * Table6[[#This Row],[Quantity]]) &gt; 0, Table6[[#This Row],[Weight (kg)]] * Table6[[#This Row],[Quantity]], "")</f>
        <v/>
      </c>
      <c r="I487" s="101"/>
      <c r="J487" s="65"/>
      <c r="K487" s="65"/>
    </row>
    <row r="488" spans="2:11" x14ac:dyDescent="0.3">
      <c r="B488" s="65"/>
      <c r="C488" s="65"/>
      <c r="D488" s="138"/>
      <c r="E488" s="138"/>
      <c r="F488" s="65"/>
      <c r="G488" s="65"/>
      <c r="H488" s="101" t="str">
        <f>IF((Table6[[#This Row],[Weight (kg)]] * Table6[[#This Row],[Quantity]]) &gt; 0, Table6[[#This Row],[Weight (kg)]] * Table6[[#This Row],[Quantity]], "")</f>
        <v/>
      </c>
      <c r="I488" s="101"/>
      <c r="J488" s="65"/>
      <c r="K488" s="65"/>
    </row>
    <row r="489" spans="2:11" x14ac:dyDescent="0.3">
      <c r="B489" s="65"/>
      <c r="C489" s="65"/>
      <c r="D489" s="138"/>
      <c r="E489" s="138"/>
      <c r="F489" s="65"/>
      <c r="G489" s="65"/>
      <c r="H489" s="101" t="str">
        <f>IF((Table6[[#This Row],[Weight (kg)]] * Table6[[#This Row],[Quantity]]) &gt; 0, Table6[[#This Row],[Weight (kg)]] * Table6[[#This Row],[Quantity]], "")</f>
        <v/>
      </c>
      <c r="I489" s="101"/>
      <c r="J489" s="65"/>
      <c r="K489" s="65"/>
    </row>
    <row r="490" spans="2:11" x14ac:dyDescent="0.3">
      <c r="B490" s="65"/>
      <c r="C490" s="65"/>
      <c r="D490" s="138"/>
      <c r="E490" s="138"/>
      <c r="F490" s="65"/>
      <c r="G490" s="65"/>
      <c r="H490" s="101" t="str">
        <f>IF((Table6[[#This Row],[Weight (kg)]] * Table6[[#This Row],[Quantity]]) &gt; 0, Table6[[#This Row],[Weight (kg)]] * Table6[[#This Row],[Quantity]], "")</f>
        <v/>
      </c>
      <c r="I490" s="101"/>
      <c r="J490" s="65"/>
      <c r="K490" s="65"/>
    </row>
    <row r="491" spans="2:11" x14ac:dyDescent="0.3">
      <c r="B491" s="65"/>
      <c r="C491" s="65"/>
      <c r="D491" s="138"/>
      <c r="E491" s="138"/>
      <c r="F491" s="65"/>
      <c r="G491" s="65"/>
      <c r="H491" s="101" t="str">
        <f>IF((Table6[[#This Row],[Weight (kg)]] * Table6[[#This Row],[Quantity]]) &gt; 0, Table6[[#This Row],[Weight (kg)]] * Table6[[#This Row],[Quantity]], "")</f>
        <v/>
      </c>
      <c r="I491" s="101"/>
      <c r="J491" s="65"/>
      <c r="K491" s="65"/>
    </row>
    <row r="492" spans="2:11" x14ac:dyDescent="0.3">
      <c r="B492" s="65"/>
      <c r="C492" s="65"/>
      <c r="D492" s="138"/>
      <c r="E492" s="138"/>
      <c r="F492" s="65"/>
      <c r="G492" s="65"/>
      <c r="H492" s="101" t="str">
        <f>IF((Table6[[#This Row],[Weight (kg)]] * Table6[[#This Row],[Quantity]]) &gt; 0, Table6[[#This Row],[Weight (kg)]] * Table6[[#This Row],[Quantity]], "")</f>
        <v/>
      </c>
      <c r="I492" s="101"/>
      <c r="J492" s="65"/>
      <c r="K492" s="65"/>
    </row>
    <row r="493" spans="2:11" x14ac:dyDescent="0.3">
      <c r="B493" s="65"/>
      <c r="C493" s="65"/>
      <c r="D493" s="138"/>
      <c r="E493" s="138"/>
      <c r="F493" s="65"/>
      <c r="G493" s="65"/>
      <c r="H493" s="101" t="str">
        <f>IF((Table6[[#This Row],[Weight (kg)]] * Table6[[#This Row],[Quantity]]) &gt; 0, Table6[[#This Row],[Weight (kg)]] * Table6[[#This Row],[Quantity]], "")</f>
        <v/>
      </c>
      <c r="I493" s="101"/>
      <c r="J493" s="65"/>
      <c r="K493" s="65"/>
    </row>
    <row r="494" spans="2:11" x14ac:dyDescent="0.3">
      <c r="B494" s="65"/>
      <c r="C494" s="65"/>
      <c r="D494" s="138"/>
      <c r="E494" s="138"/>
      <c r="F494" s="65"/>
      <c r="G494" s="65"/>
      <c r="H494" s="101" t="str">
        <f>IF((Table6[[#This Row],[Weight (kg)]] * Table6[[#This Row],[Quantity]]) &gt; 0, Table6[[#This Row],[Weight (kg)]] * Table6[[#This Row],[Quantity]], "")</f>
        <v/>
      </c>
      <c r="I494" s="101"/>
      <c r="J494" s="65"/>
      <c r="K494" s="65"/>
    </row>
    <row r="495" spans="2:11" x14ac:dyDescent="0.3">
      <c r="B495" s="65"/>
      <c r="C495" s="65"/>
      <c r="D495" s="138"/>
      <c r="E495" s="138"/>
      <c r="F495" s="65"/>
      <c r="G495" s="65"/>
      <c r="H495" s="101" t="str">
        <f>IF((Table6[[#This Row],[Weight (kg)]] * Table6[[#This Row],[Quantity]]) &gt; 0, Table6[[#This Row],[Weight (kg)]] * Table6[[#This Row],[Quantity]], "")</f>
        <v/>
      </c>
      <c r="I495" s="101"/>
      <c r="J495" s="65"/>
      <c r="K495" s="65"/>
    </row>
    <row r="496" spans="2:11" x14ac:dyDescent="0.3">
      <c r="B496" s="65"/>
      <c r="C496" s="65"/>
      <c r="D496" s="138"/>
      <c r="E496" s="138"/>
      <c r="F496" s="65"/>
      <c r="G496" s="65"/>
      <c r="H496" s="101" t="str">
        <f>IF((Table6[[#This Row],[Weight (kg)]] * Table6[[#This Row],[Quantity]]) &gt; 0, Table6[[#This Row],[Weight (kg)]] * Table6[[#This Row],[Quantity]], "")</f>
        <v/>
      </c>
      <c r="I496" s="101"/>
      <c r="J496" s="65"/>
      <c r="K496" s="65"/>
    </row>
    <row r="497" spans="2:11" x14ac:dyDescent="0.3">
      <c r="B497" s="65"/>
      <c r="C497" s="65"/>
      <c r="D497" s="138"/>
      <c r="E497" s="138"/>
      <c r="F497" s="65"/>
      <c r="G497" s="65"/>
      <c r="H497" s="101" t="str">
        <f>IF((Table6[[#This Row],[Weight (kg)]] * Table6[[#This Row],[Quantity]]) &gt; 0, Table6[[#This Row],[Weight (kg)]] * Table6[[#This Row],[Quantity]], "")</f>
        <v/>
      </c>
      <c r="I497" s="101"/>
      <c r="J497" s="65"/>
      <c r="K497" s="65"/>
    </row>
    <row r="498" spans="2:11" x14ac:dyDescent="0.3">
      <c r="B498" s="65"/>
      <c r="C498" s="65"/>
      <c r="D498" s="138"/>
      <c r="E498" s="138"/>
      <c r="F498" s="65"/>
      <c r="G498" s="65"/>
      <c r="H498" s="101" t="str">
        <f>IF((Table6[[#This Row],[Weight (kg)]] * Table6[[#This Row],[Quantity]]) &gt; 0, Table6[[#This Row],[Weight (kg)]] * Table6[[#This Row],[Quantity]], "")</f>
        <v/>
      </c>
      <c r="I498" s="101"/>
      <c r="J498" s="65"/>
      <c r="K498" s="65"/>
    </row>
    <row r="499" spans="2:11" x14ac:dyDescent="0.3">
      <c r="B499" s="65"/>
      <c r="C499" s="65"/>
      <c r="D499" s="138"/>
      <c r="E499" s="138"/>
      <c r="F499" s="65"/>
      <c r="G499" s="65"/>
      <c r="H499" s="101" t="str">
        <f>IF((Table6[[#This Row],[Weight (kg)]] * Table6[[#This Row],[Quantity]]) &gt; 0, Table6[[#This Row],[Weight (kg)]] * Table6[[#This Row],[Quantity]], "")</f>
        <v/>
      </c>
      <c r="I499" s="101"/>
      <c r="J499" s="65"/>
      <c r="K499" s="65"/>
    </row>
    <row r="500" spans="2:11" x14ac:dyDescent="0.3">
      <c r="B500" s="65"/>
      <c r="C500" s="65"/>
      <c r="D500" s="138"/>
      <c r="E500" s="138"/>
      <c r="F500" s="65"/>
      <c r="G500" s="65"/>
      <c r="H500" s="101" t="str">
        <f>IF((Table6[[#This Row],[Weight (kg)]] * Table6[[#This Row],[Quantity]]) &gt; 0, Table6[[#This Row],[Weight (kg)]] * Table6[[#This Row],[Quantity]], "")</f>
        <v/>
      </c>
      <c r="I500" s="101"/>
      <c r="J500" s="65"/>
      <c r="K500" s="65"/>
    </row>
    <row r="501" spans="2:11" x14ac:dyDescent="0.3">
      <c r="B501" s="65"/>
      <c r="C501" s="65"/>
      <c r="D501" s="138"/>
      <c r="E501" s="138"/>
      <c r="F501" s="65"/>
      <c r="G501" s="65"/>
      <c r="H501" s="101" t="str">
        <f>IF((Table6[[#This Row],[Weight (kg)]] * Table6[[#This Row],[Quantity]]) &gt; 0, Table6[[#This Row],[Weight (kg)]] * Table6[[#This Row],[Quantity]], "")</f>
        <v/>
      </c>
      <c r="I501" s="101"/>
      <c r="J501" s="65"/>
      <c r="K501" s="65"/>
    </row>
    <row r="502" spans="2:11" x14ac:dyDescent="0.3">
      <c r="B502" s="65"/>
      <c r="C502" s="65"/>
      <c r="D502" s="138"/>
      <c r="E502" s="138"/>
      <c r="F502" s="65"/>
      <c r="G502" s="65"/>
      <c r="H502" s="101" t="str">
        <f>IF((Table6[[#This Row],[Weight (kg)]] * Table6[[#This Row],[Quantity]]) &gt; 0, Table6[[#This Row],[Weight (kg)]] * Table6[[#This Row],[Quantity]], "")</f>
        <v/>
      </c>
      <c r="I502" s="101"/>
      <c r="J502" s="65"/>
      <c r="K502" s="65"/>
    </row>
    <row r="503" spans="2:11" x14ac:dyDescent="0.3">
      <c r="B503" s="65"/>
      <c r="C503" s="65"/>
      <c r="D503" s="138"/>
      <c r="E503" s="138"/>
      <c r="F503" s="65"/>
      <c r="G503" s="65"/>
      <c r="H503" s="101" t="str">
        <f>IF((Table6[[#This Row],[Weight (kg)]] * Table6[[#This Row],[Quantity]]) &gt; 0, Table6[[#This Row],[Weight (kg)]] * Table6[[#This Row],[Quantity]], "")</f>
        <v/>
      </c>
      <c r="I503" s="101"/>
      <c r="J503" s="65"/>
      <c r="K503" s="65"/>
    </row>
    <row r="504" spans="2:11" x14ac:dyDescent="0.3">
      <c r="B504" s="65"/>
      <c r="C504" s="65"/>
      <c r="D504" s="138"/>
      <c r="E504" s="138"/>
      <c r="F504" s="65"/>
      <c r="G504" s="65"/>
      <c r="H504" s="101" t="str">
        <f>IF((Table6[[#This Row],[Weight (kg)]] * Table6[[#This Row],[Quantity]]) &gt; 0, Table6[[#This Row],[Weight (kg)]] * Table6[[#This Row],[Quantity]], "")</f>
        <v/>
      </c>
      <c r="I504" s="101"/>
      <c r="J504" s="65"/>
      <c r="K504" s="65"/>
    </row>
    <row r="505" spans="2:11" x14ac:dyDescent="0.3">
      <c r="B505" s="65"/>
      <c r="C505" s="65"/>
      <c r="D505" s="138"/>
      <c r="E505" s="138"/>
      <c r="F505" s="65"/>
      <c r="G505" s="65"/>
      <c r="H505" s="101" t="str">
        <f>IF((Table6[[#This Row],[Weight (kg)]] * Table6[[#This Row],[Quantity]]) &gt; 0, Table6[[#This Row],[Weight (kg)]] * Table6[[#This Row],[Quantity]], "")</f>
        <v/>
      </c>
      <c r="I505" s="101"/>
      <c r="J505" s="65"/>
      <c r="K505" s="65"/>
    </row>
    <row r="506" spans="2:11" x14ac:dyDescent="0.3">
      <c r="B506" s="65"/>
      <c r="C506" s="65"/>
      <c r="D506" s="138"/>
      <c r="E506" s="138"/>
      <c r="F506" s="65"/>
      <c r="G506" s="65"/>
      <c r="H506" s="101" t="str">
        <f>IF((Table6[[#This Row],[Weight (kg)]] * Table6[[#This Row],[Quantity]]) &gt; 0, Table6[[#This Row],[Weight (kg)]] * Table6[[#This Row],[Quantity]], "")</f>
        <v/>
      </c>
      <c r="I506" s="101"/>
      <c r="J506" s="65"/>
      <c r="K506" s="65"/>
    </row>
    <row r="507" spans="2:11" x14ac:dyDescent="0.3">
      <c r="B507" s="65"/>
      <c r="C507" s="65"/>
      <c r="D507" s="138"/>
      <c r="E507" s="138"/>
      <c r="F507" s="65"/>
      <c r="G507" s="65"/>
      <c r="H507" s="101" t="str">
        <f>IF((Table6[[#This Row],[Weight (kg)]] * Table6[[#This Row],[Quantity]]) &gt; 0, Table6[[#This Row],[Weight (kg)]] * Table6[[#This Row],[Quantity]], "")</f>
        <v/>
      </c>
      <c r="I507" s="101"/>
      <c r="J507" s="65"/>
      <c r="K507" s="65"/>
    </row>
    <row r="508" spans="2:11" x14ac:dyDescent="0.3">
      <c r="B508" s="65"/>
      <c r="C508" s="65"/>
      <c r="D508" s="138"/>
      <c r="E508" s="138"/>
      <c r="F508" s="65"/>
      <c r="G508" s="65"/>
      <c r="H508" s="101" t="str">
        <f>IF((Table6[[#This Row],[Weight (kg)]] * Table6[[#This Row],[Quantity]]) &gt; 0, Table6[[#This Row],[Weight (kg)]] * Table6[[#This Row],[Quantity]], "")</f>
        <v/>
      </c>
      <c r="I508" s="101"/>
      <c r="J508" s="65"/>
      <c r="K508" s="65"/>
    </row>
    <row r="509" spans="2:11" x14ac:dyDescent="0.3">
      <c r="B509" s="65"/>
      <c r="C509" s="65"/>
      <c r="D509" s="138"/>
      <c r="E509" s="138"/>
      <c r="F509" s="65"/>
      <c r="G509" s="65"/>
      <c r="H509" s="101" t="str">
        <f>IF((Table6[[#This Row],[Weight (kg)]] * Table6[[#This Row],[Quantity]]) &gt; 0, Table6[[#This Row],[Weight (kg)]] * Table6[[#This Row],[Quantity]], "")</f>
        <v/>
      </c>
      <c r="I509" s="101"/>
      <c r="J509" s="65"/>
      <c r="K509" s="65"/>
    </row>
    <row r="510" spans="2:11" x14ac:dyDescent="0.3">
      <c r="B510" s="65"/>
      <c r="C510" s="65"/>
      <c r="D510" s="138"/>
      <c r="E510" s="138"/>
      <c r="F510" s="65"/>
      <c r="G510" s="65"/>
      <c r="H510" s="101" t="str">
        <f>IF((Table6[[#This Row],[Weight (kg)]] * Table6[[#This Row],[Quantity]]) &gt; 0, Table6[[#This Row],[Weight (kg)]] * Table6[[#This Row],[Quantity]], "")</f>
        <v/>
      </c>
      <c r="I510" s="101"/>
      <c r="J510" s="65"/>
      <c r="K510" s="65"/>
    </row>
    <row r="511" spans="2:11" x14ac:dyDescent="0.3">
      <c r="B511" s="65"/>
      <c r="C511" s="65"/>
      <c r="D511" s="138"/>
      <c r="E511" s="138"/>
      <c r="F511" s="65"/>
      <c r="G511" s="65"/>
      <c r="H511" s="101" t="str">
        <f>IF((Table6[[#This Row],[Weight (kg)]] * Table6[[#This Row],[Quantity]]) &gt; 0, Table6[[#This Row],[Weight (kg)]] * Table6[[#This Row],[Quantity]], "")</f>
        <v/>
      </c>
      <c r="I511" s="101"/>
      <c r="J511" s="65"/>
      <c r="K511" s="65"/>
    </row>
    <row r="512" spans="2:11" x14ac:dyDescent="0.3">
      <c r="B512" s="65"/>
      <c r="C512" s="65"/>
      <c r="D512" s="138"/>
      <c r="E512" s="138"/>
      <c r="F512" s="65"/>
      <c r="G512" s="65"/>
      <c r="H512" s="101" t="str">
        <f>IF((Table6[[#This Row],[Weight (kg)]] * Table6[[#This Row],[Quantity]]) &gt; 0, Table6[[#This Row],[Weight (kg)]] * Table6[[#This Row],[Quantity]], "")</f>
        <v/>
      </c>
      <c r="I512" s="101"/>
      <c r="J512" s="65"/>
      <c r="K512" s="65"/>
    </row>
    <row r="513" spans="2:11" x14ac:dyDescent="0.3">
      <c r="B513" s="65"/>
      <c r="C513" s="65"/>
      <c r="D513" s="138"/>
      <c r="E513" s="138"/>
      <c r="F513" s="65"/>
      <c r="G513" s="65"/>
      <c r="H513" s="101" t="str">
        <f>IF((Table6[[#This Row],[Weight (kg)]] * Table6[[#This Row],[Quantity]]) &gt; 0, Table6[[#This Row],[Weight (kg)]] * Table6[[#This Row],[Quantity]], "")</f>
        <v/>
      </c>
      <c r="I513" s="101"/>
      <c r="J513" s="65"/>
      <c r="K513" s="65"/>
    </row>
    <row r="514" spans="2:11" x14ac:dyDescent="0.3">
      <c r="B514" s="65"/>
      <c r="C514" s="65"/>
      <c r="D514" s="138"/>
      <c r="E514" s="138"/>
      <c r="F514" s="65"/>
      <c r="G514" s="65"/>
      <c r="H514" s="101" t="str">
        <f>IF((Table6[[#This Row],[Weight (kg)]] * Table6[[#This Row],[Quantity]]) &gt; 0, Table6[[#This Row],[Weight (kg)]] * Table6[[#This Row],[Quantity]], "")</f>
        <v/>
      </c>
      <c r="I514" s="101"/>
      <c r="J514" s="65"/>
      <c r="K514" s="65"/>
    </row>
    <row r="515" spans="2:11" x14ac:dyDescent="0.3">
      <c r="B515" s="65"/>
      <c r="C515" s="65"/>
      <c r="D515" s="138"/>
      <c r="E515" s="138"/>
      <c r="F515" s="65"/>
      <c r="G515" s="65"/>
      <c r="H515" s="101" t="str">
        <f>IF((Table6[[#This Row],[Weight (kg)]] * Table6[[#This Row],[Quantity]]) &gt; 0, Table6[[#This Row],[Weight (kg)]] * Table6[[#This Row],[Quantity]], "")</f>
        <v/>
      </c>
      <c r="I515" s="101"/>
      <c r="J515" s="65"/>
      <c r="K515" s="65"/>
    </row>
    <row r="516" spans="2:11" x14ac:dyDescent="0.3">
      <c r="B516" s="65"/>
      <c r="C516" s="65"/>
      <c r="D516" s="138"/>
      <c r="E516" s="138"/>
      <c r="F516" s="65"/>
      <c r="G516" s="65"/>
      <c r="H516" s="101" t="str">
        <f>IF((Table6[[#This Row],[Weight (kg)]] * Table6[[#This Row],[Quantity]]) &gt; 0, Table6[[#This Row],[Weight (kg)]] * Table6[[#This Row],[Quantity]], "")</f>
        <v/>
      </c>
      <c r="I516" s="101"/>
      <c r="J516" s="65"/>
      <c r="K516" s="65"/>
    </row>
    <row r="517" spans="2:11" x14ac:dyDescent="0.3">
      <c r="B517" s="65"/>
      <c r="C517" s="65"/>
      <c r="D517" s="138"/>
      <c r="E517" s="138"/>
      <c r="F517" s="65"/>
      <c r="G517" s="65"/>
      <c r="H517" s="101" t="str">
        <f>IF((Table6[[#This Row],[Weight (kg)]] * Table6[[#This Row],[Quantity]]) &gt; 0, Table6[[#This Row],[Weight (kg)]] * Table6[[#This Row],[Quantity]], "")</f>
        <v/>
      </c>
      <c r="I517" s="101"/>
      <c r="J517" s="65"/>
      <c r="K517" s="65"/>
    </row>
    <row r="518" spans="2:11" x14ac:dyDescent="0.3">
      <c r="B518" s="65"/>
      <c r="C518" s="65"/>
      <c r="D518" s="138"/>
      <c r="E518" s="138"/>
      <c r="F518" s="65"/>
      <c r="G518" s="65"/>
      <c r="H518" s="101" t="str">
        <f>IF((Table6[[#This Row],[Weight (kg)]] * Table6[[#This Row],[Quantity]]) &gt; 0, Table6[[#This Row],[Weight (kg)]] * Table6[[#This Row],[Quantity]], "")</f>
        <v/>
      </c>
      <c r="I518" s="101"/>
      <c r="J518" s="65"/>
      <c r="K518" s="65"/>
    </row>
    <row r="519" spans="2:11" x14ac:dyDescent="0.3">
      <c r="B519" s="65"/>
      <c r="C519" s="65"/>
      <c r="D519" s="138"/>
      <c r="E519" s="138"/>
      <c r="F519" s="65"/>
      <c r="G519" s="65"/>
      <c r="H519" s="101" t="str">
        <f>IF((Table6[[#This Row],[Weight (kg)]] * Table6[[#This Row],[Quantity]]) &gt; 0, Table6[[#This Row],[Weight (kg)]] * Table6[[#This Row],[Quantity]], "")</f>
        <v/>
      </c>
      <c r="I519" s="101"/>
      <c r="J519" s="65"/>
      <c r="K519" s="65"/>
    </row>
    <row r="520" spans="2:11" x14ac:dyDescent="0.3">
      <c r="B520" s="65"/>
      <c r="C520" s="65"/>
      <c r="D520" s="138"/>
      <c r="E520" s="138"/>
      <c r="F520" s="65"/>
      <c r="G520" s="65"/>
      <c r="H520" s="101" t="str">
        <f>IF((Table6[[#This Row],[Weight (kg)]] * Table6[[#This Row],[Quantity]]) &gt; 0, Table6[[#This Row],[Weight (kg)]] * Table6[[#This Row],[Quantity]], "")</f>
        <v/>
      </c>
      <c r="I520" s="101"/>
      <c r="J520" s="65"/>
      <c r="K520" s="65"/>
    </row>
    <row r="521" spans="2:11" x14ac:dyDescent="0.3">
      <c r="B521" s="65"/>
      <c r="C521" s="65"/>
      <c r="D521" s="138"/>
      <c r="E521" s="138"/>
      <c r="F521" s="65"/>
      <c r="G521" s="65"/>
      <c r="H521" s="101" t="str">
        <f>IF((Table6[[#This Row],[Weight (kg)]] * Table6[[#This Row],[Quantity]]) &gt; 0, Table6[[#This Row],[Weight (kg)]] * Table6[[#This Row],[Quantity]], "")</f>
        <v/>
      </c>
      <c r="I521" s="101"/>
      <c r="J521" s="65"/>
      <c r="K521" s="65"/>
    </row>
    <row r="522" spans="2:11" x14ac:dyDescent="0.3">
      <c r="B522" s="65"/>
      <c r="C522" s="65"/>
      <c r="D522" s="138"/>
      <c r="E522" s="138"/>
      <c r="F522" s="65"/>
      <c r="G522" s="65"/>
      <c r="H522" s="101" t="str">
        <f>IF((Table6[[#This Row],[Weight (kg)]] * Table6[[#This Row],[Quantity]]) &gt; 0, Table6[[#This Row],[Weight (kg)]] * Table6[[#This Row],[Quantity]], "")</f>
        <v/>
      </c>
      <c r="I522" s="101"/>
      <c r="J522" s="65"/>
      <c r="K522" s="65"/>
    </row>
    <row r="523" spans="2:11" x14ac:dyDescent="0.3">
      <c r="B523" s="65"/>
      <c r="C523" s="65"/>
      <c r="D523" s="138"/>
      <c r="E523" s="138"/>
      <c r="F523" s="65"/>
      <c r="G523" s="65"/>
      <c r="H523" s="101" t="str">
        <f>IF((Table6[[#This Row],[Weight (kg)]] * Table6[[#This Row],[Quantity]]) &gt; 0, Table6[[#This Row],[Weight (kg)]] * Table6[[#This Row],[Quantity]], "")</f>
        <v/>
      </c>
      <c r="I523" s="101"/>
      <c r="J523" s="65"/>
      <c r="K523" s="65"/>
    </row>
    <row r="524" spans="2:11" x14ac:dyDescent="0.3">
      <c r="B524" s="65"/>
      <c r="C524" s="65"/>
      <c r="D524" s="138"/>
      <c r="E524" s="138"/>
      <c r="F524" s="65"/>
      <c r="G524" s="65"/>
      <c r="H524" s="101" t="str">
        <f>IF((Table6[[#This Row],[Weight (kg)]] * Table6[[#This Row],[Quantity]]) &gt; 0, Table6[[#This Row],[Weight (kg)]] * Table6[[#This Row],[Quantity]], "")</f>
        <v/>
      </c>
      <c r="I524" s="101"/>
      <c r="J524" s="65"/>
      <c r="K524" s="65"/>
    </row>
    <row r="525" spans="2:11" x14ac:dyDescent="0.3">
      <c r="B525" s="65"/>
      <c r="C525" s="65"/>
      <c r="D525" s="138"/>
      <c r="E525" s="138"/>
      <c r="F525" s="65"/>
      <c r="G525" s="65"/>
      <c r="H525" s="101" t="str">
        <f>IF((Table6[[#This Row],[Weight (kg)]] * Table6[[#This Row],[Quantity]]) &gt; 0, Table6[[#This Row],[Weight (kg)]] * Table6[[#This Row],[Quantity]], "")</f>
        <v/>
      </c>
      <c r="I525" s="101"/>
      <c r="J525" s="65"/>
      <c r="K525" s="65"/>
    </row>
    <row r="526" spans="2:11" x14ac:dyDescent="0.3">
      <c r="B526" s="65"/>
      <c r="C526" s="65"/>
      <c r="D526" s="138"/>
      <c r="E526" s="138"/>
      <c r="F526" s="65"/>
      <c r="G526" s="65"/>
      <c r="H526" s="101" t="str">
        <f>IF((Table6[[#This Row],[Weight (kg)]] * Table6[[#This Row],[Quantity]]) &gt; 0, Table6[[#This Row],[Weight (kg)]] * Table6[[#This Row],[Quantity]], "")</f>
        <v/>
      </c>
      <c r="I526" s="101"/>
      <c r="J526" s="65"/>
      <c r="K526" s="65"/>
    </row>
    <row r="527" spans="2:11" x14ac:dyDescent="0.3">
      <c r="B527" s="65"/>
      <c r="C527" s="65"/>
      <c r="D527" s="138"/>
      <c r="E527" s="138"/>
      <c r="F527" s="65"/>
      <c r="G527" s="65"/>
      <c r="H527" s="101" t="str">
        <f>IF((Table6[[#This Row],[Weight (kg)]] * Table6[[#This Row],[Quantity]]) &gt; 0, Table6[[#This Row],[Weight (kg)]] * Table6[[#This Row],[Quantity]], "")</f>
        <v/>
      </c>
      <c r="I527" s="101"/>
      <c r="J527" s="65"/>
      <c r="K527" s="65"/>
    </row>
    <row r="528" spans="2:11" x14ac:dyDescent="0.3">
      <c r="B528" s="65"/>
      <c r="C528" s="65"/>
      <c r="D528" s="138"/>
      <c r="E528" s="138"/>
      <c r="F528" s="65"/>
      <c r="G528" s="65"/>
      <c r="H528" s="101" t="str">
        <f>IF((Table6[[#This Row],[Weight (kg)]] * Table6[[#This Row],[Quantity]]) &gt; 0, Table6[[#This Row],[Weight (kg)]] * Table6[[#This Row],[Quantity]], "")</f>
        <v/>
      </c>
      <c r="I528" s="101"/>
      <c r="J528" s="65"/>
      <c r="K528" s="65"/>
    </row>
    <row r="529" spans="2:11" x14ac:dyDescent="0.3">
      <c r="B529" s="65"/>
      <c r="C529" s="65"/>
      <c r="D529" s="138"/>
      <c r="E529" s="138"/>
      <c r="F529" s="65"/>
      <c r="G529" s="65"/>
      <c r="H529" s="101" t="str">
        <f>IF((Table6[[#This Row],[Weight (kg)]] * Table6[[#This Row],[Quantity]]) &gt; 0, Table6[[#This Row],[Weight (kg)]] * Table6[[#This Row],[Quantity]], "")</f>
        <v/>
      </c>
      <c r="I529" s="101"/>
      <c r="J529" s="65"/>
      <c r="K529" s="65"/>
    </row>
    <row r="530" spans="2:11" x14ac:dyDescent="0.3">
      <c r="B530" s="65"/>
      <c r="C530" s="65"/>
      <c r="D530" s="138"/>
      <c r="E530" s="138"/>
      <c r="F530" s="65"/>
      <c r="G530" s="65"/>
      <c r="H530" s="101" t="str">
        <f>IF((Table6[[#This Row],[Weight (kg)]] * Table6[[#This Row],[Quantity]]) &gt; 0, Table6[[#This Row],[Weight (kg)]] * Table6[[#This Row],[Quantity]], "")</f>
        <v/>
      </c>
      <c r="I530" s="101"/>
      <c r="J530" s="65"/>
      <c r="K530" s="65"/>
    </row>
    <row r="531" spans="2:11" x14ac:dyDescent="0.3">
      <c r="B531" s="65"/>
      <c r="C531" s="65"/>
      <c r="D531" s="138"/>
      <c r="E531" s="138"/>
      <c r="F531" s="65"/>
      <c r="G531" s="65"/>
      <c r="H531" s="101" t="str">
        <f>IF((Table6[[#This Row],[Weight (kg)]] * Table6[[#This Row],[Quantity]]) &gt; 0, Table6[[#This Row],[Weight (kg)]] * Table6[[#This Row],[Quantity]], "")</f>
        <v/>
      </c>
      <c r="I531" s="101"/>
      <c r="J531" s="65"/>
      <c r="K531" s="65"/>
    </row>
    <row r="532" spans="2:11" x14ac:dyDescent="0.3">
      <c r="B532" s="65"/>
      <c r="C532" s="65"/>
      <c r="D532" s="138"/>
      <c r="E532" s="138"/>
      <c r="F532" s="65"/>
      <c r="G532" s="65"/>
      <c r="H532" s="101" t="str">
        <f>IF((Table6[[#This Row],[Weight (kg)]] * Table6[[#This Row],[Quantity]]) &gt; 0, Table6[[#This Row],[Weight (kg)]] * Table6[[#This Row],[Quantity]], "")</f>
        <v/>
      </c>
      <c r="I532" s="101"/>
      <c r="J532" s="65"/>
      <c r="K532" s="65"/>
    </row>
    <row r="533" spans="2:11" x14ac:dyDescent="0.3">
      <c r="B533" s="65"/>
      <c r="C533" s="65"/>
      <c r="D533" s="138"/>
      <c r="E533" s="138"/>
      <c r="F533" s="65"/>
      <c r="G533" s="65"/>
      <c r="H533" s="101" t="str">
        <f>IF((Table6[[#This Row],[Weight (kg)]] * Table6[[#This Row],[Quantity]]) &gt; 0, Table6[[#This Row],[Weight (kg)]] * Table6[[#This Row],[Quantity]], "")</f>
        <v/>
      </c>
      <c r="I533" s="101"/>
      <c r="J533" s="65"/>
      <c r="K533" s="65"/>
    </row>
    <row r="534" spans="2:11" x14ac:dyDescent="0.3">
      <c r="B534" s="65"/>
      <c r="C534" s="65"/>
      <c r="D534" s="138"/>
      <c r="E534" s="138"/>
      <c r="F534" s="65"/>
      <c r="G534" s="65"/>
      <c r="H534" s="101" t="str">
        <f>IF((Table6[[#This Row],[Weight (kg)]] * Table6[[#This Row],[Quantity]]) &gt; 0, Table6[[#This Row],[Weight (kg)]] * Table6[[#This Row],[Quantity]], "")</f>
        <v/>
      </c>
      <c r="I534" s="101"/>
      <c r="J534" s="65"/>
      <c r="K534" s="65"/>
    </row>
    <row r="535" spans="2:11" x14ac:dyDescent="0.3">
      <c r="B535" s="65"/>
      <c r="C535" s="65"/>
      <c r="D535" s="138"/>
      <c r="E535" s="138"/>
      <c r="F535" s="65"/>
      <c r="G535" s="65"/>
      <c r="H535" s="101" t="str">
        <f>IF((Table6[[#This Row],[Weight (kg)]] * Table6[[#This Row],[Quantity]]) &gt; 0, Table6[[#This Row],[Weight (kg)]] * Table6[[#This Row],[Quantity]], "")</f>
        <v/>
      </c>
      <c r="I535" s="101"/>
      <c r="J535" s="65"/>
      <c r="K535" s="65"/>
    </row>
    <row r="536" spans="2:11" x14ac:dyDescent="0.3">
      <c r="B536" s="65"/>
      <c r="C536" s="65"/>
      <c r="D536" s="138"/>
      <c r="E536" s="138"/>
      <c r="F536" s="65"/>
      <c r="G536" s="65"/>
      <c r="H536" s="101" t="str">
        <f>IF((Table6[[#This Row],[Weight (kg)]] * Table6[[#This Row],[Quantity]]) &gt; 0, Table6[[#This Row],[Weight (kg)]] * Table6[[#This Row],[Quantity]], "")</f>
        <v/>
      </c>
      <c r="I536" s="101"/>
      <c r="J536" s="65"/>
      <c r="K536" s="65"/>
    </row>
    <row r="537" spans="2:11" x14ac:dyDescent="0.3">
      <c r="B537" s="65"/>
      <c r="C537" s="65"/>
      <c r="D537" s="138"/>
      <c r="E537" s="138"/>
      <c r="F537" s="65"/>
      <c r="G537" s="65"/>
      <c r="H537" s="101" t="str">
        <f>IF((Table6[[#This Row],[Weight (kg)]] * Table6[[#This Row],[Quantity]]) &gt; 0, Table6[[#This Row],[Weight (kg)]] * Table6[[#This Row],[Quantity]], "")</f>
        <v/>
      </c>
      <c r="I537" s="101"/>
      <c r="J537" s="65"/>
      <c r="K537" s="65"/>
    </row>
    <row r="538" spans="2:11" x14ac:dyDescent="0.3">
      <c r="B538" s="65"/>
      <c r="C538" s="65"/>
      <c r="D538" s="138"/>
      <c r="E538" s="138"/>
      <c r="F538" s="65"/>
      <c r="G538" s="65"/>
      <c r="H538" s="101" t="str">
        <f>IF((Table6[[#This Row],[Weight (kg)]] * Table6[[#This Row],[Quantity]]) &gt; 0, Table6[[#This Row],[Weight (kg)]] * Table6[[#This Row],[Quantity]], "")</f>
        <v/>
      </c>
      <c r="I538" s="101"/>
      <c r="J538" s="65"/>
      <c r="K538" s="65"/>
    </row>
    <row r="539" spans="2:11" x14ac:dyDescent="0.3">
      <c r="B539" s="65"/>
      <c r="C539" s="65"/>
      <c r="D539" s="138"/>
      <c r="E539" s="138"/>
      <c r="F539" s="65"/>
      <c r="G539" s="65"/>
      <c r="H539" s="101" t="str">
        <f>IF((Table6[[#This Row],[Weight (kg)]] * Table6[[#This Row],[Quantity]]) &gt; 0, Table6[[#This Row],[Weight (kg)]] * Table6[[#This Row],[Quantity]], "")</f>
        <v/>
      </c>
      <c r="I539" s="101"/>
      <c r="J539" s="65"/>
      <c r="K539" s="65"/>
    </row>
    <row r="540" spans="2:11" x14ac:dyDescent="0.3">
      <c r="B540" s="65"/>
      <c r="C540" s="65"/>
      <c r="D540" s="138"/>
      <c r="E540" s="138"/>
      <c r="F540" s="65"/>
      <c r="G540" s="65"/>
      <c r="H540" s="101" t="str">
        <f>IF((Table6[[#This Row],[Weight (kg)]] * Table6[[#This Row],[Quantity]]) &gt; 0, Table6[[#This Row],[Weight (kg)]] * Table6[[#This Row],[Quantity]], "")</f>
        <v/>
      </c>
      <c r="I540" s="101"/>
      <c r="J540" s="65"/>
      <c r="K540" s="65"/>
    </row>
    <row r="541" spans="2:11" x14ac:dyDescent="0.3">
      <c r="B541" s="65"/>
      <c r="C541" s="65"/>
      <c r="D541" s="138"/>
      <c r="E541" s="138"/>
      <c r="F541" s="65"/>
      <c r="G541" s="65"/>
      <c r="H541" s="101" t="str">
        <f>IF((Table6[[#This Row],[Weight (kg)]] * Table6[[#This Row],[Quantity]]) &gt; 0, Table6[[#This Row],[Weight (kg)]] * Table6[[#This Row],[Quantity]], "")</f>
        <v/>
      </c>
      <c r="I541" s="101"/>
      <c r="J541" s="65"/>
      <c r="K541" s="65"/>
    </row>
    <row r="542" spans="2:11" x14ac:dyDescent="0.3">
      <c r="B542" s="65"/>
      <c r="C542" s="65"/>
      <c r="D542" s="138"/>
      <c r="E542" s="138"/>
      <c r="F542" s="65"/>
      <c r="G542" s="65"/>
      <c r="H542" s="101" t="str">
        <f>IF((Table6[[#This Row],[Weight (kg)]] * Table6[[#This Row],[Quantity]]) &gt; 0, Table6[[#This Row],[Weight (kg)]] * Table6[[#This Row],[Quantity]], "")</f>
        <v/>
      </c>
      <c r="I542" s="101"/>
      <c r="J542" s="65"/>
      <c r="K542" s="65"/>
    </row>
    <row r="543" spans="2:11" x14ac:dyDescent="0.3">
      <c r="B543" s="65"/>
      <c r="C543" s="65"/>
      <c r="D543" s="138"/>
      <c r="E543" s="138"/>
      <c r="F543" s="65"/>
      <c r="G543" s="65"/>
      <c r="H543" s="101" t="str">
        <f>IF((Table6[[#This Row],[Weight (kg)]] * Table6[[#This Row],[Quantity]]) &gt; 0, Table6[[#This Row],[Weight (kg)]] * Table6[[#This Row],[Quantity]], "")</f>
        <v/>
      </c>
      <c r="I543" s="101"/>
      <c r="J543" s="65"/>
      <c r="K543" s="65"/>
    </row>
    <row r="544" spans="2:11" x14ac:dyDescent="0.3">
      <c r="B544" s="65"/>
      <c r="C544" s="65"/>
      <c r="D544" s="138"/>
      <c r="E544" s="138"/>
      <c r="F544" s="65"/>
      <c r="G544" s="65"/>
      <c r="H544" s="101" t="str">
        <f>IF((Table6[[#This Row],[Weight (kg)]] * Table6[[#This Row],[Quantity]]) &gt; 0, Table6[[#This Row],[Weight (kg)]] * Table6[[#This Row],[Quantity]], "")</f>
        <v/>
      </c>
      <c r="I544" s="101"/>
      <c r="J544" s="65"/>
      <c r="K544" s="65"/>
    </row>
    <row r="545" spans="2:11" x14ac:dyDescent="0.3">
      <c r="B545" s="65"/>
      <c r="C545" s="65"/>
      <c r="D545" s="138"/>
      <c r="E545" s="138"/>
      <c r="F545" s="65"/>
      <c r="G545" s="65"/>
      <c r="H545" s="101" t="str">
        <f>IF((Table6[[#This Row],[Weight (kg)]] * Table6[[#This Row],[Quantity]]) &gt; 0, Table6[[#This Row],[Weight (kg)]] * Table6[[#This Row],[Quantity]], "")</f>
        <v/>
      </c>
      <c r="I545" s="101"/>
      <c r="J545" s="65"/>
      <c r="K545" s="65"/>
    </row>
    <row r="546" spans="2:11" x14ac:dyDescent="0.3">
      <c r="B546" s="65"/>
      <c r="C546" s="65"/>
      <c r="D546" s="138"/>
      <c r="E546" s="138"/>
      <c r="F546" s="65"/>
      <c r="G546" s="65"/>
      <c r="H546" s="101" t="str">
        <f>IF((Table6[[#This Row],[Weight (kg)]] * Table6[[#This Row],[Quantity]]) &gt; 0, Table6[[#This Row],[Weight (kg)]] * Table6[[#This Row],[Quantity]], "")</f>
        <v/>
      </c>
      <c r="I546" s="101"/>
      <c r="J546" s="65"/>
      <c r="K546" s="65"/>
    </row>
    <row r="547" spans="2:11" x14ac:dyDescent="0.3">
      <c r="B547" s="65"/>
      <c r="C547" s="65"/>
      <c r="D547" s="138"/>
      <c r="E547" s="138"/>
      <c r="F547" s="65"/>
      <c r="G547" s="65"/>
      <c r="H547" s="101" t="str">
        <f>IF((Table6[[#This Row],[Weight (kg)]] * Table6[[#This Row],[Quantity]]) &gt; 0, Table6[[#This Row],[Weight (kg)]] * Table6[[#This Row],[Quantity]], "")</f>
        <v/>
      </c>
      <c r="I547" s="101"/>
      <c r="J547" s="65"/>
      <c r="K547" s="65"/>
    </row>
    <row r="548" spans="2:11" x14ac:dyDescent="0.3">
      <c r="B548" s="65"/>
      <c r="C548" s="65"/>
      <c r="D548" s="138"/>
      <c r="E548" s="138"/>
      <c r="F548" s="65"/>
      <c r="G548" s="65"/>
      <c r="H548" s="101" t="str">
        <f>IF((Table6[[#This Row],[Weight (kg)]] * Table6[[#This Row],[Quantity]]) &gt; 0, Table6[[#This Row],[Weight (kg)]] * Table6[[#This Row],[Quantity]], "")</f>
        <v/>
      </c>
      <c r="I548" s="101"/>
      <c r="J548" s="65"/>
      <c r="K548" s="65"/>
    </row>
    <row r="549" spans="2:11" x14ac:dyDescent="0.3">
      <c r="B549" s="65"/>
      <c r="C549" s="65"/>
      <c r="D549" s="138"/>
      <c r="E549" s="138"/>
      <c r="F549" s="65"/>
      <c r="G549" s="65"/>
      <c r="H549" s="101" t="str">
        <f>IF((Table6[[#This Row],[Weight (kg)]] * Table6[[#This Row],[Quantity]]) &gt; 0, Table6[[#This Row],[Weight (kg)]] * Table6[[#This Row],[Quantity]], "")</f>
        <v/>
      </c>
      <c r="I549" s="101"/>
      <c r="J549" s="65"/>
      <c r="K549" s="65"/>
    </row>
    <row r="550" spans="2:11" x14ac:dyDescent="0.3">
      <c r="B550" s="65"/>
      <c r="C550" s="65"/>
      <c r="D550" s="138"/>
      <c r="E550" s="138"/>
      <c r="F550" s="65"/>
      <c r="G550" s="65"/>
      <c r="H550" s="101" t="str">
        <f>IF((Table6[[#This Row],[Weight (kg)]] * Table6[[#This Row],[Quantity]]) &gt; 0, Table6[[#This Row],[Weight (kg)]] * Table6[[#This Row],[Quantity]], "")</f>
        <v/>
      </c>
      <c r="I550" s="101"/>
      <c r="J550" s="65"/>
      <c r="K550" s="65"/>
    </row>
    <row r="551" spans="2:11" x14ac:dyDescent="0.3">
      <c r="B551" s="65"/>
      <c r="C551" s="65"/>
      <c r="D551" s="138"/>
      <c r="E551" s="138"/>
      <c r="F551" s="65"/>
      <c r="G551" s="65"/>
      <c r="H551" s="101" t="str">
        <f>IF((Table6[[#This Row],[Weight (kg)]] * Table6[[#This Row],[Quantity]]) &gt; 0, Table6[[#This Row],[Weight (kg)]] * Table6[[#This Row],[Quantity]], "")</f>
        <v/>
      </c>
      <c r="I551" s="101"/>
      <c r="J551" s="65"/>
      <c r="K551" s="65"/>
    </row>
    <row r="552" spans="2:11" x14ac:dyDescent="0.3">
      <c r="B552" s="65"/>
      <c r="C552" s="65"/>
      <c r="D552" s="138"/>
      <c r="E552" s="138"/>
      <c r="F552" s="65"/>
      <c r="G552" s="65"/>
      <c r="H552" s="101" t="str">
        <f>IF((Table6[[#This Row],[Weight (kg)]] * Table6[[#This Row],[Quantity]]) &gt; 0, Table6[[#This Row],[Weight (kg)]] * Table6[[#This Row],[Quantity]], "")</f>
        <v/>
      </c>
      <c r="I552" s="101"/>
      <c r="J552" s="65"/>
      <c r="K552" s="65"/>
    </row>
    <row r="553" spans="2:11" x14ac:dyDescent="0.3">
      <c r="B553" s="65"/>
      <c r="C553" s="65"/>
      <c r="D553" s="138"/>
      <c r="E553" s="138"/>
      <c r="F553" s="65"/>
      <c r="G553" s="65"/>
      <c r="H553" s="101" t="str">
        <f>IF((Table6[[#This Row],[Weight (kg)]] * Table6[[#This Row],[Quantity]]) &gt; 0, Table6[[#This Row],[Weight (kg)]] * Table6[[#This Row],[Quantity]], "")</f>
        <v/>
      </c>
      <c r="I553" s="101"/>
      <c r="J553" s="65"/>
      <c r="K553" s="65"/>
    </row>
    <row r="554" spans="2:11" x14ac:dyDescent="0.3">
      <c r="B554" s="65"/>
      <c r="C554" s="65"/>
      <c r="D554" s="138"/>
      <c r="E554" s="138"/>
      <c r="F554" s="65"/>
      <c r="G554" s="65"/>
      <c r="H554" s="101" t="str">
        <f>IF((Table6[[#This Row],[Weight (kg)]] * Table6[[#This Row],[Quantity]]) &gt; 0, Table6[[#This Row],[Weight (kg)]] * Table6[[#This Row],[Quantity]], "")</f>
        <v/>
      </c>
      <c r="I554" s="101"/>
      <c r="J554" s="65"/>
      <c r="K554" s="65"/>
    </row>
    <row r="555" spans="2:11" x14ac:dyDescent="0.3">
      <c r="B555" s="65"/>
      <c r="C555" s="65"/>
      <c r="D555" s="138"/>
      <c r="E555" s="138"/>
      <c r="F555" s="65"/>
      <c r="G555" s="65"/>
      <c r="H555" s="101" t="str">
        <f>IF((Table6[[#This Row],[Weight (kg)]] * Table6[[#This Row],[Quantity]]) &gt; 0, Table6[[#This Row],[Weight (kg)]] * Table6[[#This Row],[Quantity]], "")</f>
        <v/>
      </c>
      <c r="I555" s="101"/>
      <c r="J555" s="65"/>
      <c r="K555" s="65"/>
    </row>
    <row r="556" spans="2:11" x14ac:dyDescent="0.3">
      <c r="B556" s="65"/>
      <c r="C556" s="65"/>
      <c r="D556" s="138"/>
      <c r="E556" s="138"/>
      <c r="F556" s="65"/>
      <c r="G556" s="65"/>
      <c r="H556" s="101" t="str">
        <f>IF((Table6[[#This Row],[Weight (kg)]] * Table6[[#This Row],[Quantity]]) &gt; 0, Table6[[#This Row],[Weight (kg)]] * Table6[[#This Row],[Quantity]], "")</f>
        <v/>
      </c>
      <c r="I556" s="101"/>
      <c r="J556" s="65"/>
      <c r="K556" s="65"/>
    </row>
    <row r="557" spans="2:11" x14ac:dyDescent="0.3">
      <c r="B557" s="65"/>
      <c r="C557" s="65"/>
      <c r="D557" s="138"/>
      <c r="E557" s="138"/>
      <c r="F557" s="65"/>
      <c r="G557" s="65"/>
      <c r="H557" s="101" t="str">
        <f>IF((Table6[[#This Row],[Weight (kg)]] * Table6[[#This Row],[Quantity]]) &gt; 0, Table6[[#This Row],[Weight (kg)]] * Table6[[#This Row],[Quantity]], "")</f>
        <v/>
      </c>
      <c r="I557" s="101"/>
      <c r="J557" s="65"/>
      <c r="K557" s="65"/>
    </row>
    <row r="558" spans="2:11" x14ac:dyDescent="0.3">
      <c r="B558" s="65"/>
      <c r="C558" s="65"/>
      <c r="D558" s="138"/>
      <c r="E558" s="138"/>
      <c r="F558" s="65"/>
      <c r="G558" s="65"/>
      <c r="H558" s="101" t="str">
        <f>IF((Table6[[#This Row],[Weight (kg)]] * Table6[[#This Row],[Quantity]]) &gt; 0, Table6[[#This Row],[Weight (kg)]] * Table6[[#This Row],[Quantity]], "")</f>
        <v/>
      </c>
      <c r="I558" s="101"/>
      <c r="J558" s="65"/>
      <c r="K558" s="65"/>
    </row>
    <row r="559" spans="2:11" x14ac:dyDescent="0.3">
      <c r="B559" s="65"/>
      <c r="C559" s="65"/>
      <c r="D559" s="138"/>
      <c r="E559" s="138"/>
      <c r="F559" s="65"/>
      <c r="G559" s="65"/>
      <c r="H559" s="101" t="str">
        <f>IF((Table6[[#This Row],[Weight (kg)]] * Table6[[#This Row],[Quantity]]) &gt; 0, Table6[[#This Row],[Weight (kg)]] * Table6[[#This Row],[Quantity]], "")</f>
        <v/>
      </c>
      <c r="I559" s="101"/>
      <c r="J559" s="65"/>
      <c r="K559" s="65"/>
    </row>
    <row r="560" spans="2:11" x14ac:dyDescent="0.3">
      <c r="B560" s="65"/>
      <c r="C560" s="65"/>
      <c r="D560" s="138"/>
      <c r="E560" s="138"/>
      <c r="F560" s="65"/>
      <c r="G560" s="65"/>
      <c r="H560" s="101" t="str">
        <f>IF((Table6[[#This Row],[Weight (kg)]] * Table6[[#This Row],[Quantity]]) &gt; 0, Table6[[#This Row],[Weight (kg)]] * Table6[[#This Row],[Quantity]], "")</f>
        <v/>
      </c>
      <c r="I560" s="101"/>
      <c r="J560" s="65"/>
      <c r="K560" s="65"/>
    </row>
    <row r="561" spans="2:11" x14ac:dyDescent="0.3">
      <c r="B561" s="65"/>
      <c r="C561" s="65"/>
      <c r="D561" s="138"/>
      <c r="E561" s="138"/>
      <c r="F561" s="65"/>
      <c r="G561" s="65"/>
      <c r="H561" s="101" t="str">
        <f>IF((Table6[[#This Row],[Weight (kg)]] * Table6[[#This Row],[Quantity]]) &gt; 0, Table6[[#This Row],[Weight (kg)]] * Table6[[#This Row],[Quantity]], "")</f>
        <v/>
      </c>
      <c r="I561" s="101"/>
      <c r="J561" s="65"/>
      <c r="K561" s="65"/>
    </row>
    <row r="562" spans="2:11" x14ac:dyDescent="0.3">
      <c r="B562" s="65"/>
      <c r="C562" s="65"/>
      <c r="D562" s="138"/>
      <c r="E562" s="138"/>
      <c r="F562" s="65"/>
      <c r="G562" s="65"/>
      <c r="H562" s="101" t="str">
        <f>IF((Table6[[#This Row],[Weight (kg)]] * Table6[[#This Row],[Quantity]]) &gt; 0, Table6[[#This Row],[Weight (kg)]] * Table6[[#This Row],[Quantity]], "")</f>
        <v/>
      </c>
      <c r="I562" s="101"/>
      <c r="J562" s="65"/>
      <c r="K562" s="65"/>
    </row>
    <row r="563" spans="2:11" x14ac:dyDescent="0.3">
      <c r="B563" s="65"/>
      <c r="C563" s="65"/>
      <c r="D563" s="138"/>
      <c r="E563" s="138"/>
      <c r="F563" s="65"/>
      <c r="G563" s="65"/>
      <c r="H563" s="101" t="str">
        <f>IF((Table6[[#This Row],[Weight (kg)]] * Table6[[#This Row],[Quantity]]) &gt; 0, Table6[[#This Row],[Weight (kg)]] * Table6[[#This Row],[Quantity]], "")</f>
        <v/>
      </c>
      <c r="I563" s="101"/>
      <c r="J563" s="65"/>
      <c r="K563" s="65"/>
    </row>
    <row r="564" spans="2:11" x14ac:dyDescent="0.3">
      <c r="B564" s="65"/>
      <c r="C564" s="65"/>
      <c r="D564" s="138"/>
      <c r="E564" s="138"/>
      <c r="F564" s="65"/>
      <c r="G564" s="65"/>
      <c r="H564" s="101" t="str">
        <f>IF((Table6[[#This Row],[Weight (kg)]] * Table6[[#This Row],[Quantity]]) &gt; 0, Table6[[#This Row],[Weight (kg)]] * Table6[[#This Row],[Quantity]], "")</f>
        <v/>
      </c>
      <c r="I564" s="101"/>
      <c r="J564" s="65"/>
      <c r="K564" s="65"/>
    </row>
    <row r="565" spans="2:11" x14ac:dyDescent="0.3">
      <c r="B565" s="65"/>
      <c r="C565" s="65"/>
      <c r="D565" s="138"/>
      <c r="E565" s="138"/>
      <c r="F565" s="65"/>
      <c r="G565" s="65"/>
      <c r="H565" s="101" t="str">
        <f>IF((Table6[[#This Row],[Weight (kg)]] * Table6[[#This Row],[Quantity]]) &gt; 0, Table6[[#This Row],[Weight (kg)]] * Table6[[#This Row],[Quantity]], "")</f>
        <v/>
      </c>
      <c r="I565" s="101"/>
      <c r="J565" s="65"/>
      <c r="K565" s="65"/>
    </row>
    <row r="566" spans="2:11" x14ac:dyDescent="0.3">
      <c r="B566" s="65"/>
      <c r="C566" s="65"/>
      <c r="D566" s="138"/>
      <c r="E566" s="138"/>
      <c r="F566" s="65"/>
      <c r="G566" s="65"/>
      <c r="H566" s="101" t="str">
        <f>IF((Table6[[#This Row],[Weight (kg)]] * Table6[[#This Row],[Quantity]]) &gt; 0, Table6[[#This Row],[Weight (kg)]] * Table6[[#This Row],[Quantity]], "")</f>
        <v/>
      </c>
      <c r="I566" s="101"/>
      <c r="J566" s="65"/>
      <c r="K566" s="65"/>
    </row>
    <row r="567" spans="2:11" x14ac:dyDescent="0.3">
      <c r="B567" s="65"/>
      <c r="C567" s="65"/>
      <c r="D567" s="138"/>
      <c r="E567" s="138"/>
      <c r="F567" s="65"/>
      <c r="G567" s="65"/>
      <c r="H567" s="101" t="str">
        <f>IF((Table6[[#This Row],[Weight (kg)]] * Table6[[#This Row],[Quantity]]) &gt; 0, Table6[[#This Row],[Weight (kg)]] * Table6[[#This Row],[Quantity]], "")</f>
        <v/>
      </c>
      <c r="I567" s="101"/>
      <c r="J567" s="65"/>
      <c r="K567" s="65"/>
    </row>
    <row r="568" spans="2:11" x14ac:dyDescent="0.3">
      <c r="B568" s="65"/>
      <c r="C568" s="65"/>
      <c r="D568" s="138"/>
      <c r="E568" s="138"/>
      <c r="F568" s="65"/>
      <c r="G568" s="65"/>
      <c r="H568" s="101" t="str">
        <f>IF((Table6[[#This Row],[Weight (kg)]] * Table6[[#This Row],[Quantity]]) &gt; 0, Table6[[#This Row],[Weight (kg)]] * Table6[[#This Row],[Quantity]], "")</f>
        <v/>
      </c>
      <c r="I568" s="101"/>
      <c r="J568" s="65"/>
      <c r="K568" s="65"/>
    </row>
    <row r="569" spans="2:11" x14ac:dyDescent="0.3">
      <c r="B569" s="65"/>
      <c r="C569" s="65"/>
      <c r="D569" s="138"/>
      <c r="E569" s="138"/>
      <c r="F569" s="65"/>
      <c r="G569" s="65"/>
      <c r="H569" s="101" t="str">
        <f>IF((Table6[[#This Row],[Weight (kg)]] * Table6[[#This Row],[Quantity]]) &gt; 0, Table6[[#This Row],[Weight (kg)]] * Table6[[#This Row],[Quantity]], "")</f>
        <v/>
      </c>
      <c r="I569" s="101"/>
      <c r="J569" s="65"/>
      <c r="K569" s="65"/>
    </row>
    <row r="570" spans="2:11" x14ac:dyDescent="0.3">
      <c r="B570" s="65"/>
      <c r="C570" s="65"/>
      <c r="D570" s="138"/>
      <c r="E570" s="138"/>
      <c r="F570" s="65"/>
      <c r="G570" s="65"/>
      <c r="H570" s="101" t="str">
        <f>IF((Table6[[#This Row],[Weight (kg)]] * Table6[[#This Row],[Quantity]]) &gt; 0, Table6[[#This Row],[Weight (kg)]] * Table6[[#This Row],[Quantity]], "")</f>
        <v/>
      </c>
      <c r="I570" s="101"/>
      <c r="J570" s="65"/>
      <c r="K570" s="65"/>
    </row>
    <row r="571" spans="2:11" x14ac:dyDescent="0.3">
      <c r="B571" s="65"/>
      <c r="C571" s="65"/>
      <c r="D571" s="138"/>
      <c r="E571" s="138"/>
      <c r="F571" s="65"/>
      <c r="G571" s="65"/>
      <c r="H571" s="101" t="str">
        <f>IF((Table6[[#This Row],[Weight (kg)]] * Table6[[#This Row],[Quantity]]) &gt; 0, Table6[[#This Row],[Weight (kg)]] * Table6[[#This Row],[Quantity]], "")</f>
        <v/>
      </c>
      <c r="I571" s="101"/>
      <c r="J571" s="65"/>
      <c r="K571" s="65"/>
    </row>
    <row r="572" spans="2:11" x14ac:dyDescent="0.3">
      <c r="B572" s="65"/>
      <c r="C572" s="65"/>
      <c r="D572" s="138"/>
      <c r="E572" s="138"/>
      <c r="F572" s="65"/>
      <c r="G572" s="65"/>
      <c r="H572" s="101" t="str">
        <f>IF((Table6[[#This Row],[Weight (kg)]] * Table6[[#This Row],[Quantity]]) &gt; 0, Table6[[#This Row],[Weight (kg)]] * Table6[[#This Row],[Quantity]], "")</f>
        <v/>
      </c>
      <c r="I572" s="101"/>
      <c r="J572" s="65"/>
      <c r="K572" s="65"/>
    </row>
    <row r="573" spans="2:11" x14ac:dyDescent="0.3">
      <c r="B573" s="65"/>
      <c r="C573" s="65"/>
      <c r="D573" s="138"/>
      <c r="E573" s="138"/>
      <c r="F573" s="65"/>
      <c r="G573" s="65"/>
      <c r="H573" s="101" t="str">
        <f>IF((Table6[[#This Row],[Weight (kg)]] * Table6[[#This Row],[Quantity]]) &gt; 0, Table6[[#This Row],[Weight (kg)]] * Table6[[#This Row],[Quantity]], "")</f>
        <v/>
      </c>
      <c r="I573" s="101"/>
      <c r="J573" s="65"/>
      <c r="K573" s="65"/>
    </row>
    <row r="574" spans="2:11" x14ac:dyDescent="0.3">
      <c r="B574" s="65"/>
      <c r="C574" s="65"/>
      <c r="D574" s="138"/>
      <c r="E574" s="138"/>
      <c r="F574" s="65"/>
      <c r="G574" s="65"/>
      <c r="H574" s="101" t="str">
        <f>IF((Table6[[#This Row],[Weight (kg)]] * Table6[[#This Row],[Quantity]]) &gt; 0, Table6[[#This Row],[Weight (kg)]] * Table6[[#This Row],[Quantity]], "")</f>
        <v/>
      </c>
      <c r="I574" s="101"/>
      <c r="J574" s="65"/>
      <c r="K574" s="65"/>
    </row>
    <row r="575" spans="2:11" x14ac:dyDescent="0.3">
      <c r="B575" s="65"/>
      <c r="C575" s="65"/>
      <c r="D575" s="138"/>
      <c r="E575" s="138"/>
      <c r="F575" s="65"/>
      <c r="G575" s="65"/>
      <c r="H575" s="101" t="str">
        <f>IF((Table6[[#This Row],[Weight (kg)]] * Table6[[#This Row],[Quantity]]) &gt; 0, Table6[[#This Row],[Weight (kg)]] * Table6[[#This Row],[Quantity]], "")</f>
        <v/>
      </c>
      <c r="I575" s="101"/>
      <c r="J575" s="65"/>
      <c r="K575" s="65"/>
    </row>
    <row r="576" spans="2:11" x14ac:dyDescent="0.3">
      <c r="B576" s="65"/>
      <c r="C576" s="65"/>
      <c r="D576" s="138"/>
      <c r="E576" s="138"/>
      <c r="F576" s="65"/>
      <c r="G576" s="65"/>
      <c r="H576" s="101" t="str">
        <f>IF((Table6[[#This Row],[Weight (kg)]] * Table6[[#This Row],[Quantity]]) &gt; 0, Table6[[#This Row],[Weight (kg)]] * Table6[[#This Row],[Quantity]], "")</f>
        <v/>
      </c>
      <c r="I576" s="101"/>
      <c r="J576" s="65"/>
      <c r="K576" s="65"/>
    </row>
    <row r="577" spans="2:11" x14ac:dyDescent="0.3">
      <c r="B577" s="65"/>
      <c r="C577" s="65"/>
      <c r="D577" s="138"/>
      <c r="E577" s="138"/>
      <c r="F577" s="65"/>
      <c r="G577" s="65"/>
      <c r="H577" s="101" t="str">
        <f>IF((Table6[[#This Row],[Weight (kg)]] * Table6[[#This Row],[Quantity]]) &gt; 0, Table6[[#This Row],[Weight (kg)]] * Table6[[#This Row],[Quantity]], "")</f>
        <v/>
      </c>
      <c r="I577" s="101"/>
      <c r="J577" s="65"/>
      <c r="K577" s="65"/>
    </row>
    <row r="578" spans="2:11" x14ac:dyDescent="0.3">
      <c r="B578" s="65"/>
      <c r="C578" s="65"/>
      <c r="D578" s="138"/>
      <c r="E578" s="138"/>
      <c r="F578" s="65"/>
      <c r="G578" s="65"/>
      <c r="H578" s="101" t="str">
        <f>IF((Table6[[#This Row],[Weight (kg)]] * Table6[[#This Row],[Quantity]]) &gt; 0, Table6[[#This Row],[Weight (kg)]] * Table6[[#This Row],[Quantity]], "")</f>
        <v/>
      </c>
      <c r="I578" s="101"/>
      <c r="J578" s="65"/>
      <c r="K578" s="65"/>
    </row>
    <row r="579" spans="2:11" x14ac:dyDescent="0.3">
      <c r="B579" s="65"/>
      <c r="C579" s="65"/>
      <c r="D579" s="138"/>
      <c r="E579" s="138"/>
      <c r="F579" s="65"/>
      <c r="G579" s="65"/>
      <c r="H579" s="101" t="str">
        <f>IF((Table6[[#This Row],[Weight (kg)]] * Table6[[#This Row],[Quantity]]) &gt; 0, Table6[[#This Row],[Weight (kg)]] * Table6[[#This Row],[Quantity]], "")</f>
        <v/>
      </c>
      <c r="I579" s="101"/>
      <c r="J579" s="65"/>
      <c r="K579" s="65"/>
    </row>
    <row r="580" spans="2:11" x14ac:dyDescent="0.3">
      <c r="B580" s="65"/>
      <c r="C580" s="65"/>
      <c r="D580" s="138"/>
      <c r="E580" s="138"/>
      <c r="F580" s="65"/>
      <c r="G580" s="65"/>
      <c r="H580" s="101" t="str">
        <f>IF((Table6[[#This Row],[Weight (kg)]] * Table6[[#This Row],[Quantity]]) &gt; 0, Table6[[#This Row],[Weight (kg)]] * Table6[[#This Row],[Quantity]], "")</f>
        <v/>
      </c>
      <c r="I580" s="101"/>
      <c r="J580" s="65"/>
      <c r="K580" s="65"/>
    </row>
    <row r="581" spans="2:11" x14ac:dyDescent="0.3">
      <c r="B581" s="65"/>
      <c r="C581" s="65"/>
      <c r="D581" s="138"/>
      <c r="E581" s="138"/>
      <c r="F581" s="65"/>
      <c r="G581" s="65"/>
      <c r="H581" s="101" t="str">
        <f>IF((Table6[[#This Row],[Weight (kg)]] * Table6[[#This Row],[Quantity]]) &gt; 0, Table6[[#This Row],[Weight (kg)]] * Table6[[#This Row],[Quantity]], "")</f>
        <v/>
      </c>
      <c r="I581" s="101"/>
      <c r="J581" s="65"/>
      <c r="K581" s="65"/>
    </row>
    <row r="582" spans="2:11" x14ac:dyDescent="0.3">
      <c r="B582" s="65"/>
      <c r="C582" s="65"/>
      <c r="D582" s="138"/>
      <c r="E582" s="138"/>
      <c r="F582" s="65"/>
      <c r="G582" s="65"/>
      <c r="H582" s="101" t="str">
        <f>IF((Table6[[#This Row],[Weight (kg)]] * Table6[[#This Row],[Quantity]]) &gt; 0, Table6[[#This Row],[Weight (kg)]] * Table6[[#This Row],[Quantity]], "")</f>
        <v/>
      </c>
      <c r="I582" s="101"/>
      <c r="J582" s="65"/>
      <c r="K582" s="65"/>
    </row>
    <row r="583" spans="2:11" x14ac:dyDescent="0.3">
      <c r="B583" s="65"/>
      <c r="C583" s="65"/>
      <c r="D583" s="138"/>
      <c r="E583" s="138"/>
      <c r="F583" s="65"/>
      <c r="G583" s="65"/>
      <c r="H583" s="101" t="str">
        <f>IF((Table6[[#This Row],[Weight (kg)]] * Table6[[#This Row],[Quantity]]) &gt; 0, Table6[[#This Row],[Weight (kg)]] * Table6[[#This Row],[Quantity]], "")</f>
        <v/>
      </c>
      <c r="I583" s="101"/>
      <c r="J583" s="65"/>
      <c r="K583" s="65"/>
    </row>
    <row r="584" spans="2:11" x14ac:dyDescent="0.3">
      <c r="B584" s="65"/>
      <c r="C584" s="65"/>
      <c r="D584" s="138"/>
      <c r="E584" s="138"/>
      <c r="F584" s="65"/>
      <c r="G584" s="65"/>
      <c r="H584" s="101" t="str">
        <f>IF((Table6[[#This Row],[Weight (kg)]] * Table6[[#This Row],[Quantity]]) &gt; 0, Table6[[#This Row],[Weight (kg)]] * Table6[[#This Row],[Quantity]], "")</f>
        <v/>
      </c>
      <c r="I584" s="101"/>
      <c r="J584" s="65"/>
      <c r="K584" s="65"/>
    </row>
    <row r="585" spans="2:11" x14ac:dyDescent="0.3">
      <c r="B585" s="65"/>
      <c r="C585" s="65"/>
      <c r="D585" s="138"/>
      <c r="E585" s="138"/>
      <c r="F585" s="65"/>
      <c r="G585" s="65"/>
      <c r="H585" s="101" t="str">
        <f>IF((Table6[[#This Row],[Weight (kg)]] * Table6[[#This Row],[Quantity]]) &gt; 0, Table6[[#This Row],[Weight (kg)]] * Table6[[#This Row],[Quantity]], "")</f>
        <v/>
      </c>
      <c r="I585" s="101"/>
      <c r="J585" s="65"/>
      <c r="K585" s="65"/>
    </row>
    <row r="586" spans="2:11" x14ac:dyDescent="0.3">
      <c r="B586" s="65"/>
      <c r="C586" s="65"/>
      <c r="D586" s="138"/>
      <c r="E586" s="138"/>
      <c r="F586" s="65"/>
      <c r="G586" s="65"/>
      <c r="H586" s="101" t="str">
        <f>IF((Table6[[#This Row],[Weight (kg)]] * Table6[[#This Row],[Quantity]]) &gt; 0, Table6[[#This Row],[Weight (kg)]] * Table6[[#This Row],[Quantity]], "")</f>
        <v/>
      </c>
      <c r="I586" s="101"/>
      <c r="J586" s="65"/>
      <c r="K586" s="65"/>
    </row>
    <row r="587" spans="2:11" x14ac:dyDescent="0.3">
      <c r="B587" s="65"/>
      <c r="C587" s="65"/>
      <c r="D587" s="138"/>
      <c r="E587" s="138"/>
      <c r="F587" s="65"/>
      <c r="G587" s="65"/>
      <c r="H587" s="101" t="str">
        <f>IF((Table6[[#This Row],[Weight (kg)]] * Table6[[#This Row],[Quantity]]) &gt; 0, Table6[[#This Row],[Weight (kg)]] * Table6[[#This Row],[Quantity]], "")</f>
        <v/>
      </c>
      <c r="I587" s="101"/>
      <c r="J587" s="65"/>
      <c r="K587" s="65"/>
    </row>
    <row r="588" spans="2:11" x14ac:dyDescent="0.3">
      <c r="B588" s="65"/>
      <c r="C588" s="65"/>
      <c r="D588" s="138"/>
      <c r="E588" s="138"/>
      <c r="F588" s="65"/>
      <c r="G588" s="65"/>
      <c r="H588" s="101" t="str">
        <f>IF((Table6[[#This Row],[Weight (kg)]] * Table6[[#This Row],[Quantity]]) &gt; 0, Table6[[#This Row],[Weight (kg)]] * Table6[[#This Row],[Quantity]], "")</f>
        <v/>
      </c>
      <c r="I588" s="101"/>
      <c r="J588" s="65"/>
      <c r="K588" s="65"/>
    </row>
    <row r="589" spans="2:11" x14ac:dyDescent="0.3">
      <c r="B589" s="65"/>
      <c r="C589" s="65"/>
      <c r="D589" s="138"/>
      <c r="E589" s="138"/>
      <c r="F589" s="65"/>
      <c r="G589" s="65"/>
      <c r="H589" s="101" t="str">
        <f>IF((Table6[[#This Row],[Weight (kg)]] * Table6[[#This Row],[Quantity]]) &gt; 0, Table6[[#This Row],[Weight (kg)]] * Table6[[#This Row],[Quantity]], "")</f>
        <v/>
      </c>
      <c r="I589" s="101"/>
      <c r="J589" s="65"/>
      <c r="K589" s="65"/>
    </row>
    <row r="590" spans="2:11" x14ac:dyDescent="0.3">
      <c r="B590" s="65"/>
      <c r="C590" s="65"/>
      <c r="D590" s="138"/>
      <c r="E590" s="138"/>
      <c r="F590" s="65"/>
      <c r="G590" s="65"/>
      <c r="H590" s="101" t="str">
        <f>IF((Table6[[#This Row],[Weight (kg)]] * Table6[[#This Row],[Quantity]]) &gt; 0, Table6[[#This Row],[Weight (kg)]] * Table6[[#This Row],[Quantity]], "")</f>
        <v/>
      </c>
      <c r="I590" s="101"/>
      <c r="J590" s="65"/>
      <c r="K590" s="65"/>
    </row>
    <row r="591" spans="2:11" x14ac:dyDescent="0.3">
      <c r="B591" s="65"/>
      <c r="C591" s="65"/>
      <c r="D591" s="138"/>
      <c r="E591" s="138"/>
      <c r="F591" s="65"/>
      <c r="G591" s="65"/>
      <c r="H591" s="101" t="str">
        <f>IF((Table6[[#This Row],[Weight (kg)]] * Table6[[#This Row],[Quantity]]) &gt; 0, Table6[[#This Row],[Weight (kg)]] * Table6[[#This Row],[Quantity]], "")</f>
        <v/>
      </c>
      <c r="I591" s="101"/>
      <c r="J591" s="65"/>
      <c r="K591" s="65"/>
    </row>
    <row r="592" spans="2:11" x14ac:dyDescent="0.3">
      <c r="B592" s="65"/>
      <c r="C592" s="65"/>
      <c r="D592" s="138"/>
      <c r="E592" s="138"/>
      <c r="F592" s="65"/>
      <c r="G592" s="65"/>
      <c r="H592" s="101" t="str">
        <f>IF((Table6[[#This Row],[Weight (kg)]] * Table6[[#This Row],[Quantity]]) &gt; 0, Table6[[#This Row],[Weight (kg)]] * Table6[[#This Row],[Quantity]], "")</f>
        <v/>
      </c>
      <c r="I592" s="101"/>
      <c r="J592" s="65"/>
      <c r="K592" s="65"/>
    </row>
    <row r="593" spans="2:11" x14ac:dyDescent="0.3">
      <c r="B593" s="65"/>
      <c r="C593" s="65"/>
      <c r="D593" s="138"/>
      <c r="E593" s="138"/>
      <c r="F593" s="65"/>
      <c r="G593" s="65"/>
      <c r="H593" s="101" t="str">
        <f>IF((Table6[[#This Row],[Weight (kg)]] * Table6[[#This Row],[Quantity]]) &gt; 0, Table6[[#This Row],[Weight (kg)]] * Table6[[#This Row],[Quantity]], "")</f>
        <v/>
      </c>
      <c r="I593" s="101"/>
      <c r="J593" s="65"/>
      <c r="K593" s="65"/>
    </row>
    <row r="594" spans="2:11" x14ac:dyDescent="0.3">
      <c r="B594" s="65"/>
      <c r="C594" s="65"/>
      <c r="D594" s="138"/>
      <c r="E594" s="138"/>
      <c r="F594" s="65"/>
      <c r="G594" s="65"/>
      <c r="H594" s="101" t="str">
        <f>IF((Table6[[#This Row],[Weight (kg)]] * Table6[[#This Row],[Quantity]]) &gt; 0, Table6[[#This Row],[Weight (kg)]] * Table6[[#This Row],[Quantity]], "")</f>
        <v/>
      </c>
      <c r="I594" s="101"/>
      <c r="J594" s="65"/>
      <c r="K594" s="65"/>
    </row>
    <row r="595" spans="2:11" x14ac:dyDescent="0.3">
      <c r="B595" s="65"/>
      <c r="C595" s="65"/>
      <c r="D595" s="138"/>
      <c r="E595" s="138"/>
      <c r="F595" s="65"/>
      <c r="G595" s="65"/>
      <c r="H595" s="101" t="str">
        <f>IF((Table6[[#This Row],[Weight (kg)]] * Table6[[#This Row],[Quantity]]) &gt; 0, Table6[[#This Row],[Weight (kg)]] * Table6[[#This Row],[Quantity]], "")</f>
        <v/>
      </c>
      <c r="I595" s="101"/>
      <c r="J595" s="65"/>
      <c r="K595" s="65"/>
    </row>
    <row r="596" spans="2:11" x14ac:dyDescent="0.3">
      <c r="B596" s="65"/>
      <c r="C596" s="65"/>
      <c r="D596" s="138"/>
      <c r="E596" s="138"/>
      <c r="F596" s="65"/>
      <c r="G596" s="65"/>
      <c r="H596" s="101" t="str">
        <f>IF((Table6[[#This Row],[Weight (kg)]] * Table6[[#This Row],[Quantity]]) &gt; 0, Table6[[#This Row],[Weight (kg)]] * Table6[[#This Row],[Quantity]], "")</f>
        <v/>
      </c>
      <c r="I596" s="101"/>
      <c r="J596" s="65"/>
      <c r="K596" s="65"/>
    </row>
    <row r="597" spans="2:11" x14ac:dyDescent="0.3">
      <c r="B597" s="65"/>
      <c r="C597" s="65"/>
      <c r="D597" s="138"/>
      <c r="E597" s="138"/>
      <c r="F597" s="65"/>
      <c r="G597" s="65"/>
      <c r="H597" s="101" t="str">
        <f>IF((Table6[[#This Row],[Weight (kg)]] * Table6[[#This Row],[Quantity]]) &gt; 0, Table6[[#This Row],[Weight (kg)]] * Table6[[#This Row],[Quantity]], "")</f>
        <v/>
      </c>
      <c r="I597" s="101"/>
      <c r="J597" s="65"/>
      <c r="K597" s="65"/>
    </row>
    <row r="598" spans="2:11" x14ac:dyDescent="0.3">
      <c r="B598" s="65"/>
      <c r="C598" s="65"/>
      <c r="D598" s="138"/>
      <c r="E598" s="138"/>
      <c r="F598" s="65"/>
      <c r="G598" s="65"/>
      <c r="H598" s="101" t="str">
        <f>IF((Table6[[#This Row],[Weight (kg)]] * Table6[[#This Row],[Quantity]]) &gt; 0, Table6[[#This Row],[Weight (kg)]] * Table6[[#This Row],[Quantity]], "")</f>
        <v/>
      </c>
      <c r="I598" s="101"/>
      <c r="J598" s="65"/>
      <c r="K598" s="65"/>
    </row>
    <row r="599" spans="2:11" x14ac:dyDescent="0.3">
      <c r="B599" s="65"/>
      <c r="C599" s="65"/>
      <c r="D599" s="138"/>
      <c r="E599" s="138"/>
      <c r="F599" s="65"/>
      <c r="G599" s="65"/>
      <c r="H599" s="101" t="str">
        <f>IF((Table6[[#This Row],[Weight (kg)]] * Table6[[#This Row],[Quantity]]) &gt; 0, Table6[[#This Row],[Weight (kg)]] * Table6[[#This Row],[Quantity]], "")</f>
        <v/>
      </c>
      <c r="I599" s="101"/>
      <c r="J599" s="65"/>
      <c r="K599" s="65"/>
    </row>
    <row r="600" spans="2:11" x14ac:dyDescent="0.3">
      <c r="B600" s="65"/>
      <c r="C600" s="65"/>
      <c r="D600" s="138"/>
      <c r="E600" s="138"/>
      <c r="F600" s="65"/>
      <c r="G600" s="65"/>
      <c r="H600" s="101" t="str">
        <f>IF((Table6[[#This Row],[Weight (kg)]] * Table6[[#This Row],[Quantity]]) &gt; 0, Table6[[#This Row],[Weight (kg)]] * Table6[[#This Row],[Quantity]], "")</f>
        <v/>
      </c>
      <c r="I600" s="101"/>
      <c r="J600" s="65"/>
      <c r="K600" s="65"/>
    </row>
    <row r="601" spans="2:11" x14ac:dyDescent="0.3">
      <c r="B601" s="65"/>
      <c r="C601" s="65"/>
      <c r="D601" s="138"/>
      <c r="E601" s="138"/>
      <c r="F601" s="65"/>
      <c r="G601" s="65"/>
      <c r="H601" s="101" t="str">
        <f>IF((Table6[[#This Row],[Weight (kg)]] * Table6[[#This Row],[Quantity]]) &gt; 0, Table6[[#This Row],[Weight (kg)]] * Table6[[#This Row],[Quantity]], "")</f>
        <v/>
      </c>
      <c r="I601" s="101"/>
      <c r="J601" s="65"/>
      <c r="K601" s="65"/>
    </row>
    <row r="602" spans="2:11" x14ac:dyDescent="0.3">
      <c r="B602" s="65"/>
      <c r="C602" s="65"/>
      <c r="D602" s="138"/>
      <c r="E602" s="138"/>
      <c r="F602" s="65"/>
      <c r="G602" s="65"/>
      <c r="H602" s="101" t="str">
        <f>IF((Table6[[#This Row],[Weight (kg)]] * Table6[[#This Row],[Quantity]]) &gt; 0, Table6[[#This Row],[Weight (kg)]] * Table6[[#This Row],[Quantity]], "")</f>
        <v/>
      </c>
      <c r="I602" s="101"/>
      <c r="J602" s="65"/>
      <c r="K602" s="65"/>
    </row>
    <row r="603" spans="2:11" x14ac:dyDescent="0.3">
      <c r="B603" s="65"/>
      <c r="C603" s="65"/>
      <c r="D603" s="138"/>
      <c r="E603" s="138"/>
      <c r="F603" s="65"/>
      <c r="G603" s="65"/>
      <c r="H603" s="101" t="str">
        <f>IF((Table6[[#This Row],[Weight (kg)]] * Table6[[#This Row],[Quantity]]) &gt; 0, Table6[[#This Row],[Weight (kg)]] * Table6[[#This Row],[Quantity]], "")</f>
        <v/>
      </c>
      <c r="I603" s="101"/>
      <c r="J603" s="65"/>
      <c r="K603" s="65"/>
    </row>
    <row r="604" spans="2:11" x14ac:dyDescent="0.3">
      <c r="B604" s="65"/>
      <c r="C604" s="65"/>
      <c r="D604" s="138"/>
      <c r="E604" s="138"/>
      <c r="F604" s="65"/>
      <c r="G604" s="65"/>
      <c r="H604" s="101" t="str">
        <f>IF((Table6[[#This Row],[Weight (kg)]] * Table6[[#This Row],[Quantity]]) &gt; 0, Table6[[#This Row],[Weight (kg)]] * Table6[[#This Row],[Quantity]], "")</f>
        <v/>
      </c>
      <c r="I604" s="101"/>
      <c r="J604" s="65"/>
      <c r="K604" s="65"/>
    </row>
    <row r="605" spans="2:11" x14ac:dyDescent="0.3">
      <c r="B605" s="65"/>
      <c r="C605" s="65"/>
      <c r="D605" s="138"/>
      <c r="E605" s="138"/>
      <c r="F605" s="65"/>
      <c r="G605" s="65"/>
      <c r="H605" s="101" t="str">
        <f>IF((Table6[[#This Row],[Weight (kg)]] * Table6[[#This Row],[Quantity]]) &gt; 0, Table6[[#This Row],[Weight (kg)]] * Table6[[#This Row],[Quantity]], "")</f>
        <v/>
      </c>
      <c r="I605" s="101"/>
      <c r="J605" s="65"/>
      <c r="K605" s="65"/>
    </row>
    <row r="606" spans="2:11" x14ac:dyDescent="0.3">
      <c r="B606" s="65"/>
      <c r="C606" s="65"/>
      <c r="D606" s="138"/>
      <c r="E606" s="138"/>
      <c r="F606" s="65"/>
      <c r="G606" s="65"/>
      <c r="H606" s="101" t="str">
        <f>IF((Table6[[#This Row],[Weight (kg)]] * Table6[[#This Row],[Quantity]]) &gt; 0, Table6[[#This Row],[Weight (kg)]] * Table6[[#This Row],[Quantity]], "")</f>
        <v/>
      </c>
      <c r="I606" s="101"/>
      <c r="J606" s="65"/>
      <c r="K606" s="65"/>
    </row>
    <row r="607" spans="2:11" x14ac:dyDescent="0.3">
      <c r="B607" s="65"/>
      <c r="C607" s="65"/>
      <c r="D607" s="138"/>
      <c r="E607" s="138"/>
      <c r="F607" s="65"/>
      <c r="G607" s="65"/>
      <c r="H607" s="101" t="str">
        <f>IF((Table6[[#This Row],[Weight (kg)]] * Table6[[#This Row],[Quantity]]) &gt; 0, Table6[[#This Row],[Weight (kg)]] * Table6[[#This Row],[Quantity]], "")</f>
        <v/>
      </c>
      <c r="I607" s="101"/>
      <c r="J607" s="65"/>
      <c r="K607" s="65"/>
    </row>
    <row r="608" spans="2:11" x14ac:dyDescent="0.3">
      <c r="B608" s="65"/>
      <c r="C608" s="65"/>
      <c r="D608" s="138"/>
      <c r="E608" s="138"/>
      <c r="F608" s="65"/>
      <c r="G608" s="65"/>
      <c r="H608" s="101" t="str">
        <f>IF((Table6[[#This Row],[Weight (kg)]] * Table6[[#This Row],[Quantity]]) &gt; 0, Table6[[#This Row],[Weight (kg)]] * Table6[[#This Row],[Quantity]], "")</f>
        <v/>
      </c>
      <c r="I608" s="101"/>
      <c r="J608" s="65"/>
      <c r="K608" s="65"/>
    </row>
    <row r="609" spans="2:11" x14ac:dyDescent="0.3">
      <c r="B609" s="65"/>
      <c r="C609" s="65"/>
      <c r="D609" s="138"/>
      <c r="E609" s="138"/>
      <c r="F609" s="65"/>
      <c r="G609" s="65"/>
      <c r="H609" s="101" t="str">
        <f>IF((Table6[[#This Row],[Weight (kg)]] * Table6[[#This Row],[Quantity]]) &gt; 0, Table6[[#This Row],[Weight (kg)]] * Table6[[#This Row],[Quantity]], "")</f>
        <v/>
      </c>
      <c r="I609" s="101"/>
      <c r="J609" s="65"/>
      <c r="K609" s="65"/>
    </row>
    <row r="610" spans="2:11" x14ac:dyDescent="0.3">
      <c r="B610" s="65"/>
      <c r="C610" s="65"/>
      <c r="D610" s="138"/>
      <c r="E610" s="138"/>
      <c r="F610" s="65"/>
      <c r="G610" s="65"/>
      <c r="H610" s="101" t="str">
        <f>IF((Table6[[#This Row],[Weight (kg)]] * Table6[[#This Row],[Quantity]]) &gt; 0, Table6[[#This Row],[Weight (kg)]] * Table6[[#This Row],[Quantity]], "")</f>
        <v/>
      </c>
      <c r="I610" s="101"/>
      <c r="J610" s="65"/>
      <c r="K610" s="65"/>
    </row>
    <row r="611" spans="2:11" x14ac:dyDescent="0.3">
      <c r="B611" s="65"/>
      <c r="C611" s="65"/>
      <c r="D611" s="138"/>
      <c r="E611" s="138"/>
      <c r="F611" s="65"/>
      <c r="G611" s="65"/>
      <c r="H611" s="101" t="str">
        <f>IF((Table6[[#This Row],[Weight (kg)]] * Table6[[#This Row],[Quantity]]) &gt; 0, Table6[[#This Row],[Weight (kg)]] * Table6[[#This Row],[Quantity]], "")</f>
        <v/>
      </c>
      <c r="I611" s="101"/>
      <c r="J611" s="65"/>
      <c r="K611" s="65"/>
    </row>
    <row r="612" spans="2:11" x14ac:dyDescent="0.3">
      <c r="B612" s="65"/>
      <c r="C612" s="65"/>
      <c r="D612" s="138"/>
      <c r="E612" s="138"/>
      <c r="F612" s="65"/>
      <c r="G612" s="65"/>
      <c r="H612" s="101" t="str">
        <f>IF((Table6[[#This Row],[Weight (kg)]] * Table6[[#This Row],[Quantity]]) &gt; 0, Table6[[#This Row],[Weight (kg)]] * Table6[[#This Row],[Quantity]], "")</f>
        <v/>
      </c>
      <c r="I612" s="101"/>
      <c r="J612" s="65"/>
      <c r="K612" s="65"/>
    </row>
    <row r="613" spans="2:11" x14ac:dyDescent="0.3">
      <c r="B613" s="65"/>
      <c r="C613" s="65"/>
      <c r="D613" s="138"/>
      <c r="E613" s="138"/>
      <c r="F613" s="65"/>
      <c r="G613" s="65"/>
      <c r="H613" s="101" t="str">
        <f>IF((Table6[[#This Row],[Weight (kg)]] * Table6[[#This Row],[Quantity]]) &gt; 0, Table6[[#This Row],[Weight (kg)]] * Table6[[#This Row],[Quantity]], "")</f>
        <v/>
      </c>
      <c r="I613" s="101"/>
      <c r="J613" s="65"/>
      <c r="K613" s="65"/>
    </row>
    <row r="614" spans="2:11" x14ac:dyDescent="0.3">
      <c r="B614" s="65"/>
      <c r="C614" s="65"/>
      <c r="D614" s="138"/>
      <c r="E614" s="138"/>
      <c r="F614" s="65"/>
      <c r="G614" s="65"/>
      <c r="H614" s="101" t="str">
        <f>IF((Table6[[#This Row],[Weight (kg)]] * Table6[[#This Row],[Quantity]]) &gt; 0, Table6[[#This Row],[Weight (kg)]] * Table6[[#This Row],[Quantity]], "")</f>
        <v/>
      </c>
      <c r="I614" s="101"/>
      <c r="J614" s="65"/>
      <c r="K614" s="65"/>
    </row>
    <row r="615" spans="2:11" x14ac:dyDescent="0.3">
      <c r="B615" s="65"/>
      <c r="C615" s="65"/>
      <c r="D615" s="138"/>
      <c r="E615" s="138"/>
      <c r="F615" s="65"/>
      <c r="G615" s="65"/>
      <c r="H615" s="101" t="str">
        <f>IF((Table6[[#This Row],[Weight (kg)]] * Table6[[#This Row],[Quantity]]) &gt; 0, Table6[[#This Row],[Weight (kg)]] * Table6[[#This Row],[Quantity]], "")</f>
        <v/>
      </c>
      <c r="I615" s="101"/>
      <c r="J615" s="65"/>
      <c r="K615" s="65"/>
    </row>
    <row r="616" spans="2:11" x14ac:dyDescent="0.3">
      <c r="B616" s="65"/>
      <c r="C616" s="65"/>
      <c r="D616" s="138"/>
      <c r="E616" s="138"/>
      <c r="F616" s="65"/>
      <c r="G616" s="65"/>
      <c r="H616" s="101" t="str">
        <f>IF((Table6[[#This Row],[Weight (kg)]] * Table6[[#This Row],[Quantity]]) &gt; 0, Table6[[#This Row],[Weight (kg)]] * Table6[[#This Row],[Quantity]], "")</f>
        <v/>
      </c>
      <c r="I616" s="101"/>
      <c r="J616" s="65"/>
      <c r="K616" s="65"/>
    </row>
    <row r="617" spans="2:11" x14ac:dyDescent="0.3">
      <c r="B617" s="65"/>
      <c r="C617" s="65"/>
      <c r="D617" s="138"/>
      <c r="E617" s="138"/>
      <c r="F617" s="65"/>
      <c r="G617" s="65"/>
      <c r="H617" s="101" t="str">
        <f>IF((Table6[[#This Row],[Weight (kg)]] * Table6[[#This Row],[Quantity]]) &gt; 0, Table6[[#This Row],[Weight (kg)]] * Table6[[#This Row],[Quantity]], "")</f>
        <v/>
      </c>
      <c r="I617" s="101"/>
      <c r="J617" s="65"/>
      <c r="K617" s="65"/>
    </row>
    <row r="618" spans="2:11" x14ac:dyDescent="0.3">
      <c r="B618" s="65"/>
      <c r="C618" s="65"/>
      <c r="D618" s="138"/>
      <c r="E618" s="138"/>
      <c r="F618" s="65"/>
      <c r="G618" s="65"/>
      <c r="H618" s="101" t="str">
        <f>IF((Table6[[#This Row],[Weight (kg)]] * Table6[[#This Row],[Quantity]]) &gt; 0, Table6[[#This Row],[Weight (kg)]] * Table6[[#This Row],[Quantity]], "")</f>
        <v/>
      </c>
      <c r="I618" s="101"/>
      <c r="J618" s="65"/>
      <c r="K618" s="65"/>
    </row>
    <row r="619" spans="2:11" x14ac:dyDescent="0.3">
      <c r="B619" s="65"/>
      <c r="C619" s="65"/>
      <c r="D619" s="138"/>
      <c r="E619" s="138"/>
      <c r="F619" s="65"/>
      <c r="G619" s="65"/>
      <c r="H619" s="101" t="str">
        <f>IF((Table6[[#This Row],[Weight (kg)]] * Table6[[#This Row],[Quantity]]) &gt; 0, Table6[[#This Row],[Weight (kg)]] * Table6[[#This Row],[Quantity]], "")</f>
        <v/>
      </c>
      <c r="I619" s="101"/>
      <c r="J619" s="65"/>
      <c r="K619" s="65"/>
    </row>
    <row r="620" spans="2:11" x14ac:dyDescent="0.3">
      <c r="B620" s="65"/>
      <c r="C620" s="65"/>
      <c r="D620" s="138"/>
      <c r="E620" s="138"/>
      <c r="F620" s="65"/>
      <c r="G620" s="65"/>
      <c r="H620" s="101" t="str">
        <f>IF((Table6[[#This Row],[Weight (kg)]] * Table6[[#This Row],[Quantity]]) &gt; 0, Table6[[#This Row],[Weight (kg)]] * Table6[[#This Row],[Quantity]], "")</f>
        <v/>
      </c>
      <c r="I620" s="101"/>
      <c r="J620" s="65"/>
      <c r="K620" s="65"/>
    </row>
    <row r="621" spans="2:11" x14ac:dyDescent="0.3">
      <c r="B621" s="65"/>
      <c r="C621" s="65"/>
      <c r="D621" s="138"/>
      <c r="E621" s="138"/>
      <c r="F621" s="65"/>
      <c r="G621" s="65"/>
      <c r="H621" s="101" t="str">
        <f>IF((Table6[[#This Row],[Weight (kg)]] * Table6[[#This Row],[Quantity]]) &gt; 0, Table6[[#This Row],[Weight (kg)]] * Table6[[#This Row],[Quantity]], "")</f>
        <v/>
      </c>
      <c r="I621" s="101"/>
      <c r="J621" s="65"/>
      <c r="K621" s="65"/>
    </row>
    <row r="622" spans="2:11" x14ac:dyDescent="0.3">
      <c r="B622" s="65"/>
      <c r="C622" s="65"/>
      <c r="D622" s="138"/>
      <c r="E622" s="138"/>
      <c r="F622" s="65"/>
      <c r="G622" s="65"/>
      <c r="H622" s="101" t="str">
        <f>IF((Table6[[#This Row],[Weight (kg)]] * Table6[[#This Row],[Quantity]]) &gt; 0, Table6[[#This Row],[Weight (kg)]] * Table6[[#This Row],[Quantity]], "")</f>
        <v/>
      </c>
      <c r="I622" s="101"/>
      <c r="J622" s="65"/>
      <c r="K622" s="65"/>
    </row>
    <row r="623" spans="2:11" x14ac:dyDescent="0.3">
      <c r="B623" s="65"/>
      <c r="C623" s="65"/>
      <c r="D623" s="138"/>
      <c r="E623" s="138"/>
      <c r="F623" s="65"/>
      <c r="G623" s="65"/>
      <c r="H623" s="101" t="str">
        <f>IF((Table6[[#This Row],[Weight (kg)]] * Table6[[#This Row],[Quantity]]) &gt; 0, Table6[[#This Row],[Weight (kg)]] * Table6[[#This Row],[Quantity]], "")</f>
        <v/>
      </c>
      <c r="I623" s="101"/>
      <c r="J623" s="65"/>
      <c r="K623" s="65"/>
    </row>
    <row r="624" spans="2:11" x14ac:dyDescent="0.3">
      <c r="B624" s="65"/>
      <c r="C624" s="65"/>
      <c r="D624" s="138"/>
      <c r="E624" s="138"/>
      <c r="F624" s="65"/>
      <c r="G624" s="65"/>
      <c r="H624" s="101" t="str">
        <f>IF((Table6[[#This Row],[Weight (kg)]] * Table6[[#This Row],[Quantity]]) &gt; 0, Table6[[#This Row],[Weight (kg)]] * Table6[[#This Row],[Quantity]], "")</f>
        <v/>
      </c>
      <c r="I624" s="101"/>
      <c r="J624" s="65"/>
      <c r="K624" s="65"/>
    </row>
    <row r="625" spans="2:11" x14ac:dyDescent="0.3">
      <c r="B625" s="65"/>
      <c r="C625" s="65"/>
      <c r="D625" s="138"/>
      <c r="E625" s="138"/>
      <c r="F625" s="65"/>
      <c r="G625" s="65"/>
      <c r="H625" s="101" t="str">
        <f>IF((Table6[[#This Row],[Weight (kg)]] * Table6[[#This Row],[Quantity]]) &gt; 0, Table6[[#This Row],[Weight (kg)]] * Table6[[#This Row],[Quantity]], "")</f>
        <v/>
      </c>
      <c r="I625" s="101"/>
      <c r="J625" s="65"/>
      <c r="K625" s="65"/>
    </row>
    <row r="626" spans="2:11" x14ac:dyDescent="0.3">
      <c r="B626" s="65"/>
      <c r="C626" s="65"/>
      <c r="D626" s="138"/>
      <c r="E626" s="138"/>
      <c r="F626" s="65"/>
      <c r="G626" s="65"/>
      <c r="H626" s="101" t="str">
        <f>IF((Table6[[#This Row],[Weight (kg)]] * Table6[[#This Row],[Quantity]]) &gt; 0, Table6[[#This Row],[Weight (kg)]] * Table6[[#This Row],[Quantity]], "")</f>
        <v/>
      </c>
      <c r="I626" s="101"/>
      <c r="J626" s="65"/>
      <c r="K626" s="65"/>
    </row>
    <row r="627" spans="2:11" x14ac:dyDescent="0.3">
      <c r="B627" s="65"/>
      <c r="C627" s="65"/>
      <c r="D627" s="138"/>
      <c r="E627" s="138"/>
      <c r="F627" s="65"/>
      <c r="G627" s="65"/>
      <c r="H627" s="101" t="str">
        <f>IF((Table6[[#This Row],[Weight (kg)]] * Table6[[#This Row],[Quantity]]) &gt; 0, Table6[[#This Row],[Weight (kg)]] * Table6[[#This Row],[Quantity]], "")</f>
        <v/>
      </c>
      <c r="I627" s="101"/>
      <c r="J627" s="65"/>
      <c r="K627" s="65"/>
    </row>
    <row r="628" spans="2:11" x14ac:dyDescent="0.3">
      <c r="B628" s="65"/>
      <c r="C628" s="65"/>
      <c r="D628" s="138"/>
      <c r="E628" s="138"/>
      <c r="F628" s="65"/>
      <c r="G628" s="65"/>
      <c r="H628" s="101" t="str">
        <f>IF((Table6[[#This Row],[Weight (kg)]] * Table6[[#This Row],[Quantity]]) &gt; 0, Table6[[#This Row],[Weight (kg)]] * Table6[[#This Row],[Quantity]], "")</f>
        <v/>
      </c>
      <c r="I628" s="101"/>
      <c r="J628" s="65"/>
      <c r="K628" s="65"/>
    </row>
    <row r="629" spans="2:11" x14ac:dyDescent="0.3">
      <c r="B629" s="65"/>
      <c r="C629" s="65"/>
      <c r="D629" s="138"/>
      <c r="E629" s="138"/>
      <c r="F629" s="65"/>
      <c r="G629" s="65"/>
      <c r="H629" s="101" t="str">
        <f>IF((Table6[[#This Row],[Weight (kg)]] * Table6[[#This Row],[Quantity]]) &gt; 0, Table6[[#This Row],[Weight (kg)]] * Table6[[#This Row],[Quantity]], "")</f>
        <v/>
      </c>
      <c r="I629" s="101"/>
      <c r="J629" s="65"/>
      <c r="K629" s="65"/>
    </row>
    <row r="630" spans="2:11" x14ac:dyDescent="0.3">
      <c r="B630" s="65"/>
      <c r="C630" s="65"/>
      <c r="D630" s="138"/>
      <c r="E630" s="138"/>
      <c r="F630" s="65"/>
      <c r="G630" s="65"/>
      <c r="H630" s="101" t="str">
        <f>IF((Table6[[#This Row],[Weight (kg)]] * Table6[[#This Row],[Quantity]]) &gt; 0, Table6[[#This Row],[Weight (kg)]] * Table6[[#This Row],[Quantity]], "")</f>
        <v/>
      </c>
      <c r="I630" s="101"/>
      <c r="J630" s="65"/>
      <c r="K630" s="65"/>
    </row>
    <row r="631" spans="2:11" x14ac:dyDescent="0.3">
      <c r="B631" s="65"/>
      <c r="C631" s="65"/>
      <c r="D631" s="138"/>
      <c r="E631" s="138"/>
      <c r="F631" s="65"/>
      <c r="G631" s="65"/>
      <c r="H631" s="101" t="str">
        <f>IF((Table6[[#This Row],[Weight (kg)]] * Table6[[#This Row],[Quantity]]) &gt; 0, Table6[[#This Row],[Weight (kg)]] * Table6[[#This Row],[Quantity]], "")</f>
        <v/>
      </c>
      <c r="I631" s="101"/>
      <c r="J631" s="65"/>
      <c r="K631" s="65"/>
    </row>
    <row r="632" spans="2:11" x14ac:dyDescent="0.3">
      <c r="B632" s="65"/>
      <c r="C632" s="65"/>
      <c r="D632" s="138"/>
      <c r="E632" s="138"/>
      <c r="F632" s="65"/>
      <c r="G632" s="65"/>
      <c r="H632" s="101" t="str">
        <f>IF((Table6[[#This Row],[Weight (kg)]] * Table6[[#This Row],[Quantity]]) &gt; 0, Table6[[#This Row],[Weight (kg)]] * Table6[[#This Row],[Quantity]], "")</f>
        <v/>
      </c>
      <c r="I632" s="101"/>
      <c r="J632" s="65"/>
      <c r="K632" s="65"/>
    </row>
    <row r="633" spans="2:11" x14ac:dyDescent="0.3">
      <c r="B633" s="65"/>
      <c r="C633" s="65"/>
      <c r="D633" s="138"/>
      <c r="E633" s="138"/>
      <c r="F633" s="65"/>
      <c r="G633" s="65"/>
      <c r="H633" s="101" t="str">
        <f>IF((Table6[[#This Row],[Weight (kg)]] * Table6[[#This Row],[Quantity]]) &gt; 0, Table6[[#This Row],[Weight (kg)]] * Table6[[#This Row],[Quantity]], "")</f>
        <v/>
      </c>
      <c r="I633" s="101"/>
      <c r="J633" s="65"/>
      <c r="K633" s="65"/>
    </row>
    <row r="634" spans="2:11" x14ac:dyDescent="0.3">
      <c r="B634" s="65"/>
      <c r="C634" s="65"/>
      <c r="D634" s="138"/>
      <c r="E634" s="138"/>
      <c r="F634" s="65"/>
      <c r="G634" s="65"/>
      <c r="H634" s="101" t="str">
        <f>IF((Table6[[#This Row],[Weight (kg)]] * Table6[[#This Row],[Quantity]]) &gt; 0, Table6[[#This Row],[Weight (kg)]] * Table6[[#This Row],[Quantity]], "")</f>
        <v/>
      </c>
      <c r="I634" s="101"/>
      <c r="J634" s="65"/>
      <c r="K634" s="65"/>
    </row>
    <row r="635" spans="2:11" x14ac:dyDescent="0.3">
      <c r="B635" s="65"/>
      <c r="C635" s="65"/>
      <c r="D635" s="138"/>
      <c r="E635" s="138"/>
      <c r="F635" s="65"/>
      <c r="G635" s="65"/>
      <c r="H635" s="101" t="str">
        <f>IF((Table6[[#This Row],[Weight (kg)]] * Table6[[#This Row],[Quantity]]) &gt; 0, Table6[[#This Row],[Weight (kg)]] * Table6[[#This Row],[Quantity]], "")</f>
        <v/>
      </c>
      <c r="I635" s="101"/>
      <c r="J635" s="65"/>
      <c r="K635" s="65"/>
    </row>
    <row r="636" spans="2:11" x14ac:dyDescent="0.3">
      <c r="B636" s="65"/>
      <c r="C636" s="65"/>
      <c r="D636" s="138"/>
      <c r="E636" s="138"/>
      <c r="F636" s="65"/>
      <c r="G636" s="65"/>
      <c r="H636" s="101" t="str">
        <f>IF((Table6[[#This Row],[Weight (kg)]] * Table6[[#This Row],[Quantity]]) &gt; 0, Table6[[#This Row],[Weight (kg)]] * Table6[[#This Row],[Quantity]], "")</f>
        <v/>
      </c>
      <c r="I636" s="101"/>
      <c r="J636" s="65"/>
      <c r="K636" s="65"/>
    </row>
    <row r="637" spans="2:11" x14ac:dyDescent="0.3">
      <c r="B637" s="65"/>
      <c r="C637" s="65"/>
      <c r="D637" s="138"/>
      <c r="E637" s="138"/>
      <c r="F637" s="65"/>
      <c r="G637" s="65"/>
      <c r="H637" s="101" t="str">
        <f>IF((Table6[[#This Row],[Weight (kg)]] * Table6[[#This Row],[Quantity]]) &gt; 0, Table6[[#This Row],[Weight (kg)]] * Table6[[#This Row],[Quantity]], "")</f>
        <v/>
      </c>
      <c r="I637" s="101"/>
      <c r="J637" s="65"/>
      <c r="K637" s="65"/>
    </row>
    <row r="638" spans="2:11" x14ac:dyDescent="0.3">
      <c r="B638" s="65"/>
      <c r="C638" s="65"/>
      <c r="D638" s="138"/>
      <c r="E638" s="138"/>
      <c r="F638" s="65"/>
      <c r="G638" s="65"/>
      <c r="H638" s="101" t="str">
        <f>IF((Table6[[#This Row],[Weight (kg)]] * Table6[[#This Row],[Quantity]]) &gt; 0, Table6[[#This Row],[Weight (kg)]] * Table6[[#This Row],[Quantity]], "")</f>
        <v/>
      </c>
      <c r="I638" s="101"/>
      <c r="J638" s="65"/>
      <c r="K638" s="65"/>
    </row>
    <row r="639" spans="2:11" x14ac:dyDescent="0.3">
      <c r="B639" s="65"/>
      <c r="C639" s="65"/>
      <c r="D639" s="138"/>
      <c r="E639" s="138"/>
      <c r="F639" s="65"/>
      <c r="G639" s="65"/>
      <c r="H639" s="101" t="str">
        <f>IF((Table6[[#This Row],[Weight (kg)]] * Table6[[#This Row],[Quantity]]) &gt; 0, Table6[[#This Row],[Weight (kg)]] * Table6[[#This Row],[Quantity]], "")</f>
        <v/>
      </c>
      <c r="I639" s="101"/>
      <c r="J639" s="65"/>
      <c r="K639" s="65"/>
    </row>
    <row r="640" spans="2:11" x14ac:dyDescent="0.3">
      <c r="B640" s="65"/>
      <c r="C640" s="65"/>
      <c r="D640" s="138"/>
      <c r="E640" s="138"/>
      <c r="F640" s="65"/>
      <c r="G640" s="65"/>
      <c r="H640" s="101" t="str">
        <f>IF((Table6[[#This Row],[Weight (kg)]] * Table6[[#This Row],[Quantity]]) &gt; 0, Table6[[#This Row],[Weight (kg)]] * Table6[[#This Row],[Quantity]], "")</f>
        <v/>
      </c>
      <c r="I640" s="101"/>
      <c r="J640" s="65"/>
      <c r="K640" s="65"/>
    </row>
    <row r="641" spans="2:11" x14ac:dyDescent="0.3">
      <c r="B641" s="65"/>
      <c r="C641" s="65"/>
      <c r="D641" s="138"/>
      <c r="E641" s="138"/>
      <c r="F641" s="65"/>
      <c r="G641" s="65"/>
      <c r="H641" s="101" t="str">
        <f>IF((Table6[[#This Row],[Weight (kg)]] * Table6[[#This Row],[Quantity]]) &gt; 0, Table6[[#This Row],[Weight (kg)]] * Table6[[#This Row],[Quantity]], "")</f>
        <v/>
      </c>
      <c r="I641" s="101"/>
      <c r="J641" s="65"/>
      <c r="K641" s="65"/>
    </row>
    <row r="642" spans="2:11" x14ac:dyDescent="0.3">
      <c r="B642" s="65"/>
      <c r="C642" s="65"/>
      <c r="D642" s="138"/>
      <c r="E642" s="138"/>
      <c r="F642" s="65"/>
      <c r="G642" s="65"/>
      <c r="H642" s="101" t="str">
        <f>IF((Table6[[#This Row],[Weight (kg)]] * Table6[[#This Row],[Quantity]]) &gt; 0, Table6[[#This Row],[Weight (kg)]] * Table6[[#This Row],[Quantity]], "")</f>
        <v/>
      </c>
      <c r="I642" s="101"/>
      <c r="J642" s="65"/>
      <c r="K642" s="65"/>
    </row>
    <row r="643" spans="2:11" x14ac:dyDescent="0.3">
      <c r="B643" s="65"/>
      <c r="C643" s="65"/>
      <c r="D643" s="138"/>
      <c r="E643" s="138"/>
      <c r="F643" s="65"/>
      <c r="G643" s="65"/>
      <c r="H643" s="101" t="str">
        <f>IF((Table6[[#This Row],[Weight (kg)]] * Table6[[#This Row],[Quantity]]) &gt; 0, Table6[[#This Row],[Weight (kg)]] * Table6[[#This Row],[Quantity]], "")</f>
        <v/>
      </c>
      <c r="I643" s="101"/>
      <c r="J643" s="65"/>
      <c r="K643" s="65"/>
    </row>
    <row r="644" spans="2:11" x14ac:dyDescent="0.3">
      <c r="B644" s="65"/>
      <c r="C644" s="65"/>
      <c r="D644" s="138"/>
      <c r="E644" s="138"/>
      <c r="F644" s="65"/>
      <c r="G644" s="65"/>
      <c r="H644" s="101" t="str">
        <f>IF((Table6[[#This Row],[Weight (kg)]] * Table6[[#This Row],[Quantity]]) &gt; 0, Table6[[#This Row],[Weight (kg)]] * Table6[[#This Row],[Quantity]], "")</f>
        <v/>
      </c>
      <c r="I644" s="101"/>
      <c r="J644" s="65"/>
      <c r="K644" s="65"/>
    </row>
    <row r="645" spans="2:11" x14ac:dyDescent="0.3">
      <c r="B645" s="65"/>
      <c r="C645" s="65"/>
      <c r="D645" s="138"/>
      <c r="E645" s="138"/>
      <c r="F645" s="65"/>
      <c r="G645" s="65"/>
      <c r="H645" s="101" t="str">
        <f>IF((Table6[[#This Row],[Weight (kg)]] * Table6[[#This Row],[Quantity]]) &gt; 0, Table6[[#This Row],[Weight (kg)]] * Table6[[#This Row],[Quantity]], "")</f>
        <v/>
      </c>
      <c r="I645" s="101"/>
      <c r="J645" s="65"/>
      <c r="K645" s="65"/>
    </row>
    <row r="646" spans="2:11" x14ac:dyDescent="0.3">
      <c r="B646" s="65"/>
      <c r="C646" s="65"/>
      <c r="D646" s="138"/>
      <c r="E646" s="138"/>
      <c r="F646" s="65"/>
      <c r="G646" s="65"/>
      <c r="H646" s="101" t="str">
        <f>IF((Table6[[#This Row],[Weight (kg)]] * Table6[[#This Row],[Quantity]]) &gt; 0, Table6[[#This Row],[Weight (kg)]] * Table6[[#This Row],[Quantity]], "")</f>
        <v/>
      </c>
      <c r="I646" s="101"/>
      <c r="J646" s="65"/>
      <c r="K646" s="65"/>
    </row>
    <row r="647" spans="2:11" x14ac:dyDescent="0.3">
      <c r="B647" s="65"/>
      <c r="C647" s="65"/>
      <c r="D647" s="138"/>
      <c r="E647" s="138"/>
      <c r="F647" s="65"/>
      <c r="G647" s="65"/>
      <c r="H647" s="101" t="str">
        <f>IF((Table6[[#This Row],[Weight (kg)]] * Table6[[#This Row],[Quantity]]) &gt; 0, Table6[[#This Row],[Weight (kg)]] * Table6[[#This Row],[Quantity]], "")</f>
        <v/>
      </c>
      <c r="I647" s="101"/>
      <c r="J647" s="65"/>
      <c r="K647" s="65"/>
    </row>
    <row r="648" spans="2:11" x14ac:dyDescent="0.3">
      <c r="B648" s="65"/>
      <c r="C648" s="65"/>
      <c r="D648" s="138"/>
      <c r="E648" s="138"/>
      <c r="F648" s="65"/>
      <c r="G648" s="65"/>
      <c r="H648" s="101" t="str">
        <f>IF((Table6[[#This Row],[Weight (kg)]] * Table6[[#This Row],[Quantity]]) &gt; 0, Table6[[#This Row],[Weight (kg)]] * Table6[[#This Row],[Quantity]], "")</f>
        <v/>
      </c>
      <c r="I648" s="101"/>
      <c r="J648" s="65"/>
      <c r="K648" s="65"/>
    </row>
    <row r="649" spans="2:11" x14ac:dyDescent="0.3">
      <c r="B649" s="65"/>
      <c r="C649" s="65"/>
      <c r="D649" s="138"/>
      <c r="E649" s="138"/>
      <c r="F649" s="65"/>
      <c r="G649" s="65"/>
      <c r="H649" s="101" t="str">
        <f>IF((Table6[[#This Row],[Weight (kg)]] * Table6[[#This Row],[Quantity]]) &gt; 0, Table6[[#This Row],[Weight (kg)]] * Table6[[#This Row],[Quantity]], "")</f>
        <v/>
      </c>
      <c r="I649" s="101"/>
      <c r="J649" s="65"/>
      <c r="K649" s="65"/>
    </row>
    <row r="650" spans="2:11" x14ac:dyDescent="0.3">
      <c r="B650" s="65"/>
      <c r="C650" s="65"/>
      <c r="D650" s="138"/>
      <c r="E650" s="138"/>
      <c r="F650" s="65"/>
      <c r="G650" s="65"/>
      <c r="H650" s="101" t="str">
        <f>IF((Table6[[#This Row],[Weight (kg)]] * Table6[[#This Row],[Quantity]]) &gt; 0, Table6[[#This Row],[Weight (kg)]] * Table6[[#This Row],[Quantity]], "")</f>
        <v/>
      </c>
      <c r="I650" s="101"/>
      <c r="J650" s="65"/>
      <c r="K650" s="65"/>
    </row>
    <row r="651" spans="2:11" x14ac:dyDescent="0.3">
      <c r="B651" s="65"/>
      <c r="C651" s="65"/>
      <c r="D651" s="138"/>
      <c r="E651" s="138"/>
      <c r="F651" s="65"/>
      <c r="G651" s="65"/>
      <c r="H651" s="101" t="str">
        <f>IF((Table6[[#This Row],[Weight (kg)]] * Table6[[#This Row],[Quantity]]) &gt; 0, Table6[[#This Row],[Weight (kg)]] * Table6[[#This Row],[Quantity]], "")</f>
        <v/>
      </c>
      <c r="I651" s="101"/>
      <c r="J651" s="65"/>
      <c r="K651" s="65"/>
    </row>
    <row r="652" spans="2:11" x14ac:dyDescent="0.3">
      <c r="B652" s="65"/>
      <c r="C652" s="65"/>
      <c r="D652" s="138"/>
      <c r="E652" s="138"/>
      <c r="F652" s="65"/>
      <c r="G652" s="65"/>
      <c r="H652" s="101" t="str">
        <f>IF((Table6[[#This Row],[Weight (kg)]] * Table6[[#This Row],[Quantity]]) &gt; 0, Table6[[#This Row],[Weight (kg)]] * Table6[[#This Row],[Quantity]], "")</f>
        <v/>
      </c>
      <c r="I652" s="101"/>
      <c r="J652" s="65"/>
      <c r="K652" s="65"/>
    </row>
    <row r="653" spans="2:11" x14ac:dyDescent="0.3">
      <c r="B653" s="65"/>
      <c r="C653" s="65"/>
      <c r="D653" s="138"/>
      <c r="E653" s="138"/>
      <c r="F653" s="65"/>
      <c r="G653" s="65"/>
      <c r="H653" s="101" t="str">
        <f>IF((Table6[[#This Row],[Weight (kg)]] * Table6[[#This Row],[Quantity]]) &gt; 0, Table6[[#This Row],[Weight (kg)]] * Table6[[#This Row],[Quantity]], "")</f>
        <v/>
      </c>
      <c r="I653" s="101"/>
      <c r="J653" s="65"/>
      <c r="K653" s="65"/>
    </row>
    <row r="654" spans="2:11" x14ac:dyDescent="0.3">
      <c r="B654" s="65"/>
      <c r="C654" s="65"/>
      <c r="D654" s="138"/>
      <c r="E654" s="138"/>
      <c r="F654" s="65"/>
      <c r="G654" s="65"/>
      <c r="H654" s="101" t="str">
        <f>IF((Table6[[#This Row],[Weight (kg)]] * Table6[[#This Row],[Quantity]]) &gt; 0, Table6[[#This Row],[Weight (kg)]] * Table6[[#This Row],[Quantity]], "")</f>
        <v/>
      </c>
      <c r="I654" s="101"/>
      <c r="J654" s="65"/>
      <c r="K654" s="65"/>
    </row>
    <row r="655" spans="2:11" x14ac:dyDescent="0.3">
      <c r="B655" s="65"/>
      <c r="C655" s="65"/>
      <c r="D655" s="138"/>
      <c r="E655" s="138"/>
      <c r="F655" s="65"/>
      <c r="G655" s="65"/>
      <c r="H655" s="101" t="str">
        <f>IF((Table6[[#This Row],[Weight (kg)]] * Table6[[#This Row],[Quantity]]) &gt; 0, Table6[[#This Row],[Weight (kg)]] * Table6[[#This Row],[Quantity]], "")</f>
        <v/>
      </c>
      <c r="I655" s="101"/>
      <c r="J655" s="65"/>
      <c r="K655" s="65"/>
    </row>
    <row r="656" spans="2:11" x14ac:dyDescent="0.3">
      <c r="B656" s="65"/>
      <c r="C656" s="65"/>
      <c r="D656" s="138"/>
      <c r="E656" s="138"/>
      <c r="F656" s="65"/>
      <c r="G656" s="65"/>
      <c r="H656" s="101" t="str">
        <f>IF((Table6[[#This Row],[Weight (kg)]] * Table6[[#This Row],[Quantity]]) &gt; 0, Table6[[#This Row],[Weight (kg)]] * Table6[[#This Row],[Quantity]], "")</f>
        <v/>
      </c>
      <c r="I656" s="101"/>
      <c r="J656" s="65"/>
      <c r="K656" s="65"/>
    </row>
    <row r="657" spans="2:11" x14ac:dyDescent="0.3">
      <c r="B657" s="65"/>
      <c r="C657" s="65"/>
      <c r="D657" s="138"/>
      <c r="E657" s="138"/>
      <c r="F657" s="65"/>
      <c r="G657" s="65"/>
      <c r="H657" s="101" t="str">
        <f>IF((Table6[[#This Row],[Weight (kg)]] * Table6[[#This Row],[Quantity]]) &gt; 0, Table6[[#This Row],[Weight (kg)]] * Table6[[#This Row],[Quantity]], "")</f>
        <v/>
      </c>
      <c r="I657" s="101"/>
      <c r="J657" s="65"/>
      <c r="K657" s="65"/>
    </row>
    <row r="658" spans="2:11" x14ac:dyDescent="0.3">
      <c r="B658" s="65"/>
      <c r="C658" s="65"/>
      <c r="D658" s="138"/>
      <c r="E658" s="138"/>
      <c r="F658" s="65"/>
      <c r="G658" s="65"/>
      <c r="H658" s="101" t="str">
        <f>IF((Table6[[#This Row],[Weight (kg)]] * Table6[[#This Row],[Quantity]]) &gt; 0, Table6[[#This Row],[Weight (kg)]] * Table6[[#This Row],[Quantity]], "")</f>
        <v/>
      </c>
      <c r="I658" s="101"/>
      <c r="J658" s="65"/>
      <c r="K658" s="65"/>
    </row>
    <row r="659" spans="2:11" x14ac:dyDescent="0.3">
      <c r="B659" s="65"/>
      <c r="C659" s="65"/>
      <c r="D659" s="138"/>
      <c r="E659" s="138"/>
      <c r="F659" s="65"/>
      <c r="G659" s="65"/>
      <c r="H659" s="101" t="str">
        <f>IF((Table6[[#This Row],[Weight (kg)]] * Table6[[#This Row],[Quantity]]) &gt; 0, Table6[[#This Row],[Weight (kg)]] * Table6[[#This Row],[Quantity]], "")</f>
        <v/>
      </c>
      <c r="I659" s="101"/>
      <c r="J659" s="65"/>
      <c r="K659" s="65"/>
    </row>
    <row r="660" spans="2:11" x14ac:dyDescent="0.3">
      <c r="B660" s="65"/>
      <c r="C660" s="65"/>
      <c r="D660" s="138"/>
      <c r="E660" s="138"/>
      <c r="F660" s="65"/>
      <c r="G660" s="65"/>
      <c r="H660" s="101" t="str">
        <f>IF((Table6[[#This Row],[Weight (kg)]] * Table6[[#This Row],[Quantity]]) &gt; 0, Table6[[#This Row],[Weight (kg)]] * Table6[[#This Row],[Quantity]], "")</f>
        <v/>
      </c>
      <c r="I660" s="101"/>
      <c r="J660" s="65"/>
      <c r="K660" s="65"/>
    </row>
    <row r="661" spans="2:11" x14ac:dyDescent="0.3">
      <c r="B661" s="65"/>
      <c r="C661" s="65"/>
      <c r="D661" s="138"/>
      <c r="E661" s="138"/>
      <c r="F661" s="65"/>
      <c r="G661" s="65"/>
      <c r="H661" s="101" t="str">
        <f>IF((Table6[[#This Row],[Weight (kg)]] * Table6[[#This Row],[Quantity]]) &gt; 0, Table6[[#This Row],[Weight (kg)]] * Table6[[#This Row],[Quantity]], "")</f>
        <v/>
      </c>
      <c r="I661" s="101"/>
      <c r="J661" s="65"/>
      <c r="K661" s="65"/>
    </row>
    <row r="662" spans="2:11" x14ac:dyDescent="0.3">
      <c r="B662" s="65"/>
      <c r="C662" s="65"/>
      <c r="D662" s="138"/>
      <c r="E662" s="138"/>
      <c r="F662" s="65"/>
      <c r="G662" s="65"/>
      <c r="H662" s="101" t="str">
        <f>IF((Table6[[#This Row],[Weight (kg)]] * Table6[[#This Row],[Quantity]]) &gt; 0, Table6[[#This Row],[Weight (kg)]] * Table6[[#This Row],[Quantity]], "")</f>
        <v/>
      </c>
      <c r="I662" s="101"/>
      <c r="J662" s="65"/>
      <c r="K662" s="65"/>
    </row>
    <row r="663" spans="2:11" x14ac:dyDescent="0.3">
      <c r="B663" s="65"/>
      <c r="C663" s="65"/>
      <c r="D663" s="138"/>
      <c r="E663" s="138"/>
      <c r="F663" s="65"/>
      <c r="G663" s="65"/>
      <c r="H663" s="101" t="str">
        <f>IF((Table6[[#This Row],[Weight (kg)]] * Table6[[#This Row],[Quantity]]) &gt; 0, Table6[[#This Row],[Weight (kg)]] * Table6[[#This Row],[Quantity]], "")</f>
        <v/>
      </c>
      <c r="I663" s="101"/>
      <c r="J663" s="65"/>
      <c r="K663" s="65"/>
    </row>
    <row r="664" spans="2:11" x14ac:dyDescent="0.3">
      <c r="B664" s="65"/>
      <c r="C664" s="65"/>
      <c r="D664" s="138"/>
      <c r="E664" s="138"/>
      <c r="F664" s="65"/>
      <c r="G664" s="65"/>
      <c r="H664" s="101" t="str">
        <f>IF((Table6[[#This Row],[Weight (kg)]] * Table6[[#This Row],[Quantity]]) &gt; 0, Table6[[#This Row],[Weight (kg)]] * Table6[[#This Row],[Quantity]], "")</f>
        <v/>
      </c>
      <c r="I664" s="101"/>
      <c r="J664" s="65"/>
      <c r="K664" s="65"/>
    </row>
    <row r="665" spans="2:11" x14ac:dyDescent="0.3">
      <c r="B665" s="65"/>
      <c r="C665" s="65"/>
      <c r="D665" s="138"/>
      <c r="E665" s="138"/>
      <c r="F665" s="65"/>
      <c r="G665" s="65"/>
      <c r="H665" s="101" t="str">
        <f>IF((Table6[[#This Row],[Weight (kg)]] * Table6[[#This Row],[Quantity]]) &gt; 0, Table6[[#This Row],[Weight (kg)]] * Table6[[#This Row],[Quantity]], "")</f>
        <v/>
      </c>
      <c r="I665" s="101"/>
      <c r="J665" s="65"/>
      <c r="K665" s="65"/>
    </row>
    <row r="666" spans="2:11" x14ac:dyDescent="0.3">
      <c r="B666" s="65"/>
      <c r="C666" s="65"/>
      <c r="D666" s="138"/>
      <c r="E666" s="138"/>
      <c r="F666" s="65"/>
      <c r="G666" s="65"/>
      <c r="H666" s="101" t="str">
        <f>IF((Table6[[#This Row],[Weight (kg)]] * Table6[[#This Row],[Quantity]]) &gt; 0, Table6[[#This Row],[Weight (kg)]] * Table6[[#This Row],[Quantity]], "")</f>
        <v/>
      </c>
      <c r="I666" s="101"/>
      <c r="J666" s="65"/>
      <c r="K666" s="65"/>
    </row>
    <row r="667" spans="2:11" x14ac:dyDescent="0.3">
      <c r="B667" s="65"/>
      <c r="C667" s="65"/>
      <c r="D667" s="138"/>
      <c r="E667" s="138"/>
      <c r="F667" s="65"/>
      <c r="G667" s="65"/>
      <c r="H667" s="101" t="str">
        <f>IF((Table6[[#This Row],[Weight (kg)]] * Table6[[#This Row],[Quantity]]) &gt; 0, Table6[[#This Row],[Weight (kg)]] * Table6[[#This Row],[Quantity]], "")</f>
        <v/>
      </c>
      <c r="I667" s="101"/>
      <c r="J667" s="65"/>
      <c r="K667" s="65"/>
    </row>
    <row r="668" spans="2:11" x14ac:dyDescent="0.3">
      <c r="B668" s="65"/>
      <c r="C668" s="65"/>
      <c r="D668" s="138"/>
      <c r="E668" s="138"/>
      <c r="F668" s="65"/>
      <c r="G668" s="65"/>
      <c r="H668" s="101" t="str">
        <f>IF((Table6[[#This Row],[Weight (kg)]] * Table6[[#This Row],[Quantity]]) &gt; 0, Table6[[#This Row],[Weight (kg)]] * Table6[[#This Row],[Quantity]], "")</f>
        <v/>
      </c>
      <c r="I668" s="101"/>
      <c r="J668" s="65"/>
      <c r="K668" s="65"/>
    </row>
    <row r="669" spans="2:11" x14ac:dyDescent="0.3">
      <c r="B669" s="65"/>
      <c r="C669" s="65"/>
      <c r="D669" s="138"/>
      <c r="E669" s="138"/>
      <c r="F669" s="65"/>
      <c r="G669" s="65"/>
      <c r="H669" s="101" t="str">
        <f>IF((Table6[[#This Row],[Weight (kg)]] * Table6[[#This Row],[Quantity]]) &gt; 0, Table6[[#This Row],[Weight (kg)]] * Table6[[#This Row],[Quantity]], "")</f>
        <v/>
      </c>
      <c r="I669" s="101"/>
      <c r="J669" s="65"/>
      <c r="K669" s="65"/>
    </row>
    <row r="670" spans="2:11" x14ac:dyDescent="0.3">
      <c r="B670" s="65"/>
      <c r="C670" s="65"/>
      <c r="D670" s="138"/>
      <c r="E670" s="138"/>
      <c r="F670" s="65"/>
      <c r="G670" s="65"/>
      <c r="H670" s="101" t="str">
        <f>IF((Table6[[#This Row],[Weight (kg)]] * Table6[[#This Row],[Quantity]]) &gt; 0, Table6[[#This Row],[Weight (kg)]] * Table6[[#This Row],[Quantity]], "")</f>
        <v/>
      </c>
      <c r="I670" s="101"/>
      <c r="J670" s="65"/>
      <c r="K670" s="65"/>
    </row>
    <row r="671" spans="2:11" x14ac:dyDescent="0.3">
      <c r="B671" s="65"/>
      <c r="C671" s="65"/>
      <c r="D671" s="138"/>
      <c r="E671" s="138"/>
      <c r="F671" s="65"/>
      <c r="G671" s="65"/>
      <c r="H671" s="101" t="str">
        <f>IF((Table6[[#This Row],[Weight (kg)]] * Table6[[#This Row],[Quantity]]) &gt; 0, Table6[[#This Row],[Weight (kg)]] * Table6[[#This Row],[Quantity]], "")</f>
        <v/>
      </c>
      <c r="I671" s="101"/>
      <c r="J671" s="65"/>
      <c r="K671" s="65"/>
    </row>
    <row r="672" spans="2:11" x14ac:dyDescent="0.3">
      <c r="B672" s="65"/>
      <c r="C672" s="65"/>
      <c r="D672" s="138"/>
      <c r="E672" s="138"/>
      <c r="F672" s="65"/>
      <c r="G672" s="65"/>
      <c r="H672" s="101" t="str">
        <f>IF((Table6[[#This Row],[Weight (kg)]] * Table6[[#This Row],[Quantity]]) &gt; 0, Table6[[#This Row],[Weight (kg)]] * Table6[[#This Row],[Quantity]], "")</f>
        <v/>
      </c>
      <c r="I672" s="101"/>
      <c r="J672" s="65"/>
      <c r="K672" s="65"/>
    </row>
    <row r="673" spans="2:11" x14ac:dyDescent="0.3">
      <c r="B673" s="65"/>
      <c r="C673" s="65"/>
      <c r="D673" s="138"/>
      <c r="E673" s="138"/>
      <c r="F673" s="65"/>
      <c r="G673" s="65"/>
      <c r="H673" s="101" t="str">
        <f>IF((Table6[[#This Row],[Weight (kg)]] * Table6[[#This Row],[Quantity]]) &gt; 0, Table6[[#This Row],[Weight (kg)]] * Table6[[#This Row],[Quantity]], "")</f>
        <v/>
      </c>
      <c r="I673" s="101"/>
      <c r="J673" s="65"/>
      <c r="K673" s="65"/>
    </row>
    <row r="674" spans="2:11" x14ac:dyDescent="0.3">
      <c r="B674" s="65"/>
      <c r="C674" s="65"/>
      <c r="D674" s="138"/>
      <c r="E674" s="138"/>
      <c r="F674" s="65"/>
      <c r="G674" s="65"/>
      <c r="H674" s="101" t="str">
        <f>IF((Table6[[#This Row],[Weight (kg)]] * Table6[[#This Row],[Quantity]]) &gt; 0, Table6[[#This Row],[Weight (kg)]] * Table6[[#This Row],[Quantity]], "")</f>
        <v/>
      </c>
      <c r="I674" s="101"/>
      <c r="J674" s="65"/>
      <c r="K674" s="65"/>
    </row>
    <row r="675" spans="2:11" x14ac:dyDescent="0.3">
      <c r="B675" s="65"/>
      <c r="C675" s="65"/>
      <c r="D675" s="138"/>
      <c r="E675" s="138"/>
      <c r="F675" s="65"/>
      <c r="G675" s="65"/>
      <c r="H675" s="101" t="str">
        <f>IF((Table6[[#This Row],[Weight (kg)]] * Table6[[#This Row],[Quantity]]) &gt; 0, Table6[[#This Row],[Weight (kg)]] * Table6[[#This Row],[Quantity]], "")</f>
        <v/>
      </c>
      <c r="I675" s="101"/>
      <c r="J675" s="65"/>
      <c r="K675" s="65"/>
    </row>
    <row r="676" spans="2:11" x14ac:dyDescent="0.3">
      <c r="B676" s="65"/>
      <c r="C676" s="65"/>
      <c r="D676" s="138"/>
      <c r="E676" s="138"/>
      <c r="F676" s="65"/>
      <c r="G676" s="65"/>
      <c r="H676" s="101" t="str">
        <f>IF((Table6[[#This Row],[Weight (kg)]] * Table6[[#This Row],[Quantity]]) &gt; 0, Table6[[#This Row],[Weight (kg)]] * Table6[[#This Row],[Quantity]], "")</f>
        <v/>
      </c>
      <c r="I676" s="101"/>
      <c r="J676" s="65"/>
      <c r="K676" s="65"/>
    </row>
    <row r="677" spans="2:11" x14ac:dyDescent="0.3">
      <c r="B677" s="65"/>
      <c r="C677" s="65"/>
      <c r="D677" s="138"/>
      <c r="E677" s="138"/>
      <c r="F677" s="65"/>
      <c r="G677" s="65"/>
      <c r="H677" s="101" t="str">
        <f>IF((Table6[[#This Row],[Weight (kg)]] * Table6[[#This Row],[Quantity]]) &gt; 0, Table6[[#This Row],[Weight (kg)]] * Table6[[#This Row],[Quantity]], "")</f>
        <v/>
      </c>
      <c r="I677" s="101"/>
      <c r="J677" s="65"/>
      <c r="K677" s="65"/>
    </row>
    <row r="678" spans="2:11" x14ac:dyDescent="0.3">
      <c r="B678" s="65"/>
      <c r="C678" s="65"/>
      <c r="D678" s="138"/>
      <c r="E678" s="138"/>
      <c r="F678" s="65"/>
      <c r="G678" s="65"/>
      <c r="H678" s="101" t="str">
        <f>IF((Table6[[#This Row],[Weight (kg)]] * Table6[[#This Row],[Quantity]]) &gt; 0, Table6[[#This Row],[Weight (kg)]] * Table6[[#This Row],[Quantity]], "")</f>
        <v/>
      </c>
      <c r="I678" s="101"/>
      <c r="J678" s="65"/>
      <c r="K678" s="65"/>
    </row>
    <row r="679" spans="2:11" x14ac:dyDescent="0.3">
      <c r="B679" s="65"/>
      <c r="C679" s="65"/>
      <c r="D679" s="138"/>
      <c r="E679" s="138"/>
      <c r="F679" s="65"/>
      <c r="G679" s="65"/>
      <c r="H679" s="101" t="str">
        <f>IF((Table6[[#This Row],[Weight (kg)]] * Table6[[#This Row],[Quantity]]) &gt; 0, Table6[[#This Row],[Weight (kg)]] * Table6[[#This Row],[Quantity]], "")</f>
        <v/>
      </c>
      <c r="I679" s="101"/>
      <c r="J679" s="65"/>
      <c r="K679" s="65"/>
    </row>
    <row r="680" spans="2:11" x14ac:dyDescent="0.3">
      <c r="B680" s="65"/>
      <c r="C680" s="65"/>
      <c r="D680" s="138"/>
      <c r="E680" s="138"/>
      <c r="F680" s="65"/>
      <c r="G680" s="65"/>
      <c r="H680" s="101" t="str">
        <f>IF((Table6[[#This Row],[Weight (kg)]] * Table6[[#This Row],[Quantity]]) &gt; 0, Table6[[#This Row],[Weight (kg)]] * Table6[[#This Row],[Quantity]], "")</f>
        <v/>
      </c>
      <c r="I680" s="101"/>
      <c r="J680" s="65"/>
      <c r="K680" s="65"/>
    </row>
    <row r="681" spans="2:11" x14ac:dyDescent="0.3">
      <c r="B681" s="65"/>
      <c r="C681" s="65"/>
      <c r="D681" s="138"/>
      <c r="E681" s="138"/>
      <c r="F681" s="65"/>
      <c r="G681" s="65"/>
      <c r="H681" s="101" t="str">
        <f>IF((Table6[[#This Row],[Weight (kg)]] * Table6[[#This Row],[Quantity]]) &gt; 0, Table6[[#This Row],[Weight (kg)]] * Table6[[#This Row],[Quantity]], "")</f>
        <v/>
      </c>
      <c r="I681" s="101"/>
      <c r="J681" s="65"/>
      <c r="K681" s="65"/>
    </row>
    <row r="682" spans="2:11" x14ac:dyDescent="0.3">
      <c r="B682" s="65"/>
      <c r="C682" s="65"/>
      <c r="D682" s="138"/>
      <c r="E682" s="138"/>
      <c r="F682" s="65"/>
      <c r="G682" s="65"/>
      <c r="H682" s="101" t="str">
        <f>IF((Table6[[#This Row],[Weight (kg)]] * Table6[[#This Row],[Quantity]]) &gt; 0, Table6[[#This Row],[Weight (kg)]] * Table6[[#This Row],[Quantity]], "")</f>
        <v/>
      </c>
      <c r="I682" s="101"/>
      <c r="J682" s="65"/>
      <c r="K682" s="65"/>
    </row>
    <row r="683" spans="2:11" x14ac:dyDescent="0.3">
      <c r="B683" s="65"/>
      <c r="C683" s="65"/>
      <c r="D683" s="138"/>
      <c r="E683" s="138"/>
      <c r="F683" s="65"/>
      <c r="G683" s="65"/>
      <c r="H683" s="101" t="str">
        <f>IF((Table6[[#This Row],[Weight (kg)]] * Table6[[#This Row],[Quantity]]) &gt; 0, Table6[[#This Row],[Weight (kg)]] * Table6[[#This Row],[Quantity]], "")</f>
        <v/>
      </c>
      <c r="I683" s="101"/>
      <c r="J683" s="65"/>
      <c r="K683" s="65"/>
    </row>
    <row r="684" spans="2:11" x14ac:dyDescent="0.3">
      <c r="B684" s="65"/>
      <c r="C684" s="65"/>
      <c r="D684" s="138"/>
      <c r="E684" s="138"/>
      <c r="F684" s="65"/>
      <c r="G684" s="65"/>
      <c r="H684" s="101" t="str">
        <f>IF((Table6[[#This Row],[Weight (kg)]] * Table6[[#This Row],[Quantity]]) &gt; 0, Table6[[#This Row],[Weight (kg)]] * Table6[[#This Row],[Quantity]], "")</f>
        <v/>
      </c>
      <c r="I684" s="101"/>
      <c r="J684" s="65"/>
      <c r="K684" s="65"/>
    </row>
    <row r="685" spans="2:11" x14ac:dyDescent="0.3">
      <c r="B685" s="65"/>
      <c r="C685" s="65"/>
      <c r="D685" s="138"/>
      <c r="E685" s="138"/>
      <c r="F685" s="65"/>
      <c r="G685" s="65"/>
      <c r="H685" s="101" t="str">
        <f>IF((Table6[[#This Row],[Weight (kg)]] * Table6[[#This Row],[Quantity]]) &gt; 0, Table6[[#This Row],[Weight (kg)]] * Table6[[#This Row],[Quantity]], "")</f>
        <v/>
      </c>
      <c r="I685" s="101"/>
      <c r="J685" s="65"/>
      <c r="K685" s="65"/>
    </row>
    <row r="686" spans="2:11" x14ac:dyDescent="0.3">
      <c r="B686" s="65"/>
      <c r="C686" s="65"/>
      <c r="D686" s="138"/>
      <c r="E686" s="138"/>
      <c r="F686" s="65"/>
      <c r="G686" s="65"/>
      <c r="H686" s="101" t="str">
        <f>IF((Table6[[#This Row],[Weight (kg)]] * Table6[[#This Row],[Quantity]]) &gt; 0, Table6[[#This Row],[Weight (kg)]] * Table6[[#This Row],[Quantity]], "")</f>
        <v/>
      </c>
      <c r="I686" s="101"/>
      <c r="J686" s="65"/>
      <c r="K686" s="65"/>
    </row>
    <row r="687" spans="2:11" x14ac:dyDescent="0.3">
      <c r="B687" s="65"/>
      <c r="C687" s="65"/>
      <c r="D687" s="138"/>
      <c r="E687" s="138"/>
      <c r="F687" s="65"/>
      <c r="G687" s="65"/>
      <c r="H687" s="101" t="str">
        <f>IF((Table6[[#This Row],[Weight (kg)]] * Table6[[#This Row],[Quantity]]) &gt; 0, Table6[[#This Row],[Weight (kg)]] * Table6[[#This Row],[Quantity]], "")</f>
        <v/>
      </c>
      <c r="I687" s="101"/>
      <c r="J687" s="65"/>
      <c r="K687" s="65"/>
    </row>
    <row r="688" spans="2:11" x14ac:dyDescent="0.3">
      <c r="B688" s="65"/>
      <c r="C688" s="65"/>
      <c r="D688" s="138"/>
      <c r="E688" s="138"/>
      <c r="F688" s="65"/>
      <c r="G688" s="65"/>
      <c r="H688" s="101" t="str">
        <f>IF((Table6[[#This Row],[Weight (kg)]] * Table6[[#This Row],[Quantity]]) &gt; 0, Table6[[#This Row],[Weight (kg)]] * Table6[[#This Row],[Quantity]], "")</f>
        <v/>
      </c>
      <c r="I688" s="101"/>
      <c r="J688" s="65"/>
      <c r="K688" s="65"/>
    </row>
    <row r="689" spans="2:11" x14ac:dyDescent="0.3">
      <c r="B689" s="65"/>
      <c r="C689" s="65"/>
      <c r="D689" s="138"/>
      <c r="E689" s="138"/>
      <c r="F689" s="65"/>
      <c r="G689" s="65"/>
      <c r="H689" s="101" t="str">
        <f>IF((Table6[[#This Row],[Weight (kg)]] * Table6[[#This Row],[Quantity]]) &gt; 0, Table6[[#This Row],[Weight (kg)]] * Table6[[#This Row],[Quantity]], "")</f>
        <v/>
      </c>
      <c r="I689" s="101"/>
      <c r="J689" s="65"/>
      <c r="K689" s="65"/>
    </row>
    <row r="690" spans="2:11" x14ac:dyDescent="0.3">
      <c r="B690" s="65"/>
      <c r="C690" s="65"/>
      <c r="D690" s="138"/>
      <c r="E690" s="138"/>
      <c r="F690" s="65"/>
      <c r="G690" s="65"/>
      <c r="H690" s="101" t="str">
        <f>IF((Table6[[#This Row],[Weight (kg)]] * Table6[[#This Row],[Quantity]]) &gt; 0, Table6[[#This Row],[Weight (kg)]] * Table6[[#This Row],[Quantity]], "")</f>
        <v/>
      </c>
      <c r="I690" s="101"/>
      <c r="J690" s="65"/>
      <c r="K690" s="65"/>
    </row>
    <row r="691" spans="2:11" x14ac:dyDescent="0.3">
      <c r="B691" s="65"/>
      <c r="C691" s="65"/>
      <c r="D691" s="138"/>
      <c r="E691" s="138"/>
      <c r="F691" s="65"/>
      <c r="G691" s="65"/>
      <c r="H691" s="101" t="str">
        <f>IF((Table6[[#This Row],[Weight (kg)]] * Table6[[#This Row],[Quantity]]) &gt; 0, Table6[[#This Row],[Weight (kg)]] * Table6[[#This Row],[Quantity]], "")</f>
        <v/>
      </c>
      <c r="I691" s="101"/>
      <c r="J691" s="65"/>
      <c r="K691" s="65"/>
    </row>
    <row r="692" spans="2:11" x14ac:dyDescent="0.3">
      <c r="B692" s="65"/>
      <c r="C692" s="65"/>
      <c r="D692" s="138"/>
      <c r="E692" s="138"/>
      <c r="F692" s="65"/>
      <c r="G692" s="65"/>
      <c r="H692" s="101" t="str">
        <f>IF((Table6[[#This Row],[Weight (kg)]] * Table6[[#This Row],[Quantity]]) &gt; 0, Table6[[#This Row],[Weight (kg)]] * Table6[[#This Row],[Quantity]], "")</f>
        <v/>
      </c>
      <c r="I692" s="101"/>
      <c r="J692" s="65"/>
      <c r="K692" s="65"/>
    </row>
    <row r="693" spans="2:11" x14ac:dyDescent="0.3">
      <c r="B693" s="65"/>
      <c r="C693" s="65"/>
      <c r="D693" s="138"/>
      <c r="E693" s="138"/>
      <c r="F693" s="65"/>
      <c r="G693" s="65"/>
      <c r="H693" s="101" t="str">
        <f>IF((Table6[[#This Row],[Weight (kg)]] * Table6[[#This Row],[Quantity]]) &gt; 0, Table6[[#This Row],[Weight (kg)]] * Table6[[#This Row],[Quantity]], "")</f>
        <v/>
      </c>
      <c r="I693" s="101"/>
      <c r="J693" s="65"/>
      <c r="K693" s="65"/>
    </row>
    <row r="694" spans="2:11" x14ac:dyDescent="0.3">
      <c r="B694" s="65"/>
      <c r="C694" s="65"/>
      <c r="D694" s="138"/>
      <c r="E694" s="138"/>
      <c r="F694" s="65"/>
      <c r="G694" s="65"/>
      <c r="H694" s="101" t="str">
        <f>IF((Table6[[#This Row],[Weight (kg)]] * Table6[[#This Row],[Quantity]]) &gt; 0, Table6[[#This Row],[Weight (kg)]] * Table6[[#This Row],[Quantity]], "")</f>
        <v/>
      </c>
      <c r="I694" s="101"/>
      <c r="J694" s="65"/>
      <c r="K694" s="65"/>
    </row>
    <row r="695" spans="2:11" x14ac:dyDescent="0.3">
      <c r="B695" s="65"/>
      <c r="C695" s="65"/>
      <c r="D695" s="138"/>
      <c r="E695" s="138"/>
      <c r="F695" s="65"/>
      <c r="G695" s="65"/>
      <c r="H695" s="101" t="str">
        <f>IF((Table6[[#This Row],[Weight (kg)]] * Table6[[#This Row],[Quantity]]) &gt; 0, Table6[[#This Row],[Weight (kg)]] * Table6[[#This Row],[Quantity]], "")</f>
        <v/>
      </c>
      <c r="I695" s="101"/>
      <c r="J695" s="65"/>
      <c r="K695" s="65"/>
    </row>
    <row r="696" spans="2:11" x14ac:dyDescent="0.3">
      <c r="B696" s="65"/>
      <c r="C696" s="65"/>
      <c r="D696" s="138"/>
      <c r="E696" s="138"/>
      <c r="F696" s="65"/>
      <c r="G696" s="65"/>
      <c r="H696" s="101" t="str">
        <f>IF((Table6[[#This Row],[Weight (kg)]] * Table6[[#This Row],[Quantity]]) &gt; 0, Table6[[#This Row],[Weight (kg)]] * Table6[[#This Row],[Quantity]], "")</f>
        <v/>
      </c>
      <c r="I696" s="101"/>
      <c r="J696" s="65"/>
      <c r="K696" s="65"/>
    </row>
    <row r="697" spans="2:11" x14ac:dyDescent="0.3">
      <c r="B697" s="65"/>
      <c r="C697" s="65"/>
      <c r="D697" s="138"/>
      <c r="E697" s="138"/>
      <c r="F697" s="65"/>
      <c r="G697" s="65"/>
      <c r="H697" s="101" t="str">
        <f>IF((Table6[[#This Row],[Weight (kg)]] * Table6[[#This Row],[Quantity]]) &gt; 0, Table6[[#This Row],[Weight (kg)]] * Table6[[#This Row],[Quantity]], "")</f>
        <v/>
      </c>
      <c r="I697" s="101"/>
      <c r="J697" s="65"/>
      <c r="K697" s="65"/>
    </row>
    <row r="698" spans="2:11" x14ac:dyDescent="0.3">
      <c r="B698" s="65"/>
      <c r="C698" s="65"/>
      <c r="D698" s="138"/>
      <c r="E698" s="138"/>
      <c r="F698" s="65"/>
      <c r="G698" s="65"/>
      <c r="H698" s="101" t="str">
        <f>IF((Table6[[#This Row],[Weight (kg)]] * Table6[[#This Row],[Quantity]]) &gt; 0, Table6[[#This Row],[Weight (kg)]] * Table6[[#This Row],[Quantity]], "")</f>
        <v/>
      </c>
      <c r="I698" s="101"/>
      <c r="J698" s="65"/>
      <c r="K698" s="65"/>
    </row>
    <row r="699" spans="2:11" x14ac:dyDescent="0.3">
      <c r="B699" s="65"/>
      <c r="C699" s="65"/>
      <c r="D699" s="138"/>
      <c r="E699" s="138"/>
      <c r="F699" s="65"/>
      <c r="G699" s="65"/>
      <c r="H699" s="101" t="str">
        <f>IF((Table6[[#This Row],[Weight (kg)]] * Table6[[#This Row],[Quantity]]) &gt; 0, Table6[[#This Row],[Weight (kg)]] * Table6[[#This Row],[Quantity]], "")</f>
        <v/>
      </c>
      <c r="I699" s="101"/>
      <c r="J699" s="65"/>
      <c r="K699" s="65"/>
    </row>
    <row r="700" spans="2:11" x14ac:dyDescent="0.3">
      <c r="B700" s="65"/>
      <c r="C700" s="65"/>
      <c r="D700" s="138"/>
      <c r="E700" s="138"/>
      <c r="F700" s="65"/>
      <c r="G700" s="65"/>
      <c r="H700" s="101" t="str">
        <f>IF((Table6[[#This Row],[Weight (kg)]] * Table6[[#This Row],[Quantity]]) &gt; 0, Table6[[#This Row],[Weight (kg)]] * Table6[[#This Row],[Quantity]], "")</f>
        <v/>
      </c>
      <c r="I700" s="101"/>
      <c r="J700" s="65"/>
      <c r="K700" s="65"/>
    </row>
    <row r="701" spans="2:11" x14ac:dyDescent="0.3">
      <c r="B701" s="65"/>
      <c r="C701" s="65"/>
      <c r="D701" s="138"/>
      <c r="E701" s="138"/>
      <c r="F701" s="65"/>
      <c r="G701" s="65"/>
      <c r="H701" s="101" t="str">
        <f>IF((Table6[[#This Row],[Weight (kg)]] * Table6[[#This Row],[Quantity]]) &gt; 0, Table6[[#This Row],[Weight (kg)]] * Table6[[#This Row],[Quantity]], "")</f>
        <v/>
      </c>
      <c r="I701" s="101"/>
      <c r="J701" s="65"/>
      <c r="K701" s="65"/>
    </row>
    <row r="702" spans="2:11" x14ac:dyDescent="0.3">
      <c r="B702" s="65"/>
      <c r="C702" s="65"/>
      <c r="D702" s="138"/>
      <c r="E702" s="138"/>
      <c r="F702" s="65"/>
      <c r="G702" s="65"/>
      <c r="H702" s="101" t="str">
        <f>IF((Table6[[#This Row],[Weight (kg)]] * Table6[[#This Row],[Quantity]]) &gt; 0, Table6[[#This Row],[Weight (kg)]] * Table6[[#This Row],[Quantity]], "")</f>
        <v/>
      </c>
      <c r="I702" s="101"/>
      <c r="J702" s="65"/>
      <c r="K702" s="65"/>
    </row>
    <row r="703" spans="2:11" x14ac:dyDescent="0.3">
      <c r="B703" s="65"/>
      <c r="C703" s="65"/>
      <c r="D703" s="138"/>
      <c r="E703" s="138"/>
      <c r="F703" s="65"/>
      <c r="G703" s="65"/>
      <c r="H703" s="101" t="str">
        <f>IF((Table6[[#This Row],[Weight (kg)]] * Table6[[#This Row],[Quantity]]) &gt; 0, Table6[[#This Row],[Weight (kg)]] * Table6[[#This Row],[Quantity]], "")</f>
        <v/>
      </c>
      <c r="I703" s="101"/>
      <c r="J703" s="65"/>
      <c r="K703" s="65"/>
    </row>
    <row r="704" spans="2:11" x14ac:dyDescent="0.3">
      <c r="B704" s="65"/>
      <c r="C704" s="65"/>
      <c r="D704" s="138"/>
      <c r="E704" s="138"/>
      <c r="F704" s="65"/>
      <c r="G704" s="65"/>
      <c r="H704" s="101" t="str">
        <f>IF((Table6[[#This Row],[Weight (kg)]] * Table6[[#This Row],[Quantity]]) &gt; 0, Table6[[#This Row],[Weight (kg)]] * Table6[[#This Row],[Quantity]], "")</f>
        <v/>
      </c>
      <c r="I704" s="101"/>
      <c r="J704" s="65"/>
      <c r="K704" s="65"/>
    </row>
    <row r="705" spans="2:11" x14ac:dyDescent="0.3">
      <c r="B705" s="65"/>
      <c r="C705" s="65"/>
      <c r="D705" s="138"/>
      <c r="E705" s="138"/>
      <c r="F705" s="65"/>
      <c r="G705" s="65"/>
      <c r="H705" s="101" t="str">
        <f>IF((Table6[[#This Row],[Weight (kg)]] * Table6[[#This Row],[Quantity]]) &gt; 0, Table6[[#This Row],[Weight (kg)]] * Table6[[#This Row],[Quantity]], "")</f>
        <v/>
      </c>
      <c r="I705" s="101"/>
      <c r="J705" s="65"/>
      <c r="K705" s="65"/>
    </row>
    <row r="706" spans="2:11" x14ac:dyDescent="0.3">
      <c r="B706" s="65"/>
      <c r="C706" s="65"/>
      <c r="D706" s="138"/>
      <c r="E706" s="138"/>
      <c r="F706" s="65"/>
      <c r="G706" s="65"/>
      <c r="H706" s="101" t="str">
        <f>IF((Table6[[#This Row],[Weight (kg)]] * Table6[[#This Row],[Quantity]]) &gt; 0, Table6[[#This Row],[Weight (kg)]] * Table6[[#This Row],[Quantity]], "")</f>
        <v/>
      </c>
      <c r="I706" s="101"/>
      <c r="J706" s="65"/>
      <c r="K706" s="65"/>
    </row>
    <row r="707" spans="2:11" x14ac:dyDescent="0.3">
      <c r="B707" s="65"/>
      <c r="C707" s="65"/>
      <c r="D707" s="138"/>
      <c r="E707" s="138"/>
      <c r="F707" s="65"/>
      <c r="G707" s="65"/>
      <c r="H707" s="101" t="str">
        <f>IF((Table6[[#This Row],[Weight (kg)]] * Table6[[#This Row],[Quantity]]) &gt; 0, Table6[[#This Row],[Weight (kg)]] * Table6[[#This Row],[Quantity]], "")</f>
        <v/>
      </c>
      <c r="I707" s="101"/>
      <c r="J707" s="65"/>
      <c r="K707" s="65"/>
    </row>
    <row r="708" spans="2:11" x14ac:dyDescent="0.3">
      <c r="B708" s="65"/>
      <c r="C708" s="65"/>
      <c r="D708" s="138"/>
      <c r="E708" s="138"/>
      <c r="F708" s="65"/>
      <c r="G708" s="65"/>
      <c r="H708" s="101" t="str">
        <f>IF((Table6[[#This Row],[Weight (kg)]] * Table6[[#This Row],[Quantity]]) &gt; 0, Table6[[#This Row],[Weight (kg)]] * Table6[[#This Row],[Quantity]], "")</f>
        <v/>
      </c>
      <c r="I708" s="101"/>
      <c r="J708" s="65"/>
      <c r="K708" s="65"/>
    </row>
    <row r="709" spans="2:11" x14ac:dyDescent="0.3">
      <c r="B709" s="65"/>
      <c r="C709" s="65"/>
      <c r="D709" s="138"/>
      <c r="E709" s="138"/>
      <c r="F709" s="65"/>
      <c r="G709" s="65"/>
      <c r="H709" s="101" t="str">
        <f>IF((Table6[[#This Row],[Weight (kg)]] * Table6[[#This Row],[Quantity]]) &gt; 0, Table6[[#This Row],[Weight (kg)]] * Table6[[#This Row],[Quantity]], "")</f>
        <v/>
      </c>
      <c r="I709" s="101"/>
      <c r="J709" s="65"/>
      <c r="K709" s="65"/>
    </row>
    <row r="710" spans="2:11" x14ac:dyDescent="0.3">
      <c r="B710" s="65"/>
      <c r="C710" s="65"/>
      <c r="D710" s="138"/>
      <c r="E710" s="138"/>
      <c r="F710" s="65"/>
      <c r="G710" s="65"/>
      <c r="H710" s="101" t="str">
        <f>IF((Table6[[#This Row],[Weight (kg)]] * Table6[[#This Row],[Quantity]]) &gt; 0, Table6[[#This Row],[Weight (kg)]] * Table6[[#This Row],[Quantity]], "")</f>
        <v/>
      </c>
      <c r="I710" s="101"/>
      <c r="J710" s="65"/>
      <c r="K710" s="65"/>
    </row>
    <row r="711" spans="2:11" x14ac:dyDescent="0.3">
      <c r="B711" s="65"/>
      <c r="C711" s="65"/>
      <c r="D711" s="138"/>
      <c r="E711" s="138"/>
      <c r="F711" s="65"/>
      <c r="G711" s="65"/>
      <c r="H711" s="101" t="str">
        <f>IF((Table6[[#This Row],[Weight (kg)]] * Table6[[#This Row],[Quantity]]) &gt; 0, Table6[[#This Row],[Weight (kg)]] * Table6[[#This Row],[Quantity]], "")</f>
        <v/>
      </c>
      <c r="I711" s="101"/>
      <c r="J711" s="65"/>
      <c r="K711" s="65"/>
    </row>
    <row r="712" spans="2:11" x14ac:dyDescent="0.3">
      <c r="B712" s="65"/>
      <c r="C712" s="65"/>
      <c r="D712" s="138"/>
      <c r="E712" s="138"/>
      <c r="F712" s="65"/>
      <c r="G712" s="65"/>
      <c r="H712" s="101" t="str">
        <f>IF((Table6[[#This Row],[Weight (kg)]] * Table6[[#This Row],[Quantity]]) &gt; 0, Table6[[#This Row],[Weight (kg)]] * Table6[[#This Row],[Quantity]], "")</f>
        <v/>
      </c>
      <c r="I712" s="101"/>
      <c r="J712" s="65"/>
      <c r="K712" s="65"/>
    </row>
    <row r="713" spans="2:11" x14ac:dyDescent="0.3">
      <c r="B713" s="65"/>
      <c r="C713" s="65"/>
      <c r="D713" s="138"/>
      <c r="E713" s="138"/>
      <c r="F713" s="65"/>
      <c r="G713" s="65"/>
      <c r="H713" s="101" t="str">
        <f>IF((Table6[[#This Row],[Weight (kg)]] * Table6[[#This Row],[Quantity]]) &gt; 0, Table6[[#This Row],[Weight (kg)]] * Table6[[#This Row],[Quantity]], "")</f>
        <v/>
      </c>
      <c r="I713" s="101"/>
      <c r="J713" s="65"/>
      <c r="K713" s="65"/>
    </row>
    <row r="714" spans="2:11" x14ac:dyDescent="0.3">
      <c r="B714" s="65"/>
      <c r="C714" s="65"/>
      <c r="D714" s="138"/>
      <c r="E714" s="138"/>
      <c r="F714" s="65"/>
      <c r="G714" s="65"/>
      <c r="H714" s="101" t="str">
        <f>IF((Table6[[#This Row],[Weight (kg)]] * Table6[[#This Row],[Quantity]]) &gt; 0, Table6[[#This Row],[Weight (kg)]] * Table6[[#This Row],[Quantity]], "")</f>
        <v/>
      </c>
      <c r="I714" s="101"/>
      <c r="J714" s="65"/>
      <c r="K714" s="65"/>
    </row>
    <row r="715" spans="2:11" x14ac:dyDescent="0.3">
      <c r="B715" s="65"/>
      <c r="C715" s="65"/>
      <c r="D715" s="138"/>
      <c r="E715" s="138"/>
      <c r="F715" s="65"/>
      <c r="G715" s="65"/>
      <c r="H715" s="101" t="str">
        <f>IF((Table6[[#This Row],[Weight (kg)]] * Table6[[#This Row],[Quantity]]) &gt; 0, Table6[[#This Row],[Weight (kg)]] * Table6[[#This Row],[Quantity]], "")</f>
        <v/>
      </c>
      <c r="I715" s="101"/>
      <c r="J715" s="65"/>
      <c r="K715" s="65"/>
    </row>
    <row r="716" spans="2:11" x14ac:dyDescent="0.3">
      <c r="B716" s="65"/>
      <c r="C716" s="65"/>
      <c r="D716" s="138"/>
      <c r="E716" s="138"/>
      <c r="F716" s="65"/>
      <c r="G716" s="65"/>
      <c r="H716" s="101" t="str">
        <f>IF((Table6[[#This Row],[Weight (kg)]] * Table6[[#This Row],[Quantity]]) &gt; 0, Table6[[#This Row],[Weight (kg)]] * Table6[[#This Row],[Quantity]], "")</f>
        <v/>
      </c>
      <c r="I716" s="101"/>
      <c r="J716" s="65"/>
      <c r="K716" s="65"/>
    </row>
    <row r="717" spans="2:11" x14ac:dyDescent="0.3">
      <c r="B717" s="65"/>
      <c r="C717" s="65"/>
      <c r="D717" s="138"/>
      <c r="E717" s="138"/>
      <c r="F717" s="65"/>
      <c r="G717" s="65"/>
      <c r="H717" s="101" t="str">
        <f>IF((Table6[[#This Row],[Weight (kg)]] * Table6[[#This Row],[Quantity]]) &gt; 0, Table6[[#This Row],[Weight (kg)]] * Table6[[#This Row],[Quantity]], "")</f>
        <v/>
      </c>
      <c r="I717" s="101"/>
      <c r="J717" s="65"/>
      <c r="K717" s="65"/>
    </row>
    <row r="718" spans="2:11" x14ac:dyDescent="0.3">
      <c r="B718" s="65"/>
      <c r="C718" s="65"/>
      <c r="D718" s="138"/>
      <c r="E718" s="138"/>
      <c r="F718" s="65"/>
      <c r="G718" s="65"/>
      <c r="H718" s="101" t="str">
        <f>IF((Table6[[#This Row],[Weight (kg)]] * Table6[[#This Row],[Quantity]]) &gt; 0, Table6[[#This Row],[Weight (kg)]] * Table6[[#This Row],[Quantity]], "")</f>
        <v/>
      </c>
      <c r="I718" s="101"/>
      <c r="J718" s="65"/>
      <c r="K718" s="65"/>
    </row>
    <row r="719" spans="2:11" x14ac:dyDescent="0.3">
      <c r="B719" s="65"/>
      <c r="C719" s="65"/>
      <c r="D719" s="138"/>
      <c r="E719" s="138"/>
      <c r="F719" s="65"/>
      <c r="G719" s="65"/>
      <c r="H719" s="101" t="str">
        <f>IF((Table6[[#This Row],[Weight (kg)]] * Table6[[#This Row],[Quantity]]) &gt; 0, Table6[[#This Row],[Weight (kg)]] * Table6[[#This Row],[Quantity]], "")</f>
        <v/>
      </c>
      <c r="I719" s="101"/>
      <c r="J719" s="65"/>
      <c r="K719" s="65"/>
    </row>
    <row r="720" spans="2:11" x14ac:dyDescent="0.3">
      <c r="B720" s="65"/>
      <c r="C720" s="65"/>
      <c r="D720" s="138"/>
      <c r="E720" s="138"/>
      <c r="F720" s="65"/>
      <c r="G720" s="65"/>
      <c r="H720" s="101" t="str">
        <f>IF((Table6[[#This Row],[Weight (kg)]] * Table6[[#This Row],[Quantity]]) &gt; 0, Table6[[#This Row],[Weight (kg)]] * Table6[[#This Row],[Quantity]], "")</f>
        <v/>
      </c>
      <c r="I720" s="101"/>
      <c r="J720" s="65"/>
      <c r="K720" s="65"/>
    </row>
    <row r="721" spans="2:11" x14ac:dyDescent="0.3">
      <c r="B721" s="65"/>
      <c r="C721" s="65"/>
      <c r="D721" s="138"/>
      <c r="E721" s="138"/>
      <c r="F721" s="65"/>
      <c r="G721" s="65"/>
      <c r="H721" s="101" t="str">
        <f>IF((Table6[[#This Row],[Weight (kg)]] * Table6[[#This Row],[Quantity]]) &gt; 0, Table6[[#This Row],[Weight (kg)]] * Table6[[#This Row],[Quantity]], "")</f>
        <v/>
      </c>
      <c r="I721" s="101"/>
      <c r="J721" s="65"/>
      <c r="K721" s="65"/>
    </row>
    <row r="722" spans="2:11" x14ac:dyDescent="0.3">
      <c r="B722" s="65"/>
      <c r="C722" s="65"/>
      <c r="D722" s="138"/>
      <c r="E722" s="138"/>
      <c r="F722" s="65"/>
      <c r="G722" s="65"/>
      <c r="H722" s="101" t="str">
        <f>IF((Table6[[#This Row],[Weight (kg)]] * Table6[[#This Row],[Quantity]]) &gt; 0, Table6[[#This Row],[Weight (kg)]] * Table6[[#This Row],[Quantity]], "")</f>
        <v/>
      </c>
      <c r="I722" s="101"/>
      <c r="J722" s="65"/>
      <c r="K722" s="65"/>
    </row>
    <row r="723" spans="2:11" x14ac:dyDescent="0.3">
      <c r="B723" s="65"/>
      <c r="C723" s="65"/>
      <c r="D723" s="138"/>
      <c r="E723" s="138"/>
      <c r="F723" s="65"/>
      <c r="G723" s="65"/>
      <c r="H723" s="101" t="str">
        <f>IF((Table6[[#This Row],[Weight (kg)]] * Table6[[#This Row],[Quantity]]) &gt; 0, Table6[[#This Row],[Weight (kg)]] * Table6[[#This Row],[Quantity]], "")</f>
        <v/>
      </c>
      <c r="I723" s="101"/>
      <c r="J723" s="65"/>
      <c r="K723" s="65"/>
    </row>
    <row r="724" spans="2:11" x14ac:dyDescent="0.3">
      <c r="B724" s="65"/>
      <c r="C724" s="65"/>
      <c r="D724" s="138"/>
      <c r="E724" s="138"/>
      <c r="F724" s="65"/>
      <c r="G724" s="65"/>
      <c r="H724" s="101" t="str">
        <f>IF((Table6[[#This Row],[Weight (kg)]] * Table6[[#This Row],[Quantity]]) &gt; 0, Table6[[#This Row],[Weight (kg)]] * Table6[[#This Row],[Quantity]], "")</f>
        <v/>
      </c>
      <c r="I724" s="101"/>
      <c r="J724" s="65"/>
      <c r="K724" s="65"/>
    </row>
    <row r="725" spans="2:11" x14ac:dyDescent="0.3">
      <c r="B725" s="65"/>
      <c r="C725" s="65"/>
      <c r="D725" s="138"/>
      <c r="E725" s="138"/>
      <c r="F725" s="65"/>
      <c r="G725" s="65"/>
      <c r="H725" s="101" t="str">
        <f>IF((Table6[[#This Row],[Weight (kg)]] * Table6[[#This Row],[Quantity]]) &gt; 0, Table6[[#This Row],[Weight (kg)]] * Table6[[#This Row],[Quantity]], "")</f>
        <v/>
      </c>
      <c r="I725" s="101"/>
      <c r="J725" s="65"/>
      <c r="K725" s="65"/>
    </row>
    <row r="726" spans="2:11" x14ac:dyDescent="0.3">
      <c r="B726" s="65"/>
      <c r="C726" s="65"/>
      <c r="D726" s="138"/>
      <c r="E726" s="138"/>
      <c r="F726" s="65"/>
      <c r="G726" s="65"/>
      <c r="H726" s="101" t="str">
        <f>IF((Table6[[#This Row],[Weight (kg)]] * Table6[[#This Row],[Quantity]]) &gt; 0, Table6[[#This Row],[Weight (kg)]] * Table6[[#This Row],[Quantity]], "")</f>
        <v/>
      </c>
      <c r="I726" s="101"/>
      <c r="J726" s="65"/>
      <c r="K726" s="65"/>
    </row>
    <row r="727" spans="2:11" x14ac:dyDescent="0.3">
      <c r="B727" s="65"/>
      <c r="C727" s="65"/>
      <c r="D727" s="138"/>
      <c r="E727" s="138"/>
      <c r="F727" s="65"/>
      <c r="G727" s="65"/>
      <c r="H727" s="101" t="str">
        <f>IF((Table6[[#This Row],[Weight (kg)]] * Table6[[#This Row],[Quantity]]) &gt; 0, Table6[[#This Row],[Weight (kg)]] * Table6[[#This Row],[Quantity]], "")</f>
        <v/>
      </c>
      <c r="I727" s="101"/>
      <c r="J727" s="65"/>
      <c r="K727" s="65"/>
    </row>
    <row r="728" spans="2:11" x14ac:dyDescent="0.3">
      <c r="B728" s="65"/>
      <c r="C728" s="65"/>
      <c r="D728" s="138"/>
      <c r="E728" s="138"/>
      <c r="F728" s="65"/>
      <c r="G728" s="65"/>
      <c r="H728" s="101" t="str">
        <f>IF((Table6[[#This Row],[Weight (kg)]] * Table6[[#This Row],[Quantity]]) &gt; 0, Table6[[#This Row],[Weight (kg)]] * Table6[[#This Row],[Quantity]], "")</f>
        <v/>
      </c>
      <c r="I728" s="101"/>
      <c r="J728" s="65"/>
      <c r="K728" s="65"/>
    </row>
    <row r="729" spans="2:11" x14ac:dyDescent="0.3">
      <c r="B729" s="65"/>
      <c r="C729" s="65"/>
      <c r="D729" s="138"/>
      <c r="E729" s="138"/>
      <c r="F729" s="65"/>
      <c r="G729" s="65"/>
      <c r="H729" s="101" t="str">
        <f>IF((Table6[[#This Row],[Weight (kg)]] * Table6[[#This Row],[Quantity]]) &gt; 0, Table6[[#This Row],[Weight (kg)]] * Table6[[#This Row],[Quantity]], "")</f>
        <v/>
      </c>
      <c r="I729" s="101"/>
      <c r="J729" s="65"/>
      <c r="K729" s="65"/>
    </row>
    <row r="730" spans="2:11" x14ac:dyDescent="0.3">
      <c r="B730" s="65"/>
      <c r="C730" s="65"/>
      <c r="D730" s="138"/>
      <c r="E730" s="138"/>
      <c r="F730" s="65"/>
      <c r="G730" s="65"/>
      <c r="H730" s="101" t="str">
        <f>IF((Table6[[#This Row],[Weight (kg)]] * Table6[[#This Row],[Quantity]]) &gt; 0, Table6[[#This Row],[Weight (kg)]] * Table6[[#This Row],[Quantity]], "")</f>
        <v/>
      </c>
      <c r="I730" s="101"/>
      <c r="J730" s="65"/>
      <c r="K730" s="65"/>
    </row>
    <row r="731" spans="2:11" x14ac:dyDescent="0.3">
      <c r="B731" s="65"/>
      <c r="C731" s="65"/>
      <c r="D731" s="138"/>
      <c r="E731" s="138"/>
      <c r="F731" s="65"/>
      <c r="G731" s="65"/>
      <c r="H731" s="101" t="str">
        <f>IF((Table6[[#This Row],[Weight (kg)]] * Table6[[#This Row],[Quantity]]) &gt; 0, Table6[[#This Row],[Weight (kg)]] * Table6[[#This Row],[Quantity]], "")</f>
        <v/>
      </c>
      <c r="I731" s="101"/>
      <c r="J731" s="65"/>
      <c r="K731" s="65"/>
    </row>
    <row r="732" spans="2:11" x14ac:dyDescent="0.3">
      <c r="B732" s="65"/>
      <c r="C732" s="65"/>
      <c r="D732" s="138"/>
      <c r="E732" s="138"/>
      <c r="F732" s="65"/>
      <c r="G732" s="65"/>
      <c r="H732" s="101" t="str">
        <f>IF((Table6[[#This Row],[Weight (kg)]] * Table6[[#This Row],[Quantity]]) &gt; 0, Table6[[#This Row],[Weight (kg)]] * Table6[[#This Row],[Quantity]], "")</f>
        <v/>
      </c>
      <c r="I732" s="101"/>
      <c r="J732" s="65"/>
      <c r="K732" s="65"/>
    </row>
    <row r="733" spans="2:11" x14ac:dyDescent="0.3">
      <c r="B733" s="65"/>
      <c r="C733" s="65"/>
      <c r="D733" s="138"/>
      <c r="E733" s="138"/>
      <c r="F733" s="65"/>
      <c r="G733" s="65"/>
      <c r="H733" s="101" t="str">
        <f>IF((Table6[[#This Row],[Weight (kg)]] * Table6[[#This Row],[Quantity]]) &gt; 0, Table6[[#This Row],[Weight (kg)]] * Table6[[#This Row],[Quantity]], "")</f>
        <v/>
      </c>
      <c r="I733" s="101"/>
      <c r="J733" s="65"/>
      <c r="K733" s="65"/>
    </row>
    <row r="734" spans="2:11" x14ac:dyDescent="0.3">
      <c r="B734" s="65"/>
      <c r="C734" s="65"/>
      <c r="D734" s="138"/>
      <c r="E734" s="138"/>
      <c r="F734" s="65"/>
      <c r="G734" s="65"/>
      <c r="H734" s="101" t="str">
        <f>IF((Table6[[#This Row],[Weight (kg)]] * Table6[[#This Row],[Quantity]]) &gt; 0, Table6[[#This Row],[Weight (kg)]] * Table6[[#This Row],[Quantity]], "")</f>
        <v/>
      </c>
      <c r="I734" s="101"/>
      <c r="J734" s="65"/>
      <c r="K734" s="65"/>
    </row>
    <row r="735" spans="2:11" x14ac:dyDescent="0.3">
      <c r="B735" s="65"/>
      <c r="C735" s="65"/>
      <c r="D735" s="138"/>
      <c r="E735" s="138"/>
      <c r="F735" s="65"/>
      <c r="G735" s="65"/>
      <c r="H735" s="101" t="str">
        <f>IF((Table6[[#This Row],[Weight (kg)]] * Table6[[#This Row],[Quantity]]) &gt; 0, Table6[[#This Row],[Weight (kg)]] * Table6[[#This Row],[Quantity]], "")</f>
        <v/>
      </c>
      <c r="I735" s="101"/>
      <c r="J735" s="65"/>
      <c r="K735" s="65"/>
    </row>
    <row r="736" spans="2:11" x14ac:dyDescent="0.3">
      <c r="B736" s="65"/>
      <c r="C736" s="65"/>
      <c r="D736" s="138"/>
      <c r="E736" s="138"/>
      <c r="F736" s="65"/>
      <c r="G736" s="65"/>
      <c r="H736" s="101" t="str">
        <f>IF((Table6[[#This Row],[Weight (kg)]] * Table6[[#This Row],[Quantity]]) &gt; 0, Table6[[#This Row],[Weight (kg)]] * Table6[[#This Row],[Quantity]], "")</f>
        <v/>
      </c>
      <c r="I736" s="101"/>
      <c r="J736" s="65"/>
      <c r="K736" s="65"/>
    </row>
    <row r="737" spans="2:11" x14ac:dyDescent="0.3">
      <c r="B737" s="65"/>
      <c r="C737" s="65"/>
      <c r="D737" s="138"/>
      <c r="E737" s="138"/>
      <c r="F737" s="65"/>
      <c r="G737" s="65"/>
      <c r="H737" s="101" t="str">
        <f>IF((Table6[[#This Row],[Weight (kg)]] * Table6[[#This Row],[Quantity]]) &gt; 0, Table6[[#This Row],[Weight (kg)]] * Table6[[#This Row],[Quantity]], "")</f>
        <v/>
      </c>
      <c r="I737" s="101"/>
      <c r="J737" s="65"/>
      <c r="K737" s="65"/>
    </row>
    <row r="738" spans="2:11" x14ac:dyDescent="0.3">
      <c r="B738" s="65"/>
      <c r="C738" s="65"/>
      <c r="D738" s="138"/>
      <c r="E738" s="138"/>
      <c r="F738" s="65"/>
      <c r="G738" s="65"/>
      <c r="H738" s="101" t="str">
        <f>IF((Table6[[#This Row],[Weight (kg)]] * Table6[[#This Row],[Quantity]]) &gt; 0, Table6[[#This Row],[Weight (kg)]] * Table6[[#This Row],[Quantity]], "")</f>
        <v/>
      </c>
      <c r="I738" s="101"/>
      <c r="J738" s="65"/>
      <c r="K738" s="65"/>
    </row>
    <row r="739" spans="2:11" x14ac:dyDescent="0.3">
      <c r="B739" s="65"/>
      <c r="C739" s="65"/>
      <c r="D739" s="138"/>
      <c r="E739" s="138"/>
      <c r="F739" s="65"/>
      <c r="G739" s="65"/>
      <c r="H739" s="101" t="str">
        <f>IF((Table6[[#This Row],[Weight (kg)]] * Table6[[#This Row],[Quantity]]) &gt; 0, Table6[[#This Row],[Weight (kg)]] * Table6[[#This Row],[Quantity]], "")</f>
        <v/>
      </c>
      <c r="I739" s="101"/>
      <c r="J739" s="65"/>
      <c r="K739" s="65"/>
    </row>
    <row r="740" spans="2:11" x14ac:dyDescent="0.3">
      <c r="B740" s="65"/>
      <c r="C740" s="65"/>
      <c r="D740" s="138"/>
      <c r="E740" s="138"/>
      <c r="F740" s="65"/>
      <c r="G740" s="65"/>
      <c r="H740" s="101" t="str">
        <f>IF((Table6[[#This Row],[Weight (kg)]] * Table6[[#This Row],[Quantity]]) &gt; 0, Table6[[#This Row],[Weight (kg)]] * Table6[[#This Row],[Quantity]], "")</f>
        <v/>
      </c>
      <c r="I740" s="101"/>
      <c r="J740" s="65"/>
      <c r="K740" s="65"/>
    </row>
    <row r="741" spans="2:11" x14ac:dyDescent="0.3">
      <c r="B741" s="65"/>
      <c r="C741" s="65"/>
      <c r="D741" s="138"/>
      <c r="E741" s="138"/>
      <c r="F741" s="65"/>
      <c r="G741" s="65"/>
      <c r="H741" s="101" t="str">
        <f>IF((Table6[[#This Row],[Weight (kg)]] * Table6[[#This Row],[Quantity]]) &gt; 0, Table6[[#This Row],[Weight (kg)]] * Table6[[#This Row],[Quantity]], "")</f>
        <v/>
      </c>
      <c r="I741" s="101"/>
      <c r="J741" s="65"/>
      <c r="K741" s="65"/>
    </row>
    <row r="742" spans="2:11" x14ac:dyDescent="0.3">
      <c r="B742" s="65"/>
      <c r="C742" s="65"/>
      <c r="D742" s="138"/>
      <c r="E742" s="138"/>
      <c r="F742" s="65"/>
      <c r="G742" s="65"/>
      <c r="H742" s="101" t="str">
        <f>IF((Table6[[#This Row],[Weight (kg)]] * Table6[[#This Row],[Quantity]]) &gt; 0, Table6[[#This Row],[Weight (kg)]] * Table6[[#This Row],[Quantity]], "")</f>
        <v/>
      </c>
      <c r="I742" s="101"/>
      <c r="J742" s="65"/>
      <c r="K742" s="65"/>
    </row>
    <row r="743" spans="2:11" x14ac:dyDescent="0.3">
      <c r="B743" s="65"/>
      <c r="C743" s="65"/>
      <c r="D743" s="138"/>
      <c r="E743" s="138"/>
      <c r="F743" s="65"/>
      <c r="G743" s="65"/>
      <c r="H743" s="101" t="str">
        <f>IF((Table6[[#This Row],[Weight (kg)]] * Table6[[#This Row],[Quantity]]) &gt; 0, Table6[[#This Row],[Weight (kg)]] * Table6[[#This Row],[Quantity]], "")</f>
        <v/>
      </c>
      <c r="I743" s="101"/>
      <c r="J743" s="65"/>
      <c r="K743" s="65"/>
    </row>
    <row r="744" spans="2:11" x14ac:dyDescent="0.3">
      <c r="B744" s="65"/>
      <c r="C744" s="65"/>
      <c r="D744" s="138"/>
      <c r="E744" s="138"/>
      <c r="F744" s="65"/>
      <c r="G744" s="65"/>
      <c r="H744" s="101" t="str">
        <f>IF((Table6[[#This Row],[Weight (kg)]] * Table6[[#This Row],[Quantity]]) &gt; 0, Table6[[#This Row],[Weight (kg)]] * Table6[[#This Row],[Quantity]], "")</f>
        <v/>
      </c>
      <c r="I744" s="101"/>
      <c r="J744" s="65"/>
      <c r="K744" s="65"/>
    </row>
    <row r="745" spans="2:11" x14ac:dyDescent="0.3">
      <c r="B745" s="65"/>
      <c r="C745" s="65"/>
      <c r="D745" s="138"/>
      <c r="E745" s="138"/>
      <c r="F745" s="65"/>
      <c r="G745" s="65"/>
      <c r="H745" s="101" t="str">
        <f>IF((Table6[[#This Row],[Weight (kg)]] * Table6[[#This Row],[Quantity]]) &gt; 0, Table6[[#This Row],[Weight (kg)]] * Table6[[#This Row],[Quantity]], "")</f>
        <v/>
      </c>
      <c r="I745" s="101"/>
      <c r="J745" s="65"/>
      <c r="K745" s="65"/>
    </row>
    <row r="746" spans="2:11" x14ac:dyDescent="0.3">
      <c r="B746" s="65"/>
      <c r="C746" s="65"/>
      <c r="D746" s="138"/>
      <c r="E746" s="138"/>
      <c r="F746" s="65"/>
      <c r="G746" s="65"/>
      <c r="H746" s="101" t="str">
        <f>IF((Table6[[#This Row],[Weight (kg)]] * Table6[[#This Row],[Quantity]]) &gt; 0, Table6[[#This Row],[Weight (kg)]] * Table6[[#This Row],[Quantity]], "")</f>
        <v/>
      </c>
      <c r="I746" s="101"/>
      <c r="J746" s="65"/>
      <c r="K746" s="65"/>
    </row>
    <row r="747" spans="2:11" x14ac:dyDescent="0.3">
      <c r="B747" s="65"/>
      <c r="C747" s="65"/>
      <c r="D747" s="138"/>
      <c r="E747" s="138"/>
      <c r="F747" s="65"/>
      <c r="G747" s="65"/>
      <c r="H747" s="101" t="str">
        <f>IF((Table6[[#This Row],[Weight (kg)]] * Table6[[#This Row],[Quantity]]) &gt; 0, Table6[[#This Row],[Weight (kg)]] * Table6[[#This Row],[Quantity]], "")</f>
        <v/>
      </c>
      <c r="I747" s="101"/>
      <c r="J747" s="65"/>
      <c r="K747" s="65"/>
    </row>
    <row r="748" spans="2:11" x14ac:dyDescent="0.3">
      <c r="B748" s="65"/>
      <c r="C748" s="65"/>
      <c r="D748" s="138"/>
      <c r="E748" s="138"/>
      <c r="F748" s="65"/>
      <c r="G748" s="65"/>
      <c r="H748" s="101" t="str">
        <f>IF((Table6[[#This Row],[Weight (kg)]] * Table6[[#This Row],[Quantity]]) &gt; 0, Table6[[#This Row],[Weight (kg)]] * Table6[[#This Row],[Quantity]], "")</f>
        <v/>
      </c>
      <c r="I748" s="101"/>
      <c r="J748" s="65"/>
      <c r="K748" s="65"/>
    </row>
    <row r="749" spans="2:11" x14ac:dyDescent="0.3">
      <c r="B749" s="65"/>
      <c r="C749" s="65"/>
      <c r="D749" s="138"/>
      <c r="E749" s="138"/>
      <c r="F749" s="65"/>
      <c r="G749" s="65"/>
      <c r="H749" s="101" t="str">
        <f>IF((Table6[[#This Row],[Weight (kg)]] * Table6[[#This Row],[Quantity]]) &gt; 0, Table6[[#This Row],[Weight (kg)]] * Table6[[#This Row],[Quantity]], "")</f>
        <v/>
      </c>
      <c r="I749" s="101"/>
      <c r="J749" s="65"/>
      <c r="K749" s="65"/>
    </row>
    <row r="750" spans="2:11" x14ac:dyDescent="0.3">
      <c r="B750" s="65"/>
      <c r="C750" s="65"/>
      <c r="D750" s="138"/>
      <c r="E750" s="138"/>
      <c r="F750" s="65"/>
      <c r="G750" s="65"/>
      <c r="H750" s="101" t="str">
        <f>IF((Table6[[#This Row],[Weight (kg)]] * Table6[[#This Row],[Quantity]]) &gt; 0, Table6[[#This Row],[Weight (kg)]] * Table6[[#This Row],[Quantity]], "")</f>
        <v/>
      </c>
      <c r="I750" s="101"/>
      <c r="J750" s="65"/>
      <c r="K750" s="65"/>
    </row>
    <row r="751" spans="2:11" x14ac:dyDescent="0.3">
      <c r="B751" s="65"/>
      <c r="C751" s="65"/>
      <c r="D751" s="138"/>
      <c r="E751" s="138"/>
      <c r="F751" s="65"/>
      <c r="G751" s="65"/>
      <c r="H751" s="101" t="str">
        <f>IF((Table6[[#This Row],[Weight (kg)]] * Table6[[#This Row],[Quantity]]) &gt; 0, Table6[[#This Row],[Weight (kg)]] * Table6[[#This Row],[Quantity]], "")</f>
        <v/>
      </c>
      <c r="I751" s="101"/>
      <c r="J751" s="65"/>
      <c r="K751" s="65"/>
    </row>
    <row r="752" spans="2:11" x14ac:dyDescent="0.3">
      <c r="B752" s="65"/>
      <c r="C752" s="65"/>
      <c r="D752" s="138"/>
      <c r="E752" s="138"/>
      <c r="F752" s="65"/>
      <c r="G752" s="65"/>
      <c r="H752" s="101" t="str">
        <f>IF((Table6[[#This Row],[Weight (kg)]] * Table6[[#This Row],[Quantity]]) &gt; 0, Table6[[#This Row],[Weight (kg)]] * Table6[[#This Row],[Quantity]], "")</f>
        <v/>
      </c>
      <c r="I752" s="101"/>
      <c r="J752" s="65"/>
      <c r="K752" s="65"/>
    </row>
    <row r="753" spans="2:11" x14ac:dyDescent="0.3">
      <c r="B753" s="65"/>
      <c r="C753" s="65"/>
      <c r="D753" s="138"/>
      <c r="E753" s="138"/>
      <c r="F753" s="65"/>
      <c r="G753" s="65"/>
      <c r="H753" s="101" t="str">
        <f>IF((Table6[[#This Row],[Weight (kg)]] * Table6[[#This Row],[Quantity]]) &gt; 0, Table6[[#This Row],[Weight (kg)]] * Table6[[#This Row],[Quantity]], "")</f>
        <v/>
      </c>
      <c r="I753" s="101"/>
      <c r="J753" s="65"/>
      <c r="K753" s="65"/>
    </row>
    <row r="754" spans="2:11" x14ac:dyDescent="0.3">
      <c r="B754" s="65"/>
      <c r="C754" s="65"/>
      <c r="D754" s="138"/>
      <c r="E754" s="138"/>
      <c r="F754" s="65"/>
      <c r="G754" s="65"/>
      <c r="H754" s="101" t="str">
        <f>IF((Table6[[#This Row],[Weight (kg)]] * Table6[[#This Row],[Quantity]]) &gt; 0, Table6[[#This Row],[Weight (kg)]] * Table6[[#This Row],[Quantity]], "")</f>
        <v/>
      </c>
      <c r="I754" s="101"/>
      <c r="J754" s="65"/>
      <c r="K754" s="65"/>
    </row>
    <row r="755" spans="2:11" x14ac:dyDescent="0.3">
      <c r="B755" s="65"/>
      <c r="C755" s="65"/>
      <c r="D755" s="138"/>
      <c r="E755" s="138"/>
      <c r="F755" s="65"/>
      <c r="G755" s="65"/>
      <c r="H755" s="101" t="str">
        <f>IF((Table6[[#This Row],[Weight (kg)]] * Table6[[#This Row],[Quantity]]) &gt; 0, Table6[[#This Row],[Weight (kg)]] * Table6[[#This Row],[Quantity]], "")</f>
        <v/>
      </c>
      <c r="I755" s="101"/>
      <c r="J755" s="65"/>
      <c r="K755" s="65"/>
    </row>
    <row r="756" spans="2:11" x14ac:dyDescent="0.3">
      <c r="B756" s="65"/>
      <c r="C756" s="65"/>
      <c r="D756" s="138"/>
      <c r="E756" s="138"/>
      <c r="F756" s="65"/>
      <c r="G756" s="65"/>
      <c r="H756" s="101" t="str">
        <f>IF((Table6[[#This Row],[Weight (kg)]] * Table6[[#This Row],[Quantity]]) &gt; 0, Table6[[#This Row],[Weight (kg)]] * Table6[[#This Row],[Quantity]], "")</f>
        <v/>
      </c>
      <c r="I756" s="101"/>
      <c r="J756" s="65"/>
      <c r="K756" s="65"/>
    </row>
    <row r="757" spans="2:11" x14ac:dyDescent="0.3">
      <c r="B757" s="65"/>
      <c r="C757" s="65"/>
      <c r="D757" s="138"/>
      <c r="E757" s="138"/>
      <c r="F757" s="65"/>
      <c r="G757" s="65"/>
      <c r="H757" s="101" t="str">
        <f>IF((Table6[[#This Row],[Weight (kg)]] * Table6[[#This Row],[Quantity]]) &gt; 0, Table6[[#This Row],[Weight (kg)]] * Table6[[#This Row],[Quantity]], "")</f>
        <v/>
      </c>
      <c r="I757" s="101"/>
      <c r="J757" s="65"/>
      <c r="K757" s="65"/>
    </row>
    <row r="758" spans="2:11" x14ac:dyDescent="0.3">
      <c r="B758" s="65"/>
      <c r="C758" s="65"/>
      <c r="D758" s="138"/>
      <c r="E758" s="138"/>
      <c r="F758" s="65"/>
      <c r="G758" s="65"/>
      <c r="H758" s="101" t="str">
        <f>IF((Table6[[#This Row],[Weight (kg)]] * Table6[[#This Row],[Quantity]]) &gt; 0, Table6[[#This Row],[Weight (kg)]] * Table6[[#This Row],[Quantity]], "")</f>
        <v/>
      </c>
      <c r="I758" s="101"/>
      <c r="J758" s="65"/>
      <c r="K758" s="65"/>
    </row>
    <row r="759" spans="2:11" x14ac:dyDescent="0.3">
      <c r="B759" s="65"/>
      <c r="C759" s="65"/>
      <c r="D759" s="138"/>
      <c r="E759" s="138"/>
      <c r="F759" s="65"/>
      <c r="G759" s="65"/>
      <c r="H759" s="101" t="str">
        <f>IF((Table6[[#This Row],[Weight (kg)]] * Table6[[#This Row],[Quantity]]) &gt; 0, Table6[[#This Row],[Weight (kg)]] * Table6[[#This Row],[Quantity]], "")</f>
        <v/>
      </c>
      <c r="I759" s="101"/>
      <c r="J759" s="65"/>
      <c r="K759" s="65"/>
    </row>
    <row r="760" spans="2:11" x14ac:dyDescent="0.3">
      <c r="B760" s="65"/>
      <c r="C760" s="65"/>
      <c r="D760" s="138"/>
      <c r="E760" s="138"/>
      <c r="F760" s="65"/>
      <c r="G760" s="65"/>
      <c r="H760" s="101" t="str">
        <f>IF((Table6[[#This Row],[Weight (kg)]] * Table6[[#This Row],[Quantity]]) &gt; 0, Table6[[#This Row],[Weight (kg)]] * Table6[[#This Row],[Quantity]], "")</f>
        <v/>
      </c>
      <c r="I760" s="101"/>
      <c r="J760" s="65"/>
      <c r="K760" s="65"/>
    </row>
    <row r="761" spans="2:11" x14ac:dyDescent="0.3">
      <c r="B761" s="65"/>
      <c r="C761" s="65"/>
      <c r="D761" s="138"/>
      <c r="E761" s="138"/>
      <c r="F761" s="65"/>
      <c r="G761" s="65"/>
      <c r="H761" s="101" t="str">
        <f>IF((Table6[[#This Row],[Weight (kg)]] * Table6[[#This Row],[Quantity]]) &gt; 0, Table6[[#This Row],[Weight (kg)]] * Table6[[#This Row],[Quantity]], "")</f>
        <v/>
      </c>
      <c r="I761" s="101"/>
      <c r="J761" s="65"/>
      <c r="K761" s="65"/>
    </row>
    <row r="762" spans="2:11" x14ac:dyDescent="0.3">
      <c r="B762" s="65"/>
      <c r="C762" s="65"/>
      <c r="D762" s="138"/>
      <c r="E762" s="138"/>
      <c r="F762" s="65"/>
      <c r="G762" s="65"/>
      <c r="H762" s="101" t="str">
        <f>IF((Table6[[#This Row],[Weight (kg)]] * Table6[[#This Row],[Quantity]]) &gt; 0, Table6[[#This Row],[Weight (kg)]] * Table6[[#This Row],[Quantity]], "")</f>
        <v/>
      </c>
      <c r="I762" s="101"/>
      <c r="J762" s="65"/>
      <c r="K762" s="65"/>
    </row>
    <row r="763" spans="2:11" x14ac:dyDescent="0.3">
      <c r="B763" s="65"/>
      <c r="C763" s="65"/>
      <c r="D763" s="138"/>
      <c r="E763" s="138"/>
      <c r="F763" s="65"/>
      <c r="G763" s="65"/>
      <c r="H763" s="101" t="str">
        <f>IF((Table6[[#This Row],[Weight (kg)]] * Table6[[#This Row],[Quantity]]) &gt; 0, Table6[[#This Row],[Weight (kg)]] * Table6[[#This Row],[Quantity]], "")</f>
        <v/>
      </c>
      <c r="I763" s="101"/>
      <c r="J763" s="65"/>
      <c r="K763" s="65"/>
    </row>
    <row r="764" spans="2:11" x14ac:dyDescent="0.3">
      <c r="B764" s="65"/>
      <c r="C764" s="65"/>
      <c r="D764" s="138"/>
      <c r="E764" s="138"/>
      <c r="F764" s="65"/>
      <c r="G764" s="65"/>
      <c r="H764" s="101" t="str">
        <f>IF((Table6[[#This Row],[Weight (kg)]] * Table6[[#This Row],[Quantity]]) &gt; 0, Table6[[#This Row],[Weight (kg)]] * Table6[[#This Row],[Quantity]], "")</f>
        <v/>
      </c>
      <c r="I764" s="101"/>
      <c r="J764" s="65"/>
      <c r="K764" s="65"/>
    </row>
    <row r="765" spans="2:11" x14ac:dyDescent="0.3">
      <c r="B765" s="65"/>
      <c r="C765" s="65"/>
      <c r="D765" s="138"/>
      <c r="E765" s="138"/>
      <c r="F765" s="65"/>
      <c r="G765" s="65"/>
      <c r="H765" s="101" t="str">
        <f>IF((Table6[[#This Row],[Weight (kg)]] * Table6[[#This Row],[Quantity]]) &gt; 0, Table6[[#This Row],[Weight (kg)]] * Table6[[#This Row],[Quantity]], "")</f>
        <v/>
      </c>
      <c r="I765" s="101"/>
      <c r="J765" s="65"/>
      <c r="K765" s="65"/>
    </row>
    <row r="766" spans="2:11" x14ac:dyDescent="0.3">
      <c r="B766" s="65"/>
      <c r="C766" s="65"/>
      <c r="D766" s="138"/>
      <c r="E766" s="138"/>
      <c r="F766" s="65"/>
      <c r="G766" s="65"/>
      <c r="H766" s="101" t="str">
        <f>IF((Table6[[#This Row],[Weight (kg)]] * Table6[[#This Row],[Quantity]]) &gt; 0, Table6[[#This Row],[Weight (kg)]] * Table6[[#This Row],[Quantity]], "")</f>
        <v/>
      </c>
      <c r="I766" s="101"/>
      <c r="J766" s="65"/>
      <c r="K766" s="65"/>
    </row>
    <row r="767" spans="2:11" x14ac:dyDescent="0.3">
      <c r="B767" s="65"/>
      <c r="C767" s="65"/>
      <c r="D767" s="138"/>
      <c r="E767" s="138"/>
      <c r="F767" s="65"/>
      <c r="G767" s="65"/>
      <c r="H767" s="101" t="str">
        <f>IF((Table6[[#This Row],[Weight (kg)]] * Table6[[#This Row],[Quantity]]) &gt; 0, Table6[[#This Row],[Weight (kg)]] * Table6[[#This Row],[Quantity]], "")</f>
        <v/>
      </c>
      <c r="I767" s="101"/>
      <c r="J767" s="65"/>
      <c r="K767" s="65"/>
    </row>
    <row r="768" spans="2:11" x14ac:dyDescent="0.3">
      <c r="B768" s="65"/>
      <c r="C768" s="65"/>
      <c r="D768" s="138"/>
      <c r="E768" s="138"/>
      <c r="F768" s="65"/>
      <c r="G768" s="65"/>
      <c r="H768" s="101" t="str">
        <f>IF((Table6[[#This Row],[Weight (kg)]] * Table6[[#This Row],[Quantity]]) &gt; 0, Table6[[#This Row],[Weight (kg)]] * Table6[[#This Row],[Quantity]], "")</f>
        <v/>
      </c>
      <c r="I768" s="101"/>
      <c r="J768" s="65"/>
      <c r="K768" s="65"/>
    </row>
    <row r="769" spans="2:11" x14ac:dyDescent="0.3">
      <c r="B769" s="65"/>
      <c r="C769" s="65"/>
      <c r="D769" s="138"/>
      <c r="E769" s="138"/>
      <c r="F769" s="65"/>
      <c r="G769" s="65"/>
      <c r="H769" s="101" t="str">
        <f>IF((Table6[[#This Row],[Weight (kg)]] * Table6[[#This Row],[Quantity]]) &gt; 0, Table6[[#This Row],[Weight (kg)]] * Table6[[#This Row],[Quantity]], "")</f>
        <v/>
      </c>
      <c r="I769" s="101"/>
      <c r="J769" s="65"/>
      <c r="K769" s="65"/>
    </row>
    <row r="770" spans="2:11" x14ac:dyDescent="0.3">
      <c r="B770" s="65"/>
      <c r="C770" s="65"/>
      <c r="D770" s="138"/>
      <c r="E770" s="138"/>
      <c r="F770" s="65"/>
      <c r="G770" s="65"/>
      <c r="H770" s="101" t="str">
        <f>IF((Table6[[#This Row],[Weight (kg)]] * Table6[[#This Row],[Quantity]]) &gt; 0, Table6[[#This Row],[Weight (kg)]] * Table6[[#This Row],[Quantity]], "")</f>
        <v/>
      </c>
      <c r="I770" s="101"/>
      <c r="J770" s="65"/>
      <c r="K770" s="65"/>
    </row>
    <row r="771" spans="2:11" x14ac:dyDescent="0.3">
      <c r="B771" s="65"/>
      <c r="C771" s="65"/>
      <c r="D771" s="138"/>
      <c r="E771" s="138"/>
      <c r="F771" s="65"/>
      <c r="G771" s="65"/>
      <c r="H771" s="101" t="str">
        <f>IF((Table6[[#This Row],[Weight (kg)]] * Table6[[#This Row],[Quantity]]) &gt; 0, Table6[[#This Row],[Weight (kg)]] * Table6[[#This Row],[Quantity]], "")</f>
        <v/>
      </c>
      <c r="I771" s="101"/>
      <c r="J771" s="65"/>
      <c r="K771" s="65"/>
    </row>
    <row r="772" spans="2:11" x14ac:dyDescent="0.3">
      <c r="B772" s="65"/>
      <c r="C772" s="65"/>
      <c r="D772" s="138"/>
      <c r="E772" s="138"/>
      <c r="F772" s="65"/>
      <c r="G772" s="65"/>
      <c r="H772" s="101" t="str">
        <f>IF((Table6[[#This Row],[Weight (kg)]] * Table6[[#This Row],[Quantity]]) &gt; 0, Table6[[#This Row],[Weight (kg)]] * Table6[[#This Row],[Quantity]], "")</f>
        <v/>
      </c>
      <c r="I772" s="101"/>
      <c r="J772" s="65"/>
      <c r="K772" s="65"/>
    </row>
    <row r="773" spans="2:11" x14ac:dyDescent="0.3">
      <c r="B773" s="65"/>
      <c r="C773" s="65"/>
      <c r="D773" s="138"/>
      <c r="E773" s="138"/>
      <c r="F773" s="65"/>
      <c r="G773" s="65"/>
      <c r="H773" s="101" t="str">
        <f>IF((Table6[[#This Row],[Weight (kg)]] * Table6[[#This Row],[Quantity]]) &gt; 0, Table6[[#This Row],[Weight (kg)]] * Table6[[#This Row],[Quantity]], "")</f>
        <v/>
      </c>
      <c r="I773" s="101"/>
      <c r="J773" s="65"/>
      <c r="K773" s="65"/>
    </row>
    <row r="774" spans="2:11" x14ac:dyDescent="0.3">
      <c r="B774" s="65"/>
      <c r="C774" s="65"/>
      <c r="D774" s="138"/>
      <c r="E774" s="138"/>
      <c r="F774" s="65"/>
      <c r="G774" s="65"/>
      <c r="H774" s="101" t="str">
        <f>IF((Table6[[#This Row],[Weight (kg)]] * Table6[[#This Row],[Quantity]]) &gt; 0, Table6[[#This Row],[Weight (kg)]] * Table6[[#This Row],[Quantity]], "")</f>
        <v/>
      </c>
      <c r="I774" s="101"/>
      <c r="J774" s="65"/>
      <c r="K774" s="65"/>
    </row>
    <row r="775" spans="2:11" x14ac:dyDescent="0.3">
      <c r="B775" s="65"/>
      <c r="C775" s="65"/>
      <c r="D775" s="138"/>
      <c r="E775" s="138"/>
      <c r="F775" s="65"/>
      <c r="G775" s="65"/>
      <c r="H775" s="101" t="str">
        <f>IF((Table6[[#This Row],[Weight (kg)]] * Table6[[#This Row],[Quantity]]) &gt; 0, Table6[[#This Row],[Weight (kg)]] * Table6[[#This Row],[Quantity]], "")</f>
        <v/>
      </c>
      <c r="I775" s="101"/>
      <c r="J775" s="65"/>
      <c r="K775" s="65"/>
    </row>
    <row r="776" spans="2:11" x14ac:dyDescent="0.3">
      <c r="B776" s="65"/>
      <c r="C776" s="65"/>
      <c r="D776" s="138"/>
      <c r="E776" s="138"/>
      <c r="F776" s="65"/>
      <c r="G776" s="65"/>
      <c r="H776" s="101" t="str">
        <f>IF((Table6[[#This Row],[Weight (kg)]] * Table6[[#This Row],[Quantity]]) &gt; 0, Table6[[#This Row],[Weight (kg)]] * Table6[[#This Row],[Quantity]], "")</f>
        <v/>
      </c>
      <c r="I776" s="101"/>
      <c r="J776" s="65"/>
      <c r="K776" s="65"/>
    </row>
    <row r="777" spans="2:11" x14ac:dyDescent="0.3">
      <c r="B777" s="65"/>
      <c r="C777" s="65"/>
      <c r="D777" s="138"/>
      <c r="E777" s="138"/>
      <c r="F777" s="65"/>
      <c r="G777" s="65"/>
      <c r="H777" s="101" t="str">
        <f>IF((Table6[[#This Row],[Weight (kg)]] * Table6[[#This Row],[Quantity]]) &gt; 0, Table6[[#This Row],[Weight (kg)]] * Table6[[#This Row],[Quantity]], "")</f>
        <v/>
      </c>
      <c r="I777" s="101"/>
      <c r="J777" s="65"/>
      <c r="K777" s="65"/>
    </row>
    <row r="778" spans="2:11" x14ac:dyDescent="0.3">
      <c r="B778" s="65"/>
      <c r="C778" s="65"/>
      <c r="D778" s="138"/>
      <c r="E778" s="138"/>
      <c r="F778" s="65"/>
      <c r="G778" s="65"/>
      <c r="H778" s="101" t="str">
        <f>IF((Table6[[#This Row],[Weight (kg)]] * Table6[[#This Row],[Quantity]]) &gt; 0, Table6[[#This Row],[Weight (kg)]] * Table6[[#This Row],[Quantity]], "")</f>
        <v/>
      </c>
      <c r="I778" s="101"/>
      <c r="J778" s="65"/>
      <c r="K778" s="65"/>
    </row>
    <row r="779" spans="2:11" x14ac:dyDescent="0.3">
      <c r="B779" s="65"/>
      <c r="C779" s="65"/>
      <c r="D779" s="138"/>
      <c r="E779" s="138"/>
      <c r="F779" s="65"/>
      <c r="G779" s="65"/>
      <c r="H779" s="101" t="str">
        <f>IF((Table6[[#This Row],[Weight (kg)]] * Table6[[#This Row],[Quantity]]) &gt; 0, Table6[[#This Row],[Weight (kg)]] * Table6[[#This Row],[Quantity]], "")</f>
        <v/>
      </c>
      <c r="I779" s="101"/>
      <c r="J779" s="65"/>
      <c r="K779" s="65"/>
    </row>
    <row r="780" spans="2:11" x14ac:dyDescent="0.3">
      <c r="B780" s="65"/>
      <c r="C780" s="65"/>
      <c r="D780" s="138"/>
      <c r="E780" s="138"/>
      <c r="F780" s="65"/>
      <c r="G780" s="65"/>
      <c r="H780" s="101" t="str">
        <f>IF((Table6[[#This Row],[Weight (kg)]] * Table6[[#This Row],[Quantity]]) &gt; 0, Table6[[#This Row],[Weight (kg)]] * Table6[[#This Row],[Quantity]], "")</f>
        <v/>
      </c>
      <c r="I780" s="101"/>
      <c r="J780" s="65"/>
      <c r="K780" s="65"/>
    </row>
    <row r="781" spans="2:11" x14ac:dyDescent="0.3">
      <c r="B781" s="65"/>
      <c r="C781" s="65"/>
      <c r="D781" s="138"/>
      <c r="E781" s="138"/>
      <c r="F781" s="65"/>
      <c r="G781" s="65"/>
      <c r="H781" s="101" t="str">
        <f>IF((Table6[[#This Row],[Weight (kg)]] * Table6[[#This Row],[Quantity]]) &gt; 0, Table6[[#This Row],[Weight (kg)]] * Table6[[#This Row],[Quantity]], "")</f>
        <v/>
      </c>
      <c r="I781" s="101"/>
      <c r="J781" s="65"/>
      <c r="K781" s="65"/>
    </row>
    <row r="782" spans="2:11" x14ac:dyDescent="0.3">
      <c r="B782" s="65"/>
      <c r="C782" s="65"/>
      <c r="D782" s="138"/>
      <c r="E782" s="138"/>
      <c r="F782" s="65"/>
      <c r="G782" s="65"/>
      <c r="H782" s="101" t="str">
        <f>IF((Table6[[#This Row],[Weight (kg)]] * Table6[[#This Row],[Quantity]]) &gt; 0, Table6[[#This Row],[Weight (kg)]] * Table6[[#This Row],[Quantity]], "")</f>
        <v/>
      </c>
      <c r="I782" s="101"/>
      <c r="J782" s="65"/>
      <c r="K782" s="65"/>
    </row>
    <row r="783" spans="2:11" x14ac:dyDescent="0.3">
      <c r="B783" s="65"/>
      <c r="C783" s="65"/>
      <c r="D783" s="138"/>
      <c r="E783" s="138"/>
      <c r="F783" s="65"/>
      <c r="G783" s="65"/>
      <c r="H783" s="101" t="str">
        <f>IF((Table6[[#This Row],[Weight (kg)]] * Table6[[#This Row],[Quantity]]) &gt; 0, Table6[[#This Row],[Weight (kg)]] * Table6[[#This Row],[Quantity]], "")</f>
        <v/>
      </c>
      <c r="I783" s="101"/>
      <c r="J783" s="65"/>
      <c r="K783" s="65"/>
    </row>
    <row r="784" spans="2:11" x14ac:dyDescent="0.3">
      <c r="B784" s="65"/>
      <c r="C784" s="65"/>
      <c r="D784" s="138"/>
      <c r="E784" s="138"/>
      <c r="F784" s="65"/>
      <c r="G784" s="65"/>
      <c r="H784" s="101" t="str">
        <f>IF((Table6[[#This Row],[Weight (kg)]] * Table6[[#This Row],[Quantity]]) &gt; 0, Table6[[#This Row],[Weight (kg)]] * Table6[[#This Row],[Quantity]], "")</f>
        <v/>
      </c>
      <c r="I784" s="101"/>
      <c r="J784" s="65"/>
      <c r="K784" s="65"/>
    </row>
    <row r="785" spans="2:11" x14ac:dyDescent="0.3">
      <c r="B785" s="65"/>
      <c r="C785" s="65"/>
      <c r="D785" s="138"/>
      <c r="E785" s="138"/>
      <c r="F785" s="65"/>
      <c r="G785" s="65"/>
      <c r="H785" s="101" t="str">
        <f>IF((Table6[[#This Row],[Weight (kg)]] * Table6[[#This Row],[Quantity]]) &gt; 0, Table6[[#This Row],[Weight (kg)]] * Table6[[#This Row],[Quantity]], "")</f>
        <v/>
      </c>
      <c r="I785" s="101"/>
      <c r="J785" s="65"/>
      <c r="K785" s="65"/>
    </row>
    <row r="786" spans="2:11" x14ac:dyDescent="0.3">
      <c r="B786" s="65"/>
      <c r="C786" s="65"/>
      <c r="D786" s="138"/>
      <c r="E786" s="138"/>
      <c r="F786" s="65"/>
      <c r="G786" s="65"/>
      <c r="H786" s="101" t="str">
        <f>IF((Table6[[#This Row],[Weight (kg)]] * Table6[[#This Row],[Quantity]]) &gt; 0, Table6[[#This Row],[Weight (kg)]] * Table6[[#This Row],[Quantity]], "")</f>
        <v/>
      </c>
      <c r="I786" s="101"/>
      <c r="J786" s="65"/>
      <c r="K786" s="65"/>
    </row>
    <row r="787" spans="2:11" x14ac:dyDescent="0.3">
      <c r="B787" s="65"/>
      <c r="C787" s="65"/>
      <c r="D787" s="138"/>
      <c r="E787" s="138"/>
      <c r="F787" s="65"/>
      <c r="G787" s="65"/>
      <c r="H787" s="101" t="str">
        <f>IF((Table6[[#This Row],[Weight (kg)]] * Table6[[#This Row],[Quantity]]) &gt; 0, Table6[[#This Row],[Weight (kg)]] * Table6[[#This Row],[Quantity]], "")</f>
        <v/>
      </c>
      <c r="I787" s="101"/>
      <c r="J787" s="65"/>
      <c r="K787" s="65"/>
    </row>
    <row r="788" spans="2:11" x14ac:dyDescent="0.3">
      <c r="B788" s="65"/>
      <c r="C788" s="65"/>
      <c r="D788" s="138"/>
      <c r="E788" s="138"/>
      <c r="F788" s="65"/>
      <c r="G788" s="65"/>
      <c r="H788" s="101" t="str">
        <f>IF((Table6[[#This Row],[Weight (kg)]] * Table6[[#This Row],[Quantity]]) &gt; 0, Table6[[#This Row],[Weight (kg)]] * Table6[[#This Row],[Quantity]], "")</f>
        <v/>
      </c>
      <c r="I788" s="101"/>
      <c r="J788" s="65"/>
      <c r="K788" s="65"/>
    </row>
    <row r="789" spans="2:11" x14ac:dyDescent="0.3">
      <c r="B789" s="65"/>
      <c r="C789" s="65"/>
      <c r="D789" s="138"/>
      <c r="E789" s="138"/>
      <c r="F789" s="65"/>
      <c r="G789" s="65"/>
      <c r="H789" s="101" t="str">
        <f>IF((Table6[[#This Row],[Weight (kg)]] * Table6[[#This Row],[Quantity]]) &gt; 0, Table6[[#This Row],[Weight (kg)]] * Table6[[#This Row],[Quantity]], "")</f>
        <v/>
      </c>
      <c r="I789" s="101"/>
      <c r="J789" s="65"/>
      <c r="K789" s="65"/>
    </row>
    <row r="790" spans="2:11" x14ac:dyDescent="0.3">
      <c r="B790" s="65"/>
      <c r="C790" s="65"/>
      <c r="D790" s="138"/>
      <c r="E790" s="138"/>
      <c r="F790" s="65"/>
      <c r="G790" s="65"/>
      <c r="H790" s="101" t="str">
        <f>IF((Table6[[#This Row],[Weight (kg)]] * Table6[[#This Row],[Quantity]]) &gt; 0, Table6[[#This Row],[Weight (kg)]] * Table6[[#This Row],[Quantity]], "")</f>
        <v/>
      </c>
      <c r="I790" s="101"/>
      <c r="J790" s="65"/>
      <c r="K790" s="65"/>
    </row>
    <row r="791" spans="2:11" x14ac:dyDescent="0.3">
      <c r="B791" s="65"/>
      <c r="C791" s="65"/>
      <c r="D791" s="138"/>
      <c r="E791" s="138"/>
      <c r="F791" s="65"/>
      <c r="G791" s="65"/>
      <c r="H791" s="101" t="str">
        <f>IF((Table6[[#This Row],[Weight (kg)]] * Table6[[#This Row],[Quantity]]) &gt; 0, Table6[[#This Row],[Weight (kg)]] * Table6[[#This Row],[Quantity]], "")</f>
        <v/>
      </c>
      <c r="I791" s="101"/>
      <c r="J791" s="65"/>
      <c r="K791" s="65"/>
    </row>
    <row r="792" spans="2:11" x14ac:dyDescent="0.3">
      <c r="B792" s="65"/>
      <c r="C792" s="65"/>
      <c r="D792" s="138"/>
      <c r="E792" s="138"/>
      <c r="F792" s="65"/>
      <c r="G792" s="65"/>
      <c r="H792" s="101" t="str">
        <f>IF((Table6[[#This Row],[Weight (kg)]] * Table6[[#This Row],[Quantity]]) &gt; 0, Table6[[#This Row],[Weight (kg)]] * Table6[[#This Row],[Quantity]], "")</f>
        <v/>
      </c>
      <c r="I792" s="101"/>
      <c r="J792" s="65"/>
      <c r="K792" s="65"/>
    </row>
    <row r="793" spans="2:11" x14ac:dyDescent="0.3">
      <c r="B793" s="65"/>
      <c r="C793" s="65"/>
      <c r="D793" s="138"/>
      <c r="E793" s="138"/>
      <c r="F793" s="65"/>
      <c r="G793" s="65"/>
      <c r="H793" s="101" t="str">
        <f>IF((Table6[[#This Row],[Weight (kg)]] * Table6[[#This Row],[Quantity]]) &gt; 0, Table6[[#This Row],[Weight (kg)]] * Table6[[#This Row],[Quantity]], "")</f>
        <v/>
      </c>
      <c r="I793" s="101"/>
      <c r="J793" s="65"/>
      <c r="K793" s="65"/>
    </row>
    <row r="794" spans="2:11" x14ac:dyDescent="0.3">
      <c r="B794" s="65"/>
      <c r="C794" s="65"/>
      <c r="D794" s="138"/>
      <c r="E794" s="138"/>
      <c r="F794" s="65"/>
      <c r="G794" s="65"/>
      <c r="H794" s="101" t="str">
        <f>IF((Table6[[#This Row],[Weight (kg)]] * Table6[[#This Row],[Quantity]]) &gt; 0, Table6[[#This Row],[Weight (kg)]] * Table6[[#This Row],[Quantity]], "")</f>
        <v/>
      </c>
      <c r="I794" s="101"/>
      <c r="J794" s="65"/>
      <c r="K794" s="65"/>
    </row>
    <row r="795" spans="2:11" x14ac:dyDescent="0.3">
      <c r="B795" s="65"/>
      <c r="C795" s="65"/>
      <c r="D795" s="138"/>
      <c r="E795" s="138"/>
      <c r="F795" s="65"/>
      <c r="G795" s="65"/>
      <c r="H795" s="101" t="str">
        <f>IF((Table6[[#This Row],[Weight (kg)]] * Table6[[#This Row],[Quantity]]) &gt; 0, Table6[[#This Row],[Weight (kg)]] * Table6[[#This Row],[Quantity]], "")</f>
        <v/>
      </c>
      <c r="I795" s="101"/>
      <c r="J795" s="65"/>
      <c r="K795" s="65"/>
    </row>
    <row r="796" spans="2:11" x14ac:dyDescent="0.3">
      <c r="B796" s="65"/>
      <c r="C796" s="65"/>
      <c r="D796" s="138"/>
      <c r="E796" s="138"/>
      <c r="F796" s="65"/>
      <c r="G796" s="65"/>
      <c r="H796" s="101" t="str">
        <f>IF((Table6[[#This Row],[Weight (kg)]] * Table6[[#This Row],[Quantity]]) &gt; 0, Table6[[#This Row],[Weight (kg)]] * Table6[[#This Row],[Quantity]], "")</f>
        <v/>
      </c>
      <c r="I796" s="101"/>
      <c r="J796" s="65"/>
      <c r="K796" s="65"/>
    </row>
    <row r="797" spans="2:11" x14ac:dyDescent="0.3">
      <c r="B797" s="65"/>
      <c r="C797" s="65"/>
      <c r="D797" s="138"/>
      <c r="E797" s="138"/>
      <c r="F797" s="65"/>
      <c r="G797" s="65"/>
      <c r="H797" s="101" t="str">
        <f>IF((Table6[[#This Row],[Weight (kg)]] * Table6[[#This Row],[Quantity]]) &gt; 0, Table6[[#This Row],[Weight (kg)]] * Table6[[#This Row],[Quantity]], "")</f>
        <v/>
      </c>
      <c r="I797" s="101"/>
      <c r="J797" s="65"/>
      <c r="K797" s="65"/>
    </row>
    <row r="798" spans="2:11" x14ac:dyDescent="0.3">
      <c r="B798" s="65"/>
      <c r="C798" s="65"/>
      <c r="D798" s="138"/>
      <c r="E798" s="138"/>
      <c r="F798" s="65"/>
      <c r="G798" s="65"/>
      <c r="H798" s="101" t="str">
        <f>IF((Table6[[#This Row],[Weight (kg)]] * Table6[[#This Row],[Quantity]]) &gt; 0, Table6[[#This Row],[Weight (kg)]] * Table6[[#This Row],[Quantity]], "")</f>
        <v/>
      </c>
      <c r="I798" s="101"/>
      <c r="J798" s="65"/>
      <c r="K798" s="65"/>
    </row>
    <row r="799" spans="2:11" x14ac:dyDescent="0.3">
      <c r="B799" s="65"/>
      <c r="C799" s="65"/>
      <c r="D799" s="138"/>
      <c r="E799" s="138"/>
      <c r="F799" s="65"/>
      <c r="G799" s="65"/>
      <c r="H799" s="101" t="str">
        <f>IF((Table6[[#This Row],[Weight (kg)]] * Table6[[#This Row],[Quantity]]) &gt; 0, Table6[[#This Row],[Weight (kg)]] * Table6[[#This Row],[Quantity]], "")</f>
        <v/>
      </c>
      <c r="I799" s="101"/>
      <c r="J799" s="65"/>
      <c r="K799" s="65"/>
    </row>
    <row r="800" spans="2:11" x14ac:dyDescent="0.3">
      <c r="B800" s="65"/>
      <c r="C800" s="65"/>
      <c r="D800" s="138"/>
      <c r="E800" s="138"/>
      <c r="F800" s="65"/>
      <c r="G800" s="65"/>
      <c r="H800" s="101" t="str">
        <f>IF((Table6[[#This Row],[Weight (kg)]] * Table6[[#This Row],[Quantity]]) &gt; 0, Table6[[#This Row],[Weight (kg)]] * Table6[[#This Row],[Quantity]], "")</f>
        <v/>
      </c>
      <c r="I800" s="101"/>
      <c r="J800" s="65"/>
      <c r="K800" s="65"/>
    </row>
    <row r="801" spans="2:11" x14ac:dyDescent="0.3">
      <c r="B801" s="65"/>
      <c r="C801" s="65"/>
      <c r="D801" s="138"/>
      <c r="E801" s="138"/>
      <c r="F801" s="65"/>
      <c r="G801" s="65"/>
      <c r="H801" s="101" t="str">
        <f>IF((Table6[[#This Row],[Weight (kg)]] * Table6[[#This Row],[Quantity]]) &gt; 0, Table6[[#This Row],[Weight (kg)]] * Table6[[#This Row],[Quantity]], "")</f>
        <v/>
      </c>
      <c r="I801" s="101"/>
      <c r="J801" s="65"/>
      <c r="K801" s="65"/>
    </row>
    <row r="802" spans="2:11" x14ac:dyDescent="0.3">
      <c r="B802" s="65"/>
      <c r="C802" s="65"/>
      <c r="D802" s="138"/>
      <c r="E802" s="138"/>
      <c r="F802" s="65"/>
      <c r="G802" s="65"/>
      <c r="H802" s="101" t="str">
        <f>IF((Table6[[#This Row],[Weight (kg)]] * Table6[[#This Row],[Quantity]]) &gt; 0, Table6[[#This Row],[Weight (kg)]] * Table6[[#This Row],[Quantity]], "")</f>
        <v/>
      </c>
      <c r="I802" s="101"/>
      <c r="J802" s="65"/>
      <c r="K802" s="65"/>
    </row>
    <row r="803" spans="2:11" x14ac:dyDescent="0.3">
      <c r="B803" s="65"/>
      <c r="C803" s="65"/>
      <c r="D803" s="138"/>
      <c r="E803" s="138"/>
      <c r="F803" s="65"/>
      <c r="G803" s="65"/>
      <c r="H803" s="101" t="str">
        <f>IF((Table6[[#This Row],[Weight (kg)]] * Table6[[#This Row],[Quantity]]) &gt; 0, Table6[[#This Row],[Weight (kg)]] * Table6[[#This Row],[Quantity]], "")</f>
        <v/>
      </c>
      <c r="I803" s="101"/>
      <c r="J803" s="65"/>
      <c r="K803" s="65"/>
    </row>
    <row r="804" spans="2:11" x14ac:dyDescent="0.3">
      <c r="B804" s="65"/>
      <c r="C804" s="65"/>
      <c r="D804" s="138"/>
      <c r="E804" s="138"/>
      <c r="F804" s="65"/>
      <c r="G804" s="65"/>
      <c r="H804" s="101" t="str">
        <f>IF((Table6[[#This Row],[Weight (kg)]] * Table6[[#This Row],[Quantity]]) &gt; 0, Table6[[#This Row],[Weight (kg)]] * Table6[[#This Row],[Quantity]], "")</f>
        <v/>
      </c>
      <c r="I804" s="101"/>
      <c r="J804" s="65"/>
      <c r="K804" s="65"/>
    </row>
    <row r="805" spans="2:11" x14ac:dyDescent="0.3">
      <c r="B805" s="65"/>
      <c r="C805" s="65"/>
      <c r="D805" s="138"/>
      <c r="E805" s="138"/>
      <c r="F805" s="65"/>
      <c r="G805" s="65"/>
      <c r="H805" s="101" t="str">
        <f>IF((Table6[[#This Row],[Weight (kg)]] * Table6[[#This Row],[Quantity]]) &gt; 0, Table6[[#This Row],[Weight (kg)]] * Table6[[#This Row],[Quantity]], "")</f>
        <v/>
      </c>
      <c r="I805" s="101"/>
      <c r="J805" s="65"/>
      <c r="K805" s="65"/>
    </row>
    <row r="806" spans="2:11" x14ac:dyDescent="0.3">
      <c r="B806" s="65"/>
      <c r="C806" s="65"/>
      <c r="D806" s="138"/>
      <c r="E806" s="138"/>
      <c r="F806" s="65"/>
      <c r="G806" s="65"/>
      <c r="H806" s="101" t="str">
        <f>IF((Table6[[#This Row],[Weight (kg)]] * Table6[[#This Row],[Quantity]]) &gt; 0, Table6[[#This Row],[Weight (kg)]] * Table6[[#This Row],[Quantity]], "")</f>
        <v/>
      </c>
      <c r="I806" s="101"/>
      <c r="J806" s="65"/>
      <c r="K806" s="65"/>
    </row>
    <row r="807" spans="2:11" x14ac:dyDescent="0.3">
      <c r="B807" s="65"/>
      <c r="C807" s="65"/>
      <c r="D807" s="138"/>
      <c r="E807" s="138"/>
      <c r="F807" s="65"/>
      <c r="G807" s="65"/>
      <c r="H807" s="101" t="str">
        <f>IF((Table6[[#This Row],[Weight (kg)]] * Table6[[#This Row],[Quantity]]) &gt; 0, Table6[[#This Row],[Weight (kg)]] * Table6[[#This Row],[Quantity]], "")</f>
        <v/>
      </c>
      <c r="I807" s="101"/>
      <c r="J807" s="65"/>
      <c r="K807" s="65"/>
    </row>
    <row r="808" spans="2:11" x14ac:dyDescent="0.3">
      <c r="B808" s="65"/>
      <c r="C808" s="65"/>
      <c r="D808" s="138"/>
      <c r="E808" s="138"/>
      <c r="F808" s="65"/>
      <c r="G808" s="65"/>
      <c r="H808" s="101" t="str">
        <f>IF((Table6[[#This Row],[Weight (kg)]] * Table6[[#This Row],[Quantity]]) &gt; 0, Table6[[#This Row],[Weight (kg)]] * Table6[[#This Row],[Quantity]], "")</f>
        <v/>
      </c>
      <c r="I808" s="101"/>
      <c r="J808" s="65"/>
      <c r="K808" s="65"/>
    </row>
    <row r="809" spans="2:11" x14ac:dyDescent="0.3">
      <c r="B809" s="65"/>
      <c r="C809" s="65"/>
      <c r="D809" s="138"/>
      <c r="E809" s="138"/>
      <c r="F809" s="65"/>
      <c r="G809" s="65"/>
      <c r="H809" s="101" t="str">
        <f>IF((Table6[[#This Row],[Weight (kg)]] * Table6[[#This Row],[Quantity]]) &gt; 0, Table6[[#This Row],[Weight (kg)]] * Table6[[#This Row],[Quantity]], "")</f>
        <v/>
      </c>
      <c r="I809" s="101"/>
      <c r="J809" s="65"/>
      <c r="K809" s="65"/>
    </row>
    <row r="810" spans="2:11" x14ac:dyDescent="0.3">
      <c r="B810" s="65"/>
      <c r="C810" s="65"/>
      <c r="D810" s="138"/>
      <c r="E810" s="138"/>
      <c r="F810" s="65"/>
      <c r="G810" s="65"/>
      <c r="H810" s="101" t="str">
        <f>IF((Table6[[#This Row],[Weight (kg)]] * Table6[[#This Row],[Quantity]]) &gt; 0, Table6[[#This Row],[Weight (kg)]] * Table6[[#This Row],[Quantity]], "")</f>
        <v/>
      </c>
      <c r="I810" s="101"/>
      <c r="J810" s="65"/>
      <c r="K810" s="65"/>
    </row>
    <row r="811" spans="2:11" x14ac:dyDescent="0.3">
      <c r="B811" s="65"/>
      <c r="C811" s="65"/>
      <c r="D811" s="138"/>
      <c r="E811" s="138"/>
      <c r="F811" s="65"/>
      <c r="G811" s="65"/>
      <c r="H811" s="101" t="str">
        <f>IF((Table6[[#This Row],[Weight (kg)]] * Table6[[#This Row],[Quantity]]) &gt; 0, Table6[[#This Row],[Weight (kg)]] * Table6[[#This Row],[Quantity]], "")</f>
        <v/>
      </c>
      <c r="I811" s="101"/>
      <c r="J811" s="65"/>
      <c r="K811" s="65"/>
    </row>
    <row r="812" spans="2:11" x14ac:dyDescent="0.3">
      <c r="B812" s="65"/>
      <c r="C812" s="65"/>
      <c r="D812" s="138"/>
      <c r="E812" s="138"/>
      <c r="F812" s="65"/>
      <c r="G812" s="65"/>
      <c r="H812" s="101" t="str">
        <f>IF((Table6[[#This Row],[Weight (kg)]] * Table6[[#This Row],[Quantity]]) &gt; 0, Table6[[#This Row],[Weight (kg)]] * Table6[[#This Row],[Quantity]], "")</f>
        <v/>
      </c>
      <c r="I812" s="101"/>
      <c r="J812" s="65"/>
      <c r="K812" s="65"/>
    </row>
    <row r="813" spans="2:11" x14ac:dyDescent="0.3">
      <c r="B813" s="65"/>
      <c r="C813" s="65"/>
      <c r="D813" s="138"/>
      <c r="E813" s="138"/>
      <c r="F813" s="65"/>
      <c r="G813" s="65"/>
      <c r="H813" s="101" t="str">
        <f>IF((Table6[[#This Row],[Weight (kg)]] * Table6[[#This Row],[Quantity]]) &gt; 0, Table6[[#This Row],[Weight (kg)]] * Table6[[#This Row],[Quantity]], "")</f>
        <v/>
      </c>
      <c r="I813" s="101"/>
      <c r="J813" s="65"/>
      <c r="K813" s="65"/>
    </row>
    <row r="814" spans="2:11" x14ac:dyDescent="0.3">
      <c r="B814" s="65"/>
      <c r="C814" s="65"/>
      <c r="D814" s="138"/>
      <c r="E814" s="138"/>
      <c r="F814" s="65"/>
      <c r="G814" s="65"/>
      <c r="H814" s="101" t="str">
        <f>IF((Table6[[#This Row],[Weight (kg)]] * Table6[[#This Row],[Quantity]]) &gt; 0, Table6[[#This Row],[Weight (kg)]] * Table6[[#This Row],[Quantity]], "")</f>
        <v/>
      </c>
      <c r="I814" s="101"/>
      <c r="J814" s="65"/>
      <c r="K814" s="65"/>
    </row>
    <row r="815" spans="2:11" x14ac:dyDescent="0.3">
      <c r="B815" s="65"/>
      <c r="C815" s="65"/>
      <c r="D815" s="138"/>
      <c r="E815" s="138"/>
      <c r="F815" s="65"/>
      <c r="G815" s="65"/>
      <c r="H815" s="101" t="str">
        <f>IF((Table6[[#This Row],[Weight (kg)]] * Table6[[#This Row],[Quantity]]) &gt; 0, Table6[[#This Row],[Weight (kg)]] * Table6[[#This Row],[Quantity]], "")</f>
        <v/>
      </c>
      <c r="I815" s="101"/>
      <c r="J815" s="65"/>
      <c r="K815" s="65"/>
    </row>
    <row r="816" spans="2:11" x14ac:dyDescent="0.3">
      <c r="B816" s="65"/>
      <c r="C816" s="65"/>
      <c r="D816" s="138"/>
      <c r="E816" s="138"/>
      <c r="F816" s="65"/>
      <c r="G816" s="65"/>
      <c r="H816" s="101" t="str">
        <f>IF((Table6[[#This Row],[Weight (kg)]] * Table6[[#This Row],[Quantity]]) &gt; 0, Table6[[#This Row],[Weight (kg)]] * Table6[[#This Row],[Quantity]], "")</f>
        <v/>
      </c>
      <c r="I816" s="101"/>
      <c r="J816" s="65"/>
      <c r="K816" s="65"/>
    </row>
    <row r="817" spans="2:11" x14ac:dyDescent="0.3">
      <c r="B817" s="65"/>
      <c r="C817" s="65"/>
      <c r="D817" s="138"/>
      <c r="E817" s="138"/>
      <c r="F817" s="65"/>
      <c r="G817" s="65"/>
      <c r="H817" s="101" t="str">
        <f>IF((Table6[[#This Row],[Weight (kg)]] * Table6[[#This Row],[Quantity]]) &gt; 0, Table6[[#This Row],[Weight (kg)]] * Table6[[#This Row],[Quantity]], "")</f>
        <v/>
      </c>
      <c r="I817" s="101"/>
      <c r="J817" s="65"/>
      <c r="K817" s="65"/>
    </row>
    <row r="818" spans="2:11" x14ac:dyDescent="0.3">
      <c r="B818" s="65"/>
      <c r="C818" s="65"/>
      <c r="D818" s="138"/>
      <c r="E818" s="138"/>
      <c r="F818" s="65"/>
      <c r="G818" s="65"/>
      <c r="H818" s="101" t="str">
        <f>IF((Table6[[#This Row],[Weight (kg)]] * Table6[[#This Row],[Quantity]]) &gt; 0, Table6[[#This Row],[Weight (kg)]] * Table6[[#This Row],[Quantity]], "")</f>
        <v/>
      </c>
      <c r="I818" s="101"/>
      <c r="J818" s="65"/>
      <c r="K818" s="65"/>
    </row>
    <row r="819" spans="2:11" x14ac:dyDescent="0.3">
      <c r="B819" s="65"/>
      <c r="C819" s="65"/>
      <c r="D819" s="138"/>
      <c r="E819" s="138"/>
      <c r="F819" s="65"/>
      <c r="G819" s="65"/>
      <c r="H819" s="101" t="str">
        <f>IF((Table6[[#This Row],[Weight (kg)]] * Table6[[#This Row],[Quantity]]) &gt; 0, Table6[[#This Row],[Weight (kg)]] * Table6[[#This Row],[Quantity]], "")</f>
        <v/>
      </c>
      <c r="I819" s="101"/>
      <c r="J819" s="65"/>
      <c r="K819" s="65"/>
    </row>
    <row r="820" spans="2:11" x14ac:dyDescent="0.3">
      <c r="B820" s="65"/>
      <c r="C820" s="65"/>
      <c r="D820" s="138"/>
      <c r="E820" s="138"/>
      <c r="F820" s="65"/>
      <c r="G820" s="65"/>
      <c r="H820" s="101" t="str">
        <f>IF((Table6[[#This Row],[Weight (kg)]] * Table6[[#This Row],[Quantity]]) &gt; 0, Table6[[#This Row],[Weight (kg)]] * Table6[[#This Row],[Quantity]], "")</f>
        <v/>
      </c>
      <c r="I820" s="101"/>
      <c r="J820" s="65"/>
      <c r="K820" s="65"/>
    </row>
    <row r="821" spans="2:11" x14ac:dyDescent="0.3">
      <c r="B821" s="65"/>
      <c r="C821" s="65"/>
      <c r="D821" s="138"/>
      <c r="E821" s="138"/>
      <c r="F821" s="65"/>
      <c r="G821" s="65"/>
      <c r="H821" s="101" t="str">
        <f>IF((Table6[[#This Row],[Weight (kg)]] * Table6[[#This Row],[Quantity]]) &gt; 0, Table6[[#This Row],[Weight (kg)]] * Table6[[#This Row],[Quantity]], "")</f>
        <v/>
      </c>
      <c r="I821" s="101"/>
      <c r="J821" s="65"/>
      <c r="K821" s="65"/>
    </row>
    <row r="822" spans="2:11" x14ac:dyDescent="0.3">
      <c r="B822" s="65"/>
      <c r="C822" s="65"/>
      <c r="D822" s="138"/>
      <c r="E822" s="138"/>
      <c r="F822" s="65"/>
      <c r="G822" s="65"/>
      <c r="H822" s="101" t="str">
        <f>IF((Table6[[#This Row],[Weight (kg)]] * Table6[[#This Row],[Quantity]]) &gt; 0, Table6[[#This Row],[Weight (kg)]] * Table6[[#This Row],[Quantity]], "")</f>
        <v/>
      </c>
      <c r="I822" s="101"/>
      <c r="J822" s="65"/>
      <c r="K822" s="65"/>
    </row>
    <row r="823" spans="2:11" x14ac:dyDescent="0.3">
      <c r="B823" s="65"/>
      <c r="C823" s="65"/>
      <c r="D823" s="138"/>
      <c r="E823" s="138"/>
      <c r="F823" s="65"/>
      <c r="G823" s="65"/>
      <c r="H823" s="101" t="str">
        <f>IF((Table6[[#This Row],[Weight (kg)]] * Table6[[#This Row],[Quantity]]) &gt; 0, Table6[[#This Row],[Weight (kg)]] * Table6[[#This Row],[Quantity]], "")</f>
        <v/>
      </c>
      <c r="I823" s="101"/>
      <c r="J823" s="65"/>
      <c r="K823" s="65"/>
    </row>
    <row r="824" spans="2:11" x14ac:dyDescent="0.3">
      <c r="B824" s="65"/>
      <c r="C824" s="65"/>
      <c r="D824" s="138"/>
      <c r="E824" s="138"/>
      <c r="F824" s="65"/>
      <c r="G824" s="65"/>
      <c r="H824" s="101" t="str">
        <f>IF((Table6[[#This Row],[Weight (kg)]] * Table6[[#This Row],[Quantity]]) &gt; 0, Table6[[#This Row],[Weight (kg)]] * Table6[[#This Row],[Quantity]], "")</f>
        <v/>
      </c>
      <c r="I824" s="101"/>
      <c r="J824" s="65"/>
      <c r="K824" s="65"/>
    </row>
    <row r="825" spans="2:11" x14ac:dyDescent="0.3">
      <c r="B825" s="65"/>
      <c r="C825" s="65"/>
      <c r="D825" s="138"/>
      <c r="E825" s="138"/>
      <c r="F825" s="65"/>
      <c r="G825" s="65"/>
      <c r="H825" s="101" t="str">
        <f>IF((Table6[[#This Row],[Weight (kg)]] * Table6[[#This Row],[Quantity]]) &gt; 0, Table6[[#This Row],[Weight (kg)]] * Table6[[#This Row],[Quantity]], "")</f>
        <v/>
      </c>
      <c r="I825" s="101"/>
      <c r="J825" s="65"/>
      <c r="K825" s="65"/>
    </row>
    <row r="826" spans="2:11" x14ac:dyDescent="0.3">
      <c r="B826" s="65"/>
      <c r="C826" s="65"/>
      <c r="D826" s="138"/>
      <c r="E826" s="138"/>
      <c r="F826" s="65"/>
      <c r="G826" s="65"/>
      <c r="H826" s="101" t="str">
        <f>IF((Table6[[#This Row],[Weight (kg)]] * Table6[[#This Row],[Quantity]]) &gt; 0, Table6[[#This Row],[Weight (kg)]] * Table6[[#This Row],[Quantity]], "")</f>
        <v/>
      </c>
      <c r="I826" s="101"/>
      <c r="J826" s="65"/>
      <c r="K826" s="65"/>
    </row>
    <row r="827" spans="2:11" x14ac:dyDescent="0.3">
      <c r="B827" s="65"/>
      <c r="C827" s="65"/>
      <c r="D827" s="138"/>
      <c r="E827" s="138"/>
      <c r="F827" s="65"/>
      <c r="G827" s="65"/>
      <c r="H827" s="101" t="str">
        <f>IF((Table6[[#This Row],[Weight (kg)]] * Table6[[#This Row],[Quantity]]) &gt; 0, Table6[[#This Row],[Weight (kg)]] * Table6[[#This Row],[Quantity]], "")</f>
        <v/>
      </c>
      <c r="I827" s="101"/>
      <c r="J827" s="65"/>
      <c r="K827" s="65"/>
    </row>
    <row r="828" spans="2:11" x14ac:dyDescent="0.3">
      <c r="B828" s="65"/>
      <c r="C828" s="65"/>
      <c r="D828" s="138"/>
      <c r="E828" s="138"/>
      <c r="F828" s="65"/>
      <c r="G828" s="65"/>
      <c r="H828" s="101" t="str">
        <f>IF((Table6[[#This Row],[Weight (kg)]] * Table6[[#This Row],[Quantity]]) &gt; 0, Table6[[#This Row],[Weight (kg)]] * Table6[[#This Row],[Quantity]], "")</f>
        <v/>
      </c>
      <c r="I828" s="101"/>
      <c r="J828" s="65"/>
      <c r="K828" s="65"/>
    </row>
    <row r="829" spans="2:11" x14ac:dyDescent="0.3">
      <c r="B829" s="65"/>
      <c r="C829" s="65"/>
      <c r="D829" s="138"/>
      <c r="E829" s="138"/>
      <c r="F829" s="65"/>
      <c r="G829" s="65"/>
      <c r="H829" s="101" t="str">
        <f>IF((Table6[[#This Row],[Weight (kg)]] * Table6[[#This Row],[Quantity]]) &gt; 0, Table6[[#This Row],[Weight (kg)]] * Table6[[#This Row],[Quantity]], "")</f>
        <v/>
      </c>
      <c r="I829" s="101"/>
      <c r="J829" s="65"/>
      <c r="K829" s="65"/>
    </row>
    <row r="830" spans="2:11" x14ac:dyDescent="0.3">
      <c r="B830" s="65"/>
      <c r="C830" s="65"/>
      <c r="D830" s="138"/>
      <c r="E830" s="138"/>
      <c r="F830" s="65"/>
      <c r="G830" s="65"/>
      <c r="H830" s="101" t="str">
        <f>IF((Table6[[#This Row],[Weight (kg)]] * Table6[[#This Row],[Quantity]]) &gt; 0, Table6[[#This Row],[Weight (kg)]] * Table6[[#This Row],[Quantity]], "")</f>
        <v/>
      </c>
      <c r="I830" s="101"/>
      <c r="J830" s="65"/>
      <c r="K830" s="65"/>
    </row>
    <row r="831" spans="2:11" x14ac:dyDescent="0.3">
      <c r="B831" s="65"/>
      <c r="C831" s="65"/>
      <c r="D831" s="138"/>
      <c r="E831" s="138"/>
      <c r="F831" s="65"/>
      <c r="G831" s="65"/>
      <c r="H831" s="101" t="str">
        <f>IF((Table6[[#This Row],[Weight (kg)]] * Table6[[#This Row],[Quantity]]) &gt; 0, Table6[[#This Row],[Weight (kg)]] * Table6[[#This Row],[Quantity]], "")</f>
        <v/>
      </c>
      <c r="I831" s="101"/>
      <c r="J831" s="65"/>
      <c r="K831" s="65"/>
    </row>
    <row r="832" spans="2:11" x14ac:dyDescent="0.3">
      <c r="B832" s="65"/>
      <c r="C832" s="65"/>
      <c r="D832" s="138"/>
      <c r="E832" s="138"/>
      <c r="F832" s="65"/>
      <c r="G832" s="65"/>
      <c r="H832" s="101" t="str">
        <f>IF((Table6[[#This Row],[Weight (kg)]] * Table6[[#This Row],[Quantity]]) &gt; 0, Table6[[#This Row],[Weight (kg)]] * Table6[[#This Row],[Quantity]], "")</f>
        <v/>
      </c>
      <c r="I832" s="101"/>
      <c r="J832" s="65"/>
      <c r="K832" s="65"/>
    </row>
    <row r="833" spans="2:11" x14ac:dyDescent="0.3">
      <c r="B833" s="65"/>
      <c r="C833" s="65"/>
      <c r="D833" s="138"/>
      <c r="E833" s="138"/>
      <c r="F833" s="65"/>
      <c r="G833" s="65"/>
      <c r="H833" s="101" t="str">
        <f>IF((Table6[[#This Row],[Weight (kg)]] * Table6[[#This Row],[Quantity]]) &gt; 0, Table6[[#This Row],[Weight (kg)]] * Table6[[#This Row],[Quantity]], "")</f>
        <v/>
      </c>
      <c r="I833" s="101"/>
      <c r="J833" s="65"/>
      <c r="K833" s="65"/>
    </row>
    <row r="834" spans="2:11" x14ac:dyDescent="0.3">
      <c r="B834" s="65"/>
      <c r="C834" s="65"/>
      <c r="D834" s="138"/>
      <c r="E834" s="138"/>
      <c r="F834" s="65"/>
      <c r="G834" s="65"/>
      <c r="H834" s="101" t="str">
        <f>IF((Table6[[#This Row],[Weight (kg)]] * Table6[[#This Row],[Quantity]]) &gt; 0, Table6[[#This Row],[Weight (kg)]] * Table6[[#This Row],[Quantity]], "")</f>
        <v/>
      </c>
      <c r="I834" s="101"/>
      <c r="J834" s="65"/>
      <c r="K834" s="65"/>
    </row>
    <row r="835" spans="2:11" x14ac:dyDescent="0.3">
      <c r="B835" s="65"/>
      <c r="C835" s="65"/>
      <c r="D835" s="138"/>
      <c r="E835" s="138"/>
      <c r="F835" s="65"/>
      <c r="G835" s="65"/>
      <c r="H835" s="101" t="str">
        <f>IF((Table6[[#This Row],[Weight (kg)]] * Table6[[#This Row],[Quantity]]) &gt; 0, Table6[[#This Row],[Weight (kg)]] * Table6[[#This Row],[Quantity]], "")</f>
        <v/>
      </c>
      <c r="I835" s="101"/>
      <c r="J835" s="65"/>
      <c r="K835" s="65"/>
    </row>
    <row r="836" spans="2:11" x14ac:dyDescent="0.3">
      <c r="B836" s="65"/>
      <c r="C836" s="65"/>
      <c r="D836" s="138"/>
      <c r="E836" s="138"/>
      <c r="F836" s="65"/>
      <c r="G836" s="65"/>
      <c r="H836" s="101" t="str">
        <f>IF((Table6[[#This Row],[Weight (kg)]] * Table6[[#This Row],[Quantity]]) &gt; 0, Table6[[#This Row],[Weight (kg)]] * Table6[[#This Row],[Quantity]], "")</f>
        <v/>
      </c>
      <c r="I836" s="101"/>
      <c r="J836" s="65"/>
      <c r="K836" s="65"/>
    </row>
    <row r="837" spans="2:11" x14ac:dyDescent="0.3">
      <c r="B837" s="65"/>
      <c r="C837" s="65"/>
      <c r="D837" s="138"/>
      <c r="E837" s="138"/>
      <c r="F837" s="65"/>
      <c r="G837" s="65"/>
      <c r="H837" s="101" t="str">
        <f>IF((Table6[[#This Row],[Weight (kg)]] * Table6[[#This Row],[Quantity]]) &gt; 0, Table6[[#This Row],[Weight (kg)]] * Table6[[#This Row],[Quantity]], "")</f>
        <v/>
      </c>
      <c r="I837" s="101"/>
      <c r="J837" s="65"/>
      <c r="K837" s="65"/>
    </row>
    <row r="838" spans="2:11" x14ac:dyDescent="0.3">
      <c r="B838" s="65"/>
      <c r="C838" s="65"/>
      <c r="D838" s="138"/>
      <c r="E838" s="138"/>
      <c r="F838" s="65"/>
      <c r="G838" s="65"/>
      <c r="H838" s="101" t="str">
        <f>IF((Table6[[#This Row],[Weight (kg)]] * Table6[[#This Row],[Quantity]]) &gt; 0, Table6[[#This Row],[Weight (kg)]] * Table6[[#This Row],[Quantity]], "")</f>
        <v/>
      </c>
      <c r="I838" s="101"/>
      <c r="J838" s="65"/>
      <c r="K838" s="65"/>
    </row>
    <row r="839" spans="2:11" x14ac:dyDescent="0.3">
      <c r="B839" s="65"/>
      <c r="C839" s="65"/>
      <c r="D839" s="138"/>
      <c r="E839" s="138"/>
      <c r="F839" s="65"/>
      <c r="G839" s="65"/>
      <c r="H839" s="101" t="str">
        <f>IF((Table6[[#This Row],[Weight (kg)]] * Table6[[#This Row],[Quantity]]) &gt; 0, Table6[[#This Row],[Weight (kg)]] * Table6[[#This Row],[Quantity]], "")</f>
        <v/>
      </c>
      <c r="I839" s="101"/>
      <c r="J839" s="65"/>
      <c r="K839" s="65"/>
    </row>
    <row r="840" spans="2:11" x14ac:dyDescent="0.3">
      <c r="B840" s="65"/>
      <c r="C840" s="65"/>
      <c r="D840" s="138"/>
      <c r="E840" s="138"/>
      <c r="F840" s="65"/>
      <c r="G840" s="65"/>
      <c r="H840" s="101" t="str">
        <f>IF((Table6[[#This Row],[Weight (kg)]] * Table6[[#This Row],[Quantity]]) &gt; 0, Table6[[#This Row],[Weight (kg)]] * Table6[[#This Row],[Quantity]], "")</f>
        <v/>
      </c>
      <c r="I840" s="101"/>
      <c r="J840" s="65"/>
      <c r="K840" s="65"/>
    </row>
    <row r="841" spans="2:11" x14ac:dyDescent="0.3">
      <c r="B841" s="65"/>
      <c r="C841" s="65"/>
      <c r="D841" s="138"/>
      <c r="E841" s="138"/>
      <c r="F841" s="65"/>
      <c r="G841" s="65"/>
      <c r="H841" s="101" t="str">
        <f>IF((Table6[[#This Row],[Weight (kg)]] * Table6[[#This Row],[Quantity]]) &gt; 0, Table6[[#This Row],[Weight (kg)]] * Table6[[#This Row],[Quantity]], "")</f>
        <v/>
      </c>
      <c r="I841" s="101"/>
      <c r="J841" s="65"/>
      <c r="K841" s="65"/>
    </row>
    <row r="842" spans="2:11" x14ac:dyDescent="0.3">
      <c r="B842" s="65"/>
      <c r="C842" s="65"/>
      <c r="D842" s="138"/>
      <c r="E842" s="138"/>
      <c r="F842" s="65"/>
      <c r="G842" s="65"/>
      <c r="H842" s="101" t="str">
        <f>IF((Table6[[#This Row],[Weight (kg)]] * Table6[[#This Row],[Quantity]]) &gt; 0, Table6[[#This Row],[Weight (kg)]] * Table6[[#This Row],[Quantity]], "")</f>
        <v/>
      </c>
      <c r="I842" s="101"/>
      <c r="J842" s="65"/>
      <c r="K842" s="65"/>
    </row>
    <row r="843" spans="2:11" x14ac:dyDescent="0.3">
      <c r="B843" s="65"/>
      <c r="C843" s="65"/>
      <c r="D843" s="138"/>
      <c r="E843" s="138"/>
      <c r="F843" s="65"/>
      <c r="G843" s="65"/>
      <c r="H843" s="101" t="str">
        <f>IF((Table6[[#This Row],[Weight (kg)]] * Table6[[#This Row],[Quantity]]) &gt; 0, Table6[[#This Row],[Weight (kg)]] * Table6[[#This Row],[Quantity]], "")</f>
        <v/>
      </c>
      <c r="I843" s="101"/>
      <c r="J843" s="65"/>
      <c r="K843" s="65"/>
    </row>
    <row r="844" spans="2:11" x14ac:dyDescent="0.3">
      <c r="B844" s="65"/>
      <c r="C844" s="65"/>
      <c r="D844" s="138"/>
      <c r="E844" s="138"/>
      <c r="F844" s="65"/>
      <c r="G844" s="65"/>
      <c r="H844" s="101" t="str">
        <f>IF((Table6[[#This Row],[Weight (kg)]] * Table6[[#This Row],[Quantity]]) &gt; 0, Table6[[#This Row],[Weight (kg)]] * Table6[[#This Row],[Quantity]], "")</f>
        <v/>
      </c>
      <c r="I844" s="101"/>
      <c r="J844" s="65"/>
      <c r="K844" s="65"/>
    </row>
    <row r="845" spans="2:11" x14ac:dyDescent="0.3">
      <c r="B845" s="65"/>
      <c r="C845" s="65"/>
      <c r="D845" s="138"/>
      <c r="E845" s="138"/>
      <c r="F845" s="65"/>
      <c r="G845" s="65"/>
      <c r="H845" s="101" t="str">
        <f>IF((Table6[[#This Row],[Weight (kg)]] * Table6[[#This Row],[Quantity]]) &gt; 0, Table6[[#This Row],[Weight (kg)]] * Table6[[#This Row],[Quantity]], "")</f>
        <v/>
      </c>
      <c r="I845" s="101"/>
      <c r="J845" s="65"/>
      <c r="K845" s="65"/>
    </row>
    <row r="846" spans="2:11" x14ac:dyDescent="0.3">
      <c r="B846" s="65"/>
      <c r="C846" s="65"/>
      <c r="D846" s="138"/>
      <c r="E846" s="138"/>
      <c r="F846" s="65"/>
      <c r="G846" s="65"/>
      <c r="H846" s="101" t="str">
        <f>IF((Table6[[#This Row],[Weight (kg)]] * Table6[[#This Row],[Quantity]]) &gt; 0, Table6[[#This Row],[Weight (kg)]] * Table6[[#This Row],[Quantity]], "")</f>
        <v/>
      </c>
      <c r="I846" s="101"/>
      <c r="J846" s="65"/>
      <c r="K846" s="65"/>
    </row>
    <row r="847" spans="2:11" x14ac:dyDescent="0.3">
      <c r="B847" s="65"/>
      <c r="C847" s="65"/>
      <c r="D847" s="138"/>
      <c r="E847" s="138"/>
      <c r="F847" s="65"/>
      <c r="G847" s="65"/>
      <c r="H847" s="101" t="str">
        <f>IF((Table6[[#This Row],[Weight (kg)]] * Table6[[#This Row],[Quantity]]) &gt; 0, Table6[[#This Row],[Weight (kg)]] * Table6[[#This Row],[Quantity]], "")</f>
        <v/>
      </c>
      <c r="I847" s="101"/>
      <c r="J847" s="65"/>
      <c r="K847" s="65"/>
    </row>
    <row r="848" spans="2:11" x14ac:dyDescent="0.3">
      <c r="B848" s="65"/>
      <c r="C848" s="65"/>
      <c r="D848" s="138"/>
      <c r="E848" s="138"/>
      <c r="F848" s="65"/>
      <c r="G848" s="65"/>
      <c r="H848" s="101" t="str">
        <f>IF((Table6[[#This Row],[Weight (kg)]] * Table6[[#This Row],[Quantity]]) &gt; 0, Table6[[#This Row],[Weight (kg)]] * Table6[[#This Row],[Quantity]], "")</f>
        <v/>
      </c>
      <c r="I848" s="101"/>
      <c r="J848" s="65"/>
      <c r="K848" s="65"/>
    </row>
    <row r="849" spans="2:11" x14ac:dyDescent="0.3">
      <c r="B849" s="65"/>
      <c r="C849" s="65"/>
      <c r="D849" s="138"/>
      <c r="E849" s="138"/>
      <c r="F849" s="65"/>
      <c r="G849" s="65"/>
      <c r="H849" s="101" t="str">
        <f>IF((Table6[[#This Row],[Weight (kg)]] * Table6[[#This Row],[Quantity]]) &gt; 0, Table6[[#This Row],[Weight (kg)]] * Table6[[#This Row],[Quantity]], "")</f>
        <v/>
      </c>
      <c r="I849" s="101"/>
      <c r="J849" s="65"/>
      <c r="K849" s="65"/>
    </row>
    <row r="850" spans="2:11" x14ac:dyDescent="0.3">
      <c r="B850" s="65"/>
      <c r="C850" s="65"/>
      <c r="D850" s="138"/>
      <c r="E850" s="138"/>
      <c r="F850" s="65"/>
      <c r="G850" s="65"/>
      <c r="H850" s="101" t="str">
        <f>IF((Table6[[#This Row],[Weight (kg)]] * Table6[[#This Row],[Quantity]]) &gt; 0, Table6[[#This Row],[Weight (kg)]] * Table6[[#This Row],[Quantity]], "")</f>
        <v/>
      </c>
      <c r="I850" s="101"/>
      <c r="J850" s="65"/>
      <c r="K850" s="65"/>
    </row>
    <row r="851" spans="2:11" x14ac:dyDescent="0.3">
      <c r="B851" s="65"/>
      <c r="C851" s="65"/>
      <c r="D851" s="138"/>
      <c r="E851" s="138"/>
      <c r="F851" s="65"/>
      <c r="G851" s="65"/>
      <c r="H851" s="101" t="str">
        <f>IF((Table6[[#This Row],[Weight (kg)]] * Table6[[#This Row],[Quantity]]) &gt; 0, Table6[[#This Row],[Weight (kg)]] * Table6[[#This Row],[Quantity]], "")</f>
        <v/>
      </c>
      <c r="I851" s="101"/>
      <c r="J851" s="65"/>
      <c r="K851" s="65"/>
    </row>
    <row r="852" spans="2:11" x14ac:dyDescent="0.3">
      <c r="B852" s="65"/>
      <c r="C852" s="65"/>
      <c r="D852" s="138"/>
      <c r="E852" s="138"/>
      <c r="F852" s="65"/>
      <c r="G852" s="65"/>
      <c r="H852" s="101" t="str">
        <f>IF((Table6[[#This Row],[Weight (kg)]] * Table6[[#This Row],[Quantity]]) &gt; 0, Table6[[#This Row],[Weight (kg)]] * Table6[[#This Row],[Quantity]], "")</f>
        <v/>
      </c>
      <c r="I852" s="101"/>
      <c r="J852" s="65"/>
      <c r="K852" s="65"/>
    </row>
    <row r="853" spans="2:11" x14ac:dyDescent="0.3">
      <c r="B853" s="65"/>
      <c r="C853" s="65"/>
      <c r="D853" s="138"/>
      <c r="E853" s="138"/>
      <c r="F853" s="65"/>
      <c r="G853" s="65"/>
      <c r="H853" s="101" t="str">
        <f>IF((Table6[[#This Row],[Weight (kg)]] * Table6[[#This Row],[Quantity]]) &gt; 0, Table6[[#This Row],[Weight (kg)]] * Table6[[#This Row],[Quantity]], "")</f>
        <v/>
      </c>
      <c r="I853" s="101"/>
      <c r="J853" s="65"/>
      <c r="K853" s="65"/>
    </row>
    <row r="854" spans="2:11" x14ac:dyDescent="0.3">
      <c r="B854" s="65"/>
      <c r="C854" s="65"/>
      <c r="D854" s="138"/>
      <c r="E854" s="138"/>
      <c r="F854" s="65"/>
      <c r="G854" s="65"/>
      <c r="H854" s="101" t="str">
        <f>IF((Table6[[#This Row],[Weight (kg)]] * Table6[[#This Row],[Quantity]]) &gt; 0, Table6[[#This Row],[Weight (kg)]] * Table6[[#This Row],[Quantity]], "")</f>
        <v/>
      </c>
      <c r="I854" s="101"/>
      <c r="J854" s="65"/>
      <c r="K854" s="65"/>
    </row>
    <row r="855" spans="2:11" x14ac:dyDescent="0.3">
      <c r="B855" s="65"/>
      <c r="C855" s="65"/>
      <c r="D855" s="138"/>
      <c r="E855" s="138"/>
      <c r="F855" s="65"/>
      <c r="G855" s="65"/>
      <c r="H855" s="101" t="str">
        <f>IF((Table6[[#This Row],[Weight (kg)]] * Table6[[#This Row],[Quantity]]) &gt; 0, Table6[[#This Row],[Weight (kg)]] * Table6[[#This Row],[Quantity]], "")</f>
        <v/>
      </c>
      <c r="I855" s="101"/>
      <c r="J855" s="65"/>
      <c r="K855" s="65"/>
    </row>
    <row r="856" spans="2:11" x14ac:dyDescent="0.3">
      <c r="B856" s="65"/>
      <c r="C856" s="65"/>
      <c r="D856" s="138"/>
      <c r="E856" s="138"/>
      <c r="F856" s="65"/>
      <c r="G856" s="65"/>
      <c r="H856" s="101" t="str">
        <f>IF((Table6[[#This Row],[Weight (kg)]] * Table6[[#This Row],[Quantity]]) &gt; 0, Table6[[#This Row],[Weight (kg)]] * Table6[[#This Row],[Quantity]], "")</f>
        <v/>
      </c>
      <c r="I856" s="101"/>
      <c r="J856" s="65"/>
      <c r="K856" s="65"/>
    </row>
    <row r="857" spans="2:11" x14ac:dyDescent="0.3">
      <c r="B857" s="65"/>
      <c r="C857" s="65"/>
      <c r="D857" s="138"/>
      <c r="E857" s="138"/>
      <c r="F857" s="65"/>
      <c r="G857" s="65"/>
      <c r="H857" s="101" t="str">
        <f>IF((Table6[[#This Row],[Weight (kg)]] * Table6[[#This Row],[Quantity]]) &gt; 0, Table6[[#This Row],[Weight (kg)]] * Table6[[#This Row],[Quantity]], "")</f>
        <v/>
      </c>
      <c r="I857" s="101"/>
      <c r="J857" s="65"/>
      <c r="K857" s="65"/>
    </row>
    <row r="858" spans="2:11" x14ac:dyDescent="0.3">
      <c r="B858" s="65"/>
      <c r="C858" s="65"/>
      <c r="D858" s="138"/>
      <c r="E858" s="138"/>
      <c r="F858" s="65"/>
      <c r="G858" s="65"/>
      <c r="H858" s="101" t="str">
        <f>IF((Table6[[#This Row],[Weight (kg)]] * Table6[[#This Row],[Quantity]]) &gt; 0, Table6[[#This Row],[Weight (kg)]] * Table6[[#This Row],[Quantity]], "")</f>
        <v/>
      </c>
      <c r="I858" s="101"/>
      <c r="J858" s="65"/>
      <c r="K858" s="65"/>
    </row>
    <row r="859" spans="2:11" x14ac:dyDescent="0.3">
      <c r="B859" s="65"/>
      <c r="C859" s="65"/>
      <c r="D859" s="138"/>
      <c r="E859" s="138"/>
      <c r="F859" s="65"/>
      <c r="G859" s="65"/>
      <c r="H859" s="101" t="str">
        <f>IF((Table6[[#This Row],[Weight (kg)]] * Table6[[#This Row],[Quantity]]) &gt; 0, Table6[[#This Row],[Weight (kg)]] * Table6[[#This Row],[Quantity]], "")</f>
        <v/>
      </c>
      <c r="I859" s="101"/>
      <c r="J859" s="65"/>
      <c r="K859" s="65"/>
    </row>
    <row r="860" spans="2:11" x14ac:dyDescent="0.3">
      <c r="B860" s="65"/>
      <c r="C860" s="65"/>
      <c r="D860" s="138"/>
      <c r="E860" s="138"/>
      <c r="F860" s="65"/>
      <c r="G860" s="65"/>
      <c r="H860" s="101" t="str">
        <f>IF((Table6[[#This Row],[Weight (kg)]] * Table6[[#This Row],[Quantity]]) &gt; 0, Table6[[#This Row],[Weight (kg)]] * Table6[[#This Row],[Quantity]], "")</f>
        <v/>
      </c>
      <c r="I860" s="101"/>
      <c r="J860" s="65"/>
      <c r="K860" s="65"/>
    </row>
    <row r="861" spans="2:11" x14ac:dyDescent="0.3">
      <c r="B861" s="65"/>
      <c r="C861" s="65"/>
      <c r="D861" s="138"/>
      <c r="E861" s="138"/>
      <c r="F861" s="65"/>
      <c r="G861" s="65"/>
      <c r="H861" s="101" t="str">
        <f>IF((Table6[[#This Row],[Weight (kg)]] * Table6[[#This Row],[Quantity]]) &gt; 0, Table6[[#This Row],[Weight (kg)]] * Table6[[#This Row],[Quantity]], "")</f>
        <v/>
      </c>
      <c r="I861" s="101"/>
      <c r="J861" s="65"/>
      <c r="K861" s="65"/>
    </row>
    <row r="862" spans="2:11" x14ac:dyDescent="0.3">
      <c r="B862" s="65"/>
      <c r="C862" s="65"/>
      <c r="D862" s="138"/>
      <c r="E862" s="138"/>
      <c r="F862" s="65"/>
      <c r="G862" s="65"/>
      <c r="H862" s="101" t="str">
        <f>IF((Table6[[#This Row],[Weight (kg)]] * Table6[[#This Row],[Quantity]]) &gt; 0, Table6[[#This Row],[Weight (kg)]] * Table6[[#This Row],[Quantity]], "")</f>
        <v/>
      </c>
      <c r="I862" s="101"/>
      <c r="J862" s="65"/>
      <c r="K862" s="65"/>
    </row>
    <row r="863" spans="2:11" x14ac:dyDescent="0.3">
      <c r="B863" s="65"/>
      <c r="C863" s="65"/>
      <c r="D863" s="138"/>
      <c r="E863" s="138"/>
      <c r="F863" s="65"/>
      <c r="G863" s="65"/>
      <c r="H863" s="101" t="str">
        <f>IF((Table6[[#This Row],[Weight (kg)]] * Table6[[#This Row],[Quantity]]) &gt; 0, Table6[[#This Row],[Weight (kg)]] * Table6[[#This Row],[Quantity]], "")</f>
        <v/>
      </c>
      <c r="I863" s="101"/>
      <c r="J863" s="65"/>
      <c r="K863" s="65"/>
    </row>
    <row r="864" spans="2:11" x14ac:dyDescent="0.3">
      <c r="B864" s="65"/>
      <c r="C864" s="65"/>
      <c r="D864" s="138"/>
      <c r="E864" s="138"/>
      <c r="F864" s="65"/>
      <c r="G864" s="65"/>
      <c r="H864" s="101" t="str">
        <f>IF((Table6[[#This Row],[Weight (kg)]] * Table6[[#This Row],[Quantity]]) &gt; 0, Table6[[#This Row],[Weight (kg)]] * Table6[[#This Row],[Quantity]], "")</f>
        <v/>
      </c>
      <c r="I864" s="101"/>
      <c r="J864" s="65"/>
      <c r="K864" s="65"/>
    </row>
    <row r="865" spans="2:11" x14ac:dyDescent="0.3">
      <c r="B865" s="65"/>
      <c r="C865" s="65"/>
      <c r="D865" s="138"/>
      <c r="E865" s="138"/>
      <c r="F865" s="65"/>
      <c r="G865" s="65"/>
      <c r="H865" s="101" t="str">
        <f>IF((Table6[[#This Row],[Weight (kg)]] * Table6[[#This Row],[Quantity]]) &gt; 0, Table6[[#This Row],[Weight (kg)]] * Table6[[#This Row],[Quantity]], "")</f>
        <v/>
      </c>
      <c r="I865" s="101"/>
      <c r="J865" s="65"/>
      <c r="K865" s="65"/>
    </row>
    <row r="866" spans="2:11" x14ac:dyDescent="0.3">
      <c r="B866" s="65"/>
      <c r="C866" s="65"/>
      <c r="D866" s="138"/>
      <c r="E866" s="138"/>
      <c r="F866" s="65"/>
      <c r="G866" s="65"/>
      <c r="H866" s="101" t="str">
        <f>IF((Table6[[#This Row],[Weight (kg)]] * Table6[[#This Row],[Quantity]]) &gt; 0, Table6[[#This Row],[Weight (kg)]] * Table6[[#This Row],[Quantity]], "")</f>
        <v/>
      </c>
      <c r="I866" s="101"/>
      <c r="J866" s="65"/>
      <c r="K866" s="65"/>
    </row>
    <row r="867" spans="2:11" x14ac:dyDescent="0.3">
      <c r="B867" s="65"/>
      <c r="C867" s="65"/>
      <c r="D867" s="138"/>
      <c r="E867" s="138"/>
      <c r="F867" s="65"/>
      <c r="G867" s="65"/>
      <c r="H867" s="101" t="str">
        <f>IF((Table6[[#This Row],[Weight (kg)]] * Table6[[#This Row],[Quantity]]) &gt; 0, Table6[[#This Row],[Weight (kg)]] * Table6[[#This Row],[Quantity]], "")</f>
        <v/>
      </c>
      <c r="I867" s="101"/>
      <c r="J867" s="65"/>
      <c r="K867" s="65"/>
    </row>
    <row r="868" spans="2:11" x14ac:dyDescent="0.3">
      <c r="B868" s="65"/>
      <c r="C868" s="65"/>
      <c r="D868" s="138"/>
      <c r="E868" s="138"/>
      <c r="F868" s="65"/>
      <c r="G868" s="65"/>
      <c r="H868" s="101" t="str">
        <f>IF((Table6[[#This Row],[Weight (kg)]] * Table6[[#This Row],[Quantity]]) &gt; 0, Table6[[#This Row],[Weight (kg)]] * Table6[[#This Row],[Quantity]], "")</f>
        <v/>
      </c>
      <c r="I868" s="101"/>
      <c r="J868" s="65"/>
      <c r="K868" s="65"/>
    </row>
    <row r="869" spans="2:11" x14ac:dyDescent="0.3">
      <c r="B869" s="65"/>
      <c r="C869" s="65"/>
      <c r="D869" s="138"/>
      <c r="E869" s="138"/>
      <c r="F869" s="65"/>
      <c r="G869" s="65"/>
      <c r="H869" s="101" t="str">
        <f>IF((Table6[[#This Row],[Weight (kg)]] * Table6[[#This Row],[Quantity]]) &gt; 0, Table6[[#This Row],[Weight (kg)]] * Table6[[#This Row],[Quantity]], "")</f>
        <v/>
      </c>
      <c r="I869" s="101"/>
      <c r="J869" s="65"/>
      <c r="K869" s="65"/>
    </row>
    <row r="870" spans="2:11" x14ac:dyDescent="0.3">
      <c r="B870" s="65"/>
      <c r="C870" s="65"/>
      <c r="D870" s="138"/>
      <c r="E870" s="138"/>
      <c r="F870" s="65"/>
      <c r="G870" s="65"/>
      <c r="H870" s="101" t="str">
        <f>IF((Table6[[#This Row],[Weight (kg)]] * Table6[[#This Row],[Quantity]]) &gt; 0, Table6[[#This Row],[Weight (kg)]] * Table6[[#This Row],[Quantity]], "")</f>
        <v/>
      </c>
      <c r="I870" s="101"/>
      <c r="J870" s="65"/>
      <c r="K870" s="65"/>
    </row>
    <row r="871" spans="2:11" x14ac:dyDescent="0.3">
      <c r="B871" s="65"/>
      <c r="C871" s="65"/>
      <c r="D871" s="138"/>
      <c r="E871" s="138"/>
      <c r="F871" s="65"/>
      <c r="G871" s="65"/>
      <c r="H871" s="101" t="str">
        <f>IF((Table6[[#This Row],[Weight (kg)]] * Table6[[#This Row],[Quantity]]) &gt; 0, Table6[[#This Row],[Weight (kg)]] * Table6[[#This Row],[Quantity]], "")</f>
        <v/>
      </c>
      <c r="I871" s="101"/>
      <c r="J871" s="65"/>
      <c r="K871" s="65"/>
    </row>
    <row r="872" spans="2:11" x14ac:dyDescent="0.3">
      <c r="B872" s="65"/>
      <c r="C872" s="65"/>
      <c r="D872" s="138"/>
      <c r="E872" s="138"/>
      <c r="F872" s="65"/>
      <c r="G872" s="65"/>
      <c r="H872" s="101" t="str">
        <f>IF((Table6[[#This Row],[Weight (kg)]] * Table6[[#This Row],[Quantity]]) &gt; 0, Table6[[#This Row],[Weight (kg)]] * Table6[[#This Row],[Quantity]], "")</f>
        <v/>
      </c>
      <c r="I872" s="101"/>
      <c r="J872" s="65"/>
      <c r="K872" s="65"/>
    </row>
    <row r="873" spans="2:11" x14ac:dyDescent="0.3">
      <c r="B873" s="65"/>
      <c r="C873" s="65"/>
      <c r="D873" s="138"/>
      <c r="E873" s="138"/>
      <c r="F873" s="65"/>
      <c r="G873" s="65"/>
      <c r="H873" s="101" t="str">
        <f>IF((Table6[[#This Row],[Weight (kg)]] * Table6[[#This Row],[Quantity]]) &gt; 0, Table6[[#This Row],[Weight (kg)]] * Table6[[#This Row],[Quantity]], "")</f>
        <v/>
      </c>
      <c r="I873" s="101"/>
      <c r="J873" s="65"/>
      <c r="K873" s="65"/>
    </row>
    <row r="874" spans="2:11" x14ac:dyDescent="0.3">
      <c r="B874" s="65"/>
      <c r="C874" s="65"/>
      <c r="D874" s="138"/>
      <c r="E874" s="138"/>
      <c r="F874" s="65"/>
      <c r="G874" s="65"/>
      <c r="H874" s="101" t="str">
        <f>IF((Table6[[#This Row],[Weight (kg)]] * Table6[[#This Row],[Quantity]]) &gt; 0, Table6[[#This Row],[Weight (kg)]] * Table6[[#This Row],[Quantity]], "")</f>
        <v/>
      </c>
      <c r="I874" s="101"/>
      <c r="J874" s="65"/>
      <c r="K874" s="65"/>
    </row>
    <row r="875" spans="2:11" x14ac:dyDescent="0.3">
      <c r="B875" s="65"/>
      <c r="C875" s="65"/>
      <c r="D875" s="138"/>
      <c r="E875" s="138"/>
      <c r="F875" s="65"/>
      <c r="G875" s="65"/>
      <c r="H875" s="101" t="str">
        <f>IF((Table6[[#This Row],[Weight (kg)]] * Table6[[#This Row],[Quantity]]) &gt; 0, Table6[[#This Row],[Weight (kg)]] * Table6[[#This Row],[Quantity]], "")</f>
        <v/>
      </c>
      <c r="I875" s="101"/>
      <c r="J875" s="65"/>
      <c r="K875" s="65"/>
    </row>
    <row r="876" spans="2:11" x14ac:dyDescent="0.3">
      <c r="B876" s="65"/>
      <c r="C876" s="65"/>
      <c r="D876" s="138"/>
      <c r="E876" s="138"/>
      <c r="F876" s="65"/>
      <c r="G876" s="65"/>
      <c r="H876" s="101" t="str">
        <f>IF((Table6[[#This Row],[Weight (kg)]] * Table6[[#This Row],[Quantity]]) &gt; 0, Table6[[#This Row],[Weight (kg)]] * Table6[[#This Row],[Quantity]], "")</f>
        <v/>
      </c>
      <c r="I876" s="101"/>
      <c r="J876" s="65"/>
      <c r="K876" s="65"/>
    </row>
    <row r="877" spans="2:11" x14ac:dyDescent="0.3">
      <c r="B877" s="65"/>
      <c r="C877" s="65"/>
      <c r="D877" s="138"/>
      <c r="E877" s="138"/>
      <c r="F877" s="65"/>
      <c r="G877" s="65"/>
      <c r="H877" s="101" t="str">
        <f>IF((Table6[[#This Row],[Weight (kg)]] * Table6[[#This Row],[Quantity]]) &gt; 0, Table6[[#This Row],[Weight (kg)]] * Table6[[#This Row],[Quantity]], "")</f>
        <v/>
      </c>
      <c r="I877" s="101"/>
      <c r="J877" s="65"/>
      <c r="K877" s="65"/>
    </row>
    <row r="878" spans="2:11" x14ac:dyDescent="0.3">
      <c r="B878" s="65"/>
      <c r="C878" s="65"/>
      <c r="D878" s="138"/>
      <c r="E878" s="138"/>
      <c r="F878" s="65"/>
      <c r="G878" s="65"/>
      <c r="H878" s="101" t="str">
        <f>IF((Table6[[#This Row],[Weight (kg)]] * Table6[[#This Row],[Quantity]]) &gt; 0, Table6[[#This Row],[Weight (kg)]] * Table6[[#This Row],[Quantity]], "")</f>
        <v/>
      </c>
      <c r="I878" s="101"/>
      <c r="J878" s="65"/>
      <c r="K878" s="65"/>
    </row>
    <row r="879" spans="2:11" x14ac:dyDescent="0.3">
      <c r="B879" s="65"/>
      <c r="C879" s="65"/>
      <c r="D879" s="138"/>
      <c r="E879" s="138"/>
      <c r="F879" s="65"/>
      <c r="G879" s="65"/>
      <c r="H879" s="101" t="str">
        <f>IF((Table6[[#This Row],[Weight (kg)]] * Table6[[#This Row],[Quantity]]) &gt; 0, Table6[[#This Row],[Weight (kg)]] * Table6[[#This Row],[Quantity]], "")</f>
        <v/>
      </c>
      <c r="I879" s="101"/>
      <c r="J879" s="65"/>
      <c r="K879" s="65"/>
    </row>
    <row r="880" spans="2:11" x14ac:dyDescent="0.3">
      <c r="B880" s="65"/>
      <c r="C880" s="65"/>
      <c r="D880" s="138"/>
      <c r="E880" s="138"/>
      <c r="F880" s="65"/>
      <c r="G880" s="65"/>
      <c r="H880" s="101" t="str">
        <f>IF((Table6[[#This Row],[Weight (kg)]] * Table6[[#This Row],[Quantity]]) &gt; 0, Table6[[#This Row],[Weight (kg)]] * Table6[[#This Row],[Quantity]], "")</f>
        <v/>
      </c>
      <c r="I880" s="101"/>
      <c r="J880" s="65"/>
      <c r="K880" s="65"/>
    </row>
    <row r="881" spans="2:11" x14ac:dyDescent="0.3">
      <c r="B881" s="65"/>
      <c r="C881" s="65"/>
      <c r="D881" s="138"/>
      <c r="E881" s="138"/>
      <c r="F881" s="65"/>
      <c r="G881" s="65"/>
      <c r="H881" s="101" t="str">
        <f>IF((Table6[[#This Row],[Weight (kg)]] * Table6[[#This Row],[Quantity]]) &gt; 0, Table6[[#This Row],[Weight (kg)]] * Table6[[#This Row],[Quantity]], "")</f>
        <v/>
      </c>
      <c r="I881" s="101"/>
      <c r="J881" s="65"/>
      <c r="K881" s="65"/>
    </row>
    <row r="882" spans="2:11" x14ac:dyDescent="0.3">
      <c r="B882" s="65"/>
      <c r="C882" s="65"/>
      <c r="D882" s="138"/>
      <c r="E882" s="138"/>
      <c r="F882" s="65"/>
      <c r="G882" s="65"/>
      <c r="H882" s="101" t="str">
        <f>IF((Table6[[#This Row],[Weight (kg)]] * Table6[[#This Row],[Quantity]]) &gt; 0, Table6[[#This Row],[Weight (kg)]] * Table6[[#This Row],[Quantity]], "")</f>
        <v/>
      </c>
      <c r="I882" s="101"/>
      <c r="J882" s="65"/>
      <c r="K882" s="65"/>
    </row>
    <row r="883" spans="2:11" x14ac:dyDescent="0.3">
      <c r="B883" s="65"/>
      <c r="C883" s="65"/>
      <c r="D883" s="138"/>
      <c r="E883" s="138"/>
      <c r="F883" s="65"/>
      <c r="G883" s="65"/>
      <c r="H883" s="101" t="str">
        <f>IF((Table6[[#This Row],[Weight (kg)]] * Table6[[#This Row],[Quantity]]) &gt; 0, Table6[[#This Row],[Weight (kg)]] * Table6[[#This Row],[Quantity]], "")</f>
        <v/>
      </c>
      <c r="I883" s="101"/>
      <c r="J883" s="65"/>
      <c r="K883" s="65"/>
    </row>
    <row r="884" spans="2:11" x14ac:dyDescent="0.3">
      <c r="B884" s="65"/>
      <c r="C884" s="65"/>
      <c r="D884" s="138"/>
      <c r="E884" s="138"/>
      <c r="F884" s="65"/>
      <c r="G884" s="65"/>
      <c r="H884" s="101" t="str">
        <f>IF((Table6[[#This Row],[Weight (kg)]] * Table6[[#This Row],[Quantity]]) &gt; 0, Table6[[#This Row],[Weight (kg)]] * Table6[[#This Row],[Quantity]], "")</f>
        <v/>
      </c>
      <c r="I884" s="101"/>
      <c r="J884" s="65"/>
      <c r="K884" s="65"/>
    </row>
    <row r="885" spans="2:11" x14ac:dyDescent="0.3">
      <c r="B885" s="65"/>
      <c r="C885" s="65"/>
      <c r="D885" s="138"/>
      <c r="E885" s="138"/>
      <c r="F885" s="65"/>
      <c r="G885" s="65"/>
      <c r="H885" s="101" t="str">
        <f>IF((Table6[[#This Row],[Weight (kg)]] * Table6[[#This Row],[Quantity]]) &gt; 0, Table6[[#This Row],[Weight (kg)]] * Table6[[#This Row],[Quantity]], "")</f>
        <v/>
      </c>
      <c r="I885" s="101"/>
      <c r="J885" s="65"/>
      <c r="K885" s="65"/>
    </row>
    <row r="886" spans="2:11" x14ac:dyDescent="0.3">
      <c r="B886" s="65"/>
      <c r="C886" s="65"/>
      <c r="D886" s="138"/>
      <c r="E886" s="138"/>
      <c r="F886" s="65"/>
      <c r="G886" s="65"/>
      <c r="H886" s="101" t="str">
        <f>IF((Table6[[#This Row],[Weight (kg)]] * Table6[[#This Row],[Quantity]]) &gt; 0, Table6[[#This Row],[Weight (kg)]] * Table6[[#This Row],[Quantity]], "")</f>
        <v/>
      </c>
      <c r="I886" s="101"/>
      <c r="J886" s="65"/>
      <c r="K886" s="65"/>
    </row>
    <row r="887" spans="2:11" x14ac:dyDescent="0.3">
      <c r="B887" s="65"/>
      <c r="C887" s="65"/>
      <c r="D887" s="138"/>
      <c r="E887" s="138"/>
      <c r="F887" s="65"/>
      <c r="G887" s="65"/>
      <c r="H887" s="101" t="str">
        <f>IF((Table6[[#This Row],[Weight (kg)]] * Table6[[#This Row],[Quantity]]) &gt; 0, Table6[[#This Row],[Weight (kg)]] * Table6[[#This Row],[Quantity]], "")</f>
        <v/>
      </c>
      <c r="I887" s="101"/>
      <c r="J887" s="65"/>
      <c r="K887" s="65"/>
    </row>
    <row r="888" spans="2:11" x14ac:dyDescent="0.3">
      <c r="B888" s="65"/>
      <c r="C888" s="65"/>
      <c r="D888" s="138"/>
      <c r="E888" s="138"/>
      <c r="F888" s="65"/>
      <c r="G888" s="65"/>
      <c r="H888" s="101" t="str">
        <f>IF((Table6[[#This Row],[Weight (kg)]] * Table6[[#This Row],[Quantity]]) &gt; 0, Table6[[#This Row],[Weight (kg)]] * Table6[[#This Row],[Quantity]], "")</f>
        <v/>
      </c>
      <c r="I888" s="101"/>
      <c r="J888" s="65"/>
      <c r="K888" s="65"/>
    </row>
    <row r="889" spans="2:11" x14ac:dyDescent="0.3">
      <c r="B889" s="65"/>
      <c r="C889" s="65"/>
      <c r="D889" s="138"/>
      <c r="E889" s="138"/>
      <c r="F889" s="65"/>
      <c r="G889" s="65"/>
      <c r="H889" s="101" t="str">
        <f>IF((Table6[[#This Row],[Weight (kg)]] * Table6[[#This Row],[Quantity]]) &gt; 0, Table6[[#This Row],[Weight (kg)]] * Table6[[#This Row],[Quantity]], "")</f>
        <v/>
      </c>
      <c r="I889" s="101"/>
      <c r="J889" s="65"/>
      <c r="K889" s="65"/>
    </row>
    <row r="890" spans="2:11" x14ac:dyDescent="0.3">
      <c r="B890" s="65"/>
      <c r="C890" s="65"/>
      <c r="D890" s="138"/>
      <c r="E890" s="138"/>
      <c r="F890" s="65"/>
      <c r="G890" s="65"/>
      <c r="H890" s="101" t="str">
        <f>IF((Table6[[#This Row],[Weight (kg)]] * Table6[[#This Row],[Quantity]]) &gt; 0, Table6[[#This Row],[Weight (kg)]] * Table6[[#This Row],[Quantity]], "")</f>
        <v/>
      </c>
      <c r="I890" s="101"/>
      <c r="J890" s="65"/>
      <c r="K890" s="65"/>
    </row>
    <row r="891" spans="2:11" x14ac:dyDescent="0.3">
      <c r="B891" s="65"/>
      <c r="C891" s="65"/>
      <c r="D891" s="138"/>
      <c r="E891" s="138"/>
      <c r="F891" s="65"/>
      <c r="G891" s="65"/>
      <c r="H891" s="101" t="str">
        <f>IF((Table6[[#This Row],[Weight (kg)]] * Table6[[#This Row],[Quantity]]) &gt; 0, Table6[[#This Row],[Weight (kg)]] * Table6[[#This Row],[Quantity]], "")</f>
        <v/>
      </c>
      <c r="I891" s="101"/>
      <c r="J891" s="65"/>
      <c r="K891" s="65"/>
    </row>
    <row r="892" spans="2:11" x14ac:dyDescent="0.3">
      <c r="B892" s="65"/>
      <c r="C892" s="65"/>
      <c r="D892" s="138"/>
      <c r="E892" s="138"/>
      <c r="F892" s="65"/>
      <c r="G892" s="65"/>
      <c r="H892" s="101" t="str">
        <f>IF((Table6[[#This Row],[Weight (kg)]] * Table6[[#This Row],[Quantity]]) &gt; 0, Table6[[#This Row],[Weight (kg)]] * Table6[[#This Row],[Quantity]], "")</f>
        <v/>
      </c>
      <c r="I892" s="101"/>
      <c r="J892" s="65"/>
      <c r="K892" s="65"/>
    </row>
    <row r="893" spans="2:11" x14ac:dyDescent="0.3">
      <c r="B893" s="65"/>
      <c r="C893" s="65"/>
      <c r="D893" s="138"/>
      <c r="E893" s="138"/>
      <c r="F893" s="65"/>
      <c r="G893" s="65"/>
      <c r="H893" s="101" t="str">
        <f>IF((Table6[[#This Row],[Weight (kg)]] * Table6[[#This Row],[Quantity]]) &gt; 0, Table6[[#This Row],[Weight (kg)]] * Table6[[#This Row],[Quantity]], "")</f>
        <v/>
      </c>
      <c r="I893" s="101"/>
      <c r="J893" s="65"/>
      <c r="K893" s="65"/>
    </row>
    <row r="894" spans="2:11" x14ac:dyDescent="0.3">
      <c r="B894" s="65"/>
      <c r="C894" s="65"/>
      <c r="D894" s="138"/>
      <c r="E894" s="138"/>
      <c r="F894" s="65"/>
      <c r="G894" s="65"/>
      <c r="H894" s="101" t="str">
        <f>IF((Table6[[#This Row],[Weight (kg)]] * Table6[[#This Row],[Quantity]]) &gt; 0, Table6[[#This Row],[Weight (kg)]] * Table6[[#This Row],[Quantity]], "")</f>
        <v/>
      </c>
      <c r="I894" s="101"/>
      <c r="J894" s="65"/>
      <c r="K894" s="65"/>
    </row>
    <row r="895" spans="2:11" x14ac:dyDescent="0.3">
      <c r="B895" s="65"/>
      <c r="C895" s="65"/>
      <c r="D895" s="138"/>
      <c r="E895" s="138"/>
      <c r="F895" s="65"/>
      <c r="G895" s="65"/>
      <c r="H895" s="101" t="str">
        <f>IF((Table6[[#This Row],[Weight (kg)]] * Table6[[#This Row],[Quantity]]) &gt; 0, Table6[[#This Row],[Weight (kg)]] * Table6[[#This Row],[Quantity]], "")</f>
        <v/>
      </c>
      <c r="I895" s="101"/>
      <c r="J895" s="65"/>
      <c r="K895" s="65"/>
    </row>
    <row r="896" spans="2:11" x14ac:dyDescent="0.3">
      <c r="B896" s="65"/>
      <c r="C896" s="65"/>
      <c r="D896" s="138"/>
      <c r="E896" s="138"/>
      <c r="F896" s="65"/>
      <c r="G896" s="65"/>
      <c r="H896" s="101" t="str">
        <f>IF((Table6[[#This Row],[Weight (kg)]] * Table6[[#This Row],[Quantity]]) &gt; 0, Table6[[#This Row],[Weight (kg)]] * Table6[[#This Row],[Quantity]], "")</f>
        <v/>
      </c>
      <c r="I896" s="101"/>
      <c r="J896" s="65"/>
      <c r="K896" s="65"/>
    </row>
    <row r="897" spans="2:11" x14ac:dyDescent="0.3">
      <c r="B897" s="65"/>
      <c r="C897" s="65"/>
      <c r="D897" s="138"/>
      <c r="E897" s="138"/>
      <c r="F897" s="65"/>
      <c r="G897" s="65"/>
      <c r="H897" s="101" t="str">
        <f>IF((Table6[[#This Row],[Weight (kg)]] * Table6[[#This Row],[Quantity]]) &gt; 0, Table6[[#This Row],[Weight (kg)]] * Table6[[#This Row],[Quantity]], "")</f>
        <v/>
      </c>
      <c r="I897" s="101"/>
      <c r="J897" s="65"/>
      <c r="K897" s="65"/>
    </row>
    <row r="898" spans="2:11" x14ac:dyDescent="0.3">
      <c r="B898" s="65"/>
      <c r="C898" s="65"/>
      <c r="D898" s="138"/>
      <c r="E898" s="138"/>
      <c r="F898" s="65"/>
      <c r="G898" s="65"/>
      <c r="H898" s="101" t="str">
        <f>IF((Table6[[#This Row],[Weight (kg)]] * Table6[[#This Row],[Quantity]]) &gt; 0, Table6[[#This Row],[Weight (kg)]] * Table6[[#This Row],[Quantity]], "")</f>
        <v/>
      </c>
      <c r="I898" s="101"/>
      <c r="J898" s="65"/>
      <c r="K898" s="65"/>
    </row>
    <row r="899" spans="2:11" x14ac:dyDescent="0.3">
      <c r="B899" s="65"/>
      <c r="C899" s="65"/>
      <c r="D899" s="138"/>
      <c r="E899" s="138"/>
      <c r="F899" s="65"/>
      <c r="G899" s="65"/>
      <c r="H899" s="101" t="str">
        <f>IF((Table6[[#This Row],[Weight (kg)]] * Table6[[#This Row],[Quantity]]) &gt; 0, Table6[[#This Row],[Weight (kg)]] * Table6[[#This Row],[Quantity]], "")</f>
        <v/>
      </c>
      <c r="I899" s="101"/>
      <c r="J899" s="65"/>
      <c r="K899" s="65"/>
    </row>
    <row r="900" spans="2:11" x14ac:dyDescent="0.3">
      <c r="B900" s="65"/>
      <c r="C900" s="65"/>
      <c r="D900" s="138"/>
      <c r="E900" s="138"/>
      <c r="F900" s="65"/>
      <c r="G900" s="65"/>
      <c r="H900" s="101" t="str">
        <f>IF((Table6[[#This Row],[Weight (kg)]] * Table6[[#This Row],[Quantity]]) &gt; 0, Table6[[#This Row],[Weight (kg)]] * Table6[[#This Row],[Quantity]], "")</f>
        <v/>
      </c>
      <c r="I900" s="101"/>
      <c r="J900" s="65"/>
      <c r="K900" s="65"/>
    </row>
    <row r="901" spans="2:11" x14ac:dyDescent="0.3">
      <c r="B901" s="65"/>
      <c r="C901" s="65"/>
      <c r="D901" s="138"/>
      <c r="E901" s="138"/>
      <c r="F901" s="65"/>
      <c r="G901" s="65"/>
      <c r="H901" s="101" t="str">
        <f>IF((Table6[[#This Row],[Weight (kg)]] * Table6[[#This Row],[Quantity]]) &gt; 0, Table6[[#This Row],[Weight (kg)]] * Table6[[#This Row],[Quantity]], "")</f>
        <v/>
      </c>
      <c r="I901" s="101"/>
      <c r="J901" s="65"/>
      <c r="K901" s="65"/>
    </row>
    <row r="902" spans="2:11" x14ac:dyDescent="0.3">
      <c r="B902" s="65"/>
      <c r="C902" s="65"/>
      <c r="D902" s="138"/>
      <c r="E902" s="138"/>
      <c r="F902" s="65"/>
      <c r="G902" s="65"/>
      <c r="H902" s="101" t="str">
        <f>IF((Table6[[#This Row],[Weight (kg)]] * Table6[[#This Row],[Quantity]]) &gt; 0, Table6[[#This Row],[Weight (kg)]] * Table6[[#This Row],[Quantity]], "")</f>
        <v/>
      </c>
      <c r="I902" s="101"/>
      <c r="J902" s="65"/>
      <c r="K902" s="65"/>
    </row>
    <row r="903" spans="2:11" x14ac:dyDescent="0.3">
      <c r="B903" s="65"/>
      <c r="C903" s="65"/>
      <c r="D903" s="138"/>
      <c r="E903" s="138"/>
      <c r="F903" s="65"/>
      <c r="G903" s="65"/>
      <c r="H903" s="101" t="str">
        <f>IF((Table6[[#This Row],[Weight (kg)]] * Table6[[#This Row],[Quantity]]) &gt; 0, Table6[[#This Row],[Weight (kg)]] * Table6[[#This Row],[Quantity]], "")</f>
        <v/>
      </c>
      <c r="I903" s="101"/>
      <c r="J903" s="65"/>
      <c r="K903" s="65"/>
    </row>
    <row r="904" spans="2:11" x14ac:dyDescent="0.3">
      <c r="B904" s="65"/>
      <c r="C904" s="65"/>
      <c r="D904" s="138"/>
      <c r="E904" s="138"/>
      <c r="F904" s="65"/>
      <c r="G904" s="65"/>
      <c r="H904" s="101" t="str">
        <f>IF((Table6[[#This Row],[Weight (kg)]] * Table6[[#This Row],[Quantity]]) &gt; 0, Table6[[#This Row],[Weight (kg)]] * Table6[[#This Row],[Quantity]], "")</f>
        <v/>
      </c>
      <c r="I904" s="101"/>
      <c r="J904" s="65"/>
      <c r="K904" s="65"/>
    </row>
    <row r="905" spans="2:11" x14ac:dyDescent="0.3">
      <c r="B905" s="65"/>
      <c r="C905" s="65"/>
      <c r="D905" s="138"/>
      <c r="E905" s="138"/>
      <c r="F905" s="65"/>
      <c r="G905" s="65"/>
      <c r="H905" s="101" t="str">
        <f>IF((Table6[[#This Row],[Weight (kg)]] * Table6[[#This Row],[Quantity]]) &gt; 0, Table6[[#This Row],[Weight (kg)]] * Table6[[#This Row],[Quantity]], "")</f>
        <v/>
      </c>
      <c r="I905" s="101"/>
      <c r="J905" s="65"/>
      <c r="K905" s="65"/>
    </row>
    <row r="906" spans="2:11" x14ac:dyDescent="0.3">
      <c r="B906" s="65"/>
      <c r="C906" s="65"/>
      <c r="D906" s="138"/>
      <c r="E906" s="138"/>
      <c r="F906" s="65"/>
      <c r="G906" s="65"/>
      <c r="H906" s="101" t="str">
        <f>IF((Table6[[#This Row],[Weight (kg)]] * Table6[[#This Row],[Quantity]]) &gt; 0, Table6[[#This Row],[Weight (kg)]] * Table6[[#This Row],[Quantity]], "")</f>
        <v/>
      </c>
      <c r="I906" s="101"/>
      <c r="J906" s="65"/>
      <c r="K906" s="65"/>
    </row>
    <row r="907" spans="2:11" x14ac:dyDescent="0.3">
      <c r="B907" s="65"/>
      <c r="C907" s="65"/>
      <c r="D907" s="138"/>
      <c r="E907" s="138"/>
      <c r="F907" s="65"/>
      <c r="G907" s="65"/>
      <c r="H907" s="101" t="str">
        <f>IF((Table6[[#This Row],[Weight (kg)]] * Table6[[#This Row],[Quantity]]) &gt; 0, Table6[[#This Row],[Weight (kg)]] * Table6[[#This Row],[Quantity]], "")</f>
        <v/>
      </c>
      <c r="I907" s="101"/>
      <c r="J907" s="65"/>
      <c r="K907" s="65"/>
    </row>
    <row r="908" spans="2:11" x14ac:dyDescent="0.3">
      <c r="B908" s="65"/>
      <c r="C908" s="65"/>
      <c r="D908" s="138"/>
      <c r="E908" s="138"/>
      <c r="F908" s="65"/>
      <c r="G908" s="65"/>
      <c r="H908" s="101" t="str">
        <f>IF((Table6[[#This Row],[Weight (kg)]] * Table6[[#This Row],[Quantity]]) &gt; 0, Table6[[#This Row],[Weight (kg)]] * Table6[[#This Row],[Quantity]], "")</f>
        <v/>
      </c>
      <c r="I908" s="101"/>
      <c r="J908" s="65"/>
      <c r="K908" s="65"/>
    </row>
    <row r="909" spans="2:11" x14ac:dyDescent="0.3">
      <c r="B909" s="65"/>
      <c r="C909" s="65"/>
      <c r="D909" s="138"/>
      <c r="E909" s="138"/>
      <c r="F909" s="65"/>
      <c r="G909" s="65"/>
      <c r="H909" s="101" t="str">
        <f>IF((Table6[[#This Row],[Weight (kg)]] * Table6[[#This Row],[Quantity]]) &gt; 0, Table6[[#This Row],[Weight (kg)]] * Table6[[#This Row],[Quantity]], "")</f>
        <v/>
      </c>
      <c r="I909" s="101"/>
      <c r="J909" s="65"/>
      <c r="K909" s="65"/>
    </row>
    <row r="910" spans="2:11" x14ac:dyDescent="0.3">
      <c r="B910" s="65"/>
      <c r="C910" s="65"/>
      <c r="D910" s="138"/>
      <c r="E910" s="138"/>
      <c r="F910" s="65"/>
      <c r="G910" s="65"/>
      <c r="H910" s="101" t="str">
        <f>IF((Table6[[#This Row],[Weight (kg)]] * Table6[[#This Row],[Quantity]]) &gt; 0, Table6[[#This Row],[Weight (kg)]] * Table6[[#This Row],[Quantity]], "")</f>
        <v/>
      </c>
      <c r="I910" s="101"/>
      <c r="J910" s="65"/>
      <c r="K910" s="65"/>
    </row>
    <row r="911" spans="2:11" x14ac:dyDescent="0.3">
      <c r="B911" s="65"/>
      <c r="C911" s="65"/>
      <c r="D911" s="138"/>
      <c r="E911" s="138"/>
      <c r="F911" s="65"/>
      <c r="G911" s="65"/>
      <c r="H911" s="101" t="str">
        <f>IF((Table6[[#This Row],[Weight (kg)]] * Table6[[#This Row],[Quantity]]) &gt; 0, Table6[[#This Row],[Weight (kg)]] * Table6[[#This Row],[Quantity]], "")</f>
        <v/>
      </c>
      <c r="I911" s="101"/>
      <c r="J911" s="65"/>
      <c r="K911" s="65"/>
    </row>
    <row r="912" spans="2:11" x14ac:dyDescent="0.3">
      <c r="B912" s="65"/>
      <c r="C912" s="65"/>
      <c r="D912" s="138"/>
      <c r="E912" s="138"/>
      <c r="F912" s="65"/>
      <c r="G912" s="65"/>
      <c r="H912" s="101" t="str">
        <f>IF((Table6[[#This Row],[Weight (kg)]] * Table6[[#This Row],[Quantity]]) &gt; 0, Table6[[#This Row],[Weight (kg)]] * Table6[[#This Row],[Quantity]], "")</f>
        <v/>
      </c>
      <c r="I912" s="101"/>
      <c r="J912" s="65"/>
      <c r="K912" s="65"/>
    </row>
    <row r="913" spans="2:11" x14ac:dyDescent="0.3">
      <c r="B913" s="65"/>
      <c r="C913" s="65"/>
      <c r="D913" s="138"/>
      <c r="E913" s="138"/>
      <c r="F913" s="65"/>
      <c r="G913" s="65"/>
      <c r="H913" s="101" t="str">
        <f>IF((Table6[[#This Row],[Weight (kg)]] * Table6[[#This Row],[Quantity]]) &gt; 0, Table6[[#This Row],[Weight (kg)]] * Table6[[#This Row],[Quantity]], "")</f>
        <v/>
      </c>
      <c r="I913" s="101"/>
      <c r="J913" s="65"/>
      <c r="K913" s="65"/>
    </row>
    <row r="914" spans="2:11" x14ac:dyDescent="0.3">
      <c r="B914" s="65"/>
      <c r="C914" s="65"/>
      <c r="D914" s="138"/>
      <c r="E914" s="138"/>
      <c r="F914" s="65"/>
      <c r="G914" s="65"/>
      <c r="H914" s="101" t="str">
        <f>IF((Table6[[#This Row],[Weight (kg)]] * Table6[[#This Row],[Quantity]]) &gt; 0, Table6[[#This Row],[Weight (kg)]] * Table6[[#This Row],[Quantity]], "")</f>
        <v/>
      </c>
      <c r="I914" s="101"/>
      <c r="J914" s="65"/>
      <c r="K914" s="65"/>
    </row>
    <row r="915" spans="2:11" x14ac:dyDescent="0.3">
      <c r="B915" s="65"/>
      <c r="C915" s="65"/>
      <c r="D915" s="138"/>
      <c r="E915" s="138"/>
      <c r="F915" s="65"/>
      <c r="G915" s="65"/>
      <c r="H915" s="101" t="str">
        <f>IF((Table6[[#This Row],[Weight (kg)]] * Table6[[#This Row],[Quantity]]) &gt; 0, Table6[[#This Row],[Weight (kg)]] * Table6[[#This Row],[Quantity]], "")</f>
        <v/>
      </c>
      <c r="I915" s="101"/>
      <c r="J915" s="65"/>
      <c r="K915" s="65"/>
    </row>
    <row r="916" spans="2:11" x14ac:dyDescent="0.3">
      <c r="B916" s="65"/>
      <c r="C916" s="65"/>
      <c r="D916" s="138"/>
      <c r="E916" s="138"/>
      <c r="F916" s="65"/>
      <c r="G916" s="65"/>
      <c r="H916" s="101" t="str">
        <f>IF((Table6[[#This Row],[Weight (kg)]] * Table6[[#This Row],[Quantity]]) &gt; 0, Table6[[#This Row],[Weight (kg)]] * Table6[[#This Row],[Quantity]], "")</f>
        <v/>
      </c>
      <c r="I916" s="101"/>
      <c r="J916" s="65"/>
      <c r="K916" s="65"/>
    </row>
    <row r="917" spans="2:11" x14ac:dyDescent="0.3">
      <c r="B917" s="65"/>
      <c r="C917" s="65"/>
      <c r="D917" s="138"/>
      <c r="E917" s="138"/>
      <c r="F917" s="65"/>
      <c r="G917" s="65"/>
      <c r="H917" s="101" t="str">
        <f>IF((Table6[[#This Row],[Weight (kg)]] * Table6[[#This Row],[Quantity]]) &gt; 0, Table6[[#This Row],[Weight (kg)]] * Table6[[#This Row],[Quantity]], "")</f>
        <v/>
      </c>
      <c r="I917" s="101"/>
      <c r="J917" s="65"/>
      <c r="K917" s="65"/>
    </row>
    <row r="918" spans="2:11" x14ac:dyDescent="0.3">
      <c r="B918" s="65"/>
      <c r="C918" s="65"/>
      <c r="D918" s="138"/>
      <c r="E918" s="138"/>
      <c r="F918" s="65"/>
      <c r="G918" s="65"/>
      <c r="H918" s="101" t="str">
        <f>IF((Table6[[#This Row],[Weight (kg)]] * Table6[[#This Row],[Quantity]]) &gt; 0, Table6[[#This Row],[Weight (kg)]] * Table6[[#This Row],[Quantity]], "")</f>
        <v/>
      </c>
      <c r="I918" s="101"/>
      <c r="J918" s="65"/>
      <c r="K918" s="65"/>
    </row>
    <row r="919" spans="2:11" x14ac:dyDescent="0.3">
      <c r="B919" s="65"/>
      <c r="C919" s="65"/>
      <c r="D919" s="138"/>
      <c r="E919" s="138"/>
      <c r="F919" s="65"/>
      <c r="G919" s="65"/>
      <c r="H919" s="101" t="str">
        <f>IF((Table6[[#This Row],[Weight (kg)]] * Table6[[#This Row],[Quantity]]) &gt; 0, Table6[[#This Row],[Weight (kg)]] * Table6[[#This Row],[Quantity]], "")</f>
        <v/>
      </c>
      <c r="I919" s="101"/>
      <c r="J919" s="65"/>
      <c r="K919" s="65"/>
    </row>
    <row r="920" spans="2:11" x14ac:dyDescent="0.3">
      <c r="B920" s="65"/>
      <c r="C920" s="65"/>
      <c r="D920" s="138"/>
      <c r="E920" s="138"/>
      <c r="F920" s="65"/>
      <c r="G920" s="65"/>
      <c r="H920" s="101" t="str">
        <f>IF((Table6[[#This Row],[Weight (kg)]] * Table6[[#This Row],[Quantity]]) &gt; 0, Table6[[#This Row],[Weight (kg)]] * Table6[[#This Row],[Quantity]], "")</f>
        <v/>
      </c>
      <c r="I920" s="101"/>
      <c r="J920" s="65"/>
      <c r="K920" s="65"/>
    </row>
    <row r="921" spans="2:11" x14ac:dyDescent="0.3">
      <c r="B921" s="65"/>
      <c r="C921" s="65"/>
      <c r="D921" s="138"/>
      <c r="E921" s="138"/>
      <c r="F921" s="65"/>
      <c r="G921" s="65"/>
      <c r="H921" s="101" t="str">
        <f>IF((Table6[[#This Row],[Weight (kg)]] * Table6[[#This Row],[Quantity]]) &gt; 0, Table6[[#This Row],[Weight (kg)]] * Table6[[#This Row],[Quantity]], "")</f>
        <v/>
      </c>
      <c r="I921" s="101"/>
      <c r="J921" s="65"/>
      <c r="K921" s="65"/>
    </row>
    <row r="922" spans="2:11" x14ac:dyDescent="0.3">
      <c r="B922" s="65"/>
      <c r="C922" s="65"/>
      <c r="D922" s="138"/>
      <c r="E922" s="138"/>
      <c r="F922" s="65"/>
      <c r="G922" s="65"/>
      <c r="H922" s="101" t="str">
        <f>IF((Table6[[#This Row],[Weight (kg)]] * Table6[[#This Row],[Quantity]]) &gt; 0, Table6[[#This Row],[Weight (kg)]] * Table6[[#This Row],[Quantity]], "")</f>
        <v/>
      </c>
      <c r="I922" s="101"/>
      <c r="J922" s="65"/>
      <c r="K922" s="65"/>
    </row>
    <row r="923" spans="2:11" x14ac:dyDescent="0.3">
      <c r="B923" s="65"/>
      <c r="C923" s="65"/>
      <c r="D923" s="138"/>
      <c r="E923" s="138"/>
      <c r="F923" s="65"/>
      <c r="G923" s="65"/>
      <c r="H923" s="101" t="str">
        <f>IF((Table6[[#This Row],[Weight (kg)]] * Table6[[#This Row],[Quantity]]) &gt; 0, Table6[[#This Row],[Weight (kg)]] * Table6[[#This Row],[Quantity]], "")</f>
        <v/>
      </c>
      <c r="I923" s="101"/>
      <c r="J923" s="65"/>
      <c r="K923" s="65"/>
    </row>
    <row r="924" spans="2:11" x14ac:dyDescent="0.3">
      <c r="B924" s="65"/>
      <c r="C924" s="65"/>
      <c r="D924" s="138"/>
      <c r="E924" s="138"/>
      <c r="F924" s="65"/>
      <c r="G924" s="65"/>
      <c r="H924" s="101" t="str">
        <f>IF((Table6[[#This Row],[Weight (kg)]] * Table6[[#This Row],[Quantity]]) &gt; 0, Table6[[#This Row],[Weight (kg)]] * Table6[[#This Row],[Quantity]], "")</f>
        <v/>
      </c>
      <c r="I924" s="101"/>
      <c r="J924" s="65"/>
      <c r="K924" s="65"/>
    </row>
    <row r="925" spans="2:11" x14ac:dyDescent="0.3">
      <c r="B925" s="65"/>
      <c r="C925" s="65"/>
      <c r="D925" s="138"/>
      <c r="E925" s="138"/>
      <c r="F925" s="65"/>
      <c r="G925" s="65"/>
      <c r="H925" s="101" t="str">
        <f>IF((Table6[[#This Row],[Weight (kg)]] * Table6[[#This Row],[Quantity]]) &gt; 0, Table6[[#This Row],[Weight (kg)]] * Table6[[#This Row],[Quantity]], "")</f>
        <v/>
      </c>
      <c r="I925" s="101"/>
      <c r="J925" s="65"/>
      <c r="K925" s="65"/>
    </row>
    <row r="926" spans="2:11" x14ac:dyDescent="0.3">
      <c r="B926" s="65"/>
      <c r="C926" s="65"/>
      <c r="D926" s="138"/>
      <c r="E926" s="138"/>
      <c r="F926" s="65"/>
      <c r="G926" s="65"/>
      <c r="H926" s="101" t="str">
        <f>IF((Table6[[#This Row],[Weight (kg)]] * Table6[[#This Row],[Quantity]]) &gt; 0, Table6[[#This Row],[Weight (kg)]] * Table6[[#This Row],[Quantity]], "")</f>
        <v/>
      </c>
      <c r="I926" s="101"/>
      <c r="J926" s="65"/>
      <c r="K926" s="65"/>
    </row>
    <row r="927" spans="2:11" x14ac:dyDescent="0.3">
      <c r="B927" s="65"/>
      <c r="C927" s="65"/>
      <c r="D927" s="138"/>
      <c r="E927" s="138"/>
      <c r="F927" s="65"/>
      <c r="G927" s="65"/>
      <c r="H927" s="101" t="str">
        <f>IF((Table6[[#This Row],[Weight (kg)]] * Table6[[#This Row],[Quantity]]) &gt; 0, Table6[[#This Row],[Weight (kg)]] * Table6[[#This Row],[Quantity]], "")</f>
        <v/>
      </c>
      <c r="I927" s="101"/>
      <c r="J927" s="65"/>
      <c r="K927" s="65"/>
    </row>
    <row r="928" spans="2:11" x14ac:dyDescent="0.3">
      <c r="B928" s="65"/>
      <c r="C928" s="65"/>
      <c r="D928" s="138"/>
      <c r="E928" s="138"/>
      <c r="F928" s="65"/>
      <c r="G928" s="65"/>
      <c r="H928" s="101" t="str">
        <f>IF((Table6[[#This Row],[Weight (kg)]] * Table6[[#This Row],[Quantity]]) &gt; 0, Table6[[#This Row],[Weight (kg)]] * Table6[[#This Row],[Quantity]], "")</f>
        <v/>
      </c>
      <c r="I928" s="101"/>
      <c r="J928" s="65"/>
      <c r="K928" s="65"/>
    </row>
    <row r="929" spans="2:11" x14ac:dyDescent="0.3">
      <c r="B929" s="65"/>
      <c r="C929" s="65"/>
      <c r="D929" s="138"/>
      <c r="E929" s="138"/>
      <c r="F929" s="65"/>
      <c r="G929" s="65"/>
      <c r="H929" s="101" t="str">
        <f>IF((Table6[[#This Row],[Weight (kg)]] * Table6[[#This Row],[Quantity]]) &gt; 0, Table6[[#This Row],[Weight (kg)]] * Table6[[#This Row],[Quantity]], "")</f>
        <v/>
      </c>
      <c r="I929" s="101"/>
      <c r="J929" s="65"/>
      <c r="K929" s="65"/>
    </row>
    <row r="930" spans="2:11" x14ac:dyDescent="0.3">
      <c r="B930" s="65"/>
      <c r="C930" s="65"/>
      <c r="D930" s="138"/>
      <c r="E930" s="138"/>
      <c r="F930" s="65"/>
      <c r="G930" s="65"/>
      <c r="H930" s="101" t="str">
        <f>IF((Table6[[#This Row],[Weight (kg)]] * Table6[[#This Row],[Quantity]]) &gt; 0, Table6[[#This Row],[Weight (kg)]] * Table6[[#This Row],[Quantity]], "")</f>
        <v/>
      </c>
      <c r="I930" s="101"/>
      <c r="J930" s="65"/>
      <c r="K930" s="65"/>
    </row>
    <row r="931" spans="2:11" x14ac:dyDescent="0.3">
      <c r="B931" s="65"/>
      <c r="C931" s="65"/>
      <c r="D931" s="138"/>
      <c r="E931" s="138"/>
      <c r="F931" s="65"/>
      <c r="G931" s="65"/>
      <c r="H931" s="101" t="str">
        <f>IF((Table6[[#This Row],[Weight (kg)]] * Table6[[#This Row],[Quantity]]) &gt; 0, Table6[[#This Row],[Weight (kg)]] * Table6[[#This Row],[Quantity]], "")</f>
        <v/>
      </c>
      <c r="I931" s="101"/>
      <c r="J931" s="65"/>
      <c r="K931" s="65"/>
    </row>
    <row r="932" spans="2:11" x14ac:dyDescent="0.3">
      <c r="B932" s="65"/>
      <c r="C932" s="65"/>
      <c r="D932" s="138"/>
      <c r="E932" s="138"/>
      <c r="F932" s="65"/>
      <c r="G932" s="65"/>
      <c r="H932" s="101" t="str">
        <f>IF((Table6[[#This Row],[Weight (kg)]] * Table6[[#This Row],[Quantity]]) &gt; 0, Table6[[#This Row],[Weight (kg)]] * Table6[[#This Row],[Quantity]], "")</f>
        <v/>
      </c>
      <c r="I932" s="101"/>
      <c r="J932" s="65"/>
      <c r="K932" s="65"/>
    </row>
    <row r="933" spans="2:11" x14ac:dyDescent="0.3">
      <c r="B933" s="65"/>
      <c r="C933" s="65"/>
      <c r="D933" s="138"/>
      <c r="E933" s="138"/>
      <c r="F933" s="65"/>
      <c r="G933" s="65"/>
      <c r="H933" s="101" t="str">
        <f>IF((Table6[[#This Row],[Weight (kg)]] * Table6[[#This Row],[Quantity]]) &gt; 0, Table6[[#This Row],[Weight (kg)]] * Table6[[#This Row],[Quantity]], "")</f>
        <v/>
      </c>
      <c r="I933" s="101"/>
      <c r="J933" s="65"/>
      <c r="K933" s="65"/>
    </row>
    <row r="934" spans="2:11" x14ac:dyDescent="0.3">
      <c r="B934" s="65"/>
      <c r="C934" s="65"/>
      <c r="D934" s="138"/>
      <c r="E934" s="138"/>
      <c r="F934" s="65"/>
      <c r="G934" s="65"/>
      <c r="H934" s="101" t="str">
        <f>IF((Table6[[#This Row],[Weight (kg)]] * Table6[[#This Row],[Quantity]]) &gt; 0, Table6[[#This Row],[Weight (kg)]] * Table6[[#This Row],[Quantity]], "")</f>
        <v/>
      </c>
      <c r="I934" s="101"/>
      <c r="J934" s="65"/>
      <c r="K934" s="65"/>
    </row>
    <row r="935" spans="2:11" x14ac:dyDescent="0.3">
      <c r="B935" s="65"/>
      <c r="C935" s="65"/>
      <c r="D935" s="138"/>
      <c r="E935" s="138"/>
      <c r="F935" s="65"/>
      <c r="G935" s="65"/>
      <c r="H935" s="101" t="str">
        <f>IF((Table6[[#This Row],[Weight (kg)]] * Table6[[#This Row],[Quantity]]) &gt; 0, Table6[[#This Row],[Weight (kg)]] * Table6[[#This Row],[Quantity]], "")</f>
        <v/>
      </c>
      <c r="I935" s="101"/>
      <c r="J935" s="65"/>
      <c r="K935" s="65"/>
    </row>
    <row r="936" spans="2:11" x14ac:dyDescent="0.3">
      <c r="B936" s="65"/>
      <c r="C936" s="65"/>
      <c r="D936" s="138"/>
      <c r="E936" s="138"/>
      <c r="F936" s="65"/>
      <c r="G936" s="65"/>
      <c r="H936" s="101" t="str">
        <f>IF((Table6[[#This Row],[Weight (kg)]] * Table6[[#This Row],[Quantity]]) &gt; 0, Table6[[#This Row],[Weight (kg)]] * Table6[[#This Row],[Quantity]], "")</f>
        <v/>
      </c>
      <c r="I936" s="101"/>
      <c r="J936" s="65"/>
      <c r="K936" s="65"/>
    </row>
    <row r="937" spans="2:11" x14ac:dyDescent="0.3">
      <c r="B937" s="65"/>
      <c r="C937" s="65"/>
      <c r="D937" s="138"/>
      <c r="E937" s="138"/>
      <c r="F937" s="65"/>
      <c r="G937" s="65"/>
      <c r="H937" s="101" t="str">
        <f>IF((Table6[[#This Row],[Weight (kg)]] * Table6[[#This Row],[Quantity]]) &gt; 0, Table6[[#This Row],[Weight (kg)]] * Table6[[#This Row],[Quantity]], "")</f>
        <v/>
      </c>
      <c r="I937" s="101"/>
      <c r="J937" s="65"/>
      <c r="K937" s="65"/>
    </row>
    <row r="938" spans="2:11" x14ac:dyDescent="0.3">
      <c r="B938" s="65"/>
      <c r="C938" s="65"/>
      <c r="D938" s="138"/>
      <c r="E938" s="138"/>
      <c r="F938" s="65"/>
      <c r="G938" s="65"/>
      <c r="H938" s="101" t="str">
        <f>IF((Table6[[#This Row],[Weight (kg)]] * Table6[[#This Row],[Quantity]]) &gt; 0, Table6[[#This Row],[Weight (kg)]] * Table6[[#This Row],[Quantity]], "")</f>
        <v/>
      </c>
      <c r="I938" s="101"/>
      <c r="J938" s="65"/>
      <c r="K938" s="65"/>
    </row>
    <row r="939" spans="2:11" x14ac:dyDescent="0.3">
      <c r="B939" s="65"/>
      <c r="C939" s="65"/>
      <c r="D939" s="138"/>
      <c r="E939" s="138"/>
      <c r="F939" s="65"/>
      <c r="G939" s="65"/>
      <c r="H939" s="101" t="str">
        <f>IF((Table6[[#This Row],[Weight (kg)]] * Table6[[#This Row],[Quantity]]) &gt; 0, Table6[[#This Row],[Weight (kg)]] * Table6[[#This Row],[Quantity]], "")</f>
        <v/>
      </c>
      <c r="I939" s="101"/>
      <c r="J939" s="65"/>
      <c r="K939" s="65"/>
    </row>
    <row r="940" spans="2:11" x14ac:dyDescent="0.3">
      <c r="B940" s="65"/>
      <c r="C940" s="65"/>
      <c r="D940" s="138"/>
      <c r="E940" s="138"/>
      <c r="F940" s="65"/>
      <c r="G940" s="65"/>
      <c r="H940" s="101" t="str">
        <f>IF((Table6[[#This Row],[Weight (kg)]] * Table6[[#This Row],[Quantity]]) &gt; 0, Table6[[#This Row],[Weight (kg)]] * Table6[[#This Row],[Quantity]], "")</f>
        <v/>
      </c>
      <c r="I940" s="101"/>
      <c r="J940" s="65"/>
      <c r="K940" s="65"/>
    </row>
    <row r="941" spans="2:11" x14ac:dyDescent="0.3">
      <c r="B941" s="65"/>
      <c r="C941" s="65"/>
      <c r="D941" s="138"/>
      <c r="E941" s="138"/>
      <c r="F941" s="65"/>
      <c r="G941" s="65"/>
      <c r="H941" s="101" t="str">
        <f>IF((Table6[[#This Row],[Weight (kg)]] * Table6[[#This Row],[Quantity]]) &gt; 0, Table6[[#This Row],[Weight (kg)]] * Table6[[#This Row],[Quantity]], "")</f>
        <v/>
      </c>
      <c r="I941" s="101"/>
      <c r="J941" s="65"/>
      <c r="K941" s="65"/>
    </row>
    <row r="942" spans="2:11" x14ac:dyDescent="0.3">
      <c r="B942" s="65"/>
      <c r="C942" s="65"/>
      <c r="D942" s="138"/>
      <c r="E942" s="138"/>
      <c r="F942" s="65"/>
      <c r="G942" s="65"/>
      <c r="H942" s="101" t="str">
        <f>IF((Table6[[#This Row],[Weight (kg)]] * Table6[[#This Row],[Quantity]]) &gt; 0, Table6[[#This Row],[Weight (kg)]] * Table6[[#This Row],[Quantity]], "")</f>
        <v/>
      </c>
      <c r="I942" s="101"/>
      <c r="J942" s="65"/>
      <c r="K942" s="65"/>
    </row>
    <row r="943" spans="2:11" x14ac:dyDescent="0.3">
      <c r="B943" s="65"/>
      <c r="C943" s="65"/>
      <c r="D943" s="138"/>
      <c r="E943" s="138"/>
      <c r="F943" s="65"/>
      <c r="G943" s="65"/>
      <c r="H943" s="101" t="str">
        <f>IF((Table6[[#This Row],[Weight (kg)]] * Table6[[#This Row],[Quantity]]) &gt; 0, Table6[[#This Row],[Weight (kg)]] * Table6[[#This Row],[Quantity]], "")</f>
        <v/>
      </c>
      <c r="I943" s="101"/>
      <c r="J943" s="65"/>
      <c r="K943" s="65"/>
    </row>
    <row r="944" spans="2:11" x14ac:dyDescent="0.3">
      <c r="B944" s="65"/>
      <c r="C944" s="65"/>
      <c r="D944" s="138"/>
      <c r="E944" s="138"/>
      <c r="F944" s="65"/>
      <c r="G944" s="65"/>
      <c r="H944" s="101" t="str">
        <f>IF((Table6[[#This Row],[Weight (kg)]] * Table6[[#This Row],[Quantity]]) &gt; 0, Table6[[#This Row],[Weight (kg)]] * Table6[[#This Row],[Quantity]], "")</f>
        <v/>
      </c>
      <c r="I944" s="101"/>
      <c r="J944" s="65"/>
      <c r="K944" s="65"/>
    </row>
    <row r="945" spans="2:11" x14ac:dyDescent="0.3">
      <c r="B945" s="65"/>
      <c r="C945" s="65"/>
      <c r="D945" s="138"/>
      <c r="E945" s="138"/>
      <c r="F945" s="65"/>
      <c r="G945" s="65"/>
      <c r="H945" s="101" t="str">
        <f>IF((Table6[[#This Row],[Weight (kg)]] * Table6[[#This Row],[Quantity]]) &gt; 0, Table6[[#This Row],[Weight (kg)]] * Table6[[#This Row],[Quantity]], "")</f>
        <v/>
      </c>
      <c r="I945" s="101"/>
      <c r="J945" s="65"/>
      <c r="K945" s="65"/>
    </row>
    <row r="946" spans="2:11" x14ac:dyDescent="0.3">
      <c r="B946" s="65"/>
      <c r="C946" s="65"/>
      <c r="D946" s="138"/>
      <c r="E946" s="138"/>
      <c r="F946" s="65"/>
      <c r="G946" s="65"/>
      <c r="H946" s="101" t="str">
        <f>IF((Table6[[#This Row],[Weight (kg)]] * Table6[[#This Row],[Quantity]]) &gt; 0, Table6[[#This Row],[Weight (kg)]] * Table6[[#This Row],[Quantity]], "")</f>
        <v/>
      </c>
      <c r="I946" s="101"/>
      <c r="J946" s="65"/>
      <c r="K946" s="65"/>
    </row>
    <row r="947" spans="2:11" x14ac:dyDescent="0.3">
      <c r="B947" s="65"/>
      <c r="C947" s="65"/>
      <c r="D947" s="138"/>
      <c r="E947" s="138"/>
      <c r="F947" s="65"/>
      <c r="G947" s="65"/>
      <c r="H947" s="101" t="str">
        <f>IF((Table6[[#This Row],[Weight (kg)]] * Table6[[#This Row],[Quantity]]) &gt; 0, Table6[[#This Row],[Weight (kg)]] * Table6[[#This Row],[Quantity]], "")</f>
        <v/>
      </c>
      <c r="I947" s="101"/>
      <c r="J947" s="65"/>
      <c r="K947" s="65"/>
    </row>
    <row r="948" spans="2:11" x14ac:dyDescent="0.3">
      <c r="B948" s="65"/>
      <c r="C948" s="65"/>
      <c r="D948" s="138"/>
      <c r="E948" s="138"/>
      <c r="F948" s="65"/>
      <c r="G948" s="65"/>
      <c r="H948" s="101" t="str">
        <f>IF((Table6[[#This Row],[Weight (kg)]] * Table6[[#This Row],[Quantity]]) &gt; 0, Table6[[#This Row],[Weight (kg)]] * Table6[[#This Row],[Quantity]], "")</f>
        <v/>
      </c>
      <c r="I948" s="101"/>
      <c r="J948" s="65"/>
      <c r="K948" s="65"/>
    </row>
    <row r="949" spans="2:11" x14ac:dyDescent="0.3">
      <c r="B949" s="65"/>
      <c r="C949" s="65"/>
      <c r="D949" s="138"/>
      <c r="E949" s="138"/>
      <c r="F949" s="65"/>
      <c r="G949" s="65"/>
      <c r="H949" s="101" t="str">
        <f>IF((Table6[[#This Row],[Weight (kg)]] * Table6[[#This Row],[Quantity]]) &gt; 0, Table6[[#This Row],[Weight (kg)]] * Table6[[#This Row],[Quantity]], "")</f>
        <v/>
      </c>
      <c r="I949" s="101"/>
      <c r="J949" s="65"/>
      <c r="K949" s="65"/>
    </row>
    <row r="950" spans="2:11" x14ac:dyDescent="0.3">
      <c r="B950" s="65"/>
      <c r="C950" s="65"/>
      <c r="D950" s="138"/>
      <c r="E950" s="138"/>
      <c r="F950" s="65"/>
      <c r="G950" s="65"/>
      <c r="H950" s="101" t="str">
        <f>IF((Table6[[#This Row],[Weight (kg)]] * Table6[[#This Row],[Quantity]]) &gt; 0, Table6[[#This Row],[Weight (kg)]] * Table6[[#This Row],[Quantity]], "")</f>
        <v/>
      </c>
      <c r="I950" s="101"/>
      <c r="J950" s="65"/>
      <c r="K950" s="65"/>
    </row>
    <row r="951" spans="2:11" x14ac:dyDescent="0.3">
      <c r="B951" s="65"/>
      <c r="C951" s="65"/>
      <c r="D951" s="138"/>
      <c r="E951" s="138"/>
      <c r="F951" s="65"/>
      <c r="G951" s="65"/>
      <c r="H951" s="101" t="str">
        <f>IF((Table6[[#This Row],[Weight (kg)]] * Table6[[#This Row],[Quantity]]) &gt; 0, Table6[[#This Row],[Weight (kg)]] * Table6[[#This Row],[Quantity]], "")</f>
        <v/>
      </c>
      <c r="I951" s="101"/>
      <c r="J951" s="65"/>
      <c r="K951" s="65"/>
    </row>
    <row r="952" spans="2:11" x14ac:dyDescent="0.3">
      <c r="B952" s="65"/>
      <c r="C952" s="65"/>
      <c r="D952" s="138"/>
      <c r="E952" s="138"/>
      <c r="F952" s="65"/>
      <c r="G952" s="65"/>
      <c r="H952" s="101" t="str">
        <f>IF((Table6[[#This Row],[Weight (kg)]] * Table6[[#This Row],[Quantity]]) &gt; 0, Table6[[#This Row],[Weight (kg)]] * Table6[[#This Row],[Quantity]], "")</f>
        <v/>
      </c>
      <c r="I952" s="101"/>
      <c r="J952" s="65"/>
      <c r="K952" s="65"/>
    </row>
    <row r="953" spans="2:11" x14ac:dyDescent="0.3">
      <c r="B953" s="65"/>
      <c r="C953" s="65"/>
      <c r="D953" s="138"/>
      <c r="E953" s="138"/>
      <c r="F953" s="65"/>
      <c r="G953" s="65"/>
      <c r="H953" s="101" t="str">
        <f>IF((Table6[[#This Row],[Weight (kg)]] * Table6[[#This Row],[Quantity]]) &gt; 0, Table6[[#This Row],[Weight (kg)]] * Table6[[#This Row],[Quantity]], "")</f>
        <v/>
      </c>
      <c r="I953" s="101"/>
      <c r="J953" s="65"/>
      <c r="K953" s="65"/>
    </row>
    <row r="954" spans="2:11" x14ac:dyDescent="0.3">
      <c r="B954" s="65"/>
      <c r="C954" s="65"/>
      <c r="D954" s="138"/>
      <c r="E954" s="138"/>
      <c r="F954" s="65"/>
      <c r="G954" s="65"/>
      <c r="H954" s="101" t="str">
        <f>IF((Table6[[#This Row],[Weight (kg)]] * Table6[[#This Row],[Quantity]]) &gt; 0, Table6[[#This Row],[Weight (kg)]] * Table6[[#This Row],[Quantity]], "")</f>
        <v/>
      </c>
      <c r="I954" s="101"/>
      <c r="J954" s="65"/>
      <c r="K954" s="65"/>
    </row>
    <row r="955" spans="2:11" x14ac:dyDescent="0.3">
      <c r="B955" s="65"/>
      <c r="C955" s="65"/>
      <c r="D955" s="138"/>
      <c r="E955" s="138"/>
      <c r="F955" s="65"/>
      <c r="G955" s="65"/>
      <c r="H955" s="101" t="str">
        <f>IF((Table6[[#This Row],[Weight (kg)]] * Table6[[#This Row],[Quantity]]) &gt; 0, Table6[[#This Row],[Weight (kg)]] * Table6[[#This Row],[Quantity]], "")</f>
        <v/>
      </c>
      <c r="I955" s="101"/>
      <c r="J955" s="65"/>
      <c r="K955" s="65"/>
    </row>
    <row r="956" spans="2:11" x14ac:dyDescent="0.3">
      <c r="B956" s="65"/>
      <c r="C956" s="65"/>
      <c r="D956" s="138"/>
      <c r="E956" s="138"/>
      <c r="F956" s="65"/>
      <c r="G956" s="65"/>
      <c r="H956" s="101" t="str">
        <f>IF((Table6[[#This Row],[Weight (kg)]] * Table6[[#This Row],[Quantity]]) &gt; 0, Table6[[#This Row],[Weight (kg)]] * Table6[[#This Row],[Quantity]], "")</f>
        <v/>
      </c>
      <c r="I956" s="101"/>
      <c r="J956" s="65"/>
      <c r="K956" s="65"/>
    </row>
    <row r="957" spans="2:11" x14ac:dyDescent="0.3">
      <c r="B957" s="65"/>
      <c r="C957" s="65"/>
      <c r="D957" s="138"/>
      <c r="E957" s="138"/>
      <c r="F957" s="65"/>
      <c r="G957" s="65"/>
      <c r="H957" s="101" t="str">
        <f>IF((Table6[[#This Row],[Weight (kg)]] * Table6[[#This Row],[Quantity]]) &gt; 0, Table6[[#This Row],[Weight (kg)]] * Table6[[#This Row],[Quantity]], "")</f>
        <v/>
      </c>
      <c r="I957" s="101"/>
      <c r="J957" s="65"/>
      <c r="K957" s="65"/>
    </row>
    <row r="958" spans="2:11" x14ac:dyDescent="0.3">
      <c r="B958" s="65"/>
      <c r="C958" s="65"/>
      <c r="D958" s="138"/>
      <c r="E958" s="138"/>
      <c r="F958" s="65"/>
      <c r="G958" s="65"/>
      <c r="H958" s="101" t="str">
        <f>IF((Table6[[#This Row],[Weight (kg)]] * Table6[[#This Row],[Quantity]]) &gt; 0, Table6[[#This Row],[Weight (kg)]] * Table6[[#This Row],[Quantity]], "")</f>
        <v/>
      </c>
      <c r="I958" s="101"/>
      <c r="J958" s="65"/>
      <c r="K958" s="65"/>
    </row>
    <row r="959" spans="2:11" x14ac:dyDescent="0.3">
      <c r="B959" s="65"/>
      <c r="C959" s="65"/>
      <c r="D959" s="138"/>
      <c r="E959" s="138"/>
      <c r="F959" s="65"/>
      <c r="G959" s="65"/>
      <c r="H959" s="101" t="str">
        <f>IF((Table6[[#This Row],[Weight (kg)]] * Table6[[#This Row],[Quantity]]) &gt; 0, Table6[[#This Row],[Weight (kg)]] * Table6[[#This Row],[Quantity]], "")</f>
        <v/>
      </c>
      <c r="I959" s="101"/>
      <c r="J959" s="65"/>
      <c r="K959" s="65"/>
    </row>
    <row r="960" spans="2:11" x14ac:dyDescent="0.3">
      <c r="B960" s="65"/>
      <c r="C960" s="65"/>
      <c r="D960" s="138"/>
      <c r="E960" s="138"/>
      <c r="F960" s="65"/>
      <c r="G960" s="65"/>
      <c r="H960" s="101" t="str">
        <f>IF((Table6[[#This Row],[Weight (kg)]] * Table6[[#This Row],[Quantity]]) &gt; 0, Table6[[#This Row],[Weight (kg)]] * Table6[[#This Row],[Quantity]], "")</f>
        <v/>
      </c>
      <c r="I960" s="101"/>
      <c r="J960" s="65"/>
      <c r="K960" s="65"/>
    </row>
    <row r="961" spans="2:11" x14ac:dyDescent="0.3">
      <c r="B961" s="65"/>
      <c r="C961" s="65"/>
      <c r="D961" s="138"/>
      <c r="E961" s="138"/>
      <c r="F961" s="65"/>
      <c r="G961" s="65"/>
      <c r="H961" s="101" t="str">
        <f>IF((Table6[[#This Row],[Weight (kg)]] * Table6[[#This Row],[Quantity]]) &gt; 0, Table6[[#This Row],[Weight (kg)]] * Table6[[#This Row],[Quantity]], "")</f>
        <v/>
      </c>
      <c r="I961" s="101"/>
      <c r="J961" s="65"/>
      <c r="K961" s="65"/>
    </row>
    <row r="962" spans="2:11" x14ac:dyDescent="0.3">
      <c r="B962" s="65"/>
      <c r="C962" s="65"/>
      <c r="D962" s="138"/>
      <c r="E962" s="138"/>
      <c r="F962" s="65"/>
      <c r="G962" s="65"/>
      <c r="H962" s="101" t="str">
        <f>IF((Table6[[#This Row],[Weight (kg)]] * Table6[[#This Row],[Quantity]]) &gt; 0, Table6[[#This Row],[Weight (kg)]] * Table6[[#This Row],[Quantity]], "")</f>
        <v/>
      </c>
      <c r="I962" s="101"/>
      <c r="J962" s="65"/>
      <c r="K962" s="65"/>
    </row>
    <row r="963" spans="2:11" x14ac:dyDescent="0.3">
      <c r="B963" s="65"/>
      <c r="C963" s="65"/>
      <c r="D963" s="138"/>
      <c r="E963" s="138"/>
      <c r="F963" s="65"/>
      <c r="G963" s="65"/>
      <c r="H963" s="101" t="str">
        <f>IF((Table6[[#This Row],[Weight (kg)]] * Table6[[#This Row],[Quantity]]) &gt; 0, Table6[[#This Row],[Weight (kg)]] * Table6[[#This Row],[Quantity]], "")</f>
        <v/>
      </c>
      <c r="I963" s="101"/>
      <c r="J963" s="65"/>
      <c r="K963" s="65"/>
    </row>
    <row r="964" spans="2:11" x14ac:dyDescent="0.3">
      <c r="B964" s="65"/>
      <c r="C964" s="65"/>
      <c r="D964" s="138"/>
      <c r="E964" s="138"/>
      <c r="F964" s="65"/>
      <c r="G964" s="65"/>
      <c r="H964" s="101" t="str">
        <f>IF((Table6[[#This Row],[Weight (kg)]] * Table6[[#This Row],[Quantity]]) &gt; 0, Table6[[#This Row],[Weight (kg)]] * Table6[[#This Row],[Quantity]], "")</f>
        <v/>
      </c>
      <c r="I964" s="101"/>
      <c r="J964" s="65"/>
      <c r="K964" s="65"/>
    </row>
    <row r="965" spans="2:11" x14ac:dyDescent="0.3">
      <c r="B965" s="65"/>
      <c r="C965" s="65"/>
      <c r="D965" s="138"/>
      <c r="E965" s="138"/>
      <c r="F965" s="65"/>
      <c r="G965" s="65"/>
      <c r="H965" s="101" t="str">
        <f>IF((Table6[[#This Row],[Weight (kg)]] * Table6[[#This Row],[Quantity]]) &gt; 0, Table6[[#This Row],[Weight (kg)]] * Table6[[#This Row],[Quantity]], "")</f>
        <v/>
      </c>
      <c r="I965" s="101"/>
      <c r="J965" s="65"/>
      <c r="K965" s="65"/>
    </row>
    <row r="966" spans="2:11" x14ac:dyDescent="0.3">
      <c r="B966" s="65"/>
      <c r="C966" s="65"/>
      <c r="D966" s="138"/>
      <c r="E966" s="138"/>
      <c r="F966" s="65"/>
      <c r="G966" s="65"/>
      <c r="H966" s="101" t="str">
        <f>IF((Table6[[#This Row],[Weight (kg)]] * Table6[[#This Row],[Quantity]]) &gt; 0, Table6[[#This Row],[Weight (kg)]] * Table6[[#This Row],[Quantity]], "")</f>
        <v/>
      </c>
      <c r="I966" s="101"/>
      <c r="J966" s="65"/>
      <c r="K966" s="65"/>
    </row>
    <row r="967" spans="2:11" x14ac:dyDescent="0.3">
      <c r="B967" s="65"/>
      <c r="C967" s="65"/>
      <c r="D967" s="138"/>
      <c r="E967" s="138"/>
      <c r="F967" s="65"/>
      <c r="G967" s="65"/>
      <c r="H967" s="101" t="str">
        <f>IF((Table6[[#This Row],[Weight (kg)]] * Table6[[#This Row],[Quantity]]) &gt; 0, Table6[[#This Row],[Weight (kg)]] * Table6[[#This Row],[Quantity]], "")</f>
        <v/>
      </c>
      <c r="I967" s="101"/>
      <c r="J967" s="65"/>
      <c r="K967" s="65"/>
    </row>
    <row r="968" spans="2:11" x14ac:dyDescent="0.3">
      <c r="B968" s="65"/>
      <c r="C968" s="65"/>
      <c r="D968" s="138"/>
      <c r="E968" s="138"/>
      <c r="F968" s="65"/>
      <c r="G968" s="65"/>
      <c r="H968" s="101" t="str">
        <f>IF((Table6[[#This Row],[Weight (kg)]] * Table6[[#This Row],[Quantity]]) &gt; 0, Table6[[#This Row],[Weight (kg)]] * Table6[[#This Row],[Quantity]], "")</f>
        <v/>
      </c>
      <c r="I968" s="101"/>
      <c r="J968" s="65"/>
      <c r="K968" s="65"/>
    </row>
    <row r="969" spans="2:11" x14ac:dyDescent="0.3">
      <c r="B969" s="65"/>
      <c r="C969" s="65"/>
      <c r="D969" s="138"/>
      <c r="E969" s="138"/>
      <c r="F969" s="65"/>
      <c r="G969" s="65"/>
      <c r="H969" s="101" t="str">
        <f>IF((Table6[[#This Row],[Weight (kg)]] * Table6[[#This Row],[Quantity]]) &gt; 0, Table6[[#This Row],[Weight (kg)]] * Table6[[#This Row],[Quantity]], "")</f>
        <v/>
      </c>
      <c r="I969" s="101"/>
      <c r="J969" s="65"/>
      <c r="K969" s="65"/>
    </row>
    <row r="970" spans="2:11" x14ac:dyDescent="0.3">
      <c r="B970" s="65"/>
      <c r="C970" s="65"/>
      <c r="D970" s="138"/>
      <c r="E970" s="138"/>
      <c r="F970" s="65"/>
      <c r="G970" s="65"/>
      <c r="H970" s="101" t="str">
        <f>IF((Table6[[#This Row],[Weight (kg)]] * Table6[[#This Row],[Quantity]]) &gt; 0, Table6[[#This Row],[Weight (kg)]] * Table6[[#This Row],[Quantity]], "")</f>
        <v/>
      </c>
      <c r="I970" s="101"/>
      <c r="J970" s="65"/>
      <c r="K970" s="65"/>
    </row>
    <row r="971" spans="2:11" x14ac:dyDescent="0.3">
      <c r="B971" s="65"/>
      <c r="C971" s="65"/>
      <c r="D971" s="138"/>
      <c r="E971" s="138"/>
      <c r="F971" s="65"/>
      <c r="G971" s="65"/>
      <c r="H971" s="101" t="str">
        <f>IF((Table6[[#This Row],[Weight (kg)]] * Table6[[#This Row],[Quantity]]) &gt; 0, Table6[[#This Row],[Weight (kg)]] * Table6[[#This Row],[Quantity]], "")</f>
        <v/>
      </c>
      <c r="I971" s="101"/>
      <c r="J971" s="65"/>
      <c r="K971" s="65"/>
    </row>
    <row r="972" spans="2:11" x14ac:dyDescent="0.3">
      <c r="B972" s="65"/>
      <c r="C972" s="65"/>
      <c r="D972" s="138"/>
      <c r="E972" s="138"/>
      <c r="F972" s="65"/>
      <c r="G972" s="65"/>
      <c r="H972" s="101" t="str">
        <f>IF((Table6[[#This Row],[Weight (kg)]] * Table6[[#This Row],[Quantity]]) &gt; 0, Table6[[#This Row],[Weight (kg)]] * Table6[[#This Row],[Quantity]], "")</f>
        <v/>
      </c>
      <c r="I972" s="101"/>
      <c r="J972" s="65"/>
      <c r="K972" s="65"/>
    </row>
    <row r="973" spans="2:11" x14ac:dyDescent="0.3">
      <c r="B973" s="65"/>
      <c r="C973" s="65"/>
      <c r="D973" s="138"/>
      <c r="E973" s="138"/>
      <c r="F973" s="65"/>
      <c r="G973" s="65"/>
      <c r="H973" s="101" t="str">
        <f>IF((Table6[[#This Row],[Weight (kg)]] * Table6[[#This Row],[Quantity]]) &gt; 0, Table6[[#This Row],[Weight (kg)]] * Table6[[#This Row],[Quantity]], "")</f>
        <v/>
      </c>
      <c r="I973" s="101"/>
      <c r="J973" s="65"/>
      <c r="K973" s="65"/>
    </row>
    <row r="974" spans="2:11" x14ac:dyDescent="0.3">
      <c r="B974" s="65"/>
      <c r="C974" s="65"/>
      <c r="D974" s="138"/>
      <c r="E974" s="138"/>
      <c r="F974" s="65"/>
      <c r="G974" s="65"/>
      <c r="H974" s="101" t="str">
        <f>IF((Table6[[#This Row],[Weight (kg)]] * Table6[[#This Row],[Quantity]]) &gt; 0, Table6[[#This Row],[Weight (kg)]] * Table6[[#This Row],[Quantity]], "")</f>
        <v/>
      </c>
      <c r="I974" s="101"/>
      <c r="J974" s="65"/>
      <c r="K974" s="65"/>
    </row>
    <row r="975" spans="2:11" x14ac:dyDescent="0.3">
      <c r="B975" s="65"/>
      <c r="C975" s="65"/>
      <c r="D975" s="138"/>
      <c r="E975" s="138"/>
      <c r="F975" s="65"/>
      <c r="G975" s="65"/>
      <c r="H975" s="101" t="str">
        <f>IF((Table6[[#This Row],[Weight (kg)]] * Table6[[#This Row],[Quantity]]) &gt; 0, Table6[[#This Row],[Weight (kg)]] * Table6[[#This Row],[Quantity]], "")</f>
        <v/>
      </c>
      <c r="I975" s="101"/>
      <c r="J975" s="65"/>
      <c r="K975" s="65"/>
    </row>
    <row r="976" spans="2:11" x14ac:dyDescent="0.3">
      <c r="B976" s="65"/>
      <c r="C976" s="65"/>
      <c r="D976" s="138"/>
      <c r="E976" s="138"/>
      <c r="F976" s="65"/>
      <c r="G976" s="65"/>
      <c r="H976" s="101" t="str">
        <f>IF((Table6[[#This Row],[Weight (kg)]] * Table6[[#This Row],[Quantity]]) &gt; 0, Table6[[#This Row],[Weight (kg)]] * Table6[[#This Row],[Quantity]], "")</f>
        <v/>
      </c>
      <c r="I976" s="101"/>
      <c r="J976" s="65"/>
      <c r="K976" s="65"/>
    </row>
    <row r="977" spans="2:11" x14ac:dyDescent="0.3">
      <c r="B977" s="65"/>
      <c r="C977" s="65"/>
      <c r="D977" s="138"/>
      <c r="E977" s="138"/>
      <c r="F977" s="65"/>
      <c r="G977" s="65"/>
      <c r="H977" s="101" t="str">
        <f>IF((Table6[[#This Row],[Weight (kg)]] * Table6[[#This Row],[Quantity]]) &gt; 0, Table6[[#This Row],[Weight (kg)]] * Table6[[#This Row],[Quantity]], "")</f>
        <v/>
      </c>
      <c r="I977" s="101"/>
      <c r="J977" s="65"/>
      <c r="K977" s="65"/>
    </row>
    <row r="978" spans="2:11" x14ac:dyDescent="0.3">
      <c r="B978" s="65"/>
      <c r="C978" s="65"/>
      <c r="D978" s="138"/>
      <c r="E978" s="138"/>
      <c r="F978" s="65"/>
      <c r="G978" s="65"/>
      <c r="H978" s="101" t="str">
        <f>IF((Table6[[#This Row],[Weight (kg)]] * Table6[[#This Row],[Quantity]]) &gt; 0, Table6[[#This Row],[Weight (kg)]] * Table6[[#This Row],[Quantity]], "")</f>
        <v/>
      </c>
      <c r="I978" s="101"/>
      <c r="J978" s="65"/>
      <c r="K978" s="65"/>
    </row>
    <row r="979" spans="2:11" x14ac:dyDescent="0.3">
      <c r="B979" s="65"/>
      <c r="C979" s="65"/>
      <c r="D979" s="138"/>
      <c r="E979" s="138"/>
      <c r="F979" s="65"/>
      <c r="G979" s="65"/>
      <c r="H979" s="101" t="str">
        <f>IF((Table6[[#This Row],[Weight (kg)]] * Table6[[#This Row],[Quantity]]) &gt; 0, Table6[[#This Row],[Weight (kg)]] * Table6[[#This Row],[Quantity]], "")</f>
        <v/>
      </c>
      <c r="I979" s="101"/>
      <c r="J979" s="65"/>
      <c r="K979" s="65"/>
    </row>
    <row r="980" spans="2:11" x14ac:dyDescent="0.3">
      <c r="B980" s="65"/>
      <c r="C980" s="65"/>
      <c r="D980" s="138"/>
      <c r="E980" s="138"/>
      <c r="F980" s="65"/>
      <c r="G980" s="65"/>
      <c r="H980" s="101" t="str">
        <f>IF((Table6[[#This Row],[Weight (kg)]] * Table6[[#This Row],[Quantity]]) &gt; 0, Table6[[#This Row],[Weight (kg)]] * Table6[[#This Row],[Quantity]], "")</f>
        <v/>
      </c>
      <c r="I980" s="101"/>
      <c r="J980" s="65"/>
      <c r="K980" s="65"/>
    </row>
    <row r="981" spans="2:11" x14ac:dyDescent="0.3">
      <c r="B981" s="65"/>
      <c r="C981" s="65"/>
      <c r="D981" s="138"/>
      <c r="E981" s="138"/>
      <c r="F981" s="65"/>
      <c r="G981" s="65"/>
      <c r="H981" s="101" t="str">
        <f>IF((Table6[[#This Row],[Weight (kg)]] * Table6[[#This Row],[Quantity]]) &gt; 0, Table6[[#This Row],[Weight (kg)]] * Table6[[#This Row],[Quantity]], "")</f>
        <v/>
      </c>
      <c r="I981" s="101"/>
      <c r="J981" s="65"/>
      <c r="K981" s="65"/>
    </row>
    <row r="982" spans="2:11" x14ac:dyDescent="0.3">
      <c r="B982" s="65"/>
      <c r="C982" s="65"/>
      <c r="D982" s="138"/>
      <c r="E982" s="138"/>
      <c r="F982" s="65"/>
      <c r="G982" s="65"/>
      <c r="H982" s="101" t="str">
        <f>IF((Table6[[#This Row],[Weight (kg)]] * Table6[[#This Row],[Quantity]]) &gt; 0, Table6[[#This Row],[Weight (kg)]] * Table6[[#This Row],[Quantity]], "")</f>
        <v/>
      </c>
      <c r="I982" s="101"/>
      <c r="J982" s="65"/>
      <c r="K982" s="65"/>
    </row>
    <row r="983" spans="2:11" x14ac:dyDescent="0.3">
      <c r="B983" s="65"/>
      <c r="C983" s="65"/>
      <c r="D983" s="138"/>
      <c r="E983" s="138"/>
      <c r="F983" s="65"/>
      <c r="G983" s="65"/>
      <c r="H983" s="101" t="str">
        <f>IF((Table6[[#This Row],[Weight (kg)]] * Table6[[#This Row],[Quantity]]) &gt; 0, Table6[[#This Row],[Weight (kg)]] * Table6[[#This Row],[Quantity]], "")</f>
        <v/>
      </c>
      <c r="I983" s="101"/>
      <c r="J983" s="65"/>
      <c r="K983" s="65"/>
    </row>
    <row r="984" spans="2:11" x14ac:dyDescent="0.3">
      <c r="B984" s="65"/>
      <c r="C984" s="65"/>
      <c r="D984" s="138"/>
      <c r="E984" s="138"/>
      <c r="F984" s="65"/>
      <c r="G984" s="65"/>
      <c r="H984" s="101" t="str">
        <f>IF((Table6[[#This Row],[Weight (kg)]] * Table6[[#This Row],[Quantity]]) &gt; 0, Table6[[#This Row],[Weight (kg)]] * Table6[[#This Row],[Quantity]], "")</f>
        <v/>
      </c>
      <c r="I984" s="101"/>
      <c r="J984" s="65"/>
      <c r="K984" s="65"/>
    </row>
    <row r="985" spans="2:11" x14ac:dyDescent="0.3">
      <c r="B985" s="65"/>
      <c r="C985" s="65"/>
      <c r="D985" s="138"/>
      <c r="E985" s="138"/>
      <c r="F985" s="65"/>
      <c r="G985" s="65"/>
      <c r="H985" s="101" t="str">
        <f>IF((Table6[[#This Row],[Weight (kg)]] * Table6[[#This Row],[Quantity]]) &gt; 0, Table6[[#This Row],[Weight (kg)]] * Table6[[#This Row],[Quantity]], "")</f>
        <v/>
      </c>
      <c r="I985" s="101"/>
      <c r="J985" s="65"/>
      <c r="K985" s="65"/>
    </row>
    <row r="986" spans="2:11" x14ac:dyDescent="0.3">
      <c r="B986" s="65"/>
      <c r="C986" s="65"/>
      <c r="D986" s="138"/>
      <c r="E986" s="138"/>
      <c r="F986" s="65"/>
      <c r="G986" s="65"/>
      <c r="H986" s="101" t="str">
        <f>IF((Table6[[#This Row],[Weight (kg)]] * Table6[[#This Row],[Quantity]]) &gt; 0, Table6[[#This Row],[Weight (kg)]] * Table6[[#This Row],[Quantity]], "")</f>
        <v/>
      </c>
      <c r="I986" s="101"/>
      <c r="J986" s="65"/>
      <c r="K986" s="65"/>
    </row>
    <row r="987" spans="2:11" x14ac:dyDescent="0.3">
      <c r="B987" s="65"/>
      <c r="C987" s="65"/>
      <c r="D987" s="138"/>
      <c r="E987" s="138"/>
      <c r="F987" s="65"/>
      <c r="G987" s="65"/>
      <c r="H987" s="101" t="str">
        <f>IF((Table6[[#This Row],[Weight (kg)]] * Table6[[#This Row],[Quantity]]) &gt; 0, Table6[[#This Row],[Weight (kg)]] * Table6[[#This Row],[Quantity]], "")</f>
        <v/>
      </c>
      <c r="I987" s="101"/>
      <c r="J987" s="65"/>
      <c r="K987" s="65"/>
    </row>
    <row r="988" spans="2:11" x14ac:dyDescent="0.3">
      <c r="B988" s="65"/>
      <c r="C988" s="65"/>
      <c r="D988" s="138"/>
      <c r="E988" s="138"/>
      <c r="F988" s="65"/>
      <c r="G988" s="65"/>
      <c r="H988" s="101" t="str">
        <f>IF((Table6[[#This Row],[Weight (kg)]] * Table6[[#This Row],[Quantity]]) &gt; 0, Table6[[#This Row],[Weight (kg)]] * Table6[[#This Row],[Quantity]], "")</f>
        <v/>
      </c>
      <c r="I988" s="101"/>
      <c r="J988" s="65"/>
      <c r="K988" s="65"/>
    </row>
    <row r="989" spans="2:11" x14ac:dyDescent="0.3">
      <c r="B989" s="65"/>
      <c r="C989" s="65"/>
      <c r="D989" s="138"/>
      <c r="E989" s="138"/>
      <c r="F989" s="65"/>
      <c r="G989" s="65"/>
      <c r="H989" s="101" t="str">
        <f>IF((Table6[[#This Row],[Weight (kg)]] * Table6[[#This Row],[Quantity]]) &gt; 0, Table6[[#This Row],[Weight (kg)]] * Table6[[#This Row],[Quantity]], "")</f>
        <v/>
      </c>
      <c r="I989" s="101"/>
      <c r="J989" s="65"/>
      <c r="K989" s="65"/>
    </row>
    <row r="990" spans="2:11" x14ac:dyDescent="0.3">
      <c r="B990" s="65"/>
      <c r="C990" s="65"/>
      <c r="D990" s="138"/>
      <c r="E990" s="138"/>
      <c r="F990" s="65"/>
      <c r="G990" s="65"/>
      <c r="H990" s="101" t="str">
        <f>IF((Table6[[#This Row],[Weight (kg)]] * Table6[[#This Row],[Quantity]]) &gt; 0, Table6[[#This Row],[Weight (kg)]] * Table6[[#This Row],[Quantity]], "")</f>
        <v/>
      </c>
      <c r="I990" s="101"/>
      <c r="J990" s="65"/>
      <c r="K990" s="65"/>
    </row>
    <row r="991" spans="2:11" x14ac:dyDescent="0.3">
      <c r="B991" s="65"/>
      <c r="C991" s="65"/>
      <c r="D991" s="138"/>
      <c r="E991" s="138"/>
      <c r="F991" s="65"/>
      <c r="G991" s="65"/>
      <c r="H991" s="101" t="str">
        <f>IF((Table6[[#This Row],[Weight (kg)]] * Table6[[#This Row],[Quantity]]) &gt; 0, Table6[[#This Row],[Weight (kg)]] * Table6[[#This Row],[Quantity]], "")</f>
        <v/>
      </c>
      <c r="I991" s="101"/>
      <c r="J991" s="65"/>
      <c r="K991" s="65"/>
    </row>
    <row r="992" spans="2:11" x14ac:dyDescent="0.3">
      <c r="B992" s="65"/>
      <c r="C992" s="65"/>
      <c r="D992" s="138"/>
      <c r="E992" s="138"/>
      <c r="F992" s="65"/>
      <c r="G992" s="65"/>
      <c r="H992" s="101" t="str">
        <f>IF((Table6[[#This Row],[Weight (kg)]] * Table6[[#This Row],[Quantity]]) &gt; 0, Table6[[#This Row],[Weight (kg)]] * Table6[[#This Row],[Quantity]], "")</f>
        <v/>
      </c>
      <c r="I992" s="101"/>
      <c r="J992" s="65"/>
      <c r="K992" s="65"/>
    </row>
    <row r="993" spans="2:11" x14ac:dyDescent="0.3">
      <c r="B993" s="65"/>
      <c r="C993" s="65"/>
      <c r="D993" s="138"/>
      <c r="E993" s="138"/>
      <c r="F993" s="65"/>
      <c r="G993" s="65"/>
      <c r="H993" s="101" t="str">
        <f>IF((Table6[[#This Row],[Weight (kg)]] * Table6[[#This Row],[Quantity]]) &gt; 0, Table6[[#This Row],[Weight (kg)]] * Table6[[#This Row],[Quantity]], "")</f>
        <v/>
      </c>
      <c r="I993" s="101"/>
      <c r="J993" s="65"/>
      <c r="K993" s="65"/>
    </row>
    <row r="994" spans="2:11" x14ac:dyDescent="0.3">
      <c r="B994" s="65"/>
      <c r="C994" s="65"/>
      <c r="D994" s="138"/>
      <c r="E994" s="138"/>
      <c r="F994" s="65"/>
      <c r="G994" s="65"/>
      <c r="H994" s="101" t="str">
        <f>IF((Table6[[#This Row],[Weight (kg)]] * Table6[[#This Row],[Quantity]]) &gt; 0, Table6[[#This Row],[Weight (kg)]] * Table6[[#This Row],[Quantity]], "")</f>
        <v/>
      </c>
      <c r="I994" s="101"/>
      <c r="J994" s="65"/>
      <c r="K994" s="65"/>
    </row>
    <row r="995" spans="2:11" x14ac:dyDescent="0.3">
      <c r="B995" s="65"/>
      <c r="C995" s="65"/>
      <c r="D995" s="138"/>
      <c r="E995" s="138"/>
      <c r="F995" s="65"/>
      <c r="G995" s="65"/>
      <c r="H995" s="101" t="str">
        <f>IF((Table6[[#This Row],[Weight (kg)]] * Table6[[#This Row],[Quantity]]) &gt; 0, Table6[[#This Row],[Weight (kg)]] * Table6[[#This Row],[Quantity]], "")</f>
        <v/>
      </c>
      <c r="I995" s="101"/>
      <c r="J995" s="65"/>
      <c r="K995" s="65"/>
    </row>
    <row r="996" spans="2:11" x14ac:dyDescent="0.3">
      <c r="B996" s="65"/>
      <c r="C996" s="65"/>
      <c r="D996" s="138"/>
      <c r="E996" s="138"/>
      <c r="F996" s="65"/>
      <c r="G996" s="65"/>
      <c r="H996" s="101" t="str">
        <f>IF((Table6[[#This Row],[Weight (kg)]] * Table6[[#This Row],[Quantity]]) &gt; 0, Table6[[#This Row],[Weight (kg)]] * Table6[[#This Row],[Quantity]], "")</f>
        <v/>
      </c>
      <c r="I996" s="101"/>
      <c r="J996" s="65"/>
      <c r="K996" s="65"/>
    </row>
    <row r="997" spans="2:11" x14ac:dyDescent="0.3">
      <c r="B997" s="65"/>
      <c r="C997" s="65"/>
      <c r="D997" s="138"/>
      <c r="E997" s="138"/>
      <c r="F997" s="65"/>
      <c r="G997" s="65"/>
      <c r="H997" s="101" t="str">
        <f>IF((Table6[[#This Row],[Weight (kg)]] * Table6[[#This Row],[Quantity]]) &gt; 0, Table6[[#This Row],[Weight (kg)]] * Table6[[#This Row],[Quantity]], "")</f>
        <v/>
      </c>
      <c r="I997" s="101"/>
      <c r="J997" s="65"/>
      <c r="K997" s="65"/>
    </row>
    <row r="998" spans="2:11" x14ac:dyDescent="0.3">
      <c r="B998" s="65"/>
      <c r="C998" s="65"/>
      <c r="D998" s="138"/>
      <c r="E998" s="138"/>
      <c r="F998" s="65"/>
      <c r="G998" s="65"/>
      <c r="H998" s="101" t="str">
        <f>IF((Table6[[#This Row],[Weight (kg)]] * Table6[[#This Row],[Quantity]]) &gt; 0, Table6[[#This Row],[Weight (kg)]] * Table6[[#This Row],[Quantity]], "")</f>
        <v/>
      </c>
      <c r="I998" s="101"/>
      <c r="J998" s="65"/>
      <c r="K998" s="65"/>
    </row>
    <row r="999" spans="2:11" x14ac:dyDescent="0.3">
      <c r="B999" s="65"/>
      <c r="C999" s="65"/>
      <c r="D999" s="138"/>
      <c r="E999" s="138"/>
      <c r="F999" s="65"/>
      <c r="G999" s="65"/>
      <c r="H999" s="101" t="str">
        <f>IF((Table6[[#This Row],[Weight (kg)]] * Table6[[#This Row],[Quantity]]) &gt; 0, Table6[[#This Row],[Weight (kg)]] * Table6[[#This Row],[Quantity]], "")</f>
        <v/>
      </c>
      <c r="I999" s="101"/>
      <c r="J999" s="65"/>
      <c r="K999" s="65"/>
    </row>
  </sheetData>
  <sheetProtection algorithmName="SHA-512" hashValue="TUhOTNWb3C2rnE8d+IaRyyToHQ5OZvSwiiekDhsKc9I1kUFg0yQAMfhyg61TyMuh6nuOJ9J+8YA9+jryg/+YUg==" saltValue="LVHJd/40w1U+s+UTsKRRzQ==" spinCount="100000" sheet="1" objects="1" scenarios="1"/>
  <mergeCells count="2">
    <mergeCell ref="B3:J3"/>
    <mergeCell ref="B1:J2"/>
  </mergeCells>
  <dataValidations count="1">
    <dataValidation type="list" allowBlank="1" showInputMessage="1" showErrorMessage="1" sqref="I5:I999" xr:uid="{8D0E103A-FBF5-42D1-B3D5-AC0989CA012D}">
      <formula1>"kgCO2e/unit,kgCO2e/kg"</formula1>
    </dataValidation>
  </dataValidation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8530A-2E3E-47AC-9418-F94030AE8F31}">
  <sheetPr codeName="Sheet9">
    <tabColor rgb="FFFF5C05"/>
  </sheetPr>
  <dimension ref="A1:L105"/>
  <sheetViews>
    <sheetView showGridLines="0" zoomScale="80" zoomScaleNormal="80" workbookViewId="0">
      <selection activeCell="B1" sqref="B1:L3"/>
    </sheetView>
  </sheetViews>
  <sheetFormatPr defaultRowHeight="15" x14ac:dyDescent="0.25"/>
  <cols>
    <col min="2" max="2" width="5.85546875" customWidth="1"/>
    <col min="3" max="3" width="25.28515625" customWidth="1"/>
    <col min="4" max="4" width="57.140625" customWidth="1"/>
    <col min="5" max="5" width="30.42578125" customWidth="1"/>
    <col min="8" max="8" width="5.85546875" customWidth="1"/>
    <col min="9" max="9" width="14.42578125" customWidth="1"/>
    <col min="10" max="10" width="31.7109375" customWidth="1"/>
    <col min="11" max="11" width="49.7109375" customWidth="1"/>
    <col min="12" max="12" width="29" style="34" customWidth="1"/>
  </cols>
  <sheetData>
    <row r="1" spans="1:12" ht="14.65" customHeight="1" x14ac:dyDescent="0.25">
      <c r="A1" s="58"/>
      <c r="B1" s="215" t="s">
        <v>363</v>
      </c>
      <c r="C1" s="216"/>
      <c r="D1" s="216"/>
      <c r="E1" s="216"/>
      <c r="F1" s="216"/>
      <c r="G1" s="216"/>
      <c r="H1" s="216"/>
      <c r="I1" s="216"/>
      <c r="J1" s="216"/>
      <c r="K1" s="216"/>
      <c r="L1" s="217"/>
    </row>
    <row r="2" spans="1:12" ht="32.25" customHeight="1" x14ac:dyDescent="0.25">
      <c r="A2" s="59"/>
      <c r="B2" s="218"/>
      <c r="C2" s="219"/>
      <c r="D2" s="219"/>
      <c r="E2" s="219"/>
      <c r="F2" s="219"/>
      <c r="G2" s="219"/>
      <c r="H2" s="219"/>
      <c r="I2" s="219"/>
      <c r="J2" s="219"/>
      <c r="K2" s="219"/>
      <c r="L2" s="220"/>
    </row>
    <row r="3" spans="1:12" ht="18.75" customHeight="1" x14ac:dyDescent="0.25">
      <c r="A3" s="59"/>
      <c r="B3" s="221"/>
      <c r="C3" s="222"/>
      <c r="D3" s="222"/>
      <c r="E3" s="222"/>
      <c r="F3" s="222"/>
      <c r="G3" s="222"/>
      <c r="H3" s="222"/>
      <c r="I3" s="222"/>
      <c r="J3" s="222"/>
      <c r="K3" s="222"/>
      <c r="L3" s="223"/>
    </row>
    <row r="4" spans="1:12" ht="24" customHeight="1" x14ac:dyDescent="0.3">
      <c r="A4" s="25"/>
      <c r="B4" s="213" t="s">
        <v>365</v>
      </c>
      <c r="C4" s="199"/>
      <c r="D4" s="199"/>
      <c r="E4" s="214"/>
      <c r="F4" s="105"/>
      <c r="G4" s="106"/>
      <c r="H4" s="213" t="s">
        <v>364</v>
      </c>
      <c r="I4" s="199"/>
      <c r="J4" s="199"/>
      <c r="K4" s="199"/>
      <c r="L4" s="199"/>
    </row>
    <row r="5" spans="1:12" ht="64.5" customHeight="1" x14ac:dyDescent="0.3">
      <c r="A5" s="25"/>
      <c r="B5" s="107" t="s">
        <v>329</v>
      </c>
      <c r="C5" s="107" t="s">
        <v>330</v>
      </c>
      <c r="D5" s="107" t="s">
        <v>331</v>
      </c>
      <c r="E5" s="107" t="s">
        <v>368</v>
      </c>
      <c r="F5" s="108"/>
      <c r="G5" s="106"/>
      <c r="H5" s="109" t="s">
        <v>329</v>
      </c>
      <c r="I5" s="110" t="s">
        <v>123</v>
      </c>
      <c r="J5" s="110" t="s">
        <v>122</v>
      </c>
      <c r="K5" s="110" t="s">
        <v>124</v>
      </c>
      <c r="L5" s="110" t="s">
        <v>367</v>
      </c>
    </row>
    <row r="6" spans="1:12" ht="18.75" x14ac:dyDescent="0.3">
      <c r="A6" s="25"/>
      <c r="B6" s="111">
        <v>1</v>
      </c>
      <c r="C6" s="112" cm="1">
        <f t="array" ref="C6:E6">_xlfn.HSTACK(_xlfn.UNIQUE(Table1[Product type]:Table1[Material]),SUMIFS(Table1[Total weight (tonnes)],Table1[Material],_xlfn.UNIQUE(Table1[Material])))</f>
        <v>0</v>
      </c>
      <c r="D6" s="112">
        <v>0</v>
      </c>
      <c r="E6" s="111">
        <v>0</v>
      </c>
      <c r="F6" s="113"/>
      <c r="G6" s="114"/>
      <c r="H6" s="111">
        <v>1</v>
      </c>
      <c r="I6" s="115" t="str" cm="1">
        <f t="array" ref="I6:L6">_xlfn.HSTACK(_xlfn.UNIQUE(Table2[SIC code]:Table2[Category]:Table2[Sub-category]),SUMIFS(Table2[Total cost (£)],Table2[Sub-category],_xlfn.UNIQUE(Table2[Sub-category])))</f>
        <v/>
      </c>
      <c r="J6" s="112">
        <v>0</v>
      </c>
      <c r="K6" s="112">
        <v>0</v>
      </c>
      <c r="L6" s="111">
        <v>0</v>
      </c>
    </row>
    <row r="7" spans="1:12" ht="18.75" x14ac:dyDescent="0.3">
      <c r="A7" s="25"/>
      <c r="B7" s="111">
        <v>2</v>
      </c>
      <c r="C7" s="112"/>
      <c r="D7" s="112"/>
      <c r="E7" s="111"/>
      <c r="F7" s="113"/>
      <c r="G7" s="114"/>
      <c r="H7" s="111">
        <v>2</v>
      </c>
      <c r="I7" s="115"/>
      <c r="J7" s="112"/>
      <c r="K7" s="112"/>
      <c r="L7" s="111"/>
    </row>
    <row r="8" spans="1:12" ht="18.75" x14ac:dyDescent="0.3">
      <c r="A8" s="25"/>
      <c r="B8" s="111">
        <v>3</v>
      </c>
      <c r="C8" s="112"/>
      <c r="D8" s="112"/>
      <c r="E8" s="111"/>
      <c r="F8" s="113"/>
      <c r="G8" s="114"/>
      <c r="H8" s="111">
        <v>3</v>
      </c>
      <c r="I8" s="115"/>
      <c r="J8" s="112"/>
      <c r="K8" s="112"/>
      <c r="L8" s="111"/>
    </row>
    <row r="9" spans="1:12" ht="18.75" x14ac:dyDescent="0.3">
      <c r="A9" s="25"/>
      <c r="B9" s="111">
        <v>4</v>
      </c>
      <c r="C9" s="112"/>
      <c r="D9" s="112"/>
      <c r="E9" s="111"/>
      <c r="F9" s="113"/>
      <c r="G9" s="114"/>
      <c r="H9" s="111">
        <v>4</v>
      </c>
      <c r="I9" s="115"/>
      <c r="J9" s="112"/>
      <c r="K9" s="112"/>
      <c r="L9" s="111"/>
    </row>
    <row r="10" spans="1:12" ht="18.75" x14ac:dyDescent="0.3">
      <c r="A10" s="25"/>
      <c r="B10" s="111">
        <v>5</v>
      </c>
      <c r="C10" s="112"/>
      <c r="D10" s="112"/>
      <c r="E10" s="111"/>
      <c r="F10" s="113"/>
      <c r="G10" s="114"/>
      <c r="H10" s="111">
        <v>5</v>
      </c>
      <c r="I10" s="115"/>
      <c r="J10" s="112"/>
      <c r="K10" s="112"/>
      <c r="L10" s="111"/>
    </row>
    <row r="11" spans="1:12" ht="18.75" x14ac:dyDescent="0.3">
      <c r="A11" s="25"/>
      <c r="B11" s="111">
        <v>6</v>
      </c>
      <c r="C11" s="112"/>
      <c r="D11" s="112"/>
      <c r="E11" s="111"/>
      <c r="F11" s="113"/>
      <c r="G11" s="114"/>
      <c r="H11" s="111">
        <v>6</v>
      </c>
      <c r="I11" s="115"/>
      <c r="J11" s="112"/>
      <c r="K11" s="112"/>
      <c r="L11" s="111"/>
    </row>
    <row r="12" spans="1:12" ht="18.75" x14ac:dyDescent="0.3">
      <c r="A12" s="25"/>
      <c r="B12" s="111">
        <v>7</v>
      </c>
      <c r="C12" s="112"/>
      <c r="D12" s="112"/>
      <c r="E12" s="111"/>
      <c r="F12" s="113"/>
      <c r="G12" s="114"/>
      <c r="H12" s="111">
        <v>7</v>
      </c>
      <c r="I12" s="115"/>
      <c r="J12" s="112"/>
      <c r="K12" s="112"/>
      <c r="L12" s="111"/>
    </row>
    <row r="13" spans="1:12" ht="18.75" x14ac:dyDescent="0.3">
      <c r="A13" s="25"/>
      <c r="B13" s="111">
        <v>8</v>
      </c>
      <c r="C13" s="112"/>
      <c r="D13" s="112"/>
      <c r="E13" s="111"/>
      <c r="F13" s="113"/>
      <c r="G13" s="114"/>
      <c r="H13" s="111">
        <v>8</v>
      </c>
      <c r="I13" s="115"/>
      <c r="J13" s="112"/>
      <c r="K13" s="112"/>
      <c r="L13" s="111"/>
    </row>
    <row r="14" spans="1:12" ht="18.75" x14ac:dyDescent="0.3">
      <c r="A14" s="25"/>
      <c r="B14" s="111">
        <v>9</v>
      </c>
      <c r="C14" s="112"/>
      <c r="D14" s="112"/>
      <c r="E14" s="111"/>
      <c r="F14" s="113"/>
      <c r="G14" s="114"/>
      <c r="H14" s="111">
        <v>9</v>
      </c>
      <c r="I14" s="115"/>
      <c r="J14" s="112"/>
      <c r="K14" s="112"/>
      <c r="L14" s="111"/>
    </row>
    <row r="15" spans="1:12" ht="18.75" x14ac:dyDescent="0.3">
      <c r="A15" s="25"/>
      <c r="B15" s="111">
        <v>10</v>
      </c>
      <c r="C15" s="112"/>
      <c r="D15" s="112"/>
      <c r="E15" s="111"/>
      <c r="F15" s="113"/>
      <c r="G15" s="114"/>
      <c r="H15" s="111">
        <v>10</v>
      </c>
      <c r="I15" s="115"/>
      <c r="J15" s="112"/>
      <c r="K15" s="112"/>
      <c r="L15" s="111"/>
    </row>
    <row r="16" spans="1:12" ht="18.75" x14ac:dyDescent="0.3">
      <c r="A16" s="25"/>
      <c r="B16" s="111">
        <v>11</v>
      </c>
      <c r="C16" s="112"/>
      <c r="D16" s="112"/>
      <c r="E16" s="111"/>
      <c r="F16" s="113"/>
      <c r="G16" s="114"/>
      <c r="H16" s="111">
        <v>11</v>
      </c>
      <c r="I16" s="115"/>
      <c r="J16" s="112"/>
      <c r="K16" s="112"/>
      <c r="L16" s="111"/>
    </row>
    <row r="17" spans="1:12" ht="18.75" x14ac:dyDescent="0.3">
      <c r="A17" s="25"/>
      <c r="B17" s="111">
        <v>12</v>
      </c>
      <c r="C17" s="112"/>
      <c r="D17" s="112"/>
      <c r="E17" s="111"/>
      <c r="F17" s="113"/>
      <c r="G17" s="114"/>
      <c r="H17" s="111">
        <v>12</v>
      </c>
      <c r="I17" s="115"/>
      <c r="J17" s="112"/>
      <c r="K17" s="112"/>
      <c r="L17" s="111"/>
    </row>
    <row r="18" spans="1:12" ht="18.75" x14ac:dyDescent="0.3">
      <c r="A18" s="25"/>
      <c r="B18" s="111">
        <v>13</v>
      </c>
      <c r="C18" s="112"/>
      <c r="D18" s="112"/>
      <c r="E18" s="111"/>
      <c r="F18" s="113"/>
      <c r="G18" s="114"/>
      <c r="H18" s="111">
        <v>13</v>
      </c>
      <c r="I18" s="115"/>
      <c r="J18" s="112"/>
      <c r="K18" s="112"/>
      <c r="L18" s="111"/>
    </row>
    <row r="19" spans="1:12" ht="18.75" x14ac:dyDescent="0.3">
      <c r="A19" s="25"/>
      <c r="B19" s="111">
        <v>14</v>
      </c>
      <c r="C19" s="112"/>
      <c r="D19" s="112"/>
      <c r="E19" s="111"/>
      <c r="F19" s="113"/>
      <c r="G19" s="114"/>
      <c r="H19" s="111">
        <v>14</v>
      </c>
      <c r="I19" s="115"/>
      <c r="J19" s="112"/>
      <c r="K19" s="112"/>
      <c r="L19" s="111"/>
    </row>
    <row r="20" spans="1:12" ht="18.75" x14ac:dyDescent="0.3">
      <c r="A20" s="25"/>
      <c r="B20" s="111">
        <v>15</v>
      </c>
      <c r="C20" s="112"/>
      <c r="D20" s="112"/>
      <c r="E20" s="111"/>
      <c r="F20" s="113"/>
      <c r="G20" s="114"/>
      <c r="H20" s="111">
        <v>15</v>
      </c>
      <c r="I20" s="115"/>
      <c r="J20" s="112"/>
      <c r="K20" s="112"/>
      <c r="L20" s="111"/>
    </row>
    <row r="21" spans="1:12" ht="18.75" x14ac:dyDescent="0.3">
      <c r="A21" s="25"/>
      <c r="B21" s="111">
        <v>16</v>
      </c>
      <c r="C21" s="112"/>
      <c r="D21" s="112"/>
      <c r="E21" s="111"/>
      <c r="F21" s="113"/>
      <c r="G21" s="114"/>
      <c r="H21" s="111">
        <v>16</v>
      </c>
      <c r="I21" s="115"/>
      <c r="J21" s="112"/>
      <c r="K21" s="112"/>
      <c r="L21" s="111"/>
    </row>
    <row r="22" spans="1:12" ht="18.75" x14ac:dyDescent="0.3">
      <c r="A22" s="25"/>
      <c r="B22" s="111">
        <v>17</v>
      </c>
      <c r="C22" s="112"/>
      <c r="D22" s="112"/>
      <c r="E22" s="111"/>
      <c r="F22" s="113"/>
      <c r="G22" s="114"/>
      <c r="H22" s="111">
        <v>17</v>
      </c>
      <c r="I22" s="115"/>
      <c r="J22" s="112"/>
      <c r="K22" s="112"/>
      <c r="L22" s="111"/>
    </row>
    <row r="23" spans="1:12" ht="18.75" x14ac:dyDescent="0.3">
      <c r="A23" s="25"/>
      <c r="B23" s="111">
        <v>18</v>
      </c>
      <c r="C23" s="112"/>
      <c r="D23" s="112"/>
      <c r="E23" s="111"/>
      <c r="F23" s="113"/>
      <c r="G23" s="114"/>
      <c r="H23" s="111">
        <v>18</v>
      </c>
      <c r="I23" s="115"/>
      <c r="J23" s="112"/>
      <c r="K23" s="112"/>
      <c r="L23" s="111"/>
    </row>
    <row r="24" spans="1:12" ht="18.75" x14ac:dyDescent="0.3">
      <c r="A24" s="25"/>
      <c r="B24" s="111">
        <v>19</v>
      </c>
      <c r="C24" s="112"/>
      <c r="D24" s="112"/>
      <c r="E24" s="111"/>
      <c r="F24" s="113"/>
      <c r="G24" s="114"/>
      <c r="H24" s="111">
        <v>19</v>
      </c>
      <c r="I24" s="115"/>
      <c r="J24" s="112"/>
      <c r="K24" s="112"/>
      <c r="L24" s="111"/>
    </row>
    <row r="25" spans="1:12" ht="18.75" x14ac:dyDescent="0.3">
      <c r="A25" s="25"/>
      <c r="B25" s="111">
        <v>20</v>
      </c>
      <c r="C25" s="112"/>
      <c r="D25" s="112"/>
      <c r="E25" s="111"/>
      <c r="F25" s="113"/>
      <c r="G25" s="114"/>
      <c r="H25" s="111">
        <v>20</v>
      </c>
      <c r="I25" s="115"/>
      <c r="J25" s="112"/>
      <c r="K25" s="112"/>
      <c r="L25" s="111"/>
    </row>
    <row r="26" spans="1:12" ht="18.75" x14ac:dyDescent="0.3">
      <c r="A26" s="25"/>
      <c r="B26" s="111">
        <v>21</v>
      </c>
      <c r="C26" s="112"/>
      <c r="D26" s="112"/>
      <c r="E26" s="111"/>
      <c r="F26" s="113"/>
      <c r="G26" s="114"/>
      <c r="H26" s="111">
        <v>21</v>
      </c>
      <c r="I26" s="115"/>
      <c r="J26" s="112"/>
      <c r="K26" s="112"/>
      <c r="L26" s="111"/>
    </row>
    <row r="27" spans="1:12" ht="18.75" x14ac:dyDescent="0.3">
      <c r="A27" s="25"/>
      <c r="B27" s="111">
        <v>22</v>
      </c>
      <c r="C27" s="112"/>
      <c r="D27" s="112"/>
      <c r="E27" s="111"/>
      <c r="F27" s="113"/>
      <c r="G27" s="114"/>
      <c r="H27" s="111">
        <v>22</v>
      </c>
      <c r="I27" s="115"/>
      <c r="J27" s="112"/>
      <c r="K27" s="112"/>
      <c r="L27" s="111"/>
    </row>
    <row r="28" spans="1:12" ht="18.75" x14ac:dyDescent="0.3">
      <c r="A28" s="25"/>
      <c r="B28" s="111">
        <v>23</v>
      </c>
      <c r="C28" s="112"/>
      <c r="D28" s="112"/>
      <c r="E28" s="111"/>
      <c r="F28" s="113"/>
      <c r="G28" s="114"/>
      <c r="H28" s="111">
        <v>23</v>
      </c>
      <c r="I28" s="115"/>
      <c r="J28" s="112"/>
      <c r="K28" s="112"/>
      <c r="L28" s="111"/>
    </row>
    <row r="29" spans="1:12" ht="18.75" x14ac:dyDescent="0.3">
      <c r="A29" s="25"/>
      <c r="B29" s="111">
        <v>24</v>
      </c>
      <c r="C29" s="112"/>
      <c r="D29" s="112"/>
      <c r="E29" s="111"/>
      <c r="F29" s="113"/>
      <c r="G29" s="114"/>
      <c r="H29" s="111">
        <v>24</v>
      </c>
      <c r="I29" s="115"/>
      <c r="J29" s="112"/>
      <c r="K29" s="112"/>
      <c r="L29" s="111"/>
    </row>
    <row r="30" spans="1:12" ht="18.75" x14ac:dyDescent="0.3">
      <c r="A30" s="25"/>
      <c r="B30" s="111">
        <v>25</v>
      </c>
      <c r="C30" s="112"/>
      <c r="D30" s="112"/>
      <c r="E30" s="111"/>
      <c r="F30" s="113"/>
      <c r="G30" s="114"/>
      <c r="H30" s="111">
        <v>25</v>
      </c>
      <c r="I30" s="115"/>
      <c r="J30" s="112"/>
      <c r="K30" s="112"/>
      <c r="L30" s="111"/>
    </row>
    <row r="31" spans="1:12" ht="18.75" x14ac:dyDescent="0.3">
      <c r="A31" s="25"/>
      <c r="B31" s="111">
        <v>26</v>
      </c>
      <c r="C31" s="112"/>
      <c r="D31" s="112"/>
      <c r="E31" s="111"/>
      <c r="F31" s="113"/>
      <c r="G31" s="114"/>
      <c r="H31" s="111">
        <v>26</v>
      </c>
      <c r="I31" s="115"/>
      <c r="J31" s="112"/>
      <c r="K31" s="112"/>
      <c r="L31" s="111"/>
    </row>
    <row r="32" spans="1:12" ht="18.75" x14ac:dyDescent="0.3">
      <c r="A32" s="25"/>
      <c r="B32" s="111">
        <v>27</v>
      </c>
      <c r="C32" s="112"/>
      <c r="D32" s="112"/>
      <c r="E32" s="111"/>
      <c r="F32" s="113"/>
      <c r="G32" s="114"/>
      <c r="H32" s="111">
        <v>27</v>
      </c>
      <c r="I32" s="115"/>
      <c r="J32" s="112"/>
      <c r="K32" s="112"/>
      <c r="L32" s="111"/>
    </row>
    <row r="33" spans="1:12" ht="18.75" x14ac:dyDescent="0.3">
      <c r="A33" s="25"/>
      <c r="B33" s="111">
        <v>28</v>
      </c>
      <c r="C33" s="112"/>
      <c r="D33" s="112"/>
      <c r="E33" s="111"/>
      <c r="F33" s="113"/>
      <c r="G33" s="114"/>
      <c r="H33" s="111">
        <v>28</v>
      </c>
      <c r="I33" s="115"/>
      <c r="J33" s="112"/>
      <c r="K33" s="112"/>
      <c r="L33" s="111"/>
    </row>
    <row r="34" spans="1:12" ht="18.75" x14ac:dyDescent="0.3">
      <c r="A34" s="25"/>
      <c r="B34" s="111">
        <v>29</v>
      </c>
      <c r="C34" s="112"/>
      <c r="D34" s="112"/>
      <c r="E34" s="111"/>
      <c r="F34" s="113"/>
      <c r="G34" s="114"/>
      <c r="H34" s="111">
        <v>29</v>
      </c>
      <c r="I34" s="115"/>
      <c r="J34" s="112"/>
      <c r="K34" s="112"/>
      <c r="L34" s="111"/>
    </row>
    <row r="35" spans="1:12" ht="18.75" x14ac:dyDescent="0.3">
      <c r="A35" s="25"/>
      <c r="B35" s="111">
        <v>30</v>
      </c>
      <c r="C35" s="112"/>
      <c r="D35" s="112"/>
      <c r="E35" s="111"/>
      <c r="F35" s="113"/>
      <c r="G35" s="114"/>
      <c r="H35" s="111">
        <v>30</v>
      </c>
      <c r="I35" s="115"/>
      <c r="J35" s="112"/>
      <c r="K35" s="112"/>
      <c r="L35" s="111"/>
    </row>
    <row r="36" spans="1:12" ht="18.75" x14ac:dyDescent="0.3">
      <c r="A36" s="25"/>
      <c r="B36" s="111">
        <v>31</v>
      </c>
      <c r="C36" s="112"/>
      <c r="D36" s="112"/>
      <c r="E36" s="111"/>
      <c r="F36" s="113"/>
      <c r="G36" s="114"/>
      <c r="H36" s="111">
        <v>31</v>
      </c>
      <c r="I36" s="115"/>
      <c r="J36" s="112"/>
      <c r="K36" s="112"/>
      <c r="L36" s="111"/>
    </row>
    <row r="37" spans="1:12" ht="18.75" x14ac:dyDescent="0.3">
      <c r="A37" s="25"/>
      <c r="B37" s="111">
        <v>32</v>
      </c>
      <c r="C37" s="112"/>
      <c r="D37" s="112"/>
      <c r="E37" s="111"/>
      <c r="F37" s="113"/>
      <c r="G37" s="114"/>
      <c r="H37" s="111">
        <v>32</v>
      </c>
      <c r="I37" s="115"/>
      <c r="J37" s="112"/>
      <c r="K37" s="112"/>
      <c r="L37" s="111"/>
    </row>
    <row r="38" spans="1:12" ht="18.75" x14ac:dyDescent="0.3">
      <c r="A38" s="25"/>
      <c r="B38" s="111">
        <v>33</v>
      </c>
      <c r="C38" s="112"/>
      <c r="D38" s="112"/>
      <c r="E38" s="111"/>
      <c r="F38" s="113"/>
      <c r="G38" s="114"/>
      <c r="H38" s="111">
        <v>33</v>
      </c>
      <c r="I38" s="115"/>
      <c r="J38" s="112"/>
      <c r="K38" s="112"/>
      <c r="L38" s="111"/>
    </row>
    <row r="39" spans="1:12" ht="18.75" x14ac:dyDescent="0.3">
      <c r="A39" s="25"/>
      <c r="B39" s="111">
        <v>34</v>
      </c>
      <c r="C39" s="112"/>
      <c r="D39" s="112"/>
      <c r="E39" s="111"/>
      <c r="F39" s="113"/>
      <c r="G39" s="114"/>
      <c r="H39" s="111">
        <v>34</v>
      </c>
      <c r="I39" s="115"/>
      <c r="J39" s="112"/>
      <c r="K39" s="112"/>
      <c r="L39" s="111"/>
    </row>
    <row r="40" spans="1:12" ht="18.75" x14ac:dyDescent="0.3">
      <c r="A40" s="25"/>
      <c r="B40" s="111">
        <v>35</v>
      </c>
      <c r="C40" s="112"/>
      <c r="D40" s="112"/>
      <c r="E40" s="111"/>
      <c r="F40" s="113"/>
      <c r="G40" s="114"/>
      <c r="H40" s="111">
        <v>35</v>
      </c>
      <c r="I40" s="115"/>
      <c r="J40" s="112"/>
      <c r="K40" s="112"/>
      <c r="L40" s="111"/>
    </row>
    <row r="41" spans="1:12" ht="18.75" x14ac:dyDescent="0.3">
      <c r="A41" s="25"/>
      <c r="B41" s="111">
        <v>36</v>
      </c>
      <c r="C41" s="112"/>
      <c r="D41" s="112"/>
      <c r="E41" s="111"/>
      <c r="F41" s="113"/>
      <c r="G41" s="114"/>
      <c r="H41" s="111">
        <v>36</v>
      </c>
      <c r="I41" s="115"/>
      <c r="J41" s="112"/>
      <c r="K41" s="112"/>
      <c r="L41" s="111"/>
    </row>
    <row r="42" spans="1:12" ht="18.75" x14ac:dyDescent="0.3">
      <c r="A42" s="25"/>
      <c r="B42" s="111">
        <v>37</v>
      </c>
      <c r="C42" s="112"/>
      <c r="D42" s="112"/>
      <c r="E42" s="111"/>
      <c r="F42" s="113"/>
      <c r="G42" s="114"/>
      <c r="H42" s="111">
        <v>37</v>
      </c>
      <c r="I42" s="115"/>
      <c r="J42" s="112"/>
      <c r="K42" s="112"/>
      <c r="L42" s="111"/>
    </row>
    <row r="43" spans="1:12" ht="18.75" x14ac:dyDescent="0.3">
      <c r="A43" s="25"/>
      <c r="B43" s="111">
        <v>38</v>
      </c>
      <c r="C43" s="112"/>
      <c r="D43" s="112"/>
      <c r="E43" s="111"/>
      <c r="F43" s="113"/>
      <c r="G43" s="114"/>
      <c r="H43" s="111">
        <v>38</v>
      </c>
      <c r="I43" s="115"/>
      <c r="J43" s="112"/>
      <c r="K43" s="112"/>
      <c r="L43" s="111"/>
    </row>
    <row r="44" spans="1:12" ht="18.75" x14ac:dyDescent="0.3">
      <c r="A44" s="25"/>
      <c r="B44" s="111">
        <v>39</v>
      </c>
      <c r="C44" s="112"/>
      <c r="D44" s="112"/>
      <c r="E44" s="111"/>
      <c r="F44" s="113"/>
      <c r="G44" s="114"/>
      <c r="H44" s="111">
        <v>39</v>
      </c>
      <c r="I44" s="115"/>
      <c r="J44" s="112"/>
      <c r="K44" s="112"/>
      <c r="L44" s="111"/>
    </row>
    <row r="45" spans="1:12" ht="18.75" x14ac:dyDescent="0.3">
      <c r="A45" s="25"/>
      <c r="B45" s="111">
        <v>40</v>
      </c>
      <c r="C45" s="112"/>
      <c r="D45" s="112"/>
      <c r="E45" s="111"/>
      <c r="F45" s="113"/>
      <c r="G45" s="114"/>
      <c r="H45" s="111">
        <v>40</v>
      </c>
      <c r="I45" s="115"/>
      <c r="J45" s="112"/>
      <c r="K45" s="112"/>
      <c r="L45" s="111"/>
    </row>
    <row r="46" spans="1:12" ht="18.75" x14ac:dyDescent="0.3">
      <c r="A46" s="25"/>
      <c r="B46" s="111">
        <v>41</v>
      </c>
      <c r="C46" s="112"/>
      <c r="D46" s="112"/>
      <c r="E46" s="111"/>
      <c r="F46" s="113"/>
      <c r="G46" s="114"/>
      <c r="H46" s="111">
        <v>41</v>
      </c>
      <c r="I46" s="115"/>
      <c r="J46" s="112"/>
      <c r="K46" s="112"/>
      <c r="L46" s="111"/>
    </row>
    <row r="47" spans="1:12" ht="18.75" x14ac:dyDescent="0.3">
      <c r="A47" s="25"/>
      <c r="B47" s="111">
        <v>42</v>
      </c>
      <c r="C47" s="112"/>
      <c r="D47" s="112"/>
      <c r="E47" s="111"/>
      <c r="F47" s="113"/>
      <c r="G47" s="114"/>
      <c r="H47" s="111">
        <v>42</v>
      </c>
      <c r="I47" s="115"/>
      <c r="J47" s="112"/>
      <c r="K47" s="112"/>
      <c r="L47" s="111"/>
    </row>
    <row r="48" spans="1:12" ht="18.75" x14ac:dyDescent="0.3">
      <c r="A48" s="25"/>
      <c r="B48" s="111">
        <v>43</v>
      </c>
      <c r="C48" s="112"/>
      <c r="D48" s="112"/>
      <c r="E48" s="111"/>
      <c r="F48" s="113"/>
      <c r="G48" s="114"/>
      <c r="H48" s="111">
        <v>43</v>
      </c>
      <c r="I48" s="115"/>
      <c r="J48" s="112"/>
      <c r="K48" s="112"/>
      <c r="L48" s="111"/>
    </row>
    <row r="49" spans="1:12" ht="18.75" x14ac:dyDescent="0.3">
      <c r="A49" s="25"/>
      <c r="B49" s="111">
        <v>44</v>
      </c>
      <c r="C49" s="112"/>
      <c r="D49" s="112"/>
      <c r="E49" s="111"/>
      <c r="F49" s="113"/>
      <c r="G49" s="114"/>
      <c r="H49" s="111">
        <v>44</v>
      </c>
      <c r="I49" s="115"/>
      <c r="J49" s="112"/>
      <c r="K49" s="112"/>
      <c r="L49" s="111"/>
    </row>
    <row r="50" spans="1:12" ht="18.75" x14ac:dyDescent="0.3">
      <c r="A50" s="25"/>
      <c r="B50" s="111">
        <v>45</v>
      </c>
      <c r="C50" s="112"/>
      <c r="D50" s="112"/>
      <c r="E50" s="111"/>
      <c r="F50" s="113"/>
      <c r="G50" s="114"/>
      <c r="H50" s="111">
        <v>45</v>
      </c>
      <c r="I50" s="115"/>
      <c r="J50" s="112"/>
      <c r="K50" s="112"/>
      <c r="L50" s="111"/>
    </row>
    <row r="51" spans="1:12" ht="18.75" x14ac:dyDescent="0.3">
      <c r="A51" s="25"/>
      <c r="B51" s="111">
        <v>46</v>
      </c>
      <c r="C51" s="112"/>
      <c r="D51" s="112"/>
      <c r="E51" s="111"/>
      <c r="F51" s="113"/>
      <c r="G51" s="114"/>
      <c r="H51" s="111">
        <v>46</v>
      </c>
      <c r="I51" s="115"/>
      <c r="J51" s="112"/>
      <c r="K51" s="112"/>
      <c r="L51" s="111"/>
    </row>
    <row r="52" spans="1:12" ht="18.75" x14ac:dyDescent="0.3">
      <c r="A52" s="25"/>
      <c r="B52" s="111">
        <v>47</v>
      </c>
      <c r="C52" s="112"/>
      <c r="D52" s="112"/>
      <c r="E52" s="111"/>
      <c r="F52" s="113"/>
      <c r="G52" s="114"/>
      <c r="H52" s="111">
        <v>47</v>
      </c>
      <c r="I52" s="115"/>
      <c r="J52" s="112"/>
      <c r="K52" s="112"/>
      <c r="L52" s="111"/>
    </row>
    <row r="53" spans="1:12" ht="18.75" x14ac:dyDescent="0.3">
      <c r="A53" s="25"/>
      <c r="B53" s="111">
        <v>48</v>
      </c>
      <c r="C53" s="112"/>
      <c r="D53" s="112"/>
      <c r="E53" s="111"/>
      <c r="F53" s="113"/>
      <c r="G53" s="114"/>
      <c r="H53" s="111">
        <v>48</v>
      </c>
      <c r="I53" s="115"/>
      <c r="J53" s="112"/>
      <c r="K53" s="112"/>
      <c r="L53" s="111"/>
    </row>
    <row r="54" spans="1:12" ht="18.75" x14ac:dyDescent="0.3">
      <c r="A54" s="25"/>
      <c r="B54" s="111">
        <v>49</v>
      </c>
      <c r="C54" s="112"/>
      <c r="D54" s="112"/>
      <c r="E54" s="111"/>
      <c r="F54" s="113"/>
      <c r="G54" s="114"/>
      <c r="H54" s="111">
        <v>49</v>
      </c>
      <c r="I54" s="115"/>
      <c r="J54" s="112"/>
      <c r="K54" s="112"/>
      <c r="L54" s="111"/>
    </row>
    <row r="55" spans="1:12" ht="18.75" x14ac:dyDescent="0.3">
      <c r="A55" s="25"/>
      <c r="B55" s="111">
        <v>50</v>
      </c>
      <c r="C55" s="112"/>
      <c r="D55" s="112"/>
      <c r="E55" s="111"/>
      <c r="F55" s="113"/>
      <c r="G55" s="114"/>
      <c r="H55" s="111">
        <v>50</v>
      </c>
      <c r="I55" s="115"/>
      <c r="J55" s="112"/>
      <c r="K55" s="112"/>
      <c r="L55" s="111"/>
    </row>
    <row r="56" spans="1:12" ht="18.75" x14ac:dyDescent="0.3">
      <c r="A56" s="25"/>
      <c r="B56" s="111">
        <v>51</v>
      </c>
      <c r="C56" s="112"/>
      <c r="D56" s="112"/>
      <c r="E56" s="111"/>
      <c r="F56" s="113"/>
      <c r="G56" s="114"/>
      <c r="H56" s="111">
        <v>51</v>
      </c>
      <c r="I56" s="115"/>
      <c r="J56" s="112"/>
      <c r="K56" s="112"/>
      <c r="L56" s="111"/>
    </row>
    <row r="57" spans="1:12" ht="18.75" x14ac:dyDescent="0.3">
      <c r="A57" s="25"/>
      <c r="B57" s="111">
        <v>52</v>
      </c>
      <c r="C57" s="112"/>
      <c r="D57" s="112"/>
      <c r="E57" s="111"/>
      <c r="F57" s="113"/>
      <c r="G57" s="114"/>
      <c r="H57" s="111">
        <v>52</v>
      </c>
      <c r="I57" s="115"/>
      <c r="J57" s="112"/>
      <c r="K57" s="112"/>
      <c r="L57" s="111"/>
    </row>
    <row r="58" spans="1:12" ht="18.75" x14ac:dyDescent="0.3">
      <c r="A58" s="25"/>
      <c r="B58" s="111">
        <v>53</v>
      </c>
      <c r="C58" s="112"/>
      <c r="D58" s="112"/>
      <c r="E58" s="111"/>
      <c r="F58" s="113"/>
      <c r="G58" s="114"/>
      <c r="H58" s="111">
        <v>53</v>
      </c>
      <c r="I58" s="115"/>
      <c r="J58" s="112"/>
      <c r="K58" s="112"/>
      <c r="L58" s="111"/>
    </row>
    <row r="59" spans="1:12" ht="18.75" x14ac:dyDescent="0.3">
      <c r="A59" s="25"/>
      <c r="B59" s="111">
        <v>54</v>
      </c>
      <c r="C59" s="112"/>
      <c r="D59" s="112"/>
      <c r="E59" s="111"/>
      <c r="F59" s="113"/>
      <c r="G59" s="114"/>
      <c r="H59" s="111">
        <v>54</v>
      </c>
      <c r="I59" s="115"/>
      <c r="J59" s="112"/>
      <c r="K59" s="112"/>
      <c r="L59" s="111"/>
    </row>
    <row r="60" spans="1:12" ht="18.75" x14ac:dyDescent="0.3">
      <c r="A60" s="25"/>
      <c r="B60" s="111">
        <v>55</v>
      </c>
      <c r="C60" s="112"/>
      <c r="D60" s="112"/>
      <c r="E60" s="111"/>
      <c r="F60" s="113"/>
      <c r="G60" s="114"/>
      <c r="H60" s="111">
        <v>55</v>
      </c>
      <c r="I60" s="115"/>
      <c r="J60" s="112"/>
      <c r="K60" s="112"/>
      <c r="L60" s="111"/>
    </row>
    <row r="61" spans="1:12" ht="18.75" x14ac:dyDescent="0.3">
      <c r="A61" s="25"/>
      <c r="B61" s="111">
        <v>56</v>
      </c>
      <c r="C61" s="112"/>
      <c r="D61" s="112"/>
      <c r="E61" s="111"/>
      <c r="F61" s="113"/>
      <c r="G61" s="114"/>
      <c r="H61" s="111">
        <v>56</v>
      </c>
      <c r="I61" s="115"/>
      <c r="J61" s="112"/>
      <c r="K61" s="112"/>
      <c r="L61" s="111"/>
    </row>
    <row r="62" spans="1:12" ht="18.75" x14ac:dyDescent="0.3">
      <c r="A62" s="25"/>
      <c r="B62" s="111">
        <v>57</v>
      </c>
      <c r="C62" s="112"/>
      <c r="D62" s="112"/>
      <c r="E62" s="111"/>
      <c r="F62" s="113"/>
      <c r="G62" s="114"/>
      <c r="H62" s="111">
        <v>57</v>
      </c>
      <c r="I62" s="115"/>
      <c r="J62" s="112"/>
      <c r="K62" s="112"/>
      <c r="L62" s="111"/>
    </row>
    <row r="63" spans="1:12" ht="18.75" x14ac:dyDescent="0.3">
      <c r="A63" s="25"/>
      <c r="B63" s="111">
        <v>58</v>
      </c>
      <c r="C63" s="112"/>
      <c r="D63" s="112"/>
      <c r="E63" s="111"/>
      <c r="F63" s="113"/>
      <c r="G63" s="114"/>
      <c r="H63" s="111">
        <v>58</v>
      </c>
      <c r="I63" s="115"/>
      <c r="J63" s="112"/>
      <c r="K63" s="112"/>
      <c r="L63" s="111"/>
    </row>
    <row r="64" spans="1:12" ht="18.75" x14ac:dyDescent="0.3">
      <c r="A64" s="25"/>
      <c r="B64" s="111">
        <v>59</v>
      </c>
      <c r="C64" s="112"/>
      <c r="D64" s="112"/>
      <c r="E64" s="111"/>
      <c r="F64" s="113"/>
      <c r="G64" s="114"/>
      <c r="H64" s="111">
        <v>59</v>
      </c>
      <c r="I64" s="115"/>
      <c r="J64" s="112"/>
      <c r="K64" s="112"/>
      <c r="L64" s="111"/>
    </row>
    <row r="65" spans="1:12" ht="18.75" x14ac:dyDescent="0.3">
      <c r="A65" s="25"/>
      <c r="B65" s="111">
        <v>60</v>
      </c>
      <c r="C65" s="112"/>
      <c r="D65" s="112"/>
      <c r="E65" s="111"/>
      <c r="F65" s="113"/>
      <c r="G65" s="114"/>
      <c r="H65" s="111">
        <v>60</v>
      </c>
      <c r="I65" s="115"/>
      <c r="J65" s="112"/>
      <c r="K65" s="112"/>
      <c r="L65" s="111"/>
    </row>
    <row r="66" spans="1:12" ht="18.75" x14ac:dyDescent="0.3">
      <c r="A66" s="25"/>
      <c r="B66" s="111">
        <v>61</v>
      </c>
      <c r="C66" s="112"/>
      <c r="D66" s="112"/>
      <c r="E66" s="111"/>
      <c r="F66" s="113"/>
      <c r="G66" s="114"/>
      <c r="H66" s="111">
        <v>61</v>
      </c>
      <c r="I66" s="115"/>
      <c r="J66" s="112"/>
      <c r="K66" s="112"/>
      <c r="L66" s="111"/>
    </row>
    <row r="67" spans="1:12" ht="18.75" x14ac:dyDescent="0.3">
      <c r="A67" s="25"/>
      <c r="B67" s="111">
        <v>62</v>
      </c>
      <c r="C67" s="112"/>
      <c r="D67" s="112"/>
      <c r="E67" s="111"/>
      <c r="F67" s="113"/>
      <c r="G67" s="114"/>
      <c r="H67" s="111">
        <v>62</v>
      </c>
      <c r="I67" s="115"/>
      <c r="J67" s="112"/>
      <c r="K67" s="112"/>
      <c r="L67" s="111"/>
    </row>
    <row r="68" spans="1:12" ht="18.75" x14ac:dyDescent="0.3">
      <c r="A68" s="25"/>
      <c r="B68" s="111">
        <v>63</v>
      </c>
      <c r="C68" s="112"/>
      <c r="D68" s="112"/>
      <c r="E68" s="111"/>
      <c r="F68" s="113"/>
      <c r="G68" s="114"/>
      <c r="H68" s="111">
        <v>63</v>
      </c>
      <c r="I68" s="115"/>
      <c r="J68" s="112"/>
      <c r="K68" s="112"/>
      <c r="L68" s="111"/>
    </row>
    <row r="69" spans="1:12" ht="18.75" x14ac:dyDescent="0.3">
      <c r="A69" s="25"/>
      <c r="B69" s="111">
        <v>64</v>
      </c>
      <c r="C69" s="112"/>
      <c r="D69" s="112"/>
      <c r="E69" s="111"/>
      <c r="F69" s="113"/>
      <c r="G69" s="114"/>
      <c r="H69" s="111">
        <v>64</v>
      </c>
      <c r="I69" s="115"/>
      <c r="J69" s="112"/>
      <c r="K69" s="112"/>
      <c r="L69" s="111"/>
    </row>
    <row r="70" spans="1:12" ht="18.75" x14ac:dyDescent="0.3">
      <c r="A70" s="25"/>
      <c r="B70" s="111">
        <v>65</v>
      </c>
      <c r="C70" s="112"/>
      <c r="D70" s="112"/>
      <c r="E70" s="111"/>
      <c r="F70" s="113"/>
      <c r="G70" s="114"/>
      <c r="H70" s="111">
        <v>65</v>
      </c>
      <c r="I70" s="115"/>
      <c r="J70" s="112"/>
      <c r="K70" s="112"/>
      <c r="L70" s="111"/>
    </row>
    <row r="71" spans="1:12" ht="18.75" x14ac:dyDescent="0.3">
      <c r="A71" s="25"/>
      <c r="B71" s="111">
        <v>66</v>
      </c>
      <c r="C71" s="112"/>
      <c r="D71" s="112"/>
      <c r="E71" s="111"/>
      <c r="F71" s="113"/>
      <c r="G71" s="114"/>
      <c r="H71" s="111">
        <v>66</v>
      </c>
      <c r="I71" s="115"/>
      <c r="J71" s="112"/>
      <c r="K71" s="112"/>
      <c r="L71" s="111"/>
    </row>
    <row r="72" spans="1:12" ht="18.75" x14ac:dyDescent="0.3">
      <c r="A72" s="25"/>
      <c r="B72" s="111">
        <v>67</v>
      </c>
      <c r="C72" s="112"/>
      <c r="D72" s="112"/>
      <c r="E72" s="111"/>
      <c r="F72" s="113"/>
      <c r="G72" s="114"/>
      <c r="H72" s="111">
        <v>67</v>
      </c>
      <c r="I72" s="115"/>
      <c r="J72" s="112"/>
      <c r="K72" s="112"/>
      <c r="L72" s="111"/>
    </row>
    <row r="73" spans="1:12" ht="18.75" x14ac:dyDescent="0.3">
      <c r="A73" s="25"/>
      <c r="B73" s="111">
        <v>68</v>
      </c>
      <c r="C73" s="112"/>
      <c r="D73" s="112"/>
      <c r="E73" s="111"/>
      <c r="F73" s="113"/>
      <c r="G73" s="114"/>
      <c r="H73" s="111">
        <v>68</v>
      </c>
      <c r="I73" s="115"/>
      <c r="J73" s="112"/>
      <c r="K73" s="112"/>
      <c r="L73" s="111"/>
    </row>
    <row r="74" spans="1:12" ht="18.75" x14ac:dyDescent="0.3">
      <c r="A74" s="25"/>
      <c r="B74" s="111">
        <v>69</v>
      </c>
      <c r="C74" s="112"/>
      <c r="D74" s="112"/>
      <c r="E74" s="111"/>
      <c r="F74" s="113"/>
      <c r="G74" s="114"/>
      <c r="H74" s="111">
        <v>69</v>
      </c>
      <c r="I74" s="115"/>
      <c r="J74" s="112"/>
      <c r="K74" s="112"/>
      <c r="L74" s="111"/>
    </row>
    <row r="75" spans="1:12" ht="18.75" x14ac:dyDescent="0.3">
      <c r="A75" s="25"/>
      <c r="B75" s="111">
        <v>70</v>
      </c>
      <c r="C75" s="112"/>
      <c r="D75" s="112"/>
      <c r="E75" s="111"/>
      <c r="F75" s="113"/>
      <c r="G75" s="114"/>
      <c r="H75" s="111">
        <v>70</v>
      </c>
      <c r="I75" s="115"/>
      <c r="J75" s="112"/>
      <c r="K75" s="112"/>
      <c r="L75" s="111"/>
    </row>
    <row r="76" spans="1:12" ht="18.75" x14ac:dyDescent="0.3">
      <c r="A76" s="25"/>
      <c r="B76" s="111">
        <v>71</v>
      </c>
      <c r="C76" s="112"/>
      <c r="D76" s="112"/>
      <c r="E76" s="111"/>
      <c r="F76" s="113"/>
      <c r="G76" s="114"/>
      <c r="H76" s="111">
        <v>71</v>
      </c>
      <c r="I76" s="115"/>
      <c r="J76" s="112"/>
      <c r="K76" s="112"/>
      <c r="L76" s="111"/>
    </row>
    <row r="77" spans="1:12" ht="18.75" x14ac:dyDescent="0.3">
      <c r="A77" s="25"/>
      <c r="B77" s="111">
        <v>72</v>
      </c>
      <c r="C77" s="112"/>
      <c r="D77" s="112"/>
      <c r="E77" s="111"/>
      <c r="F77" s="113"/>
      <c r="G77" s="114"/>
      <c r="H77" s="111">
        <v>72</v>
      </c>
      <c r="I77" s="115"/>
      <c r="J77" s="112"/>
      <c r="K77" s="112"/>
      <c r="L77" s="111"/>
    </row>
    <row r="78" spans="1:12" ht="18.75" x14ac:dyDescent="0.3">
      <c r="A78" s="25"/>
      <c r="B78" s="111">
        <v>73</v>
      </c>
      <c r="C78" s="112"/>
      <c r="D78" s="112"/>
      <c r="E78" s="111"/>
      <c r="F78" s="113"/>
      <c r="G78" s="114"/>
      <c r="H78" s="111">
        <v>73</v>
      </c>
      <c r="I78" s="115"/>
      <c r="J78" s="112"/>
      <c r="K78" s="112"/>
      <c r="L78" s="111"/>
    </row>
    <row r="79" spans="1:12" ht="18.75" x14ac:dyDescent="0.3">
      <c r="A79" s="25"/>
      <c r="B79" s="111">
        <v>74</v>
      </c>
      <c r="C79" s="112"/>
      <c r="D79" s="112"/>
      <c r="E79" s="111"/>
      <c r="F79" s="113"/>
      <c r="G79" s="114"/>
      <c r="H79" s="111">
        <v>74</v>
      </c>
      <c r="I79" s="115"/>
      <c r="J79" s="112"/>
      <c r="K79" s="112"/>
      <c r="L79" s="111"/>
    </row>
    <row r="80" spans="1:12" ht="18.75" x14ac:dyDescent="0.3">
      <c r="A80" s="25"/>
      <c r="B80" s="111">
        <v>75</v>
      </c>
      <c r="C80" s="112"/>
      <c r="D80" s="112"/>
      <c r="E80" s="111"/>
      <c r="F80" s="113"/>
      <c r="G80" s="114"/>
      <c r="H80" s="111">
        <v>75</v>
      </c>
      <c r="I80" s="115"/>
      <c r="J80" s="112"/>
      <c r="K80" s="112"/>
      <c r="L80" s="111"/>
    </row>
    <row r="81" spans="1:12" ht="18.75" x14ac:dyDescent="0.3">
      <c r="A81" s="25"/>
      <c r="B81" s="111">
        <v>76</v>
      </c>
      <c r="C81" s="112"/>
      <c r="D81" s="112"/>
      <c r="E81" s="111"/>
      <c r="F81" s="113"/>
      <c r="G81" s="114"/>
      <c r="H81" s="111">
        <v>76</v>
      </c>
      <c r="I81" s="115"/>
      <c r="J81" s="112"/>
      <c r="K81" s="112"/>
      <c r="L81" s="111"/>
    </row>
    <row r="82" spans="1:12" ht="18.75" x14ac:dyDescent="0.3">
      <c r="A82" s="25"/>
      <c r="B82" s="111">
        <v>77</v>
      </c>
      <c r="C82" s="112"/>
      <c r="D82" s="112"/>
      <c r="E82" s="111"/>
      <c r="F82" s="113"/>
      <c r="G82" s="114"/>
      <c r="H82" s="111">
        <v>77</v>
      </c>
      <c r="I82" s="115"/>
      <c r="J82" s="112"/>
      <c r="K82" s="112"/>
      <c r="L82" s="111"/>
    </row>
    <row r="83" spans="1:12" ht="18.75" x14ac:dyDescent="0.3">
      <c r="A83" s="25"/>
      <c r="B83" s="111">
        <v>78</v>
      </c>
      <c r="C83" s="112"/>
      <c r="D83" s="112"/>
      <c r="E83" s="111"/>
      <c r="F83" s="113"/>
      <c r="G83" s="114"/>
      <c r="H83" s="111">
        <v>78</v>
      </c>
      <c r="I83" s="115"/>
      <c r="J83" s="112"/>
      <c r="K83" s="112"/>
      <c r="L83" s="111"/>
    </row>
    <row r="84" spans="1:12" ht="18.75" x14ac:dyDescent="0.3">
      <c r="A84" s="25"/>
      <c r="B84" s="111">
        <v>79</v>
      </c>
      <c r="C84" s="112"/>
      <c r="D84" s="112"/>
      <c r="E84" s="111"/>
      <c r="F84" s="113"/>
      <c r="G84" s="114"/>
      <c r="H84" s="111">
        <v>79</v>
      </c>
      <c r="I84" s="115"/>
      <c r="J84" s="112"/>
      <c r="K84" s="112"/>
      <c r="L84" s="111"/>
    </row>
    <row r="85" spans="1:12" ht="18.75" x14ac:dyDescent="0.3">
      <c r="A85" s="25"/>
      <c r="B85" s="111">
        <v>80</v>
      </c>
      <c r="C85" s="112"/>
      <c r="D85" s="112"/>
      <c r="E85" s="111"/>
      <c r="F85" s="113"/>
      <c r="G85" s="114"/>
      <c r="H85" s="111">
        <v>80</v>
      </c>
      <c r="I85" s="115"/>
      <c r="J85" s="112"/>
      <c r="K85" s="112"/>
      <c r="L85" s="111"/>
    </row>
    <row r="86" spans="1:12" ht="18.75" x14ac:dyDescent="0.3">
      <c r="A86" s="25"/>
      <c r="B86" s="111">
        <v>81</v>
      </c>
      <c r="C86" s="112"/>
      <c r="D86" s="112"/>
      <c r="E86" s="111"/>
      <c r="F86" s="113"/>
      <c r="G86" s="114"/>
      <c r="H86" s="111">
        <v>81</v>
      </c>
      <c r="I86" s="115"/>
      <c r="J86" s="112"/>
      <c r="K86" s="112"/>
      <c r="L86" s="111"/>
    </row>
    <row r="87" spans="1:12" ht="18.75" x14ac:dyDescent="0.3">
      <c r="A87" s="25"/>
      <c r="B87" s="111">
        <v>82</v>
      </c>
      <c r="C87" s="112"/>
      <c r="D87" s="112"/>
      <c r="E87" s="111"/>
      <c r="F87" s="113"/>
      <c r="G87" s="114"/>
      <c r="H87" s="111">
        <v>82</v>
      </c>
      <c r="I87" s="115"/>
      <c r="J87" s="112"/>
      <c r="K87" s="112"/>
      <c r="L87" s="111"/>
    </row>
    <row r="88" spans="1:12" ht="18.75" x14ac:dyDescent="0.3">
      <c r="A88" s="25"/>
      <c r="B88" s="111">
        <v>83</v>
      </c>
      <c r="C88" s="112"/>
      <c r="D88" s="112"/>
      <c r="E88" s="111"/>
      <c r="F88" s="113"/>
      <c r="G88" s="114"/>
      <c r="H88" s="111">
        <v>83</v>
      </c>
      <c r="I88" s="115"/>
      <c r="J88" s="112"/>
      <c r="K88" s="112"/>
      <c r="L88" s="111"/>
    </row>
    <row r="89" spans="1:12" ht="18.75" x14ac:dyDescent="0.3">
      <c r="A89" s="25"/>
      <c r="B89" s="111">
        <v>84</v>
      </c>
      <c r="C89" s="112"/>
      <c r="D89" s="112"/>
      <c r="E89" s="111"/>
      <c r="F89" s="113"/>
      <c r="G89" s="114"/>
      <c r="H89" s="111">
        <v>84</v>
      </c>
      <c r="I89" s="115"/>
      <c r="J89" s="112"/>
      <c r="K89" s="112"/>
      <c r="L89" s="111"/>
    </row>
    <row r="90" spans="1:12" ht="18.75" x14ac:dyDescent="0.3">
      <c r="A90" s="25"/>
      <c r="B90" s="111">
        <v>85</v>
      </c>
      <c r="C90" s="112"/>
      <c r="D90" s="112"/>
      <c r="E90" s="111"/>
      <c r="F90" s="113"/>
      <c r="G90" s="114"/>
      <c r="H90" s="111">
        <v>85</v>
      </c>
      <c r="I90" s="115"/>
      <c r="J90" s="112"/>
      <c r="K90" s="112"/>
      <c r="L90" s="111"/>
    </row>
    <row r="91" spans="1:12" ht="18.75" x14ac:dyDescent="0.3">
      <c r="A91" s="25"/>
      <c r="B91" s="111">
        <v>86</v>
      </c>
      <c r="C91" s="112"/>
      <c r="D91" s="112"/>
      <c r="E91" s="111"/>
      <c r="F91" s="113"/>
      <c r="G91" s="114"/>
      <c r="H91" s="111">
        <v>86</v>
      </c>
      <c r="I91" s="115"/>
      <c r="J91" s="112"/>
      <c r="K91" s="112"/>
      <c r="L91" s="111"/>
    </row>
    <row r="92" spans="1:12" ht="18.75" x14ac:dyDescent="0.3">
      <c r="A92" s="25"/>
      <c r="B92" s="111">
        <v>87</v>
      </c>
      <c r="C92" s="112"/>
      <c r="D92" s="112"/>
      <c r="E92" s="111"/>
      <c r="F92" s="113"/>
      <c r="G92" s="114"/>
      <c r="H92" s="111">
        <v>87</v>
      </c>
      <c r="I92" s="115"/>
      <c r="J92" s="112"/>
      <c r="K92" s="112"/>
      <c r="L92" s="111"/>
    </row>
    <row r="93" spans="1:12" ht="18.75" x14ac:dyDescent="0.3">
      <c r="A93" s="25"/>
      <c r="B93" s="111">
        <v>88</v>
      </c>
      <c r="C93" s="112"/>
      <c r="D93" s="112"/>
      <c r="E93" s="111"/>
      <c r="F93" s="113"/>
      <c r="G93" s="114"/>
      <c r="H93" s="111">
        <v>88</v>
      </c>
      <c r="I93" s="115"/>
      <c r="J93" s="112"/>
      <c r="K93" s="112"/>
      <c r="L93" s="111"/>
    </row>
    <row r="94" spans="1:12" ht="18.75" x14ac:dyDescent="0.3">
      <c r="A94" s="25"/>
      <c r="B94" s="104"/>
      <c r="C94" s="113"/>
      <c r="D94" s="113"/>
      <c r="E94" s="113"/>
      <c r="F94" s="113"/>
      <c r="G94" s="114"/>
      <c r="H94" s="111">
        <v>89</v>
      </c>
      <c r="I94" s="115"/>
      <c r="J94" s="112"/>
      <c r="K94" s="112"/>
      <c r="L94" s="111"/>
    </row>
    <row r="95" spans="1:12" ht="18.75" x14ac:dyDescent="0.3">
      <c r="A95" s="25"/>
      <c r="B95" s="104"/>
      <c r="C95" s="113"/>
      <c r="D95" s="113"/>
      <c r="E95" s="113"/>
      <c r="F95" s="113"/>
      <c r="G95" s="114"/>
      <c r="H95" s="111">
        <v>90</v>
      </c>
      <c r="I95" s="115"/>
      <c r="J95" s="112"/>
      <c r="K95" s="112"/>
      <c r="L95" s="111"/>
    </row>
    <row r="96" spans="1:12" ht="18.75" x14ac:dyDescent="0.3">
      <c r="B96" s="114"/>
      <c r="C96" s="114"/>
      <c r="D96" s="114"/>
      <c r="E96" s="114"/>
      <c r="F96" s="114"/>
      <c r="G96" s="114"/>
      <c r="H96" s="111">
        <v>91</v>
      </c>
      <c r="I96" s="115"/>
      <c r="J96" s="112"/>
      <c r="K96" s="112"/>
      <c r="L96" s="111"/>
    </row>
    <row r="97" spans="2:12" ht="18.75" x14ac:dyDescent="0.3">
      <c r="B97" s="114"/>
      <c r="C97" s="114"/>
      <c r="D97" s="114"/>
      <c r="E97" s="114"/>
      <c r="F97" s="114"/>
      <c r="G97" s="114"/>
      <c r="H97" s="111">
        <v>92</v>
      </c>
      <c r="I97" s="115"/>
      <c r="J97" s="112"/>
      <c r="K97" s="112"/>
      <c r="L97" s="111"/>
    </row>
    <row r="98" spans="2:12" ht="18.75" x14ac:dyDescent="0.3">
      <c r="B98" s="114"/>
      <c r="C98" s="114"/>
      <c r="D98" s="114"/>
      <c r="E98" s="114"/>
      <c r="F98" s="114"/>
      <c r="G98" s="114"/>
      <c r="H98" s="111">
        <v>93</v>
      </c>
      <c r="I98" s="115"/>
      <c r="J98" s="112"/>
      <c r="K98" s="112"/>
      <c r="L98" s="111"/>
    </row>
    <row r="99" spans="2:12" ht="18.75" x14ac:dyDescent="0.3">
      <c r="B99" s="114"/>
      <c r="C99" s="114"/>
      <c r="D99" s="114"/>
      <c r="E99" s="114"/>
      <c r="F99" s="114"/>
      <c r="G99" s="114"/>
      <c r="H99" s="111">
        <v>94</v>
      </c>
      <c r="I99" s="115"/>
      <c r="J99" s="112"/>
      <c r="K99" s="112"/>
      <c r="L99" s="111"/>
    </row>
    <row r="100" spans="2:12" ht="18.75" x14ac:dyDescent="0.3">
      <c r="B100" s="114"/>
      <c r="C100" s="114"/>
      <c r="D100" s="114"/>
      <c r="E100" s="114"/>
      <c r="F100" s="114"/>
      <c r="G100" s="114"/>
      <c r="H100" s="111">
        <v>95</v>
      </c>
      <c r="I100" s="115"/>
      <c r="J100" s="112"/>
      <c r="K100" s="112"/>
      <c r="L100" s="111"/>
    </row>
    <row r="101" spans="2:12" ht="18.75" x14ac:dyDescent="0.3">
      <c r="B101" s="114"/>
      <c r="C101" s="114"/>
      <c r="D101" s="114"/>
      <c r="E101" s="114"/>
      <c r="F101" s="114"/>
      <c r="G101" s="114"/>
      <c r="H101" s="111">
        <v>96</v>
      </c>
      <c r="I101" s="115"/>
      <c r="J101" s="112"/>
      <c r="K101" s="112"/>
      <c r="L101" s="111"/>
    </row>
    <row r="102" spans="2:12" ht="18.75" x14ac:dyDescent="0.3">
      <c r="B102" s="114"/>
      <c r="C102" s="114"/>
      <c r="D102" s="114"/>
      <c r="E102" s="114"/>
      <c r="F102" s="114"/>
      <c r="G102" s="114"/>
      <c r="H102" s="111">
        <v>97</v>
      </c>
      <c r="I102" s="115"/>
      <c r="J102" s="112"/>
      <c r="K102" s="112"/>
      <c r="L102" s="111"/>
    </row>
    <row r="103" spans="2:12" ht="18.75" x14ac:dyDescent="0.3">
      <c r="B103" s="114"/>
      <c r="C103" s="114"/>
      <c r="D103" s="114"/>
      <c r="E103" s="114"/>
      <c r="F103" s="114"/>
      <c r="G103" s="114"/>
      <c r="H103" s="111">
        <v>98</v>
      </c>
      <c r="I103" s="115"/>
      <c r="J103" s="112"/>
      <c r="K103" s="112"/>
      <c r="L103" s="111"/>
    </row>
    <row r="104" spans="2:12" ht="18.75" x14ac:dyDescent="0.3">
      <c r="B104" s="114"/>
      <c r="C104" s="114"/>
      <c r="D104" s="114"/>
      <c r="E104" s="114"/>
      <c r="F104" s="114"/>
      <c r="G104" s="114"/>
      <c r="H104" s="111">
        <v>99</v>
      </c>
      <c r="I104" s="115"/>
      <c r="J104" s="112"/>
      <c r="K104" s="112"/>
      <c r="L104" s="111"/>
    </row>
    <row r="105" spans="2:12" ht="18.75" x14ac:dyDescent="0.3">
      <c r="B105" s="114"/>
      <c r="C105" s="114"/>
      <c r="D105" s="114"/>
      <c r="E105" s="114"/>
      <c r="F105" s="114"/>
      <c r="G105" s="114"/>
      <c r="H105" s="111">
        <v>100</v>
      </c>
      <c r="I105" s="115"/>
      <c r="J105" s="112"/>
      <c r="K105" s="112"/>
      <c r="L105" s="111"/>
    </row>
  </sheetData>
  <sheetProtection algorithmName="SHA-512" hashValue="/TlguDCiw4BiDCASCVG/iBdTui/OAVtDzJLfutbQqhGZ0JVPVZcNbcbDwK5ijvso1oafjSJbQ0aJb1dsxkYRKg==" saltValue="k/HzEgpq8ovAwlDQbu+XMA==" spinCount="100000" sheet="1" objects="1" scenarios="1"/>
  <mergeCells count="3">
    <mergeCell ref="B4:E4"/>
    <mergeCell ref="H4:L4"/>
    <mergeCell ref="B1:L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A435-94A9-48F6-A97C-BA6EEF73D91F}">
  <sheetPr codeName="Sheet2"/>
  <dimension ref="A1:H31"/>
  <sheetViews>
    <sheetView workbookViewId="0">
      <selection sqref="A1:A7"/>
    </sheetView>
  </sheetViews>
  <sheetFormatPr defaultColWidth="9.140625" defaultRowHeight="15" x14ac:dyDescent="0.25"/>
  <cols>
    <col min="1" max="1" width="16.42578125" style="1" customWidth="1"/>
    <col min="2" max="2" width="49.140625" style="1" customWidth="1"/>
    <col min="3" max="3" width="43.42578125" style="1" customWidth="1"/>
    <col min="4" max="4" width="35" style="1" customWidth="1"/>
    <col min="5" max="5" width="66.140625" style="1" customWidth="1"/>
    <col min="6" max="6" width="55.42578125" style="1" customWidth="1"/>
    <col min="7" max="7" width="33.42578125" style="1" customWidth="1"/>
    <col min="8" max="8" width="36.7109375" style="1" customWidth="1"/>
    <col min="9" max="16384" width="9.140625" style="1"/>
  </cols>
  <sheetData>
    <row r="1" spans="1:8" x14ac:dyDescent="0.25">
      <c r="A1" s="1" t="s">
        <v>27</v>
      </c>
      <c r="B1" s="1" t="s">
        <v>28</v>
      </c>
      <c r="C1" s="1" t="s">
        <v>29</v>
      </c>
      <c r="D1" s="1" t="s">
        <v>30</v>
      </c>
      <c r="E1" s="1" t="s">
        <v>31</v>
      </c>
      <c r="F1" s="1" t="s">
        <v>32</v>
      </c>
      <c r="G1" s="1" t="s">
        <v>33</v>
      </c>
      <c r="H1" s="1" t="s">
        <v>34</v>
      </c>
    </row>
    <row r="2" spans="1:8" x14ac:dyDescent="0.25">
      <c r="A2" s="1" t="s">
        <v>35</v>
      </c>
      <c r="B2" s="1" t="s">
        <v>36</v>
      </c>
      <c r="C2" s="1" t="s">
        <v>37</v>
      </c>
      <c r="D2" s="1" t="s">
        <v>38</v>
      </c>
      <c r="E2" s="1" t="s">
        <v>39</v>
      </c>
      <c r="F2" s="1" t="s">
        <v>40</v>
      </c>
      <c r="G2" s="1" t="s">
        <v>41</v>
      </c>
      <c r="H2" s="1" t="s">
        <v>42</v>
      </c>
    </row>
    <row r="3" spans="1:8" x14ac:dyDescent="0.25">
      <c r="A3" s="1" t="s">
        <v>43</v>
      </c>
      <c r="B3" s="1" t="s">
        <v>44</v>
      </c>
      <c r="D3" s="1" t="s">
        <v>45</v>
      </c>
      <c r="E3" s="1" t="s">
        <v>46</v>
      </c>
      <c r="F3" s="1" t="s">
        <v>47</v>
      </c>
      <c r="G3" s="1" t="s">
        <v>48</v>
      </c>
      <c r="H3" s="1" t="s">
        <v>49</v>
      </c>
    </row>
    <row r="4" spans="1:8" x14ac:dyDescent="0.25">
      <c r="A4" s="1" t="s">
        <v>50</v>
      </c>
      <c r="B4" s="1" t="s">
        <v>51</v>
      </c>
      <c r="D4" s="1" t="s">
        <v>52</v>
      </c>
      <c r="E4" s="1" t="s">
        <v>53</v>
      </c>
      <c r="F4" s="1" t="s">
        <v>54</v>
      </c>
      <c r="G4" s="1" t="s">
        <v>55</v>
      </c>
      <c r="H4" s="1" t="s">
        <v>56</v>
      </c>
    </row>
    <row r="5" spans="1:8" x14ac:dyDescent="0.25">
      <c r="A5" s="1" t="s">
        <v>57</v>
      </c>
      <c r="B5" s="1" t="s">
        <v>58</v>
      </c>
      <c r="D5" s="1" t="s">
        <v>59</v>
      </c>
      <c r="E5" s="1" t="s">
        <v>60</v>
      </c>
      <c r="F5" s="1" t="s">
        <v>61</v>
      </c>
      <c r="G5" s="1" t="s">
        <v>62</v>
      </c>
      <c r="H5" s="1" t="s">
        <v>63</v>
      </c>
    </row>
    <row r="6" spans="1:8" x14ac:dyDescent="0.25">
      <c r="A6" s="1" t="s">
        <v>64</v>
      </c>
      <c r="B6" s="1" t="s">
        <v>65</v>
      </c>
      <c r="D6" s="1" t="s">
        <v>66</v>
      </c>
      <c r="E6" s="1" t="s">
        <v>67</v>
      </c>
      <c r="F6" s="1" t="s">
        <v>68</v>
      </c>
      <c r="G6" s="1" t="s">
        <v>69</v>
      </c>
      <c r="H6" s="1" t="s">
        <v>70</v>
      </c>
    </row>
    <row r="7" spans="1:8" x14ac:dyDescent="0.25">
      <c r="A7" s="1" t="s">
        <v>71</v>
      </c>
      <c r="B7" s="1" t="s">
        <v>72</v>
      </c>
      <c r="D7" s="1" t="s">
        <v>73</v>
      </c>
      <c r="E7" s="1" t="s">
        <v>74</v>
      </c>
      <c r="F7" s="1" t="s">
        <v>75</v>
      </c>
      <c r="H7" s="1" t="s">
        <v>76</v>
      </c>
    </row>
    <row r="8" spans="1:8" x14ac:dyDescent="0.25">
      <c r="B8" s="1" t="s">
        <v>77</v>
      </c>
      <c r="E8" s="1" t="s">
        <v>78</v>
      </c>
      <c r="F8" s="1" t="s">
        <v>79</v>
      </c>
    </row>
    <row r="9" spans="1:8" x14ac:dyDescent="0.25">
      <c r="B9" s="1" t="s">
        <v>80</v>
      </c>
      <c r="F9" s="1" t="s">
        <v>81</v>
      </c>
    </row>
    <row r="10" spans="1:8" x14ac:dyDescent="0.25">
      <c r="B10" s="1" t="s">
        <v>82</v>
      </c>
      <c r="F10" s="1" t="s">
        <v>83</v>
      </c>
    </row>
    <row r="11" spans="1:8" x14ac:dyDescent="0.25">
      <c r="B11" s="1" t="s">
        <v>84</v>
      </c>
      <c r="F11" s="1" t="s">
        <v>85</v>
      </c>
    </row>
    <row r="12" spans="1:8" x14ac:dyDescent="0.25">
      <c r="B12" s="1" t="s">
        <v>86</v>
      </c>
      <c r="F12" s="1" t="s">
        <v>87</v>
      </c>
    </row>
    <row r="13" spans="1:8" x14ac:dyDescent="0.25">
      <c r="B13" s="1" t="s">
        <v>88</v>
      </c>
      <c r="F13" s="1" t="s">
        <v>89</v>
      </c>
    </row>
    <row r="14" spans="1:8" x14ac:dyDescent="0.25">
      <c r="B14" s="1" t="s">
        <v>90</v>
      </c>
      <c r="F14" s="1" t="s">
        <v>91</v>
      </c>
    </row>
    <row r="15" spans="1:8" x14ac:dyDescent="0.25">
      <c r="B15" s="1" t="s">
        <v>92</v>
      </c>
      <c r="F15" s="1" t="s">
        <v>93</v>
      </c>
    </row>
    <row r="16" spans="1:8" x14ac:dyDescent="0.25">
      <c r="B16" s="1" t="s">
        <v>94</v>
      </c>
      <c r="F16" s="1" t="s">
        <v>95</v>
      </c>
    </row>
    <row r="17" spans="2:6" x14ac:dyDescent="0.25">
      <c r="B17" s="1" t="s">
        <v>96</v>
      </c>
      <c r="F17" s="1" t="s">
        <v>97</v>
      </c>
    </row>
    <row r="18" spans="2:6" x14ac:dyDescent="0.25">
      <c r="B18" s="1" t="s">
        <v>98</v>
      </c>
      <c r="F18" s="1" t="s">
        <v>99</v>
      </c>
    </row>
    <row r="19" spans="2:6" x14ac:dyDescent="0.25">
      <c r="B19" s="1" t="s">
        <v>100</v>
      </c>
      <c r="F19" s="1" t="s">
        <v>101</v>
      </c>
    </row>
    <row r="20" spans="2:6" x14ac:dyDescent="0.25">
      <c r="B20" s="1" t="s">
        <v>102</v>
      </c>
      <c r="F20" s="1" t="s">
        <v>103</v>
      </c>
    </row>
    <row r="21" spans="2:6" x14ac:dyDescent="0.25">
      <c r="B21" s="1" t="s">
        <v>104</v>
      </c>
      <c r="F21" s="1" t="s">
        <v>105</v>
      </c>
    </row>
    <row r="22" spans="2:6" x14ac:dyDescent="0.25">
      <c r="B22" s="1" t="s">
        <v>106</v>
      </c>
      <c r="F22" s="1" t="s">
        <v>107</v>
      </c>
    </row>
    <row r="23" spans="2:6" x14ac:dyDescent="0.25">
      <c r="B23" s="1" t="s">
        <v>108</v>
      </c>
      <c r="F23" s="1" t="s">
        <v>109</v>
      </c>
    </row>
    <row r="24" spans="2:6" x14ac:dyDescent="0.25">
      <c r="B24" s="1" t="s">
        <v>110</v>
      </c>
      <c r="F24" s="1" t="s">
        <v>111</v>
      </c>
    </row>
    <row r="25" spans="2:6" x14ac:dyDescent="0.25">
      <c r="B25" s="1" t="s">
        <v>112</v>
      </c>
      <c r="F25" s="1" t="s">
        <v>113</v>
      </c>
    </row>
    <row r="26" spans="2:6" x14ac:dyDescent="0.25">
      <c r="B26" s="1" t="s">
        <v>114</v>
      </c>
      <c r="F26" s="1" t="s">
        <v>115</v>
      </c>
    </row>
    <row r="27" spans="2:6" x14ac:dyDescent="0.25">
      <c r="B27" s="1" t="s">
        <v>116</v>
      </c>
      <c r="F27" s="1" t="s">
        <v>117</v>
      </c>
    </row>
    <row r="28" spans="2:6" x14ac:dyDescent="0.25">
      <c r="B28" s="1" t="s">
        <v>118</v>
      </c>
    </row>
    <row r="29" spans="2:6" x14ac:dyDescent="0.25">
      <c r="B29" s="1" t="s">
        <v>119</v>
      </c>
    </row>
    <row r="30" spans="2:6" x14ac:dyDescent="0.25">
      <c r="B30" s="1" t="s">
        <v>120</v>
      </c>
    </row>
    <row r="31" spans="2:6" x14ac:dyDescent="0.25">
      <c r="B31" s="1" t="s">
        <v>121</v>
      </c>
    </row>
  </sheetData>
  <sheetProtection algorithmName="SHA-512" hashValue="pAr2GVSr202sEozb4Yme9oK9oMeO/fiEcglpyh9VWCmmnOSHC0Lbr+s3oRfNoZ5hJVXmhoQ5b59tMVyXdsCoiQ==" saltValue="ND0m17KSvsQ2s9itpCsWf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CBD17-4B0A-4AD5-A8AD-9A724306734C}">
  <sheetPr codeName="Sheet3"/>
  <dimension ref="A1:AA136"/>
  <sheetViews>
    <sheetView workbookViewId="0">
      <selection activeCell="A3" sqref="A3:A26"/>
    </sheetView>
  </sheetViews>
  <sheetFormatPr defaultColWidth="9.140625" defaultRowHeight="15" x14ac:dyDescent="0.25"/>
  <cols>
    <col min="1" max="1" width="48.42578125" style="1" customWidth="1"/>
    <col min="2" max="2" width="15" style="1" customWidth="1"/>
    <col min="3" max="3" width="16.7109375" style="4" customWidth="1"/>
    <col min="4" max="4" width="76.42578125" style="1" bestFit="1" customWidth="1"/>
    <col min="5" max="5" width="39.140625" style="1" bestFit="1" customWidth="1"/>
    <col min="6" max="6" width="70.5703125" style="1" bestFit="1" customWidth="1"/>
    <col min="7" max="7" width="22.42578125" style="1" customWidth="1"/>
    <col min="8" max="8" width="23" style="1" customWidth="1"/>
    <col min="9" max="26" width="14.7109375" style="1" customWidth="1"/>
    <col min="27" max="27" width="60.28515625" style="1" customWidth="1"/>
    <col min="28" max="16384" width="9.140625" style="1"/>
  </cols>
  <sheetData>
    <row r="1" spans="1:27" x14ac:dyDescent="0.25">
      <c r="A1" s="2" t="s">
        <v>122</v>
      </c>
      <c r="B1" s="2"/>
      <c r="C1" s="3" t="s">
        <v>123</v>
      </c>
      <c r="D1" s="2" t="s">
        <v>124</v>
      </c>
    </row>
    <row r="2" spans="1:27" x14ac:dyDescent="0.25">
      <c r="D2" s="5" t="s">
        <v>125</v>
      </c>
      <c r="E2" s="5" t="s">
        <v>126</v>
      </c>
      <c r="F2" s="5" t="s">
        <v>127</v>
      </c>
      <c r="G2" s="5" t="s">
        <v>128</v>
      </c>
      <c r="H2" s="5" t="s">
        <v>129</v>
      </c>
      <c r="I2" s="5" t="s">
        <v>130</v>
      </c>
      <c r="J2" s="5" t="s">
        <v>131</v>
      </c>
      <c r="K2" s="5" t="s">
        <v>132</v>
      </c>
      <c r="L2" s="5" t="s">
        <v>130</v>
      </c>
      <c r="M2" s="5" t="s">
        <v>133</v>
      </c>
      <c r="N2" s="5" t="s">
        <v>27</v>
      </c>
      <c r="O2" s="5" t="s">
        <v>134</v>
      </c>
      <c r="P2" s="5" t="s">
        <v>135</v>
      </c>
      <c r="Q2" s="5" t="s">
        <v>136</v>
      </c>
      <c r="R2" s="5" t="s">
        <v>137</v>
      </c>
      <c r="S2" s="5" t="s">
        <v>138</v>
      </c>
      <c r="T2" s="5" t="s">
        <v>139</v>
      </c>
      <c r="U2" s="5" t="s">
        <v>140</v>
      </c>
      <c r="V2" s="5" t="s">
        <v>141</v>
      </c>
      <c r="W2" s="5" t="s">
        <v>142</v>
      </c>
      <c r="X2" s="5" t="s">
        <v>143</v>
      </c>
      <c r="Y2" s="5" t="s">
        <v>144</v>
      </c>
      <c r="Z2" s="5" t="s">
        <v>145</v>
      </c>
      <c r="AA2" s="5" t="s">
        <v>146</v>
      </c>
    </row>
    <row r="3" spans="1:27" x14ac:dyDescent="0.25">
      <c r="A3" s="1" t="s">
        <v>125</v>
      </c>
      <c r="D3" s="1" t="s">
        <v>147</v>
      </c>
      <c r="E3" s="1" t="s">
        <v>148</v>
      </c>
      <c r="F3" s="1" t="s">
        <v>149</v>
      </c>
      <c r="G3" s="1" t="s">
        <v>150</v>
      </c>
      <c r="H3" s="1" t="s">
        <v>151</v>
      </c>
      <c r="I3" s="1" t="s">
        <v>152</v>
      </c>
      <c r="J3" s="1" t="s">
        <v>153</v>
      </c>
      <c r="K3" s="1" t="s">
        <v>154</v>
      </c>
      <c r="L3" s="1" t="s">
        <v>155</v>
      </c>
      <c r="M3" s="1" t="s">
        <v>156</v>
      </c>
      <c r="N3" s="1" t="s">
        <v>157</v>
      </c>
      <c r="O3" s="1" t="s">
        <v>158</v>
      </c>
      <c r="P3" s="1" t="s">
        <v>159</v>
      </c>
      <c r="Q3" s="1" t="s">
        <v>160</v>
      </c>
      <c r="R3" s="1" t="s">
        <v>161</v>
      </c>
      <c r="S3" s="1" t="s">
        <v>162</v>
      </c>
      <c r="T3" s="1" t="s">
        <v>163</v>
      </c>
      <c r="U3" s="1" t="s">
        <v>164</v>
      </c>
      <c r="V3" s="1" t="s">
        <v>165</v>
      </c>
      <c r="W3" s="1" t="s">
        <v>166</v>
      </c>
      <c r="X3" s="1" t="s">
        <v>167</v>
      </c>
      <c r="Y3" s="1" t="s">
        <v>168</v>
      </c>
      <c r="Z3" s="1" t="s">
        <v>169</v>
      </c>
      <c r="AA3" s="1" t="s">
        <v>170</v>
      </c>
    </row>
    <row r="4" spans="1:27" x14ac:dyDescent="0.25">
      <c r="A4" s="6" t="s">
        <v>126</v>
      </c>
      <c r="D4" s="1" t="s">
        <v>171</v>
      </c>
      <c r="E4" s="1" t="s">
        <v>172</v>
      </c>
      <c r="F4" s="1" t="s">
        <v>173</v>
      </c>
      <c r="G4" s="1" t="s">
        <v>174</v>
      </c>
      <c r="H4" s="1" t="s">
        <v>175</v>
      </c>
      <c r="I4" s="1" t="s">
        <v>176</v>
      </c>
      <c r="J4" s="1" t="s">
        <v>177</v>
      </c>
      <c r="K4" s="1" t="s">
        <v>178</v>
      </c>
      <c r="L4" s="1" t="s">
        <v>179</v>
      </c>
      <c r="M4" s="1" t="s">
        <v>180</v>
      </c>
      <c r="N4" s="1" t="s">
        <v>181</v>
      </c>
      <c r="O4" s="1" t="s">
        <v>182</v>
      </c>
      <c r="P4" s="1" t="s">
        <v>183</v>
      </c>
      <c r="Q4" s="1" t="s">
        <v>184</v>
      </c>
      <c r="R4" s="1" t="s">
        <v>185</v>
      </c>
      <c r="S4" s="1" t="s">
        <v>186</v>
      </c>
      <c r="T4" s="1" t="s">
        <v>187</v>
      </c>
      <c r="U4" s="1" t="s">
        <v>188</v>
      </c>
      <c r="X4" s="1" t="s">
        <v>189</v>
      </c>
      <c r="Y4" s="1" t="s">
        <v>190</v>
      </c>
      <c r="Z4" s="1" t="s">
        <v>191</v>
      </c>
    </row>
    <row r="5" spans="1:27" x14ac:dyDescent="0.25">
      <c r="A5" s="6" t="s">
        <v>127</v>
      </c>
      <c r="D5" s="1" t="s">
        <v>192</v>
      </c>
      <c r="E5" s="1" t="s">
        <v>193</v>
      </c>
      <c r="F5" s="1" t="s">
        <v>194</v>
      </c>
      <c r="G5" s="1" t="s">
        <v>195</v>
      </c>
      <c r="H5" s="1" t="s">
        <v>196</v>
      </c>
      <c r="I5" s="1" t="s">
        <v>197</v>
      </c>
      <c r="J5" s="1" t="s">
        <v>198</v>
      </c>
      <c r="K5" s="1" t="s">
        <v>199</v>
      </c>
      <c r="M5" s="1" t="s">
        <v>200</v>
      </c>
      <c r="N5" s="1" t="s">
        <v>201</v>
      </c>
      <c r="O5" s="1" t="s">
        <v>202</v>
      </c>
      <c r="Q5" s="1" t="s">
        <v>203</v>
      </c>
      <c r="R5" s="1" t="s">
        <v>204</v>
      </c>
      <c r="S5" s="1" t="s">
        <v>205</v>
      </c>
      <c r="T5" s="1" t="s">
        <v>206</v>
      </c>
      <c r="U5" s="1" t="s">
        <v>207</v>
      </c>
      <c r="X5" s="1" t="s">
        <v>208</v>
      </c>
      <c r="Y5" s="1" t="s">
        <v>209</v>
      </c>
    </row>
    <row r="6" spans="1:27" x14ac:dyDescent="0.25">
      <c r="A6" s="6" t="s">
        <v>128</v>
      </c>
      <c r="E6" s="1" t="s">
        <v>210</v>
      </c>
      <c r="F6" s="1" t="s">
        <v>211</v>
      </c>
      <c r="G6" s="1" t="s">
        <v>212</v>
      </c>
      <c r="H6" s="1" t="s">
        <v>213</v>
      </c>
      <c r="I6" s="1" t="s">
        <v>214</v>
      </c>
      <c r="J6" s="1" t="s">
        <v>215</v>
      </c>
      <c r="K6" s="1" t="s">
        <v>216</v>
      </c>
      <c r="M6" s="1" t="s">
        <v>217</v>
      </c>
      <c r="Q6" s="1" t="s">
        <v>218</v>
      </c>
      <c r="T6" s="1" t="s">
        <v>219</v>
      </c>
      <c r="U6" s="1" t="s">
        <v>220</v>
      </c>
      <c r="Y6" s="1" t="s">
        <v>221</v>
      </c>
    </row>
    <row r="7" spans="1:27" x14ac:dyDescent="0.25">
      <c r="A7" s="6" t="s">
        <v>129</v>
      </c>
      <c r="F7" s="1" t="s">
        <v>222</v>
      </c>
      <c r="G7" s="1" t="s">
        <v>223</v>
      </c>
      <c r="H7" s="1" t="s">
        <v>224</v>
      </c>
      <c r="I7" s="1" t="s">
        <v>225</v>
      </c>
      <c r="J7" s="1" t="s">
        <v>226</v>
      </c>
      <c r="Q7" s="1" t="s">
        <v>227</v>
      </c>
      <c r="T7" s="1" t="s">
        <v>228</v>
      </c>
      <c r="U7" s="1" t="s">
        <v>229</v>
      </c>
    </row>
    <row r="8" spans="1:27" x14ac:dyDescent="0.25">
      <c r="A8" s="1" t="s">
        <v>130</v>
      </c>
      <c r="F8" s="1" t="s">
        <v>230</v>
      </c>
      <c r="G8" s="1" t="s">
        <v>231</v>
      </c>
      <c r="H8" s="1" t="s">
        <v>232</v>
      </c>
      <c r="I8" s="1" t="s">
        <v>233</v>
      </c>
      <c r="J8" s="1" t="s">
        <v>234</v>
      </c>
      <c r="Q8" s="1" t="s">
        <v>235</v>
      </c>
      <c r="T8" s="1" t="s">
        <v>236</v>
      </c>
      <c r="U8" s="1" t="s">
        <v>237</v>
      </c>
    </row>
    <row r="9" spans="1:27" x14ac:dyDescent="0.25">
      <c r="A9" s="1" t="s">
        <v>131</v>
      </c>
      <c r="F9" s="1" t="s">
        <v>238</v>
      </c>
      <c r="H9" s="1" t="s">
        <v>239</v>
      </c>
      <c r="I9" s="1" t="s">
        <v>240</v>
      </c>
      <c r="J9" s="1" t="s">
        <v>241</v>
      </c>
      <c r="T9" s="1" t="s">
        <v>242</v>
      </c>
    </row>
    <row r="10" spans="1:27" x14ac:dyDescent="0.25">
      <c r="A10" s="6" t="s">
        <v>132</v>
      </c>
      <c r="F10" s="1" t="s">
        <v>243</v>
      </c>
      <c r="H10" s="1" t="s">
        <v>244</v>
      </c>
      <c r="J10" s="1" t="s">
        <v>245</v>
      </c>
      <c r="T10" s="1" t="s">
        <v>246</v>
      </c>
    </row>
    <row r="11" spans="1:27" x14ac:dyDescent="0.25">
      <c r="A11" s="6" t="s">
        <v>130</v>
      </c>
      <c r="F11" s="1" t="s">
        <v>247</v>
      </c>
      <c r="J11" s="1" t="s">
        <v>248</v>
      </c>
    </row>
    <row r="12" spans="1:27" x14ac:dyDescent="0.25">
      <c r="A12" s="6" t="s">
        <v>133</v>
      </c>
      <c r="F12" s="1" t="s">
        <v>249</v>
      </c>
    </row>
    <row r="13" spans="1:27" x14ac:dyDescent="0.25">
      <c r="A13" s="1" t="s">
        <v>27</v>
      </c>
      <c r="F13" s="1" t="s">
        <v>250</v>
      </c>
    </row>
    <row r="14" spans="1:27" x14ac:dyDescent="0.25">
      <c r="A14" s="6" t="s">
        <v>134</v>
      </c>
    </row>
    <row r="15" spans="1:27" x14ac:dyDescent="0.25">
      <c r="A15" s="6" t="s">
        <v>135</v>
      </c>
    </row>
    <row r="16" spans="1:27" x14ac:dyDescent="0.25">
      <c r="A16" s="6" t="s">
        <v>136</v>
      </c>
    </row>
    <row r="17" spans="1:2" x14ac:dyDescent="0.25">
      <c r="A17" s="6" t="s">
        <v>137</v>
      </c>
    </row>
    <row r="18" spans="1:2" x14ac:dyDescent="0.25">
      <c r="A18" s="6" t="s">
        <v>138</v>
      </c>
    </row>
    <row r="19" spans="1:2" x14ac:dyDescent="0.25">
      <c r="A19" s="6" t="s">
        <v>139</v>
      </c>
    </row>
    <row r="20" spans="1:2" x14ac:dyDescent="0.25">
      <c r="A20" s="6" t="s">
        <v>140</v>
      </c>
    </row>
    <row r="21" spans="1:2" x14ac:dyDescent="0.25">
      <c r="A21" s="6" t="s">
        <v>141</v>
      </c>
    </row>
    <row r="22" spans="1:2" x14ac:dyDescent="0.25">
      <c r="A22" s="1" t="s">
        <v>142</v>
      </c>
    </row>
    <row r="23" spans="1:2" x14ac:dyDescent="0.25">
      <c r="A23" s="6" t="s">
        <v>143</v>
      </c>
    </row>
    <row r="24" spans="1:2" x14ac:dyDescent="0.25">
      <c r="A24" s="6" t="s">
        <v>144</v>
      </c>
    </row>
    <row r="25" spans="1:2" x14ac:dyDescent="0.25">
      <c r="A25" s="6" t="s">
        <v>145</v>
      </c>
    </row>
    <row r="26" spans="1:2" x14ac:dyDescent="0.25">
      <c r="A26" s="6" t="s">
        <v>146</v>
      </c>
    </row>
    <row r="29" spans="1:2" x14ac:dyDescent="0.25">
      <c r="A29" s="1" t="s">
        <v>137</v>
      </c>
      <c r="B29" s="1" t="s">
        <v>161</v>
      </c>
    </row>
    <row r="30" spans="1:2" x14ac:dyDescent="0.25">
      <c r="A30" s="1" t="s">
        <v>141</v>
      </c>
      <c r="B30" s="1" t="s">
        <v>185</v>
      </c>
    </row>
    <row r="32" spans="1:2" x14ac:dyDescent="0.25">
      <c r="A32" s="1" t="s">
        <v>147</v>
      </c>
      <c r="B32" s="4" t="s">
        <v>251</v>
      </c>
    </row>
    <row r="33" spans="1:2" x14ac:dyDescent="0.25">
      <c r="A33" s="1" t="s">
        <v>171</v>
      </c>
      <c r="B33" s="4" t="s">
        <v>252</v>
      </c>
    </row>
    <row r="34" spans="1:2" x14ac:dyDescent="0.25">
      <c r="A34" s="1" t="s">
        <v>192</v>
      </c>
      <c r="B34" s="4" t="s">
        <v>253</v>
      </c>
    </row>
    <row r="35" spans="1:2" x14ac:dyDescent="0.25">
      <c r="A35" s="1" t="s">
        <v>148</v>
      </c>
      <c r="B35" s="4" t="s">
        <v>254</v>
      </c>
    </row>
    <row r="36" spans="1:2" x14ac:dyDescent="0.25">
      <c r="A36" s="1" t="s">
        <v>172</v>
      </c>
      <c r="B36" s="4" t="s">
        <v>255</v>
      </c>
    </row>
    <row r="37" spans="1:2" x14ac:dyDescent="0.25">
      <c r="A37" s="1" t="s">
        <v>193</v>
      </c>
      <c r="B37" s="4" t="s">
        <v>256</v>
      </c>
    </row>
    <row r="38" spans="1:2" x14ac:dyDescent="0.25">
      <c r="A38" s="1" t="s">
        <v>210</v>
      </c>
      <c r="B38" s="4" t="s">
        <v>257</v>
      </c>
    </row>
    <row r="39" spans="1:2" x14ac:dyDescent="0.25">
      <c r="A39" s="1" t="s">
        <v>149</v>
      </c>
      <c r="B39" s="4" t="s">
        <v>258</v>
      </c>
    </row>
    <row r="40" spans="1:2" x14ac:dyDescent="0.25">
      <c r="A40" s="1" t="s">
        <v>173</v>
      </c>
      <c r="B40" s="4" t="s">
        <v>259</v>
      </c>
    </row>
    <row r="41" spans="1:2" x14ac:dyDescent="0.25">
      <c r="A41" s="1" t="s">
        <v>194</v>
      </c>
      <c r="B41" s="4" t="s">
        <v>260</v>
      </c>
    </row>
    <row r="42" spans="1:2" x14ac:dyDescent="0.25">
      <c r="A42" s="1" t="s">
        <v>211</v>
      </c>
      <c r="B42" s="4" t="s">
        <v>261</v>
      </c>
    </row>
    <row r="43" spans="1:2" x14ac:dyDescent="0.25">
      <c r="A43" s="1" t="s">
        <v>222</v>
      </c>
      <c r="B43" s="4" t="s">
        <v>262</v>
      </c>
    </row>
    <row r="44" spans="1:2" x14ac:dyDescent="0.25">
      <c r="A44" s="1" t="s">
        <v>230</v>
      </c>
      <c r="B44" s="4" t="s">
        <v>263</v>
      </c>
    </row>
    <row r="45" spans="1:2" x14ac:dyDescent="0.25">
      <c r="A45" s="1" t="s">
        <v>238</v>
      </c>
      <c r="B45" s="4" t="s">
        <v>264</v>
      </c>
    </row>
    <row r="46" spans="1:2" x14ac:dyDescent="0.25">
      <c r="A46" s="1" t="s">
        <v>243</v>
      </c>
      <c r="B46" s="4">
        <v>10.9</v>
      </c>
    </row>
    <row r="47" spans="1:2" x14ac:dyDescent="0.25">
      <c r="A47" s="1" t="s">
        <v>247</v>
      </c>
      <c r="B47" s="4" t="s">
        <v>265</v>
      </c>
    </row>
    <row r="48" spans="1:2" x14ac:dyDescent="0.25">
      <c r="A48" s="1" t="s">
        <v>249</v>
      </c>
      <c r="B48" s="4">
        <v>11.07</v>
      </c>
    </row>
    <row r="49" spans="1:2" x14ac:dyDescent="0.25">
      <c r="A49" s="1" t="s">
        <v>250</v>
      </c>
      <c r="B49" s="4">
        <v>12</v>
      </c>
    </row>
    <row r="50" spans="1:2" x14ac:dyDescent="0.25">
      <c r="A50" s="1" t="s">
        <v>150</v>
      </c>
      <c r="B50" s="4">
        <v>13</v>
      </c>
    </row>
    <row r="51" spans="1:2" x14ac:dyDescent="0.25">
      <c r="A51" s="1" t="s">
        <v>174</v>
      </c>
      <c r="B51" s="4">
        <v>14</v>
      </c>
    </row>
    <row r="52" spans="1:2" x14ac:dyDescent="0.25">
      <c r="A52" s="1" t="s">
        <v>195</v>
      </c>
      <c r="B52" s="4">
        <v>15</v>
      </c>
    </row>
    <row r="53" spans="1:2" x14ac:dyDescent="0.25">
      <c r="A53" s="1" t="s">
        <v>212</v>
      </c>
      <c r="B53" s="4">
        <v>16</v>
      </c>
    </row>
    <row r="54" spans="1:2" x14ac:dyDescent="0.25">
      <c r="A54" s="1" t="s">
        <v>223</v>
      </c>
      <c r="B54" s="4">
        <v>17</v>
      </c>
    </row>
    <row r="55" spans="1:2" x14ac:dyDescent="0.25">
      <c r="A55" s="1" t="s">
        <v>231</v>
      </c>
      <c r="B55" s="4">
        <v>18</v>
      </c>
    </row>
    <row r="56" spans="1:2" x14ac:dyDescent="0.25">
      <c r="A56" s="1" t="s">
        <v>151</v>
      </c>
      <c r="B56" s="4">
        <v>19</v>
      </c>
    </row>
    <row r="57" spans="1:2" x14ac:dyDescent="0.25">
      <c r="A57" s="1" t="s">
        <v>175</v>
      </c>
      <c r="B57" s="4">
        <v>20.3</v>
      </c>
    </row>
    <row r="58" spans="1:2" x14ac:dyDescent="0.25">
      <c r="A58" s="1" t="s">
        <v>196</v>
      </c>
      <c r="B58" s="4">
        <v>20.399999999999999</v>
      </c>
    </row>
    <row r="59" spans="1:2" x14ac:dyDescent="0.25">
      <c r="A59" s="1" t="s">
        <v>213</v>
      </c>
      <c r="B59" s="4"/>
    </row>
    <row r="60" spans="1:2" x14ac:dyDescent="0.25">
      <c r="A60" s="1" t="s">
        <v>224</v>
      </c>
      <c r="B60" s="4" t="s">
        <v>266</v>
      </c>
    </row>
    <row r="61" spans="1:2" x14ac:dyDescent="0.25">
      <c r="A61" s="1" t="s">
        <v>232</v>
      </c>
      <c r="B61" s="4" t="s">
        <v>267</v>
      </c>
    </row>
    <row r="62" spans="1:2" x14ac:dyDescent="0.25">
      <c r="A62" s="1" t="s">
        <v>239</v>
      </c>
      <c r="B62" s="4" t="s">
        <v>268</v>
      </c>
    </row>
    <row r="63" spans="1:2" x14ac:dyDescent="0.25">
      <c r="A63" s="1" t="s">
        <v>244</v>
      </c>
      <c r="B63" s="4">
        <v>21</v>
      </c>
    </row>
    <row r="64" spans="1:2" x14ac:dyDescent="0.25">
      <c r="A64" s="1" t="s">
        <v>152</v>
      </c>
      <c r="B64" s="4">
        <v>22</v>
      </c>
    </row>
    <row r="65" spans="1:4" x14ac:dyDescent="0.25">
      <c r="A65" s="1" t="s">
        <v>176</v>
      </c>
      <c r="B65" s="4" t="s">
        <v>269</v>
      </c>
    </row>
    <row r="66" spans="1:4" x14ac:dyDescent="0.25">
      <c r="A66" s="1" t="s">
        <v>197</v>
      </c>
      <c r="B66" s="4" t="s">
        <v>270</v>
      </c>
    </row>
    <row r="67" spans="1:4" x14ac:dyDescent="0.25">
      <c r="A67" s="1" t="s">
        <v>214</v>
      </c>
      <c r="B67" s="4" t="s">
        <v>271</v>
      </c>
      <c r="D67" s="4"/>
    </row>
    <row r="68" spans="1:4" x14ac:dyDescent="0.25">
      <c r="A68" s="1" t="s">
        <v>225</v>
      </c>
      <c r="B68" s="4" t="s">
        <v>272</v>
      </c>
    </row>
    <row r="69" spans="1:4" x14ac:dyDescent="0.25">
      <c r="A69" s="1" t="s">
        <v>233</v>
      </c>
      <c r="B69" s="4">
        <v>25.4</v>
      </c>
    </row>
    <row r="70" spans="1:4" x14ac:dyDescent="0.25">
      <c r="A70" s="1" t="s">
        <v>240</v>
      </c>
      <c r="B70" s="4" t="s">
        <v>273</v>
      </c>
    </row>
    <row r="71" spans="1:4" x14ac:dyDescent="0.25">
      <c r="A71" s="1" t="s">
        <v>153</v>
      </c>
      <c r="B71" s="4">
        <v>26</v>
      </c>
    </row>
    <row r="72" spans="1:4" x14ac:dyDescent="0.25">
      <c r="A72" s="1" t="s">
        <v>177</v>
      </c>
      <c r="B72" s="4">
        <v>27</v>
      </c>
    </row>
    <row r="73" spans="1:4" x14ac:dyDescent="0.25">
      <c r="A73" s="1" t="s">
        <v>198</v>
      </c>
      <c r="B73" s="4">
        <v>28</v>
      </c>
    </row>
    <row r="74" spans="1:4" x14ac:dyDescent="0.25">
      <c r="A74" s="1" t="s">
        <v>215</v>
      </c>
      <c r="B74" s="4">
        <v>29</v>
      </c>
    </row>
    <row r="75" spans="1:4" x14ac:dyDescent="0.25">
      <c r="A75" s="1" t="s">
        <v>226</v>
      </c>
      <c r="B75" s="4">
        <v>30.1</v>
      </c>
    </row>
    <row r="76" spans="1:4" x14ac:dyDescent="0.25">
      <c r="A76" s="1" t="s">
        <v>234</v>
      </c>
      <c r="B76" s="4">
        <v>30.3</v>
      </c>
    </row>
    <row r="77" spans="1:4" x14ac:dyDescent="0.25">
      <c r="A77" s="1" t="s">
        <v>241</v>
      </c>
      <c r="B77" s="4" t="s">
        <v>274</v>
      </c>
    </row>
    <row r="78" spans="1:4" x14ac:dyDescent="0.25">
      <c r="A78" s="1" t="s">
        <v>245</v>
      </c>
      <c r="B78" s="4">
        <v>31</v>
      </c>
    </row>
    <row r="79" spans="1:4" x14ac:dyDescent="0.25">
      <c r="A79" s="1" t="s">
        <v>248</v>
      </c>
      <c r="B79" s="4">
        <v>32</v>
      </c>
    </row>
    <row r="80" spans="1:4" x14ac:dyDescent="0.25">
      <c r="A80" s="1" t="s">
        <v>154</v>
      </c>
      <c r="B80" s="4">
        <v>33.15</v>
      </c>
    </row>
    <row r="81" spans="1:2" x14ac:dyDescent="0.25">
      <c r="A81" s="1" t="s">
        <v>178</v>
      </c>
      <c r="B81" s="4">
        <v>33.159999999999997</v>
      </c>
    </row>
    <row r="82" spans="1:2" x14ac:dyDescent="0.25">
      <c r="A82" s="1" t="s">
        <v>199</v>
      </c>
      <c r="B82" s="4" t="s">
        <v>275</v>
      </c>
    </row>
    <row r="83" spans="1:2" x14ac:dyDescent="0.25">
      <c r="A83" s="1" t="s">
        <v>216</v>
      </c>
      <c r="B83" s="4">
        <v>95</v>
      </c>
    </row>
    <row r="84" spans="1:2" x14ac:dyDescent="0.25">
      <c r="A84" s="1" t="s">
        <v>155</v>
      </c>
      <c r="B84" s="4">
        <v>35.1</v>
      </c>
    </row>
    <row r="85" spans="1:2" x14ac:dyDescent="0.25">
      <c r="A85" s="1" t="s">
        <v>179</v>
      </c>
      <c r="B85" s="4" t="s">
        <v>276</v>
      </c>
    </row>
    <row r="86" spans="1:2" x14ac:dyDescent="0.25">
      <c r="A86" s="1" t="s">
        <v>156</v>
      </c>
      <c r="B86" s="4">
        <v>36</v>
      </c>
    </row>
    <row r="87" spans="1:2" x14ac:dyDescent="0.25">
      <c r="A87" s="1" t="s">
        <v>180</v>
      </c>
      <c r="B87" s="4">
        <v>37</v>
      </c>
    </row>
    <row r="88" spans="1:2" x14ac:dyDescent="0.25">
      <c r="A88" s="1" t="s">
        <v>200</v>
      </c>
      <c r="B88" s="4">
        <v>38</v>
      </c>
    </row>
    <row r="89" spans="1:2" x14ac:dyDescent="0.25">
      <c r="A89" s="1" t="s">
        <v>217</v>
      </c>
      <c r="B89" s="4">
        <v>39</v>
      </c>
    </row>
    <row r="90" spans="1:2" x14ac:dyDescent="0.25">
      <c r="A90" s="1" t="s">
        <v>157</v>
      </c>
      <c r="B90" s="4">
        <v>41.2</v>
      </c>
    </row>
    <row r="91" spans="1:2" x14ac:dyDescent="0.25">
      <c r="A91" s="1" t="s">
        <v>181</v>
      </c>
      <c r="B91" s="4" t="s">
        <v>277</v>
      </c>
    </row>
    <row r="92" spans="1:2" x14ac:dyDescent="0.25">
      <c r="A92" s="1" t="s">
        <v>201</v>
      </c>
      <c r="B92" s="4">
        <v>42.99</v>
      </c>
    </row>
    <row r="93" spans="1:2" x14ac:dyDescent="0.25">
      <c r="A93" s="1" t="s">
        <v>158</v>
      </c>
      <c r="B93" s="4">
        <v>45</v>
      </c>
    </row>
    <row r="94" spans="1:2" x14ac:dyDescent="0.25">
      <c r="A94" s="1" t="s">
        <v>182</v>
      </c>
      <c r="B94" s="4">
        <v>46</v>
      </c>
    </row>
    <row r="95" spans="1:2" x14ac:dyDescent="0.25">
      <c r="A95" s="1" t="s">
        <v>202</v>
      </c>
      <c r="B95" s="4">
        <v>47</v>
      </c>
    </row>
    <row r="96" spans="1:2" x14ac:dyDescent="0.25">
      <c r="A96" s="1" t="s">
        <v>159</v>
      </c>
      <c r="B96" s="4">
        <v>55</v>
      </c>
    </row>
    <row r="97" spans="1:2" x14ac:dyDescent="0.25">
      <c r="A97" s="1" t="s">
        <v>183</v>
      </c>
      <c r="B97" s="4">
        <v>56</v>
      </c>
    </row>
    <row r="98" spans="1:2" x14ac:dyDescent="0.25">
      <c r="A98" s="1" t="s">
        <v>160</v>
      </c>
      <c r="B98" s="4">
        <v>58</v>
      </c>
    </row>
    <row r="99" spans="1:2" x14ac:dyDescent="0.25">
      <c r="A99" s="1" t="s">
        <v>184</v>
      </c>
      <c r="B99" s="4">
        <v>59</v>
      </c>
    </row>
    <row r="100" spans="1:2" x14ac:dyDescent="0.25">
      <c r="A100" s="1" t="s">
        <v>203</v>
      </c>
      <c r="B100" s="4">
        <v>60</v>
      </c>
    </row>
    <row r="101" spans="1:2" x14ac:dyDescent="0.25">
      <c r="A101" s="1" t="s">
        <v>218</v>
      </c>
      <c r="B101" s="4">
        <v>61</v>
      </c>
    </row>
    <row r="102" spans="1:2" x14ac:dyDescent="0.25">
      <c r="A102" s="1" t="s">
        <v>227</v>
      </c>
      <c r="B102" s="4">
        <v>62</v>
      </c>
    </row>
    <row r="103" spans="1:2" x14ac:dyDescent="0.25">
      <c r="A103" s="1" t="s">
        <v>235</v>
      </c>
      <c r="B103" s="4">
        <v>63</v>
      </c>
    </row>
    <row r="104" spans="1:2" x14ac:dyDescent="0.25">
      <c r="A104" s="1" t="s">
        <v>161</v>
      </c>
      <c r="B104" s="4">
        <v>64</v>
      </c>
    </row>
    <row r="105" spans="1:2" x14ac:dyDescent="0.25">
      <c r="A105" s="1" t="s">
        <v>185</v>
      </c>
      <c r="B105" s="4" t="s">
        <v>278</v>
      </c>
    </row>
    <row r="106" spans="1:2" x14ac:dyDescent="0.25">
      <c r="A106" s="1" t="s">
        <v>204</v>
      </c>
      <c r="B106" s="4">
        <v>66</v>
      </c>
    </row>
    <row r="107" spans="1:2" x14ac:dyDescent="0.25">
      <c r="A107" s="1" t="s">
        <v>162</v>
      </c>
      <c r="B107" s="4">
        <v>68.12</v>
      </c>
    </row>
    <row r="108" spans="1:2" x14ac:dyDescent="0.25">
      <c r="A108" s="1" t="s">
        <v>186</v>
      </c>
      <c r="B108" s="4" t="s">
        <v>279</v>
      </c>
    </row>
    <row r="109" spans="1:2" x14ac:dyDescent="0.25">
      <c r="A109" s="1" t="s">
        <v>205</v>
      </c>
      <c r="B109" s="4">
        <v>68.3</v>
      </c>
    </row>
    <row r="110" spans="1:2" x14ac:dyDescent="0.25">
      <c r="A110" s="1" t="s">
        <v>163</v>
      </c>
      <c r="B110" s="4">
        <v>69.099999999999994</v>
      </c>
    </row>
    <row r="111" spans="1:2" x14ac:dyDescent="0.25">
      <c r="A111" s="1" t="s">
        <v>187</v>
      </c>
      <c r="B111" s="4">
        <v>69.2</v>
      </c>
    </row>
    <row r="112" spans="1:2" x14ac:dyDescent="0.25">
      <c r="A112" s="1" t="s">
        <v>206</v>
      </c>
      <c r="B112" s="4">
        <v>70</v>
      </c>
    </row>
    <row r="113" spans="1:2" x14ac:dyDescent="0.25">
      <c r="A113" s="1" t="s">
        <v>219</v>
      </c>
      <c r="B113" s="4">
        <v>71</v>
      </c>
    </row>
    <row r="114" spans="1:2" x14ac:dyDescent="0.25">
      <c r="A114" s="1" t="s">
        <v>228</v>
      </c>
      <c r="B114" s="4">
        <v>72</v>
      </c>
    </row>
    <row r="115" spans="1:2" x14ac:dyDescent="0.25">
      <c r="A115" s="1" t="s">
        <v>236</v>
      </c>
      <c r="B115" s="4">
        <v>73</v>
      </c>
    </row>
    <row r="116" spans="1:2" x14ac:dyDescent="0.25">
      <c r="A116" s="1" t="s">
        <v>242</v>
      </c>
      <c r="B116" s="4">
        <v>74</v>
      </c>
    </row>
    <row r="117" spans="1:2" x14ac:dyDescent="0.25">
      <c r="A117" s="1" t="s">
        <v>246</v>
      </c>
      <c r="B117" s="4">
        <v>75</v>
      </c>
    </row>
    <row r="118" spans="1:2" x14ac:dyDescent="0.25">
      <c r="A118" s="1" t="s">
        <v>164</v>
      </c>
      <c r="B118" s="4">
        <v>77</v>
      </c>
    </row>
    <row r="119" spans="1:2" x14ac:dyDescent="0.25">
      <c r="A119" s="1" t="s">
        <v>188</v>
      </c>
      <c r="B119" s="4">
        <v>78</v>
      </c>
    </row>
    <row r="120" spans="1:2" x14ac:dyDescent="0.25">
      <c r="A120" s="1" t="s">
        <v>207</v>
      </c>
      <c r="B120" s="4">
        <v>79</v>
      </c>
    </row>
    <row r="121" spans="1:2" x14ac:dyDescent="0.25">
      <c r="A121" s="1" t="s">
        <v>220</v>
      </c>
      <c r="B121" s="4">
        <v>80</v>
      </c>
    </row>
    <row r="122" spans="1:2" x14ac:dyDescent="0.25">
      <c r="A122" s="1" t="s">
        <v>229</v>
      </c>
      <c r="B122" s="4">
        <v>81</v>
      </c>
    </row>
    <row r="123" spans="1:2" x14ac:dyDescent="0.25">
      <c r="A123" s="1" t="s">
        <v>237</v>
      </c>
      <c r="B123" s="4">
        <v>82</v>
      </c>
    </row>
    <row r="124" spans="1:2" x14ac:dyDescent="0.25">
      <c r="A124" s="1" t="s">
        <v>165</v>
      </c>
      <c r="B124" s="4">
        <v>84</v>
      </c>
    </row>
    <row r="125" spans="1:2" x14ac:dyDescent="0.25">
      <c r="A125" s="1" t="s">
        <v>166</v>
      </c>
      <c r="B125" s="4">
        <v>85</v>
      </c>
    </row>
    <row r="126" spans="1:2" x14ac:dyDescent="0.25">
      <c r="A126" s="1" t="s">
        <v>167</v>
      </c>
      <c r="B126" s="4">
        <v>86</v>
      </c>
    </row>
    <row r="127" spans="1:2" x14ac:dyDescent="0.25">
      <c r="A127" s="1" t="s">
        <v>189</v>
      </c>
      <c r="B127" s="4">
        <v>87</v>
      </c>
    </row>
    <row r="128" spans="1:2" x14ac:dyDescent="0.25">
      <c r="A128" s="1" t="s">
        <v>208</v>
      </c>
      <c r="B128" s="4">
        <v>88</v>
      </c>
    </row>
    <row r="129" spans="1:2" x14ac:dyDescent="0.25">
      <c r="A129" s="1" t="s">
        <v>168</v>
      </c>
      <c r="B129" s="4">
        <v>90</v>
      </c>
    </row>
    <row r="130" spans="1:2" x14ac:dyDescent="0.25">
      <c r="A130" s="1" t="s">
        <v>190</v>
      </c>
      <c r="B130" s="4">
        <v>91</v>
      </c>
    </row>
    <row r="131" spans="1:2" x14ac:dyDescent="0.25">
      <c r="A131" s="1" t="s">
        <v>209</v>
      </c>
      <c r="B131" s="4">
        <v>92</v>
      </c>
    </row>
    <row r="132" spans="1:2" x14ac:dyDescent="0.25">
      <c r="A132" s="1" t="s">
        <v>221</v>
      </c>
      <c r="B132" s="4">
        <v>93</v>
      </c>
    </row>
    <row r="133" spans="1:2" x14ac:dyDescent="0.25">
      <c r="A133" s="1" t="s">
        <v>169</v>
      </c>
      <c r="B133" s="4">
        <v>94</v>
      </c>
    </row>
    <row r="134" spans="1:2" x14ac:dyDescent="0.25">
      <c r="A134" s="1" t="s">
        <v>191</v>
      </c>
      <c r="B134" s="4">
        <v>96</v>
      </c>
    </row>
    <row r="135" spans="1:2" x14ac:dyDescent="0.25">
      <c r="A135" s="1" t="s">
        <v>170</v>
      </c>
      <c r="B135" s="4">
        <v>97</v>
      </c>
    </row>
    <row r="136" spans="1:2" x14ac:dyDescent="0.25">
      <c r="B136" s="4"/>
    </row>
  </sheetData>
  <sheetProtection algorithmName="SHA-512" hashValue="CuNKvfETrMkpcR4oktwY7tvbm5vHL55N2LzpV2EaH/GgZAruApgorAeeeT+tmFaGKXjyS/LWci/A0/v2Meqzmg==" saltValue="+Q8m41LtSdhY53RCpoMTkg==" spinCount="100000" sheet="1" objects="1" scenarios="1" selectLockedCells="1"/>
  <dataValidations count="2">
    <dataValidation type="list" allowBlank="1" showInputMessage="1" showErrorMessage="1" sqref="A29:A30" xr:uid="{D9817785-7BB2-4B2D-BEC8-4D0579837F1F}">
      <formula1>Product_category</formula1>
    </dataValidation>
    <dataValidation type="list" allowBlank="1" showInputMessage="1" showErrorMessage="1" sqref="B29:B30" xr:uid="{6DE67877-43B0-4A22-8C33-4EE58F9B70E8}">
      <formula1>INDEX($D$3:$AA$13,,MATCH($A$29,$D$2:$AA$2,0))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8EF0B-7FC1-44A2-A400-D2C978A0E799}">
  <dimension ref="A1:G17"/>
  <sheetViews>
    <sheetView workbookViewId="0">
      <selection activeCell="A25" sqref="A25"/>
    </sheetView>
  </sheetViews>
  <sheetFormatPr defaultRowHeight="15" x14ac:dyDescent="0.25"/>
  <cols>
    <col min="1" max="1" width="36.42578125" customWidth="1"/>
    <col min="2" max="2" width="21.7109375" customWidth="1"/>
    <col min="3" max="3" width="31" customWidth="1"/>
    <col min="4" max="4" width="28.7109375" customWidth="1"/>
    <col min="5" max="8" width="20.7109375" customWidth="1"/>
  </cols>
  <sheetData>
    <row r="1" spans="1:7" x14ac:dyDescent="0.25">
      <c r="B1" s="36" t="s">
        <v>280</v>
      </c>
      <c r="C1" s="36" t="s">
        <v>281</v>
      </c>
      <c r="D1" s="36" t="s">
        <v>282</v>
      </c>
      <c r="E1" s="36" t="s">
        <v>283</v>
      </c>
      <c r="F1" s="36" t="s">
        <v>284</v>
      </c>
      <c r="G1" s="36" t="s">
        <v>285</v>
      </c>
    </row>
    <row r="2" spans="1:7" x14ac:dyDescent="0.25">
      <c r="A2" t="s">
        <v>286</v>
      </c>
      <c r="B2" t="s">
        <v>287</v>
      </c>
      <c r="C2" t="s">
        <v>281</v>
      </c>
      <c r="D2" t="s">
        <v>288</v>
      </c>
      <c r="E2" t="s">
        <v>283</v>
      </c>
      <c r="F2" t="s">
        <v>289</v>
      </c>
      <c r="G2" s="35" t="s">
        <v>290</v>
      </c>
    </row>
    <row r="3" spans="1:7" x14ac:dyDescent="0.25">
      <c r="A3" t="s">
        <v>291</v>
      </c>
      <c r="B3" t="s">
        <v>292</v>
      </c>
      <c r="C3" t="s">
        <v>293</v>
      </c>
      <c r="D3" t="s">
        <v>294</v>
      </c>
      <c r="F3" t="s">
        <v>295</v>
      </c>
      <c r="G3" t="s">
        <v>296</v>
      </c>
    </row>
    <row r="4" spans="1:7" x14ac:dyDescent="0.25">
      <c r="A4" t="s">
        <v>282</v>
      </c>
      <c r="B4" t="s">
        <v>297</v>
      </c>
      <c r="D4" t="s">
        <v>298</v>
      </c>
      <c r="F4" t="s">
        <v>299</v>
      </c>
      <c r="G4" t="s">
        <v>300</v>
      </c>
    </row>
    <row r="5" spans="1:7" x14ac:dyDescent="0.25">
      <c r="A5" t="s">
        <v>283</v>
      </c>
      <c r="B5" t="s">
        <v>301</v>
      </c>
      <c r="D5" t="s">
        <v>302</v>
      </c>
      <c r="F5" t="s">
        <v>303</v>
      </c>
      <c r="G5" t="s">
        <v>304</v>
      </c>
    </row>
    <row r="6" spans="1:7" x14ac:dyDescent="0.25">
      <c r="A6" t="s">
        <v>284</v>
      </c>
      <c r="B6" t="s">
        <v>305</v>
      </c>
      <c r="F6" t="s">
        <v>306</v>
      </c>
      <c r="G6" t="s">
        <v>307</v>
      </c>
    </row>
    <row r="7" spans="1:7" x14ac:dyDescent="0.25">
      <c r="A7" t="s">
        <v>285</v>
      </c>
      <c r="B7" t="s">
        <v>308</v>
      </c>
      <c r="G7" t="s">
        <v>309</v>
      </c>
    </row>
    <row r="8" spans="1:7" x14ac:dyDescent="0.25">
      <c r="G8" t="s">
        <v>310</v>
      </c>
    </row>
    <row r="11" spans="1:7" ht="60" x14ac:dyDescent="0.25">
      <c r="B11" s="38" t="s">
        <v>311</v>
      </c>
      <c r="C11" s="39" t="s">
        <v>312</v>
      </c>
      <c r="D11" s="38" t="s">
        <v>313</v>
      </c>
      <c r="E11" s="38" t="s">
        <v>314</v>
      </c>
    </row>
    <row r="12" spans="1:7" x14ac:dyDescent="0.25">
      <c r="A12" s="7" t="s">
        <v>311</v>
      </c>
      <c r="B12" t="s">
        <v>283</v>
      </c>
      <c r="C12" t="s">
        <v>280</v>
      </c>
      <c r="D12" t="s">
        <v>284</v>
      </c>
      <c r="E12" t="s">
        <v>282</v>
      </c>
    </row>
    <row r="13" spans="1:7" ht="45" x14ac:dyDescent="0.25">
      <c r="A13" s="37" t="s">
        <v>312</v>
      </c>
      <c r="C13" t="s">
        <v>281</v>
      </c>
      <c r="D13" t="s">
        <v>285</v>
      </c>
    </row>
    <row r="14" spans="1:7" x14ac:dyDescent="0.25">
      <c r="A14" s="7" t="s">
        <v>313</v>
      </c>
    </row>
    <row r="15" spans="1:7" x14ac:dyDescent="0.25">
      <c r="A15" s="7" t="s">
        <v>314</v>
      </c>
    </row>
    <row r="16" spans="1:7" x14ac:dyDescent="0.25">
      <c r="A16" s="7" t="s">
        <v>373</v>
      </c>
    </row>
    <row r="17" spans="1:1" x14ac:dyDescent="0.25">
      <c r="A17" s="7" t="s">
        <v>374</v>
      </c>
    </row>
  </sheetData>
  <sheetProtection algorithmName="SHA-512" hashValue="e2oSGDaSIEbLVp6SBPnQYHvmJA4J7Q1r1tf3kK5BoXutNalXOzfPYk/2/Sco6+yvFN/Hpe/Mlk0OLsRMYYaAlg==" saltValue="wqzYoLcgWRz+0rDj/gjCZ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E8771-C8D5-45CD-B787-85900AD49A1E}">
  <sheetPr codeName="Sheet12">
    <tabColor rgb="FF66F3F6"/>
  </sheetPr>
  <dimension ref="A1:W999"/>
  <sheetViews>
    <sheetView showGridLines="0" zoomScale="70" zoomScaleNormal="70" workbookViewId="0">
      <selection activeCell="C1010" sqref="C1010"/>
    </sheetView>
  </sheetViews>
  <sheetFormatPr defaultColWidth="9.140625" defaultRowHeight="18.75" x14ac:dyDescent="0.3"/>
  <cols>
    <col min="1" max="1" width="9.140625" style="19"/>
    <col min="2" max="2" width="6" style="20" customWidth="1"/>
    <col min="3" max="3" width="23.140625" style="19" customWidth="1"/>
    <col min="4" max="4" width="26" style="19" customWidth="1"/>
    <col min="5" max="5" width="52" style="19" customWidth="1"/>
    <col min="6" max="7" width="23.7109375" style="19" customWidth="1"/>
    <col min="8" max="8" width="42.42578125" style="20" customWidth="1"/>
    <col min="9" max="9" width="37.140625" style="20" customWidth="1"/>
    <col min="10" max="10" width="29.85546875" style="20" customWidth="1"/>
    <col min="11" max="11" width="21.5703125" style="20" customWidth="1"/>
    <col min="12" max="12" width="35.140625" style="20" customWidth="1"/>
    <col min="13" max="13" width="28.85546875" style="19" customWidth="1"/>
    <col min="14" max="16384" width="9.140625" style="19"/>
  </cols>
  <sheetData>
    <row r="1" spans="1:23" ht="198.75" customHeight="1" x14ac:dyDescent="0.3">
      <c r="A1" s="54"/>
      <c r="B1" s="168" t="s">
        <v>375</v>
      </c>
      <c r="C1" s="169"/>
      <c r="D1" s="169"/>
      <c r="E1" s="169"/>
      <c r="F1" s="169"/>
      <c r="G1" s="169"/>
      <c r="H1" s="169"/>
      <c r="I1" s="169"/>
      <c r="J1" s="169"/>
      <c r="K1" s="169"/>
      <c r="L1" s="169"/>
      <c r="M1" s="170"/>
    </row>
    <row r="2" spans="1:23" ht="25.5" customHeight="1" x14ac:dyDescent="0.3">
      <c r="B2" s="167" t="s">
        <v>315</v>
      </c>
      <c r="C2" s="167"/>
      <c r="D2" s="167"/>
      <c r="E2" s="167"/>
      <c r="F2" s="167"/>
      <c r="G2" s="167"/>
      <c r="H2" s="167"/>
      <c r="I2" s="167"/>
      <c r="J2" s="167"/>
      <c r="K2" s="167"/>
      <c r="L2" s="167"/>
      <c r="M2" s="167"/>
      <c r="V2" s="21"/>
    </row>
    <row r="3" spans="1:23" s="22" customFormat="1" ht="55.5" customHeight="1" x14ac:dyDescent="0.25">
      <c r="A3" s="73"/>
      <c r="B3" s="63" t="s">
        <v>329</v>
      </c>
      <c r="C3" s="63" t="s">
        <v>316</v>
      </c>
      <c r="D3" s="63" t="s">
        <v>317</v>
      </c>
      <c r="E3" s="63" t="s">
        <v>318</v>
      </c>
      <c r="F3" s="63" t="s">
        <v>319</v>
      </c>
      <c r="G3" s="63" t="s">
        <v>320</v>
      </c>
      <c r="H3" s="64" t="s">
        <v>321</v>
      </c>
      <c r="I3" s="64" t="s">
        <v>322</v>
      </c>
      <c r="J3" s="24" t="s">
        <v>323</v>
      </c>
      <c r="K3" s="64" t="s">
        <v>324</v>
      </c>
      <c r="L3" s="24" t="s">
        <v>325</v>
      </c>
      <c r="M3" s="63" t="s">
        <v>326</v>
      </c>
      <c r="N3" s="73"/>
      <c r="O3" s="73"/>
      <c r="P3" s="73"/>
      <c r="Q3" s="73"/>
      <c r="R3" s="73"/>
      <c r="S3" s="73"/>
      <c r="T3" s="73"/>
      <c r="U3" s="73"/>
      <c r="V3" s="74"/>
    </row>
    <row r="4" spans="1:23" x14ac:dyDescent="0.3">
      <c r="A4" s="67"/>
      <c r="B4" s="65"/>
      <c r="C4" s="66"/>
      <c r="D4" s="67"/>
      <c r="E4" s="67"/>
      <c r="F4" s="67"/>
      <c r="G4" s="67"/>
      <c r="H4" s="65"/>
      <c r="I4" s="65"/>
      <c r="J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 s="65"/>
      <c r="L4" s="101" t="str">
        <f>IFERROR((Table44[[#This Row],[Total weight (kg)]]*Table44[[#This Row],[Quantity]])/1000,"")</f>
        <v/>
      </c>
      <c r="M4" s="67"/>
      <c r="N4" s="67"/>
      <c r="O4" s="67"/>
      <c r="P4" s="67"/>
      <c r="Q4" s="67"/>
      <c r="R4" s="67"/>
      <c r="S4" s="67"/>
      <c r="T4" s="67"/>
      <c r="U4" s="67"/>
      <c r="V4" s="75"/>
    </row>
    <row r="5" spans="1:23" x14ac:dyDescent="0.3">
      <c r="A5" s="67"/>
      <c r="B5" s="65"/>
      <c r="C5" s="66"/>
      <c r="D5" s="67"/>
      <c r="E5" s="67"/>
      <c r="F5" s="67"/>
      <c r="G5" s="67"/>
      <c r="H5" s="65"/>
      <c r="I5" s="65"/>
      <c r="J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 s="65"/>
      <c r="L5" s="101" t="str">
        <f>IFERROR((Table44[[#This Row],[Total weight (kg)]]*Table44[[#This Row],[Quantity]])/1000,"")</f>
        <v/>
      </c>
      <c r="M5" s="67"/>
      <c r="N5" s="67"/>
      <c r="O5" s="67"/>
      <c r="P5" s="67"/>
      <c r="Q5" s="67"/>
      <c r="R5" s="67"/>
      <c r="S5" s="67"/>
      <c r="T5" s="67"/>
      <c r="U5" s="67"/>
      <c r="V5" s="75"/>
    </row>
    <row r="6" spans="1:23" x14ac:dyDescent="0.3">
      <c r="A6" s="67"/>
      <c r="B6" s="65"/>
      <c r="C6" s="66"/>
      <c r="D6" s="67"/>
      <c r="E6" s="67"/>
      <c r="F6" s="67"/>
      <c r="G6" s="67"/>
      <c r="H6" s="65"/>
      <c r="I6" s="65"/>
      <c r="J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 s="65"/>
      <c r="L6" s="101" t="str">
        <f>IFERROR((Table44[[#This Row],[Total weight (kg)]]*Table44[[#This Row],[Quantity]])/1000,"")</f>
        <v/>
      </c>
      <c r="M6" s="67"/>
      <c r="N6" s="67"/>
      <c r="O6" s="67"/>
      <c r="P6" s="67"/>
      <c r="Q6" s="67"/>
      <c r="R6" s="67"/>
      <c r="S6" s="67"/>
      <c r="T6" s="67"/>
      <c r="U6" s="67"/>
      <c r="V6" s="75"/>
    </row>
    <row r="7" spans="1:23" x14ac:dyDescent="0.3">
      <c r="A7" s="67"/>
      <c r="B7" s="65"/>
      <c r="C7" s="66"/>
      <c r="D7" s="67"/>
      <c r="E7" s="67"/>
      <c r="F7" s="67"/>
      <c r="G7" s="67"/>
      <c r="H7" s="65"/>
      <c r="I7" s="65"/>
      <c r="J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 s="65"/>
      <c r="L7" s="101" t="str">
        <f>IFERROR((Table44[[#This Row],[Total weight (kg)]]*Table44[[#This Row],[Quantity]])/1000,"")</f>
        <v/>
      </c>
      <c r="M7" s="67"/>
      <c r="N7" s="67"/>
      <c r="O7" s="67"/>
      <c r="P7" s="67"/>
      <c r="Q7" s="67"/>
      <c r="R7" s="67"/>
      <c r="S7" s="67"/>
      <c r="T7" s="67"/>
      <c r="U7" s="67"/>
      <c r="V7" s="75"/>
    </row>
    <row r="8" spans="1:23" x14ac:dyDescent="0.3">
      <c r="A8" s="67"/>
      <c r="B8" s="65"/>
      <c r="C8" s="66"/>
      <c r="D8" s="67"/>
      <c r="E8" s="67"/>
      <c r="F8" s="67"/>
      <c r="G8" s="67"/>
      <c r="H8" s="65"/>
      <c r="I8" s="65"/>
      <c r="J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 s="65"/>
      <c r="L8" s="101" t="str">
        <f>IFERROR((Table44[[#This Row],[Total weight (kg)]]*Table44[[#This Row],[Quantity]])/1000,"")</f>
        <v/>
      </c>
      <c r="M8" s="67"/>
      <c r="N8" s="67"/>
      <c r="O8" s="67"/>
      <c r="P8" s="67"/>
      <c r="Q8" s="67"/>
      <c r="R8" s="67"/>
      <c r="S8" s="67"/>
      <c r="T8" s="67"/>
      <c r="U8" s="67"/>
      <c r="V8" s="75"/>
    </row>
    <row r="9" spans="1:23" x14ac:dyDescent="0.3">
      <c r="A9" s="67"/>
      <c r="B9" s="65"/>
      <c r="C9" s="66"/>
      <c r="D9" s="67"/>
      <c r="E9" s="67"/>
      <c r="F9" s="67"/>
      <c r="G9" s="67"/>
      <c r="H9" s="65"/>
      <c r="I9" s="65"/>
      <c r="J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 s="65"/>
      <c r="L9" s="101" t="str">
        <f>IFERROR((Table44[[#This Row],[Total weight (kg)]]*Table44[[#This Row],[Quantity]])/1000,"")</f>
        <v/>
      </c>
      <c r="M9" s="67"/>
      <c r="N9" s="67"/>
      <c r="O9" s="67"/>
      <c r="P9" s="67"/>
      <c r="Q9" s="67"/>
      <c r="R9" s="67"/>
      <c r="S9" s="67"/>
      <c r="T9" s="76"/>
      <c r="U9" s="76"/>
      <c r="V9" s="76"/>
      <c r="W9" s="33"/>
    </row>
    <row r="10" spans="1:23" x14ac:dyDescent="0.3">
      <c r="A10" s="67"/>
      <c r="B10" s="65"/>
      <c r="C10" s="66"/>
      <c r="D10" s="67"/>
      <c r="E10" s="67"/>
      <c r="F10" s="67"/>
      <c r="G10" s="67"/>
      <c r="H10" s="65"/>
      <c r="I10" s="65"/>
      <c r="J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 s="65"/>
      <c r="L10" s="101" t="str">
        <f>IFERROR((Table44[[#This Row],[Total weight (kg)]]*Table44[[#This Row],[Quantity]])/1000,"")</f>
        <v/>
      </c>
      <c r="M10" s="67"/>
      <c r="N10" s="67"/>
      <c r="O10" s="67"/>
      <c r="P10" s="67"/>
      <c r="Q10" s="67"/>
      <c r="R10" s="67"/>
      <c r="S10" s="67"/>
      <c r="T10" s="77"/>
      <c r="U10" s="77"/>
      <c r="V10" s="77"/>
      <c r="W10" s="32"/>
    </row>
    <row r="11" spans="1:23" x14ac:dyDescent="0.3">
      <c r="A11" s="67"/>
      <c r="B11" s="65"/>
      <c r="C11" s="66"/>
      <c r="D11" s="67"/>
      <c r="E11" s="67"/>
      <c r="F11" s="67"/>
      <c r="G11" s="67"/>
      <c r="H11" s="65"/>
      <c r="I11" s="65"/>
      <c r="J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 s="65"/>
      <c r="L11" s="101" t="str">
        <f>IFERROR((Table44[[#This Row],[Total weight (kg)]]*Table44[[#This Row],[Quantity]])/1000,"")</f>
        <v/>
      </c>
      <c r="M11" s="67"/>
      <c r="N11" s="67"/>
      <c r="O11" s="67"/>
      <c r="P11" s="67"/>
      <c r="Q11" s="67"/>
      <c r="R11" s="67"/>
      <c r="S11" s="67"/>
      <c r="T11" s="67"/>
      <c r="U11" s="67"/>
      <c r="V11" s="67"/>
      <c r="W11" s="20"/>
    </row>
    <row r="12" spans="1:23" x14ac:dyDescent="0.3">
      <c r="A12" s="67"/>
      <c r="B12" s="65"/>
      <c r="C12" s="66"/>
      <c r="D12" s="67"/>
      <c r="E12" s="67"/>
      <c r="F12" s="67"/>
      <c r="G12" s="67"/>
      <c r="H12" s="65"/>
      <c r="I12" s="65"/>
      <c r="J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 s="65"/>
      <c r="L12" s="101" t="str">
        <f>IFERROR((Table44[[#This Row],[Total weight (kg)]]*Table44[[#This Row],[Quantity]])/1000,"")</f>
        <v/>
      </c>
      <c r="M12" s="67"/>
      <c r="N12" s="67"/>
      <c r="O12" s="67"/>
      <c r="P12" s="67"/>
      <c r="Q12" s="67"/>
      <c r="R12" s="67"/>
      <c r="S12" s="67"/>
      <c r="T12" s="67"/>
      <c r="U12" s="67"/>
      <c r="V12" s="67"/>
      <c r="W12" s="20"/>
    </row>
    <row r="13" spans="1:23" x14ac:dyDescent="0.3">
      <c r="A13" s="67"/>
      <c r="B13" s="65"/>
      <c r="C13" s="66"/>
      <c r="D13" s="67"/>
      <c r="E13" s="67"/>
      <c r="F13" s="67"/>
      <c r="G13" s="67"/>
      <c r="H13" s="65"/>
      <c r="I13" s="65"/>
      <c r="J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 s="65"/>
      <c r="L13" s="101" t="str">
        <f>IFERROR((Table44[[#This Row],[Total weight (kg)]]*Table44[[#This Row],[Quantity]])/1000,"")</f>
        <v/>
      </c>
      <c r="M13" s="67"/>
      <c r="N13" s="67"/>
      <c r="O13" s="67"/>
      <c r="P13" s="67"/>
      <c r="Q13" s="67"/>
      <c r="R13" s="67"/>
      <c r="S13" s="67"/>
      <c r="T13" s="67"/>
      <c r="U13" s="67"/>
      <c r="V13" s="67"/>
      <c r="W13" s="20"/>
    </row>
    <row r="14" spans="1:23" x14ac:dyDescent="0.3">
      <c r="A14" s="67"/>
      <c r="B14" s="65"/>
      <c r="C14" s="66"/>
      <c r="D14" s="67"/>
      <c r="E14" s="67"/>
      <c r="F14" s="67"/>
      <c r="G14" s="67"/>
      <c r="H14" s="65"/>
      <c r="I14" s="65"/>
      <c r="J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 s="65"/>
      <c r="L14" s="101" t="str">
        <f>IFERROR((Table44[[#This Row],[Total weight (kg)]]*Table44[[#This Row],[Quantity]])/1000,"")</f>
        <v/>
      </c>
      <c r="M14" s="67"/>
      <c r="N14" s="67"/>
      <c r="O14" s="67"/>
      <c r="P14" s="67"/>
      <c r="Q14" s="67"/>
      <c r="R14" s="67"/>
      <c r="S14" s="67"/>
      <c r="T14" s="67"/>
      <c r="U14" s="67"/>
      <c r="V14" s="67"/>
      <c r="W14" s="20"/>
    </row>
    <row r="15" spans="1:23" x14ac:dyDescent="0.3">
      <c r="A15" s="67"/>
      <c r="B15" s="65"/>
      <c r="C15" s="66"/>
      <c r="D15" s="67"/>
      <c r="E15" s="67"/>
      <c r="F15" s="67"/>
      <c r="G15" s="67"/>
      <c r="H15" s="65"/>
      <c r="I15" s="65"/>
      <c r="J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 s="65"/>
      <c r="L15" s="101" t="str">
        <f>IFERROR((Table44[[#This Row],[Total weight (kg)]]*Table44[[#This Row],[Quantity]])/1000,"")</f>
        <v/>
      </c>
      <c r="M15" s="67"/>
      <c r="N15" s="67"/>
      <c r="O15" s="67"/>
      <c r="P15" s="67"/>
      <c r="Q15" s="67"/>
      <c r="R15" s="67"/>
      <c r="S15" s="67"/>
      <c r="T15" s="67"/>
      <c r="U15" s="67"/>
      <c r="V15" s="67"/>
      <c r="W15" s="20"/>
    </row>
    <row r="16" spans="1:23" x14ac:dyDescent="0.3">
      <c r="A16" s="67"/>
      <c r="B16" s="65"/>
      <c r="C16" s="66"/>
      <c r="D16" s="67"/>
      <c r="E16" s="67"/>
      <c r="F16" s="67"/>
      <c r="G16" s="67"/>
      <c r="H16" s="65"/>
      <c r="I16" s="65"/>
      <c r="J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 s="65"/>
      <c r="L16" s="101" t="str">
        <f>IFERROR((Table44[[#This Row],[Total weight (kg)]]*Table44[[#This Row],[Quantity]])/1000,"")</f>
        <v/>
      </c>
      <c r="M16" s="67"/>
      <c r="N16" s="67"/>
      <c r="O16" s="67"/>
      <c r="P16" s="67"/>
      <c r="Q16" s="67"/>
      <c r="R16" s="67"/>
      <c r="S16" s="67"/>
      <c r="T16" s="67"/>
      <c r="U16" s="67"/>
      <c r="V16" s="67"/>
    </row>
    <row r="17" spans="1:22" x14ac:dyDescent="0.3">
      <c r="A17" s="67"/>
      <c r="B17" s="65"/>
      <c r="C17" s="66"/>
      <c r="D17" s="67"/>
      <c r="E17" s="67"/>
      <c r="F17" s="67"/>
      <c r="G17" s="67"/>
      <c r="H17" s="65"/>
      <c r="I17" s="65"/>
      <c r="J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 s="65"/>
      <c r="L17" s="101" t="str">
        <f>IFERROR((Table44[[#This Row],[Total weight (kg)]]*Table44[[#This Row],[Quantity]])/1000,"")</f>
        <v/>
      </c>
      <c r="M17" s="67"/>
      <c r="N17" s="67"/>
      <c r="O17" s="67"/>
      <c r="P17" s="67"/>
      <c r="Q17" s="67"/>
      <c r="R17" s="67"/>
      <c r="S17" s="67"/>
      <c r="T17" s="67"/>
      <c r="U17" s="67"/>
      <c r="V17" s="67"/>
    </row>
    <row r="18" spans="1:22" x14ac:dyDescent="0.3">
      <c r="A18" s="67"/>
      <c r="B18" s="65"/>
      <c r="C18" s="66"/>
      <c r="D18" s="67"/>
      <c r="E18" s="67"/>
      <c r="F18" s="67"/>
      <c r="G18" s="67"/>
      <c r="H18" s="65"/>
      <c r="I18" s="65"/>
      <c r="J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 s="65"/>
      <c r="L18" s="101" t="str">
        <f>IFERROR((Table44[[#This Row],[Total weight (kg)]]*Table44[[#This Row],[Quantity]])/1000,"")</f>
        <v/>
      </c>
      <c r="M18" s="67"/>
      <c r="N18" s="67"/>
      <c r="O18" s="67"/>
      <c r="P18" s="67"/>
      <c r="Q18" s="67"/>
      <c r="R18" s="67"/>
      <c r="S18" s="67"/>
      <c r="T18" s="67"/>
      <c r="U18" s="67"/>
      <c r="V18" s="67"/>
    </row>
    <row r="19" spans="1:22" x14ac:dyDescent="0.3">
      <c r="A19" s="67"/>
      <c r="B19" s="65"/>
      <c r="C19" s="66"/>
      <c r="D19" s="67"/>
      <c r="E19" s="67"/>
      <c r="F19" s="67"/>
      <c r="G19" s="67"/>
      <c r="H19" s="65"/>
      <c r="I19" s="65"/>
      <c r="J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 s="65"/>
      <c r="L19" s="101" t="str">
        <f>IFERROR((Table44[[#This Row],[Total weight (kg)]]*Table44[[#This Row],[Quantity]])/1000,"")</f>
        <v/>
      </c>
      <c r="M19" s="67"/>
      <c r="N19" s="67"/>
      <c r="O19" s="67"/>
      <c r="P19" s="67"/>
      <c r="Q19" s="67"/>
      <c r="R19" s="67"/>
      <c r="S19" s="67"/>
      <c r="T19" s="67"/>
      <c r="U19" s="67"/>
      <c r="V19" s="67"/>
    </row>
    <row r="20" spans="1:22" x14ac:dyDescent="0.3">
      <c r="A20" s="67"/>
      <c r="B20" s="65"/>
      <c r="C20" s="66"/>
      <c r="D20" s="67"/>
      <c r="E20" s="67"/>
      <c r="F20" s="67"/>
      <c r="G20" s="67"/>
      <c r="H20" s="65"/>
      <c r="I20" s="65"/>
      <c r="J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 s="65"/>
      <c r="L20" s="101" t="str">
        <f>IFERROR((Table44[[#This Row],[Total weight (kg)]]*Table44[[#This Row],[Quantity]])/1000,"")</f>
        <v/>
      </c>
      <c r="M20" s="67"/>
      <c r="N20" s="67"/>
      <c r="O20" s="67"/>
      <c r="P20" s="67"/>
      <c r="Q20" s="67"/>
      <c r="R20" s="67"/>
      <c r="S20" s="67"/>
      <c r="T20" s="67"/>
      <c r="U20" s="67"/>
      <c r="V20" s="67"/>
    </row>
    <row r="21" spans="1:22" x14ac:dyDescent="0.3">
      <c r="A21" s="67"/>
      <c r="B21" s="65"/>
      <c r="C21" s="66"/>
      <c r="D21" s="67"/>
      <c r="E21" s="67"/>
      <c r="F21" s="67"/>
      <c r="G21" s="67"/>
      <c r="H21" s="65"/>
      <c r="I21" s="65"/>
      <c r="J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 s="65"/>
      <c r="L21" s="101" t="str">
        <f>IFERROR((Table44[[#This Row],[Total weight (kg)]]*Table44[[#This Row],[Quantity]])/1000,"")</f>
        <v/>
      </c>
      <c r="M21" s="67"/>
      <c r="N21" s="67"/>
      <c r="O21" s="67"/>
      <c r="P21" s="67"/>
      <c r="Q21" s="67"/>
      <c r="R21" s="67"/>
      <c r="S21" s="67"/>
      <c r="T21" s="67"/>
      <c r="U21" s="67"/>
      <c r="V21" s="67"/>
    </row>
    <row r="22" spans="1:22" x14ac:dyDescent="0.3">
      <c r="A22" s="67"/>
      <c r="B22" s="65"/>
      <c r="C22" s="66"/>
      <c r="D22" s="67"/>
      <c r="E22" s="67"/>
      <c r="F22" s="67"/>
      <c r="G22" s="67"/>
      <c r="H22" s="65"/>
      <c r="I22" s="65"/>
      <c r="J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 s="65"/>
      <c r="L22" s="101" t="str">
        <f>IFERROR((Table44[[#This Row],[Total weight (kg)]]*Table44[[#This Row],[Quantity]])/1000,"")</f>
        <v/>
      </c>
      <c r="M22" s="67"/>
      <c r="N22" s="67"/>
      <c r="O22" s="67"/>
      <c r="P22" s="67"/>
      <c r="Q22" s="67"/>
      <c r="R22" s="67"/>
      <c r="S22" s="67"/>
      <c r="T22" s="67"/>
      <c r="U22" s="67"/>
      <c r="V22" s="67"/>
    </row>
    <row r="23" spans="1:22" x14ac:dyDescent="0.3">
      <c r="A23" s="67"/>
      <c r="B23" s="65"/>
      <c r="C23" s="66"/>
      <c r="D23" s="67"/>
      <c r="E23" s="67"/>
      <c r="F23" s="67"/>
      <c r="G23" s="67"/>
      <c r="H23" s="65"/>
      <c r="I23" s="65"/>
      <c r="J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 s="65"/>
      <c r="L23" s="101" t="str">
        <f>IFERROR((Table44[[#This Row],[Total weight (kg)]]*Table44[[#This Row],[Quantity]])/1000,"")</f>
        <v/>
      </c>
      <c r="M23" s="67"/>
      <c r="N23" s="67"/>
      <c r="O23" s="67"/>
      <c r="P23" s="67"/>
      <c r="Q23" s="67"/>
      <c r="R23" s="67"/>
      <c r="S23" s="67"/>
      <c r="T23" s="67"/>
      <c r="U23" s="67"/>
      <c r="V23" s="67"/>
    </row>
    <row r="24" spans="1:22" x14ac:dyDescent="0.3">
      <c r="A24" s="67"/>
      <c r="B24" s="65"/>
      <c r="C24" s="66"/>
      <c r="D24" s="67"/>
      <c r="E24" s="67"/>
      <c r="F24" s="67"/>
      <c r="G24" s="67"/>
      <c r="H24" s="65"/>
      <c r="I24" s="65"/>
      <c r="J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 s="65"/>
      <c r="L24" s="101" t="str">
        <f>IFERROR((Table44[[#This Row],[Total weight (kg)]]*Table44[[#This Row],[Quantity]])/1000,"")</f>
        <v/>
      </c>
      <c r="M24" s="67"/>
      <c r="N24" s="67"/>
      <c r="O24" s="67"/>
      <c r="P24" s="67"/>
      <c r="Q24" s="67"/>
      <c r="R24" s="67"/>
      <c r="S24" s="67"/>
      <c r="T24" s="67"/>
      <c r="U24" s="67"/>
      <c r="V24" s="67"/>
    </row>
    <row r="25" spans="1:22" x14ac:dyDescent="0.3">
      <c r="A25" s="67"/>
      <c r="B25" s="65"/>
      <c r="C25" s="66"/>
      <c r="D25" s="67"/>
      <c r="E25" s="67"/>
      <c r="F25" s="67"/>
      <c r="G25" s="67"/>
      <c r="H25" s="65"/>
      <c r="I25" s="65"/>
      <c r="J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 s="65"/>
      <c r="L25" s="101" t="str">
        <f>IFERROR((Table44[[#This Row],[Total weight (kg)]]*Table44[[#This Row],[Quantity]])/1000,"")</f>
        <v/>
      </c>
      <c r="M25" s="67"/>
      <c r="N25" s="67"/>
      <c r="O25" s="67"/>
      <c r="P25" s="67"/>
      <c r="Q25" s="67"/>
      <c r="R25" s="67"/>
      <c r="S25" s="67"/>
      <c r="T25" s="67"/>
      <c r="U25" s="67"/>
      <c r="V25" s="67"/>
    </row>
    <row r="26" spans="1:22" x14ac:dyDescent="0.3">
      <c r="A26" s="67"/>
      <c r="B26" s="65"/>
      <c r="C26" s="66"/>
      <c r="D26" s="67"/>
      <c r="E26" s="67"/>
      <c r="F26" s="67"/>
      <c r="G26" s="67"/>
      <c r="H26" s="65"/>
      <c r="I26" s="65"/>
      <c r="J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 s="65"/>
      <c r="L26" s="101" t="str">
        <f>IFERROR((Table44[[#This Row],[Total weight (kg)]]*Table44[[#This Row],[Quantity]])/1000,"")</f>
        <v/>
      </c>
      <c r="M26" s="67"/>
      <c r="N26" s="67"/>
      <c r="O26" s="67"/>
      <c r="P26" s="67"/>
      <c r="Q26" s="67"/>
      <c r="R26" s="67"/>
      <c r="S26" s="67"/>
      <c r="T26" s="67"/>
      <c r="U26" s="67"/>
      <c r="V26" s="67"/>
    </row>
    <row r="27" spans="1:22" x14ac:dyDescent="0.3">
      <c r="A27" s="67"/>
      <c r="B27" s="65"/>
      <c r="C27" s="66"/>
      <c r="D27" s="67"/>
      <c r="E27" s="67"/>
      <c r="F27" s="67"/>
      <c r="G27" s="67"/>
      <c r="H27" s="65"/>
      <c r="I27" s="65"/>
      <c r="J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 s="65"/>
      <c r="L27" s="101" t="str">
        <f>IFERROR((Table44[[#This Row],[Total weight (kg)]]*Table44[[#This Row],[Quantity]])/1000,"")</f>
        <v/>
      </c>
      <c r="M27" s="67"/>
      <c r="N27" s="67"/>
      <c r="O27" s="67"/>
      <c r="P27" s="67"/>
      <c r="Q27" s="67"/>
      <c r="R27" s="67"/>
      <c r="S27" s="67"/>
      <c r="T27" s="67"/>
      <c r="U27" s="67"/>
      <c r="V27" s="67"/>
    </row>
    <row r="28" spans="1:22" x14ac:dyDescent="0.3">
      <c r="A28" s="67"/>
      <c r="B28" s="65"/>
      <c r="C28" s="66"/>
      <c r="D28" s="67"/>
      <c r="E28" s="67"/>
      <c r="F28" s="67"/>
      <c r="G28" s="67"/>
      <c r="H28" s="65"/>
      <c r="I28" s="65"/>
      <c r="J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 s="65"/>
      <c r="L28" s="101" t="str">
        <f>IFERROR((Table44[[#This Row],[Total weight (kg)]]*Table44[[#This Row],[Quantity]])/1000,"")</f>
        <v/>
      </c>
      <c r="M28" s="67"/>
      <c r="N28" s="67"/>
      <c r="O28" s="67"/>
      <c r="P28" s="67"/>
      <c r="Q28" s="67"/>
      <c r="R28" s="67"/>
      <c r="S28" s="67"/>
      <c r="T28" s="67"/>
      <c r="U28" s="67"/>
      <c r="V28" s="67"/>
    </row>
    <row r="29" spans="1:22" x14ac:dyDescent="0.3">
      <c r="A29" s="67"/>
      <c r="B29" s="65"/>
      <c r="C29" s="66"/>
      <c r="D29" s="67"/>
      <c r="E29" s="67"/>
      <c r="F29" s="67"/>
      <c r="G29" s="67"/>
      <c r="H29" s="65"/>
      <c r="I29" s="65"/>
      <c r="J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 s="65"/>
      <c r="L29" s="101" t="str">
        <f>IFERROR((Table44[[#This Row],[Total weight (kg)]]*Table44[[#This Row],[Quantity]])/1000,"")</f>
        <v/>
      </c>
      <c r="M29" s="67"/>
      <c r="N29" s="67"/>
      <c r="O29" s="67"/>
      <c r="P29" s="67"/>
      <c r="Q29" s="67"/>
      <c r="R29" s="67"/>
      <c r="S29" s="67"/>
      <c r="T29" s="67"/>
      <c r="U29" s="67"/>
      <c r="V29" s="67"/>
    </row>
    <row r="30" spans="1:22" x14ac:dyDescent="0.3">
      <c r="A30" s="67"/>
      <c r="B30" s="65"/>
      <c r="C30" s="66"/>
      <c r="D30" s="67"/>
      <c r="E30" s="67"/>
      <c r="F30" s="67"/>
      <c r="G30" s="67"/>
      <c r="H30" s="65"/>
      <c r="I30" s="65"/>
      <c r="J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 s="65"/>
      <c r="L30" s="101" t="str">
        <f>IFERROR((Table44[[#This Row],[Total weight (kg)]]*Table44[[#This Row],[Quantity]])/1000,"")</f>
        <v/>
      </c>
      <c r="M30" s="67"/>
      <c r="N30" s="67"/>
      <c r="O30" s="67"/>
      <c r="P30" s="67"/>
      <c r="Q30" s="67"/>
      <c r="R30" s="67"/>
      <c r="S30" s="67"/>
      <c r="T30" s="67"/>
      <c r="U30" s="67"/>
      <c r="V30" s="67"/>
    </row>
    <row r="31" spans="1:22" x14ac:dyDescent="0.3">
      <c r="A31" s="67"/>
      <c r="B31" s="65"/>
      <c r="C31" s="66"/>
      <c r="D31" s="67"/>
      <c r="E31" s="67"/>
      <c r="F31" s="67"/>
      <c r="G31" s="67"/>
      <c r="H31" s="65"/>
      <c r="I31" s="65"/>
      <c r="J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 s="65"/>
      <c r="L31" s="101" t="str">
        <f>IFERROR((Table44[[#This Row],[Total weight (kg)]]*Table44[[#This Row],[Quantity]])/1000,"")</f>
        <v/>
      </c>
      <c r="M31" s="67"/>
      <c r="N31" s="67"/>
      <c r="O31" s="67"/>
      <c r="P31" s="67"/>
      <c r="Q31" s="67"/>
      <c r="R31" s="67"/>
      <c r="S31" s="67"/>
      <c r="T31" s="67"/>
      <c r="U31" s="67"/>
      <c r="V31" s="67"/>
    </row>
    <row r="32" spans="1:22" x14ac:dyDescent="0.3">
      <c r="A32" s="67"/>
      <c r="B32" s="65"/>
      <c r="C32" s="66"/>
      <c r="D32" s="67"/>
      <c r="E32" s="67"/>
      <c r="F32" s="67"/>
      <c r="G32" s="67"/>
      <c r="H32" s="65"/>
      <c r="I32" s="65"/>
      <c r="J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 s="65"/>
      <c r="L32" s="101" t="str">
        <f>IFERROR((Table44[[#This Row],[Total weight (kg)]]*Table44[[#This Row],[Quantity]])/1000,"")</f>
        <v/>
      </c>
      <c r="M32" s="67"/>
      <c r="N32" s="67"/>
      <c r="O32" s="67"/>
      <c r="P32" s="67"/>
      <c r="Q32" s="67"/>
      <c r="R32" s="67"/>
      <c r="S32" s="67"/>
      <c r="T32" s="67"/>
      <c r="U32" s="67"/>
      <c r="V32" s="67"/>
    </row>
    <row r="33" spans="1:22" x14ac:dyDescent="0.3">
      <c r="A33" s="67"/>
      <c r="B33" s="65"/>
      <c r="C33" s="66"/>
      <c r="D33" s="67"/>
      <c r="E33" s="67"/>
      <c r="F33" s="67"/>
      <c r="G33" s="67"/>
      <c r="H33" s="65"/>
      <c r="I33" s="65"/>
      <c r="J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 s="65"/>
      <c r="L33" s="101" t="str">
        <f>IFERROR((Table44[[#This Row],[Total weight (kg)]]*Table44[[#This Row],[Quantity]])/1000,"")</f>
        <v/>
      </c>
      <c r="M33" s="67"/>
      <c r="N33" s="67"/>
      <c r="O33" s="67"/>
      <c r="P33" s="67"/>
      <c r="Q33" s="67"/>
      <c r="R33" s="67"/>
      <c r="S33" s="67"/>
      <c r="T33" s="67"/>
      <c r="U33" s="67"/>
      <c r="V33" s="67"/>
    </row>
    <row r="34" spans="1:22" x14ac:dyDescent="0.3">
      <c r="A34" s="67"/>
      <c r="B34" s="65"/>
      <c r="C34" s="66"/>
      <c r="D34" s="67"/>
      <c r="E34" s="67"/>
      <c r="F34" s="67"/>
      <c r="G34" s="67"/>
      <c r="H34" s="65"/>
      <c r="I34" s="65"/>
      <c r="J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 s="65"/>
      <c r="L34" s="101" t="str">
        <f>IFERROR((Table44[[#This Row],[Total weight (kg)]]*Table44[[#This Row],[Quantity]])/1000,"")</f>
        <v/>
      </c>
      <c r="M34" s="67"/>
      <c r="N34" s="67"/>
      <c r="O34" s="67"/>
      <c r="P34" s="67"/>
      <c r="Q34" s="67"/>
      <c r="R34" s="67"/>
      <c r="S34" s="67"/>
      <c r="T34" s="67"/>
      <c r="U34" s="67"/>
      <c r="V34" s="67"/>
    </row>
    <row r="35" spans="1:22" x14ac:dyDescent="0.3">
      <c r="A35" s="67"/>
      <c r="B35" s="65"/>
      <c r="C35" s="66"/>
      <c r="D35" s="67"/>
      <c r="E35" s="67"/>
      <c r="F35" s="67"/>
      <c r="G35" s="67"/>
      <c r="H35" s="65"/>
      <c r="I35" s="65"/>
      <c r="J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 s="65"/>
      <c r="L35" s="101" t="str">
        <f>IFERROR((Table44[[#This Row],[Total weight (kg)]]*Table44[[#This Row],[Quantity]])/1000,"")</f>
        <v/>
      </c>
      <c r="M35" s="67"/>
      <c r="N35" s="67"/>
      <c r="O35" s="67"/>
      <c r="P35" s="67"/>
      <c r="Q35" s="67"/>
      <c r="R35" s="67"/>
      <c r="S35" s="67"/>
      <c r="T35" s="67"/>
      <c r="U35" s="67"/>
      <c r="V35" s="67"/>
    </row>
    <row r="36" spans="1:22" x14ac:dyDescent="0.3">
      <c r="A36" s="67"/>
      <c r="B36" s="65"/>
      <c r="C36" s="66"/>
      <c r="D36" s="67"/>
      <c r="E36" s="67"/>
      <c r="F36" s="67"/>
      <c r="G36" s="67"/>
      <c r="H36" s="65"/>
      <c r="I36" s="65"/>
      <c r="J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 s="65"/>
      <c r="L36" s="101" t="str">
        <f>IFERROR((Table44[[#This Row],[Total weight (kg)]]*Table44[[#This Row],[Quantity]])/1000,"")</f>
        <v/>
      </c>
      <c r="M36" s="67"/>
      <c r="N36" s="67"/>
      <c r="O36" s="67"/>
      <c r="P36" s="67"/>
      <c r="Q36" s="67"/>
      <c r="R36" s="67"/>
      <c r="S36" s="67"/>
      <c r="T36" s="67"/>
      <c r="U36" s="67"/>
      <c r="V36" s="67"/>
    </row>
    <row r="37" spans="1:22" x14ac:dyDescent="0.3">
      <c r="A37" s="67"/>
      <c r="B37" s="65"/>
      <c r="C37" s="66"/>
      <c r="D37" s="67"/>
      <c r="E37" s="67"/>
      <c r="F37" s="67"/>
      <c r="G37" s="67"/>
      <c r="H37" s="65"/>
      <c r="I37" s="65"/>
      <c r="J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 s="65"/>
      <c r="L37" s="101" t="str">
        <f>IFERROR((Table44[[#This Row],[Total weight (kg)]]*Table44[[#This Row],[Quantity]])/1000,"")</f>
        <v/>
      </c>
      <c r="M37" s="67"/>
      <c r="N37" s="67"/>
      <c r="O37" s="67"/>
      <c r="P37" s="67"/>
      <c r="Q37" s="67"/>
      <c r="R37" s="67"/>
      <c r="S37" s="67"/>
      <c r="T37" s="67"/>
      <c r="U37" s="67"/>
      <c r="V37" s="67"/>
    </row>
    <row r="38" spans="1:22" x14ac:dyDescent="0.3">
      <c r="A38" s="67"/>
      <c r="B38" s="65"/>
      <c r="C38" s="66"/>
      <c r="D38" s="67"/>
      <c r="E38" s="67"/>
      <c r="F38" s="67"/>
      <c r="G38" s="67"/>
      <c r="H38" s="65"/>
      <c r="I38" s="65"/>
      <c r="J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 s="65"/>
      <c r="L38" s="101" t="str">
        <f>IFERROR((Table44[[#This Row],[Total weight (kg)]]*Table44[[#This Row],[Quantity]])/1000,"")</f>
        <v/>
      </c>
      <c r="M38" s="67"/>
      <c r="N38" s="67"/>
      <c r="O38" s="67"/>
      <c r="P38" s="67"/>
      <c r="Q38" s="67"/>
      <c r="R38" s="67"/>
      <c r="S38" s="67"/>
      <c r="T38" s="67"/>
      <c r="U38" s="67"/>
      <c r="V38" s="67"/>
    </row>
    <row r="39" spans="1:22" x14ac:dyDescent="0.3">
      <c r="A39" s="67"/>
      <c r="B39" s="65"/>
      <c r="C39" s="66"/>
      <c r="D39" s="67"/>
      <c r="E39" s="67"/>
      <c r="F39" s="67"/>
      <c r="G39" s="67"/>
      <c r="H39" s="65"/>
      <c r="I39" s="65"/>
      <c r="J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 s="65"/>
      <c r="L39" s="101" t="str">
        <f>IFERROR((Table44[[#This Row],[Total weight (kg)]]*Table44[[#This Row],[Quantity]])/1000,"")</f>
        <v/>
      </c>
      <c r="M39" s="67"/>
      <c r="N39" s="67"/>
      <c r="O39" s="67"/>
      <c r="P39" s="67"/>
      <c r="Q39" s="67"/>
      <c r="R39" s="67"/>
      <c r="S39" s="67"/>
      <c r="T39" s="67"/>
      <c r="U39" s="67"/>
      <c r="V39" s="67"/>
    </row>
    <row r="40" spans="1:22" x14ac:dyDescent="0.3">
      <c r="A40" s="67"/>
      <c r="B40" s="65"/>
      <c r="C40" s="66"/>
      <c r="D40" s="67"/>
      <c r="E40" s="67"/>
      <c r="F40" s="67"/>
      <c r="G40" s="67"/>
      <c r="H40" s="65"/>
      <c r="I40" s="65"/>
      <c r="J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 s="65"/>
      <c r="L40" s="101" t="str">
        <f>IFERROR((Table44[[#This Row],[Total weight (kg)]]*Table44[[#This Row],[Quantity]])/1000,"")</f>
        <v/>
      </c>
      <c r="M40" s="67"/>
      <c r="N40" s="67"/>
      <c r="O40" s="67"/>
      <c r="P40" s="67"/>
      <c r="Q40" s="67"/>
      <c r="R40" s="67"/>
      <c r="S40" s="67"/>
      <c r="T40" s="67"/>
      <c r="U40" s="67"/>
      <c r="V40" s="67"/>
    </row>
    <row r="41" spans="1:22" x14ac:dyDescent="0.3">
      <c r="A41" s="67"/>
      <c r="B41" s="65"/>
      <c r="C41" s="66"/>
      <c r="D41" s="67"/>
      <c r="E41" s="67"/>
      <c r="F41" s="67"/>
      <c r="G41" s="67"/>
      <c r="H41" s="65"/>
      <c r="I41" s="65"/>
      <c r="J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 s="65"/>
      <c r="L41" s="101" t="str">
        <f>IFERROR((Table44[[#This Row],[Total weight (kg)]]*Table44[[#This Row],[Quantity]])/1000,"")</f>
        <v/>
      </c>
      <c r="M41" s="67"/>
      <c r="N41" s="67"/>
      <c r="O41" s="67"/>
      <c r="P41" s="67"/>
      <c r="Q41" s="67"/>
      <c r="R41" s="67"/>
      <c r="S41" s="67"/>
      <c r="T41" s="67"/>
      <c r="U41" s="67"/>
      <c r="V41" s="67"/>
    </row>
    <row r="42" spans="1:22" x14ac:dyDescent="0.3">
      <c r="A42" s="67"/>
      <c r="B42" s="65"/>
      <c r="C42" s="66"/>
      <c r="D42" s="67"/>
      <c r="E42" s="67"/>
      <c r="F42" s="67"/>
      <c r="G42" s="67"/>
      <c r="H42" s="65"/>
      <c r="I42" s="65"/>
      <c r="J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 s="65"/>
      <c r="L42" s="101" t="str">
        <f>IFERROR((Table44[[#This Row],[Total weight (kg)]]*Table44[[#This Row],[Quantity]])/1000,"")</f>
        <v/>
      </c>
      <c r="M42" s="67"/>
      <c r="N42" s="67"/>
      <c r="O42" s="67"/>
      <c r="P42" s="67"/>
      <c r="Q42" s="67"/>
      <c r="R42" s="67"/>
      <c r="S42" s="67"/>
      <c r="T42" s="67"/>
      <c r="U42" s="67"/>
      <c r="V42" s="67"/>
    </row>
    <row r="43" spans="1:22" x14ac:dyDescent="0.3">
      <c r="A43" s="67"/>
      <c r="B43" s="65"/>
      <c r="C43" s="66"/>
      <c r="D43" s="67"/>
      <c r="E43" s="67"/>
      <c r="F43" s="67"/>
      <c r="G43" s="67"/>
      <c r="H43" s="65"/>
      <c r="I43" s="65"/>
      <c r="J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 s="65"/>
      <c r="L43" s="101" t="str">
        <f>IFERROR((Table44[[#This Row],[Total weight (kg)]]*Table44[[#This Row],[Quantity]])/1000,"")</f>
        <v/>
      </c>
      <c r="M43" s="67"/>
      <c r="N43" s="67"/>
      <c r="O43" s="67"/>
      <c r="P43" s="67"/>
      <c r="Q43" s="67"/>
      <c r="R43" s="67"/>
      <c r="S43" s="67"/>
      <c r="T43" s="67"/>
      <c r="U43" s="67"/>
      <c r="V43" s="67"/>
    </row>
    <row r="44" spans="1:22" x14ac:dyDescent="0.3">
      <c r="A44" s="67"/>
      <c r="B44" s="65"/>
      <c r="C44" s="66"/>
      <c r="D44" s="67"/>
      <c r="E44" s="67"/>
      <c r="F44" s="67"/>
      <c r="G44" s="67"/>
      <c r="H44" s="65"/>
      <c r="I44" s="65"/>
      <c r="J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 s="65"/>
      <c r="L44" s="101" t="str">
        <f>IFERROR((Table44[[#This Row],[Total weight (kg)]]*Table44[[#This Row],[Quantity]])/1000,"")</f>
        <v/>
      </c>
      <c r="M44" s="67"/>
      <c r="N44" s="67"/>
      <c r="O44" s="67"/>
      <c r="P44" s="67"/>
      <c r="Q44" s="67"/>
      <c r="R44" s="67"/>
      <c r="S44" s="67"/>
      <c r="T44" s="67"/>
      <c r="U44" s="67"/>
      <c r="V44" s="67"/>
    </row>
    <row r="45" spans="1:22" x14ac:dyDescent="0.3">
      <c r="A45" s="67"/>
      <c r="B45" s="65"/>
      <c r="C45" s="66"/>
      <c r="D45" s="67"/>
      <c r="E45" s="67"/>
      <c r="F45" s="67"/>
      <c r="G45" s="67"/>
      <c r="H45" s="65"/>
      <c r="I45" s="65"/>
      <c r="J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 s="65"/>
      <c r="L45" s="101" t="str">
        <f>IFERROR((Table44[[#This Row],[Total weight (kg)]]*Table44[[#This Row],[Quantity]])/1000,"")</f>
        <v/>
      </c>
      <c r="M45" s="67"/>
      <c r="N45" s="67"/>
      <c r="O45" s="67"/>
      <c r="P45" s="67"/>
      <c r="Q45" s="67"/>
      <c r="R45" s="67"/>
      <c r="S45" s="67"/>
      <c r="T45" s="67"/>
      <c r="U45" s="67"/>
      <c r="V45" s="67"/>
    </row>
    <row r="46" spans="1:22" x14ac:dyDescent="0.3">
      <c r="A46" s="67"/>
      <c r="B46" s="65"/>
      <c r="C46" s="66"/>
      <c r="D46" s="67"/>
      <c r="E46" s="67"/>
      <c r="F46" s="67"/>
      <c r="G46" s="67"/>
      <c r="H46" s="65"/>
      <c r="I46" s="65"/>
      <c r="J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 s="65"/>
      <c r="L46" s="101" t="str">
        <f>IFERROR((Table44[[#This Row],[Total weight (kg)]]*Table44[[#This Row],[Quantity]])/1000,"")</f>
        <v/>
      </c>
      <c r="M46" s="67"/>
      <c r="N46" s="67"/>
      <c r="O46" s="67"/>
      <c r="P46" s="67"/>
      <c r="Q46" s="67"/>
      <c r="R46" s="67"/>
      <c r="S46" s="67"/>
      <c r="T46" s="67"/>
      <c r="U46" s="67"/>
      <c r="V46" s="67"/>
    </row>
    <row r="47" spans="1:22" x14ac:dyDescent="0.3">
      <c r="A47" s="67"/>
      <c r="B47" s="65"/>
      <c r="C47" s="66"/>
      <c r="D47" s="67"/>
      <c r="E47" s="67"/>
      <c r="F47" s="67"/>
      <c r="G47" s="67"/>
      <c r="H47" s="65"/>
      <c r="I47" s="65"/>
      <c r="J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 s="65"/>
      <c r="L47" s="101" t="str">
        <f>IFERROR((Table44[[#This Row],[Total weight (kg)]]*Table44[[#This Row],[Quantity]])/1000,"")</f>
        <v/>
      </c>
      <c r="M47" s="67"/>
      <c r="N47" s="67"/>
      <c r="O47" s="67"/>
      <c r="P47" s="67"/>
      <c r="Q47" s="67"/>
      <c r="R47" s="67"/>
      <c r="S47" s="67"/>
      <c r="T47" s="67"/>
      <c r="U47" s="67"/>
      <c r="V47" s="67"/>
    </row>
    <row r="48" spans="1:22" x14ac:dyDescent="0.3">
      <c r="A48" s="67"/>
      <c r="B48" s="65"/>
      <c r="C48" s="66"/>
      <c r="D48" s="67"/>
      <c r="E48" s="67"/>
      <c r="F48" s="67"/>
      <c r="G48" s="67"/>
      <c r="H48" s="65"/>
      <c r="I48" s="65"/>
      <c r="J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 s="65"/>
      <c r="L48" s="101" t="str">
        <f>IFERROR((Table44[[#This Row],[Total weight (kg)]]*Table44[[#This Row],[Quantity]])/1000,"")</f>
        <v/>
      </c>
      <c r="M48" s="67"/>
      <c r="N48" s="67"/>
      <c r="O48" s="67"/>
      <c r="P48" s="67"/>
      <c r="Q48" s="67"/>
      <c r="R48" s="67"/>
      <c r="S48" s="67"/>
      <c r="T48" s="67"/>
      <c r="U48" s="67"/>
      <c r="V48" s="67"/>
    </row>
    <row r="49" spans="1:22" x14ac:dyDescent="0.3">
      <c r="A49" s="67"/>
      <c r="B49" s="65"/>
      <c r="C49" s="66"/>
      <c r="D49" s="67"/>
      <c r="E49" s="67"/>
      <c r="F49" s="67"/>
      <c r="G49" s="67"/>
      <c r="H49" s="65"/>
      <c r="I49" s="65"/>
      <c r="J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 s="65"/>
      <c r="L49" s="101" t="str">
        <f>IFERROR((Table44[[#This Row],[Total weight (kg)]]*Table44[[#This Row],[Quantity]])/1000,"")</f>
        <v/>
      </c>
      <c r="M49" s="67"/>
      <c r="N49" s="67"/>
      <c r="O49" s="67"/>
      <c r="P49" s="67"/>
      <c r="Q49" s="67"/>
      <c r="R49" s="67"/>
      <c r="S49" s="67"/>
      <c r="T49" s="67"/>
      <c r="U49" s="67"/>
      <c r="V49" s="67"/>
    </row>
    <row r="50" spans="1:22" x14ac:dyDescent="0.3">
      <c r="A50" s="67"/>
      <c r="B50" s="65"/>
      <c r="C50" s="66"/>
      <c r="D50" s="67"/>
      <c r="E50" s="67"/>
      <c r="F50" s="67"/>
      <c r="G50" s="67"/>
      <c r="H50" s="65"/>
      <c r="I50" s="65"/>
      <c r="J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 s="65"/>
      <c r="L50" s="101" t="str">
        <f>IFERROR((Table44[[#This Row],[Total weight (kg)]]*Table44[[#This Row],[Quantity]])/1000,"")</f>
        <v/>
      </c>
      <c r="M50" s="67"/>
      <c r="N50" s="67"/>
      <c r="O50" s="67"/>
      <c r="P50" s="67"/>
      <c r="Q50" s="67"/>
      <c r="R50" s="67"/>
      <c r="S50" s="67"/>
      <c r="T50" s="67"/>
      <c r="U50" s="67"/>
      <c r="V50" s="67"/>
    </row>
    <row r="51" spans="1:22" x14ac:dyDescent="0.3">
      <c r="A51" s="67"/>
      <c r="B51" s="65"/>
      <c r="C51" s="66"/>
      <c r="D51" s="67"/>
      <c r="E51" s="67"/>
      <c r="F51" s="67"/>
      <c r="G51" s="67"/>
      <c r="H51" s="65"/>
      <c r="I51" s="65"/>
      <c r="J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 s="65"/>
      <c r="L51" s="101" t="str">
        <f>IFERROR((Table44[[#This Row],[Total weight (kg)]]*Table44[[#This Row],[Quantity]])/1000,"")</f>
        <v/>
      </c>
      <c r="M51" s="67"/>
      <c r="N51" s="67"/>
      <c r="O51" s="67"/>
      <c r="P51" s="67"/>
      <c r="Q51" s="67"/>
      <c r="R51" s="67"/>
      <c r="S51" s="67"/>
      <c r="T51" s="67"/>
      <c r="U51" s="67"/>
      <c r="V51" s="67"/>
    </row>
    <row r="52" spans="1:22" x14ac:dyDescent="0.3">
      <c r="A52" s="67"/>
      <c r="B52" s="65"/>
      <c r="C52" s="66"/>
      <c r="D52" s="67"/>
      <c r="E52" s="67"/>
      <c r="F52" s="67"/>
      <c r="G52" s="67"/>
      <c r="H52" s="65"/>
      <c r="I52" s="65"/>
      <c r="J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 s="65"/>
      <c r="L52" s="101" t="str">
        <f>IFERROR((Table44[[#This Row],[Total weight (kg)]]*Table44[[#This Row],[Quantity]])/1000,"")</f>
        <v/>
      </c>
      <c r="M52" s="67"/>
      <c r="N52" s="67"/>
      <c r="O52" s="67"/>
      <c r="P52" s="67"/>
      <c r="Q52" s="67"/>
      <c r="R52" s="67"/>
      <c r="S52" s="67"/>
      <c r="T52" s="67"/>
      <c r="U52" s="67"/>
      <c r="V52" s="67"/>
    </row>
    <row r="53" spans="1:22" x14ac:dyDescent="0.3">
      <c r="A53" s="67"/>
      <c r="B53" s="65"/>
      <c r="C53" s="66"/>
      <c r="D53" s="67"/>
      <c r="E53" s="67"/>
      <c r="F53" s="67"/>
      <c r="G53" s="67"/>
      <c r="H53" s="65"/>
      <c r="I53" s="65"/>
      <c r="J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 s="65"/>
      <c r="L53" s="101" t="str">
        <f>IFERROR((Table44[[#This Row],[Total weight (kg)]]*Table44[[#This Row],[Quantity]])/1000,"")</f>
        <v/>
      </c>
      <c r="M53" s="67"/>
      <c r="N53" s="67"/>
      <c r="O53" s="67"/>
      <c r="P53" s="67"/>
      <c r="Q53" s="67"/>
      <c r="R53" s="67"/>
      <c r="S53" s="67"/>
      <c r="T53" s="67"/>
      <c r="U53" s="67"/>
      <c r="V53" s="67"/>
    </row>
    <row r="54" spans="1:22" x14ac:dyDescent="0.3">
      <c r="A54" s="67"/>
      <c r="B54" s="65"/>
      <c r="C54" s="66"/>
      <c r="D54" s="67"/>
      <c r="E54" s="67"/>
      <c r="F54" s="67"/>
      <c r="G54" s="67"/>
      <c r="H54" s="65"/>
      <c r="I54" s="65"/>
      <c r="J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 s="65"/>
      <c r="L54" s="101" t="str">
        <f>IFERROR((Table44[[#This Row],[Total weight (kg)]]*Table44[[#This Row],[Quantity]])/1000,"")</f>
        <v/>
      </c>
      <c r="M54" s="67"/>
      <c r="N54" s="67"/>
      <c r="O54" s="67"/>
      <c r="P54" s="67"/>
      <c r="Q54" s="67"/>
      <c r="R54" s="67"/>
      <c r="S54" s="67"/>
      <c r="T54" s="67"/>
      <c r="U54" s="67"/>
      <c r="V54" s="67"/>
    </row>
    <row r="55" spans="1:22" x14ac:dyDescent="0.3">
      <c r="A55" s="67"/>
      <c r="B55" s="65"/>
      <c r="C55" s="66"/>
      <c r="D55" s="67"/>
      <c r="E55" s="67"/>
      <c r="F55" s="67"/>
      <c r="G55" s="67"/>
      <c r="H55" s="65"/>
      <c r="I55" s="65"/>
      <c r="J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 s="65"/>
      <c r="L55" s="101" t="str">
        <f>IFERROR((Table44[[#This Row],[Total weight (kg)]]*Table44[[#This Row],[Quantity]])/1000,"")</f>
        <v/>
      </c>
      <c r="M55" s="67"/>
      <c r="N55" s="67"/>
      <c r="O55" s="67"/>
      <c r="P55" s="67"/>
      <c r="Q55" s="67"/>
      <c r="R55" s="67"/>
      <c r="S55" s="67"/>
      <c r="T55" s="67"/>
      <c r="U55" s="67"/>
      <c r="V55" s="67"/>
    </row>
    <row r="56" spans="1:22" x14ac:dyDescent="0.3">
      <c r="A56" s="67"/>
      <c r="B56" s="65"/>
      <c r="C56" s="66"/>
      <c r="D56" s="67"/>
      <c r="E56" s="67"/>
      <c r="F56" s="67"/>
      <c r="G56" s="67"/>
      <c r="H56" s="65"/>
      <c r="I56" s="65"/>
      <c r="J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 s="65"/>
      <c r="L56" s="101" t="str">
        <f>IFERROR((Table44[[#This Row],[Total weight (kg)]]*Table44[[#This Row],[Quantity]])/1000,"")</f>
        <v/>
      </c>
      <c r="M56" s="67"/>
      <c r="N56" s="67"/>
      <c r="O56" s="67"/>
      <c r="P56" s="67"/>
      <c r="Q56" s="67"/>
      <c r="R56" s="67"/>
      <c r="S56" s="67"/>
      <c r="T56" s="67"/>
      <c r="U56" s="67"/>
      <c r="V56" s="67"/>
    </row>
    <row r="57" spans="1:22" x14ac:dyDescent="0.3">
      <c r="A57" s="67"/>
      <c r="B57" s="65"/>
      <c r="C57" s="66"/>
      <c r="D57" s="67"/>
      <c r="E57" s="67"/>
      <c r="F57" s="67"/>
      <c r="G57" s="67"/>
      <c r="H57" s="65"/>
      <c r="I57" s="65"/>
      <c r="J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 s="65"/>
      <c r="L57" s="101" t="str">
        <f>IFERROR((Table44[[#This Row],[Total weight (kg)]]*Table44[[#This Row],[Quantity]])/1000,"")</f>
        <v/>
      </c>
      <c r="M57" s="67"/>
      <c r="N57" s="67"/>
      <c r="O57" s="67"/>
      <c r="P57" s="67"/>
      <c r="Q57" s="67"/>
      <c r="R57" s="67"/>
      <c r="S57" s="67"/>
      <c r="T57" s="67"/>
      <c r="U57" s="67"/>
      <c r="V57" s="67"/>
    </row>
    <row r="58" spans="1:22" x14ac:dyDescent="0.3">
      <c r="A58" s="67"/>
      <c r="B58" s="65"/>
      <c r="C58" s="66"/>
      <c r="D58" s="67"/>
      <c r="E58" s="67"/>
      <c r="F58" s="67"/>
      <c r="G58" s="67"/>
      <c r="H58" s="65"/>
      <c r="I58" s="65"/>
      <c r="J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 s="65"/>
      <c r="L58" s="101" t="str">
        <f>IFERROR((Table44[[#This Row],[Total weight (kg)]]*Table44[[#This Row],[Quantity]])/1000,"")</f>
        <v/>
      </c>
      <c r="M58" s="67"/>
      <c r="N58" s="67"/>
      <c r="O58" s="67"/>
      <c r="P58" s="67"/>
      <c r="Q58" s="67"/>
      <c r="R58" s="67"/>
      <c r="S58" s="67"/>
      <c r="T58" s="67"/>
      <c r="U58" s="67"/>
      <c r="V58" s="67"/>
    </row>
    <row r="59" spans="1:22" x14ac:dyDescent="0.3">
      <c r="A59" s="67"/>
      <c r="B59" s="65"/>
      <c r="C59" s="66"/>
      <c r="D59" s="67"/>
      <c r="E59" s="67"/>
      <c r="F59" s="67"/>
      <c r="G59" s="67"/>
      <c r="H59" s="65"/>
      <c r="I59" s="65"/>
      <c r="J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 s="65"/>
      <c r="L59" s="101" t="str">
        <f>IFERROR((Table44[[#This Row],[Total weight (kg)]]*Table44[[#This Row],[Quantity]])/1000,"")</f>
        <v/>
      </c>
      <c r="M59" s="67"/>
      <c r="N59" s="67"/>
      <c r="O59" s="67"/>
      <c r="P59" s="67"/>
      <c r="Q59" s="67"/>
      <c r="R59" s="67"/>
      <c r="S59" s="67"/>
      <c r="T59" s="67"/>
      <c r="U59" s="67"/>
      <c r="V59" s="67"/>
    </row>
    <row r="60" spans="1:22" x14ac:dyDescent="0.3">
      <c r="A60" s="67"/>
      <c r="B60" s="65"/>
      <c r="C60" s="66"/>
      <c r="D60" s="67"/>
      <c r="E60" s="67"/>
      <c r="F60" s="67"/>
      <c r="G60" s="67"/>
      <c r="H60" s="65"/>
      <c r="I60" s="65"/>
      <c r="J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 s="65"/>
      <c r="L60" s="101" t="str">
        <f>IFERROR((Table44[[#This Row],[Total weight (kg)]]*Table44[[#This Row],[Quantity]])/1000,"")</f>
        <v/>
      </c>
      <c r="M60" s="67"/>
      <c r="N60" s="67"/>
      <c r="O60" s="67"/>
      <c r="P60" s="67"/>
      <c r="Q60" s="67"/>
      <c r="R60" s="67"/>
      <c r="S60" s="67"/>
      <c r="T60" s="67"/>
      <c r="U60" s="67"/>
      <c r="V60" s="67"/>
    </row>
    <row r="61" spans="1:22" x14ac:dyDescent="0.3">
      <c r="A61" s="67"/>
      <c r="B61" s="65"/>
      <c r="C61" s="66"/>
      <c r="D61" s="67"/>
      <c r="E61" s="67"/>
      <c r="F61" s="67"/>
      <c r="G61" s="67"/>
      <c r="H61" s="65"/>
      <c r="I61" s="65"/>
      <c r="J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 s="65"/>
      <c r="L61" s="101" t="str">
        <f>IFERROR((Table44[[#This Row],[Total weight (kg)]]*Table44[[#This Row],[Quantity]])/1000,"")</f>
        <v/>
      </c>
      <c r="M61" s="67"/>
      <c r="N61" s="67"/>
      <c r="O61" s="67"/>
      <c r="P61" s="67"/>
      <c r="Q61" s="67"/>
      <c r="R61" s="67"/>
      <c r="S61" s="67"/>
      <c r="T61" s="67"/>
      <c r="U61" s="67"/>
      <c r="V61" s="67"/>
    </row>
    <row r="62" spans="1:22" x14ac:dyDescent="0.3">
      <c r="A62" s="67"/>
      <c r="B62" s="65"/>
      <c r="C62" s="66"/>
      <c r="D62" s="67"/>
      <c r="E62" s="67"/>
      <c r="F62" s="67"/>
      <c r="G62" s="67"/>
      <c r="H62" s="65"/>
      <c r="I62" s="65"/>
      <c r="J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 s="65"/>
      <c r="L62" s="101" t="str">
        <f>IFERROR((Table44[[#This Row],[Total weight (kg)]]*Table44[[#This Row],[Quantity]])/1000,"")</f>
        <v/>
      </c>
      <c r="M62" s="67"/>
      <c r="N62" s="67"/>
      <c r="O62" s="67"/>
      <c r="P62" s="67"/>
      <c r="Q62" s="67"/>
      <c r="R62" s="67"/>
      <c r="S62" s="67"/>
      <c r="T62" s="67"/>
      <c r="U62" s="67"/>
      <c r="V62" s="67"/>
    </row>
    <row r="63" spans="1:22" x14ac:dyDescent="0.3">
      <c r="A63" s="67"/>
      <c r="B63" s="65"/>
      <c r="C63" s="66"/>
      <c r="D63" s="67"/>
      <c r="E63" s="67"/>
      <c r="F63" s="67"/>
      <c r="G63" s="67"/>
      <c r="H63" s="65"/>
      <c r="I63" s="65"/>
      <c r="J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 s="65"/>
      <c r="L63" s="101" t="str">
        <f>IFERROR((Table44[[#This Row],[Total weight (kg)]]*Table44[[#This Row],[Quantity]])/1000,"")</f>
        <v/>
      </c>
      <c r="M63" s="67"/>
      <c r="N63" s="67"/>
      <c r="O63" s="67"/>
      <c r="P63" s="67"/>
      <c r="Q63" s="67"/>
      <c r="R63" s="67"/>
      <c r="S63" s="67"/>
      <c r="T63" s="67"/>
      <c r="U63" s="67"/>
      <c r="V63" s="67"/>
    </row>
    <row r="64" spans="1:22" x14ac:dyDescent="0.3">
      <c r="A64" s="67"/>
      <c r="B64" s="65"/>
      <c r="C64" s="66"/>
      <c r="D64" s="67"/>
      <c r="E64" s="67"/>
      <c r="F64" s="67"/>
      <c r="G64" s="67"/>
      <c r="H64" s="65"/>
      <c r="I64" s="65"/>
      <c r="J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 s="65"/>
      <c r="L64" s="101" t="str">
        <f>IFERROR((Table44[[#This Row],[Total weight (kg)]]*Table44[[#This Row],[Quantity]])/1000,"")</f>
        <v/>
      </c>
      <c r="M64" s="67"/>
      <c r="N64" s="67"/>
      <c r="O64" s="67"/>
      <c r="P64" s="67"/>
      <c r="Q64" s="67"/>
      <c r="R64" s="67"/>
      <c r="S64" s="67"/>
      <c r="T64" s="67"/>
      <c r="U64" s="67"/>
      <c r="V64" s="67"/>
    </row>
    <row r="65" spans="1:22" x14ac:dyDescent="0.3">
      <c r="A65" s="67"/>
      <c r="B65" s="65"/>
      <c r="C65" s="66"/>
      <c r="D65" s="67"/>
      <c r="E65" s="67"/>
      <c r="F65" s="67"/>
      <c r="G65" s="67"/>
      <c r="H65" s="65"/>
      <c r="I65" s="65"/>
      <c r="J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 s="65"/>
      <c r="L65" s="101" t="str">
        <f>IFERROR((Table44[[#This Row],[Total weight (kg)]]*Table44[[#This Row],[Quantity]])/1000,"")</f>
        <v/>
      </c>
      <c r="M65" s="67"/>
      <c r="N65" s="67"/>
      <c r="O65" s="67"/>
      <c r="P65" s="67"/>
      <c r="Q65" s="67"/>
      <c r="R65" s="67"/>
      <c r="S65" s="67"/>
      <c r="T65" s="67"/>
      <c r="U65" s="67"/>
      <c r="V65" s="67"/>
    </row>
    <row r="66" spans="1:22" x14ac:dyDescent="0.3">
      <c r="A66" s="67"/>
      <c r="B66" s="65"/>
      <c r="C66" s="66"/>
      <c r="D66" s="67"/>
      <c r="E66" s="67"/>
      <c r="F66" s="67"/>
      <c r="G66" s="67"/>
      <c r="H66" s="65"/>
      <c r="I66" s="65"/>
      <c r="J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 s="65"/>
      <c r="L66" s="101" t="str">
        <f>IFERROR((Table44[[#This Row],[Total weight (kg)]]*Table44[[#This Row],[Quantity]])/1000,"")</f>
        <v/>
      </c>
      <c r="M66" s="67"/>
      <c r="N66" s="67"/>
      <c r="O66" s="67"/>
      <c r="P66" s="67"/>
      <c r="Q66" s="67"/>
      <c r="R66" s="67"/>
      <c r="S66" s="67"/>
      <c r="T66" s="67"/>
      <c r="U66" s="67"/>
      <c r="V66" s="67"/>
    </row>
    <row r="67" spans="1:22" x14ac:dyDescent="0.3">
      <c r="A67" s="67"/>
      <c r="B67" s="65"/>
      <c r="C67" s="66"/>
      <c r="D67" s="67"/>
      <c r="E67" s="67"/>
      <c r="F67" s="67"/>
      <c r="G67" s="67"/>
      <c r="H67" s="65"/>
      <c r="I67" s="65"/>
      <c r="J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 s="65"/>
      <c r="L67" s="101" t="str">
        <f>IFERROR((Table44[[#This Row],[Total weight (kg)]]*Table44[[#This Row],[Quantity]])/1000,"")</f>
        <v/>
      </c>
      <c r="M67" s="67"/>
      <c r="N67" s="67"/>
      <c r="O67" s="67"/>
      <c r="P67" s="67"/>
      <c r="Q67" s="67"/>
      <c r="R67" s="67"/>
      <c r="S67" s="67"/>
      <c r="T67" s="67"/>
      <c r="U67" s="67"/>
      <c r="V67" s="67"/>
    </row>
    <row r="68" spans="1:22" x14ac:dyDescent="0.3">
      <c r="A68" s="67"/>
      <c r="B68" s="65"/>
      <c r="C68" s="66"/>
      <c r="D68" s="67"/>
      <c r="E68" s="67"/>
      <c r="F68" s="67"/>
      <c r="G68" s="67"/>
      <c r="H68" s="65"/>
      <c r="I68" s="65"/>
      <c r="J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 s="65"/>
      <c r="L68" s="101" t="str">
        <f>IFERROR((Table44[[#This Row],[Total weight (kg)]]*Table44[[#This Row],[Quantity]])/1000,"")</f>
        <v/>
      </c>
      <c r="M68" s="67"/>
      <c r="N68" s="67"/>
      <c r="O68" s="67"/>
      <c r="P68" s="67"/>
      <c r="Q68" s="67"/>
      <c r="R68" s="67"/>
      <c r="S68" s="67"/>
      <c r="T68" s="67"/>
      <c r="U68" s="67"/>
      <c r="V68" s="67"/>
    </row>
    <row r="69" spans="1:22" x14ac:dyDescent="0.3">
      <c r="A69" s="67"/>
      <c r="B69" s="65"/>
      <c r="C69" s="66"/>
      <c r="D69" s="67"/>
      <c r="E69" s="67"/>
      <c r="F69" s="67"/>
      <c r="G69" s="67"/>
      <c r="H69" s="65"/>
      <c r="I69" s="65"/>
      <c r="J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 s="65"/>
      <c r="L69" s="101" t="str">
        <f>IFERROR((Table44[[#This Row],[Total weight (kg)]]*Table44[[#This Row],[Quantity]])/1000,"")</f>
        <v/>
      </c>
      <c r="M69" s="67"/>
      <c r="N69" s="67"/>
      <c r="O69" s="67"/>
      <c r="P69" s="67"/>
      <c r="Q69" s="67"/>
      <c r="R69" s="67"/>
      <c r="S69" s="67"/>
      <c r="T69" s="67"/>
      <c r="U69" s="67"/>
      <c r="V69" s="67"/>
    </row>
    <row r="70" spans="1:22" x14ac:dyDescent="0.3">
      <c r="A70" s="67"/>
      <c r="B70" s="65"/>
      <c r="C70" s="66"/>
      <c r="D70" s="67"/>
      <c r="E70" s="67"/>
      <c r="F70" s="67"/>
      <c r="G70" s="67"/>
      <c r="H70" s="65"/>
      <c r="I70" s="65"/>
      <c r="J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 s="65"/>
      <c r="L70" s="101" t="str">
        <f>IFERROR((Table44[[#This Row],[Total weight (kg)]]*Table44[[#This Row],[Quantity]])/1000,"")</f>
        <v/>
      </c>
      <c r="M70" s="67"/>
      <c r="N70" s="67"/>
      <c r="O70" s="67"/>
      <c r="P70" s="67"/>
      <c r="Q70" s="67"/>
      <c r="R70" s="67"/>
      <c r="S70" s="67"/>
      <c r="T70" s="67"/>
      <c r="U70" s="67"/>
      <c r="V70" s="67"/>
    </row>
    <row r="71" spans="1:22" x14ac:dyDescent="0.3">
      <c r="A71" s="67"/>
      <c r="B71" s="65"/>
      <c r="C71" s="66"/>
      <c r="D71" s="67"/>
      <c r="E71" s="67"/>
      <c r="F71" s="67"/>
      <c r="G71" s="67"/>
      <c r="H71" s="65"/>
      <c r="I71" s="65"/>
      <c r="J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 s="65"/>
      <c r="L71" s="101" t="str">
        <f>IFERROR((Table44[[#This Row],[Total weight (kg)]]*Table44[[#This Row],[Quantity]])/1000,"")</f>
        <v/>
      </c>
      <c r="M71" s="67"/>
      <c r="N71" s="67"/>
      <c r="O71" s="67"/>
      <c r="P71" s="67"/>
      <c r="Q71" s="67"/>
      <c r="R71" s="67"/>
      <c r="S71" s="67"/>
      <c r="T71" s="67"/>
      <c r="U71" s="67"/>
      <c r="V71" s="67"/>
    </row>
    <row r="72" spans="1:22" x14ac:dyDescent="0.3">
      <c r="A72" s="67"/>
      <c r="B72" s="65"/>
      <c r="C72" s="66"/>
      <c r="D72" s="67"/>
      <c r="E72" s="67"/>
      <c r="F72" s="67"/>
      <c r="G72" s="67"/>
      <c r="H72" s="65"/>
      <c r="I72" s="65"/>
      <c r="J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 s="65"/>
      <c r="L72" s="101" t="str">
        <f>IFERROR((Table44[[#This Row],[Total weight (kg)]]*Table44[[#This Row],[Quantity]])/1000,"")</f>
        <v/>
      </c>
      <c r="M72" s="67"/>
      <c r="N72" s="67"/>
      <c r="O72" s="67"/>
      <c r="P72" s="67"/>
      <c r="Q72" s="67"/>
      <c r="R72" s="67"/>
      <c r="S72" s="67"/>
      <c r="T72" s="67"/>
      <c r="U72" s="67"/>
      <c r="V72" s="67"/>
    </row>
    <row r="73" spans="1:22" x14ac:dyDescent="0.3">
      <c r="A73" s="67"/>
      <c r="B73" s="65"/>
      <c r="C73" s="66"/>
      <c r="D73" s="67"/>
      <c r="E73" s="67"/>
      <c r="F73" s="67"/>
      <c r="G73" s="67"/>
      <c r="H73" s="65"/>
      <c r="I73" s="65"/>
      <c r="J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 s="65"/>
      <c r="L73" s="101" t="str">
        <f>IFERROR((Table44[[#This Row],[Total weight (kg)]]*Table44[[#This Row],[Quantity]])/1000,"")</f>
        <v/>
      </c>
      <c r="M73" s="67"/>
      <c r="N73" s="67"/>
      <c r="O73" s="67"/>
      <c r="P73" s="67"/>
      <c r="Q73" s="67"/>
      <c r="R73" s="67"/>
      <c r="S73" s="67"/>
      <c r="T73" s="67"/>
      <c r="U73" s="67"/>
      <c r="V73" s="67"/>
    </row>
    <row r="74" spans="1:22" x14ac:dyDescent="0.3">
      <c r="A74" s="67"/>
      <c r="B74" s="65"/>
      <c r="C74" s="66"/>
      <c r="D74" s="67"/>
      <c r="E74" s="67"/>
      <c r="F74" s="67"/>
      <c r="G74" s="67"/>
      <c r="H74" s="65"/>
      <c r="I74" s="65"/>
      <c r="J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 s="65"/>
      <c r="L74" s="101" t="str">
        <f>IFERROR((Table44[[#This Row],[Total weight (kg)]]*Table44[[#This Row],[Quantity]])/1000,"")</f>
        <v/>
      </c>
      <c r="M74" s="67"/>
      <c r="N74" s="67"/>
      <c r="O74" s="67"/>
      <c r="P74" s="67"/>
      <c r="Q74" s="67"/>
      <c r="R74" s="67"/>
      <c r="S74" s="67"/>
      <c r="T74" s="67"/>
      <c r="U74" s="67"/>
      <c r="V74" s="67"/>
    </row>
    <row r="75" spans="1:22" x14ac:dyDescent="0.3">
      <c r="A75" s="67"/>
      <c r="B75" s="65"/>
      <c r="C75" s="66"/>
      <c r="D75" s="67"/>
      <c r="E75" s="67"/>
      <c r="F75" s="67"/>
      <c r="G75" s="67"/>
      <c r="H75" s="65"/>
      <c r="I75" s="65"/>
      <c r="J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 s="65"/>
      <c r="L75" s="101" t="str">
        <f>IFERROR((Table44[[#This Row],[Total weight (kg)]]*Table44[[#This Row],[Quantity]])/1000,"")</f>
        <v/>
      </c>
      <c r="M75" s="67"/>
      <c r="N75" s="67"/>
      <c r="O75" s="67"/>
      <c r="P75" s="67"/>
      <c r="Q75" s="67"/>
      <c r="R75" s="67"/>
      <c r="S75" s="67"/>
      <c r="T75" s="67"/>
      <c r="U75" s="67"/>
      <c r="V75" s="67"/>
    </row>
    <row r="76" spans="1:22" x14ac:dyDescent="0.3">
      <c r="A76" s="67"/>
      <c r="B76" s="65"/>
      <c r="C76" s="66"/>
      <c r="D76" s="67"/>
      <c r="E76" s="67"/>
      <c r="F76" s="67"/>
      <c r="G76" s="67"/>
      <c r="H76" s="65"/>
      <c r="I76" s="65"/>
      <c r="J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 s="65"/>
      <c r="L76" s="101" t="str">
        <f>IFERROR((Table44[[#This Row],[Total weight (kg)]]*Table44[[#This Row],[Quantity]])/1000,"")</f>
        <v/>
      </c>
      <c r="M76" s="67"/>
      <c r="N76" s="67"/>
      <c r="O76" s="67"/>
      <c r="P76" s="67"/>
      <c r="Q76" s="67"/>
      <c r="R76" s="67"/>
      <c r="S76" s="67"/>
      <c r="T76" s="67"/>
      <c r="U76" s="67"/>
      <c r="V76" s="67"/>
    </row>
    <row r="77" spans="1:22" x14ac:dyDescent="0.3">
      <c r="A77" s="67"/>
      <c r="B77" s="65"/>
      <c r="C77" s="66"/>
      <c r="D77" s="67"/>
      <c r="E77" s="67"/>
      <c r="F77" s="67"/>
      <c r="G77" s="67"/>
      <c r="H77" s="65"/>
      <c r="I77" s="65"/>
      <c r="J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 s="65"/>
      <c r="L77" s="101" t="str">
        <f>IFERROR((Table44[[#This Row],[Total weight (kg)]]*Table44[[#This Row],[Quantity]])/1000,"")</f>
        <v/>
      </c>
      <c r="M77" s="67"/>
      <c r="N77" s="67"/>
      <c r="O77" s="67"/>
      <c r="P77" s="67"/>
      <c r="Q77" s="67"/>
      <c r="R77" s="67"/>
      <c r="S77" s="67"/>
      <c r="T77" s="67"/>
      <c r="U77" s="67"/>
      <c r="V77" s="67"/>
    </row>
    <row r="78" spans="1:22" x14ac:dyDescent="0.3">
      <c r="A78" s="67"/>
      <c r="B78" s="65"/>
      <c r="C78" s="66"/>
      <c r="D78" s="67"/>
      <c r="E78" s="67"/>
      <c r="F78" s="67"/>
      <c r="G78" s="67"/>
      <c r="H78" s="65"/>
      <c r="I78" s="65"/>
      <c r="J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 s="65"/>
      <c r="L78" s="101" t="str">
        <f>IFERROR((Table44[[#This Row],[Total weight (kg)]]*Table44[[#This Row],[Quantity]])/1000,"")</f>
        <v/>
      </c>
      <c r="M78" s="67"/>
      <c r="N78" s="67"/>
      <c r="O78" s="67"/>
      <c r="P78" s="67"/>
      <c r="Q78" s="67"/>
      <c r="R78" s="67"/>
      <c r="S78" s="67"/>
      <c r="T78" s="67"/>
      <c r="U78" s="67"/>
      <c r="V78" s="67"/>
    </row>
    <row r="79" spans="1:22" x14ac:dyDescent="0.3">
      <c r="A79" s="67"/>
      <c r="B79" s="65"/>
      <c r="C79" s="66"/>
      <c r="D79" s="67"/>
      <c r="E79" s="67"/>
      <c r="F79" s="67"/>
      <c r="G79" s="67"/>
      <c r="H79" s="65"/>
      <c r="I79" s="65"/>
      <c r="J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 s="65"/>
      <c r="L79" s="101" t="str">
        <f>IFERROR((Table44[[#This Row],[Total weight (kg)]]*Table44[[#This Row],[Quantity]])/1000,"")</f>
        <v/>
      </c>
      <c r="M79" s="67"/>
      <c r="N79" s="67"/>
      <c r="O79" s="67"/>
      <c r="P79" s="67"/>
      <c r="Q79" s="67"/>
      <c r="R79" s="67"/>
      <c r="S79" s="67"/>
      <c r="T79" s="67"/>
      <c r="U79" s="67"/>
      <c r="V79" s="67"/>
    </row>
    <row r="80" spans="1:22" x14ac:dyDescent="0.3">
      <c r="A80" s="67"/>
      <c r="B80" s="65"/>
      <c r="C80" s="66"/>
      <c r="D80" s="67"/>
      <c r="E80" s="67"/>
      <c r="F80" s="67"/>
      <c r="G80" s="67"/>
      <c r="H80" s="65"/>
      <c r="I80" s="65"/>
      <c r="J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 s="65"/>
      <c r="L80" s="101" t="str">
        <f>IFERROR((Table44[[#This Row],[Total weight (kg)]]*Table44[[#This Row],[Quantity]])/1000,"")</f>
        <v/>
      </c>
      <c r="M80" s="67"/>
      <c r="N80" s="67"/>
      <c r="O80" s="67"/>
      <c r="P80" s="67"/>
      <c r="Q80" s="67"/>
      <c r="R80" s="67"/>
      <c r="S80" s="67"/>
      <c r="T80" s="67"/>
      <c r="U80" s="67"/>
      <c r="V80" s="67"/>
    </row>
    <row r="81" spans="1:22" x14ac:dyDescent="0.3">
      <c r="A81" s="67"/>
      <c r="B81" s="65"/>
      <c r="C81" s="66"/>
      <c r="D81" s="67"/>
      <c r="E81" s="67"/>
      <c r="F81" s="67"/>
      <c r="G81" s="67"/>
      <c r="H81" s="65"/>
      <c r="I81" s="65"/>
      <c r="J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 s="65"/>
      <c r="L81" s="101" t="str">
        <f>IFERROR((Table44[[#This Row],[Total weight (kg)]]*Table44[[#This Row],[Quantity]])/1000,"")</f>
        <v/>
      </c>
      <c r="M81" s="67"/>
      <c r="N81" s="67"/>
      <c r="O81" s="67"/>
      <c r="P81" s="67"/>
      <c r="Q81" s="67"/>
      <c r="R81" s="67"/>
      <c r="S81" s="67"/>
      <c r="T81" s="67"/>
      <c r="U81" s="67"/>
      <c r="V81" s="67"/>
    </row>
    <row r="82" spans="1:22" x14ac:dyDescent="0.3">
      <c r="A82" s="67"/>
      <c r="B82" s="65"/>
      <c r="C82" s="66"/>
      <c r="D82" s="67"/>
      <c r="E82" s="67"/>
      <c r="F82" s="67"/>
      <c r="G82" s="67"/>
      <c r="H82" s="65"/>
      <c r="I82" s="65"/>
      <c r="J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 s="65"/>
      <c r="L82" s="101" t="str">
        <f>IFERROR((Table44[[#This Row],[Total weight (kg)]]*Table44[[#This Row],[Quantity]])/1000,"")</f>
        <v/>
      </c>
      <c r="M82" s="67"/>
      <c r="N82" s="67"/>
      <c r="O82" s="67"/>
      <c r="P82" s="67"/>
      <c r="Q82" s="67"/>
      <c r="R82" s="67"/>
      <c r="S82" s="67"/>
      <c r="T82" s="67"/>
      <c r="U82" s="67"/>
      <c r="V82" s="67"/>
    </row>
    <row r="83" spans="1:22" x14ac:dyDescent="0.3">
      <c r="A83" s="67"/>
      <c r="B83" s="65"/>
      <c r="C83" s="66"/>
      <c r="D83" s="67"/>
      <c r="E83" s="67"/>
      <c r="F83" s="67"/>
      <c r="G83" s="67"/>
      <c r="H83" s="65"/>
      <c r="I83" s="65"/>
      <c r="J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 s="65"/>
      <c r="L83" s="101" t="str">
        <f>IFERROR((Table44[[#This Row],[Total weight (kg)]]*Table44[[#This Row],[Quantity]])/1000,"")</f>
        <v/>
      </c>
      <c r="M83" s="67"/>
      <c r="N83" s="67"/>
      <c r="O83" s="67"/>
      <c r="P83" s="67"/>
      <c r="Q83" s="67"/>
      <c r="R83" s="67"/>
      <c r="S83" s="67"/>
      <c r="T83" s="67"/>
      <c r="U83" s="67"/>
      <c r="V83" s="67"/>
    </row>
    <row r="84" spans="1:22" x14ac:dyDescent="0.3">
      <c r="A84" s="67"/>
      <c r="B84" s="65"/>
      <c r="C84" s="66"/>
      <c r="D84" s="67"/>
      <c r="E84" s="67"/>
      <c r="F84" s="67"/>
      <c r="G84" s="67"/>
      <c r="H84" s="65"/>
      <c r="I84" s="65"/>
      <c r="J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 s="65"/>
      <c r="L84" s="101" t="str">
        <f>IFERROR((Table44[[#This Row],[Total weight (kg)]]*Table44[[#This Row],[Quantity]])/1000,"")</f>
        <v/>
      </c>
      <c r="M84" s="67"/>
      <c r="N84" s="67"/>
      <c r="O84" s="67"/>
      <c r="P84" s="67"/>
      <c r="Q84" s="67"/>
      <c r="R84" s="67"/>
      <c r="S84" s="67"/>
      <c r="T84" s="67"/>
      <c r="U84" s="67"/>
      <c r="V84" s="67"/>
    </row>
    <row r="85" spans="1:22" x14ac:dyDescent="0.3">
      <c r="A85" s="67"/>
      <c r="B85" s="65"/>
      <c r="C85" s="66"/>
      <c r="D85" s="67"/>
      <c r="E85" s="67"/>
      <c r="F85" s="67"/>
      <c r="G85" s="67"/>
      <c r="H85" s="65"/>
      <c r="I85" s="65"/>
      <c r="J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 s="65"/>
      <c r="L85" s="101" t="str">
        <f>IFERROR((Table44[[#This Row],[Total weight (kg)]]*Table44[[#This Row],[Quantity]])/1000,"")</f>
        <v/>
      </c>
      <c r="M85" s="67"/>
      <c r="N85" s="67"/>
      <c r="O85" s="67"/>
      <c r="P85" s="67"/>
      <c r="Q85" s="67"/>
      <c r="R85" s="67"/>
      <c r="S85" s="67"/>
      <c r="T85" s="67"/>
      <c r="U85" s="67"/>
      <c r="V85" s="67"/>
    </row>
    <row r="86" spans="1:22" x14ac:dyDescent="0.3">
      <c r="A86" s="67"/>
      <c r="B86" s="65"/>
      <c r="C86" s="66"/>
      <c r="D86" s="67"/>
      <c r="E86" s="67"/>
      <c r="F86" s="67"/>
      <c r="G86" s="67"/>
      <c r="H86" s="65"/>
      <c r="I86" s="65"/>
      <c r="J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 s="65"/>
      <c r="L86" s="101" t="str">
        <f>IFERROR((Table44[[#This Row],[Total weight (kg)]]*Table44[[#This Row],[Quantity]])/1000,"")</f>
        <v/>
      </c>
      <c r="M86" s="67"/>
      <c r="N86" s="67"/>
      <c r="O86" s="67"/>
      <c r="P86" s="67"/>
      <c r="Q86" s="67"/>
      <c r="R86" s="67"/>
      <c r="S86" s="67"/>
      <c r="T86" s="67"/>
      <c r="U86" s="67"/>
      <c r="V86" s="67"/>
    </row>
    <row r="87" spans="1:22" x14ac:dyDescent="0.3">
      <c r="A87" s="67"/>
      <c r="B87" s="65"/>
      <c r="C87" s="66"/>
      <c r="D87" s="67"/>
      <c r="E87" s="67"/>
      <c r="F87" s="67"/>
      <c r="G87" s="67"/>
      <c r="H87" s="65"/>
      <c r="I87" s="65"/>
      <c r="J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 s="65"/>
      <c r="L87" s="101" t="str">
        <f>IFERROR((Table44[[#This Row],[Total weight (kg)]]*Table44[[#This Row],[Quantity]])/1000,"")</f>
        <v/>
      </c>
      <c r="M87" s="67"/>
      <c r="N87" s="67"/>
      <c r="O87" s="67"/>
      <c r="P87" s="67"/>
      <c r="Q87" s="67"/>
      <c r="R87" s="67"/>
      <c r="S87" s="67"/>
      <c r="T87" s="67"/>
      <c r="U87" s="67"/>
      <c r="V87" s="67"/>
    </row>
    <row r="88" spans="1:22" x14ac:dyDescent="0.3">
      <c r="A88" s="67"/>
      <c r="B88" s="65"/>
      <c r="C88" s="66"/>
      <c r="D88" s="67"/>
      <c r="E88" s="67"/>
      <c r="F88" s="67"/>
      <c r="G88" s="67"/>
      <c r="H88" s="65"/>
      <c r="I88" s="65"/>
      <c r="J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 s="65"/>
      <c r="L88" s="101" t="str">
        <f>IFERROR((Table44[[#This Row],[Total weight (kg)]]*Table44[[#This Row],[Quantity]])/1000,"")</f>
        <v/>
      </c>
      <c r="M88" s="67"/>
      <c r="N88" s="67"/>
      <c r="O88" s="67"/>
      <c r="P88" s="67"/>
      <c r="Q88" s="67"/>
      <c r="R88" s="67"/>
      <c r="S88" s="67"/>
      <c r="T88" s="67"/>
      <c r="U88" s="67"/>
      <c r="V88" s="67"/>
    </row>
    <row r="89" spans="1:22" x14ac:dyDescent="0.3">
      <c r="A89" s="67"/>
      <c r="B89" s="65"/>
      <c r="C89" s="66"/>
      <c r="D89" s="67"/>
      <c r="E89" s="67"/>
      <c r="F89" s="67"/>
      <c r="G89" s="67"/>
      <c r="H89" s="65"/>
      <c r="I89" s="65"/>
      <c r="J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 s="65"/>
      <c r="L89" s="101" t="str">
        <f>IFERROR((Table44[[#This Row],[Total weight (kg)]]*Table44[[#This Row],[Quantity]])/1000,"")</f>
        <v/>
      </c>
      <c r="M89" s="67"/>
      <c r="N89" s="67"/>
      <c r="O89" s="67"/>
      <c r="P89" s="67"/>
      <c r="Q89" s="67"/>
      <c r="R89" s="67"/>
      <c r="S89" s="67"/>
      <c r="T89" s="67"/>
      <c r="U89" s="67"/>
      <c r="V89" s="67"/>
    </row>
    <row r="90" spans="1:22" x14ac:dyDescent="0.3">
      <c r="A90" s="67"/>
      <c r="B90" s="65"/>
      <c r="C90" s="66"/>
      <c r="D90" s="67"/>
      <c r="E90" s="67"/>
      <c r="F90" s="67"/>
      <c r="G90" s="67"/>
      <c r="H90" s="65"/>
      <c r="I90" s="65"/>
      <c r="J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 s="65"/>
      <c r="L90" s="101" t="str">
        <f>IFERROR((Table44[[#This Row],[Total weight (kg)]]*Table44[[#This Row],[Quantity]])/1000,"")</f>
        <v/>
      </c>
      <c r="M90" s="67"/>
      <c r="N90" s="67"/>
      <c r="O90" s="67"/>
      <c r="P90" s="67"/>
      <c r="Q90" s="67"/>
      <c r="R90" s="67"/>
      <c r="S90" s="67"/>
      <c r="T90" s="67"/>
      <c r="U90" s="67"/>
      <c r="V90" s="67"/>
    </row>
    <row r="91" spans="1:22" x14ac:dyDescent="0.3">
      <c r="A91" s="67"/>
      <c r="B91" s="65"/>
      <c r="C91" s="66"/>
      <c r="D91" s="67"/>
      <c r="E91" s="67"/>
      <c r="F91" s="67"/>
      <c r="G91" s="67"/>
      <c r="H91" s="65"/>
      <c r="I91" s="65"/>
      <c r="J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 s="65"/>
      <c r="L91" s="101" t="str">
        <f>IFERROR((Table44[[#This Row],[Total weight (kg)]]*Table44[[#This Row],[Quantity]])/1000,"")</f>
        <v/>
      </c>
      <c r="M91" s="67"/>
      <c r="N91" s="67"/>
      <c r="O91" s="67"/>
      <c r="P91" s="67"/>
      <c r="Q91" s="67"/>
      <c r="R91" s="67"/>
      <c r="S91" s="67"/>
      <c r="T91" s="67"/>
      <c r="U91" s="67"/>
      <c r="V91" s="67"/>
    </row>
    <row r="92" spans="1:22" x14ac:dyDescent="0.3">
      <c r="A92" s="67"/>
      <c r="B92" s="65"/>
      <c r="C92" s="66"/>
      <c r="D92" s="67"/>
      <c r="E92" s="67"/>
      <c r="F92" s="67"/>
      <c r="G92" s="67"/>
      <c r="H92" s="65"/>
      <c r="I92" s="65"/>
      <c r="J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 s="65"/>
      <c r="L92" s="101" t="str">
        <f>IFERROR((Table44[[#This Row],[Total weight (kg)]]*Table44[[#This Row],[Quantity]])/1000,"")</f>
        <v/>
      </c>
      <c r="M92" s="67"/>
      <c r="N92" s="67"/>
      <c r="O92" s="67"/>
      <c r="P92" s="67"/>
      <c r="Q92" s="67"/>
      <c r="R92" s="67"/>
      <c r="S92" s="67"/>
      <c r="T92" s="67"/>
      <c r="U92" s="67"/>
      <c r="V92" s="67"/>
    </row>
    <row r="93" spans="1:22" x14ac:dyDescent="0.3">
      <c r="A93" s="67"/>
      <c r="B93" s="65"/>
      <c r="C93" s="66"/>
      <c r="D93" s="67"/>
      <c r="E93" s="67"/>
      <c r="F93" s="67"/>
      <c r="G93" s="67"/>
      <c r="H93" s="65"/>
      <c r="I93" s="65"/>
      <c r="J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 s="65"/>
      <c r="L93" s="101" t="str">
        <f>IFERROR((Table44[[#This Row],[Total weight (kg)]]*Table44[[#This Row],[Quantity]])/1000,"")</f>
        <v/>
      </c>
      <c r="M93" s="67"/>
      <c r="N93" s="67"/>
      <c r="O93" s="67"/>
      <c r="P93" s="67"/>
      <c r="Q93" s="67"/>
      <c r="R93" s="67"/>
      <c r="S93" s="67"/>
      <c r="T93" s="67"/>
      <c r="U93" s="67"/>
      <c r="V93" s="67"/>
    </row>
    <row r="94" spans="1:22" x14ac:dyDescent="0.3">
      <c r="A94" s="67"/>
      <c r="B94" s="65"/>
      <c r="C94" s="66"/>
      <c r="D94" s="67"/>
      <c r="E94" s="67"/>
      <c r="F94" s="67"/>
      <c r="G94" s="67"/>
      <c r="H94" s="65"/>
      <c r="I94" s="65"/>
      <c r="J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 s="65"/>
      <c r="L94" s="101" t="str">
        <f>IFERROR((Table44[[#This Row],[Total weight (kg)]]*Table44[[#This Row],[Quantity]])/1000,"")</f>
        <v/>
      </c>
      <c r="M94" s="67"/>
      <c r="N94" s="67"/>
      <c r="O94" s="67"/>
      <c r="P94" s="67"/>
      <c r="Q94" s="67"/>
      <c r="R94" s="67"/>
      <c r="S94" s="67"/>
      <c r="T94" s="67"/>
      <c r="U94" s="67"/>
      <c r="V94" s="67"/>
    </row>
    <row r="95" spans="1:22" x14ac:dyDescent="0.3">
      <c r="A95" s="67"/>
      <c r="B95" s="65"/>
      <c r="C95" s="66"/>
      <c r="D95" s="67"/>
      <c r="E95" s="67"/>
      <c r="F95" s="67"/>
      <c r="G95" s="67"/>
      <c r="H95" s="65"/>
      <c r="I95" s="65"/>
      <c r="J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 s="65"/>
      <c r="L95" s="101" t="str">
        <f>IFERROR((Table44[[#This Row],[Total weight (kg)]]*Table44[[#This Row],[Quantity]])/1000,"")</f>
        <v/>
      </c>
      <c r="M95" s="67"/>
      <c r="N95" s="67"/>
      <c r="O95" s="67"/>
      <c r="P95" s="67"/>
      <c r="Q95" s="67"/>
      <c r="R95" s="67"/>
      <c r="S95" s="67"/>
      <c r="T95" s="67"/>
      <c r="U95" s="67"/>
      <c r="V95" s="67"/>
    </row>
    <row r="96" spans="1:22" x14ac:dyDescent="0.3">
      <c r="A96" s="67"/>
      <c r="B96" s="65"/>
      <c r="C96" s="66"/>
      <c r="D96" s="67"/>
      <c r="E96" s="67"/>
      <c r="F96" s="67"/>
      <c r="G96" s="67"/>
      <c r="H96" s="65"/>
      <c r="I96" s="65"/>
      <c r="J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 s="65"/>
      <c r="L96" s="101" t="str">
        <f>IFERROR((Table44[[#This Row],[Total weight (kg)]]*Table44[[#This Row],[Quantity]])/1000,"")</f>
        <v/>
      </c>
      <c r="M96" s="67"/>
      <c r="N96" s="67"/>
      <c r="O96" s="67"/>
      <c r="P96" s="67"/>
      <c r="Q96" s="67"/>
      <c r="R96" s="67"/>
      <c r="S96" s="67"/>
      <c r="T96" s="67"/>
      <c r="U96" s="67"/>
      <c r="V96" s="67"/>
    </row>
    <row r="97" spans="1:22" x14ac:dyDescent="0.3">
      <c r="A97" s="67"/>
      <c r="B97" s="65"/>
      <c r="C97" s="66"/>
      <c r="D97" s="67"/>
      <c r="E97" s="67"/>
      <c r="F97" s="67"/>
      <c r="G97" s="67"/>
      <c r="H97" s="65"/>
      <c r="I97" s="65"/>
      <c r="J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 s="65"/>
      <c r="L97" s="101" t="str">
        <f>IFERROR((Table44[[#This Row],[Total weight (kg)]]*Table44[[#This Row],[Quantity]])/1000,"")</f>
        <v/>
      </c>
      <c r="M97" s="67"/>
      <c r="N97" s="67"/>
      <c r="O97" s="67"/>
      <c r="P97" s="67"/>
      <c r="Q97" s="67"/>
      <c r="R97" s="67"/>
      <c r="S97" s="67"/>
      <c r="T97" s="67"/>
      <c r="U97" s="67"/>
      <c r="V97" s="67"/>
    </row>
    <row r="98" spans="1:22" x14ac:dyDescent="0.3">
      <c r="A98" s="67"/>
      <c r="B98" s="65"/>
      <c r="C98" s="66"/>
      <c r="D98" s="67"/>
      <c r="E98" s="67"/>
      <c r="F98" s="67"/>
      <c r="G98" s="67"/>
      <c r="H98" s="65"/>
      <c r="I98" s="65"/>
      <c r="J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 s="65"/>
      <c r="L98" s="101" t="str">
        <f>IFERROR((Table44[[#This Row],[Total weight (kg)]]*Table44[[#This Row],[Quantity]])/1000,"")</f>
        <v/>
      </c>
      <c r="M98" s="67"/>
      <c r="N98" s="67"/>
      <c r="O98" s="67"/>
      <c r="P98" s="67"/>
      <c r="Q98" s="67"/>
      <c r="R98" s="67"/>
      <c r="S98" s="67"/>
      <c r="T98" s="67"/>
      <c r="U98" s="67"/>
      <c r="V98" s="67"/>
    </row>
    <row r="99" spans="1:22" x14ac:dyDescent="0.3">
      <c r="A99" s="67"/>
      <c r="B99" s="65"/>
      <c r="C99" s="66"/>
      <c r="D99" s="67"/>
      <c r="E99" s="67"/>
      <c r="F99" s="67"/>
      <c r="G99" s="67"/>
      <c r="H99" s="65"/>
      <c r="I99" s="65"/>
      <c r="J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 s="65"/>
      <c r="L99" s="101" t="str">
        <f>IFERROR((Table44[[#This Row],[Total weight (kg)]]*Table44[[#This Row],[Quantity]])/1000,"")</f>
        <v/>
      </c>
      <c r="M99" s="67"/>
      <c r="N99" s="67"/>
      <c r="O99" s="67"/>
      <c r="P99" s="67"/>
      <c r="Q99" s="67"/>
      <c r="R99" s="67"/>
      <c r="S99" s="67"/>
      <c r="T99" s="67"/>
      <c r="U99" s="67"/>
      <c r="V99" s="67"/>
    </row>
    <row r="100" spans="1:22" x14ac:dyDescent="0.3">
      <c r="A100" s="67"/>
      <c r="B100" s="65"/>
      <c r="C100" s="66"/>
      <c r="D100" s="67"/>
      <c r="E100" s="67"/>
      <c r="F100" s="67"/>
      <c r="G100" s="67"/>
      <c r="H100" s="65"/>
      <c r="I100" s="65"/>
      <c r="J1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0" s="65"/>
      <c r="L100" s="101" t="str">
        <f>IFERROR((Table44[[#This Row],[Total weight (kg)]]*Table44[[#This Row],[Quantity]])/1000,"")</f>
        <v/>
      </c>
      <c r="M100" s="67"/>
      <c r="N100" s="67"/>
      <c r="O100" s="67"/>
      <c r="P100" s="67"/>
      <c r="Q100" s="67"/>
      <c r="R100" s="67"/>
      <c r="S100" s="67"/>
      <c r="T100" s="67"/>
      <c r="U100" s="67"/>
      <c r="V100" s="67"/>
    </row>
    <row r="101" spans="1:22" x14ac:dyDescent="0.3">
      <c r="A101" s="67"/>
      <c r="B101" s="65"/>
      <c r="C101" s="66"/>
      <c r="D101" s="67"/>
      <c r="E101" s="67"/>
      <c r="F101" s="67"/>
      <c r="G101" s="67"/>
      <c r="H101" s="65"/>
      <c r="I101" s="65"/>
      <c r="J1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1" s="65"/>
      <c r="L101" s="101" t="str">
        <f>IFERROR((Table44[[#This Row],[Total weight (kg)]]*Table44[[#This Row],[Quantity]])/1000,"")</f>
        <v/>
      </c>
      <c r="M101" s="67"/>
      <c r="N101" s="67"/>
      <c r="O101" s="67"/>
      <c r="P101" s="67"/>
      <c r="Q101" s="67"/>
      <c r="R101" s="67"/>
      <c r="S101" s="67"/>
      <c r="T101" s="67"/>
      <c r="U101" s="67"/>
      <c r="V101" s="67"/>
    </row>
    <row r="102" spans="1:22" x14ac:dyDescent="0.3">
      <c r="A102" s="67"/>
      <c r="B102" s="65"/>
      <c r="C102" s="66"/>
      <c r="D102" s="67"/>
      <c r="E102" s="67"/>
      <c r="F102" s="67"/>
      <c r="G102" s="67"/>
      <c r="H102" s="65"/>
      <c r="I102" s="65"/>
      <c r="J1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2" s="65"/>
      <c r="L102" s="101" t="str">
        <f>IFERROR((Table44[[#This Row],[Total weight (kg)]]*Table44[[#This Row],[Quantity]])/1000,"")</f>
        <v/>
      </c>
      <c r="M102" s="67"/>
      <c r="N102" s="67"/>
      <c r="O102" s="67"/>
      <c r="P102" s="67"/>
      <c r="Q102" s="67"/>
      <c r="R102" s="67"/>
      <c r="S102" s="67"/>
      <c r="T102" s="67"/>
      <c r="U102" s="67"/>
      <c r="V102" s="67"/>
    </row>
    <row r="103" spans="1:22" x14ac:dyDescent="0.3">
      <c r="A103" s="67"/>
      <c r="B103" s="65"/>
      <c r="C103" s="66"/>
      <c r="D103" s="67"/>
      <c r="E103" s="67"/>
      <c r="F103" s="67"/>
      <c r="G103" s="67"/>
      <c r="H103" s="65"/>
      <c r="I103" s="65"/>
      <c r="J1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3" s="65"/>
      <c r="L103" s="101" t="str">
        <f>IFERROR((Table44[[#This Row],[Total weight (kg)]]*Table44[[#This Row],[Quantity]])/1000,"")</f>
        <v/>
      </c>
      <c r="M103" s="67"/>
      <c r="N103" s="67"/>
      <c r="O103" s="67"/>
      <c r="P103" s="67"/>
      <c r="Q103" s="67"/>
      <c r="R103" s="67"/>
      <c r="S103" s="67"/>
      <c r="T103" s="67"/>
      <c r="U103" s="67"/>
      <c r="V103" s="67"/>
    </row>
    <row r="104" spans="1:22" x14ac:dyDescent="0.3">
      <c r="A104" s="67"/>
      <c r="B104" s="65"/>
      <c r="C104" s="66"/>
      <c r="D104" s="67"/>
      <c r="E104" s="67"/>
      <c r="F104" s="67"/>
      <c r="G104" s="67"/>
      <c r="H104" s="65"/>
      <c r="I104" s="65"/>
      <c r="J1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4" s="65"/>
      <c r="L104" s="101" t="str">
        <f>IFERROR((Table44[[#This Row],[Total weight (kg)]]*Table44[[#This Row],[Quantity]])/1000,"")</f>
        <v/>
      </c>
      <c r="M104" s="67"/>
      <c r="N104" s="67"/>
      <c r="O104" s="67"/>
      <c r="P104" s="67"/>
      <c r="Q104" s="67"/>
      <c r="R104" s="67"/>
      <c r="S104" s="67"/>
      <c r="T104" s="67"/>
      <c r="U104" s="67"/>
      <c r="V104" s="67"/>
    </row>
    <row r="105" spans="1:22" x14ac:dyDescent="0.3">
      <c r="A105" s="67"/>
      <c r="B105" s="65"/>
      <c r="C105" s="66"/>
      <c r="D105" s="67"/>
      <c r="E105" s="67"/>
      <c r="F105" s="67"/>
      <c r="G105" s="67"/>
      <c r="H105" s="65"/>
      <c r="I105" s="65"/>
      <c r="J1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5" s="65"/>
      <c r="L105" s="101" t="str">
        <f>IFERROR((Table44[[#This Row],[Total weight (kg)]]*Table44[[#This Row],[Quantity]])/1000,"")</f>
        <v/>
      </c>
      <c r="M105" s="67"/>
      <c r="N105" s="67"/>
      <c r="O105" s="67"/>
      <c r="P105" s="67"/>
      <c r="Q105" s="67"/>
      <c r="R105" s="67"/>
      <c r="S105" s="67"/>
      <c r="T105" s="67"/>
      <c r="U105" s="67"/>
      <c r="V105" s="67"/>
    </row>
    <row r="106" spans="1:22" x14ac:dyDescent="0.3">
      <c r="A106" s="67"/>
      <c r="B106" s="65"/>
      <c r="C106" s="66"/>
      <c r="D106" s="67"/>
      <c r="E106" s="67"/>
      <c r="F106" s="67"/>
      <c r="G106" s="67"/>
      <c r="H106" s="65"/>
      <c r="I106" s="65"/>
      <c r="J1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6" s="65"/>
      <c r="L106" s="101" t="str">
        <f>IFERROR((Table44[[#This Row],[Total weight (kg)]]*Table44[[#This Row],[Quantity]])/1000,"")</f>
        <v/>
      </c>
      <c r="M106" s="67"/>
      <c r="N106" s="67"/>
      <c r="O106" s="67"/>
      <c r="P106" s="67"/>
      <c r="Q106" s="67"/>
      <c r="R106" s="67"/>
      <c r="S106" s="67"/>
      <c r="T106" s="67"/>
      <c r="U106" s="67"/>
      <c r="V106" s="67"/>
    </row>
    <row r="107" spans="1:22" x14ac:dyDescent="0.3">
      <c r="A107" s="67"/>
      <c r="B107" s="65"/>
      <c r="C107" s="66"/>
      <c r="D107" s="67"/>
      <c r="E107" s="67"/>
      <c r="F107" s="67"/>
      <c r="G107" s="67"/>
      <c r="H107" s="65"/>
      <c r="I107" s="65"/>
      <c r="J1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7" s="65"/>
      <c r="L107" s="101" t="str">
        <f>IFERROR((Table44[[#This Row],[Total weight (kg)]]*Table44[[#This Row],[Quantity]])/1000,"")</f>
        <v/>
      </c>
      <c r="M107" s="67"/>
      <c r="N107" s="67"/>
      <c r="O107" s="67"/>
      <c r="P107" s="67"/>
      <c r="Q107" s="67"/>
      <c r="R107" s="67"/>
      <c r="S107" s="67"/>
      <c r="T107" s="67"/>
      <c r="U107" s="67"/>
      <c r="V107" s="67"/>
    </row>
    <row r="108" spans="1:22" x14ac:dyDescent="0.3">
      <c r="A108" s="67"/>
      <c r="B108" s="65"/>
      <c r="C108" s="66"/>
      <c r="D108" s="67"/>
      <c r="E108" s="67"/>
      <c r="F108" s="67"/>
      <c r="G108" s="67"/>
      <c r="H108" s="65"/>
      <c r="I108" s="65"/>
      <c r="J1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8" s="65"/>
      <c r="L108" s="101" t="str">
        <f>IFERROR((Table44[[#This Row],[Total weight (kg)]]*Table44[[#This Row],[Quantity]])/1000,"")</f>
        <v/>
      </c>
      <c r="M108" s="67"/>
      <c r="N108" s="67"/>
      <c r="O108" s="67"/>
      <c r="P108" s="67"/>
      <c r="Q108" s="67"/>
      <c r="R108" s="67"/>
      <c r="S108" s="67"/>
      <c r="T108" s="67"/>
      <c r="U108" s="67"/>
      <c r="V108" s="67"/>
    </row>
    <row r="109" spans="1:22" x14ac:dyDescent="0.3">
      <c r="A109" s="67"/>
      <c r="B109" s="65"/>
      <c r="C109" s="66"/>
      <c r="D109" s="67"/>
      <c r="E109" s="67"/>
      <c r="F109" s="67"/>
      <c r="G109" s="67"/>
      <c r="H109" s="65"/>
      <c r="I109" s="65"/>
      <c r="J1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09" s="65"/>
      <c r="L109" s="101" t="str">
        <f>IFERROR((Table44[[#This Row],[Total weight (kg)]]*Table44[[#This Row],[Quantity]])/1000,"")</f>
        <v/>
      </c>
      <c r="M109" s="67"/>
      <c r="N109" s="67"/>
      <c r="O109" s="67"/>
      <c r="P109" s="67"/>
      <c r="Q109" s="67"/>
      <c r="R109" s="67"/>
      <c r="S109" s="67"/>
      <c r="T109" s="67"/>
      <c r="U109" s="67"/>
      <c r="V109" s="67"/>
    </row>
    <row r="110" spans="1:22" x14ac:dyDescent="0.3">
      <c r="A110" s="67"/>
      <c r="B110" s="65"/>
      <c r="C110" s="66"/>
      <c r="D110" s="67"/>
      <c r="E110" s="67"/>
      <c r="F110" s="67"/>
      <c r="G110" s="67"/>
      <c r="H110" s="65"/>
      <c r="I110" s="65"/>
      <c r="J1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0" s="65"/>
      <c r="L110" s="101" t="str">
        <f>IFERROR((Table44[[#This Row],[Total weight (kg)]]*Table44[[#This Row],[Quantity]])/1000,"")</f>
        <v/>
      </c>
      <c r="M110" s="67"/>
      <c r="N110" s="67"/>
      <c r="O110" s="67"/>
      <c r="P110" s="67"/>
      <c r="Q110" s="67"/>
      <c r="R110" s="67"/>
      <c r="S110" s="67"/>
      <c r="T110" s="67"/>
      <c r="U110" s="67"/>
      <c r="V110" s="67"/>
    </row>
    <row r="111" spans="1:22" x14ac:dyDescent="0.3">
      <c r="A111" s="67"/>
      <c r="B111" s="65"/>
      <c r="C111" s="66"/>
      <c r="D111" s="67"/>
      <c r="E111" s="67"/>
      <c r="F111" s="67"/>
      <c r="G111" s="67"/>
      <c r="H111" s="65"/>
      <c r="I111" s="65"/>
      <c r="J1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1" s="65"/>
      <c r="L111" s="101" t="str">
        <f>IFERROR((Table44[[#This Row],[Total weight (kg)]]*Table44[[#This Row],[Quantity]])/1000,"")</f>
        <v/>
      </c>
      <c r="M111" s="67"/>
      <c r="N111" s="67"/>
      <c r="O111" s="67"/>
      <c r="P111" s="67"/>
      <c r="Q111" s="67"/>
      <c r="R111" s="67"/>
      <c r="S111" s="67"/>
      <c r="T111" s="67"/>
      <c r="U111" s="67"/>
      <c r="V111" s="67"/>
    </row>
    <row r="112" spans="1:22" x14ac:dyDescent="0.3">
      <c r="A112" s="67"/>
      <c r="B112" s="65"/>
      <c r="C112" s="66"/>
      <c r="D112" s="67"/>
      <c r="E112" s="67"/>
      <c r="F112" s="67"/>
      <c r="G112" s="67"/>
      <c r="H112" s="65"/>
      <c r="I112" s="65"/>
      <c r="J1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2" s="65"/>
      <c r="L112" s="101" t="str">
        <f>IFERROR((Table44[[#This Row],[Total weight (kg)]]*Table44[[#This Row],[Quantity]])/1000,"")</f>
        <v/>
      </c>
      <c r="M112" s="67"/>
      <c r="N112" s="67"/>
      <c r="O112" s="67"/>
      <c r="P112" s="67"/>
      <c r="Q112" s="67"/>
      <c r="R112" s="67"/>
      <c r="S112" s="67"/>
      <c r="T112" s="67"/>
      <c r="U112" s="67"/>
      <c r="V112" s="67"/>
    </row>
    <row r="113" spans="1:22" x14ac:dyDescent="0.3">
      <c r="A113" s="67"/>
      <c r="B113" s="65"/>
      <c r="C113" s="66"/>
      <c r="D113" s="67"/>
      <c r="E113" s="67"/>
      <c r="F113" s="67"/>
      <c r="G113" s="67"/>
      <c r="H113" s="65"/>
      <c r="I113" s="65"/>
      <c r="J1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3" s="65"/>
      <c r="L113" s="101" t="str">
        <f>IFERROR((Table44[[#This Row],[Total weight (kg)]]*Table44[[#This Row],[Quantity]])/1000,"")</f>
        <v/>
      </c>
      <c r="M113" s="67"/>
      <c r="N113" s="67"/>
      <c r="O113" s="67"/>
      <c r="P113" s="67"/>
      <c r="Q113" s="67"/>
      <c r="R113" s="67"/>
      <c r="S113" s="67"/>
      <c r="T113" s="67"/>
      <c r="U113" s="67"/>
      <c r="V113" s="67"/>
    </row>
    <row r="114" spans="1:22" x14ac:dyDescent="0.3">
      <c r="A114" s="67"/>
      <c r="B114" s="65"/>
      <c r="C114" s="66"/>
      <c r="D114" s="67"/>
      <c r="E114" s="67"/>
      <c r="F114" s="67"/>
      <c r="G114" s="67"/>
      <c r="H114" s="65"/>
      <c r="I114" s="65"/>
      <c r="J1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4" s="65"/>
      <c r="L114" s="101" t="str">
        <f>IFERROR((Table44[[#This Row],[Total weight (kg)]]*Table44[[#This Row],[Quantity]])/1000,"")</f>
        <v/>
      </c>
      <c r="M114" s="67"/>
      <c r="N114" s="67"/>
      <c r="O114" s="67"/>
      <c r="P114" s="67"/>
      <c r="Q114" s="67"/>
      <c r="R114" s="67"/>
      <c r="S114" s="67"/>
      <c r="T114" s="67"/>
      <c r="U114" s="67"/>
      <c r="V114" s="67"/>
    </row>
    <row r="115" spans="1:22" x14ac:dyDescent="0.3">
      <c r="A115" s="67"/>
      <c r="B115" s="65"/>
      <c r="C115" s="66"/>
      <c r="D115" s="67"/>
      <c r="E115" s="67"/>
      <c r="F115" s="67"/>
      <c r="G115" s="67"/>
      <c r="H115" s="65"/>
      <c r="I115" s="65"/>
      <c r="J1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5" s="65"/>
      <c r="L115" s="101" t="str">
        <f>IFERROR((Table44[[#This Row],[Total weight (kg)]]*Table44[[#This Row],[Quantity]])/1000,"")</f>
        <v/>
      </c>
      <c r="M115" s="67"/>
      <c r="N115" s="67"/>
      <c r="O115" s="67"/>
      <c r="P115" s="67"/>
      <c r="Q115" s="67"/>
      <c r="R115" s="67"/>
      <c r="S115" s="67"/>
      <c r="T115" s="67"/>
      <c r="U115" s="67"/>
      <c r="V115" s="67"/>
    </row>
    <row r="116" spans="1:22" x14ac:dyDescent="0.3">
      <c r="A116" s="67"/>
      <c r="B116" s="65"/>
      <c r="C116" s="66"/>
      <c r="D116" s="67"/>
      <c r="E116" s="67"/>
      <c r="F116" s="67"/>
      <c r="G116" s="67"/>
      <c r="H116" s="65"/>
      <c r="I116" s="65"/>
      <c r="J1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6" s="65"/>
      <c r="L116" s="101" t="str">
        <f>IFERROR((Table44[[#This Row],[Total weight (kg)]]*Table44[[#This Row],[Quantity]])/1000,"")</f>
        <v/>
      </c>
      <c r="M116" s="67"/>
      <c r="N116" s="67"/>
      <c r="O116" s="67"/>
      <c r="P116" s="67"/>
      <c r="Q116" s="67"/>
      <c r="R116" s="67"/>
      <c r="S116" s="67"/>
      <c r="T116" s="67"/>
      <c r="U116" s="67"/>
      <c r="V116" s="67"/>
    </row>
    <row r="117" spans="1:22" x14ac:dyDescent="0.3">
      <c r="A117" s="67"/>
      <c r="B117" s="65"/>
      <c r="C117" s="66"/>
      <c r="D117" s="67"/>
      <c r="E117" s="67"/>
      <c r="F117" s="67"/>
      <c r="G117" s="67"/>
      <c r="H117" s="65"/>
      <c r="I117" s="65"/>
      <c r="J1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7" s="65"/>
      <c r="L117" s="101" t="str">
        <f>IFERROR((Table44[[#This Row],[Total weight (kg)]]*Table44[[#This Row],[Quantity]])/1000,"")</f>
        <v/>
      </c>
      <c r="M117" s="67"/>
      <c r="N117" s="67"/>
      <c r="O117" s="67"/>
      <c r="P117" s="67"/>
      <c r="Q117" s="67"/>
      <c r="R117" s="67"/>
      <c r="S117" s="67"/>
      <c r="T117" s="67"/>
      <c r="U117" s="67"/>
      <c r="V117" s="67"/>
    </row>
    <row r="118" spans="1:22" x14ac:dyDescent="0.3">
      <c r="A118" s="67"/>
      <c r="B118" s="65"/>
      <c r="C118" s="66"/>
      <c r="D118" s="67"/>
      <c r="E118" s="67"/>
      <c r="F118" s="67"/>
      <c r="G118" s="67"/>
      <c r="H118" s="65"/>
      <c r="I118" s="65"/>
      <c r="J1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8" s="65"/>
      <c r="L118" s="101" t="str">
        <f>IFERROR((Table44[[#This Row],[Total weight (kg)]]*Table44[[#This Row],[Quantity]])/1000,"")</f>
        <v/>
      </c>
      <c r="M118" s="67"/>
      <c r="N118" s="67"/>
      <c r="O118" s="67"/>
      <c r="P118" s="67"/>
      <c r="Q118" s="67"/>
      <c r="R118" s="67"/>
      <c r="S118" s="67"/>
      <c r="T118" s="67"/>
      <c r="U118" s="67"/>
      <c r="V118" s="67"/>
    </row>
    <row r="119" spans="1:22" x14ac:dyDescent="0.3">
      <c r="A119" s="67"/>
      <c r="B119" s="65"/>
      <c r="C119" s="66"/>
      <c r="D119" s="67"/>
      <c r="E119" s="67"/>
      <c r="F119" s="67"/>
      <c r="G119" s="67"/>
      <c r="H119" s="65"/>
      <c r="I119" s="65"/>
      <c r="J1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19" s="65"/>
      <c r="L119" s="101" t="str">
        <f>IFERROR((Table44[[#This Row],[Total weight (kg)]]*Table44[[#This Row],[Quantity]])/1000,"")</f>
        <v/>
      </c>
      <c r="M119" s="67"/>
      <c r="N119" s="67"/>
      <c r="O119" s="67"/>
      <c r="P119" s="67"/>
      <c r="Q119" s="67"/>
      <c r="R119" s="67"/>
      <c r="S119" s="67"/>
      <c r="T119" s="67"/>
      <c r="U119" s="67"/>
      <c r="V119" s="67"/>
    </row>
    <row r="120" spans="1:22" x14ac:dyDescent="0.3">
      <c r="A120" s="67"/>
      <c r="B120" s="65"/>
      <c r="C120" s="66"/>
      <c r="D120" s="67"/>
      <c r="E120" s="67"/>
      <c r="F120" s="67"/>
      <c r="G120" s="67"/>
      <c r="H120" s="65"/>
      <c r="I120" s="65"/>
      <c r="J1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0" s="65"/>
      <c r="L120" s="101" t="str">
        <f>IFERROR((Table44[[#This Row],[Total weight (kg)]]*Table44[[#This Row],[Quantity]])/1000,"")</f>
        <v/>
      </c>
      <c r="M120" s="67"/>
      <c r="N120" s="67"/>
      <c r="O120" s="67"/>
      <c r="P120" s="67"/>
      <c r="Q120" s="67"/>
      <c r="R120" s="67"/>
      <c r="S120" s="67"/>
      <c r="T120" s="67"/>
      <c r="U120" s="67"/>
      <c r="V120" s="67"/>
    </row>
    <row r="121" spans="1:22" x14ac:dyDescent="0.3">
      <c r="A121" s="67"/>
      <c r="B121" s="65"/>
      <c r="C121" s="66"/>
      <c r="D121" s="67"/>
      <c r="E121" s="67"/>
      <c r="F121" s="67"/>
      <c r="G121" s="67"/>
      <c r="H121" s="65"/>
      <c r="I121" s="65"/>
      <c r="J1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1" s="65"/>
      <c r="L121" s="101" t="str">
        <f>IFERROR((Table44[[#This Row],[Total weight (kg)]]*Table44[[#This Row],[Quantity]])/1000,"")</f>
        <v/>
      </c>
      <c r="M121" s="67"/>
      <c r="N121" s="67"/>
      <c r="O121" s="67"/>
      <c r="P121" s="67"/>
      <c r="Q121" s="67"/>
      <c r="R121" s="67"/>
      <c r="S121" s="67"/>
      <c r="T121" s="67"/>
      <c r="U121" s="67"/>
      <c r="V121" s="67"/>
    </row>
    <row r="122" spans="1:22" x14ac:dyDescent="0.3">
      <c r="A122" s="67"/>
      <c r="B122" s="65"/>
      <c r="C122" s="66"/>
      <c r="D122" s="67"/>
      <c r="E122" s="67"/>
      <c r="F122" s="67"/>
      <c r="G122" s="67"/>
      <c r="H122" s="65"/>
      <c r="I122" s="65"/>
      <c r="J1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2" s="65"/>
      <c r="L122" s="101" t="str">
        <f>IFERROR((Table44[[#This Row],[Total weight (kg)]]*Table44[[#This Row],[Quantity]])/1000,"")</f>
        <v/>
      </c>
      <c r="M122" s="67"/>
      <c r="N122" s="67"/>
      <c r="O122" s="67"/>
      <c r="P122" s="67"/>
      <c r="Q122" s="67"/>
      <c r="R122" s="67"/>
      <c r="S122" s="67"/>
      <c r="T122" s="67"/>
      <c r="U122" s="67"/>
      <c r="V122" s="67"/>
    </row>
    <row r="123" spans="1:22" x14ac:dyDescent="0.3">
      <c r="A123" s="67"/>
      <c r="B123" s="65"/>
      <c r="C123" s="66"/>
      <c r="D123" s="67"/>
      <c r="E123" s="67"/>
      <c r="F123" s="67"/>
      <c r="G123" s="67"/>
      <c r="H123" s="65"/>
      <c r="I123" s="65"/>
      <c r="J1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3" s="65"/>
      <c r="L123" s="101" t="str">
        <f>IFERROR((Table44[[#This Row],[Total weight (kg)]]*Table44[[#This Row],[Quantity]])/1000,"")</f>
        <v/>
      </c>
      <c r="M123" s="67"/>
      <c r="N123" s="67"/>
      <c r="O123" s="67"/>
      <c r="P123" s="67"/>
      <c r="Q123" s="67"/>
      <c r="R123" s="67"/>
      <c r="S123" s="67"/>
      <c r="T123" s="67"/>
      <c r="U123" s="67"/>
      <c r="V123" s="67"/>
    </row>
    <row r="124" spans="1:22" x14ac:dyDescent="0.3">
      <c r="A124" s="67"/>
      <c r="B124" s="65"/>
      <c r="C124" s="66"/>
      <c r="D124" s="67"/>
      <c r="E124" s="67"/>
      <c r="F124" s="67"/>
      <c r="G124" s="67"/>
      <c r="H124" s="65"/>
      <c r="I124" s="65"/>
      <c r="J1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4" s="65"/>
      <c r="L124" s="101" t="str">
        <f>IFERROR((Table44[[#This Row],[Total weight (kg)]]*Table44[[#This Row],[Quantity]])/1000,"")</f>
        <v/>
      </c>
      <c r="M124" s="67"/>
      <c r="N124" s="67"/>
      <c r="O124" s="67"/>
      <c r="P124" s="67"/>
      <c r="Q124" s="67"/>
      <c r="R124" s="67"/>
      <c r="S124" s="67"/>
      <c r="T124" s="67"/>
      <c r="U124" s="67"/>
      <c r="V124" s="67"/>
    </row>
    <row r="125" spans="1:22" x14ac:dyDescent="0.3">
      <c r="A125" s="67"/>
      <c r="B125" s="65"/>
      <c r="C125" s="66"/>
      <c r="D125" s="67"/>
      <c r="E125" s="67"/>
      <c r="F125" s="67"/>
      <c r="G125" s="67"/>
      <c r="H125" s="65"/>
      <c r="I125" s="65"/>
      <c r="J1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5" s="65"/>
      <c r="L125" s="101" t="str">
        <f>IFERROR((Table44[[#This Row],[Total weight (kg)]]*Table44[[#This Row],[Quantity]])/1000,"")</f>
        <v/>
      </c>
      <c r="M125" s="67"/>
      <c r="N125" s="67"/>
      <c r="O125" s="67"/>
      <c r="P125" s="67"/>
      <c r="Q125" s="67"/>
      <c r="R125" s="67"/>
      <c r="S125" s="67"/>
      <c r="T125" s="67"/>
      <c r="U125" s="67"/>
      <c r="V125" s="67"/>
    </row>
    <row r="126" spans="1:22" x14ac:dyDescent="0.3">
      <c r="A126" s="67"/>
      <c r="B126" s="65"/>
      <c r="C126" s="66"/>
      <c r="D126" s="67"/>
      <c r="E126" s="67"/>
      <c r="F126" s="67"/>
      <c r="G126" s="67"/>
      <c r="H126" s="65"/>
      <c r="I126" s="65"/>
      <c r="J1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6" s="65"/>
      <c r="L126" s="101" t="str">
        <f>IFERROR((Table44[[#This Row],[Total weight (kg)]]*Table44[[#This Row],[Quantity]])/1000,"")</f>
        <v/>
      </c>
      <c r="M126" s="67"/>
      <c r="N126" s="67"/>
      <c r="O126" s="67"/>
      <c r="P126" s="67"/>
      <c r="Q126" s="67"/>
      <c r="R126" s="67"/>
      <c r="S126" s="67"/>
      <c r="T126" s="67"/>
      <c r="U126" s="67"/>
      <c r="V126" s="67"/>
    </row>
    <row r="127" spans="1:22" x14ac:dyDescent="0.3">
      <c r="A127" s="67"/>
      <c r="B127" s="65"/>
      <c r="C127" s="66"/>
      <c r="D127" s="67"/>
      <c r="E127" s="67"/>
      <c r="F127" s="67"/>
      <c r="G127" s="67"/>
      <c r="H127" s="65"/>
      <c r="I127" s="65"/>
      <c r="J1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7" s="65"/>
      <c r="L127" s="101" t="str">
        <f>IFERROR((Table44[[#This Row],[Total weight (kg)]]*Table44[[#This Row],[Quantity]])/1000,"")</f>
        <v/>
      </c>
      <c r="M127" s="67"/>
      <c r="N127" s="67"/>
      <c r="O127" s="67"/>
      <c r="P127" s="67"/>
      <c r="Q127" s="67"/>
      <c r="R127" s="67"/>
      <c r="S127" s="67"/>
      <c r="T127" s="67"/>
      <c r="U127" s="67"/>
      <c r="V127" s="67"/>
    </row>
    <row r="128" spans="1:22" x14ac:dyDescent="0.3">
      <c r="A128" s="67"/>
      <c r="B128" s="65"/>
      <c r="C128" s="66"/>
      <c r="D128" s="67"/>
      <c r="E128" s="67"/>
      <c r="F128" s="67"/>
      <c r="G128" s="67"/>
      <c r="H128" s="65"/>
      <c r="I128" s="65"/>
      <c r="J1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8" s="65"/>
      <c r="L128" s="101" t="str">
        <f>IFERROR((Table44[[#This Row],[Total weight (kg)]]*Table44[[#This Row],[Quantity]])/1000,"")</f>
        <v/>
      </c>
      <c r="M128" s="67"/>
      <c r="N128" s="67"/>
      <c r="O128" s="67"/>
      <c r="P128" s="67"/>
      <c r="Q128" s="67"/>
      <c r="R128" s="67"/>
      <c r="S128" s="67"/>
      <c r="T128" s="67"/>
      <c r="U128" s="67"/>
      <c r="V128" s="67"/>
    </row>
    <row r="129" spans="1:22" x14ac:dyDescent="0.3">
      <c r="A129" s="67"/>
      <c r="B129" s="65"/>
      <c r="C129" s="66"/>
      <c r="D129" s="67"/>
      <c r="E129" s="67"/>
      <c r="F129" s="67"/>
      <c r="G129" s="67"/>
      <c r="H129" s="65"/>
      <c r="I129" s="65"/>
      <c r="J1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29" s="65"/>
      <c r="L129" s="101" t="str">
        <f>IFERROR((Table44[[#This Row],[Total weight (kg)]]*Table44[[#This Row],[Quantity]])/1000,"")</f>
        <v/>
      </c>
      <c r="M129" s="67"/>
      <c r="N129" s="67"/>
      <c r="O129" s="67"/>
      <c r="P129" s="67"/>
      <c r="Q129" s="67"/>
      <c r="R129" s="67"/>
      <c r="S129" s="67"/>
      <c r="T129" s="67"/>
      <c r="U129" s="67"/>
      <c r="V129" s="67"/>
    </row>
    <row r="130" spans="1:22" x14ac:dyDescent="0.3">
      <c r="A130" s="67"/>
      <c r="B130" s="65"/>
      <c r="C130" s="66"/>
      <c r="D130" s="67"/>
      <c r="E130" s="67"/>
      <c r="F130" s="67"/>
      <c r="G130" s="67"/>
      <c r="H130" s="65"/>
      <c r="I130" s="65"/>
      <c r="J1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0" s="65"/>
      <c r="L130" s="101" t="str">
        <f>IFERROR((Table44[[#This Row],[Total weight (kg)]]*Table44[[#This Row],[Quantity]])/1000,"")</f>
        <v/>
      </c>
      <c r="M130" s="67"/>
      <c r="N130" s="67"/>
      <c r="O130" s="67"/>
      <c r="P130" s="67"/>
      <c r="Q130" s="67"/>
      <c r="R130" s="67"/>
      <c r="S130" s="67"/>
      <c r="T130" s="67"/>
      <c r="U130" s="67"/>
      <c r="V130" s="67"/>
    </row>
    <row r="131" spans="1:22" x14ac:dyDescent="0.3">
      <c r="A131" s="67"/>
      <c r="B131" s="65"/>
      <c r="C131" s="66"/>
      <c r="D131" s="67"/>
      <c r="E131" s="67"/>
      <c r="F131" s="67"/>
      <c r="G131" s="67"/>
      <c r="H131" s="65"/>
      <c r="I131" s="65"/>
      <c r="J1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1" s="65"/>
      <c r="L131" s="101" t="str">
        <f>IFERROR((Table44[[#This Row],[Total weight (kg)]]*Table44[[#This Row],[Quantity]])/1000,"")</f>
        <v/>
      </c>
      <c r="M131" s="67"/>
      <c r="N131" s="67"/>
      <c r="O131" s="67"/>
      <c r="P131" s="67"/>
      <c r="Q131" s="67"/>
      <c r="R131" s="67"/>
      <c r="S131" s="67"/>
      <c r="T131" s="67"/>
      <c r="U131" s="67"/>
      <c r="V131" s="67"/>
    </row>
    <row r="132" spans="1:22" x14ac:dyDescent="0.3">
      <c r="A132" s="67"/>
      <c r="B132" s="65"/>
      <c r="C132" s="66"/>
      <c r="D132" s="67"/>
      <c r="E132" s="67"/>
      <c r="F132" s="67"/>
      <c r="G132" s="67"/>
      <c r="H132" s="65"/>
      <c r="I132" s="65"/>
      <c r="J1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2" s="65"/>
      <c r="L132" s="101" t="str">
        <f>IFERROR((Table44[[#This Row],[Total weight (kg)]]*Table44[[#This Row],[Quantity]])/1000,"")</f>
        <v/>
      </c>
      <c r="M132" s="67"/>
      <c r="N132" s="67"/>
      <c r="O132" s="67"/>
      <c r="P132" s="67"/>
      <c r="Q132" s="67"/>
      <c r="R132" s="67"/>
      <c r="S132" s="67"/>
      <c r="T132" s="67"/>
      <c r="U132" s="67"/>
      <c r="V132" s="67"/>
    </row>
    <row r="133" spans="1:22" x14ac:dyDescent="0.3">
      <c r="A133" s="67"/>
      <c r="B133" s="65"/>
      <c r="C133" s="66"/>
      <c r="D133" s="67"/>
      <c r="E133" s="67"/>
      <c r="F133" s="67"/>
      <c r="G133" s="67"/>
      <c r="H133" s="65"/>
      <c r="I133" s="65"/>
      <c r="J1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3" s="65"/>
      <c r="L133" s="101" t="str">
        <f>IFERROR((Table44[[#This Row],[Total weight (kg)]]*Table44[[#This Row],[Quantity]])/1000,"")</f>
        <v/>
      </c>
      <c r="M133" s="67"/>
      <c r="N133" s="67"/>
      <c r="O133" s="67"/>
      <c r="P133" s="67"/>
      <c r="Q133" s="67"/>
      <c r="R133" s="67"/>
      <c r="S133" s="67"/>
      <c r="T133" s="67"/>
      <c r="U133" s="67"/>
      <c r="V133" s="67"/>
    </row>
    <row r="134" spans="1:22" x14ac:dyDescent="0.3">
      <c r="A134" s="67"/>
      <c r="B134" s="65"/>
      <c r="C134" s="66"/>
      <c r="D134" s="67"/>
      <c r="E134" s="67"/>
      <c r="F134" s="67"/>
      <c r="G134" s="67"/>
      <c r="H134" s="65"/>
      <c r="I134" s="65"/>
      <c r="J1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4" s="65"/>
      <c r="L134" s="101" t="str">
        <f>IFERROR((Table44[[#This Row],[Total weight (kg)]]*Table44[[#This Row],[Quantity]])/1000,"")</f>
        <v/>
      </c>
      <c r="M134" s="67"/>
      <c r="N134" s="67"/>
      <c r="O134" s="67"/>
      <c r="P134" s="67"/>
      <c r="Q134" s="67"/>
      <c r="R134" s="67"/>
      <c r="S134" s="67"/>
      <c r="T134" s="67"/>
      <c r="U134" s="67"/>
      <c r="V134" s="67"/>
    </row>
    <row r="135" spans="1:22" x14ac:dyDescent="0.3">
      <c r="A135" s="67"/>
      <c r="B135" s="65"/>
      <c r="C135" s="66"/>
      <c r="D135" s="67"/>
      <c r="E135" s="67"/>
      <c r="F135" s="67"/>
      <c r="G135" s="67"/>
      <c r="H135" s="65"/>
      <c r="I135" s="65"/>
      <c r="J1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5" s="65"/>
      <c r="L135" s="101" t="str">
        <f>IFERROR((Table44[[#This Row],[Total weight (kg)]]*Table44[[#This Row],[Quantity]])/1000,"")</f>
        <v/>
      </c>
      <c r="M135" s="67"/>
      <c r="N135" s="67"/>
      <c r="O135" s="67"/>
      <c r="P135" s="67"/>
      <c r="Q135" s="67"/>
      <c r="R135" s="67"/>
      <c r="S135" s="67"/>
      <c r="T135" s="67"/>
      <c r="U135" s="67"/>
      <c r="V135" s="67"/>
    </row>
    <row r="136" spans="1:22" x14ac:dyDescent="0.3">
      <c r="A136" s="67"/>
      <c r="B136" s="65"/>
      <c r="C136" s="66"/>
      <c r="D136" s="67"/>
      <c r="E136" s="67"/>
      <c r="F136" s="67"/>
      <c r="G136" s="67"/>
      <c r="H136" s="65"/>
      <c r="I136" s="65"/>
      <c r="J1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6" s="65"/>
      <c r="L136" s="101" t="str">
        <f>IFERROR((Table44[[#This Row],[Total weight (kg)]]*Table44[[#This Row],[Quantity]])/1000,"")</f>
        <v/>
      </c>
      <c r="M136" s="67"/>
      <c r="N136" s="67"/>
      <c r="O136" s="67"/>
      <c r="P136" s="67"/>
      <c r="Q136" s="67"/>
      <c r="R136" s="67"/>
      <c r="S136" s="67"/>
      <c r="T136" s="67"/>
      <c r="U136" s="67"/>
      <c r="V136" s="67"/>
    </row>
    <row r="137" spans="1:22" x14ac:dyDescent="0.3">
      <c r="A137" s="67"/>
      <c r="B137" s="65"/>
      <c r="C137" s="66"/>
      <c r="D137" s="67"/>
      <c r="E137" s="67"/>
      <c r="F137" s="67"/>
      <c r="G137" s="67"/>
      <c r="H137" s="65"/>
      <c r="I137" s="65"/>
      <c r="J1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7" s="65"/>
      <c r="L137" s="101" t="str">
        <f>IFERROR((Table44[[#This Row],[Total weight (kg)]]*Table44[[#This Row],[Quantity]])/1000,"")</f>
        <v/>
      </c>
      <c r="M137" s="67"/>
      <c r="N137" s="67"/>
      <c r="O137" s="67"/>
      <c r="P137" s="67"/>
      <c r="Q137" s="67"/>
      <c r="R137" s="67"/>
      <c r="S137" s="67"/>
      <c r="T137" s="67"/>
      <c r="U137" s="67"/>
      <c r="V137" s="67"/>
    </row>
    <row r="138" spans="1:22" x14ac:dyDescent="0.3">
      <c r="A138" s="67"/>
      <c r="B138" s="65"/>
      <c r="C138" s="66"/>
      <c r="D138" s="67"/>
      <c r="E138" s="67"/>
      <c r="F138" s="67"/>
      <c r="G138" s="67"/>
      <c r="H138" s="65"/>
      <c r="I138" s="65"/>
      <c r="J1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8" s="65"/>
      <c r="L138" s="101" t="str">
        <f>IFERROR((Table44[[#This Row],[Total weight (kg)]]*Table44[[#This Row],[Quantity]])/1000,"")</f>
        <v/>
      </c>
      <c r="M138" s="67"/>
      <c r="N138" s="67"/>
      <c r="O138" s="67"/>
      <c r="P138" s="67"/>
      <c r="Q138" s="67"/>
      <c r="R138" s="67"/>
      <c r="S138" s="67"/>
      <c r="T138" s="67"/>
      <c r="U138" s="67"/>
      <c r="V138" s="67"/>
    </row>
    <row r="139" spans="1:22" x14ac:dyDescent="0.3">
      <c r="A139" s="67"/>
      <c r="B139" s="65"/>
      <c r="C139" s="66"/>
      <c r="D139" s="67"/>
      <c r="E139" s="67"/>
      <c r="F139" s="67"/>
      <c r="G139" s="67"/>
      <c r="H139" s="65"/>
      <c r="I139" s="65"/>
      <c r="J1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39" s="65"/>
      <c r="L139" s="101" t="str">
        <f>IFERROR((Table44[[#This Row],[Total weight (kg)]]*Table44[[#This Row],[Quantity]])/1000,"")</f>
        <v/>
      </c>
      <c r="M139" s="67"/>
      <c r="N139" s="67"/>
      <c r="O139" s="67"/>
      <c r="P139" s="67"/>
      <c r="Q139" s="67"/>
      <c r="R139" s="67"/>
      <c r="S139" s="67"/>
      <c r="T139" s="67"/>
      <c r="U139" s="67"/>
      <c r="V139" s="67"/>
    </row>
    <row r="140" spans="1:22" x14ac:dyDescent="0.3">
      <c r="A140" s="67"/>
      <c r="B140" s="65"/>
      <c r="C140" s="66"/>
      <c r="D140" s="67"/>
      <c r="E140" s="67"/>
      <c r="F140" s="67"/>
      <c r="G140" s="67"/>
      <c r="H140" s="65"/>
      <c r="I140" s="65"/>
      <c r="J1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0" s="65"/>
      <c r="L140" s="101" t="str">
        <f>IFERROR((Table44[[#This Row],[Total weight (kg)]]*Table44[[#This Row],[Quantity]])/1000,"")</f>
        <v/>
      </c>
      <c r="M140" s="67"/>
      <c r="N140" s="67"/>
      <c r="O140" s="67"/>
      <c r="P140" s="67"/>
      <c r="Q140" s="67"/>
      <c r="R140" s="67"/>
      <c r="S140" s="67"/>
      <c r="T140" s="67"/>
      <c r="U140" s="67"/>
      <c r="V140" s="67"/>
    </row>
    <row r="141" spans="1:22" x14ac:dyDescent="0.3">
      <c r="A141" s="67"/>
      <c r="B141" s="65"/>
      <c r="C141" s="66"/>
      <c r="D141" s="67"/>
      <c r="E141" s="67"/>
      <c r="F141" s="67"/>
      <c r="G141" s="67"/>
      <c r="H141" s="65"/>
      <c r="I141" s="65"/>
      <c r="J1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1" s="65"/>
      <c r="L141" s="101" t="str">
        <f>IFERROR((Table44[[#This Row],[Total weight (kg)]]*Table44[[#This Row],[Quantity]])/1000,"")</f>
        <v/>
      </c>
      <c r="M141" s="67"/>
      <c r="N141" s="67"/>
      <c r="O141" s="67"/>
      <c r="P141" s="67"/>
      <c r="Q141" s="67"/>
      <c r="R141" s="67"/>
      <c r="S141" s="67"/>
      <c r="T141" s="67"/>
      <c r="U141" s="67"/>
      <c r="V141" s="67"/>
    </row>
    <row r="142" spans="1:22" x14ac:dyDescent="0.3">
      <c r="A142" s="67"/>
      <c r="B142" s="65"/>
      <c r="C142" s="66"/>
      <c r="D142" s="67"/>
      <c r="E142" s="67"/>
      <c r="F142" s="67"/>
      <c r="G142" s="67"/>
      <c r="H142" s="65"/>
      <c r="I142" s="65"/>
      <c r="J1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2" s="65"/>
      <c r="L142" s="101" t="str">
        <f>IFERROR((Table44[[#This Row],[Total weight (kg)]]*Table44[[#This Row],[Quantity]])/1000,"")</f>
        <v/>
      </c>
      <c r="M142" s="67"/>
      <c r="N142" s="67"/>
      <c r="O142" s="67"/>
      <c r="P142" s="67"/>
      <c r="Q142" s="67"/>
      <c r="R142" s="67"/>
      <c r="S142" s="67"/>
      <c r="T142" s="67"/>
      <c r="U142" s="67"/>
      <c r="V142" s="67"/>
    </row>
    <row r="143" spans="1:22" x14ac:dyDescent="0.3">
      <c r="A143" s="67"/>
      <c r="B143" s="65"/>
      <c r="C143" s="66"/>
      <c r="D143" s="67"/>
      <c r="E143" s="67"/>
      <c r="F143" s="67"/>
      <c r="G143" s="67"/>
      <c r="H143" s="65"/>
      <c r="I143" s="65"/>
      <c r="J1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3" s="65"/>
      <c r="L143" s="101" t="str">
        <f>IFERROR((Table44[[#This Row],[Total weight (kg)]]*Table44[[#This Row],[Quantity]])/1000,"")</f>
        <v/>
      </c>
      <c r="M143" s="67"/>
      <c r="N143" s="67"/>
      <c r="O143" s="67"/>
      <c r="P143" s="67"/>
      <c r="Q143" s="67"/>
      <c r="R143" s="67"/>
      <c r="S143" s="67"/>
      <c r="T143" s="67"/>
      <c r="U143" s="67"/>
      <c r="V143" s="67"/>
    </row>
    <row r="144" spans="1:22" x14ac:dyDescent="0.3">
      <c r="A144" s="67"/>
      <c r="B144" s="65"/>
      <c r="C144" s="66"/>
      <c r="D144" s="67"/>
      <c r="E144" s="67"/>
      <c r="F144" s="67"/>
      <c r="G144" s="67"/>
      <c r="H144" s="65"/>
      <c r="I144" s="65"/>
      <c r="J1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4" s="65"/>
      <c r="L144" s="101" t="str">
        <f>IFERROR((Table44[[#This Row],[Total weight (kg)]]*Table44[[#This Row],[Quantity]])/1000,"")</f>
        <v/>
      </c>
      <c r="M144" s="67"/>
      <c r="N144" s="67"/>
      <c r="O144" s="67"/>
      <c r="P144" s="67"/>
      <c r="Q144" s="67"/>
      <c r="R144" s="67"/>
      <c r="S144" s="67"/>
      <c r="T144" s="67"/>
      <c r="U144" s="67"/>
      <c r="V144" s="67"/>
    </row>
    <row r="145" spans="1:22" x14ac:dyDescent="0.3">
      <c r="A145" s="67"/>
      <c r="B145" s="65"/>
      <c r="C145" s="66"/>
      <c r="D145" s="67"/>
      <c r="E145" s="67"/>
      <c r="F145" s="67"/>
      <c r="G145" s="67"/>
      <c r="H145" s="65"/>
      <c r="I145" s="65"/>
      <c r="J1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5" s="65"/>
      <c r="L145" s="101" t="str">
        <f>IFERROR((Table44[[#This Row],[Total weight (kg)]]*Table44[[#This Row],[Quantity]])/1000,"")</f>
        <v/>
      </c>
      <c r="M145" s="67"/>
      <c r="N145" s="67"/>
      <c r="O145" s="67"/>
      <c r="P145" s="67"/>
      <c r="Q145" s="67"/>
      <c r="R145" s="67"/>
      <c r="S145" s="67"/>
      <c r="T145" s="67"/>
      <c r="U145" s="67"/>
      <c r="V145" s="67"/>
    </row>
    <row r="146" spans="1:22" x14ac:dyDescent="0.3">
      <c r="A146" s="67"/>
      <c r="B146" s="65"/>
      <c r="C146" s="66"/>
      <c r="D146" s="67"/>
      <c r="E146" s="67"/>
      <c r="F146" s="67"/>
      <c r="G146" s="67"/>
      <c r="H146" s="65"/>
      <c r="I146" s="65"/>
      <c r="J1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6" s="65"/>
      <c r="L146" s="101" t="str">
        <f>IFERROR((Table44[[#This Row],[Total weight (kg)]]*Table44[[#This Row],[Quantity]])/1000,"")</f>
        <v/>
      </c>
      <c r="M146" s="67"/>
      <c r="N146" s="67"/>
      <c r="O146" s="67"/>
      <c r="P146" s="67"/>
      <c r="Q146" s="67"/>
      <c r="R146" s="67"/>
      <c r="S146" s="67"/>
      <c r="T146" s="67"/>
      <c r="U146" s="67"/>
      <c r="V146" s="67"/>
    </row>
    <row r="147" spans="1:22" x14ac:dyDescent="0.3">
      <c r="A147" s="67"/>
      <c r="B147" s="65"/>
      <c r="C147" s="66"/>
      <c r="D147" s="67"/>
      <c r="E147" s="67"/>
      <c r="F147" s="67"/>
      <c r="G147" s="67"/>
      <c r="H147" s="65"/>
      <c r="I147" s="65"/>
      <c r="J1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7" s="65"/>
      <c r="L147" s="101" t="str">
        <f>IFERROR((Table44[[#This Row],[Total weight (kg)]]*Table44[[#This Row],[Quantity]])/1000,"")</f>
        <v/>
      </c>
      <c r="M147" s="67"/>
      <c r="N147" s="67"/>
      <c r="O147" s="67"/>
      <c r="P147" s="67"/>
      <c r="Q147" s="67"/>
      <c r="R147" s="67"/>
      <c r="S147" s="67"/>
      <c r="T147" s="67"/>
      <c r="U147" s="67"/>
      <c r="V147" s="67"/>
    </row>
    <row r="148" spans="1:22" x14ac:dyDescent="0.3">
      <c r="A148" s="67"/>
      <c r="B148" s="65"/>
      <c r="C148" s="66"/>
      <c r="D148" s="67"/>
      <c r="E148" s="67"/>
      <c r="F148" s="67"/>
      <c r="G148" s="67"/>
      <c r="H148" s="65"/>
      <c r="I148" s="65"/>
      <c r="J1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8" s="65"/>
      <c r="L148" s="101" t="str">
        <f>IFERROR((Table44[[#This Row],[Total weight (kg)]]*Table44[[#This Row],[Quantity]])/1000,"")</f>
        <v/>
      </c>
      <c r="M148" s="67"/>
      <c r="N148" s="67"/>
      <c r="O148" s="67"/>
      <c r="P148" s="67"/>
      <c r="Q148" s="67"/>
      <c r="R148" s="67"/>
      <c r="S148" s="67"/>
      <c r="T148" s="67"/>
      <c r="U148" s="67"/>
      <c r="V148" s="67"/>
    </row>
    <row r="149" spans="1:22" x14ac:dyDescent="0.3">
      <c r="A149" s="67"/>
      <c r="B149" s="65"/>
      <c r="C149" s="66"/>
      <c r="D149" s="67"/>
      <c r="E149" s="67"/>
      <c r="F149" s="67"/>
      <c r="G149" s="67"/>
      <c r="H149" s="65"/>
      <c r="I149" s="65"/>
      <c r="J1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49" s="65"/>
      <c r="L149" s="101" t="str">
        <f>IFERROR((Table44[[#This Row],[Total weight (kg)]]*Table44[[#This Row],[Quantity]])/1000,"")</f>
        <v/>
      </c>
      <c r="M149" s="67"/>
      <c r="N149" s="67"/>
      <c r="O149" s="67"/>
      <c r="P149" s="67"/>
      <c r="Q149" s="67"/>
      <c r="R149" s="67"/>
      <c r="S149" s="67"/>
      <c r="T149" s="67"/>
      <c r="U149" s="67"/>
      <c r="V149" s="67"/>
    </row>
    <row r="150" spans="1:22" x14ac:dyDescent="0.3">
      <c r="A150" s="67"/>
      <c r="B150" s="65"/>
      <c r="C150" s="66"/>
      <c r="D150" s="67"/>
      <c r="E150" s="67"/>
      <c r="F150" s="67"/>
      <c r="G150" s="67"/>
      <c r="H150" s="65"/>
      <c r="I150" s="65"/>
      <c r="J1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0" s="65"/>
      <c r="L150" s="101" t="str">
        <f>IFERROR((Table44[[#This Row],[Total weight (kg)]]*Table44[[#This Row],[Quantity]])/1000,"")</f>
        <v/>
      </c>
      <c r="M150" s="67"/>
      <c r="N150" s="67"/>
      <c r="O150" s="67"/>
      <c r="P150" s="67"/>
      <c r="Q150" s="67"/>
      <c r="R150" s="67"/>
      <c r="S150" s="67"/>
      <c r="T150" s="67"/>
      <c r="U150" s="67"/>
      <c r="V150" s="67"/>
    </row>
    <row r="151" spans="1:22" x14ac:dyDescent="0.3">
      <c r="A151" s="67"/>
      <c r="B151" s="65"/>
      <c r="C151" s="66"/>
      <c r="D151" s="67"/>
      <c r="E151" s="67"/>
      <c r="F151" s="67"/>
      <c r="G151" s="67"/>
      <c r="H151" s="65"/>
      <c r="I151" s="65"/>
      <c r="J1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1" s="65"/>
      <c r="L151" s="101" t="str">
        <f>IFERROR((Table44[[#This Row],[Total weight (kg)]]*Table44[[#This Row],[Quantity]])/1000,"")</f>
        <v/>
      </c>
      <c r="M151" s="67"/>
      <c r="N151" s="67"/>
      <c r="O151" s="67"/>
      <c r="P151" s="67"/>
      <c r="Q151" s="67"/>
      <c r="R151" s="67"/>
      <c r="S151" s="67"/>
      <c r="T151" s="67"/>
      <c r="U151" s="67"/>
      <c r="V151" s="67"/>
    </row>
    <row r="152" spans="1:22" x14ac:dyDescent="0.3">
      <c r="A152" s="67"/>
      <c r="B152" s="65"/>
      <c r="C152" s="66"/>
      <c r="D152" s="67"/>
      <c r="E152" s="67"/>
      <c r="F152" s="67"/>
      <c r="G152" s="67"/>
      <c r="H152" s="65"/>
      <c r="I152" s="65"/>
      <c r="J1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2" s="65"/>
      <c r="L152" s="101" t="str">
        <f>IFERROR((Table44[[#This Row],[Total weight (kg)]]*Table44[[#This Row],[Quantity]])/1000,"")</f>
        <v/>
      </c>
      <c r="M152" s="67"/>
      <c r="N152" s="67"/>
      <c r="O152" s="67"/>
      <c r="P152" s="67"/>
      <c r="Q152" s="67"/>
      <c r="R152" s="67"/>
      <c r="S152" s="67"/>
      <c r="T152" s="67"/>
      <c r="U152" s="67"/>
      <c r="V152" s="67"/>
    </row>
    <row r="153" spans="1:22" x14ac:dyDescent="0.3">
      <c r="A153" s="67"/>
      <c r="B153" s="65"/>
      <c r="C153" s="66"/>
      <c r="D153" s="67"/>
      <c r="E153" s="67"/>
      <c r="F153" s="67"/>
      <c r="G153" s="67"/>
      <c r="H153" s="65"/>
      <c r="I153" s="65"/>
      <c r="J1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3" s="65"/>
      <c r="L153" s="101" t="str">
        <f>IFERROR((Table44[[#This Row],[Total weight (kg)]]*Table44[[#This Row],[Quantity]])/1000,"")</f>
        <v/>
      </c>
      <c r="M153" s="67"/>
      <c r="N153" s="67"/>
      <c r="O153" s="67"/>
      <c r="P153" s="67"/>
      <c r="Q153" s="67"/>
      <c r="R153" s="67"/>
      <c r="S153" s="67"/>
      <c r="T153" s="67"/>
      <c r="U153" s="67"/>
      <c r="V153" s="67"/>
    </row>
    <row r="154" spans="1:22" x14ac:dyDescent="0.3">
      <c r="A154" s="67"/>
      <c r="B154" s="65"/>
      <c r="C154" s="66"/>
      <c r="D154" s="67"/>
      <c r="E154" s="67"/>
      <c r="F154" s="67"/>
      <c r="G154" s="67"/>
      <c r="H154" s="65"/>
      <c r="I154" s="65"/>
      <c r="J1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4" s="65"/>
      <c r="L154" s="101" t="str">
        <f>IFERROR((Table44[[#This Row],[Total weight (kg)]]*Table44[[#This Row],[Quantity]])/1000,"")</f>
        <v/>
      </c>
      <c r="M154" s="67"/>
      <c r="N154" s="67"/>
      <c r="O154" s="67"/>
      <c r="P154" s="67"/>
      <c r="Q154" s="67"/>
      <c r="R154" s="67"/>
      <c r="S154" s="67"/>
      <c r="T154" s="67"/>
      <c r="U154" s="67"/>
      <c r="V154" s="67"/>
    </row>
    <row r="155" spans="1:22" x14ac:dyDescent="0.3">
      <c r="A155" s="67"/>
      <c r="B155" s="65"/>
      <c r="C155" s="66"/>
      <c r="D155" s="67"/>
      <c r="E155" s="67"/>
      <c r="F155" s="67"/>
      <c r="G155" s="67"/>
      <c r="H155" s="65"/>
      <c r="I155" s="65"/>
      <c r="J1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5" s="65"/>
      <c r="L155" s="101" t="str">
        <f>IFERROR((Table44[[#This Row],[Total weight (kg)]]*Table44[[#This Row],[Quantity]])/1000,"")</f>
        <v/>
      </c>
      <c r="M155" s="67"/>
      <c r="N155" s="67"/>
      <c r="O155" s="67"/>
      <c r="P155" s="67"/>
      <c r="Q155" s="67"/>
      <c r="R155" s="67"/>
      <c r="S155" s="67"/>
      <c r="T155" s="67"/>
      <c r="U155" s="67"/>
      <c r="V155" s="67"/>
    </row>
    <row r="156" spans="1:22" x14ac:dyDescent="0.3">
      <c r="A156" s="67"/>
      <c r="B156" s="65"/>
      <c r="C156" s="66"/>
      <c r="D156" s="67"/>
      <c r="E156" s="67"/>
      <c r="F156" s="67"/>
      <c r="G156" s="67"/>
      <c r="H156" s="65"/>
      <c r="I156" s="65"/>
      <c r="J1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6" s="65"/>
      <c r="L156" s="101" t="str">
        <f>IFERROR((Table44[[#This Row],[Total weight (kg)]]*Table44[[#This Row],[Quantity]])/1000,"")</f>
        <v/>
      </c>
      <c r="M156" s="67"/>
      <c r="N156" s="67"/>
      <c r="O156" s="67"/>
      <c r="P156" s="67"/>
      <c r="Q156" s="67"/>
      <c r="R156" s="67"/>
      <c r="S156" s="67"/>
      <c r="T156" s="67"/>
      <c r="U156" s="67"/>
      <c r="V156" s="67"/>
    </row>
    <row r="157" spans="1:22" x14ac:dyDescent="0.3">
      <c r="A157" s="67"/>
      <c r="B157" s="65"/>
      <c r="C157" s="66"/>
      <c r="D157" s="67"/>
      <c r="E157" s="67"/>
      <c r="F157" s="67"/>
      <c r="G157" s="67"/>
      <c r="H157" s="65"/>
      <c r="I157" s="65"/>
      <c r="J1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7" s="65"/>
      <c r="L157" s="101" t="str">
        <f>IFERROR((Table44[[#This Row],[Total weight (kg)]]*Table44[[#This Row],[Quantity]])/1000,"")</f>
        <v/>
      </c>
      <c r="M157" s="67"/>
      <c r="N157" s="67"/>
      <c r="O157" s="67"/>
      <c r="P157" s="67"/>
      <c r="Q157" s="67"/>
      <c r="R157" s="67"/>
      <c r="S157" s="67"/>
      <c r="T157" s="67"/>
      <c r="U157" s="67"/>
      <c r="V157" s="67"/>
    </row>
    <row r="158" spans="1:22" x14ac:dyDescent="0.3">
      <c r="A158" s="67"/>
      <c r="B158" s="65"/>
      <c r="C158" s="66"/>
      <c r="D158" s="67"/>
      <c r="E158" s="67"/>
      <c r="F158" s="67"/>
      <c r="G158" s="67"/>
      <c r="H158" s="65"/>
      <c r="I158" s="65"/>
      <c r="J1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8" s="65"/>
      <c r="L158" s="101" t="str">
        <f>IFERROR((Table44[[#This Row],[Total weight (kg)]]*Table44[[#This Row],[Quantity]])/1000,"")</f>
        <v/>
      </c>
      <c r="M158" s="67"/>
      <c r="N158" s="67"/>
      <c r="O158" s="67"/>
      <c r="P158" s="67"/>
      <c r="Q158" s="67"/>
      <c r="R158" s="67"/>
      <c r="S158" s="67"/>
      <c r="T158" s="67"/>
      <c r="U158" s="67"/>
      <c r="V158" s="67"/>
    </row>
    <row r="159" spans="1:22" x14ac:dyDescent="0.3">
      <c r="A159" s="67"/>
      <c r="B159" s="65"/>
      <c r="C159" s="66"/>
      <c r="D159" s="67"/>
      <c r="E159" s="67"/>
      <c r="F159" s="67"/>
      <c r="G159" s="67"/>
      <c r="H159" s="65"/>
      <c r="I159" s="65"/>
      <c r="J1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59" s="65"/>
      <c r="L159" s="101" t="str">
        <f>IFERROR((Table44[[#This Row],[Total weight (kg)]]*Table44[[#This Row],[Quantity]])/1000,"")</f>
        <v/>
      </c>
      <c r="M159" s="67"/>
      <c r="N159" s="67"/>
      <c r="O159" s="67"/>
      <c r="P159" s="67"/>
      <c r="Q159" s="67"/>
      <c r="R159" s="67"/>
      <c r="S159" s="67"/>
      <c r="T159" s="67"/>
      <c r="U159" s="67"/>
      <c r="V159" s="67"/>
    </row>
    <row r="160" spans="1:22" x14ac:dyDescent="0.3">
      <c r="A160" s="67"/>
      <c r="B160" s="65"/>
      <c r="C160" s="66"/>
      <c r="D160" s="67"/>
      <c r="E160" s="67"/>
      <c r="F160" s="67"/>
      <c r="G160" s="67"/>
      <c r="H160" s="65"/>
      <c r="I160" s="65"/>
      <c r="J1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0" s="65"/>
      <c r="L160" s="101" t="str">
        <f>IFERROR((Table44[[#This Row],[Total weight (kg)]]*Table44[[#This Row],[Quantity]])/1000,"")</f>
        <v/>
      </c>
      <c r="M160" s="67"/>
      <c r="N160" s="67"/>
      <c r="O160" s="67"/>
      <c r="P160" s="67"/>
      <c r="Q160" s="67"/>
      <c r="R160" s="67"/>
      <c r="S160" s="67"/>
      <c r="T160" s="67"/>
      <c r="U160" s="67"/>
      <c r="V160" s="67"/>
    </row>
    <row r="161" spans="1:22" x14ac:dyDescent="0.3">
      <c r="A161" s="67"/>
      <c r="B161" s="65"/>
      <c r="C161" s="66"/>
      <c r="D161" s="67"/>
      <c r="E161" s="67"/>
      <c r="F161" s="67"/>
      <c r="G161" s="67"/>
      <c r="H161" s="65"/>
      <c r="I161" s="65"/>
      <c r="J1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1" s="65"/>
      <c r="L161" s="101" t="str">
        <f>IFERROR((Table44[[#This Row],[Total weight (kg)]]*Table44[[#This Row],[Quantity]])/1000,"")</f>
        <v/>
      </c>
      <c r="M161" s="67"/>
      <c r="N161" s="67"/>
      <c r="O161" s="67"/>
      <c r="P161" s="67"/>
      <c r="Q161" s="67"/>
      <c r="R161" s="67"/>
      <c r="S161" s="67"/>
      <c r="T161" s="67"/>
      <c r="U161" s="67"/>
      <c r="V161" s="67"/>
    </row>
    <row r="162" spans="1:22" x14ac:dyDescent="0.3">
      <c r="A162" s="67"/>
      <c r="B162" s="65"/>
      <c r="C162" s="66"/>
      <c r="D162" s="67"/>
      <c r="E162" s="67"/>
      <c r="F162" s="67"/>
      <c r="G162" s="67"/>
      <c r="H162" s="65"/>
      <c r="I162" s="65"/>
      <c r="J1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2" s="65"/>
      <c r="L162" s="101" t="str">
        <f>IFERROR((Table44[[#This Row],[Total weight (kg)]]*Table44[[#This Row],[Quantity]])/1000,"")</f>
        <v/>
      </c>
      <c r="M162" s="67"/>
      <c r="N162" s="67"/>
      <c r="O162" s="67"/>
      <c r="P162" s="67"/>
      <c r="Q162" s="67"/>
      <c r="R162" s="67"/>
      <c r="S162" s="67"/>
      <c r="T162" s="67"/>
      <c r="U162" s="67"/>
      <c r="V162" s="67"/>
    </row>
    <row r="163" spans="1:22" x14ac:dyDescent="0.3">
      <c r="A163" s="67"/>
      <c r="B163" s="65"/>
      <c r="C163" s="66"/>
      <c r="D163" s="67"/>
      <c r="E163" s="67"/>
      <c r="F163" s="67"/>
      <c r="G163" s="67"/>
      <c r="H163" s="65"/>
      <c r="I163" s="65"/>
      <c r="J1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3" s="65"/>
      <c r="L163" s="101" t="str">
        <f>IFERROR((Table44[[#This Row],[Total weight (kg)]]*Table44[[#This Row],[Quantity]])/1000,"")</f>
        <v/>
      </c>
      <c r="M163" s="67"/>
      <c r="N163" s="67"/>
      <c r="O163" s="67"/>
      <c r="P163" s="67"/>
      <c r="Q163" s="67"/>
      <c r="R163" s="67"/>
      <c r="S163" s="67"/>
      <c r="T163" s="67"/>
      <c r="U163" s="67"/>
      <c r="V163" s="67"/>
    </row>
    <row r="164" spans="1:22" x14ac:dyDescent="0.3">
      <c r="A164" s="67"/>
      <c r="B164" s="65"/>
      <c r="C164" s="66"/>
      <c r="D164" s="67"/>
      <c r="E164" s="67"/>
      <c r="F164" s="67"/>
      <c r="G164" s="67"/>
      <c r="H164" s="65"/>
      <c r="I164" s="65"/>
      <c r="J1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4" s="65"/>
      <c r="L164" s="101" t="str">
        <f>IFERROR((Table44[[#This Row],[Total weight (kg)]]*Table44[[#This Row],[Quantity]])/1000,"")</f>
        <v/>
      </c>
      <c r="M164" s="67"/>
      <c r="N164" s="67"/>
      <c r="O164" s="67"/>
      <c r="P164" s="67"/>
      <c r="Q164" s="67"/>
      <c r="R164" s="67"/>
      <c r="S164" s="67"/>
      <c r="T164" s="67"/>
      <c r="U164" s="67"/>
      <c r="V164" s="67"/>
    </row>
    <row r="165" spans="1:22" x14ac:dyDescent="0.3">
      <c r="A165" s="67"/>
      <c r="B165" s="65"/>
      <c r="C165" s="66"/>
      <c r="D165" s="67"/>
      <c r="E165" s="67"/>
      <c r="F165" s="67"/>
      <c r="G165" s="67"/>
      <c r="H165" s="65"/>
      <c r="I165" s="65"/>
      <c r="J1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5" s="65"/>
      <c r="L165" s="101" t="str">
        <f>IFERROR((Table44[[#This Row],[Total weight (kg)]]*Table44[[#This Row],[Quantity]])/1000,"")</f>
        <v/>
      </c>
      <c r="M165" s="67"/>
      <c r="N165" s="67"/>
      <c r="O165" s="67"/>
      <c r="P165" s="67"/>
      <c r="Q165" s="67"/>
      <c r="R165" s="67"/>
      <c r="S165" s="67"/>
      <c r="T165" s="67"/>
      <c r="U165" s="67"/>
      <c r="V165" s="67"/>
    </row>
    <row r="166" spans="1:22" x14ac:dyDescent="0.3">
      <c r="A166" s="67"/>
      <c r="B166" s="65"/>
      <c r="C166" s="66"/>
      <c r="D166" s="67"/>
      <c r="E166" s="67"/>
      <c r="F166" s="67"/>
      <c r="G166" s="67"/>
      <c r="H166" s="65"/>
      <c r="I166" s="65"/>
      <c r="J1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6" s="65"/>
      <c r="L166" s="101" t="str">
        <f>IFERROR((Table44[[#This Row],[Total weight (kg)]]*Table44[[#This Row],[Quantity]])/1000,"")</f>
        <v/>
      </c>
      <c r="M166" s="67"/>
      <c r="N166" s="67"/>
      <c r="O166" s="67"/>
      <c r="P166" s="67"/>
      <c r="Q166" s="67"/>
      <c r="R166" s="67"/>
      <c r="S166" s="67"/>
      <c r="T166" s="67"/>
      <c r="U166" s="67"/>
      <c r="V166" s="67"/>
    </row>
    <row r="167" spans="1:22" x14ac:dyDescent="0.3">
      <c r="A167" s="67"/>
      <c r="B167" s="65"/>
      <c r="C167" s="66"/>
      <c r="D167" s="67"/>
      <c r="E167" s="67"/>
      <c r="F167" s="67"/>
      <c r="G167" s="67"/>
      <c r="H167" s="65"/>
      <c r="I167" s="65"/>
      <c r="J1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7" s="65"/>
      <c r="L167" s="101" t="str">
        <f>IFERROR((Table44[[#This Row],[Total weight (kg)]]*Table44[[#This Row],[Quantity]])/1000,"")</f>
        <v/>
      </c>
      <c r="M167" s="67"/>
      <c r="N167" s="67"/>
      <c r="O167" s="67"/>
      <c r="P167" s="67"/>
      <c r="Q167" s="67"/>
      <c r="R167" s="67"/>
      <c r="S167" s="67"/>
      <c r="T167" s="67"/>
      <c r="U167" s="67"/>
      <c r="V167" s="67"/>
    </row>
    <row r="168" spans="1:22" x14ac:dyDescent="0.3">
      <c r="A168" s="67"/>
      <c r="B168" s="65"/>
      <c r="C168" s="66"/>
      <c r="D168" s="67"/>
      <c r="E168" s="67"/>
      <c r="F168" s="67"/>
      <c r="G168" s="67"/>
      <c r="H168" s="65"/>
      <c r="I168" s="65"/>
      <c r="J1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8" s="65"/>
      <c r="L168" s="101" t="str">
        <f>IFERROR((Table44[[#This Row],[Total weight (kg)]]*Table44[[#This Row],[Quantity]])/1000,"")</f>
        <v/>
      </c>
      <c r="M168" s="67"/>
      <c r="N168" s="67"/>
      <c r="O168" s="67"/>
      <c r="P168" s="67"/>
      <c r="Q168" s="67"/>
      <c r="R168" s="67"/>
      <c r="S168" s="67"/>
      <c r="T168" s="67"/>
      <c r="U168" s="67"/>
      <c r="V168" s="67"/>
    </row>
    <row r="169" spans="1:22" x14ac:dyDescent="0.3">
      <c r="A169" s="67"/>
      <c r="B169" s="65"/>
      <c r="C169" s="66"/>
      <c r="D169" s="67"/>
      <c r="E169" s="67"/>
      <c r="F169" s="67"/>
      <c r="G169" s="67"/>
      <c r="H169" s="65"/>
      <c r="I169" s="65"/>
      <c r="J1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69" s="65"/>
      <c r="L169" s="101" t="str">
        <f>IFERROR((Table44[[#This Row],[Total weight (kg)]]*Table44[[#This Row],[Quantity]])/1000,"")</f>
        <v/>
      </c>
      <c r="M169" s="67"/>
      <c r="N169" s="67"/>
      <c r="O169" s="67"/>
      <c r="P169" s="67"/>
      <c r="Q169" s="67"/>
      <c r="R169" s="67"/>
      <c r="S169" s="67"/>
      <c r="T169" s="67"/>
      <c r="U169" s="67"/>
      <c r="V169" s="67"/>
    </row>
    <row r="170" spans="1:22" x14ac:dyDescent="0.3">
      <c r="A170" s="67"/>
      <c r="B170" s="65"/>
      <c r="C170" s="66"/>
      <c r="D170" s="67"/>
      <c r="E170" s="67"/>
      <c r="F170" s="67"/>
      <c r="G170" s="67"/>
      <c r="H170" s="65"/>
      <c r="I170" s="65"/>
      <c r="J1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0" s="65"/>
      <c r="L170" s="101" t="str">
        <f>IFERROR((Table44[[#This Row],[Total weight (kg)]]*Table44[[#This Row],[Quantity]])/1000,"")</f>
        <v/>
      </c>
      <c r="M170" s="67"/>
      <c r="N170" s="67"/>
      <c r="O170" s="67"/>
      <c r="P170" s="67"/>
      <c r="Q170" s="67"/>
      <c r="R170" s="67"/>
      <c r="S170" s="67"/>
      <c r="T170" s="67"/>
      <c r="U170" s="67"/>
      <c r="V170" s="67"/>
    </row>
    <row r="171" spans="1:22" x14ac:dyDescent="0.3">
      <c r="A171" s="67"/>
      <c r="B171" s="65"/>
      <c r="C171" s="66"/>
      <c r="D171" s="67"/>
      <c r="E171" s="67"/>
      <c r="F171" s="67"/>
      <c r="G171" s="67"/>
      <c r="H171" s="65"/>
      <c r="I171" s="65"/>
      <c r="J1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1" s="65"/>
      <c r="L171" s="101" t="str">
        <f>IFERROR((Table44[[#This Row],[Total weight (kg)]]*Table44[[#This Row],[Quantity]])/1000,"")</f>
        <v/>
      </c>
      <c r="M171" s="67"/>
      <c r="N171" s="67"/>
      <c r="O171" s="67"/>
      <c r="P171" s="67"/>
      <c r="Q171" s="67"/>
      <c r="R171" s="67"/>
      <c r="S171" s="67"/>
      <c r="T171" s="67"/>
      <c r="U171" s="67"/>
      <c r="V171" s="67"/>
    </row>
    <row r="172" spans="1:22" x14ac:dyDescent="0.3">
      <c r="A172" s="67"/>
      <c r="B172" s="65"/>
      <c r="C172" s="66"/>
      <c r="D172" s="67"/>
      <c r="E172" s="67"/>
      <c r="F172" s="67"/>
      <c r="G172" s="67"/>
      <c r="H172" s="65"/>
      <c r="I172" s="65"/>
      <c r="J1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2" s="65"/>
      <c r="L172" s="101" t="str">
        <f>IFERROR((Table44[[#This Row],[Total weight (kg)]]*Table44[[#This Row],[Quantity]])/1000,"")</f>
        <v/>
      </c>
      <c r="M172" s="67"/>
      <c r="N172" s="67"/>
      <c r="O172" s="67"/>
      <c r="P172" s="67"/>
      <c r="Q172" s="67"/>
      <c r="R172" s="67"/>
      <c r="S172" s="67"/>
      <c r="T172" s="67"/>
      <c r="U172" s="67"/>
      <c r="V172" s="67"/>
    </row>
    <row r="173" spans="1:22" x14ac:dyDescent="0.3">
      <c r="A173" s="67"/>
      <c r="B173" s="65"/>
      <c r="C173" s="66"/>
      <c r="D173" s="67"/>
      <c r="E173" s="67"/>
      <c r="F173" s="67"/>
      <c r="G173" s="67"/>
      <c r="H173" s="65"/>
      <c r="I173" s="65"/>
      <c r="J1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3" s="65"/>
      <c r="L173" s="101" t="str">
        <f>IFERROR((Table44[[#This Row],[Total weight (kg)]]*Table44[[#This Row],[Quantity]])/1000,"")</f>
        <v/>
      </c>
      <c r="M173" s="67"/>
      <c r="N173" s="67"/>
      <c r="O173" s="67"/>
      <c r="P173" s="67"/>
      <c r="Q173" s="67"/>
      <c r="R173" s="67"/>
      <c r="S173" s="67"/>
      <c r="T173" s="67"/>
      <c r="U173" s="67"/>
      <c r="V173" s="67"/>
    </row>
    <row r="174" spans="1:22" x14ac:dyDescent="0.3">
      <c r="A174" s="67"/>
      <c r="B174" s="65"/>
      <c r="C174" s="66"/>
      <c r="D174" s="67"/>
      <c r="E174" s="67"/>
      <c r="F174" s="67"/>
      <c r="G174" s="67"/>
      <c r="H174" s="65"/>
      <c r="I174" s="65"/>
      <c r="J1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4" s="65"/>
      <c r="L174" s="101" t="str">
        <f>IFERROR((Table44[[#This Row],[Total weight (kg)]]*Table44[[#This Row],[Quantity]])/1000,"")</f>
        <v/>
      </c>
      <c r="M174" s="67"/>
      <c r="N174" s="67"/>
      <c r="O174" s="67"/>
      <c r="P174" s="67"/>
      <c r="Q174" s="67"/>
      <c r="R174" s="67"/>
      <c r="S174" s="67"/>
      <c r="T174" s="67"/>
      <c r="U174" s="67"/>
      <c r="V174" s="67"/>
    </row>
    <row r="175" spans="1:22" x14ac:dyDescent="0.3">
      <c r="A175" s="67"/>
      <c r="B175" s="65"/>
      <c r="C175" s="66"/>
      <c r="D175" s="67"/>
      <c r="E175" s="67"/>
      <c r="F175" s="67"/>
      <c r="G175" s="67"/>
      <c r="H175" s="65"/>
      <c r="I175" s="65"/>
      <c r="J1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5" s="65"/>
      <c r="L175" s="101" t="str">
        <f>IFERROR((Table44[[#This Row],[Total weight (kg)]]*Table44[[#This Row],[Quantity]])/1000,"")</f>
        <v/>
      </c>
      <c r="M175" s="67"/>
      <c r="N175" s="67"/>
      <c r="O175" s="67"/>
      <c r="P175" s="67"/>
      <c r="Q175" s="67"/>
      <c r="R175" s="67"/>
      <c r="S175" s="67"/>
      <c r="T175" s="67"/>
      <c r="U175" s="67"/>
      <c r="V175" s="67"/>
    </row>
    <row r="176" spans="1:22" x14ac:dyDescent="0.3">
      <c r="A176" s="67"/>
      <c r="B176" s="65"/>
      <c r="C176" s="66"/>
      <c r="D176" s="67"/>
      <c r="E176" s="67"/>
      <c r="F176" s="67"/>
      <c r="G176" s="67"/>
      <c r="H176" s="65"/>
      <c r="I176" s="65"/>
      <c r="J1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6" s="65"/>
      <c r="L176" s="101" t="str">
        <f>IFERROR((Table44[[#This Row],[Total weight (kg)]]*Table44[[#This Row],[Quantity]])/1000,"")</f>
        <v/>
      </c>
      <c r="M176" s="67"/>
      <c r="N176" s="67"/>
      <c r="O176" s="67"/>
      <c r="P176" s="67"/>
      <c r="Q176" s="67"/>
      <c r="R176" s="67"/>
      <c r="S176" s="67"/>
      <c r="T176" s="67"/>
      <c r="U176" s="67"/>
      <c r="V176" s="67"/>
    </row>
    <row r="177" spans="1:22" x14ac:dyDescent="0.3">
      <c r="A177" s="67"/>
      <c r="B177" s="65"/>
      <c r="C177" s="66"/>
      <c r="D177" s="67"/>
      <c r="E177" s="67"/>
      <c r="F177" s="67"/>
      <c r="G177" s="67"/>
      <c r="H177" s="65"/>
      <c r="I177" s="65"/>
      <c r="J1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7" s="65"/>
      <c r="L177" s="101" t="str">
        <f>IFERROR((Table44[[#This Row],[Total weight (kg)]]*Table44[[#This Row],[Quantity]])/1000,"")</f>
        <v/>
      </c>
      <c r="M177" s="67"/>
      <c r="N177" s="67"/>
      <c r="O177" s="67"/>
      <c r="P177" s="67"/>
      <c r="Q177" s="67"/>
      <c r="R177" s="67"/>
      <c r="S177" s="67"/>
      <c r="T177" s="67"/>
      <c r="U177" s="67"/>
      <c r="V177" s="67"/>
    </row>
    <row r="178" spans="1:22" x14ac:dyDescent="0.3">
      <c r="A178" s="67"/>
      <c r="B178" s="65"/>
      <c r="C178" s="66"/>
      <c r="D178" s="67"/>
      <c r="E178" s="67"/>
      <c r="F178" s="67"/>
      <c r="G178" s="67"/>
      <c r="H178" s="65"/>
      <c r="I178" s="65"/>
      <c r="J1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8" s="65"/>
      <c r="L178" s="101" t="str">
        <f>IFERROR((Table44[[#This Row],[Total weight (kg)]]*Table44[[#This Row],[Quantity]])/1000,"")</f>
        <v/>
      </c>
      <c r="M178" s="67"/>
      <c r="N178" s="67"/>
      <c r="O178" s="67"/>
      <c r="P178" s="67"/>
      <c r="Q178" s="67"/>
      <c r="R178" s="67"/>
      <c r="S178" s="67"/>
      <c r="T178" s="67"/>
      <c r="U178" s="67"/>
      <c r="V178" s="67"/>
    </row>
    <row r="179" spans="1:22" x14ac:dyDescent="0.3">
      <c r="A179" s="67"/>
      <c r="B179" s="65"/>
      <c r="C179" s="66"/>
      <c r="D179" s="67"/>
      <c r="E179" s="67"/>
      <c r="F179" s="67"/>
      <c r="G179" s="67"/>
      <c r="H179" s="65"/>
      <c r="I179" s="65"/>
      <c r="J1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79" s="65"/>
      <c r="L179" s="101" t="str">
        <f>IFERROR((Table44[[#This Row],[Total weight (kg)]]*Table44[[#This Row],[Quantity]])/1000,"")</f>
        <v/>
      </c>
      <c r="M179" s="67"/>
      <c r="N179" s="67"/>
      <c r="O179" s="67"/>
      <c r="P179" s="67"/>
      <c r="Q179" s="67"/>
      <c r="R179" s="67"/>
      <c r="S179" s="67"/>
      <c r="T179" s="67"/>
      <c r="U179" s="67"/>
      <c r="V179" s="67"/>
    </row>
    <row r="180" spans="1:22" x14ac:dyDescent="0.3">
      <c r="A180" s="67"/>
      <c r="B180" s="65"/>
      <c r="C180" s="66"/>
      <c r="D180" s="67"/>
      <c r="E180" s="67"/>
      <c r="F180" s="67"/>
      <c r="G180" s="67"/>
      <c r="H180" s="65"/>
      <c r="I180" s="65"/>
      <c r="J1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0" s="65"/>
      <c r="L180" s="101" t="str">
        <f>IFERROR((Table44[[#This Row],[Total weight (kg)]]*Table44[[#This Row],[Quantity]])/1000,"")</f>
        <v/>
      </c>
      <c r="M180" s="67"/>
      <c r="N180" s="67"/>
      <c r="O180" s="67"/>
      <c r="P180" s="67"/>
      <c r="Q180" s="67"/>
      <c r="R180" s="67"/>
      <c r="S180" s="67"/>
      <c r="T180" s="67"/>
      <c r="U180" s="67"/>
      <c r="V180" s="67"/>
    </row>
    <row r="181" spans="1:22" x14ac:dyDescent="0.3">
      <c r="A181" s="67"/>
      <c r="B181" s="65"/>
      <c r="C181" s="66"/>
      <c r="D181" s="67"/>
      <c r="E181" s="67"/>
      <c r="F181" s="67"/>
      <c r="G181" s="67"/>
      <c r="H181" s="65"/>
      <c r="I181" s="65"/>
      <c r="J1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1" s="65"/>
      <c r="L181" s="101" t="str">
        <f>IFERROR((Table44[[#This Row],[Total weight (kg)]]*Table44[[#This Row],[Quantity]])/1000,"")</f>
        <v/>
      </c>
      <c r="M181" s="67"/>
      <c r="N181" s="67"/>
      <c r="O181" s="67"/>
      <c r="P181" s="67"/>
      <c r="Q181" s="67"/>
      <c r="R181" s="67"/>
      <c r="S181" s="67"/>
      <c r="T181" s="67"/>
      <c r="U181" s="67"/>
      <c r="V181" s="67"/>
    </row>
    <row r="182" spans="1:22" x14ac:dyDescent="0.3">
      <c r="A182" s="67"/>
      <c r="B182" s="65"/>
      <c r="C182" s="66"/>
      <c r="D182" s="67"/>
      <c r="E182" s="67"/>
      <c r="F182" s="67"/>
      <c r="G182" s="67"/>
      <c r="H182" s="65"/>
      <c r="I182" s="65"/>
      <c r="J1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2" s="65"/>
      <c r="L182" s="101" t="str">
        <f>IFERROR((Table44[[#This Row],[Total weight (kg)]]*Table44[[#This Row],[Quantity]])/1000,"")</f>
        <v/>
      </c>
      <c r="M182" s="67"/>
      <c r="N182" s="67"/>
      <c r="O182" s="67"/>
      <c r="P182" s="67"/>
      <c r="Q182" s="67"/>
      <c r="R182" s="67"/>
      <c r="S182" s="67"/>
      <c r="T182" s="67"/>
      <c r="U182" s="67"/>
      <c r="V182" s="67"/>
    </row>
    <row r="183" spans="1:22" x14ac:dyDescent="0.3">
      <c r="A183" s="67"/>
      <c r="B183" s="65"/>
      <c r="C183" s="66"/>
      <c r="D183" s="67"/>
      <c r="E183" s="67"/>
      <c r="F183" s="67"/>
      <c r="G183" s="67"/>
      <c r="H183" s="65"/>
      <c r="I183" s="65"/>
      <c r="J1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3" s="65"/>
      <c r="L183" s="101" t="str">
        <f>IFERROR((Table44[[#This Row],[Total weight (kg)]]*Table44[[#This Row],[Quantity]])/1000,"")</f>
        <v/>
      </c>
      <c r="M183" s="67"/>
      <c r="N183" s="67"/>
      <c r="O183" s="67"/>
      <c r="P183" s="67"/>
      <c r="Q183" s="67"/>
      <c r="R183" s="67"/>
      <c r="S183" s="67"/>
      <c r="T183" s="67"/>
      <c r="U183" s="67"/>
      <c r="V183" s="67"/>
    </row>
    <row r="184" spans="1:22" x14ac:dyDescent="0.3">
      <c r="A184" s="67"/>
      <c r="B184" s="65"/>
      <c r="C184" s="66"/>
      <c r="D184" s="67"/>
      <c r="E184" s="67"/>
      <c r="F184" s="67"/>
      <c r="G184" s="67"/>
      <c r="H184" s="65"/>
      <c r="I184" s="65"/>
      <c r="J1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4" s="65"/>
      <c r="L184" s="101" t="str">
        <f>IFERROR((Table44[[#This Row],[Total weight (kg)]]*Table44[[#This Row],[Quantity]])/1000,"")</f>
        <v/>
      </c>
      <c r="M184" s="67"/>
      <c r="N184" s="67"/>
      <c r="O184" s="67"/>
      <c r="P184" s="67"/>
      <c r="Q184" s="67"/>
      <c r="R184" s="67"/>
      <c r="S184" s="67"/>
      <c r="T184" s="67"/>
      <c r="U184" s="67"/>
      <c r="V184" s="67"/>
    </row>
    <row r="185" spans="1:22" x14ac:dyDescent="0.3">
      <c r="A185" s="67"/>
      <c r="B185" s="65"/>
      <c r="C185" s="66"/>
      <c r="D185" s="67"/>
      <c r="E185" s="67"/>
      <c r="F185" s="67"/>
      <c r="G185" s="67"/>
      <c r="H185" s="65"/>
      <c r="I185" s="65"/>
      <c r="J1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5" s="65"/>
      <c r="L185" s="101" t="str">
        <f>IFERROR((Table44[[#This Row],[Total weight (kg)]]*Table44[[#This Row],[Quantity]])/1000,"")</f>
        <v/>
      </c>
      <c r="M185" s="67"/>
      <c r="N185" s="67"/>
      <c r="O185" s="67"/>
      <c r="P185" s="67"/>
      <c r="Q185" s="67"/>
      <c r="R185" s="67"/>
      <c r="S185" s="67"/>
      <c r="T185" s="67"/>
      <c r="U185" s="67"/>
      <c r="V185" s="67"/>
    </row>
    <row r="186" spans="1:22" x14ac:dyDescent="0.3">
      <c r="A186" s="67"/>
      <c r="B186" s="65"/>
      <c r="C186" s="66"/>
      <c r="D186" s="67"/>
      <c r="E186" s="67"/>
      <c r="F186" s="67"/>
      <c r="G186" s="67"/>
      <c r="H186" s="65"/>
      <c r="I186" s="65"/>
      <c r="J1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6" s="65"/>
      <c r="L186" s="101" t="str">
        <f>IFERROR((Table44[[#This Row],[Total weight (kg)]]*Table44[[#This Row],[Quantity]])/1000,"")</f>
        <v/>
      </c>
      <c r="M186" s="67"/>
      <c r="N186" s="67"/>
      <c r="O186" s="67"/>
      <c r="P186" s="67"/>
      <c r="Q186" s="67"/>
      <c r="R186" s="67"/>
      <c r="S186" s="67"/>
      <c r="T186" s="67"/>
      <c r="U186" s="67"/>
      <c r="V186" s="67"/>
    </row>
    <row r="187" spans="1:22" x14ac:dyDescent="0.3">
      <c r="A187" s="67"/>
      <c r="B187" s="65"/>
      <c r="C187" s="66"/>
      <c r="D187" s="67"/>
      <c r="E187" s="67"/>
      <c r="F187" s="67"/>
      <c r="G187" s="67"/>
      <c r="H187" s="65"/>
      <c r="I187" s="65"/>
      <c r="J1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7" s="65"/>
      <c r="L187" s="101" t="str">
        <f>IFERROR((Table44[[#This Row],[Total weight (kg)]]*Table44[[#This Row],[Quantity]])/1000,"")</f>
        <v/>
      </c>
      <c r="M187" s="67"/>
      <c r="N187" s="67"/>
      <c r="O187" s="67"/>
      <c r="P187" s="67"/>
      <c r="Q187" s="67"/>
      <c r="R187" s="67"/>
      <c r="S187" s="67"/>
      <c r="T187" s="67"/>
      <c r="U187" s="67"/>
      <c r="V187" s="67"/>
    </row>
    <row r="188" spans="1:22" x14ac:dyDescent="0.3">
      <c r="A188" s="67"/>
      <c r="B188" s="65"/>
      <c r="C188" s="66"/>
      <c r="D188" s="67"/>
      <c r="E188" s="67"/>
      <c r="F188" s="67"/>
      <c r="G188" s="67"/>
      <c r="H188" s="65"/>
      <c r="I188" s="65"/>
      <c r="J1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8" s="65"/>
      <c r="L188" s="101" t="str">
        <f>IFERROR((Table44[[#This Row],[Total weight (kg)]]*Table44[[#This Row],[Quantity]])/1000,"")</f>
        <v/>
      </c>
      <c r="M188" s="67"/>
      <c r="N188" s="67"/>
      <c r="O188" s="67"/>
      <c r="P188" s="67"/>
      <c r="Q188" s="67"/>
      <c r="R188" s="67"/>
      <c r="S188" s="67"/>
      <c r="T188" s="67"/>
      <c r="U188" s="67"/>
      <c r="V188" s="67"/>
    </row>
    <row r="189" spans="1:22" x14ac:dyDescent="0.3">
      <c r="A189" s="67"/>
      <c r="B189" s="65"/>
      <c r="C189" s="66"/>
      <c r="D189" s="67"/>
      <c r="E189" s="67"/>
      <c r="F189" s="67"/>
      <c r="G189" s="67"/>
      <c r="H189" s="65"/>
      <c r="I189" s="65"/>
      <c r="J1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89" s="65"/>
      <c r="L189" s="101" t="str">
        <f>IFERROR((Table44[[#This Row],[Total weight (kg)]]*Table44[[#This Row],[Quantity]])/1000,"")</f>
        <v/>
      </c>
      <c r="M189" s="67"/>
      <c r="N189" s="67"/>
      <c r="O189" s="67"/>
      <c r="P189" s="67"/>
      <c r="Q189" s="67"/>
      <c r="R189" s="67"/>
      <c r="S189" s="67"/>
      <c r="T189" s="67"/>
      <c r="U189" s="67"/>
      <c r="V189" s="67"/>
    </row>
    <row r="190" spans="1:22" x14ac:dyDescent="0.3">
      <c r="A190" s="67"/>
      <c r="B190" s="65"/>
      <c r="C190" s="66"/>
      <c r="D190" s="67"/>
      <c r="E190" s="67"/>
      <c r="F190" s="67"/>
      <c r="G190" s="67"/>
      <c r="H190" s="65"/>
      <c r="I190" s="65"/>
      <c r="J1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0" s="65"/>
      <c r="L190" s="101" t="str">
        <f>IFERROR((Table44[[#This Row],[Total weight (kg)]]*Table44[[#This Row],[Quantity]])/1000,"")</f>
        <v/>
      </c>
      <c r="M190" s="67"/>
      <c r="N190" s="67"/>
      <c r="O190" s="67"/>
      <c r="P190" s="67"/>
      <c r="Q190" s="67"/>
      <c r="R190" s="67"/>
      <c r="S190" s="67"/>
      <c r="T190" s="67"/>
      <c r="U190" s="67"/>
      <c r="V190" s="67"/>
    </row>
    <row r="191" spans="1:22" x14ac:dyDescent="0.3">
      <c r="A191" s="67"/>
      <c r="B191" s="65"/>
      <c r="C191" s="66"/>
      <c r="D191" s="67"/>
      <c r="E191" s="67"/>
      <c r="F191" s="67"/>
      <c r="G191" s="67"/>
      <c r="H191" s="65"/>
      <c r="I191" s="65"/>
      <c r="J1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1" s="65"/>
      <c r="L191" s="101" t="str">
        <f>IFERROR((Table44[[#This Row],[Total weight (kg)]]*Table44[[#This Row],[Quantity]])/1000,"")</f>
        <v/>
      </c>
      <c r="M191" s="67"/>
      <c r="N191" s="67"/>
      <c r="O191" s="67"/>
      <c r="P191" s="67"/>
      <c r="Q191" s="67"/>
      <c r="R191" s="67"/>
      <c r="S191" s="67"/>
      <c r="T191" s="67"/>
      <c r="U191" s="67"/>
      <c r="V191" s="67"/>
    </row>
    <row r="192" spans="1:22" x14ac:dyDescent="0.3">
      <c r="A192" s="67"/>
      <c r="B192" s="65"/>
      <c r="C192" s="66"/>
      <c r="D192" s="67"/>
      <c r="E192" s="67"/>
      <c r="F192" s="67"/>
      <c r="G192" s="67"/>
      <c r="H192" s="65"/>
      <c r="I192" s="65"/>
      <c r="J1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2" s="65"/>
      <c r="L192" s="101" t="str">
        <f>IFERROR((Table44[[#This Row],[Total weight (kg)]]*Table44[[#This Row],[Quantity]])/1000,"")</f>
        <v/>
      </c>
      <c r="M192" s="67"/>
      <c r="N192" s="67"/>
      <c r="O192" s="67"/>
      <c r="P192" s="67"/>
      <c r="Q192" s="67"/>
      <c r="R192" s="67"/>
      <c r="S192" s="67"/>
      <c r="T192" s="67"/>
      <c r="U192" s="67"/>
      <c r="V192" s="67"/>
    </row>
    <row r="193" spans="1:22" x14ac:dyDescent="0.3">
      <c r="A193" s="67"/>
      <c r="B193" s="65"/>
      <c r="C193" s="66"/>
      <c r="D193" s="67"/>
      <c r="E193" s="67"/>
      <c r="F193" s="67"/>
      <c r="G193" s="67"/>
      <c r="H193" s="65"/>
      <c r="I193" s="65"/>
      <c r="J1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3" s="65"/>
      <c r="L193" s="101" t="str">
        <f>IFERROR((Table44[[#This Row],[Total weight (kg)]]*Table44[[#This Row],[Quantity]])/1000,"")</f>
        <v/>
      </c>
      <c r="M193" s="67"/>
      <c r="N193" s="67"/>
      <c r="O193" s="67"/>
      <c r="P193" s="67"/>
      <c r="Q193" s="67"/>
      <c r="R193" s="67"/>
      <c r="S193" s="67"/>
      <c r="T193" s="67"/>
      <c r="U193" s="67"/>
      <c r="V193" s="67"/>
    </row>
    <row r="194" spans="1:22" x14ac:dyDescent="0.3">
      <c r="A194" s="67"/>
      <c r="B194" s="65"/>
      <c r="C194" s="66"/>
      <c r="D194" s="67"/>
      <c r="E194" s="67"/>
      <c r="F194" s="67"/>
      <c r="G194" s="67"/>
      <c r="H194" s="65"/>
      <c r="I194" s="65"/>
      <c r="J1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4" s="65"/>
      <c r="L194" s="101" t="str">
        <f>IFERROR((Table44[[#This Row],[Total weight (kg)]]*Table44[[#This Row],[Quantity]])/1000,"")</f>
        <v/>
      </c>
      <c r="M194" s="67"/>
      <c r="N194" s="67"/>
      <c r="O194" s="67"/>
      <c r="P194" s="67"/>
      <c r="Q194" s="67"/>
      <c r="R194" s="67"/>
      <c r="S194" s="67"/>
      <c r="T194" s="67"/>
      <c r="U194" s="67"/>
      <c r="V194" s="67"/>
    </row>
    <row r="195" spans="1:22" x14ac:dyDescent="0.3">
      <c r="A195" s="67"/>
      <c r="B195" s="65"/>
      <c r="C195" s="66"/>
      <c r="D195" s="67"/>
      <c r="E195" s="67"/>
      <c r="F195" s="67"/>
      <c r="G195" s="67"/>
      <c r="H195" s="65"/>
      <c r="I195" s="65"/>
      <c r="J1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5" s="65"/>
      <c r="L195" s="101" t="str">
        <f>IFERROR((Table44[[#This Row],[Total weight (kg)]]*Table44[[#This Row],[Quantity]])/1000,"")</f>
        <v/>
      </c>
      <c r="M195" s="67"/>
      <c r="N195" s="67"/>
      <c r="O195" s="67"/>
      <c r="P195" s="67"/>
      <c r="Q195" s="67"/>
      <c r="R195" s="67"/>
      <c r="S195" s="67"/>
      <c r="T195" s="67"/>
      <c r="U195" s="67"/>
      <c r="V195" s="67"/>
    </row>
    <row r="196" spans="1:22" x14ac:dyDescent="0.3">
      <c r="A196" s="67"/>
      <c r="B196" s="65"/>
      <c r="C196" s="66"/>
      <c r="D196" s="67"/>
      <c r="E196" s="67"/>
      <c r="F196" s="67"/>
      <c r="G196" s="67"/>
      <c r="H196" s="65"/>
      <c r="I196" s="65"/>
      <c r="J1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6" s="65"/>
      <c r="L196" s="101" t="str">
        <f>IFERROR((Table44[[#This Row],[Total weight (kg)]]*Table44[[#This Row],[Quantity]])/1000,"")</f>
        <v/>
      </c>
      <c r="M196" s="67"/>
      <c r="N196" s="67"/>
      <c r="O196" s="67"/>
      <c r="P196" s="67"/>
      <c r="Q196" s="67"/>
      <c r="R196" s="67"/>
      <c r="S196" s="67"/>
      <c r="T196" s="67"/>
      <c r="U196" s="67"/>
      <c r="V196" s="67"/>
    </row>
    <row r="197" spans="1:22" x14ac:dyDescent="0.3">
      <c r="A197" s="67"/>
      <c r="B197" s="65"/>
      <c r="C197" s="66"/>
      <c r="D197" s="67"/>
      <c r="E197" s="67"/>
      <c r="F197" s="67"/>
      <c r="G197" s="67"/>
      <c r="H197" s="65"/>
      <c r="I197" s="65"/>
      <c r="J1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7" s="65"/>
      <c r="L197" s="101" t="str">
        <f>IFERROR((Table44[[#This Row],[Total weight (kg)]]*Table44[[#This Row],[Quantity]])/1000,"")</f>
        <v/>
      </c>
      <c r="M197" s="67"/>
      <c r="N197" s="67"/>
      <c r="O197" s="67"/>
      <c r="P197" s="67"/>
      <c r="Q197" s="67"/>
      <c r="R197" s="67"/>
      <c r="S197" s="67"/>
      <c r="T197" s="67"/>
      <c r="U197" s="67"/>
      <c r="V197" s="67"/>
    </row>
    <row r="198" spans="1:22" x14ac:dyDescent="0.3">
      <c r="A198" s="67"/>
      <c r="B198" s="65"/>
      <c r="C198" s="66"/>
      <c r="D198" s="67"/>
      <c r="E198" s="67"/>
      <c r="F198" s="67"/>
      <c r="G198" s="67"/>
      <c r="H198" s="65"/>
      <c r="I198" s="65"/>
      <c r="J1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8" s="65"/>
      <c r="L198" s="101" t="str">
        <f>IFERROR((Table44[[#This Row],[Total weight (kg)]]*Table44[[#This Row],[Quantity]])/1000,"")</f>
        <v/>
      </c>
      <c r="M198" s="67"/>
      <c r="N198" s="67"/>
      <c r="O198" s="67"/>
      <c r="P198" s="67"/>
      <c r="Q198" s="67"/>
      <c r="R198" s="67"/>
      <c r="S198" s="67"/>
      <c r="T198" s="67"/>
      <c r="U198" s="67"/>
      <c r="V198" s="67"/>
    </row>
    <row r="199" spans="1:22" x14ac:dyDescent="0.3">
      <c r="A199" s="67"/>
      <c r="B199" s="65"/>
      <c r="C199" s="66"/>
      <c r="D199" s="67"/>
      <c r="E199" s="67"/>
      <c r="F199" s="67"/>
      <c r="G199" s="67"/>
      <c r="H199" s="65"/>
      <c r="I199" s="65"/>
      <c r="J1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199" s="65"/>
      <c r="L199" s="101" t="str">
        <f>IFERROR((Table44[[#This Row],[Total weight (kg)]]*Table44[[#This Row],[Quantity]])/1000,"")</f>
        <v/>
      </c>
      <c r="M199" s="67"/>
      <c r="N199" s="67"/>
      <c r="O199" s="67"/>
      <c r="P199" s="67"/>
      <c r="Q199" s="67"/>
      <c r="R199" s="67"/>
      <c r="S199" s="67"/>
      <c r="T199" s="67"/>
      <c r="U199" s="67"/>
      <c r="V199" s="67"/>
    </row>
    <row r="200" spans="1:22" x14ac:dyDescent="0.3">
      <c r="A200" s="67"/>
      <c r="B200" s="65"/>
      <c r="C200" s="66"/>
      <c r="D200" s="67"/>
      <c r="E200" s="67"/>
      <c r="F200" s="67"/>
      <c r="G200" s="67"/>
      <c r="H200" s="65"/>
      <c r="I200" s="65"/>
      <c r="J2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0" s="65"/>
      <c r="L200" s="101" t="str">
        <f>IFERROR((Table44[[#This Row],[Total weight (kg)]]*Table44[[#This Row],[Quantity]])/1000,"")</f>
        <v/>
      </c>
      <c r="M200" s="67"/>
      <c r="N200" s="67"/>
      <c r="O200" s="67"/>
      <c r="P200" s="67"/>
      <c r="Q200" s="67"/>
      <c r="R200" s="67"/>
      <c r="S200" s="67"/>
      <c r="T200" s="67"/>
      <c r="U200" s="67"/>
      <c r="V200" s="67"/>
    </row>
    <row r="201" spans="1:22" x14ac:dyDescent="0.3">
      <c r="A201" s="67"/>
      <c r="B201" s="65"/>
      <c r="C201" s="66"/>
      <c r="D201" s="67"/>
      <c r="E201" s="67"/>
      <c r="F201" s="67"/>
      <c r="G201" s="67"/>
      <c r="H201" s="65"/>
      <c r="I201" s="65"/>
      <c r="J2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1" s="65"/>
      <c r="L201" s="101" t="str">
        <f>IFERROR((Table44[[#This Row],[Total weight (kg)]]*Table44[[#This Row],[Quantity]])/1000,"")</f>
        <v/>
      </c>
      <c r="M201" s="67"/>
      <c r="N201" s="67"/>
      <c r="O201" s="67"/>
      <c r="P201" s="67"/>
      <c r="Q201" s="67"/>
      <c r="R201" s="67"/>
      <c r="S201" s="67"/>
      <c r="T201" s="67"/>
      <c r="U201" s="67"/>
      <c r="V201" s="67"/>
    </row>
    <row r="202" spans="1:22" x14ac:dyDescent="0.3">
      <c r="A202" s="67"/>
      <c r="B202" s="65"/>
      <c r="C202" s="66"/>
      <c r="D202" s="67"/>
      <c r="E202" s="67"/>
      <c r="F202" s="67"/>
      <c r="G202" s="67"/>
      <c r="H202" s="65"/>
      <c r="I202" s="65"/>
      <c r="J2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2" s="65"/>
      <c r="L202" s="101" t="str">
        <f>IFERROR((Table44[[#This Row],[Total weight (kg)]]*Table44[[#This Row],[Quantity]])/1000,"")</f>
        <v/>
      </c>
      <c r="M202" s="67"/>
      <c r="N202" s="67"/>
      <c r="O202" s="67"/>
      <c r="P202" s="67"/>
      <c r="Q202" s="67"/>
      <c r="R202" s="67"/>
      <c r="S202" s="67"/>
      <c r="T202" s="67"/>
      <c r="U202" s="67"/>
      <c r="V202" s="67"/>
    </row>
    <row r="203" spans="1:22" x14ac:dyDescent="0.3">
      <c r="A203" s="67"/>
      <c r="B203" s="65"/>
      <c r="C203" s="66"/>
      <c r="D203" s="67"/>
      <c r="E203" s="67"/>
      <c r="F203" s="67"/>
      <c r="G203" s="67"/>
      <c r="H203" s="65"/>
      <c r="I203" s="65"/>
      <c r="J2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3" s="65"/>
      <c r="L203" s="101" t="str">
        <f>IFERROR((Table44[[#This Row],[Total weight (kg)]]*Table44[[#This Row],[Quantity]])/1000,"")</f>
        <v/>
      </c>
      <c r="M203" s="67"/>
      <c r="N203" s="67"/>
      <c r="O203" s="67"/>
      <c r="P203" s="67"/>
      <c r="Q203" s="67"/>
      <c r="R203" s="67"/>
      <c r="S203" s="67"/>
      <c r="T203" s="67"/>
      <c r="U203" s="67"/>
      <c r="V203" s="67"/>
    </row>
    <row r="204" spans="1:22" x14ac:dyDescent="0.3">
      <c r="A204" s="67"/>
      <c r="B204" s="65"/>
      <c r="C204" s="66"/>
      <c r="D204" s="67"/>
      <c r="E204" s="67"/>
      <c r="F204" s="67"/>
      <c r="G204" s="67"/>
      <c r="H204" s="65"/>
      <c r="I204" s="65"/>
      <c r="J2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4" s="65"/>
      <c r="L204" s="101" t="str">
        <f>IFERROR((Table44[[#This Row],[Total weight (kg)]]*Table44[[#This Row],[Quantity]])/1000,"")</f>
        <v/>
      </c>
      <c r="M204" s="67"/>
      <c r="N204" s="67"/>
      <c r="O204" s="67"/>
      <c r="P204" s="67"/>
      <c r="Q204" s="67"/>
      <c r="R204" s="67"/>
      <c r="S204" s="67"/>
      <c r="T204" s="67"/>
      <c r="U204" s="67"/>
      <c r="V204" s="67"/>
    </row>
    <row r="205" spans="1:22" x14ac:dyDescent="0.3">
      <c r="A205" s="67"/>
      <c r="B205" s="65"/>
      <c r="C205" s="66"/>
      <c r="D205" s="67"/>
      <c r="E205" s="67"/>
      <c r="F205" s="67"/>
      <c r="G205" s="67"/>
      <c r="H205" s="65"/>
      <c r="I205" s="65"/>
      <c r="J2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5" s="65"/>
      <c r="L205" s="101" t="str">
        <f>IFERROR((Table44[[#This Row],[Total weight (kg)]]*Table44[[#This Row],[Quantity]])/1000,"")</f>
        <v/>
      </c>
      <c r="M205" s="67"/>
      <c r="N205" s="67"/>
      <c r="O205" s="67"/>
      <c r="P205" s="67"/>
      <c r="Q205" s="67"/>
      <c r="R205" s="67"/>
      <c r="S205" s="67"/>
      <c r="T205" s="67"/>
      <c r="U205" s="67"/>
      <c r="V205" s="67"/>
    </row>
    <row r="206" spans="1:22" x14ac:dyDescent="0.3">
      <c r="A206" s="67"/>
      <c r="B206" s="65"/>
      <c r="C206" s="66"/>
      <c r="D206" s="67"/>
      <c r="E206" s="67"/>
      <c r="F206" s="67"/>
      <c r="G206" s="67"/>
      <c r="H206" s="65"/>
      <c r="I206" s="65"/>
      <c r="J2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6" s="65"/>
      <c r="L206" s="101" t="str">
        <f>IFERROR((Table44[[#This Row],[Total weight (kg)]]*Table44[[#This Row],[Quantity]])/1000,"")</f>
        <v/>
      </c>
      <c r="M206" s="67"/>
      <c r="N206" s="67"/>
      <c r="O206" s="67"/>
      <c r="P206" s="67"/>
      <c r="Q206" s="67"/>
      <c r="R206" s="67"/>
      <c r="S206" s="67"/>
      <c r="T206" s="67"/>
      <c r="U206" s="67"/>
      <c r="V206" s="67"/>
    </row>
    <row r="207" spans="1:22" x14ac:dyDescent="0.3">
      <c r="A207" s="67"/>
      <c r="B207" s="65"/>
      <c r="C207" s="66"/>
      <c r="D207" s="67"/>
      <c r="E207" s="67"/>
      <c r="F207" s="67"/>
      <c r="G207" s="67"/>
      <c r="H207" s="65"/>
      <c r="I207" s="65"/>
      <c r="J2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7" s="65"/>
      <c r="L207" s="101" t="str">
        <f>IFERROR((Table44[[#This Row],[Total weight (kg)]]*Table44[[#This Row],[Quantity]])/1000,"")</f>
        <v/>
      </c>
      <c r="M207" s="67"/>
      <c r="N207" s="67"/>
      <c r="O207" s="67"/>
      <c r="P207" s="67"/>
      <c r="Q207" s="67"/>
      <c r="R207" s="67"/>
      <c r="S207" s="67"/>
      <c r="T207" s="67"/>
      <c r="U207" s="67"/>
      <c r="V207" s="67"/>
    </row>
    <row r="208" spans="1:22" x14ac:dyDescent="0.3">
      <c r="A208" s="67"/>
      <c r="B208" s="65"/>
      <c r="C208" s="66"/>
      <c r="D208" s="67"/>
      <c r="E208" s="67"/>
      <c r="F208" s="67"/>
      <c r="G208" s="67"/>
      <c r="H208" s="65"/>
      <c r="I208" s="65"/>
      <c r="J2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8" s="65"/>
      <c r="L208" s="101" t="str">
        <f>IFERROR((Table44[[#This Row],[Total weight (kg)]]*Table44[[#This Row],[Quantity]])/1000,"")</f>
        <v/>
      </c>
      <c r="M208" s="67"/>
      <c r="N208" s="67"/>
      <c r="O208" s="67"/>
      <c r="P208" s="67"/>
      <c r="Q208" s="67"/>
      <c r="R208" s="67"/>
      <c r="S208" s="67"/>
      <c r="T208" s="67"/>
      <c r="U208" s="67"/>
      <c r="V208" s="67"/>
    </row>
    <row r="209" spans="1:22" x14ac:dyDescent="0.3">
      <c r="A209" s="67"/>
      <c r="B209" s="65"/>
      <c r="C209" s="66"/>
      <c r="D209" s="67"/>
      <c r="E209" s="67"/>
      <c r="F209" s="67"/>
      <c r="G209" s="67"/>
      <c r="H209" s="65"/>
      <c r="I209" s="65"/>
      <c r="J2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09" s="65"/>
      <c r="L209" s="101" t="str">
        <f>IFERROR((Table44[[#This Row],[Total weight (kg)]]*Table44[[#This Row],[Quantity]])/1000,"")</f>
        <v/>
      </c>
      <c r="M209" s="67"/>
      <c r="N209" s="67"/>
      <c r="O209" s="67"/>
      <c r="P209" s="67"/>
      <c r="Q209" s="67"/>
      <c r="R209" s="67"/>
      <c r="S209" s="67"/>
      <c r="T209" s="67"/>
      <c r="U209" s="67"/>
      <c r="V209" s="67"/>
    </row>
    <row r="210" spans="1:22" x14ac:dyDescent="0.3">
      <c r="A210" s="67"/>
      <c r="B210" s="65"/>
      <c r="C210" s="66"/>
      <c r="D210" s="67"/>
      <c r="E210" s="67"/>
      <c r="F210" s="67"/>
      <c r="G210" s="67"/>
      <c r="H210" s="65"/>
      <c r="I210" s="65"/>
      <c r="J2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0" s="65"/>
      <c r="L210" s="101" t="str">
        <f>IFERROR((Table44[[#This Row],[Total weight (kg)]]*Table44[[#This Row],[Quantity]])/1000,"")</f>
        <v/>
      </c>
      <c r="M210" s="67"/>
      <c r="N210" s="67"/>
      <c r="O210" s="67"/>
      <c r="P210" s="67"/>
      <c r="Q210" s="67"/>
      <c r="R210" s="67"/>
      <c r="S210" s="67"/>
      <c r="T210" s="67"/>
      <c r="U210" s="67"/>
      <c r="V210" s="67"/>
    </row>
    <row r="211" spans="1:22" x14ac:dyDescent="0.3">
      <c r="A211" s="67"/>
      <c r="B211" s="65"/>
      <c r="C211" s="66"/>
      <c r="D211" s="67"/>
      <c r="E211" s="67"/>
      <c r="F211" s="67"/>
      <c r="G211" s="67"/>
      <c r="H211" s="65"/>
      <c r="I211" s="65"/>
      <c r="J2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1" s="65"/>
      <c r="L211" s="101" t="str">
        <f>IFERROR((Table44[[#This Row],[Total weight (kg)]]*Table44[[#This Row],[Quantity]])/1000,"")</f>
        <v/>
      </c>
      <c r="M211" s="67"/>
      <c r="N211" s="67"/>
      <c r="O211" s="67"/>
      <c r="P211" s="67"/>
      <c r="Q211" s="67"/>
      <c r="R211" s="67"/>
      <c r="S211" s="67"/>
      <c r="T211" s="67"/>
      <c r="U211" s="67"/>
      <c r="V211" s="67"/>
    </row>
    <row r="212" spans="1:22" x14ac:dyDescent="0.3">
      <c r="A212" s="67"/>
      <c r="B212" s="65"/>
      <c r="C212" s="66"/>
      <c r="D212" s="67"/>
      <c r="E212" s="67"/>
      <c r="F212" s="67"/>
      <c r="G212" s="67"/>
      <c r="H212" s="65"/>
      <c r="I212" s="65"/>
      <c r="J2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2" s="65"/>
      <c r="L212" s="101" t="str">
        <f>IFERROR((Table44[[#This Row],[Total weight (kg)]]*Table44[[#This Row],[Quantity]])/1000,"")</f>
        <v/>
      </c>
      <c r="M212" s="67"/>
      <c r="N212" s="67"/>
      <c r="O212" s="67"/>
      <c r="P212" s="67"/>
      <c r="Q212" s="67"/>
      <c r="R212" s="67"/>
      <c r="S212" s="67"/>
      <c r="T212" s="67"/>
      <c r="U212" s="67"/>
      <c r="V212" s="67"/>
    </row>
    <row r="213" spans="1:22" x14ac:dyDescent="0.3">
      <c r="A213" s="67"/>
      <c r="B213" s="65"/>
      <c r="C213" s="66"/>
      <c r="D213" s="67"/>
      <c r="E213" s="67"/>
      <c r="F213" s="67"/>
      <c r="G213" s="67"/>
      <c r="H213" s="65"/>
      <c r="I213" s="65"/>
      <c r="J2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3" s="65"/>
      <c r="L213" s="101" t="str">
        <f>IFERROR((Table44[[#This Row],[Total weight (kg)]]*Table44[[#This Row],[Quantity]])/1000,"")</f>
        <v/>
      </c>
      <c r="M213" s="67"/>
      <c r="N213" s="67"/>
      <c r="O213" s="67"/>
      <c r="P213" s="67"/>
      <c r="Q213" s="67"/>
      <c r="R213" s="67"/>
      <c r="S213" s="67"/>
      <c r="T213" s="67"/>
      <c r="U213" s="67"/>
      <c r="V213" s="67"/>
    </row>
    <row r="214" spans="1:22" x14ac:dyDescent="0.3">
      <c r="A214" s="67"/>
      <c r="B214" s="65"/>
      <c r="C214" s="66"/>
      <c r="D214" s="67"/>
      <c r="E214" s="67"/>
      <c r="F214" s="67"/>
      <c r="G214" s="67"/>
      <c r="H214" s="65"/>
      <c r="I214" s="65"/>
      <c r="J2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4" s="65"/>
      <c r="L214" s="101" t="str">
        <f>IFERROR((Table44[[#This Row],[Total weight (kg)]]*Table44[[#This Row],[Quantity]])/1000,"")</f>
        <v/>
      </c>
      <c r="M214" s="67"/>
      <c r="N214" s="67"/>
      <c r="O214" s="67"/>
      <c r="P214" s="67"/>
      <c r="Q214" s="67"/>
      <c r="R214" s="67"/>
      <c r="S214" s="67"/>
      <c r="T214" s="67"/>
      <c r="U214" s="67"/>
      <c r="V214" s="67"/>
    </row>
    <row r="215" spans="1:22" x14ac:dyDescent="0.3">
      <c r="A215" s="67"/>
      <c r="B215" s="65"/>
      <c r="C215" s="66"/>
      <c r="D215" s="67"/>
      <c r="E215" s="67"/>
      <c r="F215" s="67"/>
      <c r="G215" s="67"/>
      <c r="H215" s="65"/>
      <c r="I215" s="65"/>
      <c r="J2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5" s="65"/>
      <c r="L215" s="101" t="str">
        <f>IFERROR((Table44[[#This Row],[Total weight (kg)]]*Table44[[#This Row],[Quantity]])/1000,"")</f>
        <v/>
      </c>
      <c r="M215" s="67"/>
      <c r="N215" s="67"/>
      <c r="O215" s="67"/>
      <c r="P215" s="67"/>
      <c r="Q215" s="67"/>
      <c r="R215" s="67"/>
      <c r="S215" s="67"/>
      <c r="T215" s="67"/>
      <c r="U215" s="67"/>
      <c r="V215" s="67"/>
    </row>
    <row r="216" spans="1:22" x14ac:dyDescent="0.3">
      <c r="A216" s="67"/>
      <c r="B216" s="65"/>
      <c r="C216" s="66"/>
      <c r="D216" s="67"/>
      <c r="E216" s="67"/>
      <c r="F216" s="67"/>
      <c r="G216" s="67"/>
      <c r="H216" s="65"/>
      <c r="I216" s="65"/>
      <c r="J2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6" s="65"/>
      <c r="L216" s="101" t="str">
        <f>IFERROR((Table44[[#This Row],[Total weight (kg)]]*Table44[[#This Row],[Quantity]])/1000,"")</f>
        <v/>
      </c>
      <c r="M216" s="67"/>
      <c r="N216" s="67"/>
      <c r="O216" s="67"/>
      <c r="P216" s="67"/>
      <c r="Q216" s="67"/>
      <c r="R216" s="67"/>
      <c r="S216" s="67"/>
      <c r="T216" s="67"/>
      <c r="U216" s="67"/>
      <c r="V216" s="67"/>
    </row>
    <row r="217" spans="1:22" x14ac:dyDescent="0.3">
      <c r="A217" s="67"/>
      <c r="B217" s="65"/>
      <c r="C217" s="66"/>
      <c r="D217" s="67"/>
      <c r="E217" s="67"/>
      <c r="F217" s="67"/>
      <c r="G217" s="67"/>
      <c r="H217" s="65"/>
      <c r="I217" s="65"/>
      <c r="J2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7" s="65"/>
      <c r="L217" s="101" t="str">
        <f>IFERROR((Table44[[#This Row],[Total weight (kg)]]*Table44[[#This Row],[Quantity]])/1000,"")</f>
        <v/>
      </c>
      <c r="M217" s="67"/>
      <c r="N217" s="67"/>
      <c r="O217" s="67"/>
      <c r="P217" s="67"/>
      <c r="Q217" s="67"/>
      <c r="R217" s="67"/>
      <c r="S217" s="67"/>
      <c r="T217" s="67"/>
      <c r="U217" s="67"/>
      <c r="V217" s="67"/>
    </row>
    <row r="218" spans="1:22" x14ac:dyDescent="0.3">
      <c r="A218" s="67"/>
      <c r="B218" s="65"/>
      <c r="C218" s="66"/>
      <c r="D218" s="67"/>
      <c r="E218" s="67"/>
      <c r="F218" s="67"/>
      <c r="G218" s="67"/>
      <c r="H218" s="65"/>
      <c r="I218" s="65"/>
      <c r="J2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8" s="65"/>
      <c r="L218" s="101" t="str">
        <f>IFERROR((Table44[[#This Row],[Total weight (kg)]]*Table44[[#This Row],[Quantity]])/1000,"")</f>
        <v/>
      </c>
      <c r="M218" s="67"/>
      <c r="N218" s="67"/>
      <c r="O218" s="67"/>
      <c r="P218" s="67"/>
      <c r="Q218" s="67"/>
      <c r="R218" s="67"/>
      <c r="S218" s="67"/>
      <c r="T218" s="67"/>
      <c r="U218" s="67"/>
      <c r="V218" s="67"/>
    </row>
    <row r="219" spans="1:22" x14ac:dyDescent="0.3">
      <c r="A219" s="67"/>
      <c r="B219" s="65"/>
      <c r="C219" s="66"/>
      <c r="D219" s="67"/>
      <c r="E219" s="67"/>
      <c r="F219" s="67"/>
      <c r="G219" s="67"/>
      <c r="H219" s="65"/>
      <c r="I219" s="65"/>
      <c r="J2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19" s="65"/>
      <c r="L219" s="101" t="str">
        <f>IFERROR((Table44[[#This Row],[Total weight (kg)]]*Table44[[#This Row],[Quantity]])/1000,"")</f>
        <v/>
      </c>
      <c r="M219" s="67"/>
      <c r="N219" s="67"/>
      <c r="O219" s="67"/>
      <c r="P219" s="67"/>
      <c r="Q219" s="67"/>
      <c r="R219" s="67"/>
      <c r="S219" s="67"/>
      <c r="T219" s="67"/>
      <c r="U219" s="67"/>
      <c r="V219" s="67"/>
    </row>
    <row r="220" spans="1:22" x14ac:dyDescent="0.3">
      <c r="A220" s="67"/>
      <c r="B220" s="65"/>
      <c r="C220" s="66"/>
      <c r="D220" s="67"/>
      <c r="E220" s="67"/>
      <c r="F220" s="67"/>
      <c r="G220" s="67"/>
      <c r="H220" s="65"/>
      <c r="I220" s="65"/>
      <c r="J2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0" s="65"/>
      <c r="L220" s="101" t="str">
        <f>IFERROR((Table44[[#This Row],[Total weight (kg)]]*Table44[[#This Row],[Quantity]])/1000,"")</f>
        <v/>
      </c>
      <c r="M220" s="67"/>
      <c r="N220" s="67"/>
      <c r="O220" s="67"/>
      <c r="P220" s="67"/>
      <c r="Q220" s="67"/>
      <c r="R220" s="67"/>
      <c r="S220" s="67"/>
      <c r="T220" s="67"/>
      <c r="U220" s="67"/>
      <c r="V220" s="67"/>
    </row>
    <row r="221" spans="1:22" x14ac:dyDescent="0.3">
      <c r="A221" s="67"/>
      <c r="B221" s="65"/>
      <c r="C221" s="66"/>
      <c r="D221" s="67"/>
      <c r="E221" s="67"/>
      <c r="F221" s="67"/>
      <c r="G221" s="67"/>
      <c r="H221" s="65"/>
      <c r="I221" s="65"/>
      <c r="J2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1" s="65"/>
      <c r="L221" s="101" t="str">
        <f>IFERROR((Table44[[#This Row],[Total weight (kg)]]*Table44[[#This Row],[Quantity]])/1000,"")</f>
        <v/>
      </c>
      <c r="M221" s="67"/>
      <c r="N221" s="67"/>
      <c r="O221" s="67"/>
      <c r="P221" s="67"/>
      <c r="Q221" s="67"/>
      <c r="R221" s="67"/>
      <c r="S221" s="67"/>
      <c r="T221" s="67"/>
      <c r="U221" s="67"/>
      <c r="V221" s="67"/>
    </row>
    <row r="222" spans="1:22" x14ac:dyDescent="0.3">
      <c r="A222" s="67"/>
      <c r="B222" s="65"/>
      <c r="C222" s="66"/>
      <c r="D222" s="67"/>
      <c r="E222" s="67"/>
      <c r="F222" s="67"/>
      <c r="G222" s="67"/>
      <c r="H222" s="65"/>
      <c r="I222" s="65"/>
      <c r="J2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2" s="65"/>
      <c r="L222" s="101" t="str">
        <f>IFERROR((Table44[[#This Row],[Total weight (kg)]]*Table44[[#This Row],[Quantity]])/1000,"")</f>
        <v/>
      </c>
      <c r="M222" s="67"/>
      <c r="N222" s="67"/>
      <c r="O222" s="67"/>
      <c r="P222" s="67"/>
      <c r="Q222" s="67"/>
      <c r="R222" s="67"/>
      <c r="S222" s="67"/>
      <c r="T222" s="67"/>
      <c r="U222" s="67"/>
      <c r="V222" s="67"/>
    </row>
    <row r="223" spans="1:22" x14ac:dyDescent="0.3">
      <c r="A223" s="67"/>
      <c r="B223" s="65"/>
      <c r="C223" s="66"/>
      <c r="D223" s="67"/>
      <c r="E223" s="67"/>
      <c r="F223" s="67"/>
      <c r="G223" s="67"/>
      <c r="H223" s="65"/>
      <c r="I223" s="65"/>
      <c r="J2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3" s="65"/>
      <c r="L223" s="101" t="str">
        <f>IFERROR((Table44[[#This Row],[Total weight (kg)]]*Table44[[#This Row],[Quantity]])/1000,"")</f>
        <v/>
      </c>
      <c r="M223" s="67"/>
      <c r="N223" s="67"/>
      <c r="O223" s="67"/>
      <c r="P223" s="67"/>
      <c r="Q223" s="67"/>
      <c r="R223" s="67"/>
      <c r="S223" s="67"/>
      <c r="T223" s="67"/>
      <c r="U223" s="67"/>
      <c r="V223" s="67"/>
    </row>
    <row r="224" spans="1:22" x14ac:dyDescent="0.3">
      <c r="A224" s="67"/>
      <c r="B224" s="65"/>
      <c r="C224" s="66"/>
      <c r="D224" s="67"/>
      <c r="E224" s="67"/>
      <c r="F224" s="67"/>
      <c r="G224" s="67"/>
      <c r="H224" s="65"/>
      <c r="I224" s="65"/>
      <c r="J2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4" s="65"/>
      <c r="L224" s="101" t="str">
        <f>IFERROR((Table44[[#This Row],[Total weight (kg)]]*Table44[[#This Row],[Quantity]])/1000,"")</f>
        <v/>
      </c>
      <c r="M224" s="67"/>
      <c r="N224" s="67"/>
      <c r="O224" s="67"/>
      <c r="P224" s="67"/>
      <c r="Q224" s="67"/>
      <c r="R224" s="67"/>
      <c r="S224" s="67"/>
      <c r="T224" s="67"/>
      <c r="U224" s="67"/>
      <c r="V224" s="67"/>
    </row>
    <row r="225" spans="1:22" x14ac:dyDescent="0.3">
      <c r="A225" s="67"/>
      <c r="B225" s="65"/>
      <c r="C225" s="66"/>
      <c r="D225" s="67"/>
      <c r="E225" s="67"/>
      <c r="F225" s="67"/>
      <c r="G225" s="67"/>
      <c r="H225" s="65"/>
      <c r="I225" s="65"/>
      <c r="J2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5" s="65"/>
      <c r="L225" s="101" t="str">
        <f>IFERROR((Table44[[#This Row],[Total weight (kg)]]*Table44[[#This Row],[Quantity]])/1000,"")</f>
        <v/>
      </c>
      <c r="M225" s="67"/>
      <c r="N225" s="67"/>
      <c r="O225" s="67"/>
      <c r="P225" s="67"/>
      <c r="Q225" s="67"/>
      <c r="R225" s="67"/>
      <c r="S225" s="67"/>
      <c r="T225" s="67"/>
      <c r="U225" s="67"/>
      <c r="V225" s="67"/>
    </row>
    <row r="226" spans="1:22" x14ac:dyDescent="0.3">
      <c r="A226" s="67"/>
      <c r="B226" s="65"/>
      <c r="C226" s="66"/>
      <c r="D226" s="67"/>
      <c r="E226" s="67"/>
      <c r="F226" s="67"/>
      <c r="G226" s="67"/>
      <c r="H226" s="65"/>
      <c r="I226" s="65"/>
      <c r="J2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6" s="65"/>
      <c r="L226" s="101" t="str">
        <f>IFERROR((Table44[[#This Row],[Total weight (kg)]]*Table44[[#This Row],[Quantity]])/1000,"")</f>
        <v/>
      </c>
      <c r="M226" s="67"/>
      <c r="N226" s="67"/>
      <c r="O226" s="67"/>
      <c r="P226" s="67"/>
      <c r="Q226" s="67"/>
      <c r="R226" s="67"/>
      <c r="S226" s="67"/>
      <c r="T226" s="67"/>
      <c r="U226" s="67"/>
      <c r="V226" s="67"/>
    </row>
    <row r="227" spans="1:22" x14ac:dyDescent="0.3">
      <c r="A227" s="67"/>
      <c r="B227" s="65"/>
      <c r="C227" s="66"/>
      <c r="D227" s="67"/>
      <c r="E227" s="67"/>
      <c r="F227" s="67"/>
      <c r="G227" s="67"/>
      <c r="H227" s="65"/>
      <c r="I227" s="65"/>
      <c r="J2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7" s="65"/>
      <c r="L227" s="101" t="str">
        <f>IFERROR((Table44[[#This Row],[Total weight (kg)]]*Table44[[#This Row],[Quantity]])/1000,"")</f>
        <v/>
      </c>
      <c r="M227" s="67"/>
      <c r="N227" s="67"/>
      <c r="O227" s="67"/>
      <c r="P227" s="67"/>
      <c r="Q227" s="67"/>
      <c r="R227" s="67"/>
      <c r="S227" s="67"/>
      <c r="T227" s="67"/>
      <c r="U227" s="67"/>
      <c r="V227" s="67"/>
    </row>
    <row r="228" spans="1:22" x14ac:dyDescent="0.3">
      <c r="A228" s="67"/>
      <c r="B228" s="65"/>
      <c r="C228" s="66"/>
      <c r="D228" s="67"/>
      <c r="E228" s="67"/>
      <c r="F228" s="67"/>
      <c r="G228" s="67"/>
      <c r="H228" s="65"/>
      <c r="I228" s="65"/>
      <c r="J2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8" s="65"/>
      <c r="L228" s="101" t="str">
        <f>IFERROR((Table44[[#This Row],[Total weight (kg)]]*Table44[[#This Row],[Quantity]])/1000,"")</f>
        <v/>
      </c>
      <c r="M228" s="67"/>
      <c r="N228" s="67"/>
      <c r="O228" s="67"/>
      <c r="P228" s="67"/>
      <c r="Q228" s="67"/>
      <c r="R228" s="67"/>
      <c r="S228" s="67"/>
      <c r="T228" s="67"/>
      <c r="U228" s="67"/>
      <c r="V228" s="67"/>
    </row>
    <row r="229" spans="1:22" x14ac:dyDescent="0.3">
      <c r="A229" s="67"/>
      <c r="B229" s="65"/>
      <c r="C229" s="66"/>
      <c r="D229" s="67"/>
      <c r="E229" s="67"/>
      <c r="F229" s="67"/>
      <c r="G229" s="67"/>
      <c r="H229" s="65"/>
      <c r="I229" s="65"/>
      <c r="J2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29" s="65"/>
      <c r="L229" s="101" t="str">
        <f>IFERROR((Table44[[#This Row],[Total weight (kg)]]*Table44[[#This Row],[Quantity]])/1000,"")</f>
        <v/>
      </c>
      <c r="M229" s="67"/>
      <c r="N229" s="67"/>
      <c r="O229" s="67"/>
      <c r="P229" s="67"/>
      <c r="Q229" s="67"/>
      <c r="R229" s="67"/>
      <c r="S229" s="67"/>
      <c r="T229" s="67"/>
      <c r="U229" s="67"/>
      <c r="V229" s="67"/>
    </row>
    <row r="230" spans="1:22" x14ac:dyDescent="0.3">
      <c r="A230" s="67"/>
      <c r="B230" s="65"/>
      <c r="C230" s="66"/>
      <c r="D230" s="67"/>
      <c r="E230" s="67"/>
      <c r="F230" s="67"/>
      <c r="G230" s="67"/>
      <c r="H230" s="65"/>
      <c r="I230" s="65"/>
      <c r="J2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0" s="65"/>
      <c r="L230" s="101" t="str">
        <f>IFERROR((Table44[[#This Row],[Total weight (kg)]]*Table44[[#This Row],[Quantity]])/1000,"")</f>
        <v/>
      </c>
      <c r="M230" s="67"/>
      <c r="N230" s="67"/>
      <c r="O230" s="67"/>
      <c r="P230" s="67"/>
      <c r="Q230" s="67"/>
      <c r="R230" s="67"/>
      <c r="S230" s="67"/>
      <c r="T230" s="67"/>
      <c r="U230" s="67"/>
      <c r="V230" s="67"/>
    </row>
    <row r="231" spans="1:22" x14ac:dyDescent="0.3">
      <c r="A231" s="67"/>
      <c r="B231" s="65"/>
      <c r="C231" s="66"/>
      <c r="D231" s="67"/>
      <c r="E231" s="67"/>
      <c r="F231" s="67"/>
      <c r="G231" s="67"/>
      <c r="H231" s="65"/>
      <c r="I231" s="65"/>
      <c r="J2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1" s="65"/>
      <c r="L231" s="101" t="str">
        <f>IFERROR((Table44[[#This Row],[Total weight (kg)]]*Table44[[#This Row],[Quantity]])/1000,"")</f>
        <v/>
      </c>
      <c r="M231" s="67"/>
      <c r="N231" s="67"/>
      <c r="O231" s="67"/>
      <c r="P231" s="67"/>
      <c r="Q231" s="67"/>
      <c r="R231" s="67"/>
      <c r="S231" s="67"/>
      <c r="T231" s="67"/>
      <c r="U231" s="67"/>
      <c r="V231" s="67"/>
    </row>
    <row r="232" spans="1:22" x14ac:dyDescent="0.3">
      <c r="A232" s="67"/>
      <c r="B232" s="65"/>
      <c r="C232" s="66"/>
      <c r="D232" s="67"/>
      <c r="E232" s="67"/>
      <c r="F232" s="67"/>
      <c r="G232" s="67"/>
      <c r="H232" s="65"/>
      <c r="I232" s="65"/>
      <c r="J2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2" s="65"/>
      <c r="L232" s="101" t="str">
        <f>IFERROR((Table44[[#This Row],[Total weight (kg)]]*Table44[[#This Row],[Quantity]])/1000,"")</f>
        <v/>
      </c>
      <c r="M232" s="67"/>
      <c r="N232" s="67"/>
      <c r="O232" s="67"/>
      <c r="P232" s="67"/>
      <c r="Q232" s="67"/>
      <c r="R232" s="67"/>
      <c r="S232" s="67"/>
      <c r="T232" s="67"/>
      <c r="U232" s="67"/>
      <c r="V232" s="67"/>
    </row>
    <row r="233" spans="1:22" x14ac:dyDescent="0.3">
      <c r="A233" s="67"/>
      <c r="B233" s="65"/>
      <c r="C233" s="66"/>
      <c r="D233" s="67"/>
      <c r="E233" s="67"/>
      <c r="F233" s="67"/>
      <c r="G233" s="67"/>
      <c r="H233" s="65"/>
      <c r="I233" s="65"/>
      <c r="J2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3" s="65"/>
      <c r="L233" s="101" t="str">
        <f>IFERROR((Table44[[#This Row],[Total weight (kg)]]*Table44[[#This Row],[Quantity]])/1000,"")</f>
        <v/>
      </c>
      <c r="M233" s="67"/>
      <c r="N233" s="67"/>
      <c r="O233" s="67"/>
      <c r="P233" s="67"/>
      <c r="Q233" s="67"/>
      <c r="R233" s="67"/>
      <c r="S233" s="67"/>
      <c r="T233" s="67"/>
      <c r="U233" s="67"/>
      <c r="V233" s="67"/>
    </row>
    <row r="234" spans="1:22" x14ac:dyDescent="0.3">
      <c r="A234" s="67"/>
      <c r="B234" s="65"/>
      <c r="C234" s="66"/>
      <c r="D234" s="67"/>
      <c r="E234" s="67"/>
      <c r="F234" s="67"/>
      <c r="G234" s="67"/>
      <c r="H234" s="65"/>
      <c r="I234" s="65"/>
      <c r="J2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4" s="65"/>
      <c r="L234" s="101" t="str">
        <f>IFERROR((Table44[[#This Row],[Total weight (kg)]]*Table44[[#This Row],[Quantity]])/1000,"")</f>
        <v/>
      </c>
      <c r="M234" s="67"/>
      <c r="N234" s="67"/>
      <c r="O234" s="67"/>
      <c r="P234" s="67"/>
      <c r="Q234" s="67"/>
      <c r="R234" s="67"/>
      <c r="S234" s="67"/>
      <c r="T234" s="67"/>
      <c r="U234" s="67"/>
      <c r="V234" s="67"/>
    </row>
    <row r="235" spans="1:22" x14ac:dyDescent="0.3">
      <c r="A235" s="67"/>
      <c r="B235" s="65"/>
      <c r="C235" s="66"/>
      <c r="D235" s="67"/>
      <c r="E235" s="67"/>
      <c r="F235" s="67"/>
      <c r="G235" s="67"/>
      <c r="H235" s="65"/>
      <c r="I235" s="65"/>
      <c r="J2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5" s="65"/>
      <c r="L235" s="101" t="str">
        <f>IFERROR((Table44[[#This Row],[Total weight (kg)]]*Table44[[#This Row],[Quantity]])/1000,"")</f>
        <v/>
      </c>
      <c r="M235" s="67"/>
      <c r="N235" s="67"/>
      <c r="O235" s="67"/>
      <c r="P235" s="67"/>
      <c r="Q235" s="67"/>
      <c r="R235" s="67"/>
      <c r="S235" s="67"/>
      <c r="T235" s="67"/>
      <c r="U235" s="67"/>
      <c r="V235" s="67"/>
    </row>
    <row r="236" spans="1:22" x14ac:dyDescent="0.3">
      <c r="A236" s="67"/>
      <c r="B236" s="65"/>
      <c r="C236" s="66"/>
      <c r="D236" s="67"/>
      <c r="E236" s="67"/>
      <c r="F236" s="67"/>
      <c r="G236" s="67"/>
      <c r="H236" s="65"/>
      <c r="I236" s="65"/>
      <c r="J2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6" s="65"/>
      <c r="L236" s="101" t="str">
        <f>IFERROR((Table44[[#This Row],[Total weight (kg)]]*Table44[[#This Row],[Quantity]])/1000,"")</f>
        <v/>
      </c>
      <c r="M236" s="67"/>
      <c r="N236" s="67"/>
      <c r="O236" s="67"/>
      <c r="P236" s="67"/>
      <c r="Q236" s="67"/>
      <c r="R236" s="67"/>
      <c r="S236" s="67"/>
      <c r="T236" s="67"/>
      <c r="U236" s="67"/>
      <c r="V236" s="67"/>
    </row>
    <row r="237" spans="1:22" x14ac:dyDescent="0.3">
      <c r="A237" s="67"/>
      <c r="B237" s="65"/>
      <c r="C237" s="66"/>
      <c r="D237" s="67"/>
      <c r="E237" s="67"/>
      <c r="F237" s="67"/>
      <c r="G237" s="67"/>
      <c r="H237" s="65"/>
      <c r="I237" s="65"/>
      <c r="J2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7" s="65"/>
      <c r="L237" s="101" t="str">
        <f>IFERROR((Table44[[#This Row],[Total weight (kg)]]*Table44[[#This Row],[Quantity]])/1000,"")</f>
        <v/>
      </c>
      <c r="M237" s="67"/>
      <c r="N237" s="67"/>
      <c r="O237" s="67"/>
      <c r="P237" s="67"/>
      <c r="Q237" s="67"/>
      <c r="R237" s="67"/>
      <c r="S237" s="67"/>
      <c r="T237" s="67"/>
      <c r="U237" s="67"/>
      <c r="V237" s="67"/>
    </row>
    <row r="238" spans="1:22" x14ac:dyDescent="0.3">
      <c r="A238" s="67"/>
      <c r="B238" s="65"/>
      <c r="C238" s="66"/>
      <c r="D238" s="67"/>
      <c r="E238" s="67"/>
      <c r="F238" s="67"/>
      <c r="G238" s="67"/>
      <c r="H238" s="65"/>
      <c r="I238" s="65"/>
      <c r="J2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8" s="65"/>
      <c r="L238" s="101" t="str">
        <f>IFERROR((Table44[[#This Row],[Total weight (kg)]]*Table44[[#This Row],[Quantity]])/1000,"")</f>
        <v/>
      </c>
      <c r="M238" s="67"/>
      <c r="N238" s="67"/>
      <c r="O238" s="67"/>
      <c r="P238" s="67"/>
      <c r="Q238" s="67"/>
      <c r="R238" s="67"/>
      <c r="S238" s="67"/>
      <c r="T238" s="67"/>
      <c r="U238" s="67"/>
      <c r="V238" s="67"/>
    </row>
    <row r="239" spans="1:22" x14ac:dyDescent="0.3">
      <c r="A239" s="67"/>
      <c r="B239" s="65"/>
      <c r="C239" s="66"/>
      <c r="D239" s="67"/>
      <c r="E239" s="67"/>
      <c r="F239" s="67"/>
      <c r="G239" s="67"/>
      <c r="H239" s="65"/>
      <c r="I239" s="65"/>
      <c r="J2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39" s="65"/>
      <c r="L239" s="101" t="str">
        <f>IFERROR((Table44[[#This Row],[Total weight (kg)]]*Table44[[#This Row],[Quantity]])/1000,"")</f>
        <v/>
      </c>
      <c r="M239" s="67"/>
      <c r="N239" s="67"/>
      <c r="O239" s="67"/>
      <c r="P239" s="67"/>
      <c r="Q239" s="67"/>
      <c r="R239" s="67"/>
      <c r="S239" s="67"/>
      <c r="T239" s="67"/>
      <c r="U239" s="67"/>
      <c r="V239" s="67"/>
    </row>
    <row r="240" spans="1:22" x14ac:dyDescent="0.3">
      <c r="A240" s="67"/>
      <c r="B240" s="65"/>
      <c r="C240" s="66"/>
      <c r="D240" s="67"/>
      <c r="E240" s="67"/>
      <c r="F240" s="67"/>
      <c r="G240" s="67"/>
      <c r="H240" s="65"/>
      <c r="I240" s="65"/>
      <c r="J2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0" s="65"/>
      <c r="L240" s="101" t="str">
        <f>IFERROR((Table44[[#This Row],[Total weight (kg)]]*Table44[[#This Row],[Quantity]])/1000,"")</f>
        <v/>
      </c>
      <c r="M240" s="67"/>
      <c r="N240" s="67"/>
      <c r="O240" s="67"/>
      <c r="P240" s="67"/>
      <c r="Q240" s="67"/>
      <c r="R240" s="67"/>
      <c r="S240" s="67"/>
      <c r="T240" s="67"/>
      <c r="U240" s="67"/>
      <c r="V240" s="67"/>
    </row>
    <row r="241" spans="1:22" x14ac:dyDescent="0.3">
      <c r="A241" s="67"/>
      <c r="B241" s="65"/>
      <c r="C241" s="66"/>
      <c r="D241" s="67"/>
      <c r="E241" s="67"/>
      <c r="F241" s="67"/>
      <c r="G241" s="67"/>
      <c r="H241" s="65"/>
      <c r="I241" s="65"/>
      <c r="J2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1" s="65"/>
      <c r="L241" s="101" t="str">
        <f>IFERROR((Table44[[#This Row],[Total weight (kg)]]*Table44[[#This Row],[Quantity]])/1000,"")</f>
        <v/>
      </c>
      <c r="M241" s="67"/>
      <c r="N241" s="67"/>
      <c r="O241" s="67"/>
      <c r="P241" s="67"/>
      <c r="Q241" s="67"/>
      <c r="R241" s="67"/>
      <c r="S241" s="67"/>
      <c r="T241" s="67"/>
      <c r="U241" s="67"/>
      <c r="V241" s="67"/>
    </row>
    <row r="242" spans="1:22" x14ac:dyDescent="0.3">
      <c r="A242" s="67"/>
      <c r="B242" s="65"/>
      <c r="C242" s="66"/>
      <c r="D242" s="67"/>
      <c r="E242" s="67"/>
      <c r="F242" s="67"/>
      <c r="G242" s="67"/>
      <c r="H242" s="65"/>
      <c r="I242" s="65"/>
      <c r="J2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2" s="65"/>
      <c r="L242" s="101" t="str">
        <f>IFERROR((Table44[[#This Row],[Total weight (kg)]]*Table44[[#This Row],[Quantity]])/1000,"")</f>
        <v/>
      </c>
      <c r="M242" s="67"/>
      <c r="N242" s="67"/>
      <c r="O242" s="67"/>
      <c r="P242" s="67"/>
      <c r="Q242" s="67"/>
      <c r="R242" s="67"/>
      <c r="S242" s="67"/>
      <c r="T242" s="67"/>
      <c r="U242" s="67"/>
      <c r="V242" s="67"/>
    </row>
    <row r="243" spans="1:22" x14ac:dyDescent="0.3">
      <c r="A243" s="67"/>
      <c r="B243" s="65"/>
      <c r="C243" s="66"/>
      <c r="D243" s="67"/>
      <c r="E243" s="67"/>
      <c r="F243" s="67"/>
      <c r="G243" s="67"/>
      <c r="H243" s="65"/>
      <c r="I243" s="65"/>
      <c r="J2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3" s="65"/>
      <c r="L243" s="101" t="str">
        <f>IFERROR((Table44[[#This Row],[Total weight (kg)]]*Table44[[#This Row],[Quantity]])/1000,"")</f>
        <v/>
      </c>
      <c r="M243" s="67"/>
      <c r="N243" s="67"/>
      <c r="O243" s="67"/>
      <c r="P243" s="67"/>
      <c r="Q243" s="67"/>
      <c r="R243" s="67"/>
      <c r="S243" s="67"/>
      <c r="T243" s="67"/>
      <c r="U243" s="67"/>
      <c r="V243" s="67"/>
    </row>
    <row r="244" spans="1:22" x14ac:dyDescent="0.3">
      <c r="A244" s="67"/>
      <c r="B244" s="65"/>
      <c r="C244" s="66"/>
      <c r="D244" s="67"/>
      <c r="E244" s="67"/>
      <c r="F244" s="67"/>
      <c r="G244" s="67"/>
      <c r="H244" s="65"/>
      <c r="I244" s="65"/>
      <c r="J2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4" s="65"/>
      <c r="L244" s="101" t="str">
        <f>IFERROR((Table44[[#This Row],[Total weight (kg)]]*Table44[[#This Row],[Quantity]])/1000,"")</f>
        <v/>
      </c>
      <c r="M244" s="67"/>
      <c r="N244" s="67"/>
      <c r="O244" s="67"/>
      <c r="P244" s="67"/>
      <c r="Q244" s="67"/>
      <c r="R244" s="67"/>
      <c r="S244" s="67"/>
      <c r="T244" s="67"/>
      <c r="U244" s="67"/>
      <c r="V244" s="67"/>
    </row>
    <row r="245" spans="1:22" x14ac:dyDescent="0.3">
      <c r="A245" s="67"/>
      <c r="B245" s="65"/>
      <c r="C245" s="66"/>
      <c r="D245" s="67"/>
      <c r="E245" s="67"/>
      <c r="F245" s="67"/>
      <c r="G245" s="67"/>
      <c r="H245" s="65"/>
      <c r="I245" s="65"/>
      <c r="J2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5" s="65"/>
      <c r="L245" s="101" t="str">
        <f>IFERROR((Table44[[#This Row],[Total weight (kg)]]*Table44[[#This Row],[Quantity]])/1000,"")</f>
        <v/>
      </c>
      <c r="M245" s="67"/>
      <c r="N245" s="67"/>
      <c r="O245" s="67"/>
      <c r="P245" s="67"/>
      <c r="Q245" s="67"/>
      <c r="R245" s="67"/>
      <c r="S245" s="67"/>
      <c r="T245" s="67"/>
      <c r="U245" s="67"/>
      <c r="V245" s="67"/>
    </row>
    <row r="246" spans="1:22" x14ac:dyDescent="0.3">
      <c r="A246" s="67"/>
      <c r="B246" s="65"/>
      <c r="C246" s="66"/>
      <c r="D246" s="67"/>
      <c r="E246" s="67"/>
      <c r="F246" s="67"/>
      <c r="G246" s="67"/>
      <c r="H246" s="65"/>
      <c r="I246" s="65"/>
      <c r="J2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6" s="65"/>
      <c r="L246" s="101" t="str">
        <f>IFERROR((Table44[[#This Row],[Total weight (kg)]]*Table44[[#This Row],[Quantity]])/1000,"")</f>
        <v/>
      </c>
      <c r="M246" s="67"/>
      <c r="N246" s="67"/>
      <c r="O246" s="67"/>
      <c r="P246" s="67"/>
      <c r="Q246" s="67"/>
      <c r="R246" s="67"/>
      <c r="S246" s="67"/>
      <c r="T246" s="67"/>
      <c r="U246" s="67"/>
      <c r="V246" s="67"/>
    </row>
    <row r="247" spans="1:22" x14ac:dyDescent="0.3">
      <c r="A247" s="67"/>
      <c r="B247" s="65"/>
      <c r="C247" s="66"/>
      <c r="D247" s="67"/>
      <c r="E247" s="67"/>
      <c r="F247" s="67"/>
      <c r="G247" s="67"/>
      <c r="H247" s="65"/>
      <c r="I247" s="65"/>
      <c r="J2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7" s="65"/>
      <c r="L247" s="101" t="str">
        <f>IFERROR((Table44[[#This Row],[Total weight (kg)]]*Table44[[#This Row],[Quantity]])/1000,"")</f>
        <v/>
      </c>
      <c r="M247" s="67"/>
      <c r="N247" s="67"/>
      <c r="O247" s="67"/>
      <c r="P247" s="67"/>
      <c r="Q247" s="67"/>
      <c r="R247" s="67"/>
      <c r="S247" s="67"/>
      <c r="T247" s="67"/>
      <c r="U247" s="67"/>
      <c r="V247" s="67"/>
    </row>
    <row r="248" spans="1:22" x14ac:dyDescent="0.3">
      <c r="A248" s="67"/>
      <c r="B248" s="65"/>
      <c r="C248" s="66"/>
      <c r="D248" s="67"/>
      <c r="E248" s="67"/>
      <c r="F248" s="67"/>
      <c r="G248" s="67"/>
      <c r="H248" s="65"/>
      <c r="I248" s="65"/>
      <c r="J2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8" s="65"/>
      <c r="L248" s="101" t="str">
        <f>IFERROR((Table44[[#This Row],[Total weight (kg)]]*Table44[[#This Row],[Quantity]])/1000,"")</f>
        <v/>
      </c>
      <c r="M248" s="67"/>
      <c r="N248" s="67"/>
      <c r="O248" s="67"/>
      <c r="P248" s="67"/>
      <c r="Q248" s="67"/>
      <c r="R248" s="67"/>
      <c r="S248" s="67"/>
      <c r="T248" s="67"/>
      <c r="U248" s="67"/>
      <c r="V248" s="67"/>
    </row>
    <row r="249" spans="1:22" x14ac:dyDescent="0.3">
      <c r="A249" s="67"/>
      <c r="B249" s="65"/>
      <c r="C249" s="66"/>
      <c r="D249" s="67"/>
      <c r="E249" s="67"/>
      <c r="F249" s="67"/>
      <c r="G249" s="67"/>
      <c r="H249" s="65"/>
      <c r="I249" s="65"/>
      <c r="J2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49" s="65"/>
      <c r="L249" s="101" t="str">
        <f>IFERROR((Table44[[#This Row],[Total weight (kg)]]*Table44[[#This Row],[Quantity]])/1000,"")</f>
        <v/>
      </c>
      <c r="M249" s="67"/>
      <c r="N249" s="67"/>
      <c r="O249" s="67"/>
      <c r="P249" s="67"/>
      <c r="Q249" s="67"/>
      <c r="R249" s="67"/>
      <c r="S249" s="67"/>
      <c r="T249" s="67"/>
      <c r="U249" s="67"/>
      <c r="V249" s="67"/>
    </row>
    <row r="250" spans="1:22" x14ac:dyDescent="0.3">
      <c r="A250" s="67"/>
      <c r="B250" s="65"/>
      <c r="C250" s="66"/>
      <c r="D250" s="67"/>
      <c r="E250" s="67"/>
      <c r="F250" s="67"/>
      <c r="G250" s="67"/>
      <c r="H250" s="65"/>
      <c r="I250" s="65"/>
      <c r="J2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0" s="65"/>
      <c r="L250" s="101" t="str">
        <f>IFERROR((Table44[[#This Row],[Total weight (kg)]]*Table44[[#This Row],[Quantity]])/1000,"")</f>
        <v/>
      </c>
      <c r="M250" s="67"/>
      <c r="N250" s="67"/>
      <c r="O250" s="67"/>
      <c r="P250" s="67"/>
      <c r="Q250" s="67"/>
      <c r="R250" s="67"/>
      <c r="S250" s="67"/>
      <c r="T250" s="67"/>
      <c r="U250" s="67"/>
      <c r="V250" s="67"/>
    </row>
    <row r="251" spans="1:22" x14ac:dyDescent="0.3">
      <c r="A251" s="67"/>
      <c r="B251" s="65"/>
      <c r="C251" s="66"/>
      <c r="D251" s="67"/>
      <c r="E251" s="67"/>
      <c r="F251" s="67"/>
      <c r="G251" s="67"/>
      <c r="H251" s="65"/>
      <c r="I251" s="65"/>
      <c r="J2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1" s="65"/>
      <c r="L251" s="101" t="str">
        <f>IFERROR((Table44[[#This Row],[Total weight (kg)]]*Table44[[#This Row],[Quantity]])/1000,"")</f>
        <v/>
      </c>
      <c r="M251" s="67"/>
      <c r="N251" s="67"/>
      <c r="O251" s="67"/>
      <c r="P251" s="67"/>
      <c r="Q251" s="67"/>
      <c r="R251" s="67"/>
      <c r="S251" s="67"/>
      <c r="T251" s="67"/>
      <c r="U251" s="67"/>
      <c r="V251" s="67"/>
    </row>
    <row r="252" spans="1:22" x14ac:dyDescent="0.3">
      <c r="A252" s="67"/>
      <c r="B252" s="65"/>
      <c r="C252" s="66"/>
      <c r="D252" s="67"/>
      <c r="E252" s="67"/>
      <c r="F252" s="67"/>
      <c r="G252" s="67"/>
      <c r="H252" s="65"/>
      <c r="I252" s="65"/>
      <c r="J2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2" s="65"/>
      <c r="L252" s="101" t="str">
        <f>IFERROR((Table44[[#This Row],[Total weight (kg)]]*Table44[[#This Row],[Quantity]])/1000,"")</f>
        <v/>
      </c>
      <c r="M252" s="67"/>
      <c r="N252" s="67"/>
      <c r="O252" s="67"/>
      <c r="P252" s="67"/>
      <c r="Q252" s="67"/>
      <c r="R252" s="67"/>
      <c r="S252" s="67"/>
      <c r="T252" s="67"/>
      <c r="U252" s="67"/>
      <c r="V252" s="67"/>
    </row>
    <row r="253" spans="1:22" x14ac:dyDescent="0.3">
      <c r="A253" s="67"/>
      <c r="B253" s="65"/>
      <c r="C253" s="66"/>
      <c r="D253" s="67"/>
      <c r="E253" s="67"/>
      <c r="F253" s="67"/>
      <c r="G253" s="67"/>
      <c r="H253" s="65"/>
      <c r="I253" s="65"/>
      <c r="J2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3" s="65"/>
      <c r="L253" s="101" t="str">
        <f>IFERROR((Table44[[#This Row],[Total weight (kg)]]*Table44[[#This Row],[Quantity]])/1000,"")</f>
        <v/>
      </c>
      <c r="M253" s="67"/>
      <c r="N253" s="67"/>
      <c r="O253" s="67"/>
      <c r="P253" s="67"/>
      <c r="Q253" s="67"/>
      <c r="R253" s="67"/>
      <c r="S253" s="67"/>
      <c r="T253" s="67"/>
      <c r="U253" s="67"/>
      <c r="V253" s="67"/>
    </row>
    <row r="254" spans="1:22" x14ac:dyDescent="0.3">
      <c r="A254" s="67"/>
      <c r="B254" s="65"/>
      <c r="C254" s="66"/>
      <c r="D254" s="67"/>
      <c r="E254" s="67"/>
      <c r="F254" s="67"/>
      <c r="G254" s="67"/>
      <c r="H254" s="65"/>
      <c r="I254" s="65"/>
      <c r="J2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4" s="65"/>
      <c r="L254" s="101" t="str">
        <f>IFERROR((Table44[[#This Row],[Total weight (kg)]]*Table44[[#This Row],[Quantity]])/1000,"")</f>
        <v/>
      </c>
      <c r="M254" s="67"/>
      <c r="N254" s="67"/>
      <c r="O254" s="67"/>
      <c r="P254" s="67"/>
      <c r="Q254" s="67"/>
      <c r="R254" s="67"/>
      <c r="S254" s="67"/>
      <c r="T254" s="67"/>
      <c r="U254" s="67"/>
      <c r="V254" s="67"/>
    </row>
    <row r="255" spans="1:22" x14ac:dyDescent="0.3">
      <c r="A255" s="67"/>
      <c r="B255" s="65"/>
      <c r="C255" s="66"/>
      <c r="D255" s="67"/>
      <c r="E255" s="67"/>
      <c r="F255" s="67"/>
      <c r="G255" s="67"/>
      <c r="H255" s="65"/>
      <c r="I255" s="65"/>
      <c r="J2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5" s="65"/>
      <c r="L255" s="101" t="str">
        <f>IFERROR((Table44[[#This Row],[Total weight (kg)]]*Table44[[#This Row],[Quantity]])/1000,"")</f>
        <v/>
      </c>
      <c r="M255" s="67"/>
      <c r="N255" s="67"/>
      <c r="O255" s="67"/>
      <c r="P255" s="67"/>
      <c r="Q255" s="67"/>
      <c r="R255" s="67"/>
      <c r="S255" s="67"/>
      <c r="T255" s="67"/>
      <c r="U255" s="67"/>
      <c r="V255" s="67"/>
    </row>
    <row r="256" spans="1:22" x14ac:dyDescent="0.3">
      <c r="A256" s="67"/>
      <c r="B256" s="65"/>
      <c r="C256" s="66"/>
      <c r="D256" s="67"/>
      <c r="E256" s="67"/>
      <c r="F256" s="67"/>
      <c r="G256" s="67"/>
      <c r="H256" s="65"/>
      <c r="I256" s="65"/>
      <c r="J2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6" s="65"/>
      <c r="L256" s="101" t="str">
        <f>IFERROR((Table44[[#This Row],[Total weight (kg)]]*Table44[[#This Row],[Quantity]])/1000,"")</f>
        <v/>
      </c>
      <c r="M256" s="67"/>
      <c r="N256" s="67"/>
      <c r="O256" s="67"/>
      <c r="P256" s="67"/>
      <c r="Q256" s="67"/>
      <c r="R256" s="67"/>
      <c r="S256" s="67"/>
      <c r="T256" s="67"/>
      <c r="U256" s="67"/>
      <c r="V256" s="67"/>
    </row>
    <row r="257" spans="1:22" x14ac:dyDescent="0.3">
      <c r="A257" s="67"/>
      <c r="B257" s="65"/>
      <c r="C257" s="66"/>
      <c r="D257" s="67"/>
      <c r="E257" s="67"/>
      <c r="F257" s="67"/>
      <c r="G257" s="67"/>
      <c r="H257" s="65"/>
      <c r="I257" s="65"/>
      <c r="J2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7" s="65"/>
      <c r="L257" s="101" t="str">
        <f>IFERROR((Table44[[#This Row],[Total weight (kg)]]*Table44[[#This Row],[Quantity]])/1000,"")</f>
        <v/>
      </c>
      <c r="M257" s="67"/>
      <c r="N257" s="67"/>
      <c r="O257" s="67"/>
      <c r="P257" s="67"/>
      <c r="Q257" s="67"/>
      <c r="R257" s="67"/>
      <c r="S257" s="67"/>
      <c r="T257" s="67"/>
      <c r="U257" s="67"/>
      <c r="V257" s="67"/>
    </row>
    <row r="258" spans="1:22" x14ac:dyDescent="0.3">
      <c r="A258" s="67"/>
      <c r="B258" s="65"/>
      <c r="C258" s="66"/>
      <c r="D258" s="67"/>
      <c r="E258" s="67"/>
      <c r="F258" s="67"/>
      <c r="G258" s="67"/>
      <c r="H258" s="65"/>
      <c r="I258" s="65"/>
      <c r="J2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8" s="65"/>
      <c r="L258" s="101" t="str">
        <f>IFERROR((Table44[[#This Row],[Total weight (kg)]]*Table44[[#This Row],[Quantity]])/1000,"")</f>
        <v/>
      </c>
      <c r="M258" s="67"/>
      <c r="N258" s="67"/>
      <c r="O258" s="67"/>
      <c r="P258" s="67"/>
      <c r="Q258" s="67"/>
      <c r="R258" s="67"/>
      <c r="S258" s="67"/>
      <c r="T258" s="67"/>
      <c r="U258" s="67"/>
      <c r="V258" s="67"/>
    </row>
    <row r="259" spans="1:22" x14ac:dyDescent="0.3">
      <c r="A259" s="67"/>
      <c r="B259" s="65"/>
      <c r="C259" s="66"/>
      <c r="D259" s="67"/>
      <c r="E259" s="67"/>
      <c r="F259" s="67"/>
      <c r="G259" s="67"/>
      <c r="H259" s="65"/>
      <c r="I259" s="65"/>
      <c r="J2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59" s="65"/>
      <c r="L259" s="101" t="str">
        <f>IFERROR((Table44[[#This Row],[Total weight (kg)]]*Table44[[#This Row],[Quantity]])/1000,"")</f>
        <v/>
      </c>
      <c r="M259" s="67"/>
      <c r="N259" s="67"/>
      <c r="O259" s="67"/>
      <c r="P259" s="67"/>
      <c r="Q259" s="67"/>
      <c r="R259" s="67"/>
      <c r="S259" s="67"/>
      <c r="T259" s="67"/>
      <c r="U259" s="67"/>
      <c r="V259" s="67"/>
    </row>
    <row r="260" spans="1:22" x14ac:dyDescent="0.3">
      <c r="A260" s="67"/>
      <c r="B260" s="65"/>
      <c r="C260" s="66"/>
      <c r="D260" s="67"/>
      <c r="E260" s="67"/>
      <c r="F260" s="67"/>
      <c r="G260" s="67"/>
      <c r="H260" s="65"/>
      <c r="I260" s="65"/>
      <c r="J2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0" s="65"/>
      <c r="L260" s="101" t="str">
        <f>IFERROR((Table44[[#This Row],[Total weight (kg)]]*Table44[[#This Row],[Quantity]])/1000,"")</f>
        <v/>
      </c>
      <c r="M260" s="67"/>
      <c r="N260" s="67"/>
      <c r="O260" s="67"/>
      <c r="P260" s="67"/>
      <c r="Q260" s="67"/>
      <c r="R260" s="67"/>
      <c r="S260" s="67"/>
      <c r="T260" s="67"/>
      <c r="U260" s="67"/>
      <c r="V260" s="67"/>
    </row>
    <row r="261" spans="1:22" x14ac:dyDescent="0.3">
      <c r="A261" s="67"/>
      <c r="B261" s="65"/>
      <c r="C261" s="66"/>
      <c r="D261" s="67"/>
      <c r="E261" s="67"/>
      <c r="F261" s="67"/>
      <c r="G261" s="67"/>
      <c r="H261" s="65"/>
      <c r="I261" s="65"/>
      <c r="J2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1" s="65"/>
      <c r="L261" s="101" t="str">
        <f>IFERROR((Table44[[#This Row],[Total weight (kg)]]*Table44[[#This Row],[Quantity]])/1000,"")</f>
        <v/>
      </c>
      <c r="M261" s="67"/>
      <c r="N261" s="67"/>
      <c r="O261" s="67"/>
      <c r="P261" s="67"/>
      <c r="Q261" s="67"/>
      <c r="R261" s="67"/>
      <c r="S261" s="67"/>
      <c r="T261" s="67"/>
      <c r="U261" s="67"/>
      <c r="V261" s="67"/>
    </row>
    <row r="262" spans="1:22" x14ac:dyDescent="0.3">
      <c r="A262" s="67"/>
      <c r="B262" s="65"/>
      <c r="C262" s="66"/>
      <c r="D262" s="67"/>
      <c r="E262" s="67"/>
      <c r="F262" s="67"/>
      <c r="G262" s="67"/>
      <c r="H262" s="65"/>
      <c r="I262" s="65"/>
      <c r="J2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2" s="65"/>
      <c r="L262" s="101" t="str">
        <f>IFERROR((Table44[[#This Row],[Total weight (kg)]]*Table44[[#This Row],[Quantity]])/1000,"")</f>
        <v/>
      </c>
      <c r="M262" s="67"/>
      <c r="N262" s="67"/>
      <c r="O262" s="67"/>
      <c r="P262" s="67"/>
      <c r="Q262" s="67"/>
      <c r="R262" s="67"/>
      <c r="S262" s="67"/>
      <c r="T262" s="67"/>
      <c r="U262" s="67"/>
      <c r="V262" s="67"/>
    </row>
    <row r="263" spans="1:22" x14ac:dyDescent="0.3">
      <c r="A263" s="67"/>
      <c r="B263" s="65"/>
      <c r="C263" s="66"/>
      <c r="D263" s="67"/>
      <c r="E263" s="67"/>
      <c r="F263" s="67"/>
      <c r="G263" s="67"/>
      <c r="H263" s="65"/>
      <c r="I263" s="65"/>
      <c r="J2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3" s="65"/>
      <c r="L263" s="101" t="str">
        <f>IFERROR((Table44[[#This Row],[Total weight (kg)]]*Table44[[#This Row],[Quantity]])/1000,"")</f>
        <v/>
      </c>
      <c r="M263" s="67"/>
      <c r="N263" s="67"/>
      <c r="O263" s="67"/>
      <c r="P263" s="67"/>
      <c r="Q263" s="67"/>
      <c r="R263" s="67"/>
      <c r="S263" s="67"/>
      <c r="T263" s="67"/>
      <c r="U263" s="67"/>
      <c r="V263" s="67"/>
    </row>
    <row r="264" spans="1:22" x14ac:dyDescent="0.3">
      <c r="A264" s="67"/>
      <c r="B264" s="65"/>
      <c r="C264" s="66"/>
      <c r="D264" s="67"/>
      <c r="E264" s="67"/>
      <c r="F264" s="67"/>
      <c r="G264" s="67"/>
      <c r="H264" s="65"/>
      <c r="I264" s="65"/>
      <c r="J2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4" s="65"/>
      <c r="L264" s="101" t="str">
        <f>IFERROR((Table44[[#This Row],[Total weight (kg)]]*Table44[[#This Row],[Quantity]])/1000,"")</f>
        <v/>
      </c>
      <c r="M264" s="67"/>
      <c r="N264" s="67"/>
      <c r="O264" s="67"/>
      <c r="P264" s="67"/>
      <c r="Q264" s="67"/>
      <c r="R264" s="67"/>
      <c r="S264" s="67"/>
      <c r="T264" s="67"/>
      <c r="U264" s="67"/>
      <c r="V264" s="67"/>
    </row>
    <row r="265" spans="1:22" x14ac:dyDescent="0.3">
      <c r="A265" s="67"/>
      <c r="B265" s="65"/>
      <c r="C265" s="66"/>
      <c r="D265" s="67"/>
      <c r="E265" s="67"/>
      <c r="F265" s="67"/>
      <c r="G265" s="67"/>
      <c r="H265" s="65"/>
      <c r="I265" s="65"/>
      <c r="J2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5" s="65"/>
      <c r="L265" s="101" t="str">
        <f>IFERROR((Table44[[#This Row],[Total weight (kg)]]*Table44[[#This Row],[Quantity]])/1000,"")</f>
        <v/>
      </c>
      <c r="M265" s="67"/>
      <c r="N265" s="67"/>
      <c r="O265" s="67"/>
      <c r="P265" s="67"/>
      <c r="Q265" s="67"/>
      <c r="R265" s="67"/>
      <c r="S265" s="67"/>
      <c r="T265" s="67"/>
      <c r="U265" s="67"/>
      <c r="V265" s="67"/>
    </row>
    <row r="266" spans="1:22" x14ac:dyDescent="0.3">
      <c r="A266" s="67"/>
      <c r="B266" s="65"/>
      <c r="C266" s="66"/>
      <c r="D266" s="67"/>
      <c r="E266" s="67"/>
      <c r="F266" s="67"/>
      <c r="G266" s="67"/>
      <c r="H266" s="65"/>
      <c r="I266" s="65"/>
      <c r="J2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6" s="65"/>
      <c r="L266" s="101" t="str">
        <f>IFERROR((Table44[[#This Row],[Total weight (kg)]]*Table44[[#This Row],[Quantity]])/1000,"")</f>
        <v/>
      </c>
      <c r="M266" s="67"/>
      <c r="N266" s="67"/>
      <c r="O266" s="67"/>
      <c r="P266" s="67"/>
      <c r="Q266" s="67"/>
      <c r="R266" s="67"/>
      <c r="S266" s="67"/>
      <c r="T266" s="67"/>
      <c r="U266" s="67"/>
      <c r="V266" s="67"/>
    </row>
    <row r="267" spans="1:22" x14ac:dyDescent="0.3">
      <c r="A267" s="67"/>
      <c r="B267" s="65"/>
      <c r="C267" s="66"/>
      <c r="D267" s="67"/>
      <c r="E267" s="67"/>
      <c r="F267" s="67"/>
      <c r="G267" s="67"/>
      <c r="H267" s="65"/>
      <c r="I267" s="65"/>
      <c r="J2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7" s="65"/>
      <c r="L267" s="101" t="str">
        <f>IFERROR((Table44[[#This Row],[Total weight (kg)]]*Table44[[#This Row],[Quantity]])/1000,"")</f>
        <v/>
      </c>
      <c r="M267" s="67"/>
      <c r="N267" s="67"/>
      <c r="O267" s="67"/>
      <c r="P267" s="67"/>
      <c r="Q267" s="67"/>
      <c r="R267" s="67"/>
      <c r="S267" s="67"/>
      <c r="T267" s="67"/>
      <c r="U267" s="67"/>
      <c r="V267" s="67"/>
    </row>
    <row r="268" spans="1:22" x14ac:dyDescent="0.3">
      <c r="A268" s="67"/>
      <c r="B268" s="65"/>
      <c r="C268" s="66"/>
      <c r="D268" s="67"/>
      <c r="E268" s="67"/>
      <c r="F268" s="67"/>
      <c r="G268" s="67"/>
      <c r="H268" s="65"/>
      <c r="I268" s="65"/>
      <c r="J2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8" s="65"/>
      <c r="L268" s="101" t="str">
        <f>IFERROR((Table44[[#This Row],[Total weight (kg)]]*Table44[[#This Row],[Quantity]])/1000,"")</f>
        <v/>
      </c>
      <c r="M268" s="67"/>
      <c r="N268" s="67"/>
      <c r="O268" s="67"/>
      <c r="P268" s="67"/>
      <c r="Q268" s="67"/>
      <c r="R268" s="67"/>
      <c r="S268" s="67"/>
      <c r="T268" s="67"/>
      <c r="U268" s="67"/>
      <c r="V268" s="67"/>
    </row>
    <row r="269" spans="1:22" x14ac:dyDescent="0.3">
      <c r="A269" s="67"/>
      <c r="B269" s="65"/>
      <c r="C269" s="66"/>
      <c r="D269" s="67"/>
      <c r="E269" s="67"/>
      <c r="F269" s="67"/>
      <c r="G269" s="67"/>
      <c r="H269" s="65"/>
      <c r="I269" s="65"/>
      <c r="J2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69" s="65"/>
      <c r="L269" s="101" t="str">
        <f>IFERROR((Table44[[#This Row],[Total weight (kg)]]*Table44[[#This Row],[Quantity]])/1000,"")</f>
        <v/>
      </c>
      <c r="M269" s="67"/>
      <c r="N269" s="67"/>
      <c r="O269" s="67"/>
      <c r="P269" s="67"/>
      <c r="Q269" s="67"/>
      <c r="R269" s="67"/>
      <c r="S269" s="67"/>
      <c r="T269" s="67"/>
      <c r="U269" s="67"/>
      <c r="V269" s="67"/>
    </row>
    <row r="270" spans="1:22" x14ac:dyDescent="0.3">
      <c r="A270" s="67"/>
      <c r="B270" s="65"/>
      <c r="C270" s="66"/>
      <c r="D270" s="67"/>
      <c r="E270" s="67"/>
      <c r="F270" s="67"/>
      <c r="G270" s="67"/>
      <c r="H270" s="65"/>
      <c r="I270" s="65"/>
      <c r="J2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0" s="65"/>
      <c r="L270" s="101" t="str">
        <f>IFERROR((Table44[[#This Row],[Total weight (kg)]]*Table44[[#This Row],[Quantity]])/1000,"")</f>
        <v/>
      </c>
      <c r="M270" s="67"/>
      <c r="N270" s="67"/>
      <c r="O270" s="67"/>
      <c r="P270" s="67"/>
      <c r="Q270" s="67"/>
      <c r="R270" s="67"/>
      <c r="S270" s="67"/>
      <c r="T270" s="67"/>
      <c r="U270" s="67"/>
      <c r="V270" s="67"/>
    </row>
    <row r="271" spans="1:22" x14ac:dyDescent="0.3">
      <c r="A271" s="67"/>
      <c r="B271" s="65"/>
      <c r="C271" s="66"/>
      <c r="D271" s="67"/>
      <c r="E271" s="67"/>
      <c r="F271" s="67"/>
      <c r="G271" s="67"/>
      <c r="H271" s="65"/>
      <c r="I271" s="65"/>
      <c r="J2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1" s="65"/>
      <c r="L271" s="101" t="str">
        <f>IFERROR((Table44[[#This Row],[Total weight (kg)]]*Table44[[#This Row],[Quantity]])/1000,"")</f>
        <v/>
      </c>
      <c r="M271" s="67"/>
      <c r="N271" s="67"/>
      <c r="O271" s="67"/>
      <c r="P271" s="67"/>
      <c r="Q271" s="67"/>
      <c r="R271" s="67"/>
      <c r="S271" s="67"/>
      <c r="T271" s="67"/>
      <c r="U271" s="67"/>
      <c r="V271" s="67"/>
    </row>
    <row r="272" spans="1:22" x14ac:dyDescent="0.3">
      <c r="A272" s="67"/>
      <c r="B272" s="65"/>
      <c r="C272" s="66"/>
      <c r="D272" s="67"/>
      <c r="E272" s="67"/>
      <c r="F272" s="67"/>
      <c r="G272" s="67"/>
      <c r="H272" s="65"/>
      <c r="I272" s="65"/>
      <c r="J2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2" s="65"/>
      <c r="L272" s="101" t="str">
        <f>IFERROR((Table44[[#This Row],[Total weight (kg)]]*Table44[[#This Row],[Quantity]])/1000,"")</f>
        <v/>
      </c>
      <c r="M272" s="67"/>
      <c r="N272" s="67"/>
      <c r="O272" s="67"/>
      <c r="P272" s="67"/>
      <c r="Q272" s="67"/>
      <c r="R272" s="67"/>
      <c r="S272" s="67"/>
      <c r="T272" s="67"/>
      <c r="U272" s="67"/>
      <c r="V272" s="67"/>
    </row>
    <row r="273" spans="1:22" x14ac:dyDescent="0.3">
      <c r="A273" s="67"/>
      <c r="B273" s="65"/>
      <c r="C273" s="66"/>
      <c r="D273" s="67"/>
      <c r="E273" s="67"/>
      <c r="F273" s="67"/>
      <c r="G273" s="67"/>
      <c r="H273" s="65"/>
      <c r="I273" s="65"/>
      <c r="J2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3" s="65"/>
      <c r="L273" s="101" t="str">
        <f>IFERROR((Table44[[#This Row],[Total weight (kg)]]*Table44[[#This Row],[Quantity]])/1000,"")</f>
        <v/>
      </c>
      <c r="M273" s="67"/>
      <c r="N273" s="67"/>
      <c r="O273" s="67"/>
      <c r="P273" s="67"/>
      <c r="Q273" s="67"/>
      <c r="R273" s="67"/>
      <c r="S273" s="67"/>
      <c r="T273" s="67"/>
      <c r="U273" s="67"/>
      <c r="V273" s="67"/>
    </row>
    <row r="274" spans="1:22" x14ac:dyDescent="0.3">
      <c r="A274" s="67"/>
      <c r="B274" s="65"/>
      <c r="C274" s="66"/>
      <c r="D274" s="67"/>
      <c r="E274" s="67"/>
      <c r="F274" s="67"/>
      <c r="G274" s="67"/>
      <c r="H274" s="65"/>
      <c r="I274" s="65"/>
      <c r="J2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4" s="65"/>
      <c r="L274" s="101" t="str">
        <f>IFERROR((Table44[[#This Row],[Total weight (kg)]]*Table44[[#This Row],[Quantity]])/1000,"")</f>
        <v/>
      </c>
      <c r="M274" s="67"/>
      <c r="N274" s="67"/>
      <c r="O274" s="67"/>
      <c r="P274" s="67"/>
      <c r="Q274" s="67"/>
      <c r="R274" s="67"/>
      <c r="S274" s="67"/>
      <c r="T274" s="67"/>
      <c r="U274" s="67"/>
      <c r="V274" s="67"/>
    </row>
    <row r="275" spans="1:22" x14ac:dyDescent="0.3">
      <c r="A275" s="67"/>
      <c r="B275" s="65"/>
      <c r="C275" s="66"/>
      <c r="D275" s="67"/>
      <c r="E275" s="67"/>
      <c r="F275" s="67"/>
      <c r="G275" s="67"/>
      <c r="H275" s="65"/>
      <c r="I275" s="65"/>
      <c r="J2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5" s="65"/>
      <c r="L275" s="101" t="str">
        <f>IFERROR((Table44[[#This Row],[Total weight (kg)]]*Table44[[#This Row],[Quantity]])/1000,"")</f>
        <v/>
      </c>
      <c r="M275" s="67"/>
      <c r="N275" s="67"/>
      <c r="O275" s="67"/>
      <c r="P275" s="67"/>
      <c r="Q275" s="67"/>
      <c r="R275" s="67"/>
      <c r="S275" s="67"/>
      <c r="T275" s="67"/>
      <c r="U275" s="67"/>
      <c r="V275" s="67"/>
    </row>
    <row r="276" spans="1:22" x14ac:dyDescent="0.3">
      <c r="A276" s="67"/>
      <c r="B276" s="65"/>
      <c r="C276" s="66"/>
      <c r="D276" s="67"/>
      <c r="E276" s="67"/>
      <c r="F276" s="67"/>
      <c r="G276" s="67"/>
      <c r="H276" s="65"/>
      <c r="I276" s="65"/>
      <c r="J2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6" s="65"/>
      <c r="L276" s="101" t="str">
        <f>IFERROR((Table44[[#This Row],[Total weight (kg)]]*Table44[[#This Row],[Quantity]])/1000,"")</f>
        <v/>
      </c>
      <c r="M276" s="67"/>
      <c r="N276" s="67"/>
      <c r="O276" s="67"/>
      <c r="P276" s="67"/>
      <c r="Q276" s="67"/>
      <c r="R276" s="67"/>
      <c r="S276" s="67"/>
      <c r="T276" s="67"/>
      <c r="U276" s="67"/>
      <c r="V276" s="67"/>
    </row>
    <row r="277" spans="1:22" x14ac:dyDescent="0.3">
      <c r="A277" s="67"/>
      <c r="B277" s="65"/>
      <c r="C277" s="66"/>
      <c r="D277" s="67"/>
      <c r="E277" s="67"/>
      <c r="F277" s="67"/>
      <c r="G277" s="67"/>
      <c r="H277" s="65"/>
      <c r="I277" s="65"/>
      <c r="J2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7" s="65"/>
      <c r="L277" s="101" t="str">
        <f>IFERROR((Table44[[#This Row],[Total weight (kg)]]*Table44[[#This Row],[Quantity]])/1000,"")</f>
        <v/>
      </c>
      <c r="M277" s="67"/>
      <c r="N277" s="67"/>
      <c r="O277" s="67"/>
      <c r="P277" s="67"/>
      <c r="Q277" s="67"/>
      <c r="R277" s="67"/>
      <c r="S277" s="67"/>
      <c r="T277" s="67"/>
      <c r="U277" s="67"/>
      <c r="V277" s="67"/>
    </row>
    <row r="278" spans="1:22" x14ac:dyDescent="0.3">
      <c r="A278" s="67"/>
      <c r="B278" s="65"/>
      <c r="C278" s="66"/>
      <c r="D278" s="67"/>
      <c r="E278" s="67"/>
      <c r="F278" s="67"/>
      <c r="G278" s="67"/>
      <c r="H278" s="65"/>
      <c r="I278" s="65"/>
      <c r="J2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8" s="65"/>
      <c r="L278" s="101" t="str">
        <f>IFERROR((Table44[[#This Row],[Total weight (kg)]]*Table44[[#This Row],[Quantity]])/1000,"")</f>
        <v/>
      </c>
      <c r="M278" s="67"/>
      <c r="N278" s="67"/>
      <c r="O278" s="67"/>
      <c r="P278" s="67"/>
      <c r="Q278" s="67"/>
      <c r="R278" s="67"/>
      <c r="S278" s="67"/>
      <c r="T278" s="67"/>
      <c r="U278" s="67"/>
      <c r="V278" s="67"/>
    </row>
    <row r="279" spans="1:22" x14ac:dyDescent="0.3">
      <c r="A279" s="67"/>
      <c r="B279" s="65"/>
      <c r="C279" s="66"/>
      <c r="D279" s="67"/>
      <c r="E279" s="67"/>
      <c r="F279" s="67"/>
      <c r="G279" s="67"/>
      <c r="H279" s="65"/>
      <c r="I279" s="65"/>
      <c r="J2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79" s="65"/>
      <c r="L279" s="101" t="str">
        <f>IFERROR((Table44[[#This Row],[Total weight (kg)]]*Table44[[#This Row],[Quantity]])/1000,"")</f>
        <v/>
      </c>
      <c r="M279" s="67"/>
      <c r="N279" s="67"/>
      <c r="O279" s="67"/>
      <c r="P279" s="67"/>
      <c r="Q279" s="67"/>
      <c r="R279" s="67"/>
      <c r="S279" s="67"/>
      <c r="T279" s="67"/>
      <c r="U279" s="67"/>
      <c r="V279" s="67"/>
    </row>
    <row r="280" spans="1:22" x14ac:dyDescent="0.3">
      <c r="A280" s="67"/>
      <c r="B280" s="65"/>
      <c r="C280" s="66"/>
      <c r="D280" s="67"/>
      <c r="E280" s="67"/>
      <c r="F280" s="67"/>
      <c r="G280" s="67"/>
      <c r="H280" s="65"/>
      <c r="I280" s="65"/>
      <c r="J2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0" s="65"/>
      <c r="L280" s="101" t="str">
        <f>IFERROR((Table44[[#This Row],[Total weight (kg)]]*Table44[[#This Row],[Quantity]])/1000,"")</f>
        <v/>
      </c>
      <c r="M280" s="67"/>
      <c r="N280" s="67"/>
      <c r="O280" s="67"/>
      <c r="P280" s="67"/>
      <c r="Q280" s="67"/>
      <c r="R280" s="67"/>
      <c r="S280" s="67"/>
      <c r="T280" s="67"/>
      <c r="U280" s="67"/>
      <c r="V280" s="67"/>
    </row>
    <row r="281" spans="1:22" x14ac:dyDescent="0.3">
      <c r="A281" s="67"/>
      <c r="B281" s="65"/>
      <c r="C281" s="66"/>
      <c r="D281" s="67"/>
      <c r="E281" s="67"/>
      <c r="F281" s="67"/>
      <c r="G281" s="67"/>
      <c r="H281" s="65"/>
      <c r="I281" s="65"/>
      <c r="J2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1" s="65"/>
      <c r="L281" s="101" t="str">
        <f>IFERROR((Table44[[#This Row],[Total weight (kg)]]*Table44[[#This Row],[Quantity]])/1000,"")</f>
        <v/>
      </c>
      <c r="M281" s="67"/>
      <c r="N281" s="67"/>
      <c r="O281" s="67"/>
      <c r="P281" s="67"/>
      <c r="Q281" s="67"/>
      <c r="R281" s="67"/>
      <c r="S281" s="67"/>
      <c r="T281" s="67"/>
      <c r="U281" s="67"/>
      <c r="V281" s="67"/>
    </row>
    <row r="282" spans="1:22" x14ac:dyDescent="0.3">
      <c r="A282" s="67"/>
      <c r="B282" s="65"/>
      <c r="C282" s="66"/>
      <c r="D282" s="67"/>
      <c r="E282" s="67"/>
      <c r="F282" s="67"/>
      <c r="G282" s="67"/>
      <c r="H282" s="65"/>
      <c r="I282" s="65"/>
      <c r="J2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2" s="65"/>
      <c r="L282" s="101" t="str">
        <f>IFERROR((Table44[[#This Row],[Total weight (kg)]]*Table44[[#This Row],[Quantity]])/1000,"")</f>
        <v/>
      </c>
      <c r="M282" s="67"/>
      <c r="N282" s="67"/>
      <c r="O282" s="67"/>
      <c r="P282" s="67"/>
      <c r="Q282" s="67"/>
      <c r="R282" s="67"/>
      <c r="S282" s="67"/>
      <c r="T282" s="67"/>
      <c r="U282" s="67"/>
      <c r="V282" s="67"/>
    </row>
    <row r="283" spans="1:22" x14ac:dyDescent="0.3">
      <c r="A283" s="67"/>
      <c r="B283" s="65"/>
      <c r="C283" s="66"/>
      <c r="D283" s="67"/>
      <c r="E283" s="67"/>
      <c r="F283" s="67"/>
      <c r="G283" s="67"/>
      <c r="H283" s="65"/>
      <c r="I283" s="65"/>
      <c r="J2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3" s="65"/>
      <c r="L283" s="101" t="str">
        <f>IFERROR((Table44[[#This Row],[Total weight (kg)]]*Table44[[#This Row],[Quantity]])/1000,"")</f>
        <v/>
      </c>
      <c r="M283" s="67"/>
      <c r="N283" s="67"/>
      <c r="O283" s="67"/>
      <c r="P283" s="67"/>
      <c r="Q283" s="67"/>
      <c r="R283" s="67"/>
      <c r="S283" s="67"/>
      <c r="T283" s="67"/>
      <c r="U283" s="67"/>
      <c r="V283" s="67"/>
    </row>
    <row r="284" spans="1:22" x14ac:dyDescent="0.3">
      <c r="A284" s="67"/>
      <c r="B284" s="65"/>
      <c r="C284" s="66"/>
      <c r="D284" s="67"/>
      <c r="E284" s="67"/>
      <c r="F284" s="67"/>
      <c r="G284" s="67"/>
      <c r="H284" s="65"/>
      <c r="I284" s="65"/>
      <c r="J2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4" s="65"/>
      <c r="L284" s="101" t="str">
        <f>IFERROR((Table44[[#This Row],[Total weight (kg)]]*Table44[[#This Row],[Quantity]])/1000,"")</f>
        <v/>
      </c>
      <c r="M284" s="67"/>
      <c r="N284" s="67"/>
      <c r="O284" s="67"/>
      <c r="P284" s="67"/>
      <c r="Q284" s="67"/>
      <c r="R284" s="67"/>
      <c r="S284" s="67"/>
      <c r="T284" s="67"/>
      <c r="U284" s="67"/>
      <c r="V284" s="67"/>
    </row>
    <row r="285" spans="1:22" x14ac:dyDescent="0.3">
      <c r="A285" s="67"/>
      <c r="B285" s="65"/>
      <c r="C285" s="66"/>
      <c r="D285" s="67"/>
      <c r="E285" s="67"/>
      <c r="F285" s="67"/>
      <c r="G285" s="67"/>
      <c r="H285" s="65"/>
      <c r="I285" s="65"/>
      <c r="J2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5" s="65"/>
      <c r="L285" s="101" t="str">
        <f>IFERROR((Table44[[#This Row],[Total weight (kg)]]*Table44[[#This Row],[Quantity]])/1000,"")</f>
        <v/>
      </c>
      <c r="M285" s="67"/>
      <c r="N285" s="67"/>
      <c r="O285" s="67"/>
      <c r="P285" s="67"/>
      <c r="Q285" s="67"/>
      <c r="R285" s="67"/>
      <c r="S285" s="67"/>
      <c r="T285" s="67"/>
      <c r="U285" s="67"/>
      <c r="V285" s="67"/>
    </row>
    <row r="286" spans="1:22" x14ac:dyDescent="0.3">
      <c r="A286" s="67"/>
      <c r="B286" s="65"/>
      <c r="C286" s="66"/>
      <c r="D286" s="67"/>
      <c r="E286" s="67"/>
      <c r="F286" s="67"/>
      <c r="G286" s="67"/>
      <c r="H286" s="65"/>
      <c r="I286" s="65"/>
      <c r="J2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6" s="65"/>
      <c r="L286" s="101" t="str">
        <f>IFERROR((Table44[[#This Row],[Total weight (kg)]]*Table44[[#This Row],[Quantity]])/1000,"")</f>
        <v/>
      </c>
      <c r="M286" s="67"/>
      <c r="N286" s="67"/>
      <c r="O286" s="67"/>
      <c r="P286" s="67"/>
      <c r="Q286" s="67"/>
      <c r="R286" s="67"/>
      <c r="S286" s="67"/>
      <c r="T286" s="67"/>
      <c r="U286" s="67"/>
      <c r="V286" s="67"/>
    </row>
    <row r="287" spans="1:22" x14ac:dyDescent="0.3">
      <c r="A287" s="67"/>
      <c r="B287" s="65"/>
      <c r="C287" s="66"/>
      <c r="D287" s="67"/>
      <c r="E287" s="67"/>
      <c r="F287" s="67"/>
      <c r="G287" s="67"/>
      <c r="H287" s="65"/>
      <c r="I287" s="65"/>
      <c r="J2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7" s="65"/>
      <c r="L287" s="101" t="str">
        <f>IFERROR((Table44[[#This Row],[Total weight (kg)]]*Table44[[#This Row],[Quantity]])/1000,"")</f>
        <v/>
      </c>
      <c r="M287" s="67"/>
      <c r="N287" s="67"/>
      <c r="O287" s="67"/>
      <c r="P287" s="67"/>
      <c r="Q287" s="67"/>
      <c r="R287" s="67"/>
      <c r="S287" s="67"/>
      <c r="T287" s="67"/>
      <c r="U287" s="67"/>
      <c r="V287" s="67"/>
    </row>
    <row r="288" spans="1:22" x14ac:dyDescent="0.3">
      <c r="A288" s="67"/>
      <c r="B288" s="65"/>
      <c r="C288" s="66"/>
      <c r="D288" s="67"/>
      <c r="E288" s="67"/>
      <c r="F288" s="67"/>
      <c r="G288" s="67"/>
      <c r="H288" s="65"/>
      <c r="I288" s="65"/>
      <c r="J2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8" s="65"/>
      <c r="L288" s="101" t="str">
        <f>IFERROR((Table44[[#This Row],[Total weight (kg)]]*Table44[[#This Row],[Quantity]])/1000,"")</f>
        <v/>
      </c>
      <c r="M288" s="67"/>
      <c r="N288" s="67"/>
      <c r="O288" s="67"/>
      <c r="P288" s="67"/>
      <c r="Q288" s="67"/>
      <c r="R288" s="67"/>
      <c r="S288" s="67"/>
      <c r="T288" s="67"/>
      <c r="U288" s="67"/>
      <c r="V288" s="67"/>
    </row>
    <row r="289" spans="1:22" x14ac:dyDescent="0.3">
      <c r="A289" s="67"/>
      <c r="B289" s="65"/>
      <c r="C289" s="66"/>
      <c r="D289" s="67"/>
      <c r="E289" s="67"/>
      <c r="F289" s="67"/>
      <c r="G289" s="67"/>
      <c r="H289" s="65"/>
      <c r="I289" s="65"/>
      <c r="J2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89" s="65"/>
      <c r="L289" s="101" t="str">
        <f>IFERROR((Table44[[#This Row],[Total weight (kg)]]*Table44[[#This Row],[Quantity]])/1000,"")</f>
        <v/>
      </c>
      <c r="M289" s="67"/>
      <c r="N289" s="67"/>
      <c r="O289" s="67"/>
      <c r="P289" s="67"/>
      <c r="Q289" s="67"/>
      <c r="R289" s="67"/>
      <c r="S289" s="67"/>
      <c r="T289" s="67"/>
      <c r="U289" s="67"/>
      <c r="V289" s="67"/>
    </row>
    <row r="290" spans="1:22" x14ac:dyDescent="0.3">
      <c r="A290" s="67"/>
      <c r="B290" s="65"/>
      <c r="C290" s="66"/>
      <c r="D290" s="67"/>
      <c r="E290" s="67"/>
      <c r="F290" s="67"/>
      <c r="G290" s="67"/>
      <c r="H290" s="65"/>
      <c r="I290" s="65"/>
      <c r="J2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0" s="65"/>
      <c r="L290" s="101" t="str">
        <f>IFERROR((Table44[[#This Row],[Total weight (kg)]]*Table44[[#This Row],[Quantity]])/1000,"")</f>
        <v/>
      </c>
      <c r="M290" s="67"/>
      <c r="N290" s="67"/>
      <c r="O290" s="67"/>
      <c r="P290" s="67"/>
      <c r="Q290" s="67"/>
      <c r="R290" s="67"/>
      <c r="S290" s="67"/>
      <c r="T290" s="67"/>
      <c r="U290" s="67"/>
      <c r="V290" s="67"/>
    </row>
    <row r="291" spans="1:22" x14ac:dyDescent="0.3">
      <c r="A291" s="67"/>
      <c r="B291" s="65"/>
      <c r="C291" s="66"/>
      <c r="D291" s="67"/>
      <c r="E291" s="67"/>
      <c r="F291" s="67"/>
      <c r="G291" s="67"/>
      <c r="H291" s="65"/>
      <c r="I291" s="65"/>
      <c r="J2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1" s="65"/>
      <c r="L291" s="101" t="str">
        <f>IFERROR((Table44[[#This Row],[Total weight (kg)]]*Table44[[#This Row],[Quantity]])/1000,"")</f>
        <v/>
      </c>
      <c r="M291" s="67"/>
      <c r="N291" s="67"/>
      <c r="O291" s="67"/>
      <c r="P291" s="67"/>
      <c r="Q291" s="67"/>
      <c r="R291" s="67"/>
      <c r="S291" s="67"/>
      <c r="T291" s="67"/>
      <c r="U291" s="67"/>
      <c r="V291" s="67"/>
    </row>
    <row r="292" spans="1:22" x14ac:dyDescent="0.3">
      <c r="A292" s="67"/>
      <c r="B292" s="65"/>
      <c r="C292" s="66"/>
      <c r="D292" s="67"/>
      <c r="E292" s="67"/>
      <c r="F292" s="67"/>
      <c r="G292" s="67"/>
      <c r="H292" s="65"/>
      <c r="I292" s="65"/>
      <c r="J2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2" s="65"/>
      <c r="L292" s="101" t="str">
        <f>IFERROR((Table44[[#This Row],[Total weight (kg)]]*Table44[[#This Row],[Quantity]])/1000,"")</f>
        <v/>
      </c>
      <c r="M292" s="67"/>
      <c r="N292" s="67"/>
      <c r="O292" s="67"/>
      <c r="P292" s="67"/>
      <c r="Q292" s="67"/>
      <c r="R292" s="67"/>
      <c r="S292" s="67"/>
      <c r="T292" s="67"/>
      <c r="U292" s="67"/>
      <c r="V292" s="67"/>
    </row>
    <row r="293" spans="1:22" x14ac:dyDescent="0.3">
      <c r="A293" s="67"/>
      <c r="B293" s="65"/>
      <c r="C293" s="66"/>
      <c r="D293" s="67"/>
      <c r="E293" s="67"/>
      <c r="F293" s="67"/>
      <c r="G293" s="67"/>
      <c r="H293" s="65"/>
      <c r="I293" s="65"/>
      <c r="J2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3" s="65"/>
      <c r="L293" s="101" t="str">
        <f>IFERROR((Table44[[#This Row],[Total weight (kg)]]*Table44[[#This Row],[Quantity]])/1000,"")</f>
        <v/>
      </c>
      <c r="M293" s="67"/>
      <c r="N293" s="67"/>
      <c r="O293" s="67"/>
      <c r="P293" s="67"/>
      <c r="Q293" s="67"/>
      <c r="R293" s="67"/>
      <c r="S293" s="67"/>
      <c r="T293" s="67"/>
      <c r="U293" s="67"/>
      <c r="V293" s="67"/>
    </row>
    <row r="294" spans="1:22" x14ac:dyDescent="0.3">
      <c r="A294" s="67"/>
      <c r="B294" s="65"/>
      <c r="C294" s="66"/>
      <c r="D294" s="67"/>
      <c r="E294" s="67"/>
      <c r="F294" s="67"/>
      <c r="G294" s="67"/>
      <c r="H294" s="65"/>
      <c r="I294" s="65"/>
      <c r="J2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4" s="65"/>
      <c r="L294" s="101" t="str">
        <f>IFERROR((Table44[[#This Row],[Total weight (kg)]]*Table44[[#This Row],[Quantity]])/1000,"")</f>
        <v/>
      </c>
      <c r="M294" s="67"/>
      <c r="N294" s="67"/>
      <c r="O294" s="67"/>
      <c r="P294" s="67"/>
      <c r="Q294" s="67"/>
      <c r="R294" s="67"/>
      <c r="S294" s="67"/>
      <c r="T294" s="67"/>
      <c r="U294" s="67"/>
      <c r="V294" s="67"/>
    </row>
    <row r="295" spans="1:22" x14ac:dyDescent="0.3">
      <c r="A295" s="67"/>
      <c r="B295" s="65"/>
      <c r="C295" s="66"/>
      <c r="D295" s="67"/>
      <c r="E295" s="67"/>
      <c r="F295" s="67"/>
      <c r="G295" s="67"/>
      <c r="H295" s="65"/>
      <c r="I295" s="65"/>
      <c r="J2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5" s="65"/>
      <c r="L295" s="101" t="str">
        <f>IFERROR((Table44[[#This Row],[Total weight (kg)]]*Table44[[#This Row],[Quantity]])/1000,"")</f>
        <v/>
      </c>
      <c r="M295" s="67"/>
      <c r="N295" s="67"/>
      <c r="O295" s="67"/>
      <c r="P295" s="67"/>
      <c r="Q295" s="67"/>
      <c r="R295" s="67"/>
      <c r="S295" s="67"/>
      <c r="T295" s="67"/>
      <c r="U295" s="67"/>
      <c r="V295" s="67"/>
    </row>
    <row r="296" spans="1:22" x14ac:dyDescent="0.3">
      <c r="A296" s="67"/>
      <c r="B296" s="65"/>
      <c r="C296" s="66"/>
      <c r="D296" s="67"/>
      <c r="E296" s="67"/>
      <c r="F296" s="67"/>
      <c r="G296" s="67"/>
      <c r="H296" s="65"/>
      <c r="I296" s="65"/>
      <c r="J2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6" s="65"/>
      <c r="L296" s="101" t="str">
        <f>IFERROR((Table44[[#This Row],[Total weight (kg)]]*Table44[[#This Row],[Quantity]])/1000,"")</f>
        <v/>
      </c>
      <c r="M296" s="67"/>
      <c r="N296" s="67"/>
      <c r="O296" s="67"/>
      <c r="P296" s="67"/>
      <c r="Q296" s="67"/>
      <c r="R296" s="67"/>
      <c r="S296" s="67"/>
      <c r="T296" s="67"/>
      <c r="U296" s="67"/>
      <c r="V296" s="67"/>
    </row>
    <row r="297" spans="1:22" x14ac:dyDescent="0.3">
      <c r="A297" s="67"/>
      <c r="B297" s="65"/>
      <c r="C297" s="66"/>
      <c r="D297" s="67"/>
      <c r="E297" s="67"/>
      <c r="F297" s="67"/>
      <c r="G297" s="67"/>
      <c r="H297" s="65"/>
      <c r="I297" s="65"/>
      <c r="J2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7" s="65"/>
      <c r="L297" s="101" t="str">
        <f>IFERROR((Table44[[#This Row],[Total weight (kg)]]*Table44[[#This Row],[Quantity]])/1000,"")</f>
        <v/>
      </c>
      <c r="M297" s="67"/>
      <c r="N297" s="67"/>
      <c r="O297" s="67"/>
      <c r="P297" s="67"/>
      <c r="Q297" s="67"/>
      <c r="R297" s="67"/>
      <c r="S297" s="67"/>
      <c r="T297" s="67"/>
      <c r="U297" s="67"/>
      <c r="V297" s="67"/>
    </row>
    <row r="298" spans="1:22" x14ac:dyDescent="0.3">
      <c r="A298" s="67"/>
      <c r="B298" s="65"/>
      <c r="C298" s="66"/>
      <c r="D298" s="67"/>
      <c r="E298" s="67"/>
      <c r="F298" s="67"/>
      <c r="G298" s="67"/>
      <c r="H298" s="65"/>
      <c r="I298" s="65"/>
      <c r="J2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8" s="65"/>
      <c r="L298" s="101" t="str">
        <f>IFERROR((Table44[[#This Row],[Total weight (kg)]]*Table44[[#This Row],[Quantity]])/1000,"")</f>
        <v/>
      </c>
      <c r="M298" s="67"/>
      <c r="N298" s="67"/>
      <c r="O298" s="67"/>
      <c r="P298" s="67"/>
      <c r="Q298" s="67"/>
      <c r="R298" s="67"/>
      <c r="S298" s="67"/>
      <c r="T298" s="67"/>
      <c r="U298" s="67"/>
      <c r="V298" s="67"/>
    </row>
    <row r="299" spans="1:22" x14ac:dyDescent="0.3">
      <c r="A299" s="67"/>
      <c r="B299" s="65"/>
      <c r="C299" s="66"/>
      <c r="D299" s="67"/>
      <c r="E299" s="67"/>
      <c r="F299" s="67"/>
      <c r="G299" s="67"/>
      <c r="H299" s="65"/>
      <c r="I299" s="65"/>
      <c r="J2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299" s="65"/>
      <c r="L299" s="101" t="str">
        <f>IFERROR((Table44[[#This Row],[Total weight (kg)]]*Table44[[#This Row],[Quantity]])/1000,"")</f>
        <v/>
      </c>
      <c r="M299" s="67"/>
      <c r="N299" s="67"/>
      <c r="O299" s="67"/>
      <c r="P299" s="67"/>
      <c r="Q299" s="67"/>
      <c r="R299" s="67"/>
      <c r="S299" s="67"/>
      <c r="T299" s="67"/>
      <c r="U299" s="67"/>
      <c r="V299" s="67"/>
    </row>
    <row r="300" spans="1:22" x14ac:dyDescent="0.3">
      <c r="A300" s="67"/>
      <c r="B300" s="65"/>
      <c r="C300" s="66"/>
      <c r="D300" s="67"/>
      <c r="E300" s="67"/>
      <c r="F300" s="67"/>
      <c r="G300" s="67"/>
      <c r="H300" s="65"/>
      <c r="I300" s="65"/>
      <c r="J3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0" s="65"/>
      <c r="L300" s="101" t="str">
        <f>IFERROR((Table44[[#This Row],[Total weight (kg)]]*Table44[[#This Row],[Quantity]])/1000,"")</f>
        <v/>
      </c>
      <c r="M300" s="67"/>
      <c r="N300" s="67"/>
      <c r="O300" s="67"/>
      <c r="P300" s="67"/>
      <c r="Q300" s="67"/>
      <c r="R300" s="67"/>
      <c r="S300" s="67"/>
      <c r="T300" s="67"/>
      <c r="U300" s="67"/>
      <c r="V300" s="67"/>
    </row>
    <row r="301" spans="1:22" x14ac:dyDescent="0.3">
      <c r="A301" s="67"/>
      <c r="B301" s="65"/>
      <c r="C301" s="66"/>
      <c r="D301" s="67"/>
      <c r="E301" s="67"/>
      <c r="F301" s="67"/>
      <c r="G301" s="67"/>
      <c r="H301" s="65"/>
      <c r="I301" s="65"/>
      <c r="J3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1" s="65"/>
      <c r="L301" s="101" t="str">
        <f>IFERROR((Table44[[#This Row],[Total weight (kg)]]*Table44[[#This Row],[Quantity]])/1000,"")</f>
        <v/>
      </c>
      <c r="M301" s="67"/>
      <c r="N301" s="67"/>
      <c r="O301" s="67"/>
      <c r="P301" s="67"/>
      <c r="Q301" s="67"/>
      <c r="R301" s="67"/>
      <c r="S301" s="67"/>
      <c r="T301" s="67"/>
      <c r="U301" s="67"/>
      <c r="V301" s="67"/>
    </row>
    <row r="302" spans="1:22" x14ac:dyDescent="0.3">
      <c r="A302" s="67"/>
      <c r="B302" s="65"/>
      <c r="C302" s="66"/>
      <c r="D302" s="67"/>
      <c r="E302" s="67"/>
      <c r="F302" s="67"/>
      <c r="G302" s="67"/>
      <c r="H302" s="65"/>
      <c r="I302" s="65"/>
      <c r="J3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2" s="65"/>
      <c r="L302" s="101" t="str">
        <f>IFERROR((Table44[[#This Row],[Total weight (kg)]]*Table44[[#This Row],[Quantity]])/1000,"")</f>
        <v/>
      </c>
      <c r="M302" s="67"/>
      <c r="N302" s="67"/>
      <c r="O302" s="67"/>
      <c r="P302" s="67"/>
      <c r="Q302" s="67"/>
      <c r="R302" s="67"/>
      <c r="S302" s="67"/>
      <c r="T302" s="67"/>
      <c r="U302" s="67"/>
      <c r="V302" s="67"/>
    </row>
    <row r="303" spans="1:22" x14ac:dyDescent="0.3">
      <c r="A303" s="67"/>
      <c r="B303" s="65"/>
      <c r="C303" s="66"/>
      <c r="D303" s="67"/>
      <c r="E303" s="67"/>
      <c r="F303" s="67"/>
      <c r="G303" s="67"/>
      <c r="H303" s="65"/>
      <c r="I303" s="65"/>
      <c r="J3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3" s="65"/>
      <c r="L303" s="101" t="str">
        <f>IFERROR((Table44[[#This Row],[Total weight (kg)]]*Table44[[#This Row],[Quantity]])/1000,"")</f>
        <v/>
      </c>
      <c r="M303" s="67"/>
      <c r="N303" s="67"/>
      <c r="O303" s="67"/>
      <c r="P303" s="67"/>
      <c r="Q303" s="67"/>
      <c r="R303" s="67"/>
      <c r="S303" s="67"/>
      <c r="T303" s="67"/>
      <c r="U303" s="67"/>
      <c r="V303" s="67"/>
    </row>
    <row r="304" spans="1:22" x14ac:dyDescent="0.3">
      <c r="A304" s="67"/>
      <c r="B304" s="65"/>
      <c r="C304" s="66"/>
      <c r="D304" s="67"/>
      <c r="E304" s="67"/>
      <c r="F304" s="67"/>
      <c r="G304" s="67"/>
      <c r="H304" s="65"/>
      <c r="I304" s="65"/>
      <c r="J3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4" s="65"/>
      <c r="L304" s="101" t="str">
        <f>IFERROR((Table44[[#This Row],[Total weight (kg)]]*Table44[[#This Row],[Quantity]])/1000,"")</f>
        <v/>
      </c>
      <c r="M304" s="67"/>
      <c r="N304" s="67"/>
      <c r="O304" s="67"/>
      <c r="P304" s="67"/>
      <c r="Q304" s="67"/>
      <c r="R304" s="67"/>
      <c r="S304" s="67"/>
      <c r="T304" s="67"/>
      <c r="U304" s="67"/>
      <c r="V304" s="67"/>
    </row>
    <row r="305" spans="1:22" x14ac:dyDescent="0.3">
      <c r="A305" s="67"/>
      <c r="B305" s="65"/>
      <c r="C305" s="66"/>
      <c r="D305" s="67"/>
      <c r="E305" s="67"/>
      <c r="F305" s="67"/>
      <c r="G305" s="67"/>
      <c r="H305" s="65"/>
      <c r="I305" s="65"/>
      <c r="J3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5" s="65"/>
      <c r="L305" s="101" t="str">
        <f>IFERROR((Table44[[#This Row],[Total weight (kg)]]*Table44[[#This Row],[Quantity]])/1000,"")</f>
        <v/>
      </c>
      <c r="M305" s="67"/>
      <c r="N305" s="67"/>
      <c r="O305" s="67"/>
      <c r="P305" s="67"/>
      <c r="Q305" s="67"/>
      <c r="R305" s="67"/>
      <c r="S305" s="67"/>
      <c r="T305" s="67"/>
      <c r="U305" s="67"/>
      <c r="V305" s="67"/>
    </row>
    <row r="306" spans="1:22" x14ac:dyDescent="0.3">
      <c r="A306" s="67"/>
      <c r="B306" s="65"/>
      <c r="C306" s="66"/>
      <c r="D306" s="67"/>
      <c r="E306" s="67"/>
      <c r="F306" s="67"/>
      <c r="G306" s="67"/>
      <c r="H306" s="65"/>
      <c r="I306" s="65"/>
      <c r="J3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6" s="65"/>
      <c r="L306" s="101" t="str">
        <f>IFERROR((Table44[[#This Row],[Total weight (kg)]]*Table44[[#This Row],[Quantity]])/1000,"")</f>
        <v/>
      </c>
      <c r="M306" s="67"/>
      <c r="N306" s="67"/>
      <c r="O306" s="67"/>
      <c r="P306" s="67"/>
      <c r="Q306" s="67"/>
      <c r="R306" s="67"/>
      <c r="S306" s="67"/>
      <c r="T306" s="67"/>
      <c r="U306" s="67"/>
      <c r="V306" s="67"/>
    </row>
    <row r="307" spans="1:22" x14ac:dyDescent="0.3">
      <c r="A307" s="67"/>
      <c r="B307" s="65"/>
      <c r="C307" s="66"/>
      <c r="D307" s="67"/>
      <c r="E307" s="67"/>
      <c r="F307" s="67"/>
      <c r="G307" s="67"/>
      <c r="H307" s="65"/>
      <c r="I307" s="65"/>
      <c r="J3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7" s="65"/>
      <c r="L307" s="101" t="str">
        <f>IFERROR((Table44[[#This Row],[Total weight (kg)]]*Table44[[#This Row],[Quantity]])/1000,"")</f>
        <v/>
      </c>
      <c r="M307" s="67"/>
      <c r="N307" s="67"/>
      <c r="O307" s="67"/>
      <c r="P307" s="67"/>
      <c r="Q307" s="67"/>
      <c r="R307" s="67"/>
      <c r="S307" s="67"/>
      <c r="T307" s="67"/>
      <c r="U307" s="67"/>
      <c r="V307" s="67"/>
    </row>
    <row r="308" spans="1:22" x14ac:dyDescent="0.3">
      <c r="A308" s="67"/>
      <c r="B308" s="65"/>
      <c r="C308" s="66"/>
      <c r="D308" s="67"/>
      <c r="E308" s="67"/>
      <c r="F308" s="67"/>
      <c r="G308" s="67"/>
      <c r="H308" s="65"/>
      <c r="I308" s="65"/>
      <c r="J3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8" s="65"/>
      <c r="L308" s="101" t="str">
        <f>IFERROR((Table44[[#This Row],[Total weight (kg)]]*Table44[[#This Row],[Quantity]])/1000,"")</f>
        <v/>
      </c>
      <c r="M308" s="67"/>
      <c r="N308" s="67"/>
      <c r="O308" s="67"/>
      <c r="P308" s="67"/>
      <c r="Q308" s="67"/>
      <c r="R308" s="67"/>
      <c r="S308" s="67"/>
      <c r="T308" s="67"/>
      <c r="U308" s="67"/>
      <c r="V308" s="67"/>
    </row>
    <row r="309" spans="1:22" x14ac:dyDescent="0.3">
      <c r="A309" s="67"/>
      <c r="B309" s="65"/>
      <c r="C309" s="66"/>
      <c r="D309" s="67"/>
      <c r="E309" s="67"/>
      <c r="F309" s="67"/>
      <c r="G309" s="67"/>
      <c r="H309" s="65"/>
      <c r="I309" s="65"/>
      <c r="J3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09" s="65"/>
      <c r="L309" s="101" t="str">
        <f>IFERROR((Table44[[#This Row],[Total weight (kg)]]*Table44[[#This Row],[Quantity]])/1000,"")</f>
        <v/>
      </c>
      <c r="M309" s="67"/>
      <c r="N309" s="67"/>
      <c r="O309" s="67"/>
      <c r="P309" s="67"/>
      <c r="Q309" s="67"/>
      <c r="R309" s="67"/>
      <c r="S309" s="67"/>
      <c r="T309" s="67"/>
      <c r="U309" s="67"/>
      <c r="V309" s="67"/>
    </row>
    <row r="310" spans="1:22" x14ac:dyDescent="0.3">
      <c r="A310" s="67"/>
      <c r="B310" s="65"/>
      <c r="C310" s="66"/>
      <c r="D310" s="67"/>
      <c r="E310" s="67"/>
      <c r="F310" s="67"/>
      <c r="G310" s="67"/>
      <c r="H310" s="65"/>
      <c r="I310" s="65"/>
      <c r="J3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0" s="65"/>
      <c r="L310" s="101" t="str">
        <f>IFERROR((Table44[[#This Row],[Total weight (kg)]]*Table44[[#This Row],[Quantity]])/1000,"")</f>
        <v/>
      </c>
      <c r="M310" s="67"/>
      <c r="N310" s="67"/>
      <c r="O310" s="67"/>
      <c r="P310" s="67"/>
      <c r="Q310" s="67"/>
      <c r="R310" s="67"/>
      <c r="S310" s="67"/>
      <c r="T310" s="67"/>
      <c r="U310" s="67"/>
      <c r="V310" s="67"/>
    </row>
    <row r="311" spans="1:22" x14ac:dyDescent="0.3">
      <c r="A311" s="67"/>
      <c r="B311" s="65"/>
      <c r="C311" s="66"/>
      <c r="D311" s="67"/>
      <c r="E311" s="67"/>
      <c r="F311" s="67"/>
      <c r="G311" s="67"/>
      <c r="H311" s="65"/>
      <c r="I311" s="65"/>
      <c r="J3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1" s="65"/>
      <c r="L311" s="101" t="str">
        <f>IFERROR((Table44[[#This Row],[Total weight (kg)]]*Table44[[#This Row],[Quantity]])/1000,"")</f>
        <v/>
      </c>
      <c r="M311" s="67"/>
      <c r="N311" s="67"/>
      <c r="O311" s="67"/>
      <c r="P311" s="67"/>
      <c r="Q311" s="67"/>
      <c r="R311" s="67"/>
      <c r="S311" s="67"/>
      <c r="T311" s="67"/>
      <c r="U311" s="67"/>
      <c r="V311" s="67"/>
    </row>
    <row r="312" spans="1:22" x14ac:dyDescent="0.3">
      <c r="A312" s="67"/>
      <c r="B312" s="65"/>
      <c r="C312" s="66"/>
      <c r="D312" s="67"/>
      <c r="E312" s="67"/>
      <c r="F312" s="67"/>
      <c r="G312" s="67"/>
      <c r="H312" s="65"/>
      <c r="I312" s="65"/>
      <c r="J3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2" s="65"/>
      <c r="L312" s="101" t="str">
        <f>IFERROR((Table44[[#This Row],[Total weight (kg)]]*Table44[[#This Row],[Quantity]])/1000,"")</f>
        <v/>
      </c>
      <c r="M312" s="67"/>
      <c r="N312" s="67"/>
      <c r="O312" s="67"/>
      <c r="P312" s="67"/>
      <c r="Q312" s="67"/>
      <c r="R312" s="67"/>
      <c r="S312" s="67"/>
      <c r="T312" s="67"/>
      <c r="U312" s="67"/>
      <c r="V312" s="67"/>
    </row>
    <row r="313" spans="1:22" x14ac:dyDescent="0.3">
      <c r="A313" s="67"/>
      <c r="B313" s="65"/>
      <c r="C313" s="66"/>
      <c r="D313" s="67"/>
      <c r="E313" s="67"/>
      <c r="F313" s="67"/>
      <c r="G313" s="67"/>
      <c r="H313" s="65"/>
      <c r="I313" s="65"/>
      <c r="J3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3" s="65"/>
      <c r="L313" s="101" t="str">
        <f>IFERROR((Table44[[#This Row],[Total weight (kg)]]*Table44[[#This Row],[Quantity]])/1000,"")</f>
        <v/>
      </c>
      <c r="M313" s="67"/>
      <c r="N313" s="67"/>
      <c r="O313" s="67"/>
      <c r="P313" s="67"/>
      <c r="Q313" s="67"/>
      <c r="R313" s="67"/>
      <c r="S313" s="67"/>
      <c r="T313" s="67"/>
      <c r="U313" s="67"/>
      <c r="V313" s="67"/>
    </row>
    <row r="314" spans="1:22" x14ac:dyDescent="0.3">
      <c r="A314" s="67"/>
      <c r="B314" s="65"/>
      <c r="C314" s="66"/>
      <c r="D314" s="67"/>
      <c r="E314" s="67"/>
      <c r="F314" s="67"/>
      <c r="G314" s="67"/>
      <c r="H314" s="65"/>
      <c r="I314" s="65"/>
      <c r="J3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4" s="65"/>
      <c r="L314" s="101" t="str">
        <f>IFERROR((Table44[[#This Row],[Total weight (kg)]]*Table44[[#This Row],[Quantity]])/1000,"")</f>
        <v/>
      </c>
      <c r="M314" s="67"/>
      <c r="N314" s="67"/>
      <c r="O314" s="67"/>
      <c r="P314" s="67"/>
      <c r="Q314" s="67"/>
      <c r="R314" s="67"/>
      <c r="S314" s="67"/>
      <c r="T314" s="67"/>
      <c r="U314" s="67"/>
      <c r="V314" s="67"/>
    </row>
    <row r="315" spans="1:22" x14ac:dyDescent="0.3">
      <c r="A315" s="67"/>
      <c r="B315" s="65"/>
      <c r="C315" s="66"/>
      <c r="D315" s="67"/>
      <c r="E315" s="67"/>
      <c r="F315" s="67"/>
      <c r="G315" s="67"/>
      <c r="H315" s="65"/>
      <c r="I315" s="65"/>
      <c r="J3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5" s="65"/>
      <c r="L315" s="101" t="str">
        <f>IFERROR((Table44[[#This Row],[Total weight (kg)]]*Table44[[#This Row],[Quantity]])/1000,"")</f>
        <v/>
      </c>
      <c r="M315" s="67"/>
      <c r="N315" s="67"/>
      <c r="O315" s="67"/>
      <c r="P315" s="67"/>
      <c r="Q315" s="67"/>
      <c r="R315" s="67"/>
      <c r="S315" s="67"/>
      <c r="T315" s="67"/>
      <c r="U315" s="67"/>
      <c r="V315" s="67"/>
    </row>
    <row r="316" spans="1:22" x14ac:dyDescent="0.3">
      <c r="A316" s="67"/>
      <c r="B316" s="65"/>
      <c r="C316" s="66"/>
      <c r="D316" s="67"/>
      <c r="E316" s="67"/>
      <c r="F316" s="67"/>
      <c r="G316" s="67"/>
      <c r="H316" s="65"/>
      <c r="I316" s="65"/>
      <c r="J3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6" s="65"/>
      <c r="L316" s="101" t="str">
        <f>IFERROR((Table44[[#This Row],[Total weight (kg)]]*Table44[[#This Row],[Quantity]])/1000,"")</f>
        <v/>
      </c>
      <c r="M316" s="67"/>
      <c r="N316" s="67"/>
      <c r="O316" s="67"/>
      <c r="P316" s="67"/>
      <c r="Q316" s="67"/>
      <c r="R316" s="67"/>
      <c r="S316" s="67"/>
      <c r="T316" s="67"/>
      <c r="U316" s="67"/>
      <c r="V316" s="67"/>
    </row>
    <row r="317" spans="1:22" x14ac:dyDescent="0.3">
      <c r="A317" s="67"/>
      <c r="B317" s="65"/>
      <c r="C317" s="66"/>
      <c r="D317" s="67"/>
      <c r="E317" s="67"/>
      <c r="F317" s="67"/>
      <c r="G317" s="67"/>
      <c r="H317" s="65"/>
      <c r="I317" s="65"/>
      <c r="J3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7" s="65"/>
      <c r="L317" s="101" t="str">
        <f>IFERROR((Table44[[#This Row],[Total weight (kg)]]*Table44[[#This Row],[Quantity]])/1000,"")</f>
        <v/>
      </c>
      <c r="M317" s="67"/>
      <c r="N317" s="67"/>
      <c r="O317" s="67"/>
      <c r="P317" s="67"/>
      <c r="Q317" s="67"/>
      <c r="R317" s="67"/>
      <c r="S317" s="67"/>
      <c r="T317" s="67"/>
      <c r="U317" s="67"/>
      <c r="V317" s="67"/>
    </row>
    <row r="318" spans="1:22" x14ac:dyDescent="0.3">
      <c r="A318" s="67"/>
      <c r="B318" s="65"/>
      <c r="C318" s="66"/>
      <c r="D318" s="67"/>
      <c r="E318" s="67"/>
      <c r="F318" s="67"/>
      <c r="G318" s="67"/>
      <c r="H318" s="65"/>
      <c r="I318" s="65"/>
      <c r="J3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8" s="65"/>
      <c r="L318" s="101" t="str">
        <f>IFERROR((Table44[[#This Row],[Total weight (kg)]]*Table44[[#This Row],[Quantity]])/1000,"")</f>
        <v/>
      </c>
      <c r="M318" s="67"/>
      <c r="N318" s="67"/>
      <c r="O318" s="67"/>
      <c r="P318" s="67"/>
      <c r="Q318" s="67"/>
      <c r="R318" s="67"/>
      <c r="S318" s="67"/>
      <c r="T318" s="67"/>
      <c r="U318" s="67"/>
      <c r="V318" s="67"/>
    </row>
    <row r="319" spans="1:22" x14ac:dyDescent="0.3">
      <c r="A319" s="67"/>
      <c r="B319" s="65"/>
      <c r="C319" s="66"/>
      <c r="D319" s="67"/>
      <c r="E319" s="67"/>
      <c r="F319" s="67"/>
      <c r="G319" s="67"/>
      <c r="H319" s="65"/>
      <c r="I319" s="65"/>
      <c r="J3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19" s="65"/>
      <c r="L319" s="101" t="str">
        <f>IFERROR((Table44[[#This Row],[Total weight (kg)]]*Table44[[#This Row],[Quantity]])/1000,"")</f>
        <v/>
      </c>
      <c r="M319" s="67"/>
      <c r="N319" s="67"/>
      <c r="O319" s="67"/>
      <c r="P319" s="67"/>
      <c r="Q319" s="67"/>
      <c r="R319" s="67"/>
      <c r="S319" s="67"/>
      <c r="T319" s="67"/>
      <c r="U319" s="67"/>
      <c r="V319" s="67"/>
    </row>
    <row r="320" spans="1:22" x14ac:dyDescent="0.3">
      <c r="A320" s="67"/>
      <c r="B320" s="65"/>
      <c r="C320" s="66"/>
      <c r="D320" s="67"/>
      <c r="E320" s="67"/>
      <c r="F320" s="67"/>
      <c r="G320" s="67"/>
      <c r="H320" s="65"/>
      <c r="I320" s="65"/>
      <c r="J3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0" s="65"/>
      <c r="L320" s="101" t="str">
        <f>IFERROR((Table44[[#This Row],[Total weight (kg)]]*Table44[[#This Row],[Quantity]])/1000,"")</f>
        <v/>
      </c>
      <c r="M320" s="67"/>
      <c r="N320" s="67"/>
      <c r="O320" s="67"/>
      <c r="P320" s="67"/>
      <c r="Q320" s="67"/>
      <c r="R320" s="67"/>
      <c r="S320" s="67"/>
      <c r="T320" s="67"/>
      <c r="U320" s="67"/>
      <c r="V320" s="67"/>
    </row>
    <row r="321" spans="1:22" x14ac:dyDescent="0.3">
      <c r="A321" s="67"/>
      <c r="B321" s="65"/>
      <c r="C321" s="66"/>
      <c r="D321" s="67"/>
      <c r="E321" s="67"/>
      <c r="F321" s="67"/>
      <c r="G321" s="67"/>
      <c r="H321" s="65"/>
      <c r="I321" s="65"/>
      <c r="J3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1" s="65"/>
      <c r="L321" s="101" t="str">
        <f>IFERROR((Table44[[#This Row],[Total weight (kg)]]*Table44[[#This Row],[Quantity]])/1000,"")</f>
        <v/>
      </c>
      <c r="M321" s="67"/>
      <c r="N321" s="67"/>
      <c r="O321" s="67"/>
      <c r="P321" s="67"/>
      <c r="Q321" s="67"/>
      <c r="R321" s="67"/>
      <c r="S321" s="67"/>
      <c r="T321" s="67"/>
      <c r="U321" s="67"/>
      <c r="V321" s="67"/>
    </row>
    <row r="322" spans="1:22" x14ac:dyDescent="0.3">
      <c r="A322" s="67"/>
      <c r="B322" s="65"/>
      <c r="C322" s="66"/>
      <c r="D322" s="67"/>
      <c r="E322" s="67"/>
      <c r="F322" s="67"/>
      <c r="G322" s="67"/>
      <c r="H322" s="65"/>
      <c r="I322" s="65"/>
      <c r="J3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2" s="65"/>
      <c r="L322" s="101" t="str">
        <f>IFERROR((Table44[[#This Row],[Total weight (kg)]]*Table44[[#This Row],[Quantity]])/1000,"")</f>
        <v/>
      </c>
      <c r="M322" s="67"/>
      <c r="N322" s="67"/>
      <c r="O322" s="67"/>
      <c r="P322" s="67"/>
      <c r="Q322" s="67"/>
      <c r="R322" s="67"/>
      <c r="S322" s="67"/>
      <c r="T322" s="67"/>
      <c r="U322" s="67"/>
      <c r="V322" s="67"/>
    </row>
    <row r="323" spans="1:22" x14ac:dyDescent="0.3">
      <c r="A323" s="67"/>
      <c r="B323" s="65"/>
      <c r="C323" s="66"/>
      <c r="D323" s="67"/>
      <c r="E323" s="67"/>
      <c r="F323" s="67"/>
      <c r="G323" s="67"/>
      <c r="H323" s="65"/>
      <c r="I323" s="65"/>
      <c r="J3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3" s="65"/>
      <c r="L323" s="101" t="str">
        <f>IFERROR((Table44[[#This Row],[Total weight (kg)]]*Table44[[#This Row],[Quantity]])/1000,"")</f>
        <v/>
      </c>
      <c r="M323" s="67"/>
      <c r="N323" s="67"/>
      <c r="O323" s="67"/>
      <c r="P323" s="67"/>
      <c r="Q323" s="67"/>
      <c r="R323" s="67"/>
      <c r="S323" s="67"/>
      <c r="T323" s="67"/>
      <c r="U323" s="67"/>
      <c r="V323" s="67"/>
    </row>
    <row r="324" spans="1:22" x14ac:dyDescent="0.3">
      <c r="A324" s="67"/>
      <c r="B324" s="65"/>
      <c r="C324" s="66"/>
      <c r="D324" s="67"/>
      <c r="E324" s="67"/>
      <c r="F324" s="67"/>
      <c r="G324" s="67"/>
      <c r="H324" s="65"/>
      <c r="I324" s="65"/>
      <c r="J3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4" s="65"/>
      <c r="L324" s="101" t="str">
        <f>IFERROR((Table44[[#This Row],[Total weight (kg)]]*Table44[[#This Row],[Quantity]])/1000,"")</f>
        <v/>
      </c>
      <c r="M324" s="67"/>
      <c r="N324" s="67"/>
      <c r="O324" s="67"/>
      <c r="P324" s="67"/>
      <c r="Q324" s="67"/>
      <c r="R324" s="67"/>
      <c r="S324" s="67"/>
      <c r="T324" s="67"/>
      <c r="U324" s="67"/>
      <c r="V324" s="67"/>
    </row>
    <row r="325" spans="1:22" x14ac:dyDescent="0.3">
      <c r="A325" s="67"/>
      <c r="B325" s="65"/>
      <c r="C325" s="66"/>
      <c r="D325" s="67"/>
      <c r="E325" s="67"/>
      <c r="F325" s="67"/>
      <c r="G325" s="67"/>
      <c r="H325" s="65"/>
      <c r="I325" s="65"/>
      <c r="J3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5" s="65"/>
      <c r="L325" s="101" t="str">
        <f>IFERROR((Table44[[#This Row],[Total weight (kg)]]*Table44[[#This Row],[Quantity]])/1000,"")</f>
        <v/>
      </c>
      <c r="M325" s="67"/>
      <c r="N325" s="67"/>
      <c r="O325" s="67"/>
      <c r="P325" s="67"/>
      <c r="Q325" s="67"/>
      <c r="R325" s="67"/>
      <c r="S325" s="67"/>
      <c r="T325" s="67"/>
      <c r="U325" s="67"/>
      <c r="V325" s="67"/>
    </row>
    <row r="326" spans="1:22" x14ac:dyDescent="0.3">
      <c r="A326" s="67"/>
      <c r="B326" s="65"/>
      <c r="C326" s="66"/>
      <c r="D326" s="67"/>
      <c r="E326" s="67"/>
      <c r="F326" s="67"/>
      <c r="G326" s="67"/>
      <c r="H326" s="65"/>
      <c r="I326" s="65"/>
      <c r="J3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6" s="65"/>
      <c r="L326" s="101" t="str">
        <f>IFERROR((Table44[[#This Row],[Total weight (kg)]]*Table44[[#This Row],[Quantity]])/1000,"")</f>
        <v/>
      </c>
      <c r="M326" s="67"/>
      <c r="N326" s="67"/>
      <c r="O326" s="67"/>
      <c r="P326" s="67"/>
      <c r="Q326" s="67"/>
      <c r="R326" s="67"/>
      <c r="S326" s="67"/>
      <c r="T326" s="67"/>
      <c r="U326" s="67"/>
      <c r="V326" s="67"/>
    </row>
    <row r="327" spans="1:22" x14ac:dyDescent="0.3">
      <c r="A327" s="67"/>
      <c r="B327" s="65"/>
      <c r="C327" s="66"/>
      <c r="D327" s="67"/>
      <c r="E327" s="67"/>
      <c r="F327" s="67"/>
      <c r="G327" s="67"/>
      <c r="H327" s="65"/>
      <c r="I327" s="65"/>
      <c r="J3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7" s="65"/>
      <c r="L327" s="101" t="str">
        <f>IFERROR((Table44[[#This Row],[Total weight (kg)]]*Table44[[#This Row],[Quantity]])/1000,"")</f>
        <v/>
      </c>
      <c r="M327" s="67"/>
      <c r="N327" s="67"/>
      <c r="O327" s="67"/>
      <c r="P327" s="67"/>
      <c r="Q327" s="67"/>
      <c r="R327" s="67"/>
      <c r="S327" s="67"/>
      <c r="T327" s="67"/>
      <c r="U327" s="67"/>
      <c r="V327" s="67"/>
    </row>
    <row r="328" spans="1:22" x14ac:dyDescent="0.3">
      <c r="A328" s="67"/>
      <c r="B328" s="65"/>
      <c r="C328" s="66"/>
      <c r="D328" s="67"/>
      <c r="E328" s="67"/>
      <c r="F328" s="67"/>
      <c r="G328" s="67"/>
      <c r="H328" s="65"/>
      <c r="I328" s="65"/>
      <c r="J3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8" s="65"/>
      <c r="L328" s="101" t="str">
        <f>IFERROR((Table44[[#This Row],[Total weight (kg)]]*Table44[[#This Row],[Quantity]])/1000,"")</f>
        <v/>
      </c>
      <c r="M328" s="67"/>
      <c r="N328" s="67"/>
      <c r="O328" s="67"/>
      <c r="P328" s="67"/>
      <c r="Q328" s="67"/>
      <c r="R328" s="67"/>
      <c r="S328" s="67"/>
      <c r="T328" s="67"/>
      <c r="U328" s="67"/>
      <c r="V328" s="67"/>
    </row>
    <row r="329" spans="1:22" x14ac:dyDescent="0.3">
      <c r="A329" s="67"/>
      <c r="B329" s="65"/>
      <c r="C329" s="66"/>
      <c r="D329" s="67"/>
      <c r="E329" s="67"/>
      <c r="F329" s="67"/>
      <c r="G329" s="67"/>
      <c r="H329" s="65"/>
      <c r="I329" s="65"/>
      <c r="J3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29" s="65"/>
      <c r="L329" s="101" t="str">
        <f>IFERROR((Table44[[#This Row],[Total weight (kg)]]*Table44[[#This Row],[Quantity]])/1000,"")</f>
        <v/>
      </c>
      <c r="M329" s="67"/>
      <c r="N329" s="67"/>
      <c r="O329" s="67"/>
      <c r="P329" s="67"/>
      <c r="Q329" s="67"/>
      <c r="R329" s="67"/>
      <c r="S329" s="67"/>
      <c r="T329" s="67"/>
      <c r="U329" s="67"/>
      <c r="V329" s="67"/>
    </row>
    <row r="330" spans="1:22" x14ac:dyDescent="0.3">
      <c r="A330" s="67"/>
      <c r="B330" s="65"/>
      <c r="C330" s="66"/>
      <c r="D330" s="67"/>
      <c r="E330" s="67"/>
      <c r="F330" s="67"/>
      <c r="G330" s="67"/>
      <c r="H330" s="65"/>
      <c r="I330" s="65"/>
      <c r="J3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0" s="65"/>
      <c r="L330" s="101" t="str">
        <f>IFERROR((Table44[[#This Row],[Total weight (kg)]]*Table44[[#This Row],[Quantity]])/1000,"")</f>
        <v/>
      </c>
      <c r="M330" s="67"/>
      <c r="N330" s="67"/>
      <c r="O330" s="67"/>
      <c r="P330" s="67"/>
      <c r="Q330" s="67"/>
      <c r="R330" s="67"/>
      <c r="S330" s="67"/>
      <c r="T330" s="67"/>
      <c r="U330" s="67"/>
      <c r="V330" s="67"/>
    </row>
    <row r="331" spans="1:22" x14ac:dyDescent="0.3">
      <c r="A331" s="67"/>
      <c r="B331" s="65"/>
      <c r="C331" s="66"/>
      <c r="D331" s="67"/>
      <c r="E331" s="67"/>
      <c r="F331" s="67"/>
      <c r="G331" s="67"/>
      <c r="H331" s="65"/>
      <c r="I331" s="65"/>
      <c r="J3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1" s="65"/>
      <c r="L331" s="101" t="str">
        <f>IFERROR((Table44[[#This Row],[Total weight (kg)]]*Table44[[#This Row],[Quantity]])/1000,"")</f>
        <v/>
      </c>
      <c r="M331" s="67"/>
      <c r="N331" s="67"/>
      <c r="O331" s="67"/>
      <c r="P331" s="67"/>
      <c r="Q331" s="67"/>
      <c r="R331" s="67"/>
      <c r="S331" s="67"/>
      <c r="T331" s="67"/>
      <c r="U331" s="67"/>
      <c r="V331" s="67"/>
    </row>
    <row r="332" spans="1:22" x14ac:dyDescent="0.3">
      <c r="A332" s="67"/>
      <c r="B332" s="65"/>
      <c r="C332" s="66"/>
      <c r="D332" s="67"/>
      <c r="E332" s="67"/>
      <c r="F332" s="67"/>
      <c r="G332" s="67"/>
      <c r="H332" s="65"/>
      <c r="I332" s="65"/>
      <c r="J3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2" s="65"/>
      <c r="L332" s="101" t="str">
        <f>IFERROR((Table44[[#This Row],[Total weight (kg)]]*Table44[[#This Row],[Quantity]])/1000,"")</f>
        <v/>
      </c>
      <c r="M332" s="67"/>
      <c r="N332" s="67"/>
      <c r="O332" s="67"/>
      <c r="P332" s="67"/>
      <c r="Q332" s="67"/>
      <c r="R332" s="67"/>
      <c r="S332" s="67"/>
      <c r="T332" s="67"/>
      <c r="U332" s="67"/>
      <c r="V332" s="67"/>
    </row>
    <row r="333" spans="1:22" x14ac:dyDescent="0.3">
      <c r="A333" s="67"/>
      <c r="B333" s="65"/>
      <c r="C333" s="66"/>
      <c r="D333" s="67"/>
      <c r="E333" s="67"/>
      <c r="F333" s="67"/>
      <c r="G333" s="67"/>
      <c r="H333" s="65"/>
      <c r="I333" s="65"/>
      <c r="J3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3" s="65"/>
      <c r="L333" s="101" t="str">
        <f>IFERROR((Table44[[#This Row],[Total weight (kg)]]*Table44[[#This Row],[Quantity]])/1000,"")</f>
        <v/>
      </c>
      <c r="M333" s="67"/>
      <c r="N333" s="67"/>
      <c r="O333" s="67"/>
      <c r="P333" s="67"/>
      <c r="Q333" s="67"/>
      <c r="R333" s="67"/>
      <c r="S333" s="67"/>
      <c r="T333" s="67"/>
      <c r="U333" s="67"/>
      <c r="V333" s="67"/>
    </row>
    <row r="334" spans="1:22" x14ac:dyDescent="0.3">
      <c r="A334" s="67"/>
      <c r="B334" s="65"/>
      <c r="C334" s="66"/>
      <c r="D334" s="67"/>
      <c r="E334" s="67"/>
      <c r="F334" s="67"/>
      <c r="G334" s="67"/>
      <c r="H334" s="65"/>
      <c r="I334" s="65"/>
      <c r="J3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4" s="65"/>
      <c r="L334" s="101" t="str">
        <f>IFERROR((Table44[[#This Row],[Total weight (kg)]]*Table44[[#This Row],[Quantity]])/1000,"")</f>
        <v/>
      </c>
      <c r="M334" s="67"/>
      <c r="N334" s="67"/>
      <c r="O334" s="67"/>
      <c r="P334" s="67"/>
      <c r="Q334" s="67"/>
      <c r="R334" s="67"/>
      <c r="S334" s="67"/>
      <c r="T334" s="67"/>
      <c r="U334" s="67"/>
      <c r="V334" s="67"/>
    </row>
    <row r="335" spans="1:22" x14ac:dyDescent="0.3">
      <c r="A335" s="67"/>
      <c r="B335" s="65"/>
      <c r="C335" s="66"/>
      <c r="D335" s="67"/>
      <c r="E335" s="67"/>
      <c r="F335" s="67"/>
      <c r="G335" s="67"/>
      <c r="H335" s="65"/>
      <c r="I335" s="65"/>
      <c r="J3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5" s="65"/>
      <c r="L335" s="101" t="str">
        <f>IFERROR((Table44[[#This Row],[Total weight (kg)]]*Table44[[#This Row],[Quantity]])/1000,"")</f>
        <v/>
      </c>
      <c r="M335" s="67"/>
      <c r="N335" s="67"/>
      <c r="O335" s="67"/>
      <c r="P335" s="67"/>
      <c r="Q335" s="67"/>
      <c r="R335" s="67"/>
      <c r="S335" s="67"/>
      <c r="T335" s="67"/>
      <c r="U335" s="67"/>
      <c r="V335" s="67"/>
    </row>
    <row r="336" spans="1:22" x14ac:dyDescent="0.3">
      <c r="A336" s="67"/>
      <c r="B336" s="65"/>
      <c r="C336" s="66"/>
      <c r="D336" s="67"/>
      <c r="E336" s="67"/>
      <c r="F336" s="67"/>
      <c r="G336" s="67"/>
      <c r="H336" s="65"/>
      <c r="I336" s="65"/>
      <c r="J3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6" s="65"/>
      <c r="L336" s="101" t="str">
        <f>IFERROR((Table44[[#This Row],[Total weight (kg)]]*Table44[[#This Row],[Quantity]])/1000,"")</f>
        <v/>
      </c>
      <c r="M336" s="67"/>
      <c r="N336" s="67"/>
      <c r="O336" s="67"/>
      <c r="P336" s="67"/>
      <c r="Q336" s="67"/>
      <c r="R336" s="67"/>
      <c r="S336" s="67"/>
      <c r="T336" s="67"/>
      <c r="U336" s="67"/>
      <c r="V336" s="67"/>
    </row>
    <row r="337" spans="1:22" x14ac:dyDescent="0.3">
      <c r="A337" s="67"/>
      <c r="B337" s="65"/>
      <c r="C337" s="66"/>
      <c r="D337" s="67"/>
      <c r="E337" s="67"/>
      <c r="F337" s="67"/>
      <c r="G337" s="67"/>
      <c r="H337" s="65"/>
      <c r="I337" s="65"/>
      <c r="J3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7" s="65"/>
      <c r="L337" s="101" t="str">
        <f>IFERROR((Table44[[#This Row],[Total weight (kg)]]*Table44[[#This Row],[Quantity]])/1000,"")</f>
        <v/>
      </c>
      <c r="M337" s="67"/>
      <c r="N337" s="67"/>
      <c r="O337" s="67"/>
      <c r="P337" s="67"/>
      <c r="Q337" s="67"/>
      <c r="R337" s="67"/>
      <c r="S337" s="67"/>
      <c r="T337" s="67"/>
      <c r="U337" s="67"/>
      <c r="V337" s="67"/>
    </row>
    <row r="338" spans="1:22" x14ac:dyDescent="0.3">
      <c r="A338" s="67"/>
      <c r="B338" s="65"/>
      <c r="C338" s="66"/>
      <c r="D338" s="67"/>
      <c r="E338" s="67"/>
      <c r="F338" s="67"/>
      <c r="G338" s="67"/>
      <c r="H338" s="65"/>
      <c r="I338" s="65"/>
      <c r="J3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8" s="65"/>
      <c r="L338" s="101" t="str">
        <f>IFERROR((Table44[[#This Row],[Total weight (kg)]]*Table44[[#This Row],[Quantity]])/1000,"")</f>
        <v/>
      </c>
      <c r="M338" s="67"/>
      <c r="N338" s="67"/>
      <c r="O338" s="67"/>
      <c r="P338" s="67"/>
      <c r="Q338" s="67"/>
      <c r="R338" s="67"/>
      <c r="S338" s="67"/>
      <c r="T338" s="67"/>
      <c r="U338" s="67"/>
      <c r="V338" s="67"/>
    </row>
    <row r="339" spans="1:22" x14ac:dyDescent="0.3">
      <c r="A339" s="67"/>
      <c r="B339" s="65"/>
      <c r="C339" s="66"/>
      <c r="D339" s="67"/>
      <c r="E339" s="67"/>
      <c r="F339" s="67"/>
      <c r="G339" s="67"/>
      <c r="H339" s="65"/>
      <c r="I339" s="65"/>
      <c r="J3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39" s="65"/>
      <c r="L339" s="101" t="str">
        <f>IFERROR((Table44[[#This Row],[Total weight (kg)]]*Table44[[#This Row],[Quantity]])/1000,"")</f>
        <v/>
      </c>
      <c r="M339" s="67"/>
      <c r="N339" s="67"/>
      <c r="O339" s="67"/>
      <c r="P339" s="67"/>
      <c r="Q339" s="67"/>
      <c r="R339" s="67"/>
      <c r="S339" s="67"/>
      <c r="T339" s="67"/>
      <c r="U339" s="67"/>
      <c r="V339" s="67"/>
    </row>
    <row r="340" spans="1:22" x14ac:dyDescent="0.3">
      <c r="A340" s="67"/>
      <c r="B340" s="65"/>
      <c r="C340" s="66"/>
      <c r="D340" s="67"/>
      <c r="E340" s="67"/>
      <c r="F340" s="67"/>
      <c r="G340" s="67"/>
      <c r="H340" s="65"/>
      <c r="I340" s="65"/>
      <c r="J3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0" s="65"/>
      <c r="L340" s="101" t="str">
        <f>IFERROR((Table44[[#This Row],[Total weight (kg)]]*Table44[[#This Row],[Quantity]])/1000,"")</f>
        <v/>
      </c>
      <c r="M340" s="67"/>
      <c r="N340" s="67"/>
      <c r="O340" s="67"/>
      <c r="P340" s="67"/>
      <c r="Q340" s="67"/>
      <c r="R340" s="67"/>
      <c r="S340" s="67"/>
      <c r="T340" s="67"/>
      <c r="U340" s="67"/>
      <c r="V340" s="67"/>
    </row>
    <row r="341" spans="1:22" x14ac:dyDescent="0.3">
      <c r="A341" s="67"/>
      <c r="B341" s="65"/>
      <c r="C341" s="66"/>
      <c r="D341" s="67"/>
      <c r="E341" s="67"/>
      <c r="F341" s="67"/>
      <c r="G341" s="67"/>
      <c r="H341" s="65"/>
      <c r="I341" s="65"/>
      <c r="J3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1" s="65"/>
      <c r="L341" s="101" t="str">
        <f>IFERROR((Table44[[#This Row],[Total weight (kg)]]*Table44[[#This Row],[Quantity]])/1000,"")</f>
        <v/>
      </c>
      <c r="M341" s="67"/>
      <c r="N341" s="67"/>
      <c r="O341" s="67"/>
      <c r="P341" s="67"/>
      <c r="Q341" s="67"/>
      <c r="R341" s="67"/>
      <c r="S341" s="67"/>
      <c r="T341" s="67"/>
      <c r="U341" s="67"/>
      <c r="V341" s="67"/>
    </row>
    <row r="342" spans="1:22" x14ac:dyDescent="0.3">
      <c r="A342" s="67"/>
      <c r="B342" s="65"/>
      <c r="C342" s="66"/>
      <c r="D342" s="67"/>
      <c r="E342" s="67"/>
      <c r="F342" s="67"/>
      <c r="G342" s="67"/>
      <c r="H342" s="65"/>
      <c r="I342" s="65"/>
      <c r="J3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2" s="65"/>
      <c r="L342" s="101" t="str">
        <f>IFERROR((Table44[[#This Row],[Total weight (kg)]]*Table44[[#This Row],[Quantity]])/1000,"")</f>
        <v/>
      </c>
      <c r="M342" s="67"/>
      <c r="N342" s="67"/>
      <c r="O342" s="67"/>
      <c r="P342" s="67"/>
      <c r="Q342" s="67"/>
      <c r="R342" s="67"/>
      <c r="S342" s="67"/>
      <c r="T342" s="67"/>
      <c r="U342" s="67"/>
      <c r="V342" s="67"/>
    </row>
    <row r="343" spans="1:22" x14ac:dyDescent="0.3">
      <c r="A343" s="67"/>
      <c r="B343" s="65"/>
      <c r="C343" s="66"/>
      <c r="D343" s="67"/>
      <c r="E343" s="67"/>
      <c r="F343" s="67"/>
      <c r="G343" s="67"/>
      <c r="H343" s="65"/>
      <c r="I343" s="65"/>
      <c r="J3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3" s="65"/>
      <c r="L343" s="101" t="str">
        <f>IFERROR((Table44[[#This Row],[Total weight (kg)]]*Table44[[#This Row],[Quantity]])/1000,"")</f>
        <v/>
      </c>
      <c r="M343" s="67"/>
      <c r="N343" s="67"/>
      <c r="O343" s="67"/>
      <c r="P343" s="67"/>
      <c r="Q343" s="67"/>
      <c r="R343" s="67"/>
      <c r="S343" s="67"/>
      <c r="T343" s="67"/>
      <c r="U343" s="67"/>
      <c r="V343" s="67"/>
    </row>
    <row r="344" spans="1:22" x14ac:dyDescent="0.3">
      <c r="A344" s="67"/>
      <c r="B344" s="65"/>
      <c r="C344" s="66"/>
      <c r="D344" s="67"/>
      <c r="E344" s="67"/>
      <c r="F344" s="67"/>
      <c r="G344" s="67"/>
      <c r="H344" s="65"/>
      <c r="I344" s="65"/>
      <c r="J3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4" s="65"/>
      <c r="L344" s="101" t="str">
        <f>IFERROR((Table44[[#This Row],[Total weight (kg)]]*Table44[[#This Row],[Quantity]])/1000,"")</f>
        <v/>
      </c>
      <c r="M344" s="67"/>
      <c r="N344" s="67"/>
      <c r="O344" s="67"/>
      <c r="P344" s="67"/>
      <c r="Q344" s="67"/>
      <c r="R344" s="67"/>
      <c r="S344" s="67"/>
      <c r="T344" s="67"/>
      <c r="U344" s="67"/>
      <c r="V344" s="67"/>
    </row>
    <row r="345" spans="1:22" x14ac:dyDescent="0.3">
      <c r="A345" s="67"/>
      <c r="B345" s="65"/>
      <c r="C345" s="66"/>
      <c r="D345" s="67"/>
      <c r="E345" s="67"/>
      <c r="F345" s="67"/>
      <c r="G345" s="67"/>
      <c r="H345" s="65"/>
      <c r="I345" s="65"/>
      <c r="J3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5" s="65"/>
      <c r="L345" s="101" t="str">
        <f>IFERROR((Table44[[#This Row],[Total weight (kg)]]*Table44[[#This Row],[Quantity]])/1000,"")</f>
        <v/>
      </c>
      <c r="M345" s="67"/>
      <c r="N345" s="67"/>
      <c r="O345" s="67"/>
      <c r="P345" s="67"/>
      <c r="Q345" s="67"/>
      <c r="R345" s="67"/>
      <c r="S345" s="67"/>
      <c r="T345" s="67"/>
      <c r="U345" s="67"/>
      <c r="V345" s="67"/>
    </row>
    <row r="346" spans="1:22" x14ac:dyDescent="0.3">
      <c r="A346" s="67"/>
      <c r="B346" s="65"/>
      <c r="C346" s="66"/>
      <c r="D346" s="67"/>
      <c r="E346" s="67"/>
      <c r="F346" s="67"/>
      <c r="G346" s="67"/>
      <c r="H346" s="65"/>
      <c r="I346" s="65"/>
      <c r="J3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6" s="65"/>
      <c r="L346" s="101" t="str">
        <f>IFERROR((Table44[[#This Row],[Total weight (kg)]]*Table44[[#This Row],[Quantity]])/1000,"")</f>
        <v/>
      </c>
      <c r="M346" s="67"/>
      <c r="N346" s="67"/>
      <c r="O346" s="67"/>
      <c r="P346" s="67"/>
      <c r="Q346" s="67"/>
      <c r="R346" s="67"/>
      <c r="S346" s="67"/>
      <c r="T346" s="67"/>
      <c r="U346" s="67"/>
      <c r="V346" s="67"/>
    </row>
    <row r="347" spans="1:22" x14ac:dyDescent="0.3">
      <c r="A347" s="67"/>
      <c r="B347" s="65"/>
      <c r="C347" s="66"/>
      <c r="D347" s="67"/>
      <c r="E347" s="67"/>
      <c r="F347" s="67"/>
      <c r="G347" s="67"/>
      <c r="H347" s="65"/>
      <c r="I347" s="65"/>
      <c r="J3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7" s="65"/>
      <c r="L347" s="101" t="str">
        <f>IFERROR((Table44[[#This Row],[Total weight (kg)]]*Table44[[#This Row],[Quantity]])/1000,"")</f>
        <v/>
      </c>
      <c r="M347" s="67"/>
      <c r="N347" s="67"/>
      <c r="O347" s="67"/>
      <c r="P347" s="67"/>
      <c r="Q347" s="67"/>
      <c r="R347" s="67"/>
      <c r="S347" s="67"/>
      <c r="T347" s="67"/>
      <c r="U347" s="67"/>
      <c r="V347" s="67"/>
    </row>
    <row r="348" spans="1:22" x14ac:dyDescent="0.3">
      <c r="A348" s="67"/>
      <c r="B348" s="65"/>
      <c r="C348" s="66"/>
      <c r="D348" s="67"/>
      <c r="E348" s="67"/>
      <c r="F348" s="67"/>
      <c r="G348" s="67"/>
      <c r="H348" s="65"/>
      <c r="I348" s="65"/>
      <c r="J3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8" s="65"/>
      <c r="L348" s="101" t="str">
        <f>IFERROR((Table44[[#This Row],[Total weight (kg)]]*Table44[[#This Row],[Quantity]])/1000,"")</f>
        <v/>
      </c>
      <c r="M348" s="67"/>
      <c r="N348" s="67"/>
      <c r="O348" s="67"/>
      <c r="P348" s="67"/>
      <c r="Q348" s="67"/>
      <c r="R348" s="67"/>
      <c r="S348" s="67"/>
      <c r="T348" s="67"/>
      <c r="U348" s="67"/>
      <c r="V348" s="67"/>
    </row>
    <row r="349" spans="1:22" x14ac:dyDescent="0.3">
      <c r="A349" s="67"/>
      <c r="B349" s="65"/>
      <c r="C349" s="66"/>
      <c r="D349" s="67"/>
      <c r="E349" s="67"/>
      <c r="F349" s="67"/>
      <c r="G349" s="67"/>
      <c r="H349" s="65"/>
      <c r="I349" s="65"/>
      <c r="J3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49" s="65"/>
      <c r="L349" s="101" t="str">
        <f>IFERROR((Table44[[#This Row],[Total weight (kg)]]*Table44[[#This Row],[Quantity]])/1000,"")</f>
        <v/>
      </c>
      <c r="M349" s="67"/>
      <c r="N349" s="67"/>
      <c r="O349" s="67"/>
      <c r="P349" s="67"/>
      <c r="Q349" s="67"/>
      <c r="R349" s="67"/>
      <c r="S349" s="67"/>
      <c r="T349" s="67"/>
      <c r="U349" s="67"/>
      <c r="V349" s="67"/>
    </row>
    <row r="350" spans="1:22" x14ac:dyDescent="0.3">
      <c r="A350" s="67"/>
      <c r="B350" s="65"/>
      <c r="C350" s="66"/>
      <c r="D350" s="67"/>
      <c r="E350" s="67"/>
      <c r="F350" s="67"/>
      <c r="G350" s="67"/>
      <c r="H350" s="65"/>
      <c r="I350" s="65"/>
      <c r="J3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0" s="65"/>
      <c r="L350" s="101" t="str">
        <f>IFERROR((Table44[[#This Row],[Total weight (kg)]]*Table44[[#This Row],[Quantity]])/1000,"")</f>
        <v/>
      </c>
      <c r="M350" s="67"/>
      <c r="N350" s="67"/>
      <c r="O350" s="67"/>
      <c r="P350" s="67"/>
      <c r="Q350" s="67"/>
      <c r="R350" s="67"/>
      <c r="S350" s="67"/>
      <c r="T350" s="67"/>
      <c r="U350" s="67"/>
      <c r="V350" s="67"/>
    </row>
    <row r="351" spans="1:22" x14ac:dyDescent="0.3">
      <c r="A351" s="67"/>
      <c r="B351" s="65"/>
      <c r="C351" s="66"/>
      <c r="D351" s="67"/>
      <c r="E351" s="67"/>
      <c r="F351" s="67"/>
      <c r="G351" s="67"/>
      <c r="H351" s="65"/>
      <c r="I351" s="65"/>
      <c r="J3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1" s="65"/>
      <c r="L351" s="101" t="str">
        <f>IFERROR((Table44[[#This Row],[Total weight (kg)]]*Table44[[#This Row],[Quantity]])/1000,"")</f>
        <v/>
      </c>
      <c r="M351" s="67"/>
      <c r="N351" s="67"/>
      <c r="O351" s="67"/>
      <c r="P351" s="67"/>
      <c r="Q351" s="67"/>
      <c r="R351" s="67"/>
      <c r="S351" s="67"/>
      <c r="T351" s="67"/>
      <c r="U351" s="67"/>
      <c r="V351" s="67"/>
    </row>
    <row r="352" spans="1:22" x14ac:dyDescent="0.3">
      <c r="A352" s="67"/>
      <c r="B352" s="65"/>
      <c r="C352" s="66"/>
      <c r="D352" s="67"/>
      <c r="E352" s="67"/>
      <c r="F352" s="67"/>
      <c r="G352" s="67"/>
      <c r="H352" s="65"/>
      <c r="I352" s="65"/>
      <c r="J3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2" s="65"/>
      <c r="L352" s="101" t="str">
        <f>IFERROR((Table44[[#This Row],[Total weight (kg)]]*Table44[[#This Row],[Quantity]])/1000,"")</f>
        <v/>
      </c>
      <c r="M352" s="67"/>
      <c r="N352" s="67"/>
      <c r="O352" s="67"/>
      <c r="P352" s="67"/>
      <c r="Q352" s="67"/>
      <c r="R352" s="67"/>
      <c r="S352" s="67"/>
      <c r="T352" s="67"/>
      <c r="U352" s="67"/>
      <c r="V352" s="67"/>
    </row>
    <row r="353" spans="1:22" x14ac:dyDescent="0.3">
      <c r="A353" s="67"/>
      <c r="B353" s="65"/>
      <c r="C353" s="66"/>
      <c r="D353" s="67"/>
      <c r="E353" s="67"/>
      <c r="F353" s="67"/>
      <c r="G353" s="67"/>
      <c r="H353" s="65"/>
      <c r="I353" s="65"/>
      <c r="J3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3" s="65"/>
      <c r="L353" s="101" t="str">
        <f>IFERROR((Table44[[#This Row],[Total weight (kg)]]*Table44[[#This Row],[Quantity]])/1000,"")</f>
        <v/>
      </c>
      <c r="M353" s="67"/>
      <c r="N353" s="67"/>
      <c r="O353" s="67"/>
      <c r="P353" s="67"/>
      <c r="Q353" s="67"/>
      <c r="R353" s="67"/>
      <c r="S353" s="67"/>
      <c r="T353" s="67"/>
      <c r="U353" s="67"/>
      <c r="V353" s="67"/>
    </row>
    <row r="354" spans="1:22" x14ac:dyDescent="0.3">
      <c r="A354" s="67"/>
      <c r="B354" s="65"/>
      <c r="C354" s="66"/>
      <c r="D354" s="67"/>
      <c r="E354" s="67"/>
      <c r="F354" s="67"/>
      <c r="G354" s="67"/>
      <c r="H354" s="65"/>
      <c r="I354" s="65"/>
      <c r="J3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4" s="65"/>
      <c r="L354" s="101" t="str">
        <f>IFERROR((Table44[[#This Row],[Total weight (kg)]]*Table44[[#This Row],[Quantity]])/1000,"")</f>
        <v/>
      </c>
      <c r="M354" s="67"/>
      <c r="N354" s="67"/>
      <c r="O354" s="67"/>
      <c r="P354" s="67"/>
      <c r="Q354" s="67"/>
      <c r="R354" s="67"/>
      <c r="S354" s="67"/>
      <c r="T354" s="67"/>
      <c r="U354" s="67"/>
      <c r="V354" s="67"/>
    </row>
    <row r="355" spans="1:22" x14ac:dyDescent="0.3">
      <c r="A355" s="67"/>
      <c r="B355" s="65"/>
      <c r="C355" s="66"/>
      <c r="D355" s="67"/>
      <c r="E355" s="67"/>
      <c r="F355" s="67"/>
      <c r="G355" s="67"/>
      <c r="H355" s="65"/>
      <c r="I355" s="65"/>
      <c r="J3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5" s="65"/>
      <c r="L355" s="101" t="str">
        <f>IFERROR((Table44[[#This Row],[Total weight (kg)]]*Table44[[#This Row],[Quantity]])/1000,"")</f>
        <v/>
      </c>
      <c r="M355" s="67"/>
      <c r="N355" s="67"/>
      <c r="O355" s="67"/>
      <c r="P355" s="67"/>
      <c r="Q355" s="67"/>
      <c r="R355" s="67"/>
      <c r="S355" s="67"/>
      <c r="T355" s="67"/>
      <c r="U355" s="67"/>
      <c r="V355" s="67"/>
    </row>
    <row r="356" spans="1:22" x14ac:dyDescent="0.3">
      <c r="A356" s="67"/>
      <c r="B356" s="65"/>
      <c r="C356" s="66"/>
      <c r="D356" s="67"/>
      <c r="E356" s="67"/>
      <c r="F356" s="67"/>
      <c r="G356" s="67"/>
      <c r="H356" s="65"/>
      <c r="I356" s="65"/>
      <c r="J3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6" s="65"/>
      <c r="L356" s="101" t="str">
        <f>IFERROR((Table44[[#This Row],[Total weight (kg)]]*Table44[[#This Row],[Quantity]])/1000,"")</f>
        <v/>
      </c>
      <c r="M356" s="67"/>
      <c r="N356" s="67"/>
      <c r="O356" s="67"/>
      <c r="P356" s="67"/>
      <c r="Q356" s="67"/>
      <c r="R356" s="67"/>
      <c r="S356" s="67"/>
      <c r="T356" s="67"/>
      <c r="U356" s="67"/>
      <c r="V356" s="67"/>
    </row>
    <row r="357" spans="1:22" x14ac:dyDescent="0.3">
      <c r="A357" s="67"/>
      <c r="B357" s="65"/>
      <c r="C357" s="66"/>
      <c r="D357" s="67"/>
      <c r="E357" s="67"/>
      <c r="F357" s="67"/>
      <c r="G357" s="67"/>
      <c r="H357" s="65"/>
      <c r="I357" s="65"/>
      <c r="J3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7" s="65"/>
      <c r="L357" s="101" t="str">
        <f>IFERROR((Table44[[#This Row],[Total weight (kg)]]*Table44[[#This Row],[Quantity]])/1000,"")</f>
        <v/>
      </c>
      <c r="M357" s="67"/>
      <c r="N357" s="67"/>
      <c r="O357" s="67"/>
      <c r="P357" s="67"/>
      <c r="Q357" s="67"/>
      <c r="R357" s="67"/>
      <c r="S357" s="67"/>
      <c r="T357" s="67"/>
      <c r="U357" s="67"/>
      <c r="V357" s="67"/>
    </row>
    <row r="358" spans="1:22" x14ac:dyDescent="0.3">
      <c r="A358" s="67"/>
      <c r="B358" s="65"/>
      <c r="C358" s="66"/>
      <c r="D358" s="67"/>
      <c r="E358" s="67"/>
      <c r="F358" s="67"/>
      <c r="G358" s="67"/>
      <c r="H358" s="65"/>
      <c r="I358" s="65"/>
      <c r="J3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8" s="65"/>
      <c r="L358" s="101" t="str">
        <f>IFERROR((Table44[[#This Row],[Total weight (kg)]]*Table44[[#This Row],[Quantity]])/1000,"")</f>
        <v/>
      </c>
      <c r="M358" s="67"/>
      <c r="N358" s="67"/>
      <c r="O358" s="67"/>
      <c r="P358" s="67"/>
      <c r="Q358" s="67"/>
      <c r="R358" s="67"/>
      <c r="S358" s="67"/>
      <c r="T358" s="67"/>
      <c r="U358" s="67"/>
      <c r="V358" s="67"/>
    </row>
    <row r="359" spans="1:22" x14ac:dyDescent="0.3">
      <c r="A359" s="67"/>
      <c r="B359" s="65"/>
      <c r="C359" s="66"/>
      <c r="D359" s="67"/>
      <c r="E359" s="67"/>
      <c r="F359" s="67"/>
      <c r="G359" s="67"/>
      <c r="H359" s="65"/>
      <c r="I359" s="65"/>
      <c r="J3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59" s="65"/>
      <c r="L359" s="101" t="str">
        <f>IFERROR((Table44[[#This Row],[Total weight (kg)]]*Table44[[#This Row],[Quantity]])/1000,"")</f>
        <v/>
      </c>
      <c r="M359" s="67"/>
      <c r="N359" s="67"/>
      <c r="O359" s="67"/>
      <c r="P359" s="67"/>
      <c r="Q359" s="67"/>
      <c r="R359" s="67"/>
      <c r="S359" s="67"/>
      <c r="T359" s="67"/>
      <c r="U359" s="67"/>
      <c r="V359" s="67"/>
    </row>
    <row r="360" spans="1:22" x14ac:dyDescent="0.3">
      <c r="A360" s="67"/>
      <c r="B360" s="65"/>
      <c r="C360" s="66"/>
      <c r="D360" s="67"/>
      <c r="E360" s="67"/>
      <c r="F360" s="67"/>
      <c r="G360" s="67"/>
      <c r="H360" s="65"/>
      <c r="I360" s="65"/>
      <c r="J3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0" s="65"/>
      <c r="L360" s="101" t="str">
        <f>IFERROR((Table44[[#This Row],[Total weight (kg)]]*Table44[[#This Row],[Quantity]])/1000,"")</f>
        <v/>
      </c>
      <c r="M360" s="67"/>
      <c r="N360" s="67"/>
      <c r="O360" s="67"/>
      <c r="P360" s="67"/>
      <c r="Q360" s="67"/>
      <c r="R360" s="67"/>
      <c r="S360" s="67"/>
      <c r="T360" s="67"/>
      <c r="U360" s="67"/>
      <c r="V360" s="67"/>
    </row>
    <row r="361" spans="1:22" x14ac:dyDescent="0.3">
      <c r="A361" s="67"/>
      <c r="B361" s="65"/>
      <c r="C361" s="66"/>
      <c r="D361" s="67"/>
      <c r="E361" s="67"/>
      <c r="F361" s="67"/>
      <c r="G361" s="67"/>
      <c r="H361" s="65"/>
      <c r="I361" s="65"/>
      <c r="J3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1" s="65"/>
      <c r="L361" s="101" t="str">
        <f>IFERROR((Table44[[#This Row],[Total weight (kg)]]*Table44[[#This Row],[Quantity]])/1000,"")</f>
        <v/>
      </c>
      <c r="M361" s="67"/>
      <c r="N361" s="67"/>
      <c r="O361" s="67"/>
      <c r="P361" s="67"/>
      <c r="Q361" s="67"/>
      <c r="R361" s="67"/>
      <c r="S361" s="67"/>
      <c r="T361" s="67"/>
      <c r="U361" s="67"/>
      <c r="V361" s="67"/>
    </row>
    <row r="362" spans="1:22" x14ac:dyDescent="0.3">
      <c r="A362" s="67"/>
      <c r="B362" s="65"/>
      <c r="C362" s="66"/>
      <c r="D362" s="67"/>
      <c r="E362" s="67"/>
      <c r="F362" s="67"/>
      <c r="G362" s="67"/>
      <c r="H362" s="65"/>
      <c r="I362" s="65"/>
      <c r="J3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2" s="65"/>
      <c r="L362" s="101" t="str">
        <f>IFERROR((Table44[[#This Row],[Total weight (kg)]]*Table44[[#This Row],[Quantity]])/1000,"")</f>
        <v/>
      </c>
      <c r="M362" s="67"/>
      <c r="N362" s="67"/>
      <c r="O362" s="67"/>
      <c r="P362" s="67"/>
      <c r="Q362" s="67"/>
      <c r="R362" s="67"/>
      <c r="S362" s="67"/>
      <c r="T362" s="67"/>
      <c r="U362" s="67"/>
      <c r="V362" s="67"/>
    </row>
    <row r="363" spans="1:22" x14ac:dyDescent="0.3">
      <c r="A363" s="67"/>
      <c r="B363" s="65"/>
      <c r="C363" s="66"/>
      <c r="D363" s="67"/>
      <c r="E363" s="67"/>
      <c r="F363" s="67"/>
      <c r="G363" s="67"/>
      <c r="H363" s="65"/>
      <c r="I363" s="65"/>
      <c r="J3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3" s="65"/>
      <c r="L363" s="101" t="str">
        <f>IFERROR((Table44[[#This Row],[Total weight (kg)]]*Table44[[#This Row],[Quantity]])/1000,"")</f>
        <v/>
      </c>
      <c r="M363" s="67"/>
      <c r="N363" s="67"/>
      <c r="O363" s="67"/>
      <c r="P363" s="67"/>
      <c r="Q363" s="67"/>
      <c r="R363" s="67"/>
      <c r="S363" s="67"/>
      <c r="T363" s="67"/>
      <c r="U363" s="67"/>
      <c r="V363" s="67"/>
    </row>
    <row r="364" spans="1:22" x14ac:dyDescent="0.3">
      <c r="A364" s="67"/>
      <c r="B364" s="65"/>
      <c r="C364" s="66"/>
      <c r="D364" s="67"/>
      <c r="E364" s="67"/>
      <c r="F364" s="67"/>
      <c r="G364" s="67"/>
      <c r="H364" s="65"/>
      <c r="I364" s="65"/>
      <c r="J3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4" s="65"/>
      <c r="L364" s="101" t="str">
        <f>IFERROR((Table44[[#This Row],[Total weight (kg)]]*Table44[[#This Row],[Quantity]])/1000,"")</f>
        <v/>
      </c>
      <c r="M364" s="67"/>
      <c r="N364" s="67"/>
      <c r="O364" s="67"/>
      <c r="P364" s="67"/>
      <c r="Q364" s="67"/>
      <c r="R364" s="67"/>
      <c r="S364" s="67"/>
      <c r="T364" s="67"/>
      <c r="U364" s="67"/>
      <c r="V364" s="67"/>
    </row>
    <row r="365" spans="1:22" x14ac:dyDescent="0.3">
      <c r="A365" s="67"/>
      <c r="B365" s="65"/>
      <c r="C365" s="66"/>
      <c r="D365" s="67"/>
      <c r="E365" s="67"/>
      <c r="F365" s="67"/>
      <c r="G365" s="67"/>
      <c r="H365" s="65"/>
      <c r="I365" s="65"/>
      <c r="J3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5" s="65"/>
      <c r="L365" s="101" t="str">
        <f>IFERROR((Table44[[#This Row],[Total weight (kg)]]*Table44[[#This Row],[Quantity]])/1000,"")</f>
        <v/>
      </c>
      <c r="M365" s="67"/>
      <c r="N365" s="67"/>
      <c r="O365" s="67"/>
      <c r="P365" s="67"/>
      <c r="Q365" s="67"/>
      <c r="R365" s="67"/>
      <c r="S365" s="67"/>
      <c r="T365" s="67"/>
      <c r="U365" s="67"/>
      <c r="V365" s="67"/>
    </row>
    <row r="366" spans="1:22" x14ac:dyDescent="0.3">
      <c r="A366" s="67"/>
      <c r="B366" s="65"/>
      <c r="C366" s="66"/>
      <c r="D366" s="67"/>
      <c r="E366" s="67"/>
      <c r="F366" s="67"/>
      <c r="G366" s="67"/>
      <c r="H366" s="65"/>
      <c r="I366" s="65"/>
      <c r="J3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6" s="65"/>
      <c r="L366" s="101" t="str">
        <f>IFERROR((Table44[[#This Row],[Total weight (kg)]]*Table44[[#This Row],[Quantity]])/1000,"")</f>
        <v/>
      </c>
      <c r="M366" s="67"/>
      <c r="N366" s="67"/>
      <c r="O366" s="67"/>
      <c r="P366" s="67"/>
      <c r="Q366" s="67"/>
      <c r="R366" s="67"/>
      <c r="S366" s="67"/>
      <c r="T366" s="67"/>
      <c r="U366" s="67"/>
      <c r="V366" s="67"/>
    </row>
    <row r="367" spans="1:22" x14ac:dyDescent="0.3">
      <c r="A367" s="67"/>
      <c r="B367" s="65"/>
      <c r="C367" s="66"/>
      <c r="D367" s="67"/>
      <c r="E367" s="67"/>
      <c r="F367" s="67"/>
      <c r="G367" s="67"/>
      <c r="H367" s="65"/>
      <c r="I367" s="65"/>
      <c r="J3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7" s="65"/>
      <c r="L367" s="101" t="str">
        <f>IFERROR((Table44[[#This Row],[Total weight (kg)]]*Table44[[#This Row],[Quantity]])/1000,"")</f>
        <v/>
      </c>
      <c r="M367" s="67"/>
      <c r="N367" s="67"/>
      <c r="O367" s="67"/>
      <c r="P367" s="67"/>
      <c r="Q367" s="67"/>
      <c r="R367" s="67"/>
      <c r="S367" s="67"/>
      <c r="T367" s="67"/>
      <c r="U367" s="67"/>
      <c r="V367" s="67"/>
    </row>
    <row r="368" spans="1:22" x14ac:dyDescent="0.3">
      <c r="A368" s="67"/>
      <c r="B368" s="65"/>
      <c r="C368" s="66"/>
      <c r="D368" s="67"/>
      <c r="E368" s="67"/>
      <c r="F368" s="67"/>
      <c r="G368" s="67"/>
      <c r="H368" s="65"/>
      <c r="I368" s="65"/>
      <c r="J3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8" s="65"/>
      <c r="L368" s="101" t="str">
        <f>IFERROR((Table44[[#This Row],[Total weight (kg)]]*Table44[[#This Row],[Quantity]])/1000,"")</f>
        <v/>
      </c>
      <c r="M368" s="67"/>
      <c r="N368" s="67"/>
      <c r="O368" s="67"/>
      <c r="P368" s="67"/>
      <c r="Q368" s="67"/>
      <c r="R368" s="67"/>
      <c r="S368" s="67"/>
      <c r="T368" s="67"/>
      <c r="U368" s="67"/>
      <c r="V368" s="67"/>
    </row>
    <row r="369" spans="1:22" x14ac:dyDescent="0.3">
      <c r="A369" s="67"/>
      <c r="B369" s="65"/>
      <c r="C369" s="66"/>
      <c r="D369" s="67"/>
      <c r="E369" s="67"/>
      <c r="F369" s="67"/>
      <c r="G369" s="67"/>
      <c r="H369" s="65"/>
      <c r="I369" s="65"/>
      <c r="J3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69" s="65"/>
      <c r="L369" s="101" t="str">
        <f>IFERROR((Table44[[#This Row],[Total weight (kg)]]*Table44[[#This Row],[Quantity]])/1000,"")</f>
        <v/>
      </c>
      <c r="M369" s="67"/>
      <c r="N369" s="67"/>
      <c r="O369" s="67"/>
      <c r="P369" s="67"/>
      <c r="Q369" s="67"/>
      <c r="R369" s="67"/>
      <c r="S369" s="67"/>
      <c r="T369" s="67"/>
      <c r="U369" s="67"/>
      <c r="V369" s="67"/>
    </row>
    <row r="370" spans="1:22" x14ac:dyDescent="0.3">
      <c r="A370" s="67"/>
      <c r="B370" s="65"/>
      <c r="C370" s="66"/>
      <c r="D370" s="67"/>
      <c r="E370" s="67"/>
      <c r="F370" s="67"/>
      <c r="G370" s="67"/>
      <c r="H370" s="65"/>
      <c r="I370" s="65"/>
      <c r="J3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0" s="65"/>
      <c r="L370" s="101" t="str">
        <f>IFERROR((Table44[[#This Row],[Total weight (kg)]]*Table44[[#This Row],[Quantity]])/1000,"")</f>
        <v/>
      </c>
      <c r="M370" s="67"/>
      <c r="N370" s="67"/>
      <c r="O370" s="67"/>
      <c r="P370" s="67"/>
      <c r="Q370" s="67"/>
      <c r="R370" s="67"/>
      <c r="S370" s="67"/>
      <c r="T370" s="67"/>
      <c r="U370" s="67"/>
      <c r="V370" s="67"/>
    </row>
    <row r="371" spans="1:22" x14ac:dyDescent="0.3">
      <c r="A371" s="67"/>
      <c r="B371" s="65"/>
      <c r="C371" s="66"/>
      <c r="D371" s="67"/>
      <c r="E371" s="67"/>
      <c r="F371" s="67"/>
      <c r="G371" s="67"/>
      <c r="H371" s="65"/>
      <c r="I371" s="65"/>
      <c r="J3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1" s="65"/>
      <c r="L371" s="101" t="str">
        <f>IFERROR((Table44[[#This Row],[Total weight (kg)]]*Table44[[#This Row],[Quantity]])/1000,"")</f>
        <v/>
      </c>
      <c r="M371" s="67"/>
      <c r="N371" s="67"/>
      <c r="O371" s="67"/>
      <c r="P371" s="67"/>
      <c r="Q371" s="67"/>
      <c r="R371" s="67"/>
      <c r="S371" s="67"/>
      <c r="T371" s="67"/>
      <c r="U371" s="67"/>
      <c r="V371" s="67"/>
    </row>
    <row r="372" spans="1:22" x14ac:dyDescent="0.3">
      <c r="A372" s="67"/>
      <c r="B372" s="65"/>
      <c r="C372" s="66"/>
      <c r="D372" s="67"/>
      <c r="E372" s="67"/>
      <c r="F372" s="67"/>
      <c r="G372" s="67"/>
      <c r="H372" s="65"/>
      <c r="I372" s="65"/>
      <c r="J3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2" s="65"/>
      <c r="L372" s="101" t="str">
        <f>IFERROR((Table44[[#This Row],[Total weight (kg)]]*Table44[[#This Row],[Quantity]])/1000,"")</f>
        <v/>
      </c>
      <c r="M372" s="67"/>
      <c r="N372" s="67"/>
      <c r="O372" s="67"/>
      <c r="P372" s="67"/>
      <c r="Q372" s="67"/>
      <c r="R372" s="67"/>
      <c r="S372" s="67"/>
      <c r="T372" s="67"/>
      <c r="U372" s="67"/>
      <c r="V372" s="67"/>
    </row>
    <row r="373" spans="1:22" x14ac:dyDescent="0.3">
      <c r="A373" s="67"/>
      <c r="B373" s="65"/>
      <c r="C373" s="66"/>
      <c r="D373" s="67"/>
      <c r="E373" s="67"/>
      <c r="F373" s="67"/>
      <c r="G373" s="67"/>
      <c r="H373" s="65"/>
      <c r="I373" s="65"/>
      <c r="J3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3" s="65"/>
      <c r="L373" s="101" t="str">
        <f>IFERROR((Table44[[#This Row],[Total weight (kg)]]*Table44[[#This Row],[Quantity]])/1000,"")</f>
        <v/>
      </c>
      <c r="M373" s="67"/>
      <c r="N373" s="67"/>
      <c r="O373" s="67"/>
      <c r="P373" s="67"/>
      <c r="Q373" s="67"/>
      <c r="R373" s="67"/>
      <c r="S373" s="67"/>
      <c r="T373" s="67"/>
      <c r="U373" s="67"/>
      <c r="V373" s="67"/>
    </row>
    <row r="374" spans="1:22" x14ac:dyDescent="0.3">
      <c r="A374" s="67"/>
      <c r="B374" s="65"/>
      <c r="C374" s="66"/>
      <c r="D374" s="67"/>
      <c r="E374" s="67"/>
      <c r="F374" s="67"/>
      <c r="G374" s="67"/>
      <c r="H374" s="65"/>
      <c r="I374" s="65"/>
      <c r="J3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4" s="65"/>
      <c r="L374" s="101" t="str">
        <f>IFERROR((Table44[[#This Row],[Total weight (kg)]]*Table44[[#This Row],[Quantity]])/1000,"")</f>
        <v/>
      </c>
      <c r="M374" s="67"/>
      <c r="N374" s="67"/>
      <c r="O374" s="67"/>
      <c r="P374" s="67"/>
      <c r="Q374" s="67"/>
      <c r="R374" s="67"/>
      <c r="S374" s="67"/>
      <c r="T374" s="67"/>
      <c r="U374" s="67"/>
      <c r="V374" s="67"/>
    </row>
    <row r="375" spans="1:22" x14ac:dyDescent="0.3">
      <c r="A375" s="67"/>
      <c r="B375" s="65"/>
      <c r="C375" s="66"/>
      <c r="D375" s="67"/>
      <c r="E375" s="67"/>
      <c r="F375" s="67"/>
      <c r="G375" s="67"/>
      <c r="H375" s="65"/>
      <c r="I375" s="65"/>
      <c r="J3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5" s="65"/>
      <c r="L375" s="101" t="str">
        <f>IFERROR((Table44[[#This Row],[Total weight (kg)]]*Table44[[#This Row],[Quantity]])/1000,"")</f>
        <v/>
      </c>
      <c r="M375" s="67"/>
      <c r="N375" s="67"/>
      <c r="O375" s="67"/>
      <c r="P375" s="67"/>
      <c r="Q375" s="67"/>
      <c r="R375" s="67"/>
      <c r="S375" s="67"/>
      <c r="T375" s="67"/>
      <c r="U375" s="67"/>
      <c r="V375" s="67"/>
    </row>
    <row r="376" spans="1:22" x14ac:dyDescent="0.3">
      <c r="A376" s="67"/>
      <c r="B376" s="65"/>
      <c r="C376" s="66"/>
      <c r="D376" s="67"/>
      <c r="E376" s="67"/>
      <c r="F376" s="67"/>
      <c r="G376" s="67"/>
      <c r="H376" s="65"/>
      <c r="I376" s="65"/>
      <c r="J3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6" s="65"/>
      <c r="L376" s="101" t="str">
        <f>IFERROR((Table44[[#This Row],[Total weight (kg)]]*Table44[[#This Row],[Quantity]])/1000,"")</f>
        <v/>
      </c>
      <c r="M376" s="67"/>
      <c r="N376" s="67"/>
      <c r="O376" s="67"/>
      <c r="P376" s="67"/>
      <c r="Q376" s="67"/>
      <c r="R376" s="67"/>
      <c r="S376" s="67"/>
      <c r="T376" s="67"/>
      <c r="U376" s="67"/>
      <c r="V376" s="67"/>
    </row>
    <row r="377" spans="1:22" x14ac:dyDescent="0.3">
      <c r="A377" s="67"/>
      <c r="B377" s="65"/>
      <c r="C377" s="66"/>
      <c r="D377" s="67"/>
      <c r="E377" s="67"/>
      <c r="F377" s="67"/>
      <c r="G377" s="67"/>
      <c r="H377" s="65"/>
      <c r="I377" s="65"/>
      <c r="J3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7" s="65"/>
      <c r="L377" s="101" t="str">
        <f>IFERROR((Table44[[#This Row],[Total weight (kg)]]*Table44[[#This Row],[Quantity]])/1000,"")</f>
        <v/>
      </c>
      <c r="M377" s="67"/>
      <c r="N377" s="67"/>
      <c r="O377" s="67"/>
      <c r="P377" s="67"/>
      <c r="Q377" s="67"/>
      <c r="R377" s="67"/>
      <c r="S377" s="67"/>
      <c r="T377" s="67"/>
      <c r="U377" s="67"/>
      <c r="V377" s="67"/>
    </row>
    <row r="378" spans="1:22" x14ac:dyDescent="0.3">
      <c r="A378" s="67"/>
      <c r="B378" s="65"/>
      <c r="C378" s="66"/>
      <c r="D378" s="67"/>
      <c r="E378" s="67"/>
      <c r="F378" s="67"/>
      <c r="G378" s="67"/>
      <c r="H378" s="65"/>
      <c r="I378" s="65"/>
      <c r="J3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8" s="65"/>
      <c r="L378" s="101" t="str">
        <f>IFERROR((Table44[[#This Row],[Total weight (kg)]]*Table44[[#This Row],[Quantity]])/1000,"")</f>
        <v/>
      </c>
      <c r="M378" s="67"/>
      <c r="N378" s="67"/>
      <c r="O378" s="67"/>
      <c r="P378" s="67"/>
      <c r="Q378" s="67"/>
      <c r="R378" s="67"/>
      <c r="S378" s="67"/>
      <c r="T378" s="67"/>
      <c r="U378" s="67"/>
      <c r="V378" s="67"/>
    </row>
    <row r="379" spans="1:22" x14ac:dyDescent="0.3">
      <c r="A379" s="67"/>
      <c r="B379" s="65"/>
      <c r="C379" s="66"/>
      <c r="D379" s="67"/>
      <c r="E379" s="67"/>
      <c r="F379" s="67"/>
      <c r="G379" s="67"/>
      <c r="H379" s="65"/>
      <c r="I379" s="65"/>
      <c r="J3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79" s="65"/>
      <c r="L379" s="101" t="str">
        <f>IFERROR((Table44[[#This Row],[Total weight (kg)]]*Table44[[#This Row],[Quantity]])/1000,"")</f>
        <v/>
      </c>
      <c r="M379" s="67"/>
      <c r="N379" s="67"/>
      <c r="O379" s="67"/>
      <c r="P379" s="67"/>
      <c r="Q379" s="67"/>
      <c r="R379" s="67"/>
      <c r="S379" s="67"/>
      <c r="T379" s="67"/>
      <c r="U379" s="67"/>
      <c r="V379" s="67"/>
    </row>
    <row r="380" spans="1:22" x14ac:dyDescent="0.3">
      <c r="A380" s="67"/>
      <c r="B380" s="65"/>
      <c r="C380" s="66"/>
      <c r="D380" s="67"/>
      <c r="E380" s="67"/>
      <c r="F380" s="67"/>
      <c r="G380" s="67"/>
      <c r="H380" s="65"/>
      <c r="I380" s="65"/>
      <c r="J3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0" s="65"/>
      <c r="L380" s="101" t="str">
        <f>IFERROR((Table44[[#This Row],[Total weight (kg)]]*Table44[[#This Row],[Quantity]])/1000,"")</f>
        <v/>
      </c>
      <c r="M380" s="67"/>
      <c r="N380" s="67"/>
      <c r="O380" s="67"/>
      <c r="P380" s="67"/>
      <c r="Q380" s="67"/>
      <c r="R380" s="67"/>
      <c r="S380" s="67"/>
      <c r="T380" s="67"/>
      <c r="U380" s="67"/>
      <c r="V380" s="67"/>
    </row>
    <row r="381" spans="1:22" x14ac:dyDescent="0.3">
      <c r="A381" s="67"/>
      <c r="B381" s="65"/>
      <c r="C381" s="66"/>
      <c r="D381" s="67"/>
      <c r="E381" s="67"/>
      <c r="F381" s="67"/>
      <c r="G381" s="67"/>
      <c r="H381" s="65"/>
      <c r="I381" s="65"/>
      <c r="J3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1" s="65"/>
      <c r="L381" s="101" t="str">
        <f>IFERROR((Table44[[#This Row],[Total weight (kg)]]*Table44[[#This Row],[Quantity]])/1000,"")</f>
        <v/>
      </c>
      <c r="M381" s="67"/>
      <c r="N381" s="67"/>
      <c r="O381" s="67"/>
      <c r="P381" s="67"/>
      <c r="Q381" s="67"/>
      <c r="R381" s="67"/>
      <c r="S381" s="67"/>
      <c r="T381" s="67"/>
      <c r="U381" s="67"/>
      <c r="V381" s="67"/>
    </row>
    <row r="382" spans="1:22" x14ac:dyDescent="0.3">
      <c r="A382" s="67"/>
      <c r="B382" s="65"/>
      <c r="C382" s="66"/>
      <c r="D382" s="67"/>
      <c r="E382" s="67"/>
      <c r="F382" s="67"/>
      <c r="G382" s="67"/>
      <c r="H382" s="65"/>
      <c r="I382" s="65"/>
      <c r="J3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2" s="65"/>
      <c r="L382" s="101" t="str">
        <f>IFERROR((Table44[[#This Row],[Total weight (kg)]]*Table44[[#This Row],[Quantity]])/1000,"")</f>
        <v/>
      </c>
      <c r="M382" s="67"/>
      <c r="N382" s="67"/>
      <c r="O382" s="67"/>
      <c r="P382" s="67"/>
      <c r="Q382" s="67"/>
      <c r="R382" s="67"/>
      <c r="S382" s="67"/>
      <c r="T382" s="67"/>
      <c r="U382" s="67"/>
      <c r="V382" s="67"/>
    </row>
    <row r="383" spans="1:22" x14ac:dyDescent="0.3">
      <c r="A383" s="67"/>
      <c r="B383" s="65"/>
      <c r="C383" s="66"/>
      <c r="D383" s="67"/>
      <c r="E383" s="67"/>
      <c r="F383" s="67"/>
      <c r="G383" s="67"/>
      <c r="H383" s="65"/>
      <c r="I383" s="65"/>
      <c r="J3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3" s="65"/>
      <c r="L383" s="101" t="str">
        <f>IFERROR((Table44[[#This Row],[Total weight (kg)]]*Table44[[#This Row],[Quantity]])/1000,"")</f>
        <v/>
      </c>
      <c r="M383" s="67"/>
      <c r="N383" s="67"/>
      <c r="O383" s="67"/>
      <c r="P383" s="67"/>
      <c r="Q383" s="67"/>
      <c r="R383" s="67"/>
      <c r="S383" s="67"/>
      <c r="T383" s="67"/>
      <c r="U383" s="67"/>
      <c r="V383" s="67"/>
    </row>
    <row r="384" spans="1:22" x14ac:dyDescent="0.3">
      <c r="A384" s="67"/>
      <c r="B384" s="65"/>
      <c r="C384" s="66"/>
      <c r="D384" s="67"/>
      <c r="E384" s="67"/>
      <c r="F384" s="67"/>
      <c r="G384" s="67"/>
      <c r="H384" s="65"/>
      <c r="I384" s="65"/>
      <c r="J3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4" s="65"/>
      <c r="L384" s="101" t="str">
        <f>IFERROR((Table44[[#This Row],[Total weight (kg)]]*Table44[[#This Row],[Quantity]])/1000,"")</f>
        <v/>
      </c>
      <c r="M384" s="67"/>
      <c r="N384" s="67"/>
      <c r="O384" s="67"/>
      <c r="P384" s="67"/>
      <c r="Q384" s="67"/>
      <c r="R384" s="67"/>
      <c r="S384" s="67"/>
      <c r="T384" s="67"/>
      <c r="U384" s="67"/>
      <c r="V384" s="67"/>
    </row>
    <row r="385" spans="1:22" x14ac:dyDescent="0.3">
      <c r="A385" s="67"/>
      <c r="B385" s="65"/>
      <c r="C385" s="66"/>
      <c r="D385" s="67"/>
      <c r="E385" s="67"/>
      <c r="F385" s="67"/>
      <c r="G385" s="67"/>
      <c r="H385" s="65"/>
      <c r="I385" s="65"/>
      <c r="J3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5" s="65"/>
      <c r="L385" s="101" t="str">
        <f>IFERROR((Table44[[#This Row],[Total weight (kg)]]*Table44[[#This Row],[Quantity]])/1000,"")</f>
        <v/>
      </c>
      <c r="M385" s="67"/>
      <c r="N385" s="67"/>
      <c r="O385" s="67"/>
      <c r="P385" s="67"/>
      <c r="Q385" s="67"/>
      <c r="R385" s="67"/>
      <c r="S385" s="67"/>
      <c r="T385" s="67"/>
      <c r="U385" s="67"/>
      <c r="V385" s="67"/>
    </row>
    <row r="386" spans="1:22" x14ac:dyDescent="0.3">
      <c r="A386" s="67"/>
      <c r="B386" s="65"/>
      <c r="C386" s="66"/>
      <c r="D386" s="67"/>
      <c r="E386" s="67"/>
      <c r="F386" s="67"/>
      <c r="G386" s="67"/>
      <c r="H386" s="65"/>
      <c r="I386" s="65"/>
      <c r="J3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6" s="65"/>
      <c r="L386" s="101" t="str">
        <f>IFERROR((Table44[[#This Row],[Total weight (kg)]]*Table44[[#This Row],[Quantity]])/1000,"")</f>
        <v/>
      </c>
      <c r="M386" s="67"/>
      <c r="N386" s="67"/>
      <c r="O386" s="67"/>
      <c r="P386" s="67"/>
      <c r="Q386" s="67"/>
      <c r="R386" s="67"/>
      <c r="S386" s="67"/>
      <c r="T386" s="67"/>
      <c r="U386" s="67"/>
      <c r="V386" s="67"/>
    </row>
    <row r="387" spans="1:22" x14ac:dyDescent="0.3">
      <c r="A387" s="67"/>
      <c r="B387" s="65"/>
      <c r="C387" s="66"/>
      <c r="D387" s="67"/>
      <c r="E387" s="67"/>
      <c r="F387" s="67"/>
      <c r="G387" s="67"/>
      <c r="H387" s="65"/>
      <c r="I387" s="65"/>
      <c r="J3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7" s="65"/>
      <c r="L387" s="101" t="str">
        <f>IFERROR((Table44[[#This Row],[Total weight (kg)]]*Table44[[#This Row],[Quantity]])/1000,"")</f>
        <v/>
      </c>
      <c r="M387" s="67"/>
      <c r="N387" s="67"/>
      <c r="O387" s="67"/>
      <c r="P387" s="67"/>
      <c r="Q387" s="67"/>
      <c r="R387" s="67"/>
      <c r="S387" s="67"/>
      <c r="T387" s="67"/>
      <c r="U387" s="67"/>
      <c r="V387" s="67"/>
    </row>
    <row r="388" spans="1:22" x14ac:dyDescent="0.3">
      <c r="A388" s="67"/>
      <c r="B388" s="65"/>
      <c r="C388" s="66"/>
      <c r="D388" s="67"/>
      <c r="E388" s="67"/>
      <c r="F388" s="67"/>
      <c r="G388" s="67"/>
      <c r="H388" s="65"/>
      <c r="I388" s="65"/>
      <c r="J3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8" s="65"/>
      <c r="L388" s="101" t="str">
        <f>IFERROR((Table44[[#This Row],[Total weight (kg)]]*Table44[[#This Row],[Quantity]])/1000,"")</f>
        <v/>
      </c>
      <c r="M388" s="67"/>
      <c r="N388" s="67"/>
      <c r="O388" s="67"/>
      <c r="P388" s="67"/>
      <c r="Q388" s="67"/>
      <c r="R388" s="67"/>
      <c r="S388" s="67"/>
      <c r="T388" s="67"/>
      <c r="U388" s="67"/>
      <c r="V388" s="67"/>
    </row>
    <row r="389" spans="1:22" x14ac:dyDescent="0.3">
      <c r="A389" s="67"/>
      <c r="B389" s="65"/>
      <c r="C389" s="66"/>
      <c r="D389" s="67"/>
      <c r="E389" s="67"/>
      <c r="F389" s="67"/>
      <c r="G389" s="67"/>
      <c r="H389" s="65"/>
      <c r="I389" s="65"/>
      <c r="J3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89" s="65"/>
      <c r="L389" s="101" t="str">
        <f>IFERROR((Table44[[#This Row],[Total weight (kg)]]*Table44[[#This Row],[Quantity]])/1000,"")</f>
        <v/>
      </c>
      <c r="M389" s="67"/>
      <c r="N389" s="67"/>
      <c r="O389" s="67"/>
      <c r="P389" s="67"/>
      <c r="Q389" s="67"/>
      <c r="R389" s="67"/>
      <c r="S389" s="67"/>
      <c r="T389" s="67"/>
      <c r="U389" s="67"/>
      <c r="V389" s="67"/>
    </row>
    <row r="390" spans="1:22" x14ac:dyDescent="0.3">
      <c r="A390" s="67"/>
      <c r="B390" s="65"/>
      <c r="C390" s="66"/>
      <c r="D390" s="67"/>
      <c r="E390" s="67"/>
      <c r="F390" s="67"/>
      <c r="G390" s="67"/>
      <c r="H390" s="65"/>
      <c r="I390" s="65"/>
      <c r="J3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0" s="65"/>
      <c r="L390" s="101" t="str">
        <f>IFERROR((Table44[[#This Row],[Total weight (kg)]]*Table44[[#This Row],[Quantity]])/1000,"")</f>
        <v/>
      </c>
      <c r="M390" s="67"/>
      <c r="N390" s="67"/>
      <c r="O390" s="67"/>
      <c r="P390" s="67"/>
      <c r="Q390" s="67"/>
      <c r="R390" s="67"/>
      <c r="S390" s="67"/>
      <c r="T390" s="67"/>
      <c r="U390" s="67"/>
      <c r="V390" s="67"/>
    </row>
    <row r="391" spans="1:22" x14ac:dyDescent="0.3">
      <c r="A391" s="67"/>
      <c r="B391" s="65"/>
      <c r="C391" s="66"/>
      <c r="D391" s="67"/>
      <c r="E391" s="67"/>
      <c r="F391" s="67"/>
      <c r="G391" s="67"/>
      <c r="H391" s="65"/>
      <c r="I391" s="65"/>
      <c r="J3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1" s="65"/>
      <c r="L391" s="101" t="str">
        <f>IFERROR((Table44[[#This Row],[Total weight (kg)]]*Table44[[#This Row],[Quantity]])/1000,"")</f>
        <v/>
      </c>
      <c r="M391" s="67"/>
      <c r="N391" s="67"/>
      <c r="O391" s="67"/>
      <c r="P391" s="67"/>
      <c r="Q391" s="67"/>
      <c r="R391" s="67"/>
      <c r="S391" s="67"/>
      <c r="T391" s="67"/>
      <c r="U391" s="67"/>
      <c r="V391" s="67"/>
    </row>
    <row r="392" spans="1:22" x14ac:dyDescent="0.3">
      <c r="A392" s="67"/>
      <c r="B392" s="65"/>
      <c r="C392" s="66"/>
      <c r="D392" s="67"/>
      <c r="E392" s="67"/>
      <c r="F392" s="67"/>
      <c r="G392" s="67"/>
      <c r="H392" s="65"/>
      <c r="I392" s="65"/>
      <c r="J3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2" s="65"/>
      <c r="L392" s="101" t="str">
        <f>IFERROR((Table44[[#This Row],[Total weight (kg)]]*Table44[[#This Row],[Quantity]])/1000,"")</f>
        <v/>
      </c>
      <c r="M392" s="67"/>
      <c r="N392" s="67"/>
      <c r="O392" s="67"/>
      <c r="P392" s="67"/>
      <c r="Q392" s="67"/>
      <c r="R392" s="67"/>
      <c r="S392" s="67"/>
      <c r="T392" s="67"/>
      <c r="U392" s="67"/>
      <c r="V392" s="67"/>
    </row>
    <row r="393" spans="1:22" x14ac:dyDescent="0.3">
      <c r="A393" s="67"/>
      <c r="B393" s="65"/>
      <c r="C393" s="66"/>
      <c r="D393" s="67"/>
      <c r="E393" s="67"/>
      <c r="F393" s="67"/>
      <c r="G393" s="67"/>
      <c r="H393" s="65"/>
      <c r="I393" s="65"/>
      <c r="J3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3" s="65"/>
      <c r="L393" s="101" t="str">
        <f>IFERROR((Table44[[#This Row],[Total weight (kg)]]*Table44[[#This Row],[Quantity]])/1000,"")</f>
        <v/>
      </c>
      <c r="M393" s="67"/>
      <c r="N393" s="67"/>
      <c r="O393" s="67"/>
      <c r="P393" s="67"/>
      <c r="Q393" s="67"/>
      <c r="R393" s="67"/>
      <c r="S393" s="67"/>
      <c r="T393" s="67"/>
      <c r="U393" s="67"/>
      <c r="V393" s="67"/>
    </row>
    <row r="394" spans="1:22" x14ac:dyDescent="0.3">
      <c r="A394" s="67"/>
      <c r="B394" s="65"/>
      <c r="C394" s="66"/>
      <c r="D394" s="67"/>
      <c r="E394" s="67"/>
      <c r="F394" s="67"/>
      <c r="G394" s="67"/>
      <c r="H394" s="65"/>
      <c r="I394" s="65"/>
      <c r="J3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4" s="65"/>
      <c r="L394" s="101" t="str">
        <f>IFERROR((Table44[[#This Row],[Total weight (kg)]]*Table44[[#This Row],[Quantity]])/1000,"")</f>
        <v/>
      </c>
      <c r="M394" s="67"/>
      <c r="N394" s="67"/>
      <c r="O394" s="67"/>
      <c r="P394" s="67"/>
      <c r="Q394" s="67"/>
      <c r="R394" s="67"/>
      <c r="S394" s="67"/>
      <c r="T394" s="67"/>
      <c r="U394" s="67"/>
      <c r="V394" s="67"/>
    </row>
    <row r="395" spans="1:22" x14ac:dyDescent="0.3">
      <c r="A395" s="67"/>
      <c r="B395" s="65"/>
      <c r="C395" s="66"/>
      <c r="D395" s="67"/>
      <c r="E395" s="67"/>
      <c r="F395" s="67"/>
      <c r="G395" s="67"/>
      <c r="H395" s="65"/>
      <c r="I395" s="65"/>
      <c r="J3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5" s="65"/>
      <c r="L395" s="101" t="str">
        <f>IFERROR((Table44[[#This Row],[Total weight (kg)]]*Table44[[#This Row],[Quantity]])/1000,"")</f>
        <v/>
      </c>
      <c r="M395" s="67"/>
      <c r="N395" s="67"/>
      <c r="O395" s="67"/>
      <c r="P395" s="67"/>
      <c r="Q395" s="67"/>
      <c r="R395" s="67"/>
      <c r="S395" s="67"/>
      <c r="T395" s="67"/>
      <c r="U395" s="67"/>
      <c r="V395" s="67"/>
    </row>
    <row r="396" spans="1:22" x14ac:dyDescent="0.3">
      <c r="A396" s="67"/>
      <c r="B396" s="65"/>
      <c r="C396" s="66"/>
      <c r="D396" s="67"/>
      <c r="E396" s="67"/>
      <c r="F396" s="67"/>
      <c r="G396" s="67"/>
      <c r="H396" s="65"/>
      <c r="I396" s="65"/>
      <c r="J3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6" s="65"/>
      <c r="L396" s="101" t="str">
        <f>IFERROR((Table44[[#This Row],[Total weight (kg)]]*Table44[[#This Row],[Quantity]])/1000,"")</f>
        <v/>
      </c>
      <c r="M396" s="67"/>
      <c r="N396" s="67"/>
      <c r="O396" s="67"/>
      <c r="P396" s="67"/>
      <c r="Q396" s="67"/>
      <c r="R396" s="67"/>
      <c r="S396" s="67"/>
      <c r="T396" s="67"/>
      <c r="U396" s="67"/>
      <c r="V396" s="67"/>
    </row>
    <row r="397" spans="1:22" x14ac:dyDescent="0.3">
      <c r="A397" s="67"/>
      <c r="B397" s="65"/>
      <c r="C397" s="66"/>
      <c r="D397" s="67"/>
      <c r="E397" s="67"/>
      <c r="F397" s="67"/>
      <c r="G397" s="67"/>
      <c r="H397" s="65"/>
      <c r="I397" s="65"/>
      <c r="J3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7" s="65"/>
      <c r="L397" s="101" t="str">
        <f>IFERROR((Table44[[#This Row],[Total weight (kg)]]*Table44[[#This Row],[Quantity]])/1000,"")</f>
        <v/>
      </c>
      <c r="M397" s="67"/>
      <c r="N397" s="67"/>
      <c r="O397" s="67"/>
      <c r="P397" s="67"/>
      <c r="Q397" s="67"/>
      <c r="R397" s="67"/>
      <c r="S397" s="67"/>
      <c r="T397" s="67"/>
      <c r="U397" s="67"/>
      <c r="V397" s="67"/>
    </row>
    <row r="398" spans="1:22" x14ac:dyDescent="0.3">
      <c r="A398" s="67"/>
      <c r="B398" s="65"/>
      <c r="C398" s="66"/>
      <c r="D398" s="67"/>
      <c r="E398" s="67"/>
      <c r="F398" s="67"/>
      <c r="G398" s="67"/>
      <c r="H398" s="65"/>
      <c r="I398" s="65"/>
      <c r="J3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8" s="65"/>
      <c r="L398" s="101" t="str">
        <f>IFERROR((Table44[[#This Row],[Total weight (kg)]]*Table44[[#This Row],[Quantity]])/1000,"")</f>
        <v/>
      </c>
      <c r="M398" s="67"/>
      <c r="N398" s="67"/>
      <c r="O398" s="67"/>
      <c r="P398" s="67"/>
      <c r="Q398" s="67"/>
      <c r="R398" s="67"/>
      <c r="S398" s="67"/>
      <c r="T398" s="67"/>
      <c r="U398" s="67"/>
      <c r="V398" s="67"/>
    </row>
    <row r="399" spans="1:22" x14ac:dyDescent="0.3">
      <c r="A399" s="67"/>
      <c r="B399" s="65"/>
      <c r="C399" s="66"/>
      <c r="D399" s="67"/>
      <c r="E399" s="67"/>
      <c r="F399" s="67"/>
      <c r="G399" s="67"/>
      <c r="H399" s="65"/>
      <c r="I399" s="65"/>
      <c r="J3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399" s="65"/>
      <c r="L399" s="101" t="str">
        <f>IFERROR((Table44[[#This Row],[Total weight (kg)]]*Table44[[#This Row],[Quantity]])/1000,"")</f>
        <v/>
      </c>
      <c r="M399" s="67"/>
      <c r="N399" s="67"/>
      <c r="O399" s="67"/>
      <c r="P399" s="67"/>
      <c r="Q399" s="67"/>
      <c r="R399" s="67"/>
      <c r="S399" s="67"/>
      <c r="T399" s="67"/>
      <c r="U399" s="67"/>
      <c r="V399" s="67"/>
    </row>
    <row r="400" spans="1:22" x14ac:dyDescent="0.3">
      <c r="A400" s="67"/>
      <c r="B400" s="65"/>
      <c r="C400" s="66"/>
      <c r="D400" s="67"/>
      <c r="E400" s="67"/>
      <c r="F400" s="67"/>
      <c r="G400" s="67"/>
      <c r="H400" s="65"/>
      <c r="I400" s="65"/>
      <c r="J4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0" s="65"/>
      <c r="L400" s="101" t="str">
        <f>IFERROR((Table44[[#This Row],[Total weight (kg)]]*Table44[[#This Row],[Quantity]])/1000,"")</f>
        <v/>
      </c>
      <c r="M400" s="67"/>
      <c r="N400" s="67"/>
      <c r="O400" s="67"/>
      <c r="P400" s="67"/>
      <c r="Q400" s="67"/>
      <c r="R400" s="67"/>
      <c r="S400" s="67"/>
      <c r="T400" s="67"/>
      <c r="U400" s="67"/>
      <c r="V400" s="67"/>
    </row>
    <row r="401" spans="1:22" x14ac:dyDescent="0.3">
      <c r="A401" s="67"/>
      <c r="B401" s="65"/>
      <c r="C401" s="66"/>
      <c r="D401" s="67"/>
      <c r="E401" s="67"/>
      <c r="F401" s="67"/>
      <c r="G401" s="67"/>
      <c r="H401" s="65"/>
      <c r="I401" s="65"/>
      <c r="J4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1" s="65"/>
      <c r="L401" s="101" t="str">
        <f>IFERROR((Table44[[#This Row],[Total weight (kg)]]*Table44[[#This Row],[Quantity]])/1000,"")</f>
        <v/>
      </c>
      <c r="M401" s="67"/>
      <c r="N401" s="67"/>
      <c r="O401" s="67"/>
      <c r="P401" s="67"/>
      <c r="Q401" s="67"/>
      <c r="R401" s="67"/>
      <c r="S401" s="67"/>
      <c r="T401" s="67"/>
      <c r="U401" s="67"/>
      <c r="V401" s="67"/>
    </row>
    <row r="402" spans="1:22" x14ac:dyDescent="0.3">
      <c r="A402" s="67"/>
      <c r="B402" s="65"/>
      <c r="C402" s="66"/>
      <c r="D402" s="67"/>
      <c r="E402" s="67"/>
      <c r="F402" s="67"/>
      <c r="G402" s="67"/>
      <c r="H402" s="65"/>
      <c r="I402" s="65"/>
      <c r="J4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2" s="65"/>
      <c r="L402" s="101" t="str">
        <f>IFERROR((Table44[[#This Row],[Total weight (kg)]]*Table44[[#This Row],[Quantity]])/1000,"")</f>
        <v/>
      </c>
      <c r="M402" s="67"/>
      <c r="N402" s="67"/>
      <c r="O402" s="67"/>
      <c r="P402" s="67"/>
      <c r="Q402" s="67"/>
      <c r="R402" s="67"/>
      <c r="S402" s="67"/>
      <c r="T402" s="67"/>
      <c r="U402" s="67"/>
      <c r="V402" s="67"/>
    </row>
    <row r="403" spans="1:22" x14ac:dyDescent="0.3">
      <c r="A403" s="67"/>
      <c r="B403" s="65"/>
      <c r="C403" s="66"/>
      <c r="D403" s="67"/>
      <c r="E403" s="67"/>
      <c r="F403" s="67"/>
      <c r="G403" s="67"/>
      <c r="H403" s="65"/>
      <c r="I403" s="65"/>
      <c r="J4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3" s="65"/>
      <c r="L403" s="101" t="str">
        <f>IFERROR((Table44[[#This Row],[Total weight (kg)]]*Table44[[#This Row],[Quantity]])/1000,"")</f>
        <v/>
      </c>
      <c r="M403" s="67"/>
      <c r="N403" s="67"/>
      <c r="O403" s="67"/>
      <c r="P403" s="67"/>
      <c r="Q403" s="67"/>
      <c r="R403" s="67"/>
      <c r="S403" s="67"/>
      <c r="T403" s="67"/>
      <c r="U403" s="67"/>
      <c r="V403" s="67"/>
    </row>
    <row r="404" spans="1:22" x14ac:dyDescent="0.3">
      <c r="A404" s="67"/>
      <c r="B404" s="65"/>
      <c r="C404" s="66"/>
      <c r="D404" s="67"/>
      <c r="E404" s="67"/>
      <c r="F404" s="67"/>
      <c r="G404" s="67"/>
      <c r="H404" s="65"/>
      <c r="I404" s="65"/>
      <c r="J4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4" s="65"/>
      <c r="L404" s="101" t="str">
        <f>IFERROR((Table44[[#This Row],[Total weight (kg)]]*Table44[[#This Row],[Quantity]])/1000,"")</f>
        <v/>
      </c>
      <c r="M404" s="67"/>
      <c r="N404" s="67"/>
      <c r="O404" s="67"/>
      <c r="P404" s="67"/>
      <c r="Q404" s="67"/>
      <c r="R404" s="67"/>
      <c r="S404" s="67"/>
      <c r="T404" s="67"/>
      <c r="U404" s="67"/>
      <c r="V404" s="67"/>
    </row>
    <row r="405" spans="1:22" x14ac:dyDescent="0.3">
      <c r="A405" s="67"/>
      <c r="B405" s="65"/>
      <c r="C405" s="66"/>
      <c r="D405" s="67"/>
      <c r="E405" s="67"/>
      <c r="F405" s="67"/>
      <c r="G405" s="67"/>
      <c r="H405" s="65"/>
      <c r="I405" s="65"/>
      <c r="J4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5" s="65"/>
      <c r="L405" s="101" t="str">
        <f>IFERROR((Table44[[#This Row],[Total weight (kg)]]*Table44[[#This Row],[Quantity]])/1000,"")</f>
        <v/>
      </c>
      <c r="M405" s="67"/>
      <c r="N405" s="67"/>
      <c r="O405" s="67"/>
      <c r="P405" s="67"/>
      <c r="Q405" s="67"/>
      <c r="R405" s="67"/>
      <c r="S405" s="67"/>
      <c r="T405" s="67"/>
      <c r="U405" s="67"/>
      <c r="V405" s="67"/>
    </row>
    <row r="406" spans="1:22" x14ac:dyDescent="0.3">
      <c r="A406" s="67"/>
      <c r="B406" s="65"/>
      <c r="C406" s="66"/>
      <c r="D406" s="67"/>
      <c r="E406" s="67"/>
      <c r="F406" s="67"/>
      <c r="G406" s="67"/>
      <c r="H406" s="65"/>
      <c r="I406" s="65"/>
      <c r="J4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6" s="65"/>
      <c r="L406" s="101" t="str">
        <f>IFERROR((Table44[[#This Row],[Total weight (kg)]]*Table44[[#This Row],[Quantity]])/1000,"")</f>
        <v/>
      </c>
      <c r="M406" s="67"/>
      <c r="N406" s="67"/>
      <c r="O406" s="67"/>
      <c r="P406" s="67"/>
      <c r="Q406" s="67"/>
      <c r="R406" s="67"/>
      <c r="S406" s="67"/>
      <c r="T406" s="67"/>
      <c r="U406" s="67"/>
      <c r="V406" s="67"/>
    </row>
    <row r="407" spans="1:22" x14ac:dyDescent="0.3">
      <c r="A407" s="67"/>
      <c r="B407" s="65"/>
      <c r="C407" s="66"/>
      <c r="D407" s="67"/>
      <c r="E407" s="67"/>
      <c r="F407" s="67"/>
      <c r="G407" s="67"/>
      <c r="H407" s="65"/>
      <c r="I407" s="65"/>
      <c r="J4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7" s="65"/>
      <c r="L407" s="101" t="str">
        <f>IFERROR((Table44[[#This Row],[Total weight (kg)]]*Table44[[#This Row],[Quantity]])/1000,"")</f>
        <v/>
      </c>
      <c r="M407" s="67"/>
      <c r="N407" s="67"/>
      <c r="O407" s="67"/>
      <c r="P407" s="67"/>
      <c r="Q407" s="67"/>
      <c r="R407" s="67"/>
      <c r="S407" s="67"/>
      <c r="T407" s="67"/>
      <c r="U407" s="67"/>
      <c r="V407" s="67"/>
    </row>
    <row r="408" spans="1:22" x14ac:dyDescent="0.3">
      <c r="A408" s="67"/>
      <c r="B408" s="65"/>
      <c r="C408" s="66"/>
      <c r="D408" s="67"/>
      <c r="E408" s="67"/>
      <c r="F408" s="67"/>
      <c r="G408" s="67"/>
      <c r="H408" s="65"/>
      <c r="I408" s="65"/>
      <c r="J4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8" s="65"/>
      <c r="L408" s="101" t="str">
        <f>IFERROR((Table44[[#This Row],[Total weight (kg)]]*Table44[[#This Row],[Quantity]])/1000,"")</f>
        <v/>
      </c>
      <c r="M408" s="67"/>
      <c r="N408" s="67"/>
      <c r="O408" s="67"/>
      <c r="P408" s="67"/>
      <c r="Q408" s="67"/>
      <c r="R408" s="67"/>
      <c r="S408" s="67"/>
      <c r="T408" s="67"/>
      <c r="U408" s="67"/>
      <c r="V408" s="67"/>
    </row>
    <row r="409" spans="1:22" x14ac:dyDescent="0.3">
      <c r="A409" s="67"/>
      <c r="B409" s="65"/>
      <c r="C409" s="66"/>
      <c r="D409" s="67"/>
      <c r="E409" s="67"/>
      <c r="F409" s="67"/>
      <c r="G409" s="67"/>
      <c r="H409" s="65"/>
      <c r="I409" s="65"/>
      <c r="J4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09" s="65"/>
      <c r="L409" s="101" t="str">
        <f>IFERROR((Table44[[#This Row],[Total weight (kg)]]*Table44[[#This Row],[Quantity]])/1000,"")</f>
        <v/>
      </c>
      <c r="M409" s="67"/>
      <c r="N409" s="67"/>
      <c r="O409" s="67"/>
      <c r="P409" s="67"/>
      <c r="Q409" s="67"/>
      <c r="R409" s="67"/>
      <c r="S409" s="67"/>
      <c r="T409" s="67"/>
      <c r="U409" s="67"/>
      <c r="V409" s="67"/>
    </row>
    <row r="410" spans="1:22" x14ac:dyDescent="0.3">
      <c r="A410" s="67"/>
      <c r="B410" s="65"/>
      <c r="C410" s="66"/>
      <c r="D410" s="67"/>
      <c r="E410" s="67"/>
      <c r="F410" s="67"/>
      <c r="G410" s="67"/>
      <c r="H410" s="65"/>
      <c r="I410" s="65"/>
      <c r="J4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0" s="65"/>
      <c r="L410" s="101" t="str">
        <f>IFERROR((Table44[[#This Row],[Total weight (kg)]]*Table44[[#This Row],[Quantity]])/1000,"")</f>
        <v/>
      </c>
      <c r="M410" s="67"/>
      <c r="N410" s="67"/>
      <c r="O410" s="67"/>
      <c r="P410" s="67"/>
      <c r="Q410" s="67"/>
      <c r="R410" s="67"/>
      <c r="S410" s="67"/>
      <c r="T410" s="67"/>
      <c r="U410" s="67"/>
      <c r="V410" s="67"/>
    </row>
    <row r="411" spans="1:22" x14ac:dyDescent="0.3">
      <c r="A411" s="67"/>
      <c r="B411" s="65"/>
      <c r="C411" s="66"/>
      <c r="D411" s="67"/>
      <c r="E411" s="67"/>
      <c r="F411" s="67"/>
      <c r="G411" s="67"/>
      <c r="H411" s="65"/>
      <c r="I411" s="65"/>
      <c r="J4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1" s="65"/>
      <c r="L411" s="101" t="str">
        <f>IFERROR((Table44[[#This Row],[Total weight (kg)]]*Table44[[#This Row],[Quantity]])/1000,"")</f>
        <v/>
      </c>
      <c r="M411" s="67"/>
      <c r="N411" s="67"/>
      <c r="O411" s="67"/>
      <c r="P411" s="67"/>
      <c r="Q411" s="67"/>
      <c r="R411" s="67"/>
      <c r="S411" s="67"/>
      <c r="T411" s="67"/>
      <c r="U411" s="67"/>
      <c r="V411" s="67"/>
    </row>
    <row r="412" spans="1:22" x14ac:dyDescent="0.3">
      <c r="A412" s="67"/>
      <c r="B412" s="65"/>
      <c r="C412" s="66"/>
      <c r="D412" s="67"/>
      <c r="E412" s="67"/>
      <c r="F412" s="67"/>
      <c r="G412" s="67"/>
      <c r="H412" s="65"/>
      <c r="I412" s="65"/>
      <c r="J4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2" s="65"/>
      <c r="L412" s="101" t="str">
        <f>IFERROR((Table44[[#This Row],[Total weight (kg)]]*Table44[[#This Row],[Quantity]])/1000,"")</f>
        <v/>
      </c>
      <c r="M412" s="67"/>
      <c r="N412" s="67"/>
      <c r="O412" s="67"/>
      <c r="P412" s="67"/>
      <c r="Q412" s="67"/>
      <c r="R412" s="67"/>
      <c r="S412" s="67"/>
      <c r="T412" s="67"/>
      <c r="U412" s="67"/>
      <c r="V412" s="67"/>
    </row>
    <row r="413" spans="1:22" x14ac:dyDescent="0.3">
      <c r="A413" s="67"/>
      <c r="B413" s="65"/>
      <c r="C413" s="66"/>
      <c r="D413" s="67"/>
      <c r="E413" s="67"/>
      <c r="F413" s="67"/>
      <c r="G413" s="67"/>
      <c r="H413" s="65"/>
      <c r="I413" s="65"/>
      <c r="J4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3" s="65"/>
      <c r="L413" s="101" t="str">
        <f>IFERROR((Table44[[#This Row],[Total weight (kg)]]*Table44[[#This Row],[Quantity]])/1000,"")</f>
        <v/>
      </c>
      <c r="M413" s="67"/>
      <c r="N413" s="67"/>
      <c r="O413" s="67"/>
      <c r="P413" s="67"/>
      <c r="Q413" s="67"/>
      <c r="R413" s="67"/>
      <c r="S413" s="67"/>
      <c r="T413" s="67"/>
      <c r="U413" s="67"/>
      <c r="V413" s="67"/>
    </row>
    <row r="414" spans="1:22" x14ac:dyDescent="0.3">
      <c r="A414" s="67"/>
      <c r="B414" s="65"/>
      <c r="C414" s="66"/>
      <c r="D414" s="67"/>
      <c r="E414" s="67"/>
      <c r="F414" s="67"/>
      <c r="G414" s="67"/>
      <c r="H414" s="65"/>
      <c r="I414" s="65"/>
      <c r="J4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4" s="65"/>
      <c r="L414" s="101" t="str">
        <f>IFERROR((Table44[[#This Row],[Total weight (kg)]]*Table44[[#This Row],[Quantity]])/1000,"")</f>
        <v/>
      </c>
      <c r="M414" s="67"/>
      <c r="N414" s="67"/>
      <c r="O414" s="67"/>
      <c r="P414" s="67"/>
      <c r="Q414" s="67"/>
      <c r="R414" s="67"/>
      <c r="S414" s="67"/>
      <c r="T414" s="67"/>
      <c r="U414" s="67"/>
      <c r="V414" s="67"/>
    </row>
    <row r="415" spans="1:22" x14ac:dyDescent="0.3">
      <c r="A415" s="67"/>
      <c r="B415" s="65"/>
      <c r="C415" s="66"/>
      <c r="D415" s="67"/>
      <c r="E415" s="67"/>
      <c r="F415" s="67"/>
      <c r="G415" s="67"/>
      <c r="H415" s="65"/>
      <c r="I415" s="65"/>
      <c r="J4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5" s="65"/>
      <c r="L415" s="101" t="str">
        <f>IFERROR((Table44[[#This Row],[Total weight (kg)]]*Table44[[#This Row],[Quantity]])/1000,"")</f>
        <v/>
      </c>
      <c r="M415" s="67"/>
      <c r="N415" s="67"/>
      <c r="O415" s="67"/>
      <c r="P415" s="67"/>
      <c r="Q415" s="67"/>
      <c r="R415" s="67"/>
      <c r="S415" s="67"/>
      <c r="T415" s="67"/>
      <c r="U415" s="67"/>
      <c r="V415" s="67"/>
    </row>
    <row r="416" spans="1:22" x14ac:dyDescent="0.3">
      <c r="A416" s="67"/>
      <c r="B416" s="65"/>
      <c r="C416" s="66"/>
      <c r="D416" s="67"/>
      <c r="E416" s="67"/>
      <c r="F416" s="67"/>
      <c r="G416" s="67"/>
      <c r="H416" s="65"/>
      <c r="I416" s="65"/>
      <c r="J4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6" s="65"/>
      <c r="L416" s="101" t="str">
        <f>IFERROR((Table44[[#This Row],[Total weight (kg)]]*Table44[[#This Row],[Quantity]])/1000,"")</f>
        <v/>
      </c>
      <c r="M416" s="67"/>
      <c r="N416" s="67"/>
      <c r="O416" s="67"/>
      <c r="P416" s="67"/>
      <c r="Q416" s="67"/>
      <c r="R416" s="67"/>
      <c r="S416" s="67"/>
      <c r="T416" s="67"/>
      <c r="U416" s="67"/>
      <c r="V416" s="67"/>
    </row>
    <row r="417" spans="1:22" x14ac:dyDescent="0.3">
      <c r="A417" s="67"/>
      <c r="B417" s="65"/>
      <c r="C417" s="66"/>
      <c r="D417" s="67"/>
      <c r="E417" s="67"/>
      <c r="F417" s="67"/>
      <c r="G417" s="67"/>
      <c r="H417" s="65"/>
      <c r="I417" s="65"/>
      <c r="J4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7" s="65"/>
      <c r="L417" s="101" t="str">
        <f>IFERROR((Table44[[#This Row],[Total weight (kg)]]*Table44[[#This Row],[Quantity]])/1000,"")</f>
        <v/>
      </c>
      <c r="M417" s="67"/>
      <c r="N417" s="67"/>
      <c r="O417" s="67"/>
      <c r="P417" s="67"/>
      <c r="Q417" s="67"/>
      <c r="R417" s="67"/>
      <c r="S417" s="67"/>
      <c r="T417" s="67"/>
      <c r="U417" s="67"/>
      <c r="V417" s="67"/>
    </row>
    <row r="418" spans="1:22" x14ac:dyDescent="0.3">
      <c r="A418" s="67"/>
      <c r="B418" s="65"/>
      <c r="C418" s="66"/>
      <c r="D418" s="67"/>
      <c r="E418" s="67"/>
      <c r="F418" s="67"/>
      <c r="G418" s="67"/>
      <c r="H418" s="65"/>
      <c r="I418" s="65"/>
      <c r="J4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8" s="65"/>
      <c r="L418" s="101" t="str">
        <f>IFERROR((Table44[[#This Row],[Total weight (kg)]]*Table44[[#This Row],[Quantity]])/1000,"")</f>
        <v/>
      </c>
      <c r="M418" s="67"/>
      <c r="N418" s="67"/>
      <c r="O418" s="67"/>
      <c r="P418" s="67"/>
      <c r="Q418" s="67"/>
      <c r="R418" s="67"/>
      <c r="S418" s="67"/>
      <c r="T418" s="67"/>
      <c r="U418" s="67"/>
      <c r="V418" s="67"/>
    </row>
    <row r="419" spans="1:22" x14ac:dyDescent="0.3">
      <c r="A419" s="67"/>
      <c r="B419" s="65"/>
      <c r="C419" s="66"/>
      <c r="D419" s="67"/>
      <c r="E419" s="67"/>
      <c r="F419" s="67"/>
      <c r="G419" s="67"/>
      <c r="H419" s="65"/>
      <c r="I419" s="65"/>
      <c r="J4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19" s="65"/>
      <c r="L419" s="101" t="str">
        <f>IFERROR((Table44[[#This Row],[Total weight (kg)]]*Table44[[#This Row],[Quantity]])/1000,"")</f>
        <v/>
      </c>
      <c r="M419" s="67"/>
      <c r="N419" s="67"/>
      <c r="O419" s="67"/>
      <c r="P419" s="67"/>
      <c r="Q419" s="67"/>
      <c r="R419" s="67"/>
      <c r="S419" s="67"/>
      <c r="T419" s="67"/>
      <c r="U419" s="67"/>
      <c r="V419" s="67"/>
    </row>
    <row r="420" spans="1:22" x14ac:dyDescent="0.3">
      <c r="A420" s="67"/>
      <c r="B420" s="65"/>
      <c r="C420" s="66"/>
      <c r="D420" s="67"/>
      <c r="E420" s="67"/>
      <c r="F420" s="67"/>
      <c r="G420" s="67"/>
      <c r="H420" s="65"/>
      <c r="I420" s="65"/>
      <c r="J4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0" s="65"/>
      <c r="L420" s="101" t="str">
        <f>IFERROR((Table44[[#This Row],[Total weight (kg)]]*Table44[[#This Row],[Quantity]])/1000,"")</f>
        <v/>
      </c>
      <c r="M420" s="67"/>
      <c r="N420" s="67"/>
      <c r="O420" s="67"/>
      <c r="P420" s="67"/>
      <c r="Q420" s="67"/>
      <c r="R420" s="67"/>
      <c r="S420" s="67"/>
      <c r="T420" s="67"/>
      <c r="U420" s="67"/>
      <c r="V420" s="67"/>
    </row>
    <row r="421" spans="1:22" x14ac:dyDescent="0.3">
      <c r="A421" s="67"/>
      <c r="B421" s="65"/>
      <c r="C421" s="66"/>
      <c r="D421" s="67"/>
      <c r="E421" s="67"/>
      <c r="F421" s="67"/>
      <c r="G421" s="67"/>
      <c r="H421" s="65"/>
      <c r="I421" s="65"/>
      <c r="J4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1" s="65"/>
      <c r="L421" s="101" t="str">
        <f>IFERROR((Table44[[#This Row],[Total weight (kg)]]*Table44[[#This Row],[Quantity]])/1000,"")</f>
        <v/>
      </c>
      <c r="M421" s="67"/>
      <c r="N421" s="67"/>
      <c r="O421" s="67"/>
      <c r="P421" s="67"/>
      <c r="Q421" s="67"/>
      <c r="R421" s="67"/>
      <c r="S421" s="67"/>
      <c r="T421" s="67"/>
      <c r="U421" s="67"/>
      <c r="V421" s="67"/>
    </row>
    <row r="422" spans="1:22" x14ac:dyDescent="0.3">
      <c r="A422" s="67"/>
      <c r="B422" s="65"/>
      <c r="C422" s="66"/>
      <c r="D422" s="67"/>
      <c r="E422" s="67"/>
      <c r="F422" s="67"/>
      <c r="G422" s="67"/>
      <c r="H422" s="65"/>
      <c r="I422" s="65"/>
      <c r="J4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2" s="65"/>
      <c r="L422" s="101" t="str">
        <f>IFERROR((Table44[[#This Row],[Total weight (kg)]]*Table44[[#This Row],[Quantity]])/1000,"")</f>
        <v/>
      </c>
      <c r="M422" s="67"/>
      <c r="N422" s="67"/>
      <c r="O422" s="67"/>
      <c r="P422" s="67"/>
      <c r="Q422" s="67"/>
      <c r="R422" s="67"/>
      <c r="S422" s="67"/>
      <c r="T422" s="67"/>
      <c r="U422" s="67"/>
      <c r="V422" s="67"/>
    </row>
    <row r="423" spans="1:22" x14ac:dyDescent="0.3">
      <c r="A423" s="67"/>
      <c r="B423" s="65"/>
      <c r="C423" s="66"/>
      <c r="D423" s="67"/>
      <c r="E423" s="67"/>
      <c r="F423" s="67"/>
      <c r="G423" s="67"/>
      <c r="H423" s="65"/>
      <c r="I423" s="65"/>
      <c r="J4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3" s="65"/>
      <c r="L423" s="101" t="str">
        <f>IFERROR((Table44[[#This Row],[Total weight (kg)]]*Table44[[#This Row],[Quantity]])/1000,"")</f>
        <v/>
      </c>
      <c r="M423" s="67"/>
      <c r="N423" s="67"/>
      <c r="O423" s="67"/>
      <c r="P423" s="67"/>
      <c r="Q423" s="67"/>
      <c r="R423" s="67"/>
      <c r="S423" s="67"/>
      <c r="T423" s="67"/>
      <c r="U423" s="67"/>
      <c r="V423" s="67"/>
    </row>
    <row r="424" spans="1:22" x14ac:dyDescent="0.3">
      <c r="A424" s="67"/>
      <c r="B424" s="65"/>
      <c r="C424" s="66"/>
      <c r="D424" s="67"/>
      <c r="E424" s="67"/>
      <c r="F424" s="67"/>
      <c r="G424" s="67"/>
      <c r="H424" s="65"/>
      <c r="I424" s="65"/>
      <c r="J4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4" s="65"/>
      <c r="L424" s="101" t="str">
        <f>IFERROR((Table44[[#This Row],[Total weight (kg)]]*Table44[[#This Row],[Quantity]])/1000,"")</f>
        <v/>
      </c>
      <c r="M424" s="67"/>
      <c r="N424" s="67"/>
      <c r="O424" s="67"/>
      <c r="P424" s="67"/>
      <c r="Q424" s="67"/>
      <c r="R424" s="67"/>
      <c r="S424" s="67"/>
      <c r="T424" s="67"/>
      <c r="U424" s="67"/>
      <c r="V424" s="67"/>
    </row>
    <row r="425" spans="1:22" x14ac:dyDescent="0.3">
      <c r="A425" s="67"/>
      <c r="B425" s="65"/>
      <c r="C425" s="66"/>
      <c r="D425" s="67"/>
      <c r="E425" s="67"/>
      <c r="F425" s="67"/>
      <c r="G425" s="67"/>
      <c r="H425" s="65"/>
      <c r="I425" s="65"/>
      <c r="J4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5" s="65"/>
      <c r="L425" s="101" t="str">
        <f>IFERROR((Table44[[#This Row],[Total weight (kg)]]*Table44[[#This Row],[Quantity]])/1000,"")</f>
        <v/>
      </c>
      <c r="M425" s="67"/>
      <c r="N425" s="67"/>
      <c r="O425" s="67"/>
      <c r="P425" s="67"/>
      <c r="Q425" s="67"/>
      <c r="R425" s="67"/>
      <c r="S425" s="67"/>
      <c r="T425" s="67"/>
      <c r="U425" s="67"/>
      <c r="V425" s="67"/>
    </row>
    <row r="426" spans="1:22" x14ac:dyDescent="0.3">
      <c r="A426" s="67"/>
      <c r="B426" s="65"/>
      <c r="C426" s="66"/>
      <c r="D426" s="67"/>
      <c r="E426" s="67"/>
      <c r="F426" s="67"/>
      <c r="G426" s="67"/>
      <c r="H426" s="65"/>
      <c r="I426" s="65"/>
      <c r="J4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6" s="65"/>
      <c r="L426" s="101" t="str">
        <f>IFERROR((Table44[[#This Row],[Total weight (kg)]]*Table44[[#This Row],[Quantity]])/1000,"")</f>
        <v/>
      </c>
      <c r="M426" s="67"/>
      <c r="N426" s="67"/>
      <c r="O426" s="67"/>
      <c r="P426" s="67"/>
      <c r="Q426" s="67"/>
      <c r="R426" s="67"/>
      <c r="S426" s="67"/>
      <c r="T426" s="67"/>
      <c r="U426" s="67"/>
      <c r="V426" s="67"/>
    </row>
    <row r="427" spans="1:22" x14ac:dyDescent="0.3">
      <c r="A427" s="67"/>
      <c r="B427" s="65"/>
      <c r="C427" s="66"/>
      <c r="D427" s="67"/>
      <c r="E427" s="67"/>
      <c r="F427" s="67"/>
      <c r="G427" s="67"/>
      <c r="H427" s="65"/>
      <c r="I427" s="65"/>
      <c r="J4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7" s="65"/>
      <c r="L427" s="101" t="str">
        <f>IFERROR((Table44[[#This Row],[Total weight (kg)]]*Table44[[#This Row],[Quantity]])/1000,"")</f>
        <v/>
      </c>
      <c r="M427" s="67"/>
      <c r="N427" s="67"/>
      <c r="O427" s="67"/>
      <c r="P427" s="67"/>
      <c r="Q427" s="67"/>
      <c r="R427" s="67"/>
      <c r="S427" s="67"/>
      <c r="T427" s="67"/>
      <c r="U427" s="67"/>
      <c r="V427" s="67"/>
    </row>
    <row r="428" spans="1:22" x14ac:dyDescent="0.3">
      <c r="A428" s="67"/>
      <c r="B428" s="65"/>
      <c r="C428" s="66"/>
      <c r="D428" s="67"/>
      <c r="E428" s="67"/>
      <c r="F428" s="67"/>
      <c r="G428" s="67"/>
      <c r="H428" s="65"/>
      <c r="I428" s="65"/>
      <c r="J4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8" s="65"/>
      <c r="L428" s="101" t="str">
        <f>IFERROR((Table44[[#This Row],[Total weight (kg)]]*Table44[[#This Row],[Quantity]])/1000,"")</f>
        <v/>
      </c>
      <c r="M428" s="67"/>
      <c r="N428" s="67"/>
      <c r="O428" s="67"/>
      <c r="P428" s="67"/>
      <c r="Q428" s="67"/>
      <c r="R428" s="67"/>
      <c r="S428" s="67"/>
      <c r="T428" s="67"/>
      <c r="U428" s="67"/>
      <c r="V428" s="67"/>
    </row>
    <row r="429" spans="1:22" x14ac:dyDescent="0.3">
      <c r="A429" s="67"/>
      <c r="B429" s="65"/>
      <c r="C429" s="66"/>
      <c r="D429" s="67"/>
      <c r="E429" s="67"/>
      <c r="F429" s="67"/>
      <c r="G429" s="67"/>
      <c r="H429" s="65"/>
      <c r="I429" s="65"/>
      <c r="J4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29" s="65"/>
      <c r="L429" s="101" t="str">
        <f>IFERROR((Table44[[#This Row],[Total weight (kg)]]*Table44[[#This Row],[Quantity]])/1000,"")</f>
        <v/>
      </c>
      <c r="M429" s="67"/>
      <c r="N429" s="67"/>
      <c r="O429" s="67"/>
      <c r="P429" s="67"/>
      <c r="Q429" s="67"/>
      <c r="R429" s="67"/>
      <c r="S429" s="67"/>
      <c r="T429" s="67"/>
      <c r="U429" s="67"/>
      <c r="V429" s="67"/>
    </row>
    <row r="430" spans="1:22" x14ac:dyDescent="0.3">
      <c r="A430" s="67"/>
      <c r="B430" s="65"/>
      <c r="C430" s="66"/>
      <c r="D430" s="67"/>
      <c r="E430" s="67"/>
      <c r="F430" s="67"/>
      <c r="G430" s="67"/>
      <c r="H430" s="65"/>
      <c r="I430" s="65"/>
      <c r="J4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0" s="65"/>
      <c r="L430" s="101" t="str">
        <f>IFERROR((Table44[[#This Row],[Total weight (kg)]]*Table44[[#This Row],[Quantity]])/1000,"")</f>
        <v/>
      </c>
      <c r="M430" s="67"/>
      <c r="N430" s="67"/>
      <c r="O430" s="67"/>
      <c r="P430" s="67"/>
      <c r="Q430" s="67"/>
      <c r="R430" s="67"/>
      <c r="S430" s="67"/>
      <c r="T430" s="67"/>
      <c r="U430" s="67"/>
      <c r="V430" s="67"/>
    </row>
    <row r="431" spans="1:22" x14ac:dyDescent="0.3">
      <c r="A431" s="67"/>
      <c r="B431" s="65"/>
      <c r="C431" s="66"/>
      <c r="D431" s="67"/>
      <c r="E431" s="67"/>
      <c r="F431" s="67"/>
      <c r="G431" s="67"/>
      <c r="H431" s="65"/>
      <c r="I431" s="65"/>
      <c r="J4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1" s="65"/>
      <c r="L431" s="101" t="str">
        <f>IFERROR((Table44[[#This Row],[Total weight (kg)]]*Table44[[#This Row],[Quantity]])/1000,"")</f>
        <v/>
      </c>
      <c r="M431" s="67"/>
      <c r="N431" s="67"/>
      <c r="O431" s="67"/>
      <c r="P431" s="67"/>
      <c r="Q431" s="67"/>
      <c r="R431" s="67"/>
      <c r="S431" s="67"/>
      <c r="T431" s="67"/>
      <c r="U431" s="67"/>
      <c r="V431" s="67"/>
    </row>
    <row r="432" spans="1:22" x14ac:dyDescent="0.3">
      <c r="A432" s="67"/>
      <c r="B432" s="65"/>
      <c r="C432" s="66"/>
      <c r="D432" s="67"/>
      <c r="E432" s="67"/>
      <c r="F432" s="67"/>
      <c r="G432" s="67"/>
      <c r="H432" s="65"/>
      <c r="I432" s="65"/>
      <c r="J4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2" s="65"/>
      <c r="L432" s="101" t="str">
        <f>IFERROR((Table44[[#This Row],[Total weight (kg)]]*Table44[[#This Row],[Quantity]])/1000,"")</f>
        <v/>
      </c>
      <c r="M432" s="67"/>
      <c r="N432" s="67"/>
      <c r="O432" s="67"/>
      <c r="P432" s="67"/>
      <c r="Q432" s="67"/>
      <c r="R432" s="67"/>
      <c r="S432" s="67"/>
      <c r="T432" s="67"/>
      <c r="U432" s="67"/>
      <c r="V432" s="67"/>
    </row>
    <row r="433" spans="1:22" x14ac:dyDescent="0.3">
      <c r="A433" s="67"/>
      <c r="B433" s="65"/>
      <c r="C433" s="66"/>
      <c r="D433" s="67"/>
      <c r="E433" s="67"/>
      <c r="F433" s="67"/>
      <c r="G433" s="67"/>
      <c r="H433" s="65"/>
      <c r="I433" s="65"/>
      <c r="J4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3" s="65"/>
      <c r="L433" s="101" t="str">
        <f>IFERROR((Table44[[#This Row],[Total weight (kg)]]*Table44[[#This Row],[Quantity]])/1000,"")</f>
        <v/>
      </c>
      <c r="M433" s="67"/>
      <c r="N433" s="67"/>
      <c r="O433" s="67"/>
      <c r="P433" s="67"/>
      <c r="Q433" s="67"/>
      <c r="R433" s="67"/>
      <c r="S433" s="67"/>
      <c r="T433" s="67"/>
      <c r="U433" s="67"/>
      <c r="V433" s="67"/>
    </row>
    <row r="434" spans="1:22" x14ac:dyDescent="0.3">
      <c r="A434" s="67"/>
      <c r="B434" s="65"/>
      <c r="C434" s="66"/>
      <c r="D434" s="67"/>
      <c r="E434" s="67"/>
      <c r="F434" s="67"/>
      <c r="G434" s="67"/>
      <c r="H434" s="65"/>
      <c r="I434" s="65"/>
      <c r="J4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4" s="65"/>
      <c r="L434" s="101" t="str">
        <f>IFERROR((Table44[[#This Row],[Total weight (kg)]]*Table44[[#This Row],[Quantity]])/1000,"")</f>
        <v/>
      </c>
      <c r="M434" s="67"/>
      <c r="N434" s="67"/>
      <c r="O434" s="67"/>
      <c r="P434" s="67"/>
      <c r="Q434" s="67"/>
      <c r="R434" s="67"/>
      <c r="S434" s="67"/>
      <c r="T434" s="67"/>
      <c r="U434" s="67"/>
      <c r="V434" s="67"/>
    </row>
    <row r="435" spans="1:22" x14ac:dyDescent="0.3">
      <c r="A435" s="67"/>
      <c r="B435" s="65"/>
      <c r="C435" s="66"/>
      <c r="D435" s="67"/>
      <c r="E435" s="67"/>
      <c r="F435" s="67"/>
      <c r="G435" s="67"/>
      <c r="H435" s="65"/>
      <c r="I435" s="65"/>
      <c r="J4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5" s="65"/>
      <c r="L435" s="101" t="str">
        <f>IFERROR((Table44[[#This Row],[Total weight (kg)]]*Table44[[#This Row],[Quantity]])/1000,"")</f>
        <v/>
      </c>
      <c r="M435" s="67"/>
      <c r="N435" s="67"/>
      <c r="O435" s="67"/>
      <c r="P435" s="67"/>
      <c r="Q435" s="67"/>
      <c r="R435" s="67"/>
      <c r="S435" s="67"/>
      <c r="T435" s="67"/>
      <c r="U435" s="67"/>
      <c r="V435" s="67"/>
    </row>
    <row r="436" spans="1:22" x14ac:dyDescent="0.3">
      <c r="A436" s="67"/>
      <c r="B436" s="65"/>
      <c r="C436" s="66"/>
      <c r="D436" s="67"/>
      <c r="E436" s="67"/>
      <c r="F436" s="67"/>
      <c r="G436" s="67"/>
      <c r="H436" s="65"/>
      <c r="I436" s="65"/>
      <c r="J4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6" s="65"/>
      <c r="L436" s="101" t="str">
        <f>IFERROR((Table44[[#This Row],[Total weight (kg)]]*Table44[[#This Row],[Quantity]])/1000,"")</f>
        <v/>
      </c>
      <c r="M436" s="67"/>
      <c r="N436" s="67"/>
      <c r="O436" s="67"/>
      <c r="P436" s="67"/>
      <c r="Q436" s="67"/>
      <c r="R436" s="67"/>
      <c r="S436" s="67"/>
      <c r="T436" s="67"/>
      <c r="U436" s="67"/>
      <c r="V436" s="67"/>
    </row>
    <row r="437" spans="1:22" x14ac:dyDescent="0.3">
      <c r="A437" s="67"/>
      <c r="B437" s="65"/>
      <c r="C437" s="66"/>
      <c r="D437" s="67"/>
      <c r="E437" s="67"/>
      <c r="F437" s="67"/>
      <c r="G437" s="67"/>
      <c r="H437" s="65"/>
      <c r="I437" s="65"/>
      <c r="J4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7" s="65"/>
      <c r="L437" s="101" t="str">
        <f>IFERROR((Table44[[#This Row],[Total weight (kg)]]*Table44[[#This Row],[Quantity]])/1000,"")</f>
        <v/>
      </c>
      <c r="M437" s="67"/>
      <c r="N437" s="67"/>
      <c r="O437" s="67"/>
      <c r="P437" s="67"/>
      <c r="Q437" s="67"/>
      <c r="R437" s="67"/>
      <c r="S437" s="67"/>
      <c r="T437" s="67"/>
      <c r="U437" s="67"/>
      <c r="V437" s="67"/>
    </row>
    <row r="438" spans="1:22" x14ac:dyDescent="0.3">
      <c r="A438" s="67"/>
      <c r="B438" s="65"/>
      <c r="C438" s="66"/>
      <c r="D438" s="67"/>
      <c r="E438" s="67"/>
      <c r="F438" s="67"/>
      <c r="G438" s="67"/>
      <c r="H438" s="65"/>
      <c r="I438" s="65"/>
      <c r="J4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8" s="65"/>
      <c r="L438" s="101" t="str">
        <f>IFERROR((Table44[[#This Row],[Total weight (kg)]]*Table44[[#This Row],[Quantity]])/1000,"")</f>
        <v/>
      </c>
      <c r="M438" s="67"/>
      <c r="N438" s="67"/>
      <c r="O438" s="67"/>
      <c r="P438" s="67"/>
      <c r="Q438" s="67"/>
      <c r="R438" s="67"/>
      <c r="S438" s="67"/>
      <c r="T438" s="67"/>
      <c r="U438" s="67"/>
      <c r="V438" s="67"/>
    </row>
    <row r="439" spans="1:22" x14ac:dyDescent="0.3">
      <c r="A439" s="67"/>
      <c r="B439" s="65"/>
      <c r="C439" s="66"/>
      <c r="D439" s="67"/>
      <c r="E439" s="67"/>
      <c r="F439" s="67"/>
      <c r="G439" s="67"/>
      <c r="H439" s="65"/>
      <c r="I439" s="65"/>
      <c r="J4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39" s="65"/>
      <c r="L439" s="101" t="str">
        <f>IFERROR((Table44[[#This Row],[Total weight (kg)]]*Table44[[#This Row],[Quantity]])/1000,"")</f>
        <v/>
      </c>
      <c r="M439" s="67"/>
      <c r="N439" s="67"/>
      <c r="O439" s="67"/>
      <c r="P439" s="67"/>
      <c r="Q439" s="67"/>
      <c r="R439" s="67"/>
      <c r="S439" s="67"/>
      <c r="T439" s="67"/>
      <c r="U439" s="67"/>
      <c r="V439" s="67"/>
    </row>
    <row r="440" spans="1:22" x14ac:dyDescent="0.3">
      <c r="A440" s="67"/>
      <c r="B440" s="65"/>
      <c r="C440" s="66"/>
      <c r="D440" s="67"/>
      <c r="E440" s="67"/>
      <c r="F440" s="67"/>
      <c r="G440" s="67"/>
      <c r="H440" s="65"/>
      <c r="I440" s="65"/>
      <c r="J4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0" s="65"/>
      <c r="L440" s="101" t="str">
        <f>IFERROR((Table44[[#This Row],[Total weight (kg)]]*Table44[[#This Row],[Quantity]])/1000,"")</f>
        <v/>
      </c>
      <c r="M440" s="67"/>
      <c r="N440" s="67"/>
      <c r="O440" s="67"/>
      <c r="P440" s="67"/>
      <c r="Q440" s="67"/>
      <c r="R440" s="67"/>
      <c r="S440" s="67"/>
      <c r="T440" s="67"/>
      <c r="U440" s="67"/>
      <c r="V440" s="67"/>
    </row>
    <row r="441" spans="1:22" x14ac:dyDescent="0.3">
      <c r="A441" s="67"/>
      <c r="B441" s="65"/>
      <c r="C441" s="66"/>
      <c r="D441" s="67"/>
      <c r="E441" s="67"/>
      <c r="F441" s="67"/>
      <c r="G441" s="67"/>
      <c r="H441" s="65"/>
      <c r="I441" s="65"/>
      <c r="J4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1" s="65"/>
      <c r="L441" s="101" t="str">
        <f>IFERROR((Table44[[#This Row],[Total weight (kg)]]*Table44[[#This Row],[Quantity]])/1000,"")</f>
        <v/>
      </c>
      <c r="M441" s="67"/>
      <c r="N441" s="67"/>
      <c r="O441" s="67"/>
      <c r="P441" s="67"/>
      <c r="Q441" s="67"/>
      <c r="R441" s="67"/>
      <c r="S441" s="67"/>
      <c r="T441" s="67"/>
      <c r="U441" s="67"/>
      <c r="V441" s="67"/>
    </row>
    <row r="442" spans="1:22" x14ac:dyDescent="0.3">
      <c r="A442" s="67"/>
      <c r="B442" s="65"/>
      <c r="C442" s="66"/>
      <c r="D442" s="67"/>
      <c r="E442" s="67"/>
      <c r="F442" s="67"/>
      <c r="G442" s="67"/>
      <c r="H442" s="65"/>
      <c r="I442" s="65"/>
      <c r="J4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2" s="65"/>
      <c r="L442" s="101" t="str">
        <f>IFERROR((Table44[[#This Row],[Total weight (kg)]]*Table44[[#This Row],[Quantity]])/1000,"")</f>
        <v/>
      </c>
      <c r="M442" s="67"/>
      <c r="N442" s="67"/>
      <c r="O442" s="67"/>
      <c r="P442" s="67"/>
      <c r="Q442" s="67"/>
      <c r="R442" s="67"/>
      <c r="S442" s="67"/>
      <c r="T442" s="67"/>
      <c r="U442" s="67"/>
      <c r="V442" s="67"/>
    </row>
    <row r="443" spans="1:22" x14ac:dyDescent="0.3">
      <c r="A443" s="67"/>
      <c r="B443" s="65"/>
      <c r="C443" s="66"/>
      <c r="D443" s="67"/>
      <c r="E443" s="67"/>
      <c r="F443" s="67"/>
      <c r="G443" s="67"/>
      <c r="H443" s="65"/>
      <c r="I443" s="65"/>
      <c r="J4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3" s="65"/>
      <c r="L443" s="101" t="str">
        <f>IFERROR((Table44[[#This Row],[Total weight (kg)]]*Table44[[#This Row],[Quantity]])/1000,"")</f>
        <v/>
      </c>
      <c r="M443" s="67"/>
      <c r="N443" s="67"/>
      <c r="O443" s="67"/>
      <c r="P443" s="67"/>
      <c r="Q443" s="67"/>
      <c r="R443" s="67"/>
      <c r="S443" s="67"/>
      <c r="T443" s="67"/>
      <c r="U443" s="67"/>
      <c r="V443" s="67"/>
    </row>
    <row r="444" spans="1:22" x14ac:dyDescent="0.3">
      <c r="A444" s="67"/>
      <c r="B444" s="65"/>
      <c r="C444" s="66"/>
      <c r="D444" s="67"/>
      <c r="E444" s="67"/>
      <c r="F444" s="67"/>
      <c r="G444" s="67"/>
      <c r="H444" s="65"/>
      <c r="I444" s="65"/>
      <c r="J4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4" s="65"/>
      <c r="L444" s="101" t="str">
        <f>IFERROR((Table44[[#This Row],[Total weight (kg)]]*Table44[[#This Row],[Quantity]])/1000,"")</f>
        <v/>
      </c>
      <c r="M444" s="67"/>
      <c r="N444" s="67"/>
      <c r="O444" s="67"/>
      <c r="P444" s="67"/>
      <c r="Q444" s="67"/>
      <c r="R444" s="67"/>
      <c r="S444" s="67"/>
      <c r="T444" s="67"/>
      <c r="U444" s="67"/>
      <c r="V444" s="67"/>
    </row>
    <row r="445" spans="1:22" x14ac:dyDescent="0.3">
      <c r="A445" s="67"/>
      <c r="B445" s="65"/>
      <c r="C445" s="66"/>
      <c r="D445" s="67"/>
      <c r="E445" s="67"/>
      <c r="F445" s="67"/>
      <c r="G445" s="67"/>
      <c r="H445" s="65"/>
      <c r="I445" s="65"/>
      <c r="J4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5" s="65"/>
      <c r="L445" s="101" t="str">
        <f>IFERROR((Table44[[#This Row],[Total weight (kg)]]*Table44[[#This Row],[Quantity]])/1000,"")</f>
        <v/>
      </c>
      <c r="M445" s="67"/>
      <c r="N445" s="67"/>
      <c r="O445" s="67"/>
      <c r="P445" s="67"/>
      <c r="Q445" s="67"/>
      <c r="R445" s="67"/>
      <c r="S445" s="67"/>
      <c r="T445" s="67"/>
      <c r="U445" s="67"/>
      <c r="V445" s="67"/>
    </row>
    <row r="446" spans="1:22" x14ac:dyDescent="0.3">
      <c r="A446" s="67"/>
      <c r="B446" s="65"/>
      <c r="C446" s="66"/>
      <c r="D446" s="67"/>
      <c r="E446" s="67"/>
      <c r="F446" s="67"/>
      <c r="G446" s="67"/>
      <c r="H446" s="65"/>
      <c r="I446" s="65"/>
      <c r="J4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6" s="65"/>
      <c r="L446" s="101" t="str">
        <f>IFERROR((Table44[[#This Row],[Total weight (kg)]]*Table44[[#This Row],[Quantity]])/1000,"")</f>
        <v/>
      </c>
      <c r="M446" s="67"/>
      <c r="N446" s="67"/>
      <c r="O446" s="67"/>
      <c r="P446" s="67"/>
      <c r="Q446" s="67"/>
      <c r="R446" s="67"/>
      <c r="S446" s="67"/>
      <c r="T446" s="67"/>
      <c r="U446" s="67"/>
      <c r="V446" s="67"/>
    </row>
    <row r="447" spans="1:22" x14ac:dyDescent="0.3">
      <c r="A447" s="67"/>
      <c r="B447" s="65"/>
      <c r="C447" s="66"/>
      <c r="D447" s="67"/>
      <c r="E447" s="67"/>
      <c r="F447" s="67"/>
      <c r="G447" s="67"/>
      <c r="H447" s="65"/>
      <c r="I447" s="65"/>
      <c r="J4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7" s="65"/>
      <c r="L447" s="101" t="str">
        <f>IFERROR((Table44[[#This Row],[Total weight (kg)]]*Table44[[#This Row],[Quantity]])/1000,"")</f>
        <v/>
      </c>
      <c r="M447" s="67"/>
      <c r="N447" s="67"/>
      <c r="O447" s="67"/>
      <c r="P447" s="67"/>
      <c r="Q447" s="67"/>
      <c r="R447" s="67"/>
      <c r="S447" s="67"/>
      <c r="T447" s="67"/>
      <c r="U447" s="67"/>
      <c r="V447" s="67"/>
    </row>
    <row r="448" spans="1:22" x14ac:dyDescent="0.3">
      <c r="A448" s="67"/>
      <c r="B448" s="65"/>
      <c r="C448" s="66"/>
      <c r="D448" s="67"/>
      <c r="E448" s="67"/>
      <c r="F448" s="67"/>
      <c r="G448" s="67"/>
      <c r="H448" s="65"/>
      <c r="I448" s="65"/>
      <c r="J4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8" s="65"/>
      <c r="L448" s="101" t="str">
        <f>IFERROR((Table44[[#This Row],[Total weight (kg)]]*Table44[[#This Row],[Quantity]])/1000,"")</f>
        <v/>
      </c>
      <c r="M448" s="67"/>
      <c r="N448" s="67"/>
      <c r="O448" s="67"/>
      <c r="P448" s="67"/>
      <c r="Q448" s="67"/>
      <c r="R448" s="67"/>
      <c r="S448" s="67"/>
      <c r="T448" s="67"/>
      <c r="U448" s="67"/>
      <c r="V448" s="67"/>
    </row>
    <row r="449" spans="1:22" x14ac:dyDescent="0.3">
      <c r="A449" s="67"/>
      <c r="B449" s="65"/>
      <c r="C449" s="66"/>
      <c r="D449" s="67"/>
      <c r="E449" s="67"/>
      <c r="F449" s="67"/>
      <c r="G449" s="67"/>
      <c r="H449" s="65"/>
      <c r="I449" s="65"/>
      <c r="J4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49" s="65"/>
      <c r="L449" s="101" t="str">
        <f>IFERROR((Table44[[#This Row],[Total weight (kg)]]*Table44[[#This Row],[Quantity]])/1000,"")</f>
        <v/>
      </c>
      <c r="M449" s="67"/>
      <c r="N449" s="67"/>
      <c r="O449" s="67"/>
      <c r="P449" s="67"/>
      <c r="Q449" s="67"/>
      <c r="R449" s="67"/>
      <c r="S449" s="67"/>
      <c r="T449" s="67"/>
      <c r="U449" s="67"/>
      <c r="V449" s="67"/>
    </row>
    <row r="450" spans="1:22" x14ac:dyDescent="0.3">
      <c r="A450" s="67"/>
      <c r="B450" s="65"/>
      <c r="C450" s="66"/>
      <c r="D450" s="67"/>
      <c r="E450" s="67"/>
      <c r="F450" s="67"/>
      <c r="G450" s="67"/>
      <c r="H450" s="65"/>
      <c r="I450" s="65"/>
      <c r="J4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0" s="65"/>
      <c r="L450" s="101" t="str">
        <f>IFERROR((Table44[[#This Row],[Total weight (kg)]]*Table44[[#This Row],[Quantity]])/1000,"")</f>
        <v/>
      </c>
      <c r="M450" s="67"/>
      <c r="N450" s="67"/>
      <c r="O450" s="67"/>
      <c r="P450" s="67"/>
      <c r="Q450" s="67"/>
      <c r="R450" s="67"/>
      <c r="S450" s="67"/>
      <c r="T450" s="67"/>
      <c r="U450" s="67"/>
      <c r="V450" s="67"/>
    </row>
    <row r="451" spans="1:22" x14ac:dyDescent="0.3">
      <c r="A451" s="67"/>
      <c r="B451" s="65"/>
      <c r="C451" s="66"/>
      <c r="D451" s="67"/>
      <c r="E451" s="67"/>
      <c r="F451" s="67"/>
      <c r="G451" s="67"/>
      <c r="H451" s="65"/>
      <c r="I451" s="65"/>
      <c r="J4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1" s="65"/>
      <c r="L451" s="101" t="str">
        <f>IFERROR((Table44[[#This Row],[Total weight (kg)]]*Table44[[#This Row],[Quantity]])/1000,"")</f>
        <v/>
      </c>
      <c r="M451" s="67"/>
      <c r="N451" s="67"/>
      <c r="O451" s="67"/>
      <c r="P451" s="67"/>
      <c r="Q451" s="67"/>
      <c r="R451" s="67"/>
      <c r="S451" s="67"/>
      <c r="T451" s="67"/>
      <c r="U451" s="67"/>
      <c r="V451" s="67"/>
    </row>
    <row r="452" spans="1:22" x14ac:dyDescent="0.3">
      <c r="A452" s="67"/>
      <c r="B452" s="65"/>
      <c r="C452" s="66"/>
      <c r="D452" s="67"/>
      <c r="E452" s="67"/>
      <c r="F452" s="67"/>
      <c r="G452" s="67"/>
      <c r="H452" s="65"/>
      <c r="I452" s="65"/>
      <c r="J4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2" s="65"/>
      <c r="L452" s="101" t="str">
        <f>IFERROR((Table44[[#This Row],[Total weight (kg)]]*Table44[[#This Row],[Quantity]])/1000,"")</f>
        <v/>
      </c>
      <c r="M452" s="67"/>
      <c r="N452" s="67"/>
      <c r="O452" s="67"/>
      <c r="P452" s="67"/>
      <c r="Q452" s="67"/>
      <c r="R452" s="67"/>
      <c r="S452" s="67"/>
      <c r="T452" s="67"/>
      <c r="U452" s="67"/>
      <c r="V452" s="67"/>
    </row>
    <row r="453" spans="1:22" x14ac:dyDescent="0.3">
      <c r="A453" s="67"/>
      <c r="B453" s="65"/>
      <c r="C453" s="66"/>
      <c r="D453" s="67"/>
      <c r="E453" s="67"/>
      <c r="F453" s="67"/>
      <c r="G453" s="67"/>
      <c r="H453" s="65"/>
      <c r="I453" s="65"/>
      <c r="J4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3" s="65"/>
      <c r="L453" s="101" t="str">
        <f>IFERROR((Table44[[#This Row],[Total weight (kg)]]*Table44[[#This Row],[Quantity]])/1000,"")</f>
        <v/>
      </c>
      <c r="M453" s="67"/>
      <c r="N453" s="67"/>
      <c r="O453" s="67"/>
      <c r="P453" s="67"/>
      <c r="Q453" s="67"/>
      <c r="R453" s="67"/>
      <c r="S453" s="67"/>
      <c r="T453" s="67"/>
      <c r="U453" s="67"/>
      <c r="V453" s="67"/>
    </row>
    <row r="454" spans="1:22" x14ac:dyDescent="0.3">
      <c r="A454" s="67"/>
      <c r="B454" s="65"/>
      <c r="C454" s="66"/>
      <c r="D454" s="67"/>
      <c r="E454" s="67"/>
      <c r="F454" s="67"/>
      <c r="G454" s="67"/>
      <c r="H454" s="65"/>
      <c r="I454" s="65"/>
      <c r="J4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4" s="65"/>
      <c r="L454" s="101" t="str">
        <f>IFERROR((Table44[[#This Row],[Total weight (kg)]]*Table44[[#This Row],[Quantity]])/1000,"")</f>
        <v/>
      </c>
      <c r="M454" s="67"/>
      <c r="N454" s="67"/>
      <c r="O454" s="67"/>
      <c r="P454" s="67"/>
      <c r="Q454" s="67"/>
      <c r="R454" s="67"/>
      <c r="S454" s="67"/>
      <c r="T454" s="67"/>
      <c r="U454" s="67"/>
      <c r="V454" s="67"/>
    </row>
    <row r="455" spans="1:22" x14ac:dyDescent="0.3">
      <c r="A455" s="67"/>
      <c r="B455" s="65"/>
      <c r="C455" s="66"/>
      <c r="D455" s="67"/>
      <c r="E455" s="67"/>
      <c r="F455" s="67"/>
      <c r="G455" s="67"/>
      <c r="H455" s="65"/>
      <c r="I455" s="65"/>
      <c r="J4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5" s="65"/>
      <c r="L455" s="101" t="str">
        <f>IFERROR((Table44[[#This Row],[Total weight (kg)]]*Table44[[#This Row],[Quantity]])/1000,"")</f>
        <v/>
      </c>
      <c r="M455" s="67"/>
      <c r="N455" s="67"/>
      <c r="O455" s="67"/>
      <c r="P455" s="67"/>
      <c r="Q455" s="67"/>
      <c r="R455" s="67"/>
      <c r="S455" s="67"/>
      <c r="T455" s="67"/>
      <c r="U455" s="67"/>
      <c r="V455" s="67"/>
    </row>
    <row r="456" spans="1:22" x14ac:dyDescent="0.3">
      <c r="A456" s="67"/>
      <c r="B456" s="65"/>
      <c r="C456" s="66"/>
      <c r="D456" s="67"/>
      <c r="E456" s="67"/>
      <c r="F456" s="67"/>
      <c r="G456" s="67"/>
      <c r="H456" s="65"/>
      <c r="I456" s="65"/>
      <c r="J4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6" s="65"/>
      <c r="L456" s="101" t="str">
        <f>IFERROR((Table44[[#This Row],[Total weight (kg)]]*Table44[[#This Row],[Quantity]])/1000,"")</f>
        <v/>
      </c>
      <c r="M456" s="67"/>
      <c r="N456" s="67"/>
      <c r="O456" s="67"/>
      <c r="P456" s="67"/>
      <c r="Q456" s="67"/>
      <c r="R456" s="67"/>
      <c r="S456" s="67"/>
      <c r="T456" s="67"/>
      <c r="U456" s="67"/>
      <c r="V456" s="67"/>
    </row>
    <row r="457" spans="1:22" x14ac:dyDescent="0.3">
      <c r="A457" s="67"/>
      <c r="B457" s="65"/>
      <c r="C457" s="66"/>
      <c r="D457" s="67"/>
      <c r="E457" s="67"/>
      <c r="F457" s="67"/>
      <c r="G457" s="67"/>
      <c r="H457" s="65"/>
      <c r="I457" s="65"/>
      <c r="J4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7" s="65"/>
      <c r="L457" s="101" t="str">
        <f>IFERROR((Table44[[#This Row],[Total weight (kg)]]*Table44[[#This Row],[Quantity]])/1000,"")</f>
        <v/>
      </c>
      <c r="M457" s="67"/>
      <c r="N457" s="67"/>
      <c r="O457" s="67"/>
      <c r="P457" s="67"/>
      <c r="Q457" s="67"/>
      <c r="R457" s="67"/>
      <c r="S457" s="67"/>
      <c r="T457" s="67"/>
      <c r="U457" s="67"/>
      <c r="V457" s="67"/>
    </row>
    <row r="458" spans="1:22" x14ac:dyDescent="0.3">
      <c r="A458" s="67"/>
      <c r="B458" s="65"/>
      <c r="C458" s="66"/>
      <c r="D458" s="67"/>
      <c r="E458" s="67"/>
      <c r="F458" s="67"/>
      <c r="G458" s="67"/>
      <c r="H458" s="65"/>
      <c r="I458" s="65"/>
      <c r="J4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8" s="65"/>
      <c r="L458" s="101" t="str">
        <f>IFERROR((Table44[[#This Row],[Total weight (kg)]]*Table44[[#This Row],[Quantity]])/1000,"")</f>
        <v/>
      </c>
      <c r="M458" s="67"/>
      <c r="N458" s="67"/>
      <c r="O458" s="67"/>
      <c r="P458" s="67"/>
      <c r="Q458" s="67"/>
      <c r="R458" s="67"/>
      <c r="S458" s="67"/>
      <c r="T458" s="67"/>
      <c r="U458" s="67"/>
      <c r="V458" s="67"/>
    </row>
    <row r="459" spans="1:22" x14ac:dyDescent="0.3">
      <c r="A459" s="67"/>
      <c r="B459" s="65"/>
      <c r="C459" s="66"/>
      <c r="D459" s="67"/>
      <c r="E459" s="67"/>
      <c r="F459" s="67"/>
      <c r="G459" s="67"/>
      <c r="H459" s="65"/>
      <c r="I459" s="65"/>
      <c r="J4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59" s="65"/>
      <c r="L459" s="101" t="str">
        <f>IFERROR((Table44[[#This Row],[Total weight (kg)]]*Table44[[#This Row],[Quantity]])/1000,"")</f>
        <v/>
      </c>
      <c r="M459" s="67"/>
      <c r="N459" s="67"/>
      <c r="O459" s="67"/>
      <c r="P459" s="67"/>
      <c r="Q459" s="67"/>
      <c r="R459" s="67"/>
      <c r="S459" s="67"/>
      <c r="T459" s="67"/>
      <c r="U459" s="67"/>
      <c r="V459" s="67"/>
    </row>
    <row r="460" spans="1:22" x14ac:dyDescent="0.3">
      <c r="A460" s="67"/>
      <c r="B460" s="65"/>
      <c r="C460" s="66"/>
      <c r="D460" s="67"/>
      <c r="E460" s="67"/>
      <c r="F460" s="67"/>
      <c r="G460" s="67"/>
      <c r="H460" s="65"/>
      <c r="I460" s="65"/>
      <c r="J4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0" s="65"/>
      <c r="L460" s="101" t="str">
        <f>IFERROR((Table44[[#This Row],[Total weight (kg)]]*Table44[[#This Row],[Quantity]])/1000,"")</f>
        <v/>
      </c>
      <c r="M460" s="67"/>
      <c r="N460" s="67"/>
      <c r="O460" s="67"/>
      <c r="P460" s="67"/>
      <c r="Q460" s="67"/>
      <c r="R460" s="67"/>
      <c r="S460" s="67"/>
      <c r="T460" s="67"/>
      <c r="U460" s="67"/>
      <c r="V460" s="67"/>
    </row>
    <row r="461" spans="1:22" x14ac:dyDescent="0.3">
      <c r="A461" s="67"/>
      <c r="B461" s="65"/>
      <c r="C461" s="66"/>
      <c r="D461" s="67"/>
      <c r="E461" s="67"/>
      <c r="F461" s="67"/>
      <c r="G461" s="67"/>
      <c r="H461" s="65"/>
      <c r="I461" s="65"/>
      <c r="J4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1" s="65"/>
      <c r="L461" s="101" t="str">
        <f>IFERROR((Table44[[#This Row],[Total weight (kg)]]*Table44[[#This Row],[Quantity]])/1000,"")</f>
        <v/>
      </c>
      <c r="M461" s="67"/>
      <c r="N461" s="67"/>
      <c r="O461" s="67"/>
      <c r="P461" s="67"/>
      <c r="Q461" s="67"/>
      <c r="R461" s="67"/>
      <c r="S461" s="67"/>
      <c r="T461" s="67"/>
      <c r="U461" s="67"/>
      <c r="V461" s="67"/>
    </row>
    <row r="462" spans="1:22" x14ac:dyDescent="0.3">
      <c r="A462" s="67"/>
      <c r="B462" s="65"/>
      <c r="C462" s="66"/>
      <c r="D462" s="67"/>
      <c r="E462" s="67"/>
      <c r="F462" s="67"/>
      <c r="G462" s="67"/>
      <c r="H462" s="65"/>
      <c r="I462" s="65"/>
      <c r="J4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2" s="65"/>
      <c r="L462" s="101" t="str">
        <f>IFERROR((Table44[[#This Row],[Total weight (kg)]]*Table44[[#This Row],[Quantity]])/1000,"")</f>
        <v/>
      </c>
      <c r="M462" s="67"/>
      <c r="N462" s="67"/>
      <c r="O462" s="67"/>
      <c r="P462" s="67"/>
      <c r="Q462" s="67"/>
      <c r="R462" s="67"/>
      <c r="S462" s="67"/>
      <c r="T462" s="67"/>
      <c r="U462" s="67"/>
      <c r="V462" s="67"/>
    </row>
    <row r="463" spans="1:22" x14ac:dyDescent="0.3">
      <c r="A463" s="67"/>
      <c r="B463" s="65"/>
      <c r="C463" s="66"/>
      <c r="D463" s="67"/>
      <c r="E463" s="67"/>
      <c r="F463" s="67"/>
      <c r="G463" s="67"/>
      <c r="H463" s="65"/>
      <c r="I463" s="65"/>
      <c r="J4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3" s="65"/>
      <c r="L463" s="101" t="str">
        <f>IFERROR((Table44[[#This Row],[Total weight (kg)]]*Table44[[#This Row],[Quantity]])/1000,"")</f>
        <v/>
      </c>
      <c r="M463" s="67"/>
      <c r="N463" s="67"/>
      <c r="O463" s="67"/>
      <c r="P463" s="67"/>
      <c r="Q463" s="67"/>
      <c r="R463" s="67"/>
      <c r="S463" s="67"/>
      <c r="T463" s="67"/>
      <c r="U463" s="67"/>
      <c r="V463" s="67"/>
    </row>
    <row r="464" spans="1:22" x14ac:dyDescent="0.3">
      <c r="A464" s="67"/>
      <c r="B464" s="65"/>
      <c r="C464" s="66"/>
      <c r="D464" s="67"/>
      <c r="E464" s="67"/>
      <c r="F464" s="67"/>
      <c r="G464" s="67"/>
      <c r="H464" s="65"/>
      <c r="I464" s="65"/>
      <c r="J4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4" s="65"/>
      <c r="L464" s="101" t="str">
        <f>IFERROR((Table44[[#This Row],[Total weight (kg)]]*Table44[[#This Row],[Quantity]])/1000,"")</f>
        <v/>
      </c>
      <c r="M464" s="67"/>
      <c r="N464" s="67"/>
      <c r="O464" s="67"/>
      <c r="P464" s="67"/>
      <c r="Q464" s="67"/>
      <c r="R464" s="67"/>
      <c r="S464" s="67"/>
      <c r="T464" s="67"/>
      <c r="U464" s="67"/>
      <c r="V464" s="67"/>
    </row>
    <row r="465" spans="1:22" x14ac:dyDescent="0.3">
      <c r="A465" s="67"/>
      <c r="B465" s="65"/>
      <c r="C465" s="66"/>
      <c r="D465" s="67"/>
      <c r="E465" s="67"/>
      <c r="F465" s="67"/>
      <c r="G465" s="67"/>
      <c r="H465" s="65"/>
      <c r="I465" s="65"/>
      <c r="J4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5" s="65"/>
      <c r="L465" s="101" t="str">
        <f>IFERROR((Table44[[#This Row],[Total weight (kg)]]*Table44[[#This Row],[Quantity]])/1000,"")</f>
        <v/>
      </c>
      <c r="M465" s="67"/>
      <c r="N465" s="67"/>
      <c r="O465" s="67"/>
      <c r="P465" s="67"/>
      <c r="Q465" s="67"/>
      <c r="R465" s="67"/>
      <c r="S465" s="67"/>
      <c r="T465" s="67"/>
      <c r="U465" s="67"/>
      <c r="V465" s="67"/>
    </row>
    <row r="466" spans="1:22" x14ac:dyDescent="0.3">
      <c r="A466" s="67"/>
      <c r="B466" s="65"/>
      <c r="C466" s="66"/>
      <c r="D466" s="67"/>
      <c r="E466" s="67"/>
      <c r="F466" s="67"/>
      <c r="G466" s="67"/>
      <c r="H466" s="65"/>
      <c r="I466" s="65"/>
      <c r="J4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6" s="65"/>
      <c r="L466" s="101" t="str">
        <f>IFERROR((Table44[[#This Row],[Total weight (kg)]]*Table44[[#This Row],[Quantity]])/1000,"")</f>
        <v/>
      </c>
      <c r="M466" s="67"/>
      <c r="N466" s="67"/>
      <c r="O466" s="67"/>
      <c r="P466" s="67"/>
      <c r="Q466" s="67"/>
      <c r="R466" s="67"/>
      <c r="S466" s="67"/>
      <c r="T466" s="67"/>
      <c r="U466" s="67"/>
      <c r="V466" s="67"/>
    </row>
    <row r="467" spans="1:22" x14ac:dyDescent="0.3">
      <c r="A467" s="67"/>
      <c r="B467" s="65"/>
      <c r="C467" s="66"/>
      <c r="D467" s="67"/>
      <c r="E467" s="67"/>
      <c r="F467" s="67"/>
      <c r="G467" s="67"/>
      <c r="H467" s="65"/>
      <c r="I467" s="65"/>
      <c r="J4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7" s="65"/>
      <c r="L467" s="101" t="str">
        <f>IFERROR((Table44[[#This Row],[Total weight (kg)]]*Table44[[#This Row],[Quantity]])/1000,"")</f>
        <v/>
      </c>
      <c r="M467" s="67"/>
      <c r="N467" s="67"/>
      <c r="O467" s="67"/>
      <c r="P467" s="67"/>
      <c r="Q467" s="67"/>
      <c r="R467" s="67"/>
      <c r="S467" s="67"/>
      <c r="T467" s="67"/>
      <c r="U467" s="67"/>
      <c r="V467" s="67"/>
    </row>
    <row r="468" spans="1:22" x14ac:dyDescent="0.3">
      <c r="A468" s="67"/>
      <c r="B468" s="65"/>
      <c r="C468" s="66"/>
      <c r="D468" s="67"/>
      <c r="E468" s="67"/>
      <c r="F468" s="67"/>
      <c r="G468" s="67"/>
      <c r="H468" s="65"/>
      <c r="I468" s="65"/>
      <c r="J4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8" s="65"/>
      <c r="L468" s="101" t="str">
        <f>IFERROR((Table44[[#This Row],[Total weight (kg)]]*Table44[[#This Row],[Quantity]])/1000,"")</f>
        <v/>
      </c>
      <c r="M468" s="67"/>
      <c r="N468" s="67"/>
      <c r="O468" s="67"/>
      <c r="P468" s="67"/>
      <c r="Q468" s="67"/>
      <c r="R468" s="67"/>
      <c r="S468" s="67"/>
      <c r="T468" s="67"/>
      <c r="U468" s="67"/>
      <c r="V468" s="67"/>
    </row>
    <row r="469" spans="1:22" x14ac:dyDescent="0.3">
      <c r="A469" s="67"/>
      <c r="B469" s="65"/>
      <c r="C469" s="66"/>
      <c r="D469" s="67"/>
      <c r="E469" s="67"/>
      <c r="F469" s="67"/>
      <c r="G469" s="67"/>
      <c r="H469" s="65"/>
      <c r="I469" s="65"/>
      <c r="J4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69" s="65"/>
      <c r="L469" s="101" t="str">
        <f>IFERROR((Table44[[#This Row],[Total weight (kg)]]*Table44[[#This Row],[Quantity]])/1000,"")</f>
        <v/>
      </c>
      <c r="M469" s="67"/>
      <c r="N469" s="67"/>
      <c r="O469" s="67"/>
      <c r="P469" s="67"/>
      <c r="Q469" s="67"/>
      <c r="R469" s="67"/>
      <c r="S469" s="67"/>
      <c r="T469" s="67"/>
      <c r="U469" s="67"/>
      <c r="V469" s="67"/>
    </row>
    <row r="470" spans="1:22" x14ac:dyDescent="0.3">
      <c r="A470" s="67"/>
      <c r="B470" s="65"/>
      <c r="C470" s="66"/>
      <c r="D470" s="67"/>
      <c r="E470" s="67"/>
      <c r="F470" s="67"/>
      <c r="G470" s="67"/>
      <c r="H470" s="65"/>
      <c r="I470" s="65"/>
      <c r="J4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0" s="65"/>
      <c r="L470" s="101" t="str">
        <f>IFERROR((Table44[[#This Row],[Total weight (kg)]]*Table44[[#This Row],[Quantity]])/1000,"")</f>
        <v/>
      </c>
      <c r="M470" s="67"/>
      <c r="N470" s="67"/>
      <c r="O470" s="67"/>
      <c r="P470" s="67"/>
      <c r="Q470" s="67"/>
      <c r="R470" s="67"/>
      <c r="S470" s="67"/>
      <c r="T470" s="67"/>
      <c r="U470" s="67"/>
      <c r="V470" s="67"/>
    </row>
    <row r="471" spans="1:22" x14ac:dyDescent="0.3">
      <c r="A471" s="67"/>
      <c r="B471" s="65"/>
      <c r="C471" s="66"/>
      <c r="D471" s="67"/>
      <c r="E471" s="67"/>
      <c r="F471" s="67"/>
      <c r="G471" s="67"/>
      <c r="H471" s="65"/>
      <c r="I471" s="65"/>
      <c r="J4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1" s="65"/>
      <c r="L471" s="101" t="str">
        <f>IFERROR((Table44[[#This Row],[Total weight (kg)]]*Table44[[#This Row],[Quantity]])/1000,"")</f>
        <v/>
      </c>
      <c r="M471" s="67"/>
      <c r="N471" s="67"/>
      <c r="O471" s="67"/>
      <c r="P471" s="67"/>
      <c r="Q471" s="67"/>
      <c r="R471" s="67"/>
      <c r="S471" s="67"/>
      <c r="T471" s="67"/>
      <c r="U471" s="67"/>
      <c r="V471" s="67"/>
    </row>
    <row r="472" spans="1:22" x14ac:dyDescent="0.3">
      <c r="A472" s="67"/>
      <c r="B472" s="65"/>
      <c r="C472" s="66"/>
      <c r="D472" s="67"/>
      <c r="E472" s="67"/>
      <c r="F472" s="67"/>
      <c r="G472" s="67"/>
      <c r="H472" s="65"/>
      <c r="I472" s="65"/>
      <c r="J4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2" s="65"/>
      <c r="L472" s="101" t="str">
        <f>IFERROR((Table44[[#This Row],[Total weight (kg)]]*Table44[[#This Row],[Quantity]])/1000,"")</f>
        <v/>
      </c>
      <c r="M472" s="67"/>
      <c r="N472" s="67"/>
      <c r="O472" s="67"/>
      <c r="P472" s="67"/>
      <c r="Q472" s="67"/>
      <c r="R472" s="67"/>
      <c r="S472" s="67"/>
      <c r="T472" s="67"/>
      <c r="U472" s="67"/>
      <c r="V472" s="67"/>
    </row>
    <row r="473" spans="1:22" x14ac:dyDescent="0.3">
      <c r="A473" s="67"/>
      <c r="B473" s="65"/>
      <c r="C473" s="66"/>
      <c r="D473" s="67"/>
      <c r="E473" s="67"/>
      <c r="F473" s="67"/>
      <c r="G473" s="67"/>
      <c r="H473" s="65"/>
      <c r="I473" s="65"/>
      <c r="J4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3" s="65"/>
      <c r="L473" s="101" t="str">
        <f>IFERROR((Table44[[#This Row],[Total weight (kg)]]*Table44[[#This Row],[Quantity]])/1000,"")</f>
        <v/>
      </c>
      <c r="M473" s="67"/>
      <c r="N473" s="67"/>
      <c r="O473" s="67"/>
      <c r="P473" s="67"/>
      <c r="Q473" s="67"/>
      <c r="R473" s="67"/>
      <c r="S473" s="67"/>
      <c r="T473" s="67"/>
      <c r="U473" s="67"/>
      <c r="V473" s="67"/>
    </row>
    <row r="474" spans="1:22" x14ac:dyDescent="0.3">
      <c r="A474" s="67"/>
      <c r="B474" s="65"/>
      <c r="C474" s="66"/>
      <c r="D474" s="67"/>
      <c r="E474" s="67"/>
      <c r="F474" s="67"/>
      <c r="G474" s="67"/>
      <c r="H474" s="65"/>
      <c r="I474" s="65"/>
      <c r="J4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4" s="65"/>
      <c r="L474" s="101" t="str">
        <f>IFERROR((Table44[[#This Row],[Total weight (kg)]]*Table44[[#This Row],[Quantity]])/1000,"")</f>
        <v/>
      </c>
      <c r="M474" s="67"/>
      <c r="N474" s="67"/>
      <c r="O474" s="67"/>
      <c r="P474" s="67"/>
      <c r="Q474" s="67"/>
      <c r="R474" s="67"/>
      <c r="S474" s="67"/>
      <c r="T474" s="67"/>
      <c r="U474" s="67"/>
      <c r="V474" s="67"/>
    </row>
    <row r="475" spans="1:22" x14ac:dyDescent="0.3">
      <c r="A475" s="67"/>
      <c r="B475" s="65"/>
      <c r="C475" s="66"/>
      <c r="D475" s="67"/>
      <c r="E475" s="67"/>
      <c r="F475" s="67"/>
      <c r="G475" s="67"/>
      <c r="H475" s="65"/>
      <c r="I475" s="65"/>
      <c r="J4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5" s="65"/>
      <c r="L475" s="101" t="str">
        <f>IFERROR((Table44[[#This Row],[Total weight (kg)]]*Table44[[#This Row],[Quantity]])/1000,"")</f>
        <v/>
      </c>
      <c r="M475" s="67"/>
      <c r="N475" s="67"/>
      <c r="O475" s="67"/>
      <c r="P475" s="67"/>
      <c r="Q475" s="67"/>
      <c r="R475" s="67"/>
      <c r="S475" s="67"/>
      <c r="T475" s="67"/>
      <c r="U475" s="67"/>
      <c r="V475" s="67"/>
    </row>
    <row r="476" spans="1:22" x14ac:dyDescent="0.3">
      <c r="A476" s="67"/>
      <c r="B476" s="65"/>
      <c r="C476" s="66"/>
      <c r="D476" s="67"/>
      <c r="E476" s="67"/>
      <c r="F476" s="67"/>
      <c r="G476" s="67"/>
      <c r="H476" s="65"/>
      <c r="I476" s="65"/>
      <c r="J4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6" s="65"/>
      <c r="L476" s="101" t="str">
        <f>IFERROR((Table44[[#This Row],[Total weight (kg)]]*Table44[[#This Row],[Quantity]])/1000,"")</f>
        <v/>
      </c>
      <c r="M476" s="67"/>
      <c r="N476" s="67"/>
      <c r="O476" s="67"/>
      <c r="P476" s="67"/>
      <c r="Q476" s="67"/>
      <c r="R476" s="67"/>
      <c r="S476" s="67"/>
      <c r="T476" s="67"/>
      <c r="U476" s="67"/>
      <c r="V476" s="67"/>
    </row>
    <row r="477" spans="1:22" x14ac:dyDescent="0.3">
      <c r="A477" s="67"/>
      <c r="B477" s="65"/>
      <c r="C477" s="66"/>
      <c r="D477" s="67"/>
      <c r="E477" s="67"/>
      <c r="F477" s="67"/>
      <c r="G477" s="67"/>
      <c r="H477" s="65"/>
      <c r="I477" s="65"/>
      <c r="J4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7" s="65"/>
      <c r="L477" s="101" t="str">
        <f>IFERROR((Table44[[#This Row],[Total weight (kg)]]*Table44[[#This Row],[Quantity]])/1000,"")</f>
        <v/>
      </c>
      <c r="M477" s="67"/>
      <c r="N477" s="67"/>
      <c r="O477" s="67"/>
      <c r="P477" s="67"/>
      <c r="Q477" s="67"/>
      <c r="R477" s="67"/>
      <c r="S477" s="67"/>
      <c r="T477" s="67"/>
      <c r="U477" s="67"/>
      <c r="V477" s="67"/>
    </row>
    <row r="478" spans="1:22" x14ac:dyDescent="0.3">
      <c r="A478" s="67"/>
      <c r="B478" s="65"/>
      <c r="C478" s="66"/>
      <c r="D478" s="67"/>
      <c r="E478" s="67"/>
      <c r="F478" s="67"/>
      <c r="G478" s="67"/>
      <c r="H478" s="65"/>
      <c r="I478" s="65"/>
      <c r="J4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8" s="65"/>
      <c r="L478" s="101" t="str">
        <f>IFERROR((Table44[[#This Row],[Total weight (kg)]]*Table44[[#This Row],[Quantity]])/1000,"")</f>
        <v/>
      </c>
      <c r="M478" s="67"/>
      <c r="N478" s="67"/>
      <c r="O478" s="67"/>
      <c r="P478" s="67"/>
      <c r="Q478" s="67"/>
      <c r="R478" s="67"/>
      <c r="S478" s="67"/>
      <c r="T478" s="67"/>
      <c r="U478" s="67"/>
      <c r="V478" s="67"/>
    </row>
    <row r="479" spans="1:22" x14ac:dyDescent="0.3">
      <c r="A479" s="67"/>
      <c r="B479" s="65"/>
      <c r="C479" s="66"/>
      <c r="D479" s="67"/>
      <c r="E479" s="67"/>
      <c r="F479" s="67"/>
      <c r="G479" s="67"/>
      <c r="H479" s="65"/>
      <c r="I479" s="65"/>
      <c r="J4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79" s="65"/>
      <c r="L479" s="101" t="str">
        <f>IFERROR((Table44[[#This Row],[Total weight (kg)]]*Table44[[#This Row],[Quantity]])/1000,"")</f>
        <v/>
      </c>
      <c r="M479" s="67"/>
      <c r="N479" s="67"/>
      <c r="O479" s="67"/>
      <c r="P479" s="67"/>
      <c r="Q479" s="67"/>
      <c r="R479" s="67"/>
      <c r="S479" s="67"/>
      <c r="T479" s="67"/>
      <c r="U479" s="67"/>
      <c r="V479" s="67"/>
    </row>
    <row r="480" spans="1:22" x14ac:dyDescent="0.3">
      <c r="A480" s="67"/>
      <c r="B480" s="65"/>
      <c r="C480" s="66"/>
      <c r="D480" s="67"/>
      <c r="E480" s="67"/>
      <c r="F480" s="67"/>
      <c r="G480" s="67"/>
      <c r="H480" s="65"/>
      <c r="I480" s="65"/>
      <c r="J4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0" s="65"/>
      <c r="L480" s="101" t="str">
        <f>IFERROR((Table44[[#This Row],[Total weight (kg)]]*Table44[[#This Row],[Quantity]])/1000,"")</f>
        <v/>
      </c>
      <c r="M480" s="67"/>
      <c r="N480" s="67"/>
      <c r="O480" s="67"/>
      <c r="P480" s="67"/>
      <c r="Q480" s="67"/>
      <c r="R480" s="67"/>
      <c r="S480" s="67"/>
      <c r="T480" s="67"/>
      <c r="U480" s="67"/>
      <c r="V480" s="67"/>
    </row>
    <row r="481" spans="1:22" x14ac:dyDescent="0.3">
      <c r="A481" s="67"/>
      <c r="B481" s="65"/>
      <c r="C481" s="66"/>
      <c r="D481" s="67"/>
      <c r="E481" s="67"/>
      <c r="F481" s="67"/>
      <c r="G481" s="67"/>
      <c r="H481" s="65"/>
      <c r="I481" s="65"/>
      <c r="J4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1" s="65"/>
      <c r="L481" s="101" t="str">
        <f>IFERROR((Table44[[#This Row],[Total weight (kg)]]*Table44[[#This Row],[Quantity]])/1000,"")</f>
        <v/>
      </c>
      <c r="M481" s="67"/>
      <c r="N481" s="67"/>
      <c r="O481" s="67"/>
      <c r="P481" s="67"/>
      <c r="Q481" s="67"/>
      <c r="R481" s="67"/>
      <c r="S481" s="67"/>
      <c r="T481" s="67"/>
      <c r="U481" s="67"/>
      <c r="V481" s="67"/>
    </row>
    <row r="482" spans="1:22" x14ac:dyDescent="0.3">
      <c r="A482" s="67"/>
      <c r="B482" s="65"/>
      <c r="C482" s="66"/>
      <c r="D482" s="67"/>
      <c r="E482" s="67"/>
      <c r="F482" s="67"/>
      <c r="G482" s="67"/>
      <c r="H482" s="65"/>
      <c r="I482" s="65"/>
      <c r="J4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2" s="65"/>
      <c r="L482" s="101" t="str">
        <f>IFERROR((Table44[[#This Row],[Total weight (kg)]]*Table44[[#This Row],[Quantity]])/1000,"")</f>
        <v/>
      </c>
      <c r="M482" s="67"/>
      <c r="N482" s="67"/>
      <c r="O482" s="67"/>
      <c r="P482" s="67"/>
      <c r="Q482" s="67"/>
      <c r="R482" s="67"/>
      <c r="S482" s="67"/>
      <c r="T482" s="67"/>
      <c r="U482" s="67"/>
      <c r="V482" s="67"/>
    </row>
    <row r="483" spans="1:22" x14ac:dyDescent="0.3">
      <c r="A483" s="67"/>
      <c r="B483" s="65"/>
      <c r="C483" s="66"/>
      <c r="D483" s="67"/>
      <c r="E483" s="67"/>
      <c r="F483" s="67"/>
      <c r="G483" s="67"/>
      <c r="H483" s="65"/>
      <c r="I483" s="65"/>
      <c r="J4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3" s="65"/>
      <c r="L483" s="101" t="str">
        <f>IFERROR((Table44[[#This Row],[Total weight (kg)]]*Table44[[#This Row],[Quantity]])/1000,"")</f>
        <v/>
      </c>
      <c r="M483" s="67"/>
      <c r="N483" s="67"/>
      <c r="O483" s="67"/>
      <c r="P483" s="67"/>
      <c r="Q483" s="67"/>
      <c r="R483" s="67"/>
      <c r="S483" s="67"/>
      <c r="T483" s="67"/>
      <c r="U483" s="67"/>
      <c r="V483" s="67"/>
    </row>
    <row r="484" spans="1:22" x14ac:dyDescent="0.3">
      <c r="A484" s="67"/>
      <c r="B484" s="65"/>
      <c r="C484" s="66"/>
      <c r="D484" s="67"/>
      <c r="E484" s="67"/>
      <c r="F484" s="67"/>
      <c r="G484" s="67"/>
      <c r="H484" s="65"/>
      <c r="I484" s="65"/>
      <c r="J4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4" s="65"/>
      <c r="L484" s="101" t="str">
        <f>IFERROR((Table44[[#This Row],[Total weight (kg)]]*Table44[[#This Row],[Quantity]])/1000,"")</f>
        <v/>
      </c>
      <c r="M484" s="67"/>
      <c r="N484" s="67"/>
      <c r="O484" s="67"/>
      <c r="P484" s="67"/>
      <c r="Q484" s="67"/>
      <c r="R484" s="67"/>
      <c r="S484" s="67"/>
      <c r="T484" s="67"/>
      <c r="U484" s="67"/>
      <c r="V484" s="67"/>
    </row>
    <row r="485" spans="1:22" x14ac:dyDescent="0.3">
      <c r="A485" s="67"/>
      <c r="B485" s="65"/>
      <c r="C485" s="66"/>
      <c r="D485" s="67"/>
      <c r="E485" s="67"/>
      <c r="F485" s="67"/>
      <c r="G485" s="67"/>
      <c r="H485" s="65"/>
      <c r="I485" s="65"/>
      <c r="J4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5" s="65"/>
      <c r="L485" s="101" t="str">
        <f>IFERROR((Table44[[#This Row],[Total weight (kg)]]*Table44[[#This Row],[Quantity]])/1000,"")</f>
        <v/>
      </c>
      <c r="M485" s="67"/>
      <c r="N485" s="67"/>
      <c r="O485" s="67"/>
      <c r="P485" s="67"/>
      <c r="Q485" s="67"/>
      <c r="R485" s="67"/>
      <c r="S485" s="67"/>
      <c r="T485" s="67"/>
      <c r="U485" s="67"/>
      <c r="V485" s="67"/>
    </row>
    <row r="486" spans="1:22" x14ac:dyDescent="0.3">
      <c r="A486" s="67"/>
      <c r="B486" s="65"/>
      <c r="C486" s="66"/>
      <c r="D486" s="67"/>
      <c r="E486" s="67"/>
      <c r="F486" s="67"/>
      <c r="G486" s="67"/>
      <c r="H486" s="65"/>
      <c r="I486" s="65"/>
      <c r="J4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6" s="65"/>
      <c r="L486" s="101" t="str">
        <f>IFERROR((Table44[[#This Row],[Total weight (kg)]]*Table44[[#This Row],[Quantity]])/1000,"")</f>
        <v/>
      </c>
      <c r="M486" s="67"/>
      <c r="N486" s="67"/>
      <c r="O486" s="67"/>
      <c r="P486" s="67"/>
      <c r="Q486" s="67"/>
      <c r="R486" s="67"/>
      <c r="S486" s="67"/>
      <c r="T486" s="67"/>
      <c r="U486" s="67"/>
      <c r="V486" s="67"/>
    </row>
    <row r="487" spans="1:22" x14ac:dyDescent="0.3">
      <c r="A487" s="67"/>
      <c r="B487" s="65"/>
      <c r="C487" s="66"/>
      <c r="D487" s="67"/>
      <c r="E487" s="67"/>
      <c r="F487" s="67"/>
      <c r="G487" s="67"/>
      <c r="H487" s="65"/>
      <c r="I487" s="65"/>
      <c r="J4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7" s="65"/>
      <c r="L487" s="101" t="str">
        <f>IFERROR((Table44[[#This Row],[Total weight (kg)]]*Table44[[#This Row],[Quantity]])/1000,"")</f>
        <v/>
      </c>
      <c r="M487" s="67"/>
      <c r="N487" s="67"/>
      <c r="O487" s="67"/>
      <c r="P487" s="67"/>
      <c r="Q487" s="67"/>
      <c r="R487" s="67"/>
      <c r="S487" s="67"/>
      <c r="T487" s="67"/>
      <c r="U487" s="67"/>
      <c r="V487" s="67"/>
    </row>
    <row r="488" spans="1:22" x14ac:dyDescent="0.3">
      <c r="A488" s="67"/>
      <c r="B488" s="65"/>
      <c r="C488" s="66"/>
      <c r="D488" s="67"/>
      <c r="E488" s="67"/>
      <c r="F488" s="67"/>
      <c r="G488" s="67"/>
      <c r="H488" s="65"/>
      <c r="I488" s="65"/>
      <c r="J4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8" s="65"/>
      <c r="L488" s="101" t="str">
        <f>IFERROR((Table44[[#This Row],[Total weight (kg)]]*Table44[[#This Row],[Quantity]])/1000,"")</f>
        <v/>
      </c>
      <c r="M488" s="67"/>
      <c r="N488" s="67"/>
      <c r="O488" s="67"/>
      <c r="P488" s="67"/>
      <c r="Q488" s="67"/>
      <c r="R488" s="67"/>
      <c r="S488" s="67"/>
      <c r="T488" s="67"/>
      <c r="U488" s="67"/>
      <c r="V488" s="67"/>
    </row>
    <row r="489" spans="1:22" x14ac:dyDescent="0.3">
      <c r="A489" s="67"/>
      <c r="B489" s="65"/>
      <c r="C489" s="66"/>
      <c r="D489" s="67"/>
      <c r="E489" s="67"/>
      <c r="F489" s="67"/>
      <c r="G489" s="67"/>
      <c r="H489" s="65"/>
      <c r="I489" s="65"/>
      <c r="J4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89" s="65"/>
      <c r="L489" s="101" t="str">
        <f>IFERROR((Table44[[#This Row],[Total weight (kg)]]*Table44[[#This Row],[Quantity]])/1000,"")</f>
        <v/>
      </c>
      <c r="M489" s="67"/>
      <c r="N489" s="67"/>
      <c r="O489" s="67"/>
      <c r="P489" s="67"/>
      <c r="Q489" s="67"/>
      <c r="R489" s="67"/>
      <c r="S489" s="67"/>
      <c r="T489" s="67"/>
      <c r="U489" s="67"/>
      <c r="V489" s="67"/>
    </row>
    <row r="490" spans="1:22" x14ac:dyDescent="0.3">
      <c r="A490" s="67"/>
      <c r="B490" s="65"/>
      <c r="C490" s="66"/>
      <c r="D490" s="67"/>
      <c r="E490" s="67"/>
      <c r="F490" s="67"/>
      <c r="G490" s="67"/>
      <c r="H490" s="65"/>
      <c r="I490" s="65"/>
      <c r="J4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0" s="65"/>
      <c r="L490" s="101" t="str">
        <f>IFERROR((Table44[[#This Row],[Total weight (kg)]]*Table44[[#This Row],[Quantity]])/1000,"")</f>
        <v/>
      </c>
      <c r="M490" s="67"/>
      <c r="N490" s="67"/>
      <c r="O490" s="67"/>
      <c r="P490" s="67"/>
      <c r="Q490" s="67"/>
      <c r="R490" s="67"/>
      <c r="S490" s="67"/>
      <c r="T490" s="67"/>
      <c r="U490" s="67"/>
      <c r="V490" s="67"/>
    </row>
    <row r="491" spans="1:22" x14ac:dyDescent="0.3">
      <c r="A491" s="67"/>
      <c r="B491" s="65"/>
      <c r="C491" s="66"/>
      <c r="D491" s="67"/>
      <c r="E491" s="67"/>
      <c r="F491" s="67"/>
      <c r="G491" s="67"/>
      <c r="H491" s="65"/>
      <c r="I491" s="65"/>
      <c r="J4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1" s="65"/>
      <c r="L491" s="101" t="str">
        <f>IFERROR((Table44[[#This Row],[Total weight (kg)]]*Table44[[#This Row],[Quantity]])/1000,"")</f>
        <v/>
      </c>
      <c r="M491" s="67"/>
      <c r="N491" s="67"/>
      <c r="O491" s="67"/>
      <c r="P491" s="67"/>
      <c r="Q491" s="67"/>
      <c r="R491" s="67"/>
      <c r="S491" s="67"/>
      <c r="T491" s="67"/>
      <c r="U491" s="67"/>
      <c r="V491" s="67"/>
    </row>
    <row r="492" spans="1:22" x14ac:dyDescent="0.3">
      <c r="A492" s="67"/>
      <c r="B492" s="65"/>
      <c r="C492" s="66"/>
      <c r="D492" s="67"/>
      <c r="E492" s="67"/>
      <c r="F492" s="67"/>
      <c r="G492" s="67"/>
      <c r="H492" s="65"/>
      <c r="I492" s="65"/>
      <c r="J4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2" s="65"/>
      <c r="L492" s="101" t="str">
        <f>IFERROR((Table44[[#This Row],[Total weight (kg)]]*Table44[[#This Row],[Quantity]])/1000,"")</f>
        <v/>
      </c>
      <c r="M492" s="67"/>
      <c r="N492" s="67"/>
      <c r="O492" s="67"/>
      <c r="P492" s="67"/>
      <c r="Q492" s="67"/>
      <c r="R492" s="67"/>
      <c r="S492" s="67"/>
      <c r="T492" s="67"/>
      <c r="U492" s="67"/>
      <c r="V492" s="67"/>
    </row>
    <row r="493" spans="1:22" x14ac:dyDescent="0.3">
      <c r="A493" s="67"/>
      <c r="B493" s="65"/>
      <c r="C493" s="66"/>
      <c r="D493" s="67"/>
      <c r="E493" s="67"/>
      <c r="F493" s="67"/>
      <c r="G493" s="67"/>
      <c r="H493" s="65"/>
      <c r="I493" s="65"/>
      <c r="J4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3" s="65"/>
      <c r="L493" s="101" t="str">
        <f>IFERROR((Table44[[#This Row],[Total weight (kg)]]*Table44[[#This Row],[Quantity]])/1000,"")</f>
        <v/>
      </c>
      <c r="M493" s="67"/>
      <c r="N493" s="67"/>
      <c r="O493" s="67"/>
      <c r="P493" s="67"/>
      <c r="Q493" s="67"/>
      <c r="R493" s="67"/>
      <c r="S493" s="67"/>
      <c r="T493" s="67"/>
      <c r="U493" s="67"/>
      <c r="V493" s="67"/>
    </row>
    <row r="494" spans="1:22" x14ac:dyDescent="0.3">
      <c r="A494" s="67"/>
      <c r="B494" s="65"/>
      <c r="C494" s="66"/>
      <c r="D494" s="67"/>
      <c r="E494" s="67"/>
      <c r="F494" s="67"/>
      <c r="G494" s="67"/>
      <c r="H494" s="65"/>
      <c r="I494" s="65"/>
      <c r="J4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4" s="65"/>
      <c r="L494" s="101" t="str">
        <f>IFERROR((Table44[[#This Row],[Total weight (kg)]]*Table44[[#This Row],[Quantity]])/1000,"")</f>
        <v/>
      </c>
      <c r="M494" s="67"/>
      <c r="N494" s="67"/>
      <c r="O494" s="67"/>
      <c r="P494" s="67"/>
      <c r="Q494" s="67"/>
      <c r="R494" s="67"/>
      <c r="S494" s="67"/>
      <c r="T494" s="67"/>
      <c r="U494" s="67"/>
      <c r="V494" s="67"/>
    </row>
    <row r="495" spans="1:22" x14ac:dyDescent="0.3">
      <c r="A495" s="67"/>
      <c r="B495" s="65"/>
      <c r="C495" s="66"/>
      <c r="D495" s="67"/>
      <c r="E495" s="67"/>
      <c r="F495" s="67"/>
      <c r="G495" s="67"/>
      <c r="H495" s="65"/>
      <c r="I495" s="65"/>
      <c r="J4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5" s="65"/>
      <c r="L495" s="101" t="str">
        <f>IFERROR((Table44[[#This Row],[Total weight (kg)]]*Table44[[#This Row],[Quantity]])/1000,"")</f>
        <v/>
      </c>
      <c r="M495" s="67"/>
      <c r="N495" s="67"/>
      <c r="O495" s="67"/>
      <c r="P495" s="67"/>
      <c r="Q495" s="67"/>
      <c r="R495" s="67"/>
      <c r="S495" s="67"/>
      <c r="T495" s="67"/>
      <c r="U495" s="67"/>
      <c r="V495" s="67"/>
    </row>
    <row r="496" spans="1:22" x14ac:dyDescent="0.3">
      <c r="A496" s="67"/>
      <c r="B496" s="65"/>
      <c r="C496" s="66"/>
      <c r="D496" s="67"/>
      <c r="E496" s="67"/>
      <c r="F496" s="67"/>
      <c r="G496" s="67"/>
      <c r="H496" s="65"/>
      <c r="I496" s="65"/>
      <c r="J4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6" s="65"/>
      <c r="L496" s="101" t="str">
        <f>IFERROR((Table44[[#This Row],[Total weight (kg)]]*Table44[[#This Row],[Quantity]])/1000,"")</f>
        <v/>
      </c>
      <c r="M496" s="67"/>
      <c r="N496" s="67"/>
      <c r="O496" s="67"/>
      <c r="P496" s="67"/>
      <c r="Q496" s="67"/>
      <c r="R496" s="67"/>
      <c r="S496" s="67"/>
      <c r="T496" s="67"/>
      <c r="U496" s="67"/>
      <c r="V496" s="67"/>
    </row>
    <row r="497" spans="1:22" x14ac:dyDescent="0.3">
      <c r="A497" s="67"/>
      <c r="B497" s="65"/>
      <c r="C497" s="66"/>
      <c r="D497" s="67"/>
      <c r="E497" s="67"/>
      <c r="F497" s="67"/>
      <c r="G497" s="67"/>
      <c r="H497" s="65"/>
      <c r="I497" s="65"/>
      <c r="J4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7" s="65"/>
      <c r="L497" s="101" t="str">
        <f>IFERROR((Table44[[#This Row],[Total weight (kg)]]*Table44[[#This Row],[Quantity]])/1000,"")</f>
        <v/>
      </c>
      <c r="M497" s="67"/>
      <c r="N497" s="67"/>
      <c r="O497" s="67"/>
      <c r="P497" s="67"/>
      <c r="Q497" s="67"/>
      <c r="R497" s="67"/>
      <c r="S497" s="67"/>
      <c r="T497" s="67"/>
      <c r="U497" s="67"/>
      <c r="V497" s="67"/>
    </row>
    <row r="498" spans="1:22" x14ac:dyDescent="0.3">
      <c r="A498" s="67"/>
      <c r="B498" s="65"/>
      <c r="C498" s="66"/>
      <c r="D498" s="67"/>
      <c r="E498" s="67"/>
      <c r="F498" s="67"/>
      <c r="G498" s="67"/>
      <c r="H498" s="65"/>
      <c r="I498" s="65"/>
      <c r="J4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8" s="65"/>
      <c r="L498" s="101" t="str">
        <f>IFERROR((Table44[[#This Row],[Total weight (kg)]]*Table44[[#This Row],[Quantity]])/1000,"")</f>
        <v/>
      </c>
      <c r="M498" s="67"/>
      <c r="N498" s="67"/>
      <c r="O498" s="67"/>
      <c r="P498" s="67"/>
      <c r="Q498" s="67"/>
      <c r="R498" s="67"/>
      <c r="S498" s="67"/>
      <c r="T498" s="67"/>
      <c r="U498" s="67"/>
      <c r="V498" s="67"/>
    </row>
    <row r="499" spans="1:22" x14ac:dyDescent="0.3">
      <c r="A499" s="67"/>
      <c r="B499" s="65"/>
      <c r="C499" s="66"/>
      <c r="D499" s="67"/>
      <c r="E499" s="67"/>
      <c r="F499" s="67"/>
      <c r="G499" s="67"/>
      <c r="H499" s="65"/>
      <c r="I499" s="65"/>
      <c r="J4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499" s="65"/>
      <c r="L499" s="101" t="str">
        <f>IFERROR((Table44[[#This Row],[Total weight (kg)]]*Table44[[#This Row],[Quantity]])/1000,"")</f>
        <v/>
      </c>
      <c r="M499" s="67"/>
      <c r="N499" s="67"/>
      <c r="O499" s="67"/>
      <c r="P499" s="67"/>
      <c r="Q499" s="67"/>
      <c r="R499" s="67"/>
      <c r="S499" s="67"/>
      <c r="T499" s="67"/>
      <c r="U499" s="67"/>
      <c r="V499" s="67"/>
    </row>
    <row r="500" spans="1:22" x14ac:dyDescent="0.3">
      <c r="A500" s="67"/>
      <c r="B500" s="65"/>
      <c r="C500" s="66"/>
      <c r="D500" s="67"/>
      <c r="E500" s="67"/>
      <c r="F500" s="67"/>
      <c r="G500" s="67"/>
      <c r="H500" s="65"/>
      <c r="I500" s="65"/>
      <c r="J5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0" s="65"/>
      <c r="L500" s="101" t="str">
        <f>IFERROR((Table44[[#This Row],[Total weight (kg)]]*Table44[[#This Row],[Quantity]])/1000,"")</f>
        <v/>
      </c>
      <c r="M500" s="67"/>
      <c r="N500" s="67"/>
      <c r="O500" s="67"/>
      <c r="P500" s="67"/>
      <c r="Q500" s="67"/>
      <c r="R500" s="67"/>
      <c r="S500" s="67"/>
      <c r="T500" s="67"/>
      <c r="U500" s="67"/>
      <c r="V500" s="67"/>
    </row>
    <row r="501" spans="1:22" x14ac:dyDescent="0.3">
      <c r="A501" s="67"/>
      <c r="B501" s="65"/>
      <c r="C501" s="66"/>
      <c r="D501" s="67"/>
      <c r="E501" s="67"/>
      <c r="F501" s="67"/>
      <c r="G501" s="67"/>
      <c r="H501" s="65"/>
      <c r="I501" s="65"/>
      <c r="J5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1" s="65"/>
      <c r="L501" s="101" t="str">
        <f>IFERROR((Table44[[#This Row],[Total weight (kg)]]*Table44[[#This Row],[Quantity]])/1000,"")</f>
        <v/>
      </c>
      <c r="M501" s="67"/>
      <c r="N501" s="67"/>
      <c r="O501" s="67"/>
      <c r="P501" s="67"/>
      <c r="Q501" s="67"/>
      <c r="R501" s="67"/>
      <c r="S501" s="67"/>
      <c r="T501" s="67"/>
      <c r="U501" s="67"/>
      <c r="V501" s="67"/>
    </row>
    <row r="502" spans="1:22" x14ac:dyDescent="0.3">
      <c r="A502" s="67"/>
      <c r="B502" s="65"/>
      <c r="C502" s="66"/>
      <c r="D502" s="67"/>
      <c r="E502" s="67"/>
      <c r="F502" s="67"/>
      <c r="G502" s="67"/>
      <c r="H502" s="65"/>
      <c r="I502" s="65"/>
      <c r="J5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2" s="65"/>
      <c r="L502" s="101" t="str">
        <f>IFERROR((Table44[[#This Row],[Total weight (kg)]]*Table44[[#This Row],[Quantity]])/1000,"")</f>
        <v/>
      </c>
      <c r="M502" s="67"/>
      <c r="N502" s="67"/>
      <c r="O502" s="67"/>
      <c r="P502" s="67"/>
      <c r="Q502" s="67"/>
      <c r="R502" s="67"/>
      <c r="S502" s="67"/>
      <c r="T502" s="67"/>
      <c r="U502" s="67"/>
      <c r="V502" s="67"/>
    </row>
    <row r="503" spans="1:22" x14ac:dyDescent="0.3">
      <c r="A503" s="67"/>
      <c r="B503" s="65"/>
      <c r="C503" s="66"/>
      <c r="D503" s="67"/>
      <c r="E503" s="67"/>
      <c r="F503" s="67"/>
      <c r="G503" s="67"/>
      <c r="H503" s="65"/>
      <c r="I503" s="65"/>
      <c r="J5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3" s="65"/>
      <c r="L503" s="101" t="str">
        <f>IFERROR((Table44[[#This Row],[Total weight (kg)]]*Table44[[#This Row],[Quantity]])/1000,"")</f>
        <v/>
      </c>
      <c r="M503" s="67"/>
      <c r="N503" s="67"/>
      <c r="O503" s="67"/>
      <c r="P503" s="67"/>
      <c r="Q503" s="67"/>
      <c r="R503" s="67"/>
      <c r="S503" s="67"/>
      <c r="T503" s="67"/>
      <c r="U503" s="67"/>
      <c r="V503" s="67"/>
    </row>
    <row r="504" spans="1:22" x14ac:dyDescent="0.3">
      <c r="A504" s="67"/>
      <c r="B504" s="65"/>
      <c r="C504" s="66"/>
      <c r="D504" s="67"/>
      <c r="E504" s="67"/>
      <c r="F504" s="67"/>
      <c r="G504" s="67"/>
      <c r="H504" s="65"/>
      <c r="I504" s="65"/>
      <c r="J5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4" s="65"/>
      <c r="L504" s="101" t="str">
        <f>IFERROR((Table44[[#This Row],[Total weight (kg)]]*Table44[[#This Row],[Quantity]])/1000,"")</f>
        <v/>
      </c>
      <c r="M504" s="67"/>
      <c r="N504" s="67"/>
      <c r="O504" s="67"/>
      <c r="P504" s="67"/>
      <c r="Q504" s="67"/>
      <c r="R504" s="67"/>
      <c r="S504" s="67"/>
      <c r="T504" s="67"/>
      <c r="U504" s="67"/>
      <c r="V504" s="67"/>
    </row>
    <row r="505" spans="1:22" x14ac:dyDescent="0.3">
      <c r="A505" s="67"/>
      <c r="B505" s="65"/>
      <c r="C505" s="66"/>
      <c r="D505" s="67"/>
      <c r="E505" s="67"/>
      <c r="F505" s="67"/>
      <c r="G505" s="67"/>
      <c r="H505" s="65"/>
      <c r="I505" s="65"/>
      <c r="J5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5" s="65"/>
      <c r="L505" s="101" t="str">
        <f>IFERROR((Table44[[#This Row],[Total weight (kg)]]*Table44[[#This Row],[Quantity]])/1000,"")</f>
        <v/>
      </c>
      <c r="M505" s="67"/>
      <c r="N505" s="67"/>
      <c r="O505" s="67"/>
      <c r="P505" s="67"/>
      <c r="Q505" s="67"/>
      <c r="R505" s="67"/>
      <c r="S505" s="67"/>
      <c r="T505" s="67"/>
      <c r="U505" s="67"/>
      <c r="V505" s="67"/>
    </row>
    <row r="506" spans="1:22" x14ac:dyDescent="0.3">
      <c r="A506" s="67"/>
      <c r="B506" s="65"/>
      <c r="C506" s="66"/>
      <c r="D506" s="67"/>
      <c r="E506" s="67"/>
      <c r="F506" s="67"/>
      <c r="G506" s="67"/>
      <c r="H506" s="65"/>
      <c r="I506" s="65"/>
      <c r="J5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6" s="65"/>
      <c r="L506" s="101" t="str">
        <f>IFERROR((Table44[[#This Row],[Total weight (kg)]]*Table44[[#This Row],[Quantity]])/1000,"")</f>
        <v/>
      </c>
      <c r="M506" s="67"/>
      <c r="N506" s="67"/>
      <c r="O506" s="67"/>
      <c r="P506" s="67"/>
      <c r="Q506" s="67"/>
      <c r="R506" s="67"/>
      <c r="S506" s="67"/>
      <c r="T506" s="67"/>
      <c r="U506" s="67"/>
      <c r="V506" s="67"/>
    </row>
    <row r="507" spans="1:22" x14ac:dyDescent="0.3">
      <c r="A507" s="67"/>
      <c r="B507" s="65"/>
      <c r="C507" s="66"/>
      <c r="D507" s="67"/>
      <c r="E507" s="67"/>
      <c r="F507" s="67"/>
      <c r="G507" s="67"/>
      <c r="H507" s="65"/>
      <c r="I507" s="65"/>
      <c r="J5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7" s="65"/>
      <c r="L507" s="101" t="str">
        <f>IFERROR((Table44[[#This Row],[Total weight (kg)]]*Table44[[#This Row],[Quantity]])/1000,"")</f>
        <v/>
      </c>
      <c r="M507" s="67"/>
      <c r="N507" s="67"/>
      <c r="O507" s="67"/>
      <c r="P507" s="67"/>
      <c r="Q507" s="67"/>
      <c r="R507" s="67"/>
      <c r="S507" s="67"/>
      <c r="T507" s="67"/>
      <c r="U507" s="67"/>
      <c r="V507" s="67"/>
    </row>
    <row r="508" spans="1:22" x14ac:dyDescent="0.3">
      <c r="A508" s="67"/>
      <c r="B508" s="65"/>
      <c r="C508" s="66"/>
      <c r="D508" s="67"/>
      <c r="E508" s="67"/>
      <c r="F508" s="67"/>
      <c r="G508" s="67"/>
      <c r="H508" s="65"/>
      <c r="I508" s="65"/>
      <c r="J5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8" s="65"/>
      <c r="L508" s="101" t="str">
        <f>IFERROR((Table44[[#This Row],[Total weight (kg)]]*Table44[[#This Row],[Quantity]])/1000,"")</f>
        <v/>
      </c>
      <c r="M508" s="67"/>
      <c r="N508" s="67"/>
      <c r="O508" s="67"/>
      <c r="P508" s="67"/>
      <c r="Q508" s="67"/>
      <c r="R508" s="67"/>
      <c r="S508" s="67"/>
      <c r="T508" s="67"/>
      <c r="U508" s="67"/>
      <c r="V508" s="67"/>
    </row>
    <row r="509" spans="1:22" x14ac:dyDescent="0.3">
      <c r="A509" s="67"/>
      <c r="B509" s="65"/>
      <c r="C509" s="66"/>
      <c r="D509" s="67"/>
      <c r="E509" s="67"/>
      <c r="F509" s="67"/>
      <c r="G509" s="67"/>
      <c r="H509" s="65"/>
      <c r="I509" s="65"/>
      <c r="J5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09" s="65"/>
      <c r="L509" s="101" t="str">
        <f>IFERROR((Table44[[#This Row],[Total weight (kg)]]*Table44[[#This Row],[Quantity]])/1000,"")</f>
        <v/>
      </c>
      <c r="M509" s="67"/>
      <c r="N509" s="67"/>
      <c r="O509" s="67"/>
      <c r="P509" s="67"/>
      <c r="Q509" s="67"/>
      <c r="R509" s="67"/>
      <c r="S509" s="67"/>
      <c r="T509" s="67"/>
      <c r="U509" s="67"/>
      <c r="V509" s="67"/>
    </row>
    <row r="510" spans="1:22" x14ac:dyDescent="0.3">
      <c r="A510" s="67"/>
      <c r="B510" s="65"/>
      <c r="C510" s="66"/>
      <c r="D510" s="67"/>
      <c r="E510" s="67"/>
      <c r="F510" s="67"/>
      <c r="G510" s="67"/>
      <c r="H510" s="65"/>
      <c r="I510" s="65"/>
      <c r="J5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0" s="65"/>
      <c r="L510" s="101" t="str">
        <f>IFERROR((Table44[[#This Row],[Total weight (kg)]]*Table44[[#This Row],[Quantity]])/1000,"")</f>
        <v/>
      </c>
      <c r="M510" s="67"/>
      <c r="N510" s="67"/>
      <c r="O510" s="67"/>
      <c r="P510" s="67"/>
      <c r="Q510" s="67"/>
      <c r="R510" s="67"/>
      <c r="S510" s="67"/>
      <c r="T510" s="67"/>
      <c r="U510" s="67"/>
      <c r="V510" s="67"/>
    </row>
    <row r="511" spans="1:22" x14ac:dyDescent="0.3">
      <c r="A511" s="67"/>
      <c r="B511" s="65"/>
      <c r="C511" s="66"/>
      <c r="D511" s="67"/>
      <c r="E511" s="67"/>
      <c r="F511" s="67"/>
      <c r="G511" s="67"/>
      <c r="H511" s="65"/>
      <c r="I511" s="65"/>
      <c r="J5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1" s="65"/>
      <c r="L511" s="101" t="str">
        <f>IFERROR((Table44[[#This Row],[Total weight (kg)]]*Table44[[#This Row],[Quantity]])/1000,"")</f>
        <v/>
      </c>
      <c r="M511" s="67"/>
      <c r="N511" s="67"/>
      <c r="O511" s="67"/>
      <c r="P511" s="67"/>
      <c r="Q511" s="67"/>
      <c r="R511" s="67"/>
      <c r="S511" s="67"/>
      <c r="T511" s="67"/>
      <c r="U511" s="67"/>
      <c r="V511" s="67"/>
    </row>
    <row r="512" spans="1:22" x14ac:dyDescent="0.3">
      <c r="A512" s="67"/>
      <c r="B512" s="65"/>
      <c r="C512" s="66"/>
      <c r="D512" s="67"/>
      <c r="E512" s="67"/>
      <c r="F512" s="67"/>
      <c r="G512" s="67"/>
      <c r="H512" s="65"/>
      <c r="I512" s="65"/>
      <c r="J5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2" s="65"/>
      <c r="L512" s="101" t="str">
        <f>IFERROR((Table44[[#This Row],[Total weight (kg)]]*Table44[[#This Row],[Quantity]])/1000,"")</f>
        <v/>
      </c>
      <c r="M512" s="67"/>
      <c r="N512" s="67"/>
      <c r="O512" s="67"/>
      <c r="P512" s="67"/>
      <c r="Q512" s="67"/>
      <c r="R512" s="67"/>
      <c r="S512" s="67"/>
      <c r="T512" s="67"/>
      <c r="U512" s="67"/>
      <c r="V512" s="67"/>
    </row>
    <row r="513" spans="1:22" x14ac:dyDescent="0.3">
      <c r="A513" s="67"/>
      <c r="B513" s="65"/>
      <c r="C513" s="66"/>
      <c r="D513" s="67"/>
      <c r="E513" s="67"/>
      <c r="F513" s="67"/>
      <c r="G513" s="67"/>
      <c r="H513" s="65"/>
      <c r="I513" s="65"/>
      <c r="J5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3" s="65"/>
      <c r="L513" s="101" t="str">
        <f>IFERROR((Table44[[#This Row],[Total weight (kg)]]*Table44[[#This Row],[Quantity]])/1000,"")</f>
        <v/>
      </c>
      <c r="M513" s="67"/>
      <c r="N513" s="67"/>
      <c r="O513" s="67"/>
      <c r="P513" s="67"/>
      <c r="Q513" s="67"/>
      <c r="R513" s="67"/>
      <c r="S513" s="67"/>
      <c r="T513" s="67"/>
      <c r="U513" s="67"/>
      <c r="V513" s="67"/>
    </row>
    <row r="514" spans="1:22" x14ac:dyDescent="0.3">
      <c r="A514" s="67"/>
      <c r="B514" s="65"/>
      <c r="C514" s="66"/>
      <c r="D514" s="67"/>
      <c r="E514" s="67"/>
      <c r="F514" s="67"/>
      <c r="G514" s="67"/>
      <c r="H514" s="65"/>
      <c r="I514" s="65"/>
      <c r="J5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4" s="65"/>
      <c r="L514" s="101" t="str">
        <f>IFERROR((Table44[[#This Row],[Total weight (kg)]]*Table44[[#This Row],[Quantity]])/1000,"")</f>
        <v/>
      </c>
      <c r="M514" s="67"/>
      <c r="N514" s="67"/>
      <c r="O514" s="67"/>
      <c r="P514" s="67"/>
      <c r="Q514" s="67"/>
      <c r="R514" s="67"/>
      <c r="S514" s="67"/>
      <c r="T514" s="67"/>
      <c r="U514" s="67"/>
      <c r="V514" s="67"/>
    </row>
    <row r="515" spans="1:22" x14ac:dyDescent="0.3">
      <c r="A515" s="67"/>
      <c r="B515" s="65"/>
      <c r="C515" s="66"/>
      <c r="D515" s="67"/>
      <c r="E515" s="67"/>
      <c r="F515" s="67"/>
      <c r="G515" s="67"/>
      <c r="H515" s="65"/>
      <c r="I515" s="65"/>
      <c r="J5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5" s="65"/>
      <c r="L515" s="101" t="str">
        <f>IFERROR((Table44[[#This Row],[Total weight (kg)]]*Table44[[#This Row],[Quantity]])/1000,"")</f>
        <v/>
      </c>
      <c r="M515" s="67"/>
      <c r="N515" s="67"/>
      <c r="O515" s="67"/>
      <c r="P515" s="67"/>
      <c r="Q515" s="67"/>
      <c r="R515" s="67"/>
      <c r="S515" s="67"/>
      <c r="T515" s="67"/>
      <c r="U515" s="67"/>
      <c r="V515" s="67"/>
    </row>
    <row r="516" spans="1:22" x14ac:dyDescent="0.3">
      <c r="A516" s="67"/>
      <c r="B516" s="65"/>
      <c r="C516" s="66"/>
      <c r="D516" s="67"/>
      <c r="E516" s="67"/>
      <c r="F516" s="67"/>
      <c r="G516" s="67"/>
      <c r="H516" s="65"/>
      <c r="I516" s="65"/>
      <c r="J5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6" s="65"/>
      <c r="L516" s="101" t="str">
        <f>IFERROR((Table44[[#This Row],[Total weight (kg)]]*Table44[[#This Row],[Quantity]])/1000,"")</f>
        <v/>
      </c>
      <c r="M516" s="67"/>
      <c r="N516" s="67"/>
      <c r="O516" s="67"/>
      <c r="P516" s="67"/>
      <c r="Q516" s="67"/>
      <c r="R516" s="67"/>
      <c r="S516" s="67"/>
      <c r="T516" s="67"/>
      <c r="U516" s="67"/>
      <c r="V516" s="67"/>
    </row>
    <row r="517" spans="1:22" x14ac:dyDescent="0.3">
      <c r="A517" s="67"/>
      <c r="B517" s="65"/>
      <c r="C517" s="66"/>
      <c r="D517" s="67"/>
      <c r="E517" s="67"/>
      <c r="F517" s="67"/>
      <c r="G517" s="67"/>
      <c r="H517" s="65"/>
      <c r="I517" s="65"/>
      <c r="J5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7" s="65"/>
      <c r="L517" s="101" t="str">
        <f>IFERROR((Table44[[#This Row],[Total weight (kg)]]*Table44[[#This Row],[Quantity]])/1000,"")</f>
        <v/>
      </c>
      <c r="M517" s="67"/>
      <c r="N517" s="67"/>
      <c r="O517" s="67"/>
      <c r="P517" s="67"/>
      <c r="Q517" s="67"/>
      <c r="R517" s="67"/>
      <c r="S517" s="67"/>
      <c r="T517" s="67"/>
      <c r="U517" s="67"/>
      <c r="V517" s="67"/>
    </row>
    <row r="518" spans="1:22" x14ac:dyDescent="0.3">
      <c r="A518" s="67"/>
      <c r="B518" s="65"/>
      <c r="C518" s="66"/>
      <c r="D518" s="67"/>
      <c r="E518" s="67"/>
      <c r="F518" s="67"/>
      <c r="G518" s="67"/>
      <c r="H518" s="65"/>
      <c r="I518" s="65"/>
      <c r="J5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8" s="65"/>
      <c r="L518" s="101" t="str">
        <f>IFERROR((Table44[[#This Row],[Total weight (kg)]]*Table44[[#This Row],[Quantity]])/1000,"")</f>
        <v/>
      </c>
      <c r="M518" s="67"/>
      <c r="N518" s="67"/>
      <c r="O518" s="67"/>
      <c r="P518" s="67"/>
      <c r="Q518" s="67"/>
      <c r="R518" s="67"/>
      <c r="S518" s="67"/>
      <c r="T518" s="67"/>
      <c r="U518" s="67"/>
      <c r="V518" s="67"/>
    </row>
    <row r="519" spans="1:22" x14ac:dyDescent="0.3">
      <c r="A519" s="67"/>
      <c r="B519" s="65"/>
      <c r="C519" s="66"/>
      <c r="D519" s="67"/>
      <c r="E519" s="67"/>
      <c r="F519" s="67"/>
      <c r="G519" s="67"/>
      <c r="H519" s="65"/>
      <c r="I519" s="65"/>
      <c r="J5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19" s="65"/>
      <c r="L519" s="101" t="str">
        <f>IFERROR((Table44[[#This Row],[Total weight (kg)]]*Table44[[#This Row],[Quantity]])/1000,"")</f>
        <v/>
      </c>
      <c r="M519" s="67"/>
      <c r="N519" s="67"/>
      <c r="O519" s="67"/>
      <c r="P519" s="67"/>
      <c r="Q519" s="67"/>
      <c r="R519" s="67"/>
      <c r="S519" s="67"/>
      <c r="T519" s="67"/>
      <c r="U519" s="67"/>
      <c r="V519" s="67"/>
    </row>
    <row r="520" spans="1:22" x14ac:dyDescent="0.3">
      <c r="A520" s="67"/>
      <c r="B520" s="65"/>
      <c r="C520" s="66"/>
      <c r="D520" s="67"/>
      <c r="E520" s="67"/>
      <c r="F520" s="67"/>
      <c r="G520" s="67"/>
      <c r="H520" s="65"/>
      <c r="I520" s="65"/>
      <c r="J5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0" s="65"/>
      <c r="L520" s="101" t="str">
        <f>IFERROR((Table44[[#This Row],[Total weight (kg)]]*Table44[[#This Row],[Quantity]])/1000,"")</f>
        <v/>
      </c>
      <c r="M520" s="67"/>
      <c r="N520" s="67"/>
      <c r="O520" s="67"/>
      <c r="P520" s="67"/>
      <c r="Q520" s="67"/>
      <c r="R520" s="67"/>
      <c r="S520" s="67"/>
      <c r="T520" s="67"/>
      <c r="U520" s="67"/>
      <c r="V520" s="67"/>
    </row>
    <row r="521" spans="1:22" x14ac:dyDescent="0.3">
      <c r="A521" s="67"/>
      <c r="B521" s="65"/>
      <c r="C521" s="66"/>
      <c r="D521" s="67"/>
      <c r="E521" s="67"/>
      <c r="F521" s="67"/>
      <c r="G521" s="67"/>
      <c r="H521" s="65"/>
      <c r="I521" s="65"/>
      <c r="J5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1" s="65"/>
      <c r="L521" s="101" t="str">
        <f>IFERROR((Table44[[#This Row],[Total weight (kg)]]*Table44[[#This Row],[Quantity]])/1000,"")</f>
        <v/>
      </c>
      <c r="M521" s="67"/>
      <c r="N521" s="67"/>
      <c r="O521" s="67"/>
      <c r="P521" s="67"/>
      <c r="Q521" s="67"/>
      <c r="R521" s="67"/>
      <c r="S521" s="67"/>
      <c r="T521" s="67"/>
      <c r="U521" s="67"/>
      <c r="V521" s="67"/>
    </row>
    <row r="522" spans="1:22" x14ac:dyDescent="0.3">
      <c r="A522" s="67"/>
      <c r="B522" s="65"/>
      <c r="C522" s="66"/>
      <c r="D522" s="67"/>
      <c r="E522" s="67"/>
      <c r="F522" s="67"/>
      <c r="G522" s="67"/>
      <c r="H522" s="65"/>
      <c r="I522" s="65"/>
      <c r="J5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2" s="65"/>
      <c r="L522" s="101" t="str">
        <f>IFERROR((Table44[[#This Row],[Total weight (kg)]]*Table44[[#This Row],[Quantity]])/1000,"")</f>
        <v/>
      </c>
      <c r="M522" s="67"/>
      <c r="N522" s="67"/>
      <c r="O522" s="67"/>
      <c r="P522" s="67"/>
      <c r="Q522" s="67"/>
      <c r="R522" s="67"/>
      <c r="S522" s="67"/>
      <c r="T522" s="67"/>
      <c r="U522" s="67"/>
      <c r="V522" s="67"/>
    </row>
    <row r="523" spans="1:22" x14ac:dyDescent="0.3">
      <c r="A523" s="67"/>
      <c r="B523" s="65"/>
      <c r="C523" s="66"/>
      <c r="D523" s="67"/>
      <c r="E523" s="67"/>
      <c r="F523" s="67"/>
      <c r="G523" s="67"/>
      <c r="H523" s="65"/>
      <c r="I523" s="65"/>
      <c r="J5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3" s="65"/>
      <c r="L523" s="101" t="str">
        <f>IFERROR((Table44[[#This Row],[Total weight (kg)]]*Table44[[#This Row],[Quantity]])/1000,"")</f>
        <v/>
      </c>
      <c r="M523" s="67"/>
      <c r="N523" s="67"/>
      <c r="O523" s="67"/>
      <c r="P523" s="67"/>
      <c r="Q523" s="67"/>
      <c r="R523" s="67"/>
      <c r="S523" s="67"/>
      <c r="T523" s="67"/>
      <c r="U523" s="67"/>
      <c r="V523" s="67"/>
    </row>
    <row r="524" spans="1:22" x14ac:dyDescent="0.3">
      <c r="A524" s="67"/>
      <c r="B524" s="65"/>
      <c r="C524" s="66"/>
      <c r="D524" s="67"/>
      <c r="E524" s="67"/>
      <c r="F524" s="67"/>
      <c r="G524" s="67"/>
      <c r="H524" s="65"/>
      <c r="I524" s="65"/>
      <c r="J5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4" s="65"/>
      <c r="L524" s="101" t="str">
        <f>IFERROR((Table44[[#This Row],[Total weight (kg)]]*Table44[[#This Row],[Quantity]])/1000,"")</f>
        <v/>
      </c>
      <c r="M524" s="67"/>
      <c r="N524" s="67"/>
      <c r="O524" s="67"/>
      <c r="P524" s="67"/>
      <c r="Q524" s="67"/>
      <c r="R524" s="67"/>
      <c r="S524" s="67"/>
      <c r="T524" s="67"/>
      <c r="U524" s="67"/>
      <c r="V524" s="67"/>
    </row>
    <row r="525" spans="1:22" x14ac:dyDescent="0.3">
      <c r="A525" s="67"/>
      <c r="B525" s="65"/>
      <c r="C525" s="66"/>
      <c r="D525" s="67"/>
      <c r="E525" s="67"/>
      <c r="F525" s="67"/>
      <c r="G525" s="67"/>
      <c r="H525" s="65"/>
      <c r="I525" s="65"/>
      <c r="J5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5" s="65"/>
      <c r="L525" s="101" t="str">
        <f>IFERROR((Table44[[#This Row],[Total weight (kg)]]*Table44[[#This Row],[Quantity]])/1000,"")</f>
        <v/>
      </c>
      <c r="M525" s="67"/>
      <c r="N525" s="67"/>
      <c r="O525" s="67"/>
      <c r="P525" s="67"/>
      <c r="Q525" s="67"/>
      <c r="R525" s="67"/>
      <c r="S525" s="67"/>
      <c r="T525" s="67"/>
      <c r="U525" s="67"/>
      <c r="V525" s="67"/>
    </row>
    <row r="526" spans="1:22" x14ac:dyDescent="0.3">
      <c r="A526" s="67"/>
      <c r="B526" s="65"/>
      <c r="C526" s="66"/>
      <c r="D526" s="67"/>
      <c r="E526" s="67"/>
      <c r="F526" s="67"/>
      <c r="G526" s="67"/>
      <c r="H526" s="65"/>
      <c r="I526" s="65"/>
      <c r="J5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6" s="65"/>
      <c r="L526" s="101" t="str">
        <f>IFERROR((Table44[[#This Row],[Total weight (kg)]]*Table44[[#This Row],[Quantity]])/1000,"")</f>
        <v/>
      </c>
      <c r="M526" s="67"/>
      <c r="N526" s="67"/>
      <c r="O526" s="67"/>
      <c r="P526" s="67"/>
      <c r="Q526" s="67"/>
      <c r="R526" s="67"/>
      <c r="S526" s="67"/>
      <c r="T526" s="67"/>
      <c r="U526" s="67"/>
      <c r="V526" s="67"/>
    </row>
    <row r="527" spans="1:22" x14ac:dyDescent="0.3">
      <c r="A527" s="67"/>
      <c r="B527" s="65"/>
      <c r="C527" s="66"/>
      <c r="D527" s="67"/>
      <c r="E527" s="67"/>
      <c r="F527" s="67"/>
      <c r="G527" s="67"/>
      <c r="H527" s="65"/>
      <c r="I527" s="65"/>
      <c r="J5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7" s="65"/>
      <c r="L527" s="101" t="str">
        <f>IFERROR((Table44[[#This Row],[Total weight (kg)]]*Table44[[#This Row],[Quantity]])/1000,"")</f>
        <v/>
      </c>
      <c r="M527" s="67"/>
      <c r="N527" s="67"/>
      <c r="O527" s="67"/>
      <c r="P527" s="67"/>
      <c r="Q527" s="67"/>
      <c r="R527" s="67"/>
      <c r="S527" s="67"/>
      <c r="T527" s="67"/>
      <c r="U527" s="67"/>
      <c r="V527" s="67"/>
    </row>
    <row r="528" spans="1:22" x14ac:dyDescent="0.3">
      <c r="A528" s="67"/>
      <c r="B528" s="65"/>
      <c r="C528" s="66"/>
      <c r="D528" s="67"/>
      <c r="E528" s="67"/>
      <c r="F528" s="67"/>
      <c r="G528" s="67"/>
      <c r="H528" s="65"/>
      <c r="I528" s="65"/>
      <c r="J5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8" s="65"/>
      <c r="L528" s="101" t="str">
        <f>IFERROR((Table44[[#This Row],[Total weight (kg)]]*Table44[[#This Row],[Quantity]])/1000,"")</f>
        <v/>
      </c>
      <c r="M528" s="67"/>
      <c r="N528" s="67"/>
      <c r="O528" s="67"/>
      <c r="P528" s="67"/>
      <c r="Q528" s="67"/>
      <c r="R528" s="67"/>
      <c r="S528" s="67"/>
      <c r="T528" s="67"/>
      <c r="U528" s="67"/>
      <c r="V528" s="67"/>
    </row>
    <row r="529" spans="1:22" x14ac:dyDescent="0.3">
      <c r="A529" s="67"/>
      <c r="B529" s="65"/>
      <c r="C529" s="66"/>
      <c r="D529" s="67"/>
      <c r="E529" s="67"/>
      <c r="F529" s="67"/>
      <c r="G529" s="67"/>
      <c r="H529" s="65"/>
      <c r="I529" s="65"/>
      <c r="J5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29" s="65"/>
      <c r="L529" s="101" t="str">
        <f>IFERROR((Table44[[#This Row],[Total weight (kg)]]*Table44[[#This Row],[Quantity]])/1000,"")</f>
        <v/>
      </c>
      <c r="M529" s="67"/>
      <c r="N529" s="67"/>
      <c r="O529" s="67"/>
      <c r="P529" s="67"/>
      <c r="Q529" s="67"/>
      <c r="R529" s="67"/>
      <c r="S529" s="67"/>
      <c r="T529" s="67"/>
      <c r="U529" s="67"/>
      <c r="V529" s="67"/>
    </row>
    <row r="530" spans="1:22" x14ac:dyDescent="0.3">
      <c r="A530" s="67"/>
      <c r="B530" s="65"/>
      <c r="C530" s="66"/>
      <c r="D530" s="67"/>
      <c r="E530" s="67"/>
      <c r="F530" s="67"/>
      <c r="G530" s="67"/>
      <c r="H530" s="65"/>
      <c r="I530" s="65"/>
      <c r="J5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0" s="65"/>
      <c r="L530" s="101" t="str">
        <f>IFERROR((Table44[[#This Row],[Total weight (kg)]]*Table44[[#This Row],[Quantity]])/1000,"")</f>
        <v/>
      </c>
      <c r="M530" s="67"/>
      <c r="N530" s="67"/>
      <c r="O530" s="67"/>
      <c r="P530" s="67"/>
      <c r="Q530" s="67"/>
      <c r="R530" s="67"/>
      <c r="S530" s="67"/>
      <c r="T530" s="67"/>
      <c r="U530" s="67"/>
      <c r="V530" s="67"/>
    </row>
    <row r="531" spans="1:22" x14ac:dyDescent="0.3">
      <c r="A531" s="67"/>
      <c r="B531" s="65"/>
      <c r="C531" s="66"/>
      <c r="D531" s="67"/>
      <c r="E531" s="67"/>
      <c r="F531" s="67"/>
      <c r="G531" s="67"/>
      <c r="H531" s="65"/>
      <c r="I531" s="65"/>
      <c r="J5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1" s="65"/>
      <c r="L531" s="101" t="str">
        <f>IFERROR((Table44[[#This Row],[Total weight (kg)]]*Table44[[#This Row],[Quantity]])/1000,"")</f>
        <v/>
      </c>
      <c r="M531" s="67"/>
      <c r="N531" s="67"/>
      <c r="O531" s="67"/>
      <c r="P531" s="67"/>
      <c r="Q531" s="67"/>
      <c r="R531" s="67"/>
      <c r="S531" s="67"/>
      <c r="T531" s="67"/>
      <c r="U531" s="67"/>
      <c r="V531" s="67"/>
    </row>
    <row r="532" spans="1:22" x14ac:dyDescent="0.3">
      <c r="A532" s="67"/>
      <c r="B532" s="65"/>
      <c r="C532" s="66"/>
      <c r="D532" s="67"/>
      <c r="E532" s="67"/>
      <c r="F532" s="67"/>
      <c r="G532" s="67"/>
      <c r="H532" s="65"/>
      <c r="I532" s="65"/>
      <c r="J5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2" s="65"/>
      <c r="L532" s="101" t="str">
        <f>IFERROR((Table44[[#This Row],[Total weight (kg)]]*Table44[[#This Row],[Quantity]])/1000,"")</f>
        <v/>
      </c>
      <c r="M532" s="67"/>
      <c r="N532" s="67"/>
      <c r="O532" s="67"/>
      <c r="P532" s="67"/>
      <c r="Q532" s="67"/>
      <c r="R532" s="67"/>
      <c r="S532" s="67"/>
      <c r="T532" s="67"/>
      <c r="U532" s="67"/>
      <c r="V532" s="67"/>
    </row>
    <row r="533" spans="1:22" x14ac:dyDescent="0.3">
      <c r="A533" s="67"/>
      <c r="B533" s="65"/>
      <c r="C533" s="66"/>
      <c r="D533" s="67"/>
      <c r="E533" s="67"/>
      <c r="F533" s="67"/>
      <c r="G533" s="67"/>
      <c r="H533" s="65"/>
      <c r="I533" s="65"/>
      <c r="J5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3" s="65"/>
      <c r="L533" s="101" t="str">
        <f>IFERROR((Table44[[#This Row],[Total weight (kg)]]*Table44[[#This Row],[Quantity]])/1000,"")</f>
        <v/>
      </c>
      <c r="M533" s="67"/>
      <c r="N533" s="67"/>
      <c r="O533" s="67"/>
      <c r="P533" s="67"/>
      <c r="Q533" s="67"/>
      <c r="R533" s="67"/>
      <c r="S533" s="67"/>
      <c r="T533" s="67"/>
      <c r="U533" s="67"/>
      <c r="V533" s="67"/>
    </row>
    <row r="534" spans="1:22" x14ac:dyDescent="0.3">
      <c r="A534" s="67"/>
      <c r="B534" s="65"/>
      <c r="C534" s="66"/>
      <c r="D534" s="67"/>
      <c r="E534" s="67"/>
      <c r="F534" s="67"/>
      <c r="G534" s="67"/>
      <c r="H534" s="65"/>
      <c r="I534" s="65"/>
      <c r="J5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4" s="65"/>
      <c r="L534" s="101" t="str">
        <f>IFERROR((Table44[[#This Row],[Total weight (kg)]]*Table44[[#This Row],[Quantity]])/1000,"")</f>
        <v/>
      </c>
      <c r="M534" s="67"/>
      <c r="N534" s="67"/>
      <c r="O534" s="67"/>
      <c r="P534" s="67"/>
      <c r="Q534" s="67"/>
      <c r="R534" s="67"/>
      <c r="S534" s="67"/>
      <c r="T534" s="67"/>
      <c r="U534" s="67"/>
      <c r="V534" s="67"/>
    </row>
    <row r="535" spans="1:22" x14ac:dyDescent="0.3">
      <c r="A535" s="67"/>
      <c r="B535" s="65"/>
      <c r="C535" s="66"/>
      <c r="D535" s="67"/>
      <c r="E535" s="67"/>
      <c r="F535" s="67"/>
      <c r="G535" s="67"/>
      <c r="H535" s="65"/>
      <c r="I535" s="65"/>
      <c r="J5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5" s="65"/>
      <c r="L535" s="101" t="str">
        <f>IFERROR((Table44[[#This Row],[Total weight (kg)]]*Table44[[#This Row],[Quantity]])/1000,"")</f>
        <v/>
      </c>
      <c r="M535" s="67"/>
      <c r="N535" s="67"/>
      <c r="O535" s="67"/>
      <c r="P535" s="67"/>
      <c r="Q535" s="67"/>
      <c r="R535" s="67"/>
      <c r="S535" s="67"/>
      <c r="T535" s="67"/>
      <c r="U535" s="67"/>
      <c r="V535" s="67"/>
    </row>
    <row r="536" spans="1:22" x14ac:dyDescent="0.3">
      <c r="A536" s="67"/>
      <c r="B536" s="65"/>
      <c r="C536" s="66"/>
      <c r="D536" s="67"/>
      <c r="E536" s="67"/>
      <c r="F536" s="67"/>
      <c r="G536" s="67"/>
      <c r="H536" s="65"/>
      <c r="I536" s="65"/>
      <c r="J5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6" s="65"/>
      <c r="L536" s="101" t="str">
        <f>IFERROR((Table44[[#This Row],[Total weight (kg)]]*Table44[[#This Row],[Quantity]])/1000,"")</f>
        <v/>
      </c>
      <c r="M536" s="67"/>
      <c r="N536" s="67"/>
      <c r="O536" s="67"/>
      <c r="P536" s="67"/>
      <c r="Q536" s="67"/>
      <c r="R536" s="67"/>
      <c r="S536" s="67"/>
      <c r="T536" s="67"/>
      <c r="U536" s="67"/>
      <c r="V536" s="67"/>
    </row>
    <row r="537" spans="1:22" x14ac:dyDescent="0.3">
      <c r="A537" s="67"/>
      <c r="B537" s="65"/>
      <c r="C537" s="66"/>
      <c r="D537" s="67"/>
      <c r="E537" s="67"/>
      <c r="F537" s="67"/>
      <c r="G537" s="67"/>
      <c r="H537" s="65"/>
      <c r="I537" s="65"/>
      <c r="J5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7" s="65"/>
      <c r="L537" s="101" t="str">
        <f>IFERROR((Table44[[#This Row],[Total weight (kg)]]*Table44[[#This Row],[Quantity]])/1000,"")</f>
        <v/>
      </c>
      <c r="M537" s="67"/>
      <c r="N537" s="67"/>
      <c r="O537" s="67"/>
      <c r="P537" s="67"/>
      <c r="Q537" s="67"/>
      <c r="R537" s="67"/>
      <c r="S537" s="67"/>
      <c r="T537" s="67"/>
      <c r="U537" s="67"/>
      <c r="V537" s="67"/>
    </row>
    <row r="538" spans="1:22" x14ac:dyDescent="0.3">
      <c r="A538" s="67"/>
      <c r="B538" s="65"/>
      <c r="C538" s="66"/>
      <c r="D538" s="67"/>
      <c r="E538" s="67"/>
      <c r="F538" s="67"/>
      <c r="G538" s="67"/>
      <c r="H538" s="65"/>
      <c r="I538" s="65"/>
      <c r="J5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8" s="65"/>
      <c r="L538" s="101" t="str">
        <f>IFERROR((Table44[[#This Row],[Total weight (kg)]]*Table44[[#This Row],[Quantity]])/1000,"")</f>
        <v/>
      </c>
      <c r="M538" s="67"/>
      <c r="N538" s="67"/>
      <c r="O538" s="67"/>
      <c r="P538" s="67"/>
      <c r="Q538" s="67"/>
      <c r="R538" s="67"/>
      <c r="S538" s="67"/>
      <c r="T538" s="67"/>
      <c r="U538" s="67"/>
      <c r="V538" s="67"/>
    </row>
    <row r="539" spans="1:22" x14ac:dyDescent="0.3">
      <c r="A539" s="67"/>
      <c r="B539" s="65"/>
      <c r="C539" s="66"/>
      <c r="D539" s="67"/>
      <c r="E539" s="67"/>
      <c r="F539" s="67"/>
      <c r="G539" s="67"/>
      <c r="H539" s="65"/>
      <c r="I539" s="65"/>
      <c r="J5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39" s="65"/>
      <c r="L539" s="101" t="str">
        <f>IFERROR((Table44[[#This Row],[Total weight (kg)]]*Table44[[#This Row],[Quantity]])/1000,"")</f>
        <v/>
      </c>
      <c r="M539" s="67"/>
      <c r="N539" s="67"/>
      <c r="O539" s="67"/>
      <c r="P539" s="67"/>
      <c r="Q539" s="67"/>
      <c r="R539" s="67"/>
      <c r="S539" s="67"/>
      <c r="T539" s="67"/>
      <c r="U539" s="67"/>
      <c r="V539" s="67"/>
    </row>
    <row r="540" spans="1:22" x14ac:dyDescent="0.3">
      <c r="A540" s="67"/>
      <c r="B540" s="65"/>
      <c r="C540" s="66"/>
      <c r="D540" s="67"/>
      <c r="E540" s="67"/>
      <c r="F540" s="67"/>
      <c r="G540" s="67"/>
      <c r="H540" s="65"/>
      <c r="I540" s="65"/>
      <c r="J5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0" s="65"/>
      <c r="L540" s="101" t="str">
        <f>IFERROR((Table44[[#This Row],[Total weight (kg)]]*Table44[[#This Row],[Quantity]])/1000,"")</f>
        <v/>
      </c>
      <c r="M540" s="67"/>
      <c r="N540" s="67"/>
      <c r="O540" s="67"/>
      <c r="P540" s="67"/>
      <c r="Q540" s="67"/>
      <c r="R540" s="67"/>
      <c r="S540" s="67"/>
      <c r="T540" s="67"/>
      <c r="U540" s="67"/>
      <c r="V540" s="67"/>
    </row>
    <row r="541" spans="1:22" x14ac:dyDescent="0.3">
      <c r="A541" s="67"/>
      <c r="B541" s="65"/>
      <c r="C541" s="66"/>
      <c r="D541" s="67"/>
      <c r="E541" s="67"/>
      <c r="F541" s="67"/>
      <c r="G541" s="67"/>
      <c r="H541" s="65"/>
      <c r="I541" s="65"/>
      <c r="J5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1" s="65"/>
      <c r="L541" s="101" t="str">
        <f>IFERROR((Table44[[#This Row],[Total weight (kg)]]*Table44[[#This Row],[Quantity]])/1000,"")</f>
        <v/>
      </c>
      <c r="M541" s="67"/>
      <c r="N541" s="67"/>
      <c r="O541" s="67"/>
      <c r="P541" s="67"/>
      <c r="Q541" s="67"/>
      <c r="R541" s="67"/>
      <c r="S541" s="67"/>
      <c r="T541" s="67"/>
      <c r="U541" s="67"/>
      <c r="V541" s="67"/>
    </row>
    <row r="542" spans="1:22" x14ac:dyDescent="0.3">
      <c r="A542" s="67"/>
      <c r="B542" s="65"/>
      <c r="C542" s="66"/>
      <c r="D542" s="67"/>
      <c r="E542" s="67"/>
      <c r="F542" s="67"/>
      <c r="G542" s="67"/>
      <c r="H542" s="65"/>
      <c r="I542" s="65"/>
      <c r="J5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2" s="65"/>
      <c r="L542" s="101" t="str">
        <f>IFERROR((Table44[[#This Row],[Total weight (kg)]]*Table44[[#This Row],[Quantity]])/1000,"")</f>
        <v/>
      </c>
      <c r="M542" s="67"/>
      <c r="N542" s="67"/>
      <c r="O542" s="67"/>
      <c r="P542" s="67"/>
      <c r="Q542" s="67"/>
      <c r="R542" s="67"/>
      <c r="S542" s="67"/>
      <c r="T542" s="67"/>
      <c r="U542" s="67"/>
      <c r="V542" s="67"/>
    </row>
    <row r="543" spans="1:22" x14ac:dyDescent="0.3">
      <c r="A543" s="67"/>
      <c r="B543" s="65"/>
      <c r="C543" s="66"/>
      <c r="D543" s="67"/>
      <c r="E543" s="67"/>
      <c r="F543" s="67"/>
      <c r="G543" s="67"/>
      <c r="H543" s="65"/>
      <c r="I543" s="65"/>
      <c r="J5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3" s="65"/>
      <c r="L543" s="101" t="str">
        <f>IFERROR((Table44[[#This Row],[Total weight (kg)]]*Table44[[#This Row],[Quantity]])/1000,"")</f>
        <v/>
      </c>
      <c r="M543" s="67"/>
      <c r="N543" s="67"/>
      <c r="O543" s="67"/>
      <c r="P543" s="67"/>
      <c r="Q543" s="67"/>
      <c r="R543" s="67"/>
      <c r="S543" s="67"/>
      <c r="T543" s="67"/>
      <c r="U543" s="67"/>
      <c r="V543" s="67"/>
    </row>
    <row r="544" spans="1:22" x14ac:dyDescent="0.3">
      <c r="A544" s="67"/>
      <c r="B544" s="65"/>
      <c r="C544" s="66"/>
      <c r="D544" s="67"/>
      <c r="E544" s="67"/>
      <c r="F544" s="67"/>
      <c r="G544" s="67"/>
      <c r="H544" s="65"/>
      <c r="I544" s="65"/>
      <c r="J5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4" s="65"/>
      <c r="L544" s="101" t="str">
        <f>IFERROR((Table44[[#This Row],[Total weight (kg)]]*Table44[[#This Row],[Quantity]])/1000,"")</f>
        <v/>
      </c>
      <c r="M544" s="67"/>
      <c r="N544" s="67"/>
      <c r="O544" s="67"/>
      <c r="P544" s="67"/>
      <c r="Q544" s="67"/>
      <c r="R544" s="67"/>
      <c r="S544" s="67"/>
      <c r="T544" s="67"/>
      <c r="U544" s="67"/>
      <c r="V544" s="67"/>
    </row>
    <row r="545" spans="1:22" x14ac:dyDescent="0.3">
      <c r="A545" s="67"/>
      <c r="B545" s="65"/>
      <c r="C545" s="66"/>
      <c r="D545" s="67"/>
      <c r="E545" s="67"/>
      <c r="F545" s="67"/>
      <c r="G545" s="67"/>
      <c r="H545" s="65"/>
      <c r="I545" s="65"/>
      <c r="J5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5" s="65"/>
      <c r="L545" s="101" t="str">
        <f>IFERROR((Table44[[#This Row],[Total weight (kg)]]*Table44[[#This Row],[Quantity]])/1000,"")</f>
        <v/>
      </c>
      <c r="M545" s="67"/>
      <c r="N545" s="67"/>
      <c r="O545" s="67"/>
      <c r="P545" s="67"/>
      <c r="Q545" s="67"/>
      <c r="R545" s="67"/>
      <c r="S545" s="67"/>
      <c r="T545" s="67"/>
      <c r="U545" s="67"/>
      <c r="V545" s="67"/>
    </row>
    <row r="546" spans="1:22" x14ac:dyDescent="0.3">
      <c r="A546" s="67"/>
      <c r="B546" s="65"/>
      <c r="C546" s="66"/>
      <c r="D546" s="67"/>
      <c r="E546" s="67"/>
      <c r="F546" s="67"/>
      <c r="G546" s="67"/>
      <c r="H546" s="65"/>
      <c r="I546" s="65"/>
      <c r="J5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6" s="65"/>
      <c r="L546" s="101" t="str">
        <f>IFERROR((Table44[[#This Row],[Total weight (kg)]]*Table44[[#This Row],[Quantity]])/1000,"")</f>
        <v/>
      </c>
      <c r="M546" s="67"/>
      <c r="N546" s="67"/>
      <c r="O546" s="67"/>
      <c r="P546" s="67"/>
      <c r="Q546" s="67"/>
      <c r="R546" s="67"/>
      <c r="S546" s="67"/>
      <c r="T546" s="67"/>
      <c r="U546" s="67"/>
      <c r="V546" s="67"/>
    </row>
    <row r="547" spans="1:22" x14ac:dyDescent="0.3">
      <c r="A547" s="67"/>
      <c r="B547" s="65"/>
      <c r="C547" s="66"/>
      <c r="D547" s="67"/>
      <c r="E547" s="67"/>
      <c r="F547" s="67"/>
      <c r="G547" s="67"/>
      <c r="H547" s="65"/>
      <c r="I547" s="65"/>
      <c r="J5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7" s="65"/>
      <c r="L547" s="101" t="str">
        <f>IFERROR((Table44[[#This Row],[Total weight (kg)]]*Table44[[#This Row],[Quantity]])/1000,"")</f>
        <v/>
      </c>
      <c r="M547" s="67"/>
      <c r="N547" s="67"/>
      <c r="O547" s="67"/>
      <c r="P547" s="67"/>
      <c r="Q547" s="67"/>
      <c r="R547" s="67"/>
      <c r="S547" s="67"/>
      <c r="T547" s="67"/>
      <c r="U547" s="67"/>
      <c r="V547" s="67"/>
    </row>
    <row r="548" spans="1:22" x14ac:dyDescent="0.3">
      <c r="A548" s="67"/>
      <c r="B548" s="65"/>
      <c r="C548" s="66"/>
      <c r="D548" s="67"/>
      <c r="E548" s="67"/>
      <c r="F548" s="67"/>
      <c r="G548" s="67"/>
      <c r="H548" s="65"/>
      <c r="I548" s="65"/>
      <c r="J5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8" s="65"/>
      <c r="L548" s="101" t="str">
        <f>IFERROR((Table44[[#This Row],[Total weight (kg)]]*Table44[[#This Row],[Quantity]])/1000,"")</f>
        <v/>
      </c>
      <c r="M548" s="67"/>
      <c r="N548" s="67"/>
      <c r="O548" s="67"/>
      <c r="P548" s="67"/>
      <c r="Q548" s="67"/>
      <c r="R548" s="67"/>
      <c r="S548" s="67"/>
      <c r="T548" s="67"/>
      <c r="U548" s="67"/>
      <c r="V548" s="67"/>
    </row>
    <row r="549" spans="1:22" x14ac:dyDescent="0.3">
      <c r="A549" s="67"/>
      <c r="B549" s="65"/>
      <c r="C549" s="66"/>
      <c r="D549" s="67"/>
      <c r="E549" s="67"/>
      <c r="F549" s="67"/>
      <c r="G549" s="67"/>
      <c r="H549" s="65"/>
      <c r="I549" s="65"/>
      <c r="J5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49" s="65"/>
      <c r="L549" s="101" t="str">
        <f>IFERROR((Table44[[#This Row],[Total weight (kg)]]*Table44[[#This Row],[Quantity]])/1000,"")</f>
        <v/>
      </c>
      <c r="M549" s="67"/>
      <c r="N549" s="67"/>
      <c r="O549" s="67"/>
      <c r="P549" s="67"/>
      <c r="Q549" s="67"/>
      <c r="R549" s="67"/>
      <c r="S549" s="67"/>
      <c r="T549" s="67"/>
      <c r="U549" s="67"/>
      <c r="V549" s="67"/>
    </row>
    <row r="550" spans="1:22" x14ac:dyDescent="0.3">
      <c r="A550" s="67"/>
      <c r="B550" s="65"/>
      <c r="C550" s="66"/>
      <c r="D550" s="67"/>
      <c r="E550" s="67"/>
      <c r="F550" s="67"/>
      <c r="G550" s="67"/>
      <c r="H550" s="65"/>
      <c r="I550" s="65"/>
      <c r="J5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0" s="65"/>
      <c r="L550" s="101" t="str">
        <f>IFERROR((Table44[[#This Row],[Total weight (kg)]]*Table44[[#This Row],[Quantity]])/1000,"")</f>
        <v/>
      </c>
      <c r="M550" s="67"/>
      <c r="N550" s="67"/>
      <c r="O550" s="67"/>
      <c r="P550" s="67"/>
      <c r="Q550" s="67"/>
      <c r="R550" s="67"/>
      <c r="S550" s="67"/>
      <c r="T550" s="67"/>
      <c r="U550" s="67"/>
      <c r="V550" s="67"/>
    </row>
    <row r="551" spans="1:22" x14ac:dyDescent="0.3">
      <c r="A551" s="67"/>
      <c r="B551" s="65"/>
      <c r="C551" s="66"/>
      <c r="D551" s="67"/>
      <c r="E551" s="67"/>
      <c r="F551" s="67"/>
      <c r="G551" s="67"/>
      <c r="H551" s="65"/>
      <c r="I551" s="65"/>
      <c r="J5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1" s="65"/>
      <c r="L551" s="101" t="str">
        <f>IFERROR((Table44[[#This Row],[Total weight (kg)]]*Table44[[#This Row],[Quantity]])/1000,"")</f>
        <v/>
      </c>
      <c r="M551" s="67"/>
      <c r="N551" s="67"/>
      <c r="O551" s="67"/>
      <c r="P551" s="67"/>
      <c r="Q551" s="67"/>
      <c r="R551" s="67"/>
      <c r="S551" s="67"/>
      <c r="T551" s="67"/>
      <c r="U551" s="67"/>
      <c r="V551" s="67"/>
    </row>
    <row r="552" spans="1:22" x14ac:dyDescent="0.3">
      <c r="A552" s="67"/>
      <c r="B552" s="65"/>
      <c r="C552" s="66"/>
      <c r="D552" s="67"/>
      <c r="E552" s="67"/>
      <c r="F552" s="67"/>
      <c r="G552" s="67"/>
      <c r="H552" s="65"/>
      <c r="I552" s="65"/>
      <c r="J5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2" s="65"/>
      <c r="L552" s="101" t="str">
        <f>IFERROR((Table44[[#This Row],[Total weight (kg)]]*Table44[[#This Row],[Quantity]])/1000,"")</f>
        <v/>
      </c>
      <c r="M552" s="67"/>
      <c r="N552" s="67"/>
      <c r="O552" s="67"/>
      <c r="P552" s="67"/>
      <c r="Q552" s="67"/>
      <c r="R552" s="67"/>
      <c r="S552" s="67"/>
      <c r="T552" s="67"/>
      <c r="U552" s="67"/>
      <c r="V552" s="67"/>
    </row>
    <row r="553" spans="1:22" x14ac:dyDescent="0.3">
      <c r="A553" s="67"/>
      <c r="B553" s="65"/>
      <c r="C553" s="66"/>
      <c r="D553" s="67"/>
      <c r="E553" s="67"/>
      <c r="F553" s="67"/>
      <c r="G553" s="67"/>
      <c r="H553" s="65"/>
      <c r="I553" s="65"/>
      <c r="J5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3" s="65"/>
      <c r="L553" s="101" t="str">
        <f>IFERROR((Table44[[#This Row],[Total weight (kg)]]*Table44[[#This Row],[Quantity]])/1000,"")</f>
        <v/>
      </c>
      <c r="M553" s="67"/>
      <c r="N553" s="67"/>
      <c r="O553" s="67"/>
      <c r="P553" s="67"/>
      <c r="Q553" s="67"/>
      <c r="R553" s="67"/>
      <c r="S553" s="67"/>
      <c r="T553" s="67"/>
      <c r="U553" s="67"/>
      <c r="V553" s="67"/>
    </row>
    <row r="554" spans="1:22" x14ac:dyDescent="0.3">
      <c r="A554" s="67"/>
      <c r="B554" s="65"/>
      <c r="C554" s="66"/>
      <c r="D554" s="67"/>
      <c r="E554" s="67"/>
      <c r="F554" s="67"/>
      <c r="G554" s="67"/>
      <c r="H554" s="65"/>
      <c r="I554" s="65"/>
      <c r="J5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4" s="65"/>
      <c r="L554" s="101" t="str">
        <f>IFERROR((Table44[[#This Row],[Total weight (kg)]]*Table44[[#This Row],[Quantity]])/1000,"")</f>
        <v/>
      </c>
      <c r="M554" s="67"/>
      <c r="N554" s="67"/>
      <c r="O554" s="67"/>
      <c r="P554" s="67"/>
      <c r="Q554" s="67"/>
      <c r="R554" s="67"/>
      <c r="S554" s="67"/>
      <c r="T554" s="67"/>
      <c r="U554" s="67"/>
      <c r="V554" s="67"/>
    </row>
    <row r="555" spans="1:22" x14ac:dyDescent="0.3">
      <c r="A555" s="67"/>
      <c r="B555" s="65"/>
      <c r="C555" s="66"/>
      <c r="D555" s="67"/>
      <c r="E555" s="67"/>
      <c r="F555" s="67"/>
      <c r="G555" s="67"/>
      <c r="H555" s="65"/>
      <c r="I555" s="65"/>
      <c r="J5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5" s="65"/>
      <c r="L555" s="101" t="str">
        <f>IFERROR((Table44[[#This Row],[Total weight (kg)]]*Table44[[#This Row],[Quantity]])/1000,"")</f>
        <v/>
      </c>
      <c r="M555" s="67"/>
      <c r="N555" s="67"/>
      <c r="O555" s="67"/>
      <c r="P555" s="67"/>
      <c r="Q555" s="67"/>
      <c r="R555" s="67"/>
      <c r="S555" s="67"/>
      <c r="T555" s="67"/>
      <c r="U555" s="67"/>
      <c r="V555" s="67"/>
    </row>
    <row r="556" spans="1:22" x14ac:dyDescent="0.3">
      <c r="A556" s="67"/>
      <c r="B556" s="65"/>
      <c r="C556" s="66"/>
      <c r="D556" s="67"/>
      <c r="E556" s="67"/>
      <c r="F556" s="67"/>
      <c r="G556" s="67"/>
      <c r="H556" s="65"/>
      <c r="I556" s="65"/>
      <c r="J5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6" s="65"/>
      <c r="L556" s="101" t="str">
        <f>IFERROR((Table44[[#This Row],[Total weight (kg)]]*Table44[[#This Row],[Quantity]])/1000,"")</f>
        <v/>
      </c>
      <c r="M556" s="67"/>
      <c r="N556" s="67"/>
      <c r="O556" s="67"/>
      <c r="P556" s="67"/>
      <c r="Q556" s="67"/>
      <c r="R556" s="67"/>
      <c r="S556" s="67"/>
      <c r="T556" s="67"/>
      <c r="U556" s="67"/>
      <c r="V556" s="67"/>
    </row>
    <row r="557" spans="1:22" x14ac:dyDescent="0.3">
      <c r="A557" s="67"/>
      <c r="B557" s="65"/>
      <c r="C557" s="66"/>
      <c r="D557" s="67"/>
      <c r="E557" s="67"/>
      <c r="F557" s="67"/>
      <c r="G557" s="67"/>
      <c r="H557" s="65"/>
      <c r="I557" s="65"/>
      <c r="J5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7" s="65"/>
      <c r="L557" s="101" t="str">
        <f>IFERROR((Table44[[#This Row],[Total weight (kg)]]*Table44[[#This Row],[Quantity]])/1000,"")</f>
        <v/>
      </c>
      <c r="M557" s="67"/>
      <c r="N557" s="67"/>
      <c r="O557" s="67"/>
      <c r="P557" s="67"/>
      <c r="Q557" s="67"/>
      <c r="R557" s="67"/>
      <c r="S557" s="67"/>
      <c r="T557" s="67"/>
      <c r="U557" s="67"/>
      <c r="V557" s="67"/>
    </row>
    <row r="558" spans="1:22" x14ac:dyDescent="0.3">
      <c r="A558" s="67"/>
      <c r="B558" s="65"/>
      <c r="C558" s="66"/>
      <c r="D558" s="67"/>
      <c r="E558" s="67"/>
      <c r="F558" s="67"/>
      <c r="G558" s="67"/>
      <c r="H558" s="65"/>
      <c r="I558" s="65"/>
      <c r="J5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8" s="65"/>
      <c r="L558" s="101" t="str">
        <f>IFERROR((Table44[[#This Row],[Total weight (kg)]]*Table44[[#This Row],[Quantity]])/1000,"")</f>
        <v/>
      </c>
      <c r="M558" s="67"/>
      <c r="N558" s="67"/>
      <c r="O558" s="67"/>
      <c r="P558" s="67"/>
      <c r="Q558" s="67"/>
      <c r="R558" s="67"/>
      <c r="S558" s="67"/>
      <c r="T558" s="67"/>
      <c r="U558" s="67"/>
      <c r="V558" s="67"/>
    </row>
    <row r="559" spans="1:22" x14ac:dyDescent="0.3">
      <c r="A559" s="67"/>
      <c r="B559" s="65"/>
      <c r="C559" s="66"/>
      <c r="D559" s="67"/>
      <c r="E559" s="67"/>
      <c r="F559" s="67"/>
      <c r="G559" s="67"/>
      <c r="H559" s="65"/>
      <c r="I559" s="65"/>
      <c r="J5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59" s="65"/>
      <c r="L559" s="101" t="str">
        <f>IFERROR((Table44[[#This Row],[Total weight (kg)]]*Table44[[#This Row],[Quantity]])/1000,"")</f>
        <v/>
      </c>
      <c r="M559" s="67"/>
      <c r="N559" s="67"/>
      <c r="O559" s="67"/>
      <c r="P559" s="67"/>
      <c r="Q559" s="67"/>
      <c r="R559" s="67"/>
      <c r="S559" s="67"/>
      <c r="T559" s="67"/>
      <c r="U559" s="67"/>
      <c r="V559" s="67"/>
    </row>
    <row r="560" spans="1:22" x14ac:dyDescent="0.3">
      <c r="A560" s="67"/>
      <c r="B560" s="65"/>
      <c r="C560" s="66"/>
      <c r="D560" s="67"/>
      <c r="E560" s="67"/>
      <c r="F560" s="67"/>
      <c r="G560" s="67"/>
      <c r="H560" s="65"/>
      <c r="I560" s="65"/>
      <c r="J5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0" s="65"/>
      <c r="L560" s="101" t="str">
        <f>IFERROR((Table44[[#This Row],[Total weight (kg)]]*Table44[[#This Row],[Quantity]])/1000,"")</f>
        <v/>
      </c>
      <c r="M560" s="67"/>
      <c r="N560" s="67"/>
      <c r="O560" s="67"/>
      <c r="P560" s="67"/>
      <c r="Q560" s="67"/>
      <c r="R560" s="67"/>
      <c r="S560" s="67"/>
      <c r="T560" s="67"/>
      <c r="U560" s="67"/>
      <c r="V560" s="67"/>
    </row>
    <row r="561" spans="1:22" x14ac:dyDescent="0.3">
      <c r="A561" s="67"/>
      <c r="B561" s="65"/>
      <c r="C561" s="66"/>
      <c r="D561" s="67"/>
      <c r="E561" s="67"/>
      <c r="F561" s="67"/>
      <c r="G561" s="67"/>
      <c r="H561" s="65"/>
      <c r="I561" s="65"/>
      <c r="J5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1" s="65"/>
      <c r="L561" s="101" t="str">
        <f>IFERROR((Table44[[#This Row],[Total weight (kg)]]*Table44[[#This Row],[Quantity]])/1000,"")</f>
        <v/>
      </c>
      <c r="M561" s="67"/>
      <c r="N561" s="67"/>
      <c r="O561" s="67"/>
      <c r="P561" s="67"/>
      <c r="Q561" s="67"/>
      <c r="R561" s="67"/>
      <c r="S561" s="67"/>
      <c r="T561" s="67"/>
      <c r="U561" s="67"/>
      <c r="V561" s="67"/>
    </row>
    <row r="562" spans="1:22" x14ac:dyDescent="0.3">
      <c r="A562" s="67"/>
      <c r="B562" s="65"/>
      <c r="C562" s="66"/>
      <c r="D562" s="67"/>
      <c r="E562" s="67"/>
      <c r="F562" s="67"/>
      <c r="G562" s="67"/>
      <c r="H562" s="65"/>
      <c r="I562" s="65"/>
      <c r="J5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2" s="65"/>
      <c r="L562" s="101" t="str">
        <f>IFERROR((Table44[[#This Row],[Total weight (kg)]]*Table44[[#This Row],[Quantity]])/1000,"")</f>
        <v/>
      </c>
      <c r="M562" s="67"/>
      <c r="N562" s="67"/>
      <c r="O562" s="67"/>
      <c r="P562" s="67"/>
      <c r="Q562" s="67"/>
      <c r="R562" s="67"/>
      <c r="S562" s="67"/>
      <c r="T562" s="67"/>
      <c r="U562" s="67"/>
      <c r="V562" s="67"/>
    </row>
    <row r="563" spans="1:22" x14ac:dyDescent="0.3">
      <c r="A563" s="67"/>
      <c r="B563" s="65"/>
      <c r="C563" s="66"/>
      <c r="D563" s="67"/>
      <c r="E563" s="67"/>
      <c r="F563" s="67"/>
      <c r="G563" s="67"/>
      <c r="H563" s="65"/>
      <c r="I563" s="65"/>
      <c r="J5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3" s="65"/>
      <c r="L563" s="101" t="str">
        <f>IFERROR((Table44[[#This Row],[Total weight (kg)]]*Table44[[#This Row],[Quantity]])/1000,"")</f>
        <v/>
      </c>
      <c r="M563" s="67"/>
      <c r="N563" s="67"/>
      <c r="O563" s="67"/>
      <c r="P563" s="67"/>
      <c r="Q563" s="67"/>
      <c r="R563" s="67"/>
      <c r="S563" s="67"/>
      <c r="T563" s="67"/>
      <c r="U563" s="67"/>
      <c r="V563" s="67"/>
    </row>
    <row r="564" spans="1:22" x14ac:dyDescent="0.3">
      <c r="A564" s="67"/>
      <c r="B564" s="65"/>
      <c r="C564" s="66"/>
      <c r="D564" s="67"/>
      <c r="E564" s="67"/>
      <c r="F564" s="67"/>
      <c r="G564" s="67"/>
      <c r="H564" s="65"/>
      <c r="I564" s="65"/>
      <c r="J5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4" s="65"/>
      <c r="L564" s="101" t="str">
        <f>IFERROR((Table44[[#This Row],[Total weight (kg)]]*Table44[[#This Row],[Quantity]])/1000,"")</f>
        <v/>
      </c>
      <c r="M564" s="67"/>
      <c r="N564" s="67"/>
      <c r="O564" s="67"/>
      <c r="P564" s="67"/>
      <c r="Q564" s="67"/>
      <c r="R564" s="67"/>
      <c r="S564" s="67"/>
      <c r="T564" s="67"/>
      <c r="U564" s="67"/>
      <c r="V564" s="67"/>
    </row>
    <row r="565" spans="1:22" x14ac:dyDescent="0.3">
      <c r="A565" s="67"/>
      <c r="B565" s="65"/>
      <c r="C565" s="66"/>
      <c r="D565" s="67"/>
      <c r="E565" s="67"/>
      <c r="F565" s="67"/>
      <c r="G565" s="67"/>
      <c r="H565" s="65"/>
      <c r="I565" s="65"/>
      <c r="J5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5" s="65"/>
      <c r="L565" s="101" t="str">
        <f>IFERROR((Table44[[#This Row],[Total weight (kg)]]*Table44[[#This Row],[Quantity]])/1000,"")</f>
        <v/>
      </c>
      <c r="M565" s="67"/>
      <c r="N565" s="67"/>
      <c r="O565" s="67"/>
      <c r="P565" s="67"/>
      <c r="Q565" s="67"/>
      <c r="R565" s="67"/>
      <c r="S565" s="67"/>
      <c r="T565" s="67"/>
      <c r="U565" s="67"/>
      <c r="V565" s="67"/>
    </row>
    <row r="566" spans="1:22" x14ac:dyDescent="0.3">
      <c r="A566" s="67"/>
      <c r="B566" s="65"/>
      <c r="C566" s="66"/>
      <c r="D566" s="67"/>
      <c r="E566" s="67"/>
      <c r="F566" s="67"/>
      <c r="G566" s="67"/>
      <c r="H566" s="65"/>
      <c r="I566" s="65"/>
      <c r="J5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6" s="65"/>
      <c r="L566" s="101" t="str">
        <f>IFERROR((Table44[[#This Row],[Total weight (kg)]]*Table44[[#This Row],[Quantity]])/1000,"")</f>
        <v/>
      </c>
      <c r="M566" s="67"/>
      <c r="N566" s="67"/>
      <c r="O566" s="67"/>
      <c r="P566" s="67"/>
      <c r="Q566" s="67"/>
      <c r="R566" s="67"/>
      <c r="S566" s="67"/>
      <c r="T566" s="67"/>
      <c r="U566" s="67"/>
      <c r="V566" s="67"/>
    </row>
    <row r="567" spans="1:22" x14ac:dyDescent="0.3">
      <c r="A567" s="67"/>
      <c r="B567" s="65"/>
      <c r="C567" s="66"/>
      <c r="D567" s="67"/>
      <c r="E567" s="67"/>
      <c r="F567" s="67"/>
      <c r="G567" s="67"/>
      <c r="H567" s="65"/>
      <c r="I567" s="65"/>
      <c r="J5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7" s="65"/>
      <c r="L567" s="101" t="str">
        <f>IFERROR((Table44[[#This Row],[Total weight (kg)]]*Table44[[#This Row],[Quantity]])/1000,"")</f>
        <v/>
      </c>
      <c r="M567" s="67"/>
      <c r="N567" s="67"/>
      <c r="O567" s="67"/>
      <c r="P567" s="67"/>
      <c r="Q567" s="67"/>
      <c r="R567" s="67"/>
      <c r="S567" s="67"/>
      <c r="T567" s="67"/>
      <c r="U567" s="67"/>
      <c r="V567" s="67"/>
    </row>
    <row r="568" spans="1:22" x14ac:dyDescent="0.3">
      <c r="A568" s="67"/>
      <c r="B568" s="65"/>
      <c r="C568" s="66"/>
      <c r="D568" s="67"/>
      <c r="E568" s="67"/>
      <c r="F568" s="67"/>
      <c r="G568" s="67"/>
      <c r="H568" s="65"/>
      <c r="I568" s="65"/>
      <c r="J5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8" s="65"/>
      <c r="L568" s="101" t="str">
        <f>IFERROR((Table44[[#This Row],[Total weight (kg)]]*Table44[[#This Row],[Quantity]])/1000,"")</f>
        <v/>
      </c>
      <c r="M568" s="67"/>
      <c r="N568" s="67"/>
      <c r="O568" s="67"/>
      <c r="P568" s="67"/>
      <c r="Q568" s="67"/>
      <c r="R568" s="67"/>
      <c r="S568" s="67"/>
      <c r="T568" s="67"/>
      <c r="U568" s="67"/>
      <c r="V568" s="67"/>
    </row>
    <row r="569" spans="1:22" x14ac:dyDescent="0.3">
      <c r="A569" s="67"/>
      <c r="B569" s="65"/>
      <c r="C569" s="66"/>
      <c r="D569" s="67"/>
      <c r="E569" s="67"/>
      <c r="F569" s="67"/>
      <c r="G569" s="67"/>
      <c r="H569" s="65"/>
      <c r="I569" s="65"/>
      <c r="J5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69" s="65"/>
      <c r="L569" s="101" t="str">
        <f>IFERROR((Table44[[#This Row],[Total weight (kg)]]*Table44[[#This Row],[Quantity]])/1000,"")</f>
        <v/>
      </c>
      <c r="M569" s="67"/>
      <c r="N569" s="67"/>
      <c r="O569" s="67"/>
      <c r="P569" s="67"/>
      <c r="Q569" s="67"/>
      <c r="R569" s="67"/>
      <c r="S569" s="67"/>
      <c r="T569" s="67"/>
      <c r="U569" s="67"/>
      <c r="V569" s="67"/>
    </row>
    <row r="570" spans="1:22" x14ac:dyDescent="0.3">
      <c r="A570" s="67"/>
      <c r="B570" s="65"/>
      <c r="C570" s="66"/>
      <c r="D570" s="67"/>
      <c r="E570" s="67"/>
      <c r="F570" s="67"/>
      <c r="G570" s="67"/>
      <c r="H570" s="65"/>
      <c r="I570" s="65"/>
      <c r="J5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0" s="65"/>
      <c r="L570" s="101" t="str">
        <f>IFERROR((Table44[[#This Row],[Total weight (kg)]]*Table44[[#This Row],[Quantity]])/1000,"")</f>
        <v/>
      </c>
      <c r="M570" s="67"/>
      <c r="N570" s="67"/>
      <c r="O570" s="67"/>
      <c r="P570" s="67"/>
      <c r="Q570" s="67"/>
      <c r="R570" s="67"/>
      <c r="S570" s="67"/>
      <c r="T570" s="67"/>
      <c r="U570" s="67"/>
      <c r="V570" s="67"/>
    </row>
    <row r="571" spans="1:22" x14ac:dyDescent="0.3">
      <c r="A571" s="67"/>
      <c r="B571" s="65"/>
      <c r="C571" s="66"/>
      <c r="D571" s="67"/>
      <c r="E571" s="67"/>
      <c r="F571" s="67"/>
      <c r="G571" s="67"/>
      <c r="H571" s="65"/>
      <c r="I571" s="65"/>
      <c r="J5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1" s="65"/>
      <c r="L571" s="101" t="str">
        <f>IFERROR((Table44[[#This Row],[Total weight (kg)]]*Table44[[#This Row],[Quantity]])/1000,"")</f>
        <v/>
      </c>
      <c r="M571" s="67"/>
      <c r="N571" s="67"/>
      <c r="O571" s="67"/>
      <c r="P571" s="67"/>
      <c r="Q571" s="67"/>
      <c r="R571" s="67"/>
      <c r="S571" s="67"/>
      <c r="T571" s="67"/>
      <c r="U571" s="67"/>
      <c r="V571" s="67"/>
    </row>
    <row r="572" spans="1:22" x14ac:dyDescent="0.3">
      <c r="A572" s="67"/>
      <c r="B572" s="65"/>
      <c r="C572" s="66"/>
      <c r="D572" s="67"/>
      <c r="E572" s="67"/>
      <c r="F572" s="67"/>
      <c r="G572" s="67"/>
      <c r="H572" s="65"/>
      <c r="I572" s="65"/>
      <c r="J5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2" s="65"/>
      <c r="L572" s="101" t="str">
        <f>IFERROR((Table44[[#This Row],[Total weight (kg)]]*Table44[[#This Row],[Quantity]])/1000,"")</f>
        <v/>
      </c>
      <c r="M572" s="67"/>
      <c r="N572" s="67"/>
      <c r="O572" s="67"/>
      <c r="P572" s="67"/>
      <c r="Q572" s="67"/>
      <c r="R572" s="67"/>
      <c r="S572" s="67"/>
      <c r="T572" s="67"/>
      <c r="U572" s="67"/>
      <c r="V572" s="67"/>
    </row>
    <row r="573" spans="1:22" x14ac:dyDescent="0.3">
      <c r="A573" s="67"/>
      <c r="B573" s="65"/>
      <c r="C573" s="66"/>
      <c r="D573" s="67"/>
      <c r="E573" s="67"/>
      <c r="F573" s="67"/>
      <c r="G573" s="67"/>
      <c r="H573" s="65"/>
      <c r="I573" s="65"/>
      <c r="J5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3" s="65"/>
      <c r="L573" s="101" t="str">
        <f>IFERROR((Table44[[#This Row],[Total weight (kg)]]*Table44[[#This Row],[Quantity]])/1000,"")</f>
        <v/>
      </c>
      <c r="M573" s="67"/>
      <c r="N573" s="67"/>
      <c r="O573" s="67"/>
      <c r="P573" s="67"/>
      <c r="Q573" s="67"/>
      <c r="R573" s="67"/>
      <c r="S573" s="67"/>
      <c r="T573" s="67"/>
      <c r="U573" s="67"/>
      <c r="V573" s="67"/>
    </row>
    <row r="574" spans="1:22" x14ac:dyDescent="0.3">
      <c r="A574" s="67"/>
      <c r="B574" s="65"/>
      <c r="C574" s="66"/>
      <c r="D574" s="67"/>
      <c r="E574" s="67"/>
      <c r="F574" s="67"/>
      <c r="G574" s="67"/>
      <c r="H574" s="65"/>
      <c r="I574" s="65"/>
      <c r="J5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4" s="65"/>
      <c r="L574" s="101" t="str">
        <f>IFERROR((Table44[[#This Row],[Total weight (kg)]]*Table44[[#This Row],[Quantity]])/1000,"")</f>
        <v/>
      </c>
      <c r="M574" s="67"/>
      <c r="N574" s="67"/>
      <c r="O574" s="67"/>
      <c r="P574" s="67"/>
      <c r="Q574" s="67"/>
      <c r="R574" s="67"/>
      <c r="S574" s="67"/>
      <c r="T574" s="67"/>
      <c r="U574" s="67"/>
      <c r="V574" s="67"/>
    </row>
    <row r="575" spans="1:22" x14ac:dyDescent="0.3">
      <c r="A575" s="67"/>
      <c r="B575" s="65"/>
      <c r="C575" s="66"/>
      <c r="D575" s="67"/>
      <c r="E575" s="67"/>
      <c r="F575" s="67"/>
      <c r="G575" s="67"/>
      <c r="H575" s="65"/>
      <c r="I575" s="65"/>
      <c r="J5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5" s="65"/>
      <c r="L575" s="101" t="str">
        <f>IFERROR((Table44[[#This Row],[Total weight (kg)]]*Table44[[#This Row],[Quantity]])/1000,"")</f>
        <v/>
      </c>
      <c r="M575" s="67"/>
      <c r="N575" s="67"/>
      <c r="O575" s="67"/>
      <c r="P575" s="67"/>
      <c r="Q575" s="67"/>
      <c r="R575" s="67"/>
      <c r="S575" s="67"/>
      <c r="T575" s="67"/>
      <c r="U575" s="67"/>
      <c r="V575" s="67"/>
    </row>
    <row r="576" spans="1:22" x14ac:dyDescent="0.3">
      <c r="A576" s="67"/>
      <c r="B576" s="65"/>
      <c r="C576" s="66"/>
      <c r="D576" s="67"/>
      <c r="E576" s="67"/>
      <c r="F576" s="67"/>
      <c r="G576" s="67"/>
      <c r="H576" s="65"/>
      <c r="I576" s="65"/>
      <c r="J5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6" s="65"/>
      <c r="L576" s="101" t="str">
        <f>IFERROR((Table44[[#This Row],[Total weight (kg)]]*Table44[[#This Row],[Quantity]])/1000,"")</f>
        <v/>
      </c>
      <c r="M576" s="67"/>
      <c r="N576" s="67"/>
      <c r="O576" s="67"/>
      <c r="P576" s="67"/>
      <c r="Q576" s="67"/>
      <c r="R576" s="67"/>
      <c r="S576" s="67"/>
      <c r="T576" s="67"/>
      <c r="U576" s="67"/>
      <c r="V576" s="67"/>
    </row>
    <row r="577" spans="1:22" x14ac:dyDescent="0.3">
      <c r="A577" s="67"/>
      <c r="B577" s="65"/>
      <c r="C577" s="66"/>
      <c r="D577" s="67"/>
      <c r="E577" s="67"/>
      <c r="F577" s="67"/>
      <c r="G577" s="67"/>
      <c r="H577" s="65"/>
      <c r="I577" s="65"/>
      <c r="J5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7" s="65"/>
      <c r="L577" s="101" t="str">
        <f>IFERROR((Table44[[#This Row],[Total weight (kg)]]*Table44[[#This Row],[Quantity]])/1000,"")</f>
        <v/>
      </c>
      <c r="M577" s="67"/>
      <c r="N577" s="67"/>
      <c r="O577" s="67"/>
      <c r="P577" s="67"/>
      <c r="Q577" s="67"/>
      <c r="R577" s="67"/>
      <c r="S577" s="67"/>
      <c r="T577" s="67"/>
      <c r="U577" s="67"/>
      <c r="V577" s="67"/>
    </row>
    <row r="578" spans="1:22" x14ac:dyDescent="0.3">
      <c r="A578" s="67"/>
      <c r="B578" s="65"/>
      <c r="C578" s="66"/>
      <c r="D578" s="67"/>
      <c r="E578" s="67"/>
      <c r="F578" s="67"/>
      <c r="G578" s="67"/>
      <c r="H578" s="65"/>
      <c r="I578" s="65"/>
      <c r="J5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8" s="65"/>
      <c r="L578" s="101" t="str">
        <f>IFERROR((Table44[[#This Row],[Total weight (kg)]]*Table44[[#This Row],[Quantity]])/1000,"")</f>
        <v/>
      </c>
      <c r="M578" s="67"/>
      <c r="N578" s="67"/>
      <c r="O578" s="67"/>
      <c r="P578" s="67"/>
      <c r="Q578" s="67"/>
      <c r="R578" s="67"/>
      <c r="S578" s="67"/>
      <c r="T578" s="67"/>
      <c r="U578" s="67"/>
      <c r="V578" s="67"/>
    </row>
    <row r="579" spans="1:22" x14ac:dyDescent="0.3">
      <c r="A579" s="67"/>
      <c r="B579" s="65"/>
      <c r="C579" s="66"/>
      <c r="D579" s="67"/>
      <c r="E579" s="67"/>
      <c r="F579" s="67"/>
      <c r="G579" s="67"/>
      <c r="H579" s="65"/>
      <c r="I579" s="65"/>
      <c r="J5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79" s="65"/>
      <c r="L579" s="101" t="str">
        <f>IFERROR((Table44[[#This Row],[Total weight (kg)]]*Table44[[#This Row],[Quantity]])/1000,"")</f>
        <v/>
      </c>
      <c r="M579" s="67"/>
      <c r="N579" s="67"/>
      <c r="O579" s="67"/>
      <c r="P579" s="67"/>
      <c r="Q579" s="67"/>
      <c r="R579" s="67"/>
      <c r="S579" s="67"/>
      <c r="T579" s="67"/>
      <c r="U579" s="67"/>
      <c r="V579" s="67"/>
    </row>
    <row r="580" spans="1:22" x14ac:dyDescent="0.3">
      <c r="A580" s="67"/>
      <c r="B580" s="65"/>
      <c r="C580" s="66"/>
      <c r="D580" s="67"/>
      <c r="E580" s="67"/>
      <c r="F580" s="67"/>
      <c r="G580" s="67"/>
      <c r="H580" s="65"/>
      <c r="I580" s="65"/>
      <c r="J5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0" s="65"/>
      <c r="L580" s="101" t="str">
        <f>IFERROR((Table44[[#This Row],[Total weight (kg)]]*Table44[[#This Row],[Quantity]])/1000,"")</f>
        <v/>
      </c>
      <c r="M580" s="67"/>
      <c r="N580" s="67"/>
      <c r="O580" s="67"/>
      <c r="P580" s="67"/>
      <c r="Q580" s="67"/>
      <c r="R580" s="67"/>
      <c r="S580" s="67"/>
      <c r="T580" s="67"/>
      <c r="U580" s="67"/>
      <c r="V580" s="67"/>
    </row>
    <row r="581" spans="1:22" x14ac:dyDescent="0.3">
      <c r="A581" s="67"/>
      <c r="B581" s="65"/>
      <c r="C581" s="66"/>
      <c r="D581" s="67"/>
      <c r="E581" s="67"/>
      <c r="F581" s="67"/>
      <c r="G581" s="67"/>
      <c r="H581" s="65"/>
      <c r="I581" s="65"/>
      <c r="J5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1" s="65"/>
      <c r="L581" s="101" t="str">
        <f>IFERROR((Table44[[#This Row],[Total weight (kg)]]*Table44[[#This Row],[Quantity]])/1000,"")</f>
        <v/>
      </c>
      <c r="M581" s="67"/>
      <c r="N581" s="67"/>
      <c r="O581" s="67"/>
      <c r="P581" s="67"/>
      <c r="Q581" s="67"/>
      <c r="R581" s="67"/>
      <c r="S581" s="67"/>
      <c r="T581" s="67"/>
      <c r="U581" s="67"/>
      <c r="V581" s="67"/>
    </row>
    <row r="582" spans="1:22" x14ac:dyDescent="0.3">
      <c r="A582" s="67"/>
      <c r="B582" s="65"/>
      <c r="C582" s="66"/>
      <c r="D582" s="67"/>
      <c r="E582" s="67"/>
      <c r="F582" s="67"/>
      <c r="G582" s="67"/>
      <c r="H582" s="65"/>
      <c r="I582" s="65"/>
      <c r="J5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2" s="65"/>
      <c r="L582" s="101" t="str">
        <f>IFERROR((Table44[[#This Row],[Total weight (kg)]]*Table44[[#This Row],[Quantity]])/1000,"")</f>
        <v/>
      </c>
      <c r="M582" s="67"/>
      <c r="N582" s="67"/>
      <c r="O582" s="67"/>
      <c r="P582" s="67"/>
      <c r="Q582" s="67"/>
      <c r="R582" s="67"/>
      <c r="S582" s="67"/>
      <c r="T582" s="67"/>
      <c r="U582" s="67"/>
      <c r="V582" s="67"/>
    </row>
    <row r="583" spans="1:22" x14ac:dyDescent="0.3">
      <c r="A583" s="67"/>
      <c r="B583" s="65"/>
      <c r="C583" s="66"/>
      <c r="D583" s="67"/>
      <c r="E583" s="67"/>
      <c r="F583" s="67"/>
      <c r="G583" s="67"/>
      <c r="H583" s="65"/>
      <c r="I583" s="65"/>
      <c r="J5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3" s="65"/>
      <c r="L583" s="101" t="str">
        <f>IFERROR((Table44[[#This Row],[Total weight (kg)]]*Table44[[#This Row],[Quantity]])/1000,"")</f>
        <v/>
      </c>
      <c r="M583" s="67"/>
      <c r="N583" s="67"/>
      <c r="O583" s="67"/>
      <c r="P583" s="67"/>
      <c r="Q583" s="67"/>
      <c r="R583" s="67"/>
      <c r="S583" s="67"/>
      <c r="T583" s="67"/>
      <c r="U583" s="67"/>
      <c r="V583" s="67"/>
    </row>
    <row r="584" spans="1:22" x14ac:dyDescent="0.3">
      <c r="A584" s="67"/>
      <c r="B584" s="65"/>
      <c r="C584" s="66"/>
      <c r="D584" s="67"/>
      <c r="E584" s="67"/>
      <c r="F584" s="67"/>
      <c r="G584" s="67"/>
      <c r="H584" s="65"/>
      <c r="I584" s="65"/>
      <c r="J5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4" s="65"/>
      <c r="L584" s="101" t="str">
        <f>IFERROR((Table44[[#This Row],[Total weight (kg)]]*Table44[[#This Row],[Quantity]])/1000,"")</f>
        <v/>
      </c>
      <c r="M584" s="67"/>
      <c r="N584" s="67"/>
      <c r="O584" s="67"/>
      <c r="P584" s="67"/>
      <c r="Q584" s="67"/>
      <c r="R584" s="67"/>
      <c r="S584" s="67"/>
      <c r="T584" s="67"/>
      <c r="U584" s="67"/>
      <c r="V584" s="67"/>
    </row>
    <row r="585" spans="1:22" x14ac:dyDescent="0.3">
      <c r="A585" s="67"/>
      <c r="B585" s="65"/>
      <c r="C585" s="66"/>
      <c r="D585" s="67"/>
      <c r="E585" s="67"/>
      <c r="F585" s="67"/>
      <c r="G585" s="67"/>
      <c r="H585" s="65"/>
      <c r="I585" s="65"/>
      <c r="J5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5" s="65"/>
      <c r="L585" s="101" t="str">
        <f>IFERROR((Table44[[#This Row],[Total weight (kg)]]*Table44[[#This Row],[Quantity]])/1000,"")</f>
        <v/>
      </c>
      <c r="M585" s="67"/>
      <c r="N585" s="67"/>
      <c r="O585" s="67"/>
      <c r="P585" s="67"/>
      <c r="Q585" s="67"/>
      <c r="R585" s="67"/>
      <c r="S585" s="67"/>
      <c r="T585" s="67"/>
      <c r="U585" s="67"/>
      <c r="V585" s="67"/>
    </row>
    <row r="586" spans="1:22" x14ac:dyDescent="0.3">
      <c r="A586" s="67"/>
      <c r="B586" s="65"/>
      <c r="C586" s="66"/>
      <c r="D586" s="67"/>
      <c r="E586" s="67"/>
      <c r="F586" s="67"/>
      <c r="G586" s="67"/>
      <c r="H586" s="65"/>
      <c r="I586" s="65"/>
      <c r="J5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6" s="65"/>
      <c r="L586" s="101" t="str">
        <f>IFERROR((Table44[[#This Row],[Total weight (kg)]]*Table44[[#This Row],[Quantity]])/1000,"")</f>
        <v/>
      </c>
      <c r="M586" s="67"/>
      <c r="N586" s="67"/>
      <c r="O586" s="67"/>
      <c r="P586" s="67"/>
      <c r="Q586" s="67"/>
      <c r="R586" s="67"/>
      <c r="S586" s="67"/>
      <c r="T586" s="67"/>
      <c r="U586" s="67"/>
      <c r="V586" s="67"/>
    </row>
    <row r="587" spans="1:22" x14ac:dyDescent="0.3">
      <c r="A587" s="67"/>
      <c r="B587" s="65"/>
      <c r="C587" s="66"/>
      <c r="D587" s="67"/>
      <c r="E587" s="67"/>
      <c r="F587" s="67"/>
      <c r="G587" s="67"/>
      <c r="H587" s="65"/>
      <c r="I587" s="65"/>
      <c r="J5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7" s="65"/>
      <c r="L587" s="101" t="str">
        <f>IFERROR((Table44[[#This Row],[Total weight (kg)]]*Table44[[#This Row],[Quantity]])/1000,"")</f>
        <v/>
      </c>
      <c r="M587" s="67"/>
      <c r="N587" s="67"/>
      <c r="O587" s="67"/>
      <c r="P587" s="67"/>
      <c r="Q587" s="67"/>
      <c r="R587" s="67"/>
      <c r="S587" s="67"/>
      <c r="T587" s="67"/>
      <c r="U587" s="67"/>
      <c r="V587" s="67"/>
    </row>
    <row r="588" spans="1:22" x14ac:dyDescent="0.3">
      <c r="A588" s="67"/>
      <c r="B588" s="65"/>
      <c r="C588" s="66"/>
      <c r="D588" s="67"/>
      <c r="E588" s="67"/>
      <c r="F588" s="67"/>
      <c r="G588" s="67"/>
      <c r="H588" s="65"/>
      <c r="I588" s="65"/>
      <c r="J5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8" s="65"/>
      <c r="L588" s="101" t="str">
        <f>IFERROR((Table44[[#This Row],[Total weight (kg)]]*Table44[[#This Row],[Quantity]])/1000,"")</f>
        <v/>
      </c>
      <c r="M588" s="67"/>
      <c r="N588" s="67"/>
      <c r="O588" s="67"/>
      <c r="P588" s="67"/>
      <c r="Q588" s="67"/>
      <c r="R588" s="67"/>
      <c r="S588" s="67"/>
      <c r="T588" s="67"/>
      <c r="U588" s="67"/>
      <c r="V588" s="67"/>
    </row>
    <row r="589" spans="1:22" x14ac:dyDescent="0.3">
      <c r="A589" s="67"/>
      <c r="B589" s="65"/>
      <c r="C589" s="66"/>
      <c r="D589" s="67"/>
      <c r="E589" s="67"/>
      <c r="F589" s="67"/>
      <c r="G589" s="67"/>
      <c r="H589" s="65"/>
      <c r="I589" s="65"/>
      <c r="J5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89" s="65"/>
      <c r="L589" s="101" t="str">
        <f>IFERROR((Table44[[#This Row],[Total weight (kg)]]*Table44[[#This Row],[Quantity]])/1000,"")</f>
        <v/>
      </c>
      <c r="M589" s="67"/>
      <c r="N589" s="67"/>
      <c r="O589" s="67"/>
      <c r="P589" s="67"/>
      <c r="Q589" s="67"/>
      <c r="R589" s="67"/>
      <c r="S589" s="67"/>
      <c r="T589" s="67"/>
      <c r="U589" s="67"/>
      <c r="V589" s="67"/>
    </row>
    <row r="590" spans="1:22" x14ac:dyDescent="0.3">
      <c r="A590" s="67"/>
      <c r="B590" s="65"/>
      <c r="C590" s="66"/>
      <c r="D590" s="67"/>
      <c r="E590" s="67"/>
      <c r="F590" s="67"/>
      <c r="G590" s="67"/>
      <c r="H590" s="65"/>
      <c r="I590" s="65"/>
      <c r="J5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0" s="65"/>
      <c r="L590" s="101" t="str">
        <f>IFERROR((Table44[[#This Row],[Total weight (kg)]]*Table44[[#This Row],[Quantity]])/1000,"")</f>
        <v/>
      </c>
      <c r="M590" s="67"/>
      <c r="N590" s="67"/>
      <c r="O590" s="67"/>
      <c r="P590" s="67"/>
      <c r="Q590" s="67"/>
      <c r="R590" s="67"/>
      <c r="S590" s="67"/>
      <c r="T590" s="67"/>
      <c r="U590" s="67"/>
      <c r="V590" s="67"/>
    </row>
    <row r="591" spans="1:22" x14ac:dyDescent="0.3">
      <c r="A591" s="67"/>
      <c r="B591" s="65"/>
      <c r="C591" s="66"/>
      <c r="D591" s="67"/>
      <c r="E591" s="67"/>
      <c r="F591" s="67"/>
      <c r="G591" s="67"/>
      <c r="H591" s="65"/>
      <c r="I591" s="65"/>
      <c r="J5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1" s="65"/>
      <c r="L591" s="101" t="str">
        <f>IFERROR((Table44[[#This Row],[Total weight (kg)]]*Table44[[#This Row],[Quantity]])/1000,"")</f>
        <v/>
      </c>
      <c r="M591" s="67"/>
      <c r="N591" s="67"/>
      <c r="O591" s="67"/>
      <c r="P591" s="67"/>
      <c r="Q591" s="67"/>
      <c r="R591" s="67"/>
      <c r="S591" s="67"/>
      <c r="T591" s="67"/>
      <c r="U591" s="67"/>
      <c r="V591" s="67"/>
    </row>
    <row r="592" spans="1:22" x14ac:dyDescent="0.3">
      <c r="A592" s="67"/>
      <c r="B592" s="65"/>
      <c r="C592" s="66"/>
      <c r="D592" s="67"/>
      <c r="E592" s="67"/>
      <c r="F592" s="67"/>
      <c r="G592" s="67"/>
      <c r="H592" s="65"/>
      <c r="I592" s="65"/>
      <c r="J5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2" s="65"/>
      <c r="L592" s="101" t="str">
        <f>IFERROR((Table44[[#This Row],[Total weight (kg)]]*Table44[[#This Row],[Quantity]])/1000,"")</f>
        <v/>
      </c>
      <c r="M592" s="67"/>
      <c r="N592" s="67"/>
      <c r="O592" s="67"/>
      <c r="P592" s="67"/>
      <c r="Q592" s="67"/>
      <c r="R592" s="67"/>
      <c r="S592" s="67"/>
      <c r="T592" s="67"/>
      <c r="U592" s="67"/>
      <c r="V592" s="67"/>
    </row>
    <row r="593" spans="1:22" x14ac:dyDescent="0.3">
      <c r="A593" s="67"/>
      <c r="B593" s="65"/>
      <c r="C593" s="66"/>
      <c r="D593" s="67"/>
      <c r="E593" s="67"/>
      <c r="F593" s="67"/>
      <c r="G593" s="67"/>
      <c r="H593" s="65"/>
      <c r="I593" s="65"/>
      <c r="J5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3" s="65"/>
      <c r="L593" s="101" t="str">
        <f>IFERROR((Table44[[#This Row],[Total weight (kg)]]*Table44[[#This Row],[Quantity]])/1000,"")</f>
        <v/>
      </c>
      <c r="M593" s="67"/>
      <c r="N593" s="67"/>
      <c r="O593" s="67"/>
      <c r="P593" s="67"/>
      <c r="Q593" s="67"/>
      <c r="R593" s="67"/>
      <c r="S593" s="67"/>
      <c r="T593" s="67"/>
      <c r="U593" s="67"/>
      <c r="V593" s="67"/>
    </row>
    <row r="594" spans="1:22" x14ac:dyDescent="0.3">
      <c r="A594" s="67"/>
      <c r="B594" s="65"/>
      <c r="C594" s="66"/>
      <c r="D594" s="67"/>
      <c r="E594" s="67"/>
      <c r="F594" s="67"/>
      <c r="G594" s="67"/>
      <c r="H594" s="65"/>
      <c r="I594" s="65"/>
      <c r="J5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4" s="65"/>
      <c r="L594" s="101" t="str">
        <f>IFERROR((Table44[[#This Row],[Total weight (kg)]]*Table44[[#This Row],[Quantity]])/1000,"")</f>
        <v/>
      </c>
      <c r="M594" s="67"/>
      <c r="N594" s="67"/>
      <c r="O594" s="67"/>
      <c r="P594" s="67"/>
      <c r="Q594" s="67"/>
      <c r="R594" s="67"/>
      <c r="S594" s="67"/>
      <c r="T594" s="67"/>
      <c r="U594" s="67"/>
      <c r="V594" s="67"/>
    </row>
    <row r="595" spans="1:22" x14ac:dyDescent="0.3">
      <c r="A595" s="67"/>
      <c r="B595" s="65"/>
      <c r="C595" s="66"/>
      <c r="D595" s="67"/>
      <c r="E595" s="67"/>
      <c r="F595" s="67"/>
      <c r="G595" s="67"/>
      <c r="H595" s="65"/>
      <c r="I595" s="65"/>
      <c r="J5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5" s="65"/>
      <c r="L595" s="101" t="str">
        <f>IFERROR((Table44[[#This Row],[Total weight (kg)]]*Table44[[#This Row],[Quantity]])/1000,"")</f>
        <v/>
      </c>
      <c r="M595" s="67"/>
      <c r="N595" s="67"/>
      <c r="O595" s="67"/>
      <c r="P595" s="67"/>
      <c r="Q595" s="67"/>
      <c r="R595" s="67"/>
      <c r="S595" s="67"/>
      <c r="T595" s="67"/>
      <c r="U595" s="67"/>
      <c r="V595" s="67"/>
    </row>
    <row r="596" spans="1:22" x14ac:dyDescent="0.3">
      <c r="A596" s="67"/>
      <c r="B596" s="65"/>
      <c r="C596" s="66"/>
      <c r="D596" s="67"/>
      <c r="E596" s="67"/>
      <c r="F596" s="67"/>
      <c r="G596" s="67"/>
      <c r="H596" s="65"/>
      <c r="I596" s="65"/>
      <c r="J5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6" s="65"/>
      <c r="L596" s="101" t="str">
        <f>IFERROR((Table44[[#This Row],[Total weight (kg)]]*Table44[[#This Row],[Quantity]])/1000,"")</f>
        <v/>
      </c>
      <c r="M596" s="67"/>
      <c r="N596" s="67"/>
      <c r="O596" s="67"/>
      <c r="P596" s="67"/>
      <c r="Q596" s="67"/>
      <c r="R596" s="67"/>
      <c r="S596" s="67"/>
      <c r="T596" s="67"/>
      <c r="U596" s="67"/>
      <c r="V596" s="67"/>
    </row>
    <row r="597" spans="1:22" x14ac:dyDescent="0.3">
      <c r="A597" s="67"/>
      <c r="B597" s="65"/>
      <c r="C597" s="66"/>
      <c r="D597" s="67"/>
      <c r="E597" s="67"/>
      <c r="F597" s="67"/>
      <c r="G597" s="67"/>
      <c r="H597" s="65"/>
      <c r="I597" s="65"/>
      <c r="J5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7" s="65"/>
      <c r="L597" s="101" t="str">
        <f>IFERROR((Table44[[#This Row],[Total weight (kg)]]*Table44[[#This Row],[Quantity]])/1000,"")</f>
        <v/>
      </c>
      <c r="M597" s="67"/>
      <c r="N597" s="67"/>
      <c r="O597" s="67"/>
      <c r="P597" s="67"/>
      <c r="Q597" s="67"/>
      <c r="R597" s="67"/>
      <c r="S597" s="67"/>
      <c r="T597" s="67"/>
      <c r="U597" s="67"/>
      <c r="V597" s="67"/>
    </row>
    <row r="598" spans="1:22" x14ac:dyDescent="0.3">
      <c r="A598" s="67"/>
      <c r="B598" s="65"/>
      <c r="C598" s="66"/>
      <c r="D598" s="67"/>
      <c r="E598" s="67"/>
      <c r="F598" s="67"/>
      <c r="G598" s="67"/>
      <c r="H598" s="65"/>
      <c r="I598" s="65"/>
      <c r="J5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8" s="65"/>
      <c r="L598" s="101" t="str">
        <f>IFERROR((Table44[[#This Row],[Total weight (kg)]]*Table44[[#This Row],[Quantity]])/1000,"")</f>
        <v/>
      </c>
      <c r="M598" s="67"/>
      <c r="N598" s="67"/>
      <c r="O598" s="67"/>
      <c r="P598" s="67"/>
      <c r="Q598" s="67"/>
      <c r="R598" s="67"/>
      <c r="S598" s="67"/>
      <c r="T598" s="67"/>
      <c r="U598" s="67"/>
      <c r="V598" s="67"/>
    </row>
    <row r="599" spans="1:22" x14ac:dyDescent="0.3">
      <c r="A599" s="67"/>
      <c r="B599" s="65"/>
      <c r="C599" s="66"/>
      <c r="D599" s="67"/>
      <c r="E599" s="67"/>
      <c r="F599" s="67"/>
      <c r="G599" s="67"/>
      <c r="H599" s="65"/>
      <c r="I599" s="65"/>
      <c r="J5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599" s="65"/>
      <c r="L599" s="101" t="str">
        <f>IFERROR((Table44[[#This Row],[Total weight (kg)]]*Table44[[#This Row],[Quantity]])/1000,"")</f>
        <v/>
      </c>
      <c r="M599" s="67"/>
      <c r="N599" s="67"/>
      <c r="O599" s="67"/>
      <c r="P599" s="67"/>
      <c r="Q599" s="67"/>
      <c r="R599" s="67"/>
      <c r="S599" s="67"/>
      <c r="T599" s="67"/>
      <c r="U599" s="67"/>
      <c r="V599" s="67"/>
    </row>
    <row r="600" spans="1:22" x14ac:dyDescent="0.3">
      <c r="A600" s="67"/>
      <c r="B600" s="65"/>
      <c r="C600" s="66"/>
      <c r="D600" s="67"/>
      <c r="E600" s="67"/>
      <c r="F600" s="67"/>
      <c r="G600" s="67"/>
      <c r="H600" s="65"/>
      <c r="I600" s="65"/>
      <c r="J6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0" s="65"/>
      <c r="L600" s="101" t="str">
        <f>IFERROR((Table44[[#This Row],[Total weight (kg)]]*Table44[[#This Row],[Quantity]])/1000,"")</f>
        <v/>
      </c>
      <c r="M600" s="67"/>
      <c r="N600" s="67"/>
      <c r="O600" s="67"/>
      <c r="P600" s="67"/>
      <c r="Q600" s="67"/>
      <c r="R600" s="67"/>
      <c r="S600" s="67"/>
      <c r="T600" s="67"/>
      <c r="U600" s="67"/>
      <c r="V600" s="67"/>
    </row>
    <row r="601" spans="1:22" x14ac:dyDescent="0.3">
      <c r="A601" s="67"/>
      <c r="B601" s="65"/>
      <c r="C601" s="66"/>
      <c r="D601" s="67"/>
      <c r="E601" s="67"/>
      <c r="F601" s="67"/>
      <c r="G601" s="67"/>
      <c r="H601" s="65"/>
      <c r="I601" s="65"/>
      <c r="J6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1" s="65"/>
      <c r="L601" s="101" t="str">
        <f>IFERROR((Table44[[#This Row],[Total weight (kg)]]*Table44[[#This Row],[Quantity]])/1000,"")</f>
        <v/>
      </c>
      <c r="M601" s="67"/>
      <c r="N601" s="67"/>
      <c r="O601" s="67"/>
      <c r="P601" s="67"/>
      <c r="Q601" s="67"/>
      <c r="R601" s="67"/>
      <c r="S601" s="67"/>
      <c r="T601" s="67"/>
      <c r="U601" s="67"/>
      <c r="V601" s="67"/>
    </row>
    <row r="602" spans="1:22" x14ac:dyDescent="0.3">
      <c r="A602" s="67"/>
      <c r="B602" s="65"/>
      <c r="C602" s="66"/>
      <c r="D602" s="67"/>
      <c r="E602" s="67"/>
      <c r="F602" s="67"/>
      <c r="G602" s="67"/>
      <c r="H602" s="65"/>
      <c r="I602" s="65"/>
      <c r="J6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2" s="65"/>
      <c r="L602" s="101" t="str">
        <f>IFERROR((Table44[[#This Row],[Total weight (kg)]]*Table44[[#This Row],[Quantity]])/1000,"")</f>
        <v/>
      </c>
      <c r="M602" s="67"/>
      <c r="N602" s="67"/>
      <c r="O602" s="67"/>
      <c r="P602" s="67"/>
      <c r="Q602" s="67"/>
      <c r="R602" s="67"/>
      <c r="S602" s="67"/>
      <c r="T602" s="67"/>
      <c r="U602" s="67"/>
      <c r="V602" s="67"/>
    </row>
    <row r="603" spans="1:22" x14ac:dyDescent="0.3">
      <c r="A603" s="67"/>
      <c r="B603" s="65"/>
      <c r="C603" s="66"/>
      <c r="D603" s="67"/>
      <c r="E603" s="67"/>
      <c r="F603" s="67"/>
      <c r="G603" s="67"/>
      <c r="H603" s="65"/>
      <c r="I603" s="65"/>
      <c r="J6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3" s="65"/>
      <c r="L603" s="101" t="str">
        <f>IFERROR((Table44[[#This Row],[Total weight (kg)]]*Table44[[#This Row],[Quantity]])/1000,"")</f>
        <v/>
      </c>
      <c r="M603" s="67"/>
      <c r="N603" s="67"/>
      <c r="O603" s="67"/>
      <c r="P603" s="67"/>
      <c r="Q603" s="67"/>
      <c r="R603" s="67"/>
      <c r="S603" s="67"/>
      <c r="T603" s="67"/>
      <c r="U603" s="67"/>
      <c r="V603" s="67"/>
    </row>
    <row r="604" spans="1:22" x14ac:dyDescent="0.3">
      <c r="A604" s="67"/>
      <c r="B604" s="65"/>
      <c r="C604" s="66"/>
      <c r="D604" s="67"/>
      <c r="E604" s="67"/>
      <c r="F604" s="67"/>
      <c r="G604" s="67"/>
      <c r="H604" s="65"/>
      <c r="I604" s="65"/>
      <c r="J6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4" s="65"/>
      <c r="L604" s="101" t="str">
        <f>IFERROR((Table44[[#This Row],[Total weight (kg)]]*Table44[[#This Row],[Quantity]])/1000,"")</f>
        <v/>
      </c>
      <c r="M604" s="67"/>
      <c r="N604" s="67"/>
      <c r="O604" s="67"/>
      <c r="P604" s="67"/>
      <c r="Q604" s="67"/>
      <c r="R604" s="67"/>
      <c r="S604" s="67"/>
      <c r="T604" s="67"/>
      <c r="U604" s="67"/>
      <c r="V604" s="67"/>
    </row>
    <row r="605" spans="1:22" x14ac:dyDescent="0.3">
      <c r="A605" s="67"/>
      <c r="B605" s="65"/>
      <c r="C605" s="66"/>
      <c r="D605" s="67"/>
      <c r="E605" s="67"/>
      <c r="F605" s="67"/>
      <c r="G605" s="67"/>
      <c r="H605" s="65"/>
      <c r="I605" s="65"/>
      <c r="J6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5" s="65"/>
      <c r="L605" s="101" t="str">
        <f>IFERROR((Table44[[#This Row],[Total weight (kg)]]*Table44[[#This Row],[Quantity]])/1000,"")</f>
        <v/>
      </c>
      <c r="M605" s="67"/>
      <c r="N605" s="67"/>
      <c r="O605" s="67"/>
      <c r="P605" s="67"/>
      <c r="Q605" s="67"/>
      <c r="R605" s="67"/>
      <c r="S605" s="67"/>
      <c r="T605" s="67"/>
      <c r="U605" s="67"/>
      <c r="V605" s="67"/>
    </row>
    <row r="606" spans="1:22" x14ac:dyDescent="0.3">
      <c r="A606" s="67"/>
      <c r="B606" s="65"/>
      <c r="C606" s="66"/>
      <c r="D606" s="67"/>
      <c r="E606" s="67"/>
      <c r="F606" s="67"/>
      <c r="G606" s="67"/>
      <c r="H606" s="65"/>
      <c r="I606" s="65"/>
      <c r="J6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6" s="65"/>
      <c r="L606" s="101" t="str">
        <f>IFERROR((Table44[[#This Row],[Total weight (kg)]]*Table44[[#This Row],[Quantity]])/1000,"")</f>
        <v/>
      </c>
      <c r="M606" s="67"/>
      <c r="N606" s="67"/>
      <c r="O606" s="67"/>
      <c r="P606" s="67"/>
      <c r="Q606" s="67"/>
      <c r="R606" s="67"/>
      <c r="S606" s="67"/>
      <c r="T606" s="67"/>
      <c r="U606" s="67"/>
      <c r="V606" s="67"/>
    </row>
    <row r="607" spans="1:22" x14ac:dyDescent="0.3">
      <c r="A607" s="67"/>
      <c r="B607" s="65"/>
      <c r="C607" s="66"/>
      <c r="D607" s="67"/>
      <c r="E607" s="67"/>
      <c r="F607" s="67"/>
      <c r="G607" s="67"/>
      <c r="H607" s="65"/>
      <c r="I607" s="65"/>
      <c r="J6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7" s="65"/>
      <c r="L607" s="101" t="str">
        <f>IFERROR((Table44[[#This Row],[Total weight (kg)]]*Table44[[#This Row],[Quantity]])/1000,"")</f>
        <v/>
      </c>
      <c r="M607" s="67"/>
      <c r="N607" s="67"/>
      <c r="O607" s="67"/>
      <c r="P607" s="67"/>
      <c r="Q607" s="67"/>
      <c r="R607" s="67"/>
      <c r="S607" s="67"/>
      <c r="T607" s="67"/>
      <c r="U607" s="67"/>
      <c r="V607" s="67"/>
    </row>
    <row r="608" spans="1:22" x14ac:dyDescent="0.3">
      <c r="A608" s="67"/>
      <c r="B608" s="65"/>
      <c r="C608" s="66"/>
      <c r="D608" s="67"/>
      <c r="E608" s="67"/>
      <c r="F608" s="67"/>
      <c r="G608" s="67"/>
      <c r="H608" s="65"/>
      <c r="I608" s="65"/>
      <c r="J6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8" s="65"/>
      <c r="L608" s="101" t="str">
        <f>IFERROR((Table44[[#This Row],[Total weight (kg)]]*Table44[[#This Row],[Quantity]])/1000,"")</f>
        <v/>
      </c>
      <c r="M608" s="67"/>
      <c r="N608" s="67"/>
      <c r="O608" s="67"/>
      <c r="P608" s="67"/>
      <c r="Q608" s="67"/>
      <c r="R608" s="67"/>
      <c r="S608" s="67"/>
      <c r="T608" s="67"/>
      <c r="U608" s="67"/>
      <c r="V608" s="67"/>
    </row>
    <row r="609" spans="1:22" x14ac:dyDescent="0.3">
      <c r="A609" s="67"/>
      <c r="B609" s="65"/>
      <c r="C609" s="66"/>
      <c r="D609" s="67"/>
      <c r="E609" s="67"/>
      <c r="F609" s="67"/>
      <c r="G609" s="67"/>
      <c r="H609" s="65"/>
      <c r="I609" s="65"/>
      <c r="J6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09" s="65"/>
      <c r="L609" s="101" t="str">
        <f>IFERROR((Table44[[#This Row],[Total weight (kg)]]*Table44[[#This Row],[Quantity]])/1000,"")</f>
        <v/>
      </c>
      <c r="M609" s="67"/>
      <c r="N609" s="67"/>
      <c r="O609" s="67"/>
      <c r="P609" s="67"/>
      <c r="Q609" s="67"/>
      <c r="R609" s="67"/>
      <c r="S609" s="67"/>
      <c r="T609" s="67"/>
      <c r="U609" s="67"/>
      <c r="V609" s="67"/>
    </row>
    <row r="610" spans="1:22" x14ac:dyDescent="0.3">
      <c r="A610" s="67"/>
      <c r="B610" s="65"/>
      <c r="C610" s="66"/>
      <c r="D610" s="67"/>
      <c r="E610" s="67"/>
      <c r="F610" s="67"/>
      <c r="G610" s="67"/>
      <c r="H610" s="65"/>
      <c r="I610" s="65"/>
      <c r="J6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0" s="65"/>
      <c r="L610" s="101" t="str">
        <f>IFERROR((Table44[[#This Row],[Total weight (kg)]]*Table44[[#This Row],[Quantity]])/1000,"")</f>
        <v/>
      </c>
      <c r="M610" s="67"/>
      <c r="N610" s="67"/>
      <c r="O610" s="67"/>
      <c r="P610" s="67"/>
      <c r="Q610" s="67"/>
      <c r="R610" s="67"/>
      <c r="S610" s="67"/>
      <c r="T610" s="67"/>
      <c r="U610" s="67"/>
      <c r="V610" s="67"/>
    </row>
    <row r="611" spans="1:22" x14ac:dyDescent="0.3">
      <c r="A611" s="67"/>
      <c r="B611" s="65"/>
      <c r="C611" s="66"/>
      <c r="D611" s="67"/>
      <c r="E611" s="67"/>
      <c r="F611" s="67"/>
      <c r="G611" s="67"/>
      <c r="H611" s="65"/>
      <c r="I611" s="65"/>
      <c r="J6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1" s="65"/>
      <c r="L611" s="101" t="str">
        <f>IFERROR((Table44[[#This Row],[Total weight (kg)]]*Table44[[#This Row],[Quantity]])/1000,"")</f>
        <v/>
      </c>
      <c r="M611" s="67"/>
      <c r="N611" s="67"/>
      <c r="O611" s="67"/>
      <c r="P611" s="67"/>
      <c r="Q611" s="67"/>
      <c r="R611" s="67"/>
      <c r="S611" s="67"/>
      <c r="T611" s="67"/>
      <c r="U611" s="67"/>
      <c r="V611" s="67"/>
    </row>
    <row r="612" spans="1:22" x14ac:dyDescent="0.3">
      <c r="A612" s="67"/>
      <c r="B612" s="65"/>
      <c r="C612" s="66"/>
      <c r="D612" s="67"/>
      <c r="E612" s="67"/>
      <c r="F612" s="67"/>
      <c r="G612" s="67"/>
      <c r="H612" s="65"/>
      <c r="I612" s="65"/>
      <c r="J6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2" s="65"/>
      <c r="L612" s="101" t="str">
        <f>IFERROR((Table44[[#This Row],[Total weight (kg)]]*Table44[[#This Row],[Quantity]])/1000,"")</f>
        <v/>
      </c>
      <c r="M612" s="67"/>
      <c r="N612" s="67"/>
      <c r="O612" s="67"/>
      <c r="P612" s="67"/>
      <c r="Q612" s="67"/>
      <c r="R612" s="67"/>
      <c r="S612" s="67"/>
      <c r="T612" s="67"/>
      <c r="U612" s="67"/>
      <c r="V612" s="67"/>
    </row>
    <row r="613" spans="1:22" x14ac:dyDescent="0.3">
      <c r="A613" s="67"/>
      <c r="B613" s="65"/>
      <c r="C613" s="66"/>
      <c r="D613" s="67"/>
      <c r="E613" s="67"/>
      <c r="F613" s="67"/>
      <c r="G613" s="67"/>
      <c r="H613" s="65"/>
      <c r="I613" s="65"/>
      <c r="J6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3" s="65"/>
      <c r="L613" s="101" t="str">
        <f>IFERROR((Table44[[#This Row],[Total weight (kg)]]*Table44[[#This Row],[Quantity]])/1000,"")</f>
        <v/>
      </c>
      <c r="M613" s="67"/>
      <c r="N613" s="67"/>
      <c r="O613" s="67"/>
      <c r="P613" s="67"/>
      <c r="Q613" s="67"/>
      <c r="R613" s="67"/>
      <c r="S613" s="67"/>
      <c r="T613" s="67"/>
      <c r="U613" s="67"/>
      <c r="V613" s="67"/>
    </row>
    <row r="614" spans="1:22" x14ac:dyDescent="0.3">
      <c r="A614" s="67"/>
      <c r="B614" s="65"/>
      <c r="C614" s="66"/>
      <c r="D614" s="67"/>
      <c r="E614" s="67"/>
      <c r="F614" s="67"/>
      <c r="G614" s="67"/>
      <c r="H614" s="65"/>
      <c r="I614" s="65"/>
      <c r="J6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4" s="65"/>
      <c r="L614" s="101" t="str">
        <f>IFERROR((Table44[[#This Row],[Total weight (kg)]]*Table44[[#This Row],[Quantity]])/1000,"")</f>
        <v/>
      </c>
      <c r="M614" s="67"/>
      <c r="N614" s="67"/>
      <c r="O614" s="67"/>
      <c r="P614" s="67"/>
      <c r="Q614" s="67"/>
      <c r="R614" s="67"/>
      <c r="S614" s="67"/>
      <c r="T614" s="67"/>
      <c r="U614" s="67"/>
      <c r="V614" s="67"/>
    </row>
    <row r="615" spans="1:22" x14ac:dyDescent="0.3">
      <c r="A615" s="67"/>
      <c r="B615" s="65"/>
      <c r="C615" s="66"/>
      <c r="D615" s="67"/>
      <c r="E615" s="67"/>
      <c r="F615" s="67"/>
      <c r="G615" s="67"/>
      <c r="H615" s="65"/>
      <c r="I615" s="65"/>
      <c r="J6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5" s="65"/>
      <c r="L615" s="101" t="str">
        <f>IFERROR((Table44[[#This Row],[Total weight (kg)]]*Table44[[#This Row],[Quantity]])/1000,"")</f>
        <v/>
      </c>
      <c r="M615" s="67"/>
      <c r="N615" s="67"/>
      <c r="O615" s="67"/>
      <c r="P615" s="67"/>
      <c r="Q615" s="67"/>
      <c r="R615" s="67"/>
      <c r="S615" s="67"/>
      <c r="T615" s="67"/>
      <c r="U615" s="67"/>
      <c r="V615" s="67"/>
    </row>
    <row r="616" spans="1:22" x14ac:dyDescent="0.3">
      <c r="A616" s="67"/>
      <c r="B616" s="65"/>
      <c r="C616" s="66"/>
      <c r="D616" s="67"/>
      <c r="E616" s="67"/>
      <c r="F616" s="67"/>
      <c r="G616" s="67"/>
      <c r="H616" s="65"/>
      <c r="I616" s="65"/>
      <c r="J6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6" s="65"/>
      <c r="L616" s="101" t="str">
        <f>IFERROR((Table44[[#This Row],[Total weight (kg)]]*Table44[[#This Row],[Quantity]])/1000,"")</f>
        <v/>
      </c>
      <c r="M616" s="67"/>
      <c r="N616" s="67"/>
      <c r="O616" s="67"/>
      <c r="P616" s="67"/>
      <c r="Q616" s="67"/>
      <c r="R616" s="67"/>
      <c r="S616" s="67"/>
      <c r="T616" s="67"/>
      <c r="U616" s="67"/>
      <c r="V616" s="67"/>
    </row>
    <row r="617" spans="1:22" x14ac:dyDescent="0.3">
      <c r="A617" s="67"/>
      <c r="B617" s="65"/>
      <c r="C617" s="66"/>
      <c r="D617" s="67"/>
      <c r="E617" s="67"/>
      <c r="F617" s="67"/>
      <c r="G617" s="67"/>
      <c r="H617" s="65"/>
      <c r="I617" s="65"/>
      <c r="J6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7" s="65"/>
      <c r="L617" s="101" t="str">
        <f>IFERROR((Table44[[#This Row],[Total weight (kg)]]*Table44[[#This Row],[Quantity]])/1000,"")</f>
        <v/>
      </c>
      <c r="M617" s="67"/>
      <c r="N617" s="67"/>
      <c r="O617" s="67"/>
      <c r="P617" s="67"/>
      <c r="Q617" s="67"/>
      <c r="R617" s="67"/>
      <c r="S617" s="67"/>
      <c r="T617" s="67"/>
      <c r="U617" s="67"/>
      <c r="V617" s="67"/>
    </row>
    <row r="618" spans="1:22" x14ac:dyDescent="0.3">
      <c r="A618" s="67"/>
      <c r="B618" s="65"/>
      <c r="C618" s="66"/>
      <c r="D618" s="67"/>
      <c r="E618" s="67"/>
      <c r="F618" s="67"/>
      <c r="G618" s="67"/>
      <c r="H618" s="65"/>
      <c r="I618" s="65"/>
      <c r="J6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8" s="65"/>
      <c r="L618" s="101" t="str">
        <f>IFERROR((Table44[[#This Row],[Total weight (kg)]]*Table44[[#This Row],[Quantity]])/1000,"")</f>
        <v/>
      </c>
      <c r="M618" s="67"/>
      <c r="N618" s="67"/>
      <c r="O618" s="67"/>
      <c r="P618" s="67"/>
      <c r="Q618" s="67"/>
      <c r="R618" s="67"/>
      <c r="S618" s="67"/>
      <c r="T618" s="67"/>
      <c r="U618" s="67"/>
      <c r="V618" s="67"/>
    </row>
    <row r="619" spans="1:22" x14ac:dyDescent="0.3">
      <c r="A619" s="67"/>
      <c r="B619" s="65"/>
      <c r="C619" s="66"/>
      <c r="D619" s="67"/>
      <c r="E619" s="67"/>
      <c r="F619" s="67"/>
      <c r="G619" s="67"/>
      <c r="H619" s="65"/>
      <c r="I619" s="65"/>
      <c r="J6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19" s="65"/>
      <c r="L619" s="101" t="str">
        <f>IFERROR((Table44[[#This Row],[Total weight (kg)]]*Table44[[#This Row],[Quantity]])/1000,"")</f>
        <v/>
      </c>
      <c r="M619" s="67"/>
      <c r="N619" s="67"/>
      <c r="O619" s="67"/>
      <c r="P619" s="67"/>
      <c r="Q619" s="67"/>
      <c r="R619" s="67"/>
      <c r="S619" s="67"/>
      <c r="T619" s="67"/>
      <c r="U619" s="67"/>
      <c r="V619" s="67"/>
    </row>
    <row r="620" spans="1:22" x14ac:dyDescent="0.3">
      <c r="A620" s="67"/>
      <c r="B620" s="65"/>
      <c r="C620" s="66"/>
      <c r="D620" s="67"/>
      <c r="E620" s="67"/>
      <c r="F620" s="67"/>
      <c r="G620" s="67"/>
      <c r="H620" s="65"/>
      <c r="I620" s="65"/>
      <c r="J6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0" s="65"/>
      <c r="L620" s="101" t="str">
        <f>IFERROR((Table44[[#This Row],[Total weight (kg)]]*Table44[[#This Row],[Quantity]])/1000,"")</f>
        <v/>
      </c>
      <c r="M620" s="67"/>
      <c r="N620" s="67"/>
      <c r="O620" s="67"/>
      <c r="P620" s="67"/>
      <c r="Q620" s="67"/>
      <c r="R620" s="67"/>
      <c r="S620" s="67"/>
      <c r="T620" s="67"/>
      <c r="U620" s="67"/>
      <c r="V620" s="67"/>
    </row>
    <row r="621" spans="1:22" x14ac:dyDescent="0.3">
      <c r="A621" s="67"/>
      <c r="B621" s="65"/>
      <c r="C621" s="66"/>
      <c r="D621" s="67"/>
      <c r="E621" s="67"/>
      <c r="F621" s="67"/>
      <c r="G621" s="67"/>
      <c r="H621" s="65"/>
      <c r="I621" s="65"/>
      <c r="J6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1" s="65"/>
      <c r="L621" s="101" t="str">
        <f>IFERROR((Table44[[#This Row],[Total weight (kg)]]*Table44[[#This Row],[Quantity]])/1000,"")</f>
        <v/>
      </c>
      <c r="M621" s="67"/>
      <c r="N621" s="67"/>
      <c r="O621" s="67"/>
      <c r="P621" s="67"/>
      <c r="Q621" s="67"/>
      <c r="R621" s="67"/>
      <c r="S621" s="67"/>
      <c r="T621" s="67"/>
      <c r="U621" s="67"/>
      <c r="V621" s="67"/>
    </row>
    <row r="622" spans="1:22" x14ac:dyDescent="0.3">
      <c r="A622" s="67"/>
      <c r="B622" s="65"/>
      <c r="C622" s="66"/>
      <c r="D622" s="67"/>
      <c r="E622" s="67"/>
      <c r="F622" s="67"/>
      <c r="G622" s="67"/>
      <c r="H622" s="65"/>
      <c r="I622" s="65"/>
      <c r="J6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2" s="65"/>
      <c r="L622" s="101" t="str">
        <f>IFERROR((Table44[[#This Row],[Total weight (kg)]]*Table44[[#This Row],[Quantity]])/1000,"")</f>
        <v/>
      </c>
      <c r="M622" s="67"/>
      <c r="N622" s="67"/>
      <c r="O622" s="67"/>
      <c r="P622" s="67"/>
      <c r="Q622" s="67"/>
      <c r="R622" s="67"/>
      <c r="S622" s="67"/>
      <c r="T622" s="67"/>
      <c r="U622" s="67"/>
      <c r="V622" s="67"/>
    </row>
    <row r="623" spans="1:22" x14ac:dyDescent="0.3">
      <c r="A623" s="67"/>
      <c r="B623" s="65"/>
      <c r="C623" s="66"/>
      <c r="D623" s="67"/>
      <c r="E623" s="67"/>
      <c r="F623" s="67"/>
      <c r="G623" s="67"/>
      <c r="H623" s="65"/>
      <c r="I623" s="65"/>
      <c r="J6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3" s="65"/>
      <c r="L623" s="101" t="str">
        <f>IFERROR((Table44[[#This Row],[Total weight (kg)]]*Table44[[#This Row],[Quantity]])/1000,"")</f>
        <v/>
      </c>
      <c r="M623" s="67"/>
      <c r="N623" s="67"/>
      <c r="O623" s="67"/>
      <c r="P623" s="67"/>
      <c r="Q623" s="67"/>
      <c r="R623" s="67"/>
      <c r="S623" s="67"/>
      <c r="T623" s="67"/>
      <c r="U623" s="67"/>
      <c r="V623" s="67"/>
    </row>
    <row r="624" spans="1:22" x14ac:dyDescent="0.3">
      <c r="A624" s="67"/>
      <c r="B624" s="65"/>
      <c r="C624" s="66"/>
      <c r="D624" s="67"/>
      <c r="E624" s="67"/>
      <c r="F624" s="67"/>
      <c r="G624" s="67"/>
      <c r="H624" s="65"/>
      <c r="I624" s="65"/>
      <c r="J6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4" s="65"/>
      <c r="L624" s="101" t="str">
        <f>IFERROR((Table44[[#This Row],[Total weight (kg)]]*Table44[[#This Row],[Quantity]])/1000,"")</f>
        <v/>
      </c>
      <c r="M624" s="67"/>
      <c r="N624" s="67"/>
      <c r="O624" s="67"/>
      <c r="P624" s="67"/>
      <c r="Q624" s="67"/>
      <c r="R624" s="67"/>
      <c r="S624" s="67"/>
      <c r="T624" s="67"/>
      <c r="U624" s="67"/>
      <c r="V624" s="67"/>
    </row>
    <row r="625" spans="1:22" x14ac:dyDescent="0.3">
      <c r="A625" s="67"/>
      <c r="B625" s="65"/>
      <c r="C625" s="66"/>
      <c r="D625" s="67"/>
      <c r="E625" s="67"/>
      <c r="F625" s="67"/>
      <c r="G625" s="67"/>
      <c r="H625" s="65"/>
      <c r="I625" s="65"/>
      <c r="J6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5" s="65"/>
      <c r="L625" s="101" t="str">
        <f>IFERROR((Table44[[#This Row],[Total weight (kg)]]*Table44[[#This Row],[Quantity]])/1000,"")</f>
        <v/>
      </c>
      <c r="M625" s="67"/>
      <c r="N625" s="67"/>
      <c r="O625" s="67"/>
      <c r="P625" s="67"/>
      <c r="Q625" s="67"/>
      <c r="R625" s="67"/>
      <c r="S625" s="67"/>
      <c r="T625" s="67"/>
      <c r="U625" s="67"/>
      <c r="V625" s="67"/>
    </row>
    <row r="626" spans="1:22" x14ac:dyDescent="0.3">
      <c r="A626" s="67"/>
      <c r="B626" s="65"/>
      <c r="C626" s="66"/>
      <c r="D626" s="67"/>
      <c r="E626" s="67"/>
      <c r="F626" s="67"/>
      <c r="G626" s="67"/>
      <c r="H626" s="65"/>
      <c r="I626" s="65"/>
      <c r="J6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6" s="65"/>
      <c r="L626" s="101" t="str">
        <f>IFERROR((Table44[[#This Row],[Total weight (kg)]]*Table44[[#This Row],[Quantity]])/1000,"")</f>
        <v/>
      </c>
      <c r="M626" s="67"/>
      <c r="N626" s="67"/>
      <c r="O626" s="67"/>
      <c r="P626" s="67"/>
      <c r="Q626" s="67"/>
      <c r="R626" s="67"/>
      <c r="S626" s="67"/>
      <c r="T626" s="67"/>
      <c r="U626" s="67"/>
      <c r="V626" s="67"/>
    </row>
    <row r="627" spans="1:22" x14ac:dyDescent="0.3">
      <c r="A627" s="67"/>
      <c r="B627" s="65"/>
      <c r="C627" s="66"/>
      <c r="D627" s="67"/>
      <c r="E627" s="67"/>
      <c r="F627" s="67"/>
      <c r="G627" s="67"/>
      <c r="H627" s="65"/>
      <c r="I627" s="65"/>
      <c r="J6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7" s="65"/>
      <c r="L627" s="101" t="str">
        <f>IFERROR((Table44[[#This Row],[Total weight (kg)]]*Table44[[#This Row],[Quantity]])/1000,"")</f>
        <v/>
      </c>
      <c r="M627" s="67"/>
      <c r="N627" s="67"/>
      <c r="O627" s="67"/>
      <c r="P627" s="67"/>
      <c r="Q627" s="67"/>
      <c r="R627" s="67"/>
      <c r="S627" s="67"/>
      <c r="T627" s="67"/>
      <c r="U627" s="67"/>
      <c r="V627" s="67"/>
    </row>
    <row r="628" spans="1:22" x14ac:dyDescent="0.3">
      <c r="A628" s="67"/>
      <c r="B628" s="65"/>
      <c r="C628" s="66"/>
      <c r="D628" s="67"/>
      <c r="E628" s="67"/>
      <c r="F628" s="67"/>
      <c r="G628" s="67"/>
      <c r="H628" s="65"/>
      <c r="I628" s="65"/>
      <c r="J6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8" s="65"/>
      <c r="L628" s="101" t="str">
        <f>IFERROR((Table44[[#This Row],[Total weight (kg)]]*Table44[[#This Row],[Quantity]])/1000,"")</f>
        <v/>
      </c>
      <c r="M628" s="67"/>
      <c r="N628" s="67"/>
      <c r="O628" s="67"/>
      <c r="P628" s="67"/>
      <c r="Q628" s="67"/>
      <c r="R628" s="67"/>
      <c r="S628" s="67"/>
      <c r="T628" s="67"/>
      <c r="U628" s="67"/>
      <c r="V628" s="67"/>
    </row>
    <row r="629" spans="1:22" x14ac:dyDescent="0.3">
      <c r="A629" s="67"/>
      <c r="B629" s="65"/>
      <c r="C629" s="66"/>
      <c r="D629" s="67"/>
      <c r="E629" s="67"/>
      <c r="F629" s="67"/>
      <c r="G629" s="67"/>
      <c r="H629" s="65"/>
      <c r="I629" s="65"/>
      <c r="J6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29" s="65"/>
      <c r="L629" s="101" t="str">
        <f>IFERROR((Table44[[#This Row],[Total weight (kg)]]*Table44[[#This Row],[Quantity]])/1000,"")</f>
        <v/>
      </c>
      <c r="M629" s="67"/>
      <c r="N629" s="67"/>
      <c r="O629" s="67"/>
      <c r="P629" s="67"/>
      <c r="Q629" s="67"/>
      <c r="R629" s="67"/>
      <c r="S629" s="67"/>
      <c r="T629" s="67"/>
      <c r="U629" s="67"/>
      <c r="V629" s="67"/>
    </row>
    <row r="630" spans="1:22" x14ac:dyDescent="0.3">
      <c r="A630" s="67"/>
      <c r="B630" s="65"/>
      <c r="C630" s="66"/>
      <c r="D630" s="67"/>
      <c r="E630" s="67"/>
      <c r="F630" s="67"/>
      <c r="G630" s="67"/>
      <c r="H630" s="65"/>
      <c r="I630" s="65"/>
      <c r="J6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0" s="65"/>
      <c r="L630" s="101" t="str">
        <f>IFERROR((Table44[[#This Row],[Total weight (kg)]]*Table44[[#This Row],[Quantity]])/1000,"")</f>
        <v/>
      </c>
      <c r="M630" s="67"/>
      <c r="N630" s="67"/>
      <c r="O630" s="67"/>
      <c r="P630" s="67"/>
      <c r="Q630" s="67"/>
      <c r="R630" s="67"/>
      <c r="S630" s="67"/>
      <c r="T630" s="67"/>
      <c r="U630" s="67"/>
      <c r="V630" s="67"/>
    </row>
    <row r="631" spans="1:22" x14ac:dyDescent="0.3">
      <c r="A631" s="67"/>
      <c r="B631" s="65"/>
      <c r="C631" s="66"/>
      <c r="D631" s="67"/>
      <c r="E631" s="67"/>
      <c r="F631" s="67"/>
      <c r="G631" s="67"/>
      <c r="H631" s="65"/>
      <c r="I631" s="65"/>
      <c r="J6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1" s="65"/>
      <c r="L631" s="101" t="str">
        <f>IFERROR((Table44[[#This Row],[Total weight (kg)]]*Table44[[#This Row],[Quantity]])/1000,"")</f>
        <v/>
      </c>
      <c r="M631" s="67"/>
      <c r="N631" s="67"/>
      <c r="O631" s="67"/>
      <c r="P631" s="67"/>
      <c r="Q631" s="67"/>
      <c r="R631" s="67"/>
      <c r="S631" s="67"/>
      <c r="T631" s="67"/>
      <c r="U631" s="67"/>
      <c r="V631" s="67"/>
    </row>
    <row r="632" spans="1:22" x14ac:dyDescent="0.3">
      <c r="A632" s="67"/>
      <c r="B632" s="65"/>
      <c r="C632" s="66"/>
      <c r="D632" s="67"/>
      <c r="E632" s="67"/>
      <c r="F632" s="67"/>
      <c r="G632" s="67"/>
      <c r="H632" s="65"/>
      <c r="I632" s="65"/>
      <c r="J6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2" s="65"/>
      <c r="L632" s="101" t="str">
        <f>IFERROR((Table44[[#This Row],[Total weight (kg)]]*Table44[[#This Row],[Quantity]])/1000,"")</f>
        <v/>
      </c>
      <c r="M632" s="67"/>
      <c r="N632" s="67"/>
      <c r="O632" s="67"/>
      <c r="P632" s="67"/>
      <c r="Q632" s="67"/>
      <c r="R632" s="67"/>
      <c r="S632" s="67"/>
      <c r="T632" s="67"/>
      <c r="U632" s="67"/>
      <c r="V632" s="67"/>
    </row>
    <row r="633" spans="1:22" x14ac:dyDescent="0.3">
      <c r="A633" s="67"/>
      <c r="B633" s="65"/>
      <c r="C633" s="66"/>
      <c r="D633" s="67"/>
      <c r="E633" s="67"/>
      <c r="F633" s="67"/>
      <c r="G633" s="67"/>
      <c r="H633" s="65"/>
      <c r="I633" s="65"/>
      <c r="J6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3" s="65"/>
      <c r="L633" s="101" t="str">
        <f>IFERROR((Table44[[#This Row],[Total weight (kg)]]*Table44[[#This Row],[Quantity]])/1000,"")</f>
        <v/>
      </c>
      <c r="M633" s="67"/>
      <c r="N633" s="67"/>
      <c r="O633" s="67"/>
      <c r="P633" s="67"/>
      <c r="Q633" s="67"/>
      <c r="R633" s="67"/>
      <c r="S633" s="67"/>
      <c r="T633" s="67"/>
      <c r="U633" s="67"/>
      <c r="V633" s="67"/>
    </row>
    <row r="634" spans="1:22" x14ac:dyDescent="0.3">
      <c r="A634" s="67"/>
      <c r="B634" s="65"/>
      <c r="C634" s="66"/>
      <c r="D634" s="67"/>
      <c r="E634" s="67"/>
      <c r="F634" s="67"/>
      <c r="G634" s="67"/>
      <c r="H634" s="65"/>
      <c r="I634" s="65"/>
      <c r="J6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4" s="65"/>
      <c r="L634" s="101" t="str">
        <f>IFERROR((Table44[[#This Row],[Total weight (kg)]]*Table44[[#This Row],[Quantity]])/1000,"")</f>
        <v/>
      </c>
      <c r="M634" s="67"/>
      <c r="N634" s="67"/>
      <c r="O634" s="67"/>
      <c r="P634" s="67"/>
      <c r="Q634" s="67"/>
      <c r="R634" s="67"/>
      <c r="S634" s="67"/>
      <c r="T634" s="67"/>
      <c r="U634" s="67"/>
      <c r="V634" s="67"/>
    </row>
    <row r="635" spans="1:22" x14ac:dyDescent="0.3">
      <c r="A635" s="67"/>
      <c r="B635" s="65"/>
      <c r="C635" s="66"/>
      <c r="D635" s="67"/>
      <c r="E635" s="67"/>
      <c r="F635" s="67"/>
      <c r="G635" s="67"/>
      <c r="H635" s="65"/>
      <c r="I635" s="65"/>
      <c r="J6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5" s="65"/>
      <c r="L635" s="101" t="str">
        <f>IFERROR((Table44[[#This Row],[Total weight (kg)]]*Table44[[#This Row],[Quantity]])/1000,"")</f>
        <v/>
      </c>
      <c r="M635" s="67"/>
      <c r="N635" s="67"/>
      <c r="O635" s="67"/>
      <c r="P635" s="67"/>
      <c r="Q635" s="67"/>
      <c r="R635" s="67"/>
      <c r="S635" s="67"/>
      <c r="T635" s="67"/>
      <c r="U635" s="67"/>
      <c r="V635" s="67"/>
    </row>
    <row r="636" spans="1:22" x14ac:dyDescent="0.3">
      <c r="A636" s="67"/>
      <c r="B636" s="65"/>
      <c r="C636" s="66"/>
      <c r="D636" s="67"/>
      <c r="E636" s="67"/>
      <c r="F636" s="67"/>
      <c r="G636" s="67"/>
      <c r="H636" s="65"/>
      <c r="I636" s="65"/>
      <c r="J6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6" s="65"/>
      <c r="L636" s="101" t="str">
        <f>IFERROR((Table44[[#This Row],[Total weight (kg)]]*Table44[[#This Row],[Quantity]])/1000,"")</f>
        <v/>
      </c>
      <c r="M636" s="67"/>
      <c r="N636" s="67"/>
      <c r="O636" s="67"/>
      <c r="P636" s="67"/>
      <c r="Q636" s="67"/>
      <c r="R636" s="67"/>
      <c r="S636" s="67"/>
      <c r="T636" s="67"/>
      <c r="U636" s="67"/>
      <c r="V636" s="67"/>
    </row>
    <row r="637" spans="1:22" x14ac:dyDescent="0.3">
      <c r="A637" s="67"/>
      <c r="B637" s="65"/>
      <c r="C637" s="66"/>
      <c r="D637" s="67"/>
      <c r="E637" s="67"/>
      <c r="F637" s="67"/>
      <c r="G637" s="67"/>
      <c r="H637" s="65"/>
      <c r="I637" s="65"/>
      <c r="J6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7" s="65"/>
      <c r="L637" s="101" t="str">
        <f>IFERROR((Table44[[#This Row],[Total weight (kg)]]*Table44[[#This Row],[Quantity]])/1000,"")</f>
        <v/>
      </c>
      <c r="M637" s="67"/>
      <c r="N637" s="67"/>
      <c r="O637" s="67"/>
      <c r="P637" s="67"/>
      <c r="Q637" s="67"/>
      <c r="R637" s="67"/>
      <c r="S637" s="67"/>
      <c r="T637" s="67"/>
      <c r="U637" s="67"/>
      <c r="V637" s="67"/>
    </row>
    <row r="638" spans="1:22" x14ac:dyDescent="0.3">
      <c r="A638" s="67"/>
      <c r="B638" s="65"/>
      <c r="C638" s="66"/>
      <c r="D638" s="67"/>
      <c r="E638" s="67"/>
      <c r="F638" s="67"/>
      <c r="G638" s="67"/>
      <c r="H638" s="65"/>
      <c r="I638" s="65"/>
      <c r="J6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8" s="65"/>
      <c r="L638" s="101" t="str">
        <f>IFERROR((Table44[[#This Row],[Total weight (kg)]]*Table44[[#This Row],[Quantity]])/1000,"")</f>
        <v/>
      </c>
      <c r="M638" s="67"/>
      <c r="N638" s="67"/>
      <c r="O638" s="67"/>
      <c r="P638" s="67"/>
      <c r="Q638" s="67"/>
      <c r="R638" s="67"/>
      <c r="S638" s="67"/>
      <c r="T638" s="67"/>
      <c r="U638" s="67"/>
      <c r="V638" s="67"/>
    </row>
    <row r="639" spans="1:22" x14ac:dyDescent="0.3">
      <c r="A639" s="67"/>
      <c r="B639" s="65"/>
      <c r="C639" s="66"/>
      <c r="D639" s="67"/>
      <c r="E639" s="67"/>
      <c r="F639" s="67"/>
      <c r="G639" s="67"/>
      <c r="H639" s="65"/>
      <c r="I639" s="65"/>
      <c r="J6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39" s="65"/>
      <c r="L639" s="101" t="str">
        <f>IFERROR((Table44[[#This Row],[Total weight (kg)]]*Table44[[#This Row],[Quantity]])/1000,"")</f>
        <v/>
      </c>
      <c r="M639" s="67"/>
      <c r="N639" s="67"/>
      <c r="O639" s="67"/>
      <c r="P639" s="67"/>
      <c r="Q639" s="67"/>
      <c r="R639" s="67"/>
      <c r="S639" s="67"/>
      <c r="T639" s="67"/>
      <c r="U639" s="67"/>
      <c r="V639" s="67"/>
    </row>
    <row r="640" spans="1:22" x14ac:dyDescent="0.3">
      <c r="A640" s="67"/>
      <c r="B640" s="65"/>
      <c r="C640" s="66"/>
      <c r="D640" s="67"/>
      <c r="E640" s="67"/>
      <c r="F640" s="67"/>
      <c r="G640" s="67"/>
      <c r="H640" s="65"/>
      <c r="I640" s="65"/>
      <c r="J6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0" s="65"/>
      <c r="L640" s="101" t="str">
        <f>IFERROR((Table44[[#This Row],[Total weight (kg)]]*Table44[[#This Row],[Quantity]])/1000,"")</f>
        <v/>
      </c>
      <c r="M640" s="67"/>
      <c r="N640" s="67"/>
      <c r="O640" s="67"/>
      <c r="P640" s="67"/>
      <c r="Q640" s="67"/>
      <c r="R640" s="67"/>
      <c r="S640" s="67"/>
      <c r="T640" s="67"/>
      <c r="U640" s="67"/>
      <c r="V640" s="67"/>
    </row>
    <row r="641" spans="1:22" x14ac:dyDescent="0.3">
      <c r="A641" s="67"/>
      <c r="B641" s="65"/>
      <c r="C641" s="66"/>
      <c r="D641" s="67"/>
      <c r="E641" s="67"/>
      <c r="F641" s="67"/>
      <c r="G641" s="67"/>
      <c r="H641" s="65"/>
      <c r="I641" s="65"/>
      <c r="J6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1" s="65"/>
      <c r="L641" s="101" t="str">
        <f>IFERROR((Table44[[#This Row],[Total weight (kg)]]*Table44[[#This Row],[Quantity]])/1000,"")</f>
        <v/>
      </c>
      <c r="M641" s="67"/>
      <c r="N641" s="67"/>
      <c r="O641" s="67"/>
      <c r="P641" s="67"/>
      <c r="Q641" s="67"/>
      <c r="R641" s="67"/>
      <c r="S641" s="67"/>
      <c r="T641" s="67"/>
      <c r="U641" s="67"/>
      <c r="V641" s="67"/>
    </row>
    <row r="642" spans="1:22" x14ac:dyDescent="0.3">
      <c r="A642" s="67"/>
      <c r="B642" s="65"/>
      <c r="C642" s="66"/>
      <c r="D642" s="67"/>
      <c r="E642" s="67"/>
      <c r="F642" s="67"/>
      <c r="G642" s="67"/>
      <c r="H642" s="65"/>
      <c r="I642" s="65"/>
      <c r="J6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2" s="65"/>
      <c r="L642" s="101" t="str">
        <f>IFERROR((Table44[[#This Row],[Total weight (kg)]]*Table44[[#This Row],[Quantity]])/1000,"")</f>
        <v/>
      </c>
      <c r="M642" s="67"/>
      <c r="N642" s="67"/>
      <c r="O642" s="67"/>
      <c r="P642" s="67"/>
      <c r="Q642" s="67"/>
      <c r="R642" s="67"/>
      <c r="S642" s="67"/>
      <c r="T642" s="67"/>
      <c r="U642" s="67"/>
      <c r="V642" s="67"/>
    </row>
    <row r="643" spans="1:22" x14ac:dyDescent="0.3">
      <c r="A643" s="67"/>
      <c r="B643" s="65"/>
      <c r="C643" s="66"/>
      <c r="D643" s="67"/>
      <c r="E643" s="67"/>
      <c r="F643" s="67"/>
      <c r="G643" s="67"/>
      <c r="H643" s="65"/>
      <c r="I643" s="65"/>
      <c r="J6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3" s="65"/>
      <c r="L643" s="101" t="str">
        <f>IFERROR((Table44[[#This Row],[Total weight (kg)]]*Table44[[#This Row],[Quantity]])/1000,"")</f>
        <v/>
      </c>
      <c r="M643" s="67"/>
      <c r="N643" s="67"/>
      <c r="O643" s="67"/>
      <c r="P643" s="67"/>
      <c r="Q643" s="67"/>
      <c r="R643" s="67"/>
      <c r="S643" s="67"/>
      <c r="T643" s="67"/>
      <c r="U643" s="67"/>
      <c r="V643" s="67"/>
    </row>
    <row r="644" spans="1:22" x14ac:dyDescent="0.3">
      <c r="A644" s="67"/>
      <c r="B644" s="65"/>
      <c r="C644" s="66"/>
      <c r="D644" s="67"/>
      <c r="E644" s="67"/>
      <c r="F644" s="67"/>
      <c r="G644" s="67"/>
      <c r="H644" s="65"/>
      <c r="I644" s="65"/>
      <c r="J6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4" s="65"/>
      <c r="L644" s="101" t="str">
        <f>IFERROR((Table44[[#This Row],[Total weight (kg)]]*Table44[[#This Row],[Quantity]])/1000,"")</f>
        <v/>
      </c>
      <c r="M644" s="67"/>
      <c r="N644" s="67"/>
      <c r="O644" s="67"/>
      <c r="P644" s="67"/>
      <c r="Q644" s="67"/>
      <c r="R644" s="67"/>
      <c r="S644" s="67"/>
      <c r="T644" s="67"/>
      <c r="U644" s="67"/>
      <c r="V644" s="67"/>
    </row>
    <row r="645" spans="1:22" x14ac:dyDescent="0.3">
      <c r="A645" s="67"/>
      <c r="B645" s="65"/>
      <c r="C645" s="66"/>
      <c r="D645" s="67"/>
      <c r="E645" s="67"/>
      <c r="F645" s="67"/>
      <c r="G645" s="67"/>
      <c r="H645" s="65"/>
      <c r="I645" s="65"/>
      <c r="J6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5" s="65"/>
      <c r="L645" s="101" t="str">
        <f>IFERROR((Table44[[#This Row],[Total weight (kg)]]*Table44[[#This Row],[Quantity]])/1000,"")</f>
        <v/>
      </c>
      <c r="M645" s="67"/>
      <c r="N645" s="67"/>
      <c r="O645" s="67"/>
      <c r="P645" s="67"/>
      <c r="Q645" s="67"/>
      <c r="R645" s="67"/>
      <c r="S645" s="67"/>
      <c r="T645" s="67"/>
      <c r="U645" s="67"/>
      <c r="V645" s="67"/>
    </row>
    <row r="646" spans="1:22" x14ac:dyDescent="0.3">
      <c r="A646" s="67"/>
      <c r="B646" s="65"/>
      <c r="C646" s="66"/>
      <c r="D646" s="67"/>
      <c r="E646" s="67"/>
      <c r="F646" s="67"/>
      <c r="G646" s="67"/>
      <c r="H646" s="65"/>
      <c r="I646" s="65"/>
      <c r="J6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6" s="65"/>
      <c r="L646" s="101" t="str">
        <f>IFERROR((Table44[[#This Row],[Total weight (kg)]]*Table44[[#This Row],[Quantity]])/1000,"")</f>
        <v/>
      </c>
      <c r="M646" s="67"/>
      <c r="N646" s="67"/>
      <c r="O646" s="67"/>
      <c r="P646" s="67"/>
      <c r="Q646" s="67"/>
      <c r="R646" s="67"/>
      <c r="S646" s="67"/>
      <c r="T646" s="67"/>
      <c r="U646" s="67"/>
      <c r="V646" s="67"/>
    </row>
    <row r="647" spans="1:22" x14ac:dyDescent="0.3">
      <c r="A647" s="67"/>
      <c r="B647" s="65"/>
      <c r="C647" s="66"/>
      <c r="D647" s="67"/>
      <c r="E647" s="67"/>
      <c r="F647" s="67"/>
      <c r="G647" s="67"/>
      <c r="H647" s="65"/>
      <c r="I647" s="65"/>
      <c r="J6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7" s="65"/>
      <c r="L647" s="101" t="str">
        <f>IFERROR((Table44[[#This Row],[Total weight (kg)]]*Table44[[#This Row],[Quantity]])/1000,"")</f>
        <v/>
      </c>
      <c r="M647" s="67"/>
      <c r="N647" s="67"/>
      <c r="O647" s="67"/>
      <c r="P647" s="67"/>
      <c r="Q647" s="67"/>
      <c r="R647" s="67"/>
      <c r="S647" s="67"/>
      <c r="T647" s="67"/>
      <c r="U647" s="67"/>
      <c r="V647" s="67"/>
    </row>
    <row r="648" spans="1:22" x14ac:dyDescent="0.3">
      <c r="A648" s="67"/>
      <c r="B648" s="65"/>
      <c r="C648" s="66"/>
      <c r="D648" s="67"/>
      <c r="E648" s="67"/>
      <c r="F648" s="67"/>
      <c r="G648" s="67"/>
      <c r="H648" s="65"/>
      <c r="I648" s="65"/>
      <c r="J6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8" s="65"/>
      <c r="L648" s="101" t="str">
        <f>IFERROR((Table44[[#This Row],[Total weight (kg)]]*Table44[[#This Row],[Quantity]])/1000,"")</f>
        <v/>
      </c>
      <c r="M648" s="67"/>
      <c r="N648" s="67"/>
      <c r="O648" s="67"/>
      <c r="P648" s="67"/>
      <c r="Q648" s="67"/>
      <c r="R648" s="67"/>
      <c r="S648" s="67"/>
      <c r="T648" s="67"/>
      <c r="U648" s="67"/>
      <c r="V648" s="67"/>
    </row>
    <row r="649" spans="1:22" x14ac:dyDescent="0.3">
      <c r="A649" s="67"/>
      <c r="B649" s="65"/>
      <c r="C649" s="66"/>
      <c r="D649" s="67"/>
      <c r="E649" s="67"/>
      <c r="F649" s="67"/>
      <c r="G649" s="67"/>
      <c r="H649" s="65"/>
      <c r="I649" s="65"/>
      <c r="J6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49" s="65"/>
      <c r="L649" s="101" t="str">
        <f>IFERROR((Table44[[#This Row],[Total weight (kg)]]*Table44[[#This Row],[Quantity]])/1000,"")</f>
        <v/>
      </c>
      <c r="M649" s="67"/>
      <c r="N649" s="67"/>
      <c r="O649" s="67"/>
      <c r="P649" s="67"/>
      <c r="Q649" s="67"/>
      <c r="R649" s="67"/>
      <c r="S649" s="67"/>
      <c r="T649" s="67"/>
      <c r="U649" s="67"/>
      <c r="V649" s="67"/>
    </row>
    <row r="650" spans="1:22" x14ac:dyDescent="0.3">
      <c r="A650" s="67"/>
      <c r="B650" s="65"/>
      <c r="C650" s="66"/>
      <c r="D650" s="67"/>
      <c r="E650" s="67"/>
      <c r="F650" s="67"/>
      <c r="G650" s="67"/>
      <c r="H650" s="65"/>
      <c r="I650" s="65"/>
      <c r="J6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0" s="65"/>
      <c r="L650" s="101" t="str">
        <f>IFERROR((Table44[[#This Row],[Total weight (kg)]]*Table44[[#This Row],[Quantity]])/1000,"")</f>
        <v/>
      </c>
      <c r="M650" s="67"/>
      <c r="N650" s="67"/>
      <c r="O650" s="67"/>
      <c r="P650" s="67"/>
      <c r="Q650" s="67"/>
      <c r="R650" s="67"/>
      <c r="S650" s="67"/>
      <c r="T650" s="67"/>
      <c r="U650" s="67"/>
      <c r="V650" s="67"/>
    </row>
    <row r="651" spans="1:22" x14ac:dyDescent="0.3">
      <c r="A651" s="67"/>
      <c r="B651" s="65"/>
      <c r="C651" s="66"/>
      <c r="D651" s="67"/>
      <c r="E651" s="67"/>
      <c r="F651" s="67"/>
      <c r="G651" s="67"/>
      <c r="H651" s="65"/>
      <c r="I651" s="65"/>
      <c r="J6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1" s="65"/>
      <c r="L651" s="101" t="str">
        <f>IFERROR((Table44[[#This Row],[Total weight (kg)]]*Table44[[#This Row],[Quantity]])/1000,"")</f>
        <v/>
      </c>
      <c r="M651" s="67"/>
      <c r="N651" s="67"/>
      <c r="O651" s="67"/>
      <c r="P651" s="67"/>
      <c r="Q651" s="67"/>
      <c r="R651" s="67"/>
      <c r="S651" s="67"/>
      <c r="T651" s="67"/>
      <c r="U651" s="67"/>
      <c r="V651" s="67"/>
    </row>
    <row r="652" spans="1:22" x14ac:dyDescent="0.3">
      <c r="A652" s="67"/>
      <c r="B652" s="65"/>
      <c r="C652" s="66"/>
      <c r="D652" s="67"/>
      <c r="E652" s="67"/>
      <c r="F652" s="67"/>
      <c r="G652" s="67"/>
      <c r="H652" s="65"/>
      <c r="I652" s="65"/>
      <c r="J6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2" s="65"/>
      <c r="L652" s="101" t="str">
        <f>IFERROR((Table44[[#This Row],[Total weight (kg)]]*Table44[[#This Row],[Quantity]])/1000,"")</f>
        <v/>
      </c>
      <c r="M652" s="67"/>
      <c r="N652" s="67"/>
      <c r="O652" s="67"/>
      <c r="P652" s="67"/>
      <c r="Q652" s="67"/>
      <c r="R652" s="67"/>
      <c r="S652" s="67"/>
      <c r="T652" s="67"/>
      <c r="U652" s="67"/>
      <c r="V652" s="67"/>
    </row>
    <row r="653" spans="1:22" x14ac:dyDescent="0.3">
      <c r="A653" s="67"/>
      <c r="B653" s="65"/>
      <c r="C653" s="66"/>
      <c r="D653" s="67"/>
      <c r="E653" s="67"/>
      <c r="F653" s="67"/>
      <c r="G653" s="67"/>
      <c r="H653" s="65"/>
      <c r="I653" s="65"/>
      <c r="J6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3" s="65"/>
      <c r="L653" s="101" t="str">
        <f>IFERROR((Table44[[#This Row],[Total weight (kg)]]*Table44[[#This Row],[Quantity]])/1000,"")</f>
        <v/>
      </c>
      <c r="M653" s="67"/>
      <c r="N653" s="67"/>
      <c r="O653" s="67"/>
      <c r="P653" s="67"/>
      <c r="Q653" s="67"/>
      <c r="R653" s="67"/>
      <c r="S653" s="67"/>
      <c r="T653" s="67"/>
      <c r="U653" s="67"/>
      <c r="V653" s="67"/>
    </row>
    <row r="654" spans="1:22" x14ac:dyDescent="0.3">
      <c r="A654" s="67"/>
      <c r="B654" s="65"/>
      <c r="C654" s="66"/>
      <c r="D654" s="67"/>
      <c r="E654" s="67"/>
      <c r="F654" s="67"/>
      <c r="G654" s="67"/>
      <c r="H654" s="65"/>
      <c r="I654" s="65"/>
      <c r="J6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4" s="65"/>
      <c r="L654" s="101" t="str">
        <f>IFERROR((Table44[[#This Row],[Total weight (kg)]]*Table44[[#This Row],[Quantity]])/1000,"")</f>
        <v/>
      </c>
      <c r="M654" s="67"/>
      <c r="N654" s="67"/>
      <c r="O654" s="67"/>
      <c r="P654" s="67"/>
      <c r="Q654" s="67"/>
      <c r="R654" s="67"/>
      <c r="S654" s="67"/>
      <c r="T654" s="67"/>
      <c r="U654" s="67"/>
      <c r="V654" s="67"/>
    </row>
    <row r="655" spans="1:22" x14ac:dyDescent="0.3">
      <c r="A655" s="67"/>
      <c r="B655" s="65"/>
      <c r="C655" s="66"/>
      <c r="D655" s="67"/>
      <c r="E655" s="67"/>
      <c r="F655" s="67"/>
      <c r="G655" s="67"/>
      <c r="H655" s="65"/>
      <c r="I655" s="65"/>
      <c r="J6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5" s="65"/>
      <c r="L655" s="101" t="str">
        <f>IFERROR((Table44[[#This Row],[Total weight (kg)]]*Table44[[#This Row],[Quantity]])/1000,"")</f>
        <v/>
      </c>
      <c r="M655" s="67"/>
      <c r="N655" s="67"/>
      <c r="O655" s="67"/>
      <c r="P655" s="67"/>
      <c r="Q655" s="67"/>
      <c r="R655" s="67"/>
      <c r="S655" s="67"/>
      <c r="T655" s="67"/>
      <c r="U655" s="67"/>
      <c r="V655" s="67"/>
    </row>
    <row r="656" spans="1:22" x14ac:dyDescent="0.3">
      <c r="A656" s="67"/>
      <c r="B656" s="65"/>
      <c r="C656" s="66"/>
      <c r="D656" s="67"/>
      <c r="E656" s="67"/>
      <c r="F656" s="67"/>
      <c r="G656" s="67"/>
      <c r="H656" s="65"/>
      <c r="I656" s="65"/>
      <c r="J6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6" s="65"/>
      <c r="L656" s="101" t="str">
        <f>IFERROR((Table44[[#This Row],[Total weight (kg)]]*Table44[[#This Row],[Quantity]])/1000,"")</f>
        <v/>
      </c>
      <c r="M656" s="67"/>
      <c r="N656" s="67"/>
      <c r="O656" s="67"/>
      <c r="P656" s="67"/>
      <c r="Q656" s="67"/>
      <c r="R656" s="67"/>
      <c r="S656" s="67"/>
      <c r="T656" s="67"/>
      <c r="U656" s="67"/>
      <c r="V656" s="67"/>
    </row>
    <row r="657" spans="1:22" x14ac:dyDescent="0.3">
      <c r="A657" s="67"/>
      <c r="B657" s="65"/>
      <c r="C657" s="66"/>
      <c r="D657" s="67"/>
      <c r="E657" s="67"/>
      <c r="F657" s="67"/>
      <c r="G657" s="67"/>
      <c r="H657" s="65"/>
      <c r="I657" s="65"/>
      <c r="J6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7" s="65"/>
      <c r="L657" s="101" t="str">
        <f>IFERROR((Table44[[#This Row],[Total weight (kg)]]*Table44[[#This Row],[Quantity]])/1000,"")</f>
        <v/>
      </c>
      <c r="M657" s="67"/>
      <c r="N657" s="67"/>
      <c r="O657" s="67"/>
      <c r="P657" s="67"/>
      <c r="Q657" s="67"/>
      <c r="R657" s="67"/>
      <c r="S657" s="67"/>
      <c r="T657" s="67"/>
      <c r="U657" s="67"/>
      <c r="V657" s="67"/>
    </row>
    <row r="658" spans="1:22" x14ac:dyDescent="0.3">
      <c r="A658" s="67"/>
      <c r="B658" s="65"/>
      <c r="C658" s="66"/>
      <c r="D658" s="67"/>
      <c r="E658" s="67"/>
      <c r="F658" s="67"/>
      <c r="G658" s="67"/>
      <c r="H658" s="65"/>
      <c r="I658" s="65"/>
      <c r="J6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8" s="65"/>
      <c r="L658" s="101" t="str">
        <f>IFERROR((Table44[[#This Row],[Total weight (kg)]]*Table44[[#This Row],[Quantity]])/1000,"")</f>
        <v/>
      </c>
      <c r="M658" s="67"/>
      <c r="N658" s="67"/>
      <c r="O658" s="67"/>
      <c r="P658" s="67"/>
      <c r="Q658" s="67"/>
      <c r="R658" s="67"/>
      <c r="S658" s="67"/>
      <c r="T658" s="67"/>
      <c r="U658" s="67"/>
      <c r="V658" s="67"/>
    </row>
    <row r="659" spans="1:22" x14ac:dyDescent="0.3">
      <c r="A659" s="67"/>
      <c r="B659" s="65"/>
      <c r="C659" s="66"/>
      <c r="D659" s="67"/>
      <c r="E659" s="67"/>
      <c r="F659" s="67"/>
      <c r="G659" s="67"/>
      <c r="H659" s="65"/>
      <c r="I659" s="65"/>
      <c r="J6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59" s="65"/>
      <c r="L659" s="101" t="str">
        <f>IFERROR((Table44[[#This Row],[Total weight (kg)]]*Table44[[#This Row],[Quantity]])/1000,"")</f>
        <v/>
      </c>
      <c r="M659" s="67"/>
      <c r="N659" s="67"/>
      <c r="O659" s="67"/>
      <c r="P659" s="67"/>
      <c r="Q659" s="67"/>
      <c r="R659" s="67"/>
      <c r="S659" s="67"/>
      <c r="T659" s="67"/>
      <c r="U659" s="67"/>
      <c r="V659" s="67"/>
    </row>
    <row r="660" spans="1:22" x14ac:dyDescent="0.3">
      <c r="A660" s="67"/>
      <c r="B660" s="65"/>
      <c r="C660" s="66"/>
      <c r="D660" s="67"/>
      <c r="E660" s="67"/>
      <c r="F660" s="67"/>
      <c r="G660" s="67"/>
      <c r="H660" s="65"/>
      <c r="I660" s="65"/>
      <c r="J6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0" s="65"/>
      <c r="L660" s="101" t="str">
        <f>IFERROR((Table44[[#This Row],[Total weight (kg)]]*Table44[[#This Row],[Quantity]])/1000,"")</f>
        <v/>
      </c>
      <c r="M660" s="67"/>
      <c r="N660" s="67"/>
      <c r="O660" s="67"/>
      <c r="P660" s="67"/>
      <c r="Q660" s="67"/>
      <c r="R660" s="67"/>
      <c r="S660" s="67"/>
      <c r="T660" s="67"/>
      <c r="U660" s="67"/>
      <c r="V660" s="67"/>
    </row>
    <row r="661" spans="1:22" x14ac:dyDescent="0.3">
      <c r="A661" s="67"/>
      <c r="B661" s="65"/>
      <c r="C661" s="66"/>
      <c r="D661" s="67"/>
      <c r="E661" s="67"/>
      <c r="F661" s="67"/>
      <c r="G661" s="67"/>
      <c r="H661" s="65"/>
      <c r="I661" s="65"/>
      <c r="J6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1" s="65"/>
      <c r="L661" s="101" t="str">
        <f>IFERROR((Table44[[#This Row],[Total weight (kg)]]*Table44[[#This Row],[Quantity]])/1000,"")</f>
        <v/>
      </c>
      <c r="M661" s="67"/>
      <c r="N661" s="67"/>
      <c r="O661" s="67"/>
      <c r="P661" s="67"/>
      <c r="Q661" s="67"/>
      <c r="R661" s="67"/>
      <c r="S661" s="67"/>
      <c r="T661" s="67"/>
      <c r="U661" s="67"/>
      <c r="V661" s="67"/>
    </row>
    <row r="662" spans="1:22" x14ac:dyDescent="0.3">
      <c r="A662" s="67"/>
      <c r="B662" s="65"/>
      <c r="C662" s="66"/>
      <c r="D662" s="67"/>
      <c r="E662" s="67"/>
      <c r="F662" s="67"/>
      <c r="G662" s="67"/>
      <c r="H662" s="65"/>
      <c r="I662" s="65"/>
      <c r="J6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2" s="65"/>
      <c r="L662" s="101" t="str">
        <f>IFERROR((Table44[[#This Row],[Total weight (kg)]]*Table44[[#This Row],[Quantity]])/1000,"")</f>
        <v/>
      </c>
      <c r="M662" s="67"/>
      <c r="N662" s="67"/>
      <c r="O662" s="67"/>
      <c r="P662" s="67"/>
      <c r="Q662" s="67"/>
      <c r="R662" s="67"/>
      <c r="S662" s="67"/>
      <c r="T662" s="67"/>
      <c r="U662" s="67"/>
      <c r="V662" s="67"/>
    </row>
    <row r="663" spans="1:22" x14ac:dyDescent="0.3">
      <c r="A663" s="67"/>
      <c r="B663" s="65"/>
      <c r="C663" s="66"/>
      <c r="D663" s="67"/>
      <c r="E663" s="67"/>
      <c r="F663" s="67"/>
      <c r="G663" s="67"/>
      <c r="H663" s="65"/>
      <c r="I663" s="65"/>
      <c r="J6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3" s="65"/>
      <c r="L663" s="101" t="str">
        <f>IFERROR((Table44[[#This Row],[Total weight (kg)]]*Table44[[#This Row],[Quantity]])/1000,"")</f>
        <v/>
      </c>
      <c r="M663" s="67"/>
      <c r="N663" s="67"/>
      <c r="O663" s="67"/>
      <c r="P663" s="67"/>
      <c r="Q663" s="67"/>
      <c r="R663" s="67"/>
      <c r="S663" s="67"/>
      <c r="T663" s="67"/>
      <c r="U663" s="67"/>
      <c r="V663" s="67"/>
    </row>
    <row r="664" spans="1:22" x14ac:dyDescent="0.3">
      <c r="A664" s="67"/>
      <c r="B664" s="65"/>
      <c r="C664" s="66"/>
      <c r="D664" s="67"/>
      <c r="E664" s="67"/>
      <c r="F664" s="67"/>
      <c r="G664" s="67"/>
      <c r="H664" s="65"/>
      <c r="I664" s="65"/>
      <c r="J6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4" s="65"/>
      <c r="L664" s="101" t="str">
        <f>IFERROR((Table44[[#This Row],[Total weight (kg)]]*Table44[[#This Row],[Quantity]])/1000,"")</f>
        <v/>
      </c>
      <c r="M664" s="67"/>
      <c r="N664" s="67"/>
      <c r="O664" s="67"/>
      <c r="P664" s="67"/>
      <c r="Q664" s="67"/>
      <c r="R664" s="67"/>
      <c r="S664" s="67"/>
      <c r="T664" s="67"/>
      <c r="U664" s="67"/>
      <c r="V664" s="67"/>
    </row>
    <row r="665" spans="1:22" x14ac:dyDescent="0.3">
      <c r="A665" s="67"/>
      <c r="B665" s="65"/>
      <c r="C665" s="66"/>
      <c r="D665" s="67"/>
      <c r="E665" s="67"/>
      <c r="F665" s="67"/>
      <c r="G665" s="67"/>
      <c r="H665" s="65"/>
      <c r="I665" s="65"/>
      <c r="J6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5" s="65"/>
      <c r="L665" s="101" t="str">
        <f>IFERROR((Table44[[#This Row],[Total weight (kg)]]*Table44[[#This Row],[Quantity]])/1000,"")</f>
        <v/>
      </c>
      <c r="M665" s="67"/>
      <c r="N665" s="67"/>
      <c r="O665" s="67"/>
      <c r="P665" s="67"/>
      <c r="Q665" s="67"/>
      <c r="R665" s="67"/>
      <c r="S665" s="67"/>
      <c r="T665" s="67"/>
      <c r="U665" s="67"/>
      <c r="V665" s="67"/>
    </row>
    <row r="666" spans="1:22" x14ac:dyDescent="0.3">
      <c r="A666" s="67"/>
      <c r="B666" s="65"/>
      <c r="C666" s="66"/>
      <c r="D666" s="67"/>
      <c r="E666" s="67"/>
      <c r="F666" s="67"/>
      <c r="G666" s="67"/>
      <c r="H666" s="65"/>
      <c r="I666" s="65"/>
      <c r="J6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6" s="65"/>
      <c r="L666" s="101" t="str">
        <f>IFERROR((Table44[[#This Row],[Total weight (kg)]]*Table44[[#This Row],[Quantity]])/1000,"")</f>
        <v/>
      </c>
      <c r="M666" s="67"/>
      <c r="N666" s="67"/>
      <c r="O666" s="67"/>
      <c r="P666" s="67"/>
      <c r="Q666" s="67"/>
      <c r="R666" s="67"/>
      <c r="S666" s="67"/>
      <c r="T666" s="67"/>
      <c r="U666" s="67"/>
      <c r="V666" s="67"/>
    </row>
    <row r="667" spans="1:22" x14ac:dyDescent="0.3">
      <c r="A667" s="67"/>
      <c r="B667" s="65"/>
      <c r="C667" s="66"/>
      <c r="D667" s="67"/>
      <c r="E667" s="67"/>
      <c r="F667" s="67"/>
      <c r="G667" s="67"/>
      <c r="H667" s="65"/>
      <c r="I667" s="65"/>
      <c r="J6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7" s="65"/>
      <c r="L667" s="101" t="str">
        <f>IFERROR((Table44[[#This Row],[Total weight (kg)]]*Table44[[#This Row],[Quantity]])/1000,"")</f>
        <v/>
      </c>
      <c r="M667" s="67"/>
      <c r="N667" s="67"/>
      <c r="O667" s="67"/>
      <c r="P667" s="67"/>
      <c r="Q667" s="67"/>
      <c r="R667" s="67"/>
      <c r="S667" s="67"/>
      <c r="T667" s="67"/>
      <c r="U667" s="67"/>
      <c r="V667" s="67"/>
    </row>
    <row r="668" spans="1:22" x14ac:dyDescent="0.3">
      <c r="A668" s="67"/>
      <c r="B668" s="65"/>
      <c r="C668" s="66"/>
      <c r="D668" s="67"/>
      <c r="E668" s="67"/>
      <c r="F668" s="67"/>
      <c r="G668" s="67"/>
      <c r="H668" s="65"/>
      <c r="I668" s="65"/>
      <c r="J6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8" s="65"/>
      <c r="L668" s="101" t="str">
        <f>IFERROR((Table44[[#This Row],[Total weight (kg)]]*Table44[[#This Row],[Quantity]])/1000,"")</f>
        <v/>
      </c>
      <c r="M668" s="67"/>
      <c r="N668" s="67"/>
      <c r="O668" s="67"/>
      <c r="P668" s="67"/>
      <c r="Q668" s="67"/>
      <c r="R668" s="67"/>
      <c r="S668" s="67"/>
      <c r="T668" s="67"/>
      <c r="U668" s="67"/>
      <c r="V668" s="67"/>
    </row>
    <row r="669" spans="1:22" x14ac:dyDescent="0.3">
      <c r="A669" s="67"/>
      <c r="B669" s="65"/>
      <c r="C669" s="66"/>
      <c r="D669" s="67"/>
      <c r="E669" s="67"/>
      <c r="F669" s="67"/>
      <c r="G669" s="67"/>
      <c r="H669" s="65"/>
      <c r="I669" s="65"/>
      <c r="J6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69" s="65"/>
      <c r="L669" s="101" t="str">
        <f>IFERROR((Table44[[#This Row],[Total weight (kg)]]*Table44[[#This Row],[Quantity]])/1000,"")</f>
        <v/>
      </c>
      <c r="M669" s="67"/>
      <c r="N669" s="67"/>
      <c r="O669" s="67"/>
      <c r="P669" s="67"/>
      <c r="Q669" s="67"/>
      <c r="R669" s="67"/>
      <c r="S669" s="67"/>
      <c r="T669" s="67"/>
      <c r="U669" s="67"/>
      <c r="V669" s="67"/>
    </row>
    <row r="670" spans="1:22" x14ac:dyDescent="0.3">
      <c r="A670" s="67"/>
      <c r="B670" s="65"/>
      <c r="C670" s="66"/>
      <c r="D670" s="67"/>
      <c r="E670" s="67"/>
      <c r="F670" s="67"/>
      <c r="G670" s="67"/>
      <c r="H670" s="65"/>
      <c r="I670" s="65"/>
      <c r="J6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0" s="65"/>
      <c r="L670" s="101" t="str">
        <f>IFERROR((Table44[[#This Row],[Total weight (kg)]]*Table44[[#This Row],[Quantity]])/1000,"")</f>
        <v/>
      </c>
      <c r="M670" s="67"/>
      <c r="N670" s="67"/>
      <c r="O670" s="67"/>
      <c r="P670" s="67"/>
      <c r="Q670" s="67"/>
      <c r="R670" s="67"/>
      <c r="S670" s="67"/>
      <c r="T670" s="67"/>
      <c r="U670" s="67"/>
      <c r="V670" s="67"/>
    </row>
    <row r="671" spans="1:22" x14ac:dyDescent="0.3">
      <c r="A671" s="67"/>
      <c r="B671" s="65"/>
      <c r="C671" s="66"/>
      <c r="D671" s="67"/>
      <c r="E671" s="67"/>
      <c r="F671" s="67"/>
      <c r="G671" s="67"/>
      <c r="H671" s="65"/>
      <c r="I671" s="65"/>
      <c r="J6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1" s="65"/>
      <c r="L671" s="101" t="str">
        <f>IFERROR((Table44[[#This Row],[Total weight (kg)]]*Table44[[#This Row],[Quantity]])/1000,"")</f>
        <v/>
      </c>
      <c r="M671" s="67"/>
      <c r="N671" s="67"/>
      <c r="O671" s="67"/>
      <c r="P671" s="67"/>
      <c r="Q671" s="67"/>
      <c r="R671" s="67"/>
      <c r="S671" s="67"/>
      <c r="T671" s="67"/>
      <c r="U671" s="67"/>
      <c r="V671" s="67"/>
    </row>
    <row r="672" spans="1:22" x14ac:dyDescent="0.3">
      <c r="A672" s="67"/>
      <c r="B672" s="65"/>
      <c r="C672" s="66"/>
      <c r="D672" s="67"/>
      <c r="E672" s="67"/>
      <c r="F672" s="67"/>
      <c r="G672" s="67"/>
      <c r="H672" s="65"/>
      <c r="I672" s="65"/>
      <c r="J6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2" s="65"/>
      <c r="L672" s="101" t="str">
        <f>IFERROR((Table44[[#This Row],[Total weight (kg)]]*Table44[[#This Row],[Quantity]])/1000,"")</f>
        <v/>
      </c>
      <c r="M672" s="67"/>
      <c r="N672" s="67"/>
      <c r="O672" s="67"/>
      <c r="P672" s="67"/>
      <c r="Q672" s="67"/>
      <c r="R672" s="67"/>
      <c r="S672" s="67"/>
      <c r="T672" s="67"/>
      <c r="U672" s="67"/>
      <c r="V672" s="67"/>
    </row>
    <row r="673" spans="1:22" x14ac:dyDescent="0.3">
      <c r="A673" s="67"/>
      <c r="B673" s="65"/>
      <c r="C673" s="66"/>
      <c r="D673" s="67"/>
      <c r="E673" s="67"/>
      <c r="F673" s="67"/>
      <c r="G673" s="67"/>
      <c r="H673" s="65"/>
      <c r="I673" s="65"/>
      <c r="J6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3" s="65"/>
      <c r="L673" s="101" t="str">
        <f>IFERROR((Table44[[#This Row],[Total weight (kg)]]*Table44[[#This Row],[Quantity]])/1000,"")</f>
        <v/>
      </c>
      <c r="M673" s="67"/>
      <c r="N673" s="67"/>
      <c r="O673" s="67"/>
      <c r="P673" s="67"/>
      <c r="Q673" s="67"/>
      <c r="R673" s="67"/>
      <c r="S673" s="67"/>
      <c r="T673" s="67"/>
      <c r="U673" s="67"/>
      <c r="V673" s="67"/>
    </row>
    <row r="674" spans="1:22" x14ac:dyDescent="0.3">
      <c r="A674" s="67"/>
      <c r="B674" s="65"/>
      <c r="C674" s="66"/>
      <c r="D674" s="67"/>
      <c r="E674" s="67"/>
      <c r="F674" s="67"/>
      <c r="G674" s="67"/>
      <c r="H674" s="65"/>
      <c r="I674" s="65"/>
      <c r="J6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4" s="65"/>
      <c r="L674" s="101" t="str">
        <f>IFERROR((Table44[[#This Row],[Total weight (kg)]]*Table44[[#This Row],[Quantity]])/1000,"")</f>
        <v/>
      </c>
      <c r="M674" s="67"/>
      <c r="N674" s="67"/>
      <c r="O674" s="67"/>
      <c r="P674" s="67"/>
      <c r="Q674" s="67"/>
      <c r="R674" s="67"/>
      <c r="S674" s="67"/>
      <c r="T674" s="67"/>
      <c r="U674" s="67"/>
      <c r="V674" s="67"/>
    </row>
    <row r="675" spans="1:22" x14ac:dyDescent="0.3">
      <c r="A675" s="67"/>
      <c r="B675" s="65"/>
      <c r="C675" s="66"/>
      <c r="D675" s="67"/>
      <c r="E675" s="67"/>
      <c r="F675" s="67"/>
      <c r="G675" s="67"/>
      <c r="H675" s="65"/>
      <c r="I675" s="65"/>
      <c r="J6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5" s="65"/>
      <c r="L675" s="101" t="str">
        <f>IFERROR((Table44[[#This Row],[Total weight (kg)]]*Table44[[#This Row],[Quantity]])/1000,"")</f>
        <v/>
      </c>
      <c r="M675" s="67"/>
      <c r="N675" s="67"/>
      <c r="O675" s="67"/>
      <c r="P675" s="67"/>
      <c r="Q675" s="67"/>
      <c r="R675" s="67"/>
      <c r="S675" s="67"/>
      <c r="T675" s="67"/>
      <c r="U675" s="67"/>
      <c r="V675" s="67"/>
    </row>
    <row r="676" spans="1:22" x14ac:dyDescent="0.3">
      <c r="A676" s="67"/>
      <c r="B676" s="65"/>
      <c r="C676" s="66"/>
      <c r="D676" s="67"/>
      <c r="E676" s="67"/>
      <c r="F676" s="67"/>
      <c r="G676" s="67"/>
      <c r="H676" s="65"/>
      <c r="I676" s="65"/>
      <c r="J6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6" s="65"/>
      <c r="L676" s="101" t="str">
        <f>IFERROR((Table44[[#This Row],[Total weight (kg)]]*Table44[[#This Row],[Quantity]])/1000,"")</f>
        <v/>
      </c>
      <c r="M676" s="67"/>
      <c r="N676" s="67"/>
      <c r="O676" s="67"/>
      <c r="P676" s="67"/>
      <c r="Q676" s="67"/>
      <c r="R676" s="67"/>
      <c r="S676" s="67"/>
      <c r="T676" s="67"/>
      <c r="U676" s="67"/>
      <c r="V676" s="67"/>
    </row>
    <row r="677" spans="1:22" x14ac:dyDescent="0.3">
      <c r="A677" s="67"/>
      <c r="B677" s="65"/>
      <c r="C677" s="66"/>
      <c r="D677" s="67"/>
      <c r="E677" s="67"/>
      <c r="F677" s="67"/>
      <c r="G677" s="67"/>
      <c r="H677" s="65"/>
      <c r="I677" s="65"/>
      <c r="J6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7" s="65"/>
      <c r="L677" s="101" t="str">
        <f>IFERROR((Table44[[#This Row],[Total weight (kg)]]*Table44[[#This Row],[Quantity]])/1000,"")</f>
        <v/>
      </c>
      <c r="M677" s="67"/>
      <c r="N677" s="67"/>
      <c r="O677" s="67"/>
      <c r="P677" s="67"/>
      <c r="Q677" s="67"/>
      <c r="R677" s="67"/>
      <c r="S677" s="67"/>
      <c r="T677" s="67"/>
      <c r="U677" s="67"/>
      <c r="V677" s="67"/>
    </row>
    <row r="678" spans="1:22" x14ac:dyDescent="0.3">
      <c r="A678" s="67"/>
      <c r="B678" s="65"/>
      <c r="C678" s="66"/>
      <c r="D678" s="67"/>
      <c r="E678" s="67"/>
      <c r="F678" s="67"/>
      <c r="G678" s="67"/>
      <c r="H678" s="65"/>
      <c r="I678" s="65"/>
      <c r="J6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8" s="65"/>
      <c r="L678" s="101" t="str">
        <f>IFERROR((Table44[[#This Row],[Total weight (kg)]]*Table44[[#This Row],[Quantity]])/1000,"")</f>
        <v/>
      </c>
      <c r="M678" s="67"/>
      <c r="N678" s="67"/>
      <c r="O678" s="67"/>
      <c r="P678" s="67"/>
      <c r="Q678" s="67"/>
      <c r="R678" s="67"/>
      <c r="S678" s="67"/>
      <c r="T678" s="67"/>
      <c r="U678" s="67"/>
      <c r="V678" s="67"/>
    </row>
    <row r="679" spans="1:22" x14ac:dyDescent="0.3">
      <c r="A679" s="67"/>
      <c r="B679" s="65"/>
      <c r="C679" s="66"/>
      <c r="D679" s="67"/>
      <c r="E679" s="67"/>
      <c r="F679" s="67"/>
      <c r="G679" s="67"/>
      <c r="H679" s="65"/>
      <c r="I679" s="65"/>
      <c r="J6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79" s="65"/>
      <c r="L679" s="101" t="str">
        <f>IFERROR((Table44[[#This Row],[Total weight (kg)]]*Table44[[#This Row],[Quantity]])/1000,"")</f>
        <v/>
      </c>
      <c r="M679" s="67"/>
      <c r="N679" s="67"/>
      <c r="O679" s="67"/>
      <c r="P679" s="67"/>
      <c r="Q679" s="67"/>
      <c r="R679" s="67"/>
      <c r="S679" s="67"/>
      <c r="T679" s="67"/>
      <c r="U679" s="67"/>
      <c r="V679" s="67"/>
    </row>
    <row r="680" spans="1:22" x14ac:dyDescent="0.3">
      <c r="A680" s="67"/>
      <c r="B680" s="65"/>
      <c r="C680" s="66"/>
      <c r="D680" s="67"/>
      <c r="E680" s="67"/>
      <c r="F680" s="67"/>
      <c r="G680" s="67"/>
      <c r="H680" s="65"/>
      <c r="I680" s="65"/>
      <c r="J6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0" s="65"/>
      <c r="L680" s="101" t="str">
        <f>IFERROR((Table44[[#This Row],[Total weight (kg)]]*Table44[[#This Row],[Quantity]])/1000,"")</f>
        <v/>
      </c>
      <c r="M680" s="67"/>
      <c r="N680" s="67"/>
      <c r="O680" s="67"/>
      <c r="P680" s="67"/>
      <c r="Q680" s="67"/>
      <c r="R680" s="67"/>
      <c r="S680" s="67"/>
      <c r="T680" s="67"/>
      <c r="U680" s="67"/>
      <c r="V680" s="67"/>
    </row>
    <row r="681" spans="1:22" x14ac:dyDescent="0.3">
      <c r="A681" s="67"/>
      <c r="B681" s="65"/>
      <c r="C681" s="66"/>
      <c r="D681" s="67"/>
      <c r="E681" s="67"/>
      <c r="F681" s="67"/>
      <c r="G681" s="67"/>
      <c r="H681" s="65"/>
      <c r="I681" s="65"/>
      <c r="J6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1" s="65"/>
      <c r="L681" s="101" t="str">
        <f>IFERROR((Table44[[#This Row],[Total weight (kg)]]*Table44[[#This Row],[Quantity]])/1000,"")</f>
        <v/>
      </c>
      <c r="M681" s="67"/>
      <c r="N681" s="67"/>
      <c r="O681" s="67"/>
      <c r="P681" s="67"/>
      <c r="Q681" s="67"/>
      <c r="R681" s="67"/>
      <c r="S681" s="67"/>
      <c r="T681" s="67"/>
      <c r="U681" s="67"/>
      <c r="V681" s="67"/>
    </row>
    <row r="682" spans="1:22" x14ac:dyDescent="0.3">
      <c r="A682" s="67"/>
      <c r="B682" s="65"/>
      <c r="C682" s="66"/>
      <c r="D682" s="67"/>
      <c r="E682" s="67"/>
      <c r="F682" s="67"/>
      <c r="G682" s="67"/>
      <c r="H682" s="65"/>
      <c r="I682" s="65"/>
      <c r="J6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2" s="65"/>
      <c r="L682" s="101" t="str">
        <f>IFERROR((Table44[[#This Row],[Total weight (kg)]]*Table44[[#This Row],[Quantity]])/1000,"")</f>
        <v/>
      </c>
      <c r="M682" s="67"/>
      <c r="N682" s="67"/>
      <c r="O682" s="67"/>
      <c r="P682" s="67"/>
      <c r="Q682" s="67"/>
      <c r="R682" s="67"/>
      <c r="S682" s="67"/>
      <c r="T682" s="67"/>
      <c r="U682" s="67"/>
      <c r="V682" s="67"/>
    </row>
    <row r="683" spans="1:22" x14ac:dyDescent="0.3">
      <c r="A683" s="67"/>
      <c r="B683" s="65"/>
      <c r="C683" s="66"/>
      <c r="D683" s="67"/>
      <c r="E683" s="67"/>
      <c r="F683" s="67"/>
      <c r="G683" s="67"/>
      <c r="H683" s="65"/>
      <c r="I683" s="65"/>
      <c r="J6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3" s="65"/>
      <c r="L683" s="101" t="str">
        <f>IFERROR((Table44[[#This Row],[Total weight (kg)]]*Table44[[#This Row],[Quantity]])/1000,"")</f>
        <v/>
      </c>
      <c r="M683" s="67"/>
      <c r="N683" s="67"/>
      <c r="O683" s="67"/>
      <c r="P683" s="67"/>
      <c r="Q683" s="67"/>
      <c r="R683" s="67"/>
      <c r="S683" s="67"/>
      <c r="T683" s="67"/>
      <c r="U683" s="67"/>
      <c r="V683" s="67"/>
    </row>
    <row r="684" spans="1:22" x14ac:dyDescent="0.3">
      <c r="A684" s="67"/>
      <c r="B684" s="65"/>
      <c r="C684" s="66"/>
      <c r="D684" s="67"/>
      <c r="E684" s="67"/>
      <c r="F684" s="67"/>
      <c r="G684" s="67"/>
      <c r="H684" s="65"/>
      <c r="I684" s="65"/>
      <c r="J6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4" s="65"/>
      <c r="L684" s="101" t="str">
        <f>IFERROR((Table44[[#This Row],[Total weight (kg)]]*Table44[[#This Row],[Quantity]])/1000,"")</f>
        <v/>
      </c>
      <c r="M684" s="67"/>
      <c r="N684" s="67"/>
      <c r="O684" s="67"/>
      <c r="P684" s="67"/>
      <c r="Q684" s="67"/>
      <c r="R684" s="67"/>
      <c r="S684" s="67"/>
      <c r="T684" s="67"/>
      <c r="U684" s="67"/>
      <c r="V684" s="67"/>
    </row>
    <row r="685" spans="1:22" x14ac:dyDescent="0.3">
      <c r="A685" s="67"/>
      <c r="B685" s="65"/>
      <c r="C685" s="66"/>
      <c r="D685" s="67"/>
      <c r="E685" s="67"/>
      <c r="F685" s="67"/>
      <c r="G685" s="67"/>
      <c r="H685" s="65"/>
      <c r="I685" s="65"/>
      <c r="J6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5" s="65"/>
      <c r="L685" s="101" t="str">
        <f>IFERROR((Table44[[#This Row],[Total weight (kg)]]*Table44[[#This Row],[Quantity]])/1000,"")</f>
        <v/>
      </c>
      <c r="M685" s="67"/>
      <c r="N685" s="67"/>
      <c r="O685" s="67"/>
      <c r="P685" s="67"/>
      <c r="Q685" s="67"/>
      <c r="R685" s="67"/>
      <c r="S685" s="67"/>
      <c r="T685" s="67"/>
      <c r="U685" s="67"/>
      <c r="V685" s="67"/>
    </row>
    <row r="686" spans="1:22" x14ac:dyDescent="0.3">
      <c r="A686" s="67"/>
      <c r="B686" s="65"/>
      <c r="C686" s="66"/>
      <c r="D686" s="67"/>
      <c r="E686" s="67"/>
      <c r="F686" s="67"/>
      <c r="G686" s="67"/>
      <c r="H686" s="65"/>
      <c r="I686" s="65"/>
      <c r="J6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6" s="65"/>
      <c r="L686" s="101" t="str">
        <f>IFERROR((Table44[[#This Row],[Total weight (kg)]]*Table44[[#This Row],[Quantity]])/1000,"")</f>
        <v/>
      </c>
      <c r="M686" s="67"/>
      <c r="N686" s="67"/>
      <c r="O686" s="67"/>
      <c r="P686" s="67"/>
      <c r="Q686" s="67"/>
      <c r="R686" s="67"/>
      <c r="S686" s="67"/>
      <c r="T686" s="67"/>
      <c r="U686" s="67"/>
      <c r="V686" s="67"/>
    </row>
    <row r="687" spans="1:22" x14ac:dyDescent="0.3">
      <c r="A687" s="67"/>
      <c r="B687" s="65"/>
      <c r="C687" s="66"/>
      <c r="D687" s="67"/>
      <c r="E687" s="67"/>
      <c r="F687" s="67"/>
      <c r="G687" s="67"/>
      <c r="H687" s="65"/>
      <c r="I687" s="65"/>
      <c r="J6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7" s="65"/>
      <c r="L687" s="101" t="str">
        <f>IFERROR((Table44[[#This Row],[Total weight (kg)]]*Table44[[#This Row],[Quantity]])/1000,"")</f>
        <v/>
      </c>
      <c r="M687" s="67"/>
      <c r="N687" s="67"/>
      <c r="O687" s="67"/>
      <c r="P687" s="67"/>
      <c r="Q687" s="67"/>
      <c r="R687" s="67"/>
      <c r="S687" s="67"/>
      <c r="T687" s="67"/>
      <c r="U687" s="67"/>
      <c r="V687" s="67"/>
    </row>
    <row r="688" spans="1:22" x14ac:dyDescent="0.3">
      <c r="A688" s="67"/>
      <c r="B688" s="65"/>
      <c r="C688" s="66"/>
      <c r="D688" s="67"/>
      <c r="E688" s="67"/>
      <c r="F688" s="67"/>
      <c r="G688" s="67"/>
      <c r="H688" s="65"/>
      <c r="I688" s="65"/>
      <c r="J6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8" s="65"/>
      <c r="L688" s="101" t="str">
        <f>IFERROR((Table44[[#This Row],[Total weight (kg)]]*Table44[[#This Row],[Quantity]])/1000,"")</f>
        <v/>
      </c>
      <c r="M688" s="67"/>
      <c r="N688" s="67"/>
      <c r="O688" s="67"/>
      <c r="P688" s="67"/>
      <c r="Q688" s="67"/>
      <c r="R688" s="67"/>
      <c r="S688" s="67"/>
      <c r="T688" s="67"/>
      <c r="U688" s="67"/>
      <c r="V688" s="67"/>
    </row>
    <row r="689" spans="1:22" x14ac:dyDescent="0.3">
      <c r="A689" s="67"/>
      <c r="B689" s="65"/>
      <c r="C689" s="66"/>
      <c r="D689" s="67"/>
      <c r="E689" s="67"/>
      <c r="F689" s="67"/>
      <c r="G689" s="67"/>
      <c r="H689" s="65"/>
      <c r="I689" s="65"/>
      <c r="J6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89" s="65"/>
      <c r="L689" s="101" t="str">
        <f>IFERROR((Table44[[#This Row],[Total weight (kg)]]*Table44[[#This Row],[Quantity]])/1000,"")</f>
        <v/>
      </c>
      <c r="M689" s="67"/>
      <c r="N689" s="67"/>
      <c r="O689" s="67"/>
      <c r="P689" s="67"/>
      <c r="Q689" s="67"/>
      <c r="R689" s="67"/>
      <c r="S689" s="67"/>
      <c r="T689" s="67"/>
      <c r="U689" s="67"/>
      <c r="V689" s="67"/>
    </row>
    <row r="690" spans="1:22" x14ac:dyDescent="0.3">
      <c r="A690" s="67"/>
      <c r="B690" s="65"/>
      <c r="C690" s="66"/>
      <c r="D690" s="67"/>
      <c r="E690" s="67"/>
      <c r="F690" s="67"/>
      <c r="G690" s="67"/>
      <c r="H690" s="65"/>
      <c r="I690" s="65"/>
      <c r="J6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0" s="65"/>
      <c r="L690" s="101" t="str">
        <f>IFERROR((Table44[[#This Row],[Total weight (kg)]]*Table44[[#This Row],[Quantity]])/1000,"")</f>
        <v/>
      </c>
      <c r="M690" s="67"/>
      <c r="N690" s="67"/>
      <c r="O690" s="67"/>
      <c r="P690" s="67"/>
      <c r="Q690" s="67"/>
      <c r="R690" s="67"/>
      <c r="S690" s="67"/>
      <c r="T690" s="67"/>
      <c r="U690" s="67"/>
      <c r="V690" s="67"/>
    </row>
    <row r="691" spans="1:22" x14ac:dyDescent="0.3">
      <c r="A691" s="67"/>
      <c r="B691" s="65"/>
      <c r="C691" s="66"/>
      <c r="D691" s="67"/>
      <c r="E691" s="67"/>
      <c r="F691" s="67"/>
      <c r="G691" s="67"/>
      <c r="H691" s="65"/>
      <c r="I691" s="65"/>
      <c r="J6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1" s="65"/>
      <c r="L691" s="101" t="str">
        <f>IFERROR((Table44[[#This Row],[Total weight (kg)]]*Table44[[#This Row],[Quantity]])/1000,"")</f>
        <v/>
      </c>
      <c r="M691" s="67"/>
      <c r="N691" s="67"/>
      <c r="O691" s="67"/>
      <c r="P691" s="67"/>
      <c r="Q691" s="67"/>
      <c r="R691" s="67"/>
      <c r="S691" s="67"/>
      <c r="T691" s="67"/>
      <c r="U691" s="67"/>
      <c r="V691" s="67"/>
    </row>
    <row r="692" spans="1:22" x14ac:dyDescent="0.3">
      <c r="A692" s="67"/>
      <c r="B692" s="65"/>
      <c r="C692" s="66"/>
      <c r="D692" s="67"/>
      <c r="E692" s="67"/>
      <c r="F692" s="67"/>
      <c r="G692" s="67"/>
      <c r="H692" s="65"/>
      <c r="I692" s="65"/>
      <c r="J6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2" s="65"/>
      <c r="L692" s="101" t="str">
        <f>IFERROR((Table44[[#This Row],[Total weight (kg)]]*Table44[[#This Row],[Quantity]])/1000,"")</f>
        <v/>
      </c>
      <c r="M692" s="67"/>
      <c r="N692" s="67"/>
      <c r="O692" s="67"/>
      <c r="P692" s="67"/>
      <c r="Q692" s="67"/>
      <c r="R692" s="67"/>
      <c r="S692" s="67"/>
      <c r="T692" s="67"/>
      <c r="U692" s="67"/>
      <c r="V692" s="67"/>
    </row>
    <row r="693" spans="1:22" x14ac:dyDescent="0.3">
      <c r="A693" s="67"/>
      <c r="B693" s="65"/>
      <c r="C693" s="66"/>
      <c r="D693" s="67"/>
      <c r="E693" s="67"/>
      <c r="F693" s="67"/>
      <c r="G693" s="67"/>
      <c r="H693" s="65"/>
      <c r="I693" s="65"/>
      <c r="J6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3" s="65"/>
      <c r="L693" s="101" t="str">
        <f>IFERROR((Table44[[#This Row],[Total weight (kg)]]*Table44[[#This Row],[Quantity]])/1000,"")</f>
        <v/>
      </c>
      <c r="M693" s="67"/>
      <c r="N693" s="67"/>
      <c r="O693" s="67"/>
      <c r="P693" s="67"/>
      <c r="Q693" s="67"/>
      <c r="R693" s="67"/>
      <c r="S693" s="67"/>
      <c r="T693" s="67"/>
      <c r="U693" s="67"/>
      <c r="V693" s="67"/>
    </row>
    <row r="694" spans="1:22" x14ac:dyDescent="0.3">
      <c r="A694" s="67"/>
      <c r="B694" s="65"/>
      <c r="C694" s="66"/>
      <c r="D694" s="67"/>
      <c r="E694" s="67"/>
      <c r="F694" s="67"/>
      <c r="G694" s="67"/>
      <c r="H694" s="65"/>
      <c r="I694" s="65"/>
      <c r="J6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4" s="65"/>
      <c r="L694" s="101" t="str">
        <f>IFERROR((Table44[[#This Row],[Total weight (kg)]]*Table44[[#This Row],[Quantity]])/1000,"")</f>
        <v/>
      </c>
      <c r="M694" s="67"/>
      <c r="N694" s="67"/>
      <c r="O694" s="67"/>
      <c r="P694" s="67"/>
      <c r="Q694" s="67"/>
      <c r="R694" s="67"/>
      <c r="S694" s="67"/>
      <c r="T694" s="67"/>
      <c r="U694" s="67"/>
      <c r="V694" s="67"/>
    </row>
    <row r="695" spans="1:22" x14ac:dyDescent="0.3">
      <c r="A695" s="67"/>
      <c r="B695" s="65"/>
      <c r="C695" s="66"/>
      <c r="D695" s="67"/>
      <c r="E695" s="67"/>
      <c r="F695" s="67"/>
      <c r="G695" s="67"/>
      <c r="H695" s="65"/>
      <c r="I695" s="65"/>
      <c r="J6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5" s="65"/>
      <c r="L695" s="101" t="str">
        <f>IFERROR((Table44[[#This Row],[Total weight (kg)]]*Table44[[#This Row],[Quantity]])/1000,"")</f>
        <v/>
      </c>
      <c r="M695" s="67"/>
      <c r="N695" s="67"/>
      <c r="O695" s="67"/>
      <c r="P695" s="67"/>
      <c r="Q695" s="67"/>
      <c r="R695" s="67"/>
      <c r="S695" s="67"/>
      <c r="T695" s="67"/>
      <c r="U695" s="67"/>
      <c r="V695" s="67"/>
    </row>
    <row r="696" spans="1:22" x14ac:dyDescent="0.3">
      <c r="A696" s="67"/>
      <c r="B696" s="65"/>
      <c r="C696" s="66"/>
      <c r="D696" s="67"/>
      <c r="E696" s="67"/>
      <c r="F696" s="67"/>
      <c r="G696" s="67"/>
      <c r="H696" s="65"/>
      <c r="I696" s="65"/>
      <c r="J6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6" s="65"/>
      <c r="L696" s="101" t="str">
        <f>IFERROR((Table44[[#This Row],[Total weight (kg)]]*Table44[[#This Row],[Quantity]])/1000,"")</f>
        <v/>
      </c>
      <c r="M696" s="67"/>
      <c r="N696" s="67"/>
      <c r="O696" s="67"/>
      <c r="P696" s="67"/>
      <c r="Q696" s="67"/>
      <c r="R696" s="67"/>
      <c r="S696" s="67"/>
      <c r="T696" s="67"/>
      <c r="U696" s="67"/>
      <c r="V696" s="67"/>
    </row>
    <row r="697" spans="1:22" x14ac:dyDescent="0.3">
      <c r="A697" s="67"/>
      <c r="B697" s="65"/>
      <c r="C697" s="66"/>
      <c r="D697" s="67"/>
      <c r="E697" s="67"/>
      <c r="F697" s="67"/>
      <c r="G697" s="67"/>
      <c r="H697" s="65"/>
      <c r="I697" s="65"/>
      <c r="J6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7" s="65"/>
      <c r="L697" s="101" t="str">
        <f>IFERROR((Table44[[#This Row],[Total weight (kg)]]*Table44[[#This Row],[Quantity]])/1000,"")</f>
        <v/>
      </c>
      <c r="M697" s="67"/>
      <c r="N697" s="67"/>
      <c r="O697" s="67"/>
      <c r="P697" s="67"/>
      <c r="Q697" s="67"/>
      <c r="R697" s="67"/>
      <c r="S697" s="67"/>
      <c r="T697" s="67"/>
      <c r="U697" s="67"/>
      <c r="V697" s="67"/>
    </row>
    <row r="698" spans="1:22" x14ac:dyDescent="0.3">
      <c r="A698" s="67"/>
      <c r="B698" s="65"/>
      <c r="C698" s="66"/>
      <c r="D698" s="67"/>
      <c r="E698" s="67"/>
      <c r="F698" s="67"/>
      <c r="G698" s="67"/>
      <c r="H698" s="65"/>
      <c r="I698" s="65"/>
      <c r="J6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8" s="65"/>
      <c r="L698" s="101" t="str">
        <f>IFERROR((Table44[[#This Row],[Total weight (kg)]]*Table44[[#This Row],[Quantity]])/1000,"")</f>
        <v/>
      </c>
      <c r="M698" s="67"/>
      <c r="N698" s="67"/>
      <c r="O698" s="67"/>
      <c r="P698" s="67"/>
      <c r="Q698" s="67"/>
      <c r="R698" s="67"/>
      <c r="S698" s="67"/>
      <c r="T698" s="67"/>
      <c r="U698" s="67"/>
      <c r="V698" s="67"/>
    </row>
    <row r="699" spans="1:22" x14ac:dyDescent="0.3">
      <c r="A699" s="67"/>
      <c r="B699" s="65"/>
      <c r="C699" s="66"/>
      <c r="D699" s="67"/>
      <c r="E699" s="67"/>
      <c r="F699" s="67"/>
      <c r="G699" s="67"/>
      <c r="H699" s="65"/>
      <c r="I699" s="65"/>
      <c r="J6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699" s="65"/>
      <c r="L699" s="101" t="str">
        <f>IFERROR((Table44[[#This Row],[Total weight (kg)]]*Table44[[#This Row],[Quantity]])/1000,"")</f>
        <v/>
      </c>
      <c r="M699" s="67"/>
      <c r="N699" s="67"/>
      <c r="O699" s="67"/>
      <c r="P699" s="67"/>
      <c r="Q699" s="67"/>
      <c r="R699" s="67"/>
      <c r="S699" s="67"/>
      <c r="T699" s="67"/>
      <c r="U699" s="67"/>
      <c r="V699" s="67"/>
    </row>
    <row r="700" spans="1:22" x14ac:dyDescent="0.3">
      <c r="A700" s="67"/>
      <c r="B700" s="65"/>
      <c r="C700" s="66"/>
      <c r="D700" s="67"/>
      <c r="E700" s="67"/>
      <c r="F700" s="67"/>
      <c r="G700" s="67"/>
      <c r="H700" s="65"/>
      <c r="I700" s="65"/>
      <c r="J7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0" s="65"/>
      <c r="L700" s="101" t="str">
        <f>IFERROR((Table44[[#This Row],[Total weight (kg)]]*Table44[[#This Row],[Quantity]])/1000,"")</f>
        <v/>
      </c>
      <c r="M700" s="67"/>
      <c r="N700" s="67"/>
      <c r="O700" s="67"/>
      <c r="P700" s="67"/>
      <c r="Q700" s="67"/>
      <c r="R700" s="67"/>
      <c r="S700" s="67"/>
      <c r="T700" s="67"/>
      <c r="U700" s="67"/>
      <c r="V700" s="67"/>
    </row>
    <row r="701" spans="1:22" x14ac:dyDescent="0.3">
      <c r="A701" s="67"/>
      <c r="B701" s="65"/>
      <c r="C701" s="66"/>
      <c r="D701" s="67"/>
      <c r="E701" s="67"/>
      <c r="F701" s="67"/>
      <c r="G701" s="67"/>
      <c r="H701" s="65"/>
      <c r="I701" s="65"/>
      <c r="J7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1" s="65"/>
      <c r="L701" s="101" t="str">
        <f>IFERROR((Table44[[#This Row],[Total weight (kg)]]*Table44[[#This Row],[Quantity]])/1000,"")</f>
        <v/>
      </c>
      <c r="M701" s="67"/>
      <c r="N701" s="67"/>
      <c r="O701" s="67"/>
      <c r="P701" s="67"/>
      <c r="Q701" s="67"/>
      <c r="R701" s="67"/>
      <c r="S701" s="67"/>
      <c r="T701" s="67"/>
      <c r="U701" s="67"/>
      <c r="V701" s="67"/>
    </row>
    <row r="702" spans="1:22" x14ac:dyDescent="0.3">
      <c r="A702" s="67"/>
      <c r="B702" s="65"/>
      <c r="C702" s="66"/>
      <c r="D702" s="67"/>
      <c r="E702" s="67"/>
      <c r="F702" s="67"/>
      <c r="G702" s="67"/>
      <c r="H702" s="65"/>
      <c r="I702" s="65"/>
      <c r="J7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2" s="65"/>
      <c r="L702" s="101" t="str">
        <f>IFERROR((Table44[[#This Row],[Total weight (kg)]]*Table44[[#This Row],[Quantity]])/1000,"")</f>
        <v/>
      </c>
      <c r="M702" s="67"/>
      <c r="N702" s="67"/>
      <c r="O702" s="67"/>
      <c r="P702" s="67"/>
      <c r="Q702" s="67"/>
      <c r="R702" s="67"/>
      <c r="S702" s="67"/>
      <c r="T702" s="67"/>
      <c r="U702" s="67"/>
      <c r="V702" s="67"/>
    </row>
    <row r="703" spans="1:22" x14ac:dyDescent="0.3">
      <c r="A703" s="67"/>
      <c r="B703" s="65"/>
      <c r="C703" s="66"/>
      <c r="D703" s="67"/>
      <c r="E703" s="67"/>
      <c r="F703" s="67"/>
      <c r="G703" s="67"/>
      <c r="H703" s="65"/>
      <c r="I703" s="65"/>
      <c r="J7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3" s="65"/>
      <c r="L703" s="101" t="str">
        <f>IFERROR((Table44[[#This Row],[Total weight (kg)]]*Table44[[#This Row],[Quantity]])/1000,"")</f>
        <v/>
      </c>
      <c r="M703" s="67"/>
      <c r="N703" s="67"/>
      <c r="O703" s="67"/>
      <c r="P703" s="67"/>
      <c r="Q703" s="67"/>
      <c r="R703" s="67"/>
      <c r="S703" s="67"/>
      <c r="T703" s="67"/>
      <c r="U703" s="67"/>
      <c r="V703" s="67"/>
    </row>
    <row r="704" spans="1:22" x14ac:dyDescent="0.3">
      <c r="A704" s="67"/>
      <c r="B704" s="65"/>
      <c r="C704" s="66"/>
      <c r="D704" s="67"/>
      <c r="E704" s="67"/>
      <c r="F704" s="67"/>
      <c r="G704" s="67"/>
      <c r="H704" s="65"/>
      <c r="I704" s="65"/>
      <c r="J7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4" s="65"/>
      <c r="L704" s="101" t="str">
        <f>IFERROR((Table44[[#This Row],[Total weight (kg)]]*Table44[[#This Row],[Quantity]])/1000,"")</f>
        <v/>
      </c>
      <c r="M704" s="67"/>
      <c r="N704" s="67"/>
      <c r="O704" s="67"/>
      <c r="P704" s="67"/>
      <c r="Q704" s="67"/>
      <c r="R704" s="67"/>
      <c r="S704" s="67"/>
      <c r="T704" s="67"/>
      <c r="U704" s="67"/>
      <c r="V704" s="67"/>
    </row>
    <row r="705" spans="1:22" x14ac:dyDescent="0.3">
      <c r="A705" s="67"/>
      <c r="B705" s="65"/>
      <c r="C705" s="66"/>
      <c r="D705" s="67"/>
      <c r="E705" s="67"/>
      <c r="F705" s="67"/>
      <c r="G705" s="67"/>
      <c r="H705" s="65"/>
      <c r="I705" s="65"/>
      <c r="J7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5" s="65"/>
      <c r="L705" s="101" t="str">
        <f>IFERROR((Table44[[#This Row],[Total weight (kg)]]*Table44[[#This Row],[Quantity]])/1000,"")</f>
        <v/>
      </c>
      <c r="M705" s="67"/>
      <c r="N705" s="67"/>
      <c r="O705" s="67"/>
      <c r="P705" s="67"/>
      <c r="Q705" s="67"/>
      <c r="R705" s="67"/>
      <c r="S705" s="67"/>
      <c r="T705" s="67"/>
      <c r="U705" s="67"/>
      <c r="V705" s="67"/>
    </row>
    <row r="706" spans="1:22" x14ac:dyDescent="0.3">
      <c r="A706" s="67"/>
      <c r="B706" s="65"/>
      <c r="C706" s="66"/>
      <c r="D706" s="67"/>
      <c r="E706" s="67"/>
      <c r="F706" s="67"/>
      <c r="G706" s="67"/>
      <c r="H706" s="65"/>
      <c r="I706" s="65"/>
      <c r="J7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6" s="65"/>
      <c r="L706" s="101" t="str">
        <f>IFERROR((Table44[[#This Row],[Total weight (kg)]]*Table44[[#This Row],[Quantity]])/1000,"")</f>
        <v/>
      </c>
      <c r="M706" s="67"/>
      <c r="N706" s="67"/>
      <c r="O706" s="67"/>
      <c r="P706" s="67"/>
      <c r="Q706" s="67"/>
      <c r="R706" s="67"/>
      <c r="S706" s="67"/>
      <c r="T706" s="67"/>
      <c r="U706" s="67"/>
      <c r="V706" s="67"/>
    </row>
    <row r="707" spans="1:22" x14ac:dyDescent="0.3">
      <c r="A707" s="67"/>
      <c r="B707" s="65"/>
      <c r="C707" s="66"/>
      <c r="D707" s="67"/>
      <c r="E707" s="67"/>
      <c r="F707" s="67"/>
      <c r="G707" s="67"/>
      <c r="H707" s="65"/>
      <c r="I707" s="65"/>
      <c r="J7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7" s="65"/>
      <c r="L707" s="101" t="str">
        <f>IFERROR((Table44[[#This Row],[Total weight (kg)]]*Table44[[#This Row],[Quantity]])/1000,"")</f>
        <v/>
      </c>
      <c r="M707" s="67"/>
      <c r="N707" s="67"/>
      <c r="O707" s="67"/>
      <c r="P707" s="67"/>
      <c r="Q707" s="67"/>
      <c r="R707" s="67"/>
      <c r="S707" s="67"/>
      <c r="T707" s="67"/>
      <c r="U707" s="67"/>
      <c r="V707" s="67"/>
    </row>
    <row r="708" spans="1:22" x14ac:dyDescent="0.3">
      <c r="A708" s="67"/>
      <c r="B708" s="65"/>
      <c r="C708" s="66"/>
      <c r="D708" s="67"/>
      <c r="E708" s="67"/>
      <c r="F708" s="67"/>
      <c r="G708" s="67"/>
      <c r="H708" s="65"/>
      <c r="I708" s="65"/>
      <c r="J7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8" s="65"/>
      <c r="L708" s="101" t="str">
        <f>IFERROR((Table44[[#This Row],[Total weight (kg)]]*Table44[[#This Row],[Quantity]])/1000,"")</f>
        <v/>
      </c>
      <c r="M708" s="67"/>
      <c r="N708" s="67"/>
      <c r="O708" s="67"/>
      <c r="P708" s="67"/>
      <c r="Q708" s="67"/>
      <c r="R708" s="67"/>
      <c r="S708" s="67"/>
      <c r="T708" s="67"/>
      <c r="U708" s="67"/>
      <c r="V708" s="67"/>
    </row>
    <row r="709" spans="1:22" x14ac:dyDescent="0.3">
      <c r="A709" s="67"/>
      <c r="B709" s="65"/>
      <c r="C709" s="66"/>
      <c r="D709" s="67"/>
      <c r="E709" s="67"/>
      <c r="F709" s="67"/>
      <c r="G709" s="67"/>
      <c r="H709" s="65"/>
      <c r="I709" s="65"/>
      <c r="J7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09" s="65"/>
      <c r="L709" s="101" t="str">
        <f>IFERROR((Table44[[#This Row],[Total weight (kg)]]*Table44[[#This Row],[Quantity]])/1000,"")</f>
        <v/>
      </c>
      <c r="M709" s="67"/>
      <c r="N709" s="67"/>
      <c r="O709" s="67"/>
      <c r="P709" s="67"/>
      <c r="Q709" s="67"/>
      <c r="R709" s="67"/>
      <c r="S709" s="67"/>
      <c r="T709" s="67"/>
      <c r="U709" s="67"/>
      <c r="V709" s="67"/>
    </row>
    <row r="710" spans="1:22" x14ac:dyDescent="0.3">
      <c r="A710" s="67"/>
      <c r="B710" s="65"/>
      <c r="C710" s="66"/>
      <c r="D710" s="67"/>
      <c r="E710" s="67"/>
      <c r="F710" s="67"/>
      <c r="G710" s="67"/>
      <c r="H710" s="65"/>
      <c r="I710" s="65"/>
      <c r="J7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0" s="65"/>
      <c r="L710" s="101" t="str">
        <f>IFERROR((Table44[[#This Row],[Total weight (kg)]]*Table44[[#This Row],[Quantity]])/1000,"")</f>
        <v/>
      </c>
      <c r="M710" s="67"/>
      <c r="N710" s="67"/>
      <c r="O710" s="67"/>
      <c r="P710" s="67"/>
      <c r="Q710" s="67"/>
      <c r="R710" s="67"/>
      <c r="S710" s="67"/>
      <c r="T710" s="67"/>
      <c r="U710" s="67"/>
      <c r="V710" s="67"/>
    </row>
    <row r="711" spans="1:22" x14ac:dyDescent="0.3">
      <c r="A711" s="67"/>
      <c r="B711" s="65"/>
      <c r="C711" s="66"/>
      <c r="D711" s="67"/>
      <c r="E711" s="67"/>
      <c r="F711" s="67"/>
      <c r="G711" s="67"/>
      <c r="H711" s="65"/>
      <c r="I711" s="65"/>
      <c r="J7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1" s="65"/>
      <c r="L711" s="101" t="str">
        <f>IFERROR((Table44[[#This Row],[Total weight (kg)]]*Table44[[#This Row],[Quantity]])/1000,"")</f>
        <v/>
      </c>
      <c r="M711" s="67"/>
      <c r="N711" s="67"/>
      <c r="O711" s="67"/>
      <c r="P711" s="67"/>
      <c r="Q711" s="67"/>
      <c r="R711" s="67"/>
      <c r="S711" s="67"/>
      <c r="T711" s="67"/>
      <c r="U711" s="67"/>
      <c r="V711" s="67"/>
    </row>
    <row r="712" spans="1:22" x14ac:dyDescent="0.3">
      <c r="A712" s="67"/>
      <c r="B712" s="65"/>
      <c r="C712" s="66"/>
      <c r="D712" s="67"/>
      <c r="E712" s="67"/>
      <c r="F712" s="67"/>
      <c r="G712" s="67"/>
      <c r="H712" s="65"/>
      <c r="I712" s="65"/>
      <c r="J7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2" s="65"/>
      <c r="L712" s="101" t="str">
        <f>IFERROR((Table44[[#This Row],[Total weight (kg)]]*Table44[[#This Row],[Quantity]])/1000,"")</f>
        <v/>
      </c>
      <c r="M712" s="67"/>
      <c r="N712" s="67"/>
      <c r="O712" s="67"/>
      <c r="P712" s="67"/>
      <c r="Q712" s="67"/>
      <c r="R712" s="67"/>
      <c r="S712" s="67"/>
      <c r="T712" s="67"/>
      <c r="U712" s="67"/>
      <c r="V712" s="67"/>
    </row>
    <row r="713" spans="1:22" x14ac:dyDescent="0.3">
      <c r="A713" s="67"/>
      <c r="B713" s="65"/>
      <c r="C713" s="66"/>
      <c r="D713" s="67"/>
      <c r="E713" s="67"/>
      <c r="F713" s="67"/>
      <c r="G713" s="67"/>
      <c r="H713" s="65"/>
      <c r="I713" s="65"/>
      <c r="J7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3" s="65"/>
      <c r="L713" s="101" t="str">
        <f>IFERROR((Table44[[#This Row],[Total weight (kg)]]*Table44[[#This Row],[Quantity]])/1000,"")</f>
        <v/>
      </c>
      <c r="M713" s="67"/>
      <c r="N713" s="67"/>
      <c r="O713" s="67"/>
      <c r="P713" s="67"/>
      <c r="Q713" s="67"/>
      <c r="R713" s="67"/>
      <c r="S713" s="67"/>
      <c r="T713" s="67"/>
      <c r="U713" s="67"/>
      <c r="V713" s="67"/>
    </row>
    <row r="714" spans="1:22" x14ac:dyDescent="0.3">
      <c r="A714" s="67"/>
      <c r="B714" s="65"/>
      <c r="C714" s="66"/>
      <c r="D714" s="67"/>
      <c r="E714" s="67"/>
      <c r="F714" s="67"/>
      <c r="G714" s="67"/>
      <c r="H714" s="65"/>
      <c r="I714" s="65"/>
      <c r="J7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4" s="65"/>
      <c r="L714" s="101" t="str">
        <f>IFERROR((Table44[[#This Row],[Total weight (kg)]]*Table44[[#This Row],[Quantity]])/1000,"")</f>
        <v/>
      </c>
      <c r="M714" s="67"/>
      <c r="N714" s="67"/>
      <c r="O714" s="67"/>
      <c r="P714" s="67"/>
      <c r="Q714" s="67"/>
      <c r="R714" s="67"/>
      <c r="S714" s="67"/>
      <c r="T714" s="67"/>
      <c r="U714" s="67"/>
      <c r="V714" s="67"/>
    </row>
    <row r="715" spans="1:22" x14ac:dyDescent="0.3">
      <c r="A715" s="67"/>
      <c r="B715" s="65"/>
      <c r="C715" s="66"/>
      <c r="D715" s="67"/>
      <c r="E715" s="67"/>
      <c r="F715" s="67"/>
      <c r="G715" s="67"/>
      <c r="H715" s="65"/>
      <c r="I715" s="65"/>
      <c r="J7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5" s="65"/>
      <c r="L715" s="101" t="str">
        <f>IFERROR((Table44[[#This Row],[Total weight (kg)]]*Table44[[#This Row],[Quantity]])/1000,"")</f>
        <v/>
      </c>
      <c r="M715" s="67"/>
      <c r="N715" s="67"/>
      <c r="O715" s="67"/>
      <c r="P715" s="67"/>
      <c r="Q715" s="67"/>
      <c r="R715" s="67"/>
      <c r="S715" s="67"/>
      <c r="T715" s="67"/>
      <c r="U715" s="67"/>
      <c r="V715" s="67"/>
    </row>
    <row r="716" spans="1:22" x14ac:dyDescent="0.3">
      <c r="A716" s="67"/>
      <c r="B716" s="65"/>
      <c r="C716" s="66"/>
      <c r="D716" s="67"/>
      <c r="E716" s="67"/>
      <c r="F716" s="67"/>
      <c r="G716" s="67"/>
      <c r="H716" s="65"/>
      <c r="I716" s="65"/>
      <c r="J7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6" s="65"/>
      <c r="L716" s="101" t="str">
        <f>IFERROR((Table44[[#This Row],[Total weight (kg)]]*Table44[[#This Row],[Quantity]])/1000,"")</f>
        <v/>
      </c>
      <c r="M716" s="67"/>
      <c r="N716" s="67"/>
      <c r="O716" s="67"/>
      <c r="P716" s="67"/>
      <c r="Q716" s="67"/>
      <c r="R716" s="67"/>
      <c r="S716" s="67"/>
      <c r="T716" s="67"/>
      <c r="U716" s="67"/>
      <c r="V716" s="67"/>
    </row>
    <row r="717" spans="1:22" x14ac:dyDescent="0.3">
      <c r="A717" s="67"/>
      <c r="B717" s="65"/>
      <c r="C717" s="66"/>
      <c r="D717" s="67"/>
      <c r="E717" s="67"/>
      <c r="F717" s="67"/>
      <c r="G717" s="67"/>
      <c r="H717" s="65"/>
      <c r="I717" s="65"/>
      <c r="J7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7" s="65"/>
      <c r="L717" s="101" t="str">
        <f>IFERROR((Table44[[#This Row],[Total weight (kg)]]*Table44[[#This Row],[Quantity]])/1000,"")</f>
        <v/>
      </c>
      <c r="M717" s="67"/>
      <c r="N717" s="67"/>
      <c r="O717" s="67"/>
      <c r="P717" s="67"/>
      <c r="Q717" s="67"/>
      <c r="R717" s="67"/>
      <c r="S717" s="67"/>
      <c r="T717" s="67"/>
      <c r="U717" s="67"/>
      <c r="V717" s="67"/>
    </row>
    <row r="718" spans="1:22" x14ac:dyDescent="0.3">
      <c r="A718" s="67"/>
      <c r="B718" s="65"/>
      <c r="C718" s="66"/>
      <c r="D718" s="67"/>
      <c r="E718" s="67"/>
      <c r="F718" s="67"/>
      <c r="G718" s="67"/>
      <c r="H718" s="65"/>
      <c r="I718" s="65"/>
      <c r="J7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8" s="65"/>
      <c r="L718" s="101" t="str">
        <f>IFERROR((Table44[[#This Row],[Total weight (kg)]]*Table44[[#This Row],[Quantity]])/1000,"")</f>
        <v/>
      </c>
      <c r="M718" s="67"/>
      <c r="N718" s="67"/>
      <c r="O718" s="67"/>
      <c r="P718" s="67"/>
      <c r="Q718" s="67"/>
      <c r="R718" s="67"/>
      <c r="S718" s="67"/>
      <c r="T718" s="67"/>
      <c r="U718" s="67"/>
      <c r="V718" s="67"/>
    </row>
    <row r="719" spans="1:22" x14ac:dyDescent="0.3">
      <c r="A719" s="67"/>
      <c r="B719" s="65"/>
      <c r="C719" s="66"/>
      <c r="D719" s="67"/>
      <c r="E719" s="67"/>
      <c r="F719" s="67"/>
      <c r="G719" s="67"/>
      <c r="H719" s="65"/>
      <c r="I719" s="65"/>
      <c r="J7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19" s="65"/>
      <c r="L719" s="101" t="str">
        <f>IFERROR((Table44[[#This Row],[Total weight (kg)]]*Table44[[#This Row],[Quantity]])/1000,"")</f>
        <v/>
      </c>
      <c r="M719" s="67"/>
      <c r="N719" s="67"/>
      <c r="O719" s="67"/>
      <c r="P719" s="67"/>
      <c r="Q719" s="67"/>
      <c r="R719" s="67"/>
      <c r="S719" s="67"/>
      <c r="T719" s="67"/>
      <c r="U719" s="67"/>
      <c r="V719" s="67"/>
    </row>
    <row r="720" spans="1:22" x14ac:dyDescent="0.3">
      <c r="A720" s="67"/>
      <c r="B720" s="65"/>
      <c r="C720" s="66"/>
      <c r="D720" s="67"/>
      <c r="E720" s="67"/>
      <c r="F720" s="67"/>
      <c r="G720" s="67"/>
      <c r="H720" s="65"/>
      <c r="I720" s="65"/>
      <c r="J7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0" s="65"/>
      <c r="L720" s="101" t="str">
        <f>IFERROR((Table44[[#This Row],[Total weight (kg)]]*Table44[[#This Row],[Quantity]])/1000,"")</f>
        <v/>
      </c>
      <c r="M720" s="67"/>
      <c r="N720" s="67"/>
      <c r="O720" s="67"/>
      <c r="P720" s="67"/>
      <c r="Q720" s="67"/>
      <c r="R720" s="67"/>
      <c r="S720" s="67"/>
      <c r="T720" s="67"/>
      <c r="U720" s="67"/>
      <c r="V720" s="67"/>
    </row>
    <row r="721" spans="1:22" x14ac:dyDescent="0.3">
      <c r="A721" s="67"/>
      <c r="B721" s="65"/>
      <c r="C721" s="66"/>
      <c r="D721" s="67"/>
      <c r="E721" s="67"/>
      <c r="F721" s="67"/>
      <c r="G721" s="67"/>
      <c r="H721" s="65"/>
      <c r="I721" s="65"/>
      <c r="J7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1" s="65"/>
      <c r="L721" s="101" t="str">
        <f>IFERROR((Table44[[#This Row],[Total weight (kg)]]*Table44[[#This Row],[Quantity]])/1000,"")</f>
        <v/>
      </c>
      <c r="M721" s="67"/>
      <c r="N721" s="67"/>
      <c r="O721" s="67"/>
      <c r="P721" s="67"/>
      <c r="Q721" s="67"/>
      <c r="R721" s="67"/>
      <c r="S721" s="67"/>
      <c r="T721" s="67"/>
      <c r="U721" s="67"/>
      <c r="V721" s="67"/>
    </row>
    <row r="722" spans="1:22" x14ac:dyDescent="0.3">
      <c r="A722" s="67"/>
      <c r="B722" s="65"/>
      <c r="C722" s="66"/>
      <c r="D722" s="67"/>
      <c r="E722" s="67"/>
      <c r="F722" s="67"/>
      <c r="G722" s="67"/>
      <c r="H722" s="65"/>
      <c r="I722" s="65"/>
      <c r="J7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2" s="65"/>
      <c r="L722" s="101" t="str">
        <f>IFERROR((Table44[[#This Row],[Total weight (kg)]]*Table44[[#This Row],[Quantity]])/1000,"")</f>
        <v/>
      </c>
      <c r="M722" s="67"/>
      <c r="N722" s="67"/>
      <c r="O722" s="67"/>
      <c r="P722" s="67"/>
      <c r="Q722" s="67"/>
      <c r="R722" s="67"/>
      <c r="S722" s="67"/>
      <c r="T722" s="67"/>
      <c r="U722" s="67"/>
      <c r="V722" s="67"/>
    </row>
    <row r="723" spans="1:22" x14ac:dyDescent="0.3">
      <c r="A723" s="67"/>
      <c r="B723" s="65"/>
      <c r="C723" s="66"/>
      <c r="D723" s="67"/>
      <c r="E723" s="67"/>
      <c r="F723" s="67"/>
      <c r="G723" s="67"/>
      <c r="H723" s="65"/>
      <c r="I723" s="65"/>
      <c r="J7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3" s="65"/>
      <c r="L723" s="101" t="str">
        <f>IFERROR((Table44[[#This Row],[Total weight (kg)]]*Table44[[#This Row],[Quantity]])/1000,"")</f>
        <v/>
      </c>
      <c r="M723" s="67"/>
      <c r="N723" s="67"/>
      <c r="O723" s="67"/>
      <c r="P723" s="67"/>
      <c r="Q723" s="67"/>
      <c r="R723" s="67"/>
      <c r="S723" s="67"/>
      <c r="T723" s="67"/>
      <c r="U723" s="67"/>
      <c r="V723" s="67"/>
    </row>
    <row r="724" spans="1:22" x14ac:dyDescent="0.3">
      <c r="A724" s="67"/>
      <c r="B724" s="65"/>
      <c r="C724" s="66"/>
      <c r="D724" s="67"/>
      <c r="E724" s="67"/>
      <c r="F724" s="67"/>
      <c r="G724" s="67"/>
      <c r="H724" s="65"/>
      <c r="I724" s="65"/>
      <c r="J7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4" s="65"/>
      <c r="L724" s="101" t="str">
        <f>IFERROR((Table44[[#This Row],[Total weight (kg)]]*Table44[[#This Row],[Quantity]])/1000,"")</f>
        <v/>
      </c>
      <c r="M724" s="67"/>
      <c r="N724" s="67"/>
      <c r="O724" s="67"/>
      <c r="P724" s="67"/>
      <c r="Q724" s="67"/>
      <c r="R724" s="67"/>
      <c r="S724" s="67"/>
      <c r="T724" s="67"/>
      <c r="U724" s="67"/>
      <c r="V724" s="67"/>
    </row>
    <row r="725" spans="1:22" x14ac:dyDescent="0.3">
      <c r="A725" s="67"/>
      <c r="B725" s="65"/>
      <c r="C725" s="66"/>
      <c r="D725" s="67"/>
      <c r="E725" s="67"/>
      <c r="F725" s="67"/>
      <c r="G725" s="67"/>
      <c r="H725" s="65"/>
      <c r="I725" s="65"/>
      <c r="J7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5" s="65"/>
      <c r="L725" s="101" t="str">
        <f>IFERROR((Table44[[#This Row],[Total weight (kg)]]*Table44[[#This Row],[Quantity]])/1000,"")</f>
        <v/>
      </c>
      <c r="M725" s="67"/>
      <c r="N725" s="67"/>
      <c r="O725" s="67"/>
      <c r="P725" s="67"/>
      <c r="Q725" s="67"/>
      <c r="R725" s="67"/>
      <c r="S725" s="67"/>
      <c r="T725" s="67"/>
      <c r="U725" s="67"/>
      <c r="V725" s="67"/>
    </row>
    <row r="726" spans="1:22" x14ac:dyDescent="0.3">
      <c r="A726" s="67"/>
      <c r="B726" s="65"/>
      <c r="C726" s="66"/>
      <c r="D726" s="67"/>
      <c r="E726" s="67"/>
      <c r="F726" s="67"/>
      <c r="G726" s="67"/>
      <c r="H726" s="65"/>
      <c r="I726" s="65"/>
      <c r="J7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6" s="65"/>
      <c r="L726" s="101" t="str">
        <f>IFERROR((Table44[[#This Row],[Total weight (kg)]]*Table44[[#This Row],[Quantity]])/1000,"")</f>
        <v/>
      </c>
      <c r="M726" s="67"/>
      <c r="N726" s="67"/>
      <c r="O726" s="67"/>
      <c r="P726" s="67"/>
      <c r="Q726" s="67"/>
      <c r="R726" s="67"/>
      <c r="S726" s="67"/>
      <c r="T726" s="67"/>
      <c r="U726" s="67"/>
      <c r="V726" s="67"/>
    </row>
    <row r="727" spans="1:22" x14ac:dyDescent="0.3">
      <c r="A727" s="67"/>
      <c r="B727" s="65"/>
      <c r="C727" s="66"/>
      <c r="D727" s="67"/>
      <c r="E727" s="67"/>
      <c r="F727" s="67"/>
      <c r="G727" s="67"/>
      <c r="H727" s="65"/>
      <c r="I727" s="65"/>
      <c r="J7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7" s="65"/>
      <c r="L727" s="101" t="str">
        <f>IFERROR((Table44[[#This Row],[Total weight (kg)]]*Table44[[#This Row],[Quantity]])/1000,"")</f>
        <v/>
      </c>
      <c r="M727" s="67"/>
      <c r="N727" s="67"/>
      <c r="O727" s="67"/>
      <c r="P727" s="67"/>
      <c r="Q727" s="67"/>
      <c r="R727" s="67"/>
      <c r="S727" s="67"/>
      <c r="T727" s="67"/>
      <c r="U727" s="67"/>
      <c r="V727" s="67"/>
    </row>
    <row r="728" spans="1:22" x14ac:dyDescent="0.3">
      <c r="A728" s="67"/>
      <c r="B728" s="65"/>
      <c r="C728" s="66"/>
      <c r="D728" s="67"/>
      <c r="E728" s="67"/>
      <c r="F728" s="67"/>
      <c r="G728" s="67"/>
      <c r="H728" s="65"/>
      <c r="I728" s="65"/>
      <c r="J7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8" s="65"/>
      <c r="L728" s="101" t="str">
        <f>IFERROR((Table44[[#This Row],[Total weight (kg)]]*Table44[[#This Row],[Quantity]])/1000,"")</f>
        <v/>
      </c>
      <c r="M728" s="67"/>
      <c r="N728" s="67"/>
      <c r="O728" s="67"/>
      <c r="P728" s="67"/>
      <c r="Q728" s="67"/>
      <c r="R728" s="67"/>
      <c r="S728" s="67"/>
      <c r="T728" s="67"/>
      <c r="U728" s="67"/>
      <c r="V728" s="67"/>
    </row>
    <row r="729" spans="1:22" x14ac:dyDescent="0.3">
      <c r="A729" s="67"/>
      <c r="B729" s="65"/>
      <c r="C729" s="66"/>
      <c r="D729" s="67"/>
      <c r="E729" s="67"/>
      <c r="F729" s="67"/>
      <c r="G729" s="67"/>
      <c r="H729" s="65"/>
      <c r="I729" s="65"/>
      <c r="J7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29" s="65"/>
      <c r="L729" s="101" t="str">
        <f>IFERROR((Table44[[#This Row],[Total weight (kg)]]*Table44[[#This Row],[Quantity]])/1000,"")</f>
        <v/>
      </c>
      <c r="M729" s="67"/>
      <c r="N729" s="67"/>
      <c r="O729" s="67"/>
      <c r="P729" s="67"/>
      <c r="Q729" s="67"/>
      <c r="R729" s="67"/>
      <c r="S729" s="67"/>
      <c r="T729" s="67"/>
      <c r="U729" s="67"/>
      <c r="V729" s="67"/>
    </row>
    <row r="730" spans="1:22" x14ac:dyDescent="0.3">
      <c r="A730" s="67"/>
      <c r="B730" s="65"/>
      <c r="C730" s="66"/>
      <c r="D730" s="67"/>
      <c r="E730" s="67"/>
      <c r="F730" s="67"/>
      <c r="G730" s="67"/>
      <c r="H730" s="65"/>
      <c r="I730" s="65"/>
      <c r="J7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0" s="65"/>
      <c r="L730" s="101" t="str">
        <f>IFERROR((Table44[[#This Row],[Total weight (kg)]]*Table44[[#This Row],[Quantity]])/1000,"")</f>
        <v/>
      </c>
      <c r="M730" s="67"/>
      <c r="N730" s="67"/>
      <c r="O730" s="67"/>
      <c r="P730" s="67"/>
      <c r="Q730" s="67"/>
      <c r="R730" s="67"/>
      <c r="S730" s="67"/>
      <c r="T730" s="67"/>
      <c r="U730" s="67"/>
      <c r="V730" s="67"/>
    </row>
    <row r="731" spans="1:22" x14ac:dyDescent="0.3">
      <c r="A731" s="67"/>
      <c r="B731" s="65"/>
      <c r="C731" s="66"/>
      <c r="D731" s="67"/>
      <c r="E731" s="67"/>
      <c r="F731" s="67"/>
      <c r="G731" s="67"/>
      <c r="H731" s="65"/>
      <c r="I731" s="65"/>
      <c r="J7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1" s="65"/>
      <c r="L731" s="101" t="str">
        <f>IFERROR((Table44[[#This Row],[Total weight (kg)]]*Table44[[#This Row],[Quantity]])/1000,"")</f>
        <v/>
      </c>
      <c r="M731" s="67"/>
      <c r="N731" s="67"/>
      <c r="O731" s="67"/>
      <c r="P731" s="67"/>
      <c r="Q731" s="67"/>
      <c r="R731" s="67"/>
      <c r="S731" s="67"/>
      <c r="T731" s="67"/>
      <c r="U731" s="67"/>
      <c r="V731" s="67"/>
    </row>
    <row r="732" spans="1:22" x14ac:dyDescent="0.3">
      <c r="A732" s="67"/>
      <c r="B732" s="65"/>
      <c r="C732" s="66"/>
      <c r="D732" s="67"/>
      <c r="E732" s="67"/>
      <c r="F732" s="67"/>
      <c r="G732" s="67"/>
      <c r="H732" s="65"/>
      <c r="I732" s="65"/>
      <c r="J7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2" s="65"/>
      <c r="L732" s="101" t="str">
        <f>IFERROR((Table44[[#This Row],[Total weight (kg)]]*Table44[[#This Row],[Quantity]])/1000,"")</f>
        <v/>
      </c>
      <c r="M732" s="67"/>
      <c r="N732" s="67"/>
      <c r="O732" s="67"/>
      <c r="P732" s="67"/>
      <c r="Q732" s="67"/>
      <c r="R732" s="67"/>
      <c r="S732" s="67"/>
      <c r="T732" s="67"/>
      <c r="U732" s="67"/>
      <c r="V732" s="67"/>
    </row>
    <row r="733" spans="1:22" x14ac:dyDescent="0.3">
      <c r="A733" s="67"/>
      <c r="B733" s="65"/>
      <c r="C733" s="66"/>
      <c r="D733" s="67"/>
      <c r="E733" s="67"/>
      <c r="F733" s="67"/>
      <c r="G733" s="67"/>
      <c r="H733" s="65"/>
      <c r="I733" s="65"/>
      <c r="J7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3" s="65"/>
      <c r="L733" s="101" t="str">
        <f>IFERROR((Table44[[#This Row],[Total weight (kg)]]*Table44[[#This Row],[Quantity]])/1000,"")</f>
        <v/>
      </c>
      <c r="M733" s="67"/>
      <c r="N733" s="67"/>
      <c r="O733" s="67"/>
      <c r="P733" s="67"/>
      <c r="Q733" s="67"/>
      <c r="R733" s="67"/>
      <c r="S733" s="67"/>
      <c r="T733" s="67"/>
      <c r="U733" s="67"/>
      <c r="V733" s="67"/>
    </row>
    <row r="734" spans="1:22" x14ac:dyDescent="0.3">
      <c r="A734" s="67"/>
      <c r="B734" s="65"/>
      <c r="C734" s="66"/>
      <c r="D734" s="67"/>
      <c r="E734" s="67"/>
      <c r="F734" s="67"/>
      <c r="G734" s="67"/>
      <c r="H734" s="65"/>
      <c r="I734" s="65"/>
      <c r="J7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4" s="65"/>
      <c r="L734" s="101" t="str">
        <f>IFERROR((Table44[[#This Row],[Total weight (kg)]]*Table44[[#This Row],[Quantity]])/1000,"")</f>
        <v/>
      </c>
      <c r="M734" s="67"/>
      <c r="N734" s="67"/>
      <c r="O734" s="67"/>
      <c r="P734" s="67"/>
      <c r="Q734" s="67"/>
      <c r="R734" s="67"/>
      <c r="S734" s="67"/>
      <c r="T734" s="67"/>
      <c r="U734" s="67"/>
      <c r="V734" s="67"/>
    </row>
    <row r="735" spans="1:22" x14ac:dyDescent="0.3">
      <c r="A735" s="67"/>
      <c r="B735" s="65"/>
      <c r="C735" s="66"/>
      <c r="D735" s="67"/>
      <c r="E735" s="67"/>
      <c r="F735" s="67"/>
      <c r="G735" s="67"/>
      <c r="H735" s="65"/>
      <c r="I735" s="65"/>
      <c r="J7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5" s="65"/>
      <c r="L735" s="101" t="str">
        <f>IFERROR((Table44[[#This Row],[Total weight (kg)]]*Table44[[#This Row],[Quantity]])/1000,"")</f>
        <v/>
      </c>
      <c r="M735" s="67"/>
      <c r="N735" s="67"/>
      <c r="O735" s="67"/>
      <c r="P735" s="67"/>
      <c r="Q735" s="67"/>
      <c r="R735" s="67"/>
      <c r="S735" s="67"/>
      <c r="T735" s="67"/>
      <c r="U735" s="67"/>
      <c r="V735" s="67"/>
    </row>
    <row r="736" spans="1:22" x14ac:dyDescent="0.3">
      <c r="A736" s="67"/>
      <c r="B736" s="65"/>
      <c r="C736" s="66"/>
      <c r="D736" s="67"/>
      <c r="E736" s="67"/>
      <c r="F736" s="67"/>
      <c r="G736" s="67"/>
      <c r="H736" s="65"/>
      <c r="I736" s="65"/>
      <c r="J7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6" s="65"/>
      <c r="L736" s="101" t="str">
        <f>IFERROR((Table44[[#This Row],[Total weight (kg)]]*Table44[[#This Row],[Quantity]])/1000,"")</f>
        <v/>
      </c>
      <c r="M736" s="67"/>
      <c r="N736" s="67"/>
      <c r="O736" s="67"/>
      <c r="P736" s="67"/>
      <c r="Q736" s="67"/>
      <c r="R736" s="67"/>
      <c r="S736" s="67"/>
      <c r="T736" s="67"/>
      <c r="U736" s="67"/>
      <c r="V736" s="67"/>
    </row>
    <row r="737" spans="1:22" x14ac:dyDescent="0.3">
      <c r="A737" s="67"/>
      <c r="B737" s="65"/>
      <c r="C737" s="66"/>
      <c r="D737" s="67"/>
      <c r="E737" s="67"/>
      <c r="F737" s="67"/>
      <c r="G737" s="67"/>
      <c r="H737" s="65"/>
      <c r="I737" s="65"/>
      <c r="J7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7" s="65"/>
      <c r="L737" s="101" t="str">
        <f>IFERROR((Table44[[#This Row],[Total weight (kg)]]*Table44[[#This Row],[Quantity]])/1000,"")</f>
        <v/>
      </c>
      <c r="M737" s="67"/>
      <c r="N737" s="67"/>
      <c r="O737" s="67"/>
      <c r="P737" s="67"/>
      <c r="Q737" s="67"/>
      <c r="R737" s="67"/>
      <c r="S737" s="67"/>
      <c r="T737" s="67"/>
      <c r="U737" s="67"/>
      <c r="V737" s="67"/>
    </row>
    <row r="738" spans="1:22" x14ac:dyDescent="0.3">
      <c r="A738" s="67"/>
      <c r="B738" s="65"/>
      <c r="C738" s="66"/>
      <c r="D738" s="67"/>
      <c r="E738" s="67"/>
      <c r="F738" s="67"/>
      <c r="G738" s="67"/>
      <c r="H738" s="65"/>
      <c r="I738" s="65"/>
      <c r="J7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8" s="65"/>
      <c r="L738" s="101" t="str">
        <f>IFERROR((Table44[[#This Row],[Total weight (kg)]]*Table44[[#This Row],[Quantity]])/1000,"")</f>
        <v/>
      </c>
      <c r="M738" s="67"/>
      <c r="N738" s="67"/>
      <c r="O738" s="67"/>
      <c r="P738" s="67"/>
      <c r="Q738" s="67"/>
      <c r="R738" s="67"/>
      <c r="S738" s="67"/>
      <c r="T738" s="67"/>
      <c r="U738" s="67"/>
      <c r="V738" s="67"/>
    </row>
    <row r="739" spans="1:22" x14ac:dyDescent="0.3">
      <c r="A739" s="67"/>
      <c r="B739" s="65"/>
      <c r="C739" s="66"/>
      <c r="D739" s="67"/>
      <c r="E739" s="67"/>
      <c r="F739" s="67"/>
      <c r="G739" s="67"/>
      <c r="H739" s="65"/>
      <c r="I739" s="65"/>
      <c r="J7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39" s="65"/>
      <c r="L739" s="101" t="str">
        <f>IFERROR((Table44[[#This Row],[Total weight (kg)]]*Table44[[#This Row],[Quantity]])/1000,"")</f>
        <v/>
      </c>
      <c r="M739" s="67"/>
      <c r="N739" s="67"/>
      <c r="O739" s="67"/>
      <c r="P739" s="67"/>
      <c r="Q739" s="67"/>
      <c r="R739" s="67"/>
      <c r="S739" s="67"/>
      <c r="T739" s="67"/>
      <c r="U739" s="67"/>
      <c r="V739" s="67"/>
    </row>
    <row r="740" spans="1:22" x14ac:dyDescent="0.3">
      <c r="A740" s="67"/>
      <c r="B740" s="65"/>
      <c r="C740" s="66"/>
      <c r="D740" s="67"/>
      <c r="E740" s="67"/>
      <c r="F740" s="67"/>
      <c r="G740" s="67"/>
      <c r="H740" s="65"/>
      <c r="I740" s="65"/>
      <c r="J7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0" s="65"/>
      <c r="L740" s="101" t="str">
        <f>IFERROR((Table44[[#This Row],[Total weight (kg)]]*Table44[[#This Row],[Quantity]])/1000,"")</f>
        <v/>
      </c>
      <c r="M740" s="67"/>
      <c r="N740" s="67"/>
      <c r="O740" s="67"/>
      <c r="P740" s="67"/>
      <c r="Q740" s="67"/>
      <c r="R740" s="67"/>
      <c r="S740" s="67"/>
      <c r="T740" s="67"/>
      <c r="U740" s="67"/>
      <c r="V740" s="67"/>
    </row>
    <row r="741" spans="1:22" x14ac:dyDescent="0.3">
      <c r="A741" s="67"/>
      <c r="B741" s="65"/>
      <c r="C741" s="66"/>
      <c r="D741" s="67"/>
      <c r="E741" s="67"/>
      <c r="F741" s="67"/>
      <c r="G741" s="67"/>
      <c r="H741" s="65"/>
      <c r="I741" s="65"/>
      <c r="J7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1" s="65"/>
      <c r="L741" s="101" t="str">
        <f>IFERROR((Table44[[#This Row],[Total weight (kg)]]*Table44[[#This Row],[Quantity]])/1000,"")</f>
        <v/>
      </c>
      <c r="M741" s="67"/>
      <c r="N741" s="67"/>
      <c r="O741" s="67"/>
      <c r="P741" s="67"/>
      <c r="Q741" s="67"/>
      <c r="R741" s="67"/>
      <c r="S741" s="67"/>
      <c r="T741" s="67"/>
      <c r="U741" s="67"/>
      <c r="V741" s="67"/>
    </row>
    <row r="742" spans="1:22" x14ac:dyDescent="0.3">
      <c r="A742" s="67"/>
      <c r="B742" s="65"/>
      <c r="C742" s="66"/>
      <c r="D742" s="67"/>
      <c r="E742" s="67"/>
      <c r="F742" s="67"/>
      <c r="G742" s="67"/>
      <c r="H742" s="65"/>
      <c r="I742" s="65"/>
      <c r="J7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2" s="65"/>
      <c r="L742" s="101" t="str">
        <f>IFERROR((Table44[[#This Row],[Total weight (kg)]]*Table44[[#This Row],[Quantity]])/1000,"")</f>
        <v/>
      </c>
      <c r="M742" s="67"/>
      <c r="N742" s="67"/>
      <c r="O742" s="67"/>
      <c r="P742" s="67"/>
      <c r="Q742" s="67"/>
      <c r="R742" s="67"/>
      <c r="S742" s="67"/>
      <c r="T742" s="67"/>
      <c r="U742" s="67"/>
      <c r="V742" s="67"/>
    </row>
    <row r="743" spans="1:22" x14ac:dyDescent="0.3">
      <c r="A743" s="67"/>
      <c r="B743" s="65"/>
      <c r="C743" s="66"/>
      <c r="D743" s="67"/>
      <c r="E743" s="67"/>
      <c r="F743" s="67"/>
      <c r="G743" s="67"/>
      <c r="H743" s="65"/>
      <c r="I743" s="65"/>
      <c r="J7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3" s="65"/>
      <c r="L743" s="101" t="str">
        <f>IFERROR((Table44[[#This Row],[Total weight (kg)]]*Table44[[#This Row],[Quantity]])/1000,"")</f>
        <v/>
      </c>
      <c r="M743" s="67"/>
      <c r="N743" s="67"/>
      <c r="O743" s="67"/>
      <c r="P743" s="67"/>
      <c r="Q743" s="67"/>
      <c r="R743" s="67"/>
      <c r="S743" s="67"/>
      <c r="T743" s="67"/>
      <c r="U743" s="67"/>
      <c r="V743" s="67"/>
    </row>
    <row r="744" spans="1:22" x14ac:dyDescent="0.3">
      <c r="A744" s="67"/>
      <c r="B744" s="65"/>
      <c r="C744" s="66"/>
      <c r="D744" s="67"/>
      <c r="E744" s="67"/>
      <c r="F744" s="67"/>
      <c r="G744" s="67"/>
      <c r="H744" s="65"/>
      <c r="I744" s="65"/>
      <c r="J7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4" s="65"/>
      <c r="L744" s="101" t="str">
        <f>IFERROR((Table44[[#This Row],[Total weight (kg)]]*Table44[[#This Row],[Quantity]])/1000,"")</f>
        <v/>
      </c>
      <c r="M744" s="67"/>
      <c r="N744" s="67"/>
      <c r="O744" s="67"/>
      <c r="P744" s="67"/>
      <c r="Q744" s="67"/>
      <c r="R744" s="67"/>
      <c r="S744" s="67"/>
      <c r="T744" s="67"/>
      <c r="U744" s="67"/>
      <c r="V744" s="67"/>
    </row>
    <row r="745" spans="1:22" x14ac:dyDescent="0.3">
      <c r="A745" s="67"/>
      <c r="B745" s="65"/>
      <c r="C745" s="66"/>
      <c r="D745" s="67"/>
      <c r="E745" s="67"/>
      <c r="F745" s="67"/>
      <c r="G745" s="67"/>
      <c r="H745" s="65"/>
      <c r="I745" s="65"/>
      <c r="J7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5" s="65"/>
      <c r="L745" s="101" t="str">
        <f>IFERROR((Table44[[#This Row],[Total weight (kg)]]*Table44[[#This Row],[Quantity]])/1000,"")</f>
        <v/>
      </c>
      <c r="M745" s="67"/>
      <c r="N745" s="67"/>
      <c r="O745" s="67"/>
      <c r="P745" s="67"/>
      <c r="Q745" s="67"/>
      <c r="R745" s="67"/>
      <c r="S745" s="67"/>
      <c r="T745" s="67"/>
      <c r="U745" s="67"/>
      <c r="V745" s="67"/>
    </row>
    <row r="746" spans="1:22" x14ac:dyDescent="0.3">
      <c r="A746" s="67"/>
      <c r="B746" s="65"/>
      <c r="C746" s="66"/>
      <c r="D746" s="67"/>
      <c r="E746" s="67"/>
      <c r="F746" s="67"/>
      <c r="G746" s="67"/>
      <c r="H746" s="65"/>
      <c r="I746" s="65"/>
      <c r="J7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6" s="65"/>
      <c r="L746" s="101" t="str">
        <f>IFERROR((Table44[[#This Row],[Total weight (kg)]]*Table44[[#This Row],[Quantity]])/1000,"")</f>
        <v/>
      </c>
      <c r="M746" s="67"/>
      <c r="N746" s="67"/>
      <c r="O746" s="67"/>
      <c r="P746" s="67"/>
      <c r="Q746" s="67"/>
      <c r="R746" s="67"/>
      <c r="S746" s="67"/>
      <c r="T746" s="67"/>
      <c r="U746" s="67"/>
      <c r="V746" s="67"/>
    </row>
    <row r="747" spans="1:22" x14ac:dyDescent="0.3">
      <c r="A747" s="67"/>
      <c r="B747" s="65"/>
      <c r="C747" s="66"/>
      <c r="D747" s="67"/>
      <c r="E747" s="67"/>
      <c r="F747" s="67"/>
      <c r="G747" s="67"/>
      <c r="H747" s="65"/>
      <c r="I747" s="65"/>
      <c r="J7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7" s="65"/>
      <c r="L747" s="101" t="str">
        <f>IFERROR((Table44[[#This Row],[Total weight (kg)]]*Table44[[#This Row],[Quantity]])/1000,"")</f>
        <v/>
      </c>
      <c r="M747" s="67"/>
      <c r="N747" s="67"/>
      <c r="O747" s="67"/>
      <c r="P747" s="67"/>
      <c r="Q747" s="67"/>
      <c r="R747" s="67"/>
      <c r="S747" s="67"/>
      <c r="T747" s="67"/>
      <c r="U747" s="67"/>
      <c r="V747" s="67"/>
    </row>
    <row r="748" spans="1:22" x14ac:dyDescent="0.3">
      <c r="A748" s="67"/>
      <c r="B748" s="65"/>
      <c r="C748" s="66"/>
      <c r="D748" s="67"/>
      <c r="E748" s="67"/>
      <c r="F748" s="67"/>
      <c r="G748" s="67"/>
      <c r="H748" s="65"/>
      <c r="I748" s="65"/>
      <c r="J7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8" s="65"/>
      <c r="L748" s="101" t="str">
        <f>IFERROR((Table44[[#This Row],[Total weight (kg)]]*Table44[[#This Row],[Quantity]])/1000,"")</f>
        <v/>
      </c>
      <c r="M748" s="67"/>
      <c r="N748" s="67"/>
      <c r="O748" s="67"/>
      <c r="P748" s="67"/>
      <c r="Q748" s="67"/>
      <c r="R748" s="67"/>
      <c r="S748" s="67"/>
      <c r="T748" s="67"/>
      <c r="U748" s="67"/>
      <c r="V748" s="67"/>
    </row>
    <row r="749" spans="1:22" x14ac:dyDescent="0.3">
      <c r="A749" s="67"/>
      <c r="B749" s="65"/>
      <c r="C749" s="66"/>
      <c r="D749" s="67"/>
      <c r="E749" s="67"/>
      <c r="F749" s="67"/>
      <c r="G749" s="67"/>
      <c r="H749" s="65"/>
      <c r="I749" s="65"/>
      <c r="J7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49" s="65"/>
      <c r="L749" s="101" t="str">
        <f>IFERROR((Table44[[#This Row],[Total weight (kg)]]*Table44[[#This Row],[Quantity]])/1000,"")</f>
        <v/>
      </c>
      <c r="M749" s="67"/>
      <c r="N749" s="67"/>
      <c r="O749" s="67"/>
      <c r="P749" s="67"/>
      <c r="Q749" s="67"/>
      <c r="R749" s="67"/>
      <c r="S749" s="67"/>
      <c r="T749" s="67"/>
      <c r="U749" s="67"/>
      <c r="V749" s="67"/>
    </row>
    <row r="750" spans="1:22" x14ac:dyDescent="0.3">
      <c r="A750" s="67"/>
      <c r="B750" s="65"/>
      <c r="C750" s="66"/>
      <c r="D750" s="67"/>
      <c r="E750" s="67"/>
      <c r="F750" s="67"/>
      <c r="G750" s="67"/>
      <c r="H750" s="65"/>
      <c r="I750" s="65"/>
      <c r="J7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0" s="65"/>
      <c r="L750" s="101" t="str">
        <f>IFERROR((Table44[[#This Row],[Total weight (kg)]]*Table44[[#This Row],[Quantity]])/1000,"")</f>
        <v/>
      </c>
      <c r="M750" s="67"/>
      <c r="N750" s="67"/>
      <c r="O750" s="67"/>
      <c r="P750" s="67"/>
      <c r="Q750" s="67"/>
      <c r="R750" s="67"/>
      <c r="S750" s="67"/>
      <c r="T750" s="67"/>
      <c r="U750" s="67"/>
      <c r="V750" s="67"/>
    </row>
    <row r="751" spans="1:22" x14ac:dyDescent="0.3">
      <c r="A751" s="67"/>
      <c r="B751" s="65"/>
      <c r="C751" s="66"/>
      <c r="D751" s="67"/>
      <c r="E751" s="67"/>
      <c r="F751" s="67"/>
      <c r="G751" s="67"/>
      <c r="H751" s="65"/>
      <c r="I751" s="65"/>
      <c r="J7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1" s="65"/>
      <c r="L751" s="101" t="str">
        <f>IFERROR((Table44[[#This Row],[Total weight (kg)]]*Table44[[#This Row],[Quantity]])/1000,"")</f>
        <v/>
      </c>
      <c r="M751" s="67"/>
      <c r="N751" s="67"/>
      <c r="O751" s="67"/>
      <c r="P751" s="67"/>
      <c r="Q751" s="67"/>
      <c r="R751" s="67"/>
      <c r="S751" s="67"/>
      <c r="T751" s="67"/>
      <c r="U751" s="67"/>
      <c r="V751" s="67"/>
    </row>
    <row r="752" spans="1:22" x14ac:dyDescent="0.3">
      <c r="A752" s="67"/>
      <c r="B752" s="65"/>
      <c r="C752" s="66"/>
      <c r="D752" s="67"/>
      <c r="E752" s="67"/>
      <c r="F752" s="67"/>
      <c r="G752" s="67"/>
      <c r="H752" s="65"/>
      <c r="I752" s="65"/>
      <c r="J7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2" s="65"/>
      <c r="L752" s="101" t="str">
        <f>IFERROR((Table44[[#This Row],[Total weight (kg)]]*Table44[[#This Row],[Quantity]])/1000,"")</f>
        <v/>
      </c>
      <c r="M752" s="67"/>
      <c r="N752" s="67"/>
      <c r="O752" s="67"/>
      <c r="P752" s="67"/>
      <c r="Q752" s="67"/>
      <c r="R752" s="67"/>
      <c r="S752" s="67"/>
      <c r="T752" s="67"/>
      <c r="U752" s="67"/>
      <c r="V752" s="67"/>
    </row>
    <row r="753" spans="1:22" x14ac:dyDescent="0.3">
      <c r="A753" s="67"/>
      <c r="B753" s="65"/>
      <c r="C753" s="66"/>
      <c r="D753" s="67"/>
      <c r="E753" s="67"/>
      <c r="F753" s="67"/>
      <c r="G753" s="67"/>
      <c r="H753" s="65"/>
      <c r="I753" s="65"/>
      <c r="J7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3" s="65"/>
      <c r="L753" s="101" t="str">
        <f>IFERROR((Table44[[#This Row],[Total weight (kg)]]*Table44[[#This Row],[Quantity]])/1000,"")</f>
        <v/>
      </c>
      <c r="M753" s="67"/>
      <c r="N753" s="67"/>
      <c r="O753" s="67"/>
      <c r="P753" s="67"/>
      <c r="Q753" s="67"/>
      <c r="R753" s="67"/>
      <c r="S753" s="67"/>
      <c r="T753" s="67"/>
      <c r="U753" s="67"/>
      <c r="V753" s="67"/>
    </row>
    <row r="754" spans="1:22" x14ac:dyDescent="0.3">
      <c r="A754" s="67"/>
      <c r="B754" s="65"/>
      <c r="C754" s="66"/>
      <c r="D754" s="67"/>
      <c r="E754" s="67"/>
      <c r="F754" s="67"/>
      <c r="G754" s="67"/>
      <c r="H754" s="65"/>
      <c r="I754" s="65"/>
      <c r="J7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4" s="65"/>
      <c r="L754" s="101" t="str">
        <f>IFERROR((Table44[[#This Row],[Total weight (kg)]]*Table44[[#This Row],[Quantity]])/1000,"")</f>
        <v/>
      </c>
      <c r="M754" s="67"/>
      <c r="N754" s="67"/>
      <c r="O754" s="67"/>
      <c r="P754" s="67"/>
      <c r="Q754" s="67"/>
      <c r="R754" s="67"/>
      <c r="S754" s="67"/>
      <c r="T754" s="67"/>
      <c r="U754" s="67"/>
      <c r="V754" s="67"/>
    </row>
    <row r="755" spans="1:22" x14ac:dyDescent="0.3">
      <c r="A755" s="67"/>
      <c r="B755" s="65"/>
      <c r="C755" s="66"/>
      <c r="D755" s="67"/>
      <c r="E755" s="67"/>
      <c r="F755" s="67"/>
      <c r="G755" s="67"/>
      <c r="H755" s="65"/>
      <c r="I755" s="65"/>
      <c r="J7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5" s="65"/>
      <c r="L755" s="101" t="str">
        <f>IFERROR((Table44[[#This Row],[Total weight (kg)]]*Table44[[#This Row],[Quantity]])/1000,"")</f>
        <v/>
      </c>
      <c r="M755" s="67"/>
      <c r="N755" s="67"/>
      <c r="O755" s="67"/>
      <c r="P755" s="67"/>
      <c r="Q755" s="67"/>
      <c r="R755" s="67"/>
      <c r="S755" s="67"/>
      <c r="T755" s="67"/>
      <c r="U755" s="67"/>
      <c r="V755" s="67"/>
    </row>
    <row r="756" spans="1:22" x14ac:dyDescent="0.3">
      <c r="A756" s="67"/>
      <c r="B756" s="65"/>
      <c r="C756" s="66"/>
      <c r="D756" s="67"/>
      <c r="E756" s="67"/>
      <c r="F756" s="67"/>
      <c r="G756" s="67"/>
      <c r="H756" s="65"/>
      <c r="I756" s="65"/>
      <c r="J7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6" s="65"/>
      <c r="L756" s="101" t="str">
        <f>IFERROR((Table44[[#This Row],[Total weight (kg)]]*Table44[[#This Row],[Quantity]])/1000,"")</f>
        <v/>
      </c>
      <c r="M756" s="67"/>
      <c r="N756" s="67"/>
      <c r="O756" s="67"/>
      <c r="P756" s="67"/>
      <c r="Q756" s="67"/>
      <c r="R756" s="67"/>
      <c r="S756" s="67"/>
      <c r="T756" s="67"/>
      <c r="U756" s="67"/>
      <c r="V756" s="67"/>
    </row>
    <row r="757" spans="1:22" x14ac:dyDescent="0.3">
      <c r="A757" s="67"/>
      <c r="B757" s="65"/>
      <c r="C757" s="66"/>
      <c r="D757" s="67"/>
      <c r="E757" s="67"/>
      <c r="F757" s="67"/>
      <c r="G757" s="67"/>
      <c r="H757" s="65"/>
      <c r="I757" s="65"/>
      <c r="J7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7" s="65"/>
      <c r="L757" s="101" t="str">
        <f>IFERROR((Table44[[#This Row],[Total weight (kg)]]*Table44[[#This Row],[Quantity]])/1000,"")</f>
        <v/>
      </c>
      <c r="M757" s="67"/>
      <c r="N757" s="67"/>
      <c r="O757" s="67"/>
      <c r="P757" s="67"/>
      <c r="Q757" s="67"/>
      <c r="R757" s="67"/>
      <c r="S757" s="67"/>
      <c r="T757" s="67"/>
      <c r="U757" s="67"/>
      <c r="V757" s="67"/>
    </row>
    <row r="758" spans="1:22" x14ac:dyDescent="0.3">
      <c r="A758" s="67"/>
      <c r="B758" s="65"/>
      <c r="C758" s="66"/>
      <c r="D758" s="67"/>
      <c r="E758" s="67"/>
      <c r="F758" s="67"/>
      <c r="G758" s="67"/>
      <c r="H758" s="65"/>
      <c r="I758" s="65"/>
      <c r="J7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8" s="65"/>
      <c r="L758" s="101" t="str">
        <f>IFERROR((Table44[[#This Row],[Total weight (kg)]]*Table44[[#This Row],[Quantity]])/1000,"")</f>
        <v/>
      </c>
      <c r="M758" s="67"/>
      <c r="N758" s="67"/>
      <c r="O758" s="67"/>
      <c r="P758" s="67"/>
      <c r="Q758" s="67"/>
      <c r="R758" s="67"/>
      <c r="S758" s="67"/>
      <c r="T758" s="67"/>
      <c r="U758" s="67"/>
      <c r="V758" s="67"/>
    </row>
    <row r="759" spans="1:22" x14ac:dyDescent="0.3">
      <c r="A759" s="67"/>
      <c r="B759" s="65"/>
      <c r="C759" s="66"/>
      <c r="D759" s="67"/>
      <c r="E759" s="67"/>
      <c r="F759" s="67"/>
      <c r="G759" s="67"/>
      <c r="H759" s="65"/>
      <c r="I759" s="65"/>
      <c r="J7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59" s="65"/>
      <c r="L759" s="101" t="str">
        <f>IFERROR((Table44[[#This Row],[Total weight (kg)]]*Table44[[#This Row],[Quantity]])/1000,"")</f>
        <v/>
      </c>
      <c r="M759" s="67"/>
      <c r="N759" s="67"/>
      <c r="O759" s="67"/>
      <c r="P759" s="67"/>
      <c r="Q759" s="67"/>
      <c r="R759" s="67"/>
      <c r="S759" s="67"/>
      <c r="T759" s="67"/>
      <c r="U759" s="67"/>
      <c r="V759" s="67"/>
    </row>
    <row r="760" spans="1:22" x14ac:dyDescent="0.3">
      <c r="A760" s="67"/>
      <c r="B760" s="65"/>
      <c r="C760" s="66"/>
      <c r="D760" s="67"/>
      <c r="E760" s="67"/>
      <c r="F760" s="67"/>
      <c r="G760" s="67"/>
      <c r="H760" s="65"/>
      <c r="I760" s="65"/>
      <c r="J7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0" s="65"/>
      <c r="L760" s="101" t="str">
        <f>IFERROR((Table44[[#This Row],[Total weight (kg)]]*Table44[[#This Row],[Quantity]])/1000,"")</f>
        <v/>
      </c>
      <c r="M760" s="67"/>
      <c r="N760" s="67"/>
      <c r="O760" s="67"/>
      <c r="P760" s="67"/>
      <c r="Q760" s="67"/>
      <c r="R760" s="67"/>
      <c r="S760" s="67"/>
      <c r="T760" s="67"/>
      <c r="U760" s="67"/>
      <c r="V760" s="67"/>
    </row>
    <row r="761" spans="1:22" x14ac:dyDescent="0.3">
      <c r="A761" s="67"/>
      <c r="B761" s="65"/>
      <c r="C761" s="66"/>
      <c r="D761" s="67"/>
      <c r="E761" s="67"/>
      <c r="F761" s="67"/>
      <c r="G761" s="67"/>
      <c r="H761" s="65"/>
      <c r="I761" s="65"/>
      <c r="J7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1" s="65"/>
      <c r="L761" s="101" t="str">
        <f>IFERROR((Table44[[#This Row],[Total weight (kg)]]*Table44[[#This Row],[Quantity]])/1000,"")</f>
        <v/>
      </c>
      <c r="M761" s="67"/>
      <c r="N761" s="67"/>
      <c r="O761" s="67"/>
      <c r="P761" s="67"/>
      <c r="Q761" s="67"/>
      <c r="R761" s="67"/>
      <c r="S761" s="67"/>
      <c r="T761" s="67"/>
      <c r="U761" s="67"/>
      <c r="V761" s="67"/>
    </row>
    <row r="762" spans="1:22" x14ac:dyDescent="0.3">
      <c r="A762" s="67"/>
      <c r="B762" s="65"/>
      <c r="C762" s="66"/>
      <c r="D762" s="67"/>
      <c r="E762" s="67"/>
      <c r="F762" s="67"/>
      <c r="G762" s="67"/>
      <c r="H762" s="65"/>
      <c r="I762" s="65"/>
      <c r="J7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2" s="65"/>
      <c r="L762" s="101" t="str">
        <f>IFERROR((Table44[[#This Row],[Total weight (kg)]]*Table44[[#This Row],[Quantity]])/1000,"")</f>
        <v/>
      </c>
      <c r="M762" s="67"/>
      <c r="N762" s="67"/>
      <c r="O762" s="67"/>
      <c r="P762" s="67"/>
      <c r="Q762" s="67"/>
      <c r="R762" s="67"/>
      <c r="S762" s="67"/>
      <c r="T762" s="67"/>
      <c r="U762" s="67"/>
      <c r="V762" s="67"/>
    </row>
    <row r="763" spans="1:22" x14ac:dyDescent="0.3">
      <c r="A763" s="67"/>
      <c r="B763" s="65"/>
      <c r="C763" s="66"/>
      <c r="D763" s="67"/>
      <c r="E763" s="67"/>
      <c r="F763" s="67"/>
      <c r="G763" s="67"/>
      <c r="H763" s="65"/>
      <c r="I763" s="65"/>
      <c r="J7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3" s="65"/>
      <c r="L763" s="101" t="str">
        <f>IFERROR((Table44[[#This Row],[Total weight (kg)]]*Table44[[#This Row],[Quantity]])/1000,"")</f>
        <v/>
      </c>
      <c r="M763" s="67"/>
      <c r="N763" s="67"/>
      <c r="O763" s="67"/>
      <c r="P763" s="67"/>
      <c r="Q763" s="67"/>
      <c r="R763" s="67"/>
      <c r="S763" s="67"/>
      <c r="T763" s="67"/>
      <c r="U763" s="67"/>
      <c r="V763" s="67"/>
    </row>
    <row r="764" spans="1:22" x14ac:dyDescent="0.3">
      <c r="A764" s="67"/>
      <c r="B764" s="65"/>
      <c r="C764" s="66"/>
      <c r="D764" s="67"/>
      <c r="E764" s="67"/>
      <c r="F764" s="67"/>
      <c r="G764" s="67"/>
      <c r="H764" s="65"/>
      <c r="I764" s="65"/>
      <c r="J7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4" s="65"/>
      <c r="L764" s="101" t="str">
        <f>IFERROR((Table44[[#This Row],[Total weight (kg)]]*Table44[[#This Row],[Quantity]])/1000,"")</f>
        <v/>
      </c>
      <c r="M764" s="67"/>
      <c r="N764" s="67"/>
      <c r="O764" s="67"/>
      <c r="P764" s="67"/>
      <c r="Q764" s="67"/>
      <c r="R764" s="67"/>
      <c r="S764" s="67"/>
      <c r="T764" s="67"/>
      <c r="U764" s="67"/>
      <c r="V764" s="67"/>
    </row>
    <row r="765" spans="1:22" x14ac:dyDescent="0.3">
      <c r="A765" s="67"/>
      <c r="B765" s="65"/>
      <c r="C765" s="66"/>
      <c r="D765" s="67"/>
      <c r="E765" s="67"/>
      <c r="F765" s="67"/>
      <c r="G765" s="67"/>
      <c r="H765" s="65"/>
      <c r="I765" s="65"/>
      <c r="J7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5" s="65"/>
      <c r="L765" s="101" t="str">
        <f>IFERROR((Table44[[#This Row],[Total weight (kg)]]*Table44[[#This Row],[Quantity]])/1000,"")</f>
        <v/>
      </c>
      <c r="M765" s="67"/>
      <c r="N765" s="67"/>
      <c r="O765" s="67"/>
      <c r="P765" s="67"/>
      <c r="Q765" s="67"/>
      <c r="R765" s="67"/>
      <c r="S765" s="67"/>
      <c r="T765" s="67"/>
      <c r="U765" s="67"/>
      <c r="V765" s="67"/>
    </row>
    <row r="766" spans="1:22" x14ac:dyDescent="0.3">
      <c r="A766" s="67"/>
      <c r="B766" s="65"/>
      <c r="C766" s="66"/>
      <c r="D766" s="67"/>
      <c r="E766" s="67"/>
      <c r="F766" s="67"/>
      <c r="G766" s="67"/>
      <c r="H766" s="65"/>
      <c r="I766" s="65"/>
      <c r="J7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6" s="65"/>
      <c r="L766" s="101" t="str">
        <f>IFERROR((Table44[[#This Row],[Total weight (kg)]]*Table44[[#This Row],[Quantity]])/1000,"")</f>
        <v/>
      </c>
      <c r="M766" s="67"/>
      <c r="N766" s="67"/>
      <c r="O766" s="67"/>
      <c r="P766" s="67"/>
      <c r="Q766" s="67"/>
      <c r="R766" s="67"/>
      <c r="S766" s="67"/>
      <c r="T766" s="67"/>
      <c r="U766" s="67"/>
      <c r="V766" s="67"/>
    </row>
    <row r="767" spans="1:22" x14ac:dyDescent="0.3">
      <c r="A767" s="67"/>
      <c r="B767" s="65"/>
      <c r="C767" s="66"/>
      <c r="D767" s="67"/>
      <c r="E767" s="67"/>
      <c r="F767" s="67"/>
      <c r="G767" s="67"/>
      <c r="H767" s="65"/>
      <c r="I767" s="65"/>
      <c r="J7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7" s="65"/>
      <c r="L767" s="101" t="str">
        <f>IFERROR((Table44[[#This Row],[Total weight (kg)]]*Table44[[#This Row],[Quantity]])/1000,"")</f>
        <v/>
      </c>
      <c r="M767" s="67"/>
      <c r="N767" s="67"/>
      <c r="O767" s="67"/>
      <c r="P767" s="67"/>
      <c r="Q767" s="67"/>
      <c r="R767" s="67"/>
      <c r="S767" s="67"/>
      <c r="T767" s="67"/>
      <c r="U767" s="67"/>
      <c r="V767" s="67"/>
    </row>
    <row r="768" spans="1:22" x14ac:dyDescent="0.3">
      <c r="A768" s="67"/>
      <c r="B768" s="65"/>
      <c r="C768" s="66"/>
      <c r="D768" s="67"/>
      <c r="E768" s="67"/>
      <c r="F768" s="67"/>
      <c r="G768" s="67"/>
      <c r="H768" s="65"/>
      <c r="I768" s="65"/>
      <c r="J7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8" s="65"/>
      <c r="L768" s="101" t="str">
        <f>IFERROR((Table44[[#This Row],[Total weight (kg)]]*Table44[[#This Row],[Quantity]])/1000,"")</f>
        <v/>
      </c>
      <c r="M768" s="67"/>
      <c r="N768" s="67"/>
      <c r="O768" s="67"/>
      <c r="P768" s="67"/>
      <c r="Q768" s="67"/>
      <c r="R768" s="67"/>
      <c r="S768" s="67"/>
      <c r="T768" s="67"/>
      <c r="U768" s="67"/>
      <c r="V768" s="67"/>
    </row>
    <row r="769" spans="1:22" x14ac:dyDescent="0.3">
      <c r="A769" s="67"/>
      <c r="B769" s="65"/>
      <c r="C769" s="66"/>
      <c r="D769" s="67"/>
      <c r="E769" s="67"/>
      <c r="F769" s="67"/>
      <c r="G769" s="67"/>
      <c r="H769" s="65"/>
      <c r="I769" s="65"/>
      <c r="J7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69" s="65"/>
      <c r="L769" s="101" t="str">
        <f>IFERROR((Table44[[#This Row],[Total weight (kg)]]*Table44[[#This Row],[Quantity]])/1000,"")</f>
        <v/>
      </c>
      <c r="M769" s="67"/>
      <c r="N769" s="67"/>
      <c r="O769" s="67"/>
      <c r="P769" s="67"/>
      <c r="Q769" s="67"/>
      <c r="R769" s="67"/>
      <c r="S769" s="67"/>
      <c r="T769" s="67"/>
      <c r="U769" s="67"/>
      <c r="V769" s="67"/>
    </row>
    <row r="770" spans="1:22" x14ac:dyDescent="0.3">
      <c r="A770" s="67"/>
      <c r="B770" s="65"/>
      <c r="C770" s="66"/>
      <c r="D770" s="67"/>
      <c r="E770" s="67"/>
      <c r="F770" s="67"/>
      <c r="G770" s="67"/>
      <c r="H770" s="65"/>
      <c r="I770" s="65"/>
      <c r="J7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0" s="65"/>
      <c r="L770" s="101" t="str">
        <f>IFERROR((Table44[[#This Row],[Total weight (kg)]]*Table44[[#This Row],[Quantity]])/1000,"")</f>
        <v/>
      </c>
      <c r="M770" s="67"/>
      <c r="N770" s="67"/>
      <c r="O770" s="67"/>
      <c r="P770" s="67"/>
      <c r="Q770" s="67"/>
      <c r="R770" s="67"/>
      <c r="S770" s="67"/>
      <c r="T770" s="67"/>
      <c r="U770" s="67"/>
      <c r="V770" s="67"/>
    </row>
    <row r="771" spans="1:22" x14ac:dyDescent="0.3">
      <c r="A771" s="67"/>
      <c r="B771" s="65"/>
      <c r="C771" s="66"/>
      <c r="D771" s="67"/>
      <c r="E771" s="67"/>
      <c r="F771" s="67"/>
      <c r="G771" s="67"/>
      <c r="H771" s="65"/>
      <c r="I771" s="65"/>
      <c r="J7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1" s="65"/>
      <c r="L771" s="101" t="str">
        <f>IFERROR((Table44[[#This Row],[Total weight (kg)]]*Table44[[#This Row],[Quantity]])/1000,"")</f>
        <v/>
      </c>
      <c r="M771" s="67"/>
      <c r="N771" s="67"/>
      <c r="O771" s="67"/>
      <c r="P771" s="67"/>
      <c r="Q771" s="67"/>
      <c r="R771" s="67"/>
      <c r="S771" s="67"/>
      <c r="T771" s="67"/>
      <c r="U771" s="67"/>
      <c r="V771" s="67"/>
    </row>
    <row r="772" spans="1:22" x14ac:dyDescent="0.3">
      <c r="A772" s="67"/>
      <c r="B772" s="65"/>
      <c r="C772" s="66"/>
      <c r="D772" s="67"/>
      <c r="E772" s="67"/>
      <c r="F772" s="67"/>
      <c r="G772" s="67"/>
      <c r="H772" s="65"/>
      <c r="I772" s="65"/>
      <c r="J7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2" s="65"/>
      <c r="L772" s="101" t="str">
        <f>IFERROR((Table44[[#This Row],[Total weight (kg)]]*Table44[[#This Row],[Quantity]])/1000,"")</f>
        <v/>
      </c>
      <c r="M772" s="67"/>
      <c r="N772" s="67"/>
      <c r="O772" s="67"/>
      <c r="P772" s="67"/>
      <c r="Q772" s="67"/>
      <c r="R772" s="67"/>
      <c r="S772" s="67"/>
      <c r="T772" s="67"/>
      <c r="U772" s="67"/>
      <c r="V772" s="67"/>
    </row>
    <row r="773" spans="1:22" x14ac:dyDescent="0.3">
      <c r="A773" s="67"/>
      <c r="B773" s="65"/>
      <c r="C773" s="66"/>
      <c r="D773" s="67"/>
      <c r="E773" s="67"/>
      <c r="F773" s="67"/>
      <c r="G773" s="67"/>
      <c r="H773" s="65"/>
      <c r="I773" s="65"/>
      <c r="J7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3" s="65"/>
      <c r="L773" s="101" t="str">
        <f>IFERROR((Table44[[#This Row],[Total weight (kg)]]*Table44[[#This Row],[Quantity]])/1000,"")</f>
        <v/>
      </c>
      <c r="M773" s="67"/>
      <c r="N773" s="67"/>
      <c r="O773" s="67"/>
      <c r="P773" s="67"/>
      <c r="Q773" s="67"/>
      <c r="R773" s="67"/>
      <c r="S773" s="67"/>
      <c r="T773" s="67"/>
      <c r="U773" s="67"/>
      <c r="V773" s="67"/>
    </row>
    <row r="774" spans="1:22" x14ac:dyDescent="0.3">
      <c r="A774" s="67"/>
      <c r="B774" s="65"/>
      <c r="C774" s="66"/>
      <c r="D774" s="67"/>
      <c r="E774" s="67"/>
      <c r="F774" s="67"/>
      <c r="G774" s="67"/>
      <c r="H774" s="65"/>
      <c r="I774" s="65"/>
      <c r="J7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4" s="65"/>
      <c r="L774" s="101" t="str">
        <f>IFERROR((Table44[[#This Row],[Total weight (kg)]]*Table44[[#This Row],[Quantity]])/1000,"")</f>
        <v/>
      </c>
      <c r="M774" s="67"/>
      <c r="N774" s="67"/>
      <c r="O774" s="67"/>
      <c r="P774" s="67"/>
      <c r="Q774" s="67"/>
      <c r="R774" s="67"/>
      <c r="S774" s="67"/>
      <c r="T774" s="67"/>
      <c r="U774" s="67"/>
      <c r="V774" s="67"/>
    </row>
    <row r="775" spans="1:22" x14ac:dyDescent="0.3">
      <c r="A775" s="67"/>
      <c r="B775" s="65"/>
      <c r="C775" s="66"/>
      <c r="D775" s="67"/>
      <c r="E775" s="67"/>
      <c r="F775" s="67"/>
      <c r="G775" s="67"/>
      <c r="H775" s="65"/>
      <c r="I775" s="65"/>
      <c r="J7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5" s="65"/>
      <c r="L775" s="101" t="str">
        <f>IFERROR((Table44[[#This Row],[Total weight (kg)]]*Table44[[#This Row],[Quantity]])/1000,"")</f>
        <v/>
      </c>
      <c r="M775" s="67"/>
      <c r="N775" s="67"/>
      <c r="O775" s="67"/>
      <c r="P775" s="67"/>
      <c r="Q775" s="67"/>
      <c r="R775" s="67"/>
      <c r="S775" s="67"/>
      <c r="T775" s="67"/>
      <c r="U775" s="67"/>
      <c r="V775" s="67"/>
    </row>
    <row r="776" spans="1:22" x14ac:dyDescent="0.3">
      <c r="A776" s="67"/>
      <c r="B776" s="65"/>
      <c r="C776" s="66"/>
      <c r="D776" s="67"/>
      <c r="E776" s="67"/>
      <c r="F776" s="67"/>
      <c r="G776" s="67"/>
      <c r="H776" s="65"/>
      <c r="I776" s="65"/>
      <c r="J7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6" s="65"/>
      <c r="L776" s="101" t="str">
        <f>IFERROR((Table44[[#This Row],[Total weight (kg)]]*Table44[[#This Row],[Quantity]])/1000,"")</f>
        <v/>
      </c>
      <c r="M776" s="67"/>
      <c r="N776" s="67"/>
      <c r="O776" s="67"/>
      <c r="P776" s="67"/>
      <c r="Q776" s="67"/>
      <c r="R776" s="67"/>
      <c r="S776" s="67"/>
      <c r="T776" s="67"/>
      <c r="U776" s="67"/>
      <c r="V776" s="67"/>
    </row>
    <row r="777" spans="1:22" x14ac:dyDescent="0.3">
      <c r="A777" s="67"/>
      <c r="B777" s="65"/>
      <c r="C777" s="66"/>
      <c r="D777" s="67"/>
      <c r="E777" s="67"/>
      <c r="F777" s="67"/>
      <c r="G777" s="67"/>
      <c r="H777" s="65"/>
      <c r="I777" s="65"/>
      <c r="J7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7" s="65"/>
      <c r="L777" s="101" t="str">
        <f>IFERROR((Table44[[#This Row],[Total weight (kg)]]*Table44[[#This Row],[Quantity]])/1000,"")</f>
        <v/>
      </c>
      <c r="M777" s="67"/>
      <c r="N777" s="67"/>
      <c r="O777" s="67"/>
      <c r="P777" s="67"/>
      <c r="Q777" s="67"/>
      <c r="R777" s="67"/>
      <c r="S777" s="67"/>
      <c r="T777" s="67"/>
      <c r="U777" s="67"/>
      <c r="V777" s="67"/>
    </row>
    <row r="778" spans="1:22" x14ac:dyDescent="0.3">
      <c r="A778" s="67"/>
      <c r="B778" s="65"/>
      <c r="C778" s="66"/>
      <c r="D778" s="67"/>
      <c r="E778" s="67"/>
      <c r="F778" s="67"/>
      <c r="G778" s="67"/>
      <c r="H778" s="65"/>
      <c r="I778" s="65"/>
      <c r="J7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8" s="65"/>
      <c r="L778" s="101" t="str">
        <f>IFERROR((Table44[[#This Row],[Total weight (kg)]]*Table44[[#This Row],[Quantity]])/1000,"")</f>
        <v/>
      </c>
      <c r="M778" s="67"/>
      <c r="N778" s="67"/>
      <c r="O778" s="67"/>
      <c r="P778" s="67"/>
      <c r="Q778" s="67"/>
      <c r="R778" s="67"/>
      <c r="S778" s="67"/>
      <c r="T778" s="67"/>
      <c r="U778" s="67"/>
      <c r="V778" s="67"/>
    </row>
    <row r="779" spans="1:22" x14ac:dyDescent="0.3">
      <c r="A779" s="67"/>
      <c r="B779" s="65"/>
      <c r="C779" s="66"/>
      <c r="D779" s="67"/>
      <c r="E779" s="67"/>
      <c r="F779" s="67"/>
      <c r="G779" s="67"/>
      <c r="H779" s="65"/>
      <c r="I779" s="65"/>
      <c r="J7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79" s="65"/>
      <c r="L779" s="101" t="str">
        <f>IFERROR((Table44[[#This Row],[Total weight (kg)]]*Table44[[#This Row],[Quantity]])/1000,"")</f>
        <v/>
      </c>
      <c r="M779" s="67"/>
      <c r="N779" s="67"/>
      <c r="O779" s="67"/>
      <c r="P779" s="67"/>
      <c r="Q779" s="67"/>
      <c r="R779" s="67"/>
      <c r="S779" s="67"/>
      <c r="T779" s="67"/>
      <c r="U779" s="67"/>
      <c r="V779" s="67"/>
    </row>
    <row r="780" spans="1:22" x14ac:dyDescent="0.3">
      <c r="A780" s="67"/>
      <c r="B780" s="65"/>
      <c r="C780" s="66"/>
      <c r="D780" s="67"/>
      <c r="E780" s="67"/>
      <c r="F780" s="67"/>
      <c r="G780" s="67"/>
      <c r="H780" s="65"/>
      <c r="I780" s="65"/>
      <c r="J7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0" s="65"/>
      <c r="L780" s="101" t="str">
        <f>IFERROR((Table44[[#This Row],[Total weight (kg)]]*Table44[[#This Row],[Quantity]])/1000,"")</f>
        <v/>
      </c>
      <c r="M780" s="67"/>
      <c r="N780" s="67"/>
      <c r="O780" s="67"/>
      <c r="P780" s="67"/>
      <c r="Q780" s="67"/>
      <c r="R780" s="67"/>
      <c r="S780" s="67"/>
      <c r="T780" s="67"/>
      <c r="U780" s="67"/>
      <c r="V780" s="67"/>
    </row>
    <row r="781" spans="1:22" x14ac:dyDescent="0.3">
      <c r="A781" s="67"/>
      <c r="B781" s="65"/>
      <c r="C781" s="66"/>
      <c r="D781" s="67"/>
      <c r="E781" s="67"/>
      <c r="F781" s="67"/>
      <c r="G781" s="67"/>
      <c r="H781" s="65"/>
      <c r="I781" s="65"/>
      <c r="J7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1" s="65"/>
      <c r="L781" s="101" t="str">
        <f>IFERROR((Table44[[#This Row],[Total weight (kg)]]*Table44[[#This Row],[Quantity]])/1000,"")</f>
        <v/>
      </c>
      <c r="M781" s="67"/>
      <c r="N781" s="67"/>
      <c r="O781" s="67"/>
      <c r="P781" s="67"/>
      <c r="Q781" s="67"/>
      <c r="R781" s="67"/>
      <c r="S781" s="67"/>
      <c r="T781" s="67"/>
      <c r="U781" s="67"/>
      <c r="V781" s="67"/>
    </row>
    <row r="782" spans="1:22" x14ac:dyDescent="0.3">
      <c r="A782" s="67"/>
      <c r="B782" s="65"/>
      <c r="C782" s="66"/>
      <c r="D782" s="67"/>
      <c r="E782" s="67"/>
      <c r="F782" s="67"/>
      <c r="G782" s="67"/>
      <c r="H782" s="65"/>
      <c r="I782" s="65"/>
      <c r="J7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2" s="65"/>
      <c r="L782" s="101" t="str">
        <f>IFERROR((Table44[[#This Row],[Total weight (kg)]]*Table44[[#This Row],[Quantity]])/1000,"")</f>
        <v/>
      </c>
      <c r="M782" s="67"/>
      <c r="N782" s="67"/>
      <c r="O782" s="67"/>
      <c r="P782" s="67"/>
      <c r="Q782" s="67"/>
      <c r="R782" s="67"/>
      <c r="S782" s="67"/>
      <c r="T782" s="67"/>
      <c r="U782" s="67"/>
      <c r="V782" s="67"/>
    </row>
    <row r="783" spans="1:22" x14ac:dyDescent="0.3">
      <c r="A783" s="67"/>
      <c r="B783" s="65"/>
      <c r="C783" s="66"/>
      <c r="D783" s="67"/>
      <c r="E783" s="67"/>
      <c r="F783" s="67"/>
      <c r="G783" s="67"/>
      <c r="H783" s="65"/>
      <c r="I783" s="65"/>
      <c r="J7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3" s="65"/>
      <c r="L783" s="101" t="str">
        <f>IFERROR((Table44[[#This Row],[Total weight (kg)]]*Table44[[#This Row],[Quantity]])/1000,"")</f>
        <v/>
      </c>
      <c r="M783" s="67"/>
      <c r="N783" s="67"/>
      <c r="O783" s="67"/>
      <c r="P783" s="67"/>
      <c r="Q783" s="67"/>
      <c r="R783" s="67"/>
      <c r="S783" s="67"/>
      <c r="T783" s="67"/>
      <c r="U783" s="67"/>
      <c r="V783" s="67"/>
    </row>
    <row r="784" spans="1:22" x14ac:dyDescent="0.3">
      <c r="A784" s="67"/>
      <c r="B784" s="65"/>
      <c r="C784" s="66"/>
      <c r="D784" s="67"/>
      <c r="E784" s="67"/>
      <c r="F784" s="67"/>
      <c r="G784" s="67"/>
      <c r="H784" s="65"/>
      <c r="I784" s="65"/>
      <c r="J7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4" s="65"/>
      <c r="L784" s="101" t="str">
        <f>IFERROR((Table44[[#This Row],[Total weight (kg)]]*Table44[[#This Row],[Quantity]])/1000,"")</f>
        <v/>
      </c>
      <c r="M784" s="67"/>
      <c r="N784" s="67"/>
      <c r="O784" s="67"/>
      <c r="P784" s="67"/>
      <c r="Q784" s="67"/>
      <c r="R784" s="67"/>
      <c r="S784" s="67"/>
      <c r="T784" s="67"/>
      <c r="U784" s="67"/>
      <c r="V784" s="67"/>
    </row>
    <row r="785" spans="1:22" x14ac:dyDescent="0.3">
      <c r="A785" s="67"/>
      <c r="B785" s="65"/>
      <c r="C785" s="66"/>
      <c r="D785" s="67"/>
      <c r="E785" s="67"/>
      <c r="F785" s="67"/>
      <c r="G785" s="67"/>
      <c r="H785" s="65"/>
      <c r="I785" s="65"/>
      <c r="J7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5" s="65"/>
      <c r="L785" s="101" t="str">
        <f>IFERROR((Table44[[#This Row],[Total weight (kg)]]*Table44[[#This Row],[Quantity]])/1000,"")</f>
        <v/>
      </c>
      <c r="M785" s="67"/>
      <c r="N785" s="67"/>
      <c r="O785" s="67"/>
      <c r="P785" s="67"/>
      <c r="Q785" s="67"/>
      <c r="R785" s="67"/>
      <c r="S785" s="67"/>
      <c r="T785" s="67"/>
      <c r="U785" s="67"/>
      <c r="V785" s="67"/>
    </row>
    <row r="786" spans="1:22" x14ac:dyDescent="0.3">
      <c r="A786" s="67"/>
      <c r="B786" s="65"/>
      <c r="C786" s="66"/>
      <c r="D786" s="67"/>
      <c r="E786" s="67"/>
      <c r="F786" s="67"/>
      <c r="G786" s="67"/>
      <c r="H786" s="65"/>
      <c r="I786" s="65"/>
      <c r="J7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6" s="65"/>
      <c r="L786" s="101" t="str">
        <f>IFERROR((Table44[[#This Row],[Total weight (kg)]]*Table44[[#This Row],[Quantity]])/1000,"")</f>
        <v/>
      </c>
      <c r="M786" s="67"/>
      <c r="N786" s="67"/>
      <c r="O786" s="67"/>
      <c r="P786" s="67"/>
      <c r="Q786" s="67"/>
      <c r="R786" s="67"/>
      <c r="S786" s="67"/>
      <c r="T786" s="67"/>
      <c r="U786" s="67"/>
      <c r="V786" s="67"/>
    </row>
    <row r="787" spans="1:22" x14ac:dyDescent="0.3">
      <c r="A787" s="67"/>
      <c r="B787" s="65"/>
      <c r="C787" s="66"/>
      <c r="D787" s="67"/>
      <c r="E787" s="67"/>
      <c r="F787" s="67"/>
      <c r="G787" s="67"/>
      <c r="H787" s="65"/>
      <c r="I787" s="65"/>
      <c r="J7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7" s="65"/>
      <c r="L787" s="101" t="str">
        <f>IFERROR((Table44[[#This Row],[Total weight (kg)]]*Table44[[#This Row],[Quantity]])/1000,"")</f>
        <v/>
      </c>
      <c r="M787" s="67"/>
      <c r="N787" s="67"/>
      <c r="O787" s="67"/>
      <c r="P787" s="67"/>
      <c r="Q787" s="67"/>
      <c r="R787" s="67"/>
      <c r="S787" s="67"/>
      <c r="T787" s="67"/>
      <c r="U787" s="67"/>
      <c r="V787" s="67"/>
    </row>
    <row r="788" spans="1:22" x14ac:dyDescent="0.3">
      <c r="A788" s="67"/>
      <c r="B788" s="65"/>
      <c r="C788" s="66"/>
      <c r="D788" s="67"/>
      <c r="E788" s="67"/>
      <c r="F788" s="67"/>
      <c r="G788" s="67"/>
      <c r="H788" s="65"/>
      <c r="I788" s="65"/>
      <c r="J7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8" s="65"/>
      <c r="L788" s="101" t="str">
        <f>IFERROR((Table44[[#This Row],[Total weight (kg)]]*Table44[[#This Row],[Quantity]])/1000,"")</f>
        <v/>
      </c>
      <c r="M788" s="67"/>
      <c r="N788" s="67"/>
      <c r="O788" s="67"/>
      <c r="P788" s="67"/>
      <c r="Q788" s="67"/>
      <c r="R788" s="67"/>
      <c r="S788" s="67"/>
      <c r="T788" s="67"/>
      <c r="U788" s="67"/>
      <c r="V788" s="67"/>
    </row>
    <row r="789" spans="1:22" x14ac:dyDescent="0.3">
      <c r="A789" s="67"/>
      <c r="B789" s="65"/>
      <c r="C789" s="66"/>
      <c r="D789" s="67"/>
      <c r="E789" s="67"/>
      <c r="F789" s="67"/>
      <c r="G789" s="67"/>
      <c r="H789" s="65"/>
      <c r="I789" s="65"/>
      <c r="J7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89" s="65"/>
      <c r="L789" s="101" t="str">
        <f>IFERROR((Table44[[#This Row],[Total weight (kg)]]*Table44[[#This Row],[Quantity]])/1000,"")</f>
        <v/>
      </c>
      <c r="M789" s="67"/>
      <c r="N789" s="67"/>
      <c r="O789" s="67"/>
      <c r="P789" s="67"/>
      <c r="Q789" s="67"/>
      <c r="R789" s="67"/>
      <c r="S789" s="67"/>
      <c r="T789" s="67"/>
      <c r="U789" s="67"/>
      <c r="V789" s="67"/>
    </row>
    <row r="790" spans="1:22" x14ac:dyDescent="0.3">
      <c r="A790" s="67"/>
      <c r="B790" s="65"/>
      <c r="C790" s="66"/>
      <c r="D790" s="67"/>
      <c r="E790" s="67"/>
      <c r="F790" s="67"/>
      <c r="G790" s="67"/>
      <c r="H790" s="65"/>
      <c r="I790" s="65"/>
      <c r="J7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0" s="65"/>
      <c r="L790" s="101" t="str">
        <f>IFERROR((Table44[[#This Row],[Total weight (kg)]]*Table44[[#This Row],[Quantity]])/1000,"")</f>
        <v/>
      </c>
      <c r="M790" s="67"/>
      <c r="N790" s="67"/>
      <c r="O790" s="67"/>
      <c r="P790" s="67"/>
      <c r="Q790" s="67"/>
      <c r="R790" s="67"/>
      <c r="S790" s="67"/>
      <c r="T790" s="67"/>
      <c r="U790" s="67"/>
      <c r="V790" s="67"/>
    </row>
    <row r="791" spans="1:22" x14ac:dyDescent="0.3">
      <c r="A791" s="67"/>
      <c r="B791" s="65"/>
      <c r="C791" s="66"/>
      <c r="D791" s="67"/>
      <c r="E791" s="67"/>
      <c r="F791" s="67"/>
      <c r="G791" s="67"/>
      <c r="H791" s="65"/>
      <c r="I791" s="65"/>
      <c r="J7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1" s="65"/>
      <c r="L791" s="101" t="str">
        <f>IFERROR((Table44[[#This Row],[Total weight (kg)]]*Table44[[#This Row],[Quantity]])/1000,"")</f>
        <v/>
      </c>
      <c r="M791" s="67"/>
      <c r="N791" s="67"/>
      <c r="O791" s="67"/>
      <c r="P791" s="67"/>
      <c r="Q791" s="67"/>
      <c r="R791" s="67"/>
      <c r="S791" s="67"/>
      <c r="T791" s="67"/>
      <c r="U791" s="67"/>
      <c r="V791" s="67"/>
    </row>
    <row r="792" spans="1:22" x14ac:dyDescent="0.3">
      <c r="A792" s="67"/>
      <c r="B792" s="65"/>
      <c r="C792" s="66"/>
      <c r="D792" s="67"/>
      <c r="E792" s="67"/>
      <c r="F792" s="67"/>
      <c r="G792" s="67"/>
      <c r="H792" s="65"/>
      <c r="I792" s="65"/>
      <c r="J7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2" s="65"/>
      <c r="L792" s="101" t="str">
        <f>IFERROR((Table44[[#This Row],[Total weight (kg)]]*Table44[[#This Row],[Quantity]])/1000,"")</f>
        <v/>
      </c>
      <c r="M792" s="67"/>
      <c r="N792" s="67"/>
      <c r="O792" s="67"/>
      <c r="P792" s="67"/>
      <c r="Q792" s="67"/>
      <c r="R792" s="67"/>
      <c r="S792" s="67"/>
      <c r="T792" s="67"/>
      <c r="U792" s="67"/>
      <c r="V792" s="67"/>
    </row>
    <row r="793" spans="1:22" x14ac:dyDescent="0.3">
      <c r="A793" s="67"/>
      <c r="B793" s="65"/>
      <c r="C793" s="66"/>
      <c r="D793" s="67"/>
      <c r="E793" s="67"/>
      <c r="F793" s="67"/>
      <c r="G793" s="67"/>
      <c r="H793" s="65"/>
      <c r="I793" s="65"/>
      <c r="J7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3" s="65"/>
      <c r="L793" s="101" t="str">
        <f>IFERROR((Table44[[#This Row],[Total weight (kg)]]*Table44[[#This Row],[Quantity]])/1000,"")</f>
        <v/>
      </c>
      <c r="M793" s="67"/>
      <c r="N793" s="67"/>
      <c r="O793" s="67"/>
      <c r="P793" s="67"/>
      <c r="Q793" s="67"/>
      <c r="R793" s="67"/>
      <c r="S793" s="67"/>
      <c r="T793" s="67"/>
      <c r="U793" s="67"/>
      <c r="V793" s="67"/>
    </row>
    <row r="794" spans="1:22" x14ac:dyDescent="0.3">
      <c r="A794" s="67"/>
      <c r="B794" s="65"/>
      <c r="C794" s="66"/>
      <c r="D794" s="67"/>
      <c r="E794" s="67"/>
      <c r="F794" s="67"/>
      <c r="G794" s="67"/>
      <c r="H794" s="65"/>
      <c r="I794" s="65"/>
      <c r="J7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4" s="65"/>
      <c r="L794" s="101" t="str">
        <f>IFERROR((Table44[[#This Row],[Total weight (kg)]]*Table44[[#This Row],[Quantity]])/1000,"")</f>
        <v/>
      </c>
      <c r="M794" s="67"/>
      <c r="N794" s="67"/>
      <c r="O794" s="67"/>
      <c r="P794" s="67"/>
      <c r="Q794" s="67"/>
      <c r="R794" s="67"/>
      <c r="S794" s="67"/>
      <c r="T794" s="67"/>
      <c r="U794" s="67"/>
      <c r="V794" s="67"/>
    </row>
    <row r="795" spans="1:22" x14ac:dyDescent="0.3">
      <c r="A795" s="67"/>
      <c r="B795" s="65"/>
      <c r="C795" s="66"/>
      <c r="D795" s="67"/>
      <c r="E795" s="67"/>
      <c r="F795" s="67"/>
      <c r="G795" s="67"/>
      <c r="H795" s="65"/>
      <c r="I795" s="65"/>
      <c r="J7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5" s="65"/>
      <c r="L795" s="101" t="str">
        <f>IFERROR((Table44[[#This Row],[Total weight (kg)]]*Table44[[#This Row],[Quantity]])/1000,"")</f>
        <v/>
      </c>
      <c r="M795" s="67"/>
      <c r="N795" s="67"/>
      <c r="O795" s="67"/>
      <c r="P795" s="67"/>
      <c r="Q795" s="67"/>
      <c r="R795" s="67"/>
      <c r="S795" s="67"/>
      <c r="T795" s="67"/>
      <c r="U795" s="67"/>
      <c r="V795" s="67"/>
    </row>
    <row r="796" spans="1:22" x14ac:dyDescent="0.3">
      <c r="A796" s="67"/>
      <c r="B796" s="65"/>
      <c r="C796" s="66"/>
      <c r="D796" s="67"/>
      <c r="E796" s="67"/>
      <c r="F796" s="67"/>
      <c r="G796" s="67"/>
      <c r="H796" s="65"/>
      <c r="I796" s="65"/>
      <c r="J7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6" s="65"/>
      <c r="L796" s="101" t="str">
        <f>IFERROR((Table44[[#This Row],[Total weight (kg)]]*Table44[[#This Row],[Quantity]])/1000,"")</f>
        <v/>
      </c>
      <c r="M796" s="67"/>
      <c r="N796" s="67"/>
      <c r="O796" s="67"/>
      <c r="P796" s="67"/>
      <c r="Q796" s="67"/>
      <c r="R796" s="67"/>
      <c r="S796" s="67"/>
      <c r="T796" s="67"/>
      <c r="U796" s="67"/>
      <c r="V796" s="67"/>
    </row>
    <row r="797" spans="1:22" x14ac:dyDescent="0.3">
      <c r="A797" s="67"/>
      <c r="B797" s="65"/>
      <c r="C797" s="66"/>
      <c r="D797" s="67"/>
      <c r="E797" s="67"/>
      <c r="F797" s="67"/>
      <c r="G797" s="67"/>
      <c r="H797" s="65"/>
      <c r="I797" s="65"/>
      <c r="J7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7" s="65"/>
      <c r="L797" s="101" t="str">
        <f>IFERROR((Table44[[#This Row],[Total weight (kg)]]*Table44[[#This Row],[Quantity]])/1000,"")</f>
        <v/>
      </c>
      <c r="M797" s="67"/>
      <c r="N797" s="67"/>
      <c r="O797" s="67"/>
      <c r="P797" s="67"/>
      <c r="Q797" s="67"/>
      <c r="R797" s="67"/>
      <c r="S797" s="67"/>
      <c r="T797" s="67"/>
      <c r="U797" s="67"/>
      <c r="V797" s="67"/>
    </row>
    <row r="798" spans="1:22" x14ac:dyDescent="0.3">
      <c r="A798" s="67"/>
      <c r="B798" s="65"/>
      <c r="C798" s="66"/>
      <c r="D798" s="67"/>
      <c r="E798" s="67"/>
      <c r="F798" s="67"/>
      <c r="G798" s="67"/>
      <c r="H798" s="65"/>
      <c r="I798" s="65"/>
      <c r="J7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8" s="65"/>
      <c r="L798" s="101" t="str">
        <f>IFERROR((Table44[[#This Row],[Total weight (kg)]]*Table44[[#This Row],[Quantity]])/1000,"")</f>
        <v/>
      </c>
      <c r="M798" s="67"/>
      <c r="N798" s="67"/>
      <c r="O798" s="67"/>
      <c r="P798" s="67"/>
      <c r="Q798" s="67"/>
      <c r="R798" s="67"/>
      <c r="S798" s="67"/>
      <c r="T798" s="67"/>
      <c r="U798" s="67"/>
      <c r="V798" s="67"/>
    </row>
    <row r="799" spans="1:22" x14ac:dyDescent="0.3">
      <c r="A799" s="67"/>
      <c r="B799" s="65"/>
      <c r="C799" s="66"/>
      <c r="D799" s="67"/>
      <c r="E799" s="67"/>
      <c r="F799" s="67"/>
      <c r="G799" s="67"/>
      <c r="H799" s="65"/>
      <c r="I799" s="65"/>
      <c r="J7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799" s="65"/>
      <c r="L799" s="101" t="str">
        <f>IFERROR((Table44[[#This Row],[Total weight (kg)]]*Table44[[#This Row],[Quantity]])/1000,"")</f>
        <v/>
      </c>
      <c r="M799" s="67"/>
      <c r="N799" s="67"/>
      <c r="O799" s="67"/>
      <c r="P799" s="67"/>
      <c r="Q799" s="67"/>
      <c r="R799" s="67"/>
      <c r="S799" s="67"/>
      <c r="T799" s="67"/>
      <c r="U799" s="67"/>
      <c r="V799" s="67"/>
    </row>
    <row r="800" spans="1:22" x14ac:dyDescent="0.3">
      <c r="A800" s="67"/>
      <c r="B800" s="65"/>
      <c r="C800" s="66"/>
      <c r="D800" s="67"/>
      <c r="E800" s="67"/>
      <c r="F800" s="67"/>
      <c r="G800" s="67"/>
      <c r="H800" s="65"/>
      <c r="I800" s="65"/>
      <c r="J8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0" s="65"/>
      <c r="L800" s="101" t="str">
        <f>IFERROR((Table44[[#This Row],[Total weight (kg)]]*Table44[[#This Row],[Quantity]])/1000,"")</f>
        <v/>
      </c>
      <c r="M800" s="67"/>
      <c r="N800" s="67"/>
      <c r="O800" s="67"/>
      <c r="P800" s="67"/>
      <c r="Q800" s="67"/>
      <c r="R800" s="67"/>
      <c r="S800" s="67"/>
      <c r="T800" s="67"/>
      <c r="U800" s="67"/>
      <c r="V800" s="67"/>
    </row>
    <row r="801" spans="1:22" x14ac:dyDescent="0.3">
      <c r="A801" s="67"/>
      <c r="B801" s="65"/>
      <c r="C801" s="66"/>
      <c r="D801" s="67"/>
      <c r="E801" s="67"/>
      <c r="F801" s="67"/>
      <c r="G801" s="67"/>
      <c r="H801" s="65"/>
      <c r="I801" s="65"/>
      <c r="J8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1" s="65"/>
      <c r="L801" s="101" t="str">
        <f>IFERROR((Table44[[#This Row],[Total weight (kg)]]*Table44[[#This Row],[Quantity]])/1000,"")</f>
        <v/>
      </c>
      <c r="M801" s="67"/>
      <c r="N801" s="67"/>
      <c r="O801" s="67"/>
      <c r="P801" s="67"/>
      <c r="Q801" s="67"/>
      <c r="R801" s="67"/>
      <c r="S801" s="67"/>
      <c r="T801" s="67"/>
      <c r="U801" s="67"/>
      <c r="V801" s="67"/>
    </row>
    <row r="802" spans="1:22" x14ac:dyDescent="0.3">
      <c r="A802" s="67"/>
      <c r="B802" s="65"/>
      <c r="C802" s="66"/>
      <c r="D802" s="67"/>
      <c r="E802" s="67"/>
      <c r="F802" s="67"/>
      <c r="G802" s="67"/>
      <c r="H802" s="65"/>
      <c r="I802" s="65"/>
      <c r="J8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2" s="65"/>
      <c r="L802" s="101" t="str">
        <f>IFERROR((Table44[[#This Row],[Total weight (kg)]]*Table44[[#This Row],[Quantity]])/1000,"")</f>
        <v/>
      </c>
      <c r="M802" s="67"/>
      <c r="N802" s="67"/>
      <c r="O802" s="67"/>
      <c r="P802" s="67"/>
      <c r="Q802" s="67"/>
      <c r="R802" s="67"/>
      <c r="S802" s="67"/>
      <c r="T802" s="67"/>
      <c r="U802" s="67"/>
      <c r="V802" s="67"/>
    </row>
    <row r="803" spans="1:22" x14ac:dyDescent="0.3">
      <c r="A803" s="67"/>
      <c r="B803" s="65"/>
      <c r="C803" s="66"/>
      <c r="D803" s="67"/>
      <c r="E803" s="67"/>
      <c r="F803" s="67"/>
      <c r="G803" s="67"/>
      <c r="H803" s="65"/>
      <c r="I803" s="65"/>
      <c r="J8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3" s="65"/>
      <c r="L803" s="101" t="str">
        <f>IFERROR((Table44[[#This Row],[Total weight (kg)]]*Table44[[#This Row],[Quantity]])/1000,"")</f>
        <v/>
      </c>
      <c r="M803" s="67"/>
      <c r="N803" s="67"/>
      <c r="O803" s="67"/>
      <c r="P803" s="67"/>
      <c r="Q803" s="67"/>
      <c r="R803" s="67"/>
      <c r="S803" s="67"/>
      <c r="T803" s="67"/>
      <c r="U803" s="67"/>
      <c r="V803" s="67"/>
    </row>
    <row r="804" spans="1:22" x14ac:dyDescent="0.3">
      <c r="A804" s="67"/>
      <c r="B804" s="65"/>
      <c r="C804" s="66"/>
      <c r="D804" s="67"/>
      <c r="E804" s="67"/>
      <c r="F804" s="67"/>
      <c r="G804" s="67"/>
      <c r="H804" s="65"/>
      <c r="I804" s="65"/>
      <c r="J8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4" s="65"/>
      <c r="L804" s="101" t="str">
        <f>IFERROR((Table44[[#This Row],[Total weight (kg)]]*Table44[[#This Row],[Quantity]])/1000,"")</f>
        <v/>
      </c>
      <c r="M804" s="67"/>
      <c r="N804" s="67"/>
      <c r="O804" s="67"/>
      <c r="P804" s="67"/>
      <c r="Q804" s="67"/>
      <c r="R804" s="67"/>
      <c r="S804" s="67"/>
      <c r="T804" s="67"/>
      <c r="U804" s="67"/>
      <c r="V804" s="67"/>
    </row>
    <row r="805" spans="1:22" x14ac:dyDescent="0.3">
      <c r="A805" s="67"/>
      <c r="B805" s="65"/>
      <c r="C805" s="66"/>
      <c r="D805" s="67"/>
      <c r="E805" s="67"/>
      <c r="F805" s="67"/>
      <c r="G805" s="67"/>
      <c r="H805" s="65"/>
      <c r="I805" s="65"/>
      <c r="J8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5" s="65"/>
      <c r="L805" s="101" t="str">
        <f>IFERROR((Table44[[#This Row],[Total weight (kg)]]*Table44[[#This Row],[Quantity]])/1000,"")</f>
        <v/>
      </c>
      <c r="M805" s="67"/>
      <c r="N805" s="67"/>
      <c r="O805" s="67"/>
      <c r="P805" s="67"/>
      <c r="Q805" s="67"/>
      <c r="R805" s="67"/>
      <c r="S805" s="67"/>
      <c r="T805" s="67"/>
      <c r="U805" s="67"/>
      <c r="V805" s="67"/>
    </row>
    <row r="806" spans="1:22" x14ac:dyDescent="0.3">
      <c r="A806" s="67"/>
      <c r="B806" s="65"/>
      <c r="C806" s="66"/>
      <c r="D806" s="67"/>
      <c r="E806" s="67"/>
      <c r="F806" s="67"/>
      <c r="G806" s="67"/>
      <c r="H806" s="65"/>
      <c r="I806" s="65"/>
      <c r="J8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6" s="65"/>
      <c r="L806" s="101" t="str">
        <f>IFERROR((Table44[[#This Row],[Total weight (kg)]]*Table44[[#This Row],[Quantity]])/1000,"")</f>
        <v/>
      </c>
      <c r="M806" s="67"/>
      <c r="N806" s="67"/>
      <c r="O806" s="67"/>
      <c r="P806" s="67"/>
      <c r="Q806" s="67"/>
      <c r="R806" s="67"/>
      <c r="S806" s="67"/>
      <c r="T806" s="67"/>
      <c r="U806" s="67"/>
      <c r="V806" s="67"/>
    </row>
    <row r="807" spans="1:22" x14ac:dyDescent="0.3">
      <c r="A807" s="67"/>
      <c r="B807" s="65"/>
      <c r="C807" s="66"/>
      <c r="D807" s="67"/>
      <c r="E807" s="67"/>
      <c r="F807" s="67"/>
      <c r="G807" s="67"/>
      <c r="H807" s="65"/>
      <c r="I807" s="65"/>
      <c r="J8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7" s="65"/>
      <c r="L807" s="101" t="str">
        <f>IFERROR((Table44[[#This Row],[Total weight (kg)]]*Table44[[#This Row],[Quantity]])/1000,"")</f>
        <v/>
      </c>
      <c r="M807" s="67"/>
      <c r="N807" s="67"/>
      <c r="O807" s="67"/>
      <c r="P807" s="67"/>
      <c r="Q807" s="67"/>
      <c r="R807" s="67"/>
      <c r="S807" s="67"/>
      <c r="T807" s="67"/>
      <c r="U807" s="67"/>
      <c r="V807" s="67"/>
    </row>
    <row r="808" spans="1:22" x14ac:dyDescent="0.3">
      <c r="A808" s="67"/>
      <c r="B808" s="65"/>
      <c r="C808" s="66"/>
      <c r="D808" s="67"/>
      <c r="E808" s="67"/>
      <c r="F808" s="67"/>
      <c r="G808" s="67"/>
      <c r="H808" s="65"/>
      <c r="I808" s="65"/>
      <c r="J8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8" s="65"/>
      <c r="L808" s="101" t="str">
        <f>IFERROR((Table44[[#This Row],[Total weight (kg)]]*Table44[[#This Row],[Quantity]])/1000,"")</f>
        <v/>
      </c>
      <c r="M808" s="67"/>
      <c r="N808" s="67"/>
      <c r="O808" s="67"/>
      <c r="P808" s="67"/>
      <c r="Q808" s="67"/>
      <c r="R808" s="67"/>
      <c r="S808" s="67"/>
      <c r="T808" s="67"/>
      <c r="U808" s="67"/>
      <c r="V808" s="67"/>
    </row>
    <row r="809" spans="1:22" x14ac:dyDescent="0.3">
      <c r="A809" s="67"/>
      <c r="B809" s="65"/>
      <c r="C809" s="66"/>
      <c r="D809" s="67"/>
      <c r="E809" s="67"/>
      <c r="F809" s="67"/>
      <c r="G809" s="67"/>
      <c r="H809" s="65"/>
      <c r="I809" s="65"/>
      <c r="J8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09" s="65"/>
      <c r="L809" s="101" t="str">
        <f>IFERROR((Table44[[#This Row],[Total weight (kg)]]*Table44[[#This Row],[Quantity]])/1000,"")</f>
        <v/>
      </c>
      <c r="M809" s="67"/>
      <c r="N809" s="67"/>
      <c r="O809" s="67"/>
      <c r="P809" s="67"/>
      <c r="Q809" s="67"/>
      <c r="R809" s="67"/>
      <c r="S809" s="67"/>
      <c r="T809" s="67"/>
      <c r="U809" s="67"/>
      <c r="V809" s="67"/>
    </row>
    <row r="810" spans="1:22" x14ac:dyDescent="0.3">
      <c r="A810" s="67"/>
      <c r="B810" s="65"/>
      <c r="C810" s="66"/>
      <c r="D810" s="67"/>
      <c r="E810" s="67"/>
      <c r="F810" s="67"/>
      <c r="G810" s="67"/>
      <c r="H810" s="65"/>
      <c r="I810" s="65"/>
      <c r="J8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0" s="65"/>
      <c r="L810" s="101" t="str">
        <f>IFERROR((Table44[[#This Row],[Total weight (kg)]]*Table44[[#This Row],[Quantity]])/1000,"")</f>
        <v/>
      </c>
      <c r="M810" s="67"/>
      <c r="N810" s="67"/>
      <c r="O810" s="67"/>
      <c r="P810" s="67"/>
      <c r="Q810" s="67"/>
      <c r="R810" s="67"/>
      <c r="S810" s="67"/>
      <c r="T810" s="67"/>
      <c r="U810" s="67"/>
      <c r="V810" s="67"/>
    </row>
    <row r="811" spans="1:22" x14ac:dyDescent="0.3">
      <c r="A811" s="67"/>
      <c r="B811" s="65"/>
      <c r="C811" s="66"/>
      <c r="D811" s="67"/>
      <c r="E811" s="67"/>
      <c r="F811" s="67"/>
      <c r="G811" s="67"/>
      <c r="H811" s="65"/>
      <c r="I811" s="65"/>
      <c r="J8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1" s="65"/>
      <c r="L811" s="101" t="str">
        <f>IFERROR((Table44[[#This Row],[Total weight (kg)]]*Table44[[#This Row],[Quantity]])/1000,"")</f>
        <v/>
      </c>
      <c r="M811" s="67"/>
      <c r="N811" s="67"/>
      <c r="O811" s="67"/>
      <c r="P811" s="67"/>
      <c r="Q811" s="67"/>
      <c r="R811" s="67"/>
      <c r="S811" s="67"/>
      <c r="T811" s="67"/>
      <c r="U811" s="67"/>
      <c r="V811" s="67"/>
    </row>
    <row r="812" spans="1:22" x14ac:dyDescent="0.3">
      <c r="A812" s="67"/>
      <c r="B812" s="65"/>
      <c r="C812" s="66"/>
      <c r="D812" s="67"/>
      <c r="E812" s="67"/>
      <c r="F812" s="67"/>
      <c r="G812" s="67"/>
      <c r="H812" s="65"/>
      <c r="I812" s="65"/>
      <c r="J8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2" s="65"/>
      <c r="L812" s="101" t="str">
        <f>IFERROR((Table44[[#This Row],[Total weight (kg)]]*Table44[[#This Row],[Quantity]])/1000,"")</f>
        <v/>
      </c>
      <c r="M812" s="67"/>
      <c r="N812" s="67"/>
      <c r="O812" s="67"/>
      <c r="P812" s="67"/>
      <c r="Q812" s="67"/>
      <c r="R812" s="67"/>
      <c r="S812" s="67"/>
      <c r="T812" s="67"/>
      <c r="U812" s="67"/>
      <c r="V812" s="67"/>
    </row>
    <row r="813" spans="1:22" x14ac:dyDescent="0.3">
      <c r="A813" s="67"/>
      <c r="B813" s="65"/>
      <c r="C813" s="66"/>
      <c r="D813" s="67"/>
      <c r="E813" s="67"/>
      <c r="F813" s="67"/>
      <c r="G813" s="67"/>
      <c r="H813" s="65"/>
      <c r="I813" s="65"/>
      <c r="J8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3" s="65"/>
      <c r="L813" s="101" t="str">
        <f>IFERROR((Table44[[#This Row],[Total weight (kg)]]*Table44[[#This Row],[Quantity]])/1000,"")</f>
        <v/>
      </c>
      <c r="M813" s="67"/>
      <c r="N813" s="67"/>
      <c r="O813" s="67"/>
      <c r="P813" s="67"/>
      <c r="Q813" s="67"/>
      <c r="R813" s="67"/>
      <c r="S813" s="67"/>
      <c r="T813" s="67"/>
      <c r="U813" s="67"/>
      <c r="V813" s="67"/>
    </row>
    <row r="814" spans="1:22" x14ac:dyDescent="0.3">
      <c r="A814" s="67"/>
      <c r="B814" s="65"/>
      <c r="C814" s="66"/>
      <c r="D814" s="67"/>
      <c r="E814" s="67"/>
      <c r="F814" s="67"/>
      <c r="G814" s="67"/>
      <c r="H814" s="65"/>
      <c r="I814" s="65"/>
      <c r="J8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4" s="65"/>
      <c r="L814" s="101" t="str">
        <f>IFERROR((Table44[[#This Row],[Total weight (kg)]]*Table44[[#This Row],[Quantity]])/1000,"")</f>
        <v/>
      </c>
      <c r="M814" s="67"/>
      <c r="N814" s="67"/>
      <c r="O814" s="67"/>
      <c r="P814" s="67"/>
      <c r="Q814" s="67"/>
      <c r="R814" s="67"/>
      <c r="S814" s="67"/>
      <c r="T814" s="67"/>
      <c r="U814" s="67"/>
      <c r="V814" s="67"/>
    </row>
    <row r="815" spans="1:22" x14ac:dyDescent="0.3">
      <c r="A815" s="67"/>
      <c r="B815" s="65"/>
      <c r="C815" s="66"/>
      <c r="D815" s="67"/>
      <c r="E815" s="67"/>
      <c r="F815" s="67"/>
      <c r="G815" s="67"/>
      <c r="H815" s="65"/>
      <c r="I815" s="65"/>
      <c r="J8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5" s="65"/>
      <c r="L815" s="101" t="str">
        <f>IFERROR((Table44[[#This Row],[Total weight (kg)]]*Table44[[#This Row],[Quantity]])/1000,"")</f>
        <v/>
      </c>
      <c r="M815" s="67"/>
      <c r="N815" s="67"/>
      <c r="O815" s="67"/>
      <c r="P815" s="67"/>
      <c r="Q815" s="67"/>
      <c r="R815" s="67"/>
      <c r="S815" s="67"/>
      <c r="T815" s="67"/>
      <c r="U815" s="67"/>
      <c r="V815" s="67"/>
    </row>
    <row r="816" spans="1:22" x14ac:dyDescent="0.3">
      <c r="A816" s="67"/>
      <c r="B816" s="65"/>
      <c r="C816" s="66"/>
      <c r="D816" s="67"/>
      <c r="E816" s="67"/>
      <c r="F816" s="67"/>
      <c r="G816" s="67"/>
      <c r="H816" s="65"/>
      <c r="I816" s="65"/>
      <c r="J8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6" s="65"/>
      <c r="L816" s="101" t="str">
        <f>IFERROR((Table44[[#This Row],[Total weight (kg)]]*Table44[[#This Row],[Quantity]])/1000,"")</f>
        <v/>
      </c>
      <c r="M816" s="67"/>
      <c r="N816" s="67"/>
      <c r="O816" s="67"/>
      <c r="P816" s="67"/>
      <c r="Q816" s="67"/>
      <c r="R816" s="67"/>
      <c r="S816" s="67"/>
      <c r="T816" s="67"/>
      <c r="U816" s="67"/>
      <c r="V816" s="67"/>
    </row>
    <row r="817" spans="1:22" x14ac:dyDescent="0.3">
      <c r="A817" s="67"/>
      <c r="B817" s="65"/>
      <c r="C817" s="66"/>
      <c r="D817" s="67"/>
      <c r="E817" s="67"/>
      <c r="F817" s="67"/>
      <c r="G817" s="67"/>
      <c r="H817" s="65"/>
      <c r="I817" s="65"/>
      <c r="J8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7" s="65"/>
      <c r="L817" s="101" t="str">
        <f>IFERROR((Table44[[#This Row],[Total weight (kg)]]*Table44[[#This Row],[Quantity]])/1000,"")</f>
        <v/>
      </c>
      <c r="M817" s="67"/>
      <c r="N817" s="67"/>
      <c r="O817" s="67"/>
      <c r="P817" s="67"/>
      <c r="Q817" s="67"/>
      <c r="R817" s="67"/>
      <c r="S817" s="67"/>
      <c r="T817" s="67"/>
      <c r="U817" s="67"/>
      <c r="V817" s="67"/>
    </row>
    <row r="818" spans="1:22" x14ac:dyDescent="0.3">
      <c r="A818" s="67"/>
      <c r="B818" s="65"/>
      <c r="C818" s="66"/>
      <c r="D818" s="67"/>
      <c r="E818" s="67"/>
      <c r="F818" s="67"/>
      <c r="G818" s="67"/>
      <c r="H818" s="65"/>
      <c r="I818" s="65"/>
      <c r="J8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8" s="65"/>
      <c r="L818" s="101" t="str">
        <f>IFERROR((Table44[[#This Row],[Total weight (kg)]]*Table44[[#This Row],[Quantity]])/1000,"")</f>
        <v/>
      </c>
      <c r="M818" s="67"/>
      <c r="N818" s="67"/>
      <c r="O818" s="67"/>
      <c r="P818" s="67"/>
      <c r="Q818" s="67"/>
      <c r="R818" s="67"/>
      <c r="S818" s="67"/>
      <c r="T818" s="67"/>
      <c r="U818" s="67"/>
      <c r="V818" s="67"/>
    </row>
    <row r="819" spans="1:22" x14ac:dyDescent="0.3">
      <c r="A819" s="67"/>
      <c r="B819" s="65"/>
      <c r="C819" s="66"/>
      <c r="D819" s="67"/>
      <c r="E819" s="67"/>
      <c r="F819" s="67"/>
      <c r="G819" s="67"/>
      <c r="H819" s="65"/>
      <c r="I819" s="65"/>
      <c r="J8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19" s="65"/>
      <c r="L819" s="101" t="str">
        <f>IFERROR((Table44[[#This Row],[Total weight (kg)]]*Table44[[#This Row],[Quantity]])/1000,"")</f>
        <v/>
      </c>
      <c r="M819" s="67"/>
      <c r="N819" s="67"/>
      <c r="O819" s="67"/>
      <c r="P819" s="67"/>
      <c r="Q819" s="67"/>
      <c r="R819" s="67"/>
      <c r="S819" s="67"/>
      <c r="T819" s="67"/>
      <c r="U819" s="67"/>
      <c r="V819" s="67"/>
    </row>
    <row r="820" spans="1:22" x14ac:dyDescent="0.3">
      <c r="A820" s="67"/>
      <c r="B820" s="65"/>
      <c r="C820" s="66"/>
      <c r="D820" s="67"/>
      <c r="E820" s="67"/>
      <c r="F820" s="67"/>
      <c r="G820" s="67"/>
      <c r="H820" s="65"/>
      <c r="I820" s="65"/>
      <c r="J8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0" s="65"/>
      <c r="L820" s="101" t="str">
        <f>IFERROR((Table44[[#This Row],[Total weight (kg)]]*Table44[[#This Row],[Quantity]])/1000,"")</f>
        <v/>
      </c>
      <c r="M820" s="67"/>
      <c r="N820" s="67"/>
      <c r="O820" s="67"/>
      <c r="P820" s="67"/>
      <c r="Q820" s="67"/>
      <c r="R820" s="67"/>
      <c r="S820" s="67"/>
      <c r="T820" s="67"/>
      <c r="U820" s="67"/>
      <c r="V820" s="67"/>
    </row>
    <row r="821" spans="1:22" x14ac:dyDescent="0.3">
      <c r="A821" s="67"/>
      <c r="B821" s="65"/>
      <c r="C821" s="66"/>
      <c r="D821" s="67"/>
      <c r="E821" s="67"/>
      <c r="F821" s="67"/>
      <c r="G821" s="67"/>
      <c r="H821" s="65"/>
      <c r="I821" s="65"/>
      <c r="J8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1" s="65"/>
      <c r="L821" s="101" t="str">
        <f>IFERROR((Table44[[#This Row],[Total weight (kg)]]*Table44[[#This Row],[Quantity]])/1000,"")</f>
        <v/>
      </c>
      <c r="M821" s="67"/>
      <c r="N821" s="67"/>
      <c r="O821" s="67"/>
      <c r="P821" s="67"/>
      <c r="Q821" s="67"/>
      <c r="R821" s="67"/>
      <c r="S821" s="67"/>
      <c r="T821" s="67"/>
      <c r="U821" s="67"/>
      <c r="V821" s="67"/>
    </row>
    <row r="822" spans="1:22" x14ac:dyDescent="0.3">
      <c r="A822" s="67"/>
      <c r="B822" s="65"/>
      <c r="C822" s="66"/>
      <c r="D822" s="67"/>
      <c r="E822" s="67"/>
      <c r="F822" s="67"/>
      <c r="G822" s="67"/>
      <c r="H822" s="65"/>
      <c r="I822" s="65"/>
      <c r="J8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2" s="65"/>
      <c r="L822" s="101" t="str">
        <f>IFERROR((Table44[[#This Row],[Total weight (kg)]]*Table44[[#This Row],[Quantity]])/1000,"")</f>
        <v/>
      </c>
      <c r="M822" s="67"/>
      <c r="N822" s="67"/>
      <c r="O822" s="67"/>
      <c r="P822" s="67"/>
      <c r="Q822" s="67"/>
      <c r="R822" s="67"/>
      <c r="S822" s="67"/>
      <c r="T822" s="67"/>
      <c r="U822" s="67"/>
      <c r="V822" s="67"/>
    </row>
    <row r="823" spans="1:22" x14ac:dyDescent="0.3">
      <c r="A823" s="67"/>
      <c r="B823" s="65"/>
      <c r="C823" s="66"/>
      <c r="D823" s="67"/>
      <c r="E823" s="67"/>
      <c r="F823" s="67"/>
      <c r="G823" s="67"/>
      <c r="H823" s="65"/>
      <c r="I823" s="65"/>
      <c r="J8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3" s="65"/>
      <c r="L823" s="101" t="str">
        <f>IFERROR((Table44[[#This Row],[Total weight (kg)]]*Table44[[#This Row],[Quantity]])/1000,"")</f>
        <v/>
      </c>
      <c r="M823" s="67"/>
      <c r="N823" s="67"/>
      <c r="O823" s="67"/>
      <c r="P823" s="67"/>
      <c r="Q823" s="67"/>
      <c r="R823" s="67"/>
      <c r="S823" s="67"/>
      <c r="T823" s="67"/>
      <c r="U823" s="67"/>
      <c r="V823" s="67"/>
    </row>
    <row r="824" spans="1:22" x14ac:dyDescent="0.3">
      <c r="A824" s="67"/>
      <c r="B824" s="65"/>
      <c r="C824" s="66"/>
      <c r="D824" s="67"/>
      <c r="E824" s="67"/>
      <c r="F824" s="67"/>
      <c r="G824" s="67"/>
      <c r="H824" s="65"/>
      <c r="I824" s="65"/>
      <c r="J8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4" s="65"/>
      <c r="L824" s="101" t="str">
        <f>IFERROR((Table44[[#This Row],[Total weight (kg)]]*Table44[[#This Row],[Quantity]])/1000,"")</f>
        <v/>
      </c>
      <c r="M824" s="67"/>
      <c r="N824" s="67"/>
      <c r="O824" s="67"/>
      <c r="P824" s="67"/>
      <c r="Q824" s="67"/>
      <c r="R824" s="67"/>
      <c r="S824" s="67"/>
      <c r="T824" s="67"/>
      <c r="U824" s="67"/>
      <c r="V824" s="67"/>
    </row>
    <row r="825" spans="1:22" x14ac:dyDescent="0.3">
      <c r="A825" s="67"/>
      <c r="B825" s="65"/>
      <c r="C825" s="66"/>
      <c r="D825" s="67"/>
      <c r="E825" s="67"/>
      <c r="F825" s="67"/>
      <c r="G825" s="67"/>
      <c r="H825" s="65"/>
      <c r="I825" s="65"/>
      <c r="J8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5" s="65"/>
      <c r="L825" s="101" t="str">
        <f>IFERROR((Table44[[#This Row],[Total weight (kg)]]*Table44[[#This Row],[Quantity]])/1000,"")</f>
        <v/>
      </c>
      <c r="M825" s="67"/>
      <c r="N825" s="67"/>
      <c r="O825" s="67"/>
      <c r="P825" s="67"/>
      <c r="Q825" s="67"/>
      <c r="R825" s="67"/>
      <c r="S825" s="67"/>
      <c r="T825" s="67"/>
      <c r="U825" s="67"/>
      <c r="V825" s="67"/>
    </row>
    <row r="826" spans="1:22" x14ac:dyDescent="0.3">
      <c r="A826" s="67"/>
      <c r="B826" s="65"/>
      <c r="C826" s="66"/>
      <c r="D826" s="67"/>
      <c r="E826" s="67"/>
      <c r="F826" s="67"/>
      <c r="G826" s="67"/>
      <c r="H826" s="65"/>
      <c r="I826" s="65"/>
      <c r="J8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6" s="65"/>
      <c r="L826" s="101" t="str">
        <f>IFERROR((Table44[[#This Row],[Total weight (kg)]]*Table44[[#This Row],[Quantity]])/1000,"")</f>
        <v/>
      </c>
      <c r="M826" s="67"/>
      <c r="N826" s="67"/>
      <c r="O826" s="67"/>
      <c r="P826" s="67"/>
      <c r="Q826" s="67"/>
      <c r="R826" s="67"/>
      <c r="S826" s="67"/>
      <c r="T826" s="67"/>
      <c r="U826" s="67"/>
      <c r="V826" s="67"/>
    </row>
    <row r="827" spans="1:22" x14ac:dyDescent="0.3">
      <c r="A827" s="67"/>
      <c r="B827" s="65"/>
      <c r="C827" s="66"/>
      <c r="D827" s="67"/>
      <c r="E827" s="67"/>
      <c r="F827" s="67"/>
      <c r="G827" s="67"/>
      <c r="H827" s="65"/>
      <c r="I827" s="65"/>
      <c r="J8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7" s="65"/>
      <c r="L827" s="101" t="str">
        <f>IFERROR((Table44[[#This Row],[Total weight (kg)]]*Table44[[#This Row],[Quantity]])/1000,"")</f>
        <v/>
      </c>
      <c r="M827" s="67"/>
      <c r="N827" s="67"/>
      <c r="O827" s="67"/>
      <c r="P827" s="67"/>
      <c r="Q827" s="67"/>
      <c r="R827" s="67"/>
      <c r="S827" s="67"/>
      <c r="T827" s="67"/>
      <c r="U827" s="67"/>
      <c r="V827" s="67"/>
    </row>
    <row r="828" spans="1:22" x14ac:dyDescent="0.3">
      <c r="A828" s="67"/>
      <c r="B828" s="65"/>
      <c r="C828" s="66"/>
      <c r="D828" s="67"/>
      <c r="E828" s="67"/>
      <c r="F828" s="67"/>
      <c r="G828" s="67"/>
      <c r="H828" s="65"/>
      <c r="I828" s="65"/>
      <c r="J8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8" s="65"/>
      <c r="L828" s="101" t="str">
        <f>IFERROR((Table44[[#This Row],[Total weight (kg)]]*Table44[[#This Row],[Quantity]])/1000,"")</f>
        <v/>
      </c>
      <c r="M828" s="67"/>
      <c r="N828" s="67"/>
      <c r="O828" s="67"/>
      <c r="P828" s="67"/>
      <c r="Q828" s="67"/>
      <c r="R828" s="67"/>
      <c r="S828" s="67"/>
      <c r="T828" s="67"/>
      <c r="U828" s="67"/>
      <c r="V828" s="67"/>
    </row>
    <row r="829" spans="1:22" x14ac:dyDescent="0.3">
      <c r="A829" s="67"/>
      <c r="B829" s="65"/>
      <c r="C829" s="66"/>
      <c r="D829" s="67"/>
      <c r="E829" s="67"/>
      <c r="F829" s="67"/>
      <c r="G829" s="67"/>
      <c r="H829" s="65"/>
      <c r="I829" s="65"/>
      <c r="J8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29" s="65"/>
      <c r="L829" s="101" t="str">
        <f>IFERROR((Table44[[#This Row],[Total weight (kg)]]*Table44[[#This Row],[Quantity]])/1000,"")</f>
        <v/>
      </c>
      <c r="M829" s="67"/>
      <c r="N829" s="67"/>
      <c r="O829" s="67"/>
      <c r="P829" s="67"/>
      <c r="Q829" s="67"/>
      <c r="R829" s="67"/>
      <c r="S829" s="67"/>
      <c r="T829" s="67"/>
      <c r="U829" s="67"/>
      <c r="V829" s="67"/>
    </row>
    <row r="830" spans="1:22" x14ac:dyDescent="0.3">
      <c r="A830" s="67"/>
      <c r="B830" s="65"/>
      <c r="C830" s="66"/>
      <c r="D830" s="67"/>
      <c r="E830" s="67"/>
      <c r="F830" s="67"/>
      <c r="G830" s="67"/>
      <c r="H830" s="65"/>
      <c r="I830" s="65"/>
      <c r="J8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0" s="65"/>
      <c r="L830" s="101" t="str">
        <f>IFERROR((Table44[[#This Row],[Total weight (kg)]]*Table44[[#This Row],[Quantity]])/1000,"")</f>
        <v/>
      </c>
      <c r="M830" s="67"/>
      <c r="N830" s="67"/>
      <c r="O830" s="67"/>
      <c r="P830" s="67"/>
      <c r="Q830" s="67"/>
      <c r="R830" s="67"/>
      <c r="S830" s="67"/>
      <c r="T830" s="67"/>
      <c r="U830" s="67"/>
      <c r="V830" s="67"/>
    </row>
    <row r="831" spans="1:22" x14ac:dyDescent="0.3">
      <c r="A831" s="67"/>
      <c r="B831" s="65"/>
      <c r="C831" s="66"/>
      <c r="D831" s="67"/>
      <c r="E831" s="67"/>
      <c r="F831" s="67"/>
      <c r="G831" s="67"/>
      <c r="H831" s="65"/>
      <c r="I831" s="65"/>
      <c r="J8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1" s="65"/>
      <c r="L831" s="101" t="str">
        <f>IFERROR((Table44[[#This Row],[Total weight (kg)]]*Table44[[#This Row],[Quantity]])/1000,"")</f>
        <v/>
      </c>
      <c r="M831" s="67"/>
      <c r="N831" s="67"/>
      <c r="O831" s="67"/>
      <c r="P831" s="67"/>
      <c r="Q831" s="67"/>
      <c r="R831" s="67"/>
      <c r="S831" s="67"/>
      <c r="T831" s="67"/>
      <c r="U831" s="67"/>
      <c r="V831" s="67"/>
    </row>
    <row r="832" spans="1:22" x14ac:dyDescent="0.3">
      <c r="A832" s="67"/>
      <c r="B832" s="65"/>
      <c r="C832" s="66"/>
      <c r="D832" s="67"/>
      <c r="E832" s="67"/>
      <c r="F832" s="67"/>
      <c r="G832" s="67"/>
      <c r="H832" s="65"/>
      <c r="I832" s="65"/>
      <c r="J8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2" s="65"/>
      <c r="L832" s="101" t="str">
        <f>IFERROR((Table44[[#This Row],[Total weight (kg)]]*Table44[[#This Row],[Quantity]])/1000,"")</f>
        <v/>
      </c>
      <c r="M832" s="67"/>
      <c r="N832" s="67"/>
      <c r="O832" s="67"/>
      <c r="P832" s="67"/>
      <c r="Q832" s="67"/>
      <c r="R832" s="67"/>
      <c r="S832" s="67"/>
      <c r="T832" s="67"/>
      <c r="U832" s="67"/>
      <c r="V832" s="67"/>
    </row>
    <row r="833" spans="1:22" x14ac:dyDescent="0.3">
      <c r="A833" s="67"/>
      <c r="B833" s="65"/>
      <c r="C833" s="66"/>
      <c r="D833" s="67"/>
      <c r="E833" s="67"/>
      <c r="F833" s="67"/>
      <c r="G833" s="67"/>
      <c r="H833" s="65"/>
      <c r="I833" s="65"/>
      <c r="J8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3" s="65"/>
      <c r="L833" s="101" t="str">
        <f>IFERROR((Table44[[#This Row],[Total weight (kg)]]*Table44[[#This Row],[Quantity]])/1000,"")</f>
        <v/>
      </c>
      <c r="M833" s="67"/>
      <c r="N833" s="67"/>
      <c r="O833" s="67"/>
      <c r="P833" s="67"/>
      <c r="Q833" s="67"/>
      <c r="R833" s="67"/>
      <c r="S833" s="67"/>
      <c r="T833" s="67"/>
      <c r="U833" s="67"/>
      <c r="V833" s="67"/>
    </row>
    <row r="834" spans="1:22" x14ac:dyDescent="0.3">
      <c r="A834" s="67"/>
      <c r="B834" s="65"/>
      <c r="C834" s="66"/>
      <c r="D834" s="67"/>
      <c r="E834" s="67"/>
      <c r="F834" s="67"/>
      <c r="G834" s="67"/>
      <c r="H834" s="65"/>
      <c r="I834" s="65"/>
      <c r="J8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4" s="65"/>
      <c r="L834" s="101" t="str">
        <f>IFERROR((Table44[[#This Row],[Total weight (kg)]]*Table44[[#This Row],[Quantity]])/1000,"")</f>
        <v/>
      </c>
      <c r="M834" s="67"/>
      <c r="N834" s="67"/>
      <c r="O834" s="67"/>
      <c r="P834" s="67"/>
      <c r="Q834" s="67"/>
      <c r="R834" s="67"/>
      <c r="S834" s="67"/>
      <c r="T834" s="67"/>
      <c r="U834" s="67"/>
      <c r="V834" s="67"/>
    </row>
    <row r="835" spans="1:22" x14ac:dyDescent="0.3">
      <c r="A835" s="67"/>
      <c r="B835" s="65"/>
      <c r="C835" s="66"/>
      <c r="D835" s="67"/>
      <c r="E835" s="67"/>
      <c r="F835" s="67"/>
      <c r="G835" s="67"/>
      <c r="H835" s="65"/>
      <c r="I835" s="65"/>
      <c r="J8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5" s="65"/>
      <c r="L835" s="101" t="str">
        <f>IFERROR((Table44[[#This Row],[Total weight (kg)]]*Table44[[#This Row],[Quantity]])/1000,"")</f>
        <v/>
      </c>
      <c r="M835" s="67"/>
      <c r="N835" s="67"/>
      <c r="O835" s="67"/>
      <c r="P835" s="67"/>
      <c r="Q835" s="67"/>
      <c r="R835" s="67"/>
      <c r="S835" s="67"/>
      <c r="T835" s="67"/>
      <c r="U835" s="67"/>
      <c r="V835" s="67"/>
    </row>
    <row r="836" spans="1:22" x14ac:dyDescent="0.3">
      <c r="A836" s="67"/>
      <c r="B836" s="65"/>
      <c r="C836" s="66"/>
      <c r="D836" s="67"/>
      <c r="E836" s="67"/>
      <c r="F836" s="67"/>
      <c r="G836" s="67"/>
      <c r="H836" s="65"/>
      <c r="I836" s="65"/>
      <c r="J8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6" s="65"/>
      <c r="L836" s="101" t="str">
        <f>IFERROR((Table44[[#This Row],[Total weight (kg)]]*Table44[[#This Row],[Quantity]])/1000,"")</f>
        <v/>
      </c>
      <c r="M836" s="67"/>
      <c r="N836" s="67"/>
      <c r="O836" s="67"/>
      <c r="P836" s="67"/>
      <c r="Q836" s="67"/>
      <c r="R836" s="67"/>
      <c r="S836" s="67"/>
      <c r="T836" s="67"/>
      <c r="U836" s="67"/>
      <c r="V836" s="67"/>
    </row>
    <row r="837" spans="1:22" x14ac:dyDescent="0.3">
      <c r="A837" s="67"/>
      <c r="B837" s="65"/>
      <c r="C837" s="66"/>
      <c r="D837" s="67"/>
      <c r="E837" s="67"/>
      <c r="F837" s="67"/>
      <c r="G837" s="67"/>
      <c r="H837" s="65"/>
      <c r="I837" s="65"/>
      <c r="J8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7" s="65"/>
      <c r="L837" s="101" t="str">
        <f>IFERROR((Table44[[#This Row],[Total weight (kg)]]*Table44[[#This Row],[Quantity]])/1000,"")</f>
        <v/>
      </c>
      <c r="M837" s="67"/>
      <c r="N837" s="67"/>
      <c r="O837" s="67"/>
      <c r="P837" s="67"/>
      <c r="Q837" s="67"/>
      <c r="R837" s="67"/>
      <c r="S837" s="67"/>
      <c r="T837" s="67"/>
      <c r="U837" s="67"/>
      <c r="V837" s="67"/>
    </row>
    <row r="838" spans="1:22" x14ac:dyDescent="0.3">
      <c r="A838" s="67"/>
      <c r="B838" s="65"/>
      <c r="C838" s="66"/>
      <c r="D838" s="67"/>
      <c r="E838" s="67"/>
      <c r="F838" s="67"/>
      <c r="G838" s="67"/>
      <c r="H838" s="65"/>
      <c r="I838" s="65"/>
      <c r="J8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8" s="65"/>
      <c r="L838" s="101" t="str">
        <f>IFERROR((Table44[[#This Row],[Total weight (kg)]]*Table44[[#This Row],[Quantity]])/1000,"")</f>
        <v/>
      </c>
      <c r="M838" s="67"/>
      <c r="N838" s="67"/>
      <c r="O838" s="67"/>
      <c r="P838" s="67"/>
      <c r="Q838" s="67"/>
      <c r="R838" s="67"/>
      <c r="S838" s="67"/>
      <c r="T838" s="67"/>
      <c r="U838" s="67"/>
      <c r="V838" s="67"/>
    </row>
    <row r="839" spans="1:22" x14ac:dyDescent="0.3">
      <c r="A839" s="67"/>
      <c r="B839" s="65"/>
      <c r="C839" s="66"/>
      <c r="D839" s="67"/>
      <c r="E839" s="67"/>
      <c r="F839" s="67"/>
      <c r="G839" s="67"/>
      <c r="H839" s="65"/>
      <c r="I839" s="65"/>
      <c r="J8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39" s="65"/>
      <c r="L839" s="101" t="str">
        <f>IFERROR((Table44[[#This Row],[Total weight (kg)]]*Table44[[#This Row],[Quantity]])/1000,"")</f>
        <v/>
      </c>
      <c r="M839" s="67"/>
      <c r="N839" s="67"/>
      <c r="O839" s="67"/>
      <c r="P839" s="67"/>
      <c r="Q839" s="67"/>
      <c r="R839" s="67"/>
      <c r="S839" s="67"/>
      <c r="T839" s="67"/>
      <c r="U839" s="67"/>
      <c r="V839" s="67"/>
    </row>
    <row r="840" spans="1:22" x14ac:dyDescent="0.3">
      <c r="B840" s="65"/>
      <c r="C840" s="66"/>
      <c r="D840" s="67"/>
      <c r="E840" s="67"/>
      <c r="F840" s="67"/>
      <c r="G840" s="67"/>
      <c r="H840" s="65"/>
      <c r="I840" s="65"/>
      <c r="J8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0" s="65"/>
      <c r="L840" s="101" t="str">
        <f>IFERROR((Table44[[#This Row],[Total weight (kg)]]*Table44[[#This Row],[Quantity]])/1000,"")</f>
        <v/>
      </c>
      <c r="M840" s="67"/>
      <c r="N840" s="67"/>
      <c r="O840" s="67"/>
      <c r="P840" s="67"/>
      <c r="Q840" s="67"/>
      <c r="R840" s="67"/>
      <c r="S840" s="67"/>
      <c r="T840" s="67"/>
      <c r="U840" s="67"/>
      <c r="V840" s="67"/>
    </row>
    <row r="841" spans="1:22" x14ac:dyDescent="0.3">
      <c r="B841" s="65"/>
      <c r="C841" s="66"/>
      <c r="D841" s="67"/>
      <c r="E841" s="67"/>
      <c r="F841" s="67"/>
      <c r="G841" s="67"/>
      <c r="H841" s="65"/>
      <c r="I841" s="65"/>
      <c r="J8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1" s="65"/>
      <c r="L841" s="101" t="str">
        <f>IFERROR((Table44[[#This Row],[Total weight (kg)]]*Table44[[#This Row],[Quantity]])/1000,"")</f>
        <v/>
      </c>
      <c r="M841" s="67"/>
      <c r="N841" s="67"/>
      <c r="O841" s="67"/>
      <c r="P841" s="67"/>
      <c r="Q841" s="67"/>
      <c r="R841" s="67"/>
      <c r="S841" s="67"/>
      <c r="T841" s="67"/>
      <c r="U841" s="67"/>
      <c r="V841" s="67"/>
    </row>
    <row r="842" spans="1:22" x14ac:dyDescent="0.3">
      <c r="B842" s="65"/>
      <c r="C842" s="66"/>
      <c r="D842" s="67"/>
      <c r="E842" s="67"/>
      <c r="F842" s="67"/>
      <c r="G842" s="67"/>
      <c r="H842" s="65"/>
      <c r="I842" s="65"/>
      <c r="J8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2" s="65"/>
      <c r="L842" s="101" t="str">
        <f>IFERROR((Table44[[#This Row],[Total weight (kg)]]*Table44[[#This Row],[Quantity]])/1000,"")</f>
        <v/>
      </c>
      <c r="M842" s="67"/>
      <c r="N842" s="67"/>
      <c r="O842" s="67"/>
      <c r="P842" s="67"/>
      <c r="Q842" s="67"/>
      <c r="R842" s="67"/>
      <c r="S842" s="67"/>
      <c r="T842" s="67"/>
      <c r="U842" s="67"/>
      <c r="V842" s="67"/>
    </row>
    <row r="843" spans="1:22" x14ac:dyDescent="0.3">
      <c r="B843" s="65"/>
      <c r="C843" s="66"/>
      <c r="D843" s="67"/>
      <c r="E843" s="67"/>
      <c r="F843" s="67"/>
      <c r="G843" s="67"/>
      <c r="H843" s="65"/>
      <c r="I843" s="65"/>
      <c r="J8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3" s="65"/>
      <c r="L843" s="101" t="str">
        <f>IFERROR((Table44[[#This Row],[Total weight (kg)]]*Table44[[#This Row],[Quantity]])/1000,"")</f>
        <v/>
      </c>
      <c r="M843" s="67"/>
      <c r="N843" s="67"/>
      <c r="O843" s="67"/>
      <c r="P843" s="67"/>
      <c r="Q843" s="67"/>
      <c r="R843" s="67"/>
      <c r="S843" s="67"/>
      <c r="T843" s="67"/>
      <c r="U843" s="67"/>
      <c r="V843" s="67"/>
    </row>
    <row r="844" spans="1:22" x14ac:dyDescent="0.3">
      <c r="B844" s="65"/>
      <c r="C844" s="66"/>
      <c r="D844" s="67"/>
      <c r="E844" s="67"/>
      <c r="F844" s="67"/>
      <c r="G844" s="67"/>
      <c r="H844" s="65"/>
      <c r="I844" s="65"/>
      <c r="J8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4" s="65"/>
      <c r="L844" s="101" t="str">
        <f>IFERROR((Table44[[#This Row],[Total weight (kg)]]*Table44[[#This Row],[Quantity]])/1000,"")</f>
        <v/>
      </c>
      <c r="M844" s="67"/>
      <c r="N844" s="67"/>
      <c r="O844" s="67"/>
      <c r="P844" s="67"/>
      <c r="Q844" s="67"/>
      <c r="R844" s="67"/>
      <c r="S844" s="67"/>
      <c r="T844" s="67"/>
      <c r="U844" s="67"/>
      <c r="V844" s="67"/>
    </row>
    <row r="845" spans="1:22" x14ac:dyDescent="0.3">
      <c r="B845" s="65"/>
      <c r="C845" s="66"/>
      <c r="D845" s="67"/>
      <c r="E845" s="67"/>
      <c r="F845" s="67"/>
      <c r="G845" s="67"/>
      <c r="H845" s="65"/>
      <c r="I845" s="65"/>
      <c r="J8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5" s="65"/>
      <c r="L845" s="101" t="str">
        <f>IFERROR((Table44[[#This Row],[Total weight (kg)]]*Table44[[#This Row],[Quantity]])/1000,"")</f>
        <v/>
      </c>
      <c r="M845" s="67"/>
      <c r="N845" s="67"/>
      <c r="O845" s="67"/>
      <c r="P845" s="67"/>
      <c r="Q845" s="67"/>
      <c r="R845" s="67"/>
      <c r="S845" s="67"/>
      <c r="T845" s="67"/>
      <c r="U845" s="67"/>
      <c r="V845" s="67"/>
    </row>
    <row r="846" spans="1:22" x14ac:dyDescent="0.3">
      <c r="B846" s="65"/>
      <c r="C846" s="66"/>
      <c r="D846" s="67"/>
      <c r="E846" s="67"/>
      <c r="F846" s="67"/>
      <c r="G846" s="67"/>
      <c r="H846" s="65"/>
      <c r="I846" s="65"/>
      <c r="J8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6" s="65"/>
      <c r="L846" s="101" t="str">
        <f>IFERROR((Table44[[#This Row],[Total weight (kg)]]*Table44[[#This Row],[Quantity]])/1000,"")</f>
        <v/>
      </c>
      <c r="M846" s="67"/>
      <c r="N846" s="67"/>
      <c r="O846" s="67"/>
      <c r="P846" s="67"/>
      <c r="Q846" s="67"/>
      <c r="R846" s="67"/>
      <c r="S846" s="67"/>
      <c r="T846" s="67"/>
      <c r="U846" s="67"/>
      <c r="V846" s="67"/>
    </row>
    <row r="847" spans="1:22" x14ac:dyDescent="0.3">
      <c r="B847" s="65"/>
      <c r="C847" s="66"/>
      <c r="D847" s="67"/>
      <c r="E847" s="67"/>
      <c r="F847" s="67"/>
      <c r="G847" s="67"/>
      <c r="H847" s="65"/>
      <c r="I847" s="65"/>
      <c r="J8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7" s="65"/>
      <c r="L847" s="101" t="str">
        <f>IFERROR((Table44[[#This Row],[Total weight (kg)]]*Table44[[#This Row],[Quantity]])/1000,"")</f>
        <v/>
      </c>
      <c r="M847" s="67"/>
      <c r="N847" s="67"/>
      <c r="O847" s="67"/>
      <c r="P847" s="67"/>
      <c r="Q847" s="67"/>
      <c r="R847" s="67"/>
      <c r="S847" s="67"/>
      <c r="T847" s="67"/>
      <c r="U847" s="67"/>
      <c r="V847" s="67"/>
    </row>
    <row r="848" spans="1:22" x14ac:dyDescent="0.3">
      <c r="B848" s="65"/>
      <c r="C848" s="66"/>
      <c r="D848" s="67"/>
      <c r="E848" s="67"/>
      <c r="F848" s="67"/>
      <c r="G848" s="67"/>
      <c r="H848" s="65"/>
      <c r="I848" s="65"/>
      <c r="J8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8" s="65"/>
      <c r="L848" s="101" t="str">
        <f>IFERROR((Table44[[#This Row],[Total weight (kg)]]*Table44[[#This Row],[Quantity]])/1000,"")</f>
        <v/>
      </c>
      <c r="M848" s="67"/>
      <c r="N848" s="67"/>
      <c r="O848" s="67"/>
      <c r="P848" s="67"/>
      <c r="Q848" s="67"/>
      <c r="R848" s="67"/>
      <c r="S848" s="67"/>
      <c r="T848" s="67"/>
      <c r="U848" s="67"/>
      <c r="V848" s="67"/>
    </row>
    <row r="849" spans="2:22" x14ac:dyDescent="0.3">
      <c r="B849" s="65"/>
      <c r="C849" s="66"/>
      <c r="D849" s="67"/>
      <c r="E849" s="67"/>
      <c r="F849" s="67"/>
      <c r="G849" s="67"/>
      <c r="H849" s="65"/>
      <c r="I849" s="65"/>
      <c r="J8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49" s="65"/>
      <c r="L849" s="101" t="str">
        <f>IFERROR((Table44[[#This Row],[Total weight (kg)]]*Table44[[#This Row],[Quantity]])/1000,"")</f>
        <v/>
      </c>
      <c r="M849" s="67"/>
      <c r="N849" s="67"/>
      <c r="O849" s="67"/>
      <c r="P849" s="67"/>
      <c r="Q849" s="67"/>
      <c r="R849" s="67"/>
      <c r="S849" s="67"/>
      <c r="T849" s="67"/>
      <c r="U849" s="67"/>
      <c r="V849" s="67"/>
    </row>
    <row r="850" spans="2:22" x14ac:dyDescent="0.3">
      <c r="B850" s="65"/>
      <c r="C850" s="66"/>
      <c r="D850" s="67"/>
      <c r="E850" s="67"/>
      <c r="F850" s="67"/>
      <c r="G850" s="67"/>
      <c r="H850" s="65"/>
      <c r="I850" s="65"/>
      <c r="J8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0" s="65"/>
      <c r="L850" s="101" t="str">
        <f>IFERROR((Table44[[#This Row],[Total weight (kg)]]*Table44[[#This Row],[Quantity]])/1000,"")</f>
        <v/>
      </c>
      <c r="M850" s="67"/>
      <c r="N850" s="67"/>
      <c r="O850" s="67"/>
      <c r="P850" s="67"/>
      <c r="Q850" s="67"/>
      <c r="R850" s="67"/>
      <c r="S850" s="67"/>
      <c r="T850" s="67"/>
      <c r="U850" s="67"/>
      <c r="V850" s="67"/>
    </row>
    <row r="851" spans="2:22" x14ac:dyDescent="0.3">
      <c r="B851" s="65"/>
      <c r="C851" s="66"/>
      <c r="D851" s="67"/>
      <c r="E851" s="67"/>
      <c r="F851" s="67"/>
      <c r="G851" s="67"/>
      <c r="H851" s="65"/>
      <c r="I851" s="65"/>
      <c r="J8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1" s="65"/>
      <c r="L851" s="101" t="str">
        <f>IFERROR((Table44[[#This Row],[Total weight (kg)]]*Table44[[#This Row],[Quantity]])/1000,"")</f>
        <v/>
      </c>
      <c r="M851" s="67"/>
      <c r="N851" s="67"/>
      <c r="O851" s="67"/>
      <c r="P851" s="67"/>
      <c r="Q851" s="67"/>
      <c r="R851" s="67"/>
      <c r="S851" s="67"/>
      <c r="T851" s="67"/>
      <c r="U851" s="67"/>
      <c r="V851" s="67"/>
    </row>
    <row r="852" spans="2:22" x14ac:dyDescent="0.3">
      <c r="B852" s="65"/>
      <c r="C852" s="66"/>
      <c r="D852" s="67"/>
      <c r="E852" s="67"/>
      <c r="F852" s="67"/>
      <c r="G852" s="67"/>
      <c r="H852" s="65"/>
      <c r="I852" s="65"/>
      <c r="J8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2" s="65"/>
      <c r="L852" s="101" t="str">
        <f>IFERROR((Table44[[#This Row],[Total weight (kg)]]*Table44[[#This Row],[Quantity]])/1000,"")</f>
        <v/>
      </c>
      <c r="M852" s="67"/>
      <c r="N852" s="67"/>
      <c r="O852" s="67"/>
      <c r="P852" s="67"/>
      <c r="Q852" s="67"/>
      <c r="R852" s="67"/>
      <c r="S852" s="67"/>
      <c r="T852" s="67"/>
      <c r="U852" s="67"/>
      <c r="V852" s="67"/>
    </row>
    <row r="853" spans="2:22" x14ac:dyDescent="0.3">
      <c r="B853" s="65"/>
      <c r="C853" s="66"/>
      <c r="D853" s="67"/>
      <c r="E853" s="67"/>
      <c r="F853" s="67"/>
      <c r="G853" s="67"/>
      <c r="H853" s="65"/>
      <c r="I853" s="65"/>
      <c r="J8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3" s="65"/>
      <c r="L853" s="101" t="str">
        <f>IFERROR((Table44[[#This Row],[Total weight (kg)]]*Table44[[#This Row],[Quantity]])/1000,"")</f>
        <v/>
      </c>
      <c r="M853" s="67"/>
      <c r="N853" s="67"/>
      <c r="O853" s="67"/>
      <c r="P853" s="67"/>
      <c r="Q853" s="67"/>
      <c r="R853" s="67"/>
      <c r="S853" s="67"/>
      <c r="T853" s="67"/>
      <c r="U853" s="67"/>
      <c r="V853" s="67"/>
    </row>
    <row r="854" spans="2:22" x14ac:dyDescent="0.3">
      <c r="B854" s="65"/>
      <c r="C854" s="66"/>
      <c r="D854" s="67"/>
      <c r="E854" s="67"/>
      <c r="F854" s="67"/>
      <c r="G854" s="67"/>
      <c r="H854" s="65"/>
      <c r="I854" s="65"/>
      <c r="J8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4" s="65"/>
      <c r="L854" s="101" t="str">
        <f>IFERROR((Table44[[#This Row],[Total weight (kg)]]*Table44[[#This Row],[Quantity]])/1000,"")</f>
        <v/>
      </c>
      <c r="M854" s="67"/>
      <c r="N854" s="67"/>
      <c r="O854" s="67"/>
      <c r="P854" s="67"/>
      <c r="Q854" s="67"/>
      <c r="R854" s="67"/>
      <c r="S854" s="67"/>
      <c r="T854" s="67"/>
      <c r="U854" s="67"/>
      <c r="V854" s="67"/>
    </row>
    <row r="855" spans="2:22" x14ac:dyDescent="0.3">
      <c r="B855" s="65"/>
      <c r="C855" s="66"/>
      <c r="D855" s="67"/>
      <c r="E855" s="67"/>
      <c r="F855" s="67"/>
      <c r="G855" s="67"/>
      <c r="H855" s="65"/>
      <c r="I855" s="65"/>
      <c r="J8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5" s="65"/>
      <c r="L855" s="101" t="str">
        <f>IFERROR((Table44[[#This Row],[Total weight (kg)]]*Table44[[#This Row],[Quantity]])/1000,"")</f>
        <v/>
      </c>
      <c r="M855" s="67"/>
      <c r="N855" s="67"/>
      <c r="O855" s="67"/>
      <c r="P855" s="67"/>
      <c r="Q855" s="67"/>
      <c r="R855" s="67"/>
      <c r="S855" s="67"/>
      <c r="T855" s="67"/>
      <c r="U855" s="67"/>
      <c r="V855" s="67"/>
    </row>
    <row r="856" spans="2:22" x14ac:dyDescent="0.3">
      <c r="B856" s="65"/>
      <c r="C856" s="66"/>
      <c r="D856" s="67"/>
      <c r="E856" s="67"/>
      <c r="F856" s="67"/>
      <c r="G856" s="67"/>
      <c r="H856" s="65"/>
      <c r="I856" s="65"/>
      <c r="J8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6" s="65"/>
      <c r="L856" s="101" t="str">
        <f>IFERROR((Table44[[#This Row],[Total weight (kg)]]*Table44[[#This Row],[Quantity]])/1000,"")</f>
        <v/>
      </c>
      <c r="M856" s="67"/>
      <c r="N856" s="67"/>
      <c r="O856" s="67"/>
      <c r="P856" s="67"/>
      <c r="Q856" s="67"/>
      <c r="R856" s="67"/>
      <c r="S856" s="67"/>
      <c r="T856" s="67"/>
      <c r="U856" s="67"/>
      <c r="V856" s="67"/>
    </row>
    <row r="857" spans="2:22" x14ac:dyDescent="0.3">
      <c r="B857" s="65"/>
      <c r="C857" s="66"/>
      <c r="D857" s="67"/>
      <c r="E857" s="67"/>
      <c r="F857" s="67"/>
      <c r="G857" s="67"/>
      <c r="H857" s="65"/>
      <c r="I857" s="65"/>
      <c r="J8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7" s="65"/>
      <c r="L857" s="101" t="str">
        <f>IFERROR((Table44[[#This Row],[Total weight (kg)]]*Table44[[#This Row],[Quantity]])/1000,"")</f>
        <v/>
      </c>
      <c r="M857" s="67"/>
      <c r="N857" s="67"/>
      <c r="O857" s="67"/>
      <c r="P857" s="67"/>
      <c r="Q857" s="67"/>
      <c r="R857" s="67"/>
      <c r="S857" s="67"/>
      <c r="T857" s="67"/>
      <c r="U857" s="67"/>
      <c r="V857" s="67"/>
    </row>
    <row r="858" spans="2:22" x14ac:dyDescent="0.3">
      <c r="B858" s="65"/>
      <c r="C858" s="66"/>
      <c r="D858" s="67"/>
      <c r="E858" s="67"/>
      <c r="F858" s="67"/>
      <c r="G858" s="67"/>
      <c r="H858" s="65"/>
      <c r="I858" s="65"/>
      <c r="J8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8" s="65"/>
      <c r="L858" s="101" t="str">
        <f>IFERROR((Table44[[#This Row],[Total weight (kg)]]*Table44[[#This Row],[Quantity]])/1000,"")</f>
        <v/>
      </c>
      <c r="M858" s="67"/>
      <c r="N858" s="67"/>
      <c r="O858" s="67"/>
      <c r="P858" s="67"/>
      <c r="Q858" s="67"/>
      <c r="R858" s="67"/>
      <c r="S858" s="67"/>
      <c r="T858" s="67"/>
      <c r="U858" s="67"/>
      <c r="V858" s="67"/>
    </row>
    <row r="859" spans="2:22" x14ac:dyDescent="0.3">
      <c r="B859" s="65"/>
      <c r="C859" s="66"/>
      <c r="D859" s="67"/>
      <c r="E859" s="67"/>
      <c r="F859" s="67"/>
      <c r="G859" s="67"/>
      <c r="H859" s="65"/>
      <c r="I859" s="65"/>
      <c r="J8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59" s="65"/>
      <c r="L859" s="101" t="str">
        <f>IFERROR((Table44[[#This Row],[Total weight (kg)]]*Table44[[#This Row],[Quantity]])/1000,"")</f>
        <v/>
      </c>
      <c r="M859" s="67"/>
      <c r="N859" s="67"/>
      <c r="O859" s="67"/>
      <c r="P859" s="67"/>
      <c r="Q859" s="67"/>
      <c r="R859" s="67"/>
      <c r="S859" s="67"/>
      <c r="T859" s="67"/>
      <c r="U859" s="67"/>
      <c r="V859" s="67"/>
    </row>
    <row r="860" spans="2:22" x14ac:dyDescent="0.3">
      <c r="B860" s="65"/>
      <c r="C860" s="66"/>
      <c r="D860" s="67"/>
      <c r="E860" s="67"/>
      <c r="F860" s="67"/>
      <c r="G860" s="67"/>
      <c r="H860" s="65"/>
      <c r="I860" s="65"/>
      <c r="J8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0" s="65"/>
      <c r="L860" s="101" t="str">
        <f>IFERROR((Table44[[#This Row],[Total weight (kg)]]*Table44[[#This Row],[Quantity]])/1000,"")</f>
        <v/>
      </c>
      <c r="M860" s="67"/>
      <c r="N860" s="67"/>
      <c r="O860" s="67"/>
      <c r="P860" s="67"/>
      <c r="Q860" s="67"/>
      <c r="R860" s="67"/>
      <c r="S860" s="67"/>
      <c r="T860" s="67"/>
      <c r="U860" s="67"/>
      <c r="V860" s="67"/>
    </row>
    <row r="861" spans="2:22" x14ac:dyDescent="0.3">
      <c r="B861" s="65"/>
      <c r="C861" s="66"/>
      <c r="D861" s="67"/>
      <c r="E861" s="67"/>
      <c r="F861" s="67"/>
      <c r="G861" s="67"/>
      <c r="H861" s="65"/>
      <c r="I861" s="65"/>
      <c r="J8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1" s="65"/>
      <c r="L861" s="101" t="str">
        <f>IFERROR((Table44[[#This Row],[Total weight (kg)]]*Table44[[#This Row],[Quantity]])/1000,"")</f>
        <v/>
      </c>
      <c r="M861" s="67"/>
      <c r="N861" s="67"/>
      <c r="O861" s="67"/>
      <c r="P861" s="67"/>
      <c r="Q861" s="67"/>
      <c r="R861" s="67"/>
      <c r="S861" s="67"/>
      <c r="T861" s="67"/>
      <c r="U861" s="67"/>
      <c r="V861" s="67"/>
    </row>
    <row r="862" spans="2:22" x14ac:dyDescent="0.3">
      <c r="B862" s="65"/>
      <c r="C862" s="66"/>
      <c r="D862" s="67"/>
      <c r="E862" s="67"/>
      <c r="F862" s="67"/>
      <c r="G862" s="67"/>
      <c r="H862" s="65"/>
      <c r="I862" s="65"/>
      <c r="J8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2" s="65"/>
      <c r="L862" s="101" t="str">
        <f>IFERROR((Table44[[#This Row],[Total weight (kg)]]*Table44[[#This Row],[Quantity]])/1000,"")</f>
        <v/>
      </c>
      <c r="M862" s="67"/>
      <c r="N862" s="67"/>
      <c r="O862" s="67"/>
      <c r="P862" s="67"/>
      <c r="Q862" s="67"/>
      <c r="R862" s="67"/>
      <c r="S862" s="67"/>
      <c r="T862" s="67"/>
      <c r="U862" s="67"/>
      <c r="V862" s="67"/>
    </row>
    <row r="863" spans="2:22" x14ac:dyDescent="0.3">
      <c r="B863" s="65"/>
      <c r="C863" s="66"/>
      <c r="D863" s="67"/>
      <c r="E863" s="67"/>
      <c r="F863" s="67"/>
      <c r="G863" s="67"/>
      <c r="H863" s="65"/>
      <c r="I863" s="65"/>
      <c r="J8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3" s="65"/>
      <c r="L863" s="101" t="str">
        <f>IFERROR((Table44[[#This Row],[Total weight (kg)]]*Table44[[#This Row],[Quantity]])/1000,"")</f>
        <v/>
      </c>
      <c r="M863" s="67"/>
      <c r="N863" s="67"/>
      <c r="O863" s="67"/>
      <c r="P863" s="67"/>
      <c r="Q863" s="67"/>
      <c r="R863" s="67"/>
      <c r="S863" s="67"/>
      <c r="T863" s="67"/>
      <c r="U863" s="67"/>
      <c r="V863" s="67"/>
    </row>
    <row r="864" spans="2:22" x14ac:dyDescent="0.3">
      <c r="B864" s="65"/>
      <c r="C864" s="66"/>
      <c r="D864" s="67"/>
      <c r="E864" s="67"/>
      <c r="F864" s="67"/>
      <c r="G864" s="67"/>
      <c r="H864" s="65"/>
      <c r="I864" s="65"/>
      <c r="J8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4" s="65"/>
      <c r="L864" s="101" t="str">
        <f>IFERROR((Table44[[#This Row],[Total weight (kg)]]*Table44[[#This Row],[Quantity]])/1000,"")</f>
        <v/>
      </c>
      <c r="M864" s="67"/>
      <c r="N864" s="67"/>
      <c r="O864" s="67"/>
      <c r="P864" s="67"/>
      <c r="Q864" s="67"/>
      <c r="R864" s="67"/>
      <c r="S864" s="67"/>
      <c r="T864" s="67"/>
      <c r="U864" s="67"/>
      <c r="V864" s="67"/>
    </row>
    <row r="865" spans="2:22" x14ac:dyDescent="0.3">
      <c r="B865" s="65"/>
      <c r="C865" s="66"/>
      <c r="D865" s="67"/>
      <c r="E865" s="67"/>
      <c r="F865" s="67"/>
      <c r="G865" s="67"/>
      <c r="H865" s="65"/>
      <c r="I865" s="65"/>
      <c r="J8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5" s="65"/>
      <c r="L865" s="101" t="str">
        <f>IFERROR((Table44[[#This Row],[Total weight (kg)]]*Table44[[#This Row],[Quantity]])/1000,"")</f>
        <v/>
      </c>
      <c r="M865" s="67"/>
      <c r="N865" s="67"/>
      <c r="O865" s="67"/>
      <c r="P865" s="67"/>
      <c r="Q865" s="67"/>
      <c r="R865" s="67"/>
      <c r="S865" s="67"/>
      <c r="T865" s="67"/>
      <c r="U865" s="67"/>
      <c r="V865" s="67"/>
    </row>
    <row r="866" spans="2:22" x14ac:dyDescent="0.3">
      <c r="B866" s="65"/>
      <c r="C866" s="66"/>
      <c r="D866" s="67"/>
      <c r="E866" s="67"/>
      <c r="F866" s="67"/>
      <c r="G866" s="67"/>
      <c r="H866" s="65"/>
      <c r="I866" s="65"/>
      <c r="J8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6" s="65"/>
      <c r="L866" s="101" t="str">
        <f>IFERROR((Table44[[#This Row],[Total weight (kg)]]*Table44[[#This Row],[Quantity]])/1000,"")</f>
        <v/>
      </c>
      <c r="M866" s="67"/>
      <c r="N866" s="67"/>
      <c r="O866" s="67"/>
      <c r="P866" s="67"/>
      <c r="Q866" s="67"/>
      <c r="R866" s="67"/>
      <c r="S866" s="67"/>
      <c r="T866" s="67"/>
      <c r="U866" s="67"/>
      <c r="V866" s="67"/>
    </row>
    <row r="867" spans="2:22" x14ac:dyDescent="0.3">
      <c r="B867" s="65"/>
      <c r="C867" s="66"/>
      <c r="D867" s="67"/>
      <c r="E867" s="67"/>
      <c r="F867" s="67"/>
      <c r="G867" s="67"/>
      <c r="H867" s="65"/>
      <c r="I867" s="65"/>
      <c r="J8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7" s="65"/>
      <c r="L867" s="101" t="str">
        <f>IFERROR((Table44[[#This Row],[Total weight (kg)]]*Table44[[#This Row],[Quantity]])/1000,"")</f>
        <v/>
      </c>
      <c r="M867" s="67"/>
      <c r="N867" s="67"/>
      <c r="O867" s="67"/>
      <c r="P867" s="67"/>
      <c r="Q867" s="67"/>
      <c r="R867" s="67"/>
      <c r="S867" s="67"/>
      <c r="T867" s="67"/>
      <c r="U867" s="67"/>
      <c r="V867" s="67"/>
    </row>
    <row r="868" spans="2:22" x14ac:dyDescent="0.3">
      <c r="B868" s="65"/>
      <c r="C868" s="66"/>
      <c r="D868" s="67"/>
      <c r="E868" s="67"/>
      <c r="F868" s="67"/>
      <c r="G868" s="67"/>
      <c r="H868" s="65"/>
      <c r="I868" s="65"/>
      <c r="J8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8" s="65"/>
      <c r="L868" s="101" t="str">
        <f>IFERROR((Table44[[#This Row],[Total weight (kg)]]*Table44[[#This Row],[Quantity]])/1000,"")</f>
        <v/>
      </c>
      <c r="M868" s="67"/>
      <c r="N868" s="67"/>
      <c r="O868" s="67"/>
      <c r="P868" s="67"/>
      <c r="Q868" s="67"/>
      <c r="R868" s="67"/>
      <c r="S868" s="67"/>
      <c r="T868" s="67"/>
      <c r="U868" s="67"/>
      <c r="V868" s="67"/>
    </row>
    <row r="869" spans="2:22" x14ac:dyDescent="0.3">
      <c r="B869" s="65"/>
      <c r="C869" s="66"/>
      <c r="D869" s="67"/>
      <c r="E869" s="67"/>
      <c r="F869" s="67"/>
      <c r="G869" s="67"/>
      <c r="H869" s="65"/>
      <c r="I869" s="65"/>
      <c r="J8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69" s="65"/>
      <c r="L869" s="101" t="str">
        <f>IFERROR((Table44[[#This Row],[Total weight (kg)]]*Table44[[#This Row],[Quantity]])/1000,"")</f>
        <v/>
      </c>
      <c r="M869" s="67"/>
      <c r="N869" s="67"/>
      <c r="O869" s="67"/>
      <c r="P869" s="67"/>
      <c r="Q869" s="67"/>
      <c r="R869" s="67"/>
      <c r="S869" s="67"/>
      <c r="T869" s="67"/>
      <c r="U869" s="67"/>
      <c r="V869" s="67"/>
    </row>
    <row r="870" spans="2:22" x14ac:dyDescent="0.3">
      <c r="B870" s="65"/>
      <c r="C870" s="66"/>
      <c r="D870" s="67"/>
      <c r="E870" s="67"/>
      <c r="F870" s="67"/>
      <c r="G870" s="67"/>
      <c r="H870" s="65"/>
      <c r="I870" s="65"/>
      <c r="J8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0" s="65"/>
      <c r="L870" s="101" t="str">
        <f>IFERROR((Table44[[#This Row],[Total weight (kg)]]*Table44[[#This Row],[Quantity]])/1000,"")</f>
        <v/>
      </c>
      <c r="M870" s="67"/>
      <c r="N870" s="67"/>
      <c r="O870" s="67"/>
      <c r="P870" s="67"/>
      <c r="Q870" s="67"/>
      <c r="R870" s="67"/>
      <c r="S870" s="67"/>
      <c r="T870" s="67"/>
      <c r="U870" s="67"/>
      <c r="V870" s="67"/>
    </row>
    <row r="871" spans="2:22" x14ac:dyDescent="0.3">
      <c r="B871" s="65"/>
      <c r="C871" s="66"/>
      <c r="D871" s="67"/>
      <c r="E871" s="67"/>
      <c r="F871" s="67"/>
      <c r="G871" s="67"/>
      <c r="H871" s="65"/>
      <c r="I871" s="65"/>
      <c r="J8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1" s="65"/>
      <c r="L871" s="101" t="str">
        <f>IFERROR((Table44[[#This Row],[Total weight (kg)]]*Table44[[#This Row],[Quantity]])/1000,"")</f>
        <v/>
      </c>
      <c r="M871" s="67"/>
      <c r="N871" s="67"/>
      <c r="O871" s="67"/>
      <c r="P871" s="67"/>
      <c r="Q871" s="67"/>
      <c r="R871" s="67"/>
      <c r="S871" s="67"/>
      <c r="T871" s="67"/>
      <c r="U871" s="67"/>
      <c r="V871" s="67"/>
    </row>
    <row r="872" spans="2:22" x14ac:dyDescent="0.3">
      <c r="B872" s="65"/>
      <c r="C872" s="66"/>
      <c r="D872" s="67"/>
      <c r="E872" s="67"/>
      <c r="F872" s="67"/>
      <c r="G872" s="67"/>
      <c r="H872" s="65"/>
      <c r="I872" s="65"/>
      <c r="J8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2" s="65"/>
      <c r="L872" s="101" t="str">
        <f>IFERROR((Table44[[#This Row],[Total weight (kg)]]*Table44[[#This Row],[Quantity]])/1000,"")</f>
        <v/>
      </c>
      <c r="M872" s="67"/>
      <c r="N872" s="67"/>
      <c r="O872" s="67"/>
      <c r="P872" s="67"/>
      <c r="Q872" s="67"/>
      <c r="R872" s="67"/>
      <c r="S872" s="67"/>
      <c r="T872" s="67"/>
      <c r="U872" s="67"/>
      <c r="V872" s="67"/>
    </row>
    <row r="873" spans="2:22" x14ac:dyDescent="0.3">
      <c r="B873" s="65"/>
      <c r="C873" s="66"/>
      <c r="D873" s="67"/>
      <c r="E873" s="67"/>
      <c r="F873" s="67"/>
      <c r="G873" s="67"/>
      <c r="H873" s="65"/>
      <c r="I873" s="65"/>
      <c r="J8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3" s="65"/>
      <c r="L873" s="101" t="str">
        <f>IFERROR((Table44[[#This Row],[Total weight (kg)]]*Table44[[#This Row],[Quantity]])/1000,"")</f>
        <v/>
      </c>
      <c r="M873" s="67"/>
      <c r="N873" s="67"/>
      <c r="O873" s="67"/>
      <c r="P873" s="67"/>
      <c r="Q873" s="67"/>
      <c r="R873" s="67"/>
      <c r="S873" s="67"/>
      <c r="T873" s="67"/>
      <c r="U873" s="67"/>
      <c r="V873" s="67"/>
    </row>
    <row r="874" spans="2:22" x14ac:dyDescent="0.3">
      <c r="B874" s="65"/>
      <c r="C874" s="66"/>
      <c r="D874" s="67"/>
      <c r="E874" s="67"/>
      <c r="F874" s="67"/>
      <c r="G874" s="67"/>
      <c r="H874" s="65"/>
      <c r="I874" s="65"/>
      <c r="J8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4" s="65"/>
      <c r="L874" s="101" t="str">
        <f>IFERROR((Table44[[#This Row],[Total weight (kg)]]*Table44[[#This Row],[Quantity]])/1000,"")</f>
        <v/>
      </c>
      <c r="M874" s="67"/>
      <c r="N874" s="67"/>
      <c r="O874" s="67"/>
      <c r="P874" s="67"/>
      <c r="Q874" s="67"/>
      <c r="R874" s="67"/>
      <c r="S874" s="67"/>
      <c r="T874" s="67"/>
      <c r="U874" s="67"/>
      <c r="V874" s="67"/>
    </row>
    <row r="875" spans="2:22" x14ac:dyDescent="0.3">
      <c r="B875" s="65"/>
      <c r="C875" s="66"/>
      <c r="D875" s="67"/>
      <c r="E875" s="67"/>
      <c r="F875" s="67"/>
      <c r="G875" s="67"/>
      <c r="H875" s="65"/>
      <c r="I875" s="65"/>
      <c r="J8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5" s="65"/>
      <c r="L875" s="101" t="str">
        <f>IFERROR((Table44[[#This Row],[Total weight (kg)]]*Table44[[#This Row],[Quantity]])/1000,"")</f>
        <v/>
      </c>
      <c r="M875" s="67"/>
      <c r="N875" s="67"/>
      <c r="O875" s="67"/>
      <c r="P875" s="67"/>
      <c r="Q875" s="67"/>
      <c r="R875" s="67"/>
      <c r="S875" s="67"/>
      <c r="T875" s="67"/>
      <c r="U875" s="67"/>
      <c r="V875" s="67"/>
    </row>
    <row r="876" spans="2:22" x14ac:dyDescent="0.3">
      <c r="B876" s="65"/>
      <c r="C876" s="66"/>
      <c r="D876" s="67"/>
      <c r="E876" s="67"/>
      <c r="F876" s="67"/>
      <c r="G876" s="67"/>
      <c r="H876" s="65"/>
      <c r="I876" s="65"/>
      <c r="J8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6" s="65"/>
      <c r="L876" s="101" t="str">
        <f>IFERROR((Table44[[#This Row],[Total weight (kg)]]*Table44[[#This Row],[Quantity]])/1000,"")</f>
        <v/>
      </c>
      <c r="M876" s="67"/>
      <c r="N876" s="67"/>
      <c r="O876" s="67"/>
      <c r="P876" s="67"/>
      <c r="Q876" s="67"/>
      <c r="R876" s="67"/>
      <c r="S876" s="67"/>
      <c r="T876" s="67"/>
      <c r="U876" s="67"/>
      <c r="V876" s="67"/>
    </row>
    <row r="877" spans="2:22" x14ac:dyDescent="0.3">
      <c r="B877" s="65"/>
      <c r="C877" s="66"/>
      <c r="D877" s="67"/>
      <c r="E877" s="67"/>
      <c r="F877" s="67"/>
      <c r="G877" s="67"/>
      <c r="H877" s="65"/>
      <c r="I877" s="65"/>
      <c r="J8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7" s="65"/>
      <c r="L877" s="101" t="str">
        <f>IFERROR((Table44[[#This Row],[Total weight (kg)]]*Table44[[#This Row],[Quantity]])/1000,"")</f>
        <v/>
      </c>
      <c r="M877" s="67"/>
      <c r="N877" s="67"/>
      <c r="O877" s="67"/>
      <c r="P877" s="67"/>
      <c r="Q877" s="67"/>
      <c r="R877" s="67"/>
      <c r="S877" s="67"/>
      <c r="T877" s="67"/>
      <c r="U877" s="67"/>
      <c r="V877" s="67"/>
    </row>
    <row r="878" spans="2:22" x14ac:dyDescent="0.3">
      <c r="B878" s="65"/>
      <c r="C878" s="66"/>
      <c r="D878" s="67"/>
      <c r="E878" s="67"/>
      <c r="F878" s="67"/>
      <c r="G878" s="67"/>
      <c r="H878" s="65"/>
      <c r="I878" s="65"/>
      <c r="J8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8" s="65"/>
      <c r="L878" s="101" t="str">
        <f>IFERROR((Table44[[#This Row],[Total weight (kg)]]*Table44[[#This Row],[Quantity]])/1000,"")</f>
        <v/>
      </c>
      <c r="M878" s="67"/>
      <c r="N878" s="67"/>
      <c r="O878" s="67"/>
      <c r="P878" s="67"/>
      <c r="Q878" s="67"/>
      <c r="R878" s="67"/>
      <c r="S878" s="67"/>
      <c r="T878" s="67"/>
      <c r="U878" s="67"/>
      <c r="V878" s="67"/>
    </row>
    <row r="879" spans="2:22" x14ac:dyDescent="0.3">
      <c r="B879" s="65"/>
      <c r="C879" s="66"/>
      <c r="D879" s="67"/>
      <c r="E879" s="67"/>
      <c r="F879" s="67"/>
      <c r="G879" s="67"/>
      <c r="H879" s="65"/>
      <c r="I879" s="65"/>
      <c r="J8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79" s="65"/>
      <c r="L879" s="101" t="str">
        <f>IFERROR((Table44[[#This Row],[Total weight (kg)]]*Table44[[#This Row],[Quantity]])/1000,"")</f>
        <v/>
      </c>
      <c r="M879" s="67"/>
      <c r="N879" s="67"/>
      <c r="O879" s="67"/>
      <c r="P879" s="67"/>
      <c r="Q879" s="67"/>
      <c r="R879" s="67"/>
      <c r="S879" s="67"/>
      <c r="T879" s="67"/>
      <c r="U879" s="67"/>
      <c r="V879" s="67"/>
    </row>
    <row r="880" spans="2:22" x14ac:dyDescent="0.3">
      <c r="B880" s="65"/>
      <c r="C880" s="66"/>
      <c r="D880" s="67"/>
      <c r="E880" s="67"/>
      <c r="F880" s="67"/>
      <c r="G880" s="67"/>
      <c r="H880" s="65"/>
      <c r="I880" s="65"/>
      <c r="J8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0" s="65"/>
      <c r="L880" s="101" t="str">
        <f>IFERROR((Table44[[#This Row],[Total weight (kg)]]*Table44[[#This Row],[Quantity]])/1000,"")</f>
        <v/>
      </c>
      <c r="M880" s="67"/>
      <c r="N880" s="67"/>
      <c r="O880" s="67"/>
      <c r="P880" s="67"/>
      <c r="Q880" s="67"/>
      <c r="R880" s="67"/>
      <c r="S880" s="67"/>
      <c r="T880" s="67"/>
      <c r="U880" s="67"/>
      <c r="V880" s="67"/>
    </row>
    <row r="881" spans="2:22" x14ac:dyDescent="0.3">
      <c r="B881" s="65"/>
      <c r="C881" s="66"/>
      <c r="D881" s="67"/>
      <c r="E881" s="67"/>
      <c r="F881" s="67"/>
      <c r="G881" s="67"/>
      <c r="H881" s="65"/>
      <c r="I881" s="65"/>
      <c r="J8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1" s="65"/>
      <c r="L881" s="101" t="str">
        <f>IFERROR((Table44[[#This Row],[Total weight (kg)]]*Table44[[#This Row],[Quantity]])/1000,"")</f>
        <v/>
      </c>
      <c r="M881" s="67"/>
      <c r="N881" s="67"/>
      <c r="O881" s="67"/>
      <c r="P881" s="67"/>
      <c r="Q881" s="67"/>
      <c r="R881" s="67"/>
      <c r="S881" s="67"/>
      <c r="T881" s="67"/>
      <c r="U881" s="67"/>
      <c r="V881" s="67"/>
    </row>
    <row r="882" spans="2:22" x14ac:dyDescent="0.3">
      <c r="B882" s="65"/>
      <c r="C882" s="66"/>
      <c r="D882" s="67"/>
      <c r="E882" s="67"/>
      <c r="F882" s="67"/>
      <c r="G882" s="67"/>
      <c r="H882" s="65"/>
      <c r="I882" s="65"/>
      <c r="J8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2" s="65"/>
      <c r="L882" s="101" t="str">
        <f>IFERROR((Table44[[#This Row],[Total weight (kg)]]*Table44[[#This Row],[Quantity]])/1000,"")</f>
        <v/>
      </c>
      <c r="M882" s="67"/>
      <c r="N882" s="67"/>
      <c r="O882" s="67"/>
      <c r="P882" s="67"/>
      <c r="Q882" s="67"/>
      <c r="R882" s="67"/>
      <c r="S882" s="67"/>
      <c r="T882" s="67"/>
      <c r="U882" s="67"/>
      <c r="V882" s="67"/>
    </row>
    <row r="883" spans="2:22" x14ac:dyDescent="0.3">
      <c r="B883" s="65"/>
      <c r="C883" s="66"/>
      <c r="D883" s="67"/>
      <c r="E883" s="67"/>
      <c r="F883" s="67"/>
      <c r="G883" s="67"/>
      <c r="H883" s="65"/>
      <c r="I883" s="65"/>
      <c r="J8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3" s="65"/>
      <c r="L883" s="101" t="str">
        <f>IFERROR((Table44[[#This Row],[Total weight (kg)]]*Table44[[#This Row],[Quantity]])/1000,"")</f>
        <v/>
      </c>
      <c r="M883" s="67"/>
      <c r="N883" s="67"/>
      <c r="O883" s="67"/>
      <c r="P883" s="67"/>
      <c r="Q883" s="67"/>
      <c r="R883" s="67"/>
      <c r="S883" s="67"/>
      <c r="T883" s="67"/>
      <c r="U883" s="67"/>
      <c r="V883" s="67"/>
    </row>
    <row r="884" spans="2:22" x14ac:dyDescent="0.3">
      <c r="B884" s="65"/>
      <c r="C884" s="66"/>
      <c r="D884" s="67"/>
      <c r="E884" s="67"/>
      <c r="F884" s="67"/>
      <c r="G884" s="67"/>
      <c r="H884" s="65"/>
      <c r="I884" s="65"/>
      <c r="J8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4" s="65"/>
      <c r="L884" s="101" t="str">
        <f>IFERROR((Table44[[#This Row],[Total weight (kg)]]*Table44[[#This Row],[Quantity]])/1000,"")</f>
        <v/>
      </c>
      <c r="M884" s="67"/>
      <c r="N884" s="67"/>
      <c r="O884" s="67"/>
      <c r="P884" s="67"/>
      <c r="Q884" s="67"/>
      <c r="R884" s="67"/>
      <c r="S884" s="67"/>
      <c r="T884" s="67"/>
      <c r="U884" s="67"/>
      <c r="V884" s="67"/>
    </row>
    <row r="885" spans="2:22" x14ac:dyDescent="0.3">
      <c r="B885" s="65"/>
      <c r="C885" s="66"/>
      <c r="D885" s="67"/>
      <c r="E885" s="67"/>
      <c r="F885" s="67"/>
      <c r="G885" s="67"/>
      <c r="H885" s="65"/>
      <c r="I885" s="65"/>
      <c r="J8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5" s="65"/>
      <c r="L885" s="101" t="str">
        <f>IFERROR((Table44[[#This Row],[Total weight (kg)]]*Table44[[#This Row],[Quantity]])/1000,"")</f>
        <v/>
      </c>
      <c r="M885" s="67"/>
      <c r="N885" s="67"/>
      <c r="O885" s="67"/>
      <c r="P885" s="67"/>
      <c r="Q885" s="67"/>
      <c r="R885" s="67"/>
      <c r="S885" s="67"/>
      <c r="T885" s="67"/>
      <c r="U885" s="67"/>
      <c r="V885" s="67"/>
    </row>
    <row r="886" spans="2:22" x14ac:dyDescent="0.3">
      <c r="B886" s="65"/>
      <c r="C886" s="66"/>
      <c r="D886" s="67"/>
      <c r="E886" s="67"/>
      <c r="F886" s="67"/>
      <c r="G886" s="67"/>
      <c r="H886" s="65"/>
      <c r="I886" s="65"/>
      <c r="J8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6" s="65"/>
      <c r="L886" s="101" t="str">
        <f>IFERROR((Table44[[#This Row],[Total weight (kg)]]*Table44[[#This Row],[Quantity]])/1000,"")</f>
        <v/>
      </c>
      <c r="M886" s="67"/>
      <c r="N886" s="67"/>
      <c r="O886" s="67"/>
      <c r="P886" s="67"/>
      <c r="Q886" s="67"/>
      <c r="R886" s="67"/>
      <c r="S886" s="67"/>
      <c r="T886" s="67"/>
      <c r="U886" s="67"/>
      <c r="V886" s="67"/>
    </row>
    <row r="887" spans="2:22" x14ac:dyDescent="0.3">
      <c r="B887" s="65"/>
      <c r="C887" s="66"/>
      <c r="D887" s="67"/>
      <c r="E887" s="67"/>
      <c r="F887" s="67"/>
      <c r="G887" s="67"/>
      <c r="H887" s="65"/>
      <c r="I887" s="65"/>
      <c r="J8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7" s="65"/>
      <c r="L887" s="101" t="str">
        <f>IFERROR((Table44[[#This Row],[Total weight (kg)]]*Table44[[#This Row],[Quantity]])/1000,"")</f>
        <v/>
      </c>
      <c r="M887" s="67"/>
      <c r="N887" s="67"/>
      <c r="O887" s="67"/>
      <c r="P887" s="67"/>
      <c r="Q887" s="67"/>
      <c r="R887" s="67"/>
      <c r="S887" s="67"/>
      <c r="T887" s="67"/>
      <c r="U887" s="67"/>
      <c r="V887" s="67"/>
    </row>
    <row r="888" spans="2:22" x14ac:dyDescent="0.3">
      <c r="B888" s="65"/>
      <c r="C888" s="66"/>
      <c r="D888" s="67"/>
      <c r="E888" s="67"/>
      <c r="F888" s="67"/>
      <c r="G888" s="67"/>
      <c r="H888" s="65"/>
      <c r="I888" s="65"/>
      <c r="J8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8" s="65"/>
      <c r="L888" s="101" t="str">
        <f>IFERROR((Table44[[#This Row],[Total weight (kg)]]*Table44[[#This Row],[Quantity]])/1000,"")</f>
        <v/>
      </c>
      <c r="M888" s="67"/>
      <c r="N888" s="67"/>
      <c r="O888" s="67"/>
      <c r="P888" s="67"/>
      <c r="Q888" s="67"/>
      <c r="R888" s="67"/>
      <c r="S888" s="67"/>
      <c r="T888" s="67"/>
      <c r="U888" s="67"/>
      <c r="V888" s="67"/>
    </row>
    <row r="889" spans="2:22" x14ac:dyDescent="0.3">
      <c r="B889" s="65"/>
      <c r="C889" s="66"/>
      <c r="D889" s="67"/>
      <c r="E889" s="67"/>
      <c r="F889" s="67"/>
      <c r="G889" s="67"/>
      <c r="H889" s="65"/>
      <c r="I889" s="65"/>
      <c r="J8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89" s="65"/>
      <c r="L889" s="101" t="str">
        <f>IFERROR((Table44[[#This Row],[Total weight (kg)]]*Table44[[#This Row],[Quantity]])/1000,"")</f>
        <v/>
      </c>
      <c r="M889" s="67"/>
      <c r="N889" s="67"/>
      <c r="O889" s="67"/>
      <c r="P889" s="67"/>
      <c r="Q889" s="67"/>
      <c r="R889" s="67"/>
      <c r="S889" s="67"/>
      <c r="T889" s="67"/>
      <c r="U889" s="67"/>
      <c r="V889" s="67"/>
    </row>
    <row r="890" spans="2:22" x14ac:dyDescent="0.3">
      <c r="B890" s="65"/>
      <c r="C890" s="66"/>
      <c r="D890" s="67"/>
      <c r="E890" s="67"/>
      <c r="F890" s="67"/>
      <c r="G890" s="67"/>
      <c r="H890" s="65"/>
      <c r="I890" s="65"/>
      <c r="J8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0" s="65"/>
      <c r="L890" s="101" t="str">
        <f>IFERROR((Table44[[#This Row],[Total weight (kg)]]*Table44[[#This Row],[Quantity]])/1000,"")</f>
        <v/>
      </c>
      <c r="M890" s="67"/>
      <c r="N890" s="67"/>
      <c r="O890" s="67"/>
      <c r="P890" s="67"/>
      <c r="Q890" s="67"/>
      <c r="R890" s="67"/>
      <c r="S890" s="67"/>
      <c r="T890" s="67"/>
      <c r="U890" s="67"/>
      <c r="V890" s="67"/>
    </row>
    <row r="891" spans="2:22" x14ac:dyDescent="0.3">
      <c r="B891" s="65"/>
      <c r="C891" s="66"/>
      <c r="D891" s="67"/>
      <c r="E891" s="67"/>
      <c r="F891" s="67"/>
      <c r="G891" s="67"/>
      <c r="H891" s="65"/>
      <c r="I891" s="65"/>
      <c r="J8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1" s="65"/>
      <c r="L891" s="101" t="str">
        <f>IFERROR((Table44[[#This Row],[Total weight (kg)]]*Table44[[#This Row],[Quantity]])/1000,"")</f>
        <v/>
      </c>
      <c r="M891" s="67"/>
      <c r="N891" s="67"/>
      <c r="O891" s="67"/>
      <c r="P891" s="67"/>
      <c r="Q891" s="67"/>
      <c r="R891" s="67"/>
      <c r="S891" s="67"/>
      <c r="T891" s="67"/>
      <c r="U891" s="67"/>
      <c r="V891" s="67"/>
    </row>
    <row r="892" spans="2:22" x14ac:dyDescent="0.3">
      <c r="B892" s="65"/>
      <c r="C892" s="66"/>
      <c r="D892" s="67"/>
      <c r="E892" s="67"/>
      <c r="F892" s="67"/>
      <c r="G892" s="67"/>
      <c r="H892" s="65"/>
      <c r="I892" s="65"/>
      <c r="J8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2" s="65"/>
      <c r="L892" s="101" t="str">
        <f>IFERROR((Table44[[#This Row],[Total weight (kg)]]*Table44[[#This Row],[Quantity]])/1000,"")</f>
        <v/>
      </c>
      <c r="M892" s="67"/>
      <c r="N892" s="67"/>
      <c r="O892" s="67"/>
      <c r="P892" s="67"/>
      <c r="Q892" s="67"/>
      <c r="R892" s="67"/>
      <c r="S892" s="67"/>
      <c r="T892" s="67"/>
      <c r="U892" s="67"/>
      <c r="V892" s="67"/>
    </row>
    <row r="893" spans="2:22" x14ac:dyDescent="0.3">
      <c r="B893" s="65"/>
      <c r="C893" s="66"/>
      <c r="D893" s="67"/>
      <c r="E893" s="67"/>
      <c r="F893" s="67"/>
      <c r="G893" s="67"/>
      <c r="H893" s="65"/>
      <c r="I893" s="65"/>
      <c r="J8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3" s="65"/>
      <c r="L893" s="101" t="str">
        <f>IFERROR((Table44[[#This Row],[Total weight (kg)]]*Table44[[#This Row],[Quantity]])/1000,"")</f>
        <v/>
      </c>
      <c r="M893" s="67"/>
      <c r="N893" s="67"/>
      <c r="O893" s="67"/>
      <c r="P893" s="67"/>
      <c r="Q893" s="67"/>
      <c r="R893" s="67"/>
      <c r="S893" s="67"/>
      <c r="T893" s="67"/>
      <c r="U893" s="67"/>
      <c r="V893" s="67"/>
    </row>
    <row r="894" spans="2:22" x14ac:dyDescent="0.3">
      <c r="B894" s="65"/>
      <c r="C894" s="66"/>
      <c r="D894" s="67"/>
      <c r="E894" s="67"/>
      <c r="F894" s="67"/>
      <c r="G894" s="67"/>
      <c r="H894" s="65"/>
      <c r="I894" s="65"/>
      <c r="J8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4" s="65"/>
      <c r="L894" s="101" t="str">
        <f>IFERROR((Table44[[#This Row],[Total weight (kg)]]*Table44[[#This Row],[Quantity]])/1000,"")</f>
        <v/>
      </c>
      <c r="M894" s="67"/>
      <c r="N894" s="67"/>
      <c r="O894" s="67"/>
      <c r="P894" s="67"/>
      <c r="Q894" s="67"/>
      <c r="R894" s="67"/>
      <c r="S894" s="67"/>
      <c r="T894" s="67"/>
      <c r="U894" s="67"/>
      <c r="V894" s="67"/>
    </row>
    <row r="895" spans="2:22" x14ac:dyDescent="0.3">
      <c r="B895" s="65"/>
      <c r="C895" s="66"/>
      <c r="D895" s="67"/>
      <c r="E895" s="67"/>
      <c r="F895" s="67"/>
      <c r="G895" s="67"/>
      <c r="H895" s="65"/>
      <c r="I895" s="65"/>
      <c r="J8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5" s="65"/>
      <c r="L895" s="101" t="str">
        <f>IFERROR((Table44[[#This Row],[Total weight (kg)]]*Table44[[#This Row],[Quantity]])/1000,"")</f>
        <v/>
      </c>
      <c r="M895" s="67"/>
      <c r="N895" s="67"/>
      <c r="O895" s="67"/>
      <c r="P895" s="67"/>
      <c r="Q895" s="67"/>
      <c r="R895" s="67"/>
      <c r="S895" s="67"/>
      <c r="T895" s="67"/>
      <c r="U895" s="67"/>
      <c r="V895" s="67"/>
    </row>
    <row r="896" spans="2:22" x14ac:dyDescent="0.3">
      <c r="B896" s="65"/>
      <c r="C896" s="66"/>
      <c r="D896" s="67"/>
      <c r="E896" s="67"/>
      <c r="F896" s="67"/>
      <c r="G896" s="67"/>
      <c r="H896" s="65"/>
      <c r="I896" s="65"/>
      <c r="J8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6" s="65"/>
      <c r="L896" s="101" t="str">
        <f>IFERROR((Table44[[#This Row],[Total weight (kg)]]*Table44[[#This Row],[Quantity]])/1000,"")</f>
        <v/>
      </c>
      <c r="M896" s="67"/>
      <c r="N896" s="67"/>
      <c r="O896" s="67"/>
      <c r="P896" s="67"/>
      <c r="Q896" s="67"/>
      <c r="R896" s="67"/>
      <c r="S896" s="67"/>
      <c r="T896" s="67"/>
      <c r="U896" s="67"/>
      <c r="V896" s="67"/>
    </row>
    <row r="897" spans="2:22" x14ac:dyDescent="0.3">
      <c r="B897" s="65"/>
      <c r="C897" s="66"/>
      <c r="D897" s="67"/>
      <c r="E897" s="67"/>
      <c r="F897" s="67"/>
      <c r="G897" s="67"/>
      <c r="H897" s="65"/>
      <c r="I897" s="65"/>
      <c r="J8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7" s="65"/>
      <c r="L897" s="101" t="str">
        <f>IFERROR((Table44[[#This Row],[Total weight (kg)]]*Table44[[#This Row],[Quantity]])/1000,"")</f>
        <v/>
      </c>
      <c r="M897" s="67"/>
      <c r="N897" s="67"/>
      <c r="O897" s="67"/>
      <c r="P897" s="67"/>
      <c r="Q897" s="67"/>
      <c r="R897" s="67"/>
      <c r="S897" s="67"/>
      <c r="T897" s="67"/>
      <c r="U897" s="67"/>
      <c r="V897" s="67"/>
    </row>
    <row r="898" spans="2:22" x14ac:dyDescent="0.3">
      <c r="B898" s="65"/>
      <c r="C898" s="66"/>
      <c r="D898" s="67"/>
      <c r="E898" s="67"/>
      <c r="F898" s="67"/>
      <c r="G898" s="67"/>
      <c r="H898" s="65"/>
      <c r="I898" s="65"/>
      <c r="J8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8" s="65"/>
      <c r="L898" s="101" t="str">
        <f>IFERROR((Table44[[#This Row],[Total weight (kg)]]*Table44[[#This Row],[Quantity]])/1000,"")</f>
        <v/>
      </c>
      <c r="M898" s="67"/>
      <c r="N898" s="67"/>
      <c r="O898" s="67"/>
      <c r="P898" s="67"/>
      <c r="Q898" s="67"/>
      <c r="R898" s="67"/>
      <c r="S898" s="67"/>
      <c r="T898" s="67"/>
      <c r="U898" s="67"/>
      <c r="V898" s="67"/>
    </row>
    <row r="899" spans="2:22" x14ac:dyDescent="0.3">
      <c r="B899" s="65"/>
      <c r="C899" s="66"/>
      <c r="D899" s="67"/>
      <c r="E899" s="67"/>
      <c r="F899" s="67"/>
      <c r="G899" s="67"/>
      <c r="H899" s="65"/>
      <c r="I899" s="65"/>
      <c r="J8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899" s="65"/>
      <c r="L899" s="101" t="str">
        <f>IFERROR((Table44[[#This Row],[Total weight (kg)]]*Table44[[#This Row],[Quantity]])/1000,"")</f>
        <v/>
      </c>
      <c r="M899" s="67"/>
      <c r="N899" s="67"/>
      <c r="O899" s="67"/>
      <c r="P899" s="67"/>
      <c r="Q899" s="67"/>
      <c r="R899" s="67"/>
      <c r="S899" s="67"/>
      <c r="T899" s="67"/>
      <c r="U899" s="67"/>
      <c r="V899" s="67"/>
    </row>
    <row r="900" spans="2:22" x14ac:dyDescent="0.3">
      <c r="B900" s="65"/>
      <c r="C900" s="66"/>
      <c r="D900" s="67"/>
      <c r="E900" s="67"/>
      <c r="F900" s="67"/>
      <c r="G900" s="67"/>
      <c r="H900" s="65"/>
      <c r="I900" s="65"/>
      <c r="J90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0" s="65"/>
      <c r="L900" s="101" t="str">
        <f>IFERROR((Table44[[#This Row],[Total weight (kg)]]*Table44[[#This Row],[Quantity]])/1000,"")</f>
        <v/>
      </c>
      <c r="M900" s="67"/>
      <c r="N900" s="67"/>
      <c r="O900" s="67"/>
      <c r="P900" s="67"/>
      <c r="Q900" s="67"/>
      <c r="R900" s="67"/>
      <c r="S900" s="67"/>
      <c r="T900" s="67"/>
      <c r="U900" s="67"/>
      <c r="V900" s="67"/>
    </row>
    <row r="901" spans="2:22" x14ac:dyDescent="0.3">
      <c r="B901" s="65"/>
      <c r="C901" s="66"/>
      <c r="D901" s="67"/>
      <c r="E901" s="67"/>
      <c r="F901" s="67"/>
      <c r="G901" s="67"/>
      <c r="H901" s="65"/>
      <c r="I901" s="65"/>
      <c r="J90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1" s="65"/>
      <c r="L901" s="101" t="str">
        <f>IFERROR((Table44[[#This Row],[Total weight (kg)]]*Table44[[#This Row],[Quantity]])/1000,"")</f>
        <v/>
      </c>
      <c r="M901" s="67"/>
      <c r="N901" s="67"/>
      <c r="O901" s="67"/>
      <c r="P901" s="67"/>
      <c r="Q901" s="67"/>
      <c r="R901" s="67"/>
      <c r="S901" s="67"/>
      <c r="T901" s="67"/>
      <c r="U901" s="67"/>
      <c r="V901" s="67"/>
    </row>
    <row r="902" spans="2:22" x14ac:dyDescent="0.3">
      <c r="B902" s="65"/>
      <c r="C902" s="66"/>
      <c r="D902" s="67"/>
      <c r="E902" s="67"/>
      <c r="F902" s="67"/>
      <c r="G902" s="67"/>
      <c r="H902" s="65"/>
      <c r="I902" s="65"/>
      <c r="J90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2" s="65"/>
      <c r="L902" s="101" t="str">
        <f>IFERROR((Table44[[#This Row],[Total weight (kg)]]*Table44[[#This Row],[Quantity]])/1000,"")</f>
        <v/>
      </c>
      <c r="M902" s="67"/>
      <c r="N902" s="67"/>
      <c r="O902" s="67"/>
      <c r="P902" s="67"/>
      <c r="Q902" s="67"/>
      <c r="R902" s="67"/>
      <c r="S902" s="67"/>
      <c r="T902" s="67"/>
      <c r="U902" s="67"/>
      <c r="V902" s="67"/>
    </row>
    <row r="903" spans="2:22" x14ac:dyDescent="0.3">
      <c r="B903" s="65"/>
      <c r="C903" s="66"/>
      <c r="D903" s="67"/>
      <c r="E903" s="67"/>
      <c r="F903" s="67"/>
      <c r="G903" s="67"/>
      <c r="H903" s="65"/>
      <c r="I903" s="65"/>
      <c r="J90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3" s="65"/>
      <c r="L903" s="101" t="str">
        <f>IFERROR((Table44[[#This Row],[Total weight (kg)]]*Table44[[#This Row],[Quantity]])/1000,"")</f>
        <v/>
      </c>
      <c r="M903" s="67"/>
      <c r="N903" s="67"/>
      <c r="O903" s="67"/>
      <c r="P903" s="67"/>
      <c r="Q903" s="67"/>
      <c r="R903" s="67"/>
      <c r="S903" s="67"/>
      <c r="T903" s="67"/>
      <c r="U903" s="67"/>
      <c r="V903" s="67"/>
    </row>
    <row r="904" spans="2:22" x14ac:dyDescent="0.3">
      <c r="B904" s="65"/>
      <c r="C904" s="66"/>
      <c r="D904" s="67"/>
      <c r="E904" s="67"/>
      <c r="F904" s="67"/>
      <c r="G904" s="67"/>
      <c r="H904" s="65"/>
      <c r="I904" s="65"/>
      <c r="J90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4" s="65"/>
      <c r="L904" s="101" t="str">
        <f>IFERROR((Table44[[#This Row],[Total weight (kg)]]*Table44[[#This Row],[Quantity]])/1000,"")</f>
        <v/>
      </c>
      <c r="M904" s="67"/>
      <c r="N904" s="67"/>
      <c r="O904" s="67"/>
      <c r="P904" s="67"/>
      <c r="Q904" s="67"/>
      <c r="R904" s="67"/>
      <c r="S904" s="67"/>
      <c r="T904" s="67"/>
      <c r="U904" s="67"/>
      <c r="V904" s="67"/>
    </row>
    <row r="905" spans="2:22" x14ac:dyDescent="0.3">
      <c r="B905" s="65"/>
      <c r="C905" s="66"/>
      <c r="D905" s="67"/>
      <c r="E905" s="67"/>
      <c r="F905" s="67"/>
      <c r="G905" s="67"/>
      <c r="H905" s="65"/>
      <c r="I905" s="65"/>
      <c r="J90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5" s="65"/>
      <c r="L905" s="101" t="str">
        <f>IFERROR((Table44[[#This Row],[Total weight (kg)]]*Table44[[#This Row],[Quantity]])/1000,"")</f>
        <v/>
      </c>
      <c r="M905" s="67"/>
      <c r="N905" s="67"/>
      <c r="O905" s="67"/>
      <c r="P905" s="67"/>
      <c r="Q905" s="67"/>
      <c r="R905" s="67"/>
      <c r="S905" s="67"/>
      <c r="T905" s="67"/>
      <c r="U905" s="67"/>
      <c r="V905" s="67"/>
    </row>
    <row r="906" spans="2:22" x14ac:dyDescent="0.3">
      <c r="B906" s="65"/>
      <c r="C906" s="66"/>
      <c r="D906" s="67"/>
      <c r="E906" s="67"/>
      <c r="F906" s="67"/>
      <c r="G906" s="67"/>
      <c r="H906" s="65"/>
      <c r="I906" s="65"/>
      <c r="J90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6" s="65"/>
      <c r="L906" s="101" t="str">
        <f>IFERROR((Table44[[#This Row],[Total weight (kg)]]*Table44[[#This Row],[Quantity]])/1000,"")</f>
        <v/>
      </c>
      <c r="M906" s="67"/>
      <c r="N906" s="67"/>
      <c r="O906" s="67"/>
      <c r="P906" s="67"/>
      <c r="Q906" s="67"/>
      <c r="R906" s="67"/>
      <c r="S906" s="67"/>
      <c r="T906" s="67"/>
      <c r="U906" s="67"/>
      <c r="V906" s="67"/>
    </row>
    <row r="907" spans="2:22" x14ac:dyDescent="0.3">
      <c r="B907" s="65"/>
      <c r="C907" s="66"/>
      <c r="D907" s="67"/>
      <c r="E907" s="67"/>
      <c r="F907" s="67"/>
      <c r="G907" s="67"/>
      <c r="H907" s="65"/>
      <c r="I907" s="65"/>
      <c r="J90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7" s="65"/>
      <c r="L907" s="101" t="str">
        <f>IFERROR((Table44[[#This Row],[Total weight (kg)]]*Table44[[#This Row],[Quantity]])/1000,"")</f>
        <v/>
      </c>
      <c r="M907" s="67"/>
      <c r="N907" s="67"/>
      <c r="O907" s="67"/>
      <c r="P907" s="67"/>
      <c r="Q907" s="67"/>
      <c r="R907" s="67"/>
      <c r="S907" s="67"/>
      <c r="T907" s="67"/>
      <c r="U907" s="67"/>
      <c r="V907" s="67"/>
    </row>
    <row r="908" spans="2:22" x14ac:dyDescent="0.3">
      <c r="B908" s="65"/>
      <c r="C908" s="66"/>
      <c r="D908" s="67"/>
      <c r="E908" s="67"/>
      <c r="F908" s="67"/>
      <c r="G908" s="67"/>
      <c r="H908" s="65"/>
      <c r="I908" s="65"/>
      <c r="J90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8" s="65"/>
      <c r="L908" s="101" t="str">
        <f>IFERROR((Table44[[#This Row],[Total weight (kg)]]*Table44[[#This Row],[Quantity]])/1000,"")</f>
        <v/>
      </c>
      <c r="M908" s="67"/>
      <c r="N908" s="67"/>
      <c r="O908" s="67"/>
      <c r="P908" s="67"/>
      <c r="Q908" s="67"/>
      <c r="R908" s="67"/>
      <c r="S908" s="67"/>
      <c r="T908" s="67"/>
      <c r="U908" s="67"/>
      <c r="V908" s="67"/>
    </row>
    <row r="909" spans="2:22" x14ac:dyDescent="0.3">
      <c r="B909" s="65"/>
      <c r="C909" s="66"/>
      <c r="D909" s="67"/>
      <c r="E909" s="67"/>
      <c r="F909" s="67"/>
      <c r="G909" s="67"/>
      <c r="H909" s="65"/>
      <c r="I909" s="65"/>
      <c r="J90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09" s="65"/>
      <c r="L909" s="101" t="str">
        <f>IFERROR((Table44[[#This Row],[Total weight (kg)]]*Table44[[#This Row],[Quantity]])/1000,"")</f>
        <v/>
      </c>
      <c r="M909" s="67"/>
      <c r="N909" s="67"/>
      <c r="O909" s="67"/>
      <c r="P909" s="67"/>
      <c r="Q909" s="67"/>
      <c r="R909" s="67"/>
      <c r="S909" s="67"/>
      <c r="T909" s="67"/>
      <c r="U909" s="67"/>
      <c r="V909" s="67"/>
    </row>
    <row r="910" spans="2:22" x14ac:dyDescent="0.3">
      <c r="B910" s="65"/>
      <c r="C910" s="66"/>
      <c r="D910" s="67"/>
      <c r="E910" s="67"/>
      <c r="F910" s="67"/>
      <c r="G910" s="67"/>
      <c r="H910" s="65"/>
      <c r="I910" s="65"/>
      <c r="J91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0" s="65"/>
      <c r="L910" s="101" t="str">
        <f>IFERROR((Table44[[#This Row],[Total weight (kg)]]*Table44[[#This Row],[Quantity]])/1000,"")</f>
        <v/>
      </c>
      <c r="M910" s="67"/>
      <c r="N910" s="67"/>
      <c r="O910" s="67"/>
      <c r="P910" s="67"/>
      <c r="Q910" s="67"/>
      <c r="R910" s="67"/>
      <c r="S910" s="67"/>
      <c r="T910" s="67"/>
      <c r="U910" s="67"/>
      <c r="V910" s="67"/>
    </row>
    <row r="911" spans="2:22" x14ac:dyDescent="0.3">
      <c r="B911" s="65"/>
      <c r="C911" s="66"/>
      <c r="D911" s="67"/>
      <c r="E911" s="67"/>
      <c r="F911" s="67"/>
      <c r="G911" s="67"/>
      <c r="H911" s="65"/>
      <c r="I911" s="65"/>
      <c r="J91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1" s="65"/>
      <c r="L911" s="101" t="str">
        <f>IFERROR((Table44[[#This Row],[Total weight (kg)]]*Table44[[#This Row],[Quantity]])/1000,"")</f>
        <v/>
      </c>
      <c r="M911" s="67"/>
      <c r="N911" s="67"/>
      <c r="O911" s="67"/>
      <c r="P911" s="67"/>
      <c r="Q911" s="67"/>
      <c r="R911" s="67"/>
      <c r="S911" s="67"/>
      <c r="T911" s="67"/>
      <c r="U911" s="67"/>
      <c r="V911" s="67"/>
    </row>
    <row r="912" spans="2:22" x14ac:dyDescent="0.3">
      <c r="B912" s="65"/>
      <c r="C912" s="66"/>
      <c r="D912" s="67"/>
      <c r="E912" s="67"/>
      <c r="F912" s="67"/>
      <c r="G912" s="67"/>
      <c r="H912" s="65"/>
      <c r="I912" s="65"/>
      <c r="J91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2" s="65"/>
      <c r="L912" s="101" t="str">
        <f>IFERROR((Table44[[#This Row],[Total weight (kg)]]*Table44[[#This Row],[Quantity]])/1000,"")</f>
        <v/>
      </c>
      <c r="M912" s="67"/>
      <c r="N912" s="67"/>
      <c r="O912" s="67"/>
      <c r="P912" s="67"/>
      <c r="Q912" s="67"/>
      <c r="R912" s="67"/>
      <c r="S912" s="67"/>
      <c r="T912" s="67"/>
      <c r="U912" s="67"/>
      <c r="V912" s="67"/>
    </row>
    <row r="913" spans="2:22" x14ac:dyDescent="0.3">
      <c r="B913" s="65"/>
      <c r="C913" s="66"/>
      <c r="D913" s="67"/>
      <c r="E913" s="67"/>
      <c r="F913" s="67"/>
      <c r="G913" s="67"/>
      <c r="H913" s="65"/>
      <c r="I913" s="65"/>
      <c r="J91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3" s="65"/>
      <c r="L913" s="101" t="str">
        <f>IFERROR((Table44[[#This Row],[Total weight (kg)]]*Table44[[#This Row],[Quantity]])/1000,"")</f>
        <v/>
      </c>
      <c r="M913" s="67"/>
      <c r="N913" s="67"/>
      <c r="O913" s="67"/>
      <c r="P913" s="67"/>
      <c r="Q913" s="67"/>
      <c r="R913" s="67"/>
      <c r="S913" s="67"/>
      <c r="T913" s="67"/>
      <c r="U913" s="67"/>
      <c r="V913" s="67"/>
    </row>
    <row r="914" spans="2:22" x14ac:dyDescent="0.3">
      <c r="B914" s="65"/>
      <c r="C914" s="66"/>
      <c r="D914" s="67"/>
      <c r="E914" s="67"/>
      <c r="F914" s="67"/>
      <c r="G914" s="67"/>
      <c r="H914" s="65"/>
      <c r="I914" s="65"/>
      <c r="J91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4" s="65"/>
      <c r="L914" s="101" t="str">
        <f>IFERROR((Table44[[#This Row],[Total weight (kg)]]*Table44[[#This Row],[Quantity]])/1000,"")</f>
        <v/>
      </c>
      <c r="M914" s="67"/>
      <c r="N914" s="67"/>
      <c r="O914" s="67"/>
      <c r="P914" s="67"/>
      <c r="Q914" s="67"/>
      <c r="R914" s="67"/>
      <c r="S914" s="67"/>
      <c r="T914" s="67"/>
      <c r="U914" s="67"/>
      <c r="V914" s="67"/>
    </row>
    <row r="915" spans="2:22" x14ac:dyDescent="0.3">
      <c r="B915" s="65"/>
      <c r="C915" s="66"/>
      <c r="D915" s="67"/>
      <c r="E915" s="67"/>
      <c r="F915" s="67"/>
      <c r="G915" s="67"/>
      <c r="H915" s="65"/>
      <c r="I915" s="65"/>
      <c r="J91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5" s="65"/>
      <c r="L915" s="101" t="str">
        <f>IFERROR((Table44[[#This Row],[Total weight (kg)]]*Table44[[#This Row],[Quantity]])/1000,"")</f>
        <v/>
      </c>
      <c r="M915" s="67"/>
      <c r="N915" s="67"/>
      <c r="O915" s="67"/>
      <c r="P915" s="67"/>
      <c r="Q915" s="67"/>
      <c r="R915" s="67"/>
      <c r="S915" s="67"/>
      <c r="T915" s="67"/>
      <c r="U915" s="67"/>
      <c r="V915" s="67"/>
    </row>
    <row r="916" spans="2:22" x14ac:dyDescent="0.3">
      <c r="B916" s="65"/>
      <c r="C916" s="66"/>
      <c r="D916" s="67"/>
      <c r="E916" s="67"/>
      <c r="F916" s="67"/>
      <c r="G916" s="67"/>
      <c r="H916" s="65"/>
      <c r="I916" s="65"/>
      <c r="J91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6" s="65"/>
      <c r="L916" s="101" t="str">
        <f>IFERROR((Table44[[#This Row],[Total weight (kg)]]*Table44[[#This Row],[Quantity]])/1000,"")</f>
        <v/>
      </c>
      <c r="M916" s="67"/>
      <c r="N916" s="67"/>
      <c r="O916" s="67"/>
      <c r="P916" s="67"/>
      <c r="Q916" s="67"/>
      <c r="R916" s="67"/>
      <c r="S916" s="67"/>
      <c r="T916" s="67"/>
      <c r="U916" s="67"/>
      <c r="V916" s="67"/>
    </row>
    <row r="917" spans="2:22" x14ac:dyDescent="0.3">
      <c r="B917" s="65"/>
      <c r="C917" s="66"/>
      <c r="D917" s="67"/>
      <c r="E917" s="67"/>
      <c r="F917" s="67"/>
      <c r="G917" s="67"/>
      <c r="H917" s="65"/>
      <c r="I917" s="65"/>
      <c r="J91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7" s="65"/>
      <c r="L917" s="101" t="str">
        <f>IFERROR((Table44[[#This Row],[Total weight (kg)]]*Table44[[#This Row],[Quantity]])/1000,"")</f>
        <v/>
      </c>
      <c r="M917" s="67"/>
      <c r="N917" s="67"/>
      <c r="O917" s="67"/>
      <c r="P917" s="67"/>
      <c r="Q917" s="67"/>
      <c r="R917" s="67"/>
      <c r="S917" s="67"/>
      <c r="T917" s="67"/>
      <c r="U917" s="67"/>
      <c r="V917" s="67"/>
    </row>
    <row r="918" spans="2:22" x14ac:dyDescent="0.3">
      <c r="B918" s="65"/>
      <c r="C918" s="66"/>
      <c r="D918" s="67"/>
      <c r="E918" s="67"/>
      <c r="F918" s="67"/>
      <c r="G918" s="67"/>
      <c r="H918" s="65"/>
      <c r="I918" s="65"/>
      <c r="J91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8" s="65"/>
      <c r="L918" s="101" t="str">
        <f>IFERROR((Table44[[#This Row],[Total weight (kg)]]*Table44[[#This Row],[Quantity]])/1000,"")</f>
        <v/>
      </c>
      <c r="M918" s="67"/>
      <c r="N918" s="67"/>
      <c r="O918" s="67"/>
      <c r="P918" s="67"/>
      <c r="Q918" s="67"/>
      <c r="R918" s="67"/>
      <c r="S918" s="67"/>
      <c r="T918" s="67"/>
      <c r="U918" s="67"/>
      <c r="V918" s="67"/>
    </row>
    <row r="919" spans="2:22" x14ac:dyDescent="0.3">
      <c r="B919" s="65"/>
      <c r="C919" s="66"/>
      <c r="D919" s="67"/>
      <c r="E919" s="67"/>
      <c r="F919" s="67"/>
      <c r="G919" s="67"/>
      <c r="H919" s="65"/>
      <c r="I919" s="65"/>
      <c r="J91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19" s="65"/>
      <c r="L919" s="101" t="str">
        <f>IFERROR((Table44[[#This Row],[Total weight (kg)]]*Table44[[#This Row],[Quantity]])/1000,"")</f>
        <v/>
      </c>
      <c r="M919" s="67"/>
      <c r="N919" s="67"/>
      <c r="O919" s="67"/>
      <c r="P919" s="67"/>
      <c r="Q919" s="67"/>
      <c r="R919" s="67"/>
      <c r="S919" s="67"/>
      <c r="T919" s="67"/>
      <c r="U919" s="67"/>
      <c r="V919" s="67"/>
    </row>
    <row r="920" spans="2:22" x14ac:dyDescent="0.3">
      <c r="B920" s="65"/>
      <c r="C920" s="66"/>
      <c r="D920" s="67"/>
      <c r="E920" s="67"/>
      <c r="F920" s="67"/>
      <c r="G920" s="67"/>
      <c r="H920" s="65"/>
      <c r="I920" s="65"/>
      <c r="J92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0" s="65"/>
      <c r="L920" s="101" t="str">
        <f>IFERROR((Table44[[#This Row],[Total weight (kg)]]*Table44[[#This Row],[Quantity]])/1000,"")</f>
        <v/>
      </c>
      <c r="M920" s="67"/>
      <c r="N920" s="67"/>
      <c r="O920" s="67"/>
      <c r="P920" s="67"/>
      <c r="Q920" s="67"/>
      <c r="R920" s="67"/>
      <c r="S920" s="67"/>
      <c r="T920" s="67"/>
      <c r="U920" s="67"/>
      <c r="V920" s="67"/>
    </row>
    <row r="921" spans="2:22" x14ac:dyDescent="0.3">
      <c r="B921" s="65"/>
      <c r="C921" s="66"/>
      <c r="D921" s="67"/>
      <c r="E921" s="67"/>
      <c r="F921" s="67"/>
      <c r="G921" s="67"/>
      <c r="H921" s="65"/>
      <c r="I921" s="65"/>
      <c r="J92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1" s="65"/>
      <c r="L921" s="101" t="str">
        <f>IFERROR((Table44[[#This Row],[Total weight (kg)]]*Table44[[#This Row],[Quantity]])/1000,"")</f>
        <v/>
      </c>
      <c r="M921" s="67"/>
      <c r="N921" s="67"/>
      <c r="O921" s="67"/>
      <c r="P921" s="67"/>
      <c r="Q921" s="67"/>
      <c r="R921" s="67"/>
      <c r="S921" s="67"/>
      <c r="T921" s="67"/>
      <c r="U921" s="67"/>
      <c r="V921" s="67"/>
    </row>
    <row r="922" spans="2:22" x14ac:dyDescent="0.3">
      <c r="B922" s="65"/>
      <c r="C922" s="66"/>
      <c r="D922" s="67"/>
      <c r="E922" s="67"/>
      <c r="F922" s="67"/>
      <c r="G922" s="67"/>
      <c r="H922" s="65"/>
      <c r="I922" s="65"/>
      <c r="J92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2" s="65"/>
      <c r="L922" s="101" t="str">
        <f>IFERROR((Table44[[#This Row],[Total weight (kg)]]*Table44[[#This Row],[Quantity]])/1000,"")</f>
        <v/>
      </c>
      <c r="M922" s="67"/>
      <c r="N922" s="67"/>
      <c r="O922" s="67"/>
      <c r="P922" s="67"/>
      <c r="Q922" s="67"/>
      <c r="R922" s="67"/>
      <c r="S922" s="67"/>
      <c r="T922" s="67"/>
      <c r="U922" s="67"/>
      <c r="V922" s="67"/>
    </row>
    <row r="923" spans="2:22" x14ac:dyDescent="0.3">
      <c r="B923" s="65"/>
      <c r="C923" s="66"/>
      <c r="D923" s="67"/>
      <c r="E923" s="67"/>
      <c r="F923" s="67"/>
      <c r="G923" s="67"/>
      <c r="H923" s="65"/>
      <c r="I923" s="65"/>
      <c r="J92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3" s="65"/>
      <c r="L923" s="101" t="str">
        <f>IFERROR((Table44[[#This Row],[Total weight (kg)]]*Table44[[#This Row],[Quantity]])/1000,"")</f>
        <v/>
      </c>
      <c r="M923" s="67"/>
      <c r="N923" s="67"/>
      <c r="O923" s="67"/>
      <c r="P923" s="67"/>
      <c r="Q923" s="67"/>
      <c r="R923" s="67"/>
      <c r="S923" s="67"/>
      <c r="T923" s="67"/>
      <c r="U923" s="67"/>
      <c r="V923" s="67"/>
    </row>
    <row r="924" spans="2:22" x14ac:dyDescent="0.3">
      <c r="B924" s="65"/>
      <c r="C924" s="66"/>
      <c r="D924" s="67"/>
      <c r="E924" s="67"/>
      <c r="F924" s="67"/>
      <c r="G924" s="67"/>
      <c r="H924" s="65"/>
      <c r="I924" s="65"/>
      <c r="J92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4" s="65"/>
      <c r="L924" s="101" t="str">
        <f>IFERROR((Table44[[#This Row],[Total weight (kg)]]*Table44[[#This Row],[Quantity]])/1000,"")</f>
        <v/>
      </c>
      <c r="M924" s="67"/>
      <c r="N924" s="67"/>
      <c r="O924" s="67"/>
      <c r="P924" s="67"/>
      <c r="Q924" s="67"/>
      <c r="R924" s="67"/>
      <c r="S924" s="67"/>
      <c r="T924" s="67"/>
      <c r="U924" s="67"/>
      <c r="V924" s="67"/>
    </row>
    <row r="925" spans="2:22" x14ac:dyDescent="0.3">
      <c r="B925" s="65"/>
      <c r="C925" s="66"/>
      <c r="D925" s="67"/>
      <c r="E925" s="67"/>
      <c r="F925" s="67"/>
      <c r="G925" s="67"/>
      <c r="H925" s="65"/>
      <c r="I925" s="65"/>
      <c r="J92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5" s="65"/>
      <c r="L925" s="101" t="str">
        <f>IFERROR((Table44[[#This Row],[Total weight (kg)]]*Table44[[#This Row],[Quantity]])/1000,"")</f>
        <v/>
      </c>
      <c r="M925" s="67"/>
      <c r="N925" s="67"/>
      <c r="O925" s="67"/>
      <c r="P925" s="67"/>
      <c r="Q925" s="67"/>
      <c r="R925" s="67"/>
      <c r="S925" s="67"/>
      <c r="T925" s="67"/>
      <c r="U925" s="67"/>
      <c r="V925" s="67"/>
    </row>
    <row r="926" spans="2:22" x14ac:dyDescent="0.3">
      <c r="B926" s="65"/>
      <c r="C926" s="66"/>
      <c r="D926" s="67"/>
      <c r="E926" s="67"/>
      <c r="F926" s="67"/>
      <c r="G926" s="67"/>
      <c r="H926" s="65"/>
      <c r="I926" s="65"/>
      <c r="J92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6" s="65"/>
      <c r="L926" s="101" t="str">
        <f>IFERROR((Table44[[#This Row],[Total weight (kg)]]*Table44[[#This Row],[Quantity]])/1000,"")</f>
        <v/>
      </c>
      <c r="M926" s="67"/>
      <c r="N926" s="67"/>
      <c r="O926" s="67"/>
      <c r="P926" s="67"/>
      <c r="Q926" s="67"/>
      <c r="R926" s="67"/>
      <c r="S926" s="67"/>
      <c r="T926" s="67"/>
      <c r="U926" s="67"/>
      <c r="V926" s="67"/>
    </row>
    <row r="927" spans="2:22" x14ac:dyDescent="0.3">
      <c r="B927" s="65"/>
      <c r="C927" s="66"/>
      <c r="D927" s="67"/>
      <c r="E927" s="67"/>
      <c r="F927" s="67"/>
      <c r="G927" s="67"/>
      <c r="H927" s="65"/>
      <c r="I927" s="65"/>
      <c r="J92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7" s="65"/>
      <c r="L927" s="101" t="str">
        <f>IFERROR((Table44[[#This Row],[Total weight (kg)]]*Table44[[#This Row],[Quantity]])/1000,"")</f>
        <v/>
      </c>
      <c r="M927" s="67"/>
      <c r="N927" s="67"/>
      <c r="O927" s="67"/>
      <c r="P927" s="67"/>
      <c r="Q927" s="67"/>
      <c r="R927" s="67"/>
      <c r="S927" s="67"/>
      <c r="T927" s="67"/>
      <c r="U927" s="67"/>
      <c r="V927" s="67"/>
    </row>
    <row r="928" spans="2:22" x14ac:dyDescent="0.3">
      <c r="B928" s="65"/>
      <c r="C928" s="66"/>
      <c r="D928" s="67"/>
      <c r="E928" s="67"/>
      <c r="F928" s="67"/>
      <c r="G928" s="67"/>
      <c r="H928" s="65"/>
      <c r="I928" s="65"/>
      <c r="J92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8" s="65"/>
      <c r="L928" s="101" t="str">
        <f>IFERROR((Table44[[#This Row],[Total weight (kg)]]*Table44[[#This Row],[Quantity]])/1000,"")</f>
        <v/>
      </c>
      <c r="M928" s="67"/>
      <c r="N928" s="67"/>
      <c r="O928" s="67"/>
      <c r="P928" s="67"/>
      <c r="Q928" s="67"/>
      <c r="R928" s="67"/>
      <c r="S928" s="67"/>
      <c r="T928" s="67"/>
      <c r="U928" s="67"/>
      <c r="V928" s="67"/>
    </row>
    <row r="929" spans="2:22" x14ac:dyDescent="0.3">
      <c r="B929" s="65"/>
      <c r="C929" s="66"/>
      <c r="D929" s="67"/>
      <c r="E929" s="67"/>
      <c r="F929" s="67"/>
      <c r="G929" s="67"/>
      <c r="H929" s="65"/>
      <c r="I929" s="65"/>
      <c r="J92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29" s="65"/>
      <c r="L929" s="101" t="str">
        <f>IFERROR((Table44[[#This Row],[Total weight (kg)]]*Table44[[#This Row],[Quantity]])/1000,"")</f>
        <v/>
      </c>
      <c r="M929" s="67"/>
      <c r="N929" s="67"/>
      <c r="O929" s="67"/>
      <c r="P929" s="67"/>
      <c r="Q929" s="67"/>
      <c r="R929" s="67"/>
      <c r="S929" s="67"/>
      <c r="T929" s="67"/>
      <c r="U929" s="67"/>
      <c r="V929" s="67"/>
    </row>
    <row r="930" spans="2:22" x14ac:dyDescent="0.3">
      <c r="B930" s="65"/>
      <c r="C930" s="66"/>
      <c r="D930" s="67"/>
      <c r="E930" s="67"/>
      <c r="F930" s="67"/>
      <c r="G930" s="67"/>
      <c r="H930" s="65"/>
      <c r="I930" s="65"/>
      <c r="J93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0" s="65"/>
      <c r="L930" s="101" t="str">
        <f>IFERROR((Table44[[#This Row],[Total weight (kg)]]*Table44[[#This Row],[Quantity]])/1000,"")</f>
        <v/>
      </c>
      <c r="M930" s="67"/>
      <c r="N930" s="67"/>
      <c r="O930" s="67"/>
      <c r="P930" s="67"/>
      <c r="Q930" s="67"/>
      <c r="R930" s="67"/>
      <c r="S930" s="67"/>
      <c r="T930" s="67"/>
      <c r="U930" s="67"/>
      <c r="V930" s="67"/>
    </row>
    <row r="931" spans="2:22" x14ac:dyDescent="0.3">
      <c r="B931" s="65"/>
      <c r="C931" s="66"/>
      <c r="D931" s="67"/>
      <c r="E931" s="67"/>
      <c r="F931" s="67"/>
      <c r="G931" s="67"/>
      <c r="H931" s="65"/>
      <c r="I931" s="65"/>
      <c r="J93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1" s="65"/>
      <c r="L931" s="101" t="str">
        <f>IFERROR((Table44[[#This Row],[Total weight (kg)]]*Table44[[#This Row],[Quantity]])/1000,"")</f>
        <v/>
      </c>
      <c r="M931" s="67"/>
      <c r="N931" s="67"/>
      <c r="O931" s="67"/>
      <c r="P931" s="67"/>
      <c r="Q931" s="67"/>
      <c r="R931" s="67"/>
      <c r="S931" s="67"/>
      <c r="T931" s="67"/>
      <c r="U931" s="67"/>
      <c r="V931" s="67"/>
    </row>
    <row r="932" spans="2:22" x14ac:dyDescent="0.3">
      <c r="B932" s="65"/>
      <c r="C932" s="66"/>
      <c r="D932" s="67"/>
      <c r="E932" s="67"/>
      <c r="F932" s="67"/>
      <c r="G932" s="67"/>
      <c r="H932" s="65"/>
      <c r="I932" s="65"/>
      <c r="J93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2" s="65"/>
      <c r="L932" s="101" t="str">
        <f>IFERROR((Table44[[#This Row],[Total weight (kg)]]*Table44[[#This Row],[Quantity]])/1000,"")</f>
        <v/>
      </c>
      <c r="M932" s="67"/>
      <c r="N932" s="67"/>
      <c r="O932" s="67"/>
      <c r="P932" s="67"/>
      <c r="Q932" s="67"/>
      <c r="R932" s="67"/>
      <c r="S932" s="67"/>
      <c r="T932" s="67"/>
      <c r="U932" s="67"/>
      <c r="V932" s="67"/>
    </row>
    <row r="933" spans="2:22" x14ac:dyDescent="0.3">
      <c r="B933" s="65"/>
      <c r="C933" s="66"/>
      <c r="D933" s="67"/>
      <c r="E933" s="67"/>
      <c r="F933" s="67"/>
      <c r="G933" s="67"/>
      <c r="H933" s="65"/>
      <c r="I933" s="65"/>
      <c r="J93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3" s="65"/>
      <c r="L933" s="101" t="str">
        <f>IFERROR((Table44[[#This Row],[Total weight (kg)]]*Table44[[#This Row],[Quantity]])/1000,"")</f>
        <v/>
      </c>
      <c r="M933" s="67"/>
      <c r="N933" s="67"/>
      <c r="O933" s="67"/>
      <c r="P933" s="67"/>
      <c r="Q933" s="67"/>
      <c r="R933" s="67"/>
      <c r="S933" s="67"/>
      <c r="T933" s="67"/>
      <c r="U933" s="67"/>
      <c r="V933" s="67"/>
    </row>
    <row r="934" spans="2:22" x14ac:dyDescent="0.3">
      <c r="B934" s="65"/>
      <c r="C934" s="66"/>
      <c r="D934" s="67"/>
      <c r="E934" s="67"/>
      <c r="F934" s="67"/>
      <c r="G934" s="67"/>
      <c r="H934" s="65"/>
      <c r="I934" s="65"/>
      <c r="J93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4" s="65"/>
      <c r="L934" s="101" t="str">
        <f>IFERROR((Table44[[#This Row],[Total weight (kg)]]*Table44[[#This Row],[Quantity]])/1000,"")</f>
        <v/>
      </c>
      <c r="M934" s="67"/>
      <c r="N934" s="67"/>
      <c r="O934" s="67"/>
      <c r="P934" s="67"/>
      <c r="Q934" s="67"/>
      <c r="R934" s="67"/>
      <c r="S934" s="67"/>
      <c r="T934" s="67"/>
      <c r="U934" s="67"/>
      <c r="V934" s="67"/>
    </row>
    <row r="935" spans="2:22" x14ac:dyDescent="0.3">
      <c r="B935" s="65"/>
      <c r="C935" s="66"/>
      <c r="D935" s="67"/>
      <c r="E935" s="67"/>
      <c r="F935" s="67"/>
      <c r="G935" s="67"/>
      <c r="H935" s="65"/>
      <c r="I935" s="65"/>
      <c r="J93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5" s="65"/>
      <c r="L935" s="101" t="str">
        <f>IFERROR((Table44[[#This Row],[Total weight (kg)]]*Table44[[#This Row],[Quantity]])/1000,"")</f>
        <v/>
      </c>
      <c r="M935" s="67"/>
      <c r="N935" s="67"/>
      <c r="O935" s="67"/>
      <c r="P935" s="67"/>
      <c r="Q935" s="67"/>
      <c r="R935" s="67"/>
      <c r="S935" s="67"/>
      <c r="T935" s="67"/>
      <c r="U935" s="67"/>
      <c r="V935" s="67"/>
    </row>
    <row r="936" spans="2:22" x14ac:dyDescent="0.3">
      <c r="B936" s="65"/>
      <c r="C936" s="66"/>
      <c r="D936" s="67"/>
      <c r="E936" s="67"/>
      <c r="F936" s="67"/>
      <c r="G936" s="67"/>
      <c r="H936" s="65"/>
      <c r="I936" s="65"/>
      <c r="J93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6" s="65"/>
      <c r="L936" s="101" t="str">
        <f>IFERROR((Table44[[#This Row],[Total weight (kg)]]*Table44[[#This Row],[Quantity]])/1000,"")</f>
        <v/>
      </c>
      <c r="M936" s="67"/>
      <c r="N936" s="67"/>
      <c r="O936" s="67"/>
      <c r="P936" s="67"/>
      <c r="Q936" s="67"/>
      <c r="R936" s="67"/>
      <c r="S936" s="67"/>
      <c r="T936" s="67"/>
      <c r="U936" s="67"/>
      <c r="V936" s="67"/>
    </row>
    <row r="937" spans="2:22" x14ac:dyDescent="0.3">
      <c r="B937" s="65"/>
      <c r="C937" s="66"/>
      <c r="D937" s="67"/>
      <c r="E937" s="67"/>
      <c r="F937" s="67"/>
      <c r="G937" s="67"/>
      <c r="H937" s="65"/>
      <c r="I937" s="65"/>
      <c r="J93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7" s="65"/>
      <c r="L937" s="101" t="str">
        <f>IFERROR((Table44[[#This Row],[Total weight (kg)]]*Table44[[#This Row],[Quantity]])/1000,"")</f>
        <v/>
      </c>
      <c r="M937" s="67"/>
      <c r="N937" s="67"/>
      <c r="O937" s="67"/>
      <c r="P937" s="67"/>
      <c r="Q937" s="67"/>
      <c r="R937" s="67"/>
      <c r="S937" s="67"/>
      <c r="T937" s="67"/>
      <c r="U937" s="67"/>
      <c r="V937" s="67"/>
    </row>
    <row r="938" spans="2:22" x14ac:dyDescent="0.3">
      <c r="B938" s="65"/>
      <c r="C938" s="66"/>
      <c r="D938" s="67"/>
      <c r="E938" s="67"/>
      <c r="F938" s="67"/>
      <c r="G938" s="67"/>
      <c r="H938" s="65"/>
      <c r="I938" s="65"/>
      <c r="J93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8" s="65"/>
      <c r="L938" s="101" t="str">
        <f>IFERROR((Table44[[#This Row],[Total weight (kg)]]*Table44[[#This Row],[Quantity]])/1000,"")</f>
        <v/>
      </c>
      <c r="M938" s="67"/>
      <c r="N938" s="67"/>
      <c r="O938" s="67"/>
      <c r="P938" s="67"/>
      <c r="Q938" s="67"/>
      <c r="R938" s="67"/>
      <c r="S938" s="67"/>
      <c r="T938" s="67"/>
      <c r="U938" s="67"/>
      <c r="V938" s="67"/>
    </row>
    <row r="939" spans="2:22" x14ac:dyDescent="0.3">
      <c r="B939" s="65"/>
      <c r="C939" s="66"/>
      <c r="D939" s="67"/>
      <c r="E939" s="67"/>
      <c r="F939" s="67"/>
      <c r="G939" s="67"/>
      <c r="H939" s="65"/>
      <c r="I939" s="65"/>
      <c r="J93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39" s="65"/>
      <c r="L939" s="101" t="str">
        <f>IFERROR((Table44[[#This Row],[Total weight (kg)]]*Table44[[#This Row],[Quantity]])/1000,"")</f>
        <v/>
      </c>
      <c r="M939" s="67"/>
      <c r="N939" s="67"/>
      <c r="O939" s="67"/>
      <c r="P939" s="67"/>
      <c r="Q939" s="67"/>
      <c r="R939" s="67"/>
      <c r="S939" s="67"/>
      <c r="T939" s="67"/>
      <c r="U939" s="67"/>
      <c r="V939" s="67"/>
    </row>
    <row r="940" spans="2:22" x14ac:dyDescent="0.3">
      <c r="B940" s="65"/>
      <c r="C940" s="66"/>
      <c r="D940" s="67"/>
      <c r="E940" s="67"/>
      <c r="F940" s="67"/>
      <c r="G940" s="67"/>
      <c r="H940" s="65"/>
      <c r="I940" s="65"/>
      <c r="J94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0" s="65"/>
      <c r="L940" s="101" t="str">
        <f>IFERROR((Table44[[#This Row],[Total weight (kg)]]*Table44[[#This Row],[Quantity]])/1000,"")</f>
        <v/>
      </c>
      <c r="M940" s="67"/>
      <c r="N940" s="67"/>
      <c r="O940" s="67"/>
      <c r="P940" s="67"/>
      <c r="Q940" s="67"/>
      <c r="R940" s="67"/>
      <c r="S940" s="67"/>
      <c r="T940" s="67"/>
      <c r="U940" s="67"/>
      <c r="V940" s="67"/>
    </row>
    <row r="941" spans="2:22" x14ac:dyDescent="0.3">
      <c r="B941" s="65"/>
      <c r="C941" s="66"/>
      <c r="D941" s="67"/>
      <c r="E941" s="67"/>
      <c r="F941" s="67"/>
      <c r="G941" s="67"/>
      <c r="H941" s="65"/>
      <c r="I941" s="65"/>
      <c r="J94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1" s="65"/>
      <c r="L941" s="101" t="str">
        <f>IFERROR((Table44[[#This Row],[Total weight (kg)]]*Table44[[#This Row],[Quantity]])/1000,"")</f>
        <v/>
      </c>
      <c r="M941" s="67"/>
      <c r="N941" s="67"/>
      <c r="O941" s="67"/>
      <c r="P941" s="67"/>
      <c r="Q941" s="67"/>
      <c r="R941" s="67"/>
      <c r="S941" s="67"/>
      <c r="T941" s="67"/>
      <c r="U941" s="67"/>
      <c r="V941" s="67"/>
    </row>
    <row r="942" spans="2:22" x14ac:dyDescent="0.3">
      <c r="B942" s="65"/>
      <c r="C942" s="66"/>
      <c r="D942" s="67"/>
      <c r="E942" s="67"/>
      <c r="F942" s="67"/>
      <c r="G942" s="67"/>
      <c r="H942" s="65"/>
      <c r="I942" s="65"/>
      <c r="J94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2" s="65"/>
      <c r="L942" s="101" t="str">
        <f>IFERROR((Table44[[#This Row],[Total weight (kg)]]*Table44[[#This Row],[Quantity]])/1000,"")</f>
        <v/>
      </c>
      <c r="M942" s="67"/>
      <c r="N942" s="67"/>
      <c r="O942" s="67"/>
      <c r="P942" s="67"/>
      <c r="Q942" s="67"/>
      <c r="R942" s="67"/>
      <c r="S942" s="67"/>
      <c r="T942" s="67"/>
      <c r="U942" s="67"/>
      <c r="V942" s="67"/>
    </row>
    <row r="943" spans="2:22" x14ac:dyDescent="0.3">
      <c r="B943" s="65"/>
      <c r="C943" s="66"/>
      <c r="D943" s="67"/>
      <c r="E943" s="67"/>
      <c r="F943" s="67"/>
      <c r="G943" s="67"/>
      <c r="H943" s="65"/>
      <c r="I943" s="65"/>
      <c r="J94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3" s="65"/>
      <c r="L943" s="101" t="str">
        <f>IFERROR((Table44[[#This Row],[Total weight (kg)]]*Table44[[#This Row],[Quantity]])/1000,"")</f>
        <v/>
      </c>
      <c r="M943" s="67"/>
      <c r="N943" s="67"/>
      <c r="O943" s="67"/>
      <c r="P943" s="67"/>
      <c r="Q943" s="67"/>
      <c r="R943" s="67"/>
      <c r="S943" s="67"/>
      <c r="T943" s="67"/>
      <c r="U943" s="67"/>
      <c r="V943" s="67"/>
    </row>
    <row r="944" spans="2:22" x14ac:dyDescent="0.3">
      <c r="B944" s="65"/>
      <c r="C944" s="66"/>
      <c r="D944" s="67"/>
      <c r="E944" s="67"/>
      <c r="F944" s="67"/>
      <c r="G944" s="67"/>
      <c r="H944" s="65"/>
      <c r="I944" s="65"/>
      <c r="J94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4" s="65"/>
      <c r="L944" s="101" t="str">
        <f>IFERROR((Table44[[#This Row],[Total weight (kg)]]*Table44[[#This Row],[Quantity]])/1000,"")</f>
        <v/>
      </c>
      <c r="M944" s="67"/>
      <c r="N944" s="67"/>
      <c r="O944" s="67"/>
      <c r="P944" s="67"/>
      <c r="Q944" s="67"/>
      <c r="R944" s="67"/>
      <c r="S944" s="67"/>
      <c r="T944" s="67"/>
      <c r="U944" s="67"/>
      <c r="V944" s="67"/>
    </row>
    <row r="945" spans="2:22" x14ac:dyDescent="0.3">
      <c r="B945" s="65"/>
      <c r="C945" s="66"/>
      <c r="D945" s="67"/>
      <c r="E945" s="67"/>
      <c r="F945" s="67"/>
      <c r="G945" s="67"/>
      <c r="H945" s="65"/>
      <c r="I945" s="65"/>
      <c r="J94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5" s="65"/>
      <c r="L945" s="101" t="str">
        <f>IFERROR((Table44[[#This Row],[Total weight (kg)]]*Table44[[#This Row],[Quantity]])/1000,"")</f>
        <v/>
      </c>
      <c r="M945" s="67"/>
      <c r="N945" s="67"/>
      <c r="O945" s="67"/>
      <c r="P945" s="67"/>
      <c r="Q945" s="67"/>
      <c r="R945" s="67"/>
      <c r="S945" s="67"/>
      <c r="T945" s="67"/>
      <c r="U945" s="67"/>
      <c r="V945" s="67"/>
    </row>
    <row r="946" spans="2:22" x14ac:dyDescent="0.3">
      <c r="B946" s="65"/>
      <c r="C946" s="66"/>
      <c r="D946" s="67"/>
      <c r="E946" s="67"/>
      <c r="F946" s="67"/>
      <c r="G946" s="67"/>
      <c r="H946" s="65"/>
      <c r="I946" s="65"/>
      <c r="J94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6" s="65"/>
      <c r="L946" s="101" t="str">
        <f>IFERROR((Table44[[#This Row],[Total weight (kg)]]*Table44[[#This Row],[Quantity]])/1000,"")</f>
        <v/>
      </c>
      <c r="M946" s="67"/>
      <c r="N946" s="67"/>
      <c r="O946" s="67"/>
      <c r="P946" s="67"/>
      <c r="Q946" s="67"/>
      <c r="R946" s="67"/>
      <c r="S946" s="67"/>
      <c r="T946" s="67"/>
      <c r="U946" s="67"/>
      <c r="V946" s="67"/>
    </row>
    <row r="947" spans="2:22" x14ac:dyDescent="0.3">
      <c r="B947" s="65"/>
      <c r="C947" s="66"/>
      <c r="D947" s="67"/>
      <c r="E947" s="67"/>
      <c r="F947" s="67"/>
      <c r="G947" s="67"/>
      <c r="H947" s="65"/>
      <c r="I947" s="65"/>
      <c r="J94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7" s="65"/>
      <c r="L947" s="101" t="str">
        <f>IFERROR((Table44[[#This Row],[Total weight (kg)]]*Table44[[#This Row],[Quantity]])/1000,"")</f>
        <v/>
      </c>
      <c r="M947" s="67"/>
      <c r="N947" s="67"/>
      <c r="O947" s="67"/>
      <c r="P947" s="67"/>
      <c r="Q947" s="67"/>
      <c r="R947" s="67"/>
      <c r="S947" s="67"/>
      <c r="T947" s="67"/>
      <c r="U947" s="67"/>
      <c r="V947" s="67"/>
    </row>
    <row r="948" spans="2:22" x14ac:dyDescent="0.3">
      <c r="B948" s="65"/>
      <c r="C948" s="66"/>
      <c r="D948" s="67"/>
      <c r="E948" s="67"/>
      <c r="F948" s="67"/>
      <c r="G948" s="67"/>
      <c r="H948" s="65"/>
      <c r="I948" s="65"/>
      <c r="J94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8" s="65"/>
      <c r="L948" s="101" t="str">
        <f>IFERROR((Table44[[#This Row],[Total weight (kg)]]*Table44[[#This Row],[Quantity]])/1000,"")</f>
        <v/>
      </c>
      <c r="M948" s="67"/>
      <c r="N948" s="67"/>
      <c r="O948" s="67"/>
      <c r="P948" s="67"/>
      <c r="Q948" s="67"/>
      <c r="R948" s="67"/>
      <c r="S948" s="67"/>
      <c r="T948" s="67"/>
      <c r="U948" s="67"/>
      <c r="V948" s="67"/>
    </row>
    <row r="949" spans="2:22" x14ac:dyDescent="0.3">
      <c r="B949" s="65"/>
      <c r="C949" s="66"/>
      <c r="D949" s="67"/>
      <c r="E949" s="67"/>
      <c r="F949" s="67"/>
      <c r="G949" s="67"/>
      <c r="H949" s="65"/>
      <c r="I949" s="65"/>
      <c r="J94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49" s="65"/>
      <c r="L949" s="101" t="str">
        <f>IFERROR((Table44[[#This Row],[Total weight (kg)]]*Table44[[#This Row],[Quantity]])/1000,"")</f>
        <v/>
      </c>
      <c r="M949" s="67"/>
      <c r="N949" s="67"/>
      <c r="O949" s="67"/>
      <c r="P949" s="67"/>
      <c r="Q949" s="67"/>
      <c r="R949" s="67"/>
      <c r="S949" s="67"/>
      <c r="T949" s="67"/>
      <c r="U949" s="67"/>
      <c r="V949" s="67"/>
    </row>
    <row r="950" spans="2:22" x14ac:dyDescent="0.3">
      <c r="B950" s="65"/>
      <c r="C950" s="66"/>
      <c r="D950" s="67"/>
      <c r="E950" s="67"/>
      <c r="F950" s="67"/>
      <c r="G950" s="67"/>
      <c r="H950" s="65"/>
      <c r="I950" s="65"/>
      <c r="J95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0" s="65"/>
      <c r="L950" s="101" t="str">
        <f>IFERROR((Table44[[#This Row],[Total weight (kg)]]*Table44[[#This Row],[Quantity]])/1000,"")</f>
        <v/>
      </c>
      <c r="M950" s="67"/>
      <c r="N950" s="67"/>
      <c r="O950" s="67"/>
      <c r="P950" s="67"/>
      <c r="Q950" s="67"/>
      <c r="R950" s="67"/>
      <c r="S950" s="67"/>
      <c r="T950" s="67"/>
      <c r="U950" s="67"/>
      <c r="V950" s="67"/>
    </row>
    <row r="951" spans="2:22" x14ac:dyDescent="0.3">
      <c r="B951" s="65"/>
      <c r="C951" s="66"/>
      <c r="D951" s="67"/>
      <c r="E951" s="67"/>
      <c r="F951" s="67"/>
      <c r="G951" s="67"/>
      <c r="H951" s="65"/>
      <c r="I951" s="65"/>
      <c r="J95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1" s="65"/>
      <c r="L951" s="101" t="str">
        <f>IFERROR((Table44[[#This Row],[Total weight (kg)]]*Table44[[#This Row],[Quantity]])/1000,"")</f>
        <v/>
      </c>
      <c r="M951" s="67"/>
      <c r="N951" s="67"/>
      <c r="O951" s="67"/>
      <c r="P951" s="67"/>
      <c r="Q951" s="67"/>
      <c r="R951" s="67"/>
      <c r="S951" s="67"/>
      <c r="T951" s="67"/>
      <c r="U951" s="67"/>
      <c r="V951" s="67"/>
    </row>
    <row r="952" spans="2:22" x14ac:dyDescent="0.3">
      <c r="B952" s="65"/>
      <c r="C952" s="66"/>
      <c r="D952" s="67"/>
      <c r="E952" s="67"/>
      <c r="F952" s="67"/>
      <c r="G952" s="67"/>
      <c r="H952" s="65"/>
      <c r="I952" s="65"/>
      <c r="J95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2" s="65"/>
      <c r="L952" s="101" t="str">
        <f>IFERROR((Table44[[#This Row],[Total weight (kg)]]*Table44[[#This Row],[Quantity]])/1000,"")</f>
        <v/>
      </c>
      <c r="M952" s="67"/>
      <c r="N952" s="67"/>
      <c r="O952" s="67"/>
      <c r="P952" s="67"/>
      <c r="Q952" s="67"/>
      <c r="R952" s="67"/>
      <c r="S952" s="67"/>
      <c r="T952" s="67"/>
      <c r="U952" s="67"/>
      <c r="V952" s="67"/>
    </row>
    <row r="953" spans="2:22" x14ac:dyDescent="0.3">
      <c r="B953" s="65"/>
      <c r="C953" s="66"/>
      <c r="D953" s="67"/>
      <c r="E953" s="67"/>
      <c r="F953" s="67"/>
      <c r="G953" s="67"/>
      <c r="H953" s="65"/>
      <c r="I953" s="65"/>
      <c r="J95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3" s="65"/>
      <c r="L953" s="101" t="str">
        <f>IFERROR((Table44[[#This Row],[Total weight (kg)]]*Table44[[#This Row],[Quantity]])/1000,"")</f>
        <v/>
      </c>
      <c r="M953" s="67"/>
      <c r="N953" s="67"/>
      <c r="O953" s="67"/>
      <c r="P953" s="67"/>
      <c r="Q953" s="67"/>
      <c r="R953" s="67"/>
      <c r="S953" s="67"/>
      <c r="T953" s="67"/>
      <c r="U953" s="67"/>
      <c r="V953" s="67"/>
    </row>
    <row r="954" spans="2:22" x14ac:dyDescent="0.3">
      <c r="B954" s="65"/>
      <c r="C954" s="66"/>
      <c r="D954" s="67"/>
      <c r="E954" s="67"/>
      <c r="F954" s="67"/>
      <c r="G954" s="67"/>
      <c r="H954" s="65"/>
      <c r="I954" s="65"/>
      <c r="J95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4" s="65"/>
      <c r="L954" s="101" t="str">
        <f>IFERROR((Table44[[#This Row],[Total weight (kg)]]*Table44[[#This Row],[Quantity]])/1000,"")</f>
        <v/>
      </c>
      <c r="M954" s="67"/>
      <c r="N954" s="67"/>
      <c r="O954" s="67"/>
      <c r="P954" s="67"/>
      <c r="Q954" s="67"/>
      <c r="R954" s="67"/>
      <c r="S954" s="67"/>
      <c r="T954" s="67"/>
      <c r="U954" s="67"/>
      <c r="V954" s="67"/>
    </row>
    <row r="955" spans="2:22" x14ac:dyDescent="0.3">
      <c r="B955" s="65"/>
      <c r="C955" s="66"/>
      <c r="D955" s="67"/>
      <c r="E955" s="67"/>
      <c r="F955" s="67"/>
      <c r="G955" s="67"/>
      <c r="H955" s="65"/>
      <c r="I955" s="65"/>
      <c r="J95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5" s="65"/>
      <c r="L955" s="101" t="str">
        <f>IFERROR((Table44[[#This Row],[Total weight (kg)]]*Table44[[#This Row],[Quantity]])/1000,"")</f>
        <v/>
      </c>
      <c r="M955" s="67"/>
      <c r="N955" s="67"/>
      <c r="O955" s="67"/>
      <c r="P955" s="67"/>
      <c r="Q955" s="67"/>
      <c r="R955" s="67"/>
      <c r="S955" s="67"/>
      <c r="T955" s="67"/>
      <c r="U955" s="67"/>
      <c r="V955" s="67"/>
    </row>
    <row r="956" spans="2:22" x14ac:dyDescent="0.3">
      <c r="B956" s="65"/>
      <c r="C956" s="66"/>
      <c r="D956" s="67"/>
      <c r="E956" s="67"/>
      <c r="F956" s="67"/>
      <c r="G956" s="67"/>
      <c r="H956" s="65"/>
      <c r="I956" s="65"/>
      <c r="J95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6" s="65"/>
      <c r="L956" s="101" t="str">
        <f>IFERROR((Table44[[#This Row],[Total weight (kg)]]*Table44[[#This Row],[Quantity]])/1000,"")</f>
        <v/>
      </c>
      <c r="M956" s="67"/>
      <c r="N956" s="67"/>
      <c r="O956" s="67"/>
      <c r="P956" s="67"/>
      <c r="Q956" s="67"/>
      <c r="R956" s="67"/>
      <c r="S956" s="67"/>
      <c r="T956" s="67"/>
      <c r="U956" s="67"/>
      <c r="V956" s="67"/>
    </row>
    <row r="957" spans="2:22" x14ac:dyDescent="0.3">
      <c r="B957" s="65"/>
      <c r="C957" s="66"/>
      <c r="D957" s="67"/>
      <c r="E957" s="67"/>
      <c r="F957" s="67"/>
      <c r="G957" s="67"/>
      <c r="H957" s="65"/>
      <c r="I957" s="65"/>
      <c r="J95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7" s="65"/>
      <c r="L957" s="101" t="str">
        <f>IFERROR((Table44[[#This Row],[Total weight (kg)]]*Table44[[#This Row],[Quantity]])/1000,"")</f>
        <v/>
      </c>
      <c r="M957" s="67"/>
      <c r="N957" s="67"/>
      <c r="O957" s="67"/>
      <c r="P957" s="67"/>
      <c r="Q957" s="67"/>
      <c r="R957" s="67"/>
      <c r="S957" s="67"/>
      <c r="T957" s="67"/>
      <c r="U957" s="67"/>
      <c r="V957" s="67"/>
    </row>
    <row r="958" spans="2:22" x14ac:dyDescent="0.3">
      <c r="B958" s="65"/>
      <c r="C958" s="66"/>
      <c r="D958" s="67"/>
      <c r="E958" s="67"/>
      <c r="F958" s="67"/>
      <c r="G958" s="67"/>
      <c r="H958" s="65"/>
      <c r="I958" s="65"/>
      <c r="J95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8" s="65"/>
      <c r="L958" s="101" t="str">
        <f>IFERROR((Table44[[#This Row],[Total weight (kg)]]*Table44[[#This Row],[Quantity]])/1000,"")</f>
        <v/>
      </c>
      <c r="M958" s="67"/>
      <c r="N958" s="67"/>
      <c r="O958" s="67"/>
      <c r="P958" s="67"/>
      <c r="Q958" s="67"/>
      <c r="R958" s="67"/>
      <c r="S958" s="67"/>
      <c r="T958" s="67"/>
      <c r="U958" s="67"/>
      <c r="V958" s="67"/>
    </row>
    <row r="959" spans="2:22" x14ac:dyDescent="0.3">
      <c r="B959" s="65"/>
      <c r="C959" s="66"/>
      <c r="D959" s="67"/>
      <c r="E959" s="67"/>
      <c r="F959" s="67"/>
      <c r="G959" s="67"/>
      <c r="H959" s="65"/>
      <c r="I959" s="65"/>
      <c r="J95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59" s="65"/>
      <c r="L959" s="101" t="str">
        <f>IFERROR((Table44[[#This Row],[Total weight (kg)]]*Table44[[#This Row],[Quantity]])/1000,"")</f>
        <v/>
      </c>
      <c r="M959" s="67"/>
      <c r="N959" s="67"/>
      <c r="O959" s="67"/>
      <c r="P959" s="67"/>
      <c r="Q959" s="67"/>
      <c r="R959" s="67"/>
      <c r="S959" s="67"/>
      <c r="T959" s="67"/>
      <c r="U959" s="67"/>
      <c r="V959" s="67"/>
    </row>
    <row r="960" spans="2:22" x14ac:dyDescent="0.3">
      <c r="B960" s="65"/>
      <c r="C960" s="66"/>
      <c r="D960" s="67"/>
      <c r="E960" s="67"/>
      <c r="F960" s="67"/>
      <c r="G960" s="67"/>
      <c r="H960" s="65"/>
      <c r="I960" s="65"/>
      <c r="J96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0" s="65"/>
      <c r="L960" s="101" t="str">
        <f>IFERROR((Table44[[#This Row],[Total weight (kg)]]*Table44[[#This Row],[Quantity]])/1000,"")</f>
        <v/>
      </c>
      <c r="M960" s="67"/>
      <c r="N960" s="67"/>
      <c r="O960" s="67"/>
      <c r="P960" s="67"/>
      <c r="Q960" s="67"/>
      <c r="R960" s="67"/>
      <c r="S960" s="67"/>
      <c r="T960" s="67"/>
      <c r="U960" s="67"/>
      <c r="V960" s="67"/>
    </row>
    <row r="961" spans="2:22" x14ac:dyDescent="0.3">
      <c r="B961" s="65"/>
      <c r="C961" s="66"/>
      <c r="D961" s="67"/>
      <c r="E961" s="67"/>
      <c r="F961" s="67"/>
      <c r="G961" s="67"/>
      <c r="H961" s="65"/>
      <c r="I961" s="65"/>
      <c r="J96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1" s="65"/>
      <c r="L961" s="101" t="str">
        <f>IFERROR((Table44[[#This Row],[Total weight (kg)]]*Table44[[#This Row],[Quantity]])/1000,"")</f>
        <v/>
      </c>
      <c r="M961" s="67"/>
      <c r="N961" s="67"/>
      <c r="O961" s="67"/>
      <c r="P961" s="67"/>
      <c r="Q961" s="67"/>
      <c r="R961" s="67"/>
      <c r="S961" s="67"/>
      <c r="T961" s="67"/>
      <c r="U961" s="67"/>
      <c r="V961" s="67"/>
    </row>
    <row r="962" spans="2:22" x14ac:dyDescent="0.3">
      <c r="B962" s="65"/>
      <c r="C962" s="66"/>
      <c r="D962" s="67"/>
      <c r="E962" s="67"/>
      <c r="F962" s="67"/>
      <c r="G962" s="67"/>
      <c r="H962" s="65"/>
      <c r="I962" s="65"/>
      <c r="J96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2" s="65"/>
      <c r="L962" s="101" t="str">
        <f>IFERROR((Table44[[#This Row],[Total weight (kg)]]*Table44[[#This Row],[Quantity]])/1000,"")</f>
        <v/>
      </c>
      <c r="M962" s="67"/>
      <c r="N962" s="67"/>
      <c r="O962" s="67"/>
      <c r="P962" s="67"/>
      <c r="Q962" s="67"/>
      <c r="R962" s="67"/>
      <c r="S962" s="67"/>
      <c r="T962" s="67"/>
      <c r="U962" s="67"/>
      <c r="V962" s="67"/>
    </row>
    <row r="963" spans="2:22" x14ac:dyDescent="0.3">
      <c r="B963" s="65"/>
      <c r="C963" s="66"/>
      <c r="D963" s="67"/>
      <c r="E963" s="67"/>
      <c r="F963" s="67"/>
      <c r="G963" s="67"/>
      <c r="H963" s="65"/>
      <c r="I963" s="65"/>
      <c r="J96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3" s="65"/>
      <c r="L963" s="101" t="str">
        <f>IFERROR((Table44[[#This Row],[Total weight (kg)]]*Table44[[#This Row],[Quantity]])/1000,"")</f>
        <v/>
      </c>
      <c r="M963" s="67"/>
      <c r="N963" s="67"/>
      <c r="O963" s="67"/>
      <c r="P963" s="67"/>
      <c r="Q963" s="67"/>
      <c r="R963" s="67"/>
      <c r="S963" s="67"/>
      <c r="T963" s="67"/>
      <c r="U963" s="67"/>
      <c r="V963" s="67"/>
    </row>
    <row r="964" spans="2:22" x14ac:dyDescent="0.3">
      <c r="B964" s="65"/>
      <c r="C964" s="66"/>
      <c r="D964" s="67"/>
      <c r="E964" s="67"/>
      <c r="F964" s="67"/>
      <c r="G964" s="67"/>
      <c r="H964" s="65"/>
      <c r="I964" s="65"/>
      <c r="J96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4" s="65"/>
      <c r="L964" s="101" t="str">
        <f>IFERROR((Table44[[#This Row],[Total weight (kg)]]*Table44[[#This Row],[Quantity]])/1000,"")</f>
        <v/>
      </c>
      <c r="M964" s="67"/>
      <c r="N964" s="67"/>
      <c r="O964" s="67"/>
      <c r="P964" s="67"/>
      <c r="Q964" s="67"/>
      <c r="R964" s="67"/>
      <c r="S964" s="67"/>
      <c r="T964" s="67"/>
      <c r="U964" s="67"/>
      <c r="V964" s="67"/>
    </row>
    <row r="965" spans="2:22" x14ac:dyDescent="0.3">
      <c r="B965" s="65"/>
      <c r="C965" s="66"/>
      <c r="D965" s="67"/>
      <c r="E965" s="67"/>
      <c r="F965" s="67"/>
      <c r="G965" s="67"/>
      <c r="H965" s="65"/>
      <c r="I965" s="65"/>
      <c r="J96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5" s="65"/>
      <c r="L965" s="101" t="str">
        <f>IFERROR((Table44[[#This Row],[Total weight (kg)]]*Table44[[#This Row],[Quantity]])/1000,"")</f>
        <v/>
      </c>
      <c r="M965" s="67"/>
      <c r="N965" s="67"/>
      <c r="O965" s="67"/>
      <c r="P965" s="67"/>
      <c r="Q965" s="67"/>
      <c r="R965" s="67"/>
      <c r="S965" s="67"/>
      <c r="T965" s="67"/>
      <c r="U965" s="67"/>
      <c r="V965" s="67"/>
    </row>
    <row r="966" spans="2:22" x14ac:dyDescent="0.3">
      <c r="B966" s="65"/>
      <c r="C966" s="66"/>
      <c r="D966" s="67"/>
      <c r="E966" s="67"/>
      <c r="F966" s="67"/>
      <c r="G966" s="67"/>
      <c r="H966" s="65"/>
      <c r="I966" s="65"/>
      <c r="J96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6" s="65"/>
      <c r="L966" s="101" t="str">
        <f>IFERROR((Table44[[#This Row],[Total weight (kg)]]*Table44[[#This Row],[Quantity]])/1000,"")</f>
        <v/>
      </c>
      <c r="M966" s="67"/>
      <c r="N966" s="67"/>
      <c r="O966" s="67"/>
      <c r="P966" s="67"/>
      <c r="Q966" s="67"/>
      <c r="R966" s="67"/>
      <c r="S966" s="67"/>
      <c r="T966" s="67"/>
      <c r="U966" s="67"/>
      <c r="V966" s="67"/>
    </row>
    <row r="967" spans="2:22" x14ac:dyDescent="0.3">
      <c r="B967" s="65"/>
      <c r="C967" s="66"/>
      <c r="D967" s="67"/>
      <c r="E967" s="67"/>
      <c r="F967" s="67"/>
      <c r="G967" s="67"/>
      <c r="H967" s="65"/>
      <c r="I967" s="65"/>
      <c r="J96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7" s="65"/>
      <c r="L967" s="101" t="str">
        <f>IFERROR((Table44[[#This Row],[Total weight (kg)]]*Table44[[#This Row],[Quantity]])/1000,"")</f>
        <v/>
      </c>
      <c r="M967" s="67"/>
      <c r="N967" s="67"/>
      <c r="O967" s="67"/>
      <c r="P967" s="67"/>
      <c r="Q967" s="67"/>
      <c r="R967" s="67"/>
      <c r="S967" s="67"/>
      <c r="T967" s="67"/>
      <c r="U967" s="67"/>
      <c r="V967" s="67"/>
    </row>
    <row r="968" spans="2:22" x14ac:dyDescent="0.3">
      <c r="B968" s="65"/>
      <c r="C968" s="66"/>
      <c r="D968" s="67"/>
      <c r="E968" s="67"/>
      <c r="F968" s="67"/>
      <c r="G968" s="67"/>
      <c r="H968" s="65"/>
      <c r="I968" s="65"/>
      <c r="J96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8" s="65"/>
      <c r="L968" s="101" t="str">
        <f>IFERROR((Table44[[#This Row],[Total weight (kg)]]*Table44[[#This Row],[Quantity]])/1000,"")</f>
        <v/>
      </c>
      <c r="M968" s="67"/>
      <c r="N968" s="67"/>
      <c r="O968" s="67"/>
      <c r="P968" s="67"/>
      <c r="Q968" s="67"/>
      <c r="R968" s="67"/>
      <c r="S968" s="67"/>
      <c r="T968" s="67"/>
      <c r="U968" s="67"/>
      <c r="V968" s="67"/>
    </row>
    <row r="969" spans="2:22" x14ac:dyDescent="0.3">
      <c r="B969" s="65"/>
      <c r="C969" s="66"/>
      <c r="D969" s="67"/>
      <c r="E969" s="67"/>
      <c r="F969" s="67"/>
      <c r="G969" s="67"/>
      <c r="H969" s="65"/>
      <c r="I969" s="65"/>
      <c r="J96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69" s="65"/>
      <c r="L969" s="101" t="str">
        <f>IFERROR((Table44[[#This Row],[Total weight (kg)]]*Table44[[#This Row],[Quantity]])/1000,"")</f>
        <v/>
      </c>
      <c r="M969" s="67"/>
      <c r="N969" s="67"/>
      <c r="O969" s="67"/>
      <c r="P969" s="67"/>
      <c r="Q969" s="67"/>
      <c r="R969" s="67"/>
      <c r="S969" s="67"/>
      <c r="T969" s="67"/>
      <c r="U969" s="67"/>
      <c r="V969" s="67"/>
    </row>
    <row r="970" spans="2:22" x14ac:dyDescent="0.3">
      <c r="B970" s="65"/>
      <c r="C970" s="66"/>
      <c r="D970" s="67"/>
      <c r="E970" s="67"/>
      <c r="F970" s="67"/>
      <c r="G970" s="67"/>
      <c r="H970" s="65"/>
      <c r="I970" s="65"/>
      <c r="J97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0" s="65"/>
      <c r="L970" s="101" t="str">
        <f>IFERROR((Table44[[#This Row],[Total weight (kg)]]*Table44[[#This Row],[Quantity]])/1000,"")</f>
        <v/>
      </c>
      <c r="M970" s="67"/>
      <c r="N970" s="67"/>
      <c r="O970" s="67"/>
      <c r="P970" s="67"/>
      <c r="Q970" s="67"/>
      <c r="R970" s="67"/>
      <c r="S970" s="67"/>
      <c r="T970" s="67"/>
      <c r="U970" s="67"/>
      <c r="V970" s="67"/>
    </row>
    <row r="971" spans="2:22" x14ac:dyDescent="0.3">
      <c r="B971" s="65"/>
      <c r="C971" s="66"/>
      <c r="D971" s="67"/>
      <c r="E971" s="67"/>
      <c r="F971" s="67"/>
      <c r="G971" s="67"/>
      <c r="H971" s="65"/>
      <c r="I971" s="65"/>
      <c r="J97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1" s="65"/>
      <c r="L971" s="101" t="str">
        <f>IFERROR((Table44[[#This Row],[Total weight (kg)]]*Table44[[#This Row],[Quantity]])/1000,"")</f>
        <v/>
      </c>
      <c r="M971" s="67"/>
      <c r="N971" s="67"/>
      <c r="O971" s="67"/>
      <c r="P971" s="67"/>
      <c r="Q971" s="67"/>
      <c r="R971" s="67"/>
      <c r="S971" s="67"/>
      <c r="T971" s="67"/>
      <c r="U971" s="67"/>
      <c r="V971" s="67"/>
    </row>
    <row r="972" spans="2:22" x14ac:dyDescent="0.3">
      <c r="B972" s="65"/>
      <c r="C972" s="66"/>
      <c r="D972" s="67"/>
      <c r="E972" s="67"/>
      <c r="F972" s="67"/>
      <c r="G972" s="67"/>
      <c r="H972" s="65"/>
      <c r="I972" s="65"/>
      <c r="J97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2" s="65"/>
      <c r="L972" s="101" t="str">
        <f>IFERROR((Table44[[#This Row],[Total weight (kg)]]*Table44[[#This Row],[Quantity]])/1000,"")</f>
        <v/>
      </c>
      <c r="M972" s="67"/>
      <c r="N972" s="67"/>
      <c r="O972" s="67"/>
      <c r="P972" s="67"/>
      <c r="Q972" s="67"/>
      <c r="R972" s="67"/>
      <c r="S972" s="67"/>
      <c r="T972" s="67"/>
      <c r="U972" s="67"/>
      <c r="V972" s="67"/>
    </row>
    <row r="973" spans="2:22" x14ac:dyDescent="0.3">
      <c r="B973" s="65"/>
      <c r="C973" s="66"/>
      <c r="D973" s="67"/>
      <c r="E973" s="67"/>
      <c r="F973" s="67"/>
      <c r="G973" s="67"/>
      <c r="H973" s="65"/>
      <c r="I973" s="65"/>
      <c r="J97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3" s="65"/>
      <c r="L973" s="101" t="str">
        <f>IFERROR((Table44[[#This Row],[Total weight (kg)]]*Table44[[#This Row],[Quantity]])/1000,"")</f>
        <v/>
      </c>
      <c r="M973" s="67"/>
      <c r="N973" s="67"/>
      <c r="O973" s="67"/>
      <c r="P973" s="67"/>
      <c r="Q973" s="67"/>
      <c r="R973" s="67"/>
      <c r="S973" s="67"/>
      <c r="T973" s="67"/>
      <c r="U973" s="67"/>
      <c r="V973" s="67"/>
    </row>
    <row r="974" spans="2:22" x14ac:dyDescent="0.3">
      <c r="B974" s="65"/>
      <c r="C974" s="66"/>
      <c r="D974" s="67"/>
      <c r="E974" s="67"/>
      <c r="F974" s="67"/>
      <c r="G974" s="67"/>
      <c r="H974" s="65"/>
      <c r="I974" s="65"/>
      <c r="J97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4" s="65"/>
      <c r="L974" s="101" t="str">
        <f>IFERROR((Table44[[#This Row],[Total weight (kg)]]*Table44[[#This Row],[Quantity]])/1000,"")</f>
        <v/>
      </c>
      <c r="M974" s="67"/>
      <c r="N974" s="67"/>
      <c r="O974" s="67"/>
      <c r="P974" s="67"/>
      <c r="Q974" s="67"/>
      <c r="R974" s="67"/>
      <c r="S974" s="67"/>
      <c r="T974" s="67"/>
      <c r="U974" s="67"/>
      <c r="V974" s="67"/>
    </row>
    <row r="975" spans="2:22" x14ac:dyDescent="0.3">
      <c r="B975" s="65"/>
      <c r="C975" s="66"/>
      <c r="D975" s="67"/>
      <c r="E975" s="67"/>
      <c r="F975" s="67"/>
      <c r="G975" s="67"/>
      <c r="H975" s="65"/>
      <c r="I975" s="65"/>
      <c r="J97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5" s="65"/>
      <c r="L975" s="101" t="str">
        <f>IFERROR((Table44[[#This Row],[Total weight (kg)]]*Table44[[#This Row],[Quantity]])/1000,"")</f>
        <v/>
      </c>
      <c r="M975" s="67"/>
      <c r="N975" s="67"/>
      <c r="O975" s="67"/>
      <c r="P975" s="67"/>
      <c r="Q975" s="67"/>
      <c r="R975" s="67"/>
      <c r="S975" s="67"/>
      <c r="T975" s="67"/>
      <c r="U975" s="67"/>
      <c r="V975" s="67"/>
    </row>
    <row r="976" spans="2:22" x14ac:dyDescent="0.3">
      <c r="B976" s="65"/>
      <c r="C976" s="66"/>
      <c r="D976" s="67"/>
      <c r="E976" s="67"/>
      <c r="F976" s="67"/>
      <c r="G976" s="67"/>
      <c r="H976" s="65"/>
      <c r="I976" s="65"/>
      <c r="J97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6" s="65"/>
      <c r="L976" s="101" t="str">
        <f>IFERROR((Table44[[#This Row],[Total weight (kg)]]*Table44[[#This Row],[Quantity]])/1000,"")</f>
        <v/>
      </c>
      <c r="M976" s="67"/>
      <c r="N976" s="67"/>
      <c r="O976" s="67"/>
      <c r="P976" s="67"/>
      <c r="Q976" s="67"/>
      <c r="R976" s="67"/>
      <c r="S976" s="67"/>
      <c r="T976" s="67"/>
      <c r="U976" s="67"/>
      <c r="V976" s="67"/>
    </row>
    <row r="977" spans="2:22" x14ac:dyDescent="0.3">
      <c r="B977" s="65"/>
      <c r="C977" s="66"/>
      <c r="D977" s="67"/>
      <c r="E977" s="67"/>
      <c r="F977" s="67"/>
      <c r="G977" s="67"/>
      <c r="H977" s="65"/>
      <c r="I977" s="65"/>
      <c r="J97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7" s="65"/>
      <c r="L977" s="101" t="str">
        <f>IFERROR((Table44[[#This Row],[Total weight (kg)]]*Table44[[#This Row],[Quantity]])/1000,"")</f>
        <v/>
      </c>
      <c r="M977" s="67"/>
      <c r="N977" s="67"/>
      <c r="O977" s="67"/>
      <c r="P977" s="67"/>
      <c r="Q977" s="67"/>
      <c r="R977" s="67"/>
      <c r="S977" s="67"/>
      <c r="T977" s="67"/>
      <c r="U977" s="67"/>
      <c r="V977" s="67"/>
    </row>
    <row r="978" spans="2:22" x14ac:dyDescent="0.3">
      <c r="B978" s="65"/>
      <c r="C978" s="66"/>
      <c r="D978" s="67"/>
      <c r="E978" s="67"/>
      <c r="F978" s="67"/>
      <c r="G978" s="67"/>
      <c r="H978" s="65"/>
      <c r="I978" s="65"/>
      <c r="J97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8" s="65"/>
      <c r="L978" s="101" t="str">
        <f>IFERROR((Table44[[#This Row],[Total weight (kg)]]*Table44[[#This Row],[Quantity]])/1000,"")</f>
        <v/>
      </c>
      <c r="M978" s="67"/>
      <c r="N978" s="67"/>
      <c r="O978" s="67"/>
      <c r="P978" s="67"/>
      <c r="Q978" s="67"/>
      <c r="R978" s="67"/>
      <c r="S978" s="67"/>
      <c r="T978" s="67"/>
      <c r="U978" s="67"/>
      <c r="V978" s="67"/>
    </row>
    <row r="979" spans="2:22" x14ac:dyDescent="0.3">
      <c r="B979" s="65"/>
      <c r="C979" s="66"/>
      <c r="D979" s="67"/>
      <c r="E979" s="67"/>
      <c r="F979" s="67"/>
      <c r="G979" s="67"/>
      <c r="H979" s="65"/>
      <c r="I979" s="65"/>
      <c r="J97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79" s="65"/>
      <c r="L979" s="101" t="str">
        <f>IFERROR((Table44[[#This Row],[Total weight (kg)]]*Table44[[#This Row],[Quantity]])/1000,"")</f>
        <v/>
      </c>
      <c r="M979" s="67"/>
      <c r="N979" s="67"/>
      <c r="O979" s="67"/>
      <c r="P979" s="67"/>
      <c r="Q979" s="67"/>
      <c r="R979" s="67"/>
      <c r="S979" s="67"/>
      <c r="T979" s="67"/>
      <c r="U979" s="67"/>
      <c r="V979" s="67"/>
    </row>
    <row r="980" spans="2:22" x14ac:dyDescent="0.3">
      <c r="B980" s="65"/>
      <c r="C980" s="66"/>
      <c r="D980" s="67"/>
      <c r="E980" s="67"/>
      <c r="F980" s="67"/>
      <c r="G980" s="67"/>
      <c r="H980" s="65"/>
      <c r="I980" s="65"/>
      <c r="J98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0" s="65"/>
      <c r="L980" s="101" t="str">
        <f>IFERROR((Table44[[#This Row],[Total weight (kg)]]*Table44[[#This Row],[Quantity]])/1000,"")</f>
        <v/>
      </c>
      <c r="M980" s="67"/>
      <c r="N980" s="67"/>
      <c r="O980" s="67"/>
      <c r="P980" s="67"/>
      <c r="Q980" s="67"/>
      <c r="R980" s="67"/>
      <c r="S980" s="67"/>
      <c r="T980" s="67"/>
      <c r="U980" s="67"/>
      <c r="V980" s="67"/>
    </row>
    <row r="981" spans="2:22" x14ac:dyDescent="0.3">
      <c r="B981" s="65"/>
      <c r="C981" s="66"/>
      <c r="D981" s="67"/>
      <c r="E981" s="67"/>
      <c r="F981" s="67"/>
      <c r="G981" s="67"/>
      <c r="H981" s="65"/>
      <c r="I981" s="65"/>
      <c r="J98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1" s="65"/>
      <c r="L981" s="101" t="str">
        <f>IFERROR((Table44[[#This Row],[Total weight (kg)]]*Table44[[#This Row],[Quantity]])/1000,"")</f>
        <v/>
      </c>
      <c r="M981" s="67"/>
      <c r="N981" s="67"/>
      <c r="O981" s="67"/>
      <c r="P981" s="67"/>
      <c r="Q981" s="67"/>
      <c r="R981" s="67"/>
      <c r="S981" s="67"/>
      <c r="T981" s="67"/>
      <c r="U981" s="67"/>
      <c r="V981" s="67"/>
    </row>
    <row r="982" spans="2:22" x14ac:dyDescent="0.3">
      <c r="B982" s="65"/>
      <c r="C982" s="66"/>
      <c r="D982" s="67"/>
      <c r="E982" s="67"/>
      <c r="F982" s="67"/>
      <c r="G982" s="67"/>
      <c r="H982" s="65"/>
      <c r="I982" s="65"/>
      <c r="J98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2" s="65"/>
      <c r="L982" s="101" t="str">
        <f>IFERROR((Table44[[#This Row],[Total weight (kg)]]*Table44[[#This Row],[Quantity]])/1000,"")</f>
        <v/>
      </c>
      <c r="M982" s="67"/>
      <c r="N982" s="67"/>
      <c r="O982" s="67"/>
      <c r="P982" s="67"/>
      <c r="Q982" s="67"/>
      <c r="R982" s="67"/>
      <c r="S982" s="67"/>
      <c r="T982" s="67"/>
      <c r="U982" s="67"/>
      <c r="V982" s="67"/>
    </row>
    <row r="983" spans="2:22" x14ac:dyDescent="0.3">
      <c r="B983" s="65"/>
      <c r="C983" s="66"/>
      <c r="D983" s="67"/>
      <c r="E983" s="67"/>
      <c r="F983" s="67"/>
      <c r="G983" s="67"/>
      <c r="H983" s="65"/>
      <c r="I983" s="65"/>
      <c r="J98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3" s="65"/>
      <c r="L983" s="101" t="str">
        <f>IFERROR((Table44[[#This Row],[Total weight (kg)]]*Table44[[#This Row],[Quantity]])/1000,"")</f>
        <v/>
      </c>
      <c r="M983" s="67"/>
      <c r="N983" s="67"/>
      <c r="O983" s="67"/>
      <c r="P983" s="67"/>
      <c r="Q983" s="67"/>
      <c r="R983" s="67"/>
      <c r="S983" s="67"/>
      <c r="T983" s="67"/>
      <c r="U983" s="67"/>
      <c r="V983" s="67"/>
    </row>
    <row r="984" spans="2:22" x14ac:dyDescent="0.3">
      <c r="B984" s="65"/>
      <c r="C984" s="66"/>
      <c r="D984" s="67"/>
      <c r="E984" s="67"/>
      <c r="F984" s="67"/>
      <c r="G984" s="67"/>
      <c r="H984" s="65"/>
      <c r="I984" s="65"/>
      <c r="J98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4" s="65"/>
      <c r="L984" s="101" t="str">
        <f>IFERROR((Table44[[#This Row],[Total weight (kg)]]*Table44[[#This Row],[Quantity]])/1000,"")</f>
        <v/>
      </c>
      <c r="M984" s="67"/>
      <c r="N984" s="67"/>
      <c r="O984" s="67"/>
      <c r="P984" s="67"/>
      <c r="Q984" s="67"/>
      <c r="R984" s="67"/>
      <c r="S984" s="67"/>
      <c r="T984" s="67"/>
      <c r="U984" s="67"/>
      <c r="V984" s="67"/>
    </row>
    <row r="985" spans="2:22" x14ac:dyDescent="0.3">
      <c r="B985" s="65"/>
      <c r="C985" s="66"/>
      <c r="D985" s="67"/>
      <c r="E985" s="67"/>
      <c r="F985" s="67"/>
      <c r="G985" s="67"/>
      <c r="H985" s="65"/>
      <c r="I985" s="65"/>
      <c r="J98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5" s="65"/>
      <c r="L985" s="101" t="str">
        <f>IFERROR((Table44[[#This Row],[Total weight (kg)]]*Table44[[#This Row],[Quantity]])/1000,"")</f>
        <v/>
      </c>
      <c r="M985" s="67"/>
      <c r="N985" s="67"/>
      <c r="O985" s="67"/>
      <c r="P985" s="67"/>
      <c r="Q985" s="67"/>
      <c r="R985" s="67"/>
      <c r="S985" s="67"/>
      <c r="T985" s="67"/>
      <c r="U985" s="67"/>
      <c r="V985" s="67"/>
    </row>
    <row r="986" spans="2:22" x14ac:dyDescent="0.3">
      <c r="B986" s="65"/>
      <c r="C986" s="66"/>
      <c r="D986" s="67"/>
      <c r="E986" s="67"/>
      <c r="F986" s="67"/>
      <c r="G986" s="67"/>
      <c r="H986" s="65"/>
      <c r="I986" s="65"/>
      <c r="J98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6" s="65"/>
      <c r="L986" s="101" t="str">
        <f>IFERROR((Table44[[#This Row],[Total weight (kg)]]*Table44[[#This Row],[Quantity]])/1000,"")</f>
        <v/>
      </c>
      <c r="M986" s="67"/>
      <c r="N986" s="67"/>
      <c r="O986" s="67"/>
      <c r="P986" s="67"/>
      <c r="Q986" s="67"/>
      <c r="R986" s="67"/>
      <c r="S986" s="67"/>
      <c r="T986" s="67"/>
      <c r="U986" s="67"/>
      <c r="V986" s="67"/>
    </row>
    <row r="987" spans="2:22" x14ac:dyDescent="0.3">
      <c r="B987" s="65"/>
      <c r="C987" s="66"/>
      <c r="D987" s="67"/>
      <c r="E987" s="67"/>
      <c r="F987" s="67"/>
      <c r="G987" s="67"/>
      <c r="H987" s="65"/>
      <c r="I987" s="65"/>
      <c r="J98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7" s="65"/>
      <c r="L987" s="101" t="str">
        <f>IFERROR((Table44[[#This Row],[Total weight (kg)]]*Table44[[#This Row],[Quantity]])/1000,"")</f>
        <v/>
      </c>
      <c r="M987" s="67"/>
      <c r="N987" s="67"/>
      <c r="O987" s="67"/>
      <c r="P987" s="67"/>
      <c r="Q987" s="67"/>
      <c r="R987" s="67"/>
      <c r="S987" s="67"/>
      <c r="T987" s="67"/>
      <c r="U987" s="67"/>
      <c r="V987" s="67"/>
    </row>
    <row r="988" spans="2:22" x14ac:dyDescent="0.3">
      <c r="B988" s="65"/>
      <c r="C988" s="66"/>
      <c r="D988" s="67"/>
      <c r="E988" s="67"/>
      <c r="F988" s="67"/>
      <c r="G988" s="67"/>
      <c r="H988" s="65"/>
      <c r="I988" s="65"/>
      <c r="J98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8" s="65"/>
      <c r="L988" s="101" t="str">
        <f>IFERROR((Table44[[#This Row],[Total weight (kg)]]*Table44[[#This Row],[Quantity]])/1000,"")</f>
        <v/>
      </c>
      <c r="M988" s="67"/>
      <c r="N988" s="67"/>
      <c r="O988" s="67"/>
      <c r="P988" s="67"/>
      <c r="Q988" s="67"/>
      <c r="R988" s="67"/>
      <c r="S988" s="67"/>
      <c r="T988" s="67"/>
      <c r="U988" s="67"/>
      <c r="V988" s="67"/>
    </row>
    <row r="989" spans="2:22" x14ac:dyDescent="0.3">
      <c r="B989" s="65"/>
      <c r="C989" s="66"/>
      <c r="D989" s="67"/>
      <c r="E989" s="67"/>
      <c r="F989" s="67"/>
      <c r="G989" s="67"/>
      <c r="H989" s="65"/>
      <c r="I989" s="65"/>
      <c r="J98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89" s="65"/>
      <c r="L989" s="101" t="str">
        <f>IFERROR((Table44[[#This Row],[Total weight (kg)]]*Table44[[#This Row],[Quantity]])/1000,"")</f>
        <v/>
      </c>
      <c r="M989" s="67"/>
      <c r="N989" s="67"/>
      <c r="O989" s="67"/>
      <c r="P989" s="67"/>
      <c r="Q989" s="67"/>
      <c r="R989" s="67"/>
      <c r="S989" s="67"/>
      <c r="T989" s="67"/>
      <c r="U989" s="67"/>
      <c r="V989" s="67"/>
    </row>
    <row r="990" spans="2:22" x14ac:dyDescent="0.3">
      <c r="B990" s="65"/>
      <c r="C990" s="66"/>
      <c r="D990" s="67"/>
      <c r="E990" s="67"/>
      <c r="F990" s="67"/>
      <c r="G990" s="67"/>
      <c r="H990" s="65"/>
      <c r="I990" s="65"/>
      <c r="J990"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0" s="65"/>
      <c r="L990" s="101" t="str">
        <f>IFERROR((Table44[[#This Row],[Total weight (kg)]]*Table44[[#This Row],[Quantity]])/1000,"")</f>
        <v/>
      </c>
      <c r="M990" s="67"/>
      <c r="N990" s="67"/>
      <c r="O990" s="67"/>
      <c r="P990" s="67"/>
      <c r="Q990" s="67"/>
      <c r="R990" s="67"/>
      <c r="S990" s="67"/>
      <c r="T990" s="67"/>
      <c r="U990" s="67"/>
      <c r="V990" s="67"/>
    </row>
    <row r="991" spans="2:22" x14ac:dyDescent="0.3">
      <c r="B991" s="65"/>
      <c r="C991" s="66"/>
      <c r="D991" s="67"/>
      <c r="E991" s="67"/>
      <c r="F991" s="67"/>
      <c r="G991" s="67"/>
      <c r="H991" s="65"/>
      <c r="I991" s="65"/>
      <c r="J991"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1" s="65"/>
      <c r="L991" s="101" t="str">
        <f>IFERROR((Table44[[#This Row],[Total weight (kg)]]*Table44[[#This Row],[Quantity]])/1000,"")</f>
        <v/>
      </c>
      <c r="M991" s="67"/>
      <c r="N991" s="67"/>
      <c r="O991" s="67"/>
      <c r="P991" s="67"/>
      <c r="Q991" s="67"/>
      <c r="R991" s="67"/>
      <c r="S991" s="67"/>
      <c r="T991" s="67"/>
      <c r="U991" s="67"/>
      <c r="V991" s="67"/>
    </row>
    <row r="992" spans="2:22" x14ac:dyDescent="0.3">
      <c r="B992" s="65"/>
      <c r="C992" s="66"/>
      <c r="D992" s="67"/>
      <c r="E992" s="67"/>
      <c r="F992" s="67"/>
      <c r="G992" s="67"/>
      <c r="H992" s="65"/>
      <c r="I992" s="65"/>
      <c r="J992"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2" s="65"/>
      <c r="L992" s="101" t="str">
        <f>IFERROR((Table44[[#This Row],[Total weight (kg)]]*Table44[[#This Row],[Quantity]])/1000,"")</f>
        <v/>
      </c>
      <c r="M992" s="67"/>
      <c r="N992" s="67"/>
      <c r="O992" s="67"/>
      <c r="P992" s="67"/>
      <c r="Q992" s="67"/>
      <c r="R992" s="67"/>
      <c r="S992" s="67"/>
      <c r="T992" s="67"/>
      <c r="U992" s="67"/>
      <c r="V992" s="67"/>
    </row>
    <row r="993" spans="2:22" x14ac:dyDescent="0.3">
      <c r="B993" s="65"/>
      <c r="C993" s="66"/>
      <c r="D993" s="67"/>
      <c r="E993" s="67"/>
      <c r="F993" s="67"/>
      <c r="G993" s="67"/>
      <c r="H993" s="65"/>
      <c r="I993" s="65"/>
      <c r="J993"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3" s="65"/>
      <c r="L993" s="101" t="str">
        <f>IFERROR((Table44[[#This Row],[Total weight (kg)]]*Table44[[#This Row],[Quantity]])/1000,"")</f>
        <v/>
      </c>
      <c r="M993" s="67"/>
      <c r="N993" s="67"/>
      <c r="O993" s="67"/>
      <c r="P993" s="67"/>
      <c r="Q993" s="67"/>
      <c r="R993" s="67"/>
      <c r="S993" s="67"/>
      <c r="T993" s="67"/>
      <c r="U993" s="67"/>
      <c r="V993" s="67"/>
    </row>
    <row r="994" spans="2:22" x14ac:dyDescent="0.3">
      <c r="B994" s="65"/>
      <c r="C994" s="66"/>
      <c r="D994" s="67"/>
      <c r="E994" s="67"/>
      <c r="F994" s="67"/>
      <c r="G994" s="67"/>
      <c r="H994" s="65"/>
      <c r="I994" s="65"/>
      <c r="J994"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4" s="65"/>
      <c r="L994" s="101" t="str">
        <f>IFERROR((Table44[[#This Row],[Total weight (kg)]]*Table44[[#This Row],[Quantity]])/1000,"")</f>
        <v/>
      </c>
      <c r="M994" s="67"/>
      <c r="N994" s="67"/>
      <c r="O994" s="67"/>
      <c r="P994" s="67"/>
      <c r="Q994" s="67"/>
      <c r="R994" s="67"/>
      <c r="S994" s="67"/>
      <c r="T994" s="67"/>
      <c r="U994" s="67"/>
      <c r="V994" s="67"/>
    </row>
    <row r="995" spans="2:22" x14ac:dyDescent="0.3">
      <c r="B995" s="65"/>
      <c r="C995" s="66"/>
      <c r="D995" s="67"/>
      <c r="E995" s="67"/>
      <c r="F995" s="67"/>
      <c r="G995" s="67"/>
      <c r="H995" s="65"/>
      <c r="I995" s="65"/>
      <c r="J995"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5" s="65"/>
      <c r="L995" s="101" t="str">
        <f>IFERROR((Table44[[#This Row],[Total weight (kg)]]*Table44[[#This Row],[Quantity]])/1000,"")</f>
        <v/>
      </c>
      <c r="M995" s="67"/>
      <c r="N995" s="67"/>
      <c r="O995" s="67"/>
      <c r="P995" s="67"/>
      <c r="Q995" s="67"/>
      <c r="R995" s="67"/>
      <c r="S995" s="67"/>
      <c r="T995" s="67"/>
      <c r="U995" s="67"/>
      <c r="V995" s="67"/>
    </row>
    <row r="996" spans="2:22" x14ac:dyDescent="0.3">
      <c r="B996" s="65"/>
      <c r="C996" s="66"/>
      <c r="D996" s="67"/>
      <c r="E996" s="67"/>
      <c r="F996" s="67"/>
      <c r="G996" s="67"/>
      <c r="H996" s="65"/>
      <c r="I996" s="65"/>
      <c r="J996"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6" s="65"/>
      <c r="L996" s="101" t="str">
        <f>IFERROR((Table44[[#This Row],[Total weight (kg)]]*Table44[[#This Row],[Quantity]])/1000,"")</f>
        <v/>
      </c>
      <c r="M996" s="67"/>
      <c r="N996" s="67"/>
      <c r="O996" s="67"/>
      <c r="P996" s="67"/>
      <c r="Q996" s="67"/>
      <c r="R996" s="67"/>
      <c r="S996" s="67"/>
      <c r="T996" s="67"/>
      <c r="U996" s="67"/>
      <c r="V996" s="67"/>
    </row>
    <row r="997" spans="2:22" x14ac:dyDescent="0.3">
      <c r="B997" s="65"/>
      <c r="C997" s="66"/>
      <c r="D997" s="67"/>
      <c r="E997" s="67"/>
      <c r="F997" s="67"/>
      <c r="G997" s="67"/>
      <c r="H997" s="65"/>
      <c r="I997" s="65"/>
      <c r="J997"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7" s="65"/>
      <c r="L997" s="101" t="str">
        <f>IFERROR((Table44[[#This Row],[Total weight (kg)]]*Table44[[#This Row],[Quantity]])/1000,"")</f>
        <v/>
      </c>
      <c r="M997" s="67"/>
      <c r="N997" s="67"/>
      <c r="O997" s="67"/>
      <c r="P997" s="67"/>
      <c r="Q997" s="67"/>
      <c r="R997" s="67"/>
      <c r="S997" s="67"/>
      <c r="T997" s="67"/>
      <c r="U997" s="67"/>
      <c r="V997" s="67"/>
    </row>
    <row r="998" spans="2:22" x14ac:dyDescent="0.3">
      <c r="B998" s="65"/>
      <c r="C998" s="66"/>
      <c r="D998" s="67"/>
      <c r="E998" s="67"/>
      <c r="F998" s="67"/>
      <c r="G998" s="67"/>
      <c r="H998" s="65"/>
      <c r="I998" s="65"/>
      <c r="J998"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8" s="65"/>
      <c r="L998" s="101" t="str">
        <f>IFERROR((Table44[[#This Row],[Total weight (kg)]]*Table44[[#This Row],[Quantity]])/1000,"")</f>
        <v/>
      </c>
      <c r="M998" s="67"/>
      <c r="N998" s="67"/>
      <c r="O998" s="67"/>
      <c r="P998" s="67"/>
      <c r="Q998" s="67"/>
      <c r="R998" s="67"/>
      <c r="S998" s="67"/>
      <c r="T998" s="67"/>
      <c r="U998" s="67"/>
      <c r="V998" s="67"/>
    </row>
    <row r="999" spans="2:22" x14ac:dyDescent="0.3">
      <c r="B999" s="65"/>
      <c r="C999" s="66"/>
      <c r="D999" s="67"/>
      <c r="E999" s="67"/>
      <c r="F999" s="67"/>
      <c r="G999" s="67"/>
      <c r="H999" s="65"/>
      <c r="I999" s="65"/>
      <c r="J999" s="101" t="str">
        <f>IF(AND(ISNUMBER(Table44[[#This Row],[Mass or number of units of purchased goods (item only) (kg)]]), ISNUMBER(Table44[[#This Row],[Mass of original packaging (e.g. mobile phone box) (kg)]])), Table44[[#This Row],[Mass or number of units of purchased goods (item only) (kg)]]+Table44[[#This Row],[Mass of original packaging (e.g. mobile phone box) (kg)]], IF(ISNUMBER(Table44[[#This Row],[Mass or number of units of purchased goods (item only) (kg)]]), Table44[[#This Row],[Mass or number of units of purchased goods (item only) (kg)]], ""))</f>
        <v/>
      </c>
      <c r="K999" s="65"/>
      <c r="L999" s="101" t="str">
        <f>IFERROR((Table44[[#This Row],[Total weight (kg)]]*Table44[[#This Row],[Quantity]])/1000,"")</f>
        <v/>
      </c>
      <c r="M999" s="67"/>
      <c r="N999" s="67"/>
      <c r="O999" s="67"/>
      <c r="P999" s="67"/>
      <c r="Q999" s="67"/>
      <c r="R999" s="67"/>
      <c r="S999" s="67"/>
      <c r="T999" s="67"/>
      <c r="U999" s="67"/>
      <c r="V999" s="67"/>
    </row>
  </sheetData>
  <sheetProtection algorithmName="SHA-512" hashValue="kmOoWkT4A3J0HZ2UxA8TwjkE78dceUPKfZcCymmMGaaJI5MAUCNDShg8nGh9FlVvf0wL8qo+WeC5mSoW+8XLEw==" saltValue="342RPLgz12RpqkYXXVI1iw==" spinCount="100000" sheet="1" objects="1" scenarios="1"/>
  <mergeCells count="2">
    <mergeCell ref="B2:M2"/>
    <mergeCell ref="B1:M1"/>
  </mergeCells>
  <phoneticPr fontId="4" type="noConversion"/>
  <dataValidations count="2">
    <dataValidation type="list" allowBlank="1" showInputMessage="1" showErrorMessage="1" sqref="V11:V15" xr:uid="{DF8FA152-BF6B-4131-BE10-DC1839E530D5}">
      <formula1>INDIRECT(U11)</formula1>
    </dataValidation>
    <dataValidation type="list" allowBlank="1" showInputMessage="1" showErrorMessage="1" sqref="U11:U15" xr:uid="{0F8D2B97-07C7-43AC-9B64-7EBD4564450C}">
      <formula1>Employee_commute</formula1>
    </dataValidation>
  </dataValidation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8BCC-0621-4414-A258-CF49DE04E467}">
  <sheetPr codeName="Sheet6">
    <tabColor rgb="FF2E0A4A"/>
  </sheetPr>
  <dimension ref="A1:AC18311"/>
  <sheetViews>
    <sheetView showGridLines="0" zoomScale="70" zoomScaleNormal="70" workbookViewId="0">
      <selection activeCell="J11" sqref="J11"/>
    </sheetView>
  </sheetViews>
  <sheetFormatPr defaultColWidth="9.140625" defaultRowHeight="18.75" x14ac:dyDescent="0.3"/>
  <cols>
    <col min="1" max="1" width="8.7109375" style="25" customWidth="1"/>
    <col min="2" max="2" width="5.85546875" style="26" customWidth="1"/>
    <col min="3" max="3" width="23" style="26" customWidth="1"/>
    <col min="4" max="4" width="27.28515625" style="26" customWidth="1"/>
    <col min="5" max="5" width="69.28515625" style="137" customWidth="1"/>
    <col min="6" max="6" width="22.7109375" style="25" customWidth="1"/>
    <col min="7" max="7" width="48.28515625" style="25" customWidth="1"/>
    <col min="8" max="8" width="30.85546875" style="26" customWidth="1"/>
    <col min="9" max="9" width="38.140625" style="25" customWidth="1"/>
    <col min="10" max="10" width="30.7109375" style="25" customWidth="1"/>
    <col min="11" max="11" width="32.42578125" style="25" customWidth="1"/>
    <col min="12" max="12" width="27.42578125" style="26" customWidth="1"/>
    <col min="13" max="13" width="23" style="26" customWidth="1"/>
    <col min="14" max="14" width="27.7109375" style="26" customWidth="1"/>
    <col min="15" max="15" width="27.28515625" style="26" customWidth="1"/>
    <col min="16" max="16" width="9" style="25" customWidth="1"/>
    <col min="17" max="17" width="9" style="26" customWidth="1"/>
    <col min="18" max="19" width="9" style="25" customWidth="1"/>
    <col min="20" max="20" width="9" style="27" customWidth="1"/>
    <col min="21" max="31" width="9" style="25" customWidth="1"/>
    <col min="32" max="16384" width="9.140625" style="25"/>
  </cols>
  <sheetData>
    <row r="1" spans="1:29" ht="126.75" customHeight="1" x14ac:dyDescent="0.3">
      <c r="A1" s="70"/>
      <c r="B1" s="172" t="s">
        <v>327</v>
      </c>
      <c r="C1" s="173"/>
      <c r="D1" s="173"/>
      <c r="E1" s="173"/>
      <c r="F1" s="173"/>
      <c r="G1" s="173"/>
      <c r="H1" s="173"/>
      <c r="I1" s="173"/>
      <c r="J1" s="173"/>
      <c r="K1" s="173"/>
      <c r="L1" s="173"/>
      <c r="M1" s="173"/>
      <c r="N1" s="173"/>
      <c r="O1" s="174"/>
    </row>
    <row r="2" spans="1:29" ht="25.5" customHeight="1" x14ac:dyDescent="0.3">
      <c r="B2" s="171" t="s">
        <v>328</v>
      </c>
      <c r="C2" s="171"/>
      <c r="D2" s="171"/>
      <c r="E2" s="171"/>
      <c r="F2" s="171"/>
      <c r="G2" s="171"/>
      <c r="H2" s="171"/>
      <c r="I2" s="171"/>
      <c r="J2" s="171"/>
      <c r="K2" s="171"/>
      <c r="L2" s="171"/>
      <c r="M2" s="171"/>
      <c r="N2" s="171"/>
      <c r="O2" s="171"/>
      <c r="Q2" s="25"/>
      <c r="R2" s="60"/>
      <c r="S2" s="60"/>
      <c r="T2" s="60"/>
      <c r="U2" s="60"/>
      <c r="V2" s="60"/>
      <c r="W2" s="60"/>
      <c r="X2" s="60"/>
      <c r="Y2" s="60"/>
      <c r="Z2" s="60"/>
      <c r="AA2" s="60"/>
      <c r="AB2" s="60"/>
      <c r="AC2" s="60"/>
    </row>
    <row r="3" spans="1:29" ht="58.5" customHeight="1" x14ac:dyDescent="0.3">
      <c r="B3" s="81" t="s">
        <v>329</v>
      </c>
      <c r="C3" s="81" t="s">
        <v>316</v>
      </c>
      <c r="D3" s="81" t="s">
        <v>317</v>
      </c>
      <c r="E3" s="81" t="s">
        <v>318</v>
      </c>
      <c r="F3" s="81" t="s">
        <v>330</v>
      </c>
      <c r="G3" s="81" t="s">
        <v>331</v>
      </c>
      <c r="H3" s="81" t="s">
        <v>325</v>
      </c>
      <c r="I3" s="81" t="s">
        <v>332</v>
      </c>
      <c r="J3" s="81" t="s">
        <v>333</v>
      </c>
      <c r="K3" s="81" t="s">
        <v>334</v>
      </c>
      <c r="L3" s="81" t="s">
        <v>335</v>
      </c>
      <c r="M3" s="28" t="s">
        <v>336</v>
      </c>
      <c r="N3" s="28" t="s">
        <v>337</v>
      </c>
      <c r="O3" s="40" t="s">
        <v>338</v>
      </c>
      <c r="P3" s="29"/>
      <c r="Q3" s="31"/>
      <c r="R3" s="31"/>
      <c r="S3" s="31"/>
      <c r="T3" s="31"/>
    </row>
    <row r="4" spans="1:29" x14ac:dyDescent="0.3">
      <c r="B4" s="82">
        <v>1</v>
      </c>
      <c r="C4" s="83"/>
      <c r="D4" s="132"/>
      <c r="E4" s="132"/>
      <c r="F4" s="84"/>
      <c r="G4" s="84"/>
      <c r="H4" s="82"/>
      <c r="I4" s="84"/>
      <c r="J4" s="84"/>
      <c r="K4" s="84"/>
      <c r="L4" s="82"/>
      <c r="T4" s="25"/>
    </row>
    <row r="5" spans="1:29" x14ac:dyDescent="0.3">
      <c r="B5" s="82">
        <v>2</v>
      </c>
      <c r="C5" s="83"/>
      <c r="D5" s="133"/>
      <c r="E5" s="133"/>
      <c r="F5" s="84"/>
      <c r="G5" s="84"/>
      <c r="H5" s="82"/>
      <c r="I5" s="84"/>
      <c r="J5" s="84"/>
      <c r="K5" s="84"/>
      <c r="L5" s="82"/>
      <c r="T5" s="25"/>
    </row>
    <row r="6" spans="1:29" x14ac:dyDescent="0.3">
      <c r="B6" s="82">
        <v>3</v>
      </c>
      <c r="C6" s="83"/>
      <c r="D6" s="133"/>
      <c r="E6" s="133"/>
      <c r="F6" s="84"/>
      <c r="G6" s="84"/>
      <c r="H6" s="82"/>
      <c r="I6" s="84"/>
      <c r="J6" s="84"/>
      <c r="K6" s="84"/>
      <c r="L6" s="82"/>
      <c r="T6" s="25"/>
    </row>
    <row r="7" spans="1:29" x14ac:dyDescent="0.3">
      <c r="B7" s="82"/>
      <c r="C7" s="83"/>
      <c r="D7" s="133"/>
      <c r="E7" s="133"/>
      <c r="F7" s="84"/>
      <c r="G7" s="84"/>
      <c r="H7" s="82"/>
      <c r="I7" s="84"/>
      <c r="J7" s="84"/>
      <c r="K7" s="84"/>
      <c r="L7" s="82"/>
      <c r="T7" s="25"/>
    </row>
    <row r="8" spans="1:29" x14ac:dyDescent="0.3">
      <c r="B8" s="82"/>
      <c r="C8" s="83"/>
      <c r="D8" s="133"/>
      <c r="E8" s="133"/>
      <c r="F8" s="84"/>
      <c r="G8" s="84"/>
      <c r="H8" s="82"/>
      <c r="I8" s="84"/>
      <c r="J8" s="84"/>
      <c r="K8" s="84"/>
      <c r="L8" s="82"/>
      <c r="T8" s="25"/>
    </row>
    <row r="9" spans="1:29" ht="18.75" customHeight="1" x14ac:dyDescent="0.3">
      <c r="B9" s="82"/>
      <c r="C9" s="83"/>
      <c r="D9" s="133"/>
      <c r="E9" s="133"/>
      <c r="F9" s="84"/>
      <c r="G9" s="84"/>
      <c r="H9" s="82"/>
      <c r="I9" s="84"/>
      <c r="J9" s="84"/>
      <c r="K9" s="84"/>
      <c r="L9" s="82"/>
      <c r="T9" s="25"/>
    </row>
    <row r="10" spans="1:29" ht="18.75" customHeight="1" x14ac:dyDescent="0.3">
      <c r="B10" s="82"/>
      <c r="C10" s="83"/>
      <c r="D10" s="133"/>
      <c r="E10" s="133"/>
      <c r="F10" s="84"/>
      <c r="G10" s="84"/>
      <c r="H10" s="82"/>
      <c r="I10" s="84"/>
      <c r="J10" s="84"/>
      <c r="K10" s="84"/>
      <c r="L10" s="82"/>
      <c r="T10" s="25"/>
    </row>
    <row r="11" spans="1:29" ht="18.75" customHeight="1" x14ac:dyDescent="0.3">
      <c r="B11" s="82"/>
      <c r="C11" s="83"/>
      <c r="D11" s="133"/>
      <c r="E11" s="133"/>
      <c r="F11" s="84"/>
      <c r="G11" s="84"/>
      <c r="H11" s="82"/>
      <c r="I11" s="84"/>
      <c r="J11" s="84"/>
      <c r="K11" s="84"/>
      <c r="L11" s="82"/>
      <c r="T11" s="25"/>
    </row>
    <row r="12" spans="1:29" ht="18.75" customHeight="1" x14ac:dyDescent="0.3">
      <c r="B12" s="82"/>
      <c r="C12" s="83"/>
      <c r="D12" s="133"/>
      <c r="E12" s="133"/>
      <c r="F12" s="84"/>
      <c r="G12" s="84"/>
      <c r="H12" s="82"/>
      <c r="I12" s="84"/>
      <c r="J12" s="84"/>
      <c r="K12" s="84"/>
      <c r="L12" s="82"/>
      <c r="T12" s="25"/>
    </row>
    <row r="13" spans="1:29" ht="18.75" customHeight="1" x14ac:dyDescent="0.3">
      <c r="B13" s="82"/>
      <c r="C13" s="83"/>
      <c r="D13" s="133"/>
      <c r="E13" s="133"/>
      <c r="F13" s="84"/>
      <c r="G13" s="84"/>
      <c r="H13" s="82"/>
      <c r="I13" s="84"/>
      <c r="J13" s="84"/>
      <c r="K13" s="84"/>
      <c r="L13" s="82"/>
      <c r="T13" s="25"/>
    </row>
    <row r="14" spans="1:29" ht="18.75" customHeight="1" x14ac:dyDescent="0.3">
      <c r="B14" s="82"/>
      <c r="C14" s="83"/>
      <c r="D14" s="97"/>
      <c r="E14" s="97"/>
      <c r="F14" s="84"/>
      <c r="G14" s="84"/>
      <c r="H14" s="131"/>
      <c r="I14" s="84"/>
      <c r="J14" s="84"/>
      <c r="K14" s="84"/>
      <c r="L14" s="82"/>
      <c r="O14" s="98"/>
      <c r="T14" s="25"/>
    </row>
    <row r="15" spans="1:29" ht="18.75" customHeight="1" x14ac:dyDescent="0.3">
      <c r="B15" s="82"/>
      <c r="C15" s="83"/>
      <c r="D15" s="97"/>
      <c r="E15" s="97"/>
      <c r="F15" s="84"/>
      <c r="G15" s="84"/>
      <c r="H15" s="131"/>
      <c r="I15" s="84"/>
      <c r="J15" s="84"/>
      <c r="K15" s="84"/>
      <c r="L15" s="82"/>
      <c r="O15" s="98"/>
      <c r="T15" s="25"/>
    </row>
    <row r="16" spans="1:29" ht="18.75" customHeight="1" x14ac:dyDescent="0.3">
      <c r="B16" s="82"/>
      <c r="C16" s="83"/>
      <c r="D16" s="97"/>
      <c r="E16" s="97"/>
      <c r="F16" s="84"/>
      <c r="G16" s="84"/>
      <c r="H16" s="131"/>
      <c r="I16" s="84"/>
      <c r="J16" s="84"/>
      <c r="K16" s="84"/>
      <c r="L16" s="82"/>
      <c r="N16" s="98"/>
      <c r="O16" s="98"/>
      <c r="T16" s="25"/>
    </row>
    <row r="17" spans="2:22" ht="18.75" customHeight="1" x14ac:dyDescent="0.3">
      <c r="B17" s="82"/>
      <c r="C17" s="83"/>
      <c r="D17" s="97"/>
      <c r="E17" s="97"/>
      <c r="F17" s="84"/>
      <c r="G17" s="84"/>
      <c r="H17" s="131"/>
      <c r="I17" s="84"/>
      <c r="J17" s="84"/>
      <c r="K17" s="84"/>
      <c r="L17" s="82"/>
      <c r="N17" s="98"/>
      <c r="O17" s="98"/>
      <c r="T17" s="25"/>
    </row>
    <row r="18" spans="2:22" ht="18.75" customHeight="1" x14ac:dyDescent="0.3">
      <c r="B18" s="82"/>
      <c r="C18" s="83"/>
      <c r="D18" s="133"/>
      <c r="E18" s="133"/>
      <c r="F18" s="84"/>
      <c r="G18" s="84"/>
      <c r="H18" s="82"/>
      <c r="I18" s="84"/>
      <c r="J18" s="84"/>
      <c r="K18" s="84"/>
      <c r="L18" s="82"/>
      <c r="N18" s="98"/>
      <c r="T18" s="25"/>
    </row>
    <row r="19" spans="2:22" ht="18.75" customHeight="1" x14ac:dyDescent="0.3">
      <c r="B19" s="82"/>
      <c r="C19" s="83"/>
      <c r="D19" s="133"/>
      <c r="E19" s="133"/>
      <c r="F19" s="84"/>
      <c r="G19" s="84"/>
      <c r="H19" s="82"/>
      <c r="I19" s="84"/>
      <c r="J19" s="84"/>
      <c r="K19" s="84"/>
      <c r="L19" s="82"/>
      <c r="N19" s="98"/>
      <c r="T19" s="25"/>
    </row>
    <row r="20" spans="2:22" ht="18.75" customHeight="1" x14ac:dyDescent="0.3">
      <c r="B20" s="82"/>
      <c r="C20" s="83"/>
      <c r="D20" s="134"/>
      <c r="E20" s="133"/>
      <c r="F20" s="84"/>
      <c r="G20" s="84"/>
      <c r="H20" s="82"/>
      <c r="I20" s="84"/>
      <c r="J20" s="84"/>
      <c r="K20" s="84"/>
      <c r="L20" s="82"/>
      <c r="N20" s="98"/>
      <c r="T20" s="25"/>
    </row>
    <row r="21" spans="2:22" ht="18.75" customHeight="1" x14ac:dyDescent="0.3">
      <c r="B21" s="82"/>
      <c r="C21" s="83"/>
      <c r="D21" s="135"/>
      <c r="E21" s="133"/>
      <c r="F21" s="84"/>
      <c r="G21" s="84"/>
      <c r="H21" s="82"/>
      <c r="I21" s="84"/>
      <c r="J21" s="84"/>
      <c r="K21" s="84"/>
      <c r="L21" s="82"/>
      <c r="N21" s="98"/>
      <c r="T21" s="25"/>
    </row>
    <row r="22" spans="2:22" ht="18.75" customHeight="1" x14ac:dyDescent="0.3">
      <c r="B22" s="82"/>
      <c r="C22" s="83"/>
      <c r="D22" s="133"/>
      <c r="E22" s="133"/>
      <c r="F22" s="84"/>
      <c r="G22" s="84"/>
      <c r="H22" s="82"/>
      <c r="I22" s="84"/>
      <c r="J22" s="84"/>
      <c r="K22" s="84"/>
      <c r="L22" s="82"/>
      <c r="N22" s="98"/>
      <c r="T22" s="25"/>
    </row>
    <row r="23" spans="2:22" ht="18.75" customHeight="1" x14ac:dyDescent="0.3">
      <c r="B23" s="82"/>
      <c r="C23" s="83"/>
      <c r="D23" s="135"/>
      <c r="E23" s="133"/>
      <c r="F23" s="84"/>
      <c r="G23" s="84"/>
      <c r="H23" s="82"/>
      <c r="I23" s="84"/>
      <c r="J23" s="84"/>
      <c r="K23" s="84"/>
      <c r="L23" s="82"/>
      <c r="N23" s="98"/>
      <c r="T23" s="25"/>
    </row>
    <row r="24" spans="2:22" ht="18.75" customHeight="1" x14ac:dyDescent="0.3">
      <c r="B24" s="82"/>
      <c r="C24" s="83"/>
      <c r="D24" s="136"/>
      <c r="E24" s="133"/>
      <c r="F24" s="84"/>
      <c r="G24" s="84"/>
      <c r="H24" s="82"/>
      <c r="I24" s="84"/>
      <c r="J24" s="84"/>
      <c r="K24" s="84"/>
      <c r="L24" s="82"/>
      <c r="N24" s="98"/>
      <c r="T24" s="25"/>
    </row>
    <row r="25" spans="2:22" ht="18.75" customHeight="1" x14ac:dyDescent="0.3">
      <c r="B25" s="82"/>
      <c r="C25" s="83"/>
      <c r="D25" s="133"/>
      <c r="E25" s="133"/>
      <c r="F25" s="84"/>
      <c r="G25" s="84"/>
      <c r="H25" s="82"/>
      <c r="I25" s="84"/>
      <c r="J25" s="84"/>
      <c r="K25" s="84"/>
      <c r="L25" s="82"/>
      <c r="N25" s="98"/>
      <c r="T25" s="25"/>
    </row>
    <row r="26" spans="2:22" ht="18.75" customHeight="1" x14ac:dyDescent="0.3">
      <c r="B26" s="82"/>
      <c r="C26" s="83"/>
      <c r="D26" s="133"/>
      <c r="E26" s="133"/>
      <c r="F26" s="84"/>
      <c r="G26" s="84"/>
      <c r="H26" s="82"/>
      <c r="I26" s="84"/>
      <c r="J26" s="84"/>
      <c r="K26" s="84"/>
      <c r="L26" s="82"/>
      <c r="N26" s="98"/>
      <c r="T26" s="25"/>
    </row>
    <row r="27" spans="2:22" ht="18.75" customHeight="1" x14ac:dyDescent="0.3">
      <c r="B27" s="82"/>
      <c r="C27" s="83"/>
      <c r="D27" s="133"/>
      <c r="E27" s="133"/>
      <c r="F27" s="84"/>
      <c r="G27" s="84"/>
      <c r="H27" s="82"/>
      <c r="I27" s="84"/>
      <c r="J27" s="84"/>
      <c r="K27" s="84"/>
      <c r="L27" s="82"/>
      <c r="N27" s="98"/>
      <c r="T27" s="25"/>
    </row>
    <row r="28" spans="2:22" ht="18.75" customHeight="1" x14ac:dyDescent="0.3">
      <c r="B28" s="82"/>
      <c r="C28" s="83"/>
      <c r="D28" s="133"/>
      <c r="E28" s="133"/>
      <c r="F28" s="84"/>
      <c r="G28" s="84"/>
      <c r="H28" s="82"/>
      <c r="I28" s="84"/>
      <c r="J28" s="84"/>
      <c r="K28" s="84"/>
      <c r="L28" s="82"/>
      <c r="N28" s="98"/>
      <c r="T28" s="25"/>
    </row>
    <row r="29" spans="2:22" ht="18.75" customHeight="1" x14ac:dyDescent="0.3">
      <c r="B29" s="82"/>
      <c r="C29" s="83"/>
      <c r="D29" s="133"/>
      <c r="E29" s="133"/>
      <c r="F29" s="84"/>
      <c r="G29" s="84"/>
      <c r="H29" s="82"/>
      <c r="I29" s="84"/>
      <c r="J29" s="84"/>
      <c r="K29" s="84"/>
      <c r="L29" s="82"/>
    </row>
    <row r="30" spans="2:22" ht="18.75" customHeight="1" x14ac:dyDescent="0.3">
      <c r="B30" s="82"/>
      <c r="C30" s="83"/>
      <c r="D30" s="133"/>
      <c r="E30" s="133"/>
      <c r="F30" s="84"/>
      <c r="G30" s="84"/>
      <c r="H30" s="82"/>
      <c r="I30" s="84"/>
      <c r="J30" s="84"/>
      <c r="K30" s="84"/>
      <c r="L30" s="82"/>
    </row>
    <row r="31" spans="2:22" ht="18.75" customHeight="1" x14ac:dyDescent="0.3">
      <c r="B31" s="82"/>
      <c r="C31" s="83"/>
      <c r="D31" s="133"/>
      <c r="E31" s="133"/>
      <c r="F31" s="84"/>
      <c r="G31" s="84"/>
      <c r="H31" s="82"/>
      <c r="I31" s="84"/>
      <c r="J31" s="84"/>
      <c r="K31" s="84"/>
      <c r="L31" s="82"/>
    </row>
    <row r="32" spans="2:22" ht="18.75" customHeight="1" x14ac:dyDescent="0.3">
      <c r="B32" s="82"/>
      <c r="C32" s="83"/>
      <c r="D32" s="133"/>
      <c r="E32" s="133"/>
      <c r="F32" s="84"/>
      <c r="G32" s="84"/>
      <c r="H32" s="82"/>
      <c r="I32" s="84"/>
      <c r="J32" s="84"/>
      <c r="K32" s="84"/>
      <c r="L32" s="82"/>
      <c r="Q32" s="30"/>
      <c r="R32" s="30"/>
      <c r="S32" s="30"/>
      <c r="T32" s="30"/>
      <c r="U32" s="30"/>
      <c r="V32" s="30"/>
    </row>
    <row r="33" spans="2:22" ht="18.75" customHeight="1" x14ac:dyDescent="0.3">
      <c r="B33" s="82"/>
      <c r="C33" s="83"/>
      <c r="D33" s="133"/>
      <c r="E33" s="133"/>
      <c r="F33" s="84"/>
      <c r="G33" s="84"/>
      <c r="H33" s="82"/>
      <c r="I33" s="84"/>
      <c r="J33" s="84"/>
      <c r="K33" s="84"/>
      <c r="L33" s="82"/>
      <c r="Q33" s="31"/>
      <c r="R33" s="31"/>
      <c r="S33" s="31"/>
      <c r="T33" s="31"/>
      <c r="U33" s="31"/>
    </row>
    <row r="34" spans="2:22" ht="18.75" customHeight="1" x14ac:dyDescent="0.3">
      <c r="B34" s="82"/>
      <c r="C34" s="83"/>
      <c r="D34" s="133"/>
      <c r="E34" s="133"/>
      <c r="F34" s="84"/>
      <c r="G34" s="84"/>
      <c r="H34" s="82"/>
      <c r="I34" s="84"/>
      <c r="J34" s="84"/>
      <c r="K34" s="84"/>
      <c r="L34" s="82"/>
      <c r="T34" s="25"/>
      <c r="V34" s="25" t="str">
        <f>IF((T34*U34)&lt;&gt;0,(T34*U34),"")</f>
        <v/>
      </c>
    </row>
    <row r="35" spans="2:22" ht="18.75" customHeight="1" x14ac:dyDescent="0.3">
      <c r="B35" s="82"/>
      <c r="C35" s="83"/>
      <c r="D35" s="133"/>
      <c r="E35" s="133"/>
      <c r="F35" s="84"/>
      <c r="G35" s="84"/>
      <c r="H35" s="82"/>
      <c r="I35" s="84"/>
      <c r="J35" s="84"/>
      <c r="K35" s="84"/>
      <c r="L35" s="82"/>
      <c r="T35" s="25"/>
      <c r="V35" s="25" t="str">
        <f t="shared" ref="V35:V98" si="0">IF((T35*U35)&lt;&gt;0,(T35*U35),"")</f>
        <v/>
      </c>
    </row>
    <row r="36" spans="2:22" ht="18.75" customHeight="1" x14ac:dyDescent="0.3">
      <c r="B36" s="82"/>
      <c r="C36" s="83"/>
      <c r="D36" s="133"/>
      <c r="E36" s="133"/>
      <c r="F36" s="84"/>
      <c r="G36" s="84"/>
      <c r="H36" s="82"/>
      <c r="I36" s="84"/>
      <c r="J36" s="84"/>
      <c r="K36" s="84"/>
      <c r="L36" s="82"/>
      <c r="T36" s="25"/>
      <c r="V36" s="25" t="str">
        <f t="shared" si="0"/>
        <v/>
      </c>
    </row>
    <row r="37" spans="2:22" ht="18.75" customHeight="1" x14ac:dyDescent="0.3">
      <c r="B37" s="82"/>
      <c r="C37" s="83"/>
      <c r="D37" s="133"/>
      <c r="E37" s="133"/>
      <c r="F37" s="84"/>
      <c r="G37" s="84"/>
      <c r="H37" s="82"/>
      <c r="I37" s="84"/>
      <c r="J37" s="84"/>
      <c r="K37" s="84"/>
      <c r="L37" s="82"/>
      <c r="T37" s="25"/>
      <c r="V37" s="25" t="str">
        <f>IF((T37*U37)&lt;&gt;0,(T37*U37),"")</f>
        <v/>
      </c>
    </row>
    <row r="38" spans="2:22" ht="18.75" customHeight="1" x14ac:dyDescent="0.3">
      <c r="B38" s="82"/>
      <c r="C38" s="83"/>
      <c r="D38" s="133"/>
      <c r="E38" s="133"/>
      <c r="F38" s="84"/>
      <c r="G38" s="84"/>
      <c r="H38" s="82"/>
      <c r="I38" s="84"/>
      <c r="J38" s="84"/>
      <c r="K38" s="84"/>
      <c r="L38" s="82"/>
      <c r="T38" s="25"/>
      <c r="V38" s="25" t="str">
        <f t="shared" si="0"/>
        <v/>
      </c>
    </row>
    <row r="39" spans="2:22" ht="18.75" customHeight="1" x14ac:dyDescent="0.3">
      <c r="B39" s="82"/>
      <c r="C39" s="83"/>
      <c r="D39" s="133"/>
      <c r="E39" s="133"/>
      <c r="F39" s="84"/>
      <c r="G39" s="84"/>
      <c r="H39" s="82"/>
      <c r="I39" s="84"/>
      <c r="J39" s="84"/>
      <c r="K39" s="84"/>
      <c r="L39" s="82"/>
      <c r="T39" s="25"/>
    </row>
    <row r="40" spans="2:22" ht="18.75" customHeight="1" x14ac:dyDescent="0.3">
      <c r="B40" s="82"/>
      <c r="C40" s="83"/>
      <c r="D40" s="133"/>
      <c r="E40" s="133"/>
      <c r="F40" s="84"/>
      <c r="G40" s="84"/>
      <c r="H40" s="82"/>
      <c r="I40" s="84"/>
      <c r="J40" s="84"/>
      <c r="K40" s="84"/>
      <c r="L40" s="82"/>
      <c r="T40" s="25"/>
      <c r="V40" s="25" t="str">
        <f t="shared" si="0"/>
        <v/>
      </c>
    </row>
    <row r="41" spans="2:22" ht="18.75" customHeight="1" x14ac:dyDescent="0.3">
      <c r="B41" s="82"/>
      <c r="C41" s="83"/>
      <c r="D41" s="133"/>
      <c r="E41" s="133"/>
      <c r="F41" s="84"/>
      <c r="G41" s="84"/>
      <c r="H41" s="82"/>
      <c r="I41" s="84"/>
      <c r="J41" s="84"/>
      <c r="K41" s="84"/>
      <c r="L41" s="82"/>
      <c r="T41" s="25"/>
      <c r="V41" s="25" t="str">
        <f t="shared" si="0"/>
        <v/>
      </c>
    </row>
    <row r="42" spans="2:22" ht="18.75" customHeight="1" x14ac:dyDescent="0.3">
      <c r="B42" s="82"/>
      <c r="C42" s="83"/>
      <c r="D42" s="133"/>
      <c r="E42" s="133"/>
      <c r="F42" s="84"/>
      <c r="G42" s="84"/>
      <c r="H42" s="82"/>
      <c r="I42" s="84"/>
      <c r="J42" s="84"/>
      <c r="K42" s="84"/>
      <c r="L42" s="82"/>
      <c r="T42" s="25"/>
      <c r="V42" s="25" t="str">
        <f t="shared" si="0"/>
        <v/>
      </c>
    </row>
    <row r="43" spans="2:22" ht="18.75" customHeight="1" x14ac:dyDescent="0.3">
      <c r="B43" s="82"/>
      <c r="C43" s="83"/>
      <c r="D43" s="133"/>
      <c r="E43" s="133"/>
      <c r="F43" s="84"/>
      <c r="G43" s="84"/>
      <c r="H43" s="82"/>
      <c r="I43" s="84"/>
      <c r="J43" s="84"/>
      <c r="K43" s="84"/>
      <c r="L43" s="82"/>
      <c r="T43" s="25"/>
      <c r="V43" s="25" t="str">
        <f t="shared" si="0"/>
        <v/>
      </c>
    </row>
    <row r="44" spans="2:22" ht="18.75" customHeight="1" x14ac:dyDescent="0.3">
      <c r="B44" s="82"/>
      <c r="C44" s="83"/>
      <c r="D44" s="133"/>
      <c r="E44" s="133"/>
      <c r="F44" s="84"/>
      <c r="G44" s="84"/>
      <c r="H44" s="82"/>
      <c r="I44" s="84"/>
      <c r="J44" s="84"/>
      <c r="K44" s="84"/>
      <c r="L44" s="82"/>
      <c r="T44" s="25"/>
      <c r="V44" s="25" t="str">
        <f t="shared" si="0"/>
        <v/>
      </c>
    </row>
    <row r="45" spans="2:22" ht="18.75" customHeight="1" x14ac:dyDescent="0.3">
      <c r="B45" s="82"/>
      <c r="C45" s="83"/>
      <c r="D45" s="133"/>
      <c r="E45" s="133"/>
      <c r="F45" s="84"/>
      <c r="G45" s="84"/>
      <c r="H45" s="82"/>
      <c r="I45" s="84"/>
      <c r="J45" s="84"/>
      <c r="K45" s="84"/>
      <c r="L45" s="82"/>
      <c r="T45" s="25"/>
      <c r="V45" s="25" t="str">
        <f t="shared" si="0"/>
        <v/>
      </c>
    </row>
    <row r="46" spans="2:22" ht="18.75" customHeight="1" x14ac:dyDescent="0.3">
      <c r="B46" s="82"/>
      <c r="C46" s="83"/>
      <c r="D46" s="133"/>
      <c r="E46" s="133"/>
      <c r="F46" s="84"/>
      <c r="G46" s="84"/>
      <c r="H46" s="82"/>
      <c r="I46" s="84"/>
      <c r="J46" s="84"/>
      <c r="K46" s="84"/>
      <c r="L46" s="82"/>
      <c r="T46" s="25"/>
      <c r="V46" s="25" t="str">
        <f t="shared" si="0"/>
        <v/>
      </c>
    </row>
    <row r="47" spans="2:22" ht="18.75" customHeight="1" x14ac:dyDescent="0.3">
      <c r="B47" s="82"/>
      <c r="C47" s="83"/>
      <c r="D47" s="133"/>
      <c r="E47" s="133"/>
      <c r="F47" s="84"/>
      <c r="G47" s="84"/>
      <c r="H47" s="82"/>
      <c r="I47" s="84"/>
      <c r="J47" s="84"/>
      <c r="K47" s="84"/>
      <c r="L47" s="82"/>
      <c r="T47" s="25"/>
      <c r="V47" s="25" t="str">
        <f t="shared" si="0"/>
        <v/>
      </c>
    </row>
    <row r="48" spans="2:22" ht="18.75" customHeight="1" x14ac:dyDescent="0.3">
      <c r="B48" s="82"/>
      <c r="C48" s="83"/>
      <c r="D48" s="133"/>
      <c r="E48" s="133"/>
      <c r="F48" s="84"/>
      <c r="G48" s="84"/>
      <c r="H48" s="82"/>
      <c r="I48" s="84"/>
      <c r="J48" s="84"/>
      <c r="K48" s="84"/>
      <c r="L48" s="82"/>
      <c r="T48" s="25"/>
      <c r="V48" s="25" t="str">
        <f t="shared" si="0"/>
        <v/>
      </c>
    </row>
    <row r="49" spans="2:22" ht="18.75" customHeight="1" x14ac:dyDescent="0.3">
      <c r="B49" s="82"/>
      <c r="C49" s="83"/>
      <c r="D49" s="133"/>
      <c r="E49" s="133"/>
      <c r="F49" s="84"/>
      <c r="G49" s="84"/>
      <c r="H49" s="82"/>
      <c r="I49" s="84"/>
      <c r="J49" s="84"/>
      <c r="K49" s="84"/>
      <c r="L49" s="82"/>
      <c r="T49" s="25"/>
      <c r="V49" s="25" t="str">
        <f t="shared" si="0"/>
        <v/>
      </c>
    </row>
    <row r="50" spans="2:22" ht="18.75" customHeight="1" x14ac:dyDescent="0.3">
      <c r="B50" s="82"/>
      <c r="C50" s="83"/>
      <c r="D50" s="133"/>
      <c r="E50" s="133"/>
      <c r="F50" s="84"/>
      <c r="G50" s="84"/>
      <c r="H50" s="82"/>
      <c r="I50" s="84"/>
      <c r="J50" s="84"/>
      <c r="K50" s="84"/>
      <c r="L50" s="82"/>
      <c r="T50" s="25"/>
      <c r="V50" s="25" t="str">
        <f t="shared" si="0"/>
        <v/>
      </c>
    </row>
    <row r="51" spans="2:22" ht="18.75" customHeight="1" x14ac:dyDescent="0.3">
      <c r="B51" s="82"/>
      <c r="C51" s="83"/>
      <c r="D51" s="133"/>
      <c r="E51" s="133"/>
      <c r="F51" s="84"/>
      <c r="G51" s="84"/>
      <c r="H51" s="82"/>
      <c r="I51" s="84"/>
      <c r="J51" s="84"/>
      <c r="K51" s="84"/>
      <c r="L51" s="82"/>
      <c r="T51" s="25"/>
      <c r="V51" s="25" t="str">
        <f t="shared" si="0"/>
        <v/>
      </c>
    </row>
    <row r="52" spans="2:22" ht="18.75" customHeight="1" x14ac:dyDescent="0.3">
      <c r="B52" s="82"/>
      <c r="C52" s="83"/>
      <c r="D52" s="133"/>
      <c r="E52" s="133"/>
      <c r="F52" s="84"/>
      <c r="G52" s="84"/>
      <c r="H52" s="82"/>
      <c r="I52" s="84"/>
      <c r="J52" s="84"/>
      <c r="K52" s="84"/>
      <c r="L52" s="82"/>
      <c r="T52" s="25"/>
      <c r="V52" s="25" t="str">
        <f t="shared" si="0"/>
        <v/>
      </c>
    </row>
    <row r="53" spans="2:22" ht="18.75" customHeight="1" x14ac:dyDescent="0.3">
      <c r="B53" s="82"/>
      <c r="C53" s="83"/>
      <c r="D53" s="133"/>
      <c r="E53" s="133"/>
      <c r="F53" s="84"/>
      <c r="G53" s="84"/>
      <c r="H53" s="82"/>
      <c r="I53" s="84"/>
      <c r="J53" s="84"/>
      <c r="K53" s="84"/>
      <c r="L53" s="82"/>
      <c r="T53" s="25"/>
      <c r="V53" s="25" t="str">
        <f t="shared" si="0"/>
        <v/>
      </c>
    </row>
    <row r="54" spans="2:22" ht="18.75" customHeight="1" x14ac:dyDescent="0.3">
      <c r="B54" s="82"/>
      <c r="C54" s="83"/>
      <c r="D54" s="133"/>
      <c r="E54" s="133"/>
      <c r="F54" s="84"/>
      <c r="G54" s="84"/>
      <c r="H54" s="82"/>
      <c r="I54" s="84"/>
      <c r="J54" s="84"/>
      <c r="K54" s="84"/>
      <c r="L54" s="82"/>
      <c r="T54" s="25"/>
      <c r="V54" s="25" t="str">
        <f t="shared" si="0"/>
        <v/>
      </c>
    </row>
    <row r="55" spans="2:22" ht="18.75" customHeight="1" x14ac:dyDescent="0.3">
      <c r="B55" s="82"/>
      <c r="C55" s="83"/>
      <c r="D55" s="133"/>
      <c r="E55" s="133"/>
      <c r="F55" s="84"/>
      <c r="G55" s="84"/>
      <c r="H55" s="82"/>
      <c r="I55" s="84"/>
      <c r="J55" s="84"/>
      <c r="K55" s="84"/>
      <c r="L55" s="82"/>
      <c r="T55" s="25"/>
      <c r="V55" s="25" t="str">
        <f t="shared" si="0"/>
        <v/>
      </c>
    </row>
    <row r="56" spans="2:22" ht="18.75" customHeight="1" x14ac:dyDescent="0.3">
      <c r="B56" s="82"/>
      <c r="C56" s="83"/>
      <c r="D56" s="133"/>
      <c r="E56" s="133"/>
      <c r="F56" s="84"/>
      <c r="G56" s="84"/>
      <c r="H56" s="82"/>
      <c r="I56" s="84"/>
      <c r="J56" s="84"/>
      <c r="K56" s="84"/>
      <c r="L56" s="82"/>
      <c r="T56" s="25"/>
      <c r="V56" s="25" t="str">
        <f t="shared" si="0"/>
        <v/>
      </c>
    </row>
    <row r="57" spans="2:22" ht="18.75" customHeight="1" x14ac:dyDescent="0.3">
      <c r="B57" s="82"/>
      <c r="C57" s="83"/>
      <c r="D57" s="133"/>
      <c r="E57" s="133"/>
      <c r="F57" s="84"/>
      <c r="G57" s="84"/>
      <c r="H57" s="82"/>
      <c r="I57" s="84"/>
      <c r="J57" s="84"/>
      <c r="K57" s="84"/>
      <c r="L57" s="82"/>
      <c r="T57" s="25"/>
      <c r="V57" s="25" t="str">
        <f t="shared" si="0"/>
        <v/>
      </c>
    </row>
    <row r="58" spans="2:22" ht="18.75" customHeight="1" x14ac:dyDescent="0.3">
      <c r="B58" s="82"/>
      <c r="C58" s="83"/>
      <c r="D58" s="133"/>
      <c r="E58" s="133"/>
      <c r="F58" s="84"/>
      <c r="G58" s="84"/>
      <c r="H58" s="82"/>
      <c r="I58" s="84"/>
      <c r="J58" s="84"/>
      <c r="K58" s="84"/>
      <c r="L58" s="82"/>
      <c r="T58" s="25"/>
      <c r="V58" s="25" t="str">
        <f t="shared" si="0"/>
        <v/>
      </c>
    </row>
    <row r="59" spans="2:22" ht="18.75" customHeight="1" x14ac:dyDescent="0.3">
      <c r="B59" s="82"/>
      <c r="C59" s="83"/>
      <c r="D59" s="133"/>
      <c r="E59" s="133"/>
      <c r="F59" s="84"/>
      <c r="G59" s="84"/>
      <c r="H59" s="82"/>
      <c r="I59" s="84"/>
      <c r="J59" s="84"/>
      <c r="K59" s="84"/>
      <c r="L59" s="82"/>
      <c r="T59" s="25"/>
      <c r="V59" s="25" t="str">
        <f t="shared" si="0"/>
        <v/>
      </c>
    </row>
    <row r="60" spans="2:22" ht="18.75" customHeight="1" x14ac:dyDescent="0.3">
      <c r="B60" s="82"/>
      <c r="C60" s="83"/>
      <c r="D60" s="133"/>
      <c r="E60" s="133"/>
      <c r="F60" s="84"/>
      <c r="G60" s="84"/>
      <c r="H60" s="82"/>
      <c r="I60" s="84"/>
      <c r="J60" s="84"/>
      <c r="K60" s="84"/>
      <c r="L60" s="82"/>
      <c r="T60" s="25"/>
      <c r="V60" s="25" t="str">
        <f t="shared" si="0"/>
        <v/>
      </c>
    </row>
    <row r="61" spans="2:22" ht="18.75" customHeight="1" x14ac:dyDescent="0.3">
      <c r="B61" s="82"/>
      <c r="C61" s="83"/>
      <c r="D61" s="133"/>
      <c r="E61" s="133"/>
      <c r="F61" s="84"/>
      <c r="G61" s="84"/>
      <c r="H61" s="82"/>
      <c r="I61" s="84"/>
      <c r="J61" s="84"/>
      <c r="K61" s="84"/>
      <c r="L61" s="82"/>
      <c r="T61" s="25"/>
      <c r="V61" s="25" t="str">
        <f t="shared" si="0"/>
        <v/>
      </c>
    </row>
    <row r="62" spans="2:22" ht="18.75" customHeight="1" x14ac:dyDescent="0.3">
      <c r="B62" s="82"/>
      <c r="C62" s="83"/>
      <c r="D62" s="133"/>
      <c r="E62" s="133"/>
      <c r="F62" s="84"/>
      <c r="G62" s="84"/>
      <c r="H62" s="82"/>
      <c r="I62" s="84"/>
      <c r="J62" s="84"/>
      <c r="K62" s="84"/>
      <c r="L62" s="82"/>
      <c r="T62" s="25"/>
      <c r="V62" s="25" t="str">
        <f t="shared" si="0"/>
        <v/>
      </c>
    </row>
    <row r="63" spans="2:22" ht="18.75" customHeight="1" x14ac:dyDescent="0.3">
      <c r="B63" s="82"/>
      <c r="C63" s="83"/>
      <c r="D63" s="133"/>
      <c r="E63" s="133"/>
      <c r="F63" s="84"/>
      <c r="G63" s="84"/>
      <c r="H63" s="82"/>
      <c r="I63" s="84"/>
      <c r="J63" s="84"/>
      <c r="K63" s="84"/>
      <c r="L63" s="82"/>
      <c r="T63" s="25"/>
      <c r="V63" s="25" t="str">
        <f t="shared" si="0"/>
        <v/>
      </c>
    </row>
    <row r="64" spans="2:22" ht="18.75" customHeight="1" x14ac:dyDescent="0.3">
      <c r="B64" s="82"/>
      <c r="C64" s="83"/>
      <c r="D64" s="133"/>
      <c r="E64" s="133"/>
      <c r="F64" s="84"/>
      <c r="G64" s="84"/>
      <c r="H64" s="82"/>
      <c r="I64" s="84"/>
      <c r="J64" s="84"/>
      <c r="K64" s="84"/>
      <c r="L64" s="82"/>
      <c r="T64" s="25"/>
      <c r="V64" s="25" t="str">
        <f t="shared" si="0"/>
        <v/>
      </c>
    </row>
    <row r="65" spans="2:22" ht="18.75" customHeight="1" x14ac:dyDescent="0.3">
      <c r="B65" s="82"/>
      <c r="C65" s="83"/>
      <c r="D65" s="133"/>
      <c r="E65" s="133"/>
      <c r="F65" s="84"/>
      <c r="G65" s="84"/>
      <c r="H65" s="82"/>
      <c r="I65" s="84"/>
      <c r="J65" s="84"/>
      <c r="K65" s="84"/>
      <c r="L65" s="82"/>
      <c r="T65" s="25"/>
      <c r="V65" s="25" t="str">
        <f t="shared" si="0"/>
        <v/>
      </c>
    </row>
    <row r="66" spans="2:22" ht="18.75" customHeight="1" x14ac:dyDescent="0.3">
      <c r="B66" s="82"/>
      <c r="C66" s="82"/>
      <c r="D66" s="82"/>
      <c r="E66" s="133"/>
      <c r="F66" s="84"/>
      <c r="G66" s="84"/>
      <c r="H66" s="82"/>
      <c r="I66" s="84"/>
      <c r="J66" s="84"/>
      <c r="K66" s="84"/>
      <c r="L66" s="82"/>
      <c r="T66" s="25"/>
      <c r="V66" s="25" t="str">
        <f t="shared" si="0"/>
        <v/>
      </c>
    </row>
    <row r="67" spans="2:22" ht="18.75" customHeight="1" x14ac:dyDescent="0.3">
      <c r="B67" s="82"/>
      <c r="C67" s="82"/>
      <c r="D67" s="82"/>
      <c r="E67" s="133"/>
      <c r="F67" s="84"/>
      <c r="G67" s="84"/>
      <c r="H67" s="82"/>
      <c r="I67" s="84"/>
      <c r="J67" s="84"/>
      <c r="K67" s="84"/>
      <c r="L67" s="82"/>
      <c r="T67" s="25"/>
      <c r="V67" s="25" t="str">
        <f t="shared" si="0"/>
        <v/>
      </c>
    </row>
    <row r="68" spans="2:22" ht="18.75" customHeight="1" x14ac:dyDescent="0.3">
      <c r="B68" s="82"/>
      <c r="C68" s="82"/>
      <c r="D68" s="82"/>
      <c r="E68" s="133"/>
      <c r="F68" s="84"/>
      <c r="G68" s="84"/>
      <c r="H68" s="82"/>
      <c r="I68" s="84"/>
      <c r="J68" s="84"/>
      <c r="K68" s="84"/>
      <c r="L68" s="82"/>
      <c r="T68" s="25"/>
      <c r="V68" s="25" t="str">
        <f t="shared" si="0"/>
        <v/>
      </c>
    </row>
    <row r="69" spans="2:22" ht="18.75" customHeight="1" x14ac:dyDescent="0.3">
      <c r="B69" s="82"/>
      <c r="C69" s="82"/>
      <c r="D69" s="82"/>
      <c r="E69" s="133"/>
      <c r="F69" s="84"/>
      <c r="G69" s="84"/>
      <c r="H69" s="82"/>
      <c r="I69" s="84"/>
      <c r="J69" s="84"/>
      <c r="K69" s="84"/>
      <c r="L69" s="82"/>
      <c r="T69" s="25"/>
      <c r="V69" s="25" t="str">
        <f t="shared" si="0"/>
        <v/>
      </c>
    </row>
    <row r="70" spans="2:22" ht="18.75" customHeight="1" x14ac:dyDescent="0.3">
      <c r="B70" s="82"/>
      <c r="C70" s="82"/>
      <c r="D70" s="82"/>
      <c r="E70" s="133"/>
      <c r="F70" s="84"/>
      <c r="G70" s="84"/>
      <c r="H70" s="82"/>
      <c r="I70" s="84"/>
      <c r="J70" s="84"/>
      <c r="K70" s="84"/>
      <c r="L70" s="82"/>
      <c r="T70" s="25"/>
      <c r="V70" s="25" t="str">
        <f t="shared" si="0"/>
        <v/>
      </c>
    </row>
    <row r="71" spans="2:22" ht="18.75" customHeight="1" x14ac:dyDescent="0.3">
      <c r="B71" s="82"/>
      <c r="C71" s="82"/>
      <c r="D71" s="82"/>
      <c r="E71" s="133"/>
      <c r="F71" s="84"/>
      <c r="G71" s="84"/>
      <c r="H71" s="82"/>
      <c r="I71" s="84"/>
      <c r="J71" s="84"/>
      <c r="K71" s="84"/>
      <c r="L71" s="82"/>
      <c r="T71" s="25"/>
      <c r="V71" s="25" t="str">
        <f t="shared" si="0"/>
        <v/>
      </c>
    </row>
    <row r="72" spans="2:22" ht="18.75" customHeight="1" x14ac:dyDescent="0.3">
      <c r="B72" s="82"/>
      <c r="C72" s="82"/>
      <c r="D72" s="82"/>
      <c r="E72" s="133"/>
      <c r="F72" s="84"/>
      <c r="G72" s="84"/>
      <c r="H72" s="82"/>
      <c r="I72" s="84"/>
      <c r="J72" s="84"/>
      <c r="K72" s="84"/>
      <c r="L72" s="82"/>
      <c r="T72" s="25"/>
      <c r="V72" s="25" t="str">
        <f t="shared" si="0"/>
        <v/>
      </c>
    </row>
    <row r="73" spans="2:22" ht="18.75" customHeight="1" x14ac:dyDescent="0.3">
      <c r="B73" s="82"/>
      <c r="C73" s="82"/>
      <c r="D73" s="82"/>
      <c r="E73" s="133"/>
      <c r="F73" s="84"/>
      <c r="G73" s="84"/>
      <c r="H73" s="82"/>
      <c r="I73" s="84"/>
      <c r="J73" s="84"/>
      <c r="K73" s="84"/>
      <c r="L73" s="82"/>
      <c r="T73" s="25"/>
      <c r="V73" s="25" t="str">
        <f t="shared" si="0"/>
        <v/>
      </c>
    </row>
    <row r="74" spans="2:22" ht="18.75" customHeight="1" x14ac:dyDescent="0.3">
      <c r="B74" s="82"/>
      <c r="C74" s="82"/>
      <c r="D74" s="82"/>
      <c r="E74" s="133"/>
      <c r="F74" s="84"/>
      <c r="G74" s="84"/>
      <c r="H74" s="82"/>
      <c r="I74" s="84"/>
      <c r="J74" s="84"/>
      <c r="K74" s="84"/>
      <c r="L74" s="82"/>
      <c r="T74" s="25"/>
      <c r="V74" s="25" t="str">
        <f t="shared" si="0"/>
        <v/>
      </c>
    </row>
    <row r="75" spans="2:22" ht="18.75" customHeight="1" x14ac:dyDescent="0.3">
      <c r="B75" s="82"/>
      <c r="C75" s="82"/>
      <c r="D75" s="82"/>
      <c r="E75" s="133"/>
      <c r="F75" s="84"/>
      <c r="G75" s="84"/>
      <c r="H75" s="82"/>
      <c r="I75" s="84"/>
      <c r="J75" s="84"/>
      <c r="K75" s="84"/>
      <c r="L75" s="82"/>
      <c r="T75" s="25"/>
      <c r="V75" s="25" t="str">
        <f t="shared" si="0"/>
        <v/>
      </c>
    </row>
    <row r="76" spans="2:22" ht="18.75" customHeight="1" x14ac:dyDescent="0.3">
      <c r="B76" s="82"/>
      <c r="C76" s="82"/>
      <c r="D76" s="82"/>
      <c r="E76" s="133"/>
      <c r="F76" s="84"/>
      <c r="G76" s="84"/>
      <c r="H76" s="82"/>
      <c r="I76" s="84"/>
      <c r="J76" s="84"/>
      <c r="K76" s="84"/>
      <c r="L76" s="82"/>
      <c r="T76" s="25"/>
      <c r="V76" s="25" t="str">
        <f t="shared" si="0"/>
        <v/>
      </c>
    </row>
    <row r="77" spans="2:22" ht="18.75" customHeight="1" x14ac:dyDescent="0.3">
      <c r="B77" s="82"/>
      <c r="C77" s="82"/>
      <c r="D77" s="82"/>
      <c r="E77" s="133"/>
      <c r="F77" s="84"/>
      <c r="G77" s="84"/>
      <c r="H77" s="82"/>
      <c r="I77" s="84"/>
      <c r="J77" s="84"/>
      <c r="K77" s="84"/>
      <c r="L77" s="82"/>
      <c r="T77" s="25"/>
      <c r="V77" s="25" t="str">
        <f t="shared" si="0"/>
        <v/>
      </c>
    </row>
    <row r="78" spans="2:22" ht="18.75" customHeight="1" x14ac:dyDescent="0.3">
      <c r="B78" s="82"/>
      <c r="C78" s="82"/>
      <c r="D78" s="82"/>
      <c r="E78" s="133"/>
      <c r="F78" s="84"/>
      <c r="G78" s="84"/>
      <c r="H78" s="82"/>
      <c r="I78" s="84"/>
      <c r="J78" s="84"/>
      <c r="K78" s="84"/>
      <c r="L78" s="82"/>
      <c r="T78" s="25"/>
      <c r="V78" s="25" t="str">
        <f t="shared" si="0"/>
        <v/>
      </c>
    </row>
    <row r="79" spans="2:22" ht="18.75" customHeight="1" x14ac:dyDescent="0.3">
      <c r="B79" s="82"/>
      <c r="C79" s="82"/>
      <c r="D79" s="82"/>
      <c r="E79" s="133"/>
      <c r="F79" s="84"/>
      <c r="G79" s="84"/>
      <c r="H79" s="82"/>
      <c r="I79" s="84"/>
      <c r="J79" s="84"/>
      <c r="K79" s="84"/>
      <c r="L79" s="82"/>
      <c r="T79" s="25"/>
      <c r="V79" s="25" t="str">
        <f t="shared" si="0"/>
        <v/>
      </c>
    </row>
    <row r="80" spans="2:22" ht="18.75" customHeight="1" x14ac:dyDescent="0.3">
      <c r="B80" s="82"/>
      <c r="C80" s="82"/>
      <c r="D80" s="82"/>
      <c r="E80" s="133"/>
      <c r="F80" s="84"/>
      <c r="G80" s="84"/>
      <c r="H80" s="82"/>
      <c r="I80" s="84"/>
      <c r="J80" s="84"/>
      <c r="K80" s="84"/>
      <c r="L80" s="82"/>
      <c r="T80" s="25"/>
      <c r="V80" s="25" t="str">
        <f t="shared" si="0"/>
        <v/>
      </c>
    </row>
    <row r="81" spans="2:22" ht="18.75" customHeight="1" x14ac:dyDescent="0.3">
      <c r="B81" s="82"/>
      <c r="C81" s="82"/>
      <c r="D81" s="82"/>
      <c r="E81" s="133"/>
      <c r="F81" s="84"/>
      <c r="G81" s="84"/>
      <c r="H81" s="82"/>
      <c r="I81" s="84"/>
      <c r="J81" s="84"/>
      <c r="K81" s="84"/>
      <c r="L81" s="82"/>
      <c r="T81" s="25"/>
      <c r="V81" s="25" t="str">
        <f t="shared" si="0"/>
        <v/>
      </c>
    </row>
    <row r="82" spans="2:22" ht="18.75" customHeight="1" x14ac:dyDescent="0.3">
      <c r="B82" s="82"/>
      <c r="C82" s="82"/>
      <c r="D82" s="82"/>
      <c r="E82" s="133"/>
      <c r="F82" s="84"/>
      <c r="G82" s="84"/>
      <c r="H82" s="82"/>
      <c r="I82" s="84"/>
      <c r="J82" s="84"/>
      <c r="K82" s="84"/>
      <c r="L82" s="82"/>
      <c r="T82" s="25"/>
      <c r="V82" s="25" t="str">
        <f t="shared" si="0"/>
        <v/>
      </c>
    </row>
    <row r="83" spans="2:22" ht="18.75" customHeight="1" x14ac:dyDescent="0.3">
      <c r="B83" s="82"/>
      <c r="C83" s="82"/>
      <c r="D83" s="82"/>
      <c r="E83" s="133"/>
      <c r="F83" s="84"/>
      <c r="G83" s="84"/>
      <c r="H83" s="82"/>
      <c r="I83" s="84"/>
      <c r="J83" s="84"/>
      <c r="K83" s="84"/>
      <c r="L83" s="82"/>
      <c r="T83" s="25"/>
      <c r="V83" s="25" t="str">
        <f t="shared" si="0"/>
        <v/>
      </c>
    </row>
    <row r="84" spans="2:22" ht="18.75" customHeight="1" x14ac:dyDescent="0.3">
      <c r="B84" s="82"/>
      <c r="C84" s="82"/>
      <c r="D84" s="82"/>
      <c r="E84" s="133"/>
      <c r="F84" s="84"/>
      <c r="G84" s="84"/>
      <c r="H84" s="82"/>
      <c r="I84" s="84"/>
      <c r="J84" s="84"/>
      <c r="K84" s="84"/>
      <c r="L84" s="82"/>
      <c r="T84" s="25"/>
      <c r="V84" s="25" t="str">
        <f t="shared" si="0"/>
        <v/>
      </c>
    </row>
    <row r="85" spans="2:22" ht="18.75" customHeight="1" x14ac:dyDescent="0.3">
      <c r="B85" s="82"/>
      <c r="C85" s="82"/>
      <c r="D85" s="82"/>
      <c r="E85" s="133"/>
      <c r="F85" s="84"/>
      <c r="G85" s="84"/>
      <c r="H85" s="82"/>
      <c r="I85" s="84"/>
      <c r="J85" s="84"/>
      <c r="K85" s="84"/>
      <c r="L85" s="82"/>
      <c r="T85" s="25"/>
      <c r="V85" s="25" t="str">
        <f t="shared" si="0"/>
        <v/>
      </c>
    </row>
    <row r="86" spans="2:22" ht="18.75" customHeight="1" x14ac:dyDescent="0.3">
      <c r="B86" s="82"/>
      <c r="C86" s="82"/>
      <c r="D86" s="82"/>
      <c r="E86" s="133"/>
      <c r="F86" s="84"/>
      <c r="G86" s="84"/>
      <c r="H86" s="82"/>
      <c r="I86" s="84"/>
      <c r="J86" s="84"/>
      <c r="K86" s="84"/>
      <c r="L86" s="82"/>
      <c r="T86" s="25"/>
      <c r="V86" s="25" t="str">
        <f t="shared" si="0"/>
        <v/>
      </c>
    </row>
    <row r="87" spans="2:22" ht="18.75" customHeight="1" x14ac:dyDescent="0.3">
      <c r="B87" s="82"/>
      <c r="C87" s="82"/>
      <c r="D87" s="82"/>
      <c r="E87" s="133"/>
      <c r="F87" s="84"/>
      <c r="G87" s="84"/>
      <c r="H87" s="82"/>
      <c r="I87" s="84"/>
      <c r="J87" s="84"/>
      <c r="K87" s="84"/>
      <c r="L87" s="82"/>
      <c r="T87" s="25"/>
      <c r="V87" s="25" t="str">
        <f t="shared" si="0"/>
        <v/>
      </c>
    </row>
    <row r="88" spans="2:22" ht="18.75" customHeight="1" x14ac:dyDescent="0.3">
      <c r="B88" s="82"/>
      <c r="C88" s="82"/>
      <c r="D88" s="82"/>
      <c r="E88" s="133"/>
      <c r="F88" s="84"/>
      <c r="G88" s="84"/>
      <c r="H88" s="82"/>
      <c r="I88" s="84"/>
      <c r="J88" s="84"/>
      <c r="K88" s="84"/>
      <c r="L88" s="82"/>
      <c r="T88" s="25"/>
      <c r="V88" s="25" t="str">
        <f t="shared" si="0"/>
        <v/>
      </c>
    </row>
    <row r="89" spans="2:22" ht="18.75" customHeight="1" x14ac:dyDescent="0.3">
      <c r="B89" s="82"/>
      <c r="C89" s="82"/>
      <c r="D89" s="82"/>
      <c r="E89" s="133"/>
      <c r="F89" s="84"/>
      <c r="G89" s="84"/>
      <c r="H89" s="82"/>
      <c r="I89" s="84"/>
      <c r="J89" s="84"/>
      <c r="K89" s="84"/>
      <c r="L89" s="82"/>
      <c r="T89" s="25"/>
      <c r="V89" s="25" t="str">
        <f t="shared" si="0"/>
        <v/>
      </c>
    </row>
    <row r="90" spans="2:22" ht="18.75" customHeight="1" x14ac:dyDescent="0.3">
      <c r="B90" s="82"/>
      <c r="C90" s="82"/>
      <c r="D90" s="82"/>
      <c r="E90" s="133"/>
      <c r="F90" s="84"/>
      <c r="G90" s="84"/>
      <c r="H90" s="82"/>
      <c r="I90" s="84"/>
      <c r="J90" s="84"/>
      <c r="K90" s="84"/>
      <c r="L90" s="82"/>
      <c r="T90" s="25"/>
      <c r="V90" s="25" t="str">
        <f t="shared" si="0"/>
        <v/>
      </c>
    </row>
    <row r="91" spans="2:22" ht="18.75" customHeight="1" x14ac:dyDescent="0.3">
      <c r="B91" s="82"/>
      <c r="C91" s="82"/>
      <c r="D91" s="82"/>
      <c r="E91" s="133"/>
      <c r="F91" s="84"/>
      <c r="G91" s="84"/>
      <c r="H91" s="82"/>
      <c r="I91" s="84"/>
      <c r="J91" s="84"/>
      <c r="K91" s="84"/>
      <c r="L91" s="82"/>
      <c r="T91" s="25"/>
      <c r="V91" s="25" t="str">
        <f t="shared" si="0"/>
        <v/>
      </c>
    </row>
    <row r="92" spans="2:22" ht="18.75" customHeight="1" x14ac:dyDescent="0.3">
      <c r="B92" s="82"/>
      <c r="C92" s="82"/>
      <c r="D92" s="82"/>
      <c r="E92" s="133"/>
      <c r="F92" s="84"/>
      <c r="G92" s="84"/>
      <c r="H92" s="82"/>
      <c r="I92" s="84"/>
      <c r="J92" s="84"/>
      <c r="K92" s="84"/>
      <c r="L92" s="82"/>
      <c r="T92" s="25"/>
      <c r="V92" s="25" t="str">
        <f t="shared" si="0"/>
        <v/>
      </c>
    </row>
    <row r="93" spans="2:22" ht="18.75" customHeight="1" x14ac:dyDescent="0.3">
      <c r="B93" s="82"/>
      <c r="C93" s="82"/>
      <c r="D93" s="82"/>
      <c r="E93" s="133"/>
      <c r="F93" s="84"/>
      <c r="G93" s="84"/>
      <c r="H93" s="82"/>
      <c r="I93" s="84"/>
      <c r="J93" s="84"/>
      <c r="K93" s="84"/>
      <c r="L93" s="82"/>
      <c r="T93" s="25"/>
      <c r="V93" s="25" t="str">
        <f t="shared" si="0"/>
        <v/>
      </c>
    </row>
    <row r="94" spans="2:22" ht="18.75" customHeight="1" x14ac:dyDescent="0.3">
      <c r="B94" s="82"/>
      <c r="C94" s="82"/>
      <c r="D94" s="82"/>
      <c r="E94" s="133"/>
      <c r="F94" s="84"/>
      <c r="G94" s="84"/>
      <c r="H94" s="82"/>
      <c r="I94" s="84"/>
      <c r="J94" s="84"/>
      <c r="K94" s="84"/>
      <c r="L94" s="82"/>
      <c r="T94" s="25"/>
      <c r="V94" s="25" t="str">
        <f t="shared" si="0"/>
        <v/>
      </c>
    </row>
    <row r="95" spans="2:22" ht="18.75" customHeight="1" x14ac:dyDescent="0.3">
      <c r="B95" s="82"/>
      <c r="C95" s="82"/>
      <c r="D95" s="82"/>
      <c r="E95" s="133"/>
      <c r="F95" s="84"/>
      <c r="G95" s="84"/>
      <c r="H95" s="82"/>
      <c r="I95" s="84"/>
      <c r="J95" s="84"/>
      <c r="K95" s="84"/>
      <c r="L95" s="82"/>
      <c r="T95" s="25"/>
      <c r="V95" s="25" t="str">
        <f t="shared" si="0"/>
        <v/>
      </c>
    </row>
    <row r="96" spans="2:22" ht="18.75" customHeight="1" x14ac:dyDescent="0.3">
      <c r="B96" s="82"/>
      <c r="C96" s="82"/>
      <c r="D96" s="82"/>
      <c r="E96" s="133"/>
      <c r="F96" s="84"/>
      <c r="G96" s="84"/>
      <c r="H96" s="82"/>
      <c r="I96" s="84"/>
      <c r="J96" s="84"/>
      <c r="K96" s="84"/>
      <c r="L96" s="82"/>
      <c r="T96" s="25"/>
      <c r="V96" s="25" t="str">
        <f t="shared" si="0"/>
        <v/>
      </c>
    </row>
    <row r="97" spans="2:22" ht="18.75" customHeight="1" x14ac:dyDescent="0.3">
      <c r="B97" s="82"/>
      <c r="C97" s="82"/>
      <c r="D97" s="82"/>
      <c r="E97" s="133"/>
      <c r="F97" s="84"/>
      <c r="G97" s="84"/>
      <c r="H97" s="82"/>
      <c r="I97" s="84"/>
      <c r="J97" s="84"/>
      <c r="K97" s="84"/>
      <c r="L97" s="82"/>
      <c r="T97" s="25"/>
      <c r="V97" s="25" t="str">
        <f t="shared" si="0"/>
        <v/>
      </c>
    </row>
    <row r="98" spans="2:22" ht="18.75" customHeight="1" x14ac:dyDescent="0.3">
      <c r="B98" s="82"/>
      <c r="C98" s="82"/>
      <c r="D98" s="82"/>
      <c r="E98" s="133"/>
      <c r="F98" s="84"/>
      <c r="G98" s="84"/>
      <c r="H98" s="82"/>
      <c r="I98" s="84"/>
      <c r="J98" s="84"/>
      <c r="K98" s="84"/>
      <c r="L98" s="82"/>
      <c r="T98" s="25"/>
      <c r="V98" s="25" t="str">
        <f t="shared" si="0"/>
        <v/>
      </c>
    </row>
    <row r="99" spans="2:22" ht="18.75" customHeight="1" x14ac:dyDescent="0.3">
      <c r="B99" s="82"/>
      <c r="C99" s="82"/>
      <c r="D99" s="82"/>
      <c r="E99" s="133"/>
      <c r="F99" s="84"/>
      <c r="G99" s="84"/>
      <c r="H99" s="82"/>
      <c r="I99" s="84"/>
      <c r="J99" s="84"/>
      <c r="K99" s="84"/>
      <c r="L99" s="82"/>
      <c r="T99" s="25"/>
      <c r="V99" s="25" t="str">
        <f t="shared" ref="V99:V120" si="1">IF((T99*U99)&lt;&gt;0,(T99*U99),"")</f>
        <v/>
      </c>
    </row>
    <row r="100" spans="2:22" ht="18.75" customHeight="1" x14ac:dyDescent="0.3">
      <c r="B100" s="82"/>
      <c r="C100" s="82"/>
      <c r="D100" s="82"/>
      <c r="E100" s="133"/>
      <c r="F100" s="84"/>
      <c r="G100" s="84"/>
      <c r="H100" s="82"/>
      <c r="I100" s="84"/>
      <c r="J100" s="84"/>
      <c r="K100" s="84"/>
      <c r="L100" s="82"/>
      <c r="T100" s="25"/>
      <c r="V100" s="25" t="str">
        <f t="shared" si="1"/>
        <v/>
      </c>
    </row>
    <row r="101" spans="2:22" ht="18.75" customHeight="1" x14ac:dyDescent="0.3">
      <c r="B101" s="82"/>
      <c r="C101" s="82"/>
      <c r="D101" s="82"/>
      <c r="E101" s="133"/>
      <c r="F101" s="84"/>
      <c r="G101" s="84"/>
      <c r="H101" s="82"/>
      <c r="I101" s="84"/>
      <c r="J101" s="84"/>
      <c r="K101" s="84"/>
      <c r="L101" s="82"/>
      <c r="T101" s="25"/>
      <c r="V101" s="25" t="str">
        <f t="shared" si="1"/>
        <v/>
      </c>
    </row>
    <row r="102" spans="2:22" ht="18.75" customHeight="1" x14ac:dyDescent="0.3">
      <c r="B102" s="82"/>
      <c r="C102" s="82"/>
      <c r="D102" s="82"/>
      <c r="E102" s="133"/>
      <c r="F102" s="84"/>
      <c r="G102" s="84"/>
      <c r="H102" s="82"/>
      <c r="I102" s="84"/>
      <c r="J102" s="84"/>
      <c r="K102" s="84"/>
      <c r="L102" s="82"/>
      <c r="T102" s="25"/>
      <c r="V102" s="25" t="str">
        <f t="shared" si="1"/>
        <v/>
      </c>
    </row>
    <row r="103" spans="2:22" ht="18.75" customHeight="1" x14ac:dyDescent="0.3">
      <c r="B103" s="82"/>
      <c r="C103" s="82"/>
      <c r="D103" s="82"/>
      <c r="E103" s="133"/>
      <c r="F103" s="84"/>
      <c r="G103" s="85"/>
      <c r="H103" s="82"/>
      <c r="I103" s="84"/>
      <c r="J103" s="84"/>
      <c r="K103" s="84"/>
      <c r="L103" s="82"/>
      <c r="T103" s="25"/>
      <c r="V103" s="25" t="str">
        <f t="shared" si="1"/>
        <v/>
      </c>
    </row>
    <row r="104" spans="2:22" ht="18.75" customHeight="1" x14ac:dyDescent="0.3">
      <c r="B104" s="82"/>
      <c r="C104" s="82"/>
      <c r="D104" s="82"/>
      <c r="E104" s="133"/>
      <c r="F104" s="84"/>
      <c r="G104" s="86"/>
      <c r="H104" s="82"/>
      <c r="I104" s="84"/>
      <c r="J104" s="84"/>
      <c r="K104" s="84"/>
      <c r="L104" s="82"/>
      <c r="T104" s="25"/>
      <c r="V104" s="25" t="str">
        <f t="shared" si="1"/>
        <v/>
      </c>
    </row>
    <row r="105" spans="2:22" ht="18.75" customHeight="1" x14ac:dyDescent="0.3">
      <c r="B105" s="82"/>
      <c r="C105" s="82"/>
      <c r="D105" s="82"/>
      <c r="E105" s="133"/>
      <c r="F105" s="84"/>
      <c r="G105" s="85"/>
      <c r="H105" s="82"/>
      <c r="I105" s="84"/>
      <c r="J105" s="84"/>
      <c r="K105" s="84"/>
      <c r="L105" s="82"/>
      <c r="T105" s="25"/>
      <c r="V105" s="25" t="str">
        <f t="shared" si="1"/>
        <v/>
      </c>
    </row>
    <row r="106" spans="2:22" ht="18.75" customHeight="1" x14ac:dyDescent="0.3">
      <c r="B106" s="82"/>
      <c r="C106" s="82"/>
      <c r="D106" s="82"/>
      <c r="E106" s="133"/>
      <c r="F106" s="84"/>
      <c r="G106" s="85"/>
      <c r="H106" s="82"/>
      <c r="I106" s="84"/>
      <c r="J106" s="84"/>
      <c r="K106" s="84"/>
      <c r="L106" s="82"/>
      <c r="T106" s="25"/>
      <c r="V106" s="25" t="str">
        <f t="shared" si="1"/>
        <v/>
      </c>
    </row>
    <row r="107" spans="2:22" ht="18.75" customHeight="1" x14ac:dyDescent="0.3">
      <c r="B107" s="82"/>
      <c r="C107" s="82"/>
      <c r="D107" s="82"/>
      <c r="E107" s="133"/>
      <c r="F107" s="84"/>
      <c r="G107" s="85"/>
      <c r="H107" s="82"/>
      <c r="I107" s="84"/>
      <c r="J107" s="84"/>
      <c r="K107" s="84"/>
      <c r="L107" s="82"/>
      <c r="T107" s="25"/>
      <c r="V107" s="25" t="str">
        <f t="shared" si="1"/>
        <v/>
      </c>
    </row>
    <row r="108" spans="2:22" ht="18.75" customHeight="1" x14ac:dyDescent="0.3">
      <c r="B108" s="82"/>
      <c r="C108" s="82"/>
      <c r="D108" s="82"/>
      <c r="E108" s="133"/>
      <c r="F108" s="84"/>
      <c r="G108" s="85"/>
      <c r="H108" s="82"/>
      <c r="I108" s="84"/>
      <c r="J108" s="84"/>
      <c r="K108" s="84"/>
      <c r="L108" s="82"/>
      <c r="T108" s="25"/>
      <c r="V108" s="25" t="str">
        <f t="shared" si="1"/>
        <v/>
      </c>
    </row>
    <row r="109" spans="2:22" ht="18.75" customHeight="1" x14ac:dyDescent="0.3">
      <c r="B109" s="82"/>
      <c r="C109" s="82"/>
      <c r="D109" s="82"/>
      <c r="E109" s="133"/>
      <c r="F109" s="84"/>
      <c r="G109" s="84"/>
      <c r="H109" s="82"/>
      <c r="I109" s="84"/>
      <c r="J109" s="84"/>
      <c r="K109" s="84"/>
      <c r="L109" s="82"/>
      <c r="T109" s="25"/>
      <c r="V109" s="25" t="str">
        <f t="shared" si="1"/>
        <v/>
      </c>
    </row>
    <row r="110" spans="2:22" ht="18.75" customHeight="1" x14ac:dyDescent="0.3">
      <c r="B110" s="82"/>
      <c r="C110" s="82"/>
      <c r="D110" s="82"/>
      <c r="E110" s="133"/>
      <c r="F110" s="84"/>
      <c r="G110" s="84"/>
      <c r="H110" s="82"/>
      <c r="I110" s="84"/>
      <c r="J110" s="84"/>
      <c r="K110" s="84"/>
      <c r="L110" s="82"/>
      <c r="T110" s="25"/>
      <c r="V110" s="25" t="str">
        <f t="shared" si="1"/>
        <v/>
      </c>
    </row>
    <row r="111" spans="2:22" ht="18.75" customHeight="1" x14ac:dyDescent="0.3">
      <c r="B111" s="82"/>
      <c r="C111" s="82"/>
      <c r="D111" s="82"/>
      <c r="E111" s="133"/>
      <c r="F111" s="84"/>
      <c r="G111" s="84"/>
      <c r="H111" s="82"/>
      <c r="I111" s="84"/>
      <c r="J111" s="84"/>
      <c r="K111" s="84"/>
      <c r="L111" s="82"/>
      <c r="T111" s="25"/>
      <c r="V111" s="25" t="str">
        <f t="shared" si="1"/>
        <v/>
      </c>
    </row>
    <row r="112" spans="2:22" ht="18.75" customHeight="1" x14ac:dyDescent="0.3">
      <c r="B112" s="82"/>
      <c r="C112" s="82"/>
      <c r="D112" s="82"/>
      <c r="E112" s="133"/>
      <c r="F112" s="84"/>
      <c r="G112" s="84"/>
      <c r="H112" s="82"/>
      <c r="I112" s="84"/>
      <c r="J112" s="84"/>
      <c r="K112" s="84"/>
      <c r="L112" s="82"/>
      <c r="T112" s="25"/>
      <c r="V112" s="25" t="str">
        <f t="shared" si="1"/>
        <v/>
      </c>
    </row>
    <row r="113" spans="2:22" ht="18.75" customHeight="1" x14ac:dyDescent="0.3">
      <c r="B113" s="82"/>
      <c r="C113" s="82"/>
      <c r="D113" s="82"/>
      <c r="E113" s="133"/>
      <c r="F113" s="84"/>
      <c r="G113" s="84"/>
      <c r="H113" s="82"/>
      <c r="I113" s="84"/>
      <c r="J113" s="84"/>
      <c r="K113" s="84"/>
      <c r="L113" s="82"/>
      <c r="T113" s="25"/>
      <c r="V113" s="25" t="str">
        <f t="shared" si="1"/>
        <v/>
      </c>
    </row>
    <row r="114" spans="2:22" ht="18.75" customHeight="1" x14ac:dyDescent="0.3">
      <c r="B114" s="82"/>
      <c r="C114" s="82"/>
      <c r="D114" s="82"/>
      <c r="E114" s="133"/>
      <c r="F114" s="84"/>
      <c r="G114" s="84"/>
      <c r="H114" s="82"/>
      <c r="I114" s="84"/>
      <c r="J114" s="84"/>
      <c r="K114" s="84"/>
      <c r="L114" s="82"/>
      <c r="T114" s="25"/>
      <c r="V114" s="25" t="str">
        <f t="shared" si="1"/>
        <v/>
      </c>
    </row>
    <row r="115" spans="2:22" ht="18.75" customHeight="1" x14ac:dyDescent="0.3">
      <c r="B115" s="82"/>
      <c r="C115" s="82"/>
      <c r="D115" s="82"/>
      <c r="E115" s="133"/>
      <c r="F115" s="84"/>
      <c r="G115" s="84"/>
      <c r="H115" s="82"/>
      <c r="I115" s="84"/>
      <c r="J115" s="84"/>
      <c r="K115" s="84"/>
      <c r="L115" s="82"/>
      <c r="T115" s="25"/>
      <c r="V115" s="25" t="str">
        <f t="shared" si="1"/>
        <v/>
      </c>
    </row>
    <row r="116" spans="2:22" ht="18.75" customHeight="1" x14ac:dyDescent="0.3">
      <c r="B116" s="82"/>
      <c r="C116" s="82"/>
      <c r="D116" s="82"/>
      <c r="E116" s="133"/>
      <c r="F116" s="84"/>
      <c r="G116" s="84"/>
      <c r="H116" s="82"/>
      <c r="I116" s="84"/>
      <c r="J116" s="84"/>
      <c r="K116" s="84"/>
      <c r="L116" s="82"/>
      <c r="T116" s="25"/>
      <c r="V116" s="25" t="str">
        <f t="shared" si="1"/>
        <v/>
      </c>
    </row>
    <row r="117" spans="2:22" ht="18.75" customHeight="1" x14ac:dyDescent="0.3">
      <c r="B117" s="82"/>
      <c r="C117" s="82"/>
      <c r="D117" s="82"/>
      <c r="E117" s="133"/>
      <c r="F117" s="84"/>
      <c r="G117" s="84"/>
      <c r="H117" s="82"/>
      <c r="I117" s="84"/>
      <c r="J117" s="84"/>
      <c r="K117" s="84"/>
      <c r="L117" s="82"/>
      <c r="T117" s="25"/>
      <c r="V117" s="25" t="str">
        <f t="shared" si="1"/>
        <v/>
      </c>
    </row>
    <row r="118" spans="2:22" ht="18.75" customHeight="1" x14ac:dyDescent="0.3">
      <c r="B118" s="82"/>
      <c r="C118" s="82"/>
      <c r="D118" s="82"/>
      <c r="E118" s="133"/>
      <c r="F118" s="84"/>
      <c r="G118" s="84"/>
      <c r="H118" s="82"/>
      <c r="I118" s="84"/>
      <c r="J118" s="84"/>
      <c r="K118" s="84"/>
      <c r="L118" s="82"/>
      <c r="T118" s="25"/>
      <c r="V118" s="25" t="str">
        <f t="shared" si="1"/>
        <v/>
      </c>
    </row>
    <row r="119" spans="2:22" ht="18.75" customHeight="1" x14ac:dyDescent="0.3">
      <c r="B119" s="82"/>
      <c r="C119" s="82"/>
      <c r="D119" s="82"/>
      <c r="E119" s="133"/>
      <c r="F119" s="84"/>
      <c r="G119" s="84"/>
      <c r="H119" s="82"/>
      <c r="I119" s="84"/>
      <c r="J119" s="84"/>
      <c r="K119" s="84"/>
      <c r="L119" s="82"/>
      <c r="T119" s="25"/>
      <c r="V119" s="25" t="str">
        <f t="shared" si="1"/>
        <v/>
      </c>
    </row>
    <row r="120" spans="2:22" ht="18.75" customHeight="1" x14ac:dyDescent="0.3">
      <c r="B120" s="82"/>
      <c r="C120" s="82"/>
      <c r="D120" s="82"/>
      <c r="E120" s="133"/>
      <c r="F120" s="84"/>
      <c r="G120" s="84"/>
      <c r="H120" s="82"/>
      <c r="I120" s="84"/>
      <c r="J120" s="84"/>
      <c r="K120" s="84"/>
      <c r="L120" s="82"/>
      <c r="T120" s="25"/>
      <c r="V120" s="25" t="str">
        <f t="shared" si="1"/>
        <v/>
      </c>
    </row>
    <row r="121" spans="2:22" ht="18.75" customHeight="1" x14ac:dyDescent="0.3">
      <c r="B121" s="82"/>
      <c r="C121" s="82"/>
      <c r="D121" s="82"/>
      <c r="E121" s="133"/>
      <c r="F121" s="84"/>
      <c r="G121" s="84"/>
      <c r="H121" s="82"/>
      <c r="I121" s="84"/>
      <c r="J121" s="84"/>
      <c r="K121" s="84"/>
      <c r="L121" s="82"/>
      <c r="T121" s="25"/>
      <c r="V121" s="25" t="str">
        <f>IF((T121*U121)&lt;&gt;0,(T121*U121),"")</f>
        <v/>
      </c>
    </row>
    <row r="122" spans="2:22" ht="18.75" customHeight="1" x14ac:dyDescent="0.3">
      <c r="B122" s="82"/>
      <c r="C122" s="82"/>
      <c r="D122" s="82"/>
      <c r="E122" s="133"/>
      <c r="F122" s="84"/>
      <c r="G122" s="84"/>
      <c r="H122" s="82"/>
      <c r="I122" s="84"/>
      <c r="J122" s="84"/>
      <c r="K122" s="84"/>
      <c r="L122" s="82"/>
    </row>
    <row r="123" spans="2:22" ht="18.75" customHeight="1" x14ac:dyDescent="0.3">
      <c r="B123" s="82"/>
      <c r="C123" s="82"/>
      <c r="D123" s="82"/>
      <c r="E123" s="133"/>
      <c r="F123" s="84"/>
      <c r="G123" s="84"/>
      <c r="H123" s="82"/>
      <c r="I123" s="84"/>
      <c r="J123" s="84"/>
      <c r="K123" s="84"/>
      <c r="L123" s="82"/>
    </row>
    <row r="124" spans="2:22" ht="18.75" customHeight="1" x14ac:dyDescent="0.3">
      <c r="B124" s="82"/>
      <c r="C124" s="82"/>
      <c r="D124" s="82"/>
      <c r="E124" s="133"/>
      <c r="F124" s="84"/>
      <c r="G124" s="84"/>
      <c r="H124" s="82"/>
      <c r="I124" s="84"/>
      <c r="J124" s="84"/>
      <c r="K124" s="84"/>
      <c r="L124" s="82"/>
    </row>
    <row r="125" spans="2:22" ht="18.75" customHeight="1" x14ac:dyDescent="0.3">
      <c r="B125" s="82"/>
      <c r="C125" s="82"/>
      <c r="D125" s="82"/>
      <c r="E125" s="133"/>
      <c r="F125" s="84"/>
      <c r="G125" s="84"/>
      <c r="H125" s="82"/>
      <c r="I125" s="84"/>
      <c r="J125" s="84"/>
      <c r="K125" s="84"/>
      <c r="L125" s="82"/>
    </row>
    <row r="126" spans="2:22" ht="18.75" customHeight="1" x14ac:dyDescent="0.3">
      <c r="B126" s="82"/>
      <c r="C126" s="82"/>
      <c r="D126" s="82"/>
      <c r="E126" s="133"/>
      <c r="F126" s="84"/>
      <c r="G126" s="84"/>
      <c r="H126" s="82"/>
      <c r="I126" s="84"/>
      <c r="J126" s="84"/>
      <c r="K126" s="84"/>
      <c r="L126" s="82"/>
    </row>
    <row r="127" spans="2:22" ht="18.75" customHeight="1" x14ac:dyDescent="0.3">
      <c r="B127" s="82"/>
      <c r="C127" s="82"/>
      <c r="D127" s="82"/>
      <c r="E127" s="133"/>
      <c r="F127" s="84"/>
      <c r="G127" s="84"/>
      <c r="H127" s="82"/>
      <c r="I127" s="84"/>
      <c r="J127" s="84"/>
      <c r="K127" s="84"/>
      <c r="L127" s="82"/>
    </row>
    <row r="128" spans="2:22" ht="18.75" customHeight="1" x14ac:dyDescent="0.3">
      <c r="B128" s="82"/>
      <c r="C128" s="82"/>
      <c r="D128" s="82"/>
      <c r="E128" s="133"/>
      <c r="F128" s="84"/>
      <c r="G128" s="84"/>
      <c r="H128" s="82"/>
      <c r="I128" s="84"/>
      <c r="J128" s="84"/>
      <c r="K128" s="84"/>
      <c r="L128" s="82"/>
    </row>
    <row r="129" spans="2:12" ht="18.75" customHeight="1" x14ac:dyDescent="0.3">
      <c r="B129" s="82"/>
      <c r="C129" s="82"/>
      <c r="D129" s="82"/>
      <c r="E129" s="133"/>
      <c r="F129" s="84"/>
      <c r="G129" s="84"/>
      <c r="H129" s="82"/>
      <c r="I129" s="84"/>
      <c r="J129" s="84"/>
      <c r="K129" s="84"/>
      <c r="L129" s="82"/>
    </row>
    <row r="130" spans="2:12" ht="18.75" customHeight="1" x14ac:dyDescent="0.3">
      <c r="B130" s="82"/>
      <c r="C130" s="82"/>
      <c r="D130" s="82"/>
      <c r="E130" s="133"/>
      <c r="F130" s="84"/>
      <c r="G130" s="84"/>
      <c r="H130" s="82"/>
      <c r="I130" s="84"/>
      <c r="J130" s="84"/>
      <c r="K130" s="84"/>
      <c r="L130" s="82"/>
    </row>
    <row r="131" spans="2:12" ht="18.75" customHeight="1" x14ac:dyDescent="0.3">
      <c r="B131" s="82"/>
      <c r="C131" s="82"/>
      <c r="D131" s="82"/>
      <c r="E131" s="133"/>
      <c r="F131" s="84"/>
      <c r="G131" s="84"/>
      <c r="H131" s="82"/>
      <c r="I131" s="84"/>
      <c r="J131" s="84"/>
      <c r="K131" s="84"/>
      <c r="L131" s="82"/>
    </row>
    <row r="132" spans="2:12" ht="18.75" customHeight="1" x14ac:dyDescent="0.3">
      <c r="B132" s="82"/>
      <c r="C132" s="82"/>
      <c r="D132" s="82"/>
      <c r="E132" s="133"/>
      <c r="F132" s="84"/>
      <c r="G132" s="84"/>
      <c r="H132" s="82"/>
      <c r="I132" s="84"/>
      <c r="J132" s="84"/>
      <c r="K132" s="84"/>
      <c r="L132" s="82"/>
    </row>
    <row r="133" spans="2:12" ht="18.75" customHeight="1" x14ac:dyDescent="0.3">
      <c r="B133" s="82"/>
      <c r="C133" s="82"/>
      <c r="D133" s="82"/>
      <c r="E133" s="133"/>
      <c r="F133" s="84"/>
      <c r="G133" s="84"/>
      <c r="H133" s="82"/>
      <c r="I133" s="84"/>
      <c r="J133" s="84"/>
      <c r="K133" s="84"/>
      <c r="L133" s="82"/>
    </row>
    <row r="134" spans="2:12" ht="18.75" customHeight="1" x14ac:dyDescent="0.3">
      <c r="B134" s="82"/>
      <c r="C134" s="82"/>
      <c r="D134" s="82"/>
      <c r="E134" s="133"/>
      <c r="F134" s="84"/>
      <c r="G134" s="84"/>
      <c r="H134" s="82"/>
      <c r="I134" s="84"/>
      <c r="J134" s="84"/>
      <c r="K134" s="84"/>
      <c r="L134" s="82"/>
    </row>
    <row r="135" spans="2:12" ht="18.75" customHeight="1" x14ac:dyDescent="0.3">
      <c r="B135" s="82"/>
      <c r="C135" s="82"/>
      <c r="D135" s="82"/>
      <c r="E135" s="133"/>
      <c r="F135" s="84"/>
      <c r="G135" s="84"/>
      <c r="H135" s="82"/>
      <c r="I135" s="84"/>
      <c r="J135" s="84"/>
      <c r="K135" s="84"/>
      <c r="L135" s="82"/>
    </row>
    <row r="136" spans="2:12" ht="18.75" customHeight="1" x14ac:dyDescent="0.3">
      <c r="B136" s="82"/>
      <c r="C136" s="82"/>
      <c r="D136" s="82"/>
      <c r="E136" s="133"/>
      <c r="F136" s="84"/>
      <c r="G136" s="84"/>
      <c r="H136" s="82"/>
      <c r="I136" s="84"/>
      <c r="J136" s="84"/>
      <c r="K136" s="84"/>
      <c r="L136" s="82"/>
    </row>
    <row r="137" spans="2:12" ht="18.75" customHeight="1" x14ac:dyDescent="0.3">
      <c r="B137" s="82"/>
      <c r="C137" s="82"/>
      <c r="D137" s="82"/>
      <c r="E137" s="133"/>
      <c r="F137" s="84"/>
      <c r="G137" s="84"/>
      <c r="H137" s="82"/>
      <c r="I137" s="84"/>
      <c r="J137" s="84"/>
      <c r="K137" s="84"/>
      <c r="L137" s="82"/>
    </row>
    <row r="138" spans="2:12" ht="18.75" customHeight="1" x14ac:dyDescent="0.3">
      <c r="B138" s="82"/>
      <c r="C138" s="82"/>
      <c r="D138" s="82"/>
      <c r="E138" s="133"/>
      <c r="F138" s="84"/>
      <c r="G138" s="84"/>
      <c r="H138" s="82"/>
      <c r="I138" s="84"/>
      <c r="J138" s="84"/>
      <c r="K138" s="84"/>
      <c r="L138" s="82"/>
    </row>
    <row r="139" spans="2:12" ht="18.75" customHeight="1" x14ac:dyDescent="0.3">
      <c r="B139" s="82"/>
      <c r="C139" s="82"/>
      <c r="D139" s="82"/>
      <c r="E139" s="133"/>
      <c r="F139" s="84"/>
      <c r="G139" s="84"/>
      <c r="H139" s="82"/>
      <c r="I139" s="84"/>
      <c r="J139" s="84"/>
      <c r="K139" s="84"/>
      <c r="L139" s="82"/>
    </row>
    <row r="140" spans="2:12" ht="18.75" customHeight="1" x14ac:dyDescent="0.3">
      <c r="B140" s="82"/>
      <c r="C140" s="82"/>
      <c r="D140" s="82"/>
      <c r="E140" s="133"/>
      <c r="F140" s="84"/>
      <c r="G140" s="84"/>
      <c r="H140" s="82"/>
      <c r="I140" s="84"/>
      <c r="J140" s="84"/>
      <c r="K140" s="84"/>
      <c r="L140" s="82"/>
    </row>
    <row r="141" spans="2:12" ht="18.75" customHeight="1" x14ac:dyDescent="0.3">
      <c r="B141" s="82"/>
      <c r="C141" s="82"/>
      <c r="D141" s="82"/>
      <c r="E141" s="133"/>
      <c r="F141" s="84"/>
      <c r="G141" s="84"/>
      <c r="H141" s="82"/>
      <c r="I141" s="84"/>
      <c r="J141" s="84"/>
      <c r="K141" s="84"/>
      <c r="L141" s="82"/>
    </row>
    <row r="142" spans="2:12" ht="18.75" customHeight="1" x14ac:dyDescent="0.3">
      <c r="B142" s="82"/>
      <c r="C142" s="82"/>
      <c r="D142" s="82"/>
      <c r="E142" s="133"/>
      <c r="F142" s="84"/>
      <c r="G142" s="84"/>
      <c r="H142" s="82"/>
      <c r="I142" s="84"/>
      <c r="J142" s="84"/>
      <c r="K142" s="84"/>
      <c r="L142" s="82"/>
    </row>
    <row r="143" spans="2:12" ht="18.75" customHeight="1" x14ac:dyDescent="0.3">
      <c r="B143" s="82"/>
      <c r="C143" s="82"/>
      <c r="D143" s="82"/>
      <c r="E143" s="133"/>
      <c r="F143" s="84"/>
      <c r="G143" s="84"/>
      <c r="H143" s="82"/>
      <c r="I143" s="84"/>
      <c r="J143" s="84"/>
      <c r="K143" s="84"/>
      <c r="L143" s="82"/>
    </row>
    <row r="144" spans="2:12" ht="18.75" customHeight="1" x14ac:dyDescent="0.3">
      <c r="B144" s="82"/>
      <c r="C144" s="82"/>
      <c r="D144" s="82"/>
      <c r="E144" s="133"/>
      <c r="F144" s="84"/>
      <c r="G144" s="84"/>
      <c r="H144" s="82"/>
      <c r="I144" s="84"/>
      <c r="J144" s="84"/>
      <c r="K144" s="84"/>
      <c r="L144" s="82"/>
    </row>
    <row r="145" spans="2:12" ht="18.75" customHeight="1" x14ac:dyDescent="0.3">
      <c r="B145" s="82"/>
      <c r="C145" s="82"/>
      <c r="D145" s="82"/>
      <c r="E145" s="133"/>
      <c r="F145" s="84"/>
      <c r="G145" s="84"/>
      <c r="H145" s="82"/>
      <c r="I145" s="84"/>
      <c r="J145" s="84"/>
      <c r="K145" s="84"/>
      <c r="L145" s="82"/>
    </row>
    <row r="146" spans="2:12" ht="18.75" customHeight="1" x14ac:dyDescent="0.3">
      <c r="B146" s="82"/>
      <c r="C146" s="82"/>
      <c r="D146" s="82"/>
      <c r="E146" s="133"/>
      <c r="F146" s="84"/>
      <c r="G146" s="84"/>
      <c r="H146" s="82"/>
      <c r="I146" s="84"/>
      <c r="J146" s="84"/>
      <c r="K146" s="84"/>
      <c r="L146" s="82"/>
    </row>
    <row r="147" spans="2:12" ht="18.75" customHeight="1" x14ac:dyDescent="0.3">
      <c r="B147" s="82"/>
      <c r="C147" s="82"/>
      <c r="D147" s="82"/>
      <c r="E147" s="133"/>
      <c r="F147" s="84"/>
      <c r="G147" s="84"/>
      <c r="H147" s="82"/>
      <c r="I147" s="84"/>
      <c r="J147" s="84"/>
      <c r="K147" s="84"/>
      <c r="L147" s="82"/>
    </row>
    <row r="148" spans="2:12" ht="18.75" customHeight="1" x14ac:dyDescent="0.3">
      <c r="B148" s="82"/>
      <c r="C148" s="82"/>
      <c r="D148" s="82"/>
      <c r="E148" s="133"/>
      <c r="F148" s="84"/>
      <c r="G148" s="84"/>
      <c r="H148" s="82"/>
      <c r="I148" s="84"/>
      <c r="J148" s="84"/>
      <c r="K148" s="84"/>
      <c r="L148" s="82"/>
    </row>
    <row r="149" spans="2:12" ht="18.75" customHeight="1" x14ac:dyDescent="0.3">
      <c r="B149" s="82"/>
      <c r="C149" s="82"/>
      <c r="D149" s="82"/>
      <c r="E149" s="133"/>
      <c r="F149" s="84"/>
      <c r="G149" s="84"/>
      <c r="H149" s="82"/>
      <c r="I149" s="84"/>
      <c r="J149" s="84"/>
      <c r="K149" s="84"/>
      <c r="L149" s="82"/>
    </row>
    <row r="150" spans="2:12" ht="18.75" customHeight="1" x14ac:dyDescent="0.3">
      <c r="B150" s="82"/>
      <c r="C150" s="82"/>
      <c r="D150" s="82"/>
      <c r="E150" s="133"/>
      <c r="F150" s="84"/>
      <c r="G150" s="84"/>
      <c r="H150" s="82"/>
      <c r="I150" s="84"/>
      <c r="J150" s="84"/>
      <c r="K150" s="84"/>
      <c r="L150" s="82"/>
    </row>
    <row r="151" spans="2:12" ht="18.75" customHeight="1" x14ac:dyDescent="0.3">
      <c r="B151" s="82"/>
      <c r="C151" s="82"/>
      <c r="D151" s="82"/>
      <c r="E151" s="133"/>
      <c r="F151" s="84"/>
      <c r="G151" s="84"/>
      <c r="H151" s="82"/>
      <c r="I151" s="84"/>
      <c r="J151" s="84"/>
      <c r="K151" s="84"/>
      <c r="L151" s="82"/>
    </row>
    <row r="152" spans="2:12" ht="18.75" customHeight="1" x14ac:dyDescent="0.3">
      <c r="B152" s="82"/>
      <c r="C152" s="82"/>
      <c r="D152" s="82"/>
      <c r="E152" s="133"/>
      <c r="F152" s="84"/>
      <c r="G152" s="84"/>
      <c r="H152" s="82"/>
      <c r="I152" s="84"/>
      <c r="J152" s="84"/>
      <c r="K152" s="84"/>
      <c r="L152" s="82"/>
    </row>
    <row r="153" spans="2:12" ht="18.75" customHeight="1" x14ac:dyDescent="0.3">
      <c r="B153" s="82"/>
      <c r="C153" s="82"/>
      <c r="D153" s="82"/>
      <c r="E153" s="133"/>
      <c r="F153" s="84"/>
      <c r="G153" s="84"/>
      <c r="H153" s="82"/>
      <c r="I153" s="84"/>
      <c r="J153" s="84"/>
      <c r="K153" s="84"/>
      <c r="L153" s="82"/>
    </row>
    <row r="154" spans="2:12" ht="18.75" customHeight="1" x14ac:dyDescent="0.3">
      <c r="B154" s="82"/>
      <c r="C154" s="82"/>
      <c r="D154" s="82"/>
      <c r="E154" s="133"/>
      <c r="F154" s="84"/>
      <c r="G154" s="84"/>
      <c r="H154" s="82"/>
      <c r="I154" s="84"/>
      <c r="J154" s="84"/>
      <c r="K154" s="84"/>
      <c r="L154" s="82"/>
    </row>
    <row r="155" spans="2:12" ht="18.75" customHeight="1" x14ac:dyDescent="0.3">
      <c r="B155" s="82"/>
      <c r="C155" s="82"/>
      <c r="D155" s="82"/>
      <c r="E155" s="133"/>
      <c r="F155" s="84"/>
      <c r="G155" s="84"/>
      <c r="H155" s="82"/>
      <c r="I155" s="84"/>
      <c r="J155" s="84"/>
      <c r="K155" s="84"/>
      <c r="L155" s="82"/>
    </row>
    <row r="156" spans="2:12" ht="18.75" customHeight="1" x14ac:dyDescent="0.3">
      <c r="B156" s="82"/>
      <c r="C156" s="82"/>
      <c r="D156" s="82"/>
      <c r="E156" s="133"/>
      <c r="F156" s="84"/>
      <c r="G156" s="84"/>
      <c r="H156" s="82"/>
      <c r="I156" s="84"/>
      <c r="J156" s="84"/>
      <c r="K156" s="84"/>
      <c r="L156" s="82"/>
    </row>
    <row r="157" spans="2:12" ht="18.75" customHeight="1" x14ac:dyDescent="0.3">
      <c r="B157" s="82"/>
      <c r="C157" s="82"/>
      <c r="D157" s="82"/>
      <c r="E157" s="133"/>
      <c r="F157" s="84"/>
      <c r="G157" s="84"/>
      <c r="H157" s="82"/>
      <c r="I157" s="84"/>
      <c r="J157" s="84"/>
      <c r="K157" s="84"/>
      <c r="L157" s="82"/>
    </row>
    <row r="158" spans="2:12" ht="18.75" customHeight="1" x14ac:dyDescent="0.3">
      <c r="B158" s="82"/>
      <c r="C158" s="82"/>
      <c r="D158" s="82"/>
      <c r="E158" s="133"/>
      <c r="F158" s="84"/>
      <c r="G158" s="84"/>
      <c r="H158" s="82"/>
      <c r="I158" s="84"/>
      <c r="J158" s="84"/>
      <c r="K158" s="84"/>
      <c r="L158" s="82"/>
    </row>
    <row r="159" spans="2:12" ht="18.75" customHeight="1" x14ac:dyDescent="0.3">
      <c r="B159" s="82"/>
      <c r="C159" s="82"/>
      <c r="D159" s="82"/>
      <c r="E159" s="133"/>
      <c r="F159" s="84"/>
      <c r="G159" s="84"/>
      <c r="H159" s="82"/>
      <c r="I159" s="84"/>
      <c r="J159" s="84"/>
      <c r="K159" s="84"/>
      <c r="L159" s="82"/>
    </row>
    <row r="160" spans="2:12" ht="18.75" customHeight="1" x14ac:dyDescent="0.3">
      <c r="B160" s="82"/>
      <c r="C160" s="82"/>
      <c r="D160" s="82"/>
      <c r="E160" s="133"/>
      <c r="F160" s="84"/>
      <c r="G160" s="84"/>
      <c r="H160" s="82"/>
      <c r="I160" s="84"/>
      <c r="J160" s="84"/>
      <c r="K160" s="84"/>
      <c r="L160" s="82"/>
    </row>
    <row r="161" spans="2:12" ht="18.75" customHeight="1" x14ac:dyDescent="0.3">
      <c r="B161" s="82"/>
      <c r="C161" s="82"/>
      <c r="D161" s="82"/>
      <c r="E161" s="133"/>
      <c r="F161" s="84"/>
      <c r="G161" s="84"/>
      <c r="H161" s="82"/>
      <c r="I161" s="84"/>
      <c r="J161" s="84"/>
      <c r="K161" s="84"/>
      <c r="L161" s="82"/>
    </row>
    <row r="162" spans="2:12" ht="18.75" customHeight="1" x14ac:dyDescent="0.3">
      <c r="B162" s="82"/>
      <c r="C162" s="82"/>
      <c r="D162" s="82"/>
      <c r="E162" s="133"/>
      <c r="F162" s="84"/>
      <c r="G162" s="84"/>
      <c r="H162" s="82"/>
      <c r="I162" s="84"/>
      <c r="J162" s="84"/>
      <c r="K162" s="84"/>
      <c r="L162" s="82"/>
    </row>
    <row r="163" spans="2:12" ht="18.75" customHeight="1" x14ac:dyDescent="0.3">
      <c r="B163" s="82"/>
      <c r="C163" s="82"/>
      <c r="D163" s="82"/>
      <c r="E163" s="133"/>
      <c r="F163" s="84"/>
      <c r="G163" s="84"/>
      <c r="H163" s="82"/>
      <c r="I163" s="84"/>
      <c r="J163" s="84"/>
      <c r="K163" s="84"/>
      <c r="L163" s="82"/>
    </row>
    <row r="164" spans="2:12" ht="18.75" customHeight="1" x14ac:dyDescent="0.3">
      <c r="B164" s="82"/>
      <c r="C164" s="82"/>
      <c r="D164" s="82"/>
      <c r="E164" s="133"/>
      <c r="F164" s="84"/>
      <c r="G164" s="84"/>
      <c r="H164" s="82"/>
      <c r="I164" s="84"/>
      <c r="J164" s="84"/>
      <c r="K164" s="84"/>
      <c r="L164" s="82"/>
    </row>
    <row r="165" spans="2:12" ht="18.75" customHeight="1" x14ac:dyDescent="0.3">
      <c r="B165" s="82"/>
      <c r="C165" s="82"/>
      <c r="D165" s="82"/>
      <c r="E165" s="133"/>
      <c r="F165" s="84"/>
      <c r="G165" s="84"/>
      <c r="H165" s="82"/>
      <c r="I165" s="84"/>
      <c r="J165" s="84"/>
      <c r="K165" s="84"/>
      <c r="L165" s="82"/>
    </row>
    <row r="166" spans="2:12" ht="18.75" customHeight="1" x14ac:dyDescent="0.3">
      <c r="B166" s="82"/>
      <c r="C166" s="82"/>
      <c r="D166" s="82"/>
      <c r="E166" s="133"/>
      <c r="F166" s="84"/>
      <c r="G166" s="84"/>
      <c r="H166" s="82"/>
      <c r="I166" s="84"/>
      <c r="J166" s="84"/>
      <c r="K166" s="84"/>
      <c r="L166" s="82"/>
    </row>
    <row r="167" spans="2:12" ht="18.75" customHeight="1" x14ac:dyDescent="0.3">
      <c r="B167" s="82"/>
      <c r="C167" s="82"/>
      <c r="D167" s="82"/>
      <c r="E167" s="133"/>
      <c r="F167" s="84"/>
      <c r="G167" s="84"/>
      <c r="H167" s="82"/>
      <c r="I167" s="84"/>
      <c r="J167" s="84"/>
      <c r="K167" s="84"/>
      <c r="L167" s="82"/>
    </row>
    <row r="168" spans="2:12" ht="18.75" customHeight="1" x14ac:dyDescent="0.3">
      <c r="B168" s="82"/>
      <c r="C168" s="82"/>
      <c r="D168" s="82"/>
      <c r="E168" s="133"/>
      <c r="F168" s="84"/>
      <c r="G168" s="84"/>
      <c r="H168" s="82"/>
      <c r="I168" s="84"/>
      <c r="J168" s="84"/>
      <c r="K168" s="84"/>
      <c r="L168" s="82"/>
    </row>
    <row r="169" spans="2:12" ht="18.75" customHeight="1" x14ac:dyDescent="0.3">
      <c r="B169" s="82"/>
      <c r="C169" s="82"/>
      <c r="D169" s="82"/>
      <c r="E169" s="133"/>
      <c r="F169" s="84"/>
      <c r="G169" s="84"/>
      <c r="H169" s="82"/>
      <c r="I169" s="84"/>
      <c r="J169" s="84"/>
      <c r="K169" s="84"/>
      <c r="L169" s="82"/>
    </row>
    <row r="170" spans="2:12" ht="18.75" customHeight="1" x14ac:dyDescent="0.3">
      <c r="B170" s="82"/>
      <c r="C170" s="82"/>
      <c r="D170" s="82"/>
      <c r="E170" s="133"/>
      <c r="F170" s="84"/>
      <c r="G170" s="84"/>
      <c r="H170" s="82"/>
      <c r="I170" s="84"/>
      <c r="J170" s="84"/>
      <c r="K170" s="84"/>
      <c r="L170" s="82"/>
    </row>
    <row r="171" spans="2:12" ht="18.75" customHeight="1" x14ac:dyDescent="0.3">
      <c r="B171" s="82"/>
      <c r="C171" s="82"/>
      <c r="D171" s="82"/>
      <c r="E171" s="133"/>
      <c r="F171" s="84"/>
      <c r="G171" s="84"/>
      <c r="H171" s="82"/>
      <c r="I171" s="84"/>
      <c r="J171" s="84"/>
      <c r="K171" s="84"/>
      <c r="L171" s="82"/>
    </row>
    <row r="172" spans="2:12" ht="18.75" customHeight="1" x14ac:dyDescent="0.3">
      <c r="B172" s="82"/>
      <c r="C172" s="82"/>
      <c r="D172" s="82"/>
      <c r="E172" s="133"/>
      <c r="F172" s="84"/>
      <c r="G172" s="84"/>
      <c r="H172" s="82"/>
      <c r="I172" s="84"/>
      <c r="J172" s="84"/>
      <c r="K172" s="84"/>
      <c r="L172" s="82"/>
    </row>
    <row r="173" spans="2:12" ht="18.75" customHeight="1" x14ac:dyDescent="0.3">
      <c r="B173" s="82"/>
      <c r="C173" s="82"/>
      <c r="D173" s="82"/>
      <c r="E173" s="133"/>
      <c r="F173" s="84"/>
      <c r="G173" s="84"/>
      <c r="H173" s="82"/>
      <c r="I173" s="84"/>
      <c r="J173" s="84"/>
      <c r="K173" s="84"/>
      <c r="L173" s="82"/>
    </row>
    <row r="174" spans="2:12" ht="18.75" customHeight="1" x14ac:dyDescent="0.3">
      <c r="B174" s="82"/>
      <c r="C174" s="82"/>
      <c r="D174" s="82"/>
      <c r="E174" s="133"/>
      <c r="F174" s="84"/>
      <c r="G174" s="84"/>
      <c r="H174" s="82"/>
      <c r="I174" s="84"/>
      <c r="J174" s="84"/>
      <c r="K174" s="84"/>
      <c r="L174" s="82"/>
    </row>
    <row r="175" spans="2:12" ht="18.75" customHeight="1" x14ac:dyDescent="0.3">
      <c r="B175" s="82"/>
      <c r="C175" s="82"/>
      <c r="D175" s="82"/>
      <c r="E175" s="133"/>
      <c r="F175" s="84"/>
      <c r="G175" s="84"/>
      <c r="H175" s="82"/>
      <c r="I175" s="84"/>
      <c r="J175" s="84"/>
      <c r="K175" s="84"/>
      <c r="L175" s="82"/>
    </row>
    <row r="176" spans="2:12" ht="18.75" customHeight="1" x14ac:dyDescent="0.3">
      <c r="B176" s="82"/>
      <c r="C176" s="82"/>
      <c r="D176" s="82"/>
      <c r="E176" s="133"/>
      <c r="F176" s="84"/>
      <c r="G176" s="84"/>
      <c r="H176" s="82"/>
      <c r="I176" s="84"/>
      <c r="J176" s="84"/>
      <c r="K176" s="84"/>
      <c r="L176" s="82"/>
    </row>
    <row r="177" spans="2:12" ht="18.75" customHeight="1" x14ac:dyDescent="0.3">
      <c r="B177" s="82"/>
      <c r="C177" s="82"/>
      <c r="D177" s="82"/>
      <c r="E177" s="133"/>
      <c r="F177" s="84"/>
      <c r="G177" s="84"/>
      <c r="H177" s="82"/>
      <c r="I177" s="84"/>
      <c r="J177" s="84"/>
      <c r="K177" s="84"/>
      <c r="L177" s="82"/>
    </row>
    <row r="178" spans="2:12" ht="18.75" customHeight="1" x14ac:dyDescent="0.3">
      <c r="B178" s="82"/>
      <c r="C178" s="82"/>
      <c r="D178" s="82"/>
      <c r="E178" s="133"/>
      <c r="F178" s="84"/>
      <c r="G178" s="84"/>
      <c r="H178" s="82"/>
      <c r="I178" s="84"/>
      <c r="J178" s="84"/>
      <c r="K178" s="84"/>
      <c r="L178" s="82"/>
    </row>
    <row r="179" spans="2:12" ht="18.75" customHeight="1" x14ac:dyDescent="0.3">
      <c r="B179" s="82"/>
      <c r="C179" s="82"/>
      <c r="D179" s="82"/>
      <c r="E179" s="133"/>
      <c r="F179" s="84"/>
      <c r="G179" s="84"/>
      <c r="H179" s="82"/>
      <c r="I179" s="84"/>
      <c r="J179" s="84"/>
      <c r="K179" s="84"/>
      <c r="L179" s="82"/>
    </row>
    <row r="180" spans="2:12" ht="18.75" customHeight="1" x14ac:dyDescent="0.3">
      <c r="B180" s="82"/>
      <c r="C180" s="82"/>
      <c r="D180" s="82"/>
      <c r="E180" s="133"/>
      <c r="F180" s="84"/>
      <c r="G180" s="84"/>
      <c r="H180" s="82"/>
      <c r="I180" s="84"/>
      <c r="J180" s="84"/>
      <c r="K180" s="84"/>
      <c r="L180" s="82"/>
    </row>
    <row r="181" spans="2:12" ht="18.75" customHeight="1" x14ac:dyDescent="0.3">
      <c r="B181" s="82"/>
      <c r="C181" s="82"/>
      <c r="D181" s="82"/>
      <c r="E181" s="133"/>
      <c r="F181" s="84"/>
      <c r="G181" s="84"/>
      <c r="H181" s="82"/>
      <c r="I181" s="84"/>
      <c r="J181" s="84"/>
      <c r="K181" s="84"/>
      <c r="L181" s="82"/>
    </row>
    <row r="182" spans="2:12" ht="18.75" customHeight="1" x14ac:dyDescent="0.3">
      <c r="B182" s="82"/>
      <c r="C182" s="82"/>
      <c r="D182" s="82"/>
      <c r="E182" s="133"/>
      <c r="F182" s="84"/>
      <c r="G182" s="84"/>
      <c r="H182" s="82"/>
      <c r="I182" s="84"/>
      <c r="J182" s="84"/>
      <c r="K182" s="84"/>
      <c r="L182" s="82"/>
    </row>
    <row r="183" spans="2:12" ht="18.75" customHeight="1" x14ac:dyDescent="0.3">
      <c r="B183" s="82"/>
      <c r="C183" s="82"/>
      <c r="D183" s="82"/>
      <c r="E183" s="133"/>
      <c r="F183" s="84"/>
      <c r="G183" s="84"/>
      <c r="H183" s="82"/>
      <c r="I183" s="84"/>
      <c r="J183" s="84"/>
      <c r="K183" s="84"/>
      <c r="L183" s="82"/>
    </row>
    <row r="184" spans="2:12" ht="18.75" customHeight="1" x14ac:dyDescent="0.3">
      <c r="B184" s="82"/>
      <c r="C184" s="82"/>
      <c r="D184" s="82"/>
      <c r="E184" s="133"/>
      <c r="F184" s="84"/>
      <c r="G184" s="84"/>
      <c r="H184" s="82"/>
      <c r="I184" s="84"/>
      <c r="J184" s="84"/>
      <c r="K184" s="84"/>
      <c r="L184" s="82"/>
    </row>
    <row r="185" spans="2:12" ht="18.75" customHeight="1" x14ac:dyDescent="0.3">
      <c r="B185" s="82"/>
      <c r="C185" s="82"/>
      <c r="D185" s="82"/>
      <c r="E185" s="133"/>
      <c r="F185" s="84"/>
      <c r="G185" s="84"/>
      <c r="H185" s="82"/>
      <c r="I185" s="84"/>
      <c r="J185" s="84"/>
      <c r="K185" s="84"/>
      <c r="L185" s="82"/>
    </row>
    <row r="186" spans="2:12" ht="18.75" customHeight="1" x14ac:dyDescent="0.3">
      <c r="B186" s="82"/>
      <c r="C186" s="82"/>
      <c r="D186" s="82"/>
      <c r="E186" s="133"/>
      <c r="F186" s="84"/>
      <c r="G186" s="84"/>
      <c r="H186" s="82"/>
      <c r="I186" s="84"/>
      <c r="J186" s="84"/>
      <c r="K186" s="84"/>
      <c r="L186" s="82"/>
    </row>
    <row r="187" spans="2:12" ht="18.75" customHeight="1" x14ac:dyDescent="0.3">
      <c r="B187" s="82"/>
      <c r="C187" s="82"/>
      <c r="D187" s="82"/>
      <c r="E187" s="133"/>
      <c r="F187" s="84"/>
      <c r="G187" s="84"/>
      <c r="H187" s="82"/>
      <c r="I187" s="84"/>
      <c r="J187" s="84"/>
      <c r="K187" s="84"/>
      <c r="L187" s="82"/>
    </row>
    <row r="188" spans="2:12" ht="18.75" customHeight="1" x14ac:dyDescent="0.3">
      <c r="B188" s="82"/>
      <c r="C188" s="82"/>
      <c r="D188" s="82"/>
      <c r="E188" s="133"/>
      <c r="F188" s="84"/>
      <c r="G188" s="84"/>
      <c r="H188" s="82"/>
      <c r="I188" s="84"/>
      <c r="J188" s="84"/>
      <c r="K188" s="84"/>
      <c r="L188" s="82"/>
    </row>
    <row r="189" spans="2:12" ht="18.75" customHeight="1" x14ac:dyDescent="0.3">
      <c r="B189" s="82"/>
      <c r="C189" s="82"/>
      <c r="D189" s="82"/>
      <c r="E189" s="133"/>
      <c r="F189" s="84"/>
      <c r="G189" s="84"/>
      <c r="H189" s="82"/>
      <c r="I189" s="84"/>
      <c r="J189" s="84"/>
      <c r="K189" s="84"/>
      <c r="L189" s="82"/>
    </row>
    <row r="190" spans="2:12" ht="18.75" customHeight="1" x14ac:dyDescent="0.3">
      <c r="B190" s="82"/>
      <c r="C190" s="82"/>
      <c r="D190" s="82"/>
      <c r="E190" s="133"/>
      <c r="F190" s="84"/>
      <c r="G190" s="84"/>
      <c r="H190" s="82"/>
      <c r="I190" s="84"/>
      <c r="J190" s="84"/>
      <c r="K190" s="84"/>
      <c r="L190" s="82"/>
    </row>
    <row r="191" spans="2:12" ht="18.75" customHeight="1" x14ac:dyDescent="0.3">
      <c r="B191" s="82"/>
      <c r="C191" s="82"/>
      <c r="D191" s="82"/>
      <c r="E191" s="133"/>
      <c r="F191" s="84"/>
      <c r="G191" s="84"/>
      <c r="H191" s="82"/>
      <c r="I191" s="84"/>
      <c r="J191" s="84"/>
      <c r="K191" s="84"/>
      <c r="L191" s="82"/>
    </row>
    <row r="192" spans="2:12" ht="18.75" customHeight="1" x14ac:dyDescent="0.3">
      <c r="B192" s="82"/>
      <c r="C192" s="82"/>
      <c r="D192" s="82"/>
      <c r="E192" s="133"/>
      <c r="F192" s="84"/>
      <c r="G192" s="84"/>
      <c r="H192" s="82"/>
      <c r="I192" s="84"/>
      <c r="J192" s="84"/>
      <c r="K192" s="84"/>
      <c r="L192" s="82"/>
    </row>
    <row r="193" spans="2:12" ht="18.75" customHeight="1" x14ac:dyDescent="0.3">
      <c r="B193" s="82"/>
      <c r="C193" s="82"/>
      <c r="D193" s="82"/>
      <c r="E193" s="133"/>
      <c r="F193" s="84"/>
      <c r="G193" s="84"/>
      <c r="H193" s="82"/>
      <c r="I193" s="84"/>
      <c r="J193" s="84"/>
      <c r="K193" s="84"/>
      <c r="L193" s="82"/>
    </row>
    <row r="194" spans="2:12" ht="18.75" customHeight="1" x14ac:dyDescent="0.3">
      <c r="B194" s="82"/>
      <c r="C194" s="82"/>
      <c r="D194" s="82"/>
      <c r="E194" s="133"/>
      <c r="F194" s="84"/>
      <c r="G194" s="84"/>
      <c r="H194" s="82"/>
      <c r="I194" s="84"/>
      <c r="J194" s="84"/>
      <c r="K194" s="84"/>
      <c r="L194" s="82"/>
    </row>
    <row r="195" spans="2:12" ht="18.75" customHeight="1" x14ac:dyDescent="0.3">
      <c r="B195" s="82"/>
      <c r="C195" s="82"/>
      <c r="D195" s="82"/>
      <c r="E195" s="133"/>
      <c r="F195" s="84"/>
      <c r="G195" s="84"/>
      <c r="H195" s="82"/>
      <c r="I195" s="84"/>
      <c r="J195" s="84"/>
      <c r="K195" s="84"/>
      <c r="L195" s="82"/>
    </row>
    <row r="196" spans="2:12" ht="18.75" customHeight="1" x14ac:dyDescent="0.3">
      <c r="B196" s="82"/>
      <c r="C196" s="82"/>
      <c r="D196" s="82"/>
      <c r="E196" s="133"/>
      <c r="F196" s="84"/>
      <c r="G196" s="84"/>
      <c r="H196" s="82"/>
      <c r="I196" s="84"/>
      <c r="J196" s="84"/>
      <c r="K196" s="84"/>
      <c r="L196" s="82"/>
    </row>
    <row r="197" spans="2:12" ht="18.75" customHeight="1" x14ac:dyDescent="0.3">
      <c r="B197" s="82"/>
      <c r="C197" s="82"/>
      <c r="D197" s="82"/>
      <c r="E197" s="133"/>
      <c r="F197" s="84"/>
      <c r="G197" s="84"/>
      <c r="H197" s="82"/>
      <c r="I197" s="84"/>
      <c r="J197" s="84"/>
      <c r="K197" s="84"/>
      <c r="L197" s="82"/>
    </row>
    <row r="198" spans="2:12" ht="18.75" customHeight="1" x14ac:dyDescent="0.3">
      <c r="B198" s="82"/>
      <c r="C198" s="82"/>
      <c r="D198" s="82"/>
      <c r="E198" s="133"/>
      <c r="F198" s="84"/>
      <c r="G198" s="84"/>
      <c r="H198" s="82"/>
      <c r="I198" s="84"/>
      <c r="J198" s="84"/>
      <c r="K198" s="84"/>
      <c r="L198" s="82"/>
    </row>
    <row r="199" spans="2:12" ht="18.75" customHeight="1" x14ac:dyDescent="0.3">
      <c r="B199" s="82"/>
      <c r="C199" s="82"/>
      <c r="D199" s="82"/>
      <c r="E199" s="133"/>
      <c r="F199" s="84"/>
      <c r="G199" s="84"/>
      <c r="H199" s="82"/>
      <c r="I199" s="84"/>
      <c r="J199" s="84"/>
      <c r="K199" s="84"/>
      <c r="L199" s="82"/>
    </row>
    <row r="200" spans="2:12" ht="18.75" customHeight="1" x14ac:dyDescent="0.3">
      <c r="B200" s="82"/>
      <c r="C200" s="82"/>
      <c r="D200" s="82"/>
      <c r="E200" s="133"/>
      <c r="F200" s="84"/>
      <c r="G200" s="84"/>
      <c r="H200" s="82"/>
      <c r="I200" s="84"/>
      <c r="J200" s="84"/>
      <c r="K200" s="84"/>
      <c r="L200" s="82"/>
    </row>
    <row r="201" spans="2:12" ht="18.75" customHeight="1" x14ac:dyDescent="0.3">
      <c r="B201" s="82"/>
      <c r="C201" s="82"/>
      <c r="D201" s="82"/>
      <c r="E201" s="133"/>
      <c r="F201" s="84"/>
      <c r="G201" s="84"/>
      <c r="H201" s="82"/>
      <c r="I201" s="84"/>
      <c r="J201" s="84"/>
      <c r="K201" s="84"/>
      <c r="L201" s="82"/>
    </row>
    <row r="202" spans="2:12" ht="18.75" customHeight="1" x14ac:dyDescent="0.3">
      <c r="B202" s="82"/>
      <c r="C202" s="82"/>
      <c r="D202" s="82"/>
      <c r="E202" s="133"/>
      <c r="F202" s="84"/>
      <c r="G202" s="84"/>
      <c r="H202" s="82"/>
      <c r="I202" s="84"/>
      <c r="J202" s="84"/>
      <c r="K202" s="84"/>
      <c r="L202" s="82"/>
    </row>
    <row r="203" spans="2:12" ht="18.75" customHeight="1" x14ac:dyDescent="0.3">
      <c r="B203" s="82"/>
      <c r="C203" s="82"/>
      <c r="D203" s="82"/>
      <c r="E203" s="133"/>
      <c r="F203" s="84"/>
      <c r="G203" s="84"/>
      <c r="H203" s="82"/>
      <c r="I203" s="84"/>
      <c r="J203" s="84"/>
      <c r="K203" s="84"/>
      <c r="L203" s="82"/>
    </row>
    <row r="204" spans="2:12" ht="18.75" customHeight="1" x14ac:dyDescent="0.3">
      <c r="B204" s="82"/>
      <c r="C204" s="82"/>
      <c r="D204" s="82"/>
      <c r="E204" s="133"/>
      <c r="F204" s="84"/>
      <c r="G204" s="84"/>
      <c r="H204" s="82"/>
      <c r="I204" s="84"/>
      <c r="J204" s="84"/>
      <c r="K204" s="84"/>
      <c r="L204" s="82"/>
    </row>
    <row r="205" spans="2:12" ht="18.75" customHeight="1" x14ac:dyDescent="0.3">
      <c r="B205" s="82"/>
      <c r="C205" s="82"/>
      <c r="D205" s="82"/>
      <c r="E205" s="133"/>
      <c r="F205" s="84"/>
      <c r="G205" s="84"/>
      <c r="H205" s="82"/>
      <c r="I205" s="84"/>
      <c r="J205" s="84"/>
      <c r="K205" s="84"/>
      <c r="L205" s="82"/>
    </row>
    <row r="206" spans="2:12" ht="18.75" customHeight="1" x14ac:dyDescent="0.3">
      <c r="B206" s="82"/>
      <c r="C206" s="82"/>
      <c r="D206" s="82"/>
      <c r="E206" s="133"/>
      <c r="F206" s="84"/>
      <c r="G206" s="84"/>
      <c r="H206" s="82"/>
      <c r="I206" s="84"/>
      <c r="J206" s="84"/>
      <c r="K206" s="84"/>
      <c r="L206" s="82"/>
    </row>
    <row r="207" spans="2:12" ht="18.75" customHeight="1" x14ac:dyDescent="0.3">
      <c r="B207" s="82"/>
      <c r="C207" s="82"/>
      <c r="D207" s="82"/>
      <c r="E207" s="133"/>
      <c r="F207" s="84"/>
      <c r="G207" s="84"/>
      <c r="H207" s="82"/>
      <c r="I207" s="84"/>
      <c r="J207" s="84"/>
      <c r="K207" s="84"/>
      <c r="L207" s="82"/>
    </row>
    <row r="208" spans="2:12" ht="18.75" customHeight="1" x14ac:dyDescent="0.3">
      <c r="B208" s="82"/>
      <c r="C208" s="82"/>
      <c r="D208" s="82"/>
      <c r="E208" s="133"/>
      <c r="F208" s="84"/>
      <c r="G208" s="84"/>
      <c r="H208" s="82"/>
      <c r="I208" s="84"/>
      <c r="J208" s="84"/>
      <c r="K208" s="84"/>
      <c r="L208" s="82"/>
    </row>
    <row r="209" spans="2:12" ht="18.75" customHeight="1" x14ac:dyDescent="0.3">
      <c r="B209" s="82"/>
      <c r="C209" s="82"/>
      <c r="D209" s="82"/>
      <c r="E209" s="133"/>
      <c r="F209" s="84"/>
      <c r="G209" s="84"/>
      <c r="H209" s="82"/>
      <c r="I209" s="84"/>
      <c r="J209" s="84"/>
      <c r="K209" s="84"/>
      <c r="L209" s="82"/>
    </row>
    <row r="210" spans="2:12" ht="18.75" customHeight="1" x14ac:dyDescent="0.3">
      <c r="B210" s="82"/>
      <c r="C210" s="82"/>
      <c r="D210" s="82"/>
      <c r="E210" s="133"/>
      <c r="F210" s="84"/>
      <c r="G210" s="84"/>
      <c r="H210" s="82"/>
      <c r="I210" s="84"/>
      <c r="J210" s="84"/>
      <c r="K210" s="84"/>
      <c r="L210" s="82"/>
    </row>
    <row r="211" spans="2:12" ht="18.75" customHeight="1" x14ac:dyDescent="0.3">
      <c r="B211" s="82"/>
      <c r="C211" s="82"/>
      <c r="D211" s="82"/>
      <c r="E211" s="133"/>
      <c r="F211" s="84"/>
      <c r="G211" s="84"/>
      <c r="H211" s="82"/>
      <c r="I211" s="84"/>
      <c r="J211" s="84"/>
      <c r="K211" s="84"/>
      <c r="L211" s="82"/>
    </row>
    <row r="212" spans="2:12" ht="18.75" customHeight="1" x14ac:dyDescent="0.3">
      <c r="B212" s="82"/>
      <c r="C212" s="82"/>
      <c r="D212" s="82"/>
      <c r="E212" s="133"/>
      <c r="F212" s="84"/>
      <c r="G212" s="84"/>
      <c r="H212" s="82"/>
      <c r="I212" s="84"/>
      <c r="J212" s="84"/>
      <c r="K212" s="84"/>
      <c r="L212" s="82"/>
    </row>
    <row r="213" spans="2:12" ht="18.75" customHeight="1" x14ac:dyDescent="0.3">
      <c r="B213" s="82"/>
      <c r="C213" s="82"/>
      <c r="D213" s="82"/>
      <c r="E213" s="133"/>
      <c r="F213" s="84"/>
      <c r="G213" s="84"/>
      <c r="H213" s="82"/>
      <c r="I213" s="84"/>
      <c r="J213" s="84"/>
      <c r="K213" s="84"/>
      <c r="L213" s="82"/>
    </row>
    <row r="214" spans="2:12" ht="18.75" customHeight="1" x14ac:dyDescent="0.3">
      <c r="B214" s="82"/>
      <c r="C214" s="82"/>
      <c r="D214" s="82"/>
      <c r="E214" s="133"/>
      <c r="F214" s="84"/>
      <c r="G214" s="84"/>
      <c r="H214" s="82"/>
      <c r="I214" s="84"/>
      <c r="J214" s="84"/>
      <c r="K214" s="84"/>
      <c r="L214" s="82"/>
    </row>
    <row r="215" spans="2:12" ht="18.75" customHeight="1" x14ac:dyDescent="0.3">
      <c r="B215" s="82"/>
      <c r="C215" s="82"/>
      <c r="D215" s="82"/>
      <c r="E215" s="133"/>
      <c r="F215" s="84"/>
      <c r="G215" s="84"/>
      <c r="H215" s="82"/>
      <c r="I215" s="84"/>
      <c r="J215" s="84"/>
      <c r="K215" s="84"/>
      <c r="L215" s="82"/>
    </row>
    <row r="216" spans="2:12" ht="18.75" customHeight="1" x14ac:dyDescent="0.3">
      <c r="B216" s="82"/>
      <c r="C216" s="82"/>
      <c r="D216" s="82"/>
      <c r="E216" s="133"/>
      <c r="F216" s="84"/>
      <c r="G216" s="84"/>
      <c r="H216" s="82"/>
      <c r="I216" s="84"/>
      <c r="J216" s="84"/>
      <c r="K216" s="84"/>
      <c r="L216" s="82"/>
    </row>
    <row r="217" spans="2:12" ht="18.75" customHeight="1" x14ac:dyDescent="0.3">
      <c r="B217" s="82"/>
      <c r="C217" s="82"/>
      <c r="D217" s="82"/>
      <c r="E217" s="133"/>
      <c r="F217" s="84"/>
      <c r="G217" s="84"/>
      <c r="H217" s="82"/>
      <c r="I217" s="84"/>
      <c r="J217" s="84"/>
      <c r="K217" s="84"/>
      <c r="L217" s="82"/>
    </row>
    <row r="218" spans="2:12" ht="18.75" customHeight="1" x14ac:dyDescent="0.3">
      <c r="B218" s="82"/>
      <c r="C218" s="82"/>
      <c r="D218" s="82"/>
      <c r="E218" s="133"/>
      <c r="F218" s="84"/>
      <c r="G218" s="84"/>
      <c r="H218" s="82"/>
      <c r="I218" s="84"/>
      <c r="J218" s="84"/>
      <c r="K218" s="84"/>
      <c r="L218" s="82"/>
    </row>
    <row r="219" spans="2:12" ht="18.75" customHeight="1" x14ac:dyDescent="0.3">
      <c r="B219" s="82"/>
      <c r="C219" s="82"/>
      <c r="D219" s="82"/>
      <c r="E219" s="133"/>
      <c r="F219" s="84"/>
      <c r="G219" s="84"/>
      <c r="H219" s="82"/>
      <c r="I219" s="84"/>
      <c r="J219" s="84"/>
      <c r="K219" s="84"/>
      <c r="L219" s="82"/>
    </row>
    <row r="220" spans="2:12" ht="18.75" customHeight="1" x14ac:dyDescent="0.3">
      <c r="B220" s="82"/>
      <c r="C220" s="82"/>
      <c r="D220" s="82"/>
      <c r="E220" s="133"/>
      <c r="F220" s="84"/>
      <c r="G220" s="84"/>
      <c r="H220" s="82"/>
      <c r="I220" s="84"/>
      <c r="J220" s="84"/>
      <c r="K220" s="84"/>
      <c r="L220" s="82"/>
    </row>
    <row r="221" spans="2:12" ht="18.75" customHeight="1" x14ac:dyDescent="0.3">
      <c r="B221" s="82"/>
      <c r="C221" s="82"/>
      <c r="D221" s="82"/>
      <c r="E221" s="133"/>
      <c r="F221" s="84"/>
      <c r="G221" s="84"/>
      <c r="H221" s="82"/>
      <c r="I221" s="84"/>
      <c r="J221" s="84"/>
      <c r="K221" s="84"/>
      <c r="L221" s="82"/>
    </row>
    <row r="222" spans="2:12" ht="18.75" customHeight="1" x14ac:dyDescent="0.3">
      <c r="B222" s="82"/>
      <c r="C222" s="82"/>
      <c r="D222" s="82"/>
      <c r="E222" s="133"/>
      <c r="F222" s="84"/>
      <c r="G222" s="84"/>
      <c r="H222" s="82"/>
      <c r="I222" s="84"/>
      <c r="J222" s="84"/>
      <c r="K222" s="84"/>
      <c r="L222" s="82"/>
    </row>
    <row r="223" spans="2:12" ht="18.75" customHeight="1" x14ac:dyDescent="0.3">
      <c r="B223" s="82"/>
      <c r="C223" s="82"/>
      <c r="D223" s="82"/>
      <c r="E223" s="133"/>
      <c r="F223" s="84"/>
      <c r="G223" s="84"/>
      <c r="H223" s="82"/>
      <c r="I223" s="84"/>
      <c r="J223" s="84"/>
      <c r="K223" s="84"/>
      <c r="L223" s="82"/>
    </row>
    <row r="224" spans="2:12" ht="18.75" customHeight="1" x14ac:dyDescent="0.3">
      <c r="B224" s="82"/>
      <c r="C224" s="82"/>
      <c r="D224" s="82"/>
      <c r="E224" s="133"/>
      <c r="F224" s="84"/>
      <c r="G224" s="84"/>
      <c r="H224" s="82"/>
      <c r="I224" s="84"/>
      <c r="J224" s="84"/>
      <c r="K224" s="84"/>
      <c r="L224" s="82"/>
    </row>
    <row r="225" spans="2:12" ht="18.75" customHeight="1" x14ac:dyDescent="0.3">
      <c r="B225" s="82"/>
      <c r="C225" s="82"/>
      <c r="D225" s="82"/>
      <c r="E225" s="133"/>
      <c r="F225" s="84"/>
      <c r="G225" s="84"/>
      <c r="H225" s="82"/>
      <c r="I225" s="84"/>
      <c r="J225" s="84"/>
      <c r="K225" s="84"/>
      <c r="L225" s="82"/>
    </row>
    <row r="226" spans="2:12" ht="18.75" customHeight="1" x14ac:dyDescent="0.3">
      <c r="B226" s="82"/>
      <c r="C226" s="82"/>
      <c r="D226" s="82"/>
      <c r="E226" s="133"/>
      <c r="F226" s="84"/>
      <c r="G226" s="84"/>
      <c r="H226" s="82"/>
      <c r="I226" s="84"/>
      <c r="J226" s="84"/>
      <c r="K226" s="84"/>
      <c r="L226" s="82"/>
    </row>
    <row r="227" spans="2:12" ht="18.75" customHeight="1" x14ac:dyDescent="0.3">
      <c r="B227" s="82"/>
      <c r="C227" s="82"/>
      <c r="D227" s="82"/>
      <c r="E227" s="133"/>
      <c r="F227" s="84"/>
      <c r="G227" s="84"/>
      <c r="H227" s="82"/>
      <c r="I227" s="84"/>
      <c r="J227" s="84"/>
      <c r="K227" s="84"/>
      <c r="L227" s="82"/>
    </row>
    <row r="228" spans="2:12" ht="18.75" customHeight="1" x14ac:dyDescent="0.3">
      <c r="B228" s="82"/>
      <c r="C228" s="82"/>
      <c r="D228" s="82"/>
      <c r="E228" s="133"/>
      <c r="F228" s="84"/>
      <c r="G228" s="84"/>
      <c r="H228" s="82"/>
      <c r="I228" s="84"/>
      <c r="J228" s="84"/>
      <c r="K228" s="84"/>
      <c r="L228" s="82"/>
    </row>
    <row r="229" spans="2:12" ht="18.75" customHeight="1" x14ac:dyDescent="0.3">
      <c r="B229" s="82"/>
      <c r="C229" s="82"/>
      <c r="D229" s="82"/>
      <c r="E229" s="133"/>
      <c r="F229" s="84"/>
      <c r="G229" s="84"/>
      <c r="H229" s="82"/>
      <c r="I229" s="84"/>
      <c r="J229" s="84"/>
      <c r="K229" s="84"/>
      <c r="L229" s="82"/>
    </row>
    <row r="230" spans="2:12" ht="18.75" customHeight="1" x14ac:dyDescent="0.3">
      <c r="B230" s="82"/>
      <c r="C230" s="82"/>
      <c r="D230" s="82"/>
      <c r="E230" s="133"/>
      <c r="F230" s="84"/>
      <c r="G230" s="84"/>
      <c r="H230" s="82"/>
      <c r="I230" s="84"/>
      <c r="J230" s="84"/>
      <c r="K230" s="84"/>
      <c r="L230" s="82"/>
    </row>
    <row r="231" spans="2:12" ht="18.75" customHeight="1" x14ac:dyDescent="0.3">
      <c r="B231" s="82"/>
      <c r="C231" s="82"/>
      <c r="D231" s="82"/>
      <c r="E231" s="133"/>
      <c r="F231" s="84"/>
      <c r="G231" s="84"/>
      <c r="H231" s="82"/>
      <c r="I231" s="84"/>
      <c r="J231" s="84"/>
      <c r="K231" s="84"/>
      <c r="L231" s="82"/>
    </row>
    <row r="232" spans="2:12" ht="18.75" customHeight="1" x14ac:dyDescent="0.3">
      <c r="B232" s="82"/>
      <c r="C232" s="82"/>
      <c r="D232" s="82"/>
      <c r="E232" s="133"/>
      <c r="F232" s="84"/>
      <c r="G232" s="84"/>
      <c r="H232" s="82"/>
      <c r="I232" s="84"/>
      <c r="J232" s="84"/>
      <c r="K232" s="84"/>
      <c r="L232" s="82"/>
    </row>
    <row r="233" spans="2:12" ht="18.75" customHeight="1" x14ac:dyDescent="0.3">
      <c r="B233" s="82"/>
      <c r="C233" s="82"/>
      <c r="D233" s="82"/>
      <c r="E233" s="133"/>
      <c r="F233" s="84"/>
      <c r="G233" s="84"/>
      <c r="H233" s="82"/>
      <c r="I233" s="84"/>
      <c r="J233" s="84"/>
      <c r="K233" s="84"/>
      <c r="L233" s="82"/>
    </row>
    <row r="234" spans="2:12" ht="18.75" customHeight="1" x14ac:dyDescent="0.3">
      <c r="B234" s="82"/>
      <c r="C234" s="82"/>
      <c r="D234" s="82"/>
      <c r="E234" s="133"/>
      <c r="F234" s="84"/>
      <c r="G234" s="84"/>
      <c r="H234" s="82"/>
      <c r="I234" s="84"/>
      <c r="J234" s="84"/>
      <c r="K234" s="84"/>
      <c r="L234" s="82"/>
    </row>
    <row r="235" spans="2:12" ht="18.75" customHeight="1" x14ac:dyDescent="0.3">
      <c r="B235" s="82"/>
      <c r="C235" s="82"/>
      <c r="D235" s="82"/>
      <c r="E235" s="133"/>
      <c r="F235" s="84"/>
      <c r="G235" s="84"/>
      <c r="H235" s="82"/>
      <c r="I235" s="84"/>
      <c r="J235" s="84"/>
      <c r="K235" s="84"/>
      <c r="L235" s="82"/>
    </row>
    <row r="236" spans="2:12" ht="18.75" customHeight="1" x14ac:dyDescent="0.3">
      <c r="B236" s="82"/>
      <c r="C236" s="82"/>
      <c r="D236" s="82"/>
      <c r="E236" s="133"/>
      <c r="F236" s="84"/>
      <c r="G236" s="84"/>
      <c r="H236" s="82"/>
      <c r="I236" s="84"/>
      <c r="J236" s="84"/>
      <c r="K236" s="84"/>
      <c r="L236" s="82"/>
    </row>
    <row r="237" spans="2:12" ht="18.75" customHeight="1" x14ac:dyDescent="0.3">
      <c r="B237" s="82"/>
      <c r="C237" s="82"/>
      <c r="D237" s="82"/>
      <c r="E237" s="133"/>
      <c r="F237" s="84"/>
      <c r="G237" s="84"/>
      <c r="H237" s="82"/>
      <c r="I237" s="84"/>
      <c r="J237" s="84"/>
      <c r="K237" s="84"/>
      <c r="L237" s="82"/>
    </row>
    <row r="238" spans="2:12" ht="18.75" customHeight="1" x14ac:dyDescent="0.3">
      <c r="B238" s="82"/>
      <c r="C238" s="82"/>
      <c r="D238" s="82"/>
      <c r="E238" s="133"/>
      <c r="F238" s="84"/>
      <c r="G238" s="84"/>
      <c r="H238" s="82"/>
      <c r="I238" s="84"/>
      <c r="J238" s="84"/>
      <c r="K238" s="84"/>
      <c r="L238" s="82"/>
    </row>
    <row r="239" spans="2:12" ht="18.75" customHeight="1" x14ac:dyDescent="0.3">
      <c r="B239" s="82"/>
      <c r="C239" s="82"/>
      <c r="D239" s="82"/>
      <c r="E239" s="133"/>
      <c r="F239" s="84"/>
      <c r="G239" s="84"/>
      <c r="H239" s="82"/>
      <c r="I239" s="84"/>
      <c r="J239" s="84"/>
      <c r="K239" s="84"/>
      <c r="L239" s="82"/>
    </row>
    <row r="240" spans="2:12" x14ac:dyDescent="0.3">
      <c r="B240" s="82"/>
      <c r="C240" s="82"/>
      <c r="D240" s="82"/>
      <c r="E240" s="133"/>
      <c r="F240" s="84"/>
      <c r="G240" s="84"/>
      <c r="H240" s="82"/>
      <c r="I240" s="84"/>
      <c r="J240" s="84"/>
      <c r="K240" s="84"/>
      <c r="L240" s="82"/>
    </row>
    <row r="241" spans="2:12" x14ac:dyDescent="0.3">
      <c r="B241" s="82"/>
      <c r="C241" s="82"/>
      <c r="D241" s="82"/>
      <c r="E241" s="133"/>
      <c r="F241" s="84"/>
      <c r="G241" s="84"/>
      <c r="H241" s="82"/>
      <c r="I241" s="84"/>
      <c r="J241" s="84"/>
      <c r="K241" s="84"/>
      <c r="L241" s="82"/>
    </row>
    <row r="242" spans="2:12" x14ac:dyDescent="0.3">
      <c r="B242" s="82"/>
      <c r="C242" s="82"/>
      <c r="D242" s="82"/>
      <c r="E242" s="133"/>
      <c r="F242" s="84"/>
      <c r="G242" s="84"/>
      <c r="H242" s="82"/>
      <c r="I242" s="84"/>
      <c r="J242" s="84"/>
      <c r="K242" s="84"/>
      <c r="L242" s="82"/>
    </row>
    <row r="243" spans="2:12" x14ac:dyDescent="0.3">
      <c r="B243" s="82"/>
      <c r="C243" s="82"/>
      <c r="D243" s="82"/>
      <c r="E243" s="133"/>
      <c r="F243" s="84"/>
      <c r="G243" s="84"/>
      <c r="H243" s="82"/>
      <c r="I243" s="84"/>
      <c r="J243" s="84"/>
      <c r="K243" s="84"/>
      <c r="L243" s="82"/>
    </row>
    <row r="244" spans="2:12" x14ac:dyDescent="0.3">
      <c r="B244" s="82"/>
      <c r="C244" s="82"/>
      <c r="D244" s="82"/>
      <c r="E244" s="133"/>
      <c r="F244" s="84"/>
      <c r="G244" s="84"/>
      <c r="H244" s="82"/>
      <c r="I244" s="84"/>
      <c r="J244" s="84"/>
      <c r="K244" s="84"/>
      <c r="L244" s="82"/>
    </row>
    <row r="245" spans="2:12" x14ac:dyDescent="0.3">
      <c r="B245" s="82"/>
      <c r="C245" s="82"/>
      <c r="D245" s="82"/>
      <c r="E245" s="133"/>
      <c r="F245" s="84"/>
      <c r="G245" s="84"/>
      <c r="H245" s="82"/>
      <c r="I245" s="84"/>
      <c r="J245" s="84"/>
      <c r="K245" s="84"/>
      <c r="L245" s="82"/>
    </row>
    <row r="246" spans="2:12" x14ac:dyDescent="0.3">
      <c r="B246" s="82"/>
      <c r="C246" s="82"/>
      <c r="D246" s="82"/>
      <c r="E246" s="133"/>
      <c r="F246" s="84"/>
      <c r="G246" s="84"/>
      <c r="H246" s="82"/>
      <c r="I246" s="84"/>
      <c r="J246" s="84"/>
      <c r="K246" s="84"/>
      <c r="L246" s="82"/>
    </row>
    <row r="247" spans="2:12" x14ac:dyDescent="0.3">
      <c r="B247" s="82"/>
      <c r="C247" s="82"/>
      <c r="D247" s="82"/>
      <c r="E247" s="133"/>
      <c r="F247" s="84"/>
      <c r="G247" s="84"/>
      <c r="H247" s="82"/>
      <c r="I247" s="84"/>
      <c r="J247" s="84"/>
      <c r="K247" s="84"/>
      <c r="L247" s="82"/>
    </row>
    <row r="248" spans="2:12" x14ac:dyDescent="0.3">
      <c r="B248" s="82"/>
      <c r="C248" s="82"/>
      <c r="D248" s="82"/>
      <c r="E248" s="133"/>
      <c r="F248" s="84"/>
      <c r="G248" s="84"/>
      <c r="H248" s="82"/>
      <c r="I248" s="84"/>
      <c r="J248" s="84"/>
      <c r="K248" s="84"/>
      <c r="L248" s="82"/>
    </row>
    <row r="249" spans="2:12" x14ac:dyDescent="0.3">
      <c r="B249" s="82"/>
      <c r="C249" s="82"/>
      <c r="D249" s="82"/>
      <c r="E249" s="133"/>
      <c r="F249" s="84"/>
      <c r="G249" s="84"/>
      <c r="H249" s="82"/>
      <c r="I249" s="84"/>
      <c r="J249" s="84"/>
      <c r="K249" s="84"/>
      <c r="L249" s="82"/>
    </row>
    <row r="250" spans="2:12" x14ac:dyDescent="0.3">
      <c r="B250" s="82"/>
      <c r="C250" s="82"/>
      <c r="D250" s="82"/>
      <c r="E250" s="133"/>
      <c r="F250" s="84"/>
      <c r="G250" s="84"/>
      <c r="H250" s="82"/>
      <c r="I250" s="84"/>
      <c r="J250" s="84"/>
      <c r="K250" s="84"/>
      <c r="L250" s="82"/>
    </row>
    <row r="251" spans="2:12" x14ac:dyDescent="0.3">
      <c r="B251" s="82"/>
      <c r="C251" s="82"/>
      <c r="D251" s="82"/>
      <c r="E251" s="133"/>
      <c r="F251" s="84"/>
      <c r="G251" s="84"/>
      <c r="H251" s="82"/>
      <c r="I251" s="84"/>
      <c r="J251" s="84"/>
      <c r="K251" s="84"/>
      <c r="L251" s="82"/>
    </row>
    <row r="252" spans="2:12" x14ac:dyDescent="0.3">
      <c r="B252" s="82"/>
      <c r="C252" s="82"/>
      <c r="D252" s="82"/>
      <c r="E252" s="133"/>
      <c r="F252" s="84"/>
      <c r="G252" s="84"/>
      <c r="H252" s="82"/>
      <c r="I252" s="84"/>
      <c r="J252" s="84"/>
      <c r="K252" s="84"/>
      <c r="L252" s="82"/>
    </row>
    <row r="253" spans="2:12" x14ac:dyDescent="0.3">
      <c r="B253" s="82"/>
      <c r="C253" s="82"/>
      <c r="D253" s="82"/>
      <c r="E253" s="133"/>
      <c r="F253" s="84"/>
      <c r="G253" s="84"/>
      <c r="H253" s="82"/>
      <c r="I253" s="84"/>
      <c r="J253" s="84"/>
      <c r="K253" s="84"/>
      <c r="L253" s="82"/>
    </row>
    <row r="254" spans="2:12" x14ac:dyDescent="0.3">
      <c r="B254" s="82"/>
      <c r="C254" s="82"/>
      <c r="D254" s="82"/>
      <c r="E254" s="133"/>
      <c r="F254" s="84"/>
      <c r="G254" s="84"/>
      <c r="H254" s="82"/>
      <c r="I254" s="84"/>
      <c r="J254" s="84"/>
      <c r="K254" s="84"/>
      <c r="L254" s="82"/>
    </row>
    <row r="255" spans="2:12" x14ac:dyDescent="0.3">
      <c r="B255" s="82"/>
      <c r="C255" s="82"/>
      <c r="D255" s="82"/>
      <c r="E255" s="133"/>
      <c r="F255" s="84"/>
      <c r="G255" s="84"/>
      <c r="H255" s="82"/>
      <c r="I255" s="84"/>
      <c r="J255" s="84"/>
      <c r="K255" s="84"/>
      <c r="L255" s="82"/>
    </row>
    <row r="256" spans="2:12" x14ac:dyDescent="0.3">
      <c r="B256" s="82"/>
      <c r="C256" s="82"/>
      <c r="D256" s="82"/>
      <c r="E256" s="133"/>
      <c r="F256" s="84"/>
      <c r="G256" s="84"/>
      <c r="H256" s="82"/>
      <c r="I256" s="84"/>
      <c r="J256" s="84"/>
      <c r="K256" s="84"/>
      <c r="L256" s="82"/>
    </row>
    <row r="257" spans="2:12" x14ac:dyDescent="0.3">
      <c r="B257" s="82"/>
      <c r="C257" s="82"/>
      <c r="D257" s="82"/>
      <c r="E257" s="133"/>
      <c r="F257" s="84"/>
      <c r="G257" s="84"/>
      <c r="H257" s="82"/>
      <c r="I257" s="84"/>
      <c r="J257" s="84"/>
      <c r="K257" s="84"/>
      <c r="L257" s="82"/>
    </row>
    <row r="258" spans="2:12" x14ac:dyDescent="0.3">
      <c r="B258" s="82"/>
      <c r="C258" s="82"/>
      <c r="D258" s="82"/>
      <c r="E258" s="133"/>
      <c r="F258" s="84"/>
      <c r="G258" s="84"/>
      <c r="H258" s="82"/>
      <c r="I258" s="84"/>
      <c r="J258" s="84"/>
      <c r="K258" s="84"/>
      <c r="L258" s="82"/>
    </row>
    <row r="259" spans="2:12" x14ac:dyDescent="0.3">
      <c r="B259" s="82"/>
      <c r="C259" s="82"/>
      <c r="D259" s="82"/>
      <c r="E259" s="133"/>
      <c r="F259" s="84"/>
      <c r="G259" s="84"/>
      <c r="H259" s="82"/>
      <c r="I259" s="84"/>
      <c r="J259" s="84"/>
      <c r="K259" s="84"/>
      <c r="L259" s="82"/>
    </row>
    <row r="260" spans="2:12" x14ac:dyDescent="0.3">
      <c r="B260" s="82"/>
      <c r="C260" s="82"/>
      <c r="D260" s="82"/>
      <c r="E260" s="133"/>
      <c r="F260" s="84"/>
      <c r="G260" s="84"/>
      <c r="H260" s="82"/>
      <c r="I260" s="84"/>
      <c r="J260" s="84"/>
      <c r="K260" s="84"/>
      <c r="L260" s="82"/>
    </row>
    <row r="261" spans="2:12" x14ac:dyDescent="0.3">
      <c r="B261" s="82"/>
      <c r="C261" s="82"/>
      <c r="D261" s="82"/>
      <c r="E261" s="133"/>
      <c r="F261" s="84"/>
      <c r="G261" s="84"/>
      <c r="H261" s="82"/>
      <c r="I261" s="84"/>
      <c r="J261" s="84"/>
      <c r="K261" s="84"/>
      <c r="L261" s="82"/>
    </row>
    <row r="262" spans="2:12" x14ac:dyDescent="0.3">
      <c r="B262" s="82"/>
      <c r="C262" s="82"/>
      <c r="D262" s="82"/>
      <c r="E262" s="133"/>
      <c r="F262" s="84"/>
      <c r="G262" s="84"/>
      <c r="H262" s="82"/>
      <c r="I262" s="84"/>
      <c r="J262" s="84"/>
      <c r="K262" s="84"/>
      <c r="L262" s="82"/>
    </row>
    <row r="263" spans="2:12" x14ac:dyDescent="0.3">
      <c r="B263" s="82"/>
      <c r="C263" s="82"/>
      <c r="D263" s="82"/>
      <c r="E263" s="133"/>
      <c r="F263" s="84"/>
      <c r="G263" s="84"/>
      <c r="H263" s="82"/>
      <c r="I263" s="84"/>
      <c r="J263" s="84"/>
      <c r="K263" s="84"/>
      <c r="L263" s="82"/>
    </row>
    <row r="264" spans="2:12" x14ac:dyDescent="0.3">
      <c r="B264" s="82"/>
      <c r="C264" s="82"/>
      <c r="D264" s="82"/>
      <c r="E264" s="133"/>
      <c r="F264" s="84"/>
      <c r="G264" s="84"/>
      <c r="H264" s="82"/>
      <c r="I264" s="84"/>
      <c r="J264" s="84"/>
      <c r="K264" s="84"/>
      <c r="L264" s="82"/>
    </row>
    <row r="265" spans="2:12" x14ac:dyDescent="0.3">
      <c r="B265" s="82"/>
      <c r="C265" s="82"/>
      <c r="D265" s="82"/>
      <c r="E265" s="133"/>
      <c r="F265" s="84"/>
      <c r="G265" s="84"/>
      <c r="H265" s="82"/>
      <c r="I265" s="84"/>
      <c r="J265" s="84"/>
      <c r="K265" s="84"/>
      <c r="L265" s="82"/>
    </row>
    <row r="266" spans="2:12" x14ac:dyDescent="0.3">
      <c r="B266" s="82"/>
      <c r="C266" s="82"/>
      <c r="D266" s="82"/>
      <c r="E266" s="133"/>
      <c r="F266" s="84"/>
      <c r="G266" s="84"/>
      <c r="H266" s="82"/>
      <c r="I266" s="84"/>
      <c r="J266" s="84"/>
      <c r="K266" s="84"/>
      <c r="L266" s="82"/>
    </row>
    <row r="267" spans="2:12" x14ac:dyDescent="0.3">
      <c r="B267" s="82"/>
      <c r="C267" s="82"/>
      <c r="D267" s="82"/>
      <c r="E267" s="133"/>
      <c r="F267" s="84"/>
      <c r="G267" s="84"/>
      <c r="H267" s="82"/>
      <c r="I267" s="84"/>
      <c r="J267" s="84"/>
      <c r="K267" s="84"/>
      <c r="L267" s="82"/>
    </row>
    <row r="268" spans="2:12" x14ac:dyDescent="0.3">
      <c r="B268" s="82"/>
      <c r="C268" s="82"/>
      <c r="D268" s="82"/>
      <c r="E268" s="133"/>
      <c r="F268" s="84"/>
      <c r="G268" s="84"/>
      <c r="H268" s="82"/>
      <c r="I268" s="84"/>
      <c r="J268" s="84"/>
      <c r="K268" s="84"/>
      <c r="L268" s="82"/>
    </row>
    <row r="269" spans="2:12" x14ac:dyDescent="0.3">
      <c r="B269" s="82"/>
      <c r="C269" s="82"/>
      <c r="D269" s="82"/>
      <c r="E269" s="133"/>
      <c r="F269" s="84"/>
      <c r="G269" s="84"/>
      <c r="H269" s="82"/>
      <c r="I269" s="84"/>
      <c r="J269" s="84"/>
      <c r="K269" s="84"/>
      <c r="L269" s="82"/>
    </row>
    <row r="270" spans="2:12" x14ac:dyDescent="0.3">
      <c r="B270" s="82"/>
      <c r="C270" s="82"/>
      <c r="D270" s="82"/>
      <c r="E270" s="133"/>
      <c r="F270" s="84"/>
      <c r="G270" s="84"/>
      <c r="H270" s="82"/>
      <c r="I270" s="84"/>
      <c r="J270" s="84"/>
      <c r="K270" s="84"/>
      <c r="L270" s="82"/>
    </row>
    <row r="271" spans="2:12" x14ac:dyDescent="0.3">
      <c r="B271" s="82"/>
      <c r="C271" s="82"/>
      <c r="D271" s="82"/>
      <c r="E271" s="133"/>
      <c r="F271" s="84"/>
      <c r="G271" s="84"/>
      <c r="H271" s="82"/>
      <c r="I271" s="84"/>
      <c r="J271" s="84"/>
      <c r="K271" s="84"/>
      <c r="L271" s="82"/>
    </row>
    <row r="272" spans="2:12" x14ac:dyDescent="0.3">
      <c r="B272" s="82"/>
      <c r="C272" s="82"/>
      <c r="D272" s="82"/>
      <c r="E272" s="133"/>
      <c r="F272" s="84"/>
      <c r="G272" s="84"/>
      <c r="H272" s="82"/>
      <c r="I272" s="84"/>
      <c r="J272" s="84"/>
      <c r="K272" s="84"/>
      <c r="L272" s="82"/>
    </row>
    <row r="273" spans="2:12" x14ac:dyDescent="0.3">
      <c r="B273" s="82"/>
      <c r="C273" s="82"/>
      <c r="D273" s="82"/>
      <c r="E273" s="133"/>
      <c r="F273" s="84"/>
      <c r="G273" s="84"/>
      <c r="H273" s="82"/>
      <c r="I273" s="84"/>
      <c r="J273" s="84"/>
      <c r="K273" s="84"/>
      <c r="L273" s="82"/>
    </row>
    <row r="274" spans="2:12" x14ac:dyDescent="0.3">
      <c r="B274" s="82"/>
      <c r="C274" s="82"/>
      <c r="D274" s="82"/>
      <c r="E274" s="133"/>
      <c r="F274" s="84"/>
      <c r="G274" s="84"/>
      <c r="H274" s="82"/>
      <c r="I274" s="84"/>
      <c r="J274" s="84"/>
      <c r="K274" s="84"/>
      <c r="L274" s="82"/>
    </row>
    <row r="275" spans="2:12" x14ac:dyDescent="0.3">
      <c r="B275" s="82"/>
      <c r="C275" s="82"/>
      <c r="D275" s="82"/>
      <c r="E275" s="133"/>
      <c r="F275" s="84"/>
      <c r="G275" s="84"/>
      <c r="H275" s="82"/>
      <c r="I275" s="84"/>
      <c r="J275" s="84"/>
      <c r="K275" s="84"/>
      <c r="L275" s="82"/>
    </row>
    <row r="276" spans="2:12" x14ac:dyDescent="0.3">
      <c r="B276" s="82"/>
      <c r="C276" s="82"/>
      <c r="D276" s="82"/>
      <c r="E276" s="133"/>
      <c r="F276" s="84"/>
      <c r="G276" s="84"/>
      <c r="H276" s="82"/>
      <c r="I276" s="84"/>
      <c r="J276" s="84"/>
      <c r="K276" s="84"/>
      <c r="L276" s="82"/>
    </row>
    <row r="277" spans="2:12" x14ac:dyDescent="0.3">
      <c r="B277" s="82"/>
      <c r="C277" s="82"/>
      <c r="D277" s="82"/>
      <c r="E277" s="133"/>
      <c r="F277" s="84"/>
      <c r="G277" s="84"/>
      <c r="H277" s="82"/>
      <c r="I277" s="84"/>
      <c r="J277" s="84"/>
      <c r="K277" s="84"/>
      <c r="L277" s="82"/>
    </row>
    <row r="278" spans="2:12" x14ac:dyDescent="0.3">
      <c r="B278" s="82"/>
      <c r="C278" s="82"/>
      <c r="D278" s="82"/>
      <c r="E278" s="133"/>
      <c r="F278" s="84"/>
      <c r="G278" s="84"/>
      <c r="H278" s="82"/>
      <c r="I278" s="84"/>
      <c r="J278" s="84"/>
      <c r="K278" s="84"/>
      <c r="L278" s="82"/>
    </row>
    <row r="279" spans="2:12" x14ac:dyDescent="0.3">
      <c r="B279" s="82"/>
      <c r="C279" s="82"/>
      <c r="D279" s="82"/>
      <c r="E279" s="133"/>
      <c r="F279" s="84"/>
      <c r="G279" s="84"/>
      <c r="H279" s="82"/>
      <c r="I279" s="84"/>
      <c r="J279" s="84"/>
      <c r="K279" s="84"/>
      <c r="L279" s="82"/>
    </row>
    <row r="280" spans="2:12" x14ac:dyDescent="0.3">
      <c r="B280" s="82"/>
      <c r="C280" s="82"/>
      <c r="D280" s="82"/>
      <c r="E280" s="133"/>
      <c r="F280" s="84"/>
      <c r="G280" s="84"/>
      <c r="H280" s="82"/>
      <c r="I280" s="84"/>
      <c r="J280" s="84"/>
      <c r="K280" s="84"/>
      <c r="L280" s="82"/>
    </row>
    <row r="281" spans="2:12" x14ac:dyDescent="0.3">
      <c r="B281" s="82"/>
      <c r="C281" s="82"/>
      <c r="D281" s="82"/>
      <c r="E281" s="133"/>
      <c r="F281" s="84"/>
      <c r="G281" s="84"/>
      <c r="H281" s="82"/>
      <c r="I281" s="84"/>
      <c r="J281" s="84"/>
      <c r="K281" s="84"/>
      <c r="L281" s="82"/>
    </row>
    <row r="282" spans="2:12" x14ac:dyDescent="0.3">
      <c r="B282" s="82"/>
      <c r="C282" s="82"/>
      <c r="D282" s="82"/>
      <c r="E282" s="133"/>
      <c r="F282" s="84"/>
      <c r="G282" s="84"/>
      <c r="H282" s="82"/>
      <c r="I282" s="84"/>
      <c r="J282" s="84"/>
      <c r="K282" s="84"/>
      <c r="L282" s="82"/>
    </row>
    <row r="283" spans="2:12" x14ac:dyDescent="0.3">
      <c r="B283" s="82"/>
      <c r="C283" s="82"/>
      <c r="D283" s="82"/>
      <c r="E283" s="133"/>
      <c r="F283" s="84"/>
      <c r="G283" s="84"/>
      <c r="H283" s="82"/>
      <c r="I283" s="84"/>
      <c r="J283" s="84"/>
      <c r="K283" s="84"/>
      <c r="L283" s="82"/>
    </row>
    <row r="284" spans="2:12" x14ac:dyDescent="0.3">
      <c r="B284" s="82"/>
      <c r="C284" s="82"/>
      <c r="D284" s="82"/>
      <c r="E284" s="133"/>
      <c r="F284" s="84"/>
      <c r="G284" s="84"/>
      <c r="H284" s="82"/>
      <c r="I284" s="84"/>
      <c r="J284" s="84"/>
      <c r="K284" s="84"/>
      <c r="L284" s="82"/>
    </row>
    <row r="285" spans="2:12" x14ac:dyDescent="0.3">
      <c r="B285" s="82"/>
      <c r="C285" s="82"/>
      <c r="D285" s="82"/>
      <c r="E285" s="133"/>
      <c r="F285" s="84"/>
      <c r="G285" s="84"/>
      <c r="H285" s="82"/>
      <c r="I285" s="84"/>
      <c r="J285" s="84"/>
      <c r="K285" s="84"/>
      <c r="L285" s="82"/>
    </row>
    <row r="286" spans="2:12" x14ac:dyDescent="0.3">
      <c r="B286" s="82"/>
      <c r="C286" s="82"/>
      <c r="D286" s="82"/>
      <c r="E286" s="133"/>
      <c r="F286" s="84"/>
      <c r="G286" s="84"/>
      <c r="H286" s="82"/>
      <c r="I286" s="84"/>
      <c r="J286" s="84"/>
      <c r="K286" s="84"/>
      <c r="L286" s="82"/>
    </row>
    <row r="287" spans="2:12" x14ac:dyDescent="0.3">
      <c r="B287" s="82"/>
      <c r="C287" s="82"/>
      <c r="D287" s="82"/>
      <c r="E287" s="133"/>
      <c r="F287" s="84"/>
      <c r="G287" s="84"/>
      <c r="H287" s="82"/>
      <c r="I287" s="84"/>
      <c r="J287" s="84"/>
      <c r="K287" s="84"/>
      <c r="L287" s="82"/>
    </row>
    <row r="288" spans="2:12" x14ac:dyDescent="0.3">
      <c r="B288" s="82"/>
      <c r="C288" s="82"/>
      <c r="D288" s="82"/>
      <c r="E288" s="133"/>
      <c r="F288" s="84"/>
      <c r="G288" s="84"/>
      <c r="H288" s="82"/>
      <c r="I288" s="84"/>
      <c r="J288" s="84"/>
      <c r="K288" s="84"/>
      <c r="L288" s="82"/>
    </row>
    <row r="289" spans="2:12" x14ac:dyDescent="0.3">
      <c r="B289" s="82"/>
      <c r="C289" s="82"/>
      <c r="D289" s="82"/>
      <c r="E289" s="133"/>
      <c r="F289" s="84"/>
      <c r="G289" s="84"/>
      <c r="H289" s="82"/>
      <c r="I289" s="84"/>
      <c r="J289" s="84"/>
      <c r="K289" s="84"/>
      <c r="L289" s="82"/>
    </row>
    <row r="290" spans="2:12" x14ac:dyDescent="0.3">
      <c r="B290" s="82"/>
      <c r="C290" s="82"/>
      <c r="D290" s="82"/>
      <c r="E290" s="133"/>
      <c r="F290" s="84"/>
      <c r="G290" s="84"/>
      <c r="H290" s="82"/>
      <c r="I290" s="84"/>
      <c r="J290" s="84"/>
      <c r="K290" s="84"/>
      <c r="L290" s="82"/>
    </row>
    <row r="291" spans="2:12" x14ac:dyDescent="0.3">
      <c r="B291" s="82"/>
      <c r="C291" s="82"/>
      <c r="D291" s="82"/>
      <c r="E291" s="133"/>
      <c r="F291" s="84"/>
      <c r="G291" s="84"/>
      <c r="H291" s="82"/>
      <c r="I291" s="84"/>
      <c r="J291" s="84"/>
      <c r="K291" s="84"/>
      <c r="L291" s="82"/>
    </row>
    <row r="292" spans="2:12" x14ac:dyDescent="0.3">
      <c r="B292" s="82"/>
      <c r="C292" s="82"/>
      <c r="D292" s="82"/>
      <c r="E292" s="133"/>
      <c r="F292" s="84"/>
      <c r="G292" s="84"/>
      <c r="H292" s="82"/>
      <c r="I292" s="84"/>
      <c r="J292" s="84"/>
      <c r="K292" s="84"/>
      <c r="L292" s="82"/>
    </row>
    <row r="293" spans="2:12" x14ac:dyDescent="0.3">
      <c r="B293" s="82"/>
      <c r="C293" s="82"/>
      <c r="D293" s="82"/>
      <c r="E293" s="133"/>
      <c r="F293" s="84"/>
      <c r="G293" s="84"/>
      <c r="H293" s="82"/>
      <c r="I293" s="84"/>
      <c r="J293" s="84"/>
      <c r="K293" s="84"/>
      <c r="L293" s="82"/>
    </row>
    <row r="294" spans="2:12" x14ac:dyDescent="0.3">
      <c r="B294" s="82"/>
      <c r="C294" s="82"/>
      <c r="D294" s="82"/>
      <c r="E294" s="133"/>
      <c r="F294" s="84"/>
      <c r="G294" s="84"/>
      <c r="H294" s="82"/>
      <c r="I294" s="84"/>
      <c r="J294" s="84"/>
      <c r="K294" s="84"/>
      <c r="L294" s="82"/>
    </row>
    <row r="295" spans="2:12" x14ac:dyDescent="0.3">
      <c r="B295" s="82"/>
      <c r="C295" s="82"/>
      <c r="D295" s="82"/>
      <c r="E295" s="133"/>
      <c r="F295" s="84"/>
      <c r="G295" s="84"/>
      <c r="H295" s="82"/>
      <c r="I295" s="84"/>
      <c r="J295" s="84"/>
      <c r="K295" s="84"/>
      <c r="L295" s="82"/>
    </row>
    <row r="296" spans="2:12" x14ac:dyDescent="0.3">
      <c r="B296" s="82"/>
      <c r="C296" s="82"/>
      <c r="D296" s="82"/>
      <c r="E296" s="133"/>
      <c r="F296" s="84"/>
      <c r="G296" s="84"/>
      <c r="H296" s="82"/>
      <c r="I296" s="84"/>
      <c r="J296" s="84"/>
      <c r="K296" s="84"/>
      <c r="L296" s="82"/>
    </row>
    <row r="297" spans="2:12" x14ac:dyDescent="0.3">
      <c r="B297" s="82"/>
      <c r="C297" s="82"/>
      <c r="D297" s="82"/>
      <c r="E297" s="133"/>
      <c r="F297" s="84"/>
      <c r="G297" s="84"/>
      <c r="H297" s="82"/>
      <c r="I297" s="84"/>
      <c r="J297" s="84"/>
      <c r="K297" s="84"/>
      <c r="L297" s="82"/>
    </row>
    <row r="298" spans="2:12" x14ac:dyDescent="0.3">
      <c r="B298" s="82"/>
      <c r="C298" s="82"/>
      <c r="D298" s="82"/>
      <c r="E298" s="133"/>
      <c r="F298" s="84"/>
      <c r="G298" s="84"/>
      <c r="H298" s="82"/>
      <c r="I298" s="84"/>
      <c r="J298" s="84"/>
      <c r="K298" s="84"/>
      <c r="L298" s="82"/>
    </row>
    <row r="299" spans="2:12" x14ac:dyDescent="0.3">
      <c r="B299" s="82"/>
      <c r="C299" s="82"/>
      <c r="D299" s="82"/>
      <c r="E299" s="133"/>
      <c r="F299" s="84"/>
      <c r="G299" s="84"/>
      <c r="H299" s="82"/>
      <c r="I299" s="84"/>
      <c r="J299" s="84"/>
      <c r="K299" s="84"/>
      <c r="L299" s="82"/>
    </row>
    <row r="300" spans="2:12" x14ac:dyDescent="0.3">
      <c r="B300" s="82"/>
      <c r="C300" s="82"/>
      <c r="D300" s="82"/>
      <c r="E300" s="133"/>
      <c r="F300" s="84"/>
      <c r="G300" s="84"/>
      <c r="H300" s="82"/>
      <c r="I300" s="84"/>
      <c r="J300" s="84"/>
      <c r="K300" s="84"/>
      <c r="L300" s="82"/>
    </row>
    <row r="301" spans="2:12" x14ac:dyDescent="0.3">
      <c r="B301" s="82"/>
      <c r="C301" s="82"/>
      <c r="D301" s="82"/>
      <c r="E301" s="133"/>
      <c r="F301" s="84"/>
      <c r="G301" s="84"/>
      <c r="H301" s="82"/>
      <c r="I301" s="84"/>
      <c r="J301" s="84"/>
      <c r="K301" s="84"/>
      <c r="L301" s="82"/>
    </row>
    <row r="302" spans="2:12" x14ac:dyDescent="0.3">
      <c r="B302" s="82"/>
      <c r="C302" s="82"/>
      <c r="D302" s="82"/>
      <c r="E302" s="133"/>
      <c r="F302" s="84"/>
      <c r="G302" s="84"/>
      <c r="H302" s="82"/>
      <c r="I302" s="84"/>
      <c r="J302" s="84"/>
      <c r="K302" s="84"/>
      <c r="L302" s="82"/>
    </row>
    <row r="303" spans="2:12" x14ac:dyDescent="0.3">
      <c r="B303" s="82"/>
      <c r="C303" s="82"/>
      <c r="D303" s="82"/>
      <c r="E303" s="133"/>
      <c r="F303" s="84"/>
      <c r="G303" s="84"/>
      <c r="H303" s="82"/>
      <c r="I303" s="84"/>
      <c r="J303" s="84"/>
      <c r="K303" s="84"/>
      <c r="L303" s="82"/>
    </row>
    <row r="304" spans="2:12" x14ac:dyDescent="0.3">
      <c r="B304" s="82"/>
      <c r="C304" s="82"/>
      <c r="D304" s="82"/>
      <c r="E304" s="133"/>
      <c r="F304" s="84"/>
      <c r="G304" s="84"/>
      <c r="H304" s="82"/>
      <c r="I304" s="84"/>
      <c r="J304" s="84"/>
      <c r="K304" s="84"/>
      <c r="L304" s="82"/>
    </row>
    <row r="305" spans="2:12" x14ac:dyDescent="0.3">
      <c r="B305" s="82"/>
      <c r="C305" s="82"/>
      <c r="D305" s="82"/>
      <c r="E305" s="133"/>
      <c r="F305" s="84"/>
      <c r="G305" s="84"/>
      <c r="H305" s="82"/>
      <c r="I305" s="84"/>
      <c r="J305" s="84"/>
      <c r="K305" s="84"/>
      <c r="L305" s="82"/>
    </row>
    <row r="306" spans="2:12" x14ac:dyDescent="0.3">
      <c r="B306" s="82"/>
      <c r="C306" s="82"/>
      <c r="D306" s="82"/>
      <c r="E306" s="133"/>
      <c r="F306" s="84"/>
      <c r="G306" s="84"/>
      <c r="H306" s="82"/>
      <c r="I306" s="84"/>
      <c r="J306" s="84"/>
      <c r="K306" s="84"/>
      <c r="L306" s="82"/>
    </row>
    <row r="307" spans="2:12" x14ac:dyDescent="0.3">
      <c r="B307" s="82"/>
      <c r="C307" s="82"/>
      <c r="D307" s="82"/>
      <c r="E307" s="133"/>
      <c r="F307" s="84"/>
      <c r="G307" s="84"/>
      <c r="H307" s="82"/>
      <c r="I307" s="84"/>
      <c r="J307" s="84"/>
      <c r="K307" s="84"/>
      <c r="L307" s="82"/>
    </row>
    <row r="308" spans="2:12" x14ac:dyDescent="0.3">
      <c r="B308" s="82"/>
      <c r="C308" s="82"/>
      <c r="D308" s="82"/>
      <c r="E308" s="133"/>
      <c r="F308" s="84"/>
      <c r="G308" s="84"/>
      <c r="H308" s="82"/>
      <c r="I308" s="84"/>
      <c r="J308" s="84"/>
      <c r="K308" s="84"/>
      <c r="L308" s="82"/>
    </row>
    <row r="309" spans="2:12" x14ac:dyDescent="0.3">
      <c r="B309" s="82"/>
      <c r="C309" s="82"/>
      <c r="D309" s="82"/>
      <c r="E309" s="133"/>
      <c r="F309" s="84"/>
      <c r="G309" s="84"/>
      <c r="H309" s="82"/>
      <c r="I309" s="84"/>
      <c r="J309" s="84"/>
      <c r="K309" s="84"/>
      <c r="L309" s="82"/>
    </row>
    <row r="310" spans="2:12" x14ac:dyDescent="0.3">
      <c r="B310" s="82"/>
      <c r="C310" s="82"/>
      <c r="D310" s="82"/>
      <c r="E310" s="133"/>
      <c r="F310" s="84"/>
      <c r="G310" s="84"/>
      <c r="H310" s="82"/>
      <c r="I310" s="84"/>
      <c r="J310" s="84"/>
      <c r="K310" s="84"/>
      <c r="L310" s="82"/>
    </row>
    <row r="311" spans="2:12" x14ac:dyDescent="0.3">
      <c r="B311" s="82"/>
      <c r="C311" s="82"/>
      <c r="D311" s="82"/>
      <c r="E311" s="133"/>
      <c r="F311" s="84"/>
      <c r="G311" s="84"/>
      <c r="H311" s="82"/>
      <c r="I311" s="84"/>
      <c r="J311" s="84"/>
      <c r="K311" s="84"/>
      <c r="L311" s="82"/>
    </row>
    <row r="312" spans="2:12" x14ac:dyDescent="0.3">
      <c r="B312" s="82"/>
      <c r="C312" s="82"/>
      <c r="D312" s="82"/>
      <c r="E312" s="133"/>
      <c r="F312" s="84"/>
      <c r="G312" s="84"/>
      <c r="H312" s="82"/>
      <c r="I312" s="84"/>
      <c r="J312" s="84"/>
      <c r="K312" s="84"/>
      <c r="L312" s="82"/>
    </row>
    <row r="313" spans="2:12" x14ac:dyDescent="0.3">
      <c r="B313" s="82"/>
      <c r="C313" s="82"/>
      <c r="D313" s="82"/>
      <c r="E313" s="133"/>
      <c r="F313" s="84"/>
      <c r="G313" s="84"/>
      <c r="H313" s="82"/>
      <c r="I313" s="84"/>
      <c r="J313" s="84"/>
      <c r="K313" s="84"/>
      <c r="L313" s="82"/>
    </row>
    <row r="314" spans="2:12" x14ac:dyDescent="0.3">
      <c r="B314" s="82"/>
      <c r="C314" s="82"/>
      <c r="D314" s="82"/>
      <c r="E314" s="133"/>
      <c r="F314" s="84"/>
      <c r="G314" s="84"/>
      <c r="H314" s="82"/>
      <c r="I314" s="84"/>
      <c r="J314" s="84"/>
      <c r="K314" s="84"/>
      <c r="L314" s="82"/>
    </row>
    <row r="315" spans="2:12" x14ac:dyDescent="0.3">
      <c r="B315" s="82"/>
      <c r="C315" s="82"/>
      <c r="D315" s="82"/>
      <c r="E315" s="133"/>
      <c r="F315" s="84"/>
      <c r="G315" s="84"/>
      <c r="H315" s="82"/>
      <c r="I315" s="84"/>
      <c r="J315" s="84"/>
      <c r="K315" s="84"/>
      <c r="L315" s="82"/>
    </row>
    <row r="316" spans="2:12" x14ac:dyDescent="0.3">
      <c r="B316" s="82"/>
      <c r="C316" s="82"/>
      <c r="D316" s="82"/>
      <c r="E316" s="133"/>
      <c r="F316" s="84"/>
      <c r="G316" s="84"/>
      <c r="H316" s="82"/>
      <c r="I316" s="84"/>
      <c r="J316" s="84"/>
      <c r="K316" s="84"/>
      <c r="L316" s="82"/>
    </row>
    <row r="317" spans="2:12" x14ac:dyDescent="0.3">
      <c r="B317" s="82"/>
      <c r="C317" s="82"/>
      <c r="D317" s="82"/>
      <c r="E317" s="133"/>
      <c r="F317" s="84"/>
      <c r="G317" s="84"/>
      <c r="H317" s="82"/>
      <c r="I317" s="84"/>
      <c r="J317" s="84"/>
      <c r="K317" s="84"/>
      <c r="L317" s="82"/>
    </row>
    <row r="318" spans="2:12" x14ac:dyDescent="0.3">
      <c r="B318" s="82"/>
      <c r="C318" s="82"/>
      <c r="D318" s="82"/>
      <c r="E318" s="133"/>
      <c r="F318" s="84"/>
      <c r="G318" s="84"/>
      <c r="H318" s="82"/>
      <c r="I318" s="84"/>
      <c r="J318" s="84"/>
      <c r="K318" s="84"/>
      <c r="L318" s="82"/>
    </row>
    <row r="319" spans="2:12" x14ac:dyDescent="0.3">
      <c r="B319" s="82"/>
      <c r="C319" s="82"/>
      <c r="D319" s="82"/>
      <c r="E319" s="133"/>
      <c r="F319" s="84"/>
      <c r="G319" s="84"/>
      <c r="H319" s="82"/>
      <c r="I319" s="84"/>
      <c r="J319" s="84"/>
      <c r="K319" s="84"/>
      <c r="L319" s="82"/>
    </row>
    <row r="320" spans="2:12" x14ac:dyDescent="0.3">
      <c r="B320" s="82"/>
      <c r="C320" s="82"/>
      <c r="D320" s="82"/>
      <c r="E320" s="133"/>
      <c r="F320" s="84"/>
      <c r="G320" s="84"/>
      <c r="H320" s="82"/>
      <c r="I320" s="84"/>
      <c r="J320" s="84"/>
      <c r="K320" s="84"/>
      <c r="L320" s="82"/>
    </row>
    <row r="321" spans="2:12" x14ac:dyDescent="0.3">
      <c r="B321" s="82"/>
      <c r="C321" s="82"/>
      <c r="D321" s="82"/>
      <c r="E321" s="133"/>
      <c r="F321" s="84"/>
      <c r="G321" s="84"/>
      <c r="H321" s="82"/>
      <c r="I321" s="84"/>
      <c r="J321" s="84"/>
      <c r="K321" s="84"/>
      <c r="L321" s="82"/>
    </row>
    <row r="322" spans="2:12" x14ac:dyDescent="0.3">
      <c r="B322" s="82"/>
      <c r="C322" s="82"/>
      <c r="D322" s="82"/>
      <c r="E322" s="133"/>
      <c r="F322" s="84"/>
      <c r="G322" s="84"/>
      <c r="H322" s="82"/>
      <c r="I322" s="84"/>
      <c r="J322" s="84"/>
      <c r="K322" s="84"/>
      <c r="L322" s="82"/>
    </row>
    <row r="323" spans="2:12" x14ac:dyDescent="0.3">
      <c r="B323" s="82"/>
      <c r="C323" s="82"/>
      <c r="D323" s="82"/>
      <c r="E323" s="133"/>
      <c r="F323" s="84"/>
      <c r="G323" s="84"/>
      <c r="H323" s="82"/>
      <c r="I323" s="84"/>
      <c r="J323" s="84"/>
      <c r="K323" s="84"/>
      <c r="L323" s="82"/>
    </row>
    <row r="324" spans="2:12" x14ac:dyDescent="0.3">
      <c r="B324" s="82"/>
      <c r="C324" s="82"/>
      <c r="D324" s="82"/>
      <c r="E324" s="133"/>
      <c r="F324" s="84"/>
      <c r="G324" s="84"/>
      <c r="H324" s="82"/>
      <c r="I324" s="84"/>
      <c r="J324" s="84"/>
      <c r="K324" s="84"/>
      <c r="L324" s="82"/>
    </row>
    <row r="325" spans="2:12" x14ac:dyDescent="0.3">
      <c r="B325" s="82"/>
      <c r="C325" s="82"/>
      <c r="D325" s="82"/>
      <c r="E325" s="133"/>
      <c r="F325" s="84"/>
      <c r="G325" s="84"/>
      <c r="H325" s="82"/>
      <c r="I325" s="84"/>
      <c r="J325" s="84"/>
      <c r="K325" s="84"/>
      <c r="L325" s="82"/>
    </row>
    <row r="326" spans="2:12" x14ac:dyDescent="0.3">
      <c r="B326" s="82"/>
      <c r="C326" s="82"/>
      <c r="D326" s="82"/>
      <c r="E326" s="133"/>
      <c r="F326" s="84"/>
      <c r="G326" s="84"/>
      <c r="H326" s="82"/>
      <c r="I326" s="84"/>
      <c r="J326" s="84"/>
      <c r="K326" s="84"/>
      <c r="L326" s="82"/>
    </row>
    <row r="327" spans="2:12" x14ac:dyDescent="0.3">
      <c r="B327" s="82"/>
      <c r="C327" s="82"/>
      <c r="D327" s="82"/>
      <c r="E327" s="133"/>
      <c r="F327" s="84"/>
      <c r="G327" s="84"/>
      <c r="H327" s="82"/>
      <c r="I327" s="84"/>
      <c r="J327" s="84"/>
      <c r="K327" s="84"/>
      <c r="L327" s="82"/>
    </row>
    <row r="328" spans="2:12" x14ac:dyDescent="0.3">
      <c r="B328" s="82"/>
      <c r="C328" s="82"/>
      <c r="D328" s="82"/>
      <c r="E328" s="133"/>
      <c r="F328" s="84"/>
      <c r="G328" s="84"/>
      <c r="H328" s="82"/>
      <c r="I328" s="84"/>
      <c r="J328" s="84"/>
      <c r="K328" s="84"/>
      <c r="L328" s="82"/>
    </row>
    <row r="329" spans="2:12" x14ac:dyDescent="0.3">
      <c r="B329" s="82"/>
      <c r="C329" s="82"/>
      <c r="D329" s="82"/>
      <c r="E329" s="133"/>
      <c r="F329" s="84"/>
      <c r="G329" s="84"/>
      <c r="H329" s="82"/>
      <c r="I329" s="84"/>
      <c r="J329" s="84"/>
      <c r="K329" s="84"/>
      <c r="L329" s="82"/>
    </row>
    <row r="330" spans="2:12" x14ac:dyDescent="0.3">
      <c r="B330" s="82"/>
      <c r="C330" s="82"/>
      <c r="D330" s="82"/>
      <c r="E330" s="133"/>
      <c r="F330" s="84"/>
      <c r="G330" s="84"/>
      <c r="H330" s="82"/>
      <c r="I330" s="84"/>
      <c r="J330" s="84"/>
      <c r="K330" s="84"/>
      <c r="L330" s="82"/>
    </row>
    <row r="331" spans="2:12" x14ac:dyDescent="0.3">
      <c r="B331" s="82"/>
      <c r="C331" s="82"/>
      <c r="D331" s="82"/>
      <c r="E331" s="133"/>
      <c r="F331" s="84"/>
      <c r="G331" s="84"/>
      <c r="H331" s="82"/>
      <c r="I331" s="84"/>
      <c r="J331" s="84"/>
      <c r="K331" s="84"/>
      <c r="L331" s="82"/>
    </row>
    <row r="332" spans="2:12" x14ac:dyDescent="0.3">
      <c r="B332" s="82"/>
      <c r="C332" s="82"/>
      <c r="D332" s="82"/>
      <c r="E332" s="133"/>
      <c r="F332" s="84"/>
      <c r="G332" s="84"/>
      <c r="H332" s="82"/>
      <c r="I332" s="84"/>
      <c r="J332" s="84"/>
      <c r="K332" s="84"/>
      <c r="L332" s="82"/>
    </row>
    <row r="333" spans="2:12" x14ac:dyDescent="0.3">
      <c r="B333" s="82"/>
      <c r="C333" s="82"/>
      <c r="D333" s="82"/>
      <c r="E333" s="133"/>
      <c r="F333" s="84"/>
      <c r="G333" s="84"/>
      <c r="H333" s="82"/>
      <c r="I333" s="84"/>
      <c r="J333" s="84"/>
      <c r="K333" s="84"/>
      <c r="L333" s="82"/>
    </row>
    <row r="334" spans="2:12" x14ac:dyDescent="0.3">
      <c r="B334" s="82"/>
      <c r="C334" s="82"/>
      <c r="D334" s="82"/>
      <c r="E334" s="133"/>
      <c r="F334" s="84"/>
      <c r="G334" s="84"/>
      <c r="H334" s="82"/>
      <c r="I334" s="84"/>
      <c r="J334" s="84"/>
      <c r="K334" s="84"/>
      <c r="L334" s="82"/>
    </row>
    <row r="335" spans="2:12" x14ac:dyDescent="0.3">
      <c r="B335" s="82"/>
      <c r="C335" s="82"/>
      <c r="D335" s="82"/>
      <c r="E335" s="133"/>
      <c r="F335" s="84"/>
      <c r="G335" s="84"/>
      <c r="H335" s="82"/>
      <c r="I335" s="84"/>
      <c r="J335" s="84"/>
      <c r="K335" s="84"/>
      <c r="L335" s="82"/>
    </row>
    <row r="336" spans="2:12" x14ac:dyDescent="0.3">
      <c r="B336" s="82"/>
      <c r="C336" s="82"/>
      <c r="D336" s="82"/>
      <c r="E336" s="133"/>
      <c r="F336" s="84"/>
      <c r="G336" s="84"/>
      <c r="H336" s="82"/>
      <c r="I336" s="84"/>
      <c r="J336" s="84"/>
      <c r="K336" s="84"/>
      <c r="L336" s="82"/>
    </row>
    <row r="337" spans="2:12" x14ac:dyDescent="0.3">
      <c r="B337" s="82"/>
      <c r="C337" s="82"/>
      <c r="D337" s="82"/>
      <c r="E337" s="133"/>
      <c r="F337" s="84"/>
      <c r="G337" s="84"/>
      <c r="H337" s="82"/>
      <c r="I337" s="84"/>
      <c r="J337" s="84"/>
      <c r="K337" s="84"/>
      <c r="L337" s="82"/>
    </row>
    <row r="338" spans="2:12" x14ac:dyDescent="0.3">
      <c r="B338" s="82"/>
      <c r="C338" s="82"/>
      <c r="D338" s="82"/>
      <c r="E338" s="133"/>
      <c r="F338" s="84"/>
      <c r="G338" s="84"/>
      <c r="H338" s="82"/>
      <c r="I338" s="84"/>
      <c r="J338" s="84"/>
      <c r="K338" s="84"/>
      <c r="L338" s="82"/>
    </row>
    <row r="339" spans="2:12" x14ac:dyDescent="0.3">
      <c r="B339" s="82"/>
      <c r="C339" s="82"/>
      <c r="D339" s="82"/>
      <c r="E339" s="133"/>
      <c r="F339" s="84"/>
      <c r="G339" s="84"/>
      <c r="H339" s="82"/>
      <c r="I339" s="84"/>
      <c r="J339" s="84"/>
      <c r="K339" s="84"/>
      <c r="L339" s="82"/>
    </row>
    <row r="340" spans="2:12" x14ac:dyDescent="0.3">
      <c r="B340" s="82"/>
      <c r="C340" s="82"/>
      <c r="D340" s="82"/>
      <c r="E340" s="133"/>
      <c r="F340" s="84"/>
      <c r="G340" s="84"/>
      <c r="H340" s="82"/>
      <c r="I340" s="84"/>
      <c r="J340" s="84"/>
      <c r="K340" s="84"/>
      <c r="L340" s="82"/>
    </row>
    <row r="341" spans="2:12" x14ac:dyDescent="0.3">
      <c r="B341" s="82"/>
      <c r="C341" s="82"/>
      <c r="D341" s="82"/>
      <c r="E341" s="133"/>
      <c r="F341" s="84"/>
      <c r="G341" s="84"/>
      <c r="H341" s="82"/>
      <c r="I341" s="84"/>
      <c r="J341" s="84"/>
      <c r="K341" s="84"/>
      <c r="L341" s="82"/>
    </row>
    <row r="342" spans="2:12" x14ac:dyDescent="0.3">
      <c r="B342" s="82"/>
      <c r="C342" s="82"/>
      <c r="D342" s="82"/>
      <c r="E342" s="133"/>
      <c r="F342" s="84"/>
      <c r="G342" s="84"/>
      <c r="H342" s="82"/>
      <c r="I342" s="84"/>
      <c r="J342" s="84"/>
      <c r="K342" s="84"/>
      <c r="L342" s="82"/>
    </row>
    <row r="343" spans="2:12" x14ac:dyDescent="0.3">
      <c r="B343" s="82"/>
      <c r="C343" s="82"/>
      <c r="D343" s="82"/>
      <c r="E343" s="133"/>
      <c r="F343" s="84"/>
      <c r="G343" s="84"/>
      <c r="H343" s="82"/>
      <c r="I343" s="84"/>
      <c r="J343" s="84"/>
      <c r="K343" s="84"/>
      <c r="L343" s="82"/>
    </row>
    <row r="344" spans="2:12" x14ac:dyDescent="0.3">
      <c r="B344" s="82"/>
      <c r="C344" s="82"/>
      <c r="D344" s="82"/>
      <c r="E344" s="133"/>
      <c r="F344" s="84"/>
      <c r="G344" s="84"/>
      <c r="H344" s="82"/>
      <c r="I344" s="84"/>
      <c r="J344" s="84"/>
      <c r="K344" s="84"/>
      <c r="L344" s="82"/>
    </row>
    <row r="345" spans="2:12" x14ac:dyDescent="0.3">
      <c r="B345" s="82"/>
      <c r="C345" s="82"/>
      <c r="D345" s="82"/>
      <c r="E345" s="133"/>
      <c r="F345" s="84"/>
      <c r="G345" s="84"/>
      <c r="H345" s="82"/>
      <c r="I345" s="84"/>
      <c r="J345" s="84"/>
      <c r="K345" s="84"/>
      <c r="L345" s="82"/>
    </row>
    <row r="346" spans="2:12" x14ac:dyDescent="0.3">
      <c r="B346" s="82"/>
      <c r="C346" s="82"/>
      <c r="D346" s="82"/>
      <c r="E346" s="133"/>
      <c r="F346" s="84"/>
      <c r="G346" s="84"/>
      <c r="H346" s="82"/>
      <c r="I346" s="84"/>
      <c r="J346" s="84"/>
      <c r="K346" s="84"/>
      <c r="L346" s="82"/>
    </row>
    <row r="347" spans="2:12" x14ac:dyDescent="0.3">
      <c r="B347" s="82"/>
      <c r="C347" s="82"/>
      <c r="D347" s="82"/>
      <c r="E347" s="133"/>
      <c r="F347" s="84"/>
      <c r="G347" s="84"/>
      <c r="H347" s="82"/>
      <c r="I347" s="84"/>
      <c r="J347" s="84"/>
      <c r="K347" s="84"/>
      <c r="L347" s="82"/>
    </row>
    <row r="348" spans="2:12" x14ac:dyDescent="0.3">
      <c r="B348" s="82"/>
      <c r="C348" s="82"/>
      <c r="D348" s="82"/>
      <c r="E348" s="133"/>
      <c r="F348" s="84"/>
      <c r="G348" s="84"/>
      <c r="H348" s="82"/>
      <c r="I348" s="84"/>
      <c r="J348" s="84"/>
      <c r="K348" s="84"/>
      <c r="L348" s="82"/>
    </row>
    <row r="349" spans="2:12" x14ac:dyDescent="0.3">
      <c r="B349" s="82"/>
      <c r="C349" s="82"/>
      <c r="D349" s="82"/>
      <c r="E349" s="133"/>
      <c r="F349" s="84"/>
      <c r="G349" s="84"/>
      <c r="H349" s="82"/>
      <c r="I349" s="84"/>
      <c r="J349" s="84"/>
      <c r="K349" s="84"/>
      <c r="L349" s="82"/>
    </row>
    <row r="350" spans="2:12" x14ac:dyDescent="0.3">
      <c r="B350" s="82"/>
      <c r="C350" s="82"/>
      <c r="D350" s="82"/>
      <c r="E350" s="133"/>
      <c r="F350" s="84"/>
      <c r="G350" s="84"/>
      <c r="H350" s="82"/>
      <c r="I350" s="84"/>
      <c r="J350" s="84"/>
      <c r="K350" s="84"/>
      <c r="L350" s="82"/>
    </row>
    <row r="351" spans="2:12" x14ac:dyDescent="0.3">
      <c r="B351" s="82"/>
      <c r="C351" s="82"/>
      <c r="D351" s="82"/>
      <c r="E351" s="133"/>
      <c r="F351" s="84"/>
      <c r="G351" s="84"/>
      <c r="H351" s="82"/>
      <c r="I351" s="84"/>
      <c r="J351" s="84"/>
      <c r="K351" s="84"/>
      <c r="L351" s="82"/>
    </row>
    <row r="352" spans="2:12" x14ac:dyDescent="0.3">
      <c r="B352" s="82"/>
      <c r="C352" s="82"/>
      <c r="D352" s="82"/>
      <c r="E352" s="133"/>
      <c r="F352" s="84"/>
      <c r="G352" s="84"/>
      <c r="H352" s="82"/>
      <c r="I352" s="84"/>
      <c r="J352" s="84"/>
      <c r="K352" s="84"/>
      <c r="L352" s="82"/>
    </row>
    <row r="353" spans="2:12" x14ac:dyDescent="0.3">
      <c r="B353" s="82"/>
      <c r="C353" s="82"/>
      <c r="D353" s="82"/>
      <c r="E353" s="133"/>
      <c r="F353" s="84"/>
      <c r="G353" s="84"/>
      <c r="H353" s="82"/>
      <c r="I353" s="84"/>
      <c r="J353" s="84"/>
      <c r="K353" s="84"/>
      <c r="L353" s="82"/>
    </row>
    <row r="354" spans="2:12" x14ac:dyDescent="0.3">
      <c r="B354" s="82"/>
      <c r="C354" s="82"/>
      <c r="D354" s="82"/>
      <c r="E354" s="133"/>
      <c r="F354" s="84"/>
      <c r="G354" s="84"/>
      <c r="H354" s="82"/>
      <c r="I354" s="84"/>
      <c r="J354" s="84"/>
      <c r="K354" s="84"/>
      <c r="L354" s="82"/>
    </row>
    <row r="355" spans="2:12" x14ac:dyDescent="0.3">
      <c r="B355" s="82"/>
      <c r="C355" s="82"/>
      <c r="D355" s="82"/>
      <c r="E355" s="133"/>
      <c r="F355" s="84"/>
      <c r="G355" s="84"/>
      <c r="H355" s="82"/>
      <c r="I355" s="84"/>
      <c r="J355" s="84"/>
      <c r="K355" s="84"/>
      <c r="L355" s="82"/>
    </row>
    <row r="356" spans="2:12" x14ac:dyDescent="0.3">
      <c r="B356" s="82"/>
      <c r="C356" s="82"/>
      <c r="D356" s="82"/>
      <c r="E356" s="133"/>
      <c r="F356" s="84"/>
      <c r="G356" s="84"/>
      <c r="H356" s="82"/>
      <c r="I356" s="84"/>
      <c r="J356" s="84"/>
      <c r="K356" s="84"/>
      <c r="L356" s="82"/>
    </row>
    <row r="357" spans="2:12" x14ac:dyDescent="0.3">
      <c r="B357" s="82"/>
      <c r="C357" s="82"/>
      <c r="D357" s="82"/>
      <c r="E357" s="133"/>
      <c r="F357" s="84"/>
      <c r="G357" s="84"/>
      <c r="H357" s="82"/>
      <c r="I357" s="84"/>
      <c r="J357" s="84"/>
      <c r="K357" s="84"/>
      <c r="L357" s="82"/>
    </row>
    <row r="358" spans="2:12" x14ac:dyDescent="0.3">
      <c r="B358" s="82"/>
      <c r="C358" s="82"/>
      <c r="D358" s="82"/>
      <c r="E358" s="133"/>
      <c r="F358" s="84"/>
      <c r="G358" s="84"/>
      <c r="H358" s="82"/>
      <c r="I358" s="84"/>
      <c r="J358" s="84"/>
      <c r="K358" s="84"/>
      <c r="L358" s="82"/>
    </row>
    <row r="359" spans="2:12" x14ac:dyDescent="0.3">
      <c r="B359" s="82"/>
      <c r="C359" s="82"/>
      <c r="D359" s="82"/>
      <c r="E359" s="133"/>
      <c r="F359" s="84"/>
      <c r="G359" s="84"/>
      <c r="H359" s="82"/>
      <c r="I359" s="84"/>
      <c r="J359" s="84"/>
      <c r="K359" s="84"/>
      <c r="L359" s="82"/>
    </row>
    <row r="360" spans="2:12" x14ac:dyDescent="0.3">
      <c r="B360" s="82"/>
      <c r="C360" s="82"/>
      <c r="D360" s="82"/>
      <c r="E360" s="133"/>
      <c r="F360" s="84"/>
      <c r="G360" s="84"/>
      <c r="H360" s="82"/>
      <c r="I360" s="84"/>
      <c r="J360" s="84"/>
      <c r="K360" s="84"/>
      <c r="L360" s="82"/>
    </row>
    <row r="361" spans="2:12" x14ac:dyDescent="0.3">
      <c r="B361" s="82"/>
      <c r="C361" s="82"/>
      <c r="D361" s="82"/>
      <c r="E361" s="133"/>
      <c r="F361" s="84"/>
      <c r="G361" s="84"/>
      <c r="H361" s="82"/>
      <c r="I361" s="84"/>
      <c r="J361" s="84"/>
      <c r="K361" s="84"/>
      <c r="L361" s="82"/>
    </row>
    <row r="362" spans="2:12" x14ac:dyDescent="0.3">
      <c r="B362" s="82"/>
      <c r="C362" s="82"/>
      <c r="D362" s="82"/>
      <c r="E362" s="133"/>
      <c r="F362" s="84"/>
      <c r="G362" s="84"/>
      <c r="H362" s="82"/>
      <c r="I362" s="84"/>
      <c r="J362" s="84"/>
      <c r="K362" s="84"/>
      <c r="L362" s="82"/>
    </row>
    <row r="363" spans="2:12" x14ac:dyDescent="0.3">
      <c r="B363" s="82"/>
      <c r="C363" s="82"/>
      <c r="D363" s="82"/>
      <c r="E363" s="133"/>
      <c r="F363" s="84"/>
      <c r="G363" s="84"/>
      <c r="H363" s="82"/>
      <c r="I363" s="84"/>
      <c r="J363" s="84"/>
      <c r="K363" s="84"/>
      <c r="L363" s="82"/>
    </row>
    <row r="364" spans="2:12" x14ac:dyDescent="0.3">
      <c r="B364" s="82"/>
      <c r="C364" s="82"/>
      <c r="D364" s="82"/>
      <c r="E364" s="133"/>
      <c r="F364" s="84"/>
      <c r="G364" s="84"/>
      <c r="H364" s="82"/>
      <c r="I364" s="84"/>
      <c r="J364" s="84"/>
      <c r="K364" s="84"/>
      <c r="L364" s="82"/>
    </row>
    <row r="365" spans="2:12" x14ac:dyDescent="0.3">
      <c r="B365" s="82"/>
      <c r="C365" s="82"/>
      <c r="D365" s="82"/>
      <c r="E365" s="133"/>
      <c r="F365" s="84"/>
      <c r="G365" s="84"/>
      <c r="H365" s="82"/>
      <c r="I365" s="84"/>
      <c r="J365" s="84"/>
      <c r="K365" s="84"/>
      <c r="L365" s="82"/>
    </row>
    <row r="366" spans="2:12" x14ac:dyDescent="0.3">
      <c r="B366" s="82"/>
      <c r="C366" s="82"/>
      <c r="D366" s="82"/>
      <c r="E366" s="133"/>
      <c r="F366" s="84"/>
      <c r="G366" s="84"/>
      <c r="H366" s="82"/>
      <c r="I366" s="84"/>
      <c r="J366" s="84"/>
      <c r="K366" s="84"/>
      <c r="L366" s="82"/>
    </row>
    <row r="367" spans="2:12" x14ac:dyDescent="0.3">
      <c r="B367" s="82"/>
      <c r="C367" s="82"/>
      <c r="D367" s="82"/>
      <c r="E367" s="133"/>
      <c r="F367" s="84"/>
      <c r="G367" s="84"/>
      <c r="H367" s="82"/>
      <c r="I367" s="84"/>
      <c r="J367" s="84"/>
      <c r="K367" s="84"/>
      <c r="L367" s="82"/>
    </row>
    <row r="368" spans="2:12" x14ac:dyDescent="0.3">
      <c r="B368" s="82"/>
      <c r="C368" s="82"/>
      <c r="D368" s="82"/>
      <c r="E368" s="133"/>
      <c r="F368" s="84"/>
      <c r="G368" s="84"/>
      <c r="H368" s="82"/>
      <c r="I368" s="84"/>
      <c r="J368" s="84"/>
      <c r="K368" s="84"/>
      <c r="L368" s="82"/>
    </row>
    <row r="369" spans="2:12" x14ac:dyDescent="0.3">
      <c r="B369" s="82"/>
      <c r="C369" s="82"/>
      <c r="D369" s="82"/>
      <c r="E369" s="133"/>
      <c r="F369" s="84"/>
      <c r="G369" s="84"/>
      <c r="H369" s="82"/>
      <c r="I369" s="84"/>
      <c r="J369" s="84"/>
      <c r="K369" s="84"/>
      <c r="L369" s="82"/>
    </row>
    <row r="370" spans="2:12" x14ac:dyDescent="0.3">
      <c r="B370" s="82"/>
      <c r="C370" s="82"/>
      <c r="D370" s="82"/>
      <c r="E370" s="133"/>
      <c r="F370" s="84"/>
      <c r="G370" s="84"/>
      <c r="H370" s="82"/>
      <c r="I370" s="84"/>
      <c r="J370" s="84"/>
      <c r="K370" s="84"/>
      <c r="L370" s="82"/>
    </row>
    <row r="371" spans="2:12" x14ac:dyDescent="0.3">
      <c r="B371" s="82"/>
      <c r="C371" s="82"/>
      <c r="D371" s="82"/>
      <c r="E371" s="133"/>
      <c r="F371" s="84"/>
      <c r="G371" s="84"/>
      <c r="H371" s="82"/>
      <c r="I371" s="84"/>
      <c r="J371" s="84"/>
      <c r="K371" s="84"/>
      <c r="L371" s="82"/>
    </row>
    <row r="372" spans="2:12" x14ac:dyDescent="0.3">
      <c r="B372" s="82"/>
      <c r="C372" s="82"/>
      <c r="D372" s="82"/>
      <c r="E372" s="133"/>
      <c r="F372" s="84"/>
      <c r="G372" s="84"/>
      <c r="H372" s="82"/>
      <c r="I372" s="84"/>
      <c r="J372" s="84"/>
      <c r="K372" s="84"/>
      <c r="L372" s="82"/>
    </row>
    <row r="373" spans="2:12" x14ac:dyDescent="0.3">
      <c r="B373" s="82"/>
      <c r="C373" s="82"/>
      <c r="D373" s="82"/>
      <c r="E373" s="133"/>
      <c r="F373" s="84"/>
      <c r="G373" s="84"/>
      <c r="H373" s="82"/>
      <c r="I373" s="84"/>
      <c r="J373" s="84"/>
      <c r="K373" s="84"/>
      <c r="L373" s="82"/>
    </row>
    <row r="374" spans="2:12" x14ac:dyDescent="0.3">
      <c r="B374" s="82"/>
      <c r="C374" s="82"/>
      <c r="D374" s="82"/>
      <c r="E374" s="133"/>
      <c r="F374" s="84"/>
      <c r="G374" s="84"/>
      <c r="H374" s="82"/>
      <c r="I374" s="84"/>
      <c r="J374" s="84"/>
      <c r="K374" s="84"/>
      <c r="L374" s="82"/>
    </row>
    <row r="375" spans="2:12" x14ac:dyDescent="0.3">
      <c r="B375" s="82"/>
      <c r="C375" s="82"/>
      <c r="D375" s="82"/>
      <c r="E375" s="133"/>
      <c r="F375" s="84"/>
      <c r="G375" s="84"/>
      <c r="H375" s="82"/>
      <c r="I375" s="84"/>
      <c r="J375" s="84"/>
      <c r="K375" s="84"/>
      <c r="L375" s="82"/>
    </row>
    <row r="376" spans="2:12" x14ac:dyDescent="0.3">
      <c r="B376" s="82"/>
      <c r="C376" s="82"/>
      <c r="D376" s="82"/>
      <c r="E376" s="133"/>
      <c r="F376" s="84"/>
      <c r="G376" s="84"/>
      <c r="H376" s="82"/>
      <c r="I376" s="84"/>
      <c r="J376" s="84"/>
      <c r="K376" s="84"/>
      <c r="L376" s="82"/>
    </row>
    <row r="377" spans="2:12" x14ac:dyDescent="0.3">
      <c r="B377" s="82"/>
      <c r="C377" s="82"/>
      <c r="D377" s="82"/>
      <c r="E377" s="133"/>
      <c r="F377" s="84"/>
      <c r="G377" s="84"/>
      <c r="H377" s="82"/>
      <c r="I377" s="84"/>
      <c r="J377" s="84"/>
      <c r="K377" s="84"/>
      <c r="L377" s="82"/>
    </row>
    <row r="378" spans="2:12" x14ac:dyDescent="0.3">
      <c r="B378" s="82"/>
      <c r="C378" s="82"/>
      <c r="D378" s="82"/>
      <c r="E378" s="133"/>
      <c r="F378" s="84"/>
      <c r="G378" s="84"/>
      <c r="H378" s="82"/>
      <c r="I378" s="84"/>
      <c r="J378" s="84"/>
      <c r="K378" s="84"/>
      <c r="L378" s="82"/>
    </row>
    <row r="379" spans="2:12" x14ac:dyDescent="0.3">
      <c r="B379" s="82"/>
      <c r="C379" s="82"/>
      <c r="D379" s="82"/>
      <c r="E379" s="133"/>
      <c r="F379" s="84"/>
      <c r="G379" s="84"/>
      <c r="H379" s="82"/>
      <c r="I379" s="84"/>
      <c r="J379" s="84"/>
      <c r="K379" s="84"/>
      <c r="L379" s="82"/>
    </row>
    <row r="380" spans="2:12" x14ac:dyDescent="0.3">
      <c r="B380" s="82"/>
      <c r="C380" s="82"/>
      <c r="D380" s="82"/>
      <c r="E380" s="133"/>
      <c r="F380" s="84"/>
      <c r="G380" s="84"/>
      <c r="H380" s="82"/>
      <c r="I380" s="84"/>
      <c r="J380" s="84"/>
      <c r="K380" s="84"/>
      <c r="L380" s="82"/>
    </row>
    <row r="381" spans="2:12" x14ac:dyDescent="0.3">
      <c r="B381" s="82"/>
      <c r="C381" s="82"/>
      <c r="D381" s="82"/>
      <c r="E381" s="133"/>
      <c r="F381" s="84"/>
      <c r="G381" s="84"/>
      <c r="H381" s="82"/>
      <c r="I381" s="84"/>
      <c r="J381" s="84"/>
      <c r="K381" s="84"/>
      <c r="L381" s="82"/>
    </row>
    <row r="382" spans="2:12" x14ac:dyDescent="0.3">
      <c r="B382" s="82"/>
      <c r="C382" s="82"/>
      <c r="D382" s="82"/>
      <c r="E382" s="133"/>
      <c r="F382" s="84"/>
      <c r="G382" s="84"/>
      <c r="H382" s="82"/>
      <c r="I382" s="84"/>
      <c r="J382" s="84"/>
      <c r="K382" s="84"/>
      <c r="L382" s="82"/>
    </row>
    <row r="383" spans="2:12" x14ac:dyDescent="0.3">
      <c r="B383" s="82"/>
      <c r="C383" s="82"/>
      <c r="D383" s="82"/>
      <c r="E383" s="133"/>
      <c r="F383" s="84"/>
      <c r="G383" s="84"/>
      <c r="H383" s="82"/>
      <c r="I383" s="84"/>
      <c r="J383" s="84"/>
      <c r="K383" s="84"/>
      <c r="L383" s="82"/>
    </row>
    <row r="384" spans="2:12" x14ac:dyDescent="0.3">
      <c r="B384" s="82"/>
      <c r="C384" s="82"/>
      <c r="D384" s="82"/>
      <c r="E384" s="133"/>
      <c r="F384" s="84"/>
      <c r="G384" s="84"/>
      <c r="H384" s="82"/>
      <c r="I384" s="84"/>
      <c r="J384" s="84"/>
      <c r="K384" s="84"/>
      <c r="L384" s="82"/>
    </row>
    <row r="385" spans="2:12" x14ac:dyDescent="0.3">
      <c r="B385" s="82"/>
      <c r="C385" s="82"/>
      <c r="D385" s="82"/>
      <c r="E385" s="133"/>
      <c r="F385" s="84"/>
      <c r="G385" s="84"/>
      <c r="H385" s="82"/>
      <c r="I385" s="84"/>
      <c r="J385" s="84"/>
      <c r="K385" s="84"/>
      <c r="L385" s="82"/>
    </row>
    <row r="386" spans="2:12" x14ac:dyDescent="0.3">
      <c r="B386" s="82"/>
      <c r="C386" s="82"/>
      <c r="D386" s="82"/>
      <c r="E386" s="133"/>
      <c r="F386" s="84"/>
      <c r="G386" s="84"/>
      <c r="H386" s="82"/>
      <c r="I386" s="84"/>
      <c r="J386" s="84"/>
      <c r="K386" s="84"/>
      <c r="L386" s="82"/>
    </row>
    <row r="387" spans="2:12" x14ac:dyDescent="0.3">
      <c r="B387" s="82"/>
      <c r="C387" s="82"/>
      <c r="D387" s="82"/>
      <c r="E387" s="133"/>
      <c r="F387" s="84"/>
      <c r="G387" s="84"/>
      <c r="H387" s="82"/>
      <c r="I387" s="84"/>
      <c r="J387" s="84"/>
      <c r="K387" s="84"/>
      <c r="L387" s="82"/>
    </row>
    <row r="388" spans="2:12" x14ac:dyDescent="0.3">
      <c r="B388" s="82"/>
      <c r="C388" s="82"/>
      <c r="D388" s="82"/>
      <c r="E388" s="133"/>
      <c r="F388" s="84"/>
      <c r="G388" s="84"/>
      <c r="H388" s="82"/>
      <c r="I388" s="84"/>
      <c r="J388" s="84"/>
      <c r="K388" s="84"/>
      <c r="L388" s="82"/>
    </row>
    <row r="389" spans="2:12" x14ac:dyDescent="0.3">
      <c r="B389" s="82"/>
      <c r="C389" s="82"/>
      <c r="D389" s="82"/>
      <c r="E389" s="133"/>
      <c r="F389" s="84"/>
      <c r="G389" s="84"/>
      <c r="H389" s="82"/>
      <c r="I389" s="84"/>
      <c r="J389" s="84"/>
      <c r="K389" s="84"/>
      <c r="L389" s="82"/>
    </row>
    <row r="390" spans="2:12" x14ac:dyDescent="0.3">
      <c r="B390" s="82"/>
      <c r="C390" s="82"/>
      <c r="D390" s="82"/>
      <c r="E390" s="133"/>
      <c r="F390" s="84"/>
      <c r="G390" s="84"/>
      <c r="H390" s="82"/>
      <c r="I390" s="84"/>
      <c r="J390" s="84"/>
      <c r="K390" s="84"/>
      <c r="L390" s="82"/>
    </row>
    <row r="391" spans="2:12" x14ac:dyDescent="0.3">
      <c r="B391" s="82"/>
      <c r="C391" s="82"/>
      <c r="D391" s="82"/>
      <c r="E391" s="133"/>
      <c r="F391" s="84"/>
      <c r="G391" s="84"/>
      <c r="H391" s="82"/>
      <c r="I391" s="84"/>
      <c r="J391" s="84"/>
      <c r="K391" s="84"/>
      <c r="L391" s="82"/>
    </row>
    <row r="392" spans="2:12" x14ac:dyDescent="0.3">
      <c r="B392" s="82"/>
      <c r="C392" s="82"/>
      <c r="D392" s="82"/>
      <c r="E392" s="133"/>
      <c r="F392" s="84"/>
      <c r="G392" s="84"/>
      <c r="H392" s="82"/>
      <c r="I392" s="84"/>
      <c r="J392" s="84"/>
      <c r="K392" s="84"/>
      <c r="L392" s="82"/>
    </row>
    <row r="393" spans="2:12" x14ac:dyDescent="0.3">
      <c r="B393" s="82"/>
      <c r="C393" s="82"/>
      <c r="D393" s="82"/>
      <c r="E393" s="133"/>
      <c r="F393" s="84"/>
      <c r="G393" s="84"/>
      <c r="H393" s="82"/>
      <c r="I393" s="84"/>
      <c r="J393" s="84"/>
      <c r="K393" s="84"/>
      <c r="L393" s="82"/>
    </row>
    <row r="394" spans="2:12" x14ac:dyDescent="0.3">
      <c r="B394" s="82"/>
      <c r="C394" s="82"/>
      <c r="D394" s="82"/>
      <c r="E394" s="133"/>
      <c r="F394" s="84"/>
      <c r="G394" s="84"/>
      <c r="H394" s="82"/>
      <c r="I394" s="84"/>
      <c r="J394" s="84"/>
      <c r="K394" s="84"/>
      <c r="L394" s="82"/>
    </row>
    <row r="395" spans="2:12" x14ac:dyDescent="0.3">
      <c r="B395" s="82"/>
      <c r="C395" s="82"/>
      <c r="D395" s="82"/>
      <c r="E395" s="133"/>
      <c r="F395" s="84"/>
      <c r="G395" s="84"/>
      <c r="H395" s="82"/>
      <c r="I395" s="84"/>
      <c r="J395" s="84"/>
      <c r="K395" s="84"/>
      <c r="L395" s="82"/>
    </row>
    <row r="396" spans="2:12" x14ac:dyDescent="0.3">
      <c r="B396" s="82"/>
      <c r="C396" s="82"/>
      <c r="D396" s="82"/>
      <c r="E396" s="133"/>
      <c r="F396" s="84"/>
      <c r="G396" s="84"/>
      <c r="H396" s="82"/>
      <c r="I396" s="84"/>
      <c r="J396" s="84"/>
      <c r="K396" s="84"/>
      <c r="L396" s="82"/>
    </row>
    <row r="397" spans="2:12" x14ac:dyDescent="0.3">
      <c r="B397" s="82"/>
      <c r="C397" s="82"/>
      <c r="D397" s="82"/>
      <c r="E397" s="133"/>
      <c r="F397" s="84"/>
      <c r="G397" s="84"/>
      <c r="H397" s="82"/>
      <c r="I397" s="84"/>
      <c r="J397" s="84"/>
      <c r="K397" s="84"/>
      <c r="L397" s="82"/>
    </row>
    <row r="398" spans="2:12" x14ac:dyDescent="0.3">
      <c r="B398" s="82"/>
      <c r="C398" s="82"/>
      <c r="D398" s="82"/>
      <c r="E398" s="133"/>
      <c r="F398" s="84"/>
      <c r="G398" s="84"/>
      <c r="H398" s="82"/>
      <c r="I398" s="84"/>
      <c r="J398" s="84"/>
      <c r="K398" s="84"/>
      <c r="L398" s="82"/>
    </row>
    <row r="399" spans="2:12" x14ac:dyDescent="0.3">
      <c r="B399" s="82"/>
      <c r="C399" s="82"/>
      <c r="D399" s="82"/>
      <c r="E399" s="133"/>
      <c r="F399" s="84"/>
      <c r="G399" s="84"/>
      <c r="H399" s="82"/>
      <c r="I399" s="84"/>
      <c r="J399" s="84"/>
      <c r="K399" s="84"/>
      <c r="L399" s="82"/>
    </row>
    <row r="400" spans="2:12" x14ac:dyDescent="0.3">
      <c r="B400" s="82"/>
      <c r="C400" s="82"/>
      <c r="D400" s="82"/>
      <c r="E400" s="133"/>
      <c r="F400" s="84"/>
      <c r="G400" s="84"/>
      <c r="H400" s="82"/>
      <c r="I400" s="84"/>
      <c r="J400" s="84"/>
      <c r="K400" s="84"/>
      <c r="L400" s="82"/>
    </row>
    <row r="401" spans="2:12" x14ac:dyDescent="0.3">
      <c r="B401" s="82"/>
      <c r="C401" s="82"/>
      <c r="D401" s="82"/>
      <c r="E401" s="133"/>
      <c r="F401" s="84"/>
      <c r="G401" s="84"/>
      <c r="H401" s="82"/>
      <c r="I401" s="84"/>
      <c r="J401" s="84"/>
      <c r="K401" s="84"/>
      <c r="L401" s="82"/>
    </row>
    <row r="402" spans="2:12" x14ac:dyDescent="0.3">
      <c r="B402" s="82"/>
      <c r="C402" s="82"/>
      <c r="D402" s="82"/>
      <c r="E402" s="133"/>
      <c r="F402" s="84"/>
      <c r="G402" s="84"/>
      <c r="H402" s="82"/>
      <c r="I402" s="84"/>
      <c r="J402" s="84"/>
      <c r="K402" s="84"/>
      <c r="L402" s="82"/>
    </row>
    <row r="403" spans="2:12" x14ac:dyDescent="0.3">
      <c r="B403" s="82"/>
      <c r="C403" s="82"/>
      <c r="D403" s="82"/>
      <c r="E403" s="133"/>
      <c r="F403" s="84"/>
      <c r="G403" s="84"/>
      <c r="H403" s="82"/>
      <c r="I403" s="84"/>
      <c r="J403" s="84"/>
      <c r="K403" s="84"/>
      <c r="L403" s="82"/>
    </row>
    <row r="404" spans="2:12" x14ac:dyDescent="0.3">
      <c r="B404" s="82"/>
      <c r="C404" s="82"/>
      <c r="D404" s="82"/>
      <c r="E404" s="133"/>
      <c r="F404" s="84"/>
      <c r="G404" s="84"/>
      <c r="H404" s="82"/>
      <c r="I404" s="84"/>
      <c r="J404" s="84"/>
      <c r="K404" s="84"/>
      <c r="L404" s="82"/>
    </row>
    <row r="405" spans="2:12" x14ac:dyDescent="0.3">
      <c r="B405" s="82"/>
      <c r="C405" s="82"/>
      <c r="D405" s="82"/>
      <c r="E405" s="133"/>
      <c r="F405" s="84"/>
      <c r="G405" s="84"/>
      <c r="H405" s="82"/>
      <c r="I405" s="84"/>
      <c r="J405" s="84"/>
      <c r="K405" s="84"/>
      <c r="L405" s="82"/>
    </row>
    <row r="406" spans="2:12" x14ac:dyDescent="0.3">
      <c r="B406" s="82"/>
      <c r="C406" s="82"/>
      <c r="D406" s="82"/>
      <c r="E406" s="133"/>
      <c r="F406" s="84"/>
      <c r="G406" s="84"/>
      <c r="H406" s="82"/>
      <c r="I406" s="84"/>
      <c r="J406" s="84"/>
      <c r="K406" s="84"/>
      <c r="L406" s="82"/>
    </row>
    <row r="407" spans="2:12" x14ac:dyDescent="0.3">
      <c r="B407" s="82"/>
      <c r="C407" s="82"/>
      <c r="D407" s="82"/>
      <c r="E407" s="133"/>
      <c r="F407" s="84"/>
      <c r="G407" s="84"/>
      <c r="H407" s="82"/>
      <c r="I407" s="84"/>
      <c r="J407" s="84"/>
      <c r="K407" s="84"/>
      <c r="L407" s="82"/>
    </row>
    <row r="408" spans="2:12" x14ac:dyDescent="0.3">
      <c r="B408" s="82"/>
      <c r="C408" s="82"/>
      <c r="D408" s="82"/>
      <c r="E408" s="133"/>
      <c r="F408" s="84"/>
      <c r="G408" s="84"/>
      <c r="H408" s="82"/>
      <c r="I408" s="84"/>
      <c r="J408" s="84"/>
      <c r="K408" s="84"/>
      <c r="L408" s="82"/>
    </row>
    <row r="409" spans="2:12" x14ac:dyDescent="0.3">
      <c r="B409" s="82"/>
      <c r="C409" s="82"/>
      <c r="D409" s="82"/>
      <c r="E409" s="133"/>
      <c r="F409" s="84"/>
      <c r="G409" s="84"/>
      <c r="H409" s="82"/>
      <c r="I409" s="84"/>
      <c r="J409" s="84"/>
      <c r="K409" s="84"/>
      <c r="L409" s="82"/>
    </row>
    <row r="410" spans="2:12" x14ac:dyDescent="0.3">
      <c r="B410" s="82"/>
      <c r="C410" s="82"/>
      <c r="D410" s="82"/>
      <c r="E410" s="133"/>
      <c r="F410" s="84"/>
      <c r="G410" s="84"/>
      <c r="H410" s="82"/>
      <c r="I410" s="84"/>
      <c r="J410" s="84"/>
      <c r="K410" s="84"/>
      <c r="L410" s="82"/>
    </row>
    <row r="411" spans="2:12" x14ac:dyDescent="0.3">
      <c r="B411" s="82"/>
      <c r="C411" s="82"/>
      <c r="D411" s="82"/>
      <c r="E411" s="133"/>
      <c r="F411" s="84"/>
      <c r="G411" s="84"/>
      <c r="H411" s="82"/>
      <c r="I411" s="84"/>
      <c r="J411" s="84"/>
      <c r="K411" s="84"/>
      <c r="L411" s="82"/>
    </row>
    <row r="412" spans="2:12" x14ac:dyDescent="0.3">
      <c r="B412" s="82"/>
      <c r="C412" s="82"/>
      <c r="D412" s="82"/>
      <c r="E412" s="133"/>
      <c r="F412" s="84"/>
      <c r="G412" s="84"/>
      <c r="H412" s="82"/>
      <c r="I412" s="84"/>
      <c r="J412" s="84"/>
      <c r="K412" s="84"/>
      <c r="L412" s="82"/>
    </row>
    <row r="413" spans="2:12" x14ac:dyDescent="0.3">
      <c r="B413" s="82"/>
      <c r="C413" s="82"/>
      <c r="D413" s="82"/>
      <c r="E413" s="133"/>
      <c r="F413" s="84"/>
      <c r="G413" s="84"/>
      <c r="H413" s="82"/>
      <c r="I413" s="84"/>
      <c r="J413" s="84"/>
      <c r="K413" s="84"/>
      <c r="L413" s="82"/>
    </row>
    <row r="414" spans="2:12" x14ac:dyDescent="0.3">
      <c r="B414" s="82"/>
      <c r="C414" s="82"/>
      <c r="D414" s="82"/>
      <c r="E414" s="133"/>
      <c r="F414" s="84"/>
      <c r="G414" s="84"/>
      <c r="H414" s="82"/>
      <c r="I414" s="84"/>
      <c r="J414" s="84"/>
      <c r="K414" s="84"/>
      <c r="L414" s="82"/>
    </row>
    <row r="415" spans="2:12" x14ac:dyDescent="0.3">
      <c r="B415" s="82"/>
      <c r="C415" s="82"/>
      <c r="D415" s="82"/>
      <c r="E415" s="133"/>
      <c r="F415" s="84"/>
      <c r="G415" s="84"/>
      <c r="H415" s="82"/>
      <c r="I415" s="84"/>
      <c r="J415" s="84"/>
      <c r="K415" s="84"/>
      <c r="L415" s="82"/>
    </row>
    <row r="416" spans="2:12" x14ac:dyDescent="0.3">
      <c r="B416" s="82"/>
      <c r="C416" s="82"/>
      <c r="D416" s="82"/>
      <c r="E416" s="133"/>
      <c r="F416" s="84"/>
      <c r="G416" s="84"/>
      <c r="H416" s="82"/>
      <c r="I416" s="84"/>
      <c r="J416" s="84"/>
      <c r="K416" s="84"/>
      <c r="L416" s="82"/>
    </row>
    <row r="417" spans="2:12" x14ac:dyDescent="0.3">
      <c r="B417" s="82"/>
      <c r="C417" s="82"/>
      <c r="D417" s="82"/>
      <c r="E417" s="133"/>
      <c r="F417" s="84"/>
      <c r="G417" s="84"/>
      <c r="H417" s="82"/>
      <c r="I417" s="84"/>
      <c r="J417" s="84"/>
      <c r="K417" s="84"/>
      <c r="L417" s="82"/>
    </row>
    <row r="418" spans="2:12" x14ac:dyDescent="0.3">
      <c r="B418" s="82"/>
      <c r="C418" s="82"/>
      <c r="D418" s="82"/>
      <c r="E418" s="133"/>
      <c r="F418" s="84"/>
      <c r="G418" s="84"/>
      <c r="H418" s="82"/>
      <c r="I418" s="84"/>
      <c r="J418" s="84"/>
      <c r="K418" s="84"/>
      <c r="L418" s="82"/>
    </row>
    <row r="419" spans="2:12" x14ac:dyDescent="0.3">
      <c r="B419" s="82"/>
      <c r="C419" s="82"/>
      <c r="D419" s="82"/>
      <c r="E419" s="133"/>
      <c r="F419" s="84"/>
      <c r="G419" s="84"/>
      <c r="H419" s="82"/>
      <c r="I419" s="84"/>
      <c r="J419" s="84"/>
      <c r="K419" s="84"/>
      <c r="L419" s="82"/>
    </row>
    <row r="420" spans="2:12" x14ac:dyDescent="0.3">
      <c r="B420" s="82"/>
      <c r="C420" s="82"/>
      <c r="D420" s="82"/>
      <c r="E420" s="133"/>
      <c r="F420" s="84"/>
      <c r="G420" s="84"/>
      <c r="H420" s="82"/>
      <c r="I420" s="84"/>
      <c r="J420" s="84"/>
      <c r="K420" s="84"/>
      <c r="L420" s="82"/>
    </row>
    <row r="421" spans="2:12" x14ac:dyDescent="0.3">
      <c r="B421" s="82"/>
      <c r="C421" s="82"/>
      <c r="D421" s="82"/>
      <c r="E421" s="133"/>
      <c r="F421" s="84"/>
      <c r="G421" s="84"/>
      <c r="H421" s="82"/>
      <c r="I421" s="84"/>
      <c r="J421" s="84"/>
      <c r="K421" s="84"/>
      <c r="L421" s="82"/>
    </row>
    <row r="422" spans="2:12" x14ac:dyDescent="0.3">
      <c r="B422" s="82"/>
      <c r="C422" s="82"/>
      <c r="D422" s="82"/>
      <c r="E422" s="133"/>
      <c r="F422" s="84"/>
      <c r="G422" s="84"/>
      <c r="H422" s="82"/>
      <c r="I422" s="84"/>
      <c r="J422" s="84"/>
      <c r="K422" s="84"/>
      <c r="L422" s="82"/>
    </row>
    <row r="423" spans="2:12" x14ac:dyDescent="0.3">
      <c r="B423" s="82"/>
      <c r="C423" s="82"/>
      <c r="D423" s="82"/>
      <c r="E423" s="133"/>
      <c r="F423" s="84"/>
      <c r="G423" s="84"/>
      <c r="H423" s="82"/>
      <c r="I423" s="84"/>
      <c r="J423" s="84"/>
      <c r="K423" s="84"/>
      <c r="L423" s="82"/>
    </row>
    <row r="424" spans="2:12" x14ac:dyDescent="0.3">
      <c r="B424" s="82"/>
      <c r="C424" s="82"/>
      <c r="D424" s="82"/>
      <c r="E424" s="133"/>
      <c r="F424" s="84"/>
      <c r="G424" s="84"/>
      <c r="H424" s="82"/>
      <c r="I424" s="84"/>
      <c r="J424" s="84"/>
      <c r="K424" s="84"/>
      <c r="L424" s="82"/>
    </row>
    <row r="425" spans="2:12" x14ac:dyDescent="0.3">
      <c r="B425" s="82"/>
      <c r="C425" s="82"/>
      <c r="D425" s="82"/>
      <c r="E425" s="133"/>
      <c r="F425" s="84"/>
      <c r="G425" s="84"/>
      <c r="H425" s="82"/>
      <c r="I425" s="84"/>
      <c r="J425" s="84"/>
      <c r="K425" s="84"/>
      <c r="L425" s="82"/>
    </row>
    <row r="426" spans="2:12" x14ac:dyDescent="0.3">
      <c r="B426" s="82"/>
      <c r="C426" s="82"/>
      <c r="D426" s="82"/>
      <c r="E426" s="133"/>
      <c r="F426" s="84"/>
      <c r="G426" s="84"/>
      <c r="H426" s="82"/>
      <c r="I426" s="84"/>
      <c r="J426" s="84"/>
      <c r="K426" s="84"/>
      <c r="L426" s="82"/>
    </row>
    <row r="427" spans="2:12" x14ac:dyDescent="0.3">
      <c r="B427" s="82"/>
      <c r="C427" s="82"/>
      <c r="D427" s="82"/>
      <c r="E427" s="133"/>
      <c r="F427" s="84"/>
      <c r="G427" s="84"/>
      <c r="H427" s="82"/>
      <c r="I427" s="84"/>
      <c r="J427" s="84"/>
      <c r="K427" s="84"/>
      <c r="L427" s="82"/>
    </row>
    <row r="428" spans="2:12" x14ac:dyDescent="0.3">
      <c r="B428" s="82"/>
      <c r="C428" s="82"/>
      <c r="D428" s="82"/>
      <c r="E428" s="133"/>
      <c r="F428" s="84"/>
      <c r="G428" s="84"/>
      <c r="H428" s="82"/>
      <c r="I428" s="84"/>
      <c r="J428" s="84"/>
      <c r="K428" s="84"/>
      <c r="L428" s="82"/>
    </row>
    <row r="429" spans="2:12" x14ac:dyDescent="0.3">
      <c r="B429" s="82"/>
      <c r="C429" s="82"/>
      <c r="D429" s="82"/>
      <c r="E429" s="133"/>
      <c r="F429" s="84"/>
      <c r="G429" s="84"/>
      <c r="H429" s="82"/>
      <c r="I429" s="84"/>
      <c r="J429" s="84"/>
      <c r="K429" s="84"/>
      <c r="L429" s="82"/>
    </row>
    <row r="430" spans="2:12" x14ac:dyDescent="0.3">
      <c r="B430" s="82"/>
      <c r="C430" s="82"/>
      <c r="D430" s="82"/>
      <c r="E430" s="133"/>
      <c r="F430" s="84"/>
      <c r="G430" s="84"/>
      <c r="H430" s="82"/>
      <c r="I430" s="84"/>
      <c r="J430" s="84"/>
      <c r="K430" s="84"/>
      <c r="L430" s="82"/>
    </row>
    <row r="431" spans="2:12" x14ac:dyDescent="0.3">
      <c r="B431" s="82"/>
      <c r="C431" s="82"/>
      <c r="D431" s="82"/>
      <c r="E431" s="133"/>
      <c r="F431" s="84"/>
      <c r="G431" s="84"/>
      <c r="H431" s="82"/>
      <c r="I431" s="84"/>
      <c r="J431" s="84"/>
      <c r="K431" s="84"/>
      <c r="L431" s="82"/>
    </row>
    <row r="432" spans="2:12" x14ac:dyDescent="0.3">
      <c r="B432" s="82"/>
      <c r="C432" s="82"/>
      <c r="D432" s="82"/>
      <c r="E432" s="133"/>
      <c r="F432" s="84"/>
      <c r="G432" s="84"/>
      <c r="H432" s="82"/>
      <c r="I432" s="84"/>
      <c r="J432" s="84"/>
      <c r="K432" s="84"/>
      <c r="L432" s="82"/>
    </row>
    <row r="433" spans="2:12" x14ac:dyDescent="0.3">
      <c r="B433" s="82"/>
      <c r="C433" s="82"/>
      <c r="D433" s="82"/>
      <c r="E433" s="133"/>
      <c r="F433" s="84"/>
      <c r="G433" s="84"/>
      <c r="H433" s="82"/>
      <c r="I433" s="84"/>
      <c r="J433" s="84"/>
      <c r="K433" s="84"/>
      <c r="L433" s="82"/>
    </row>
    <row r="434" spans="2:12" x14ac:dyDescent="0.3">
      <c r="B434" s="82"/>
      <c r="C434" s="82"/>
      <c r="D434" s="82"/>
      <c r="E434" s="133"/>
      <c r="F434" s="84"/>
      <c r="G434" s="84"/>
      <c r="H434" s="82"/>
      <c r="I434" s="84"/>
      <c r="J434" s="84"/>
      <c r="K434" s="84"/>
      <c r="L434" s="82"/>
    </row>
    <row r="435" spans="2:12" x14ac:dyDescent="0.3">
      <c r="B435" s="82"/>
      <c r="C435" s="82"/>
      <c r="D435" s="82"/>
      <c r="E435" s="133"/>
      <c r="F435" s="84"/>
      <c r="G435" s="84"/>
      <c r="H435" s="82"/>
      <c r="I435" s="84"/>
      <c r="J435" s="84"/>
      <c r="K435" s="84"/>
      <c r="L435" s="82"/>
    </row>
    <row r="436" spans="2:12" x14ac:dyDescent="0.3">
      <c r="B436" s="82"/>
      <c r="C436" s="82"/>
      <c r="D436" s="82"/>
      <c r="E436" s="133"/>
      <c r="F436" s="84"/>
      <c r="G436" s="84"/>
      <c r="H436" s="82"/>
      <c r="I436" s="84"/>
      <c r="J436" s="84"/>
      <c r="K436" s="84"/>
      <c r="L436" s="82"/>
    </row>
    <row r="437" spans="2:12" x14ac:dyDescent="0.3">
      <c r="B437" s="82"/>
      <c r="C437" s="82"/>
      <c r="D437" s="82"/>
      <c r="E437" s="133"/>
      <c r="F437" s="84"/>
      <c r="G437" s="84"/>
      <c r="H437" s="82"/>
      <c r="I437" s="84"/>
      <c r="J437" s="84"/>
      <c r="K437" s="84"/>
      <c r="L437" s="82"/>
    </row>
    <row r="438" spans="2:12" x14ac:dyDescent="0.3">
      <c r="B438" s="82"/>
      <c r="C438" s="82"/>
      <c r="D438" s="82"/>
      <c r="E438" s="133"/>
      <c r="F438" s="84"/>
      <c r="G438" s="84"/>
      <c r="H438" s="82"/>
      <c r="I438" s="84"/>
      <c r="J438" s="84"/>
      <c r="K438" s="84"/>
      <c r="L438" s="82"/>
    </row>
    <row r="439" spans="2:12" x14ac:dyDescent="0.3">
      <c r="B439" s="82"/>
      <c r="C439" s="82"/>
      <c r="D439" s="82"/>
      <c r="E439" s="133"/>
      <c r="F439" s="84"/>
      <c r="G439" s="84"/>
      <c r="H439" s="82"/>
      <c r="I439" s="84"/>
      <c r="J439" s="84"/>
      <c r="K439" s="84"/>
      <c r="L439" s="82"/>
    </row>
    <row r="440" spans="2:12" x14ac:dyDescent="0.3">
      <c r="B440" s="82"/>
      <c r="C440" s="82"/>
      <c r="D440" s="82"/>
      <c r="E440" s="133"/>
      <c r="F440" s="84"/>
      <c r="G440" s="84"/>
      <c r="H440" s="82"/>
      <c r="I440" s="84"/>
      <c r="J440" s="84"/>
      <c r="K440" s="84"/>
      <c r="L440" s="82"/>
    </row>
    <row r="441" spans="2:12" x14ac:dyDescent="0.3">
      <c r="B441" s="82"/>
      <c r="C441" s="82"/>
      <c r="D441" s="82"/>
      <c r="E441" s="133"/>
      <c r="F441" s="84"/>
      <c r="G441" s="84"/>
      <c r="H441" s="82"/>
      <c r="I441" s="84"/>
      <c r="J441" s="84"/>
      <c r="K441" s="84"/>
      <c r="L441" s="82"/>
    </row>
    <row r="442" spans="2:12" x14ac:dyDescent="0.3">
      <c r="B442" s="82"/>
      <c r="C442" s="82"/>
      <c r="D442" s="82"/>
      <c r="E442" s="133"/>
      <c r="F442" s="84"/>
      <c r="G442" s="84"/>
      <c r="H442" s="82"/>
      <c r="I442" s="84"/>
      <c r="J442" s="84"/>
      <c r="K442" s="84"/>
      <c r="L442" s="82"/>
    </row>
    <row r="443" spans="2:12" x14ac:dyDescent="0.3">
      <c r="B443" s="82"/>
      <c r="C443" s="82"/>
      <c r="D443" s="82"/>
      <c r="E443" s="133"/>
      <c r="F443" s="84"/>
      <c r="G443" s="84"/>
      <c r="H443" s="82"/>
      <c r="I443" s="84"/>
      <c r="J443" s="84"/>
      <c r="K443" s="84"/>
      <c r="L443" s="82"/>
    </row>
    <row r="444" spans="2:12" x14ac:dyDescent="0.3">
      <c r="B444" s="82"/>
      <c r="C444" s="82"/>
      <c r="D444" s="82"/>
      <c r="E444" s="133"/>
      <c r="F444" s="84"/>
      <c r="G444" s="84"/>
      <c r="H444" s="82"/>
      <c r="I444" s="84"/>
      <c r="J444" s="84"/>
      <c r="K444" s="84"/>
      <c r="L444" s="82"/>
    </row>
    <row r="445" spans="2:12" x14ac:dyDescent="0.3">
      <c r="B445" s="82"/>
      <c r="C445" s="82"/>
      <c r="D445" s="82"/>
      <c r="E445" s="133"/>
      <c r="F445" s="84"/>
      <c r="G445" s="84"/>
      <c r="H445" s="82"/>
      <c r="I445" s="84"/>
      <c r="J445" s="84"/>
      <c r="K445" s="84"/>
      <c r="L445" s="82"/>
    </row>
    <row r="446" spans="2:12" x14ac:dyDescent="0.3">
      <c r="B446" s="82"/>
      <c r="C446" s="82"/>
      <c r="D446" s="82"/>
      <c r="E446" s="133"/>
      <c r="F446" s="84"/>
      <c r="G446" s="84"/>
      <c r="H446" s="82"/>
      <c r="I446" s="84"/>
      <c r="J446" s="84"/>
      <c r="K446" s="84"/>
      <c r="L446" s="82"/>
    </row>
    <row r="447" spans="2:12" x14ac:dyDescent="0.3">
      <c r="B447" s="82"/>
      <c r="C447" s="82"/>
      <c r="D447" s="82"/>
      <c r="E447" s="133"/>
      <c r="F447" s="84"/>
      <c r="G447" s="84"/>
      <c r="H447" s="82"/>
      <c r="I447" s="84"/>
      <c r="J447" s="84"/>
      <c r="K447" s="84"/>
      <c r="L447" s="82"/>
    </row>
    <row r="448" spans="2:12" x14ac:dyDescent="0.3">
      <c r="B448" s="82"/>
      <c r="C448" s="82"/>
      <c r="D448" s="82"/>
      <c r="E448" s="133"/>
      <c r="F448" s="84"/>
      <c r="G448" s="84"/>
      <c r="H448" s="82"/>
      <c r="I448" s="84"/>
      <c r="J448" s="84"/>
      <c r="K448" s="84"/>
      <c r="L448" s="82"/>
    </row>
    <row r="449" spans="2:12" x14ac:dyDescent="0.3">
      <c r="B449" s="82"/>
      <c r="C449" s="82"/>
      <c r="D449" s="82"/>
      <c r="E449" s="133"/>
      <c r="F449" s="84"/>
      <c r="G449" s="84"/>
      <c r="H449" s="82"/>
      <c r="I449" s="84"/>
      <c r="J449" s="84"/>
      <c r="K449" s="84"/>
      <c r="L449" s="82"/>
    </row>
    <row r="450" spans="2:12" x14ac:dyDescent="0.3">
      <c r="B450" s="82"/>
      <c r="C450" s="82"/>
      <c r="D450" s="82"/>
      <c r="E450" s="133"/>
      <c r="F450" s="84"/>
      <c r="G450" s="84"/>
      <c r="H450" s="82"/>
      <c r="I450" s="84"/>
      <c r="J450" s="84"/>
      <c r="K450" s="84"/>
      <c r="L450" s="82"/>
    </row>
    <row r="451" spans="2:12" x14ac:dyDescent="0.3">
      <c r="B451" s="82"/>
      <c r="C451" s="82"/>
      <c r="D451" s="82"/>
      <c r="E451" s="133"/>
      <c r="F451" s="84"/>
      <c r="G451" s="84"/>
      <c r="H451" s="82"/>
      <c r="I451" s="84"/>
      <c r="J451" s="84"/>
      <c r="K451" s="84"/>
      <c r="L451" s="82"/>
    </row>
    <row r="452" spans="2:12" x14ac:dyDescent="0.3">
      <c r="B452" s="82"/>
      <c r="C452" s="82"/>
      <c r="D452" s="82"/>
      <c r="E452" s="133"/>
      <c r="F452" s="84"/>
      <c r="G452" s="84"/>
      <c r="H452" s="82"/>
      <c r="I452" s="84"/>
      <c r="J452" s="84"/>
      <c r="K452" s="84"/>
      <c r="L452" s="82"/>
    </row>
    <row r="453" spans="2:12" x14ac:dyDescent="0.3">
      <c r="B453" s="82"/>
      <c r="C453" s="82"/>
      <c r="D453" s="82"/>
      <c r="E453" s="133"/>
      <c r="F453" s="84"/>
      <c r="G453" s="84"/>
      <c r="H453" s="82"/>
      <c r="I453" s="84"/>
      <c r="J453" s="84"/>
      <c r="K453" s="84"/>
      <c r="L453" s="82"/>
    </row>
    <row r="454" spans="2:12" x14ac:dyDescent="0.3">
      <c r="B454" s="82"/>
      <c r="C454" s="82"/>
      <c r="D454" s="82"/>
      <c r="E454" s="133"/>
      <c r="F454" s="84"/>
      <c r="G454" s="84"/>
      <c r="H454" s="82"/>
      <c r="I454" s="84"/>
      <c r="J454" s="84"/>
      <c r="K454" s="84"/>
      <c r="L454" s="82"/>
    </row>
    <row r="455" spans="2:12" x14ac:dyDescent="0.3">
      <c r="B455" s="82"/>
      <c r="C455" s="82"/>
      <c r="D455" s="82"/>
      <c r="E455" s="133"/>
      <c r="F455" s="84"/>
      <c r="G455" s="84"/>
      <c r="H455" s="82"/>
      <c r="I455" s="84"/>
      <c r="J455" s="84"/>
      <c r="K455" s="84"/>
      <c r="L455" s="82"/>
    </row>
    <row r="456" spans="2:12" x14ac:dyDescent="0.3">
      <c r="B456" s="82"/>
      <c r="C456" s="82"/>
      <c r="D456" s="82"/>
      <c r="E456" s="133"/>
      <c r="F456" s="84"/>
      <c r="G456" s="84"/>
      <c r="H456" s="82"/>
      <c r="I456" s="84"/>
      <c r="J456" s="84"/>
      <c r="K456" s="84"/>
      <c r="L456" s="82"/>
    </row>
    <row r="457" spans="2:12" x14ac:dyDescent="0.3">
      <c r="B457" s="82"/>
      <c r="C457" s="82"/>
      <c r="D457" s="82"/>
      <c r="E457" s="133"/>
      <c r="F457" s="84"/>
      <c r="G457" s="84"/>
      <c r="H457" s="82"/>
      <c r="I457" s="84"/>
      <c r="J457" s="84"/>
      <c r="K457" s="84"/>
      <c r="L457" s="82"/>
    </row>
    <row r="458" spans="2:12" x14ac:dyDescent="0.3">
      <c r="B458" s="82"/>
      <c r="C458" s="82"/>
      <c r="D458" s="82"/>
      <c r="E458" s="133"/>
      <c r="F458" s="84"/>
      <c r="G458" s="84"/>
      <c r="H458" s="82"/>
      <c r="I458" s="84"/>
      <c r="J458" s="84"/>
      <c r="K458" s="84"/>
      <c r="L458" s="82"/>
    </row>
    <row r="459" spans="2:12" x14ac:dyDescent="0.3">
      <c r="B459" s="82"/>
      <c r="C459" s="82"/>
      <c r="D459" s="82"/>
      <c r="E459" s="133"/>
      <c r="F459" s="84"/>
      <c r="G459" s="84"/>
      <c r="H459" s="82"/>
      <c r="I459" s="84"/>
      <c r="J459" s="84"/>
      <c r="K459" s="84"/>
      <c r="L459" s="82"/>
    </row>
    <row r="460" spans="2:12" x14ac:dyDescent="0.3">
      <c r="B460" s="82"/>
      <c r="C460" s="82"/>
      <c r="D460" s="82"/>
      <c r="E460" s="133"/>
      <c r="F460" s="84"/>
      <c r="G460" s="84"/>
      <c r="H460" s="82"/>
      <c r="I460" s="84"/>
      <c r="J460" s="84"/>
      <c r="K460" s="84"/>
      <c r="L460" s="82"/>
    </row>
    <row r="461" spans="2:12" x14ac:dyDescent="0.3">
      <c r="B461" s="82"/>
      <c r="C461" s="82"/>
      <c r="D461" s="82"/>
      <c r="E461" s="133"/>
      <c r="F461" s="84"/>
      <c r="G461" s="84"/>
      <c r="H461" s="82"/>
      <c r="I461" s="84"/>
      <c r="J461" s="84"/>
      <c r="K461" s="84"/>
      <c r="L461" s="82"/>
    </row>
    <row r="462" spans="2:12" x14ac:dyDescent="0.3">
      <c r="B462" s="82"/>
      <c r="C462" s="82"/>
      <c r="D462" s="82"/>
      <c r="E462" s="133"/>
      <c r="F462" s="84"/>
      <c r="G462" s="84"/>
      <c r="H462" s="82"/>
      <c r="I462" s="84"/>
      <c r="J462" s="84"/>
      <c r="K462" s="84"/>
      <c r="L462" s="82"/>
    </row>
    <row r="463" spans="2:12" x14ac:dyDescent="0.3">
      <c r="B463" s="82"/>
      <c r="C463" s="82"/>
      <c r="D463" s="82"/>
      <c r="E463" s="133"/>
      <c r="F463" s="84"/>
      <c r="G463" s="84"/>
      <c r="H463" s="82"/>
      <c r="I463" s="84"/>
      <c r="J463" s="84"/>
      <c r="K463" s="84"/>
      <c r="L463" s="82"/>
    </row>
    <row r="464" spans="2:12" x14ac:dyDescent="0.3">
      <c r="B464" s="82"/>
      <c r="C464" s="82"/>
      <c r="D464" s="82"/>
      <c r="E464" s="133"/>
      <c r="F464" s="84"/>
      <c r="G464" s="84"/>
      <c r="H464" s="82"/>
      <c r="I464" s="84"/>
      <c r="J464" s="84"/>
      <c r="K464" s="84"/>
      <c r="L464" s="82"/>
    </row>
    <row r="465" spans="2:12" x14ac:dyDescent="0.3">
      <c r="B465" s="82"/>
      <c r="C465" s="82"/>
      <c r="D465" s="82"/>
      <c r="E465" s="133"/>
      <c r="F465" s="84"/>
      <c r="G465" s="84"/>
      <c r="H465" s="82"/>
      <c r="I465" s="84"/>
      <c r="J465" s="84"/>
      <c r="K465" s="84"/>
      <c r="L465" s="82"/>
    </row>
    <row r="466" spans="2:12" x14ac:dyDescent="0.3">
      <c r="B466" s="82"/>
      <c r="C466" s="82"/>
      <c r="D466" s="82"/>
      <c r="E466" s="133"/>
      <c r="F466" s="84"/>
      <c r="G466" s="84"/>
      <c r="H466" s="82"/>
      <c r="I466" s="84"/>
      <c r="J466" s="84"/>
      <c r="K466" s="84"/>
      <c r="L466" s="82"/>
    </row>
    <row r="467" spans="2:12" x14ac:dyDescent="0.3">
      <c r="B467" s="82"/>
      <c r="C467" s="82"/>
      <c r="D467" s="82"/>
      <c r="E467" s="133"/>
      <c r="F467" s="84"/>
      <c r="G467" s="84"/>
      <c r="H467" s="82"/>
      <c r="I467" s="84"/>
      <c r="J467" s="84"/>
      <c r="K467" s="84"/>
      <c r="L467" s="82"/>
    </row>
    <row r="468" spans="2:12" x14ac:dyDescent="0.3">
      <c r="B468" s="82"/>
      <c r="C468" s="82"/>
      <c r="D468" s="82"/>
      <c r="E468" s="133"/>
      <c r="F468" s="84"/>
      <c r="G468" s="84"/>
      <c r="H468" s="82"/>
      <c r="I468" s="84"/>
      <c r="J468" s="84"/>
      <c r="K468" s="84"/>
      <c r="L468" s="82"/>
    </row>
    <row r="469" spans="2:12" x14ac:dyDescent="0.3">
      <c r="B469" s="82"/>
      <c r="C469" s="82"/>
      <c r="D469" s="82"/>
      <c r="E469" s="133"/>
      <c r="F469" s="84"/>
      <c r="G469" s="84"/>
      <c r="H469" s="82"/>
      <c r="I469" s="84"/>
      <c r="J469" s="84"/>
      <c r="K469" s="84"/>
      <c r="L469" s="82"/>
    </row>
    <row r="470" spans="2:12" x14ac:dyDescent="0.3">
      <c r="B470" s="82"/>
      <c r="C470" s="82"/>
      <c r="D470" s="82"/>
      <c r="E470" s="133"/>
      <c r="F470" s="84"/>
      <c r="G470" s="84"/>
      <c r="H470" s="82"/>
      <c r="I470" s="84"/>
      <c r="J470" s="84"/>
      <c r="K470" s="84"/>
      <c r="L470" s="82"/>
    </row>
    <row r="471" spans="2:12" x14ac:dyDescent="0.3">
      <c r="B471" s="82"/>
      <c r="C471" s="82"/>
      <c r="D471" s="82"/>
      <c r="E471" s="133"/>
      <c r="F471" s="84"/>
      <c r="G471" s="84"/>
      <c r="H471" s="82"/>
      <c r="I471" s="84"/>
      <c r="J471" s="84"/>
      <c r="K471" s="84"/>
      <c r="L471" s="82"/>
    </row>
    <row r="472" spans="2:12" x14ac:dyDescent="0.3">
      <c r="B472" s="82"/>
      <c r="C472" s="82"/>
      <c r="D472" s="82"/>
      <c r="E472" s="133"/>
      <c r="F472" s="84"/>
      <c r="G472" s="84"/>
      <c r="H472" s="82"/>
      <c r="I472" s="84"/>
      <c r="J472" s="84"/>
      <c r="K472" s="84"/>
      <c r="L472" s="82"/>
    </row>
    <row r="473" spans="2:12" x14ac:dyDescent="0.3">
      <c r="B473" s="82"/>
      <c r="C473" s="82"/>
      <c r="D473" s="82"/>
      <c r="E473" s="133"/>
      <c r="F473" s="84"/>
      <c r="G473" s="84"/>
      <c r="H473" s="82"/>
      <c r="I473" s="84"/>
      <c r="J473" s="84"/>
      <c r="K473" s="84"/>
      <c r="L473" s="82"/>
    </row>
    <row r="474" spans="2:12" x14ac:dyDescent="0.3">
      <c r="B474" s="82"/>
      <c r="C474" s="82"/>
      <c r="D474" s="82"/>
      <c r="E474" s="133"/>
      <c r="F474" s="84"/>
      <c r="G474" s="84"/>
      <c r="H474" s="82"/>
      <c r="I474" s="84"/>
      <c r="J474" s="84"/>
      <c r="K474" s="84"/>
      <c r="L474" s="82"/>
    </row>
    <row r="475" spans="2:12" x14ac:dyDescent="0.3">
      <c r="B475" s="82"/>
      <c r="C475" s="82"/>
      <c r="D475" s="82"/>
      <c r="E475" s="133"/>
      <c r="F475" s="84"/>
      <c r="G475" s="84"/>
      <c r="H475" s="82"/>
      <c r="I475" s="84"/>
      <c r="J475" s="84"/>
      <c r="K475" s="84"/>
      <c r="L475" s="82"/>
    </row>
    <row r="476" spans="2:12" x14ac:dyDescent="0.3">
      <c r="B476" s="82"/>
      <c r="C476" s="82"/>
      <c r="D476" s="82"/>
      <c r="E476" s="133"/>
      <c r="F476" s="84"/>
      <c r="G476" s="84"/>
      <c r="H476" s="82"/>
      <c r="I476" s="84"/>
      <c r="J476" s="84"/>
      <c r="K476" s="84"/>
      <c r="L476" s="82"/>
    </row>
    <row r="477" spans="2:12" x14ac:dyDescent="0.3">
      <c r="B477" s="82"/>
      <c r="C477" s="82"/>
      <c r="D477" s="82"/>
      <c r="E477" s="133"/>
      <c r="F477" s="84"/>
      <c r="G477" s="84"/>
      <c r="H477" s="82"/>
      <c r="I477" s="84"/>
      <c r="J477" s="84"/>
      <c r="K477" s="84"/>
      <c r="L477" s="82"/>
    </row>
    <row r="478" spans="2:12" x14ac:dyDescent="0.3">
      <c r="B478" s="82"/>
      <c r="C478" s="82"/>
      <c r="D478" s="82"/>
      <c r="E478" s="133"/>
      <c r="F478" s="84"/>
      <c r="G478" s="84"/>
      <c r="H478" s="82"/>
      <c r="I478" s="84"/>
      <c r="J478" s="84"/>
      <c r="K478" s="84"/>
      <c r="L478" s="82"/>
    </row>
    <row r="479" spans="2:12" x14ac:dyDescent="0.3">
      <c r="B479" s="82"/>
      <c r="C479" s="82"/>
      <c r="D479" s="82"/>
      <c r="E479" s="133"/>
      <c r="F479" s="84"/>
      <c r="G479" s="84"/>
      <c r="H479" s="82"/>
      <c r="I479" s="84"/>
      <c r="J479" s="84"/>
      <c r="K479" s="84"/>
      <c r="L479" s="82"/>
    </row>
    <row r="480" spans="2:12" x14ac:dyDescent="0.3">
      <c r="B480" s="82"/>
      <c r="C480" s="82"/>
      <c r="D480" s="82"/>
      <c r="E480" s="133"/>
      <c r="F480" s="84"/>
      <c r="G480" s="84"/>
      <c r="H480" s="82"/>
      <c r="I480" s="84"/>
      <c r="J480" s="84"/>
      <c r="K480" s="84"/>
      <c r="L480" s="82"/>
    </row>
    <row r="481" spans="2:12" x14ac:dyDescent="0.3">
      <c r="B481" s="82"/>
      <c r="C481" s="82"/>
      <c r="D481" s="82"/>
      <c r="E481" s="133"/>
      <c r="F481" s="84"/>
      <c r="G481" s="84"/>
      <c r="H481" s="82"/>
      <c r="I481" s="84"/>
      <c r="J481" s="84"/>
      <c r="K481" s="84"/>
      <c r="L481" s="82"/>
    </row>
    <row r="482" spans="2:12" x14ac:dyDescent="0.3">
      <c r="B482" s="82"/>
      <c r="C482" s="82"/>
      <c r="D482" s="82"/>
      <c r="E482" s="133"/>
      <c r="F482" s="84"/>
      <c r="G482" s="84"/>
      <c r="H482" s="82"/>
      <c r="I482" s="84"/>
      <c r="J482" s="84"/>
      <c r="K482" s="84"/>
      <c r="L482" s="82"/>
    </row>
    <row r="483" spans="2:12" x14ac:dyDescent="0.3">
      <c r="B483" s="82"/>
      <c r="C483" s="82"/>
      <c r="D483" s="82"/>
      <c r="E483" s="133"/>
      <c r="F483" s="84"/>
      <c r="G483" s="84"/>
      <c r="H483" s="82"/>
      <c r="I483" s="84"/>
      <c r="J483" s="84"/>
      <c r="K483" s="84"/>
      <c r="L483" s="82"/>
    </row>
    <row r="484" spans="2:12" x14ac:dyDescent="0.3">
      <c r="B484" s="82"/>
      <c r="C484" s="82"/>
      <c r="D484" s="82"/>
      <c r="E484" s="133"/>
      <c r="F484" s="84"/>
      <c r="G484" s="84"/>
      <c r="H484" s="82"/>
      <c r="I484" s="84"/>
      <c r="J484" s="84"/>
      <c r="K484" s="84"/>
      <c r="L484" s="82"/>
    </row>
    <row r="485" spans="2:12" x14ac:dyDescent="0.3">
      <c r="B485" s="82"/>
      <c r="C485" s="82"/>
      <c r="D485" s="82"/>
      <c r="E485" s="133"/>
      <c r="F485" s="84"/>
      <c r="G485" s="84"/>
      <c r="H485" s="82"/>
      <c r="I485" s="84"/>
      <c r="J485" s="84"/>
      <c r="K485" s="84"/>
      <c r="L485" s="82"/>
    </row>
    <row r="486" spans="2:12" x14ac:dyDescent="0.3">
      <c r="B486" s="82"/>
      <c r="C486" s="82"/>
      <c r="D486" s="82"/>
      <c r="E486" s="133"/>
      <c r="F486" s="84"/>
      <c r="G486" s="84"/>
      <c r="H486" s="82"/>
      <c r="I486" s="84"/>
      <c r="J486" s="84"/>
      <c r="K486" s="84"/>
      <c r="L486" s="82"/>
    </row>
    <row r="487" spans="2:12" x14ac:dyDescent="0.3">
      <c r="B487" s="82"/>
      <c r="C487" s="82"/>
      <c r="D487" s="82"/>
      <c r="E487" s="133"/>
      <c r="F487" s="84"/>
      <c r="G487" s="84"/>
      <c r="H487" s="82"/>
      <c r="I487" s="84"/>
      <c r="J487" s="84"/>
      <c r="K487" s="84"/>
      <c r="L487" s="82"/>
    </row>
    <row r="488" spans="2:12" x14ac:dyDescent="0.3">
      <c r="B488" s="82"/>
      <c r="C488" s="82"/>
      <c r="D488" s="82"/>
      <c r="E488" s="133"/>
      <c r="F488" s="84"/>
      <c r="G488" s="84"/>
      <c r="H488" s="82"/>
      <c r="I488" s="84"/>
      <c r="J488" s="84"/>
      <c r="K488" s="84"/>
      <c r="L488" s="82"/>
    </row>
    <row r="489" spans="2:12" x14ac:dyDescent="0.3">
      <c r="B489" s="82"/>
      <c r="C489" s="82"/>
      <c r="D489" s="82"/>
      <c r="E489" s="133"/>
      <c r="F489" s="84"/>
      <c r="G489" s="84"/>
      <c r="H489" s="82"/>
      <c r="I489" s="84"/>
      <c r="J489" s="84"/>
      <c r="K489" s="84"/>
      <c r="L489" s="82"/>
    </row>
    <row r="490" spans="2:12" x14ac:dyDescent="0.3">
      <c r="B490" s="82"/>
      <c r="C490" s="82"/>
      <c r="D490" s="82"/>
      <c r="E490" s="133"/>
      <c r="F490" s="84"/>
      <c r="G490" s="84"/>
      <c r="H490" s="82"/>
      <c r="I490" s="84"/>
      <c r="J490" s="84"/>
      <c r="K490" s="84"/>
      <c r="L490" s="82"/>
    </row>
    <row r="491" spans="2:12" x14ac:dyDescent="0.3">
      <c r="B491" s="82"/>
      <c r="C491" s="82"/>
      <c r="D491" s="82"/>
      <c r="E491" s="133"/>
      <c r="F491" s="84"/>
      <c r="G491" s="84"/>
      <c r="H491" s="82"/>
      <c r="I491" s="84"/>
      <c r="J491" s="84"/>
      <c r="K491" s="84"/>
      <c r="L491" s="82"/>
    </row>
    <row r="492" spans="2:12" x14ac:dyDescent="0.3">
      <c r="B492" s="82"/>
      <c r="C492" s="82"/>
      <c r="D492" s="82"/>
      <c r="E492" s="133"/>
      <c r="F492" s="84"/>
      <c r="G492" s="84"/>
      <c r="H492" s="82"/>
      <c r="I492" s="84"/>
      <c r="J492" s="84"/>
      <c r="K492" s="84"/>
      <c r="L492" s="82"/>
    </row>
    <row r="493" spans="2:12" x14ac:dyDescent="0.3">
      <c r="B493" s="82"/>
      <c r="C493" s="82"/>
      <c r="D493" s="82"/>
      <c r="E493" s="133"/>
      <c r="F493" s="84"/>
      <c r="G493" s="84"/>
      <c r="H493" s="82"/>
      <c r="I493" s="84"/>
      <c r="J493" s="84"/>
      <c r="K493" s="84"/>
      <c r="L493" s="82"/>
    </row>
    <row r="494" spans="2:12" x14ac:dyDescent="0.3">
      <c r="B494" s="82"/>
      <c r="C494" s="82"/>
      <c r="D494" s="82"/>
      <c r="E494" s="133"/>
      <c r="F494" s="84"/>
      <c r="G494" s="84"/>
      <c r="H494" s="82"/>
      <c r="I494" s="84"/>
      <c r="J494" s="84"/>
      <c r="K494" s="84"/>
      <c r="L494" s="82"/>
    </row>
    <row r="495" spans="2:12" x14ac:dyDescent="0.3">
      <c r="B495" s="82"/>
      <c r="C495" s="82"/>
      <c r="D495" s="82"/>
      <c r="E495" s="133"/>
      <c r="F495" s="84"/>
      <c r="G495" s="84"/>
      <c r="H495" s="82"/>
      <c r="I495" s="84"/>
      <c r="J495" s="84"/>
      <c r="K495" s="84"/>
      <c r="L495" s="82"/>
    </row>
    <row r="496" spans="2:12" x14ac:dyDescent="0.3">
      <c r="B496" s="82"/>
      <c r="C496" s="82"/>
      <c r="D496" s="82"/>
      <c r="E496" s="133"/>
      <c r="F496" s="84"/>
      <c r="G496" s="84"/>
      <c r="H496" s="82"/>
      <c r="I496" s="84"/>
      <c r="J496" s="84"/>
      <c r="K496" s="84"/>
      <c r="L496" s="82"/>
    </row>
    <row r="497" spans="2:12" x14ac:dyDescent="0.3">
      <c r="B497" s="82"/>
      <c r="C497" s="82"/>
      <c r="D497" s="82"/>
      <c r="E497" s="133"/>
      <c r="F497" s="84"/>
      <c r="G497" s="84"/>
      <c r="H497" s="82"/>
      <c r="I497" s="84"/>
      <c r="J497" s="84"/>
      <c r="K497" s="84"/>
      <c r="L497" s="82"/>
    </row>
    <row r="498" spans="2:12" x14ac:dyDescent="0.3">
      <c r="B498" s="82"/>
      <c r="C498" s="82"/>
      <c r="D498" s="82"/>
      <c r="E498" s="133"/>
      <c r="F498" s="84"/>
      <c r="G498" s="84"/>
      <c r="H498" s="82"/>
      <c r="I498" s="84"/>
      <c r="J498" s="84"/>
      <c r="K498" s="84"/>
      <c r="L498" s="82"/>
    </row>
    <row r="499" spans="2:12" x14ac:dyDescent="0.3">
      <c r="B499" s="82"/>
      <c r="C499" s="82"/>
      <c r="D499" s="82"/>
      <c r="E499" s="133"/>
      <c r="F499" s="84"/>
      <c r="G499" s="84"/>
      <c r="H499" s="82"/>
      <c r="I499" s="84"/>
      <c r="J499" s="84"/>
      <c r="K499" s="84"/>
      <c r="L499" s="82"/>
    </row>
    <row r="500" spans="2:12" x14ac:dyDescent="0.3">
      <c r="B500" s="82"/>
      <c r="C500" s="82"/>
      <c r="D500" s="82"/>
      <c r="E500" s="133"/>
      <c r="F500" s="84"/>
      <c r="G500" s="84"/>
      <c r="H500" s="82"/>
      <c r="I500" s="84"/>
      <c r="J500" s="84"/>
      <c r="K500" s="84"/>
      <c r="L500" s="82"/>
    </row>
    <row r="501" spans="2:12" x14ac:dyDescent="0.3">
      <c r="B501" s="82"/>
      <c r="C501" s="82"/>
      <c r="D501" s="82"/>
      <c r="E501" s="133"/>
      <c r="F501" s="84"/>
      <c r="G501" s="84"/>
      <c r="H501" s="82"/>
      <c r="I501" s="84"/>
      <c r="J501" s="84"/>
      <c r="K501" s="84"/>
      <c r="L501" s="82"/>
    </row>
    <row r="502" spans="2:12" x14ac:dyDescent="0.3">
      <c r="B502" s="82"/>
      <c r="C502" s="82"/>
      <c r="D502" s="82"/>
      <c r="E502" s="133"/>
      <c r="F502" s="84"/>
      <c r="G502" s="84"/>
      <c r="H502" s="82"/>
      <c r="I502" s="84"/>
      <c r="J502" s="84"/>
      <c r="K502" s="84"/>
      <c r="L502" s="82"/>
    </row>
    <row r="503" spans="2:12" x14ac:dyDescent="0.3">
      <c r="B503" s="82"/>
      <c r="C503" s="82"/>
      <c r="D503" s="82"/>
      <c r="E503" s="133"/>
      <c r="F503" s="84"/>
      <c r="G503" s="84"/>
      <c r="H503" s="82"/>
      <c r="I503" s="84"/>
      <c r="J503" s="84"/>
      <c r="K503" s="84"/>
      <c r="L503" s="82"/>
    </row>
    <row r="504" spans="2:12" x14ac:dyDescent="0.3">
      <c r="B504" s="82"/>
      <c r="C504" s="82"/>
      <c r="D504" s="82"/>
      <c r="E504" s="133"/>
      <c r="F504" s="84"/>
      <c r="G504" s="84"/>
      <c r="H504" s="82"/>
      <c r="I504" s="84"/>
      <c r="J504" s="84"/>
      <c r="K504" s="84"/>
      <c r="L504" s="82"/>
    </row>
    <row r="505" spans="2:12" x14ac:dyDescent="0.3">
      <c r="B505" s="82"/>
      <c r="C505" s="82"/>
      <c r="D505" s="82"/>
      <c r="E505" s="133"/>
      <c r="F505" s="84"/>
      <c r="G505" s="84"/>
      <c r="H505" s="82"/>
      <c r="I505" s="84"/>
      <c r="J505" s="84"/>
      <c r="K505" s="84"/>
      <c r="L505" s="82"/>
    </row>
    <row r="506" spans="2:12" x14ac:dyDescent="0.3">
      <c r="B506" s="82"/>
      <c r="C506" s="82"/>
      <c r="D506" s="82"/>
      <c r="E506" s="133"/>
      <c r="F506" s="84"/>
      <c r="G506" s="84"/>
      <c r="H506" s="82"/>
      <c r="I506" s="84"/>
      <c r="J506" s="84"/>
      <c r="K506" s="84"/>
      <c r="L506" s="82"/>
    </row>
    <row r="507" spans="2:12" x14ac:dyDescent="0.3">
      <c r="B507" s="82"/>
      <c r="C507" s="82"/>
      <c r="D507" s="82"/>
      <c r="E507" s="133"/>
      <c r="F507" s="84"/>
      <c r="G507" s="84"/>
      <c r="H507" s="82"/>
      <c r="I507" s="84"/>
      <c r="J507" s="84"/>
      <c r="K507" s="84"/>
      <c r="L507" s="82"/>
    </row>
    <row r="508" spans="2:12" x14ac:dyDescent="0.3">
      <c r="B508" s="82"/>
      <c r="C508" s="82"/>
      <c r="D508" s="82"/>
      <c r="E508" s="133"/>
      <c r="F508" s="84"/>
      <c r="G508" s="84"/>
      <c r="H508" s="82"/>
      <c r="I508" s="84"/>
      <c r="J508" s="84"/>
      <c r="K508" s="84"/>
      <c r="L508" s="82"/>
    </row>
    <row r="509" spans="2:12" x14ac:dyDescent="0.3">
      <c r="B509" s="82"/>
      <c r="C509" s="82"/>
      <c r="D509" s="82"/>
      <c r="E509" s="133"/>
      <c r="F509" s="84"/>
      <c r="G509" s="84"/>
      <c r="H509" s="82"/>
      <c r="I509" s="84"/>
      <c r="J509" s="84"/>
      <c r="K509" s="84"/>
      <c r="L509" s="82"/>
    </row>
    <row r="510" spans="2:12" x14ac:dyDescent="0.3">
      <c r="B510" s="82"/>
      <c r="C510" s="82"/>
      <c r="D510" s="82"/>
      <c r="E510" s="133"/>
      <c r="F510" s="84"/>
      <c r="G510" s="84"/>
      <c r="H510" s="82"/>
      <c r="I510" s="84"/>
      <c r="J510" s="84"/>
      <c r="K510" s="84"/>
      <c r="L510" s="82"/>
    </row>
    <row r="511" spans="2:12" x14ac:dyDescent="0.3">
      <c r="B511" s="82"/>
      <c r="C511" s="82"/>
      <c r="D511" s="82"/>
      <c r="E511" s="133"/>
      <c r="F511" s="84"/>
      <c r="G511" s="84"/>
      <c r="H511" s="82"/>
      <c r="I511" s="84"/>
      <c r="J511" s="84"/>
      <c r="K511" s="84"/>
      <c r="L511" s="82"/>
    </row>
    <row r="512" spans="2:12" x14ac:dyDescent="0.3">
      <c r="B512" s="82"/>
      <c r="C512" s="82"/>
      <c r="D512" s="82"/>
      <c r="E512" s="133"/>
      <c r="F512" s="84"/>
      <c r="G512" s="84"/>
      <c r="H512" s="82"/>
      <c r="I512" s="84"/>
      <c r="J512" s="84"/>
      <c r="K512" s="84"/>
      <c r="L512" s="82"/>
    </row>
    <row r="513" spans="2:12" x14ac:dyDescent="0.3">
      <c r="B513" s="82"/>
      <c r="C513" s="82"/>
      <c r="D513" s="82"/>
      <c r="E513" s="133"/>
      <c r="F513" s="84"/>
      <c r="G513" s="84"/>
      <c r="H513" s="82"/>
      <c r="I513" s="84"/>
      <c r="J513" s="84"/>
      <c r="K513" s="84"/>
      <c r="L513" s="82"/>
    </row>
    <row r="514" spans="2:12" x14ac:dyDescent="0.3">
      <c r="B514" s="82"/>
      <c r="C514" s="82"/>
      <c r="D514" s="82"/>
      <c r="E514" s="133"/>
      <c r="F514" s="84"/>
      <c r="G514" s="84"/>
      <c r="H514" s="82"/>
      <c r="I514" s="84"/>
      <c r="J514" s="84"/>
      <c r="K514" s="84"/>
      <c r="L514" s="82"/>
    </row>
    <row r="515" spans="2:12" x14ac:dyDescent="0.3">
      <c r="B515" s="82"/>
      <c r="C515" s="82"/>
      <c r="D515" s="82"/>
      <c r="E515" s="133"/>
      <c r="F515" s="84"/>
      <c r="G515" s="84"/>
      <c r="H515" s="82"/>
      <c r="I515" s="84"/>
      <c r="J515" s="84"/>
      <c r="K515" s="84"/>
      <c r="L515" s="82"/>
    </row>
    <row r="516" spans="2:12" x14ac:dyDescent="0.3">
      <c r="B516" s="82"/>
      <c r="C516" s="82"/>
      <c r="D516" s="82"/>
      <c r="E516" s="133"/>
      <c r="F516" s="84"/>
      <c r="G516" s="84"/>
      <c r="H516" s="82"/>
      <c r="I516" s="84"/>
      <c r="J516" s="84"/>
      <c r="K516" s="84"/>
      <c r="L516" s="82"/>
    </row>
    <row r="517" spans="2:12" x14ac:dyDescent="0.3">
      <c r="B517" s="82"/>
      <c r="C517" s="82"/>
      <c r="D517" s="82"/>
      <c r="E517" s="133"/>
      <c r="F517" s="84"/>
      <c r="G517" s="84"/>
      <c r="H517" s="82"/>
      <c r="I517" s="84"/>
      <c r="J517" s="84"/>
      <c r="K517" s="84"/>
      <c r="L517" s="82"/>
    </row>
    <row r="518" spans="2:12" x14ac:dyDescent="0.3">
      <c r="B518" s="82"/>
      <c r="C518" s="82"/>
      <c r="D518" s="82"/>
      <c r="E518" s="133"/>
      <c r="F518" s="84"/>
      <c r="G518" s="84"/>
      <c r="H518" s="82"/>
      <c r="I518" s="84"/>
      <c r="J518" s="84"/>
      <c r="K518" s="84"/>
      <c r="L518" s="82"/>
    </row>
    <row r="519" spans="2:12" x14ac:dyDescent="0.3">
      <c r="B519" s="82"/>
      <c r="C519" s="82"/>
      <c r="D519" s="82"/>
      <c r="E519" s="133"/>
      <c r="F519" s="84"/>
      <c r="G519" s="84"/>
      <c r="H519" s="82"/>
      <c r="I519" s="84"/>
      <c r="J519" s="84"/>
      <c r="K519" s="84"/>
      <c r="L519" s="82"/>
    </row>
    <row r="520" spans="2:12" x14ac:dyDescent="0.3">
      <c r="B520" s="82"/>
      <c r="C520" s="82"/>
      <c r="D520" s="82"/>
      <c r="E520" s="133"/>
      <c r="F520" s="84"/>
      <c r="G520" s="84"/>
      <c r="H520" s="82"/>
      <c r="I520" s="84"/>
      <c r="J520" s="84"/>
      <c r="K520" s="84"/>
      <c r="L520" s="82"/>
    </row>
    <row r="521" spans="2:12" x14ac:dyDescent="0.3">
      <c r="B521" s="82"/>
      <c r="C521" s="82"/>
      <c r="D521" s="82"/>
      <c r="E521" s="133"/>
      <c r="F521" s="84"/>
      <c r="G521" s="84"/>
      <c r="H521" s="82"/>
      <c r="I521" s="84"/>
      <c r="J521" s="84"/>
      <c r="K521" s="84"/>
      <c r="L521" s="82"/>
    </row>
    <row r="522" spans="2:12" x14ac:dyDescent="0.3">
      <c r="B522" s="82"/>
      <c r="C522" s="82"/>
      <c r="D522" s="82"/>
      <c r="E522" s="133"/>
      <c r="F522" s="84"/>
      <c r="G522" s="84"/>
      <c r="H522" s="82"/>
      <c r="I522" s="84"/>
      <c r="J522" s="84"/>
      <c r="K522" s="84"/>
      <c r="L522" s="82"/>
    </row>
    <row r="523" spans="2:12" x14ac:dyDescent="0.3">
      <c r="B523" s="82"/>
      <c r="C523" s="82"/>
      <c r="D523" s="82"/>
      <c r="E523" s="133"/>
      <c r="F523" s="84"/>
      <c r="G523" s="84"/>
      <c r="H523" s="82"/>
      <c r="I523" s="84"/>
      <c r="J523" s="84"/>
      <c r="K523" s="84"/>
      <c r="L523" s="82"/>
    </row>
    <row r="524" spans="2:12" x14ac:dyDescent="0.3">
      <c r="B524" s="82"/>
      <c r="C524" s="82"/>
      <c r="D524" s="82"/>
      <c r="E524" s="133"/>
      <c r="F524" s="84"/>
      <c r="G524" s="84"/>
      <c r="H524" s="82"/>
      <c r="I524" s="84"/>
      <c r="J524" s="84"/>
      <c r="K524" s="84"/>
      <c r="L524" s="82"/>
    </row>
    <row r="525" spans="2:12" x14ac:dyDescent="0.3">
      <c r="B525" s="82"/>
      <c r="C525" s="82"/>
      <c r="D525" s="82"/>
      <c r="E525" s="133"/>
      <c r="F525" s="84"/>
      <c r="G525" s="84"/>
      <c r="H525" s="82"/>
      <c r="I525" s="84"/>
      <c r="J525" s="84"/>
      <c r="K525" s="84"/>
      <c r="L525" s="82"/>
    </row>
    <row r="526" spans="2:12" x14ac:dyDescent="0.3">
      <c r="B526" s="82"/>
      <c r="C526" s="82"/>
      <c r="D526" s="82"/>
      <c r="E526" s="133"/>
      <c r="F526" s="84"/>
      <c r="G526" s="84"/>
      <c r="H526" s="82"/>
      <c r="I526" s="84"/>
      <c r="J526" s="84"/>
      <c r="K526" s="84"/>
      <c r="L526" s="82"/>
    </row>
    <row r="527" spans="2:12" x14ac:dyDescent="0.3">
      <c r="B527" s="82"/>
      <c r="C527" s="82"/>
      <c r="D527" s="82"/>
      <c r="E527" s="133"/>
      <c r="F527" s="84"/>
      <c r="G527" s="84"/>
      <c r="H527" s="82"/>
      <c r="I527" s="84"/>
      <c r="J527" s="84"/>
      <c r="K527" s="84"/>
      <c r="L527" s="82"/>
    </row>
    <row r="528" spans="2:12" x14ac:dyDescent="0.3">
      <c r="B528" s="82"/>
      <c r="C528" s="82"/>
      <c r="D528" s="82"/>
      <c r="E528" s="133"/>
      <c r="F528" s="84"/>
      <c r="G528" s="84"/>
      <c r="H528" s="82"/>
      <c r="I528" s="84"/>
      <c r="J528" s="84"/>
      <c r="K528" s="84"/>
      <c r="L528" s="82"/>
    </row>
    <row r="529" spans="2:12" x14ac:dyDescent="0.3">
      <c r="B529" s="82"/>
      <c r="C529" s="82"/>
      <c r="D529" s="82"/>
      <c r="E529" s="133"/>
      <c r="F529" s="84"/>
      <c r="G529" s="84"/>
      <c r="H529" s="82"/>
      <c r="I529" s="84"/>
      <c r="J529" s="84"/>
      <c r="K529" s="84"/>
      <c r="L529" s="82"/>
    </row>
    <row r="530" spans="2:12" x14ac:dyDescent="0.3">
      <c r="B530" s="82"/>
      <c r="C530" s="82"/>
      <c r="D530" s="82"/>
      <c r="E530" s="133"/>
      <c r="F530" s="84"/>
      <c r="G530" s="84"/>
      <c r="H530" s="82"/>
      <c r="I530" s="84"/>
      <c r="J530" s="84"/>
      <c r="K530" s="84"/>
      <c r="L530" s="82"/>
    </row>
    <row r="531" spans="2:12" x14ac:dyDescent="0.3">
      <c r="B531" s="82"/>
      <c r="C531" s="82"/>
      <c r="D531" s="82"/>
      <c r="E531" s="133"/>
      <c r="F531" s="84"/>
      <c r="G531" s="84"/>
      <c r="H531" s="82"/>
      <c r="I531" s="84"/>
      <c r="J531" s="84"/>
      <c r="K531" s="84"/>
      <c r="L531" s="82"/>
    </row>
    <row r="532" spans="2:12" x14ac:dyDescent="0.3">
      <c r="B532" s="82"/>
      <c r="C532" s="82"/>
      <c r="D532" s="82"/>
      <c r="E532" s="133"/>
      <c r="F532" s="84"/>
      <c r="G532" s="84"/>
      <c r="H532" s="82"/>
      <c r="I532" s="84"/>
      <c r="J532" s="84"/>
      <c r="K532" s="84"/>
      <c r="L532" s="82"/>
    </row>
    <row r="533" spans="2:12" x14ac:dyDescent="0.3">
      <c r="B533" s="82"/>
      <c r="C533" s="82"/>
      <c r="D533" s="82"/>
      <c r="E533" s="133"/>
      <c r="F533" s="84"/>
      <c r="G533" s="84"/>
      <c r="H533" s="82"/>
      <c r="I533" s="84"/>
      <c r="J533" s="84"/>
      <c r="K533" s="84"/>
      <c r="L533" s="82"/>
    </row>
    <row r="534" spans="2:12" x14ac:dyDescent="0.3">
      <c r="B534" s="82"/>
      <c r="C534" s="82"/>
      <c r="D534" s="82"/>
      <c r="E534" s="133"/>
      <c r="F534" s="84"/>
      <c r="G534" s="84"/>
      <c r="H534" s="82"/>
      <c r="I534" s="84"/>
      <c r="J534" s="84"/>
      <c r="K534" s="84"/>
      <c r="L534" s="82"/>
    </row>
    <row r="535" spans="2:12" x14ac:dyDescent="0.3">
      <c r="B535" s="82"/>
      <c r="C535" s="82"/>
      <c r="D535" s="82"/>
      <c r="E535" s="133"/>
      <c r="F535" s="84"/>
      <c r="G535" s="84"/>
      <c r="H535" s="82"/>
      <c r="I535" s="84"/>
      <c r="J535" s="84"/>
      <c r="K535" s="84"/>
      <c r="L535" s="82"/>
    </row>
    <row r="536" spans="2:12" x14ac:dyDescent="0.3">
      <c r="B536" s="82"/>
      <c r="C536" s="82"/>
      <c r="D536" s="82"/>
      <c r="E536" s="133"/>
      <c r="F536" s="84"/>
      <c r="G536" s="84"/>
      <c r="H536" s="82"/>
      <c r="I536" s="84"/>
      <c r="J536" s="84"/>
      <c r="K536" s="84"/>
      <c r="L536" s="82"/>
    </row>
    <row r="537" spans="2:12" x14ac:dyDescent="0.3">
      <c r="B537" s="82"/>
      <c r="C537" s="82"/>
      <c r="D537" s="82"/>
      <c r="E537" s="133"/>
      <c r="F537" s="84"/>
      <c r="G537" s="84"/>
      <c r="H537" s="82"/>
      <c r="I537" s="84"/>
      <c r="J537" s="84"/>
      <c r="K537" s="84"/>
      <c r="L537" s="82"/>
    </row>
    <row r="538" spans="2:12" x14ac:dyDescent="0.3">
      <c r="B538" s="82"/>
      <c r="C538" s="82"/>
      <c r="D538" s="82"/>
      <c r="E538" s="133"/>
      <c r="F538" s="84"/>
      <c r="G538" s="84"/>
      <c r="H538" s="82"/>
      <c r="I538" s="84"/>
      <c r="J538" s="84"/>
      <c r="K538" s="84"/>
      <c r="L538" s="82"/>
    </row>
    <row r="539" spans="2:12" x14ac:dyDescent="0.3">
      <c r="B539" s="82"/>
      <c r="C539" s="82"/>
      <c r="D539" s="82"/>
      <c r="E539" s="133"/>
      <c r="F539" s="84"/>
      <c r="G539" s="84"/>
      <c r="H539" s="82"/>
      <c r="I539" s="84"/>
      <c r="J539" s="84"/>
      <c r="K539" s="84"/>
      <c r="L539" s="82"/>
    </row>
    <row r="540" spans="2:12" x14ac:dyDescent="0.3">
      <c r="B540" s="82"/>
      <c r="C540" s="82"/>
      <c r="D540" s="82"/>
      <c r="E540" s="133"/>
      <c r="F540" s="84"/>
      <c r="G540" s="84"/>
      <c r="H540" s="82"/>
      <c r="I540" s="84"/>
      <c r="J540" s="84"/>
      <c r="K540" s="84"/>
      <c r="L540" s="82"/>
    </row>
    <row r="541" spans="2:12" x14ac:dyDescent="0.3">
      <c r="B541" s="82"/>
      <c r="C541" s="82"/>
      <c r="D541" s="82"/>
      <c r="E541" s="133"/>
      <c r="F541" s="84"/>
      <c r="G541" s="84"/>
      <c r="H541" s="82"/>
      <c r="I541" s="84"/>
      <c r="J541" s="84"/>
      <c r="K541" s="84"/>
      <c r="L541" s="82"/>
    </row>
    <row r="542" spans="2:12" x14ac:dyDescent="0.3">
      <c r="B542" s="82"/>
      <c r="C542" s="82"/>
      <c r="D542" s="82"/>
      <c r="E542" s="133"/>
      <c r="F542" s="84"/>
      <c r="G542" s="84"/>
      <c r="H542" s="82"/>
      <c r="I542" s="84"/>
      <c r="J542" s="84"/>
      <c r="K542" s="84"/>
      <c r="L542" s="82"/>
    </row>
    <row r="543" spans="2:12" x14ac:dyDescent="0.3">
      <c r="B543" s="82"/>
      <c r="C543" s="82"/>
      <c r="D543" s="82"/>
      <c r="E543" s="133"/>
      <c r="F543" s="84"/>
      <c r="G543" s="84"/>
      <c r="H543" s="82"/>
      <c r="I543" s="84"/>
      <c r="J543" s="84"/>
      <c r="K543" s="84"/>
      <c r="L543" s="82"/>
    </row>
    <row r="544" spans="2:12" x14ac:dyDescent="0.3">
      <c r="B544" s="82"/>
      <c r="C544" s="82"/>
      <c r="D544" s="82"/>
      <c r="E544" s="133"/>
      <c r="F544" s="84"/>
      <c r="G544" s="84"/>
      <c r="H544" s="82"/>
      <c r="I544" s="84"/>
      <c r="J544" s="84"/>
      <c r="K544" s="84"/>
      <c r="L544" s="82"/>
    </row>
    <row r="545" spans="2:12" x14ac:dyDescent="0.3">
      <c r="B545" s="82"/>
      <c r="C545" s="82"/>
      <c r="D545" s="82"/>
      <c r="E545" s="133"/>
      <c r="F545" s="84"/>
      <c r="G545" s="84"/>
      <c r="H545" s="82"/>
      <c r="I545" s="84"/>
      <c r="J545" s="84"/>
      <c r="K545" s="84"/>
      <c r="L545" s="82"/>
    </row>
    <row r="546" spans="2:12" x14ac:dyDescent="0.3">
      <c r="B546" s="82"/>
      <c r="C546" s="82"/>
      <c r="D546" s="82"/>
      <c r="E546" s="133"/>
      <c r="F546" s="84"/>
      <c r="G546" s="84"/>
      <c r="H546" s="82"/>
      <c r="I546" s="84"/>
      <c r="J546" s="84"/>
      <c r="K546" s="84"/>
      <c r="L546" s="82"/>
    </row>
    <row r="547" spans="2:12" x14ac:dyDescent="0.3">
      <c r="B547" s="82"/>
      <c r="C547" s="82"/>
      <c r="D547" s="82"/>
      <c r="E547" s="133"/>
      <c r="F547" s="84"/>
      <c r="G547" s="84"/>
      <c r="H547" s="82"/>
      <c r="I547" s="84"/>
      <c r="J547" s="84"/>
      <c r="K547" s="84"/>
      <c r="L547" s="82"/>
    </row>
    <row r="548" spans="2:12" x14ac:dyDescent="0.3">
      <c r="B548" s="82"/>
      <c r="C548" s="82"/>
      <c r="D548" s="82"/>
      <c r="E548" s="133"/>
      <c r="F548" s="84"/>
      <c r="G548" s="84"/>
      <c r="H548" s="82"/>
      <c r="I548" s="84"/>
      <c r="J548" s="84"/>
      <c r="K548" s="84"/>
      <c r="L548" s="82"/>
    </row>
    <row r="549" spans="2:12" x14ac:dyDescent="0.3">
      <c r="B549" s="82"/>
      <c r="C549" s="82"/>
      <c r="D549" s="82"/>
      <c r="E549" s="133"/>
      <c r="F549" s="84"/>
      <c r="G549" s="84"/>
      <c r="H549" s="82"/>
      <c r="I549" s="84"/>
      <c r="J549" s="84"/>
      <c r="K549" s="84"/>
      <c r="L549" s="82"/>
    </row>
    <row r="550" spans="2:12" x14ac:dyDescent="0.3">
      <c r="B550" s="82"/>
      <c r="C550" s="82"/>
      <c r="D550" s="82"/>
      <c r="E550" s="133"/>
      <c r="F550" s="84"/>
      <c r="G550" s="84"/>
      <c r="H550" s="82"/>
      <c r="I550" s="84"/>
      <c r="J550" s="84"/>
      <c r="K550" s="84"/>
      <c r="L550" s="82"/>
    </row>
    <row r="551" spans="2:12" x14ac:dyDescent="0.3">
      <c r="B551" s="82"/>
      <c r="C551" s="82"/>
      <c r="D551" s="82"/>
      <c r="E551" s="133"/>
      <c r="F551" s="84"/>
      <c r="G551" s="84"/>
      <c r="H551" s="82"/>
      <c r="I551" s="84"/>
      <c r="J551" s="84"/>
      <c r="K551" s="84"/>
      <c r="L551" s="82"/>
    </row>
    <row r="552" spans="2:12" x14ac:dyDescent="0.3">
      <c r="B552" s="82"/>
      <c r="C552" s="82"/>
      <c r="D552" s="82"/>
      <c r="E552" s="133"/>
      <c r="F552" s="84"/>
      <c r="G552" s="84"/>
      <c r="H552" s="82"/>
      <c r="I552" s="84"/>
      <c r="J552" s="84"/>
      <c r="K552" s="84"/>
      <c r="L552" s="82"/>
    </row>
    <row r="553" spans="2:12" x14ac:dyDescent="0.3">
      <c r="B553" s="82"/>
      <c r="C553" s="82"/>
      <c r="D553" s="82"/>
      <c r="E553" s="133"/>
      <c r="F553" s="84"/>
      <c r="G553" s="84"/>
      <c r="H553" s="82"/>
      <c r="I553" s="84"/>
      <c r="J553" s="84"/>
      <c r="K553" s="84"/>
      <c r="L553" s="82"/>
    </row>
    <row r="554" spans="2:12" x14ac:dyDescent="0.3">
      <c r="B554" s="82"/>
      <c r="C554" s="82"/>
      <c r="D554" s="82"/>
      <c r="E554" s="133"/>
      <c r="F554" s="84"/>
      <c r="G554" s="84"/>
      <c r="H554" s="82"/>
      <c r="I554" s="84"/>
      <c r="J554" s="84"/>
      <c r="K554" s="84"/>
      <c r="L554" s="82"/>
    </row>
    <row r="555" spans="2:12" x14ac:dyDescent="0.3">
      <c r="B555" s="82"/>
      <c r="C555" s="82"/>
      <c r="D555" s="82"/>
      <c r="E555" s="133"/>
      <c r="F555" s="84"/>
      <c r="G555" s="84"/>
      <c r="H555" s="82"/>
      <c r="I555" s="84"/>
      <c r="J555" s="84"/>
      <c r="K555" s="84"/>
      <c r="L555" s="82"/>
    </row>
    <row r="556" spans="2:12" x14ac:dyDescent="0.3">
      <c r="B556" s="82"/>
      <c r="C556" s="82"/>
      <c r="D556" s="82"/>
      <c r="E556" s="133"/>
      <c r="F556" s="84"/>
      <c r="G556" s="84"/>
      <c r="H556" s="82"/>
      <c r="I556" s="84"/>
      <c r="J556" s="84"/>
      <c r="K556" s="84"/>
      <c r="L556" s="82"/>
    </row>
    <row r="557" spans="2:12" x14ac:dyDescent="0.3">
      <c r="B557" s="82"/>
      <c r="C557" s="82"/>
      <c r="D557" s="82"/>
      <c r="E557" s="133"/>
      <c r="F557" s="84"/>
      <c r="G557" s="84"/>
      <c r="H557" s="82"/>
      <c r="I557" s="84"/>
      <c r="J557" s="84"/>
      <c r="K557" s="84"/>
      <c r="L557" s="82"/>
    </row>
    <row r="558" spans="2:12" x14ac:dyDescent="0.3">
      <c r="B558" s="82"/>
      <c r="C558" s="82"/>
      <c r="D558" s="82"/>
      <c r="E558" s="133"/>
      <c r="F558" s="84"/>
      <c r="G558" s="84"/>
      <c r="H558" s="82"/>
      <c r="I558" s="84"/>
      <c r="J558" s="84"/>
      <c r="K558" s="84"/>
      <c r="L558" s="82"/>
    </row>
    <row r="559" spans="2:12" x14ac:dyDescent="0.3">
      <c r="B559" s="82"/>
      <c r="C559" s="82"/>
      <c r="D559" s="82"/>
      <c r="E559" s="133"/>
      <c r="F559" s="84"/>
      <c r="G559" s="84"/>
      <c r="H559" s="82"/>
      <c r="I559" s="84"/>
      <c r="J559" s="84"/>
      <c r="K559" s="84"/>
      <c r="L559" s="82"/>
    </row>
    <row r="560" spans="2:12" x14ac:dyDescent="0.3">
      <c r="B560" s="82"/>
      <c r="C560" s="82"/>
      <c r="D560" s="82"/>
      <c r="E560" s="133"/>
      <c r="F560" s="84"/>
      <c r="G560" s="84"/>
      <c r="H560" s="82"/>
      <c r="I560" s="84"/>
      <c r="J560" s="84"/>
      <c r="K560" s="84"/>
      <c r="L560" s="82"/>
    </row>
    <row r="561" spans="2:12" x14ac:dyDescent="0.3">
      <c r="B561" s="82"/>
      <c r="C561" s="82"/>
      <c r="D561" s="82"/>
      <c r="E561" s="133"/>
      <c r="F561" s="84"/>
      <c r="G561" s="84"/>
      <c r="H561" s="82"/>
      <c r="I561" s="84"/>
      <c r="J561" s="84"/>
      <c r="K561" s="84"/>
      <c r="L561" s="82"/>
    </row>
    <row r="562" spans="2:12" x14ac:dyDescent="0.3">
      <c r="B562" s="82"/>
      <c r="C562" s="82"/>
      <c r="D562" s="82"/>
      <c r="E562" s="133"/>
      <c r="F562" s="84"/>
      <c r="G562" s="84"/>
      <c r="H562" s="82"/>
      <c r="I562" s="84"/>
      <c r="J562" s="84"/>
      <c r="K562" s="84"/>
      <c r="L562" s="82"/>
    </row>
    <row r="563" spans="2:12" x14ac:dyDescent="0.3">
      <c r="B563" s="82"/>
      <c r="C563" s="82"/>
      <c r="D563" s="82"/>
      <c r="E563" s="133"/>
      <c r="F563" s="84"/>
      <c r="G563" s="84"/>
      <c r="H563" s="82"/>
      <c r="I563" s="84"/>
      <c r="J563" s="84"/>
      <c r="K563" s="84"/>
      <c r="L563" s="82"/>
    </row>
    <row r="564" spans="2:12" x14ac:dyDescent="0.3">
      <c r="B564" s="82"/>
      <c r="C564" s="82"/>
      <c r="D564" s="82"/>
      <c r="E564" s="133"/>
      <c r="F564" s="84"/>
      <c r="G564" s="84"/>
      <c r="H564" s="82"/>
      <c r="I564" s="84"/>
      <c r="J564" s="84"/>
      <c r="K564" s="84"/>
      <c r="L564" s="82"/>
    </row>
    <row r="565" spans="2:12" x14ac:dyDescent="0.3">
      <c r="B565" s="82"/>
      <c r="C565" s="82"/>
      <c r="D565" s="82"/>
      <c r="E565" s="133"/>
      <c r="F565" s="84"/>
      <c r="G565" s="84"/>
      <c r="H565" s="82"/>
      <c r="I565" s="84"/>
      <c r="J565" s="84"/>
      <c r="K565" s="84"/>
      <c r="L565" s="82"/>
    </row>
    <row r="566" spans="2:12" x14ac:dyDescent="0.3">
      <c r="B566" s="82"/>
      <c r="C566" s="82"/>
      <c r="D566" s="82"/>
      <c r="E566" s="133"/>
      <c r="F566" s="84"/>
      <c r="G566" s="84"/>
      <c r="H566" s="82"/>
      <c r="I566" s="84"/>
      <c r="J566" s="84"/>
      <c r="K566" s="84"/>
      <c r="L566" s="82"/>
    </row>
    <row r="567" spans="2:12" x14ac:dyDescent="0.3">
      <c r="B567" s="82"/>
      <c r="C567" s="82"/>
      <c r="D567" s="82"/>
      <c r="E567" s="133"/>
      <c r="F567" s="84"/>
      <c r="G567" s="84"/>
      <c r="H567" s="82"/>
      <c r="I567" s="84"/>
      <c r="J567" s="84"/>
      <c r="K567" s="84"/>
      <c r="L567" s="82"/>
    </row>
    <row r="568" spans="2:12" x14ac:dyDescent="0.3">
      <c r="B568" s="82"/>
      <c r="C568" s="82"/>
      <c r="D568" s="82"/>
      <c r="E568" s="133"/>
      <c r="F568" s="84"/>
      <c r="G568" s="84"/>
      <c r="H568" s="82"/>
      <c r="I568" s="84"/>
      <c r="J568" s="84"/>
      <c r="K568" s="84"/>
      <c r="L568" s="82"/>
    </row>
    <row r="569" spans="2:12" x14ac:dyDescent="0.3">
      <c r="B569" s="82"/>
      <c r="C569" s="82"/>
      <c r="D569" s="82"/>
      <c r="E569" s="133"/>
      <c r="F569" s="84"/>
      <c r="G569" s="84"/>
      <c r="H569" s="82"/>
      <c r="I569" s="84"/>
      <c r="J569" s="84"/>
      <c r="K569" s="84"/>
      <c r="L569" s="82"/>
    </row>
    <row r="570" spans="2:12" x14ac:dyDescent="0.3">
      <c r="B570" s="82"/>
      <c r="C570" s="82"/>
      <c r="D570" s="82"/>
      <c r="E570" s="133"/>
      <c r="F570" s="84"/>
      <c r="G570" s="84"/>
      <c r="H570" s="82"/>
      <c r="I570" s="84"/>
      <c r="J570" s="84"/>
      <c r="K570" s="84"/>
      <c r="L570" s="82"/>
    </row>
    <row r="571" spans="2:12" x14ac:dyDescent="0.3">
      <c r="B571" s="82"/>
      <c r="C571" s="82"/>
      <c r="D571" s="82"/>
      <c r="E571" s="133"/>
      <c r="F571" s="84"/>
      <c r="G571" s="84"/>
      <c r="H571" s="82"/>
      <c r="I571" s="84"/>
      <c r="J571" s="84"/>
      <c r="K571" s="84"/>
      <c r="L571" s="82"/>
    </row>
    <row r="572" spans="2:12" x14ac:dyDescent="0.3">
      <c r="B572" s="82"/>
      <c r="C572" s="82"/>
      <c r="D572" s="82"/>
      <c r="E572" s="133"/>
      <c r="F572" s="84"/>
      <c r="G572" s="84"/>
      <c r="H572" s="82"/>
      <c r="I572" s="84"/>
      <c r="J572" s="84"/>
      <c r="K572" s="84"/>
      <c r="L572" s="82"/>
    </row>
    <row r="573" spans="2:12" x14ac:dyDescent="0.3">
      <c r="B573" s="82"/>
      <c r="C573" s="82"/>
      <c r="D573" s="82"/>
      <c r="E573" s="133"/>
      <c r="F573" s="84"/>
      <c r="G573" s="84"/>
      <c r="H573" s="82"/>
      <c r="I573" s="84"/>
      <c r="J573" s="84"/>
      <c r="K573" s="84"/>
      <c r="L573" s="82"/>
    </row>
    <row r="574" spans="2:12" x14ac:dyDescent="0.3">
      <c r="B574" s="82"/>
      <c r="C574" s="82"/>
      <c r="D574" s="82"/>
      <c r="E574" s="133"/>
      <c r="F574" s="84"/>
      <c r="G574" s="84"/>
      <c r="H574" s="82"/>
      <c r="I574" s="84"/>
      <c r="J574" s="84"/>
      <c r="K574" s="84"/>
      <c r="L574" s="82"/>
    </row>
    <row r="575" spans="2:12" x14ac:dyDescent="0.3">
      <c r="B575" s="82"/>
      <c r="C575" s="82"/>
      <c r="D575" s="82"/>
      <c r="E575" s="133"/>
      <c r="F575" s="84"/>
      <c r="G575" s="84"/>
      <c r="H575" s="82"/>
      <c r="I575" s="84"/>
      <c r="J575" s="84"/>
      <c r="K575" s="84"/>
      <c r="L575" s="82"/>
    </row>
    <row r="576" spans="2:12" x14ac:dyDescent="0.3">
      <c r="B576" s="82"/>
      <c r="C576" s="82"/>
      <c r="D576" s="82"/>
      <c r="E576" s="133"/>
      <c r="F576" s="84"/>
      <c r="G576" s="84"/>
      <c r="H576" s="82"/>
      <c r="I576" s="84"/>
      <c r="J576" s="84"/>
      <c r="K576" s="84"/>
      <c r="L576" s="82"/>
    </row>
    <row r="577" spans="2:12" x14ac:dyDescent="0.3">
      <c r="B577" s="82"/>
      <c r="C577" s="82"/>
      <c r="D577" s="82"/>
      <c r="E577" s="133"/>
      <c r="F577" s="84"/>
      <c r="G577" s="84"/>
      <c r="H577" s="82"/>
      <c r="I577" s="84"/>
      <c r="J577" s="84"/>
      <c r="K577" s="84"/>
      <c r="L577" s="82"/>
    </row>
    <row r="578" spans="2:12" x14ac:dyDescent="0.3">
      <c r="B578" s="82"/>
      <c r="C578" s="82"/>
      <c r="D578" s="82"/>
      <c r="E578" s="133"/>
      <c r="F578" s="84"/>
      <c r="G578" s="84"/>
      <c r="H578" s="82"/>
      <c r="I578" s="84"/>
      <c r="J578" s="84"/>
      <c r="K578" s="84"/>
      <c r="L578" s="82"/>
    </row>
    <row r="579" spans="2:12" x14ac:dyDescent="0.3">
      <c r="B579" s="82"/>
      <c r="C579" s="82"/>
      <c r="D579" s="82"/>
      <c r="E579" s="133"/>
      <c r="F579" s="84"/>
      <c r="G579" s="84"/>
      <c r="H579" s="82"/>
      <c r="I579" s="84"/>
      <c r="J579" s="84"/>
      <c r="K579" s="84"/>
      <c r="L579" s="82"/>
    </row>
    <row r="580" spans="2:12" x14ac:dyDescent="0.3">
      <c r="B580" s="82"/>
      <c r="C580" s="82"/>
      <c r="D580" s="82"/>
      <c r="E580" s="133"/>
      <c r="F580" s="84"/>
      <c r="G580" s="84"/>
      <c r="H580" s="82"/>
      <c r="I580" s="84"/>
      <c r="J580" s="84"/>
      <c r="K580" s="84"/>
      <c r="L580" s="82"/>
    </row>
    <row r="581" spans="2:12" x14ac:dyDescent="0.3">
      <c r="B581" s="82"/>
      <c r="C581" s="82"/>
      <c r="D581" s="82"/>
      <c r="E581" s="133"/>
      <c r="F581" s="84"/>
      <c r="G581" s="84"/>
      <c r="H581" s="82"/>
      <c r="I581" s="84"/>
      <c r="J581" s="84"/>
      <c r="K581" s="84"/>
      <c r="L581" s="82"/>
    </row>
    <row r="582" spans="2:12" x14ac:dyDescent="0.3">
      <c r="B582" s="82"/>
      <c r="C582" s="82"/>
      <c r="D582" s="82"/>
      <c r="E582" s="133"/>
      <c r="F582" s="84"/>
      <c r="G582" s="84"/>
      <c r="H582" s="82"/>
      <c r="I582" s="84"/>
      <c r="J582" s="84"/>
      <c r="K582" s="84"/>
      <c r="L582" s="82"/>
    </row>
    <row r="583" spans="2:12" x14ac:dyDescent="0.3">
      <c r="B583" s="82"/>
      <c r="C583" s="82"/>
      <c r="D583" s="82"/>
      <c r="E583" s="133"/>
      <c r="F583" s="84"/>
      <c r="G583" s="84"/>
      <c r="H583" s="82"/>
      <c r="I583" s="84"/>
      <c r="J583" s="84"/>
      <c r="K583" s="84"/>
      <c r="L583" s="82"/>
    </row>
    <row r="584" spans="2:12" x14ac:dyDescent="0.3">
      <c r="B584" s="82"/>
      <c r="C584" s="82"/>
      <c r="D584" s="82"/>
      <c r="E584" s="133"/>
      <c r="F584" s="84"/>
      <c r="G584" s="84"/>
      <c r="H584" s="82"/>
      <c r="I584" s="84"/>
      <c r="J584" s="84"/>
      <c r="K584" s="84"/>
      <c r="L584" s="82"/>
    </row>
    <row r="585" spans="2:12" x14ac:dyDescent="0.3">
      <c r="B585" s="82"/>
      <c r="C585" s="82"/>
      <c r="D585" s="82"/>
      <c r="E585" s="133"/>
      <c r="F585" s="84"/>
      <c r="G585" s="84"/>
      <c r="H585" s="82"/>
      <c r="I585" s="84"/>
      <c r="J585" s="84"/>
      <c r="K585" s="84"/>
      <c r="L585" s="82"/>
    </row>
    <row r="586" spans="2:12" x14ac:dyDescent="0.3">
      <c r="B586" s="82"/>
      <c r="C586" s="82"/>
      <c r="D586" s="82"/>
      <c r="E586" s="133"/>
      <c r="F586" s="84"/>
      <c r="G586" s="84"/>
      <c r="H586" s="82"/>
      <c r="I586" s="84"/>
      <c r="J586" s="84"/>
      <c r="K586" s="84"/>
      <c r="L586" s="82"/>
    </row>
    <row r="587" spans="2:12" x14ac:dyDescent="0.3">
      <c r="B587" s="82"/>
      <c r="C587" s="82"/>
      <c r="D587" s="82"/>
      <c r="E587" s="133"/>
      <c r="F587" s="84"/>
      <c r="G587" s="84"/>
      <c r="H587" s="82"/>
      <c r="I587" s="84"/>
      <c r="J587" s="84"/>
      <c r="K587" s="84"/>
      <c r="L587" s="82"/>
    </row>
    <row r="588" spans="2:12" x14ac:dyDescent="0.3">
      <c r="B588" s="82"/>
      <c r="C588" s="82"/>
      <c r="D588" s="82"/>
      <c r="E588" s="133"/>
      <c r="F588" s="84"/>
      <c r="G588" s="84"/>
      <c r="H588" s="82"/>
      <c r="I588" s="84"/>
      <c r="J588" s="84"/>
      <c r="K588" s="84"/>
      <c r="L588" s="82"/>
    </row>
    <row r="589" spans="2:12" x14ac:dyDescent="0.3">
      <c r="B589" s="82"/>
      <c r="C589" s="82"/>
      <c r="D589" s="82"/>
      <c r="E589" s="133"/>
      <c r="F589" s="84"/>
      <c r="G589" s="84"/>
      <c r="H589" s="82"/>
      <c r="I589" s="84"/>
      <c r="J589" s="84"/>
      <c r="K589" s="84"/>
      <c r="L589" s="82"/>
    </row>
    <row r="590" spans="2:12" x14ac:dyDescent="0.3">
      <c r="B590" s="82"/>
      <c r="C590" s="82"/>
      <c r="D590" s="82"/>
      <c r="E590" s="133"/>
      <c r="F590" s="84"/>
      <c r="G590" s="84"/>
      <c r="H590" s="82"/>
      <c r="I590" s="84"/>
      <c r="J590" s="84"/>
      <c r="K590" s="84"/>
      <c r="L590" s="82"/>
    </row>
    <row r="591" spans="2:12" x14ac:dyDescent="0.3">
      <c r="B591" s="82"/>
      <c r="C591" s="82"/>
      <c r="D591" s="82"/>
      <c r="E591" s="133"/>
      <c r="F591" s="84"/>
      <c r="G591" s="84"/>
      <c r="H591" s="82"/>
      <c r="I591" s="84"/>
      <c r="J591" s="84"/>
      <c r="K591" s="84"/>
      <c r="L591" s="82"/>
    </row>
    <row r="592" spans="2:12" x14ac:dyDescent="0.3">
      <c r="B592" s="82"/>
      <c r="C592" s="82"/>
      <c r="D592" s="82"/>
      <c r="E592" s="133"/>
      <c r="F592" s="84"/>
      <c r="G592" s="84"/>
      <c r="H592" s="82"/>
      <c r="I592" s="84"/>
      <c r="J592" s="84"/>
      <c r="K592" s="84"/>
      <c r="L592" s="82"/>
    </row>
    <row r="593" spans="2:12" x14ac:dyDescent="0.3">
      <c r="B593" s="82"/>
      <c r="C593" s="82"/>
      <c r="D593" s="82"/>
      <c r="E593" s="133"/>
      <c r="F593" s="84"/>
      <c r="G593" s="84"/>
      <c r="H593" s="82"/>
      <c r="I593" s="84"/>
      <c r="J593" s="84"/>
      <c r="K593" s="84"/>
      <c r="L593" s="82"/>
    </row>
    <row r="594" spans="2:12" x14ac:dyDescent="0.3">
      <c r="B594" s="82"/>
      <c r="C594" s="82"/>
      <c r="D594" s="82"/>
      <c r="E594" s="133"/>
      <c r="F594" s="84"/>
      <c r="G594" s="84"/>
      <c r="H594" s="82"/>
      <c r="I594" s="84"/>
      <c r="J594" s="84"/>
      <c r="K594" s="84"/>
      <c r="L594" s="82"/>
    </row>
    <row r="595" spans="2:12" x14ac:dyDescent="0.3">
      <c r="B595" s="82"/>
      <c r="C595" s="82"/>
      <c r="D595" s="82"/>
      <c r="E595" s="133"/>
      <c r="F595" s="84"/>
      <c r="G595" s="84"/>
      <c r="H595" s="82"/>
      <c r="I595" s="84"/>
      <c r="J595" s="84"/>
      <c r="K595" s="84"/>
      <c r="L595" s="82"/>
    </row>
    <row r="596" spans="2:12" x14ac:dyDescent="0.3">
      <c r="B596" s="82"/>
      <c r="C596" s="82"/>
      <c r="D596" s="82"/>
      <c r="E596" s="133"/>
      <c r="F596" s="84"/>
      <c r="G596" s="84"/>
      <c r="H596" s="82"/>
      <c r="I596" s="84"/>
      <c r="J596" s="84"/>
      <c r="K596" s="84"/>
      <c r="L596" s="82"/>
    </row>
    <row r="597" spans="2:12" x14ac:dyDescent="0.3">
      <c r="B597" s="82"/>
      <c r="C597" s="82"/>
      <c r="D597" s="82"/>
      <c r="E597" s="133"/>
      <c r="F597" s="84"/>
      <c r="G597" s="84"/>
      <c r="H597" s="82"/>
      <c r="I597" s="84"/>
      <c r="J597" s="84"/>
      <c r="K597" s="84"/>
      <c r="L597" s="82"/>
    </row>
    <row r="598" spans="2:12" x14ac:dyDescent="0.3">
      <c r="B598" s="82"/>
      <c r="C598" s="82"/>
      <c r="D598" s="82"/>
      <c r="E598" s="133"/>
      <c r="F598" s="84"/>
      <c r="G598" s="84"/>
      <c r="H598" s="82"/>
      <c r="I598" s="84"/>
      <c r="J598" s="84"/>
      <c r="K598" s="84"/>
      <c r="L598" s="82"/>
    </row>
    <row r="599" spans="2:12" x14ac:dyDescent="0.3">
      <c r="B599" s="82"/>
      <c r="C599" s="82"/>
      <c r="D599" s="82"/>
      <c r="E599" s="133"/>
      <c r="F599" s="84"/>
      <c r="G599" s="84"/>
      <c r="H599" s="82"/>
      <c r="I599" s="84"/>
      <c r="J599" s="84"/>
      <c r="K599" s="84"/>
      <c r="L599" s="82"/>
    </row>
    <row r="600" spans="2:12" x14ac:dyDescent="0.3">
      <c r="B600" s="82"/>
      <c r="C600" s="82"/>
      <c r="D600" s="82"/>
      <c r="E600" s="133"/>
      <c r="F600" s="84"/>
      <c r="G600" s="84"/>
      <c r="H600" s="82"/>
      <c r="I600" s="84"/>
      <c r="J600" s="84"/>
      <c r="K600" s="84"/>
      <c r="L600" s="82"/>
    </row>
    <row r="601" spans="2:12" x14ac:dyDescent="0.3">
      <c r="B601" s="82"/>
      <c r="C601" s="82"/>
      <c r="D601" s="82"/>
      <c r="E601" s="133"/>
      <c r="F601" s="84"/>
      <c r="G601" s="84"/>
      <c r="H601" s="82"/>
      <c r="I601" s="84"/>
      <c r="J601" s="84"/>
      <c r="K601" s="84"/>
      <c r="L601" s="82"/>
    </row>
    <row r="602" spans="2:12" x14ac:dyDescent="0.3">
      <c r="B602" s="82"/>
      <c r="C602" s="82"/>
      <c r="D602" s="82"/>
      <c r="E602" s="133"/>
      <c r="F602" s="84"/>
      <c r="G602" s="84"/>
      <c r="H602" s="82"/>
      <c r="I602" s="84"/>
      <c r="J602" s="84"/>
      <c r="K602" s="84"/>
      <c r="L602" s="82"/>
    </row>
    <row r="603" spans="2:12" x14ac:dyDescent="0.3">
      <c r="B603" s="82"/>
      <c r="C603" s="82"/>
      <c r="D603" s="82"/>
      <c r="E603" s="133"/>
      <c r="F603" s="84"/>
      <c r="G603" s="84"/>
      <c r="H603" s="82"/>
      <c r="I603" s="84"/>
      <c r="J603" s="84"/>
      <c r="K603" s="84"/>
      <c r="L603" s="82"/>
    </row>
    <row r="604" spans="2:12" x14ac:dyDescent="0.3">
      <c r="B604" s="82"/>
      <c r="C604" s="82"/>
      <c r="D604" s="82"/>
      <c r="E604" s="133"/>
      <c r="F604" s="84"/>
      <c r="G604" s="84"/>
      <c r="H604" s="82"/>
      <c r="I604" s="84"/>
      <c r="J604" s="84"/>
      <c r="K604" s="84"/>
      <c r="L604" s="82"/>
    </row>
    <row r="605" spans="2:12" x14ac:dyDescent="0.3">
      <c r="B605" s="82"/>
      <c r="C605" s="82"/>
      <c r="D605" s="82"/>
      <c r="E605" s="133"/>
      <c r="F605" s="84"/>
      <c r="G605" s="84"/>
      <c r="H605" s="82"/>
      <c r="I605" s="84"/>
      <c r="J605" s="84"/>
      <c r="K605" s="84"/>
      <c r="L605" s="82"/>
    </row>
    <row r="606" spans="2:12" x14ac:dyDescent="0.3">
      <c r="B606" s="82"/>
      <c r="C606" s="82"/>
      <c r="D606" s="82"/>
      <c r="E606" s="133"/>
      <c r="F606" s="84"/>
      <c r="G606" s="84"/>
      <c r="H606" s="82"/>
      <c r="I606" s="84"/>
      <c r="J606" s="84"/>
      <c r="K606" s="84"/>
      <c r="L606" s="82"/>
    </row>
    <row r="607" spans="2:12" x14ac:dyDescent="0.3">
      <c r="B607" s="82"/>
      <c r="C607" s="82"/>
      <c r="D607" s="82"/>
      <c r="E607" s="133"/>
      <c r="F607" s="84"/>
      <c r="G607" s="84"/>
      <c r="H607" s="82"/>
      <c r="I607" s="84"/>
      <c r="J607" s="84"/>
      <c r="K607" s="84"/>
      <c r="L607" s="82"/>
    </row>
    <row r="608" spans="2:12" x14ac:dyDescent="0.3">
      <c r="B608" s="82"/>
      <c r="C608" s="82"/>
      <c r="D608" s="82"/>
      <c r="E608" s="133"/>
      <c r="F608" s="84"/>
      <c r="G608" s="84"/>
      <c r="H608" s="82"/>
      <c r="I608" s="84"/>
      <c r="J608" s="84"/>
      <c r="K608" s="84"/>
      <c r="L608" s="82"/>
    </row>
    <row r="609" spans="2:12" x14ac:dyDescent="0.3">
      <c r="B609" s="82"/>
      <c r="C609" s="82"/>
      <c r="D609" s="82"/>
      <c r="E609" s="133"/>
      <c r="F609" s="84"/>
      <c r="G609" s="84"/>
      <c r="H609" s="82"/>
      <c r="I609" s="84"/>
      <c r="J609" s="84"/>
      <c r="K609" s="84"/>
      <c r="L609" s="82"/>
    </row>
    <row r="610" spans="2:12" x14ac:dyDescent="0.3">
      <c r="B610" s="82"/>
      <c r="C610" s="82"/>
      <c r="D610" s="82"/>
      <c r="E610" s="133"/>
      <c r="F610" s="84"/>
      <c r="G610" s="84"/>
      <c r="H610" s="82"/>
      <c r="I610" s="84"/>
      <c r="J610" s="84"/>
      <c r="K610" s="84"/>
      <c r="L610" s="82"/>
    </row>
    <row r="611" spans="2:12" x14ac:dyDescent="0.3">
      <c r="B611" s="82"/>
      <c r="C611" s="82"/>
      <c r="D611" s="82"/>
      <c r="E611" s="133"/>
      <c r="F611" s="84"/>
      <c r="G611" s="84"/>
      <c r="H611" s="82"/>
      <c r="I611" s="84"/>
      <c r="J611" s="84"/>
      <c r="K611" s="84"/>
      <c r="L611" s="82"/>
    </row>
    <row r="612" spans="2:12" x14ac:dyDescent="0.3">
      <c r="B612" s="82"/>
      <c r="C612" s="82"/>
      <c r="D612" s="82"/>
      <c r="E612" s="133"/>
      <c r="F612" s="84"/>
      <c r="G612" s="84"/>
      <c r="H612" s="82"/>
      <c r="I612" s="84"/>
      <c r="J612" s="84"/>
      <c r="K612" s="84"/>
      <c r="L612" s="82"/>
    </row>
    <row r="613" spans="2:12" x14ac:dyDescent="0.3">
      <c r="B613" s="82"/>
      <c r="C613" s="82"/>
      <c r="D613" s="82"/>
      <c r="E613" s="133"/>
      <c r="F613" s="84"/>
      <c r="G613" s="84"/>
      <c r="H613" s="82"/>
      <c r="I613" s="84"/>
      <c r="J613" s="84"/>
      <c r="K613" s="84"/>
      <c r="L613" s="82"/>
    </row>
    <row r="614" spans="2:12" x14ac:dyDescent="0.3">
      <c r="B614" s="82"/>
      <c r="C614" s="82"/>
      <c r="D614" s="82"/>
      <c r="E614" s="133"/>
      <c r="F614" s="84"/>
      <c r="G614" s="84"/>
      <c r="H614" s="82"/>
      <c r="I614" s="84"/>
      <c r="J614" s="84"/>
      <c r="K614" s="84"/>
      <c r="L614" s="82"/>
    </row>
    <row r="615" spans="2:12" x14ac:dyDescent="0.3">
      <c r="B615" s="82"/>
      <c r="C615" s="82"/>
      <c r="D615" s="82"/>
      <c r="E615" s="133"/>
      <c r="F615" s="84"/>
      <c r="G615" s="84"/>
      <c r="H615" s="82"/>
      <c r="I615" s="84"/>
      <c r="J615" s="84"/>
      <c r="K615" s="84"/>
      <c r="L615" s="82"/>
    </row>
    <row r="616" spans="2:12" x14ac:dyDescent="0.3">
      <c r="B616" s="82"/>
      <c r="C616" s="82"/>
      <c r="D616" s="82"/>
      <c r="E616" s="133"/>
      <c r="F616" s="84"/>
      <c r="G616" s="84"/>
      <c r="H616" s="82"/>
      <c r="I616" s="84"/>
      <c r="J616" s="84"/>
      <c r="K616" s="84"/>
      <c r="L616" s="82"/>
    </row>
    <row r="617" spans="2:12" x14ac:dyDescent="0.3">
      <c r="B617" s="82"/>
      <c r="C617" s="82"/>
      <c r="D617" s="82"/>
      <c r="E617" s="133"/>
      <c r="F617" s="84"/>
      <c r="G617" s="84"/>
      <c r="H617" s="82"/>
      <c r="I617" s="84"/>
      <c r="J617" s="84"/>
      <c r="K617" s="84"/>
      <c r="L617" s="82"/>
    </row>
    <row r="618" spans="2:12" x14ac:dyDescent="0.3">
      <c r="B618" s="82"/>
      <c r="C618" s="82"/>
      <c r="D618" s="82"/>
      <c r="E618" s="133"/>
      <c r="F618" s="84"/>
      <c r="G618" s="84"/>
      <c r="H618" s="82"/>
      <c r="I618" s="84"/>
      <c r="J618" s="84"/>
      <c r="K618" s="84"/>
      <c r="L618" s="82"/>
    </row>
    <row r="619" spans="2:12" x14ac:dyDescent="0.3">
      <c r="B619" s="82"/>
      <c r="C619" s="82"/>
      <c r="D619" s="82"/>
      <c r="E619" s="133"/>
      <c r="F619" s="84"/>
      <c r="G619" s="84"/>
      <c r="H619" s="82"/>
      <c r="I619" s="84"/>
      <c r="J619" s="84"/>
      <c r="K619" s="84"/>
      <c r="L619" s="82"/>
    </row>
    <row r="620" spans="2:12" x14ac:dyDescent="0.3">
      <c r="B620" s="82"/>
      <c r="C620" s="82"/>
      <c r="D620" s="82"/>
      <c r="E620" s="133"/>
      <c r="F620" s="84"/>
      <c r="G620" s="84"/>
      <c r="H620" s="82"/>
      <c r="I620" s="84"/>
      <c r="J620" s="84"/>
      <c r="K620" s="84"/>
      <c r="L620" s="82"/>
    </row>
    <row r="621" spans="2:12" x14ac:dyDescent="0.3">
      <c r="B621" s="82"/>
      <c r="C621" s="82"/>
      <c r="D621" s="82"/>
      <c r="E621" s="133"/>
      <c r="F621" s="84"/>
      <c r="G621" s="84"/>
      <c r="H621" s="82"/>
      <c r="I621" s="84"/>
      <c r="J621" s="84"/>
      <c r="K621" s="84"/>
      <c r="L621" s="82"/>
    </row>
    <row r="622" spans="2:12" x14ac:dyDescent="0.3">
      <c r="B622" s="82"/>
      <c r="C622" s="82"/>
      <c r="D622" s="82"/>
      <c r="E622" s="133"/>
      <c r="F622" s="84"/>
      <c r="G622" s="84"/>
      <c r="H622" s="82"/>
      <c r="I622" s="84"/>
      <c r="J622" s="84"/>
      <c r="K622" s="84"/>
      <c r="L622" s="82"/>
    </row>
    <row r="623" spans="2:12" x14ac:dyDescent="0.3">
      <c r="B623" s="82"/>
      <c r="C623" s="82"/>
      <c r="D623" s="82"/>
      <c r="E623" s="133"/>
      <c r="F623" s="84"/>
      <c r="G623" s="84"/>
      <c r="H623" s="82"/>
      <c r="I623" s="84"/>
      <c r="J623" s="84"/>
      <c r="K623" s="84"/>
      <c r="L623" s="82"/>
    </row>
    <row r="624" spans="2:12" x14ac:dyDescent="0.3">
      <c r="B624" s="82"/>
      <c r="C624" s="82"/>
      <c r="D624" s="82"/>
      <c r="E624" s="133"/>
      <c r="F624" s="84"/>
      <c r="G624" s="84"/>
      <c r="H624" s="82"/>
      <c r="I624" s="84"/>
      <c r="J624" s="84"/>
      <c r="K624" s="84"/>
      <c r="L624" s="82"/>
    </row>
    <row r="625" spans="2:12" x14ac:dyDescent="0.3">
      <c r="B625" s="82"/>
      <c r="C625" s="82"/>
      <c r="D625" s="82"/>
      <c r="E625" s="133"/>
      <c r="F625" s="84"/>
      <c r="G625" s="84"/>
      <c r="H625" s="82"/>
      <c r="I625" s="84"/>
      <c r="J625" s="84"/>
      <c r="K625" s="84"/>
      <c r="L625" s="82"/>
    </row>
    <row r="626" spans="2:12" x14ac:dyDescent="0.3">
      <c r="B626" s="82"/>
      <c r="C626" s="82"/>
      <c r="D626" s="82"/>
      <c r="E626" s="133"/>
      <c r="F626" s="84"/>
      <c r="G626" s="84"/>
      <c r="H626" s="82"/>
      <c r="I626" s="84"/>
      <c r="J626" s="84"/>
      <c r="K626" s="84"/>
      <c r="L626" s="82"/>
    </row>
    <row r="627" spans="2:12" x14ac:dyDescent="0.3">
      <c r="B627" s="82"/>
      <c r="C627" s="82"/>
      <c r="D627" s="82"/>
      <c r="E627" s="133"/>
      <c r="F627" s="84"/>
      <c r="G627" s="84"/>
      <c r="H627" s="82"/>
      <c r="I627" s="84"/>
      <c r="J627" s="84"/>
      <c r="K627" s="84"/>
      <c r="L627" s="82"/>
    </row>
    <row r="628" spans="2:12" x14ac:dyDescent="0.3">
      <c r="B628" s="82"/>
      <c r="C628" s="82"/>
      <c r="D628" s="82"/>
      <c r="E628" s="133"/>
      <c r="F628" s="84"/>
      <c r="G628" s="84"/>
      <c r="H628" s="82"/>
      <c r="I628" s="84"/>
      <c r="J628" s="84"/>
      <c r="K628" s="84"/>
      <c r="L628" s="82"/>
    </row>
    <row r="629" spans="2:12" x14ac:dyDescent="0.3">
      <c r="B629" s="82"/>
      <c r="C629" s="82"/>
      <c r="D629" s="82"/>
      <c r="E629" s="133"/>
      <c r="F629" s="84"/>
      <c r="G629" s="84"/>
      <c r="H629" s="82"/>
      <c r="I629" s="84"/>
      <c r="J629" s="84"/>
      <c r="K629" s="84"/>
      <c r="L629" s="82"/>
    </row>
    <row r="630" spans="2:12" x14ac:dyDescent="0.3">
      <c r="B630" s="82"/>
      <c r="C630" s="82"/>
      <c r="D630" s="82"/>
      <c r="E630" s="133"/>
      <c r="F630" s="84"/>
      <c r="G630" s="84"/>
      <c r="H630" s="82"/>
      <c r="I630" s="84"/>
      <c r="J630" s="84"/>
      <c r="K630" s="84"/>
      <c r="L630" s="82"/>
    </row>
    <row r="631" spans="2:12" x14ac:dyDescent="0.3">
      <c r="B631" s="82"/>
      <c r="C631" s="82"/>
      <c r="D631" s="82"/>
      <c r="E631" s="133"/>
      <c r="F631" s="84"/>
      <c r="G631" s="84"/>
      <c r="H631" s="82"/>
      <c r="I631" s="84"/>
      <c r="J631" s="84"/>
      <c r="K631" s="84"/>
      <c r="L631" s="82"/>
    </row>
    <row r="632" spans="2:12" x14ac:dyDescent="0.3">
      <c r="B632" s="82"/>
      <c r="C632" s="82"/>
      <c r="D632" s="82"/>
      <c r="E632" s="133"/>
      <c r="F632" s="84"/>
      <c r="G632" s="84"/>
      <c r="H632" s="82"/>
      <c r="I632" s="84"/>
      <c r="J632" s="84"/>
      <c r="K632" s="84"/>
      <c r="L632" s="82"/>
    </row>
    <row r="633" spans="2:12" x14ac:dyDescent="0.3">
      <c r="B633" s="82"/>
      <c r="C633" s="82"/>
      <c r="D633" s="82"/>
      <c r="E633" s="133"/>
      <c r="F633" s="84"/>
      <c r="G633" s="84"/>
      <c r="H633" s="82"/>
      <c r="I633" s="84"/>
      <c r="J633" s="84"/>
      <c r="K633" s="84"/>
      <c r="L633" s="82"/>
    </row>
    <row r="634" spans="2:12" x14ac:dyDescent="0.3">
      <c r="B634" s="82"/>
      <c r="C634" s="82"/>
      <c r="D634" s="82"/>
      <c r="E634" s="133"/>
      <c r="F634" s="84"/>
      <c r="G634" s="84"/>
      <c r="H634" s="82"/>
      <c r="I634" s="84"/>
      <c r="J634" s="84"/>
      <c r="K634" s="84"/>
      <c r="L634" s="82"/>
    </row>
    <row r="635" spans="2:12" x14ac:dyDescent="0.3">
      <c r="B635" s="82"/>
      <c r="C635" s="82"/>
      <c r="D635" s="82"/>
      <c r="E635" s="133"/>
      <c r="F635" s="84"/>
      <c r="G635" s="84"/>
      <c r="H635" s="82"/>
      <c r="I635" s="84"/>
      <c r="J635" s="84"/>
      <c r="K635" s="84"/>
      <c r="L635" s="82"/>
    </row>
    <row r="636" spans="2:12" x14ac:dyDescent="0.3">
      <c r="B636" s="82"/>
      <c r="C636" s="82"/>
      <c r="D636" s="82"/>
      <c r="E636" s="133"/>
      <c r="F636" s="84"/>
      <c r="G636" s="84"/>
      <c r="H636" s="82"/>
      <c r="I636" s="84"/>
      <c r="J636" s="84"/>
      <c r="K636" s="84"/>
      <c r="L636" s="82"/>
    </row>
    <row r="637" spans="2:12" x14ac:dyDescent="0.3">
      <c r="B637" s="82"/>
      <c r="C637" s="82"/>
      <c r="D637" s="82"/>
      <c r="E637" s="133"/>
      <c r="F637" s="84"/>
      <c r="G637" s="84"/>
      <c r="H637" s="82"/>
      <c r="I637" s="84"/>
      <c r="J637" s="84"/>
      <c r="K637" s="84"/>
      <c r="L637" s="82"/>
    </row>
    <row r="638" spans="2:12" x14ac:dyDescent="0.3">
      <c r="B638" s="82"/>
      <c r="C638" s="82"/>
      <c r="D638" s="82"/>
      <c r="E638" s="133"/>
      <c r="F638" s="84"/>
      <c r="G638" s="84"/>
      <c r="H638" s="82"/>
      <c r="I638" s="84"/>
      <c r="J638" s="84"/>
      <c r="K638" s="84"/>
      <c r="L638" s="82"/>
    </row>
    <row r="639" spans="2:12" x14ac:dyDescent="0.3">
      <c r="B639" s="82"/>
      <c r="C639" s="82"/>
      <c r="D639" s="82"/>
      <c r="E639" s="133"/>
      <c r="F639" s="84"/>
      <c r="G639" s="84"/>
      <c r="H639" s="82"/>
      <c r="I639" s="84"/>
      <c r="J639" s="84"/>
      <c r="K639" s="84"/>
      <c r="L639" s="82"/>
    </row>
    <row r="640" spans="2:12" x14ac:dyDescent="0.3">
      <c r="B640" s="82"/>
      <c r="C640" s="82"/>
      <c r="D640" s="82"/>
      <c r="E640" s="133"/>
      <c r="F640" s="84"/>
      <c r="G640" s="84"/>
      <c r="H640" s="82"/>
      <c r="I640" s="84"/>
      <c r="J640" s="84"/>
      <c r="K640" s="84"/>
      <c r="L640" s="82"/>
    </row>
    <row r="641" spans="2:12" x14ac:dyDescent="0.3">
      <c r="B641" s="82"/>
      <c r="C641" s="82"/>
      <c r="D641" s="82"/>
      <c r="E641" s="133"/>
      <c r="F641" s="84"/>
      <c r="G641" s="84"/>
      <c r="H641" s="82"/>
      <c r="I641" s="84"/>
      <c r="J641" s="84"/>
      <c r="K641" s="84"/>
      <c r="L641" s="82"/>
    </row>
    <row r="642" spans="2:12" x14ac:dyDescent="0.3">
      <c r="B642" s="82"/>
      <c r="C642" s="82"/>
      <c r="D642" s="82"/>
      <c r="E642" s="133"/>
      <c r="F642" s="84"/>
      <c r="G642" s="84"/>
      <c r="H642" s="82"/>
      <c r="I642" s="84"/>
      <c r="J642" s="84"/>
      <c r="K642" s="84"/>
      <c r="L642" s="82"/>
    </row>
    <row r="643" spans="2:12" x14ac:dyDescent="0.3">
      <c r="B643" s="82"/>
      <c r="C643" s="82"/>
      <c r="D643" s="82"/>
      <c r="E643" s="133"/>
      <c r="F643" s="84"/>
      <c r="G643" s="84"/>
      <c r="H643" s="82"/>
      <c r="I643" s="84"/>
      <c r="J643" s="84"/>
      <c r="K643" s="84"/>
      <c r="L643" s="82"/>
    </row>
    <row r="644" spans="2:12" x14ac:dyDescent="0.3">
      <c r="B644" s="82"/>
      <c r="C644" s="82"/>
      <c r="D644" s="82"/>
      <c r="E644" s="133"/>
      <c r="F644" s="84"/>
      <c r="G644" s="84"/>
      <c r="H644" s="82"/>
      <c r="I644" s="84"/>
      <c r="J644" s="84"/>
      <c r="K644" s="84"/>
      <c r="L644" s="82"/>
    </row>
    <row r="645" spans="2:12" x14ac:dyDescent="0.3">
      <c r="B645" s="82"/>
      <c r="C645" s="82"/>
      <c r="D645" s="82"/>
      <c r="E645" s="133"/>
      <c r="F645" s="84"/>
      <c r="G645" s="84"/>
      <c r="H645" s="82"/>
      <c r="I645" s="84"/>
      <c r="J645" s="84"/>
      <c r="K645" s="84"/>
      <c r="L645" s="82"/>
    </row>
    <row r="646" spans="2:12" x14ac:dyDescent="0.3">
      <c r="B646" s="82"/>
      <c r="C646" s="82"/>
      <c r="D646" s="82"/>
      <c r="E646" s="133"/>
      <c r="F646" s="84"/>
      <c r="G646" s="84"/>
      <c r="H646" s="82"/>
      <c r="I646" s="84"/>
      <c r="J646" s="84"/>
      <c r="K646" s="84"/>
      <c r="L646" s="82"/>
    </row>
    <row r="647" spans="2:12" x14ac:dyDescent="0.3">
      <c r="B647" s="82"/>
      <c r="C647" s="82"/>
      <c r="D647" s="82"/>
      <c r="E647" s="133"/>
      <c r="F647" s="84"/>
      <c r="G647" s="84"/>
      <c r="H647" s="82"/>
      <c r="I647" s="84"/>
      <c r="J647" s="84"/>
      <c r="K647" s="84"/>
      <c r="L647" s="82"/>
    </row>
    <row r="648" spans="2:12" x14ac:dyDescent="0.3">
      <c r="B648" s="82"/>
      <c r="C648" s="82"/>
      <c r="D648" s="82"/>
      <c r="E648" s="133"/>
      <c r="F648" s="84"/>
      <c r="G648" s="84"/>
      <c r="H648" s="82"/>
      <c r="I648" s="84"/>
      <c r="J648" s="84"/>
      <c r="K648" s="84"/>
      <c r="L648" s="82"/>
    </row>
    <row r="649" spans="2:12" x14ac:dyDescent="0.3">
      <c r="B649" s="82"/>
      <c r="C649" s="82"/>
      <c r="D649" s="82"/>
      <c r="E649" s="133"/>
      <c r="F649" s="84"/>
      <c r="G649" s="84"/>
      <c r="H649" s="82"/>
      <c r="I649" s="84"/>
      <c r="J649" s="84"/>
      <c r="K649" s="84"/>
      <c r="L649" s="82"/>
    </row>
    <row r="650" spans="2:12" x14ac:dyDescent="0.3">
      <c r="B650" s="82"/>
      <c r="C650" s="82"/>
      <c r="D650" s="82"/>
      <c r="E650" s="133"/>
      <c r="F650" s="84"/>
      <c r="G650" s="84"/>
      <c r="H650" s="82"/>
      <c r="I650" s="84"/>
      <c r="J650" s="84"/>
      <c r="K650" s="84"/>
      <c r="L650" s="82"/>
    </row>
    <row r="651" spans="2:12" x14ac:dyDescent="0.3">
      <c r="B651" s="82"/>
      <c r="C651" s="82"/>
      <c r="D651" s="82"/>
      <c r="E651" s="133"/>
      <c r="F651" s="84"/>
      <c r="G651" s="84"/>
      <c r="H651" s="82"/>
      <c r="I651" s="84"/>
      <c r="J651" s="84"/>
      <c r="K651" s="84"/>
      <c r="L651" s="82"/>
    </row>
    <row r="652" spans="2:12" x14ac:dyDescent="0.3">
      <c r="B652" s="82"/>
      <c r="C652" s="82"/>
      <c r="D652" s="82"/>
      <c r="E652" s="133"/>
      <c r="F652" s="84"/>
      <c r="G652" s="84"/>
      <c r="H652" s="82"/>
      <c r="I652" s="84"/>
      <c r="J652" s="84"/>
      <c r="K652" s="84"/>
      <c r="L652" s="82"/>
    </row>
    <row r="653" spans="2:12" x14ac:dyDescent="0.3">
      <c r="B653" s="82"/>
      <c r="C653" s="82"/>
      <c r="D653" s="82"/>
      <c r="E653" s="133"/>
      <c r="F653" s="84"/>
      <c r="G653" s="84"/>
      <c r="H653" s="82"/>
      <c r="I653" s="84"/>
      <c r="J653" s="84"/>
      <c r="K653" s="84"/>
      <c r="L653" s="82"/>
    </row>
    <row r="654" spans="2:12" x14ac:dyDescent="0.3">
      <c r="B654" s="82"/>
      <c r="C654" s="82"/>
      <c r="D654" s="82"/>
      <c r="E654" s="133"/>
      <c r="F654" s="84"/>
      <c r="G654" s="84"/>
      <c r="H654" s="82"/>
      <c r="I654" s="84"/>
      <c r="J654" s="84"/>
      <c r="K654" s="84"/>
      <c r="L654" s="82"/>
    </row>
    <row r="655" spans="2:12" x14ac:dyDescent="0.3">
      <c r="B655" s="82"/>
      <c r="C655" s="82"/>
      <c r="D655" s="82"/>
      <c r="E655" s="133"/>
      <c r="F655" s="84"/>
      <c r="G655" s="84"/>
      <c r="H655" s="82"/>
      <c r="I655" s="84"/>
      <c r="J655" s="84"/>
      <c r="K655" s="84"/>
      <c r="L655" s="82"/>
    </row>
    <row r="656" spans="2:12" x14ac:dyDescent="0.3">
      <c r="B656" s="82"/>
      <c r="C656" s="82"/>
      <c r="D656" s="82"/>
      <c r="E656" s="133"/>
      <c r="F656" s="84"/>
      <c r="G656" s="84"/>
      <c r="H656" s="82"/>
      <c r="I656" s="84"/>
      <c r="J656" s="84"/>
      <c r="K656" s="84"/>
      <c r="L656" s="82"/>
    </row>
    <row r="657" spans="2:12" x14ac:dyDescent="0.3">
      <c r="B657" s="82"/>
      <c r="C657" s="82"/>
      <c r="D657" s="82"/>
      <c r="E657" s="133"/>
      <c r="F657" s="84"/>
      <c r="G657" s="84"/>
      <c r="H657" s="82"/>
      <c r="I657" s="84"/>
      <c r="J657" s="84"/>
      <c r="K657" s="84"/>
      <c r="L657" s="82"/>
    </row>
    <row r="658" spans="2:12" x14ac:dyDescent="0.3">
      <c r="B658" s="82"/>
      <c r="C658" s="82"/>
      <c r="D658" s="82"/>
      <c r="E658" s="133"/>
      <c r="F658" s="84"/>
      <c r="G658" s="84"/>
      <c r="H658" s="82"/>
      <c r="I658" s="84"/>
      <c r="J658" s="84"/>
      <c r="K658" s="84"/>
      <c r="L658" s="82"/>
    </row>
    <row r="659" spans="2:12" x14ac:dyDescent="0.3">
      <c r="B659" s="82"/>
      <c r="C659" s="82"/>
      <c r="D659" s="82"/>
      <c r="E659" s="133"/>
      <c r="F659" s="84"/>
      <c r="G659" s="84"/>
      <c r="H659" s="82"/>
      <c r="I659" s="84"/>
      <c r="J659" s="84"/>
      <c r="K659" s="84"/>
      <c r="L659" s="82"/>
    </row>
    <row r="660" spans="2:12" x14ac:dyDescent="0.3">
      <c r="B660" s="82"/>
      <c r="C660" s="82"/>
      <c r="D660" s="82"/>
      <c r="E660" s="133"/>
      <c r="F660" s="84"/>
      <c r="G660" s="84"/>
      <c r="H660" s="82"/>
      <c r="I660" s="84"/>
      <c r="J660" s="84"/>
      <c r="K660" s="84"/>
      <c r="L660" s="82"/>
    </row>
    <row r="661" spans="2:12" x14ac:dyDescent="0.3">
      <c r="B661" s="82"/>
      <c r="C661" s="82"/>
      <c r="D661" s="82"/>
      <c r="E661" s="133"/>
      <c r="F661" s="84"/>
      <c r="G661" s="84"/>
      <c r="H661" s="82"/>
      <c r="I661" s="84"/>
      <c r="J661" s="84"/>
      <c r="K661" s="84"/>
      <c r="L661" s="82"/>
    </row>
    <row r="662" spans="2:12" x14ac:dyDescent="0.3">
      <c r="B662" s="82"/>
      <c r="C662" s="82"/>
      <c r="D662" s="82"/>
      <c r="E662" s="133"/>
      <c r="F662" s="84"/>
      <c r="G662" s="84"/>
      <c r="H662" s="82"/>
      <c r="I662" s="84"/>
      <c r="J662" s="84"/>
      <c r="K662" s="84"/>
      <c r="L662" s="82"/>
    </row>
    <row r="663" spans="2:12" x14ac:dyDescent="0.3">
      <c r="B663" s="82"/>
      <c r="C663" s="82"/>
      <c r="D663" s="82"/>
      <c r="E663" s="133"/>
      <c r="F663" s="84"/>
      <c r="G663" s="84"/>
      <c r="H663" s="82"/>
      <c r="I663" s="84"/>
      <c r="J663" s="84"/>
      <c r="K663" s="84"/>
      <c r="L663" s="82"/>
    </row>
    <row r="664" spans="2:12" x14ac:dyDescent="0.3">
      <c r="B664" s="82"/>
      <c r="C664" s="82"/>
      <c r="D664" s="82"/>
      <c r="E664" s="133"/>
      <c r="F664" s="84"/>
      <c r="G664" s="84"/>
      <c r="H664" s="82"/>
      <c r="I664" s="84"/>
      <c r="J664" s="84"/>
      <c r="K664" s="84"/>
      <c r="L664" s="82"/>
    </row>
    <row r="665" spans="2:12" x14ac:dyDescent="0.3">
      <c r="B665" s="82"/>
      <c r="C665" s="82"/>
      <c r="D665" s="82"/>
      <c r="E665" s="133"/>
      <c r="F665" s="84"/>
      <c r="G665" s="84"/>
      <c r="H665" s="82"/>
      <c r="I665" s="84"/>
      <c r="J665" s="84"/>
      <c r="K665" s="84"/>
      <c r="L665" s="82"/>
    </row>
    <row r="666" spans="2:12" x14ac:dyDescent="0.3">
      <c r="B666" s="82"/>
      <c r="C666" s="82"/>
      <c r="D666" s="82"/>
      <c r="E666" s="133"/>
      <c r="F666" s="84"/>
      <c r="G666" s="84"/>
      <c r="H666" s="82"/>
      <c r="I666" s="84"/>
      <c r="J666" s="84"/>
      <c r="K666" s="84"/>
      <c r="L666" s="82"/>
    </row>
    <row r="667" spans="2:12" x14ac:dyDescent="0.3">
      <c r="B667" s="82"/>
      <c r="C667" s="82"/>
      <c r="D667" s="82"/>
      <c r="E667" s="133"/>
      <c r="F667" s="84"/>
      <c r="G667" s="84"/>
      <c r="H667" s="82"/>
      <c r="I667" s="84"/>
      <c r="J667" s="84"/>
      <c r="K667" s="84"/>
      <c r="L667" s="82"/>
    </row>
    <row r="668" spans="2:12" x14ac:dyDescent="0.3">
      <c r="B668" s="82"/>
      <c r="C668" s="82"/>
      <c r="D668" s="82"/>
      <c r="E668" s="133"/>
      <c r="F668" s="84"/>
      <c r="G668" s="84"/>
      <c r="H668" s="82"/>
      <c r="I668" s="84"/>
      <c r="J668" s="84"/>
      <c r="K668" s="84"/>
      <c r="L668" s="82"/>
    </row>
    <row r="669" spans="2:12" x14ac:dyDescent="0.3">
      <c r="B669" s="82"/>
      <c r="C669" s="82"/>
      <c r="D669" s="82"/>
      <c r="E669" s="133"/>
      <c r="F669" s="84"/>
      <c r="G669" s="84"/>
      <c r="H669" s="82"/>
      <c r="I669" s="84"/>
      <c r="J669" s="84"/>
      <c r="K669" s="84"/>
      <c r="L669" s="82"/>
    </row>
    <row r="670" spans="2:12" x14ac:dyDescent="0.3">
      <c r="B670" s="82"/>
      <c r="C670" s="82"/>
      <c r="D670" s="82"/>
      <c r="E670" s="133"/>
      <c r="F670" s="84"/>
      <c r="G670" s="84"/>
      <c r="H670" s="82"/>
      <c r="I670" s="84"/>
      <c r="J670" s="84"/>
      <c r="K670" s="84"/>
      <c r="L670" s="82"/>
    </row>
    <row r="671" spans="2:12" x14ac:dyDescent="0.3">
      <c r="B671" s="82"/>
      <c r="C671" s="82"/>
      <c r="D671" s="82"/>
      <c r="E671" s="133"/>
      <c r="F671" s="84"/>
      <c r="G671" s="84"/>
      <c r="H671" s="82"/>
      <c r="I671" s="84"/>
      <c r="J671" s="84"/>
      <c r="K671" s="84"/>
      <c r="L671" s="82"/>
    </row>
    <row r="672" spans="2:12" x14ac:dyDescent="0.3">
      <c r="B672" s="82"/>
      <c r="C672" s="82"/>
      <c r="D672" s="82"/>
      <c r="E672" s="133"/>
      <c r="F672" s="84"/>
      <c r="G672" s="84"/>
      <c r="H672" s="82"/>
      <c r="I672" s="84"/>
      <c r="J672" s="84"/>
      <c r="K672" s="84"/>
      <c r="L672" s="82"/>
    </row>
    <row r="673" spans="2:12" x14ac:dyDescent="0.3">
      <c r="B673" s="82"/>
      <c r="C673" s="82"/>
      <c r="D673" s="82"/>
      <c r="E673" s="133"/>
      <c r="F673" s="84"/>
      <c r="G673" s="84"/>
      <c r="H673" s="82"/>
      <c r="I673" s="84"/>
      <c r="J673" s="84"/>
      <c r="K673" s="84"/>
      <c r="L673" s="82"/>
    </row>
    <row r="674" spans="2:12" x14ac:dyDescent="0.3">
      <c r="B674" s="82"/>
      <c r="C674" s="82"/>
      <c r="D674" s="82"/>
      <c r="E674" s="133"/>
      <c r="F674" s="84"/>
      <c r="G674" s="84"/>
      <c r="H674" s="82"/>
      <c r="I674" s="84"/>
      <c r="J674" s="84"/>
      <c r="K674" s="84"/>
      <c r="L674" s="82"/>
    </row>
    <row r="675" spans="2:12" x14ac:dyDescent="0.3">
      <c r="B675" s="82"/>
      <c r="C675" s="82"/>
      <c r="D675" s="82"/>
      <c r="E675" s="133"/>
      <c r="F675" s="84"/>
      <c r="G675" s="84"/>
      <c r="H675" s="82"/>
      <c r="I675" s="84"/>
      <c r="J675" s="84"/>
      <c r="K675" s="84"/>
      <c r="L675" s="82"/>
    </row>
    <row r="676" spans="2:12" x14ac:dyDescent="0.3">
      <c r="B676" s="82"/>
      <c r="C676" s="82"/>
      <c r="D676" s="82"/>
      <c r="E676" s="133"/>
      <c r="F676" s="84"/>
      <c r="G676" s="84"/>
      <c r="H676" s="82"/>
      <c r="I676" s="84"/>
      <c r="J676" s="84"/>
      <c r="K676" s="84"/>
      <c r="L676" s="82"/>
    </row>
    <row r="677" spans="2:12" x14ac:dyDescent="0.3">
      <c r="B677" s="82"/>
      <c r="C677" s="82"/>
      <c r="D677" s="82"/>
      <c r="E677" s="133"/>
      <c r="F677" s="84"/>
      <c r="G677" s="84"/>
      <c r="H677" s="82"/>
      <c r="I677" s="84"/>
      <c r="J677" s="84"/>
      <c r="K677" s="84"/>
      <c r="L677" s="82"/>
    </row>
    <row r="678" spans="2:12" x14ac:dyDescent="0.3">
      <c r="B678" s="82"/>
      <c r="C678" s="82"/>
      <c r="D678" s="82"/>
      <c r="E678" s="133"/>
      <c r="F678" s="84"/>
      <c r="G678" s="84"/>
      <c r="H678" s="82"/>
      <c r="I678" s="84"/>
      <c r="J678" s="84"/>
      <c r="K678" s="84"/>
      <c r="L678" s="82"/>
    </row>
    <row r="679" spans="2:12" x14ac:dyDescent="0.3">
      <c r="B679" s="82"/>
      <c r="C679" s="82"/>
      <c r="D679" s="82"/>
      <c r="E679" s="133"/>
      <c r="F679" s="84"/>
      <c r="G679" s="84"/>
      <c r="H679" s="82"/>
      <c r="I679" s="84"/>
      <c r="J679" s="84"/>
      <c r="K679" s="84"/>
      <c r="L679" s="82"/>
    </row>
    <row r="680" spans="2:12" x14ac:dyDescent="0.3">
      <c r="B680" s="82"/>
      <c r="C680" s="82"/>
      <c r="D680" s="82"/>
      <c r="E680" s="133"/>
      <c r="F680" s="84"/>
      <c r="G680" s="84"/>
      <c r="H680" s="82"/>
      <c r="I680" s="84"/>
      <c r="J680" s="84"/>
      <c r="K680" s="84"/>
      <c r="L680" s="82"/>
    </row>
    <row r="681" spans="2:12" x14ac:dyDescent="0.3">
      <c r="B681" s="82"/>
      <c r="C681" s="82"/>
      <c r="D681" s="82"/>
      <c r="E681" s="133"/>
      <c r="F681" s="84"/>
      <c r="G681" s="84"/>
      <c r="H681" s="82"/>
      <c r="I681" s="84"/>
      <c r="J681" s="84"/>
      <c r="K681" s="84"/>
      <c r="L681" s="82"/>
    </row>
    <row r="682" spans="2:12" x14ac:dyDescent="0.3">
      <c r="B682" s="82"/>
      <c r="C682" s="82"/>
      <c r="D682" s="82"/>
      <c r="E682" s="133"/>
      <c r="F682" s="84"/>
      <c r="G682" s="84"/>
      <c r="H682" s="82"/>
      <c r="I682" s="84"/>
      <c r="J682" s="84"/>
      <c r="K682" s="84"/>
      <c r="L682" s="82"/>
    </row>
    <row r="683" spans="2:12" x14ac:dyDescent="0.3">
      <c r="B683" s="82"/>
      <c r="C683" s="82"/>
      <c r="D683" s="82"/>
      <c r="E683" s="133"/>
      <c r="F683" s="84"/>
      <c r="G683" s="84"/>
      <c r="H683" s="82"/>
      <c r="I683" s="84"/>
      <c r="J683" s="84"/>
      <c r="K683" s="84"/>
      <c r="L683" s="82"/>
    </row>
    <row r="684" spans="2:12" x14ac:dyDescent="0.3">
      <c r="B684" s="82"/>
      <c r="C684" s="82"/>
      <c r="D684" s="82"/>
      <c r="E684" s="133"/>
      <c r="F684" s="84"/>
      <c r="G684" s="84"/>
      <c r="H684" s="82"/>
      <c r="I684" s="84"/>
      <c r="J684" s="84"/>
      <c r="K684" s="84"/>
      <c r="L684" s="82"/>
    </row>
    <row r="685" spans="2:12" x14ac:dyDescent="0.3">
      <c r="B685" s="82"/>
      <c r="C685" s="82"/>
      <c r="D685" s="82"/>
      <c r="E685" s="133"/>
      <c r="F685" s="84"/>
      <c r="G685" s="84"/>
      <c r="H685" s="82"/>
      <c r="I685" s="84"/>
      <c r="J685" s="84"/>
      <c r="K685" s="84"/>
      <c r="L685" s="82"/>
    </row>
    <row r="686" spans="2:12" x14ac:dyDescent="0.3">
      <c r="B686" s="82"/>
      <c r="C686" s="82"/>
      <c r="D686" s="82"/>
      <c r="E686" s="133"/>
      <c r="F686" s="84"/>
      <c r="G686" s="84"/>
      <c r="H686" s="82"/>
      <c r="I686" s="84"/>
      <c r="J686" s="84"/>
      <c r="K686" s="84"/>
      <c r="L686" s="82"/>
    </row>
    <row r="687" spans="2:12" x14ac:dyDescent="0.3">
      <c r="B687" s="82"/>
      <c r="C687" s="82"/>
      <c r="D687" s="82"/>
      <c r="E687" s="133"/>
      <c r="F687" s="84"/>
      <c r="G687" s="84"/>
      <c r="H687" s="82"/>
      <c r="I687" s="84"/>
      <c r="J687" s="84"/>
      <c r="K687" s="84"/>
      <c r="L687" s="82"/>
    </row>
    <row r="688" spans="2:12" x14ac:dyDescent="0.3">
      <c r="B688" s="82"/>
      <c r="C688" s="82"/>
      <c r="D688" s="82"/>
      <c r="E688" s="133"/>
      <c r="F688" s="84"/>
      <c r="G688" s="84"/>
      <c r="H688" s="82"/>
      <c r="I688" s="84"/>
      <c r="J688" s="84"/>
      <c r="K688" s="84"/>
      <c r="L688" s="82"/>
    </row>
    <row r="689" spans="2:12" x14ac:dyDescent="0.3">
      <c r="B689" s="82"/>
      <c r="C689" s="82"/>
      <c r="D689" s="82"/>
      <c r="E689" s="133"/>
      <c r="F689" s="84"/>
      <c r="G689" s="84"/>
      <c r="H689" s="82"/>
      <c r="I689" s="84"/>
      <c r="J689" s="84"/>
      <c r="K689" s="84"/>
      <c r="L689" s="82"/>
    </row>
    <row r="690" spans="2:12" x14ac:dyDescent="0.3">
      <c r="B690" s="82"/>
      <c r="C690" s="82"/>
      <c r="D690" s="82"/>
      <c r="E690" s="133"/>
      <c r="F690" s="84"/>
      <c r="G690" s="84"/>
      <c r="H690" s="82"/>
      <c r="I690" s="84"/>
      <c r="J690" s="84"/>
      <c r="K690" s="84"/>
      <c r="L690" s="82"/>
    </row>
    <row r="691" spans="2:12" x14ac:dyDescent="0.3">
      <c r="B691" s="82"/>
      <c r="C691" s="82"/>
      <c r="D691" s="82"/>
      <c r="E691" s="133"/>
      <c r="F691" s="84"/>
      <c r="G691" s="84"/>
      <c r="H691" s="82"/>
      <c r="I691" s="84"/>
      <c r="J691" s="84"/>
      <c r="K691" s="84"/>
      <c r="L691" s="82"/>
    </row>
    <row r="692" spans="2:12" x14ac:dyDescent="0.3">
      <c r="B692" s="82"/>
      <c r="C692" s="82"/>
      <c r="D692" s="82"/>
      <c r="E692" s="133"/>
      <c r="F692" s="84"/>
      <c r="G692" s="84"/>
      <c r="H692" s="82"/>
      <c r="I692" s="84"/>
      <c r="J692" s="84"/>
      <c r="K692" s="84"/>
      <c r="L692" s="82"/>
    </row>
    <row r="693" spans="2:12" x14ac:dyDescent="0.3">
      <c r="B693" s="82"/>
      <c r="C693" s="82"/>
      <c r="D693" s="82"/>
      <c r="E693" s="133"/>
      <c r="F693" s="84"/>
      <c r="G693" s="84"/>
      <c r="H693" s="82"/>
      <c r="I693" s="84"/>
      <c r="J693" s="84"/>
      <c r="K693" s="84"/>
      <c r="L693" s="82"/>
    </row>
    <row r="694" spans="2:12" x14ac:dyDescent="0.3">
      <c r="B694" s="82"/>
      <c r="C694" s="82"/>
      <c r="D694" s="82"/>
      <c r="E694" s="133"/>
      <c r="F694" s="84"/>
      <c r="G694" s="84"/>
      <c r="H694" s="82"/>
      <c r="I694" s="84"/>
      <c r="J694" s="84"/>
      <c r="K694" s="84"/>
      <c r="L694" s="82"/>
    </row>
    <row r="695" spans="2:12" x14ac:dyDescent="0.3">
      <c r="B695" s="82"/>
      <c r="C695" s="82"/>
      <c r="D695" s="82"/>
      <c r="E695" s="133"/>
      <c r="F695" s="84"/>
      <c r="G695" s="84"/>
      <c r="H695" s="82"/>
      <c r="I695" s="84"/>
      <c r="J695" s="84"/>
      <c r="K695" s="84"/>
      <c r="L695" s="82"/>
    </row>
    <row r="696" spans="2:12" x14ac:dyDescent="0.3">
      <c r="B696" s="82"/>
      <c r="C696" s="82"/>
      <c r="D696" s="82"/>
      <c r="E696" s="133"/>
      <c r="F696" s="84"/>
      <c r="G696" s="84"/>
      <c r="H696" s="82"/>
      <c r="I696" s="84"/>
      <c r="J696" s="84"/>
      <c r="K696" s="84"/>
      <c r="L696" s="82"/>
    </row>
    <row r="697" spans="2:12" x14ac:dyDescent="0.3">
      <c r="B697" s="82"/>
      <c r="C697" s="82"/>
      <c r="D697" s="82"/>
      <c r="E697" s="133"/>
      <c r="F697" s="84"/>
      <c r="G697" s="84"/>
      <c r="H697" s="82"/>
      <c r="I697" s="84"/>
      <c r="J697" s="84"/>
      <c r="K697" s="84"/>
      <c r="L697" s="82"/>
    </row>
    <row r="698" spans="2:12" x14ac:dyDescent="0.3">
      <c r="B698" s="82"/>
      <c r="C698" s="82"/>
      <c r="D698" s="82"/>
      <c r="E698" s="133"/>
      <c r="F698" s="84"/>
      <c r="G698" s="84"/>
      <c r="H698" s="82"/>
      <c r="I698" s="84"/>
      <c r="J698" s="84"/>
      <c r="K698" s="84"/>
      <c r="L698" s="82"/>
    </row>
    <row r="699" spans="2:12" x14ac:dyDescent="0.3">
      <c r="B699" s="82"/>
      <c r="C699" s="82"/>
      <c r="D699" s="82"/>
      <c r="E699" s="133"/>
      <c r="F699" s="84"/>
      <c r="G699" s="84"/>
      <c r="H699" s="82"/>
      <c r="I699" s="84"/>
      <c r="J699" s="84"/>
      <c r="K699" s="84"/>
      <c r="L699" s="82"/>
    </row>
    <row r="700" spans="2:12" x14ac:dyDescent="0.3">
      <c r="B700" s="82"/>
      <c r="C700" s="82"/>
      <c r="D700" s="82"/>
      <c r="E700" s="133"/>
      <c r="F700" s="84"/>
      <c r="G700" s="84"/>
      <c r="H700" s="82"/>
      <c r="I700" s="84"/>
      <c r="J700" s="84"/>
      <c r="K700" s="84"/>
      <c r="L700" s="82"/>
    </row>
    <row r="701" spans="2:12" x14ac:dyDescent="0.3">
      <c r="B701" s="82"/>
      <c r="C701" s="82"/>
      <c r="D701" s="82"/>
      <c r="E701" s="133"/>
      <c r="F701" s="84"/>
      <c r="G701" s="84"/>
      <c r="H701" s="82"/>
      <c r="I701" s="84"/>
      <c r="J701" s="84"/>
      <c r="K701" s="84"/>
      <c r="L701" s="82"/>
    </row>
    <row r="702" spans="2:12" x14ac:dyDescent="0.3">
      <c r="B702" s="82"/>
      <c r="C702" s="82"/>
      <c r="D702" s="82"/>
      <c r="E702" s="133"/>
      <c r="F702" s="84"/>
      <c r="G702" s="84"/>
      <c r="H702" s="82"/>
      <c r="I702" s="84"/>
      <c r="J702" s="84"/>
      <c r="K702" s="84"/>
      <c r="L702" s="82"/>
    </row>
    <row r="703" spans="2:12" x14ac:dyDescent="0.3">
      <c r="B703" s="82"/>
      <c r="C703" s="82"/>
      <c r="D703" s="82"/>
      <c r="E703" s="133"/>
      <c r="F703" s="84"/>
      <c r="G703" s="84"/>
      <c r="H703" s="82"/>
      <c r="I703" s="84"/>
      <c r="J703" s="84"/>
      <c r="K703" s="84"/>
      <c r="L703" s="82"/>
    </row>
    <row r="704" spans="2:12" x14ac:dyDescent="0.3">
      <c r="B704" s="82"/>
      <c r="C704" s="82"/>
      <c r="D704" s="82"/>
      <c r="E704" s="133"/>
      <c r="F704" s="84"/>
      <c r="G704" s="84"/>
      <c r="H704" s="82"/>
      <c r="I704" s="84"/>
      <c r="J704" s="84"/>
      <c r="K704" s="84"/>
      <c r="L704" s="82"/>
    </row>
    <row r="705" spans="2:12" x14ac:dyDescent="0.3">
      <c r="B705" s="82"/>
      <c r="C705" s="82"/>
      <c r="D705" s="82"/>
      <c r="E705" s="133"/>
      <c r="F705" s="84"/>
      <c r="G705" s="84"/>
      <c r="H705" s="82"/>
      <c r="I705" s="84"/>
      <c r="J705" s="84"/>
      <c r="K705" s="84"/>
      <c r="L705" s="82"/>
    </row>
    <row r="706" spans="2:12" x14ac:dyDescent="0.3">
      <c r="B706" s="82"/>
      <c r="C706" s="82"/>
      <c r="D706" s="82"/>
      <c r="E706" s="133"/>
      <c r="F706" s="84"/>
      <c r="G706" s="84"/>
      <c r="H706" s="82"/>
      <c r="I706" s="84"/>
      <c r="J706" s="84"/>
      <c r="K706" s="84"/>
      <c r="L706" s="82"/>
    </row>
    <row r="707" spans="2:12" x14ac:dyDescent="0.3">
      <c r="B707" s="82"/>
      <c r="C707" s="82"/>
      <c r="D707" s="82"/>
      <c r="E707" s="133"/>
      <c r="F707" s="84"/>
      <c r="G707" s="84"/>
      <c r="H707" s="82"/>
      <c r="I707" s="84"/>
      <c r="J707" s="84"/>
      <c r="K707" s="84"/>
      <c r="L707" s="82"/>
    </row>
    <row r="708" spans="2:12" x14ac:dyDescent="0.3">
      <c r="B708" s="82"/>
      <c r="C708" s="82"/>
      <c r="D708" s="82"/>
      <c r="E708" s="133"/>
      <c r="F708" s="84"/>
      <c r="G708" s="84"/>
      <c r="H708" s="82"/>
      <c r="I708" s="84"/>
      <c r="J708" s="84"/>
      <c r="K708" s="84"/>
      <c r="L708" s="82"/>
    </row>
    <row r="709" spans="2:12" x14ac:dyDescent="0.3">
      <c r="B709" s="82"/>
      <c r="C709" s="82"/>
      <c r="D709" s="82"/>
      <c r="E709" s="133"/>
      <c r="F709" s="84"/>
      <c r="G709" s="84"/>
      <c r="H709" s="82"/>
      <c r="I709" s="84"/>
      <c r="J709" s="84"/>
      <c r="K709" s="84"/>
      <c r="L709" s="82"/>
    </row>
    <row r="710" spans="2:12" x14ac:dyDescent="0.3">
      <c r="B710" s="82"/>
      <c r="C710" s="82"/>
      <c r="D710" s="82"/>
      <c r="E710" s="133"/>
      <c r="F710" s="84"/>
      <c r="G710" s="84"/>
      <c r="H710" s="82"/>
      <c r="I710" s="84"/>
      <c r="J710" s="84"/>
      <c r="K710" s="84"/>
      <c r="L710" s="82"/>
    </row>
    <row r="711" spans="2:12" x14ac:dyDescent="0.3">
      <c r="B711" s="82"/>
      <c r="C711" s="82"/>
      <c r="D711" s="82"/>
      <c r="E711" s="133"/>
      <c r="F711" s="84"/>
      <c r="G711" s="84"/>
      <c r="H711" s="82"/>
      <c r="I711" s="84"/>
      <c r="J711" s="84"/>
      <c r="K711" s="84"/>
      <c r="L711" s="82"/>
    </row>
    <row r="712" spans="2:12" x14ac:dyDescent="0.3">
      <c r="B712" s="82"/>
      <c r="C712" s="82"/>
      <c r="D712" s="82"/>
      <c r="E712" s="133"/>
      <c r="F712" s="84"/>
      <c r="G712" s="84"/>
      <c r="H712" s="82"/>
      <c r="I712" s="84"/>
      <c r="J712" s="84"/>
      <c r="K712" s="84"/>
      <c r="L712" s="82"/>
    </row>
    <row r="713" spans="2:12" x14ac:dyDescent="0.3">
      <c r="B713" s="82"/>
      <c r="C713" s="82"/>
      <c r="D713" s="82"/>
      <c r="E713" s="133"/>
      <c r="F713" s="84"/>
      <c r="G713" s="84"/>
      <c r="H713" s="82"/>
      <c r="I713" s="84"/>
      <c r="J713" s="84"/>
      <c r="K713" s="84"/>
      <c r="L713" s="82"/>
    </row>
    <row r="714" spans="2:12" x14ac:dyDescent="0.3">
      <c r="B714" s="82"/>
      <c r="C714" s="82"/>
      <c r="D714" s="82"/>
      <c r="E714" s="133"/>
      <c r="F714" s="84"/>
      <c r="G714" s="84"/>
      <c r="H714" s="82"/>
      <c r="I714" s="84"/>
      <c r="J714" s="84"/>
      <c r="K714" s="84"/>
      <c r="L714" s="82"/>
    </row>
    <row r="715" spans="2:12" x14ac:dyDescent="0.3">
      <c r="B715" s="82"/>
      <c r="C715" s="82"/>
      <c r="D715" s="82"/>
      <c r="E715" s="133"/>
      <c r="F715" s="84"/>
      <c r="G715" s="84"/>
      <c r="H715" s="82"/>
      <c r="I715" s="84"/>
      <c r="J715" s="84"/>
      <c r="K715" s="84"/>
      <c r="L715" s="82"/>
    </row>
    <row r="716" spans="2:12" x14ac:dyDescent="0.3">
      <c r="B716" s="82"/>
      <c r="C716" s="82"/>
      <c r="D716" s="82"/>
      <c r="E716" s="133"/>
      <c r="F716" s="84"/>
      <c r="G716" s="84"/>
      <c r="H716" s="82"/>
      <c r="I716" s="84"/>
      <c r="J716" s="84"/>
      <c r="K716" s="84"/>
      <c r="L716" s="82"/>
    </row>
    <row r="717" spans="2:12" x14ac:dyDescent="0.3">
      <c r="B717" s="82"/>
      <c r="C717" s="82"/>
      <c r="D717" s="82"/>
      <c r="E717" s="133"/>
      <c r="F717" s="84"/>
      <c r="G717" s="84"/>
      <c r="H717" s="82"/>
      <c r="I717" s="84"/>
      <c r="J717" s="84"/>
      <c r="K717" s="84"/>
      <c r="L717" s="82"/>
    </row>
    <row r="718" spans="2:12" x14ac:dyDescent="0.3">
      <c r="B718" s="82"/>
      <c r="C718" s="82"/>
      <c r="D718" s="82"/>
      <c r="E718" s="133"/>
      <c r="F718" s="84"/>
      <c r="G718" s="84"/>
      <c r="H718" s="82"/>
      <c r="I718" s="84"/>
      <c r="J718" s="84"/>
      <c r="K718" s="84"/>
      <c r="L718" s="82"/>
    </row>
    <row r="719" spans="2:12" x14ac:dyDescent="0.3">
      <c r="B719" s="82"/>
      <c r="C719" s="82"/>
      <c r="D719" s="82"/>
      <c r="E719" s="133"/>
      <c r="F719" s="84"/>
      <c r="G719" s="84"/>
      <c r="H719" s="82"/>
      <c r="I719" s="84"/>
      <c r="J719" s="84"/>
      <c r="K719" s="84"/>
      <c r="L719" s="82"/>
    </row>
    <row r="720" spans="2:12" x14ac:dyDescent="0.3">
      <c r="B720" s="82"/>
      <c r="C720" s="82"/>
      <c r="D720" s="82"/>
      <c r="E720" s="133"/>
      <c r="F720" s="84"/>
      <c r="G720" s="84"/>
      <c r="H720" s="82"/>
      <c r="I720" s="84"/>
      <c r="J720" s="84"/>
      <c r="K720" s="84"/>
      <c r="L720" s="82"/>
    </row>
    <row r="721" spans="2:12" x14ac:dyDescent="0.3">
      <c r="B721" s="82"/>
      <c r="C721" s="82"/>
      <c r="D721" s="82"/>
      <c r="E721" s="133"/>
      <c r="F721" s="84"/>
      <c r="G721" s="84"/>
      <c r="H721" s="82"/>
      <c r="I721" s="84"/>
      <c r="J721" s="84"/>
      <c r="K721" s="84"/>
      <c r="L721" s="82"/>
    </row>
    <row r="722" spans="2:12" x14ac:dyDescent="0.3">
      <c r="B722" s="82"/>
      <c r="C722" s="82"/>
      <c r="D722" s="82"/>
      <c r="E722" s="133"/>
      <c r="F722" s="84"/>
      <c r="G722" s="84"/>
      <c r="H722" s="82"/>
      <c r="I722" s="84"/>
      <c r="J722" s="84"/>
      <c r="K722" s="84"/>
      <c r="L722" s="82"/>
    </row>
    <row r="723" spans="2:12" x14ac:dyDescent="0.3">
      <c r="B723" s="82"/>
      <c r="C723" s="82"/>
      <c r="D723" s="82"/>
      <c r="E723" s="133"/>
      <c r="F723" s="84"/>
      <c r="G723" s="84"/>
      <c r="H723" s="82"/>
      <c r="I723" s="84"/>
      <c r="J723" s="84"/>
      <c r="K723" s="84"/>
      <c r="L723" s="82"/>
    </row>
    <row r="724" spans="2:12" x14ac:dyDescent="0.3">
      <c r="B724" s="82"/>
      <c r="C724" s="82"/>
      <c r="D724" s="82"/>
      <c r="E724" s="133"/>
      <c r="F724" s="84"/>
      <c r="G724" s="84"/>
      <c r="H724" s="82"/>
      <c r="I724" s="84"/>
      <c r="J724" s="84"/>
      <c r="K724" s="84"/>
      <c r="L724" s="82"/>
    </row>
    <row r="725" spans="2:12" x14ac:dyDescent="0.3">
      <c r="B725" s="82"/>
      <c r="C725" s="82"/>
      <c r="D725" s="82"/>
      <c r="E725" s="133"/>
      <c r="F725" s="84"/>
      <c r="G725" s="84"/>
      <c r="H725" s="82"/>
      <c r="I725" s="84"/>
      <c r="J725" s="84"/>
      <c r="K725" s="84"/>
      <c r="L725" s="82"/>
    </row>
    <row r="726" spans="2:12" x14ac:dyDescent="0.3">
      <c r="B726" s="82"/>
      <c r="C726" s="82"/>
      <c r="D726" s="82"/>
      <c r="E726" s="133"/>
      <c r="F726" s="84"/>
      <c r="G726" s="84"/>
      <c r="H726" s="82"/>
      <c r="I726" s="84"/>
      <c r="J726" s="84"/>
      <c r="K726" s="84"/>
      <c r="L726" s="82"/>
    </row>
    <row r="727" spans="2:12" x14ac:dyDescent="0.3">
      <c r="B727" s="82"/>
      <c r="C727" s="82"/>
      <c r="D727" s="82"/>
      <c r="E727" s="133"/>
      <c r="F727" s="84"/>
      <c r="G727" s="84"/>
      <c r="H727" s="82"/>
      <c r="I727" s="84"/>
      <c r="J727" s="84"/>
      <c r="K727" s="84"/>
      <c r="L727" s="82"/>
    </row>
    <row r="728" spans="2:12" x14ac:dyDescent="0.3">
      <c r="B728" s="82"/>
      <c r="C728" s="82"/>
      <c r="D728" s="82"/>
      <c r="E728" s="133"/>
      <c r="F728" s="84"/>
      <c r="G728" s="84"/>
      <c r="H728" s="82"/>
      <c r="I728" s="84"/>
      <c r="J728" s="84"/>
      <c r="K728" s="84"/>
      <c r="L728" s="82"/>
    </row>
    <row r="729" spans="2:12" x14ac:dyDescent="0.3">
      <c r="B729" s="82"/>
      <c r="C729" s="82"/>
      <c r="D729" s="82"/>
      <c r="E729" s="133"/>
      <c r="F729" s="84"/>
      <c r="G729" s="84"/>
      <c r="H729" s="82"/>
      <c r="I729" s="84"/>
      <c r="J729" s="84"/>
      <c r="K729" s="84"/>
      <c r="L729" s="82"/>
    </row>
    <row r="730" spans="2:12" x14ac:dyDescent="0.3">
      <c r="B730" s="82"/>
      <c r="C730" s="82"/>
      <c r="D730" s="82"/>
      <c r="E730" s="133"/>
      <c r="F730" s="84"/>
      <c r="G730" s="84"/>
      <c r="H730" s="82"/>
      <c r="I730" s="84"/>
      <c r="J730" s="84"/>
      <c r="K730" s="84"/>
      <c r="L730" s="82"/>
    </row>
    <row r="731" spans="2:12" x14ac:dyDescent="0.3">
      <c r="B731" s="82"/>
      <c r="C731" s="82"/>
      <c r="D731" s="82"/>
      <c r="E731" s="133"/>
      <c r="F731" s="84"/>
      <c r="G731" s="84"/>
      <c r="H731" s="82"/>
      <c r="I731" s="84"/>
      <c r="J731" s="84"/>
      <c r="K731" s="84"/>
      <c r="L731" s="82"/>
    </row>
    <row r="732" spans="2:12" x14ac:dyDescent="0.3">
      <c r="B732" s="82"/>
      <c r="C732" s="82"/>
      <c r="D732" s="82"/>
      <c r="E732" s="133"/>
      <c r="F732" s="84"/>
      <c r="G732" s="84"/>
      <c r="H732" s="82"/>
      <c r="I732" s="84"/>
      <c r="J732" s="84"/>
      <c r="K732" s="84"/>
      <c r="L732" s="82"/>
    </row>
    <row r="733" spans="2:12" x14ac:dyDescent="0.3">
      <c r="B733" s="82"/>
      <c r="C733" s="82"/>
      <c r="D733" s="82"/>
      <c r="E733" s="133"/>
      <c r="F733" s="84"/>
      <c r="G733" s="84"/>
      <c r="H733" s="82"/>
      <c r="I733" s="84"/>
      <c r="J733" s="84"/>
      <c r="K733" s="84"/>
      <c r="L733" s="82"/>
    </row>
    <row r="734" spans="2:12" x14ac:dyDescent="0.3">
      <c r="B734" s="82"/>
      <c r="C734" s="82"/>
      <c r="D734" s="82"/>
      <c r="E734" s="133"/>
      <c r="F734" s="84"/>
      <c r="G734" s="84"/>
      <c r="H734" s="82"/>
      <c r="I734" s="84"/>
      <c r="J734" s="84"/>
      <c r="K734" s="84"/>
      <c r="L734" s="82"/>
    </row>
    <row r="735" spans="2:12" x14ac:dyDescent="0.3">
      <c r="B735" s="82"/>
      <c r="C735" s="82"/>
      <c r="D735" s="82"/>
      <c r="E735" s="133"/>
      <c r="F735" s="84"/>
      <c r="G735" s="84"/>
      <c r="H735" s="82"/>
      <c r="I735" s="84"/>
      <c r="J735" s="84"/>
      <c r="K735" s="84"/>
      <c r="L735" s="82"/>
    </row>
    <row r="736" spans="2:12" x14ac:dyDescent="0.3">
      <c r="B736" s="82"/>
      <c r="C736" s="82"/>
      <c r="D736" s="82"/>
      <c r="E736" s="133"/>
      <c r="F736" s="84"/>
      <c r="G736" s="84"/>
      <c r="H736" s="82"/>
      <c r="I736" s="84"/>
      <c r="J736" s="84"/>
      <c r="K736" s="84"/>
      <c r="L736" s="82"/>
    </row>
    <row r="737" spans="2:12" x14ac:dyDescent="0.3">
      <c r="B737" s="82"/>
      <c r="C737" s="82"/>
      <c r="D737" s="82"/>
      <c r="E737" s="133"/>
      <c r="F737" s="84"/>
      <c r="G737" s="84"/>
      <c r="H737" s="82"/>
      <c r="I737" s="84"/>
      <c r="J737" s="84"/>
      <c r="K737" s="84"/>
      <c r="L737" s="82"/>
    </row>
    <row r="738" spans="2:12" x14ac:dyDescent="0.3">
      <c r="B738" s="82"/>
      <c r="C738" s="82"/>
      <c r="D738" s="82"/>
      <c r="E738" s="133"/>
      <c r="F738" s="84"/>
      <c r="G738" s="84"/>
      <c r="H738" s="82"/>
      <c r="I738" s="84"/>
      <c r="J738" s="84"/>
      <c r="K738" s="84"/>
      <c r="L738" s="82"/>
    </row>
    <row r="739" spans="2:12" x14ac:dyDescent="0.3">
      <c r="B739" s="82"/>
      <c r="C739" s="82"/>
      <c r="D739" s="82"/>
      <c r="E739" s="133"/>
      <c r="F739" s="84"/>
      <c r="G739" s="84"/>
      <c r="H739" s="82"/>
      <c r="I739" s="84"/>
      <c r="J739" s="84"/>
      <c r="K739" s="84"/>
      <c r="L739" s="82"/>
    </row>
    <row r="740" spans="2:12" x14ac:dyDescent="0.3">
      <c r="B740" s="82"/>
      <c r="C740" s="82"/>
      <c r="D740" s="82"/>
      <c r="E740" s="133"/>
      <c r="F740" s="84"/>
      <c r="G740" s="84"/>
      <c r="H740" s="82"/>
      <c r="I740" s="84"/>
      <c r="J740" s="84"/>
      <c r="K740" s="84"/>
      <c r="L740" s="82"/>
    </row>
    <row r="741" spans="2:12" x14ac:dyDescent="0.3">
      <c r="B741" s="82"/>
      <c r="C741" s="82"/>
      <c r="D741" s="82"/>
      <c r="E741" s="133"/>
      <c r="F741" s="84"/>
      <c r="G741" s="84"/>
      <c r="H741" s="82"/>
      <c r="I741" s="84"/>
      <c r="J741" s="84"/>
      <c r="K741" s="84"/>
      <c r="L741" s="82"/>
    </row>
    <row r="742" spans="2:12" x14ac:dyDescent="0.3">
      <c r="B742" s="82"/>
      <c r="C742" s="82"/>
      <c r="D742" s="82"/>
      <c r="E742" s="133"/>
      <c r="F742" s="84"/>
      <c r="G742" s="84"/>
      <c r="H742" s="82"/>
      <c r="I742" s="84"/>
      <c r="J742" s="84"/>
      <c r="K742" s="84"/>
      <c r="L742" s="82"/>
    </row>
    <row r="743" spans="2:12" x14ac:dyDescent="0.3">
      <c r="B743" s="82"/>
      <c r="C743" s="82"/>
      <c r="D743" s="82"/>
      <c r="E743" s="133"/>
      <c r="F743" s="84"/>
      <c r="G743" s="84"/>
      <c r="H743" s="82"/>
      <c r="I743" s="84"/>
      <c r="J743" s="84"/>
      <c r="K743" s="84"/>
      <c r="L743" s="82"/>
    </row>
    <row r="744" spans="2:12" x14ac:dyDescent="0.3">
      <c r="B744" s="82"/>
      <c r="C744" s="82"/>
      <c r="D744" s="82"/>
      <c r="E744" s="133"/>
      <c r="F744" s="84"/>
      <c r="G744" s="84"/>
      <c r="H744" s="82"/>
      <c r="I744" s="84"/>
      <c r="J744" s="84"/>
      <c r="K744" s="84"/>
      <c r="L744" s="82"/>
    </row>
    <row r="745" spans="2:12" x14ac:dyDescent="0.3">
      <c r="B745" s="82"/>
      <c r="C745" s="82"/>
      <c r="D745" s="82"/>
      <c r="E745" s="133"/>
      <c r="F745" s="84"/>
      <c r="G745" s="84"/>
      <c r="H745" s="82"/>
      <c r="I745" s="84"/>
      <c r="J745" s="84"/>
      <c r="K745" s="84"/>
      <c r="L745" s="82"/>
    </row>
    <row r="746" spans="2:12" x14ac:dyDescent="0.3">
      <c r="B746" s="82"/>
      <c r="C746" s="82"/>
      <c r="D746" s="82"/>
      <c r="E746" s="133"/>
      <c r="F746" s="84"/>
      <c r="G746" s="84"/>
      <c r="H746" s="82"/>
      <c r="I746" s="84"/>
      <c r="J746" s="84"/>
      <c r="K746" s="84"/>
      <c r="L746" s="82"/>
    </row>
    <row r="747" spans="2:12" x14ac:dyDescent="0.3">
      <c r="B747" s="82"/>
      <c r="C747" s="82"/>
      <c r="D747" s="82"/>
      <c r="E747" s="133"/>
      <c r="F747" s="84"/>
      <c r="G747" s="84"/>
      <c r="H747" s="82"/>
      <c r="I747" s="84"/>
      <c r="J747" s="84"/>
      <c r="K747" s="84"/>
      <c r="L747" s="82"/>
    </row>
    <row r="748" spans="2:12" x14ac:dyDescent="0.3">
      <c r="B748" s="82"/>
      <c r="C748" s="82"/>
      <c r="D748" s="82"/>
      <c r="E748" s="133"/>
      <c r="F748" s="84"/>
      <c r="G748" s="84"/>
      <c r="H748" s="82"/>
      <c r="I748" s="84"/>
      <c r="J748" s="84"/>
      <c r="K748" s="84"/>
      <c r="L748" s="82"/>
    </row>
    <row r="749" spans="2:12" x14ac:dyDescent="0.3">
      <c r="B749" s="82"/>
      <c r="C749" s="82"/>
      <c r="D749" s="82"/>
      <c r="E749" s="133"/>
      <c r="F749" s="84"/>
      <c r="G749" s="84"/>
      <c r="H749" s="82"/>
      <c r="I749" s="84"/>
      <c r="J749" s="84"/>
      <c r="K749" s="84"/>
      <c r="L749" s="82"/>
    </row>
    <row r="750" spans="2:12" x14ac:dyDescent="0.3">
      <c r="B750" s="82"/>
      <c r="C750" s="82"/>
      <c r="D750" s="82"/>
      <c r="E750" s="133"/>
      <c r="F750" s="84"/>
      <c r="G750" s="84"/>
      <c r="H750" s="82"/>
      <c r="I750" s="84"/>
      <c r="J750" s="84"/>
      <c r="K750" s="84"/>
      <c r="L750" s="82"/>
    </row>
    <row r="751" spans="2:12" x14ac:dyDescent="0.3">
      <c r="B751" s="82"/>
      <c r="C751" s="82"/>
      <c r="D751" s="82"/>
      <c r="E751" s="133"/>
      <c r="F751" s="84"/>
      <c r="G751" s="84"/>
      <c r="H751" s="82"/>
      <c r="I751" s="84"/>
      <c r="J751" s="84"/>
      <c r="K751" s="84"/>
      <c r="L751" s="82"/>
    </row>
    <row r="752" spans="2:12" x14ac:dyDescent="0.3">
      <c r="B752" s="82"/>
      <c r="C752" s="82"/>
      <c r="D752" s="82"/>
      <c r="E752" s="133"/>
      <c r="F752" s="84"/>
      <c r="G752" s="84"/>
      <c r="H752" s="82"/>
      <c r="I752" s="84"/>
      <c r="J752" s="84"/>
      <c r="K752" s="84"/>
      <c r="L752" s="82"/>
    </row>
    <row r="753" spans="2:12" x14ac:dyDescent="0.3">
      <c r="B753" s="82"/>
      <c r="C753" s="82"/>
      <c r="D753" s="82"/>
      <c r="E753" s="133"/>
      <c r="F753" s="84"/>
      <c r="G753" s="84"/>
      <c r="H753" s="82"/>
      <c r="I753" s="84"/>
      <c r="J753" s="84"/>
      <c r="K753" s="84"/>
      <c r="L753" s="82"/>
    </row>
    <row r="754" spans="2:12" x14ac:dyDescent="0.3">
      <c r="B754" s="82"/>
      <c r="C754" s="82"/>
      <c r="D754" s="82"/>
      <c r="E754" s="133"/>
      <c r="F754" s="84"/>
      <c r="G754" s="84"/>
      <c r="H754" s="82"/>
      <c r="I754" s="84"/>
      <c r="J754" s="84"/>
      <c r="K754" s="84"/>
      <c r="L754" s="82"/>
    </row>
    <row r="755" spans="2:12" x14ac:dyDescent="0.3">
      <c r="B755" s="82"/>
      <c r="C755" s="82"/>
      <c r="D755" s="82"/>
      <c r="E755" s="133"/>
      <c r="F755" s="84"/>
      <c r="G755" s="84"/>
      <c r="H755" s="82"/>
      <c r="I755" s="84"/>
      <c r="J755" s="84"/>
      <c r="K755" s="84"/>
      <c r="L755" s="82"/>
    </row>
    <row r="756" spans="2:12" x14ac:dyDescent="0.3">
      <c r="B756" s="82"/>
      <c r="C756" s="82"/>
      <c r="D756" s="82"/>
      <c r="E756" s="133"/>
      <c r="F756" s="84"/>
      <c r="G756" s="84"/>
      <c r="H756" s="82"/>
      <c r="I756" s="84"/>
      <c r="J756" s="84"/>
      <c r="K756" s="84"/>
      <c r="L756" s="82"/>
    </row>
    <row r="757" spans="2:12" x14ac:dyDescent="0.3">
      <c r="B757" s="82"/>
      <c r="C757" s="82"/>
      <c r="D757" s="82"/>
      <c r="E757" s="133"/>
      <c r="F757" s="84"/>
      <c r="G757" s="84"/>
      <c r="H757" s="82"/>
      <c r="I757" s="84"/>
      <c r="J757" s="84"/>
      <c r="K757" s="84"/>
      <c r="L757" s="82"/>
    </row>
    <row r="758" spans="2:12" x14ac:dyDescent="0.3">
      <c r="B758" s="82"/>
      <c r="C758" s="82"/>
      <c r="D758" s="82"/>
      <c r="E758" s="133"/>
      <c r="F758" s="84"/>
      <c r="G758" s="84"/>
      <c r="H758" s="82"/>
      <c r="I758" s="84"/>
      <c r="J758" s="84"/>
      <c r="K758" s="84"/>
      <c r="L758" s="82"/>
    </row>
    <row r="759" spans="2:12" x14ac:dyDescent="0.3">
      <c r="B759" s="82"/>
      <c r="C759" s="82"/>
      <c r="D759" s="82"/>
      <c r="E759" s="133"/>
      <c r="F759" s="84"/>
      <c r="G759" s="84"/>
      <c r="H759" s="82"/>
      <c r="I759" s="84"/>
      <c r="J759" s="84"/>
      <c r="K759" s="84"/>
      <c r="L759" s="82"/>
    </row>
    <row r="760" spans="2:12" x14ac:dyDescent="0.3">
      <c r="B760" s="82"/>
      <c r="C760" s="82"/>
      <c r="D760" s="82"/>
      <c r="E760" s="133"/>
      <c r="F760" s="84"/>
      <c r="G760" s="84"/>
      <c r="H760" s="82"/>
      <c r="I760" s="84"/>
      <c r="J760" s="84"/>
      <c r="K760" s="84"/>
      <c r="L760" s="82"/>
    </row>
    <row r="761" spans="2:12" x14ac:dyDescent="0.3">
      <c r="B761" s="82"/>
      <c r="C761" s="82"/>
      <c r="D761" s="82"/>
      <c r="E761" s="133"/>
      <c r="F761" s="84"/>
      <c r="G761" s="84"/>
      <c r="H761" s="82"/>
      <c r="I761" s="84"/>
      <c r="J761" s="84"/>
      <c r="K761" s="84"/>
      <c r="L761" s="82"/>
    </row>
    <row r="762" spans="2:12" x14ac:dyDescent="0.3">
      <c r="B762" s="82"/>
      <c r="C762" s="82"/>
      <c r="D762" s="82"/>
      <c r="E762" s="133"/>
      <c r="F762" s="84"/>
      <c r="G762" s="84"/>
      <c r="H762" s="82"/>
      <c r="I762" s="84"/>
      <c r="J762" s="84"/>
      <c r="K762" s="84"/>
      <c r="L762" s="82"/>
    </row>
    <row r="763" spans="2:12" x14ac:dyDescent="0.3">
      <c r="B763" s="82"/>
      <c r="C763" s="82"/>
      <c r="D763" s="82"/>
      <c r="E763" s="133"/>
      <c r="F763" s="84"/>
      <c r="G763" s="84"/>
      <c r="H763" s="82"/>
      <c r="I763" s="84"/>
      <c r="J763" s="84"/>
      <c r="K763" s="84"/>
      <c r="L763" s="82"/>
    </row>
    <row r="764" spans="2:12" x14ac:dyDescent="0.3">
      <c r="B764" s="82"/>
      <c r="C764" s="82"/>
      <c r="D764" s="82"/>
      <c r="E764" s="133"/>
      <c r="F764" s="84"/>
      <c r="G764" s="84"/>
      <c r="H764" s="82"/>
      <c r="I764" s="84"/>
      <c r="J764" s="84"/>
      <c r="K764" s="84"/>
      <c r="L764" s="82"/>
    </row>
    <row r="765" spans="2:12" x14ac:dyDescent="0.3">
      <c r="B765" s="82"/>
      <c r="C765" s="82"/>
      <c r="D765" s="82"/>
      <c r="E765" s="133"/>
      <c r="F765" s="84"/>
      <c r="G765" s="84"/>
      <c r="H765" s="82"/>
      <c r="I765" s="84"/>
      <c r="J765" s="84"/>
      <c r="K765" s="84"/>
      <c r="L765" s="82"/>
    </row>
    <row r="766" spans="2:12" x14ac:dyDescent="0.3">
      <c r="B766" s="82"/>
      <c r="C766" s="82"/>
      <c r="D766" s="82"/>
      <c r="E766" s="133"/>
      <c r="F766" s="84"/>
      <c r="G766" s="84"/>
      <c r="H766" s="82"/>
      <c r="I766" s="84"/>
      <c r="J766" s="84"/>
      <c r="K766" s="84"/>
      <c r="L766" s="82"/>
    </row>
    <row r="767" spans="2:12" x14ac:dyDescent="0.3">
      <c r="B767" s="82"/>
      <c r="C767" s="82"/>
      <c r="D767" s="82"/>
      <c r="E767" s="133"/>
      <c r="F767" s="84"/>
      <c r="G767" s="84"/>
      <c r="H767" s="82"/>
      <c r="I767" s="84"/>
      <c r="J767" s="84"/>
      <c r="K767" s="84"/>
      <c r="L767" s="82"/>
    </row>
    <row r="768" spans="2:12" x14ac:dyDescent="0.3">
      <c r="B768" s="82"/>
      <c r="C768" s="82"/>
      <c r="D768" s="82"/>
      <c r="E768" s="133"/>
      <c r="F768" s="84"/>
      <c r="G768" s="84"/>
      <c r="H768" s="82"/>
      <c r="I768" s="84"/>
      <c r="J768" s="84"/>
      <c r="K768" s="84"/>
      <c r="L768" s="82"/>
    </row>
    <row r="769" spans="2:12" x14ac:dyDescent="0.3">
      <c r="B769" s="82"/>
      <c r="C769" s="82"/>
      <c r="D769" s="82"/>
      <c r="E769" s="133"/>
      <c r="F769" s="84"/>
      <c r="G769" s="84"/>
      <c r="H769" s="82"/>
      <c r="I769" s="84"/>
      <c r="J769" s="84"/>
      <c r="K769" s="84"/>
      <c r="L769" s="82"/>
    </row>
    <row r="770" spans="2:12" x14ac:dyDescent="0.3">
      <c r="B770" s="82"/>
      <c r="C770" s="82"/>
      <c r="D770" s="82"/>
      <c r="E770" s="133"/>
      <c r="F770" s="84"/>
      <c r="G770" s="84"/>
      <c r="H770" s="82"/>
      <c r="I770" s="84"/>
      <c r="J770" s="84"/>
      <c r="K770" s="84"/>
      <c r="L770" s="82"/>
    </row>
    <row r="771" spans="2:12" x14ac:dyDescent="0.3">
      <c r="B771" s="82"/>
      <c r="C771" s="82"/>
      <c r="D771" s="82"/>
      <c r="E771" s="133"/>
      <c r="F771" s="84"/>
      <c r="G771" s="84"/>
      <c r="H771" s="82"/>
      <c r="I771" s="84"/>
      <c r="J771" s="84"/>
      <c r="K771" s="84"/>
      <c r="L771" s="82"/>
    </row>
    <row r="772" spans="2:12" x14ac:dyDescent="0.3">
      <c r="B772" s="82"/>
      <c r="C772" s="82"/>
      <c r="D772" s="82"/>
      <c r="E772" s="133"/>
      <c r="F772" s="84"/>
      <c r="G772" s="84"/>
      <c r="H772" s="82"/>
      <c r="I772" s="84"/>
      <c r="J772" s="84"/>
      <c r="K772" s="84"/>
      <c r="L772" s="82"/>
    </row>
    <row r="773" spans="2:12" x14ac:dyDescent="0.3">
      <c r="B773" s="82"/>
      <c r="C773" s="82"/>
      <c r="D773" s="82"/>
      <c r="E773" s="133"/>
      <c r="F773" s="84"/>
      <c r="G773" s="84"/>
      <c r="H773" s="82"/>
      <c r="I773" s="84"/>
      <c r="J773" s="84"/>
      <c r="K773" s="84"/>
      <c r="L773" s="82"/>
    </row>
    <row r="774" spans="2:12" x14ac:dyDescent="0.3">
      <c r="B774" s="82"/>
      <c r="C774" s="82"/>
      <c r="D774" s="82"/>
      <c r="E774" s="133"/>
      <c r="F774" s="84"/>
      <c r="G774" s="84"/>
      <c r="H774" s="82"/>
      <c r="I774" s="84"/>
      <c r="J774" s="84"/>
      <c r="K774" s="84"/>
      <c r="L774" s="82"/>
    </row>
    <row r="775" spans="2:12" x14ac:dyDescent="0.3">
      <c r="B775" s="82"/>
      <c r="C775" s="82"/>
      <c r="D775" s="82"/>
      <c r="E775" s="133"/>
      <c r="F775" s="84"/>
      <c r="G775" s="84"/>
      <c r="H775" s="82"/>
      <c r="I775" s="84"/>
      <c r="J775" s="84"/>
      <c r="K775" s="84"/>
      <c r="L775" s="82"/>
    </row>
    <row r="776" spans="2:12" x14ac:dyDescent="0.3">
      <c r="B776" s="82"/>
      <c r="C776" s="82"/>
      <c r="D776" s="82"/>
      <c r="E776" s="133"/>
      <c r="F776" s="84"/>
      <c r="G776" s="84"/>
      <c r="H776" s="82"/>
      <c r="I776" s="84"/>
      <c r="J776" s="84"/>
      <c r="K776" s="84"/>
      <c r="L776" s="82"/>
    </row>
    <row r="777" spans="2:12" x14ac:dyDescent="0.3">
      <c r="B777" s="82"/>
      <c r="C777" s="82"/>
      <c r="D777" s="82"/>
      <c r="E777" s="133"/>
      <c r="F777" s="84"/>
      <c r="G777" s="84"/>
      <c r="H777" s="82"/>
      <c r="I777" s="84"/>
      <c r="J777" s="84"/>
      <c r="K777" s="84"/>
      <c r="L777" s="82"/>
    </row>
    <row r="778" spans="2:12" x14ac:dyDescent="0.3">
      <c r="B778" s="82"/>
      <c r="C778" s="82"/>
      <c r="D778" s="82"/>
      <c r="E778" s="133"/>
      <c r="F778" s="84"/>
      <c r="G778" s="84"/>
      <c r="H778" s="82"/>
      <c r="I778" s="84"/>
      <c r="J778" s="84"/>
      <c r="K778" s="84"/>
      <c r="L778" s="82"/>
    </row>
    <row r="779" spans="2:12" x14ac:dyDescent="0.3">
      <c r="B779" s="82"/>
      <c r="C779" s="82"/>
      <c r="D779" s="82"/>
      <c r="E779" s="133"/>
      <c r="F779" s="84"/>
      <c r="G779" s="84"/>
      <c r="H779" s="82"/>
      <c r="I779" s="84"/>
      <c r="J779" s="84"/>
      <c r="K779" s="84"/>
      <c r="L779" s="82"/>
    </row>
    <row r="780" spans="2:12" x14ac:dyDescent="0.3">
      <c r="B780" s="82"/>
      <c r="C780" s="82"/>
      <c r="D780" s="82"/>
      <c r="E780" s="133"/>
      <c r="F780" s="84"/>
      <c r="G780" s="84"/>
      <c r="H780" s="82"/>
      <c r="I780" s="84"/>
      <c r="J780" s="84"/>
      <c r="K780" s="84"/>
      <c r="L780" s="82"/>
    </row>
    <row r="781" spans="2:12" x14ac:dyDescent="0.3">
      <c r="B781" s="82"/>
      <c r="C781" s="82"/>
      <c r="D781" s="82"/>
      <c r="E781" s="133"/>
      <c r="F781" s="84"/>
      <c r="G781" s="84"/>
      <c r="H781" s="82"/>
      <c r="I781" s="84"/>
      <c r="J781" s="84"/>
      <c r="K781" s="84"/>
      <c r="L781" s="82"/>
    </row>
    <row r="782" spans="2:12" x14ac:dyDescent="0.3">
      <c r="B782" s="82"/>
      <c r="C782" s="82"/>
      <c r="D782" s="82"/>
      <c r="E782" s="133"/>
      <c r="F782" s="84"/>
      <c r="G782" s="84"/>
      <c r="H782" s="82"/>
      <c r="I782" s="84"/>
      <c r="J782" s="84"/>
      <c r="K782" s="84"/>
      <c r="L782" s="82"/>
    </row>
    <row r="783" spans="2:12" x14ac:dyDescent="0.3">
      <c r="B783" s="82"/>
      <c r="C783" s="82"/>
      <c r="D783" s="82"/>
      <c r="E783" s="133"/>
      <c r="F783" s="84"/>
      <c r="G783" s="84"/>
      <c r="H783" s="82"/>
      <c r="I783" s="84"/>
      <c r="J783" s="84"/>
      <c r="K783" s="84"/>
      <c r="L783" s="82"/>
    </row>
    <row r="784" spans="2:12" x14ac:dyDescent="0.3">
      <c r="B784" s="82"/>
      <c r="C784" s="82"/>
      <c r="D784" s="82"/>
      <c r="E784" s="133"/>
      <c r="F784" s="84"/>
      <c r="G784" s="84"/>
      <c r="H784" s="82"/>
      <c r="I784" s="84"/>
      <c r="J784" s="84"/>
      <c r="K784" s="84"/>
      <c r="L784" s="82"/>
    </row>
    <row r="785" spans="2:12" x14ac:dyDescent="0.3">
      <c r="B785" s="82"/>
      <c r="C785" s="82"/>
      <c r="D785" s="82"/>
      <c r="E785" s="133"/>
      <c r="F785" s="84"/>
      <c r="G785" s="84"/>
      <c r="H785" s="82"/>
      <c r="I785" s="84"/>
      <c r="J785" s="84"/>
      <c r="K785" s="84"/>
      <c r="L785" s="82"/>
    </row>
    <row r="786" spans="2:12" x14ac:dyDescent="0.3">
      <c r="B786" s="82"/>
      <c r="C786" s="82"/>
      <c r="D786" s="82"/>
      <c r="E786" s="133"/>
      <c r="F786" s="84"/>
      <c r="G786" s="84"/>
      <c r="H786" s="82"/>
      <c r="I786" s="84"/>
      <c r="J786" s="84"/>
      <c r="K786" s="84"/>
      <c r="L786" s="82"/>
    </row>
    <row r="787" spans="2:12" x14ac:dyDescent="0.3">
      <c r="B787" s="82"/>
      <c r="C787" s="82"/>
      <c r="D787" s="82"/>
      <c r="E787" s="133"/>
      <c r="F787" s="84"/>
      <c r="G787" s="84"/>
      <c r="H787" s="82"/>
      <c r="I787" s="84"/>
      <c r="J787" s="84"/>
      <c r="K787" s="84"/>
      <c r="L787" s="82"/>
    </row>
    <row r="788" spans="2:12" x14ac:dyDescent="0.3">
      <c r="B788" s="82"/>
      <c r="C788" s="82"/>
      <c r="D788" s="82"/>
      <c r="E788" s="133"/>
      <c r="F788" s="84"/>
      <c r="G788" s="84"/>
      <c r="H788" s="82"/>
      <c r="I788" s="84"/>
      <c r="J788" s="84"/>
      <c r="K788" s="84"/>
      <c r="L788" s="82"/>
    </row>
    <row r="789" spans="2:12" x14ac:dyDescent="0.3">
      <c r="B789" s="82"/>
      <c r="C789" s="82"/>
      <c r="D789" s="82"/>
      <c r="E789" s="133"/>
      <c r="F789" s="84"/>
      <c r="G789" s="84"/>
      <c r="H789" s="82"/>
      <c r="I789" s="84"/>
      <c r="J789" s="84"/>
      <c r="K789" s="84"/>
      <c r="L789" s="82"/>
    </row>
    <row r="790" spans="2:12" x14ac:dyDescent="0.3">
      <c r="B790" s="82"/>
      <c r="C790" s="82"/>
      <c r="D790" s="82"/>
      <c r="E790" s="133"/>
      <c r="F790" s="84"/>
      <c r="G790" s="84"/>
      <c r="H790" s="82"/>
      <c r="I790" s="84"/>
      <c r="J790" s="84"/>
      <c r="K790" s="84"/>
      <c r="L790" s="82"/>
    </row>
    <row r="791" spans="2:12" x14ac:dyDescent="0.3">
      <c r="B791" s="82"/>
      <c r="C791" s="82"/>
      <c r="D791" s="82"/>
      <c r="E791" s="133"/>
      <c r="F791" s="84"/>
      <c r="G791" s="84"/>
      <c r="H791" s="82"/>
      <c r="I791" s="84"/>
      <c r="J791" s="84"/>
      <c r="K791" s="84"/>
      <c r="L791" s="82"/>
    </row>
    <row r="792" spans="2:12" x14ac:dyDescent="0.3">
      <c r="B792" s="82"/>
      <c r="C792" s="82"/>
      <c r="D792" s="82"/>
      <c r="E792" s="133"/>
      <c r="F792" s="84"/>
      <c r="G792" s="84"/>
      <c r="H792" s="82"/>
      <c r="I792" s="84"/>
      <c r="J792" s="84"/>
      <c r="K792" s="84"/>
      <c r="L792" s="82"/>
    </row>
    <row r="793" spans="2:12" x14ac:dyDescent="0.3">
      <c r="B793" s="82"/>
      <c r="C793" s="82"/>
      <c r="D793" s="82"/>
      <c r="E793" s="133"/>
      <c r="F793" s="84"/>
      <c r="G793" s="84"/>
      <c r="H793" s="82"/>
      <c r="I793" s="84"/>
      <c r="J793" s="84"/>
      <c r="K793" s="84"/>
      <c r="L793" s="82"/>
    </row>
    <row r="794" spans="2:12" x14ac:dyDescent="0.3">
      <c r="B794" s="82"/>
      <c r="C794" s="82"/>
      <c r="D794" s="82"/>
      <c r="E794" s="133"/>
      <c r="F794" s="84"/>
      <c r="G794" s="84"/>
      <c r="H794" s="82"/>
      <c r="I794" s="84"/>
      <c r="J794" s="84"/>
      <c r="K794" s="84"/>
      <c r="L794" s="82"/>
    </row>
    <row r="795" spans="2:12" x14ac:dyDescent="0.3">
      <c r="B795" s="82"/>
      <c r="C795" s="82"/>
      <c r="D795" s="82"/>
      <c r="E795" s="133"/>
      <c r="F795" s="84"/>
      <c r="G795" s="84"/>
      <c r="H795" s="82"/>
      <c r="I795" s="84"/>
      <c r="J795" s="84"/>
      <c r="K795" s="84"/>
      <c r="L795" s="82"/>
    </row>
    <row r="796" spans="2:12" x14ac:dyDescent="0.3">
      <c r="B796" s="82"/>
      <c r="C796" s="82"/>
      <c r="D796" s="82"/>
      <c r="E796" s="133"/>
      <c r="F796" s="84"/>
      <c r="G796" s="84"/>
      <c r="H796" s="82"/>
      <c r="I796" s="84"/>
      <c r="J796" s="84"/>
      <c r="K796" s="84"/>
      <c r="L796" s="82"/>
    </row>
    <row r="797" spans="2:12" x14ac:dyDescent="0.3">
      <c r="B797" s="82"/>
      <c r="C797" s="82"/>
      <c r="D797" s="82"/>
      <c r="E797" s="133"/>
      <c r="F797" s="84"/>
      <c r="G797" s="84"/>
      <c r="H797" s="82"/>
      <c r="I797" s="84"/>
      <c r="J797" s="84"/>
      <c r="K797" s="84"/>
      <c r="L797" s="82"/>
    </row>
    <row r="798" spans="2:12" x14ac:dyDescent="0.3">
      <c r="B798" s="82"/>
      <c r="C798" s="82"/>
      <c r="D798" s="82"/>
      <c r="E798" s="133"/>
      <c r="F798" s="84"/>
      <c r="G798" s="84"/>
      <c r="H798" s="82"/>
      <c r="I798" s="84"/>
      <c r="J798" s="84"/>
      <c r="K798" s="84"/>
      <c r="L798" s="82"/>
    </row>
    <row r="799" spans="2:12" x14ac:dyDescent="0.3">
      <c r="B799" s="82"/>
      <c r="C799" s="82"/>
      <c r="D799" s="82"/>
      <c r="E799" s="133"/>
      <c r="F799" s="84"/>
      <c r="G799" s="84"/>
      <c r="H799" s="82"/>
      <c r="I799" s="84"/>
      <c r="J799" s="84"/>
      <c r="K799" s="84"/>
      <c r="L799" s="82"/>
    </row>
    <row r="800" spans="2:12" x14ac:dyDescent="0.3">
      <c r="B800" s="82"/>
      <c r="C800" s="82"/>
      <c r="D800" s="82"/>
      <c r="E800" s="133"/>
      <c r="F800" s="84"/>
      <c r="G800" s="84"/>
      <c r="H800" s="82"/>
      <c r="I800" s="84"/>
      <c r="J800" s="84"/>
      <c r="K800" s="84"/>
      <c r="L800" s="82"/>
    </row>
    <row r="801" spans="2:12" x14ac:dyDescent="0.3">
      <c r="B801" s="82"/>
      <c r="C801" s="82"/>
      <c r="D801" s="82"/>
      <c r="E801" s="133"/>
      <c r="F801" s="84"/>
      <c r="G801" s="84"/>
      <c r="H801" s="82"/>
      <c r="I801" s="84"/>
      <c r="J801" s="84"/>
      <c r="K801" s="84"/>
      <c r="L801" s="82"/>
    </row>
    <row r="802" spans="2:12" x14ac:dyDescent="0.3">
      <c r="B802" s="82"/>
      <c r="C802" s="82"/>
      <c r="D802" s="82"/>
      <c r="E802" s="133"/>
      <c r="F802" s="84"/>
      <c r="G802" s="84"/>
      <c r="H802" s="82"/>
      <c r="I802" s="84"/>
      <c r="J802" s="84"/>
      <c r="K802" s="84"/>
      <c r="L802" s="82"/>
    </row>
    <row r="803" spans="2:12" x14ac:dyDescent="0.3">
      <c r="B803" s="82"/>
      <c r="C803" s="82"/>
      <c r="D803" s="82"/>
      <c r="E803" s="133"/>
      <c r="F803" s="84"/>
      <c r="G803" s="84"/>
      <c r="H803" s="82"/>
      <c r="I803" s="84"/>
      <c r="J803" s="84"/>
      <c r="K803" s="84"/>
      <c r="L803" s="82"/>
    </row>
    <row r="804" spans="2:12" x14ac:dyDescent="0.3">
      <c r="B804" s="82"/>
      <c r="C804" s="82"/>
      <c r="D804" s="82"/>
      <c r="E804" s="133"/>
      <c r="F804" s="84"/>
      <c r="G804" s="84"/>
      <c r="H804" s="82"/>
      <c r="I804" s="84"/>
      <c r="J804" s="84"/>
      <c r="K804" s="84"/>
      <c r="L804" s="82"/>
    </row>
    <row r="805" spans="2:12" x14ac:dyDescent="0.3">
      <c r="B805" s="82"/>
      <c r="C805" s="82"/>
      <c r="D805" s="82"/>
      <c r="E805" s="133"/>
      <c r="F805" s="84"/>
      <c r="G805" s="84"/>
      <c r="H805" s="82"/>
      <c r="I805" s="84"/>
      <c r="J805" s="84"/>
      <c r="K805" s="84"/>
      <c r="L805" s="82"/>
    </row>
    <row r="806" spans="2:12" x14ac:dyDescent="0.3">
      <c r="B806" s="82"/>
      <c r="C806" s="82"/>
      <c r="D806" s="82"/>
      <c r="E806" s="133"/>
      <c r="F806" s="84"/>
      <c r="G806" s="84"/>
      <c r="H806" s="82"/>
      <c r="I806" s="84"/>
      <c r="J806" s="84"/>
      <c r="K806" s="84"/>
      <c r="L806" s="82"/>
    </row>
    <row r="807" spans="2:12" x14ac:dyDescent="0.3">
      <c r="B807" s="82"/>
      <c r="C807" s="82"/>
      <c r="D807" s="82"/>
      <c r="E807" s="133"/>
      <c r="F807" s="84"/>
      <c r="G807" s="84"/>
      <c r="H807" s="82"/>
      <c r="I807" s="84"/>
      <c r="J807" s="84"/>
      <c r="K807" s="84"/>
      <c r="L807" s="82"/>
    </row>
    <row r="808" spans="2:12" x14ac:dyDescent="0.3">
      <c r="B808" s="82"/>
      <c r="C808" s="82"/>
      <c r="D808" s="82"/>
      <c r="E808" s="133"/>
      <c r="F808" s="84"/>
      <c r="G808" s="84"/>
      <c r="H808" s="82"/>
      <c r="I808" s="84"/>
      <c r="J808" s="84"/>
      <c r="K808" s="84"/>
      <c r="L808" s="82"/>
    </row>
    <row r="809" spans="2:12" x14ac:dyDescent="0.3">
      <c r="B809" s="82"/>
      <c r="C809" s="82"/>
      <c r="D809" s="82"/>
      <c r="E809" s="133"/>
      <c r="F809" s="84"/>
      <c r="G809" s="84"/>
      <c r="H809" s="82"/>
      <c r="I809" s="84"/>
      <c r="J809" s="84"/>
      <c r="K809" s="84"/>
      <c r="L809" s="82"/>
    </row>
    <row r="810" spans="2:12" x14ac:dyDescent="0.3">
      <c r="B810" s="82"/>
      <c r="C810" s="82"/>
      <c r="D810" s="82"/>
      <c r="E810" s="133"/>
      <c r="F810" s="84"/>
      <c r="G810" s="84"/>
      <c r="H810" s="82"/>
      <c r="I810" s="84"/>
      <c r="J810" s="84"/>
      <c r="K810" s="84"/>
      <c r="L810" s="82"/>
    </row>
    <row r="811" spans="2:12" x14ac:dyDescent="0.3">
      <c r="B811" s="82"/>
      <c r="C811" s="82"/>
      <c r="D811" s="82"/>
      <c r="E811" s="133"/>
      <c r="F811" s="84"/>
      <c r="G811" s="84"/>
      <c r="H811" s="82"/>
      <c r="I811" s="84"/>
      <c r="J811" s="84"/>
      <c r="K811" s="84"/>
      <c r="L811" s="82"/>
    </row>
    <row r="812" spans="2:12" x14ac:dyDescent="0.3">
      <c r="B812" s="82"/>
      <c r="C812" s="82"/>
      <c r="D812" s="82"/>
      <c r="E812" s="133"/>
      <c r="F812" s="84"/>
      <c r="G812" s="84"/>
      <c r="H812" s="82"/>
      <c r="I812" s="84"/>
      <c r="J812" s="84"/>
      <c r="K812" s="84"/>
      <c r="L812" s="82"/>
    </row>
    <row r="813" spans="2:12" x14ac:dyDescent="0.3">
      <c r="B813" s="82"/>
      <c r="C813" s="82"/>
      <c r="D813" s="82"/>
      <c r="E813" s="133"/>
      <c r="F813" s="84"/>
      <c r="G813" s="84"/>
      <c r="H813" s="82"/>
      <c r="I813" s="84"/>
      <c r="J813" s="84"/>
      <c r="K813" s="84"/>
      <c r="L813" s="82"/>
    </row>
    <row r="814" spans="2:12" x14ac:dyDescent="0.3">
      <c r="B814" s="82"/>
      <c r="C814" s="82"/>
      <c r="D814" s="82"/>
      <c r="E814" s="133"/>
      <c r="F814" s="84"/>
      <c r="G814" s="84"/>
      <c r="H814" s="82"/>
      <c r="I814" s="84"/>
      <c r="J814" s="84"/>
      <c r="K814" s="84"/>
      <c r="L814" s="82"/>
    </row>
    <row r="815" spans="2:12" x14ac:dyDescent="0.3">
      <c r="B815" s="82"/>
      <c r="C815" s="82"/>
      <c r="D815" s="82"/>
      <c r="E815" s="133"/>
      <c r="F815" s="84"/>
      <c r="G815" s="84"/>
      <c r="H815" s="82"/>
      <c r="I815" s="84"/>
      <c r="J815" s="84"/>
      <c r="K815" s="84"/>
      <c r="L815" s="82"/>
    </row>
    <row r="816" spans="2:12" x14ac:dyDescent="0.3">
      <c r="B816" s="82"/>
      <c r="C816" s="82"/>
      <c r="D816" s="82"/>
      <c r="E816" s="133"/>
      <c r="F816" s="84"/>
      <c r="G816" s="84"/>
      <c r="H816" s="82"/>
      <c r="I816" s="84"/>
      <c r="J816" s="84"/>
      <c r="K816" s="84"/>
      <c r="L816" s="82"/>
    </row>
    <row r="817" spans="2:12" x14ac:dyDescent="0.3">
      <c r="B817" s="82"/>
      <c r="C817" s="82"/>
      <c r="D817" s="82"/>
      <c r="E817" s="133"/>
      <c r="F817" s="84"/>
      <c r="G817" s="84"/>
      <c r="H817" s="82"/>
      <c r="I817" s="84"/>
      <c r="J817" s="84"/>
      <c r="K817" s="84"/>
      <c r="L817" s="82"/>
    </row>
    <row r="818" spans="2:12" x14ac:dyDescent="0.3">
      <c r="B818" s="82"/>
      <c r="C818" s="82"/>
      <c r="D818" s="82"/>
      <c r="E818" s="133"/>
      <c r="F818" s="84"/>
      <c r="G818" s="84"/>
      <c r="H818" s="82"/>
      <c r="I818" s="84"/>
      <c r="J818" s="84"/>
      <c r="K818" s="84"/>
      <c r="L818" s="82"/>
    </row>
    <row r="819" spans="2:12" x14ac:dyDescent="0.3">
      <c r="B819" s="82"/>
      <c r="C819" s="82"/>
      <c r="D819" s="82"/>
      <c r="E819" s="133"/>
      <c r="F819" s="84"/>
      <c r="G819" s="84"/>
      <c r="H819" s="82"/>
      <c r="I819" s="84"/>
      <c r="J819" s="84"/>
      <c r="K819" s="84"/>
      <c r="L819" s="82"/>
    </row>
    <row r="820" spans="2:12" x14ac:dyDescent="0.3">
      <c r="B820" s="82"/>
      <c r="C820" s="82"/>
      <c r="D820" s="82"/>
      <c r="E820" s="133"/>
      <c r="F820" s="84"/>
      <c r="G820" s="84"/>
      <c r="H820" s="82"/>
      <c r="I820" s="84"/>
      <c r="J820" s="84"/>
      <c r="K820" s="84"/>
      <c r="L820" s="82"/>
    </row>
    <row r="821" spans="2:12" x14ac:dyDescent="0.3">
      <c r="B821" s="82"/>
      <c r="C821" s="82"/>
      <c r="D821" s="82"/>
      <c r="E821" s="133"/>
      <c r="F821" s="84"/>
      <c r="G821" s="84"/>
      <c r="H821" s="82"/>
      <c r="I821" s="84"/>
      <c r="J821" s="84"/>
      <c r="K821" s="84"/>
      <c r="L821" s="82"/>
    </row>
    <row r="822" spans="2:12" x14ac:dyDescent="0.3">
      <c r="B822" s="82"/>
      <c r="C822" s="82"/>
      <c r="D822" s="82"/>
      <c r="E822" s="133"/>
      <c r="F822" s="84"/>
      <c r="G822" s="84"/>
      <c r="H822" s="82"/>
      <c r="I822" s="84"/>
      <c r="J822" s="84"/>
      <c r="K822" s="84"/>
      <c r="L822" s="82"/>
    </row>
    <row r="823" spans="2:12" x14ac:dyDescent="0.3">
      <c r="B823" s="82"/>
      <c r="C823" s="82"/>
      <c r="D823" s="82"/>
      <c r="E823" s="133"/>
      <c r="F823" s="84"/>
      <c r="G823" s="84"/>
      <c r="H823" s="82"/>
      <c r="I823" s="84"/>
      <c r="J823" s="84"/>
      <c r="K823" s="84"/>
      <c r="L823" s="82"/>
    </row>
    <row r="824" spans="2:12" x14ac:dyDescent="0.3">
      <c r="B824" s="82"/>
      <c r="C824" s="82"/>
      <c r="D824" s="82"/>
      <c r="E824" s="133"/>
      <c r="F824" s="84"/>
      <c r="G824" s="84"/>
      <c r="H824" s="82"/>
      <c r="I824" s="84"/>
      <c r="J824" s="84"/>
      <c r="K824" s="84"/>
      <c r="L824" s="82"/>
    </row>
    <row r="825" spans="2:12" x14ac:dyDescent="0.3">
      <c r="B825" s="82"/>
      <c r="C825" s="82"/>
      <c r="D825" s="82"/>
      <c r="E825" s="133"/>
      <c r="F825" s="84"/>
      <c r="G825" s="84"/>
      <c r="H825" s="82"/>
      <c r="I825" s="84"/>
      <c r="J825" s="84"/>
      <c r="K825" s="84"/>
      <c r="L825" s="82"/>
    </row>
    <row r="826" spans="2:12" x14ac:dyDescent="0.3">
      <c r="B826" s="82"/>
      <c r="C826" s="82"/>
      <c r="D826" s="82"/>
      <c r="E826" s="133"/>
      <c r="F826" s="84"/>
      <c r="G826" s="84"/>
      <c r="H826" s="82"/>
      <c r="I826" s="84"/>
      <c r="J826" s="84"/>
      <c r="K826" s="84"/>
      <c r="L826" s="82"/>
    </row>
    <row r="827" spans="2:12" x14ac:dyDescent="0.3">
      <c r="B827" s="82"/>
      <c r="C827" s="82"/>
      <c r="D827" s="82"/>
      <c r="E827" s="133"/>
      <c r="F827" s="84"/>
      <c r="G827" s="84"/>
      <c r="H827" s="82"/>
      <c r="I827" s="84"/>
      <c r="J827" s="84"/>
      <c r="K827" s="84"/>
      <c r="L827" s="82"/>
    </row>
    <row r="828" spans="2:12" x14ac:dyDescent="0.3">
      <c r="B828" s="82"/>
      <c r="C828" s="82"/>
      <c r="D828" s="82"/>
      <c r="E828" s="133"/>
      <c r="F828" s="84"/>
      <c r="G828" s="84"/>
      <c r="H828" s="82"/>
      <c r="I828" s="84"/>
      <c r="J828" s="84"/>
      <c r="K828" s="84"/>
      <c r="L828" s="82"/>
    </row>
    <row r="829" spans="2:12" x14ac:dyDescent="0.3">
      <c r="B829" s="82"/>
      <c r="C829" s="82"/>
      <c r="D829" s="82"/>
      <c r="E829" s="133"/>
      <c r="F829" s="84"/>
      <c r="G829" s="84"/>
      <c r="H829" s="82"/>
      <c r="I829" s="84"/>
      <c r="J829" s="84"/>
      <c r="K829" s="84"/>
      <c r="L829" s="82"/>
    </row>
    <row r="830" spans="2:12" x14ac:dyDescent="0.3">
      <c r="B830" s="82"/>
      <c r="C830" s="82"/>
      <c r="D830" s="82"/>
      <c r="E830" s="133"/>
      <c r="F830" s="84"/>
      <c r="G830" s="84"/>
      <c r="H830" s="82"/>
      <c r="I830" s="84"/>
      <c r="J830" s="84"/>
      <c r="K830" s="84"/>
      <c r="L830" s="82"/>
    </row>
    <row r="831" spans="2:12" x14ac:dyDescent="0.3">
      <c r="B831" s="82"/>
      <c r="C831" s="82"/>
      <c r="D831" s="82"/>
      <c r="E831" s="133"/>
      <c r="F831" s="84"/>
      <c r="G831" s="84"/>
      <c r="H831" s="82"/>
      <c r="I831" s="84"/>
      <c r="J831" s="84"/>
      <c r="K831" s="84"/>
      <c r="L831" s="82"/>
    </row>
    <row r="832" spans="2:12" x14ac:dyDescent="0.3">
      <c r="B832" s="82"/>
      <c r="C832" s="82"/>
      <c r="D832" s="82"/>
      <c r="E832" s="133"/>
      <c r="F832" s="84"/>
      <c r="G832" s="84"/>
      <c r="H832" s="82"/>
      <c r="I832" s="84"/>
      <c r="J832" s="84"/>
      <c r="K832" s="84"/>
      <c r="L832" s="82"/>
    </row>
    <row r="833" spans="2:12" x14ac:dyDescent="0.3">
      <c r="B833" s="82"/>
      <c r="C833" s="82"/>
      <c r="D833" s="82"/>
      <c r="E833" s="133"/>
      <c r="F833" s="84"/>
      <c r="G833" s="84"/>
      <c r="H833" s="82"/>
      <c r="I833" s="84"/>
      <c r="J833" s="84"/>
      <c r="K833" s="84"/>
      <c r="L833" s="82"/>
    </row>
    <row r="834" spans="2:12" x14ac:dyDescent="0.3">
      <c r="B834" s="82"/>
      <c r="C834" s="82"/>
      <c r="D834" s="82"/>
      <c r="E834" s="133"/>
      <c r="F834" s="84"/>
      <c r="G834" s="84"/>
      <c r="H834" s="82"/>
      <c r="I834" s="84"/>
      <c r="J834" s="84"/>
      <c r="K834" s="84"/>
      <c r="L834" s="82"/>
    </row>
    <row r="835" spans="2:12" x14ac:dyDescent="0.3">
      <c r="B835" s="82"/>
      <c r="C835" s="82"/>
      <c r="D835" s="82"/>
      <c r="E835" s="133"/>
      <c r="F835" s="84"/>
      <c r="G835" s="84"/>
      <c r="H835" s="82"/>
      <c r="I835" s="84"/>
      <c r="J835" s="84"/>
      <c r="K835" s="84"/>
      <c r="L835" s="82"/>
    </row>
    <row r="836" spans="2:12" x14ac:dyDescent="0.3">
      <c r="B836" s="82"/>
      <c r="C836" s="82"/>
      <c r="D836" s="82"/>
      <c r="E836" s="133"/>
      <c r="F836" s="84"/>
      <c r="G836" s="84"/>
      <c r="H836" s="82"/>
      <c r="I836" s="84"/>
      <c r="J836" s="84"/>
      <c r="K836" s="84"/>
      <c r="L836" s="82"/>
    </row>
    <row r="837" spans="2:12" x14ac:dyDescent="0.3">
      <c r="B837" s="82"/>
      <c r="C837" s="82"/>
      <c r="D837" s="82"/>
      <c r="E837" s="133"/>
      <c r="F837" s="84"/>
      <c r="G837" s="84"/>
      <c r="H837" s="82"/>
      <c r="I837" s="84"/>
      <c r="J837" s="84"/>
      <c r="K837" s="84"/>
      <c r="L837" s="82"/>
    </row>
    <row r="838" spans="2:12" x14ac:dyDescent="0.3">
      <c r="B838" s="82"/>
      <c r="C838" s="82"/>
      <c r="D838" s="82"/>
      <c r="E838" s="133"/>
      <c r="F838" s="84"/>
      <c r="G838" s="84"/>
      <c r="H838" s="82"/>
      <c r="I838" s="84"/>
      <c r="J838" s="84"/>
      <c r="K838" s="84"/>
      <c r="L838" s="82"/>
    </row>
    <row r="839" spans="2:12" x14ac:dyDescent="0.3">
      <c r="B839" s="82"/>
      <c r="C839" s="82"/>
      <c r="D839" s="82"/>
      <c r="E839" s="133"/>
      <c r="F839" s="84"/>
      <c r="G839" s="84"/>
      <c r="H839" s="82"/>
      <c r="I839" s="84"/>
      <c r="J839" s="84"/>
      <c r="K839" s="84"/>
      <c r="L839" s="82"/>
    </row>
    <row r="840" spans="2:12" x14ac:dyDescent="0.3">
      <c r="B840" s="82"/>
      <c r="C840" s="82"/>
      <c r="D840" s="82"/>
      <c r="E840" s="133"/>
      <c r="F840" s="84"/>
      <c r="G840" s="84"/>
      <c r="H840" s="82"/>
      <c r="I840" s="84"/>
      <c r="J840" s="84"/>
      <c r="K840" s="84"/>
      <c r="L840" s="82"/>
    </row>
    <row r="841" spans="2:12" x14ac:dyDescent="0.3">
      <c r="B841" s="82"/>
      <c r="C841" s="82"/>
      <c r="D841" s="82"/>
      <c r="E841" s="133"/>
      <c r="F841" s="84"/>
      <c r="G841" s="84"/>
      <c r="H841" s="82"/>
      <c r="I841" s="84"/>
      <c r="J841" s="84"/>
      <c r="K841" s="84"/>
      <c r="L841" s="82"/>
    </row>
    <row r="842" spans="2:12" x14ac:dyDescent="0.3">
      <c r="B842" s="82"/>
      <c r="C842" s="82"/>
      <c r="D842" s="82"/>
      <c r="E842" s="133"/>
      <c r="F842" s="84"/>
      <c r="G842" s="84"/>
      <c r="H842" s="82"/>
      <c r="I842" s="84"/>
      <c r="J842" s="84"/>
      <c r="K842" s="84"/>
      <c r="L842" s="82"/>
    </row>
    <row r="843" spans="2:12" x14ac:dyDescent="0.3">
      <c r="B843" s="82"/>
      <c r="C843" s="82"/>
      <c r="D843" s="82"/>
      <c r="E843" s="133"/>
      <c r="F843" s="84"/>
      <c r="G843" s="84"/>
      <c r="H843" s="82"/>
      <c r="I843" s="84"/>
      <c r="J843" s="84"/>
      <c r="K843" s="84"/>
      <c r="L843" s="82"/>
    </row>
    <row r="844" spans="2:12" x14ac:dyDescent="0.3">
      <c r="B844" s="82"/>
      <c r="C844" s="82"/>
      <c r="D844" s="82"/>
      <c r="E844" s="133"/>
      <c r="F844" s="84"/>
      <c r="G844" s="84"/>
      <c r="H844" s="82"/>
      <c r="I844" s="84"/>
      <c r="J844" s="84"/>
      <c r="K844" s="84"/>
      <c r="L844" s="82"/>
    </row>
    <row r="845" spans="2:12" x14ac:dyDescent="0.3">
      <c r="B845" s="82"/>
      <c r="C845" s="82"/>
      <c r="D845" s="82"/>
      <c r="E845" s="133"/>
      <c r="F845" s="84"/>
      <c r="G845" s="84"/>
      <c r="H845" s="82"/>
      <c r="I845" s="84"/>
      <c r="J845" s="84"/>
      <c r="K845" s="84"/>
      <c r="L845" s="82"/>
    </row>
    <row r="846" spans="2:12" x14ac:dyDescent="0.3">
      <c r="B846" s="82"/>
      <c r="C846" s="82"/>
      <c r="D846" s="82"/>
      <c r="E846" s="133"/>
      <c r="F846" s="84"/>
      <c r="G846" s="84"/>
      <c r="H846" s="82"/>
      <c r="I846" s="84"/>
      <c r="J846" s="84"/>
      <c r="K846" s="84"/>
      <c r="L846" s="82"/>
    </row>
    <row r="847" spans="2:12" x14ac:dyDescent="0.3">
      <c r="B847" s="82"/>
      <c r="C847" s="82"/>
      <c r="D847" s="82"/>
      <c r="E847" s="133"/>
      <c r="F847" s="84"/>
      <c r="G847" s="84"/>
      <c r="H847" s="82"/>
      <c r="I847" s="84"/>
      <c r="J847" s="84"/>
      <c r="K847" s="84"/>
      <c r="L847" s="82"/>
    </row>
    <row r="848" spans="2:12" x14ac:dyDescent="0.3">
      <c r="B848" s="82"/>
      <c r="C848" s="82"/>
      <c r="D848" s="82"/>
      <c r="E848" s="133"/>
      <c r="F848" s="84"/>
      <c r="G848" s="84"/>
      <c r="H848" s="82"/>
      <c r="I848" s="84"/>
      <c r="J848" s="84"/>
      <c r="K848" s="84"/>
      <c r="L848" s="82"/>
    </row>
    <row r="849" spans="2:12" x14ac:dyDescent="0.3">
      <c r="B849" s="82"/>
      <c r="C849" s="82"/>
      <c r="D849" s="82"/>
      <c r="E849" s="133"/>
      <c r="F849" s="84"/>
      <c r="G849" s="84"/>
      <c r="H849" s="82"/>
      <c r="I849" s="84"/>
      <c r="J849" s="84"/>
      <c r="K849" s="84"/>
      <c r="L849" s="82"/>
    </row>
    <row r="850" spans="2:12" x14ac:dyDescent="0.3">
      <c r="B850" s="82"/>
      <c r="C850" s="82"/>
      <c r="D850" s="82"/>
      <c r="E850" s="133"/>
      <c r="F850" s="84"/>
      <c r="G850" s="84"/>
      <c r="H850" s="82"/>
      <c r="I850" s="84"/>
      <c r="J850" s="84"/>
      <c r="K850" s="84"/>
      <c r="L850" s="82"/>
    </row>
    <row r="851" spans="2:12" x14ac:dyDescent="0.3">
      <c r="B851" s="82"/>
      <c r="C851" s="82"/>
      <c r="D851" s="82"/>
      <c r="E851" s="133"/>
      <c r="F851" s="84"/>
      <c r="G851" s="84"/>
      <c r="H851" s="82"/>
      <c r="I851" s="84"/>
      <c r="J851" s="84"/>
      <c r="K851" s="84"/>
      <c r="L851" s="82"/>
    </row>
    <row r="852" spans="2:12" x14ac:dyDescent="0.3">
      <c r="B852" s="82"/>
      <c r="C852" s="82"/>
      <c r="D852" s="82"/>
      <c r="E852" s="133"/>
      <c r="F852" s="84"/>
      <c r="G852" s="84"/>
      <c r="H852" s="82"/>
      <c r="I852" s="84"/>
      <c r="J852" s="84"/>
      <c r="K852" s="84"/>
      <c r="L852" s="82"/>
    </row>
    <row r="853" spans="2:12" x14ac:dyDescent="0.3">
      <c r="B853" s="82"/>
      <c r="C853" s="82"/>
      <c r="D853" s="82"/>
      <c r="E853" s="133"/>
      <c r="F853" s="84"/>
      <c r="G853" s="84"/>
      <c r="H853" s="82"/>
      <c r="I853" s="84"/>
      <c r="J853" s="84"/>
      <c r="K853" s="84"/>
      <c r="L853" s="82"/>
    </row>
    <row r="854" spans="2:12" x14ac:dyDescent="0.3">
      <c r="B854" s="82"/>
      <c r="C854" s="82"/>
      <c r="D854" s="82"/>
      <c r="E854" s="133"/>
      <c r="F854" s="84"/>
      <c r="G854" s="84"/>
      <c r="H854" s="82"/>
      <c r="I854" s="84"/>
      <c r="J854" s="84"/>
      <c r="K854" s="84"/>
      <c r="L854" s="82"/>
    </row>
    <row r="855" spans="2:12" x14ac:dyDescent="0.3">
      <c r="B855" s="82"/>
      <c r="C855" s="82"/>
      <c r="D855" s="82"/>
      <c r="E855" s="133"/>
      <c r="F855" s="84"/>
      <c r="G855" s="84"/>
      <c r="H855" s="82"/>
      <c r="I855" s="84"/>
      <c r="J855" s="84"/>
      <c r="K855" s="84"/>
      <c r="L855" s="82"/>
    </row>
    <row r="856" spans="2:12" x14ac:dyDescent="0.3">
      <c r="B856" s="82"/>
      <c r="C856" s="82"/>
      <c r="D856" s="82"/>
      <c r="E856" s="133"/>
      <c r="F856" s="84"/>
      <c r="G856" s="84"/>
      <c r="H856" s="82"/>
      <c r="I856" s="84"/>
      <c r="J856" s="84"/>
      <c r="K856" s="84"/>
      <c r="L856" s="82"/>
    </row>
    <row r="857" spans="2:12" x14ac:dyDescent="0.3">
      <c r="B857" s="82"/>
      <c r="C857" s="82"/>
      <c r="D857" s="82"/>
      <c r="E857" s="133"/>
      <c r="F857" s="84"/>
      <c r="G857" s="84"/>
      <c r="H857" s="82"/>
      <c r="I857" s="84"/>
      <c r="J857" s="84"/>
      <c r="K857" s="84"/>
      <c r="L857" s="82"/>
    </row>
    <row r="858" spans="2:12" x14ac:dyDescent="0.3">
      <c r="B858" s="82"/>
      <c r="C858" s="82"/>
      <c r="D858" s="82"/>
      <c r="E858" s="133"/>
      <c r="F858" s="84"/>
      <c r="G858" s="84"/>
      <c r="H858" s="82"/>
      <c r="I858" s="84"/>
      <c r="J858" s="84"/>
      <c r="K858" s="84"/>
      <c r="L858" s="82"/>
    </row>
    <row r="859" spans="2:12" x14ac:dyDescent="0.3">
      <c r="B859" s="82"/>
      <c r="C859" s="82"/>
      <c r="D859" s="82"/>
      <c r="E859" s="133"/>
      <c r="F859" s="84"/>
      <c r="G859" s="84"/>
      <c r="H859" s="82"/>
      <c r="I859" s="84"/>
      <c r="J859" s="84"/>
      <c r="K859" s="84"/>
      <c r="L859" s="82"/>
    </row>
    <row r="860" spans="2:12" x14ac:dyDescent="0.3">
      <c r="B860" s="82"/>
      <c r="C860" s="82"/>
      <c r="D860" s="82"/>
      <c r="E860" s="133"/>
      <c r="F860" s="84"/>
      <c r="G860" s="84"/>
      <c r="H860" s="82"/>
      <c r="I860" s="84"/>
      <c r="J860" s="84"/>
      <c r="K860" s="84"/>
      <c r="L860" s="82"/>
    </row>
    <row r="861" spans="2:12" x14ac:dyDescent="0.3">
      <c r="B861" s="82"/>
      <c r="C861" s="82"/>
      <c r="D861" s="82"/>
      <c r="E861" s="133"/>
      <c r="F861" s="84"/>
      <c r="G861" s="84"/>
      <c r="H861" s="82"/>
      <c r="I861" s="84"/>
      <c r="J861" s="84"/>
      <c r="K861" s="84"/>
      <c r="L861" s="82"/>
    </row>
    <row r="862" spans="2:12" x14ac:dyDescent="0.3">
      <c r="B862" s="82"/>
      <c r="C862" s="82"/>
      <c r="D862" s="82"/>
      <c r="E862" s="133"/>
      <c r="F862" s="84"/>
      <c r="G862" s="84"/>
      <c r="H862" s="82"/>
      <c r="I862" s="84"/>
      <c r="J862" s="84"/>
      <c r="K862" s="84"/>
      <c r="L862" s="82"/>
    </row>
    <row r="863" spans="2:12" x14ac:dyDescent="0.3">
      <c r="B863" s="82"/>
      <c r="C863" s="82"/>
      <c r="D863" s="82"/>
      <c r="E863" s="133"/>
      <c r="F863" s="84"/>
      <c r="G863" s="84"/>
      <c r="H863" s="82"/>
      <c r="I863" s="84"/>
      <c r="J863" s="84"/>
      <c r="K863" s="84"/>
      <c r="L863" s="82"/>
    </row>
    <row r="864" spans="2:12" x14ac:dyDescent="0.3">
      <c r="B864" s="82"/>
      <c r="C864" s="82"/>
      <c r="D864" s="82"/>
      <c r="E864" s="133"/>
      <c r="F864" s="84"/>
      <c r="G864" s="84"/>
      <c r="H864" s="82"/>
      <c r="I864" s="84"/>
      <c r="J864" s="84"/>
      <c r="K864" s="84"/>
      <c r="L864" s="82"/>
    </row>
    <row r="865" spans="2:12" x14ac:dyDescent="0.3">
      <c r="B865" s="82"/>
      <c r="C865" s="82"/>
      <c r="D865" s="82"/>
      <c r="E865" s="133"/>
      <c r="F865" s="84"/>
      <c r="G865" s="84"/>
      <c r="H865" s="82"/>
      <c r="I865" s="84"/>
      <c r="J865" s="84"/>
      <c r="K865" s="84"/>
      <c r="L865" s="82"/>
    </row>
    <row r="866" spans="2:12" x14ac:dyDescent="0.3">
      <c r="B866" s="82"/>
      <c r="C866" s="82"/>
      <c r="D866" s="82"/>
      <c r="E866" s="133"/>
      <c r="F866" s="84"/>
      <c r="G866" s="84"/>
      <c r="H866" s="82"/>
      <c r="I866" s="84"/>
      <c r="J866" s="84"/>
      <c r="K866" s="84"/>
      <c r="L866" s="82"/>
    </row>
    <row r="867" spans="2:12" x14ac:dyDescent="0.3">
      <c r="B867" s="82"/>
      <c r="C867" s="82"/>
      <c r="D867" s="82"/>
      <c r="E867" s="133"/>
      <c r="F867" s="84"/>
      <c r="G867" s="84"/>
      <c r="H867" s="82"/>
      <c r="I867" s="84"/>
      <c r="J867" s="84"/>
      <c r="K867" s="84"/>
      <c r="L867" s="82"/>
    </row>
    <row r="868" spans="2:12" x14ac:dyDescent="0.3">
      <c r="B868" s="82"/>
      <c r="C868" s="82"/>
      <c r="D868" s="82"/>
      <c r="E868" s="133"/>
      <c r="F868" s="84"/>
      <c r="G868" s="84"/>
      <c r="H868" s="82"/>
      <c r="I868" s="84"/>
      <c r="J868" s="84"/>
      <c r="K868" s="84"/>
      <c r="L868" s="82"/>
    </row>
    <row r="869" spans="2:12" x14ac:dyDescent="0.3">
      <c r="B869" s="82"/>
      <c r="C869" s="82"/>
      <c r="D869" s="82"/>
      <c r="E869" s="133"/>
      <c r="F869" s="84"/>
      <c r="G869" s="84"/>
      <c r="H869" s="82"/>
      <c r="I869" s="84"/>
      <c r="J869" s="84"/>
      <c r="K869" s="84"/>
      <c r="L869" s="82"/>
    </row>
    <row r="870" spans="2:12" x14ac:dyDescent="0.3">
      <c r="B870" s="82"/>
      <c r="C870" s="82"/>
      <c r="D870" s="82"/>
      <c r="E870" s="133"/>
      <c r="F870" s="84"/>
      <c r="G870" s="84"/>
      <c r="H870" s="82"/>
      <c r="I870" s="84"/>
      <c r="J870" s="84"/>
      <c r="K870" s="84"/>
      <c r="L870" s="82"/>
    </row>
    <row r="871" spans="2:12" x14ac:dyDescent="0.3">
      <c r="B871" s="82"/>
      <c r="C871" s="82"/>
      <c r="D871" s="82"/>
      <c r="E871" s="133"/>
      <c r="F871" s="84"/>
      <c r="G871" s="84"/>
      <c r="H871" s="82"/>
      <c r="I871" s="84"/>
      <c r="J871" s="84"/>
      <c r="K871" s="84"/>
      <c r="L871" s="82"/>
    </row>
    <row r="872" spans="2:12" x14ac:dyDescent="0.3">
      <c r="B872" s="82"/>
      <c r="C872" s="82"/>
      <c r="D872" s="82"/>
      <c r="E872" s="133"/>
      <c r="F872" s="84"/>
      <c r="G872" s="84"/>
      <c r="H872" s="82"/>
      <c r="I872" s="84"/>
      <c r="J872" s="84"/>
      <c r="K872" s="84"/>
      <c r="L872" s="82"/>
    </row>
    <row r="873" spans="2:12" x14ac:dyDescent="0.3">
      <c r="B873" s="82"/>
      <c r="C873" s="82"/>
      <c r="D873" s="82"/>
      <c r="E873" s="133"/>
      <c r="F873" s="84"/>
      <c r="G873" s="84"/>
      <c r="H873" s="82"/>
      <c r="I873" s="84"/>
      <c r="J873" s="84"/>
      <c r="K873" s="84"/>
      <c r="L873" s="82"/>
    </row>
    <row r="874" spans="2:12" x14ac:dyDescent="0.3">
      <c r="B874" s="82"/>
      <c r="C874" s="82"/>
      <c r="D874" s="82"/>
      <c r="E874" s="133"/>
      <c r="F874" s="84"/>
      <c r="G874" s="84"/>
      <c r="H874" s="82"/>
      <c r="I874" s="84"/>
      <c r="J874" s="84"/>
      <c r="K874" s="84"/>
      <c r="L874" s="82"/>
    </row>
    <row r="875" spans="2:12" x14ac:dyDescent="0.3">
      <c r="B875" s="82"/>
      <c r="C875" s="82"/>
      <c r="D875" s="82"/>
      <c r="E875" s="133"/>
      <c r="F875" s="84"/>
      <c r="G875" s="84"/>
      <c r="H875" s="82"/>
      <c r="I875" s="84"/>
      <c r="J875" s="84"/>
      <c r="K875" s="84"/>
      <c r="L875" s="82"/>
    </row>
    <row r="876" spans="2:12" x14ac:dyDescent="0.3">
      <c r="B876" s="82"/>
      <c r="C876" s="82"/>
      <c r="D876" s="82"/>
      <c r="E876" s="133"/>
      <c r="F876" s="84"/>
      <c r="G876" s="84"/>
      <c r="H876" s="82"/>
      <c r="I876" s="84"/>
      <c r="J876" s="84"/>
      <c r="K876" s="84"/>
      <c r="L876" s="82"/>
    </row>
    <row r="877" spans="2:12" x14ac:dyDescent="0.3">
      <c r="B877" s="82"/>
      <c r="C877" s="82"/>
      <c r="D877" s="82"/>
      <c r="E877" s="133"/>
      <c r="F877" s="84"/>
      <c r="G877" s="84"/>
      <c r="H877" s="82"/>
      <c r="I877" s="84"/>
      <c r="J877" s="84"/>
      <c r="K877" s="84"/>
      <c r="L877" s="82"/>
    </row>
    <row r="878" spans="2:12" x14ac:dyDescent="0.3">
      <c r="B878" s="82"/>
      <c r="C878" s="82"/>
      <c r="D878" s="82"/>
      <c r="E878" s="133"/>
      <c r="F878" s="84"/>
      <c r="G878" s="84"/>
      <c r="H878" s="82"/>
      <c r="I878" s="84"/>
      <c r="J878" s="84"/>
      <c r="K878" s="84"/>
      <c r="L878" s="82"/>
    </row>
    <row r="879" spans="2:12" x14ac:dyDescent="0.3">
      <c r="B879" s="82"/>
      <c r="C879" s="82"/>
      <c r="D879" s="82"/>
      <c r="E879" s="133"/>
      <c r="F879" s="84"/>
      <c r="G879" s="84"/>
      <c r="H879" s="82"/>
      <c r="I879" s="84"/>
      <c r="J879" s="84"/>
      <c r="K879" s="84"/>
      <c r="L879" s="82"/>
    </row>
    <row r="880" spans="2:12" x14ac:dyDescent="0.3">
      <c r="B880" s="82"/>
      <c r="C880" s="82"/>
      <c r="D880" s="82"/>
      <c r="E880" s="133"/>
      <c r="F880" s="84"/>
      <c r="G880" s="84"/>
      <c r="H880" s="82"/>
      <c r="I880" s="84"/>
      <c r="J880" s="84"/>
      <c r="K880" s="84"/>
      <c r="L880" s="82"/>
    </row>
    <row r="881" spans="2:12" x14ac:dyDescent="0.3">
      <c r="B881" s="82"/>
      <c r="C881" s="82"/>
      <c r="D881" s="82"/>
      <c r="E881" s="133"/>
      <c r="F881" s="84"/>
      <c r="G881" s="84"/>
      <c r="H881" s="82"/>
      <c r="I881" s="84"/>
      <c r="J881" s="84"/>
      <c r="K881" s="84"/>
      <c r="L881" s="82"/>
    </row>
    <row r="882" spans="2:12" x14ac:dyDescent="0.3">
      <c r="B882" s="82"/>
      <c r="C882" s="82"/>
      <c r="D882" s="82"/>
      <c r="E882" s="133"/>
      <c r="F882" s="84"/>
      <c r="G882" s="84"/>
      <c r="H882" s="82"/>
      <c r="I882" s="84"/>
      <c r="J882" s="84"/>
      <c r="K882" s="84"/>
      <c r="L882" s="82"/>
    </row>
    <row r="883" spans="2:12" x14ac:dyDescent="0.3">
      <c r="B883" s="82"/>
      <c r="C883" s="82"/>
      <c r="D883" s="82"/>
      <c r="E883" s="133"/>
      <c r="F883" s="84"/>
      <c r="G883" s="84"/>
      <c r="H883" s="82"/>
      <c r="I883" s="84"/>
      <c r="J883" s="84"/>
      <c r="K883" s="84"/>
      <c r="L883" s="82"/>
    </row>
    <row r="884" spans="2:12" x14ac:dyDescent="0.3">
      <c r="B884" s="82"/>
      <c r="C884" s="82"/>
      <c r="D884" s="82"/>
      <c r="E884" s="133"/>
      <c r="F884" s="84"/>
      <c r="G884" s="84"/>
      <c r="H884" s="82"/>
      <c r="I884" s="84"/>
      <c r="J884" s="84"/>
      <c r="K884" s="84"/>
      <c r="L884" s="82"/>
    </row>
    <row r="885" spans="2:12" x14ac:dyDescent="0.3">
      <c r="B885" s="82"/>
      <c r="C885" s="82"/>
      <c r="D885" s="82"/>
      <c r="E885" s="133"/>
      <c r="F885" s="84"/>
      <c r="G885" s="84"/>
      <c r="H885" s="82"/>
      <c r="I885" s="84"/>
      <c r="J885" s="84"/>
      <c r="K885" s="84"/>
      <c r="L885" s="82"/>
    </row>
    <row r="886" spans="2:12" x14ac:dyDescent="0.3">
      <c r="B886" s="82"/>
      <c r="C886" s="82"/>
      <c r="D886" s="82"/>
      <c r="E886" s="133"/>
      <c r="F886" s="84"/>
      <c r="G886" s="84"/>
      <c r="H886" s="82"/>
      <c r="I886" s="84"/>
      <c r="J886" s="84"/>
      <c r="K886" s="84"/>
      <c r="L886" s="82"/>
    </row>
    <row r="887" spans="2:12" x14ac:dyDescent="0.3">
      <c r="B887" s="82"/>
      <c r="C887" s="82"/>
      <c r="D887" s="82"/>
      <c r="E887" s="133"/>
      <c r="F887" s="84"/>
      <c r="G887" s="84"/>
      <c r="H887" s="82"/>
      <c r="I887" s="84"/>
      <c r="J887" s="84"/>
      <c r="K887" s="84"/>
      <c r="L887" s="82"/>
    </row>
    <row r="888" spans="2:12" x14ac:dyDescent="0.3">
      <c r="B888" s="82"/>
      <c r="C888" s="82"/>
      <c r="D888" s="82"/>
      <c r="E888" s="133"/>
      <c r="F888" s="84"/>
      <c r="G888" s="84"/>
      <c r="H888" s="82"/>
      <c r="I888" s="84"/>
      <c r="J888" s="84"/>
      <c r="K888" s="84"/>
      <c r="L888" s="82"/>
    </row>
    <row r="889" spans="2:12" x14ac:dyDescent="0.3">
      <c r="B889" s="82"/>
      <c r="C889" s="82"/>
      <c r="D889" s="82"/>
      <c r="E889" s="133"/>
      <c r="F889" s="84"/>
      <c r="G889" s="84"/>
      <c r="H889" s="82"/>
      <c r="I889" s="84"/>
      <c r="J889" s="84"/>
      <c r="K889" s="84"/>
      <c r="L889" s="82"/>
    </row>
    <row r="890" spans="2:12" x14ac:dyDescent="0.3">
      <c r="B890" s="82"/>
      <c r="C890" s="82"/>
      <c r="D890" s="82"/>
      <c r="E890" s="133"/>
      <c r="F890" s="84"/>
      <c r="G890" s="84"/>
      <c r="H890" s="82"/>
      <c r="I890" s="84"/>
      <c r="J890" s="84"/>
      <c r="K890" s="84"/>
      <c r="L890" s="82"/>
    </row>
    <row r="891" spans="2:12" x14ac:dyDescent="0.3">
      <c r="B891" s="82"/>
      <c r="C891" s="82"/>
      <c r="D891" s="82"/>
      <c r="E891" s="133"/>
      <c r="F891" s="84"/>
      <c r="G891" s="84"/>
      <c r="H891" s="82"/>
      <c r="I891" s="84"/>
      <c r="J891" s="84"/>
      <c r="K891" s="84"/>
      <c r="L891" s="82"/>
    </row>
    <row r="892" spans="2:12" x14ac:dyDescent="0.3">
      <c r="B892" s="82"/>
      <c r="C892" s="82"/>
      <c r="D892" s="82"/>
      <c r="E892" s="133"/>
      <c r="F892" s="84"/>
      <c r="G892" s="84"/>
      <c r="H892" s="82"/>
      <c r="I892" s="84"/>
      <c r="J892" s="84"/>
      <c r="K892" s="84"/>
      <c r="L892" s="82"/>
    </row>
    <row r="893" spans="2:12" x14ac:dyDescent="0.3">
      <c r="B893" s="82"/>
      <c r="C893" s="82"/>
      <c r="D893" s="82"/>
      <c r="E893" s="133"/>
      <c r="F893" s="84"/>
      <c r="G893" s="84"/>
      <c r="H893" s="82"/>
      <c r="I893" s="84"/>
      <c r="J893" s="84"/>
      <c r="K893" s="84"/>
      <c r="L893" s="82"/>
    </row>
    <row r="894" spans="2:12" x14ac:dyDescent="0.3">
      <c r="B894" s="82"/>
      <c r="C894" s="82"/>
      <c r="D894" s="82"/>
      <c r="E894" s="133"/>
      <c r="F894" s="84"/>
      <c r="G894" s="84"/>
      <c r="H894" s="82"/>
      <c r="I894" s="84"/>
      <c r="J894" s="84"/>
      <c r="K894" s="84"/>
      <c r="L894" s="82"/>
    </row>
    <row r="895" spans="2:12" x14ac:dyDescent="0.3">
      <c r="B895" s="82"/>
      <c r="C895" s="82"/>
      <c r="D895" s="82"/>
      <c r="E895" s="133"/>
      <c r="F895" s="84"/>
      <c r="G895" s="84"/>
      <c r="H895" s="82"/>
      <c r="I895" s="84"/>
      <c r="J895" s="84"/>
      <c r="K895" s="84"/>
      <c r="L895" s="82"/>
    </row>
    <row r="896" spans="2:12" x14ac:dyDescent="0.3">
      <c r="B896" s="82"/>
      <c r="C896" s="82"/>
      <c r="D896" s="82"/>
      <c r="E896" s="133"/>
      <c r="F896" s="84"/>
      <c r="G896" s="84"/>
      <c r="H896" s="82"/>
      <c r="I896" s="84"/>
      <c r="J896" s="84"/>
      <c r="K896" s="84"/>
      <c r="L896" s="82"/>
    </row>
    <row r="897" spans="2:12" x14ac:dyDescent="0.3">
      <c r="B897" s="82"/>
      <c r="C897" s="82"/>
      <c r="D897" s="82"/>
      <c r="E897" s="133"/>
      <c r="F897" s="84"/>
      <c r="G897" s="84"/>
      <c r="H897" s="82"/>
      <c r="I897" s="84"/>
      <c r="J897" s="84"/>
      <c r="K897" s="84"/>
      <c r="L897" s="82"/>
    </row>
    <row r="898" spans="2:12" x14ac:dyDescent="0.3">
      <c r="B898" s="82"/>
      <c r="C898" s="82"/>
      <c r="D898" s="82"/>
      <c r="E898" s="133"/>
      <c r="F898" s="84"/>
      <c r="G898" s="84"/>
      <c r="H898" s="82"/>
      <c r="I898" s="84"/>
      <c r="J898" s="84"/>
      <c r="K898" s="84"/>
      <c r="L898" s="82"/>
    </row>
    <row r="899" spans="2:12" x14ac:dyDescent="0.3">
      <c r="B899" s="82"/>
      <c r="C899" s="82"/>
      <c r="D899" s="82"/>
      <c r="E899" s="133"/>
      <c r="F899" s="84"/>
      <c r="G899" s="84"/>
      <c r="H899" s="82"/>
      <c r="I899" s="84"/>
      <c r="J899" s="84"/>
      <c r="K899" s="84"/>
      <c r="L899" s="82"/>
    </row>
    <row r="900" spans="2:12" x14ac:dyDescent="0.3">
      <c r="B900" s="82"/>
      <c r="C900" s="82"/>
      <c r="D900" s="82"/>
      <c r="E900" s="133"/>
      <c r="F900" s="84"/>
      <c r="G900" s="84"/>
      <c r="H900" s="82"/>
      <c r="I900" s="84"/>
      <c r="J900" s="84"/>
      <c r="K900" s="84"/>
      <c r="L900" s="82"/>
    </row>
    <row r="901" spans="2:12" x14ac:dyDescent="0.3">
      <c r="B901" s="82"/>
      <c r="C901" s="82"/>
      <c r="D901" s="82"/>
      <c r="E901" s="133"/>
      <c r="F901" s="84"/>
      <c r="G901" s="84"/>
      <c r="H901" s="82"/>
      <c r="I901" s="84"/>
      <c r="J901" s="84"/>
      <c r="K901" s="84"/>
      <c r="L901" s="82"/>
    </row>
    <row r="902" spans="2:12" x14ac:dyDescent="0.3">
      <c r="B902" s="82"/>
      <c r="C902" s="82"/>
      <c r="D902" s="82"/>
      <c r="E902" s="133"/>
      <c r="F902" s="84"/>
      <c r="G902" s="84"/>
      <c r="H902" s="82"/>
      <c r="I902" s="84"/>
      <c r="J902" s="84"/>
      <c r="K902" s="84"/>
      <c r="L902" s="82"/>
    </row>
    <row r="903" spans="2:12" x14ac:dyDescent="0.3">
      <c r="B903" s="82"/>
      <c r="C903" s="82"/>
      <c r="D903" s="82"/>
      <c r="E903" s="133"/>
      <c r="F903" s="84"/>
      <c r="G903" s="84"/>
      <c r="H903" s="82"/>
      <c r="I903" s="84"/>
      <c r="J903" s="84"/>
      <c r="K903" s="84"/>
      <c r="L903" s="82"/>
    </row>
    <row r="904" spans="2:12" x14ac:dyDescent="0.3">
      <c r="B904" s="82"/>
      <c r="C904" s="82"/>
      <c r="D904" s="82"/>
      <c r="E904" s="133"/>
      <c r="F904" s="84"/>
      <c r="G904" s="84"/>
      <c r="H904" s="82"/>
      <c r="I904" s="84"/>
      <c r="J904" s="84"/>
      <c r="K904" s="84"/>
      <c r="L904" s="82"/>
    </row>
    <row r="905" spans="2:12" x14ac:dyDescent="0.3">
      <c r="B905" s="82"/>
      <c r="C905" s="82"/>
      <c r="D905" s="82"/>
      <c r="E905" s="133"/>
      <c r="F905" s="84"/>
      <c r="G905" s="84"/>
      <c r="H905" s="82"/>
      <c r="I905" s="84"/>
      <c r="J905" s="84"/>
      <c r="K905" s="84"/>
      <c r="L905" s="82"/>
    </row>
    <row r="906" spans="2:12" x14ac:dyDescent="0.3">
      <c r="B906" s="82"/>
      <c r="C906" s="82"/>
      <c r="D906" s="82"/>
      <c r="E906" s="133"/>
      <c r="F906" s="84"/>
      <c r="G906" s="84"/>
      <c r="H906" s="82"/>
      <c r="I906" s="84"/>
      <c r="J906" s="84"/>
      <c r="K906" s="84"/>
      <c r="L906" s="82"/>
    </row>
    <row r="907" spans="2:12" x14ac:dyDescent="0.3">
      <c r="B907" s="82"/>
      <c r="C907" s="82"/>
      <c r="D907" s="82"/>
      <c r="E907" s="133"/>
      <c r="F907" s="84"/>
      <c r="G907" s="84"/>
      <c r="H907" s="82"/>
      <c r="I907" s="84"/>
      <c r="J907" s="84"/>
      <c r="K907" s="84"/>
      <c r="L907" s="82"/>
    </row>
    <row r="908" spans="2:12" x14ac:dyDescent="0.3">
      <c r="B908" s="82"/>
      <c r="C908" s="82"/>
      <c r="D908" s="82"/>
      <c r="E908" s="133"/>
      <c r="F908" s="84"/>
      <c r="G908" s="84"/>
      <c r="H908" s="82"/>
      <c r="I908" s="84"/>
      <c r="J908" s="84"/>
      <c r="K908" s="84"/>
      <c r="L908" s="82"/>
    </row>
    <row r="909" spans="2:12" x14ac:dyDescent="0.3">
      <c r="B909" s="82"/>
      <c r="C909" s="82"/>
      <c r="D909" s="82"/>
      <c r="E909" s="133"/>
      <c r="F909" s="84"/>
      <c r="G909" s="84"/>
      <c r="H909" s="82"/>
      <c r="I909" s="84"/>
      <c r="J909" s="84"/>
      <c r="K909" s="84"/>
      <c r="L909" s="82"/>
    </row>
    <row r="910" spans="2:12" x14ac:dyDescent="0.3">
      <c r="B910" s="82"/>
      <c r="C910" s="82"/>
      <c r="D910" s="82"/>
      <c r="E910" s="133"/>
      <c r="F910" s="84"/>
      <c r="G910" s="84"/>
      <c r="H910" s="82"/>
      <c r="I910" s="84"/>
      <c r="J910" s="84"/>
      <c r="K910" s="84"/>
      <c r="L910" s="82"/>
    </row>
    <row r="911" spans="2:12" x14ac:dyDescent="0.3">
      <c r="B911" s="82"/>
      <c r="C911" s="82"/>
      <c r="D911" s="82"/>
      <c r="E911" s="133"/>
      <c r="F911" s="84"/>
      <c r="G911" s="84"/>
      <c r="H911" s="82"/>
      <c r="I911" s="84"/>
      <c r="J911" s="84"/>
      <c r="K911" s="84"/>
      <c r="L911" s="82"/>
    </row>
    <row r="912" spans="2:12" x14ac:dyDescent="0.3">
      <c r="B912" s="82"/>
      <c r="C912" s="82"/>
      <c r="D912" s="82"/>
      <c r="E912" s="133"/>
      <c r="F912" s="84"/>
      <c r="G912" s="84"/>
      <c r="H912" s="82"/>
      <c r="I912" s="84"/>
      <c r="J912" s="84"/>
      <c r="K912" s="84"/>
      <c r="L912" s="82"/>
    </row>
    <row r="913" spans="2:12" x14ac:dyDescent="0.3">
      <c r="B913" s="82"/>
      <c r="C913" s="82"/>
      <c r="D913" s="82"/>
      <c r="E913" s="133"/>
      <c r="F913" s="84"/>
      <c r="G913" s="84"/>
      <c r="H913" s="82"/>
      <c r="I913" s="84"/>
      <c r="J913" s="84"/>
      <c r="K913" s="84"/>
      <c r="L913" s="82"/>
    </row>
    <row r="914" spans="2:12" x14ac:dyDescent="0.3">
      <c r="B914" s="82"/>
      <c r="C914" s="82"/>
      <c r="D914" s="82"/>
      <c r="E914" s="133"/>
      <c r="F914" s="84"/>
      <c r="G914" s="84"/>
      <c r="H914" s="82"/>
      <c r="I914" s="84"/>
      <c r="J914" s="84"/>
      <c r="K914" s="84"/>
      <c r="L914" s="82"/>
    </row>
    <row r="915" spans="2:12" x14ac:dyDescent="0.3">
      <c r="B915" s="82"/>
      <c r="C915" s="82"/>
      <c r="D915" s="82"/>
      <c r="E915" s="133"/>
      <c r="F915" s="84"/>
      <c r="G915" s="84"/>
      <c r="H915" s="82"/>
      <c r="I915" s="84"/>
      <c r="J915" s="84"/>
      <c r="K915" s="84"/>
      <c r="L915" s="82"/>
    </row>
    <row r="916" spans="2:12" x14ac:dyDescent="0.3">
      <c r="B916" s="82"/>
      <c r="C916" s="82"/>
      <c r="D916" s="82"/>
      <c r="E916" s="133"/>
      <c r="F916" s="84"/>
      <c r="G916" s="84"/>
      <c r="H916" s="82"/>
      <c r="I916" s="84"/>
      <c r="J916" s="84"/>
      <c r="K916" s="84"/>
      <c r="L916" s="82"/>
    </row>
    <row r="917" spans="2:12" x14ac:dyDescent="0.3">
      <c r="B917" s="82"/>
      <c r="C917" s="82"/>
      <c r="D917" s="82"/>
      <c r="E917" s="133"/>
      <c r="F917" s="84"/>
      <c r="G917" s="84"/>
      <c r="H917" s="82"/>
      <c r="I917" s="84"/>
      <c r="J917" s="84"/>
      <c r="K917" s="84"/>
      <c r="L917" s="82"/>
    </row>
    <row r="918" spans="2:12" x14ac:dyDescent="0.3">
      <c r="B918" s="82"/>
      <c r="C918" s="82"/>
      <c r="D918" s="82"/>
      <c r="E918" s="133"/>
      <c r="F918" s="84"/>
      <c r="G918" s="84"/>
      <c r="H918" s="82"/>
      <c r="I918" s="84"/>
      <c r="J918" s="84"/>
      <c r="K918" s="84"/>
      <c r="L918" s="82"/>
    </row>
    <row r="919" spans="2:12" x14ac:dyDescent="0.3">
      <c r="B919" s="82"/>
      <c r="C919" s="82"/>
      <c r="D919" s="82"/>
      <c r="E919" s="133"/>
      <c r="F919" s="84"/>
      <c r="G919" s="84"/>
      <c r="H919" s="82"/>
      <c r="I919" s="84"/>
      <c r="J919" s="84"/>
      <c r="K919" s="84"/>
      <c r="L919" s="82"/>
    </row>
    <row r="920" spans="2:12" x14ac:dyDescent="0.3">
      <c r="B920" s="82"/>
      <c r="C920" s="82"/>
      <c r="D920" s="82"/>
      <c r="E920" s="133"/>
      <c r="F920" s="84"/>
      <c r="G920" s="84"/>
      <c r="H920" s="82"/>
      <c r="I920" s="84"/>
      <c r="J920" s="84"/>
      <c r="K920" s="84"/>
      <c r="L920" s="82"/>
    </row>
    <row r="921" spans="2:12" x14ac:dyDescent="0.3">
      <c r="B921" s="82"/>
      <c r="C921" s="82"/>
      <c r="D921" s="82"/>
      <c r="E921" s="133"/>
      <c r="F921" s="84"/>
      <c r="G921" s="84"/>
      <c r="H921" s="82"/>
      <c r="I921" s="84"/>
      <c r="J921" s="84"/>
      <c r="K921" s="84"/>
      <c r="L921" s="82"/>
    </row>
    <row r="922" spans="2:12" x14ac:dyDescent="0.3">
      <c r="B922" s="82"/>
      <c r="C922" s="82"/>
      <c r="D922" s="82"/>
      <c r="E922" s="133"/>
      <c r="F922" s="84"/>
      <c r="G922" s="84"/>
      <c r="H922" s="82"/>
      <c r="I922" s="84"/>
      <c r="J922" s="84"/>
      <c r="K922" s="84"/>
      <c r="L922" s="82"/>
    </row>
    <row r="923" spans="2:12" x14ac:dyDescent="0.3">
      <c r="B923" s="82"/>
      <c r="C923" s="82"/>
      <c r="D923" s="82"/>
      <c r="E923" s="133"/>
      <c r="F923" s="84"/>
      <c r="G923" s="84"/>
      <c r="H923" s="82"/>
      <c r="I923" s="84"/>
      <c r="J923" s="84"/>
      <c r="K923" s="84"/>
      <c r="L923" s="82"/>
    </row>
    <row r="924" spans="2:12" x14ac:dyDescent="0.3">
      <c r="B924" s="82"/>
      <c r="C924" s="82"/>
      <c r="D924" s="82"/>
      <c r="E924" s="133"/>
      <c r="F924" s="84"/>
      <c r="G924" s="84"/>
      <c r="H924" s="82"/>
      <c r="I924" s="84"/>
      <c r="J924" s="84"/>
      <c r="K924" s="84"/>
      <c r="L924" s="82"/>
    </row>
    <row r="925" spans="2:12" x14ac:dyDescent="0.3">
      <c r="B925" s="82"/>
      <c r="C925" s="82"/>
      <c r="D925" s="82"/>
      <c r="E925" s="133"/>
      <c r="F925" s="84"/>
      <c r="G925" s="84"/>
      <c r="H925" s="82"/>
      <c r="I925" s="84"/>
      <c r="J925" s="84"/>
      <c r="K925" s="84"/>
      <c r="L925" s="82"/>
    </row>
    <row r="926" spans="2:12" x14ac:dyDescent="0.3">
      <c r="B926" s="82"/>
      <c r="C926" s="82"/>
      <c r="D926" s="82"/>
      <c r="E926" s="133"/>
      <c r="F926" s="84"/>
      <c r="G926" s="84"/>
      <c r="H926" s="82"/>
      <c r="I926" s="84"/>
      <c r="J926" s="84"/>
      <c r="K926" s="84"/>
      <c r="L926" s="82"/>
    </row>
    <row r="927" spans="2:12" x14ac:dyDescent="0.3">
      <c r="B927" s="82"/>
      <c r="C927" s="82"/>
      <c r="D927" s="82"/>
      <c r="E927" s="133"/>
      <c r="F927" s="84"/>
      <c r="G927" s="84"/>
      <c r="H927" s="82"/>
      <c r="I927" s="84"/>
      <c r="J927" s="84"/>
      <c r="K927" s="84"/>
      <c r="L927" s="82"/>
    </row>
    <row r="928" spans="2:12" x14ac:dyDescent="0.3">
      <c r="B928" s="82"/>
      <c r="C928" s="82"/>
      <c r="D928" s="82"/>
      <c r="E928" s="133"/>
      <c r="F928" s="84"/>
      <c r="G928" s="84"/>
      <c r="H928" s="82"/>
      <c r="I928" s="84"/>
      <c r="J928" s="84"/>
      <c r="K928" s="84"/>
      <c r="L928" s="82"/>
    </row>
    <row r="929" spans="2:12" x14ac:dyDescent="0.3">
      <c r="B929" s="82"/>
      <c r="C929" s="82"/>
      <c r="D929" s="82"/>
      <c r="E929" s="133"/>
      <c r="F929" s="84"/>
      <c r="G929" s="84"/>
      <c r="H929" s="82"/>
      <c r="I929" s="84"/>
      <c r="J929" s="84"/>
      <c r="K929" s="84"/>
      <c r="L929" s="82"/>
    </row>
    <row r="930" spans="2:12" x14ac:dyDescent="0.3">
      <c r="B930" s="82"/>
      <c r="C930" s="82"/>
      <c r="D930" s="82"/>
      <c r="E930" s="133"/>
      <c r="F930" s="84"/>
      <c r="G930" s="84"/>
      <c r="H930" s="82"/>
      <c r="I930" s="84"/>
      <c r="J930" s="84"/>
      <c r="K930" s="84"/>
      <c r="L930" s="82"/>
    </row>
    <row r="931" spans="2:12" x14ac:dyDescent="0.3">
      <c r="B931" s="82"/>
      <c r="C931" s="82"/>
      <c r="D931" s="82"/>
      <c r="E931" s="133"/>
      <c r="F931" s="84"/>
      <c r="G931" s="84"/>
      <c r="H931" s="82"/>
      <c r="I931" s="84"/>
      <c r="J931" s="84"/>
      <c r="K931" s="84"/>
      <c r="L931" s="82"/>
    </row>
    <row r="932" spans="2:12" x14ac:dyDescent="0.3">
      <c r="B932" s="82"/>
      <c r="C932" s="82"/>
      <c r="D932" s="82"/>
      <c r="E932" s="133"/>
      <c r="F932" s="84"/>
      <c r="G932" s="84"/>
      <c r="H932" s="82"/>
      <c r="I932" s="84"/>
      <c r="J932" s="84"/>
      <c r="K932" s="84"/>
      <c r="L932" s="82"/>
    </row>
    <row r="933" spans="2:12" x14ac:dyDescent="0.3">
      <c r="B933" s="82"/>
      <c r="C933" s="82"/>
      <c r="D933" s="82"/>
      <c r="E933" s="133"/>
      <c r="F933" s="84"/>
      <c r="G933" s="84"/>
      <c r="H933" s="82"/>
      <c r="I933" s="84"/>
      <c r="J933" s="84"/>
      <c r="K933" s="84"/>
      <c r="L933" s="82"/>
    </row>
    <row r="934" spans="2:12" x14ac:dyDescent="0.3">
      <c r="B934" s="82"/>
      <c r="C934" s="82"/>
      <c r="D934" s="82"/>
      <c r="E934" s="133"/>
      <c r="F934" s="84"/>
      <c r="G934" s="84"/>
      <c r="H934" s="82"/>
      <c r="I934" s="84"/>
      <c r="J934" s="84"/>
      <c r="K934" s="84"/>
      <c r="L934" s="82"/>
    </row>
    <row r="935" spans="2:12" x14ac:dyDescent="0.3">
      <c r="B935" s="82"/>
      <c r="C935" s="82"/>
      <c r="D935" s="82"/>
      <c r="E935" s="133"/>
      <c r="F935" s="84"/>
      <c r="G935" s="84"/>
      <c r="H935" s="82"/>
      <c r="I935" s="84"/>
      <c r="J935" s="84"/>
      <c r="K935" s="84"/>
      <c r="L935" s="82"/>
    </row>
    <row r="936" spans="2:12" x14ac:dyDescent="0.3">
      <c r="B936" s="82"/>
      <c r="C936" s="82"/>
      <c r="D936" s="82"/>
      <c r="E936" s="133"/>
      <c r="F936" s="84"/>
      <c r="G936" s="84"/>
      <c r="H936" s="82"/>
      <c r="I936" s="84"/>
      <c r="J936" s="84"/>
      <c r="K936" s="84"/>
      <c r="L936" s="82"/>
    </row>
    <row r="937" spans="2:12" x14ac:dyDescent="0.3">
      <c r="B937" s="82"/>
      <c r="C937" s="82"/>
      <c r="D937" s="82"/>
      <c r="E937" s="133"/>
      <c r="F937" s="84"/>
      <c r="G937" s="84"/>
      <c r="H937" s="82"/>
      <c r="I937" s="84"/>
      <c r="J937" s="84"/>
      <c r="K937" s="84"/>
      <c r="L937" s="82"/>
    </row>
    <row r="938" spans="2:12" x14ac:dyDescent="0.3">
      <c r="B938" s="82"/>
      <c r="C938" s="82"/>
      <c r="D938" s="82"/>
      <c r="E938" s="133"/>
      <c r="F938" s="84"/>
      <c r="G938" s="84"/>
      <c r="H938" s="82"/>
      <c r="I938" s="84"/>
      <c r="J938" s="84"/>
      <c r="K938" s="84"/>
      <c r="L938" s="82"/>
    </row>
    <row r="939" spans="2:12" x14ac:dyDescent="0.3">
      <c r="B939" s="82"/>
      <c r="C939" s="82"/>
      <c r="D939" s="82"/>
      <c r="E939" s="133"/>
      <c r="F939" s="84"/>
      <c r="G939" s="84"/>
      <c r="H939" s="82"/>
      <c r="I939" s="84"/>
      <c r="J939" s="84"/>
      <c r="K939" s="84"/>
      <c r="L939" s="82"/>
    </row>
    <row r="940" spans="2:12" x14ac:dyDescent="0.3">
      <c r="B940" s="82"/>
      <c r="C940" s="82"/>
      <c r="D940" s="82"/>
      <c r="E940" s="133"/>
      <c r="F940" s="84"/>
      <c r="G940" s="84"/>
      <c r="H940" s="82"/>
      <c r="I940" s="84"/>
      <c r="J940" s="84"/>
      <c r="K940" s="84"/>
      <c r="L940" s="82"/>
    </row>
    <row r="941" spans="2:12" x14ac:dyDescent="0.3">
      <c r="B941" s="82"/>
      <c r="C941" s="82"/>
      <c r="D941" s="82"/>
      <c r="E941" s="133"/>
      <c r="F941" s="84"/>
      <c r="G941" s="84"/>
      <c r="H941" s="82"/>
      <c r="I941" s="84"/>
      <c r="J941" s="84"/>
      <c r="K941" s="84"/>
      <c r="L941" s="82"/>
    </row>
    <row r="942" spans="2:12" x14ac:dyDescent="0.3">
      <c r="B942" s="82"/>
      <c r="C942" s="82"/>
      <c r="D942" s="82"/>
      <c r="E942" s="133"/>
      <c r="F942" s="84"/>
      <c r="G942" s="84"/>
      <c r="H942" s="82"/>
      <c r="I942" s="84"/>
      <c r="J942" s="84"/>
      <c r="K942" s="84"/>
      <c r="L942" s="82"/>
    </row>
    <row r="943" spans="2:12" x14ac:dyDescent="0.3">
      <c r="B943" s="82"/>
      <c r="C943" s="82"/>
      <c r="D943" s="82"/>
      <c r="E943" s="133"/>
      <c r="F943" s="84"/>
      <c r="G943" s="84"/>
      <c r="H943" s="82"/>
      <c r="I943" s="84"/>
      <c r="J943" s="84"/>
      <c r="K943" s="84"/>
      <c r="L943" s="82"/>
    </row>
    <row r="944" spans="2:12" x14ac:dyDescent="0.3">
      <c r="B944" s="82"/>
      <c r="C944" s="82"/>
      <c r="D944" s="82"/>
      <c r="E944" s="133"/>
      <c r="F944" s="84"/>
      <c r="G944" s="84"/>
      <c r="H944" s="82"/>
      <c r="I944" s="84"/>
      <c r="J944" s="84"/>
      <c r="K944" s="84"/>
      <c r="L944" s="82"/>
    </row>
    <row r="945" spans="2:12" x14ac:dyDescent="0.3">
      <c r="B945" s="82"/>
      <c r="C945" s="82"/>
      <c r="D945" s="82"/>
      <c r="E945" s="133"/>
      <c r="F945" s="84"/>
      <c r="G945" s="84"/>
      <c r="H945" s="82"/>
      <c r="I945" s="84"/>
      <c r="J945" s="84"/>
      <c r="K945" s="84"/>
      <c r="L945" s="82"/>
    </row>
    <row r="946" spans="2:12" x14ac:dyDescent="0.3">
      <c r="B946" s="82"/>
      <c r="C946" s="82"/>
      <c r="D946" s="82"/>
      <c r="E946" s="133"/>
      <c r="F946" s="84"/>
      <c r="G946" s="84"/>
      <c r="H946" s="82"/>
      <c r="I946" s="84"/>
      <c r="J946" s="84"/>
      <c r="K946" s="84"/>
      <c r="L946" s="82"/>
    </row>
    <row r="947" spans="2:12" x14ac:dyDescent="0.3">
      <c r="B947" s="82"/>
      <c r="C947" s="82"/>
      <c r="D947" s="82"/>
      <c r="E947" s="133"/>
      <c r="F947" s="84"/>
      <c r="G947" s="84"/>
      <c r="H947" s="82"/>
      <c r="I947" s="84"/>
      <c r="J947" s="84"/>
      <c r="K947" s="84"/>
      <c r="L947" s="82"/>
    </row>
    <row r="948" spans="2:12" x14ac:dyDescent="0.3">
      <c r="B948" s="82"/>
      <c r="C948" s="82"/>
      <c r="D948" s="82"/>
      <c r="E948" s="133"/>
      <c r="F948" s="84"/>
      <c r="G948" s="84"/>
      <c r="H948" s="82"/>
      <c r="I948" s="84"/>
      <c r="J948" s="84"/>
      <c r="K948" s="84"/>
      <c r="L948" s="82"/>
    </row>
    <row r="949" spans="2:12" x14ac:dyDescent="0.3">
      <c r="B949" s="82"/>
      <c r="C949" s="82"/>
      <c r="D949" s="82"/>
      <c r="E949" s="133"/>
      <c r="F949" s="84"/>
      <c r="G949" s="84"/>
      <c r="H949" s="82"/>
      <c r="I949" s="84"/>
      <c r="J949" s="84"/>
      <c r="K949" s="84"/>
      <c r="L949" s="82"/>
    </row>
    <row r="950" spans="2:12" x14ac:dyDescent="0.3">
      <c r="B950" s="82"/>
      <c r="C950" s="82"/>
      <c r="D950" s="82"/>
      <c r="E950" s="133"/>
      <c r="F950" s="84"/>
      <c r="G950" s="84"/>
      <c r="H950" s="82"/>
      <c r="I950" s="84"/>
      <c r="J950" s="84"/>
      <c r="K950" s="84"/>
      <c r="L950" s="82"/>
    </row>
    <row r="951" spans="2:12" x14ac:dyDescent="0.3">
      <c r="B951" s="82"/>
      <c r="C951" s="82"/>
      <c r="D951" s="82"/>
      <c r="E951" s="133"/>
      <c r="F951" s="84"/>
      <c r="G951" s="84"/>
      <c r="H951" s="82"/>
      <c r="I951" s="84"/>
      <c r="J951" s="84"/>
      <c r="K951" s="84"/>
      <c r="L951" s="82"/>
    </row>
    <row r="952" spans="2:12" x14ac:dyDescent="0.3">
      <c r="B952" s="82"/>
      <c r="C952" s="82"/>
      <c r="D952" s="82"/>
      <c r="E952" s="133"/>
      <c r="F952" s="84"/>
      <c r="G952" s="84"/>
      <c r="H952" s="82"/>
      <c r="I952" s="84"/>
      <c r="J952" s="84"/>
      <c r="K952" s="84"/>
      <c r="L952" s="82"/>
    </row>
    <row r="953" spans="2:12" x14ac:dyDescent="0.3">
      <c r="B953" s="82"/>
      <c r="C953" s="82"/>
      <c r="D953" s="82"/>
      <c r="E953" s="133"/>
      <c r="F953" s="84"/>
      <c r="G953" s="84"/>
      <c r="H953" s="82"/>
      <c r="I953" s="84"/>
      <c r="J953" s="84"/>
      <c r="K953" s="84"/>
      <c r="L953" s="82"/>
    </row>
    <row r="954" spans="2:12" x14ac:dyDescent="0.3">
      <c r="B954" s="82"/>
      <c r="C954" s="82"/>
      <c r="D954" s="82"/>
      <c r="E954" s="133"/>
      <c r="F954" s="84"/>
      <c r="G954" s="84"/>
      <c r="H954" s="82"/>
      <c r="I954" s="84"/>
      <c r="J954" s="84"/>
      <c r="K954" s="84"/>
      <c r="L954" s="82"/>
    </row>
    <row r="955" spans="2:12" x14ac:dyDescent="0.3">
      <c r="B955" s="82"/>
      <c r="C955" s="82"/>
      <c r="D955" s="82"/>
      <c r="E955" s="133"/>
      <c r="F955" s="84"/>
      <c r="G955" s="84"/>
      <c r="H955" s="82"/>
      <c r="I955" s="84"/>
      <c r="J955" s="84"/>
      <c r="K955" s="84"/>
      <c r="L955" s="82"/>
    </row>
    <row r="956" spans="2:12" x14ac:dyDescent="0.3">
      <c r="B956" s="82"/>
      <c r="C956" s="82"/>
      <c r="D956" s="82"/>
      <c r="E956" s="133"/>
      <c r="F956" s="84"/>
      <c r="G956" s="84"/>
      <c r="H956" s="82"/>
      <c r="I956" s="84"/>
      <c r="J956" s="84"/>
      <c r="K956" s="84"/>
      <c r="L956" s="82"/>
    </row>
    <row r="957" spans="2:12" x14ac:dyDescent="0.3">
      <c r="B957" s="82"/>
      <c r="C957" s="82"/>
      <c r="D957" s="82"/>
      <c r="E957" s="133"/>
      <c r="F957" s="84"/>
      <c r="G957" s="84"/>
      <c r="H957" s="82"/>
      <c r="I957" s="84"/>
      <c r="J957" s="84"/>
      <c r="K957" s="84"/>
      <c r="L957" s="82"/>
    </row>
    <row r="958" spans="2:12" x14ac:dyDescent="0.3">
      <c r="B958" s="82"/>
      <c r="C958" s="82"/>
      <c r="D958" s="82"/>
      <c r="E958" s="133"/>
      <c r="F958" s="84"/>
      <c r="G958" s="84"/>
      <c r="H958" s="82"/>
      <c r="I958" s="84"/>
      <c r="J958" s="84"/>
      <c r="K958" s="84"/>
      <c r="L958" s="82"/>
    </row>
    <row r="959" spans="2:12" x14ac:dyDescent="0.3">
      <c r="B959" s="82"/>
      <c r="C959" s="82"/>
      <c r="D959" s="82"/>
      <c r="E959" s="133"/>
      <c r="F959" s="84"/>
      <c r="G959" s="84"/>
      <c r="H959" s="82"/>
      <c r="I959" s="84"/>
      <c r="J959" s="84"/>
      <c r="K959" s="84"/>
      <c r="L959" s="82"/>
    </row>
    <row r="960" spans="2:12" x14ac:dyDescent="0.3">
      <c r="B960" s="82"/>
      <c r="C960" s="82"/>
      <c r="D960" s="82"/>
      <c r="E960" s="133"/>
      <c r="F960" s="84"/>
      <c r="G960" s="84"/>
      <c r="H960" s="82"/>
      <c r="I960" s="84"/>
      <c r="J960" s="84"/>
      <c r="K960" s="84"/>
      <c r="L960" s="82"/>
    </row>
    <row r="961" spans="2:12" x14ac:dyDescent="0.3">
      <c r="B961" s="82"/>
      <c r="C961" s="82"/>
      <c r="D961" s="82"/>
      <c r="E961" s="133"/>
      <c r="F961" s="84"/>
      <c r="G961" s="84"/>
      <c r="H961" s="82"/>
      <c r="I961" s="84"/>
      <c r="J961" s="84"/>
      <c r="K961" s="84"/>
      <c r="L961" s="82"/>
    </row>
    <row r="962" spans="2:12" x14ac:dyDescent="0.3">
      <c r="B962" s="82"/>
      <c r="C962" s="82"/>
      <c r="D962" s="82"/>
      <c r="E962" s="133"/>
      <c r="F962" s="84"/>
      <c r="G962" s="84"/>
      <c r="H962" s="82"/>
      <c r="I962" s="84"/>
      <c r="J962" s="84"/>
      <c r="K962" s="84"/>
      <c r="L962" s="82"/>
    </row>
    <row r="963" spans="2:12" x14ac:dyDescent="0.3">
      <c r="B963" s="82"/>
      <c r="C963" s="82"/>
      <c r="D963" s="82"/>
      <c r="E963" s="133"/>
      <c r="F963" s="84"/>
      <c r="G963" s="84"/>
      <c r="H963" s="82"/>
      <c r="I963" s="84"/>
      <c r="J963" s="84"/>
      <c r="K963" s="84"/>
      <c r="L963" s="82"/>
    </row>
    <row r="964" spans="2:12" x14ac:dyDescent="0.3">
      <c r="B964" s="82"/>
      <c r="C964" s="82"/>
      <c r="D964" s="82"/>
      <c r="E964" s="133"/>
      <c r="F964" s="84"/>
      <c r="G964" s="84"/>
      <c r="H964" s="82"/>
      <c r="I964" s="84"/>
      <c r="J964" s="84"/>
      <c r="K964" s="84"/>
      <c r="L964" s="82"/>
    </row>
    <row r="965" spans="2:12" x14ac:dyDescent="0.3">
      <c r="B965" s="82"/>
      <c r="C965" s="82"/>
      <c r="D965" s="82"/>
      <c r="E965" s="133"/>
      <c r="F965" s="84"/>
      <c r="G965" s="84"/>
      <c r="H965" s="82"/>
      <c r="I965" s="84"/>
      <c r="J965" s="84"/>
      <c r="K965" s="84"/>
      <c r="L965" s="82"/>
    </row>
    <row r="966" spans="2:12" x14ac:dyDescent="0.3">
      <c r="B966" s="82"/>
      <c r="C966" s="82"/>
      <c r="D966" s="82"/>
      <c r="E966" s="133"/>
      <c r="F966" s="84"/>
      <c r="G966" s="84"/>
      <c r="H966" s="82"/>
      <c r="I966" s="84"/>
      <c r="J966" s="84"/>
      <c r="K966" s="84"/>
      <c r="L966" s="82"/>
    </row>
    <row r="967" spans="2:12" x14ac:dyDescent="0.3">
      <c r="B967" s="82"/>
      <c r="C967" s="82"/>
      <c r="D967" s="82"/>
      <c r="E967" s="133"/>
      <c r="F967" s="84"/>
      <c r="G967" s="84"/>
      <c r="H967" s="82"/>
      <c r="I967" s="84"/>
      <c r="J967" s="84"/>
      <c r="K967" s="84"/>
      <c r="L967" s="82"/>
    </row>
    <row r="968" spans="2:12" x14ac:dyDescent="0.3">
      <c r="B968" s="82"/>
      <c r="C968" s="82"/>
      <c r="D968" s="82"/>
      <c r="E968" s="133"/>
      <c r="F968" s="84"/>
      <c r="G968" s="84"/>
      <c r="H968" s="82"/>
      <c r="I968" s="84"/>
      <c r="J968" s="84"/>
      <c r="K968" s="84"/>
      <c r="L968" s="82"/>
    </row>
    <row r="969" spans="2:12" x14ac:dyDescent="0.3">
      <c r="B969" s="82"/>
      <c r="C969" s="82"/>
      <c r="D969" s="82"/>
      <c r="E969" s="133"/>
      <c r="F969" s="84"/>
      <c r="G969" s="84"/>
      <c r="H969" s="82"/>
      <c r="I969" s="84"/>
      <c r="J969" s="84"/>
      <c r="K969" s="84"/>
      <c r="L969" s="82"/>
    </row>
    <row r="970" spans="2:12" x14ac:dyDescent="0.3">
      <c r="B970" s="82"/>
      <c r="C970" s="82"/>
      <c r="D970" s="82"/>
      <c r="E970" s="133"/>
      <c r="F970" s="84"/>
      <c r="G970" s="84"/>
      <c r="H970" s="82"/>
      <c r="I970" s="84"/>
      <c r="J970" s="84"/>
      <c r="K970" s="84"/>
      <c r="L970" s="82"/>
    </row>
    <row r="971" spans="2:12" x14ac:dyDescent="0.3">
      <c r="B971" s="82"/>
      <c r="C971" s="82"/>
      <c r="D971" s="82"/>
      <c r="E971" s="133"/>
      <c r="F971" s="84"/>
      <c r="G971" s="84"/>
      <c r="H971" s="82"/>
      <c r="I971" s="84"/>
      <c r="J971" s="84"/>
      <c r="K971" s="84"/>
      <c r="L971" s="82"/>
    </row>
    <row r="972" spans="2:12" x14ac:dyDescent="0.3">
      <c r="B972" s="82"/>
      <c r="C972" s="82"/>
      <c r="D972" s="82"/>
      <c r="E972" s="133"/>
      <c r="F972" s="84"/>
      <c r="G972" s="84"/>
      <c r="H972" s="82"/>
      <c r="I972" s="84"/>
      <c r="J972" s="84"/>
      <c r="K972" s="84"/>
      <c r="L972" s="82"/>
    </row>
    <row r="973" spans="2:12" x14ac:dyDescent="0.3">
      <c r="B973" s="82"/>
      <c r="C973" s="82"/>
      <c r="D973" s="82"/>
      <c r="E973" s="133"/>
      <c r="F973" s="84"/>
      <c r="G973" s="84"/>
      <c r="H973" s="82"/>
      <c r="I973" s="84"/>
      <c r="J973" s="84"/>
      <c r="K973" s="84"/>
      <c r="L973" s="82"/>
    </row>
    <row r="974" spans="2:12" x14ac:dyDescent="0.3">
      <c r="B974" s="82"/>
      <c r="C974" s="82"/>
      <c r="D974" s="82"/>
      <c r="E974" s="133"/>
      <c r="F974" s="84"/>
      <c r="G974" s="84"/>
      <c r="H974" s="82"/>
      <c r="I974" s="84"/>
      <c r="J974" s="84"/>
      <c r="K974" s="84"/>
      <c r="L974" s="82"/>
    </row>
    <row r="975" spans="2:12" x14ac:dyDescent="0.3">
      <c r="B975" s="82"/>
      <c r="C975" s="82"/>
      <c r="D975" s="82"/>
      <c r="E975" s="133"/>
      <c r="F975" s="84"/>
      <c r="G975" s="84"/>
      <c r="H975" s="82"/>
      <c r="I975" s="84"/>
      <c r="J975" s="84"/>
      <c r="K975" s="84"/>
      <c r="L975" s="82"/>
    </row>
    <row r="976" spans="2:12" x14ac:dyDescent="0.3">
      <c r="B976" s="82"/>
      <c r="C976" s="82"/>
      <c r="D976" s="82"/>
      <c r="E976" s="133"/>
      <c r="F976" s="84"/>
      <c r="G976" s="84"/>
      <c r="H976" s="82"/>
      <c r="I976" s="84"/>
      <c r="J976" s="84"/>
      <c r="K976" s="84"/>
      <c r="L976" s="82"/>
    </row>
    <row r="977" spans="2:12" x14ac:dyDescent="0.3">
      <c r="B977" s="82"/>
      <c r="C977" s="82"/>
      <c r="D977" s="82"/>
      <c r="E977" s="133"/>
      <c r="F977" s="84"/>
      <c r="G977" s="84"/>
      <c r="H977" s="82"/>
      <c r="I977" s="84"/>
      <c r="J977" s="84"/>
      <c r="K977" s="84"/>
      <c r="L977" s="82"/>
    </row>
    <row r="978" spans="2:12" x14ac:dyDescent="0.3">
      <c r="B978" s="82"/>
      <c r="C978" s="82"/>
      <c r="D978" s="82"/>
      <c r="E978" s="133"/>
      <c r="F978" s="84"/>
      <c r="G978" s="84"/>
      <c r="H978" s="82"/>
      <c r="I978" s="84"/>
      <c r="J978" s="84"/>
      <c r="K978" s="84"/>
      <c r="L978" s="82"/>
    </row>
    <row r="979" spans="2:12" x14ac:dyDescent="0.3">
      <c r="B979" s="82"/>
      <c r="C979" s="82"/>
      <c r="D979" s="82"/>
      <c r="E979" s="133"/>
      <c r="F979" s="84"/>
      <c r="G979" s="84"/>
      <c r="H979" s="82"/>
      <c r="I979" s="84"/>
      <c r="J979" s="84"/>
      <c r="K979" s="84"/>
      <c r="L979" s="82"/>
    </row>
    <row r="980" spans="2:12" x14ac:dyDescent="0.3">
      <c r="B980" s="82"/>
      <c r="C980" s="82"/>
      <c r="D980" s="82"/>
      <c r="E980" s="133"/>
      <c r="F980" s="84"/>
      <c r="G980" s="84"/>
      <c r="H980" s="82"/>
      <c r="I980" s="84"/>
      <c r="J980" s="84"/>
      <c r="K980" s="84"/>
      <c r="L980" s="82"/>
    </row>
    <row r="981" spans="2:12" x14ac:dyDescent="0.3">
      <c r="B981" s="82"/>
      <c r="C981" s="82"/>
      <c r="D981" s="82"/>
      <c r="E981" s="133"/>
      <c r="F981" s="84"/>
      <c r="G981" s="84"/>
      <c r="H981" s="82"/>
      <c r="I981" s="84"/>
      <c r="J981" s="84"/>
      <c r="K981" s="84"/>
      <c r="L981" s="82"/>
    </row>
    <row r="982" spans="2:12" x14ac:dyDescent="0.3">
      <c r="B982" s="82"/>
      <c r="C982" s="82"/>
      <c r="D982" s="82"/>
      <c r="E982" s="133"/>
      <c r="F982" s="84"/>
      <c r="G982" s="84"/>
      <c r="H982" s="82"/>
      <c r="I982" s="84"/>
      <c r="J982" s="84"/>
      <c r="K982" s="84"/>
      <c r="L982" s="82"/>
    </row>
    <row r="983" spans="2:12" x14ac:dyDescent="0.3">
      <c r="B983" s="82"/>
      <c r="C983" s="82"/>
      <c r="D983" s="82"/>
      <c r="E983" s="133"/>
      <c r="F983" s="84"/>
      <c r="G983" s="84"/>
      <c r="H983" s="82"/>
      <c r="I983" s="84"/>
      <c r="J983" s="84"/>
      <c r="K983" s="84"/>
      <c r="L983" s="82"/>
    </row>
    <row r="984" spans="2:12" x14ac:dyDescent="0.3">
      <c r="B984" s="82"/>
      <c r="C984" s="82"/>
      <c r="D984" s="82"/>
      <c r="E984" s="133"/>
      <c r="F984" s="84"/>
      <c r="G984" s="84"/>
      <c r="H984" s="82"/>
      <c r="I984" s="84"/>
      <c r="J984" s="84"/>
      <c r="K984" s="84"/>
      <c r="L984" s="82"/>
    </row>
    <row r="985" spans="2:12" x14ac:dyDescent="0.3">
      <c r="B985" s="82"/>
      <c r="C985" s="82"/>
      <c r="D985" s="82"/>
      <c r="E985" s="133"/>
      <c r="F985" s="84"/>
      <c r="G985" s="84"/>
      <c r="H985" s="82"/>
      <c r="I985" s="84"/>
      <c r="J985" s="84"/>
      <c r="K985" s="84"/>
      <c r="L985" s="82"/>
    </row>
    <row r="986" spans="2:12" x14ac:dyDescent="0.3">
      <c r="B986" s="82"/>
      <c r="C986" s="82"/>
      <c r="D986" s="82"/>
      <c r="E986" s="133"/>
      <c r="F986" s="84"/>
      <c r="G986" s="84"/>
      <c r="H986" s="82"/>
      <c r="I986" s="84"/>
      <c r="J986" s="84"/>
      <c r="K986" s="84"/>
      <c r="L986" s="82"/>
    </row>
    <row r="987" spans="2:12" x14ac:dyDescent="0.3">
      <c r="B987" s="82"/>
      <c r="C987" s="82"/>
      <c r="D987" s="82"/>
      <c r="E987" s="133"/>
      <c r="F987" s="84"/>
      <c r="G987" s="84"/>
      <c r="H987" s="82"/>
      <c r="I987" s="84"/>
      <c r="J987" s="84"/>
      <c r="K987" s="84"/>
      <c r="L987" s="82"/>
    </row>
    <row r="988" spans="2:12" x14ac:dyDescent="0.3">
      <c r="B988" s="82"/>
      <c r="C988" s="82"/>
      <c r="D988" s="82"/>
      <c r="E988" s="133"/>
      <c r="F988" s="84"/>
      <c r="G988" s="84"/>
      <c r="H988" s="82"/>
      <c r="I988" s="84"/>
      <c r="J988" s="84"/>
      <c r="K988" s="84"/>
      <c r="L988" s="82"/>
    </row>
    <row r="989" spans="2:12" x14ac:dyDescent="0.3">
      <c r="B989" s="82"/>
      <c r="C989" s="82"/>
      <c r="D989" s="82"/>
      <c r="E989" s="133"/>
      <c r="F989" s="84"/>
      <c r="G989" s="84"/>
      <c r="H989" s="82"/>
      <c r="I989" s="84"/>
      <c r="J989" s="84"/>
      <c r="K989" s="84"/>
      <c r="L989" s="82"/>
    </row>
    <row r="990" spans="2:12" x14ac:dyDescent="0.3">
      <c r="B990" s="82"/>
      <c r="C990" s="82"/>
      <c r="D990" s="82"/>
      <c r="E990" s="133"/>
      <c r="F990" s="84"/>
      <c r="G990" s="84"/>
      <c r="H990" s="82"/>
      <c r="I990" s="84"/>
      <c r="J990" s="84"/>
      <c r="K990" s="84"/>
      <c r="L990" s="82"/>
    </row>
    <row r="991" spans="2:12" x14ac:dyDescent="0.3">
      <c r="B991" s="82"/>
      <c r="C991" s="82"/>
      <c r="D991" s="82"/>
      <c r="E991" s="133"/>
      <c r="F991" s="84"/>
      <c r="G991" s="84"/>
      <c r="H991" s="82"/>
      <c r="I991" s="84"/>
      <c r="J991" s="84"/>
      <c r="K991" s="84"/>
      <c r="L991" s="82"/>
    </row>
    <row r="992" spans="2:12" x14ac:dyDescent="0.3">
      <c r="B992" s="82"/>
      <c r="C992" s="82"/>
      <c r="D992" s="82"/>
      <c r="E992" s="133"/>
      <c r="F992" s="84"/>
      <c r="G992" s="84"/>
      <c r="H992" s="82"/>
      <c r="I992" s="84"/>
      <c r="J992" s="84"/>
      <c r="K992" s="84"/>
      <c r="L992" s="82"/>
    </row>
    <row r="993" spans="2:12" x14ac:dyDescent="0.3">
      <c r="B993" s="82"/>
      <c r="C993" s="82"/>
      <c r="D993" s="82"/>
      <c r="E993" s="133"/>
      <c r="F993" s="84"/>
      <c r="G993" s="84"/>
      <c r="H993" s="82"/>
      <c r="I993" s="84"/>
      <c r="J993" s="84"/>
      <c r="K993" s="84"/>
      <c r="L993" s="82"/>
    </row>
    <row r="994" spans="2:12" x14ac:dyDescent="0.3">
      <c r="B994" s="82"/>
      <c r="C994" s="82"/>
      <c r="D994" s="82"/>
      <c r="E994" s="133"/>
      <c r="F994" s="84"/>
      <c r="G994" s="84"/>
      <c r="H994" s="82"/>
      <c r="I994" s="84"/>
      <c r="J994" s="84"/>
      <c r="K994" s="84"/>
      <c r="L994" s="82"/>
    </row>
    <row r="995" spans="2:12" x14ac:dyDescent="0.3">
      <c r="B995" s="82"/>
      <c r="C995" s="82"/>
      <c r="D995" s="82"/>
      <c r="E995" s="133"/>
      <c r="F995" s="84"/>
      <c r="G995" s="84"/>
      <c r="H995" s="82"/>
      <c r="I995" s="84"/>
      <c r="J995" s="84"/>
      <c r="K995" s="84"/>
      <c r="L995" s="82"/>
    </row>
    <row r="996" spans="2:12" x14ac:dyDescent="0.3">
      <c r="B996" s="82"/>
      <c r="C996" s="82"/>
      <c r="D996" s="82"/>
      <c r="E996" s="133"/>
      <c r="F996" s="84"/>
      <c r="G996" s="84"/>
      <c r="H996" s="82"/>
      <c r="I996" s="84"/>
      <c r="J996" s="84"/>
      <c r="K996" s="84"/>
      <c r="L996" s="82"/>
    </row>
    <row r="997" spans="2:12" x14ac:dyDescent="0.3">
      <c r="B997" s="82"/>
      <c r="C997" s="82"/>
      <c r="D997" s="82"/>
      <c r="E997" s="133"/>
      <c r="F997" s="84"/>
      <c r="G997" s="84"/>
      <c r="H997" s="82"/>
      <c r="I997" s="84"/>
      <c r="J997" s="84"/>
      <c r="K997" s="84"/>
      <c r="L997" s="82"/>
    </row>
    <row r="998" spans="2:12" x14ac:dyDescent="0.3">
      <c r="B998" s="82"/>
      <c r="C998" s="82"/>
      <c r="D998" s="82"/>
      <c r="E998" s="133"/>
      <c r="F998" s="84"/>
      <c r="G998" s="84"/>
      <c r="H998" s="82"/>
      <c r="I998" s="84"/>
      <c r="J998" s="84"/>
      <c r="K998" s="84"/>
      <c r="L998" s="82"/>
    </row>
    <row r="999" spans="2:12" x14ac:dyDescent="0.3">
      <c r="B999" s="82"/>
      <c r="C999" s="82"/>
      <c r="D999" s="82"/>
      <c r="E999" s="133"/>
      <c r="F999" s="84"/>
      <c r="G999" s="84"/>
      <c r="H999" s="82"/>
      <c r="I999" s="84"/>
      <c r="J999" s="84"/>
      <c r="K999" s="84"/>
      <c r="L999" s="82"/>
    </row>
    <row r="1000" spans="2:12" x14ac:dyDescent="0.3">
      <c r="B1000" s="82"/>
      <c r="C1000" s="82"/>
      <c r="D1000" s="82"/>
      <c r="E1000" s="133"/>
      <c r="F1000" s="84"/>
      <c r="G1000" s="84"/>
      <c r="H1000" s="82"/>
      <c r="I1000" s="84"/>
      <c r="J1000" s="84"/>
      <c r="K1000" s="84"/>
      <c r="L1000" s="82"/>
    </row>
    <row r="1001" spans="2:12" x14ac:dyDescent="0.3">
      <c r="B1001" s="82"/>
      <c r="C1001" s="82"/>
      <c r="D1001" s="82"/>
      <c r="E1001" s="133"/>
      <c r="F1001" s="84"/>
      <c r="G1001" s="84"/>
      <c r="H1001" s="82"/>
      <c r="I1001" s="84"/>
      <c r="J1001" s="84"/>
      <c r="K1001" s="84"/>
      <c r="L1001" s="82"/>
    </row>
    <row r="1002" spans="2:12" x14ac:dyDescent="0.3">
      <c r="B1002" s="82"/>
      <c r="C1002" s="82"/>
      <c r="D1002" s="82"/>
      <c r="E1002" s="133"/>
      <c r="F1002" s="84"/>
      <c r="G1002" s="84"/>
      <c r="H1002" s="82"/>
      <c r="I1002" s="84"/>
      <c r="J1002" s="84"/>
      <c r="K1002" s="84"/>
      <c r="L1002" s="82"/>
    </row>
    <row r="1003" spans="2:12" x14ac:dyDescent="0.3">
      <c r="B1003" s="82"/>
      <c r="C1003" s="82"/>
      <c r="D1003" s="82"/>
      <c r="E1003" s="133"/>
      <c r="F1003" s="84"/>
      <c r="G1003" s="84"/>
      <c r="H1003" s="82"/>
      <c r="I1003" s="84"/>
      <c r="J1003" s="84"/>
      <c r="K1003" s="84"/>
      <c r="L1003" s="82"/>
    </row>
    <row r="1004" spans="2:12" x14ac:dyDescent="0.3">
      <c r="B1004" s="82"/>
      <c r="C1004" s="82"/>
      <c r="D1004" s="82"/>
      <c r="E1004" s="133"/>
      <c r="F1004" s="84"/>
      <c r="G1004" s="84"/>
      <c r="H1004" s="82"/>
      <c r="I1004" s="84"/>
      <c r="J1004" s="84"/>
      <c r="K1004" s="84"/>
      <c r="L1004" s="82"/>
    </row>
    <row r="1005" spans="2:12" x14ac:dyDescent="0.3">
      <c r="B1005" s="82"/>
      <c r="C1005" s="82"/>
      <c r="D1005" s="82"/>
      <c r="E1005" s="133"/>
      <c r="F1005" s="84"/>
      <c r="G1005" s="84"/>
      <c r="H1005" s="82"/>
      <c r="I1005" s="84"/>
      <c r="J1005" s="84"/>
      <c r="K1005" s="84"/>
      <c r="L1005" s="82"/>
    </row>
    <row r="1006" spans="2:12" x14ac:dyDescent="0.3">
      <c r="B1006" s="82"/>
      <c r="C1006" s="82"/>
      <c r="D1006" s="82"/>
      <c r="E1006" s="133"/>
      <c r="F1006" s="84"/>
      <c r="G1006" s="84"/>
      <c r="H1006" s="82"/>
      <c r="I1006" s="84"/>
      <c r="J1006" s="84"/>
      <c r="K1006" s="84"/>
      <c r="L1006" s="82"/>
    </row>
    <row r="1007" spans="2:12" x14ac:dyDescent="0.3">
      <c r="B1007" s="82"/>
      <c r="C1007" s="82"/>
      <c r="D1007" s="82"/>
      <c r="E1007" s="133"/>
      <c r="F1007" s="84"/>
      <c r="G1007" s="84"/>
      <c r="H1007" s="82"/>
      <c r="I1007" s="84"/>
      <c r="J1007" s="84"/>
      <c r="K1007" s="84"/>
      <c r="L1007" s="82"/>
    </row>
    <row r="1008" spans="2:12" x14ac:dyDescent="0.3">
      <c r="B1008" s="82"/>
      <c r="C1008" s="82"/>
      <c r="D1008" s="82"/>
      <c r="E1008" s="133"/>
      <c r="F1008" s="84"/>
      <c r="G1008" s="84"/>
      <c r="H1008" s="82"/>
      <c r="I1008" s="84"/>
      <c r="J1008" s="84"/>
      <c r="K1008" s="84"/>
      <c r="L1008" s="82"/>
    </row>
    <row r="1009" spans="2:12" x14ac:dyDescent="0.3">
      <c r="B1009" s="82"/>
      <c r="C1009" s="82"/>
      <c r="D1009" s="82"/>
      <c r="E1009" s="133"/>
      <c r="F1009" s="84"/>
      <c r="G1009" s="84"/>
      <c r="H1009" s="82"/>
      <c r="I1009" s="84"/>
      <c r="J1009" s="84"/>
      <c r="K1009" s="84"/>
      <c r="L1009" s="82"/>
    </row>
    <row r="1010" spans="2:12" x14ac:dyDescent="0.3">
      <c r="B1010" s="82"/>
      <c r="C1010" s="82"/>
      <c r="D1010" s="82"/>
      <c r="E1010" s="133"/>
      <c r="F1010" s="84"/>
      <c r="G1010" s="84"/>
      <c r="H1010" s="82"/>
      <c r="I1010" s="84"/>
      <c r="J1010" s="84"/>
      <c r="K1010" s="84"/>
      <c r="L1010" s="82"/>
    </row>
    <row r="1011" spans="2:12" x14ac:dyDescent="0.3">
      <c r="B1011" s="82"/>
      <c r="C1011" s="82"/>
      <c r="D1011" s="82"/>
      <c r="E1011" s="133"/>
      <c r="F1011" s="84"/>
      <c r="G1011" s="84"/>
      <c r="H1011" s="82"/>
      <c r="I1011" s="84"/>
      <c r="J1011" s="84"/>
      <c r="K1011" s="84"/>
      <c r="L1011" s="82"/>
    </row>
    <row r="1012" spans="2:12" x14ac:dyDescent="0.3">
      <c r="B1012" s="82"/>
      <c r="C1012" s="82"/>
      <c r="D1012" s="82"/>
      <c r="E1012" s="133"/>
      <c r="F1012" s="84"/>
      <c r="G1012" s="84"/>
      <c r="H1012" s="82"/>
      <c r="I1012" s="84"/>
      <c r="J1012" s="84"/>
      <c r="K1012" s="84"/>
      <c r="L1012" s="82"/>
    </row>
    <row r="1013" spans="2:12" x14ac:dyDescent="0.3">
      <c r="B1013" s="82"/>
      <c r="C1013" s="82"/>
      <c r="D1013" s="82"/>
      <c r="E1013" s="133"/>
      <c r="F1013" s="84"/>
      <c r="G1013" s="84"/>
      <c r="H1013" s="82"/>
      <c r="I1013" s="84"/>
      <c r="J1013" s="84"/>
      <c r="K1013" s="84"/>
      <c r="L1013" s="82"/>
    </row>
    <row r="1014" spans="2:12" x14ac:dyDescent="0.3">
      <c r="B1014" s="82"/>
      <c r="C1014" s="82"/>
      <c r="D1014" s="82"/>
      <c r="E1014" s="133"/>
      <c r="F1014" s="84"/>
      <c r="G1014" s="84"/>
      <c r="H1014" s="82"/>
      <c r="I1014" s="84"/>
      <c r="J1014" s="84"/>
      <c r="K1014" s="84"/>
      <c r="L1014" s="82"/>
    </row>
    <row r="1015" spans="2:12" x14ac:dyDescent="0.3">
      <c r="B1015" s="82"/>
      <c r="C1015" s="82"/>
      <c r="D1015" s="82"/>
      <c r="E1015" s="133"/>
      <c r="F1015" s="84"/>
      <c r="G1015" s="84"/>
      <c r="H1015" s="82"/>
      <c r="I1015" s="84"/>
      <c r="J1015" s="84"/>
      <c r="K1015" s="84"/>
      <c r="L1015" s="82"/>
    </row>
    <row r="1016" spans="2:12" x14ac:dyDescent="0.3">
      <c r="B1016" s="82"/>
      <c r="C1016" s="82"/>
      <c r="D1016" s="82"/>
      <c r="E1016" s="133"/>
      <c r="F1016" s="84"/>
      <c r="G1016" s="84"/>
      <c r="H1016" s="82"/>
      <c r="I1016" s="84"/>
      <c r="J1016" s="84"/>
      <c r="K1016" s="84"/>
      <c r="L1016" s="82"/>
    </row>
    <row r="1017" spans="2:12" x14ac:dyDescent="0.3">
      <c r="B1017" s="82"/>
      <c r="C1017" s="82"/>
      <c r="D1017" s="82"/>
      <c r="E1017" s="133"/>
      <c r="F1017" s="84"/>
      <c r="G1017" s="84"/>
      <c r="H1017" s="82"/>
      <c r="I1017" s="84"/>
      <c r="J1017" s="84"/>
      <c r="K1017" s="84"/>
      <c r="L1017" s="82"/>
    </row>
    <row r="1018" spans="2:12" x14ac:dyDescent="0.3">
      <c r="B1018" s="82"/>
      <c r="C1018" s="82"/>
      <c r="D1018" s="82"/>
      <c r="E1018" s="133"/>
      <c r="F1018" s="84"/>
      <c r="G1018" s="84"/>
      <c r="H1018" s="82"/>
      <c r="I1018" s="84"/>
      <c r="J1018" s="84"/>
      <c r="K1018" s="84"/>
      <c r="L1018" s="82"/>
    </row>
    <row r="1019" spans="2:12" x14ac:dyDescent="0.3">
      <c r="B1019" s="82"/>
      <c r="C1019" s="82"/>
      <c r="D1019" s="82"/>
      <c r="E1019" s="133"/>
      <c r="F1019" s="84"/>
      <c r="G1019" s="84"/>
      <c r="H1019" s="82"/>
      <c r="I1019" s="84"/>
      <c r="J1019" s="84"/>
      <c r="K1019" s="84"/>
      <c r="L1019" s="82"/>
    </row>
    <row r="1020" spans="2:12" x14ac:dyDescent="0.3">
      <c r="B1020" s="82"/>
      <c r="C1020" s="82"/>
      <c r="D1020" s="82"/>
      <c r="E1020" s="133"/>
      <c r="F1020" s="84"/>
      <c r="G1020" s="84"/>
      <c r="H1020" s="82"/>
      <c r="I1020" s="84"/>
      <c r="J1020" s="84"/>
      <c r="K1020" s="84"/>
      <c r="L1020" s="82"/>
    </row>
    <row r="1021" spans="2:12" x14ac:dyDescent="0.3">
      <c r="B1021" s="82"/>
      <c r="C1021" s="82"/>
      <c r="D1021" s="82"/>
      <c r="E1021" s="133"/>
      <c r="F1021" s="84"/>
      <c r="G1021" s="84"/>
      <c r="H1021" s="82"/>
      <c r="I1021" s="84"/>
      <c r="J1021" s="84"/>
      <c r="K1021" s="84"/>
      <c r="L1021" s="82"/>
    </row>
    <row r="1022" spans="2:12" x14ac:dyDescent="0.3">
      <c r="B1022" s="82"/>
      <c r="C1022" s="82"/>
      <c r="D1022" s="82"/>
      <c r="E1022" s="133"/>
      <c r="F1022" s="84"/>
      <c r="G1022" s="84"/>
      <c r="H1022" s="82"/>
      <c r="I1022" s="84"/>
      <c r="J1022" s="84"/>
      <c r="K1022" s="84"/>
      <c r="L1022" s="82"/>
    </row>
    <row r="1023" spans="2:12" x14ac:dyDescent="0.3">
      <c r="B1023" s="82"/>
      <c r="C1023" s="82"/>
      <c r="D1023" s="82"/>
      <c r="E1023" s="133"/>
      <c r="F1023" s="84"/>
      <c r="G1023" s="84"/>
      <c r="H1023" s="82"/>
      <c r="I1023" s="84"/>
      <c r="J1023" s="84"/>
      <c r="K1023" s="84"/>
      <c r="L1023" s="82"/>
    </row>
    <row r="1024" spans="2:12" x14ac:dyDescent="0.3">
      <c r="B1024" s="82"/>
      <c r="C1024" s="82"/>
      <c r="D1024" s="82"/>
      <c r="E1024" s="133"/>
      <c r="F1024" s="84"/>
      <c r="G1024" s="84"/>
      <c r="H1024" s="82"/>
      <c r="I1024" s="84"/>
      <c r="J1024" s="84"/>
      <c r="K1024" s="84"/>
      <c r="L1024" s="82"/>
    </row>
    <row r="1025" spans="2:12" x14ac:dyDescent="0.3">
      <c r="B1025" s="82"/>
      <c r="C1025" s="82"/>
      <c r="D1025" s="82"/>
      <c r="E1025" s="133"/>
      <c r="F1025" s="84"/>
      <c r="G1025" s="84"/>
      <c r="H1025" s="82"/>
      <c r="I1025" s="84"/>
      <c r="J1025" s="84"/>
      <c r="K1025" s="84"/>
      <c r="L1025" s="82"/>
    </row>
    <row r="1026" spans="2:12" x14ac:dyDescent="0.3">
      <c r="B1026" s="82"/>
      <c r="C1026" s="82"/>
      <c r="D1026" s="82"/>
      <c r="E1026" s="133"/>
      <c r="F1026" s="84"/>
      <c r="G1026" s="84"/>
      <c r="H1026" s="82"/>
      <c r="I1026" s="84"/>
      <c r="J1026" s="84"/>
      <c r="K1026" s="84"/>
      <c r="L1026" s="82"/>
    </row>
    <row r="1027" spans="2:12" x14ac:dyDescent="0.3">
      <c r="B1027" s="82"/>
      <c r="C1027" s="82"/>
      <c r="D1027" s="82"/>
      <c r="E1027" s="133"/>
      <c r="F1027" s="84"/>
      <c r="G1027" s="84"/>
      <c r="H1027" s="82"/>
      <c r="I1027" s="84"/>
      <c r="J1027" s="84"/>
      <c r="K1027" s="84"/>
      <c r="L1027" s="82"/>
    </row>
    <row r="1028" spans="2:12" x14ac:dyDescent="0.3">
      <c r="B1028" s="82"/>
      <c r="C1028" s="82"/>
      <c r="D1028" s="82"/>
      <c r="E1028" s="133"/>
      <c r="F1028" s="84"/>
      <c r="G1028" s="84"/>
      <c r="H1028" s="82"/>
      <c r="I1028" s="84"/>
      <c r="J1028" s="84"/>
      <c r="K1028" s="84"/>
      <c r="L1028" s="82"/>
    </row>
    <row r="1029" spans="2:12" x14ac:dyDescent="0.3">
      <c r="B1029" s="82"/>
      <c r="C1029" s="82"/>
      <c r="D1029" s="82"/>
      <c r="E1029" s="133"/>
      <c r="F1029" s="84"/>
      <c r="G1029" s="84"/>
      <c r="H1029" s="82"/>
      <c r="I1029" s="84"/>
      <c r="J1029" s="84"/>
      <c r="K1029" s="84"/>
      <c r="L1029" s="82"/>
    </row>
    <row r="1030" spans="2:12" x14ac:dyDescent="0.3">
      <c r="B1030" s="82"/>
      <c r="C1030" s="82"/>
      <c r="D1030" s="82"/>
      <c r="E1030" s="133"/>
      <c r="F1030" s="84"/>
      <c r="G1030" s="84"/>
      <c r="H1030" s="82"/>
      <c r="I1030" s="84"/>
      <c r="J1030" s="84"/>
      <c r="K1030" s="84"/>
      <c r="L1030" s="82"/>
    </row>
    <row r="1031" spans="2:12" x14ac:dyDescent="0.3">
      <c r="B1031" s="82"/>
      <c r="C1031" s="82"/>
      <c r="D1031" s="82"/>
      <c r="E1031" s="133"/>
      <c r="F1031" s="84"/>
      <c r="G1031" s="84"/>
      <c r="H1031" s="82"/>
      <c r="I1031" s="84"/>
      <c r="J1031" s="84"/>
      <c r="K1031" s="84"/>
      <c r="L1031" s="82"/>
    </row>
    <row r="1032" spans="2:12" x14ac:dyDescent="0.3">
      <c r="B1032" s="82"/>
      <c r="C1032" s="82"/>
      <c r="D1032" s="82"/>
      <c r="E1032" s="133"/>
      <c r="F1032" s="84"/>
      <c r="G1032" s="84"/>
      <c r="H1032" s="82"/>
      <c r="I1032" s="84"/>
      <c r="J1032" s="84"/>
      <c r="K1032" s="84"/>
      <c r="L1032" s="82"/>
    </row>
    <row r="1033" spans="2:12" x14ac:dyDescent="0.3">
      <c r="B1033" s="82"/>
      <c r="C1033" s="82"/>
      <c r="D1033" s="82"/>
      <c r="E1033" s="133"/>
      <c r="F1033" s="84"/>
      <c r="G1033" s="84"/>
      <c r="H1033" s="82"/>
      <c r="I1033" s="84"/>
      <c r="J1033" s="84"/>
      <c r="K1033" s="84"/>
      <c r="L1033" s="82"/>
    </row>
    <row r="1034" spans="2:12" x14ac:dyDescent="0.3">
      <c r="B1034" s="82"/>
      <c r="C1034" s="82"/>
      <c r="D1034" s="82"/>
      <c r="E1034" s="133"/>
      <c r="F1034" s="84"/>
      <c r="G1034" s="84"/>
      <c r="H1034" s="82"/>
      <c r="I1034" s="84"/>
      <c r="J1034" s="84"/>
      <c r="K1034" s="84"/>
      <c r="L1034" s="82"/>
    </row>
    <row r="1035" spans="2:12" x14ac:dyDescent="0.3">
      <c r="B1035" s="82"/>
      <c r="C1035" s="82"/>
      <c r="D1035" s="82"/>
      <c r="E1035" s="133"/>
      <c r="F1035" s="84"/>
      <c r="G1035" s="84"/>
      <c r="H1035" s="82"/>
      <c r="I1035" s="84"/>
      <c r="J1035" s="84"/>
      <c r="K1035" s="84"/>
      <c r="L1035" s="82"/>
    </row>
    <row r="1036" spans="2:12" x14ac:dyDescent="0.3">
      <c r="B1036" s="82"/>
      <c r="C1036" s="82"/>
      <c r="D1036" s="82"/>
      <c r="E1036" s="133"/>
      <c r="F1036" s="84"/>
      <c r="G1036" s="84"/>
      <c r="H1036" s="82"/>
      <c r="I1036" s="84"/>
      <c r="J1036" s="84"/>
      <c r="K1036" s="84"/>
      <c r="L1036" s="82"/>
    </row>
    <row r="1037" spans="2:12" x14ac:dyDescent="0.3">
      <c r="B1037" s="82"/>
      <c r="C1037" s="82"/>
      <c r="D1037" s="82"/>
      <c r="E1037" s="133"/>
      <c r="F1037" s="84"/>
      <c r="G1037" s="84"/>
      <c r="H1037" s="82"/>
      <c r="I1037" s="84"/>
      <c r="J1037" s="84"/>
      <c r="K1037" s="84"/>
      <c r="L1037" s="82"/>
    </row>
    <row r="1038" spans="2:12" x14ac:dyDescent="0.3">
      <c r="B1038" s="82"/>
      <c r="C1038" s="82"/>
      <c r="D1038" s="82"/>
      <c r="E1038" s="133"/>
      <c r="F1038" s="84"/>
      <c r="G1038" s="84"/>
      <c r="H1038" s="82"/>
      <c r="I1038" s="84"/>
      <c r="J1038" s="84"/>
      <c r="K1038" s="84"/>
      <c r="L1038" s="82"/>
    </row>
    <row r="1039" spans="2:12" x14ac:dyDescent="0.3">
      <c r="B1039" s="82"/>
      <c r="C1039" s="82"/>
      <c r="D1039" s="82"/>
      <c r="E1039" s="133"/>
      <c r="F1039" s="84"/>
      <c r="G1039" s="84"/>
      <c r="H1039" s="82"/>
      <c r="I1039" s="84"/>
      <c r="J1039" s="84"/>
      <c r="K1039" s="84"/>
      <c r="L1039" s="82"/>
    </row>
    <row r="1040" spans="2:12" x14ac:dyDescent="0.3">
      <c r="B1040" s="82"/>
      <c r="C1040" s="82"/>
      <c r="D1040" s="82"/>
      <c r="E1040" s="133"/>
      <c r="F1040" s="84"/>
      <c r="G1040" s="84"/>
      <c r="H1040" s="82"/>
      <c r="I1040" s="84"/>
      <c r="J1040" s="84"/>
      <c r="K1040" s="84"/>
      <c r="L1040" s="82"/>
    </row>
    <row r="1041" spans="2:12" x14ac:dyDescent="0.3">
      <c r="B1041" s="82"/>
      <c r="C1041" s="82"/>
      <c r="D1041" s="82"/>
      <c r="E1041" s="133"/>
      <c r="F1041" s="84"/>
      <c r="G1041" s="84"/>
      <c r="H1041" s="82"/>
      <c r="I1041" s="84"/>
      <c r="J1041" s="84"/>
      <c r="K1041" s="84"/>
      <c r="L1041" s="82"/>
    </row>
    <row r="1042" spans="2:12" x14ac:dyDescent="0.3">
      <c r="B1042" s="82"/>
      <c r="C1042" s="82"/>
      <c r="D1042" s="82"/>
      <c r="E1042" s="133"/>
      <c r="F1042" s="84"/>
      <c r="G1042" s="84"/>
      <c r="H1042" s="82"/>
      <c r="I1042" s="84"/>
      <c r="J1042" s="84"/>
      <c r="K1042" s="84"/>
      <c r="L1042" s="82"/>
    </row>
    <row r="1043" spans="2:12" x14ac:dyDescent="0.3">
      <c r="B1043" s="82"/>
      <c r="C1043" s="82"/>
      <c r="D1043" s="82"/>
      <c r="E1043" s="133"/>
      <c r="F1043" s="84"/>
      <c r="G1043" s="84"/>
      <c r="H1043" s="82"/>
      <c r="I1043" s="84"/>
      <c r="J1043" s="84"/>
      <c r="K1043" s="84"/>
      <c r="L1043" s="82"/>
    </row>
    <row r="1044" spans="2:12" x14ac:dyDescent="0.3">
      <c r="B1044" s="82"/>
      <c r="C1044" s="82"/>
      <c r="D1044" s="82"/>
      <c r="E1044" s="133"/>
      <c r="F1044" s="84"/>
      <c r="G1044" s="84"/>
      <c r="H1044" s="82"/>
      <c r="I1044" s="84"/>
      <c r="J1044" s="84"/>
      <c r="K1044" s="84"/>
      <c r="L1044" s="82"/>
    </row>
    <row r="1045" spans="2:12" x14ac:dyDescent="0.3">
      <c r="B1045" s="82"/>
      <c r="C1045" s="82"/>
      <c r="D1045" s="82"/>
      <c r="E1045" s="133"/>
      <c r="F1045" s="84"/>
      <c r="G1045" s="84"/>
      <c r="H1045" s="82"/>
      <c r="I1045" s="84"/>
      <c r="J1045" s="84"/>
      <c r="K1045" s="84"/>
      <c r="L1045" s="82"/>
    </row>
    <row r="1046" spans="2:12" x14ac:dyDescent="0.3">
      <c r="B1046" s="82"/>
      <c r="C1046" s="82"/>
      <c r="D1046" s="82"/>
      <c r="E1046" s="133"/>
      <c r="F1046" s="84"/>
      <c r="G1046" s="84"/>
      <c r="H1046" s="82"/>
      <c r="I1046" s="84"/>
      <c r="J1046" s="84"/>
      <c r="K1046" s="84"/>
      <c r="L1046" s="82"/>
    </row>
    <row r="1047" spans="2:12" x14ac:dyDescent="0.3">
      <c r="B1047" s="82"/>
      <c r="C1047" s="82"/>
      <c r="D1047" s="82"/>
      <c r="E1047" s="133"/>
      <c r="F1047" s="84"/>
      <c r="G1047" s="84"/>
      <c r="H1047" s="82"/>
      <c r="I1047" s="84"/>
      <c r="J1047" s="84"/>
      <c r="K1047" s="84"/>
      <c r="L1047" s="82"/>
    </row>
    <row r="1048" spans="2:12" x14ac:dyDescent="0.3">
      <c r="B1048" s="82"/>
      <c r="C1048" s="82"/>
      <c r="D1048" s="82"/>
      <c r="E1048" s="133"/>
      <c r="F1048" s="84"/>
      <c r="G1048" s="84"/>
      <c r="H1048" s="82"/>
      <c r="I1048" s="84"/>
      <c r="J1048" s="84"/>
      <c r="K1048" s="84"/>
      <c r="L1048" s="82"/>
    </row>
    <row r="1049" spans="2:12" x14ac:dyDescent="0.3">
      <c r="B1049" s="82"/>
      <c r="C1049" s="82"/>
      <c r="D1049" s="82"/>
      <c r="E1049" s="133"/>
      <c r="F1049" s="84"/>
      <c r="G1049" s="84"/>
      <c r="H1049" s="82"/>
      <c r="I1049" s="84"/>
      <c r="J1049" s="84"/>
      <c r="K1049" s="84"/>
      <c r="L1049" s="82"/>
    </row>
    <row r="1050" spans="2:12" x14ac:dyDescent="0.3">
      <c r="B1050" s="82"/>
      <c r="C1050" s="82"/>
      <c r="D1050" s="82"/>
      <c r="E1050" s="133"/>
      <c r="F1050" s="84"/>
      <c r="G1050" s="84"/>
      <c r="H1050" s="82"/>
      <c r="I1050" s="84"/>
      <c r="J1050" s="84"/>
      <c r="K1050" s="84"/>
      <c r="L1050" s="82"/>
    </row>
    <row r="1051" spans="2:12" x14ac:dyDescent="0.3">
      <c r="B1051" s="82"/>
      <c r="C1051" s="82"/>
      <c r="D1051" s="82"/>
      <c r="E1051" s="133"/>
      <c r="F1051" s="84"/>
      <c r="G1051" s="84"/>
      <c r="H1051" s="82"/>
      <c r="I1051" s="84"/>
      <c r="J1051" s="84"/>
      <c r="K1051" s="84"/>
      <c r="L1051" s="82"/>
    </row>
    <row r="1052" spans="2:12" x14ac:dyDescent="0.3">
      <c r="B1052" s="82"/>
      <c r="C1052" s="82"/>
      <c r="D1052" s="82"/>
      <c r="E1052" s="133"/>
      <c r="F1052" s="84"/>
      <c r="G1052" s="84"/>
      <c r="H1052" s="82"/>
      <c r="I1052" s="84"/>
      <c r="J1052" s="84"/>
      <c r="K1052" s="84"/>
      <c r="L1052" s="82"/>
    </row>
    <row r="1053" spans="2:12" x14ac:dyDescent="0.3">
      <c r="B1053" s="82"/>
      <c r="C1053" s="82"/>
      <c r="D1053" s="82"/>
      <c r="E1053" s="133"/>
      <c r="F1053" s="84"/>
      <c r="G1053" s="84"/>
      <c r="H1053" s="82"/>
      <c r="I1053" s="84"/>
      <c r="J1053" s="84"/>
      <c r="K1053" s="84"/>
      <c r="L1053" s="82"/>
    </row>
    <row r="1054" spans="2:12" x14ac:dyDescent="0.3">
      <c r="B1054" s="82"/>
      <c r="C1054" s="82"/>
      <c r="D1054" s="82"/>
      <c r="E1054" s="133"/>
      <c r="F1054" s="84"/>
      <c r="G1054" s="84"/>
      <c r="H1054" s="82"/>
      <c r="I1054" s="84"/>
      <c r="J1054" s="84"/>
      <c r="K1054" s="84"/>
      <c r="L1054" s="82"/>
    </row>
    <row r="1055" spans="2:12" x14ac:dyDescent="0.3">
      <c r="B1055" s="82"/>
      <c r="C1055" s="82"/>
      <c r="D1055" s="82"/>
      <c r="E1055" s="133"/>
      <c r="F1055" s="84"/>
      <c r="G1055" s="84"/>
      <c r="H1055" s="82"/>
      <c r="I1055" s="84"/>
      <c r="J1055" s="84"/>
      <c r="K1055" s="84"/>
      <c r="L1055" s="82"/>
    </row>
    <row r="1056" spans="2:12" x14ac:dyDescent="0.3">
      <c r="B1056" s="82"/>
      <c r="C1056" s="82"/>
      <c r="D1056" s="82"/>
      <c r="E1056" s="133"/>
      <c r="F1056" s="84"/>
      <c r="G1056" s="84"/>
      <c r="H1056" s="82"/>
      <c r="I1056" s="84"/>
      <c r="J1056" s="84"/>
      <c r="K1056" s="84"/>
      <c r="L1056" s="82"/>
    </row>
    <row r="1057" spans="2:12" x14ac:dyDescent="0.3">
      <c r="B1057" s="82"/>
      <c r="C1057" s="82"/>
      <c r="D1057" s="82"/>
      <c r="E1057" s="133"/>
      <c r="F1057" s="84"/>
      <c r="G1057" s="84"/>
      <c r="H1057" s="82"/>
      <c r="I1057" s="84"/>
      <c r="J1057" s="84"/>
      <c r="K1057" s="84"/>
      <c r="L1057" s="82"/>
    </row>
    <row r="1058" spans="2:12" x14ac:dyDescent="0.3">
      <c r="B1058" s="82"/>
      <c r="C1058" s="82"/>
      <c r="D1058" s="82"/>
      <c r="E1058" s="133"/>
      <c r="F1058" s="84"/>
      <c r="G1058" s="84"/>
      <c r="H1058" s="82"/>
      <c r="I1058" s="84"/>
      <c r="J1058" s="84"/>
      <c r="K1058" s="84"/>
      <c r="L1058" s="82"/>
    </row>
    <row r="1059" spans="2:12" x14ac:dyDescent="0.3">
      <c r="B1059" s="82"/>
      <c r="C1059" s="82"/>
      <c r="D1059" s="82"/>
      <c r="E1059" s="133"/>
      <c r="F1059" s="84"/>
      <c r="G1059" s="84"/>
      <c r="H1059" s="82"/>
      <c r="I1059" s="84"/>
      <c r="J1059" s="84"/>
      <c r="K1059" s="84"/>
      <c r="L1059" s="82"/>
    </row>
    <row r="1060" spans="2:12" x14ac:dyDescent="0.3">
      <c r="B1060" s="82"/>
      <c r="C1060" s="82"/>
      <c r="D1060" s="82"/>
      <c r="E1060" s="133"/>
      <c r="F1060" s="84"/>
      <c r="G1060" s="84"/>
      <c r="H1060" s="82"/>
      <c r="I1060" s="84"/>
      <c r="J1060" s="84"/>
      <c r="K1060" s="84"/>
      <c r="L1060" s="82"/>
    </row>
    <row r="1061" spans="2:12" x14ac:dyDescent="0.3">
      <c r="B1061" s="82"/>
      <c r="C1061" s="82"/>
      <c r="D1061" s="82"/>
      <c r="E1061" s="133"/>
      <c r="F1061" s="84"/>
      <c r="G1061" s="84"/>
      <c r="H1061" s="82"/>
      <c r="I1061" s="84"/>
      <c r="J1061" s="84"/>
      <c r="K1061" s="84"/>
      <c r="L1061" s="82"/>
    </row>
    <row r="1062" spans="2:12" x14ac:dyDescent="0.3">
      <c r="B1062" s="82"/>
      <c r="C1062" s="82"/>
      <c r="D1062" s="82"/>
      <c r="E1062" s="133"/>
      <c r="F1062" s="84"/>
      <c r="G1062" s="84"/>
      <c r="H1062" s="82"/>
      <c r="I1062" s="84"/>
      <c r="J1062" s="84"/>
      <c r="K1062" s="84"/>
      <c r="L1062" s="82"/>
    </row>
    <row r="1063" spans="2:12" x14ac:dyDescent="0.3">
      <c r="B1063" s="82"/>
      <c r="C1063" s="82"/>
      <c r="D1063" s="82"/>
      <c r="E1063" s="133"/>
      <c r="F1063" s="84"/>
      <c r="G1063" s="84"/>
      <c r="H1063" s="82"/>
      <c r="I1063" s="84"/>
      <c r="J1063" s="84"/>
      <c r="K1063" s="84"/>
      <c r="L1063" s="82"/>
    </row>
    <row r="1064" spans="2:12" x14ac:dyDescent="0.3">
      <c r="B1064" s="82"/>
      <c r="C1064" s="82"/>
      <c r="D1064" s="82"/>
      <c r="E1064" s="133"/>
      <c r="F1064" s="84"/>
      <c r="G1064" s="84"/>
      <c r="H1064" s="82"/>
      <c r="I1064" s="84"/>
      <c r="J1064" s="84"/>
      <c r="K1064" s="84"/>
      <c r="L1064" s="82"/>
    </row>
    <row r="1065" spans="2:12" x14ac:dyDescent="0.3">
      <c r="B1065" s="82"/>
      <c r="C1065" s="82"/>
      <c r="D1065" s="82"/>
      <c r="E1065" s="133"/>
      <c r="F1065" s="84"/>
      <c r="G1065" s="84"/>
      <c r="H1065" s="82"/>
      <c r="I1065" s="84"/>
      <c r="J1065" s="84"/>
      <c r="K1065" s="84"/>
      <c r="L1065" s="82"/>
    </row>
    <row r="1066" spans="2:12" x14ac:dyDescent="0.3">
      <c r="B1066" s="82"/>
      <c r="C1066" s="82"/>
      <c r="D1066" s="82"/>
      <c r="E1066" s="133"/>
      <c r="F1066" s="84"/>
      <c r="G1066" s="84"/>
      <c r="H1066" s="82"/>
      <c r="I1066" s="84"/>
      <c r="J1066" s="84"/>
      <c r="K1066" s="84"/>
      <c r="L1066" s="82"/>
    </row>
    <row r="1067" spans="2:12" x14ac:dyDescent="0.3">
      <c r="B1067" s="82"/>
      <c r="C1067" s="82"/>
      <c r="D1067" s="82"/>
      <c r="E1067" s="133"/>
      <c r="F1067" s="84"/>
      <c r="G1067" s="84"/>
      <c r="H1067" s="82"/>
      <c r="I1067" s="84"/>
      <c r="J1067" s="84"/>
      <c r="K1067" s="84"/>
      <c r="L1067" s="82"/>
    </row>
    <row r="1068" spans="2:12" x14ac:dyDescent="0.3">
      <c r="B1068" s="82"/>
      <c r="C1068" s="82"/>
      <c r="D1068" s="82"/>
      <c r="E1068" s="133"/>
      <c r="F1068" s="84"/>
      <c r="G1068" s="84"/>
      <c r="H1068" s="82"/>
      <c r="I1068" s="84"/>
      <c r="J1068" s="84"/>
      <c r="K1068" s="84"/>
      <c r="L1068" s="82"/>
    </row>
    <row r="1069" spans="2:12" x14ac:dyDescent="0.3">
      <c r="B1069" s="82"/>
      <c r="C1069" s="82"/>
      <c r="D1069" s="82"/>
      <c r="E1069" s="133"/>
      <c r="F1069" s="84"/>
      <c r="G1069" s="84"/>
      <c r="H1069" s="82"/>
      <c r="I1069" s="84"/>
      <c r="J1069" s="84"/>
      <c r="K1069" s="84"/>
      <c r="L1069" s="82"/>
    </row>
    <row r="1070" spans="2:12" x14ac:dyDescent="0.3">
      <c r="B1070" s="82"/>
      <c r="C1070" s="82"/>
      <c r="D1070" s="82"/>
      <c r="E1070" s="133"/>
      <c r="F1070" s="84"/>
      <c r="G1070" s="84"/>
      <c r="H1070" s="82"/>
      <c r="I1070" s="84"/>
      <c r="J1070" s="84"/>
      <c r="K1070" s="84"/>
      <c r="L1070" s="82"/>
    </row>
    <row r="1071" spans="2:12" x14ac:dyDescent="0.3">
      <c r="B1071" s="82"/>
      <c r="C1071" s="82"/>
      <c r="D1071" s="82"/>
      <c r="E1071" s="133"/>
      <c r="F1071" s="84"/>
      <c r="G1071" s="84"/>
      <c r="H1071" s="82"/>
      <c r="I1071" s="84"/>
      <c r="J1071" s="84"/>
      <c r="K1071" s="84"/>
      <c r="L1071" s="82"/>
    </row>
    <row r="1072" spans="2:12" x14ac:dyDescent="0.3">
      <c r="B1072" s="82"/>
      <c r="C1072" s="82"/>
      <c r="D1072" s="82"/>
      <c r="E1072" s="133"/>
      <c r="F1072" s="84"/>
      <c r="G1072" s="84"/>
      <c r="H1072" s="82"/>
      <c r="I1072" s="84"/>
      <c r="J1072" s="84"/>
      <c r="K1072" s="84"/>
      <c r="L1072" s="82"/>
    </row>
    <row r="1073" spans="2:12" x14ac:dyDescent="0.3">
      <c r="B1073" s="82"/>
      <c r="C1073" s="82"/>
      <c r="D1073" s="82"/>
      <c r="E1073" s="133"/>
      <c r="F1073" s="84"/>
      <c r="G1073" s="84"/>
      <c r="H1073" s="82"/>
      <c r="I1073" s="84"/>
      <c r="J1073" s="84"/>
      <c r="K1073" s="84"/>
      <c r="L1073" s="82"/>
    </row>
    <row r="1074" spans="2:12" x14ac:dyDescent="0.3">
      <c r="B1074" s="82"/>
      <c r="C1074" s="82"/>
      <c r="D1074" s="82"/>
      <c r="E1074" s="133"/>
      <c r="F1074" s="84"/>
      <c r="G1074" s="84"/>
      <c r="H1074" s="82"/>
      <c r="I1074" s="84"/>
      <c r="J1074" s="84"/>
      <c r="K1074" s="84"/>
      <c r="L1074" s="82"/>
    </row>
    <row r="1075" spans="2:12" x14ac:dyDescent="0.3">
      <c r="B1075" s="82"/>
      <c r="C1075" s="82"/>
      <c r="D1075" s="82"/>
      <c r="E1075" s="133"/>
      <c r="F1075" s="84"/>
      <c r="G1075" s="84"/>
      <c r="H1075" s="82"/>
      <c r="I1075" s="84"/>
      <c r="J1075" s="84"/>
      <c r="K1075" s="84"/>
      <c r="L1075" s="82"/>
    </row>
    <row r="1076" spans="2:12" x14ac:dyDescent="0.3">
      <c r="B1076" s="82"/>
      <c r="C1076" s="82"/>
      <c r="D1076" s="82"/>
      <c r="E1076" s="133"/>
      <c r="F1076" s="84"/>
      <c r="G1076" s="84"/>
      <c r="H1076" s="82"/>
      <c r="I1076" s="84"/>
      <c r="J1076" s="84"/>
      <c r="K1076" s="84"/>
      <c r="L1076" s="82"/>
    </row>
    <row r="1077" spans="2:12" x14ac:dyDescent="0.3">
      <c r="B1077" s="82"/>
      <c r="C1077" s="82"/>
      <c r="D1077" s="82"/>
      <c r="E1077" s="133"/>
      <c r="F1077" s="84"/>
      <c r="G1077" s="84"/>
      <c r="H1077" s="82"/>
      <c r="I1077" s="84"/>
      <c r="J1077" s="84"/>
      <c r="K1077" s="84"/>
      <c r="L1077" s="82"/>
    </row>
    <row r="1078" spans="2:12" x14ac:dyDescent="0.3">
      <c r="B1078" s="82"/>
      <c r="C1078" s="82"/>
      <c r="D1078" s="82"/>
      <c r="E1078" s="133"/>
      <c r="F1078" s="84"/>
      <c r="G1078" s="84"/>
      <c r="H1078" s="82"/>
      <c r="I1078" s="84"/>
      <c r="J1078" s="84"/>
      <c r="K1078" s="84"/>
      <c r="L1078" s="82"/>
    </row>
    <row r="1079" spans="2:12" x14ac:dyDescent="0.3">
      <c r="B1079" s="82"/>
      <c r="C1079" s="82"/>
      <c r="D1079" s="82"/>
      <c r="E1079" s="133"/>
      <c r="F1079" s="84"/>
      <c r="G1079" s="84"/>
      <c r="H1079" s="82"/>
      <c r="I1079" s="84"/>
      <c r="J1079" s="84"/>
      <c r="K1079" s="84"/>
      <c r="L1079" s="82"/>
    </row>
    <row r="1080" spans="2:12" x14ac:dyDescent="0.3">
      <c r="B1080" s="82"/>
      <c r="C1080" s="82"/>
      <c r="D1080" s="82"/>
      <c r="E1080" s="133"/>
      <c r="F1080" s="84"/>
      <c r="G1080" s="84"/>
      <c r="H1080" s="82"/>
      <c r="I1080" s="84"/>
      <c r="J1080" s="84"/>
      <c r="K1080" s="84"/>
      <c r="L1080" s="82"/>
    </row>
    <row r="1081" spans="2:12" x14ac:dyDescent="0.3">
      <c r="B1081" s="82"/>
      <c r="C1081" s="82"/>
      <c r="D1081" s="82"/>
      <c r="E1081" s="133"/>
      <c r="F1081" s="84"/>
      <c r="G1081" s="84"/>
      <c r="H1081" s="82"/>
      <c r="I1081" s="84"/>
      <c r="J1081" s="84"/>
      <c r="K1081" s="84"/>
      <c r="L1081" s="82"/>
    </row>
    <row r="1082" spans="2:12" x14ac:dyDescent="0.3">
      <c r="B1082" s="82"/>
      <c r="C1082" s="82"/>
      <c r="D1082" s="82"/>
      <c r="E1082" s="133"/>
      <c r="F1082" s="84"/>
      <c r="G1082" s="84"/>
      <c r="H1082" s="82"/>
      <c r="I1082" s="84"/>
      <c r="J1082" s="84"/>
      <c r="K1082" s="84"/>
      <c r="L1082" s="82"/>
    </row>
    <row r="1083" spans="2:12" x14ac:dyDescent="0.3">
      <c r="B1083" s="82"/>
      <c r="C1083" s="82"/>
      <c r="D1083" s="82"/>
      <c r="E1083" s="133"/>
      <c r="F1083" s="84"/>
      <c r="G1083" s="84"/>
      <c r="H1083" s="82"/>
      <c r="I1083" s="84"/>
      <c r="J1083" s="84"/>
      <c r="K1083" s="84"/>
      <c r="L1083" s="82"/>
    </row>
    <row r="1084" spans="2:12" x14ac:dyDescent="0.3">
      <c r="B1084" s="82"/>
      <c r="C1084" s="82"/>
      <c r="D1084" s="82"/>
      <c r="E1084" s="133"/>
      <c r="F1084" s="84"/>
      <c r="G1084" s="84"/>
      <c r="H1084" s="82"/>
      <c r="I1084" s="84"/>
      <c r="J1084" s="84"/>
      <c r="K1084" s="84"/>
      <c r="L1084" s="82"/>
    </row>
    <row r="1085" spans="2:12" x14ac:dyDescent="0.3">
      <c r="B1085" s="82"/>
      <c r="C1085" s="82"/>
      <c r="D1085" s="82"/>
      <c r="E1085" s="133"/>
      <c r="F1085" s="84"/>
      <c r="G1085" s="84"/>
      <c r="H1085" s="82"/>
      <c r="I1085" s="84"/>
      <c r="J1085" s="84"/>
      <c r="K1085" s="84"/>
      <c r="L1085" s="82"/>
    </row>
    <row r="1086" spans="2:12" x14ac:dyDescent="0.3">
      <c r="B1086" s="82"/>
      <c r="C1086" s="82"/>
      <c r="D1086" s="82"/>
      <c r="E1086" s="133"/>
      <c r="F1086" s="84"/>
      <c r="G1086" s="84"/>
      <c r="H1086" s="82"/>
      <c r="I1086" s="84"/>
      <c r="J1086" s="84"/>
      <c r="K1086" s="84"/>
      <c r="L1086" s="82"/>
    </row>
    <row r="1087" spans="2:12" x14ac:dyDescent="0.3">
      <c r="B1087" s="82"/>
      <c r="C1087" s="82"/>
      <c r="D1087" s="82"/>
      <c r="E1087" s="133"/>
      <c r="F1087" s="84"/>
      <c r="G1087" s="84"/>
      <c r="H1087" s="82"/>
      <c r="I1087" s="84"/>
      <c r="J1087" s="84"/>
      <c r="K1087" s="84"/>
      <c r="L1087" s="82"/>
    </row>
    <row r="1088" spans="2:12" x14ac:dyDescent="0.3">
      <c r="B1088" s="82"/>
      <c r="C1088" s="82"/>
      <c r="D1088" s="82"/>
      <c r="E1088" s="133"/>
      <c r="F1088" s="84"/>
      <c r="G1088" s="84"/>
      <c r="H1088" s="82"/>
      <c r="I1088" s="84"/>
      <c r="J1088" s="84"/>
      <c r="K1088" s="84"/>
      <c r="L1088" s="82"/>
    </row>
    <row r="1089" spans="2:12" x14ac:dyDescent="0.3">
      <c r="B1089" s="82"/>
      <c r="C1089" s="82"/>
      <c r="D1089" s="82"/>
      <c r="E1089" s="133"/>
      <c r="F1089" s="84"/>
      <c r="G1089" s="84"/>
      <c r="H1089" s="82"/>
      <c r="I1089" s="84"/>
      <c r="J1089" s="84"/>
      <c r="K1089" s="84"/>
      <c r="L1089" s="82"/>
    </row>
    <row r="1090" spans="2:12" x14ac:dyDescent="0.3">
      <c r="B1090" s="82"/>
      <c r="C1090" s="82"/>
      <c r="D1090" s="82"/>
      <c r="E1090" s="133"/>
      <c r="F1090" s="84"/>
      <c r="G1090" s="84"/>
      <c r="H1090" s="82"/>
      <c r="I1090" s="84"/>
      <c r="J1090" s="84"/>
      <c r="K1090" s="84"/>
      <c r="L1090" s="82"/>
    </row>
    <row r="1091" spans="2:12" x14ac:dyDescent="0.3">
      <c r="B1091" s="82"/>
      <c r="C1091" s="82"/>
      <c r="D1091" s="82"/>
      <c r="E1091" s="133"/>
      <c r="F1091" s="84"/>
      <c r="G1091" s="84"/>
      <c r="H1091" s="82"/>
      <c r="I1091" s="84"/>
      <c r="J1091" s="84"/>
      <c r="K1091" s="84"/>
      <c r="L1091" s="82"/>
    </row>
    <row r="1092" spans="2:12" x14ac:dyDescent="0.3">
      <c r="B1092" s="82"/>
      <c r="C1092" s="82"/>
      <c r="D1092" s="82"/>
      <c r="E1092" s="133"/>
      <c r="F1092" s="84"/>
      <c r="G1092" s="84"/>
      <c r="H1092" s="82"/>
      <c r="I1092" s="84"/>
      <c r="J1092" s="84"/>
      <c r="K1092" s="84"/>
      <c r="L1092" s="82"/>
    </row>
    <row r="1093" spans="2:12" x14ac:dyDescent="0.3">
      <c r="B1093" s="82"/>
      <c r="C1093" s="82"/>
      <c r="D1093" s="82"/>
      <c r="E1093" s="133"/>
      <c r="F1093" s="84"/>
      <c r="G1093" s="84"/>
      <c r="H1093" s="82"/>
      <c r="I1093" s="84"/>
      <c r="J1093" s="84"/>
      <c r="K1093" s="84"/>
      <c r="L1093" s="82"/>
    </row>
    <row r="1094" spans="2:12" x14ac:dyDescent="0.3">
      <c r="B1094" s="82"/>
      <c r="C1094" s="82"/>
      <c r="D1094" s="82"/>
      <c r="E1094" s="133"/>
      <c r="F1094" s="84"/>
      <c r="G1094" s="84"/>
      <c r="H1094" s="82"/>
      <c r="I1094" s="84"/>
      <c r="J1094" s="84"/>
      <c r="K1094" s="84"/>
      <c r="L1094" s="82"/>
    </row>
    <row r="1095" spans="2:12" x14ac:dyDescent="0.3">
      <c r="B1095" s="82"/>
      <c r="C1095" s="82"/>
      <c r="D1095" s="82"/>
      <c r="E1095" s="133"/>
      <c r="F1095" s="84"/>
      <c r="G1095" s="84"/>
      <c r="H1095" s="82"/>
      <c r="I1095" s="84"/>
      <c r="J1095" s="84"/>
      <c r="K1095" s="84"/>
      <c r="L1095" s="82"/>
    </row>
    <row r="1096" spans="2:12" x14ac:dyDescent="0.3">
      <c r="B1096" s="82"/>
      <c r="C1096" s="82"/>
      <c r="D1096" s="82"/>
      <c r="E1096" s="133"/>
      <c r="F1096" s="84"/>
      <c r="G1096" s="84"/>
      <c r="H1096" s="82"/>
      <c r="I1096" s="84"/>
      <c r="J1096" s="84"/>
      <c r="K1096" s="84"/>
      <c r="L1096" s="82"/>
    </row>
    <row r="1097" spans="2:12" x14ac:dyDescent="0.3">
      <c r="B1097" s="82"/>
      <c r="C1097" s="82"/>
      <c r="D1097" s="82"/>
      <c r="E1097" s="133"/>
      <c r="F1097" s="84"/>
      <c r="G1097" s="84"/>
      <c r="H1097" s="82"/>
      <c r="I1097" s="84"/>
      <c r="J1097" s="84"/>
      <c r="K1097" s="84"/>
      <c r="L1097" s="82"/>
    </row>
    <row r="1098" spans="2:12" x14ac:dyDescent="0.3">
      <c r="B1098" s="82"/>
      <c r="C1098" s="82"/>
      <c r="D1098" s="82"/>
      <c r="E1098" s="133"/>
      <c r="F1098" s="84"/>
      <c r="G1098" s="84"/>
      <c r="H1098" s="82"/>
      <c r="I1098" s="84"/>
      <c r="J1098" s="84"/>
      <c r="K1098" s="84"/>
      <c r="L1098" s="82"/>
    </row>
    <row r="1099" spans="2:12" x14ac:dyDescent="0.3">
      <c r="B1099" s="82"/>
      <c r="C1099" s="82"/>
      <c r="D1099" s="82"/>
      <c r="E1099" s="133"/>
      <c r="F1099" s="84"/>
      <c r="G1099" s="84"/>
      <c r="H1099" s="82"/>
      <c r="I1099" s="84"/>
      <c r="J1099" s="84"/>
      <c r="K1099" s="84"/>
      <c r="L1099" s="82"/>
    </row>
    <row r="1100" spans="2:12" x14ac:dyDescent="0.3">
      <c r="B1100" s="82"/>
      <c r="C1100" s="82"/>
      <c r="D1100" s="82"/>
      <c r="E1100" s="133"/>
      <c r="F1100" s="84"/>
      <c r="G1100" s="84"/>
      <c r="H1100" s="82"/>
      <c r="I1100" s="84"/>
      <c r="J1100" s="84"/>
      <c r="K1100" s="84"/>
      <c r="L1100" s="82"/>
    </row>
    <row r="1101" spans="2:12" x14ac:dyDescent="0.3">
      <c r="B1101" s="82"/>
      <c r="C1101" s="82"/>
      <c r="D1101" s="82"/>
      <c r="E1101" s="133"/>
      <c r="F1101" s="84"/>
      <c r="G1101" s="84"/>
      <c r="H1101" s="82"/>
      <c r="I1101" s="84"/>
      <c r="J1101" s="84"/>
      <c r="K1101" s="84"/>
      <c r="L1101" s="82"/>
    </row>
    <row r="1102" spans="2:12" x14ac:dyDescent="0.3">
      <c r="B1102" s="82"/>
      <c r="C1102" s="82"/>
      <c r="D1102" s="82"/>
      <c r="E1102" s="133"/>
      <c r="F1102" s="84"/>
      <c r="G1102" s="84"/>
      <c r="H1102" s="82"/>
      <c r="I1102" s="84"/>
      <c r="J1102" s="84"/>
      <c r="K1102" s="84"/>
      <c r="L1102" s="82"/>
    </row>
    <row r="1103" spans="2:12" x14ac:dyDescent="0.3">
      <c r="B1103" s="82"/>
      <c r="C1103" s="82"/>
      <c r="D1103" s="82"/>
      <c r="E1103" s="133"/>
      <c r="F1103" s="84"/>
      <c r="G1103" s="84"/>
      <c r="H1103" s="82"/>
      <c r="I1103" s="84"/>
      <c r="J1103" s="84"/>
      <c r="K1103" s="84"/>
      <c r="L1103" s="82"/>
    </row>
    <row r="1104" spans="2:12" x14ac:dyDescent="0.3">
      <c r="B1104" s="82"/>
      <c r="C1104" s="82"/>
      <c r="D1104" s="82"/>
      <c r="E1104" s="133"/>
      <c r="F1104" s="84"/>
      <c r="G1104" s="84"/>
      <c r="H1104" s="82"/>
      <c r="I1104" s="84"/>
      <c r="J1104" s="84"/>
      <c r="K1104" s="84"/>
      <c r="L1104" s="82"/>
    </row>
    <row r="1105" spans="2:12" x14ac:dyDescent="0.3">
      <c r="B1105" s="82"/>
      <c r="C1105" s="82"/>
      <c r="D1105" s="82"/>
      <c r="E1105" s="133"/>
      <c r="F1105" s="84"/>
      <c r="G1105" s="84"/>
      <c r="H1105" s="82"/>
      <c r="I1105" s="84"/>
      <c r="J1105" s="84"/>
      <c r="K1105" s="84"/>
      <c r="L1105" s="82"/>
    </row>
    <row r="1106" spans="2:12" x14ac:dyDescent="0.3">
      <c r="B1106" s="82"/>
      <c r="C1106" s="82"/>
      <c r="D1106" s="82"/>
      <c r="E1106" s="133"/>
      <c r="F1106" s="84"/>
      <c r="G1106" s="84"/>
      <c r="H1106" s="82"/>
      <c r="I1106" s="84"/>
      <c r="J1106" s="84"/>
      <c r="K1106" s="84"/>
      <c r="L1106" s="82"/>
    </row>
    <row r="1107" spans="2:12" x14ac:dyDescent="0.3">
      <c r="B1107" s="82"/>
      <c r="C1107" s="82"/>
      <c r="D1107" s="82"/>
      <c r="E1107" s="133"/>
      <c r="F1107" s="84"/>
      <c r="G1107" s="84"/>
      <c r="H1107" s="82"/>
      <c r="I1107" s="84"/>
      <c r="J1107" s="84"/>
      <c r="K1107" s="84"/>
      <c r="L1107" s="82"/>
    </row>
    <row r="1108" spans="2:12" x14ac:dyDescent="0.3">
      <c r="B1108" s="82"/>
      <c r="C1108" s="82"/>
      <c r="D1108" s="82"/>
      <c r="E1108" s="133"/>
      <c r="F1108" s="84"/>
      <c r="G1108" s="84"/>
      <c r="H1108" s="82"/>
      <c r="I1108" s="84"/>
      <c r="J1108" s="84"/>
      <c r="K1108" s="84"/>
      <c r="L1108" s="82"/>
    </row>
    <row r="1109" spans="2:12" x14ac:dyDescent="0.3">
      <c r="B1109" s="82"/>
      <c r="C1109" s="82"/>
      <c r="D1109" s="82"/>
      <c r="E1109" s="133"/>
      <c r="F1109" s="84"/>
      <c r="G1109" s="84"/>
      <c r="H1109" s="82"/>
      <c r="I1109" s="84"/>
      <c r="J1109" s="84"/>
      <c r="K1109" s="84"/>
      <c r="L1109" s="82"/>
    </row>
    <row r="1110" spans="2:12" x14ac:dyDescent="0.3">
      <c r="B1110" s="82"/>
      <c r="C1110" s="82"/>
      <c r="D1110" s="82"/>
      <c r="E1110" s="133"/>
      <c r="F1110" s="84"/>
      <c r="G1110" s="84"/>
      <c r="H1110" s="82"/>
      <c r="I1110" s="84"/>
      <c r="J1110" s="84"/>
      <c r="K1110" s="84"/>
      <c r="L1110" s="82"/>
    </row>
    <row r="1111" spans="2:12" x14ac:dyDescent="0.3">
      <c r="B1111" s="82"/>
      <c r="C1111" s="82"/>
      <c r="D1111" s="82"/>
      <c r="E1111" s="133"/>
      <c r="F1111" s="84"/>
      <c r="G1111" s="84"/>
      <c r="H1111" s="82"/>
      <c r="I1111" s="84"/>
      <c r="J1111" s="84"/>
      <c r="K1111" s="84"/>
      <c r="L1111" s="82"/>
    </row>
    <row r="1112" spans="2:12" x14ac:dyDescent="0.3">
      <c r="B1112" s="82"/>
      <c r="C1112" s="82"/>
      <c r="D1112" s="82"/>
      <c r="E1112" s="133"/>
      <c r="F1112" s="84"/>
      <c r="G1112" s="84"/>
      <c r="H1112" s="82"/>
      <c r="I1112" s="84"/>
      <c r="J1112" s="84"/>
      <c r="K1112" s="84"/>
      <c r="L1112" s="82"/>
    </row>
    <row r="1113" spans="2:12" x14ac:dyDescent="0.3">
      <c r="B1113" s="82"/>
      <c r="C1113" s="82"/>
      <c r="D1113" s="82"/>
      <c r="E1113" s="133"/>
      <c r="F1113" s="84"/>
      <c r="G1113" s="84"/>
      <c r="H1113" s="82"/>
      <c r="I1113" s="84"/>
      <c r="J1113" s="84"/>
      <c r="K1113" s="84"/>
      <c r="L1113" s="82"/>
    </row>
    <row r="1114" spans="2:12" x14ac:dyDescent="0.3">
      <c r="B1114" s="82"/>
      <c r="C1114" s="82"/>
      <c r="D1114" s="82"/>
      <c r="E1114" s="133"/>
      <c r="F1114" s="84"/>
      <c r="G1114" s="84"/>
      <c r="H1114" s="82"/>
      <c r="I1114" s="84"/>
      <c r="J1114" s="84"/>
      <c r="K1114" s="84"/>
      <c r="L1114" s="82"/>
    </row>
    <row r="1115" spans="2:12" x14ac:dyDescent="0.3">
      <c r="B1115" s="82"/>
      <c r="C1115" s="82"/>
      <c r="D1115" s="82"/>
      <c r="E1115" s="133"/>
      <c r="F1115" s="84"/>
      <c r="G1115" s="84"/>
      <c r="H1115" s="82"/>
      <c r="I1115" s="84"/>
      <c r="J1115" s="84"/>
      <c r="K1115" s="84"/>
      <c r="L1115" s="82"/>
    </row>
    <row r="1116" spans="2:12" x14ac:dyDescent="0.3">
      <c r="B1116" s="82"/>
      <c r="C1116" s="82"/>
      <c r="D1116" s="82"/>
      <c r="E1116" s="133"/>
      <c r="F1116" s="84"/>
      <c r="G1116" s="84"/>
      <c r="H1116" s="82"/>
      <c r="I1116" s="84"/>
      <c r="J1116" s="84"/>
      <c r="K1116" s="84"/>
      <c r="L1116" s="82"/>
    </row>
    <row r="1117" spans="2:12" x14ac:dyDescent="0.3">
      <c r="B1117" s="82"/>
      <c r="C1117" s="82"/>
      <c r="D1117" s="82"/>
      <c r="E1117" s="133"/>
      <c r="F1117" s="84"/>
      <c r="G1117" s="84"/>
      <c r="H1117" s="82"/>
      <c r="I1117" s="84"/>
      <c r="J1117" s="84"/>
      <c r="K1117" s="84"/>
      <c r="L1117" s="82"/>
    </row>
    <row r="1118" spans="2:12" x14ac:dyDescent="0.3">
      <c r="B1118" s="82"/>
      <c r="C1118" s="82"/>
      <c r="D1118" s="82"/>
      <c r="E1118" s="133"/>
      <c r="F1118" s="84"/>
      <c r="G1118" s="84"/>
      <c r="H1118" s="82"/>
      <c r="I1118" s="84"/>
      <c r="J1118" s="84"/>
      <c r="K1118" s="84"/>
      <c r="L1118" s="82"/>
    </row>
    <row r="1119" spans="2:12" x14ac:dyDescent="0.3">
      <c r="B1119" s="82"/>
      <c r="C1119" s="82"/>
      <c r="D1119" s="82"/>
      <c r="E1119" s="133"/>
      <c r="F1119" s="84"/>
      <c r="G1119" s="84"/>
      <c r="H1119" s="82"/>
      <c r="I1119" s="84"/>
      <c r="J1119" s="84"/>
      <c r="K1119" s="84"/>
      <c r="L1119" s="82"/>
    </row>
    <row r="1120" spans="2:12" x14ac:dyDescent="0.3">
      <c r="B1120" s="82"/>
      <c r="C1120" s="82"/>
      <c r="D1120" s="82"/>
      <c r="E1120" s="133"/>
      <c r="F1120" s="84"/>
      <c r="G1120" s="84"/>
      <c r="H1120" s="82"/>
      <c r="I1120" s="84"/>
      <c r="J1120" s="84"/>
      <c r="K1120" s="84"/>
      <c r="L1120" s="82"/>
    </row>
    <row r="1121" spans="2:12" x14ac:dyDescent="0.3">
      <c r="B1121" s="82"/>
      <c r="C1121" s="82"/>
      <c r="D1121" s="82"/>
      <c r="E1121" s="133"/>
      <c r="F1121" s="84"/>
      <c r="G1121" s="84"/>
      <c r="H1121" s="82"/>
      <c r="I1121" s="84"/>
      <c r="J1121" s="84"/>
      <c r="K1121" s="84"/>
      <c r="L1121" s="82"/>
    </row>
    <row r="1122" spans="2:12" x14ac:dyDescent="0.3">
      <c r="B1122" s="82"/>
      <c r="C1122" s="82"/>
      <c r="D1122" s="82"/>
      <c r="E1122" s="133"/>
      <c r="F1122" s="84"/>
      <c r="G1122" s="84"/>
      <c r="H1122" s="82"/>
      <c r="I1122" s="84"/>
      <c r="J1122" s="84"/>
      <c r="K1122" s="84"/>
      <c r="L1122" s="82"/>
    </row>
    <row r="1123" spans="2:12" x14ac:dyDescent="0.3">
      <c r="B1123" s="82"/>
      <c r="C1123" s="82"/>
      <c r="D1123" s="82"/>
      <c r="E1123" s="133"/>
      <c r="F1123" s="84"/>
      <c r="G1123" s="84"/>
      <c r="H1123" s="82"/>
      <c r="I1123" s="84"/>
      <c r="J1123" s="84"/>
      <c r="K1123" s="84"/>
      <c r="L1123" s="82"/>
    </row>
    <row r="1124" spans="2:12" x14ac:dyDescent="0.3">
      <c r="B1124" s="82"/>
      <c r="C1124" s="82"/>
      <c r="D1124" s="82"/>
      <c r="E1124" s="133"/>
      <c r="F1124" s="84"/>
      <c r="G1124" s="84"/>
      <c r="H1124" s="82"/>
      <c r="I1124" s="84"/>
      <c r="J1124" s="84"/>
      <c r="K1124" s="84"/>
      <c r="L1124" s="82"/>
    </row>
    <row r="1125" spans="2:12" x14ac:dyDescent="0.3">
      <c r="B1125" s="82"/>
      <c r="C1125" s="82"/>
      <c r="D1125" s="82"/>
      <c r="E1125" s="133"/>
      <c r="F1125" s="84"/>
      <c r="G1125" s="84"/>
      <c r="H1125" s="82"/>
      <c r="I1125" s="84"/>
      <c r="J1125" s="84"/>
      <c r="K1125" s="84"/>
      <c r="L1125" s="82"/>
    </row>
    <row r="1126" spans="2:12" x14ac:dyDescent="0.3">
      <c r="B1126" s="82"/>
      <c r="C1126" s="82"/>
      <c r="D1126" s="82"/>
      <c r="E1126" s="133"/>
      <c r="F1126" s="84"/>
      <c r="G1126" s="84"/>
      <c r="H1126" s="82"/>
      <c r="I1126" s="84"/>
      <c r="J1126" s="84"/>
      <c r="K1126" s="84"/>
      <c r="L1126" s="82"/>
    </row>
    <row r="1127" spans="2:12" x14ac:dyDescent="0.3">
      <c r="B1127" s="82"/>
      <c r="C1127" s="82"/>
      <c r="D1127" s="82"/>
      <c r="E1127" s="133"/>
      <c r="F1127" s="84"/>
      <c r="G1127" s="84"/>
      <c r="H1127" s="82"/>
      <c r="I1127" s="84"/>
      <c r="J1127" s="84"/>
      <c r="K1127" s="84"/>
      <c r="L1127" s="82"/>
    </row>
    <row r="1128" spans="2:12" x14ac:dyDescent="0.3">
      <c r="B1128" s="82"/>
      <c r="C1128" s="82"/>
      <c r="D1128" s="82"/>
      <c r="E1128" s="133"/>
      <c r="F1128" s="84"/>
      <c r="G1128" s="84"/>
      <c r="H1128" s="82"/>
      <c r="I1128" s="84"/>
      <c r="J1128" s="84"/>
      <c r="K1128" s="84"/>
      <c r="L1128" s="82"/>
    </row>
    <row r="1129" spans="2:12" x14ac:dyDescent="0.3">
      <c r="B1129" s="82"/>
      <c r="C1129" s="82"/>
      <c r="D1129" s="82"/>
      <c r="E1129" s="133"/>
      <c r="F1129" s="84"/>
      <c r="G1129" s="84"/>
      <c r="H1129" s="82"/>
      <c r="I1129" s="84"/>
      <c r="J1129" s="84"/>
      <c r="K1129" s="84"/>
      <c r="L1129" s="82"/>
    </row>
    <row r="1130" spans="2:12" x14ac:dyDescent="0.3">
      <c r="B1130" s="82"/>
      <c r="C1130" s="82"/>
      <c r="D1130" s="82"/>
      <c r="E1130" s="133"/>
      <c r="F1130" s="84"/>
      <c r="G1130" s="84"/>
      <c r="H1130" s="82"/>
      <c r="I1130" s="84"/>
      <c r="J1130" s="84"/>
      <c r="K1130" s="84"/>
      <c r="L1130" s="82"/>
    </row>
    <row r="1131" spans="2:12" x14ac:dyDescent="0.3">
      <c r="B1131" s="82"/>
      <c r="C1131" s="82"/>
      <c r="D1131" s="82"/>
      <c r="E1131" s="133"/>
      <c r="F1131" s="84"/>
      <c r="G1131" s="84"/>
      <c r="H1131" s="82"/>
      <c r="I1131" s="84"/>
      <c r="J1131" s="84"/>
      <c r="K1131" s="84"/>
      <c r="L1131" s="82"/>
    </row>
    <row r="1132" spans="2:12" x14ac:dyDescent="0.3">
      <c r="B1132" s="82"/>
      <c r="C1132" s="82"/>
      <c r="D1132" s="82"/>
      <c r="E1132" s="133"/>
      <c r="F1132" s="84"/>
      <c r="G1132" s="84"/>
      <c r="H1132" s="82"/>
      <c r="I1132" s="84"/>
      <c r="J1132" s="84"/>
      <c r="K1132" s="84"/>
      <c r="L1132" s="82"/>
    </row>
    <row r="1133" spans="2:12" x14ac:dyDescent="0.3">
      <c r="B1133" s="82"/>
      <c r="C1133" s="82"/>
      <c r="D1133" s="82"/>
      <c r="E1133" s="133"/>
      <c r="F1133" s="84"/>
      <c r="G1133" s="84"/>
      <c r="H1133" s="82"/>
      <c r="I1133" s="84"/>
      <c r="J1133" s="84"/>
      <c r="K1133" s="84"/>
      <c r="L1133" s="82"/>
    </row>
    <row r="1134" spans="2:12" x14ac:dyDescent="0.3">
      <c r="B1134" s="82"/>
      <c r="C1134" s="82"/>
      <c r="D1134" s="82"/>
      <c r="E1134" s="133"/>
      <c r="F1134" s="84"/>
      <c r="G1134" s="84"/>
      <c r="H1134" s="82"/>
      <c r="I1134" s="84"/>
      <c r="J1134" s="84"/>
      <c r="K1134" s="84"/>
      <c r="L1134" s="82"/>
    </row>
    <row r="1135" spans="2:12" x14ac:dyDescent="0.3">
      <c r="B1135" s="82"/>
      <c r="C1135" s="82"/>
      <c r="D1135" s="82"/>
      <c r="E1135" s="133"/>
      <c r="F1135" s="84"/>
      <c r="G1135" s="84"/>
      <c r="H1135" s="82"/>
      <c r="I1135" s="84"/>
      <c r="J1135" s="84"/>
      <c r="K1135" s="84"/>
      <c r="L1135" s="82"/>
    </row>
    <row r="1136" spans="2:12" x14ac:dyDescent="0.3">
      <c r="B1136" s="82"/>
      <c r="C1136" s="82"/>
      <c r="D1136" s="82"/>
      <c r="E1136" s="133"/>
      <c r="F1136" s="84"/>
      <c r="G1136" s="84"/>
      <c r="H1136" s="82"/>
      <c r="I1136" s="84"/>
      <c r="J1136" s="84"/>
      <c r="K1136" s="84"/>
      <c r="L1136" s="82"/>
    </row>
    <row r="1137" spans="2:12" x14ac:dyDescent="0.3">
      <c r="B1137" s="82"/>
      <c r="C1137" s="82"/>
      <c r="D1137" s="82"/>
      <c r="E1137" s="133"/>
      <c r="F1137" s="84"/>
      <c r="G1137" s="84"/>
      <c r="H1137" s="82"/>
      <c r="I1137" s="84"/>
      <c r="J1137" s="84"/>
      <c r="K1137" s="84"/>
      <c r="L1137" s="82"/>
    </row>
    <row r="1138" spans="2:12" x14ac:dyDescent="0.3">
      <c r="B1138" s="82"/>
      <c r="C1138" s="82"/>
      <c r="D1138" s="82"/>
      <c r="E1138" s="133"/>
      <c r="F1138" s="84"/>
      <c r="G1138" s="84"/>
      <c r="H1138" s="82"/>
      <c r="I1138" s="84"/>
      <c r="J1138" s="84"/>
      <c r="K1138" s="84"/>
      <c r="L1138" s="82"/>
    </row>
    <row r="1139" spans="2:12" x14ac:dyDescent="0.3">
      <c r="B1139" s="82"/>
      <c r="C1139" s="82"/>
      <c r="D1139" s="82"/>
      <c r="E1139" s="133"/>
      <c r="F1139" s="84"/>
      <c r="G1139" s="84"/>
      <c r="H1139" s="82"/>
      <c r="I1139" s="84"/>
      <c r="J1139" s="84"/>
      <c r="K1139" s="84"/>
      <c r="L1139" s="82"/>
    </row>
    <row r="1140" spans="2:12" x14ac:dyDescent="0.3">
      <c r="B1140" s="82"/>
      <c r="C1140" s="82"/>
      <c r="D1140" s="82"/>
      <c r="E1140" s="133"/>
      <c r="F1140" s="84"/>
      <c r="G1140" s="84"/>
      <c r="H1140" s="82"/>
      <c r="I1140" s="84"/>
      <c r="J1140" s="84"/>
      <c r="K1140" s="84"/>
      <c r="L1140" s="82"/>
    </row>
    <row r="1141" spans="2:12" x14ac:dyDescent="0.3">
      <c r="B1141" s="82"/>
      <c r="C1141" s="82"/>
      <c r="D1141" s="82"/>
      <c r="E1141" s="133"/>
      <c r="F1141" s="84"/>
      <c r="G1141" s="84"/>
      <c r="H1141" s="82"/>
      <c r="I1141" s="84"/>
      <c r="J1141" s="84"/>
      <c r="K1141" s="84"/>
      <c r="L1141" s="82"/>
    </row>
    <row r="1142" spans="2:12" x14ac:dyDescent="0.3">
      <c r="B1142" s="82"/>
      <c r="C1142" s="82"/>
      <c r="D1142" s="82"/>
      <c r="E1142" s="133"/>
      <c r="F1142" s="84"/>
      <c r="G1142" s="84"/>
      <c r="H1142" s="82"/>
      <c r="I1142" s="84"/>
      <c r="J1142" s="84"/>
      <c r="K1142" s="84"/>
      <c r="L1142" s="82"/>
    </row>
    <row r="1143" spans="2:12" x14ac:dyDescent="0.3">
      <c r="B1143" s="82"/>
      <c r="C1143" s="82"/>
      <c r="D1143" s="82"/>
      <c r="E1143" s="133"/>
      <c r="F1143" s="84"/>
      <c r="G1143" s="84"/>
      <c r="H1143" s="82"/>
      <c r="I1143" s="84"/>
      <c r="J1143" s="84"/>
      <c r="K1143" s="84"/>
      <c r="L1143" s="82"/>
    </row>
    <row r="1144" spans="2:12" x14ac:dyDescent="0.3">
      <c r="B1144" s="82"/>
      <c r="C1144" s="82"/>
      <c r="D1144" s="82"/>
      <c r="E1144" s="133"/>
      <c r="F1144" s="84"/>
      <c r="G1144" s="84"/>
      <c r="H1144" s="82"/>
      <c r="I1144" s="84"/>
      <c r="J1144" s="84"/>
      <c r="K1144" s="84"/>
      <c r="L1144" s="82"/>
    </row>
    <row r="1145" spans="2:12" x14ac:dyDescent="0.3">
      <c r="B1145" s="82"/>
      <c r="C1145" s="82"/>
      <c r="D1145" s="82"/>
      <c r="E1145" s="133"/>
      <c r="F1145" s="84"/>
      <c r="G1145" s="84"/>
      <c r="H1145" s="82"/>
      <c r="I1145" s="84"/>
      <c r="J1145" s="84"/>
      <c r="K1145" s="84"/>
      <c r="L1145" s="82"/>
    </row>
    <row r="1146" spans="2:12" x14ac:dyDescent="0.3">
      <c r="B1146" s="82"/>
      <c r="C1146" s="82"/>
      <c r="D1146" s="82"/>
      <c r="E1146" s="133"/>
      <c r="F1146" s="84"/>
      <c r="G1146" s="84"/>
      <c r="H1146" s="82"/>
      <c r="I1146" s="84"/>
      <c r="J1146" s="84"/>
      <c r="K1146" s="84"/>
      <c r="L1146" s="82"/>
    </row>
    <row r="1147" spans="2:12" x14ac:dyDescent="0.3">
      <c r="B1147" s="82"/>
      <c r="C1147" s="82"/>
      <c r="D1147" s="82"/>
      <c r="E1147" s="133"/>
      <c r="F1147" s="84"/>
      <c r="G1147" s="84"/>
      <c r="H1147" s="82"/>
      <c r="I1147" s="84"/>
      <c r="J1147" s="84"/>
      <c r="K1147" s="84"/>
      <c r="L1147" s="82"/>
    </row>
    <row r="1148" spans="2:12" x14ac:dyDescent="0.3">
      <c r="B1148" s="82"/>
      <c r="C1148" s="82"/>
      <c r="D1148" s="82"/>
      <c r="E1148" s="133"/>
      <c r="F1148" s="84"/>
      <c r="G1148" s="84"/>
      <c r="H1148" s="82"/>
      <c r="I1148" s="84"/>
      <c r="J1148" s="84"/>
      <c r="K1148" s="84"/>
      <c r="L1148" s="82"/>
    </row>
    <row r="1149" spans="2:12" x14ac:dyDescent="0.3">
      <c r="B1149" s="82"/>
      <c r="C1149" s="82"/>
      <c r="D1149" s="82"/>
      <c r="E1149" s="133"/>
      <c r="F1149" s="84"/>
      <c r="G1149" s="84"/>
      <c r="H1149" s="82"/>
      <c r="I1149" s="84"/>
      <c r="J1149" s="84"/>
      <c r="K1149" s="84"/>
      <c r="L1149" s="82"/>
    </row>
    <row r="1150" spans="2:12" x14ac:dyDescent="0.3">
      <c r="B1150" s="82"/>
      <c r="C1150" s="82"/>
      <c r="D1150" s="82"/>
      <c r="E1150" s="133"/>
      <c r="F1150" s="84"/>
      <c r="G1150" s="84"/>
      <c r="H1150" s="82"/>
      <c r="I1150" s="84"/>
      <c r="J1150" s="84"/>
      <c r="K1150" s="84"/>
      <c r="L1150" s="82"/>
    </row>
    <row r="1151" spans="2:12" x14ac:dyDescent="0.3">
      <c r="B1151" s="82"/>
      <c r="C1151" s="82"/>
      <c r="D1151" s="82"/>
      <c r="E1151" s="133"/>
      <c r="F1151" s="84"/>
      <c r="G1151" s="84"/>
      <c r="H1151" s="82"/>
      <c r="I1151" s="84"/>
      <c r="J1151" s="84"/>
      <c r="K1151" s="84"/>
      <c r="L1151" s="82"/>
    </row>
    <row r="1152" spans="2:12" x14ac:dyDescent="0.3">
      <c r="B1152" s="82"/>
      <c r="C1152" s="82"/>
      <c r="D1152" s="82"/>
      <c r="E1152" s="133"/>
      <c r="F1152" s="84"/>
      <c r="G1152" s="84"/>
      <c r="H1152" s="82"/>
      <c r="I1152" s="84"/>
      <c r="J1152" s="84"/>
      <c r="K1152" s="84"/>
      <c r="L1152" s="82"/>
    </row>
    <row r="1153" spans="2:12" x14ac:dyDescent="0.3">
      <c r="B1153" s="82"/>
      <c r="C1153" s="82"/>
      <c r="D1153" s="82"/>
      <c r="E1153" s="133"/>
      <c r="F1153" s="84"/>
      <c r="G1153" s="84"/>
      <c r="H1153" s="82"/>
      <c r="I1153" s="84"/>
      <c r="J1153" s="84"/>
      <c r="K1153" s="84"/>
      <c r="L1153" s="82"/>
    </row>
    <row r="1154" spans="2:12" x14ac:dyDescent="0.3">
      <c r="B1154" s="82"/>
      <c r="C1154" s="82"/>
      <c r="D1154" s="82"/>
      <c r="E1154" s="133"/>
      <c r="F1154" s="84"/>
      <c r="G1154" s="84"/>
      <c r="H1154" s="82"/>
      <c r="I1154" s="84"/>
      <c r="J1154" s="84"/>
      <c r="K1154" s="84"/>
      <c r="L1154" s="82"/>
    </row>
    <row r="1155" spans="2:12" x14ac:dyDescent="0.3">
      <c r="B1155" s="82"/>
      <c r="C1155" s="82"/>
      <c r="D1155" s="82"/>
      <c r="E1155" s="133"/>
      <c r="F1155" s="84"/>
      <c r="G1155" s="84"/>
      <c r="H1155" s="82"/>
      <c r="I1155" s="84"/>
      <c r="J1155" s="84"/>
      <c r="K1155" s="84"/>
      <c r="L1155" s="82"/>
    </row>
    <row r="1156" spans="2:12" x14ac:dyDescent="0.3">
      <c r="B1156" s="82"/>
      <c r="C1156" s="82"/>
      <c r="D1156" s="82"/>
      <c r="E1156" s="133"/>
      <c r="F1156" s="84"/>
      <c r="G1156" s="84"/>
      <c r="H1156" s="82"/>
      <c r="I1156" s="84"/>
      <c r="J1156" s="84"/>
      <c r="K1156" s="84"/>
      <c r="L1156" s="82"/>
    </row>
    <row r="1157" spans="2:12" x14ac:dyDescent="0.3">
      <c r="B1157" s="82"/>
      <c r="C1157" s="82"/>
      <c r="D1157" s="82"/>
      <c r="E1157" s="133"/>
      <c r="F1157" s="84"/>
      <c r="G1157" s="84"/>
      <c r="H1157" s="82"/>
      <c r="I1157" s="84"/>
      <c r="J1157" s="84"/>
      <c r="K1157" s="84"/>
      <c r="L1157" s="82"/>
    </row>
    <row r="1158" spans="2:12" x14ac:dyDescent="0.3">
      <c r="B1158" s="82"/>
      <c r="C1158" s="82"/>
      <c r="D1158" s="82"/>
      <c r="E1158" s="133"/>
      <c r="F1158" s="84"/>
      <c r="G1158" s="84"/>
      <c r="H1158" s="82"/>
      <c r="I1158" s="84"/>
      <c r="J1158" s="84"/>
      <c r="K1158" s="84"/>
      <c r="L1158" s="82"/>
    </row>
    <row r="1159" spans="2:12" x14ac:dyDescent="0.3">
      <c r="B1159" s="82"/>
      <c r="C1159" s="82"/>
      <c r="D1159" s="82"/>
      <c r="E1159" s="133"/>
      <c r="F1159" s="84"/>
      <c r="G1159" s="84"/>
      <c r="H1159" s="82"/>
      <c r="I1159" s="84"/>
      <c r="J1159" s="84"/>
      <c r="K1159" s="84"/>
      <c r="L1159" s="82"/>
    </row>
    <row r="1160" spans="2:12" x14ac:dyDescent="0.3">
      <c r="B1160" s="82"/>
      <c r="C1160" s="82"/>
      <c r="D1160" s="82"/>
      <c r="E1160" s="133"/>
      <c r="F1160" s="84"/>
      <c r="G1160" s="84"/>
      <c r="H1160" s="82"/>
      <c r="I1160" s="84"/>
      <c r="J1160" s="84"/>
      <c r="K1160" s="84"/>
      <c r="L1160" s="82"/>
    </row>
    <row r="1161" spans="2:12" x14ac:dyDescent="0.3">
      <c r="B1161" s="82"/>
      <c r="C1161" s="82"/>
      <c r="D1161" s="82"/>
      <c r="E1161" s="133"/>
      <c r="F1161" s="84"/>
      <c r="G1161" s="84"/>
      <c r="H1161" s="82"/>
      <c r="I1161" s="84"/>
      <c r="J1161" s="84"/>
      <c r="K1161" s="84"/>
      <c r="L1161" s="82"/>
    </row>
    <row r="1162" spans="2:12" x14ac:dyDescent="0.3">
      <c r="B1162" s="82"/>
      <c r="C1162" s="82"/>
      <c r="D1162" s="82"/>
      <c r="E1162" s="133"/>
      <c r="F1162" s="84"/>
      <c r="G1162" s="84"/>
      <c r="H1162" s="82"/>
      <c r="I1162" s="84"/>
      <c r="J1162" s="84"/>
      <c r="K1162" s="84"/>
      <c r="L1162" s="82"/>
    </row>
    <row r="1163" spans="2:12" x14ac:dyDescent="0.3">
      <c r="B1163" s="82"/>
      <c r="C1163" s="82"/>
      <c r="D1163" s="82"/>
      <c r="E1163" s="133"/>
      <c r="F1163" s="84"/>
      <c r="G1163" s="84"/>
      <c r="H1163" s="82"/>
      <c r="I1163" s="84"/>
      <c r="J1163" s="84"/>
      <c r="K1163" s="84"/>
      <c r="L1163" s="82"/>
    </row>
    <row r="1164" spans="2:12" x14ac:dyDescent="0.3">
      <c r="B1164" s="82"/>
      <c r="C1164" s="82"/>
      <c r="D1164" s="82"/>
      <c r="E1164" s="133"/>
      <c r="F1164" s="84"/>
      <c r="G1164" s="84"/>
      <c r="H1164" s="82"/>
      <c r="I1164" s="84"/>
      <c r="J1164" s="84"/>
      <c r="K1164" s="84"/>
      <c r="L1164" s="82"/>
    </row>
    <row r="1165" spans="2:12" x14ac:dyDescent="0.3">
      <c r="B1165" s="82"/>
      <c r="C1165" s="82"/>
      <c r="D1165" s="82"/>
      <c r="E1165" s="133"/>
      <c r="F1165" s="84"/>
      <c r="G1165" s="84"/>
      <c r="H1165" s="82"/>
      <c r="I1165" s="84"/>
      <c r="J1165" s="84"/>
      <c r="K1165" s="84"/>
      <c r="L1165" s="82"/>
    </row>
    <row r="1166" spans="2:12" x14ac:dyDescent="0.3">
      <c r="B1166" s="82"/>
      <c r="C1166" s="82"/>
      <c r="D1166" s="82"/>
      <c r="E1166" s="133"/>
      <c r="F1166" s="84"/>
      <c r="G1166" s="84"/>
      <c r="H1166" s="82"/>
      <c r="I1166" s="84"/>
      <c r="J1166" s="84"/>
      <c r="K1166" s="84"/>
      <c r="L1166" s="82"/>
    </row>
    <row r="1167" spans="2:12" x14ac:dyDescent="0.3">
      <c r="B1167" s="82"/>
      <c r="C1167" s="82"/>
      <c r="D1167" s="82"/>
      <c r="E1167" s="133"/>
      <c r="F1167" s="84"/>
      <c r="G1167" s="84"/>
      <c r="H1167" s="82"/>
      <c r="I1167" s="84"/>
      <c r="J1167" s="84"/>
      <c r="K1167" s="84"/>
      <c r="L1167" s="82"/>
    </row>
    <row r="1168" spans="2:12" x14ac:dyDescent="0.3">
      <c r="B1168" s="82"/>
      <c r="C1168" s="82"/>
      <c r="D1168" s="82"/>
      <c r="E1168" s="133"/>
      <c r="F1168" s="84"/>
      <c r="G1168" s="84"/>
      <c r="H1168" s="82"/>
      <c r="I1168" s="84"/>
      <c r="J1168" s="84"/>
      <c r="K1168" s="84"/>
      <c r="L1168" s="82"/>
    </row>
    <row r="1169" spans="2:12" x14ac:dyDescent="0.3">
      <c r="B1169" s="82"/>
      <c r="C1169" s="82"/>
      <c r="D1169" s="82"/>
      <c r="E1169" s="133"/>
      <c r="F1169" s="84"/>
      <c r="G1169" s="84"/>
      <c r="H1169" s="82"/>
      <c r="I1169" s="84"/>
      <c r="J1169" s="84"/>
      <c r="K1169" s="84"/>
      <c r="L1169" s="82"/>
    </row>
    <row r="1170" spans="2:12" x14ac:dyDescent="0.3">
      <c r="B1170" s="82"/>
      <c r="C1170" s="82"/>
      <c r="D1170" s="82"/>
      <c r="E1170" s="133"/>
      <c r="F1170" s="84"/>
      <c r="G1170" s="84"/>
      <c r="H1170" s="82"/>
      <c r="I1170" s="84"/>
      <c r="J1170" s="84"/>
      <c r="K1170" s="84"/>
      <c r="L1170" s="82"/>
    </row>
    <row r="1171" spans="2:12" x14ac:dyDescent="0.3">
      <c r="B1171" s="82"/>
      <c r="C1171" s="82"/>
      <c r="D1171" s="82"/>
      <c r="E1171" s="133"/>
      <c r="F1171" s="84"/>
      <c r="G1171" s="84"/>
      <c r="H1171" s="82"/>
      <c r="I1171" s="84"/>
      <c r="J1171" s="84"/>
      <c r="K1171" s="84"/>
      <c r="L1171" s="82"/>
    </row>
    <row r="1172" spans="2:12" x14ac:dyDescent="0.3">
      <c r="B1172" s="82"/>
      <c r="C1172" s="82"/>
      <c r="D1172" s="82"/>
      <c r="E1172" s="133"/>
      <c r="F1172" s="84"/>
      <c r="G1172" s="84"/>
      <c r="H1172" s="82"/>
      <c r="I1172" s="84"/>
      <c r="J1172" s="84"/>
      <c r="K1172" s="84"/>
      <c r="L1172" s="82"/>
    </row>
    <row r="1173" spans="2:12" x14ac:dyDescent="0.3">
      <c r="B1173" s="82"/>
      <c r="C1173" s="82"/>
      <c r="D1173" s="82"/>
      <c r="E1173" s="133"/>
      <c r="F1173" s="84"/>
      <c r="G1173" s="84"/>
      <c r="H1173" s="82"/>
      <c r="I1173" s="84"/>
      <c r="J1173" s="84"/>
      <c r="K1173" s="84"/>
      <c r="L1173" s="82"/>
    </row>
    <row r="1174" spans="2:12" x14ac:dyDescent="0.3">
      <c r="B1174" s="82"/>
      <c r="C1174" s="82"/>
      <c r="D1174" s="82"/>
      <c r="E1174" s="133"/>
      <c r="F1174" s="84"/>
      <c r="G1174" s="84"/>
      <c r="H1174" s="82"/>
      <c r="I1174" s="84"/>
      <c r="J1174" s="84"/>
      <c r="K1174" s="84"/>
      <c r="L1174" s="82"/>
    </row>
    <row r="1175" spans="2:12" x14ac:dyDescent="0.3">
      <c r="B1175" s="82"/>
      <c r="C1175" s="82"/>
      <c r="D1175" s="82"/>
      <c r="E1175" s="133"/>
      <c r="F1175" s="84"/>
      <c r="G1175" s="84"/>
      <c r="H1175" s="82"/>
      <c r="I1175" s="84"/>
      <c r="J1175" s="84"/>
      <c r="K1175" s="84"/>
      <c r="L1175" s="82"/>
    </row>
    <row r="1176" spans="2:12" x14ac:dyDescent="0.3">
      <c r="B1176" s="82"/>
      <c r="C1176" s="82"/>
      <c r="D1176" s="82"/>
      <c r="E1176" s="133"/>
      <c r="F1176" s="84"/>
      <c r="G1176" s="84"/>
      <c r="H1176" s="82"/>
      <c r="I1176" s="84"/>
      <c r="J1176" s="84"/>
      <c r="K1176" s="84"/>
      <c r="L1176" s="82"/>
    </row>
    <row r="1177" spans="2:12" x14ac:dyDescent="0.3">
      <c r="B1177" s="82"/>
      <c r="C1177" s="82"/>
      <c r="D1177" s="82"/>
      <c r="E1177" s="133"/>
      <c r="F1177" s="84"/>
      <c r="G1177" s="84"/>
      <c r="H1177" s="82"/>
      <c r="I1177" s="84"/>
      <c r="J1177" s="84"/>
      <c r="K1177" s="84"/>
      <c r="L1177" s="82"/>
    </row>
    <row r="1178" spans="2:12" x14ac:dyDescent="0.3">
      <c r="B1178" s="82"/>
      <c r="C1178" s="82"/>
      <c r="D1178" s="82"/>
      <c r="E1178" s="133"/>
      <c r="F1178" s="84"/>
      <c r="G1178" s="84"/>
      <c r="H1178" s="82"/>
      <c r="I1178" s="84"/>
      <c r="J1178" s="84"/>
      <c r="K1178" s="84"/>
      <c r="L1178" s="82"/>
    </row>
    <row r="1179" spans="2:12" x14ac:dyDescent="0.3">
      <c r="B1179" s="82"/>
      <c r="C1179" s="82"/>
      <c r="D1179" s="82"/>
      <c r="E1179" s="133"/>
      <c r="F1179" s="84"/>
      <c r="G1179" s="84"/>
      <c r="H1179" s="82"/>
      <c r="I1179" s="84"/>
      <c r="J1179" s="84"/>
      <c r="K1179" s="84"/>
      <c r="L1179" s="82"/>
    </row>
    <row r="1180" spans="2:12" x14ac:dyDescent="0.3">
      <c r="B1180" s="82"/>
      <c r="C1180" s="82"/>
      <c r="D1180" s="82"/>
      <c r="E1180" s="133"/>
      <c r="F1180" s="84"/>
      <c r="G1180" s="84"/>
      <c r="H1180" s="82"/>
      <c r="I1180" s="84"/>
      <c r="J1180" s="84"/>
      <c r="K1180" s="84"/>
      <c r="L1180" s="82"/>
    </row>
    <row r="1181" spans="2:12" x14ac:dyDescent="0.3">
      <c r="B1181" s="82"/>
      <c r="C1181" s="82"/>
      <c r="D1181" s="82"/>
      <c r="E1181" s="133"/>
      <c r="F1181" s="84"/>
      <c r="G1181" s="84"/>
      <c r="H1181" s="82"/>
      <c r="I1181" s="84"/>
      <c r="J1181" s="84"/>
      <c r="K1181" s="84"/>
      <c r="L1181" s="82"/>
    </row>
    <row r="1182" spans="2:12" x14ac:dyDescent="0.3">
      <c r="B1182" s="82"/>
      <c r="C1182" s="82"/>
      <c r="D1182" s="82"/>
      <c r="E1182" s="133"/>
      <c r="F1182" s="84"/>
      <c r="G1182" s="84"/>
      <c r="H1182" s="82"/>
      <c r="I1182" s="84"/>
      <c r="J1182" s="84"/>
      <c r="K1182" s="84"/>
      <c r="L1182" s="82"/>
    </row>
    <row r="1183" spans="2:12" x14ac:dyDescent="0.3">
      <c r="B1183" s="82"/>
      <c r="C1183" s="82"/>
      <c r="D1183" s="82"/>
      <c r="E1183" s="133"/>
      <c r="F1183" s="84"/>
      <c r="G1183" s="84"/>
      <c r="H1183" s="82"/>
      <c r="I1183" s="84"/>
      <c r="J1183" s="84"/>
      <c r="K1183" s="84"/>
      <c r="L1183" s="82"/>
    </row>
    <row r="1184" spans="2:12" x14ac:dyDescent="0.3">
      <c r="B1184" s="82"/>
      <c r="C1184" s="82"/>
      <c r="D1184" s="82"/>
      <c r="E1184" s="133"/>
      <c r="F1184" s="84"/>
      <c r="G1184" s="84"/>
      <c r="H1184" s="82"/>
      <c r="I1184" s="84"/>
      <c r="J1184" s="84"/>
      <c r="K1184" s="84"/>
      <c r="L1184" s="82"/>
    </row>
    <row r="1185" spans="2:12" x14ac:dyDescent="0.3">
      <c r="B1185" s="82"/>
      <c r="C1185" s="82"/>
      <c r="D1185" s="82"/>
      <c r="E1185" s="133"/>
      <c r="F1185" s="84"/>
      <c r="G1185" s="84"/>
      <c r="H1185" s="82"/>
      <c r="I1185" s="84"/>
      <c r="J1185" s="84"/>
      <c r="K1185" s="84"/>
      <c r="L1185" s="82"/>
    </row>
    <row r="1186" spans="2:12" x14ac:dyDescent="0.3">
      <c r="B1186" s="82"/>
      <c r="C1186" s="82"/>
      <c r="D1186" s="82"/>
      <c r="E1186" s="133"/>
      <c r="F1186" s="84"/>
      <c r="G1186" s="84"/>
      <c r="H1186" s="82"/>
      <c r="I1186" s="84"/>
      <c r="J1186" s="84"/>
      <c r="K1186" s="84"/>
      <c r="L1186" s="82"/>
    </row>
    <row r="1187" spans="2:12" x14ac:dyDescent="0.3">
      <c r="B1187" s="82"/>
      <c r="C1187" s="82"/>
      <c r="D1187" s="82"/>
      <c r="E1187" s="133"/>
      <c r="F1187" s="84"/>
      <c r="G1187" s="84"/>
      <c r="H1187" s="82"/>
      <c r="I1187" s="84"/>
      <c r="J1187" s="84"/>
      <c r="K1187" s="84"/>
      <c r="L1187" s="82"/>
    </row>
    <row r="1188" spans="2:12" x14ac:dyDescent="0.3">
      <c r="B1188" s="82"/>
      <c r="C1188" s="82"/>
      <c r="D1188" s="82"/>
      <c r="E1188" s="133"/>
      <c r="F1188" s="84"/>
      <c r="G1188" s="84"/>
      <c r="H1188" s="82"/>
      <c r="I1188" s="84"/>
      <c r="J1188" s="84"/>
      <c r="K1188" s="84"/>
      <c r="L1188" s="82"/>
    </row>
    <row r="1189" spans="2:12" x14ac:dyDescent="0.3">
      <c r="B1189" s="82"/>
      <c r="C1189" s="82"/>
      <c r="D1189" s="82"/>
      <c r="E1189" s="133"/>
      <c r="F1189" s="84"/>
      <c r="G1189" s="84"/>
      <c r="H1189" s="82"/>
      <c r="I1189" s="84"/>
      <c r="J1189" s="84"/>
      <c r="K1189" s="84"/>
      <c r="L1189" s="82"/>
    </row>
    <row r="1190" spans="2:12" x14ac:dyDescent="0.3">
      <c r="B1190" s="82"/>
      <c r="C1190" s="82"/>
      <c r="D1190" s="82"/>
      <c r="E1190" s="133"/>
      <c r="F1190" s="84"/>
      <c r="G1190" s="84"/>
      <c r="H1190" s="82"/>
      <c r="I1190" s="84"/>
      <c r="J1190" s="84"/>
      <c r="K1190" s="84"/>
      <c r="L1190" s="82"/>
    </row>
    <row r="1191" spans="2:12" x14ac:dyDescent="0.3">
      <c r="B1191" s="82"/>
      <c r="C1191" s="82"/>
      <c r="D1191" s="82"/>
      <c r="E1191" s="133"/>
      <c r="F1191" s="84"/>
      <c r="G1191" s="84"/>
      <c r="H1191" s="82"/>
      <c r="I1191" s="84"/>
      <c r="J1191" s="84"/>
      <c r="K1191" s="84"/>
      <c r="L1191" s="82"/>
    </row>
    <row r="1192" spans="2:12" x14ac:dyDescent="0.3">
      <c r="B1192" s="82"/>
      <c r="C1192" s="82"/>
      <c r="D1192" s="82"/>
      <c r="E1192" s="133"/>
      <c r="F1192" s="84"/>
      <c r="G1192" s="84"/>
      <c r="H1192" s="82"/>
      <c r="I1192" s="84"/>
      <c r="J1192" s="84"/>
      <c r="K1192" s="84"/>
      <c r="L1192" s="82"/>
    </row>
    <row r="1193" spans="2:12" x14ac:dyDescent="0.3">
      <c r="B1193" s="82"/>
      <c r="C1193" s="82"/>
      <c r="D1193" s="82"/>
      <c r="E1193" s="133"/>
      <c r="F1193" s="84"/>
      <c r="G1193" s="84"/>
      <c r="H1193" s="82"/>
      <c r="I1193" s="84"/>
      <c r="J1193" s="84"/>
      <c r="K1193" s="84"/>
      <c r="L1193" s="82"/>
    </row>
    <row r="1194" spans="2:12" x14ac:dyDescent="0.3">
      <c r="B1194" s="82"/>
      <c r="C1194" s="82"/>
      <c r="D1194" s="82"/>
      <c r="E1194" s="133"/>
      <c r="F1194" s="84"/>
      <c r="G1194" s="84"/>
      <c r="H1194" s="82"/>
      <c r="I1194" s="84"/>
      <c r="J1194" s="84"/>
      <c r="K1194" s="84"/>
      <c r="L1194" s="82"/>
    </row>
    <row r="1195" spans="2:12" x14ac:dyDescent="0.3">
      <c r="B1195" s="82"/>
      <c r="C1195" s="82"/>
      <c r="D1195" s="82"/>
      <c r="E1195" s="133"/>
      <c r="F1195" s="84"/>
      <c r="G1195" s="84"/>
      <c r="H1195" s="82"/>
      <c r="I1195" s="84"/>
      <c r="J1195" s="84"/>
      <c r="K1195" s="84"/>
      <c r="L1195" s="82"/>
    </row>
    <row r="1196" spans="2:12" x14ac:dyDescent="0.3">
      <c r="B1196" s="82"/>
      <c r="C1196" s="82"/>
      <c r="D1196" s="82"/>
      <c r="E1196" s="133"/>
      <c r="F1196" s="84"/>
      <c r="G1196" s="84"/>
      <c r="H1196" s="82"/>
      <c r="I1196" s="84"/>
      <c r="J1196" s="84"/>
      <c r="K1196" s="84"/>
      <c r="L1196" s="82"/>
    </row>
    <row r="1197" spans="2:12" x14ac:dyDescent="0.3">
      <c r="B1197" s="82"/>
      <c r="C1197" s="82"/>
      <c r="D1197" s="82"/>
      <c r="E1197" s="133"/>
      <c r="F1197" s="84"/>
      <c r="G1197" s="84"/>
      <c r="H1197" s="82"/>
      <c r="I1197" s="84"/>
      <c r="J1197" s="84"/>
      <c r="K1197" s="84"/>
      <c r="L1197" s="82"/>
    </row>
    <row r="1198" spans="2:12" x14ac:dyDescent="0.3">
      <c r="B1198" s="82"/>
      <c r="C1198" s="82"/>
      <c r="D1198" s="82"/>
      <c r="E1198" s="133"/>
      <c r="F1198" s="84"/>
      <c r="G1198" s="84"/>
      <c r="H1198" s="82"/>
      <c r="I1198" s="84"/>
      <c r="J1198" s="84"/>
      <c r="K1198" s="84"/>
      <c r="L1198" s="82"/>
    </row>
    <row r="1199" spans="2:12" x14ac:dyDescent="0.3">
      <c r="B1199" s="82"/>
      <c r="C1199" s="82"/>
      <c r="D1199" s="82"/>
      <c r="E1199" s="133"/>
      <c r="F1199" s="84"/>
      <c r="G1199" s="84"/>
      <c r="H1199" s="82"/>
      <c r="I1199" s="84"/>
      <c r="J1199" s="84"/>
      <c r="K1199" s="84"/>
      <c r="L1199" s="82"/>
    </row>
    <row r="1200" spans="2:12" x14ac:dyDescent="0.3">
      <c r="B1200" s="82"/>
      <c r="C1200" s="82"/>
      <c r="D1200" s="82"/>
      <c r="E1200" s="133"/>
      <c r="F1200" s="84"/>
      <c r="G1200" s="84"/>
      <c r="H1200" s="82"/>
      <c r="I1200" s="84"/>
      <c r="J1200" s="84"/>
      <c r="K1200" s="84"/>
      <c r="L1200" s="82"/>
    </row>
    <row r="1201" spans="2:12" x14ac:dyDescent="0.3">
      <c r="B1201" s="82"/>
      <c r="C1201" s="82"/>
      <c r="D1201" s="82"/>
      <c r="E1201" s="133"/>
      <c r="F1201" s="84"/>
      <c r="G1201" s="84"/>
      <c r="H1201" s="82"/>
      <c r="I1201" s="84"/>
      <c r="J1201" s="84"/>
      <c r="K1201" s="84"/>
      <c r="L1201" s="82"/>
    </row>
    <row r="1202" spans="2:12" x14ac:dyDescent="0.3">
      <c r="B1202" s="82"/>
      <c r="C1202" s="82"/>
      <c r="D1202" s="82"/>
      <c r="E1202" s="133"/>
      <c r="F1202" s="84"/>
      <c r="G1202" s="84"/>
      <c r="H1202" s="82"/>
      <c r="I1202" s="84"/>
      <c r="J1202" s="84"/>
      <c r="K1202" s="84"/>
      <c r="L1202" s="82"/>
    </row>
    <row r="1203" spans="2:12" x14ac:dyDescent="0.3">
      <c r="B1203" s="82"/>
      <c r="C1203" s="82"/>
      <c r="D1203" s="82"/>
      <c r="E1203" s="133"/>
      <c r="F1203" s="84"/>
      <c r="G1203" s="84"/>
      <c r="H1203" s="82"/>
      <c r="I1203" s="84"/>
      <c r="J1203" s="84"/>
      <c r="K1203" s="84"/>
      <c r="L1203" s="82"/>
    </row>
    <row r="1204" spans="2:12" x14ac:dyDescent="0.3">
      <c r="B1204" s="82"/>
      <c r="C1204" s="82"/>
      <c r="D1204" s="82"/>
      <c r="E1204" s="133"/>
      <c r="F1204" s="84"/>
      <c r="G1204" s="84"/>
      <c r="H1204" s="82"/>
      <c r="I1204" s="84"/>
      <c r="J1204" s="84"/>
      <c r="K1204" s="84"/>
      <c r="L1204" s="82"/>
    </row>
    <row r="1205" spans="2:12" x14ac:dyDescent="0.3">
      <c r="B1205" s="82"/>
      <c r="C1205" s="82"/>
      <c r="D1205" s="82"/>
      <c r="E1205" s="133"/>
      <c r="F1205" s="84"/>
      <c r="G1205" s="84"/>
      <c r="H1205" s="82"/>
      <c r="I1205" s="84"/>
      <c r="J1205" s="84"/>
      <c r="K1205" s="84"/>
      <c r="L1205" s="82"/>
    </row>
    <row r="1206" spans="2:12" x14ac:dyDescent="0.3">
      <c r="B1206" s="82"/>
      <c r="C1206" s="82"/>
      <c r="D1206" s="82"/>
      <c r="E1206" s="133"/>
      <c r="F1206" s="84"/>
      <c r="G1206" s="84"/>
      <c r="H1206" s="82"/>
      <c r="I1206" s="84"/>
      <c r="J1206" s="84"/>
      <c r="K1206" s="84"/>
      <c r="L1206" s="82"/>
    </row>
    <row r="1207" spans="2:12" x14ac:dyDescent="0.3">
      <c r="B1207" s="82"/>
      <c r="C1207" s="82"/>
      <c r="D1207" s="82"/>
      <c r="E1207" s="133"/>
      <c r="F1207" s="84"/>
      <c r="G1207" s="84"/>
      <c r="H1207" s="82"/>
      <c r="I1207" s="84"/>
      <c r="J1207" s="84"/>
      <c r="K1207" s="84"/>
      <c r="L1207" s="82"/>
    </row>
    <row r="1208" spans="2:12" x14ac:dyDescent="0.3">
      <c r="B1208" s="82"/>
      <c r="C1208" s="82"/>
      <c r="D1208" s="82"/>
      <c r="E1208" s="133"/>
      <c r="F1208" s="84"/>
      <c r="G1208" s="84"/>
      <c r="H1208" s="82"/>
      <c r="I1208" s="84"/>
      <c r="J1208" s="84"/>
      <c r="K1208" s="84"/>
      <c r="L1208" s="82"/>
    </row>
    <row r="1209" spans="2:12" x14ac:dyDescent="0.3">
      <c r="B1209" s="82"/>
      <c r="C1209" s="82"/>
      <c r="D1209" s="82"/>
      <c r="E1209" s="133"/>
      <c r="F1209" s="84"/>
      <c r="G1209" s="84"/>
      <c r="H1209" s="82"/>
      <c r="I1209" s="84"/>
      <c r="J1209" s="84"/>
      <c r="K1209" s="84"/>
      <c r="L1209" s="82"/>
    </row>
    <row r="1210" spans="2:12" x14ac:dyDescent="0.3">
      <c r="B1210" s="82"/>
      <c r="C1210" s="82"/>
      <c r="D1210" s="82"/>
      <c r="E1210" s="133"/>
      <c r="F1210" s="84"/>
      <c r="G1210" s="84"/>
      <c r="H1210" s="82"/>
      <c r="I1210" s="84"/>
      <c r="J1210" s="84"/>
      <c r="K1210" s="84"/>
      <c r="L1210" s="82"/>
    </row>
    <row r="1211" spans="2:12" x14ac:dyDescent="0.3">
      <c r="B1211" s="82"/>
      <c r="C1211" s="82"/>
      <c r="D1211" s="82"/>
      <c r="E1211" s="133"/>
      <c r="F1211" s="84"/>
      <c r="G1211" s="84"/>
      <c r="H1211" s="82"/>
      <c r="I1211" s="84"/>
      <c r="J1211" s="84"/>
      <c r="K1211" s="84"/>
      <c r="L1211" s="82"/>
    </row>
    <row r="1212" spans="2:12" x14ac:dyDescent="0.3">
      <c r="B1212" s="82"/>
      <c r="C1212" s="82"/>
      <c r="D1212" s="82"/>
      <c r="E1212" s="133"/>
      <c r="F1212" s="84"/>
      <c r="G1212" s="84"/>
      <c r="H1212" s="82"/>
      <c r="I1212" s="84"/>
      <c r="J1212" s="84"/>
      <c r="K1212" s="84"/>
      <c r="L1212" s="82"/>
    </row>
    <row r="1213" spans="2:12" x14ac:dyDescent="0.3">
      <c r="B1213" s="82"/>
      <c r="C1213" s="82"/>
      <c r="D1213" s="82"/>
      <c r="E1213" s="133"/>
      <c r="F1213" s="84"/>
      <c r="G1213" s="84"/>
      <c r="H1213" s="82"/>
      <c r="I1213" s="84"/>
      <c r="J1213" s="84"/>
      <c r="K1213" s="84"/>
      <c r="L1213" s="82"/>
    </row>
    <row r="1214" spans="2:12" x14ac:dyDescent="0.3">
      <c r="B1214" s="82"/>
      <c r="C1214" s="82"/>
      <c r="D1214" s="82"/>
      <c r="E1214" s="133"/>
      <c r="F1214" s="84"/>
      <c r="G1214" s="84"/>
      <c r="H1214" s="82"/>
      <c r="I1214" s="84"/>
      <c r="J1214" s="84"/>
      <c r="K1214" s="84"/>
      <c r="L1214" s="82"/>
    </row>
    <row r="1215" spans="2:12" x14ac:dyDescent="0.3">
      <c r="B1215" s="82"/>
      <c r="C1215" s="82"/>
      <c r="D1215" s="82"/>
      <c r="E1215" s="133"/>
      <c r="F1215" s="84"/>
      <c r="G1215" s="84"/>
      <c r="H1215" s="82"/>
      <c r="I1215" s="84"/>
      <c r="J1215" s="84"/>
      <c r="K1215" s="84"/>
      <c r="L1215" s="82"/>
    </row>
    <row r="1216" spans="2:12" x14ac:dyDescent="0.3">
      <c r="B1216" s="82"/>
      <c r="C1216" s="82"/>
      <c r="D1216" s="82"/>
      <c r="E1216" s="133"/>
      <c r="F1216" s="84"/>
      <c r="G1216" s="84"/>
      <c r="H1216" s="82"/>
      <c r="I1216" s="84"/>
      <c r="J1216" s="84"/>
      <c r="K1216" s="84"/>
      <c r="L1216" s="82"/>
    </row>
    <row r="1217" spans="2:12" x14ac:dyDescent="0.3">
      <c r="B1217" s="82"/>
      <c r="C1217" s="82"/>
      <c r="D1217" s="82"/>
      <c r="E1217" s="133"/>
      <c r="F1217" s="84"/>
      <c r="G1217" s="84"/>
      <c r="H1217" s="82"/>
      <c r="I1217" s="84"/>
      <c r="J1217" s="84"/>
      <c r="K1217" s="84"/>
      <c r="L1217" s="82"/>
    </row>
    <row r="1218" spans="2:12" x14ac:dyDescent="0.3">
      <c r="B1218" s="82"/>
      <c r="C1218" s="82"/>
      <c r="D1218" s="82"/>
      <c r="E1218" s="133"/>
      <c r="F1218" s="84"/>
      <c r="G1218" s="84"/>
      <c r="H1218" s="82"/>
      <c r="I1218" s="84"/>
      <c r="J1218" s="84"/>
      <c r="K1218" s="84"/>
      <c r="L1218" s="82"/>
    </row>
    <row r="1219" spans="2:12" x14ac:dyDescent="0.3">
      <c r="B1219" s="82"/>
      <c r="C1219" s="82"/>
      <c r="D1219" s="82"/>
      <c r="E1219" s="133"/>
      <c r="F1219" s="84"/>
      <c r="G1219" s="84"/>
      <c r="H1219" s="82"/>
      <c r="I1219" s="84"/>
      <c r="J1219" s="84"/>
      <c r="K1219" s="84"/>
      <c r="L1219" s="82"/>
    </row>
    <row r="1220" spans="2:12" x14ac:dyDescent="0.3">
      <c r="B1220" s="82"/>
      <c r="C1220" s="82"/>
      <c r="D1220" s="82"/>
      <c r="E1220" s="133"/>
      <c r="F1220" s="84"/>
      <c r="G1220" s="84"/>
      <c r="H1220" s="82"/>
      <c r="I1220" s="84"/>
      <c r="J1220" s="84"/>
      <c r="K1220" s="84"/>
      <c r="L1220" s="82"/>
    </row>
    <row r="1221" spans="2:12" x14ac:dyDescent="0.3">
      <c r="B1221" s="82"/>
      <c r="C1221" s="82"/>
      <c r="D1221" s="82"/>
      <c r="E1221" s="133"/>
      <c r="F1221" s="84"/>
      <c r="G1221" s="84"/>
      <c r="H1221" s="82"/>
      <c r="I1221" s="84"/>
      <c r="J1221" s="84"/>
      <c r="K1221" s="84"/>
      <c r="L1221" s="82"/>
    </row>
    <row r="1222" spans="2:12" x14ac:dyDescent="0.3">
      <c r="B1222" s="82"/>
      <c r="C1222" s="82"/>
      <c r="D1222" s="82"/>
      <c r="E1222" s="133"/>
      <c r="F1222" s="84"/>
      <c r="G1222" s="84"/>
      <c r="H1222" s="82"/>
      <c r="I1222" s="84"/>
      <c r="J1222" s="84"/>
      <c r="K1222" s="84"/>
      <c r="L1222" s="82"/>
    </row>
    <row r="1223" spans="2:12" x14ac:dyDescent="0.3">
      <c r="B1223" s="82"/>
      <c r="C1223" s="82"/>
      <c r="D1223" s="82"/>
      <c r="E1223" s="133"/>
      <c r="F1223" s="84"/>
      <c r="G1223" s="84"/>
      <c r="H1223" s="82"/>
      <c r="I1223" s="84"/>
      <c r="J1223" s="84"/>
      <c r="K1223" s="84"/>
      <c r="L1223" s="82"/>
    </row>
    <row r="1224" spans="2:12" x14ac:dyDescent="0.3">
      <c r="B1224" s="82"/>
      <c r="C1224" s="82"/>
      <c r="D1224" s="82"/>
      <c r="E1224" s="133"/>
      <c r="F1224" s="84"/>
      <c r="G1224" s="84"/>
      <c r="H1224" s="82"/>
      <c r="I1224" s="84"/>
      <c r="J1224" s="84"/>
      <c r="K1224" s="84"/>
      <c r="L1224" s="82"/>
    </row>
    <row r="1225" spans="2:12" x14ac:dyDescent="0.3">
      <c r="B1225" s="82"/>
      <c r="C1225" s="82"/>
      <c r="D1225" s="82"/>
      <c r="E1225" s="133"/>
      <c r="F1225" s="84"/>
      <c r="G1225" s="84"/>
      <c r="H1225" s="82"/>
      <c r="I1225" s="84"/>
      <c r="J1225" s="84"/>
      <c r="K1225" s="84"/>
      <c r="L1225" s="82"/>
    </row>
    <row r="1226" spans="2:12" x14ac:dyDescent="0.3">
      <c r="B1226" s="82"/>
      <c r="C1226" s="82"/>
      <c r="D1226" s="82"/>
      <c r="E1226" s="133"/>
      <c r="F1226" s="84"/>
      <c r="G1226" s="84"/>
      <c r="H1226" s="82"/>
      <c r="I1226" s="84"/>
      <c r="J1226" s="84"/>
      <c r="K1226" s="84"/>
      <c r="L1226" s="82"/>
    </row>
    <row r="1227" spans="2:12" x14ac:dyDescent="0.3">
      <c r="B1227" s="82"/>
      <c r="C1227" s="82"/>
      <c r="D1227" s="82"/>
      <c r="E1227" s="133"/>
      <c r="F1227" s="84"/>
      <c r="G1227" s="84"/>
      <c r="H1227" s="82"/>
      <c r="I1227" s="84"/>
      <c r="J1227" s="84"/>
      <c r="K1227" s="84"/>
      <c r="L1227" s="82"/>
    </row>
    <row r="1228" spans="2:12" x14ac:dyDescent="0.3">
      <c r="B1228" s="82"/>
      <c r="C1228" s="82"/>
      <c r="D1228" s="82"/>
      <c r="E1228" s="133"/>
      <c r="F1228" s="84"/>
      <c r="G1228" s="84"/>
      <c r="H1228" s="82"/>
      <c r="I1228" s="84"/>
      <c r="J1228" s="84"/>
      <c r="K1228" s="84"/>
      <c r="L1228" s="82"/>
    </row>
    <row r="1229" spans="2:12" x14ac:dyDescent="0.3">
      <c r="B1229" s="82"/>
      <c r="C1229" s="82"/>
      <c r="D1229" s="82"/>
      <c r="E1229" s="133"/>
      <c r="F1229" s="84"/>
      <c r="G1229" s="84"/>
      <c r="H1229" s="82"/>
      <c r="I1229" s="84"/>
      <c r="J1229" s="84"/>
      <c r="K1229" s="84"/>
      <c r="L1229" s="82"/>
    </row>
    <row r="1230" spans="2:12" x14ac:dyDescent="0.3">
      <c r="B1230" s="82"/>
      <c r="C1230" s="82"/>
      <c r="D1230" s="82"/>
      <c r="E1230" s="133"/>
      <c r="F1230" s="84"/>
      <c r="G1230" s="84"/>
      <c r="H1230" s="82"/>
      <c r="I1230" s="84"/>
      <c r="J1230" s="84"/>
      <c r="K1230" s="84"/>
      <c r="L1230" s="82"/>
    </row>
    <row r="1231" spans="2:12" x14ac:dyDescent="0.3">
      <c r="B1231" s="82"/>
      <c r="C1231" s="82"/>
      <c r="D1231" s="82"/>
      <c r="E1231" s="133"/>
      <c r="F1231" s="84"/>
      <c r="G1231" s="84"/>
      <c r="H1231" s="82"/>
      <c r="I1231" s="84"/>
      <c r="J1231" s="84"/>
      <c r="K1231" s="84"/>
      <c r="L1231" s="82"/>
    </row>
    <row r="1232" spans="2:12" x14ac:dyDescent="0.3">
      <c r="B1232" s="82"/>
      <c r="C1232" s="82"/>
      <c r="D1232" s="82"/>
      <c r="E1232" s="133"/>
      <c r="F1232" s="84"/>
      <c r="G1232" s="84"/>
      <c r="H1232" s="82"/>
      <c r="I1232" s="84"/>
      <c r="J1232" s="84"/>
      <c r="K1232" s="84"/>
      <c r="L1232" s="82"/>
    </row>
    <row r="1233" spans="2:12" x14ac:dyDescent="0.3">
      <c r="B1233" s="82"/>
      <c r="C1233" s="82"/>
      <c r="D1233" s="82"/>
      <c r="E1233" s="133"/>
      <c r="F1233" s="84"/>
      <c r="G1233" s="84"/>
      <c r="H1233" s="82"/>
      <c r="I1233" s="84"/>
      <c r="J1233" s="84"/>
      <c r="K1233" s="84"/>
      <c r="L1233" s="82"/>
    </row>
    <row r="1234" spans="2:12" x14ac:dyDescent="0.3">
      <c r="B1234" s="82"/>
      <c r="C1234" s="82"/>
      <c r="D1234" s="82"/>
      <c r="E1234" s="133"/>
      <c r="F1234" s="84"/>
      <c r="G1234" s="84"/>
      <c r="H1234" s="82"/>
      <c r="I1234" s="84"/>
      <c r="J1234" s="84"/>
      <c r="K1234" s="84"/>
      <c r="L1234" s="82"/>
    </row>
    <row r="1235" spans="2:12" x14ac:dyDescent="0.3">
      <c r="B1235" s="82"/>
      <c r="C1235" s="82"/>
      <c r="D1235" s="82"/>
      <c r="E1235" s="133"/>
      <c r="F1235" s="84"/>
      <c r="G1235" s="84"/>
      <c r="H1235" s="82"/>
      <c r="I1235" s="84"/>
      <c r="J1235" s="84"/>
      <c r="K1235" s="84"/>
      <c r="L1235" s="82"/>
    </row>
    <row r="1236" spans="2:12" x14ac:dyDescent="0.3">
      <c r="B1236" s="82"/>
      <c r="C1236" s="82"/>
      <c r="D1236" s="82"/>
      <c r="E1236" s="133"/>
      <c r="F1236" s="84"/>
      <c r="G1236" s="84"/>
      <c r="H1236" s="82"/>
      <c r="I1236" s="84"/>
      <c r="J1236" s="84"/>
      <c r="K1236" s="84"/>
      <c r="L1236" s="82"/>
    </row>
    <row r="1237" spans="2:12" x14ac:dyDescent="0.3">
      <c r="B1237" s="82"/>
      <c r="C1237" s="82"/>
      <c r="D1237" s="82"/>
      <c r="E1237" s="133"/>
      <c r="F1237" s="84"/>
      <c r="G1237" s="84"/>
      <c r="H1237" s="82"/>
      <c r="I1237" s="84"/>
      <c r="J1237" s="84"/>
      <c r="K1237" s="84"/>
      <c r="L1237" s="82"/>
    </row>
    <row r="1238" spans="2:12" x14ac:dyDescent="0.3">
      <c r="B1238" s="82"/>
      <c r="C1238" s="82"/>
      <c r="D1238" s="82"/>
      <c r="E1238" s="133"/>
      <c r="F1238" s="84"/>
      <c r="G1238" s="84"/>
      <c r="H1238" s="82"/>
      <c r="I1238" s="84"/>
      <c r="J1238" s="84"/>
      <c r="K1238" s="84"/>
      <c r="L1238" s="82"/>
    </row>
    <row r="1239" spans="2:12" x14ac:dyDescent="0.3">
      <c r="B1239" s="82"/>
      <c r="C1239" s="82"/>
      <c r="D1239" s="82"/>
      <c r="E1239" s="133"/>
      <c r="F1239" s="84"/>
      <c r="G1239" s="84"/>
      <c r="H1239" s="82"/>
      <c r="I1239" s="84"/>
      <c r="J1239" s="84"/>
      <c r="K1239" s="84"/>
      <c r="L1239" s="82"/>
    </row>
    <row r="1240" spans="2:12" x14ac:dyDescent="0.3">
      <c r="B1240" s="82"/>
      <c r="C1240" s="82"/>
      <c r="D1240" s="82"/>
      <c r="E1240" s="133"/>
      <c r="F1240" s="84"/>
      <c r="G1240" s="84"/>
      <c r="H1240" s="82"/>
      <c r="I1240" s="84"/>
      <c r="J1240" s="84"/>
      <c r="K1240" s="84"/>
      <c r="L1240" s="82"/>
    </row>
    <row r="1241" spans="2:12" x14ac:dyDescent="0.3">
      <c r="B1241" s="82"/>
      <c r="C1241" s="82"/>
      <c r="D1241" s="82"/>
      <c r="E1241" s="133"/>
      <c r="F1241" s="84"/>
      <c r="G1241" s="84"/>
      <c r="H1241" s="82"/>
      <c r="I1241" s="84"/>
      <c r="J1241" s="84"/>
      <c r="K1241" s="84"/>
      <c r="L1241" s="82"/>
    </row>
    <row r="1242" spans="2:12" x14ac:dyDescent="0.3">
      <c r="B1242" s="82"/>
      <c r="C1242" s="82"/>
      <c r="D1242" s="82"/>
      <c r="E1242" s="133"/>
      <c r="F1242" s="84"/>
      <c r="G1242" s="84"/>
      <c r="H1242" s="82"/>
      <c r="I1242" s="84"/>
      <c r="J1242" s="84"/>
      <c r="K1242" s="84"/>
      <c r="L1242" s="82"/>
    </row>
    <row r="1243" spans="2:12" x14ac:dyDescent="0.3">
      <c r="B1243" s="82"/>
      <c r="C1243" s="82"/>
      <c r="D1243" s="82"/>
      <c r="E1243" s="133"/>
      <c r="F1243" s="84"/>
      <c r="G1243" s="84"/>
      <c r="H1243" s="82"/>
      <c r="I1243" s="84"/>
      <c r="J1243" s="84"/>
      <c r="K1243" s="84"/>
      <c r="L1243" s="82"/>
    </row>
    <row r="1244" spans="2:12" x14ac:dyDescent="0.3">
      <c r="B1244" s="82"/>
      <c r="C1244" s="82"/>
      <c r="D1244" s="82"/>
      <c r="E1244" s="133"/>
      <c r="F1244" s="84"/>
      <c r="G1244" s="84"/>
      <c r="H1244" s="82"/>
      <c r="I1244" s="84"/>
      <c r="J1244" s="84"/>
      <c r="K1244" s="84"/>
      <c r="L1244" s="82"/>
    </row>
    <row r="1245" spans="2:12" x14ac:dyDescent="0.3">
      <c r="B1245" s="82"/>
      <c r="C1245" s="82"/>
      <c r="D1245" s="82"/>
      <c r="E1245" s="133"/>
      <c r="F1245" s="84"/>
      <c r="G1245" s="84"/>
      <c r="H1245" s="82"/>
      <c r="I1245" s="84"/>
      <c r="J1245" s="84"/>
      <c r="K1245" s="84"/>
      <c r="L1245" s="82"/>
    </row>
    <row r="1246" spans="2:12" x14ac:dyDescent="0.3">
      <c r="B1246" s="82"/>
      <c r="C1246" s="82"/>
      <c r="D1246" s="82"/>
      <c r="E1246" s="133"/>
      <c r="F1246" s="84"/>
      <c r="G1246" s="84"/>
      <c r="H1246" s="82"/>
      <c r="I1246" s="84"/>
      <c r="J1246" s="84"/>
      <c r="K1246" s="84"/>
      <c r="L1246" s="82"/>
    </row>
    <row r="1247" spans="2:12" x14ac:dyDescent="0.3">
      <c r="B1247" s="82"/>
      <c r="C1247" s="82"/>
      <c r="D1247" s="82"/>
      <c r="E1247" s="133"/>
      <c r="F1247" s="84"/>
      <c r="G1247" s="84"/>
      <c r="H1247" s="82"/>
      <c r="I1247" s="84"/>
      <c r="J1247" s="84"/>
      <c r="K1247" s="84"/>
      <c r="L1247" s="82"/>
    </row>
    <row r="1248" spans="2:12" x14ac:dyDescent="0.3">
      <c r="B1248" s="82"/>
      <c r="C1248" s="82"/>
      <c r="D1248" s="82"/>
      <c r="E1248" s="133"/>
      <c r="F1248" s="84"/>
      <c r="G1248" s="84"/>
      <c r="H1248" s="82"/>
      <c r="I1248" s="84"/>
      <c r="J1248" s="84"/>
      <c r="K1248" s="84"/>
      <c r="L1248" s="82"/>
    </row>
    <row r="1249" spans="2:12" x14ac:dyDescent="0.3">
      <c r="B1249" s="82"/>
      <c r="C1249" s="82"/>
      <c r="D1249" s="82"/>
      <c r="E1249" s="133"/>
      <c r="F1249" s="84"/>
      <c r="G1249" s="84"/>
      <c r="H1249" s="82"/>
      <c r="I1249" s="84"/>
      <c r="J1249" s="84"/>
      <c r="K1249" s="84"/>
      <c r="L1249" s="82"/>
    </row>
    <row r="1250" spans="2:12" x14ac:dyDescent="0.3">
      <c r="B1250" s="82"/>
      <c r="C1250" s="82"/>
      <c r="D1250" s="82"/>
      <c r="E1250" s="133"/>
      <c r="F1250" s="84"/>
      <c r="G1250" s="84"/>
      <c r="H1250" s="82"/>
      <c r="I1250" s="84"/>
      <c r="J1250" s="84"/>
      <c r="K1250" s="84"/>
      <c r="L1250" s="82"/>
    </row>
    <row r="1251" spans="2:12" x14ac:dyDescent="0.3">
      <c r="B1251" s="82"/>
      <c r="C1251" s="82"/>
      <c r="D1251" s="82"/>
      <c r="E1251" s="133"/>
      <c r="F1251" s="84"/>
      <c r="G1251" s="84"/>
      <c r="H1251" s="82"/>
      <c r="I1251" s="84"/>
      <c r="J1251" s="84"/>
      <c r="K1251" s="84"/>
      <c r="L1251" s="82"/>
    </row>
    <row r="1252" spans="2:12" x14ac:dyDescent="0.3">
      <c r="B1252" s="82"/>
      <c r="C1252" s="82"/>
      <c r="D1252" s="82"/>
      <c r="E1252" s="133"/>
      <c r="F1252" s="84"/>
      <c r="G1252" s="84"/>
      <c r="H1252" s="82"/>
      <c r="I1252" s="84"/>
      <c r="J1252" s="84"/>
      <c r="K1252" s="84"/>
      <c r="L1252" s="82"/>
    </row>
    <row r="1253" spans="2:12" x14ac:dyDescent="0.3">
      <c r="B1253" s="82"/>
      <c r="C1253" s="82"/>
      <c r="D1253" s="82"/>
      <c r="E1253" s="133"/>
      <c r="F1253" s="84"/>
      <c r="G1253" s="84"/>
      <c r="H1253" s="82"/>
      <c r="I1253" s="84"/>
      <c r="J1253" s="84"/>
      <c r="K1253" s="84"/>
      <c r="L1253" s="82"/>
    </row>
    <row r="1254" spans="2:12" x14ac:dyDescent="0.3">
      <c r="B1254" s="82"/>
      <c r="C1254" s="82"/>
      <c r="D1254" s="82"/>
      <c r="E1254" s="133"/>
      <c r="F1254" s="84"/>
      <c r="G1254" s="84"/>
      <c r="H1254" s="82"/>
      <c r="I1254" s="84"/>
      <c r="J1254" s="84"/>
      <c r="K1254" s="84"/>
      <c r="L1254" s="82"/>
    </row>
    <row r="1255" spans="2:12" x14ac:dyDescent="0.3">
      <c r="B1255" s="82"/>
      <c r="C1255" s="82"/>
      <c r="D1255" s="82"/>
      <c r="E1255" s="133"/>
      <c r="F1255" s="84"/>
      <c r="G1255" s="84"/>
      <c r="H1255" s="82"/>
      <c r="I1255" s="84"/>
      <c r="J1255" s="84"/>
      <c r="K1255" s="84"/>
      <c r="L1255" s="82"/>
    </row>
    <row r="1256" spans="2:12" x14ac:dyDescent="0.3">
      <c r="B1256" s="82"/>
      <c r="C1256" s="82"/>
      <c r="D1256" s="82"/>
      <c r="E1256" s="133"/>
      <c r="F1256" s="84"/>
      <c r="G1256" s="84"/>
      <c r="H1256" s="82"/>
      <c r="I1256" s="84"/>
      <c r="J1256" s="84"/>
      <c r="K1256" s="84"/>
      <c r="L1256" s="82"/>
    </row>
    <row r="1257" spans="2:12" x14ac:dyDescent="0.3">
      <c r="B1257" s="82"/>
      <c r="C1257" s="82"/>
      <c r="D1257" s="82"/>
      <c r="E1257" s="133"/>
      <c r="F1257" s="84"/>
      <c r="G1257" s="84"/>
      <c r="H1257" s="82"/>
      <c r="I1257" s="84"/>
      <c r="J1257" s="84"/>
      <c r="K1257" s="84"/>
      <c r="L1257" s="82"/>
    </row>
    <row r="1258" spans="2:12" x14ac:dyDescent="0.3">
      <c r="B1258" s="82"/>
      <c r="C1258" s="82"/>
      <c r="D1258" s="82"/>
      <c r="E1258" s="133"/>
      <c r="F1258" s="84"/>
      <c r="G1258" s="84"/>
      <c r="H1258" s="82"/>
      <c r="I1258" s="84"/>
      <c r="J1258" s="84"/>
      <c r="K1258" s="84"/>
      <c r="L1258" s="82"/>
    </row>
    <row r="1259" spans="2:12" x14ac:dyDescent="0.3">
      <c r="B1259" s="82"/>
      <c r="C1259" s="82"/>
      <c r="D1259" s="82"/>
      <c r="E1259" s="133"/>
      <c r="F1259" s="84"/>
      <c r="G1259" s="84"/>
      <c r="H1259" s="82"/>
      <c r="I1259" s="84"/>
      <c r="J1259" s="84"/>
      <c r="K1259" s="84"/>
      <c r="L1259" s="82"/>
    </row>
    <row r="1260" spans="2:12" x14ac:dyDescent="0.3">
      <c r="B1260" s="82"/>
      <c r="C1260" s="82"/>
      <c r="D1260" s="82"/>
      <c r="E1260" s="133"/>
      <c r="F1260" s="84"/>
      <c r="G1260" s="84"/>
      <c r="H1260" s="82"/>
      <c r="I1260" s="84"/>
      <c r="J1260" s="84"/>
      <c r="K1260" s="84"/>
      <c r="L1260" s="82"/>
    </row>
    <row r="1261" spans="2:12" x14ac:dyDescent="0.3">
      <c r="B1261" s="82"/>
      <c r="C1261" s="82"/>
      <c r="D1261" s="82"/>
      <c r="E1261" s="133"/>
      <c r="F1261" s="84"/>
      <c r="G1261" s="84"/>
      <c r="H1261" s="82"/>
      <c r="I1261" s="84"/>
      <c r="J1261" s="84"/>
      <c r="K1261" s="84"/>
      <c r="L1261" s="82"/>
    </row>
    <row r="1262" spans="2:12" x14ac:dyDescent="0.3">
      <c r="B1262" s="82"/>
      <c r="C1262" s="82"/>
      <c r="D1262" s="82"/>
      <c r="E1262" s="133"/>
      <c r="F1262" s="84"/>
      <c r="G1262" s="84"/>
      <c r="H1262" s="82"/>
      <c r="I1262" s="84"/>
      <c r="J1262" s="84"/>
      <c r="K1262" s="84"/>
      <c r="L1262" s="82"/>
    </row>
    <row r="1263" spans="2:12" x14ac:dyDescent="0.3">
      <c r="B1263" s="82"/>
      <c r="C1263" s="82"/>
      <c r="D1263" s="82"/>
      <c r="E1263" s="133"/>
      <c r="F1263" s="84"/>
      <c r="G1263" s="84"/>
      <c r="H1263" s="82"/>
      <c r="I1263" s="84"/>
      <c r="J1263" s="84"/>
      <c r="K1263" s="84"/>
      <c r="L1263" s="82"/>
    </row>
    <row r="1264" spans="2:12" x14ac:dyDescent="0.3">
      <c r="B1264" s="82"/>
      <c r="C1264" s="82"/>
      <c r="D1264" s="82"/>
      <c r="E1264" s="133"/>
      <c r="F1264" s="84"/>
      <c r="G1264" s="84"/>
      <c r="H1264" s="82"/>
      <c r="I1264" s="84"/>
      <c r="J1264" s="84"/>
      <c r="K1264" s="84"/>
      <c r="L1264" s="82"/>
    </row>
    <row r="1265" spans="2:12" x14ac:dyDescent="0.3">
      <c r="B1265" s="82"/>
      <c r="C1265" s="82"/>
      <c r="D1265" s="82"/>
      <c r="E1265" s="133"/>
      <c r="F1265" s="84"/>
      <c r="G1265" s="84"/>
      <c r="H1265" s="82"/>
      <c r="I1265" s="84"/>
      <c r="J1265" s="84"/>
      <c r="K1265" s="84"/>
      <c r="L1265" s="82"/>
    </row>
    <row r="1266" spans="2:12" x14ac:dyDescent="0.3">
      <c r="B1266" s="82"/>
      <c r="C1266" s="82"/>
      <c r="D1266" s="82"/>
      <c r="E1266" s="133"/>
      <c r="F1266" s="84"/>
      <c r="G1266" s="84"/>
      <c r="H1266" s="82"/>
      <c r="I1266" s="84"/>
      <c r="J1266" s="84"/>
      <c r="K1266" s="84"/>
      <c r="L1266" s="82"/>
    </row>
    <row r="1267" spans="2:12" x14ac:dyDescent="0.3">
      <c r="B1267" s="82"/>
      <c r="C1267" s="82"/>
      <c r="D1267" s="82"/>
      <c r="E1267" s="133"/>
      <c r="F1267" s="84"/>
      <c r="G1267" s="84"/>
      <c r="H1267" s="82"/>
      <c r="I1267" s="84"/>
      <c r="J1267" s="84"/>
      <c r="K1267" s="84"/>
      <c r="L1267" s="82"/>
    </row>
    <row r="1268" spans="2:12" x14ac:dyDescent="0.3">
      <c r="B1268" s="82"/>
      <c r="C1268" s="82"/>
      <c r="D1268" s="82"/>
      <c r="E1268" s="133"/>
      <c r="F1268" s="84"/>
      <c r="G1268" s="84"/>
      <c r="H1268" s="82"/>
      <c r="I1268" s="84"/>
      <c r="J1268" s="84"/>
      <c r="K1268" s="84"/>
      <c r="L1268" s="82"/>
    </row>
    <row r="1269" spans="2:12" x14ac:dyDescent="0.3">
      <c r="B1269" s="82"/>
      <c r="C1269" s="82"/>
      <c r="D1269" s="82"/>
      <c r="E1269" s="133"/>
      <c r="F1269" s="84"/>
      <c r="G1269" s="84"/>
      <c r="H1269" s="82"/>
      <c r="I1269" s="84"/>
      <c r="J1269" s="84"/>
      <c r="K1269" s="84"/>
      <c r="L1269" s="82"/>
    </row>
    <row r="1270" spans="2:12" x14ac:dyDescent="0.3">
      <c r="B1270" s="82"/>
      <c r="C1270" s="82"/>
      <c r="D1270" s="82"/>
      <c r="E1270" s="133"/>
      <c r="F1270" s="84"/>
      <c r="G1270" s="84"/>
      <c r="H1270" s="82"/>
      <c r="I1270" s="84"/>
      <c r="J1270" s="84"/>
      <c r="K1270" s="84"/>
      <c r="L1270" s="82"/>
    </row>
    <row r="1271" spans="2:12" x14ac:dyDescent="0.3">
      <c r="B1271" s="82"/>
      <c r="C1271" s="82"/>
      <c r="D1271" s="82"/>
      <c r="E1271" s="133"/>
      <c r="F1271" s="84"/>
      <c r="G1271" s="84"/>
      <c r="H1271" s="82"/>
      <c r="I1271" s="84"/>
      <c r="J1271" s="84"/>
      <c r="K1271" s="84"/>
      <c r="L1271" s="82"/>
    </row>
    <row r="1272" spans="2:12" x14ac:dyDescent="0.3">
      <c r="B1272" s="82"/>
      <c r="C1272" s="82"/>
      <c r="D1272" s="82"/>
      <c r="E1272" s="133"/>
      <c r="F1272" s="84"/>
      <c r="G1272" s="84"/>
      <c r="H1272" s="82"/>
      <c r="I1272" s="84"/>
      <c r="J1272" s="84"/>
      <c r="K1272" s="84"/>
      <c r="L1272" s="82"/>
    </row>
    <row r="1273" spans="2:12" x14ac:dyDescent="0.3">
      <c r="B1273" s="82"/>
      <c r="C1273" s="82"/>
      <c r="D1273" s="82"/>
      <c r="E1273" s="133"/>
      <c r="F1273" s="84"/>
      <c r="G1273" s="84"/>
      <c r="H1273" s="82"/>
      <c r="I1273" s="84"/>
      <c r="J1273" s="84"/>
      <c r="K1273" s="84"/>
      <c r="L1273" s="82"/>
    </row>
    <row r="1274" spans="2:12" x14ac:dyDescent="0.3">
      <c r="B1274" s="82"/>
      <c r="C1274" s="82"/>
      <c r="D1274" s="82"/>
      <c r="E1274" s="133"/>
      <c r="F1274" s="84"/>
      <c r="G1274" s="84"/>
      <c r="H1274" s="82"/>
      <c r="I1274" s="84"/>
      <c r="J1274" s="84"/>
      <c r="K1274" s="84"/>
      <c r="L1274" s="82"/>
    </row>
    <row r="1275" spans="2:12" x14ac:dyDescent="0.3">
      <c r="B1275" s="82"/>
      <c r="C1275" s="82"/>
      <c r="D1275" s="82"/>
      <c r="E1275" s="133"/>
      <c r="F1275" s="84"/>
      <c r="G1275" s="84"/>
      <c r="H1275" s="82"/>
      <c r="I1275" s="84"/>
      <c r="J1275" s="84"/>
      <c r="K1275" s="84"/>
      <c r="L1275" s="82"/>
    </row>
    <row r="1276" spans="2:12" x14ac:dyDescent="0.3">
      <c r="B1276" s="82"/>
      <c r="C1276" s="82"/>
      <c r="D1276" s="82"/>
      <c r="E1276" s="133"/>
      <c r="F1276" s="84"/>
      <c r="G1276" s="84"/>
      <c r="H1276" s="82"/>
      <c r="I1276" s="84"/>
      <c r="J1276" s="84"/>
      <c r="K1276" s="84"/>
      <c r="L1276" s="82"/>
    </row>
    <row r="1277" spans="2:12" x14ac:dyDescent="0.3">
      <c r="B1277" s="82"/>
      <c r="C1277" s="82"/>
      <c r="D1277" s="82"/>
      <c r="E1277" s="133"/>
      <c r="F1277" s="84"/>
      <c r="G1277" s="84"/>
      <c r="H1277" s="82"/>
      <c r="I1277" s="84"/>
      <c r="J1277" s="84"/>
      <c r="K1277" s="84"/>
      <c r="L1277" s="82"/>
    </row>
    <row r="1278" spans="2:12" x14ac:dyDescent="0.3">
      <c r="B1278" s="82"/>
      <c r="C1278" s="82"/>
      <c r="D1278" s="82"/>
      <c r="E1278" s="133"/>
      <c r="F1278" s="84"/>
      <c r="G1278" s="84"/>
      <c r="H1278" s="82"/>
      <c r="I1278" s="84"/>
      <c r="J1278" s="84"/>
      <c r="K1278" s="84"/>
      <c r="L1278" s="82"/>
    </row>
    <row r="1279" spans="2:12" x14ac:dyDescent="0.3">
      <c r="B1279" s="82"/>
      <c r="C1279" s="82"/>
      <c r="D1279" s="82"/>
      <c r="E1279" s="133"/>
      <c r="F1279" s="84"/>
      <c r="G1279" s="84"/>
      <c r="H1279" s="82"/>
      <c r="I1279" s="84"/>
      <c r="J1279" s="84"/>
      <c r="K1279" s="84"/>
      <c r="L1279" s="82"/>
    </row>
    <row r="1280" spans="2:12" x14ac:dyDescent="0.3">
      <c r="B1280" s="82"/>
      <c r="C1280" s="82"/>
      <c r="D1280" s="82"/>
      <c r="E1280" s="133"/>
      <c r="F1280" s="84"/>
      <c r="G1280" s="84"/>
      <c r="H1280" s="82"/>
      <c r="I1280" s="84"/>
      <c r="J1280" s="84"/>
      <c r="K1280" s="84"/>
      <c r="L1280" s="82"/>
    </row>
    <row r="1281" spans="2:12" x14ac:dyDescent="0.3">
      <c r="B1281" s="82"/>
      <c r="C1281" s="82"/>
      <c r="D1281" s="82"/>
      <c r="E1281" s="133"/>
      <c r="F1281" s="84"/>
      <c r="G1281" s="84"/>
      <c r="H1281" s="82"/>
      <c r="I1281" s="84"/>
      <c r="J1281" s="84"/>
      <c r="K1281" s="84"/>
      <c r="L1281" s="82"/>
    </row>
    <row r="1282" spans="2:12" x14ac:dyDescent="0.3">
      <c r="B1282" s="82"/>
      <c r="C1282" s="82"/>
      <c r="D1282" s="82"/>
      <c r="E1282" s="133"/>
      <c r="F1282" s="84"/>
      <c r="G1282" s="84"/>
      <c r="H1282" s="82"/>
      <c r="I1282" s="84"/>
      <c r="J1282" s="84"/>
      <c r="K1282" s="84"/>
      <c r="L1282" s="82"/>
    </row>
    <row r="1283" spans="2:12" x14ac:dyDescent="0.3">
      <c r="B1283" s="82"/>
      <c r="C1283" s="82"/>
      <c r="D1283" s="82"/>
      <c r="E1283" s="133"/>
      <c r="F1283" s="84"/>
      <c r="G1283" s="84"/>
      <c r="H1283" s="82"/>
      <c r="I1283" s="84"/>
      <c r="J1283" s="84"/>
      <c r="K1283" s="84"/>
      <c r="L1283" s="82"/>
    </row>
    <row r="1284" spans="2:12" x14ac:dyDescent="0.3">
      <c r="B1284" s="82"/>
      <c r="C1284" s="82"/>
      <c r="D1284" s="82"/>
      <c r="E1284" s="133"/>
      <c r="F1284" s="84"/>
      <c r="G1284" s="84"/>
      <c r="H1284" s="82"/>
      <c r="I1284" s="84"/>
      <c r="J1284" s="84"/>
      <c r="K1284" s="84"/>
      <c r="L1284" s="82"/>
    </row>
    <row r="1285" spans="2:12" x14ac:dyDescent="0.3">
      <c r="B1285" s="82"/>
      <c r="C1285" s="82"/>
      <c r="D1285" s="82"/>
      <c r="E1285" s="133"/>
      <c r="F1285" s="84"/>
      <c r="G1285" s="84"/>
      <c r="H1285" s="82"/>
      <c r="I1285" s="84"/>
      <c r="J1285" s="84"/>
      <c r="K1285" s="84"/>
      <c r="L1285" s="82"/>
    </row>
    <row r="1286" spans="2:12" x14ac:dyDescent="0.3">
      <c r="B1286" s="82"/>
      <c r="C1286" s="82"/>
      <c r="D1286" s="82"/>
      <c r="E1286" s="133"/>
      <c r="F1286" s="84"/>
      <c r="G1286" s="84"/>
      <c r="H1286" s="82"/>
      <c r="I1286" s="84"/>
      <c r="J1286" s="84"/>
      <c r="K1286" s="84"/>
      <c r="L1286" s="82"/>
    </row>
    <row r="1287" spans="2:12" x14ac:dyDescent="0.3">
      <c r="B1287" s="82"/>
      <c r="C1287" s="82"/>
      <c r="D1287" s="82"/>
      <c r="E1287" s="133"/>
      <c r="F1287" s="84"/>
      <c r="G1287" s="84"/>
      <c r="H1287" s="82"/>
      <c r="I1287" s="84"/>
      <c r="J1287" s="84"/>
      <c r="K1287" s="84"/>
      <c r="L1287" s="82"/>
    </row>
    <row r="1288" spans="2:12" x14ac:dyDescent="0.3">
      <c r="B1288" s="82"/>
      <c r="C1288" s="82"/>
      <c r="D1288" s="82"/>
      <c r="E1288" s="133"/>
      <c r="F1288" s="84"/>
      <c r="G1288" s="84"/>
      <c r="H1288" s="82"/>
      <c r="I1288" s="84"/>
      <c r="J1288" s="84"/>
      <c r="K1288" s="84"/>
      <c r="L1288" s="82"/>
    </row>
    <row r="1289" spans="2:12" x14ac:dyDescent="0.3">
      <c r="B1289" s="82"/>
      <c r="C1289" s="82"/>
      <c r="D1289" s="82"/>
      <c r="E1289" s="133"/>
      <c r="F1289" s="84"/>
      <c r="G1289" s="84"/>
      <c r="H1289" s="82"/>
      <c r="I1289" s="84"/>
      <c r="J1289" s="84"/>
      <c r="K1289" s="84"/>
      <c r="L1289" s="82"/>
    </row>
    <row r="1290" spans="2:12" x14ac:dyDescent="0.3">
      <c r="B1290" s="82"/>
      <c r="C1290" s="82"/>
      <c r="D1290" s="82"/>
      <c r="E1290" s="133"/>
      <c r="F1290" s="84"/>
      <c r="G1290" s="84"/>
      <c r="H1290" s="82"/>
      <c r="I1290" s="84"/>
      <c r="J1290" s="84"/>
      <c r="K1290" s="84"/>
      <c r="L1290" s="82"/>
    </row>
    <row r="1291" spans="2:12" x14ac:dyDescent="0.3">
      <c r="B1291" s="82"/>
      <c r="C1291" s="82"/>
      <c r="D1291" s="82"/>
      <c r="E1291" s="133"/>
      <c r="F1291" s="84"/>
      <c r="G1291" s="84"/>
      <c r="H1291" s="82"/>
      <c r="I1291" s="84"/>
      <c r="J1291" s="84"/>
      <c r="K1291" s="84"/>
      <c r="L1291" s="82"/>
    </row>
    <row r="1292" spans="2:12" x14ac:dyDescent="0.3">
      <c r="B1292" s="82"/>
      <c r="C1292" s="82"/>
      <c r="D1292" s="82"/>
      <c r="E1292" s="133"/>
      <c r="F1292" s="84"/>
      <c r="G1292" s="84"/>
      <c r="H1292" s="82"/>
      <c r="I1292" s="84"/>
      <c r="J1292" s="84"/>
      <c r="K1292" s="84"/>
      <c r="L1292" s="82"/>
    </row>
    <row r="1293" spans="2:12" x14ac:dyDescent="0.3">
      <c r="B1293" s="82"/>
      <c r="C1293" s="82"/>
      <c r="D1293" s="82"/>
      <c r="E1293" s="133"/>
      <c r="F1293" s="84"/>
      <c r="G1293" s="84"/>
      <c r="H1293" s="82"/>
      <c r="I1293" s="84"/>
      <c r="J1293" s="84"/>
      <c r="K1293" s="84"/>
      <c r="L1293" s="82"/>
    </row>
    <row r="1294" spans="2:12" x14ac:dyDescent="0.3">
      <c r="B1294" s="82"/>
      <c r="C1294" s="82"/>
      <c r="D1294" s="82"/>
      <c r="E1294" s="133"/>
      <c r="F1294" s="84"/>
      <c r="G1294" s="84"/>
      <c r="H1294" s="82"/>
      <c r="I1294" s="84"/>
      <c r="J1294" s="84"/>
      <c r="K1294" s="84"/>
      <c r="L1294" s="82"/>
    </row>
    <row r="1295" spans="2:12" x14ac:dyDescent="0.3">
      <c r="B1295" s="82"/>
      <c r="C1295" s="82"/>
      <c r="D1295" s="82"/>
      <c r="E1295" s="133"/>
      <c r="F1295" s="84"/>
      <c r="G1295" s="84"/>
      <c r="H1295" s="82"/>
      <c r="I1295" s="84"/>
      <c r="J1295" s="84"/>
      <c r="K1295" s="84"/>
      <c r="L1295" s="82"/>
    </row>
    <row r="1296" spans="2:12" x14ac:dyDescent="0.3">
      <c r="B1296" s="82"/>
      <c r="C1296" s="82"/>
      <c r="D1296" s="82"/>
      <c r="E1296" s="133"/>
      <c r="F1296" s="84"/>
      <c r="G1296" s="84"/>
      <c r="H1296" s="82"/>
      <c r="I1296" s="84"/>
      <c r="J1296" s="84"/>
      <c r="K1296" s="84"/>
      <c r="L1296" s="82"/>
    </row>
    <row r="1297" spans="2:12" x14ac:dyDescent="0.3">
      <c r="B1297" s="82"/>
      <c r="C1297" s="82"/>
      <c r="D1297" s="82"/>
      <c r="E1297" s="133"/>
      <c r="F1297" s="84"/>
      <c r="G1297" s="84"/>
      <c r="H1297" s="82"/>
      <c r="I1297" s="84"/>
      <c r="J1297" s="84"/>
      <c r="K1297" s="84"/>
      <c r="L1297" s="82"/>
    </row>
    <row r="1298" spans="2:12" x14ac:dyDescent="0.3">
      <c r="B1298" s="82"/>
      <c r="C1298" s="82"/>
      <c r="D1298" s="82"/>
      <c r="E1298" s="133"/>
      <c r="F1298" s="84"/>
      <c r="G1298" s="84"/>
      <c r="H1298" s="82"/>
      <c r="I1298" s="84"/>
      <c r="J1298" s="84"/>
      <c r="K1298" s="84"/>
      <c r="L1298" s="82"/>
    </row>
    <row r="1299" spans="2:12" x14ac:dyDescent="0.3">
      <c r="B1299" s="82"/>
      <c r="C1299" s="82"/>
      <c r="D1299" s="82"/>
      <c r="E1299" s="133"/>
      <c r="F1299" s="84"/>
      <c r="G1299" s="84"/>
      <c r="H1299" s="82"/>
      <c r="I1299" s="84"/>
      <c r="J1299" s="84"/>
      <c r="K1299" s="84"/>
      <c r="L1299" s="82"/>
    </row>
    <row r="1300" spans="2:12" x14ac:dyDescent="0.3">
      <c r="B1300" s="82"/>
      <c r="C1300" s="82"/>
      <c r="D1300" s="82"/>
      <c r="E1300" s="133"/>
      <c r="F1300" s="84"/>
      <c r="G1300" s="84"/>
      <c r="H1300" s="82"/>
      <c r="I1300" s="84"/>
      <c r="J1300" s="84"/>
      <c r="K1300" s="84"/>
      <c r="L1300" s="82"/>
    </row>
    <row r="1301" spans="2:12" x14ac:dyDescent="0.3">
      <c r="B1301" s="82"/>
      <c r="C1301" s="82"/>
      <c r="D1301" s="82"/>
      <c r="E1301" s="133"/>
      <c r="F1301" s="84"/>
      <c r="G1301" s="84"/>
      <c r="H1301" s="82"/>
      <c r="I1301" s="84"/>
      <c r="J1301" s="84"/>
      <c r="K1301" s="84"/>
      <c r="L1301" s="82"/>
    </row>
    <row r="1302" spans="2:12" x14ac:dyDescent="0.3">
      <c r="B1302" s="82"/>
      <c r="C1302" s="82"/>
      <c r="D1302" s="82"/>
      <c r="E1302" s="133"/>
      <c r="F1302" s="84"/>
      <c r="G1302" s="84"/>
      <c r="H1302" s="82"/>
      <c r="I1302" s="84"/>
      <c r="J1302" s="84"/>
      <c r="K1302" s="84"/>
      <c r="L1302" s="82"/>
    </row>
    <row r="1303" spans="2:12" x14ac:dyDescent="0.3">
      <c r="B1303" s="82"/>
      <c r="C1303" s="82"/>
      <c r="D1303" s="82"/>
      <c r="E1303" s="133"/>
      <c r="F1303" s="84"/>
      <c r="G1303" s="84"/>
      <c r="H1303" s="82"/>
      <c r="I1303" s="84"/>
      <c r="J1303" s="84"/>
      <c r="K1303" s="84"/>
      <c r="L1303" s="82"/>
    </row>
    <row r="1304" spans="2:12" x14ac:dyDescent="0.3">
      <c r="B1304" s="82"/>
      <c r="C1304" s="82"/>
      <c r="D1304" s="82"/>
      <c r="E1304" s="133"/>
      <c r="F1304" s="84"/>
      <c r="G1304" s="84"/>
      <c r="H1304" s="82"/>
      <c r="I1304" s="84"/>
      <c r="J1304" s="84"/>
      <c r="K1304" s="84"/>
      <c r="L1304" s="82"/>
    </row>
    <row r="1305" spans="2:12" x14ac:dyDescent="0.3">
      <c r="B1305" s="82"/>
      <c r="C1305" s="82"/>
      <c r="D1305" s="82"/>
      <c r="E1305" s="133"/>
      <c r="F1305" s="84"/>
      <c r="G1305" s="84"/>
      <c r="H1305" s="82"/>
      <c r="I1305" s="84"/>
      <c r="J1305" s="84"/>
      <c r="K1305" s="84"/>
      <c r="L1305" s="82"/>
    </row>
    <row r="1306" spans="2:12" x14ac:dyDescent="0.3">
      <c r="B1306" s="82"/>
      <c r="C1306" s="82"/>
      <c r="D1306" s="82"/>
      <c r="E1306" s="133"/>
      <c r="F1306" s="84"/>
      <c r="G1306" s="84"/>
      <c r="H1306" s="82"/>
      <c r="I1306" s="84"/>
      <c r="J1306" s="84"/>
      <c r="K1306" s="84"/>
      <c r="L1306" s="82"/>
    </row>
    <row r="1307" spans="2:12" x14ac:dyDescent="0.3">
      <c r="B1307" s="82"/>
      <c r="C1307" s="82"/>
      <c r="D1307" s="82"/>
      <c r="E1307" s="133"/>
      <c r="F1307" s="84"/>
      <c r="G1307" s="84"/>
      <c r="H1307" s="82"/>
      <c r="I1307" s="84"/>
      <c r="J1307" s="84"/>
      <c r="K1307" s="84"/>
      <c r="L1307" s="82"/>
    </row>
    <row r="1308" spans="2:12" x14ac:dyDescent="0.3">
      <c r="B1308" s="82"/>
      <c r="C1308" s="82"/>
      <c r="D1308" s="82"/>
      <c r="E1308" s="133"/>
      <c r="F1308" s="84"/>
      <c r="G1308" s="84"/>
      <c r="H1308" s="82"/>
      <c r="I1308" s="84"/>
      <c r="J1308" s="84"/>
      <c r="K1308" s="84"/>
      <c r="L1308" s="82"/>
    </row>
    <row r="1309" spans="2:12" x14ac:dyDescent="0.3">
      <c r="B1309" s="82"/>
      <c r="C1309" s="82"/>
      <c r="D1309" s="82"/>
      <c r="E1309" s="133"/>
      <c r="F1309" s="84"/>
      <c r="G1309" s="84"/>
      <c r="H1309" s="82"/>
      <c r="I1309" s="84"/>
      <c r="J1309" s="84"/>
      <c r="K1309" s="84"/>
      <c r="L1309" s="82"/>
    </row>
    <row r="1310" spans="2:12" x14ac:dyDescent="0.3">
      <c r="B1310" s="82"/>
      <c r="C1310" s="82"/>
      <c r="D1310" s="82"/>
      <c r="E1310" s="133"/>
      <c r="F1310" s="84"/>
      <c r="G1310" s="84"/>
      <c r="H1310" s="82"/>
      <c r="I1310" s="84"/>
      <c r="J1310" s="84"/>
      <c r="K1310" s="84"/>
      <c r="L1310" s="82"/>
    </row>
    <row r="1311" spans="2:12" x14ac:dyDescent="0.3">
      <c r="B1311" s="82"/>
      <c r="C1311" s="82"/>
      <c r="D1311" s="82"/>
      <c r="E1311" s="133"/>
      <c r="F1311" s="84"/>
      <c r="G1311" s="84"/>
      <c r="H1311" s="82"/>
      <c r="I1311" s="84"/>
      <c r="J1311" s="84"/>
      <c r="K1311" s="84"/>
      <c r="L1311" s="82"/>
    </row>
    <row r="1312" spans="2:12" x14ac:dyDescent="0.3">
      <c r="B1312" s="82"/>
      <c r="C1312" s="82"/>
      <c r="D1312" s="82"/>
      <c r="E1312" s="133"/>
      <c r="F1312" s="84"/>
      <c r="G1312" s="84"/>
      <c r="H1312" s="82"/>
      <c r="I1312" s="84"/>
      <c r="J1312" s="84"/>
      <c r="K1312" s="84"/>
      <c r="L1312" s="82"/>
    </row>
    <row r="1313" spans="2:12" x14ac:dyDescent="0.3">
      <c r="B1313" s="82"/>
      <c r="C1313" s="82"/>
      <c r="D1313" s="82"/>
      <c r="E1313" s="133"/>
      <c r="F1313" s="84"/>
      <c r="G1313" s="84"/>
      <c r="H1313" s="82"/>
      <c r="I1313" s="84"/>
      <c r="J1313" s="84"/>
      <c r="K1313" s="84"/>
      <c r="L1313" s="82"/>
    </row>
    <row r="1314" spans="2:12" x14ac:dyDescent="0.3">
      <c r="B1314" s="82"/>
      <c r="C1314" s="82"/>
      <c r="D1314" s="82"/>
      <c r="E1314" s="133"/>
      <c r="F1314" s="84"/>
      <c r="G1314" s="84"/>
      <c r="H1314" s="82"/>
      <c r="I1314" s="84"/>
      <c r="J1314" s="84"/>
      <c r="K1314" s="84"/>
      <c r="L1314" s="82"/>
    </row>
    <row r="1315" spans="2:12" x14ac:dyDescent="0.3">
      <c r="B1315" s="82"/>
      <c r="C1315" s="82"/>
      <c r="D1315" s="82"/>
      <c r="E1315" s="133"/>
      <c r="F1315" s="84"/>
      <c r="G1315" s="84"/>
      <c r="H1315" s="82"/>
      <c r="I1315" s="84"/>
      <c r="J1315" s="84"/>
      <c r="K1315" s="84"/>
      <c r="L1315" s="82"/>
    </row>
    <row r="1316" spans="2:12" x14ac:dyDescent="0.3">
      <c r="B1316" s="82"/>
      <c r="C1316" s="82"/>
      <c r="D1316" s="82"/>
      <c r="E1316" s="133"/>
      <c r="F1316" s="84"/>
      <c r="G1316" s="84"/>
      <c r="H1316" s="82"/>
      <c r="I1316" s="84"/>
      <c r="J1316" s="84"/>
      <c r="K1316" s="84"/>
      <c r="L1316" s="82"/>
    </row>
    <row r="1317" spans="2:12" x14ac:dyDescent="0.3">
      <c r="B1317" s="82"/>
      <c r="C1317" s="82"/>
      <c r="D1317" s="82"/>
      <c r="E1317" s="133"/>
      <c r="F1317" s="84"/>
      <c r="G1317" s="84"/>
      <c r="H1317" s="82"/>
      <c r="I1317" s="84"/>
      <c r="J1317" s="84"/>
      <c r="K1317" s="84"/>
      <c r="L1317" s="82"/>
    </row>
    <row r="1318" spans="2:12" x14ac:dyDescent="0.3">
      <c r="B1318" s="82"/>
      <c r="C1318" s="82"/>
      <c r="D1318" s="82"/>
      <c r="E1318" s="133"/>
      <c r="F1318" s="84"/>
      <c r="G1318" s="84"/>
      <c r="H1318" s="82"/>
      <c r="I1318" s="84"/>
      <c r="J1318" s="84"/>
      <c r="K1318" s="84"/>
      <c r="L1318" s="82"/>
    </row>
    <row r="1319" spans="2:12" x14ac:dyDescent="0.3">
      <c r="B1319" s="82"/>
      <c r="C1319" s="82"/>
      <c r="D1319" s="82"/>
      <c r="E1319" s="133"/>
      <c r="F1319" s="84"/>
      <c r="G1319" s="84"/>
      <c r="H1319" s="82"/>
      <c r="I1319" s="84"/>
      <c r="J1319" s="84"/>
      <c r="K1319" s="84"/>
      <c r="L1319" s="82"/>
    </row>
    <row r="1320" spans="2:12" x14ac:dyDescent="0.3">
      <c r="B1320" s="82"/>
      <c r="C1320" s="82"/>
      <c r="D1320" s="82"/>
      <c r="E1320" s="133"/>
      <c r="F1320" s="84"/>
      <c r="G1320" s="84"/>
      <c r="H1320" s="82"/>
      <c r="I1320" s="84"/>
      <c r="J1320" s="84"/>
      <c r="K1320" s="84"/>
      <c r="L1320" s="82"/>
    </row>
    <row r="1321" spans="2:12" x14ac:dyDescent="0.3">
      <c r="B1321" s="82"/>
      <c r="C1321" s="82"/>
      <c r="D1321" s="82"/>
      <c r="E1321" s="133"/>
      <c r="F1321" s="84"/>
      <c r="G1321" s="84"/>
      <c r="H1321" s="82"/>
      <c r="I1321" s="84"/>
      <c r="J1321" s="84"/>
      <c r="K1321" s="84"/>
      <c r="L1321" s="82"/>
    </row>
    <row r="1322" spans="2:12" x14ac:dyDescent="0.3">
      <c r="B1322" s="82"/>
      <c r="C1322" s="82"/>
      <c r="D1322" s="82"/>
      <c r="E1322" s="133"/>
      <c r="F1322" s="84"/>
      <c r="G1322" s="84"/>
      <c r="H1322" s="82"/>
      <c r="I1322" s="84"/>
      <c r="J1322" s="84"/>
      <c r="K1322" s="84"/>
      <c r="L1322" s="82"/>
    </row>
    <row r="1323" spans="2:12" x14ac:dyDescent="0.3">
      <c r="B1323" s="82"/>
      <c r="C1323" s="82"/>
      <c r="D1323" s="82"/>
      <c r="E1323" s="133"/>
      <c r="F1323" s="84"/>
      <c r="G1323" s="84"/>
      <c r="H1323" s="82"/>
      <c r="I1323" s="84"/>
      <c r="J1323" s="84"/>
      <c r="K1323" s="84"/>
      <c r="L1323" s="82"/>
    </row>
    <row r="1324" spans="2:12" x14ac:dyDescent="0.3">
      <c r="B1324" s="82"/>
      <c r="C1324" s="82"/>
      <c r="D1324" s="82"/>
      <c r="E1324" s="133"/>
      <c r="F1324" s="84"/>
      <c r="G1324" s="84"/>
      <c r="H1324" s="82"/>
      <c r="I1324" s="84"/>
      <c r="J1324" s="84"/>
      <c r="K1324" s="84"/>
      <c r="L1324" s="82"/>
    </row>
    <row r="1325" spans="2:12" x14ac:dyDescent="0.3">
      <c r="B1325" s="82"/>
      <c r="C1325" s="82"/>
      <c r="D1325" s="82"/>
      <c r="E1325" s="133"/>
      <c r="F1325" s="84"/>
      <c r="G1325" s="84"/>
      <c r="H1325" s="82"/>
      <c r="I1325" s="84"/>
      <c r="J1325" s="84"/>
      <c r="K1325" s="84"/>
      <c r="L1325" s="82"/>
    </row>
    <row r="1326" spans="2:12" x14ac:dyDescent="0.3">
      <c r="B1326" s="82"/>
      <c r="C1326" s="82"/>
      <c r="D1326" s="82"/>
      <c r="E1326" s="133"/>
      <c r="F1326" s="84"/>
      <c r="G1326" s="84"/>
      <c r="H1326" s="82"/>
      <c r="I1326" s="84"/>
      <c r="J1326" s="84"/>
      <c r="K1326" s="84"/>
      <c r="L1326" s="82"/>
    </row>
    <row r="1327" spans="2:12" x14ac:dyDescent="0.3">
      <c r="B1327" s="82"/>
      <c r="C1327" s="82"/>
      <c r="D1327" s="82"/>
      <c r="E1327" s="133"/>
      <c r="F1327" s="84"/>
      <c r="G1327" s="84"/>
      <c r="H1327" s="82"/>
      <c r="I1327" s="84"/>
      <c r="J1327" s="84"/>
      <c r="K1327" s="84"/>
      <c r="L1327" s="82"/>
    </row>
    <row r="1328" spans="2:12" x14ac:dyDescent="0.3">
      <c r="B1328" s="82"/>
      <c r="C1328" s="82"/>
      <c r="D1328" s="82"/>
      <c r="E1328" s="133"/>
      <c r="F1328" s="84"/>
      <c r="G1328" s="84"/>
      <c r="H1328" s="82"/>
      <c r="I1328" s="84"/>
      <c r="J1328" s="84"/>
      <c r="K1328" s="84"/>
      <c r="L1328" s="82"/>
    </row>
    <row r="1329" spans="2:12" x14ac:dyDescent="0.3">
      <c r="B1329" s="82"/>
      <c r="C1329" s="82"/>
      <c r="D1329" s="82"/>
      <c r="E1329" s="133"/>
      <c r="F1329" s="84"/>
      <c r="G1329" s="84"/>
      <c r="H1329" s="82"/>
      <c r="I1329" s="84"/>
      <c r="J1329" s="84"/>
      <c r="K1329" s="84"/>
      <c r="L1329" s="82"/>
    </row>
    <row r="1330" spans="2:12" x14ac:dyDescent="0.3">
      <c r="B1330" s="82"/>
      <c r="C1330" s="82"/>
      <c r="D1330" s="82"/>
      <c r="E1330" s="133"/>
      <c r="F1330" s="84"/>
      <c r="G1330" s="84"/>
      <c r="H1330" s="82"/>
      <c r="I1330" s="84"/>
      <c r="J1330" s="84"/>
      <c r="K1330" s="84"/>
      <c r="L1330" s="82"/>
    </row>
    <row r="1331" spans="2:12" x14ac:dyDescent="0.3">
      <c r="B1331" s="82"/>
      <c r="C1331" s="82"/>
      <c r="D1331" s="82"/>
      <c r="E1331" s="133"/>
      <c r="F1331" s="84"/>
      <c r="G1331" s="84"/>
      <c r="H1331" s="82"/>
      <c r="I1331" s="84"/>
      <c r="J1331" s="84"/>
      <c r="K1331" s="84"/>
      <c r="L1331" s="82"/>
    </row>
    <row r="1332" spans="2:12" x14ac:dyDescent="0.3">
      <c r="B1332" s="82"/>
      <c r="C1332" s="82"/>
      <c r="D1332" s="82"/>
      <c r="E1332" s="133"/>
      <c r="F1332" s="84"/>
      <c r="G1332" s="84"/>
      <c r="H1332" s="82"/>
      <c r="I1332" s="84"/>
      <c r="J1332" s="84"/>
      <c r="K1332" s="84"/>
      <c r="L1332" s="82"/>
    </row>
    <row r="1333" spans="2:12" x14ac:dyDescent="0.3">
      <c r="B1333" s="82"/>
      <c r="C1333" s="82"/>
      <c r="D1333" s="82"/>
      <c r="E1333" s="133"/>
      <c r="F1333" s="84"/>
      <c r="G1333" s="84"/>
      <c r="H1333" s="82"/>
      <c r="I1333" s="84"/>
      <c r="J1333" s="84"/>
      <c r="K1333" s="84"/>
      <c r="L1333" s="82"/>
    </row>
    <row r="1334" spans="2:12" x14ac:dyDescent="0.3">
      <c r="B1334" s="82"/>
      <c r="C1334" s="82"/>
      <c r="D1334" s="82"/>
      <c r="E1334" s="133"/>
      <c r="F1334" s="84"/>
      <c r="G1334" s="84"/>
      <c r="H1334" s="82"/>
      <c r="I1334" s="84"/>
      <c r="J1334" s="84"/>
      <c r="K1334" s="84"/>
      <c r="L1334" s="82"/>
    </row>
    <row r="1335" spans="2:12" x14ac:dyDescent="0.3">
      <c r="B1335" s="82"/>
      <c r="C1335" s="82"/>
      <c r="D1335" s="82"/>
      <c r="E1335" s="133"/>
      <c r="F1335" s="84"/>
      <c r="G1335" s="84"/>
      <c r="H1335" s="82"/>
      <c r="I1335" s="84"/>
      <c r="J1335" s="84"/>
      <c r="K1335" s="84"/>
      <c r="L1335" s="82"/>
    </row>
    <row r="1336" spans="2:12" x14ac:dyDescent="0.3">
      <c r="B1336" s="82"/>
      <c r="C1336" s="82"/>
      <c r="D1336" s="82"/>
      <c r="E1336" s="133"/>
      <c r="F1336" s="84"/>
      <c r="G1336" s="84"/>
      <c r="H1336" s="82"/>
      <c r="I1336" s="84"/>
      <c r="J1336" s="84"/>
      <c r="K1336" s="84"/>
      <c r="L1336" s="82"/>
    </row>
    <row r="1337" spans="2:12" x14ac:dyDescent="0.3">
      <c r="B1337" s="82"/>
      <c r="C1337" s="82"/>
      <c r="D1337" s="82"/>
      <c r="E1337" s="133"/>
      <c r="F1337" s="84"/>
      <c r="G1337" s="84"/>
      <c r="H1337" s="82"/>
      <c r="I1337" s="84"/>
      <c r="J1337" s="84"/>
      <c r="K1337" s="84"/>
      <c r="L1337" s="82"/>
    </row>
    <row r="1338" spans="2:12" x14ac:dyDescent="0.3">
      <c r="B1338" s="82"/>
      <c r="C1338" s="82"/>
      <c r="D1338" s="82"/>
      <c r="E1338" s="133"/>
      <c r="F1338" s="84"/>
      <c r="G1338" s="84"/>
      <c r="H1338" s="82"/>
      <c r="I1338" s="84"/>
      <c r="J1338" s="84"/>
      <c r="K1338" s="84"/>
      <c r="L1338" s="82"/>
    </row>
    <row r="1339" spans="2:12" x14ac:dyDescent="0.3">
      <c r="B1339" s="82"/>
      <c r="C1339" s="82"/>
      <c r="D1339" s="82"/>
      <c r="E1339" s="133"/>
      <c r="F1339" s="84"/>
      <c r="G1339" s="84"/>
      <c r="H1339" s="82"/>
      <c r="I1339" s="84"/>
      <c r="J1339" s="84"/>
      <c r="K1339" s="84"/>
      <c r="L1339" s="82"/>
    </row>
    <row r="1340" spans="2:12" x14ac:dyDescent="0.3">
      <c r="B1340" s="82"/>
      <c r="C1340" s="82"/>
      <c r="D1340" s="82"/>
      <c r="E1340" s="133"/>
      <c r="F1340" s="84"/>
      <c r="G1340" s="84"/>
      <c r="H1340" s="82"/>
      <c r="I1340" s="84"/>
      <c r="J1340" s="84"/>
      <c r="K1340" s="84"/>
      <c r="L1340" s="82"/>
    </row>
    <row r="1341" spans="2:12" x14ac:dyDescent="0.3">
      <c r="B1341" s="82"/>
      <c r="C1341" s="82"/>
      <c r="D1341" s="82"/>
      <c r="E1341" s="133"/>
      <c r="F1341" s="84"/>
      <c r="G1341" s="84"/>
      <c r="H1341" s="82"/>
      <c r="I1341" s="84"/>
      <c r="J1341" s="84"/>
      <c r="K1341" s="84"/>
      <c r="L1341" s="82"/>
    </row>
    <row r="1342" spans="2:12" x14ac:dyDescent="0.3">
      <c r="B1342" s="82"/>
      <c r="C1342" s="82"/>
      <c r="D1342" s="82"/>
      <c r="E1342" s="133"/>
      <c r="F1342" s="84"/>
      <c r="G1342" s="84"/>
      <c r="H1342" s="82"/>
      <c r="I1342" s="84"/>
      <c r="J1342" s="84"/>
      <c r="K1342" s="84"/>
      <c r="L1342" s="82"/>
    </row>
    <row r="1343" spans="2:12" x14ac:dyDescent="0.3">
      <c r="B1343" s="82"/>
      <c r="C1343" s="82"/>
      <c r="D1343" s="82"/>
      <c r="E1343" s="133"/>
      <c r="F1343" s="84"/>
      <c r="G1343" s="84"/>
      <c r="H1343" s="82"/>
      <c r="I1343" s="84"/>
      <c r="J1343" s="84"/>
      <c r="K1343" s="84"/>
      <c r="L1343" s="82"/>
    </row>
    <row r="1344" spans="2:12" x14ac:dyDescent="0.3">
      <c r="B1344" s="82"/>
      <c r="C1344" s="82"/>
      <c r="D1344" s="82"/>
      <c r="E1344" s="133"/>
      <c r="F1344" s="84"/>
      <c r="G1344" s="84"/>
      <c r="H1344" s="82"/>
      <c r="I1344" s="84"/>
      <c r="J1344" s="84"/>
      <c r="K1344" s="84"/>
      <c r="L1344" s="82"/>
    </row>
    <row r="1345" spans="2:12" x14ac:dyDescent="0.3">
      <c r="B1345" s="82"/>
      <c r="C1345" s="82"/>
      <c r="D1345" s="82"/>
      <c r="E1345" s="133"/>
      <c r="F1345" s="84"/>
      <c r="G1345" s="84"/>
      <c r="H1345" s="82"/>
      <c r="I1345" s="84"/>
      <c r="J1345" s="84"/>
      <c r="K1345" s="84"/>
      <c r="L1345" s="82"/>
    </row>
    <row r="1346" spans="2:12" x14ac:dyDescent="0.3">
      <c r="B1346" s="82"/>
      <c r="C1346" s="82"/>
      <c r="D1346" s="82"/>
      <c r="E1346" s="133"/>
      <c r="F1346" s="84"/>
      <c r="G1346" s="84"/>
      <c r="H1346" s="82"/>
      <c r="I1346" s="84"/>
      <c r="J1346" s="84"/>
      <c r="K1346" s="84"/>
      <c r="L1346" s="82"/>
    </row>
    <row r="1347" spans="2:12" x14ac:dyDescent="0.3">
      <c r="B1347" s="82"/>
      <c r="C1347" s="82"/>
      <c r="D1347" s="82"/>
      <c r="E1347" s="133"/>
      <c r="F1347" s="84"/>
      <c r="G1347" s="84"/>
      <c r="H1347" s="82"/>
      <c r="I1347" s="84"/>
      <c r="J1347" s="84"/>
      <c r="K1347" s="84"/>
      <c r="L1347" s="82"/>
    </row>
    <row r="1348" spans="2:12" x14ac:dyDescent="0.3">
      <c r="B1348" s="82"/>
      <c r="C1348" s="82"/>
      <c r="D1348" s="82"/>
      <c r="E1348" s="133"/>
      <c r="F1348" s="84"/>
      <c r="G1348" s="84"/>
      <c r="H1348" s="82"/>
      <c r="I1348" s="84"/>
      <c r="J1348" s="84"/>
      <c r="K1348" s="84"/>
      <c r="L1348" s="82"/>
    </row>
    <row r="1349" spans="2:12" x14ac:dyDescent="0.3">
      <c r="B1349" s="82"/>
      <c r="C1349" s="82"/>
      <c r="D1349" s="82"/>
      <c r="E1349" s="133"/>
      <c r="F1349" s="84"/>
      <c r="G1349" s="84"/>
      <c r="H1349" s="82"/>
      <c r="I1349" s="84"/>
      <c r="J1349" s="84"/>
      <c r="K1349" s="84"/>
      <c r="L1349" s="82"/>
    </row>
    <row r="1350" spans="2:12" x14ac:dyDescent="0.3">
      <c r="B1350" s="82"/>
      <c r="C1350" s="82"/>
      <c r="D1350" s="82"/>
      <c r="E1350" s="133"/>
      <c r="F1350" s="84"/>
      <c r="G1350" s="84"/>
      <c r="H1350" s="82"/>
      <c r="I1350" s="84"/>
      <c r="J1350" s="84"/>
      <c r="K1350" s="84"/>
      <c r="L1350" s="82"/>
    </row>
    <row r="1351" spans="2:12" x14ac:dyDescent="0.3">
      <c r="B1351" s="82"/>
      <c r="C1351" s="82"/>
      <c r="D1351" s="82"/>
      <c r="E1351" s="133"/>
      <c r="F1351" s="84"/>
      <c r="G1351" s="84"/>
      <c r="H1351" s="82"/>
      <c r="I1351" s="84"/>
      <c r="J1351" s="84"/>
      <c r="K1351" s="84"/>
      <c r="L1351" s="82"/>
    </row>
    <row r="1352" spans="2:12" x14ac:dyDescent="0.3">
      <c r="B1352" s="82"/>
      <c r="C1352" s="82"/>
      <c r="D1352" s="82"/>
      <c r="E1352" s="133"/>
      <c r="F1352" s="84"/>
      <c r="G1352" s="84"/>
      <c r="H1352" s="82"/>
      <c r="I1352" s="84"/>
      <c r="J1352" s="84"/>
      <c r="K1352" s="84"/>
      <c r="L1352" s="82"/>
    </row>
    <row r="1353" spans="2:12" x14ac:dyDescent="0.3">
      <c r="B1353" s="82"/>
      <c r="C1353" s="82"/>
      <c r="D1353" s="82"/>
      <c r="E1353" s="133"/>
      <c r="F1353" s="84"/>
      <c r="G1353" s="84"/>
      <c r="H1353" s="82"/>
      <c r="I1353" s="84"/>
      <c r="J1353" s="84"/>
      <c r="K1353" s="84"/>
      <c r="L1353" s="82"/>
    </row>
    <row r="1354" spans="2:12" x14ac:dyDescent="0.3">
      <c r="B1354" s="82"/>
      <c r="C1354" s="82"/>
      <c r="D1354" s="82"/>
      <c r="E1354" s="133"/>
      <c r="F1354" s="84"/>
      <c r="G1354" s="84"/>
      <c r="H1354" s="82"/>
      <c r="I1354" s="84"/>
      <c r="J1354" s="84"/>
      <c r="K1354" s="84"/>
      <c r="L1354" s="82"/>
    </row>
    <row r="1355" spans="2:12" x14ac:dyDescent="0.3">
      <c r="B1355" s="82"/>
      <c r="C1355" s="82"/>
      <c r="D1355" s="82"/>
      <c r="E1355" s="133"/>
      <c r="F1355" s="84"/>
      <c r="G1355" s="84"/>
      <c r="H1355" s="82"/>
      <c r="I1355" s="84"/>
      <c r="J1355" s="84"/>
      <c r="K1355" s="84"/>
      <c r="L1355" s="82"/>
    </row>
    <row r="1356" spans="2:12" x14ac:dyDescent="0.3">
      <c r="B1356" s="82"/>
      <c r="C1356" s="82"/>
      <c r="D1356" s="82"/>
      <c r="E1356" s="133"/>
      <c r="F1356" s="84"/>
      <c r="G1356" s="84"/>
      <c r="H1356" s="82"/>
      <c r="I1356" s="84"/>
      <c r="J1356" s="84"/>
      <c r="K1356" s="84"/>
      <c r="L1356" s="82"/>
    </row>
    <row r="1357" spans="2:12" x14ac:dyDescent="0.3">
      <c r="B1357" s="82"/>
      <c r="C1357" s="82"/>
      <c r="D1357" s="82"/>
      <c r="E1357" s="133"/>
      <c r="F1357" s="84"/>
      <c r="G1357" s="84"/>
      <c r="H1357" s="82"/>
      <c r="I1357" s="84"/>
      <c r="J1357" s="84"/>
      <c r="K1357" s="84"/>
      <c r="L1357" s="82"/>
    </row>
    <row r="1358" spans="2:12" x14ac:dyDescent="0.3">
      <c r="B1358" s="82"/>
      <c r="C1358" s="82"/>
      <c r="D1358" s="82"/>
      <c r="E1358" s="133"/>
      <c r="F1358" s="84"/>
      <c r="G1358" s="84"/>
      <c r="H1358" s="82"/>
      <c r="I1358" s="84"/>
      <c r="J1358" s="84"/>
      <c r="K1358" s="84"/>
      <c r="L1358" s="82"/>
    </row>
    <row r="1359" spans="2:12" x14ac:dyDescent="0.3">
      <c r="B1359" s="82"/>
      <c r="C1359" s="82"/>
      <c r="D1359" s="82"/>
      <c r="E1359" s="133"/>
      <c r="F1359" s="84"/>
      <c r="G1359" s="84"/>
      <c r="H1359" s="82"/>
      <c r="I1359" s="84"/>
      <c r="J1359" s="84"/>
      <c r="K1359" s="84"/>
      <c r="L1359" s="82"/>
    </row>
    <row r="1360" spans="2:12" x14ac:dyDescent="0.3">
      <c r="B1360" s="82"/>
      <c r="C1360" s="82"/>
      <c r="D1360" s="82"/>
      <c r="E1360" s="133"/>
      <c r="F1360" s="84"/>
      <c r="G1360" s="84"/>
      <c r="H1360" s="82"/>
      <c r="I1360" s="84"/>
      <c r="J1360" s="84"/>
      <c r="K1360" s="84"/>
      <c r="L1360" s="82"/>
    </row>
    <row r="1361" spans="2:12" x14ac:dyDescent="0.3">
      <c r="B1361" s="82"/>
      <c r="C1361" s="82"/>
      <c r="D1361" s="82"/>
      <c r="E1361" s="133"/>
      <c r="F1361" s="84"/>
      <c r="G1361" s="84"/>
      <c r="H1361" s="82"/>
      <c r="I1361" s="84"/>
      <c r="J1361" s="84"/>
      <c r="K1361" s="84"/>
      <c r="L1361" s="82"/>
    </row>
    <row r="1362" spans="2:12" x14ac:dyDescent="0.3">
      <c r="B1362" s="82"/>
      <c r="C1362" s="82"/>
      <c r="D1362" s="82"/>
      <c r="E1362" s="133"/>
      <c r="F1362" s="84"/>
      <c r="G1362" s="84"/>
      <c r="H1362" s="82"/>
      <c r="I1362" s="84"/>
      <c r="J1362" s="84"/>
      <c r="K1362" s="84"/>
      <c r="L1362" s="82"/>
    </row>
    <row r="1363" spans="2:12" x14ac:dyDescent="0.3">
      <c r="B1363" s="82"/>
      <c r="C1363" s="82"/>
      <c r="D1363" s="82"/>
      <c r="E1363" s="133"/>
      <c r="F1363" s="84"/>
      <c r="G1363" s="84"/>
      <c r="H1363" s="82"/>
      <c r="I1363" s="84"/>
      <c r="J1363" s="84"/>
      <c r="K1363" s="84"/>
      <c r="L1363" s="82"/>
    </row>
    <row r="1364" spans="2:12" x14ac:dyDescent="0.3">
      <c r="B1364" s="82"/>
      <c r="C1364" s="82"/>
      <c r="D1364" s="82"/>
      <c r="E1364" s="133"/>
      <c r="F1364" s="84"/>
      <c r="G1364" s="84"/>
      <c r="H1364" s="82"/>
      <c r="I1364" s="84"/>
      <c r="J1364" s="84"/>
      <c r="K1364" s="84"/>
      <c r="L1364" s="82"/>
    </row>
    <row r="1365" spans="2:12" x14ac:dyDescent="0.3">
      <c r="B1365" s="82"/>
      <c r="C1365" s="82"/>
      <c r="D1365" s="82"/>
      <c r="E1365" s="133"/>
      <c r="F1365" s="84"/>
      <c r="G1365" s="84"/>
      <c r="H1365" s="82"/>
      <c r="I1365" s="84"/>
      <c r="J1365" s="84"/>
      <c r="K1365" s="84"/>
      <c r="L1365" s="82"/>
    </row>
    <row r="1366" spans="2:12" x14ac:dyDescent="0.3">
      <c r="B1366" s="82"/>
      <c r="C1366" s="82"/>
      <c r="D1366" s="82"/>
      <c r="E1366" s="133"/>
      <c r="F1366" s="84"/>
      <c r="G1366" s="84"/>
      <c r="H1366" s="82"/>
      <c r="I1366" s="84"/>
      <c r="J1366" s="84"/>
      <c r="K1366" s="84"/>
      <c r="L1366" s="82"/>
    </row>
    <row r="1367" spans="2:12" x14ac:dyDescent="0.3">
      <c r="B1367" s="82"/>
      <c r="C1367" s="82"/>
      <c r="D1367" s="82"/>
      <c r="E1367" s="133"/>
      <c r="F1367" s="84"/>
      <c r="G1367" s="84"/>
      <c r="H1367" s="82"/>
      <c r="I1367" s="84"/>
      <c r="J1367" s="84"/>
      <c r="K1367" s="84"/>
      <c r="L1367" s="82"/>
    </row>
    <row r="1368" spans="2:12" x14ac:dyDescent="0.3">
      <c r="B1368" s="82"/>
      <c r="C1368" s="82"/>
      <c r="D1368" s="82"/>
      <c r="E1368" s="133"/>
      <c r="F1368" s="84"/>
      <c r="G1368" s="84"/>
      <c r="H1368" s="82"/>
      <c r="I1368" s="84"/>
      <c r="J1368" s="84"/>
      <c r="K1368" s="84"/>
      <c r="L1368" s="82"/>
    </row>
    <row r="1369" spans="2:12" x14ac:dyDescent="0.3">
      <c r="B1369" s="82"/>
      <c r="C1369" s="82"/>
      <c r="D1369" s="82"/>
      <c r="E1369" s="133"/>
      <c r="F1369" s="84"/>
      <c r="G1369" s="84"/>
      <c r="H1369" s="82"/>
      <c r="I1369" s="84"/>
      <c r="J1369" s="84"/>
      <c r="K1369" s="84"/>
      <c r="L1369" s="82"/>
    </row>
    <row r="1370" spans="2:12" x14ac:dyDescent="0.3">
      <c r="B1370" s="82"/>
      <c r="C1370" s="82"/>
      <c r="D1370" s="82"/>
      <c r="E1370" s="133"/>
      <c r="F1370" s="84"/>
      <c r="G1370" s="84"/>
      <c r="H1370" s="82"/>
      <c r="I1370" s="84"/>
      <c r="J1370" s="84"/>
      <c r="K1370" s="84"/>
      <c r="L1370" s="82"/>
    </row>
    <row r="1371" spans="2:12" x14ac:dyDescent="0.3">
      <c r="B1371" s="82"/>
      <c r="C1371" s="82"/>
      <c r="D1371" s="82"/>
      <c r="E1371" s="133"/>
      <c r="F1371" s="84"/>
      <c r="G1371" s="84"/>
      <c r="H1371" s="82"/>
      <c r="I1371" s="84"/>
      <c r="J1371" s="84"/>
      <c r="K1371" s="84"/>
      <c r="L1371" s="82"/>
    </row>
    <row r="1372" spans="2:12" x14ac:dyDescent="0.3">
      <c r="B1372" s="82"/>
      <c r="C1372" s="82"/>
      <c r="D1372" s="82"/>
      <c r="E1372" s="133"/>
      <c r="F1372" s="84"/>
      <c r="G1372" s="84"/>
      <c r="H1372" s="82"/>
      <c r="I1372" s="84"/>
      <c r="J1372" s="84"/>
      <c r="K1372" s="84"/>
      <c r="L1372" s="82"/>
    </row>
    <row r="1373" spans="2:12" x14ac:dyDescent="0.3">
      <c r="B1373" s="82"/>
      <c r="C1373" s="82"/>
      <c r="D1373" s="82"/>
      <c r="E1373" s="133"/>
      <c r="F1373" s="84"/>
      <c r="G1373" s="84"/>
      <c r="H1373" s="82"/>
      <c r="I1373" s="84"/>
      <c r="J1373" s="84"/>
      <c r="K1373" s="84"/>
      <c r="L1373" s="82"/>
    </row>
    <row r="1374" spans="2:12" x14ac:dyDescent="0.3">
      <c r="B1374" s="82"/>
      <c r="C1374" s="82"/>
      <c r="D1374" s="82"/>
      <c r="E1374" s="133"/>
      <c r="F1374" s="84"/>
      <c r="G1374" s="84"/>
      <c r="H1374" s="82"/>
      <c r="I1374" s="84"/>
      <c r="J1374" s="84"/>
      <c r="K1374" s="84"/>
      <c r="L1374" s="82"/>
    </row>
    <row r="1375" spans="2:12" x14ac:dyDescent="0.3">
      <c r="B1375" s="82"/>
      <c r="C1375" s="82"/>
      <c r="D1375" s="82"/>
      <c r="E1375" s="133"/>
      <c r="F1375" s="84"/>
      <c r="G1375" s="84"/>
      <c r="H1375" s="82"/>
      <c r="I1375" s="84"/>
      <c r="J1375" s="84"/>
      <c r="K1375" s="84"/>
      <c r="L1375" s="82"/>
    </row>
    <row r="1376" spans="2:12" x14ac:dyDescent="0.3">
      <c r="B1376" s="82"/>
      <c r="C1376" s="82"/>
      <c r="D1376" s="82"/>
      <c r="E1376" s="133"/>
      <c r="F1376" s="84"/>
      <c r="G1376" s="84"/>
      <c r="H1376" s="82"/>
      <c r="I1376" s="84"/>
      <c r="J1376" s="84"/>
      <c r="K1376" s="84"/>
      <c r="L1376" s="82"/>
    </row>
    <row r="1377" spans="2:12" x14ac:dyDescent="0.3">
      <c r="B1377" s="82"/>
      <c r="C1377" s="82"/>
      <c r="D1377" s="82"/>
      <c r="E1377" s="133"/>
      <c r="F1377" s="84"/>
      <c r="G1377" s="84"/>
      <c r="H1377" s="82"/>
      <c r="I1377" s="84"/>
      <c r="J1377" s="84"/>
      <c r="K1377" s="84"/>
      <c r="L1377" s="82"/>
    </row>
    <row r="1378" spans="2:12" x14ac:dyDescent="0.3">
      <c r="B1378" s="82"/>
      <c r="C1378" s="82"/>
      <c r="D1378" s="82"/>
      <c r="E1378" s="133"/>
      <c r="F1378" s="84"/>
      <c r="G1378" s="84"/>
      <c r="H1378" s="82"/>
      <c r="I1378" s="84"/>
      <c r="J1378" s="84"/>
      <c r="K1378" s="84"/>
      <c r="L1378" s="82"/>
    </row>
    <row r="1379" spans="2:12" x14ac:dyDescent="0.3">
      <c r="B1379" s="82"/>
      <c r="C1379" s="82"/>
      <c r="D1379" s="82"/>
      <c r="E1379" s="133"/>
      <c r="F1379" s="84"/>
      <c r="G1379" s="84"/>
      <c r="H1379" s="82"/>
      <c r="I1379" s="84"/>
      <c r="J1379" s="84"/>
      <c r="K1379" s="84"/>
      <c r="L1379" s="82"/>
    </row>
    <row r="1380" spans="2:12" x14ac:dyDescent="0.3">
      <c r="B1380" s="82"/>
      <c r="C1380" s="82"/>
      <c r="D1380" s="82"/>
      <c r="E1380" s="133"/>
      <c r="F1380" s="84"/>
      <c r="G1380" s="84"/>
      <c r="H1380" s="82"/>
      <c r="I1380" s="84"/>
      <c r="J1380" s="84"/>
      <c r="K1380" s="84"/>
      <c r="L1380" s="82"/>
    </row>
    <row r="1381" spans="2:12" x14ac:dyDescent="0.3">
      <c r="B1381" s="82"/>
      <c r="C1381" s="82"/>
      <c r="D1381" s="82"/>
      <c r="E1381" s="133"/>
      <c r="F1381" s="84"/>
      <c r="G1381" s="84"/>
      <c r="H1381" s="82"/>
      <c r="I1381" s="84"/>
      <c r="J1381" s="84"/>
      <c r="K1381" s="84"/>
      <c r="L1381" s="82"/>
    </row>
    <row r="1382" spans="2:12" x14ac:dyDescent="0.3">
      <c r="B1382" s="82"/>
      <c r="C1382" s="82"/>
      <c r="D1382" s="82"/>
      <c r="E1382" s="133"/>
      <c r="F1382" s="84"/>
      <c r="G1382" s="84"/>
      <c r="H1382" s="82"/>
      <c r="I1382" s="84"/>
      <c r="J1382" s="84"/>
      <c r="K1382" s="84"/>
      <c r="L1382" s="82"/>
    </row>
    <row r="1383" spans="2:12" x14ac:dyDescent="0.3">
      <c r="B1383" s="82"/>
      <c r="C1383" s="82"/>
      <c r="D1383" s="82"/>
      <c r="E1383" s="133"/>
      <c r="F1383" s="84"/>
      <c r="G1383" s="84"/>
      <c r="H1383" s="82"/>
      <c r="I1383" s="84"/>
      <c r="J1383" s="84"/>
      <c r="K1383" s="84"/>
      <c r="L1383" s="82"/>
    </row>
    <row r="1384" spans="2:12" x14ac:dyDescent="0.3">
      <c r="B1384" s="82"/>
      <c r="C1384" s="82"/>
      <c r="D1384" s="82"/>
      <c r="E1384" s="133"/>
      <c r="F1384" s="84"/>
      <c r="G1384" s="84"/>
      <c r="H1384" s="82"/>
      <c r="I1384" s="84"/>
      <c r="J1384" s="84"/>
      <c r="K1384" s="84"/>
      <c r="L1384" s="82"/>
    </row>
    <row r="1385" spans="2:12" x14ac:dyDescent="0.3">
      <c r="B1385" s="82"/>
      <c r="C1385" s="82"/>
      <c r="D1385" s="82"/>
      <c r="E1385" s="133"/>
      <c r="F1385" s="84"/>
      <c r="G1385" s="84"/>
      <c r="H1385" s="82"/>
      <c r="I1385" s="84"/>
      <c r="J1385" s="84"/>
      <c r="K1385" s="84"/>
      <c r="L1385" s="82"/>
    </row>
    <row r="1386" spans="2:12" x14ac:dyDescent="0.3">
      <c r="B1386" s="82"/>
      <c r="C1386" s="82"/>
      <c r="D1386" s="82"/>
      <c r="E1386" s="133"/>
      <c r="F1386" s="84"/>
      <c r="G1386" s="84"/>
      <c r="H1386" s="82"/>
      <c r="I1386" s="84"/>
      <c r="J1386" s="84"/>
      <c r="K1386" s="84"/>
      <c r="L1386" s="82"/>
    </row>
    <row r="1387" spans="2:12" x14ac:dyDescent="0.3">
      <c r="B1387" s="82"/>
      <c r="C1387" s="82"/>
      <c r="D1387" s="82"/>
      <c r="E1387" s="133"/>
      <c r="F1387" s="84"/>
      <c r="G1387" s="84"/>
      <c r="H1387" s="82"/>
      <c r="I1387" s="84"/>
      <c r="J1387" s="84"/>
      <c r="K1387" s="84"/>
      <c r="L1387" s="82"/>
    </row>
    <row r="1388" spans="2:12" x14ac:dyDescent="0.3">
      <c r="B1388" s="82"/>
      <c r="C1388" s="82"/>
      <c r="D1388" s="82"/>
      <c r="E1388" s="133"/>
      <c r="F1388" s="84"/>
      <c r="G1388" s="84"/>
      <c r="H1388" s="82"/>
      <c r="I1388" s="84"/>
      <c r="J1388" s="84"/>
      <c r="K1388" s="84"/>
      <c r="L1388" s="82"/>
    </row>
    <row r="1389" spans="2:12" x14ac:dyDescent="0.3">
      <c r="B1389" s="82"/>
      <c r="C1389" s="82"/>
      <c r="D1389" s="82"/>
      <c r="E1389" s="133"/>
      <c r="F1389" s="84"/>
      <c r="G1389" s="84"/>
      <c r="H1389" s="82"/>
      <c r="I1389" s="84"/>
      <c r="J1389" s="84"/>
      <c r="K1389" s="84"/>
      <c r="L1389" s="82"/>
    </row>
    <row r="1390" spans="2:12" x14ac:dyDescent="0.3">
      <c r="B1390" s="82"/>
      <c r="C1390" s="82"/>
      <c r="D1390" s="82"/>
      <c r="E1390" s="133"/>
      <c r="F1390" s="84"/>
      <c r="G1390" s="84"/>
      <c r="H1390" s="82"/>
      <c r="I1390" s="84"/>
      <c r="J1390" s="84"/>
      <c r="K1390" s="84"/>
      <c r="L1390" s="82"/>
    </row>
    <row r="1391" spans="2:12" x14ac:dyDescent="0.3">
      <c r="B1391" s="82"/>
      <c r="C1391" s="82"/>
      <c r="D1391" s="82"/>
      <c r="E1391" s="133"/>
      <c r="F1391" s="84"/>
      <c r="G1391" s="84"/>
      <c r="H1391" s="82"/>
      <c r="I1391" s="84"/>
      <c r="J1391" s="84"/>
      <c r="K1391" s="84"/>
      <c r="L1391" s="82"/>
    </row>
    <row r="1392" spans="2:12" x14ac:dyDescent="0.3">
      <c r="B1392" s="82"/>
      <c r="C1392" s="82"/>
      <c r="D1392" s="82"/>
      <c r="E1392" s="133"/>
      <c r="F1392" s="84"/>
      <c r="G1392" s="84"/>
      <c r="H1392" s="82"/>
      <c r="I1392" s="84"/>
      <c r="J1392" s="84"/>
      <c r="K1392" s="84"/>
      <c r="L1392" s="82"/>
    </row>
    <row r="1393" spans="2:12" x14ac:dyDescent="0.3">
      <c r="B1393" s="82"/>
      <c r="C1393" s="82"/>
      <c r="D1393" s="82"/>
      <c r="E1393" s="133"/>
      <c r="F1393" s="84"/>
      <c r="G1393" s="84"/>
      <c r="H1393" s="82"/>
      <c r="I1393" s="84"/>
      <c r="J1393" s="84"/>
      <c r="K1393" s="84"/>
      <c r="L1393" s="82"/>
    </row>
    <row r="1394" spans="2:12" x14ac:dyDescent="0.3">
      <c r="B1394" s="82"/>
      <c r="C1394" s="82"/>
      <c r="D1394" s="82"/>
      <c r="E1394" s="133"/>
      <c r="F1394" s="84"/>
      <c r="G1394" s="84"/>
      <c r="H1394" s="82"/>
      <c r="I1394" s="84"/>
      <c r="J1394" s="84"/>
      <c r="K1394" s="84"/>
      <c r="L1394" s="82"/>
    </row>
    <row r="1395" spans="2:12" x14ac:dyDescent="0.3">
      <c r="B1395" s="82"/>
      <c r="C1395" s="82"/>
      <c r="D1395" s="82"/>
      <c r="E1395" s="133"/>
      <c r="F1395" s="84"/>
      <c r="G1395" s="84"/>
      <c r="H1395" s="82"/>
      <c r="I1395" s="84"/>
      <c r="J1395" s="84"/>
      <c r="K1395" s="84"/>
      <c r="L1395" s="82"/>
    </row>
    <row r="1396" spans="2:12" x14ac:dyDescent="0.3">
      <c r="B1396" s="82"/>
      <c r="C1396" s="82"/>
      <c r="D1396" s="82"/>
      <c r="E1396" s="133"/>
      <c r="F1396" s="84"/>
      <c r="G1396" s="84"/>
      <c r="H1396" s="82"/>
      <c r="I1396" s="84"/>
      <c r="J1396" s="84"/>
      <c r="K1396" s="84"/>
      <c r="L1396" s="82"/>
    </row>
    <row r="1397" spans="2:12" x14ac:dyDescent="0.3">
      <c r="B1397" s="82"/>
      <c r="C1397" s="82"/>
      <c r="D1397" s="82"/>
      <c r="E1397" s="133"/>
      <c r="F1397" s="84"/>
      <c r="G1397" s="84"/>
      <c r="H1397" s="82"/>
      <c r="I1397" s="84"/>
      <c r="J1397" s="84"/>
      <c r="K1397" s="84"/>
      <c r="L1397" s="82"/>
    </row>
    <row r="1398" spans="2:12" x14ac:dyDescent="0.3">
      <c r="B1398" s="82"/>
      <c r="C1398" s="82"/>
      <c r="D1398" s="82"/>
      <c r="E1398" s="133"/>
      <c r="F1398" s="84"/>
      <c r="G1398" s="84"/>
      <c r="H1398" s="82"/>
      <c r="I1398" s="84"/>
      <c r="J1398" s="84"/>
      <c r="K1398" s="84"/>
      <c r="L1398" s="82"/>
    </row>
    <row r="1399" spans="2:12" x14ac:dyDescent="0.3">
      <c r="B1399" s="82"/>
      <c r="C1399" s="82"/>
      <c r="D1399" s="82"/>
      <c r="E1399" s="133"/>
      <c r="F1399" s="84"/>
      <c r="G1399" s="84"/>
      <c r="H1399" s="82"/>
      <c r="I1399" s="84"/>
      <c r="J1399" s="84"/>
      <c r="K1399" s="84"/>
      <c r="L1399" s="82"/>
    </row>
    <row r="1400" spans="2:12" x14ac:dyDescent="0.3">
      <c r="B1400" s="82"/>
      <c r="C1400" s="82"/>
      <c r="D1400" s="82"/>
      <c r="E1400" s="133"/>
      <c r="F1400" s="84"/>
      <c r="G1400" s="84"/>
      <c r="H1400" s="82"/>
      <c r="I1400" s="84"/>
      <c r="J1400" s="84"/>
      <c r="K1400" s="84"/>
      <c r="L1400" s="82"/>
    </row>
    <row r="1401" spans="2:12" x14ac:dyDescent="0.3">
      <c r="B1401" s="82"/>
      <c r="C1401" s="82"/>
      <c r="D1401" s="82"/>
      <c r="E1401" s="133"/>
      <c r="F1401" s="84"/>
      <c r="G1401" s="84"/>
      <c r="H1401" s="82"/>
      <c r="I1401" s="84"/>
      <c r="J1401" s="84"/>
      <c r="K1401" s="84"/>
      <c r="L1401" s="82"/>
    </row>
    <row r="1402" spans="2:12" x14ac:dyDescent="0.3">
      <c r="B1402" s="82"/>
      <c r="C1402" s="82"/>
      <c r="D1402" s="82"/>
      <c r="E1402" s="133"/>
      <c r="F1402" s="84"/>
      <c r="G1402" s="84"/>
      <c r="H1402" s="82"/>
      <c r="I1402" s="84"/>
      <c r="J1402" s="84"/>
      <c r="K1402" s="84"/>
      <c r="L1402" s="82"/>
    </row>
    <row r="1403" spans="2:12" x14ac:dyDescent="0.3">
      <c r="B1403" s="82"/>
      <c r="C1403" s="82"/>
      <c r="D1403" s="82"/>
      <c r="E1403" s="133"/>
      <c r="F1403" s="84"/>
      <c r="G1403" s="84"/>
      <c r="H1403" s="82"/>
      <c r="I1403" s="84"/>
      <c r="J1403" s="84"/>
      <c r="K1403" s="84"/>
      <c r="L1403" s="82"/>
    </row>
    <row r="1404" spans="2:12" x14ac:dyDescent="0.3">
      <c r="B1404" s="82"/>
      <c r="C1404" s="82"/>
      <c r="D1404" s="82"/>
      <c r="E1404" s="133"/>
      <c r="F1404" s="84"/>
      <c r="G1404" s="84"/>
      <c r="H1404" s="82"/>
      <c r="I1404" s="84"/>
      <c r="J1404" s="84"/>
      <c r="K1404" s="84"/>
      <c r="L1404" s="82"/>
    </row>
    <row r="1405" spans="2:12" x14ac:dyDescent="0.3">
      <c r="B1405" s="82"/>
      <c r="C1405" s="82"/>
      <c r="D1405" s="82"/>
      <c r="E1405" s="133"/>
      <c r="F1405" s="84"/>
      <c r="G1405" s="84"/>
      <c r="H1405" s="82"/>
      <c r="I1405" s="84"/>
      <c r="J1405" s="84"/>
      <c r="K1405" s="84"/>
      <c r="L1405" s="82"/>
    </row>
    <row r="1406" spans="2:12" x14ac:dyDescent="0.3">
      <c r="B1406" s="82"/>
      <c r="C1406" s="82"/>
      <c r="D1406" s="82"/>
      <c r="E1406" s="133"/>
      <c r="F1406" s="84"/>
      <c r="G1406" s="84"/>
      <c r="H1406" s="82"/>
      <c r="I1406" s="84"/>
      <c r="J1406" s="84"/>
      <c r="K1406" s="84"/>
      <c r="L1406" s="82"/>
    </row>
    <row r="1407" spans="2:12" x14ac:dyDescent="0.3">
      <c r="B1407" s="82"/>
      <c r="C1407" s="82"/>
      <c r="D1407" s="82"/>
      <c r="E1407" s="133"/>
      <c r="F1407" s="84"/>
      <c r="G1407" s="84"/>
      <c r="H1407" s="82"/>
      <c r="I1407" s="84"/>
      <c r="J1407" s="84"/>
      <c r="K1407" s="84"/>
      <c r="L1407" s="82"/>
    </row>
    <row r="1408" spans="2:12" x14ac:dyDescent="0.3">
      <c r="B1408" s="82"/>
      <c r="C1408" s="82"/>
      <c r="D1408" s="82"/>
      <c r="E1408" s="133"/>
      <c r="F1408" s="84"/>
      <c r="G1408" s="84"/>
      <c r="H1408" s="82"/>
      <c r="I1408" s="84"/>
      <c r="J1408" s="84"/>
      <c r="K1408" s="84"/>
      <c r="L1408" s="82"/>
    </row>
    <row r="1409" spans="2:12" x14ac:dyDescent="0.3">
      <c r="B1409" s="82"/>
      <c r="C1409" s="82"/>
      <c r="D1409" s="82"/>
      <c r="E1409" s="133"/>
      <c r="F1409" s="84"/>
      <c r="G1409" s="84"/>
      <c r="H1409" s="82"/>
      <c r="I1409" s="84"/>
      <c r="J1409" s="84"/>
      <c r="K1409" s="84"/>
      <c r="L1409" s="82"/>
    </row>
    <row r="1410" spans="2:12" x14ac:dyDescent="0.3">
      <c r="B1410" s="82"/>
      <c r="C1410" s="82"/>
      <c r="D1410" s="82"/>
      <c r="E1410" s="133"/>
      <c r="F1410" s="84"/>
      <c r="G1410" s="84"/>
      <c r="H1410" s="82"/>
      <c r="I1410" s="84"/>
      <c r="J1410" s="84"/>
      <c r="K1410" s="84"/>
      <c r="L1410" s="82"/>
    </row>
    <row r="1411" spans="2:12" x14ac:dyDescent="0.3">
      <c r="B1411" s="82"/>
      <c r="C1411" s="82"/>
      <c r="D1411" s="82"/>
      <c r="E1411" s="133"/>
      <c r="F1411" s="84"/>
      <c r="G1411" s="84"/>
      <c r="H1411" s="82"/>
      <c r="I1411" s="84"/>
      <c r="J1411" s="84"/>
      <c r="K1411" s="84"/>
      <c r="L1411" s="82"/>
    </row>
    <row r="1412" spans="2:12" x14ac:dyDescent="0.3">
      <c r="B1412" s="82"/>
      <c r="C1412" s="82"/>
      <c r="D1412" s="82"/>
      <c r="E1412" s="133"/>
      <c r="F1412" s="84"/>
      <c r="G1412" s="84"/>
      <c r="H1412" s="82"/>
      <c r="I1412" s="84"/>
      <c r="J1412" s="84"/>
      <c r="K1412" s="84"/>
      <c r="L1412" s="82"/>
    </row>
    <row r="1413" spans="2:12" x14ac:dyDescent="0.3">
      <c r="B1413" s="82"/>
      <c r="C1413" s="82"/>
      <c r="D1413" s="82"/>
      <c r="E1413" s="133"/>
      <c r="F1413" s="84"/>
      <c r="G1413" s="84"/>
      <c r="H1413" s="82"/>
      <c r="I1413" s="84"/>
      <c r="J1413" s="84"/>
      <c r="K1413" s="84"/>
      <c r="L1413" s="82"/>
    </row>
    <row r="1414" spans="2:12" x14ac:dyDescent="0.3">
      <c r="B1414" s="82"/>
      <c r="C1414" s="82"/>
      <c r="D1414" s="82"/>
      <c r="E1414" s="133"/>
      <c r="F1414" s="84"/>
      <c r="G1414" s="84"/>
      <c r="H1414" s="82"/>
      <c r="I1414" s="84"/>
      <c r="J1414" s="84"/>
      <c r="K1414" s="84"/>
      <c r="L1414" s="82"/>
    </row>
    <row r="1415" spans="2:12" x14ac:dyDescent="0.3">
      <c r="B1415" s="82"/>
      <c r="C1415" s="82"/>
      <c r="D1415" s="82"/>
      <c r="E1415" s="133"/>
      <c r="F1415" s="84"/>
      <c r="G1415" s="84"/>
      <c r="H1415" s="82"/>
      <c r="I1415" s="84"/>
      <c r="J1415" s="84"/>
      <c r="K1415" s="84"/>
      <c r="L1415" s="82"/>
    </row>
    <row r="1416" spans="2:12" x14ac:dyDescent="0.3">
      <c r="B1416" s="82"/>
      <c r="C1416" s="82"/>
      <c r="D1416" s="82"/>
      <c r="E1416" s="133"/>
      <c r="F1416" s="84"/>
      <c r="G1416" s="84"/>
      <c r="H1416" s="82"/>
      <c r="I1416" s="84"/>
      <c r="J1416" s="84"/>
      <c r="K1416" s="84"/>
      <c r="L1416" s="82"/>
    </row>
    <row r="1417" spans="2:12" x14ac:dyDescent="0.3">
      <c r="B1417" s="82"/>
      <c r="C1417" s="82"/>
      <c r="D1417" s="82"/>
      <c r="E1417" s="133"/>
      <c r="F1417" s="84"/>
      <c r="G1417" s="84"/>
      <c r="H1417" s="82"/>
      <c r="I1417" s="84"/>
      <c r="J1417" s="84"/>
      <c r="K1417" s="84"/>
      <c r="L1417" s="82"/>
    </row>
    <row r="1418" spans="2:12" x14ac:dyDescent="0.3">
      <c r="B1418" s="82"/>
      <c r="C1418" s="82"/>
      <c r="D1418" s="82"/>
      <c r="E1418" s="133"/>
      <c r="F1418" s="84"/>
      <c r="G1418" s="84"/>
      <c r="H1418" s="82"/>
      <c r="I1418" s="84"/>
      <c r="J1418" s="84"/>
      <c r="K1418" s="84"/>
      <c r="L1418" s="82"/>
    </row>
    <row r="1419" spans="2:12" x14ac:dyDescent="0.3">
      <c r="B1419" s="82"/>
      <c r="C1419" s="82"/>
      <c r="D1419" s="82"/>
      <c r="E1419" s="133"/>
      <c r="F1419" s="84"/>
      <c r="G1419" s="84"/>
      <c r="H1419" s="82"/>
      <c r="I1419" s="84"/>
      <c r="J1419" s="84"/>
      <c r="K1419" s="84"/>
      <c r="L1419" s="82"/>
    </row>
    <row r="1420" spans="2:12" x14ac:dyDescent="0.3">
      <c r="B1420" s="82"/>
      <c r="C1420" s="82"/>
      <c r="D1420" s="82"/>
      <c r="E1420" s="133"/>
      <c r="F1420" s="84"/>
      <c r="G1420" s="84"/>
      <c r="H1420" s="82"/>
      <c r="I1420" s="84"/>
      <c r="J1420" s="84"/>
      <c r="K1420" s="84"/>
      <c r="L1420" s="82"/>
    </row>
    <row r="1421" spans="2:12" x14ac:dyDescent="0.3">
      <c r="B1421" s="82"/>
      <c r="C1421" s="82"/>
      <c r="D1421" s="82"/>
      <c r="E1421" s="133"/>
      <c r="F1421" s="84"/>
      <c r="G1421" s="84"/>
      <c r="H1421" s="82"/>
      <c r="I1421" s="84"/>
      <c r="J1421" s="84"/>
      <c r="K1421" s="84"/>
      <c r="L1421" s="82"/>
    </row>
    <row r="1422" spans="2:12" x14ac:dyDescent="0.3">
      <c r="B1422" s="82"/>
      <c r="C1422" s="82"/>
      <c r="D1422" s="82"/>
      <c r="E1422" s="133"/>
      <c r="F1422" s="84"/>
      <c r="G1422" s="84"/>
      <c r="H1422" s="82"/>
      <c r="I1422" s="84"/>
      <c r="J1422" s="84"/>
      <c r="K1422" s="84"/>
      <c r="L1422" s="82"/>
    </row>
    <row r="1423" spans="2:12" x14ac:dyDescent="0.3">
      <c r="B1423" s="82"/>
      <c r="C1423" s="82"/>
      <c r="D1423" s="82"/>
      <c r="E1423" s="133"/>
      <c r="F1423" s="84"/>
      <c r="G1423" s="84"/>
      <c r="H1423" s="82"/>
      <c r="I1423" s="84"/>
      <c r="J1423" s="84"/>
      <c r="K1423" s="84"/>
      <c r="L1423" s="82"/>
    </row>
    <row r="1424" spans="2:12" x14ac:dyDescent="0.3">
      <c r="B1424" s="82"/>
      <c r="C1424" s="82"/>
      <c r="D1424" s="82"/>
      <c r="E1424" s="133"/>
      <c r="F1424" s="84"/>
      <c r="G1424" s="84"/>
      <c r="H1424" s="82"/>
      <c r="I1424" s="84"/>
      <c r="J1424" s="84"/>
      <c r="K1424" s="84"/>
      <c r="L1424" s="82"/>
    </row>
    <row r="1425" spans="2:12" x14ac:dyDescent="0.3">
      <c r="B1425" s="82"/>
      <c r="C1425" s="82"/>
      <c r="D1425" s="82"/>
      <c r="E1425" s="133"/>
      <c r="F1425" s="84"/>
      <c r="G1425" s="84"/>
      <c r="H1425" s="82"/>
      <c r="I1425" s="84"/>
      <c r="J1425" s="84"/>
      <c r="K1425" s="84"/>
      <c r="L1425" s="82"/>
    </row>
    <row r="1426" spans="2:12" x14ac:dyDescent="0.3">
      <c r="B1426" s="82"/>
      <c r="C1426" s="82"/>
      <c r="D1426" s="82"/>
      <c r="E1426" s="133"/>
      <c r="F1426" s="84"/>
      <c r="G1426" s="84"/>
      <c r="H1426" s="82"/>
      <c r="I1426" s="84"/>
      <c r="J1426" s="84"/>
      <c r="K1426" s="84"/>
      <c r="L1426" s="82"/>
    </row>
    <row r="1427" spans="2:12" x14ac:dyDescent="0.3">
      <c r="B1427" s="82"/>
      <c r="C1427" s="82"/>
      <c r="D1427" s="82"/>
      <c r="E1427" s="133"/>
      <c r="F1427" s="84"/>
      <c r="G1427" s="84"/>
      <c r="H1427" s="82"/>
      <c r="I1427" s="84"/>
      <c r="J1427" s="84"/>
      <c r="K1427" s="84"/>
      <c r="L1427" s="82"/>
    </row>
    <row r="1428" spans="2:12" x14ac:dyDescent="0.3">
      <c r="B1428" s="82"/>
      <c r="C1428" s="82"/>
      <c r="D1428" s="82"/>
      <c r="E1428" s="133"/>
      <c r="F1428" s="84"/>
      <c r="G1428" s="84"/>
      <c r="H1428" s="82"/>
      <c r="I1428" s="84"/>
      <c r="J1428" s="84"/>
      <c r="K1428" s="84"/>
      <c r="L1428" s="82"/>
    </row>
    <row r="1429" spans="2:12" x14ac:dyDescent="0.3">
      <c r="B1429" s="82"/>
      <c r="C1429" s="82"/>
      <c r="D1429" s="82"/>
      <c r="E1429" s="133"/>
      <c r="F1429" s="84"/>
      <c r="G1429" s="84"/>
      <c r="H1429" s="82"/>
      <c r="I1429" s="84"/>
      <c r="J1429" s="84"/>
      <c r="K1429" s="84"/>
      <c r="L1429" s="82"/>
    </row>
    <row r="1430" spans="2:12" x14ac:dyDescent="0.3">
      <c r="B1430" s="82"/>
      <c r="C1430" s="82"/>
      <c r="D1430" s="82"/>
      <c r="E1430" s="133"/>
      <c r="F1430" s="84"/>
      <c r="G1430" s="84"/>
      <c r="H1430" s="82"/>
      <c r="I1430" s="84"/>
      <c r="J1430" s="84"/>
      <c r="K1430" s="84"/>
      <c r="L1430" s="82"/>
    </row>
    <row r="1431" spans="2:12" x14ac:dyDescent="0.3">
      <c r="B1431" s="82"/>
      <c r="C1431" s="82"/>
      <c r="D1431" s="82"/>
      <c r="E1431" s="133"/>
      <c r="F1431" s="84"/>
      <c r="G1431" s="84"/>
      <c r="H1431" s="82"/>
      <c r="I1431" s="84"/>
      <c r="J1431" s="84"/>
      <c r="K1431" s="84"/>
      <c r="L1431" s="82"/>
    </row>
    <row r="1432" spans="2:12" x14ac:dyDescent="0.3">
      <c r="B1432" s="82"/>
      <c r="C1432" s="82"/>
      <c r="D1432" s="82"/>
      <c r="E1432" s="133"/>
      <c r="F1432" s="84"/>
      <c r="G1432" s="84"/>
      <c r="H1432" s="82"/>
      <c r="I1432" s="84"/>
      <c r="J1432" s="84"/>
      <c r="K1432" s="84"/>
      <c r="L1432" s="82"/>
    </row>
    <row r="1433" spans="2:12" x14ac:dyDescent="0.3">
      <c r="B1433" s="82"/>
      <c r="C1433" s="82"/>
      <c r="D1433" s="82"/>
      <c r="E1433" s="133"/>
      <c r="F1433" s="84"/>
      <c r="G1433" s="84"/>
      <c r="H1433" s="82"/>
      <c r="I1433" s="84"/>
      <c r="J1433" s="84"/>
      <c r="K1433" s="84"/>
      <c r="L1433" s="82"/>
    </row>
    <row r="1434" spans="2:12" x14ac:dyDescent="0.3">
      <c r="B1434" s="82"/>
      <c r="C1434" s="82"/>
      <c r="D1434" s="82"/>
      <c r="E1434" s="133"/>
      <c r="F1434" s="84"/>
      <c r="G1434" s="84"/>
      <c r="H1434" s="82"/>
      <c r="I1434" s="84"/>
      <c r="J1434" s="84"/>
      <c r="K1434" s="84"/>
      <c r="L1434" s="82"/>
    </row>
    <row r="1435" spans="2:12" x14ac:dyDescent="0.3">
      <c r="B1435" s="82"/>
      <c r="C1435" s="82"/>
      <c r="D1435" s="82"/>
      <c r="E1435" s="133"/>
      <c r="F1435" s="84"/>
      <c r="G1435" s="84"/>
      <c r="H1435" s="82"/>
      <c r="I1435" s="84"/>
      <c r="J1435" s="84"/>
      <c r="K1435" s="84"/>
      <c r="L1435" s="82"/>
    </row>
    <row r="1436" spans="2:12" x14ac:dyDescent="0.3">
      <c r="B1436" s="82"/>
      <c r="C1436" s="82"/>
      <c r="D1436" s="82"/>
      <c r="E1436" s="133"/>
      <c r="F1436" s="84"/>
      <c r="G1436" s="84"/>
      <c r="H1436" s="82"/>
      <c r="I1436" s="84"/>
      <c r="J1436" s="84"/>
      <c r="K1436" s="84"/>
      <c r="L1436" s="82"/>
    </row>
    <row r="1437" spans="2:12" x14ac:dyDescent="0.3">
      <c r="B1437" s="82"/>
      <c r="C1437" s="82"/>
      <c r="D1437" s="82"/>
      <c r="E1437" s="133"/>
      <c r="F1437" s="84"/>
      <c r="G1437" s="84"/>
      <c r="H1437" s="82"/>
      <c r="I1437" s="84"/>
      <c r="J1437" s="84"/>
      <c r="K1437" s="84"/>
      <c r="L1437" s="82"/>
    </row>
    <row r="1438" spans="2:12" x14ac:dyDescent="0.3">
      <c r="B1438" s="82"/>
      <c r="C1438" s="82"/>
      <c r="D1438" s="82"/>
      <c r="E1438" s="133"/>
      <c r="F1438" s="84"/>
      <c r="G1438" s="84"/>
      <c r="H1438" s="82"/>
      <c r="I1438" s="84"/>
      <c r="J1438" s="84"/>
      <c r="K1438" s="84"/>
      <c r="L1438" s="82"/>
    </row>
    <row r="1439" spans="2:12" x14ac:dyDescent="0.3">
      <c r="B1439" s="82"/>
      <c r="C1439" s="82"/>
      <c r="D1439" s="82"/>
      <c r="E1439" s="133"/>
      <c r="F1439" s="84"/>
      <c r="G1439" s="84"/>
      <c r="H1439" s="82"/>
      <c r="I1439" s="84"/>
      <c r="J1439" s="84"/>
      <c r="K1439" s="84"/>
      <c r="L1439" s="82"/>
    </row>
    <row r="1440" spans="2:12" x14ac:dyDescent="0.3">
      <c r="B1440" s="82"/>
      <c r="C1440" s="82"/>
      <c r="D1440" s="82"/>
      <c r="E1440" s="133"/>
      <c r="F1440" s="84"/>
      <c r="G1440" s="84"/>
      <c r="H1440" s="82"/>
      <c r="I1440" s="84"/>
      <c r="J1440" s="84"/>
      <c r="K1440" s="84"/>
      <c r="L1440" s="82"/>
    </row>
    <row r="1441" spans="2:12" x14ac:dyDescent="0.3">
      <c r="B1441" s="82"/>
      <c r="C1441" s="82"/>
      <c r="D1441" s="82"/>
      <c r="E1441" s="133"/>
      <c r="F1441" s="84"/>
      <c r="G1441" s="84"/>
      <c r="H1441" s="82"/>
      <c r="I1441" s="84"/>
      <c r="J1441" s="84"/>
      <c r="K1441" s="84"/>
      <c r="L1441" s="82"/>
    </row>
    <row r="1442" spans="2:12" x14ac:dyDescent="0.3">
      <c r="B1442" s="82"/>
      <c r="C1442" s="82"/>
      <c r="D1442" s="82"/>
      <c r="E1442" s="133"/>
      <c r="F1442" s="84"/>
      <c r="G1442" s="84"/>
      <c r="H1442" s="82"/>
      <c r="I1442" s="84"/>
      <c r="J1442" s="84"/>
      <c r="K1442" s="84"/>
      <c r="L1442" s="82"/>
    </row>
    <row r="1443" spans="2:12" x14ac:dyDescent="0.3">
      <c r="B1443" s="82"/>
      <c r="C1443" s="82"/>
      <c r="D1443" s="82"/>
      <c r="E1443" s="133"/>
      <c r="F1443" s="84"/>
      <c r="G1443" s="84"/>
      <c r="H1443" s="82"/>
      <c r="I1443" s="84"/>
      <c r="J1443" s="84"/>
      <c r="K1443" s="84"/>
      <c r="L1443" s="82"/>
    </row>
    <row r="1444" spans="2:12" x14ac:dyDescent="0.3">
      <c r="B1444" s="82"/>
      <c r="C1444" s="82"/>
      <c r="D1444" s="82"/>
      <c r="E1444" s="133"/>
      <c r="F1444" s="84"/>
      <c r="G1444" s="84"/>
      <c r="H1444" s="82"/>
      <c r="I1444" s="84"/>
      <c r="J1444" s="84"/>
      <c r="K1444" s="84"/>
      <c r="L1444" s="82"/>
    </row>
    <row r="1445" spans="2:12" x14ac:dyDescent="0.3">
      <c r="B1445" s="82"/>
      <c r="C1445" s="82"/>
      <c r="D1445" s="82"/>
      <c r="E1445" s="133"/>
      <c r="F1445" s="84"/>
      <c r="G1445" s="84"/>
      <c r="H1445" s="82"/>
      <c r="I1445" s="84"/>
      <c r="J1445" s="84"/>
      <c r="K1445" s="84"/>
      <c r="L1445" s="82"/>
    </row>
    <row r="1446" spans="2:12" x14ac:dyDescent="0.3">
      <c r="B1446" s="82"/>
      <c r="C1446" s="82"/>
      <c r="D1446" s="82"/>
      <c r="E1446" s="133"/>
      <c r="F1446" s="84"/>
      <c r="G1446" s="84"/>
      <c r="H1446" s="82"/>
      <c r="I1446" s="84"/>
      <c r="J1446" s="84"/>
      <c r="K1446" s="84"/>
      <c r="L1446" s="82"/>
    </row>
    <row r="1447" spans="2:12" x14ac:dyDescent="0.3">
      <c r="B1447" s="82"/>
      <c r="C1447" s="82"/>
      <c r="D1447" s="82"/>
      <c r="E1447" s="133"/>
      <c r="F1447" s="84"/>
      <c r="G1447" s="84"/>
      <c r="H1447" s="82"/>
      <c r="I1447" s="84"/>
      <c r="J1447" s="84"/>
      <c r="K1447" s="84"/>
      <c r="L1447" s="82"/>
    </row>
    <row r="1448" spans="2:12" x14ac:dyDescent="0.3">
      <c r="B1448" s="82"/>
      <c r="C1448" s="82"/>
      <c r="D1448" s="82"/>
      <c r="E1448" s="133"/>
      <c r="F1448" s="84"/>
      <c r="G1448" s="84"/>
      <c r="H1448" s="82"/>
      <c r="I1448" s="84"/>
      <c r="J1448" s="84"/>
      <c r="K1448" s="84"/>
      <c r="L1448" s="82"/>
    </row>
    <row r="1449" spans="2:12" x14ac:dyDescent="0.3">
      <c r="B1449" s="82"/>
      <c r="C1449" s="82"/>
      <c r="D1449" s="82"/>
      <c r="E1449" s="133"/>
      <c r="F1449" s="84"/>
      <c r="G1449" s="84"/>
      <c r="H1449" s="82"/>
      <c r="I1449" s="84"/>
      <c r="J1449" s="84"/>
      <c r="K1449" s="84"/>
      <c r="L1449" s="82"/>
    </row>
    <row r="1450" spans="2:12" x14ac:dyDescent="0.3">
      <c r="B1450" s="82"/>
      <c r="C1450" s="82"/>
      <c r="D1450" s="82"/>
      <c r="E1450" s="133"/>
      <c r="F1450" s="84"/>
      <c r="G1450" s="84"/>
      <c r="H1450" s="82"/>
      <c r="I1450" s="84"/>
      <c r="J1450" s="84"/>
      <c r="K1450" s="84"/>
      <c r="L1450" s="82"/>
    </row>
    <row r="1451" spans="2:12" x14ac:dyDescent="0.3">
      <c r="B1451" s="82"/>
      <c r="C1451" s="82"/>
      <c r="D1451" s="82"/>
      <c r="E1451" s="133"/>
      <c r="F1451" s="84"/>
      <c r="G1451" s="84"/>
      <c r="H1451" s="82"/>
      <c r="I1451" s="84"/>
      <c r="J1451" s="84"/>
      <c r="K1451" s="84"/>
      <c r="L1451" s="82"/>
    </row>
    <row r="1452" spans="2:12" x14ac:dyDescent="0.3">
      <c r="B1452" s="82"/>
      <c r="C1452" s="82"/>
      <c r="D1452" s="82"/>
      <c r="E1452" s="133"/>
      <c r="F1452" s="84"/>
      <c r="G1452" s="84"/>
      <c r="H1452" s="82"/>
      <c r="I1452" s="84"/>
      <c r="J1452" s="84"/>
      <c r="K1452" s="84"/>
      <c r="L1452" s="82"/>
    </row>
    <row r="1453" spans="2:12" x14ac:dyDescent="0.3">
      <c r="B1453" s="82"/>
      <c r="C1453" s="82"/>
      <c r="D1453" s="82"/>
      <c r="E1453" s="133"/>
      <c r="F1453" s="84"/>
      <c r="G1453" s="84"/>
      <c r="H1453" s="82"/>
      <c r="I1453" s="84"/>
      <c r="J1453" s="84"/>
      <c r="K1453" s="84"/>
      <c r="L1453" s="82"/>
    </row>
    <row r="1454" spans="2:12" x14ac:dyDescent="0.3">
      <c r="B1454" s="82"/>
      <c r="C1454" s="82"/>
      <c r="D1454" s="82"/>
      <c r="E1454" s="133"/>
      <c r="F1454" s="84"/>
      <c r="G1454" s="84"/>
      <c r="H1454" s="82"/>
      <c r="I1454" s="84"/>
      <c r="J1454" s="84"/>
      <c r="K1454" s="84"/>
      <c r="L1454" s="82"/>
    </row>
    <row r="1455" spans="2:12" x14ac:dyDescent="0.3">
      <c r="B1455" s="82"/>
      <c r="C1455" s="82"/>
      <c r="D1455" s="82"/>
      <c r="E1455" s="133"/>
      <c r="F1455" s="84"/>
      <c r="G1455" s="84"/>
      <c r="H1455" s="82"/>
      <c r="I1455" s="84"/>
      <c r="J1455" s="84"/>
      <c r="K1455" s="84"/>
      <c r="L1455" s="82"/>
    </row>
    <row r="1456" spans="2:12" x14ac:dyDescent="0.3">
      <c r="B1456" s="82"/>
      <c r="C1456" s="82"/>
      <c r="D1456" s="82"/>
      <c r="E1456" s="133"/>
      <c r="F1456" s="84"/>
      <c r="G1456" s="84"/>
      <c r="H1456" s="82"/>
      <c r="I1456" s="84"/>
      <c r="J1456" s="84"/>
      <c r="K1456" s="84"/>
      <c r="L1456" s="82"/>
    </row>
    <row r="1457" spans="2:12" x14ac:dyDescent="0.3">
      <c r="B1457" s="82"/>
      <c r="C1457" s="82"/>
      <c r="D1457" s="82"/>
      <c r="E1457" s="133"/>
      <c r="F1457" s="84"/>
      <c r="G1457" s="84"/>
      <c r="H1457" s="82"/>
      <c r="I1457" s="84"/>
      <c r="J1457" s="84"/>
      <c r="K1457" s="84"/>
      <c r="L1457" s="82"/>
    </row>
    <row r="1458" spans="2:12" x14ac:dyDescent="0.3">
      <c r="B1458" s="82"/>
      <c r="C1458" s="82"/>
      <c r="D1458" s="82"/>
      <c r="E1458" s="133"/>
      <c r="F1458" s="84"/>
      <c r="G1458" s="84"/>
      <c r="H1458" s="82"/>
      <c r="I1458" s="84"/>
      <c r="J1458" s="84"/>
      <c r="K1458" s="84"/>
      <c r="L1458" s="82"/>
    </row>
    <row r="1459" spans="2:12" x14ac:dyDescent="0.3">
      <c r="B1459" s="82"/>
      <c r="C1459" s="82"/>
      <c r="D1459" s="82"/>
      <c r="E1459" s="133"/>
      <c r="F1459" s="84"/>
      <c r="G1459" s="84"/>
      <c r="H1459" s="82"/>
      <c r="I1459" s="84"/>
      <c r="J1459" s="84"/>
      <c r="K1459" s="84"/>
      <c r="L1459" s="82"/>
    </row>
    <row r="1460" spans="2:12" x14ac:dyDescent="0.3">
      <c r="B1460" s="82"/>
      <c r="C1460" s="82"/>
      <c r="D1460" s="82"/>
      <c r="E1460" s="133"/>
      <c r="F1460" s="84"/>
      <c r="G1460" s="84"/>
      <c r="H1460" s="82"/>
      <c r="I1460" s="84"/>
      <c r="J1460" s="84"/>
      <c r="K1460" s="84"/>
      <c r="L1460" s="82"/>
    </row>
    <row r="1461" spans="2:12" x14ac:dyDescent="0.3">
      <c r="B1461" s="82"/>
      <c r="C1461" s="82"/>
      <c r="D1461" s="82"/>
      <c r="E1461" s="133"/>
      <c r="F1461" s="84"/>
      <c r="G1461" s="84"/>
      <c r="H1461" s="82"/>
      <c r="I1461" s="84"/>
      <c r="J1461" s="84"/>
      <c r="K1461" s="84"/>
      <c r="L1461" s="82"/>
    </row>
    <row r="1462" spans="2:12" x14ac:dyDescent="0.3">
      <c r="B1462" s="82"/>
      <c r="C1462" s="82"/>
      <c r="D1462" s="82"/>
      <c r="E1462" s="133"/>
      <c r="F1462" s="84"/>
      <c r="G1462" s="84"/>
      <c r="H1462" s="82"/>
      <c r="I1462" s="84"/>
      <c r="J1462" s="84"/>
      <c r="K1462" s="84"/>
      <c r="L1462" s="82"/>
    </row>
    <row r="1463" spans="2:12" x14ac:dyDescent="0.3">
      <c r="B1463" s="82"/>
      <c r="C1463" s="82"/>
      <c r="D1463" s="82"/>
      <c r="E1463" s="133"/>
      <c r="F1463" s="84"/>
      <c r="G1463" s="84"/>
      <c r="H1463" s="82"/>
      <c r="I1463" s="84"/>
      <c r="J1463" s="84"/>
      <c r="K1463" s="84"/>
      <c r="L1463" s="82"/>
    </row>
    <row r="1464" spans="2:12" x14ac:dyDescent="0.3">
      <c r="B1464" s="82"/>
      <c r="C1464" s="82"/>
      <c r="D1464" s="82"/>
      <c r="E1464" s="133"/>
      <c r="F1464" s="84"/>
      <c r="G1464" s="84"/>
      <c r="H1464" s="82"/>
      <c r="I1464" s="84"/>
      <c r="J1464" s="84"/>
      <c r="K1464" s="84"/>
      <c r="L1464" s="82"/>
    </row>
    <row r="1465" spans="2:12" x14ac:dyDescent="0.3">
      <c r="B1465" s="82"/>
      <c r="C1465" s="82"/>
      <c r="D1465" s="82"/>
      <c r="E1465" s="133"/>
      <c r="F1465" s="84"/>
      <c r="G1465" s="84"/>
      <c r="H1465" s="82"/>
      <c r="I1465" s="84"/>
      <c r="J1465" s="84"/>
      <c r="K1465" s="84"/>
      <c r="L1465" s="82"/>
    </row>
    <row r="1466" spans="2:12" x14ac:dyDescent="0.3">
      <c r="B1466" s="82"/>
      <c r="C1466" s="82"/>
      <c r="D1466" s="82"/>
      <c r="E1466" s="133"/>
      <c r="F1466" s="84"/>
      <c r="G1466" s="84"/>
      <c r="H1466" s="82"/>
      <c r="I1466" s="84"/>
      <c r="J1466" s="84"/>
      <c r="K1466" s="84"/>
      <c r="L1466" s="82"/>
    </row>
    <row r="1467" spans="2:12" x14ac:dyDescent="0.3">
      <c r="B1467" s="82"/>
      <c r="C1467" s="82"/>
      <c r="D1467" s="82"/>
      <c r="E1467" s="133"/>
      <c r="F1467" s="84"/>
      <c r="G1467" s="84"/>
      <c r="H1467" s="82"/>
      <c r="I1467" s="84"/>
      <c r="J1467" s="84"/>
      <c r="K1467" s="84"/>
      <c r="L1467" s="82"/>
    </row>
    <row r="1468" spans="2:12" x14ac:dyDescent="0.3">
      <c r="B1468" s="82"/>
      <c r="C1468" s="82"/>
      <c r="D1468" s="82"/>
      <c r="E1468" s="133"/>
      <c r="F1468" s="84"/>
      <c r="G1468" s="84"/>
      <c r="H1468" s="82"/>
      <c r="I1468" s="84"/>
      <c r="J1468" s="84"/>
      <c r="K1468" s="84"/>
      <c r="L1468" s="82"/>
    </row>
    <row r="1469" spans="2:12" x14ac:dyDescent="0.3">
      <c r="B1469" s="82"/>
      <c r="C1469" s="82"/>
      <c r="D1469" s="82"/>
      <c r="E1469" s="133"/>
      <c r="F1469" s="84"/>
      <c r="G1469" s="84"/>
      <c r="H1469" s="82"/>
      <c r="I1469" s="84"/>
      <c r="J1469" s="84"/>
      <c r="K1469" s="84"/>
      <c r="L1469" s="82"/>
    </row>
    <row r="1470" spans="2:12" x14ac:dyDescent="0.3">
      <c r="B1470" s="82"/>
      <c r="C1470" s="82"/>
      <c r="D1470" s="82"/>
      <c r="E1470" s="133"/>
      <c r="F1470" s="84"/>
      <c r="G1470" s="84"/>
      <c r="H1470" s="82"/>
      <c r="I1470" s="84"/>
      <c r="J1470" s="84"/>
      <c r="K1470" s="84"/>
      <c r="L1470" s="82"/>
    </row>
    <row r="1471" spans="2:12" x14ac:dyDescent="0.3">
      <c r="B1471" s="82"/>
      <c r="C1471" s="82"/>
      <c r="D1471" s="82"/>
      <c r="E1471" s="133"/>
      <c r="F1471" s="84"/>
      <c r="G1471" s="84"/>
      <c r="H1471" s="82"/>
      <c r="I1471" s="84"/>
      <c r="J1471" s="84"/>
      <c r="K1471" s="84"/>
      <c r="L1471" s="82"/>
    </row>
    <row r="1472" spans="2:12" x14ac:dyDescent="0.3">
      <c r="B1472" s="82"/>
      <c r="C1472" s="82"/>
      <c r="D1472" s="82"/>
      <c r="E1472" s="133"/>
      <c r="F1472" s="84"/>
      <c r="G1472" s="84"/>
      <c r="H1472" s="82"/>
      <c r="I1472" s="84"/>
      <c r="J1472" s="84"/>
      <c r="K1472" s="84"/>
      <c r="L1472" s="82"/>
    </row>
    <row r="1473" spans="2:12" x14ac:dyDescent="0.3">
      <c r="B1473" s="82"/>
      <c r="C1473" s="82"/>
      <c r="D1473" s="82"/>
      <c r="E1473" s="133"/>
      <c r="F1473" s="84"/>
      <c r="G1473" s="84"/>
      <c r="H1473" s="82"/>
      <c r="I1473" s="84"/>
      <c r="J1473" s="84"/>
      <c r="K1473" s="84"/>
      <c r="L1473" s="82"/>
    </row>
    <row r="1474" spans="2:12" x14ac:dyDescent="0.3">
      <c r="B1474" s="82"/>
      <c r="C1474" s="82"/>
      <c r="D1474" s="82"/>
      <c r="E1474" s="133"/>
      <c r="F1474" s="84"/>
      <c r="G1474" s="84"/>
      <c r="H1474" s="82"/>
      <c r="I1474" s="84"/>
      <c r="J1474" s="84"/>
      <c r="K1474" s="84"/>
      <c r="L1474" s="82"/>
    </row>
    <row r="1475" spans="2:12" x14ac:dyDescent="0.3">
      <c r="B1475" s="82"/>
      <c r="C1475" s="82"/>
      <c r="D1475" s="82"/>
      <c r="E1475" s="133"/>
      <c r="F1475" s="84"/>
      <c r="G1475" s="84"/>
      <c r="H1475" s="82"/>
      <c r="I1475" s="84"/>
      <c r="J1475" s="84"/>
      <c r="K1475" s="84"/>
      <c r="L1475" s="82"/>
    </row>
    <row r="1476" spans="2:12" x14ac:dyDescent="0.3">
      <c r="B1476" s="82"/>
      <c r="C1476" s="82"/>
      <c r="D1476" s="82"/>
      <c r="E1476" s="133"/>
      <c r="F1476" s="84"/>
      <c r="G1476" s="84"/>
      <c r="H1476" s="82"/>
      <c r="I1476" s="84"/>
      <c r="J1476" s="84"/>
      <c r="K1476" s="84"/>
      <c r="L1476" s="82"/>
    </row>
    <row r="1477" spans="2:12" x14ac:dyDescent="0.3">
      <c r="B1477" s="82"/>
      <c r="C1477" s="82"/>
      <c r="D1477" s="82"/>
      <c r="E1477" s="133"/>
      <c r="F1477" s="84"/>
      <c r="G1477" s="84"/>
      <c r="H1477" s="82"/>
      <c r="I1477" s="84"/>
      <c r="J1477" s="84"/>
      <c r="K1477" s="84"/>
      <c r="L1477" s="82"/>
    </row>
    <row r="1478" spans="2:12" x14ac:dyDescent="0.3">
      <c r="B1478" s="82"/>
      <c r="C1478" s="82"/>
      <c r="D1478" s="82"/>
      <c r="E1478" s="133"/>
      <c r="F1478" s="84"/>
      <c r="G1478" s="84"/>
      <c r="H1478" s="82"/>
      <c r="I1478" s="84"/>
      <c r="J1478" s="84"/>
      <c r="K1478" s="84"/>
      <c r="L1478" s="82"/>
    </row>
    <row r="1479" spans="2:12" x14ac:dyDescent="0.3">
      <c r="B1479" s="82"/>
      <c r="C1479" s="82"/>
      <c r="D1479" s="82"/>
      <c r="E1479" s="133"/>
      <c r="F1479" s="84"/>
      <c r="G1479" s="84"/>
      <c r="H1479" s="82"/>
      <c r="I1479" s="84"/>
      <c r="J1479" s="84"/>
      <c r="K1479" s="84"/>
      <c r="L1479" s="82"/>
    </row>
    <row r="1480" spans="2:12" x14ac:dyDescent="0.3">
      <c r="B1480" s="82"/>
      <c r="C1480" s="82"/>
      <c r="D1480" s="82"/>
      <c r="E1480" s="133"/>
      <c r="F1480" s="84"/>
      <c r="G1480" s="84"/>
      <c r="H1480" s="82"/>
      <c r="I1480" s="84"/>
      <c r="J1480" s="84"/>
      <c r="K1480" s="84"/>
      <c r="L1480" s="82"/>
    </row>
    <row r="1481" spans="2:12" x14ac:dyDescent="0.3">
      <c r="B1481" s="82"/>
      <c r="C1481" s="82"/>
      <c r="D1481" s="82"/>
      <c r="E1481" s="133"/>
      <c r="F1481" s="84"/>
      <c r="G1481" s="84"/>
      <c r="H1481" s="82"/>
      <c r="I1481" s="84"/>
      <c r="J1481" s="84"/>
      <c r="K1481" s="84"/>
      <c r="L1481" s="82"/>
    </row>
    <row r="1482" spans="2:12" x14ac:dyDescent="0.3">
      <c r="B1482" s="82"/>
      <c r="C1482" s="82"/>
      <c r="D1482" s="82"/>
      <c r="E1482" s="133"/>
      <c r="F1482" s="84"/>
      <c r="G1482" s="84"/>
      <c r="H1482" s="82"/>
      <c r="I1482" s="84"/>
      <c r="J1482" s="84"/>
      <c r="K1482" s="84"/>
      <c r="L1482" s="82"/>
    </row>
    <row r="1483" spans="2:12" x14ac:dyDescent="0.3">
      <c r="B1483" s="82"/>
      <c r="C1483" s="82"/>
      <c r="D1483" s="82"/>
      <c r="E1483" s="133"/>
      <c r="F1483" s="84"/>
      <c r="G1483" s="84"/>
      <c r="H1483" s="82"/>
      <c r="I1483" s="84"/>
      <c r="J1483" s="84"/>
      <c r="K1483" s="84"/>
      <c r="L1483" s="82"/>
    </row>
    <row r="1484" spans="2:12" x14ac:dyDescent="0.3">
      <c r="B1484" s="82"/>
      <c r="C1484" s="82"/>
      <c r="D1484" s="82"/>
      <c r="E1484" s="133"/>
      <c r="F1484" s="84"/>
      <c r="G1484" s="84"/>
      <c r="H1484" s="82"/>
      <c r="I1484" s="84"/>
      <c r="J1484" s="84"/>
      <c r="K1484" s="84"/>
      <c r="L1484" s="82"/>
    </row>
    <row r="1485" spans="2:12" x14ac:dyDescent="0.3">
      <c r="B1485" s="82"/>
      <c r="C1485" s="82"/>
      <c r="D1485" s="82"/>
      <c r="E1485" s="133"/>
      <c r="F1485" s="84"/>
      <c r="G1485" s="84"/>
      <c r="H1485" s="82"/>
      <c r="I1485" s="84"/>
      <c r="J1485" s="84"/>
      <c r="K1485" s="84"/>
      <c r="L1485" s="82"/>
    </row>
    <row r="1486" spans="2:12" x14ac:dyDescent="0.3">
      <c r="B1486" s="82"/>
      <c r="C1486" s="82"/>
      <c r="D1486" s="82"/>
      <c r="E1486" s="133"/>
      <c r="F1486" s="84"/>
      <c r="G1486" s="84"/>
      <c r="H1486" s="82"/>
      <c r="I1486" s="84"/>
      <c r="J1486" s="84"/>
      <c r="K1486" s="84"/>
      <c r="L1486" s="82"/>
    </row>
    <row r="1487" spans="2:12" x14ac:dyDescent="0.3">
      <c r="B1487" s="82"/>
      <c r="C1487" s="82"/>
      <c r="D1487" s="82"/>
      <c r="E1487" s="133"/>
      <c r="F1487" s="84"/>
      <c r="G1487" s="84"/>
      <c r="H1487" s="82"/>
      <c r="I1487" s="84"/>
      <c r="J1487" s="84"/>
      <c r="K1487" s="84"/>
      <c r="L1487" s="82"/>
    </row>
    <row r="1488" spans="2:12" x14ac:dyDescent="0.3">
      <c r="B1488" s="82"/>
      <c r="C1488" s="82"/>
      <c r="D1488" s="82"/>
      <c r="E1488" s="133"/>
      <c r="F1488" s="84"/>
      <c r="G1488" s="84"/>
      <c r="H1488" s="82"/>
      <c r="I1488" s="84"/>
      <c r="J1488" s="84"/>
      <c r="K1488" s="84"/>
      <c r="L1488" s="82"/>
    </row>
    <row r="1489" spans="2:12" x14ac:dyDescent="0.3">
      <c r="B1489" s="82"/>
      <c r="C1489" s="82"/>
      <c r="D1489" s="82"/>
      <c r="E1489" s="133"/>
      <c r="F1489" s="84"/>
      <c r="G1489" s="84"/>
      <c r="H1489" s="82"/>
      <c r="I1489" s="84"/>
      <c r="J1489" s="84"/>
      <c r="K1489" s="84"/>
      <c r="L1489" s="82"/>
    </row>
    <row r="1490" spans="2:12" x14ac:dyDescent="0.3">
      <c r="B1490" s="82"/>
      <c r="C1490" s="82"/>
      <c r="D1490" s="82"/>
      <c r="E1490" s="133"/>
      <c r="F1490" s="84"/>
      <c r="G1490" s="84"/>
      <c r="H1490" s="82"/>
      <c r="I1490" s="84"/>
      <c r="J1490" s="84"/>
      <c r="K1490" s="84"/>
      <c r="L1490" s="82"/>
    </row>
    <row r="1491" spans="2:12" x14ac:dyDescent="0.3">
      <c r="B1491" s="82"/>
      <c r="C1491" s="82"/>
      <c r="D1491" s="82"/>
      <c r="E1491" s="133"/>
      <c r="F1491" s="84"/>
      <c r="G1491" s="84"/>
      <c r="H1491" s="82"/>
      <c r="I1491" s="84"/>
      <c r="J1491" s="84"/>
      <c r="K1491" s="84"/>
      <c r="L1491" s="82"/>
    </row>
    <row r="1492" spans="2:12" x14ac:dyDescent="0.3">
      <c r="B1492" s="82"/>
      <c r="C1492" s="82"/>
      <c r="D1492" s="82"/>
      <c r="E1492" s="133"/>
      <c r="F1492" s="84"/>
      <c r="G1492" s="84"/>
      <c r="H1492" s="82"/>
      <c r="I1492" s="84"/>
      <c r="J1492" s="84"/>
      <c r="K1492" s="84"/>
      <c r="L1492" s="82"/>
    </row>
    <row r="1493" spans="2:12" x14ac:dyDescent="0.3">
      <c r="B1493" s="82"/>
      <c r="C1493" s="82"/>
      <c r="D1493" s="82"/>
      <c r="E1493" s="133"/>
      <c r="F1493" s="84"/>
      <c r="G1493" s="84"/>
      <c r="H1493" s="82"/>
      <c r="I1493" s="84"/>
      <c r="J1493" s="84"/>
      <c r="K1493" s="84"/>
      <c r="L1493" s="82"/>
    </row>
    <row r="1494" spans="2:12" x14ac:dyDescent="0.3">
      <c r="B1494" s="82"/>
      <c r="C1494" s="82"/>
      <c r="D1494" s="82"/>
      <c r="E1494" s="133"/>
      <c r="F1494" s="84"/>
      <c r="G1494" s="84"/>
      <c r="H1494" s="82"/>
      <c r="I1494" s="84"/>
      <c r="J1494" s="84"/>
      <c r="K1494" s="84"/>
      <c r="L1494" s="82"/>
    </row>
    <row r="1495" spans="2:12" x14ac:dyDescent="0.3">
      <c r="B1495" s="82"/>
      <c r="C1495" s="82"/>
      <c r="D1495" s="82"/>
      <c r="E1495" s="133"/>
      <c r="F1495" s="84"/>
      <c r="G1495" s="84"/>
      <c r="H1495" s="82"/>
      <c r="I1495" s="84"/>
      <c r="J1495" s="84"/>
      <c r="K1495" s="84"/>
      <c r="L1495" s="82"/>
    </row>
    <row r="1496" spans="2:12" x14ac:dyDescent="0.3">
      <c r="B1496" s="82"/>
      <c r="C1496" s="82"/>
      <c r="D1496" s="82"/>
      <c r="E1496" s="133"/>
      <c r="F1496" s="84"/>
      <c r="G1496" s="84"/>
      <c r="H1496" s="82"/>
      <c r="I1496" s="84"/>
      <c r="J1496" s="84"/>
      <c r="K1496" s="84"/>
      <c r="L1496" s="82"/>
    </row>
    <row r="1497" spans="2:12" x14ac:dyDescent="0.3">
      <c r="B1497" s="82"/>
      <c r="C1497" s="82"/>
      <c r="D1497" s="82"/>
      <c r="E1497" s="133"/>
      <c r="F1497" s="84"/>
      <c r="G1497" s="84"/>
      <c r="H1497" s="82"/>
      <c r="I1497" s="84"/>
      <c r="J1497" s="84"/>
      <c r="K1497" s="84"/>
      <c r="L1497" s="82"/>
    </row>
    <row r="1498" spans="2:12" x14ac:dyDescent="0.3">
      <c r="B1498" s="82"/>
      <c r="C1498" s="82"/>
      <c r="D1498" s="82"/>
      <c r="E1498" s="133"/>
      <c r="F1498" s="84"/>
      <c r="G1498" s="84"/>
      <c r="H1498" s="82"/>
      <c r="I1498" s="84"/>
      <c r="J1498" s="84"/>
      <c r="K1498" s="84"/>
      <c r="L1498" s="82"/>
    </row>
    <row r="1499" spans="2:12" x14ac:dyDescent="0.3">
      <c r="B1499" s="82"/>
      <c r="C1499" s="82"/>
      <c r="D1499" s="82"/>
      <c r="E1499" s="133"/>
      <c r="F1499" s="84"/>
      <c r="G1499" s="84"/>
      <c r="H1499" s="82"/>
      <c r="I1499" s="84"/>
      <c r="J1499" s="84"/>
      <c r="K1499" s="84"/>
      <c r="L1499" s="82"/>
    </row>
    <row r="1500" spans="2:12" x14ac:dyDescent="0.3">
      <c r="B1500" s="82"/>
      <c r="C1500" s="82"/>
      <c r="D1500" s="82"/>
      <c r="E1500" s="133"/>
      <c r="F1500" s="84"/>
      <c r="G1500" s="84"/>
      <c r="H1500" s="82"/>
      <c r="I1500" s="84"/>
      <c r="J1500" s="84"/>
      <c r="K1500" s="84"/>
      <c r="L1500" s="82"/>
    </row>
    <row r="1501" spans="2:12" x14ac:dyDescent="0.3">
      <c r="B1501" s="82"/>
      <c r="C1501" s="82"/>
      <c r="D1501" s="82"/>
      <c r="E1501" s="133"/>
      <c r="F1501" s="84"/>
      <c r="G1501" s="84"/>
      <c r="H1501" s="82"/>
      <c r="I1501" s="84"/>
      <c r="J1501" s="84"/>
      <c r="K1501" s="84"/>
      <c r="L1501" s="82"/>
    </row>
    <row r="1502" spans="2:12" x14ac:dyDescent="0.3">
      <c r="B1502" s="82"/>
      <c r="C1502" s="82"/>
      <c r="D1502" s="82"/>
      <c r="E1502" s="133"/>
      <c r="F1502" s="84"/>
      <c r="G1502" s="84"/>
      <c r="H1502" s="82"/>
      <c r="I1502" s="84"/>
      <c r="J1502" s="84"/>
      <c r="K1502" s="84"/>
      <c r="L1502" s="82"/>
    </row>
    <row r="1503" spans="2:12" x14ac:dyDescent="0.3">
      <c r="B1503" s="82"/>
      <c r="C1503" s="82"/>
      <c r="D1503" s="82"/>
      <c r="E1503" s="133"/>
      <c r="F1503" s="84"/>
      <c r="G1503" s="84"/>
      <c r="H1503" s="82"/>
      <c r="I1503" s="84"/>
      <c r="J1503" s="84"/>
      <c r="K1503" s="84"/>
      <c r="L1503" s="82"/>
    </row>
    <row r="1504" spans="2:12" x14ac:dyDescent="0.3">
      <c r="B1504" s="82"/>
      <c r="C1504" s="82"/>
      <c r="D1504" s="82"/>
      <c r="E1504" s="133"/>
      <c r="F1504" s="84"/>
      <c r="G1504" s="84"/>
      <c r="H1504" s="82"/>
      <c r="I1504" s="84"/>
      <c r="J1504" s="84"/>
      <c r="K1504" s="84"/>
      <c r="L1504" s="82"/>
    </row>
    <row r="1505" spans="2:12" x14ac:dyDescent="0.3">
      <c r="B1505" s="82"/>
      <c r="C1505" s="82"/>
      <c r="D1505" s="82"/>
      <c r="E1505" s="133"/>
      <c r="F1505" s="84"/>
      <c r="G1505" s="84"/>
      <c r="H1505" s="82"/>
      <c r="I1505" s="84"/>
      <c r="J1505" s="84"/>
      <c r="K1505" s="84"/>
      <c r="L1505" s="82"/>
    </row>
    <row r="1506" spans="2:12" x14ac:dyDescent="0.3">
      <c r="B1506" s="82"/>
      <c r="C1506" s="82"/>
      <c r="D1506" s="82"/>
      <c r="E1506" s="133"/>
      <c r="F1506" s="84"/>
      <c r="G1506" s="84"/>
      <c r="H1506" s="82"/>
      <c r="I1506" s="84"/>
      <c r="J1506" s="84"/>
      <c r="K1506" s="84"/>
      <c r="L1506" s="82"/>
    </row>
    <row r="1507" spans="2:12" x14ac:dyDescent="0.3">
      <c r="B1507" s="82"/>
      <c r="C1507" s="82"/>
      <c r="D1507" s="82"/>
      <c r="E1507" s="133"/>
      <c r="F1507" s="84"/>
      <c r="G1507" s="84"/>
      <c r="H1507" s="82"/>
      <c r="I1507" s="84"/>
      <c r="J1507" s="84"/>
      <c r="K1507" s="84"/>
      <c r="L1507" s="82"/>
    </row>
    <row r="1508" spans="2:12" x14ac:dyDescent="0.3">
      <c r="B1508" s="82"/>
      <c r="C1508" s="82"/>
      <c r="D1508" s="82"/>
      <c r="E1508" s="133"/>
      <c r="F1508" s="84"/>
      <c r="G1508" s="84"/>
      <c r="H1508" s="82"/>
      <c r="I1508" s="84"/>
      <c r="J1508" s="84"/>
      <c r="K1508" s="84"/>
      <c r="L1508" s="82"/>
    </row>
    <row r="1509" spans="2:12" x14ac:dyDescent="0.3">
      <c r="B1509" s="82"/>
      <c r="C1509" s="82"/>
      <c r="D1509" s="82"/>
      <c r="E1509" s="133"/>
      <c r="F1509" s="84"/>
      <c r="G1509" s="84"/>
      <c r="H1509" s="82"/>
      <c r="I1509" s="84"/>
      <c r="J1509" s="84"/>
      <c r="K1509" s="84"/>
      <c r="L1509" s="82"/>
    </row>
    <row r="1510" spans="2:12" x14ac:dyDescent="0.3">
      <c r="B1510" s="82"/>
      <c r="C1510" s="82"/>
      <c r="D1510" s="82"/>
      <c r="E1510" s="133"/>
      <c r="F1510" s="84"/>
      <c r="G1510" s="84"/>
      <c r="H1510" s="82"/>
      <c r="I1510" s="84"/>
      <c r="J1510" s="84"/>
      <c r="K1510" s="84"/>
      <c r="L1510" s="82"/>
    </row>
    <row r="1511" spans="2:12" x14ac:dyDescent="0.3">
      <c r="B1511" s="82"/>
      <c r="C1511" s="82"/>
      <c r="D1511" s="82"/>
      <c r="E1511" s="133"/>
      <c r="F1511" s="84"/>
      <c r="G1511" s="84"/>
      <c r="H1511" s="82"/>
      <c r="I1511" s="84"/>
      <c r="J1511" s="84"/>
      <c r="K1511" s="84"/>
      <c r="L1511" s="82"/>
    </row>
    <row r="1512" spans="2:12" x14ac:dyDescent="0.3">
      <c r="B1512" s="82"/>
      <c r="C1512" s="82"/>
      <c r="D1512" s="82"/>
      <c r="E1512" s="133"/>
      <c r="F1512" s="84"/>
      <c r="G1512" s="84"/>
      <c r="H1512" s="82"/>
      <c r="I1512" s="84"/>
      <c r="J1512" s="84"/>
      <c r="K1512" s="84"/>
      <c r="L1512" s="82"/>
    </row>
    <row r="1513" spans="2:12" x14ac:dyDescent="0.3">
      <c r="B1513" s="82"/>
      <c r="C1513" s="82"/>
      <c r="D1513" s="82"/>
      <c r="E1513" s="133"/>
      <c r="F1513" s="84"/>
      <c r="G1513" s="84"/>
      <c r="H1513" s="82"/>
      <c r="I1513" s="84"/>
      <c r="J1513" s="84"/>
      <c r="K1513" s="84"/>
      <c r="L1513" s="82"/>
    </row>
    <row r="1514" spans="2:12" x14ac:dyDescent="0.3">
      <c r="B1514" s="82"/>
      <c r="C1514" s="82"/>
      <c r="D1514" s="82"/>
      <c r="E1514" s="133"/>
      <c r="F1514" s="84"/>
      <c r="G1514" s="84"/>
      <c r="H1514" s="82"/>
      <c r="I1514" s="84"/>
      <c r="J1514" s="84"/>
      <c r="K1514" s="84"/>
      <c r="L1514" s="82"/>
    </row>
    <row r="1515" spans="2:12" x14ac:dyDescent="0.3">
      <c r="B1515" s="82"/>
      <c r="C1515" s="82"/>
      <c r="D1515" s="82"/>
      <c r="E1515" s="133"/>
      <c r="F1515" s="84"/>
      <c r="G1515" s="84"/>
      <c r="H1515" s="82"/>
      <c r="I1515" s="84"/>
      <c r="J1515" s="84"/>
      <c r="K1515" s="84"/>
      <c r="L1515" s="82"/>
    </row>
    <row r="1516" spans="2:12" x14ac:dyDescent="0.3">
      <c r="B1516" s="82"/>
      <c r="C1516" s="82"/>
      <c r="D1516" s="82"/>
      <c r="E1516" s="133"/>
      <c r="F1516" s="84"/>
      <c r="G1516" s="84"/>
      <c r="H1516" s="82"/>
      <c r="I1516" s="84"/>
      <c r="J1516" s="84"/>
      <c r="K1516" s="84"/>
      <c r="L1516" s="82"/>
    </row>
    <row r="1517" spans="2:12" x14ac:dyDescent="0.3">
      <c r="B1517" s="82"/>
      <c r="C1517" s="82"/>
      <c r="D1517" s="82"/>
      <c r="E1517" s="133"/>
      <c r="F1517" s="84"/>
      <c r="G1517" s="84"/>
      <c r="H1517" s="82"/>
      <c r="I1517" s="84"/>
      <c r="J1517" s="84"/>
      <c r="K1517" s="84"/>
      <c r="L1517" s="82"/>
    </row>
    <row r="1518" spans="2:12" x14ac:dyDescent="0.3">
      <c r="B1518" s="82"/>
      <c r="C1518" s="82"/>
      <c r="D1518" s="82"/>
      <c r="E1518" s="133"/>
      <c r="F1518" s="84"/>
      <c r="G1518" s="84"/>
      <c r="H1518" s="82"/>
      <c r="I1518" s="84"/>
      <c r="J1518" s="84"/>
      <c r="K1518" s="84"/>
      <c r="L1518" s="82"/>
    </row>
    <row r="1519" spans="2:12" x14ac:dyDescent="0.3">
      <c r="B1519" s="82"/>
      <c r="C1519" s="82"/>
      <c r="D1519" s="82"/>
      <c r="E1519" s="133"/>
      <c r="F1519" s="84"/>
      <c r="G1519" s="84"/>
      <c r="H1519" s="82"/>
      <c r="I1519" s="84"/>
      <c r="J1519" s="84"/>
      <c r="K1519" s="84"/>
      <c r="L1519" s="82"/>
    </row>
    <row r="1520" spans="2:12" x14ac:dyDescent="0.3">
      <c r="B1520" s="82"/>
      <c r="C1520" s="82"/>
      <c r="D1520" s="82"/>
      <c r="E1520" s="133"/>
      <c r="F1520" s="84"/>
      <c r="G1520" s="84"/>
      <c r="H1520" s="82"/>
      <c r="I1520" s="84"/>
      <c r="J1520" s="84"/>
      <c r="K1520" s="84"/>
      <c r="L1520" s="82"/>
    </row>
    <row r="1521" spans="2:12" x14ac:dyDescent="0.3">
      <c r="B1521" s="82"/>
      <c r="C1521" s="82"/>
      <c r="D1521" s="82"/>
      <c r="E1521" s="133"/>
      <c r="F1521" s="84"/>
      <c r="G1521" s="84"/>
      <c r="H1521" s="82"/>
      <c r="I1521" s="84"/>
      <c r="J1521" s="84"/>
      <c r="K1521" s="84"/>
      <c r="L1521" s="82"/>
    </row>
    <row r="1522" spans="2:12" x14ac:dyDescent="0.3">
      <c r="B1522" s="82"/>
      <c r="C1522" s="82"/>
      <c r="D1522" s="82"/>
      <c r="E1522" s="133"/>
      <c r="F1522" s="84"/>
      <c r="G1522" s="84"/>
      <c r="H1522" s="82"/>
      <c r="I1522" s="84"/>
      <c r="J1522" s="84"/>
      <c r="K1522" s="84"/>
      <c r="L1522" s="82"/>
    </row>
    <row r="1523" spans="2:12" x14ac:dyDescent="0.3">
      <c r="B1523" s="82"/>
      <c r="C1523" s="82"/>
      <c r="D1523" s="82"/>
      <c r="E1523" s="133"/>
      <c r="F1523" s="84"/>
      <c r="G1523" s="84"/>
      <c r="H1523" s="82"/>
      <c r="I1523" s="84"/>
      <c r="J1523" s="84"/>
      <c r="K1523" s="84"/>
      <c r="L1523" s="82"/>
    </row>
    <row r="1524" spans="2:12" x14ac:dyDescent="0.3">
      <c r="B1524" s="82"/>
      <c r="C1524" s="82"/>
      <c r="D1524" s="82"/>
      <c r="E1524" s="133"/>
      <c r="F1524" s="84"/>
      <c r="G1524" s="84"/>
      <c r="H1524" s="82"/>
      <c r="I1524" s="84"/>
      <c r="J1524" s="84"/>
      <c r="K1524" s="84"/>
      <c r="L1524" s="82"/>
    </row>
    <row r="1525" spans="2:12" x14ac:dyDescent="0.3">
      <c r="B1525" s="82"/>
      <c r="C1525" s="82"/>
      <c r="D1525" s="82"/>
      <c r="E1525" s="133"/>
      <c r="F1525" s="84"/>
      <c r="G1525" s="84"/>
      <c r="H1525" s="82"/>
      <c r="I1525" s="84"/>
      <c r="J1525" s="84"/>
      <c r="K1525" s="84"/>
      <c r="L1525" s="82"/>
    </row>
    <row r="1526" spans="2:12" x14ac:dyDescent="0.3">
      <c r="B1526" s="82"/>
      <c r="C1526" s="82"/>
      <c r="D1526" s="82"/>
      <c r="E1526" s="133"/>
      <c r="F1526" s="84"/>
      <c r="G1526" s="84"/>
      <c r="H1526" s="82"/>
      <c r="I1526" s="84"/>
      <c r="J1526" s="84"/>
      <c r="K1526" s="84"/>
      <c r="L1526" s="82"/>
    </row>
    <row r="1527" spans="2:12" x14ac:dyDescent="0.3">
      <c r="B1527" s="82"/>
      <c r="C1527" s="82"/>
      <c r="D1527" s="82"/>
      <c r="E1527" s="133"/>
      <c r="F1527" s="84"/>
      <c r="G1527" s="84"/>
      <c r="H1527" s="82"/>
      <c r="I1527" s="84"/>
      <c r="J1527" s="84"/>
      <c r="K1527" s="84"/>
      <c r="L1527" s="82"/>
    </row>
    <row r="1528" spans="2:12" x14ac:dyDescent="0.3">
      <c r="B1528" s="82"/>
      <c r="C1528" s="82"/>
      <c r="D1528" s="82"/>
      <c r="E1528" s="133"/>
      <c r="F1528" s="84"/>
      <c r="G1528" s="84"/>
      <c r="H1528" s="82"/>
      <c r="I1528" s="84"/>
      <c r="J1528" s="84"/>
      <c r="K1528" s="84"/>
      <c r="L1528" s="82"/>
    </row>
    <row r="1529" spans="2:12" x14ac:dyDescent="0.3">
      <c r="B1529" s="82"/>
      <c r="C1529" s="82"/>
      <c r="D1529" s="82"/>
      <c r="E1529" s="133"/>
      <c r="F1529" s="84"/>
      <c r="G1529" s="84"/>
      <c r="H1529" s="82"/>
      <c r="I1529" s="84"/>
      <c r="J1529" s="84"/>
      <c r="K1529" s="84"/>
      <c r="L1529" s="82"/>
    </row>
    <row r="1530" spans="2:12" x14ac:dyDescent="0.3">
      <c r="B1530" s="82"/>
      <c r="C1530" s="82"/>
      <c r="D1530" s="82"/>
      <c r="E1530" s="133"/>
      <c r="F1530" s="84"/>
      <c r="G1530" s="84"/>
      <c r="H1530" s="82"/>
      <c r="I1530" s="84"/>
      <c r="J1530" s="84"/>
      <c r="K1530" s="84"/>
      <c r="L1530" s="82"/>
    </row>
    <row r="1531" spans="2:12" x14ac:dyDescent="0.3">
      <c r="B1531" s="82"/>
      <c r="C1531" s="82"/>
      <c r="D1531" s="82"/>
      <c r="E1531" s="133"/>
      <c r="F1531" s="84"/>
      <c r="G1531" s="84"/>
      <c r="H1531" s="82"/>
      <c r="I1531" s="84"/>
      <c r="J1531" s="84"/>
      <c r="K1531" s="84"/>
      <c r="L1531" s="82"/>
    </row>
    <row r="1532" spans="2:12" x14ac:dyDescent="0.3">
      <c r="B1532" s="82"/>
      <c r="C1532" s="82"/>
      <c r="D1532" s="82"/>
      <c r="E1532" s="133"/>
      <c r="F1532" s="84"/>
      <c r="G1532" s="84"/>
      <c r="H1532" s="82"/>
      <c r="I1532" s="84"/>
      <c r="J1532" s="84"/>
      <c r="K1532" s="84"/>
      <c r="L1532" s="82"/>
    </row>
    <row r="1533" spans="2:12" x14ac:dyDescent="0.3">
      <c r="B1533" s="82"/>
      <c r="C1533" s="82"/>
      <c r="D1533" s="82"/>
      <c r="E1533" s="133"/>
      <c r="F1533" s="84"/>
      <c r="G1533" s="84"/>
      <c r="H1533" s="82"/>
      <c r="I1533" s="84"/>
      <c r="J1533" s="84"/>
      <c r="K1533" s="84"/>
      <c r="L1533" s="82"/>
    </row>
    <row r="1534" spans="2:12" x14ac:dyDescent="0.3">
      <c r="B1534" s="82"/>
      <c r="C1534" s="82"/>
      <c r="D1534" s="82"/>
      <c r="E1534" s="133"/>
      <c r="F1534" s="84"/>
      <c r="G1534" s="84"/>
      <c r="H1534" s="82"/>
      <c r="I1534" s="84"/>
      <c r="J1534" s="84"/>
      <c r="K1534" s="84"/>
      <c r="L1534" s="82"/>
    </row>
    <row r="1535" spans="2:12" x14ac:dyDescent="0.3">
      <c r="B1535" s="82"/>
      <c r="C1535" s="82"/>
      <c r="D1535" s="82"/>
      <c r="E1535" s="133"/>
      <c r="F1535" s="84"/>
      <c r="G1535" s="84"/>
      <c r="H1535" s="82"/>
      <c r="I1535" s="84"/>
      <c r="J1535" s="84"/>
      <c r="K1535" s="84"/>
      <c r="L1535" s="82"/>
    </row>
    <row r="1536" spans="2:12" x14ac:dyDescent="0.3">
      <c r="B1536" s="82"/>
      <c r="C1536" s="82"/>
      <c r="D1536" s="82"/>
      <c r="E1536" s="133"/>
      <c r="F1536" s="84"/>
      <c r="G1536" s="84"/>
      <c r="H1536" s="82"/>
      <c r="I1536" s="84"/>
      <c r="J1536" s="84"/>
      <c r="K1536" s="84"/>
      <c r="L1536" s="82"/>
    </row>
    <row r="1537" spans="2:12" x14ac:dyDescent="0.3">
      <c r="B1537" s="82"/>
      <c r="C1537" s="82"/>
      <c r="D1537" s="82"/>
      <c r="E1537" s="133"/>
      <c r="F1537" s="84"/>
      <c r="G1537" s="84"/>
      <c r="H1537" s="82"/>
      <c r="I1537" s="84"/>
      <c r="J1537" s="84"/>
      <c r="K1537" s="84"/>
      <c r="L1537" s="82"/>
    </row>
    <row r="1538" spans="2:12" x14ac:dyDescent="0.3">
      <c r="B1538" s="82"/>
      <c r="C1538" s="82"/>
      <c r="D1538" s="82"/>
      <c r="E1538" s="133"/>
      <c r="F1538" s="84"/>
      <c r="G1538" s="84"/>
      <c r="H1538" s="82"/>
      <c r="I1538" s="84"/>
      <c r="J1538" s="84"/>
      <c r="K1538" s="84"/>
      <c r="L1538" s="82"/>
    </row>
    <row r="1539" spans="2:12" x14ac:dyDescent="0.3">
      <c r="B1539" s="82"/>
      <c r="C1539" s="82"/>
      <c r="D1539" s="82"/>
      <c r="E1539" s="133"/>
      <c r="F1539" s="84"/>
      <c r="G1539" s="84"/>
      <c r="H1539" s="82"/>
      <c r="I1539" s="84"/>
      <c r="J1539" s="84"/>
      <c r="K1539" s="84"/>
      <c r="L1539" s="82"/>
    </row>
    <row r="1540" spans="2:12" x14ac:dyDescent="0.3">
      <c r="B1540" s="82"/>
      <c r="C1540" s="82"/>
      <c r="D1540" s="82"/>
      <c r="E1540" s="133"/>
      <c r="F1540" s="84"/>
      <c r="G1540" s="84"/>
      <c r="H1540" s="82"/>
      <c r="I1540" s="84"/>
      <c r="J1540" s="84"/>
      <c r="K1540" s="84"/>
      <c r="L1540" s="82"/>
    </row>
    <row r="1541" spans="2:12" x14ac:dyDescent="0.3">
      <c r="B1541" s="82"/>
      <c r="C1541" s="82"/>
      <c r="D1541" s="82"/>
      <c r="E1541" s="133"/>
      <c r="F1541" s="84"/>
      <c r="G1541" s="84"/>
      <c r="H1541" s="82"/>
      <c r="I1541" s="84"/>
      <c r="J1541" s="84"/>
      <c r="K1541" s="84"/>
      <c r="L1541" s="82"/>
    </row>
    <row r="1542" spans="2:12" x14ac:dyDescent="0.3">
      <c r="B1542" s="82"/>
      <c r="C1542" s="82"/>
      <c r="D1542" s="82"/>
      <c r="E1542" s="133"/>
      <c r="F1542" s="84"/>
      <c r="G1542" s="84"/>
      <c r="H1542" s="82"/>
      <c r="I1542" s="84"/>
      <c r="J1542" s="84"/>
      <c r="K1542" s="84"/>
      <c r="L1542" s="82"/>
    </row>
    <row r="1543" spans="2:12" x14ac:dyDescent="0.3">
      <c r="B1543" s="82"/>
      <c r="C1543" s="82"/>
      <c r="D1543" s="82"/>
      <c r="E1543" s="133"/>
      <c r="F1543" s="84"/>
      <c r="G1543" s="84"/>
      <c r="H1543" s="82"/>
      <c r="I1543" s="84"/>
      <c r="J1543" s="84"/>
      <c r="K1543" s="84"/>
      <c r="L1543" s="82"/>
    </row>
    <row r="1544" spans="2:12" x14ac:dyDescent="0.3">
      <c r="B1544" s="82"/>
      <c r="C1544" s="82"/>
      <c r="D1544" s="82"/>
      <c r="E1544" s="133"/>
      <c r="F1544" s="84"/>
      <c r="G1544" s="84"/>
      <c r="H1544" s="82"/>
      <c r="I1544" s="84"/>
      <c r="J1544" s="84"/>
      <c r="K1544" s="84"/>
      <c r="L1544" s="82"/>
    </row>
    <row r="1545" spans="2:12" x14ac:dyDescent="0.3">
      <c r="B1545" s="82"/>
      <c r="C1545" s="82"/>
      <c r="D1545" s="82"/>
      <c r="E1545" s="133"/>
      <c r="F1545" s="84"/>
      <c r="G1545" s="84"/>
      <c r="H1545" s="82"/>
      <c r="I1545" s="84"/>
      <c r="J1545" s="84"/>
      <c r="K1545" s="84"/>
      <c r="L1545" s="82"/>
    </row>
    <row r="1546" spans="2:12" x14ac:dyDescent="0.3">
      <c r="B1546" s="82"/>
      <c r="C1546" s="82"/>
      <c r="D1546" s="82"/>
      <c r="E1546" s="133"/>
      <c r="F1546" s="84"/>
      <c r="G1546" s="84"/>
      <c r="H1546" s="82"/>
      <c r="I1546" s="84"/>
      <c r="J1546" s="84"/>
      <c r="K1546" s="84"/>
      <c r="L1546" s="82"/>
    </row>
    <row r="1547" spans="2:12" x14ac:dyDescent="0.3">
      <c r="B1547" s="82"/>
      <c r="C1547" s="82"/>
      <c r="D1547" s="82"/>
      <c r="E1547" s="133"/>
      <c r="F1547" s="84"/>
      <c r="G1547" s="84"/>
      <c r="H1547" s="82"/>
      <c r="I1547" s="84"/>
      <c r="J1547" s="84"/>
      <c r="K1547" s="84"/>
      <c r="L1547" s="82"/>
    </row>
    <row r="1548" spans="2:12" x14ac:dyDescent="0.3">
      <c r="B1548" s="82"/>
      <c r="C1548" s="82"/>
      <c r="D1548" s="82"/>
      <c r="E1548" s="133"/>
      <c r="F1548" s="84"/>
      <c r="G1548" s="84"/>
      <c r="H1548" s="82"/>
      <c r="I1548" s="84"/>
      <c r="J1548" s="84"/>
      <c r="K1548" s="84"/>
      <c r="L1548" s="82"/>
    </row>
    <row r="1549" spans="2:12" x14ac:dyDescent="0.3">
      <c r="B1549" s="82"/>
      <c r="C1549" s="82"/>
      <c r="D1549" s="82"/>
      <c r="E1549" s="133"/>
      <c r="F1549" s="84"/>
      <c r="G1549" s="84"/>
      <c r="H1549" s="82"/>
      <c r="I1549" s="84"/>
      <c r="J1549" s="84"/>
      <c r="K1549" s="84"/>
      <c r="L1549" s="82"/>
    </row>
    <row r="1550" spans="2:12" x14ac:dyDescent="0.3">
      <c r="B1550" s="82"/>
      <c r="C1550" s="82"/>
      <c r="D1550" s="82"/>
      <c r="E1550" s="133"/>
      <c r="F1550" s="84"/>
      <c r="G1550" s="84"/>
      <c r="H1550" s="82"/>
      <c r="I1550" s="84"/>
      <c r="J1550" s="84"/>
      <c r="K1550" s="84"/>
      <c r="L1550" s="82"/>
    </row>
    <row r="1551" spans="2:12" x14ac:dyDescent="0.3">
      <c r="B1551" s="82"/>
      <c r="C1551" s="82"/>
      <c r="D1551" s="82"/>
      <c r="E1551" s="133"/>
      <c r="F1551" s="84"/>
      <c r="G1551" s="84"/>
      <c r="H1551" s="82"/>
      <c r="I1551" s="84"/>
      <c r="J1551" s="84"/>
      <c r="K1551" s="84"/>
      <c r="L1551" s="82"/>
    </row>
    <row r="1552" spans="2:12" x14ac:dyDescent="0.3">
      <c r="B1552" s="82"/>
      <c r="C1552" s="82"/>
      <c r="D1552" s="82"/>
      <c r="E1552" s="133"/>
      <c r="F1552" s="84"/>
      <c r="G1552" s="84"/>
      <c r="H1552" s="82"/>
      <c r="I1552" s="84"/>
      <c r="J1552" s="84"/>
      <c r="K1552" s="84"/>
      <c r="L1552" s="82"/>
    </row>
    <row r="1553" spans="2:12" x14ac:dyDescent="0.3">
      <c r="B1553" s="82"/>
      <c r="C1553" s="82"/>
      <c r="D1553" s="82"/>
      <c r="E1553" s="133"/>
      <c r="F1553" s="84"/>
      <c r="G1553" s="84"/>
      <c r="H1553" s="82"/>
      <c r="I1553" s="84"/>
      <c r="J1553" s="84"/>
      <c r="K1553" s="84"/>
      <c r="L1553" s="82"/>
    </row>
    <row r="1554" spans="2:12" x14ac:dyDescent="0.3">
      <c r="B1554" s="82"/>
      <c r="C1554" s="82"/>
      <c r="D1554" s="82"/>
      <c r="E1554" s="133"/>
      <c r="F1554" s="84"/>
      <c r="G1554" s="84"/>
      <c r="H1554" s="82"/>
      <c r="I1554" s="84"/>
      <c r="J1554" s="84"/>
      <c r="K1554" s="84"/>
      <c r="L1554" s="82"/>
    </row>
    <row r="1555" spans="2:12" x14ac:dyDescent="0.3">
      <c r="B1555" s="82"/>
      <c r="C1555" s="82"/>
      <c r="D1555" s="82"/>
      <c r="E1555" s="133"/>
      <c r="F1555" s="84"/>
      <c r="G1555" s="84"/>
      <c r="H1555" s="82"/>
      <c r="I1555" s="84"/>
      <c r="J1555" s="84"/>
      <c r="K1555" s="84"/>
      <c r="L1555" s="82"/>
    </row>
    <row r="1556" spans="2:12" x14ac:dyDescent="0.3">
      <c r="B1556" s="82"/>
      <c r="C1556" s="82"/>
      <c r="D1556" s="82"/>
      <c r="E1556" s="133"/>
      <c r="F1556" s="84"/>
      <c r="G1556" s="84"/>
      <c r="H1556" s="82"/>
      <c r="I1556" s="84"/>
      <c r="J1556" s="84"/>
      <c r="K1556" s="84"/>
      <c r="L1556" s="82"/>
    </row>
    <row r="1557" spans="2:12" x14ac:dyDescent="0.3">
      <c r="B1557" s="82"/>
      <c r="C1557" s="82"/>
      <c r="D1557" s="82"/>
      <c r="E1557" s="133"/>
      <c r="F1557" s="84"/>
      <c r="G1557" s="84"/>
      <c r="H1557" s="82"/>
      <c r="I1557" s="84"/>
      <c r="J1557" s="84"/>
      <c r="K1557" s="84"/>
      <c r="L1557" s="82"/>
    </row>
    <row r="1558" spans="2:12" x14ac:dyDescent="0.3">
      <c r="B1558" s="82"/>
      <c r="C1558" s="82"/>
      <c r="D1558" s="82"/>
      <c r="E1558" s="133"/>
      <c r="F1558" s="84"/>
      <c r="G1558" s="84"/>
      <c r="H1558" s="82"/>
      <c r="I1558" s="84"/>
      <c r="J1558" s="84"/>
      <c r="K1558" s="84"/>
      <c r="L1558" s="82"/>
    </row>
    <row r="1559" spans="2:12" x14ac:dyDescent="0.3">
      <c r="B1559" s="82"/>
      <c r="C1559" s="82"/>
      <c r="D1559" s="82"/>
      <c r="E1559" s="133"/>
      <c r="F1559" s="84"/>
      <c r="G1559" s="84"/>
      <c r="H1559" s="82"/>
      <c r="I1559" s="84"/>
      <c r="J1559" s="84"/>
      <c r="K1559" s="84"/>
      <c r="L1559" s="82"/>
    </row>
    <row r="1560" spans="2:12" x14ac:dyDescent="0.3">
      <c r="B1560" s="82"/>
      <c r="C1560" s="82"/>
      <c r="D1560" s="82"/>
      <c r="E1560" s="133"/>
      <c r="F1560" s="84"/>
      <c r="G1560" s="84"/>
      <c r="H1560" s="82"/>
      <c r="I1560" s="84"/>
      <c r="J1560" s="84"/>
      <c r="K1560" s="84"/>
      <c r="L1560" s="82"/>
    </row>
    <row r="1561" spans="2:12" x14ac:dyDescent="0.3">
      <c r="B1561" s="82"/>
      <c r="C1561" s="82"/>
      <c r="D1561" s="82"/>
      <c r="E1561" s="133"/>
      <c r="F1561" s="84"/>
      <c r="G1561" s="84"/>
      <c r="H1561" s="82"/>
      <c r="I1561" s="84"/>
      <c r="J1561" s="84"/>
      <c r="K1561" s="84"/>
      <c r="L1561" s="82"/>
    </row>
    <row r="1562" spans="2:12" x14ac:dyDescent="0.3">
      <c r="B1562" s="82"/>
      <c r="C1562" s="82"/>
      <c r="D1562" s="82"/>
      <c r="E1562" s="133"/>
      <c r="F1562" s="84"/>
      <c r="G1562" s="84"/>
      <c r="H1562" s="82"/>
      <c r="I1562" s="84"/>
      <c r="J1562" s="84"/>
      <c r="K1562" s="84"/>
      <c r="L1562" s="82"/>
    </row>
    <row r="1563" spans="2:12" x14ac:dyDescent="0.3">
      <c r="B1563" s="82"/>
      <c r="C1563" s="82"/>
      <c r="D1563" s="82"/>
      <c r="E1563" s="133"/>
      <c r="F1563" s="84"/>
      <c r="G1563" s="84"/>
      <c r="H1563" s="82"/>
      <c r="I1563" s="84"/>
      <c r="J1563" s="84"/>
      <c r="K1563" s="84"/>
      <c r="L1563" s="82"/>
    </row>
    <row r="1564" spans="2:12" x14ac:dyDescent="0.3">
      <c r="B1564" s="82"/>
      <c r="C1564" s="82"/>
      <c r="D1564" s="82"/>
      <c r="E1564" s="133"/>
      <c r="F1564" s="84"/>
      <c r="G1564" s="84"/>
      <c r="H1564" s="82"/>
      <c r="I1564" s="84"/>
      <c r="J1564" s="84"/>
      <c r="K1564" s="84"/>
      <c r="L1564" s="82"/>
    </row>
    <row r="1565" spans="2:12" x14ac:dyDescent="0.3">
      <c r="B1565" s="82"/>
      <c r="C1565" s="82"/>
      <c r="D1565" s="82"/>
      <c r="E1565" s="133"/>
      <c r="F1565" s="84"/>
      <c r="G1565" s="84"/>
      <c r="H1565" s="82"/>
      <c r="I1565" s="84"/>
      <c r="J1565" s="84"/>
      <c r="K1565" s="84"/>
      <c r="L1565" s="82"/>
    </row>
    <row r="1566" spans="2:12" x14ac:dyDescent="0.3">
      <c r="B1566" s="82"/>
      <c r="C1566" s="82"/>
      <c r="D1566" s="82"/>
      <c r="E1566" s="133"/>
      <c r="F1566" s="84"/>
      <c r="G1566" s="84"/>
      <c r="H1566" s="82"/>
      <c r="I1566" s="84"/>
      <c r="J1566" s="84"/>
      <c r="K1566" s="84"/>
      <c r="L1566" s="82"/>
    </row>
    <row r="1567" spans="2:12" x14ac:dyDescent="0.3">
      <c r="B1567" s="82"/>
      <c r="C1567" s="82"/>
      <c r="D1567" s="82"/>
      <c r="E1567" s="133"/>
      <c r="F1567" s="84"/>
      <c r="G1567" s="84"/>
      <c r="H1567" s="82"/>
      <c r="I1567" s="84"/>
      <c r="J1567" s="84"/>
      <c r="K1567" s="84"/>
      <c r="L1567" s="82"/>
    </row>
    <row r="1568" spans="2:12" x14ac:dyDescent="0.3">
      <c r="B1568" s="82"/>
      <c r="C1568" s="82"/>
      <c r="D1568" s="82"/>
      <c r="E1568" s="133"/>
      <c r="F1568" s="84"/>
      <c r="G1568" s="84"/>
      <c r="H1568" s="82"/>
      <c r="I1568" s="84"/>
      <c r="J1568" s="84"/>
      <c r="K1568" s="84"/>
      <c r="L1568" s="82"/>
    </row>
    <row r="1569" spans="2:12" x14ac:dyDescent="0.3">
      <c r="B1569" s="82"/>
      <c r="C1569" s="82"/>
      <c r="D1569" s="82"/>
      <c r="E1569" s="133"/>
      <c r="F1569" s="84"/>
      <c r="G1569" s="84"/>
      <c r="H1569" s="82"/>
      <c r="I1569" s="84"/>
      <c r="J1569" s="84"/>
      <c r="K1569" s="84"/>
      <c r="L1569" s="82"/>
    </row>
    <row r="1570" spans="2:12" x14ac:dyDescent="0.3">
      <c r="B1570" s="82"/>
      <c r="C1570" s="82"/>
      <c r="D1570" s="82"/>
      <c r="E1570" s="133"/>
      <c r="F1570" s="84"/>
      <c r="G1570" s="84"/>
      <c r="H1570" s="82"/>
      <c r="I1570" s="84"/>
      <c r="J1570" s="84"/>
      <c r="K1570" s="84"/>
      <c r="L1570" s="82"/>
    </row>
    <row r="1571" spans="2:12" x14ac:dyDescent="0.3">
      <c r="B1571" s="82"/>
      <c r="C1571" s="82"/>
      <c r="D1571" s="82"/>
      <c r="E1571" s="133"/>
      <c r="F1571" s="84"/>
      <c r="G1571" s="84"/>
      <c r="H1571" s="82"/>
      <c r="I1571" s="84"/>
      <c r="J1571" s="84"/>
      <c r="K1571" s="84"/>
      <c r="L1571" s="82"/>
    </row>
    <row r="1572" spans="2:12" x14ac:dyDescent="0.3">
      <c r="B1572" s="82"/>
      <c r="C1572" s="82"/>
      <c r="D1572" s="82"/>
      <c r="E1572" s="133"/>
      <c r="F1572" s="84"/>
      <c r="G1572" s="84"/>
      <c r="H1572" s="82"/>
      <c r="I1572" s="84"/>
      <c r="J1572" s="84"/>
      <c r="K1572" s="84"/>
      <c r="L1572" s="82"/>
    </row>
    <row r="1573" spans="2:12" x14ac:dyDescent="0.3">
      <c r="B1573" s="82"/>
      <c r="C1573" s="82"/>
      <c r="D1573" s="82"/>
      <c r="E1573" s="133"/>
      <c r="F1573" s="84"/>
      <c r="G1573" s="84"/>
      <c r="H1573" s="82"/>
      <c r="I1573" s="84"/>
      <c r="J1573" s="84"/>
      <c r="K1573" s="84"/>
      <c r="L1573" s="82"/>
    </row>
    <row r="1574" spans="2:12" x14ac:dyDescent="0.3">
      <c r="B1574" s="82"/>
      <c r="C1574" s="82"/>
      <c r="D1574" s="82"/>
      <c r="E1574" s="133"/>
      <c r="F1574" s="84"/>
      <c r="G1574" s="84"/>
      <c r="H1574" s="82"/>
      <c r="I1574" s="84"/>
      <c r="J1574" s="84"/>
      <c r="K1574" s="84"/>
      <c r="L1574" s="82"/>
    </row>
    <row r="1575" spans="2:12" x14ac:dyDescent="0.3">
      <c r="B1575" s="82"/>
      <c r="C1575" s="82"/>
      <c r="D1575" s="82"/>
      <c r="E1575" s="133"/>
      <c r="F1575" s="84"/>
      <c r="G1575" s="84"/>
      <c r="H1575" s="82"/>
      <c r="I1575" s="84"/>
      <c r="J1575" s="84"/>
      <c r="K1575" s="84"/>
      <c r="L1575" s="82"/>
    </row>
    <row r="1576" spans="2:12" x14ac:dyDescent="0.3">
      <c r="B1576" s="82"/>
      <c r="C1576" s="82"/>
      <c r="D1576" s="82"/>
      <c r="E1576" s="133"/>
      <c r="F1576" s="84"/>
      <c r="G1576" s="84"/>
      <c r="H1576" s="82"/>
      <c r="I1576" s="84"/>
      <c r="J1576" s="84"/>
      <c r="K1576" s="84"/>
      <c r="L1576" s="82"/>
    </row>
    <row r="1577" spans="2:12" x14ac:dyDescent="0.3">
      <c r="B1577" s="82"/>
      <c r="C1577" s="82"/>
      <c r="D1577" s="82"/>
      <c r="E1577" s="133"/>
      <c r="F1577" s="84"/>
      <c r="G1577" s="84"/>
      <c r="H1577" s="82"/>
      <c r="I1577" s="84"/>
      <c r="J1577" s="84"/>
      <c r="K1577" s="84"/>
      <c r="L1577" s="82"/>
    </row>
    <row r="1578" spans="2:12" x14ac:dyDescent="0.3">
      <c r="B1578" s="82"/>
      <c r="C1578" s="82"/>
      <c r="D1578" s="82"/>
      <c r="E1578" s="133"/>
      <c r="F1578" s="84"/>
      <c r="G1578" s="84"/>
      <c r="H1578" s="82"/>
      <c r="I1578" s="84"/>
      <c r="J1578" s="84"/>
      <c r="K1578" s="84"/>
      <c r="L1578" s="82"/>
    </row>
    <row r="1579" spans="2:12" x14ac:dyDescent="0.3">
      <c r="B1579" s="82"/>
      <c r="C1579" s="82"/>
      <c r="D1579" s="82"/>
      <c r="E1579" s="133"/>
      <c r="F1579" s="84"/>
      <c r="G1579" s="84"/>
      <c r="H1579" s="82"/>
      <c r="I1579" s="84"/>
      <c r="J1579" s="84"/>
      <c r="K1579" s="84"/>
      <c r="L1579" s="82"/>
    </row>
    <row r="1580" spans="2:12" x14ac:dyDescent="0.3">
      <c r="B1580" s="82"/>
      <c r="C1580" s="82"/>
      <c r="D1580" s="82"/>
      <c r="E1580" s="133"/>
      <c r="F1580" s="84"/>
      <c r="G1580" s="84"/>
      <c r="H1580" s="82"/>
      <c r="I1580" s="84"/>
      <c r="J1580" s="84"/>
      <c r="K1580" s="84"/>
      <c r="L1580" s="82"/>
    </row>
    <row r="1581" spans="2:12" x14ac:dyDescent="0.3">
      <c r="B1581" s="82"/>
      <c r="C1581" s="82"/>
      <c r="D1581" s="82"/>
      <c r="E1581" s="133"/>
      <c r="F1581" s="84"/>
      <c r="G1581" s="84"/>
      <c r="H1581" s="82"/>
      <c r="I1581" s="84"/>
      <c r="J1581" s="84"/>
      <c r="K1581" s="84"/>
      <c r="L1581" s="82"/>
    </row>
    <row r="1582" spans="2:12" x14ac:dyDescent="0.3">
      <c r="B1582" s="82"/>
      <c r="C1582" s="82"/>
      <c r="D1582" s="82"/>
      <c r="E1582" s="133"/>
      <c r="F1582" s="84"/>
      <c r="G1582" s="84"/>
      <c r="H1582" s="82"/>
      <c r="I1582" s="84"/>
      <c r="J1582" s="84"/>
      <c r="K1582" s="84"/>
      <c r="L1582" s="82"/>
    </row>
    <row r="1583" spans="2:12" x14ac:dyDescent="0.3">
      <c r="B1583" s="82"/>
      <c r="C1583" s="82"/>
      <c r="D1583" s="82"/>
      <c r="E1583" s="133"/>
      <c r="F1583" s="84"/>
      <c r="G1583" s="84"/>
      <c r="H1583" s="82"/>
      <c r="I1583" s="84"/>
      <c r="J1583" s="84"/>
      <c r="K1583" s="84"/>
      <c r="L1583" s="82"/>
    </row>
    <row r="1584" spans="2:12" x14ac:dyDescent="0.3">
      <c r="B1584" s="82"/>
      <c r="C1584" s="82"/>
      <c r="D1584" s="82"/>
      <c r="E1584" s="133"/>
      <c r="F1584" s="84"/>
      <c r="G1584" s="84"/>
      <c r="H1584" s="82"/>
      <c r="I1584" s="84"/>
      <c r="J1584" s="84"/>
      <c r="K1584" s="84"/>
      <c r="L1584" s="82"/>
    </row>
    <row r="1585" spans="2:12" x14ac:dyDescent="0.3">
      <c r="B1585" s="82"/>
      <c r="C1585" s="82"/>
      <c r="D1585" s="82"/>
      <c r="E1585" s="133"/>
      <c r="F1585" s="84"/>
      <c r="G1585" s="84"/>
      <c r="H1585" s="82"/>
      <c r="I1585" s="84"/>
      <c r="J1585" s="84"/>
      <c r="K1585" s="84"/>
      <c r="L1585" s="82"/>
    </row>
    <row r="1586" spans="2:12" x14ac:dyDescent="0.3">
      <c r="B1586" s="82"/>
      <c r="C1586" s="82"/>
      <c r="D1586" s="82"/>
      <c r="E1586" s="133"/>
      <c r="F1586" s="84"/>
      <c r="G1586" s="84"/>
      <c r="H1586" s="82"/>
      <c r="I1586" s="84"/>
      <c r="J1586" s="84"/>
      <c r="K1586" s="84"/>
      <c r="L1586" s="82"/>
    </row>
    <row r="1587" spans="2:12" x14ac:dyDescent="0.3">
      <c r="B1587" s="82"/>
      <c r="C1587" s="82"/>
      <c r="D1587" s="82"/>
      <c r="E1587" s="133"/>
      <c r="F1587" s="84"/>
      <c r="G1587" s="84"/>
      <c r="H1587" s="82"/>
      <c r="I1587" s="84"/>
      <c r="J1587" s="84"/>
      <c r="K1587" s="84"/>
      <c r="L1587" s="82"/>
    </row>
    <row r="1588" spans="2:12" x14ac:dyDescent="0.3">
      <c r="B1588" s="82"/>
      <c r="C1588" s="82"/>
      <c r="D1588" s="82"/>
      <c r="E1588" s="133"/>
      <c r="F1588" s="84"/>
      <c r="G1588" s="84"/>
      <c r="H1588" s="82"/>
      <c r="I1588" s="84"/>
      <c r="J1588" s="84"/>
      <c r="K1588" s="84"/>
      <c r="L1588" s="82"/>
    </row>
    <row r="1589" spans="2:12" x14ac:dyDescent="0.3">
      <c r="B1589" s="82"/>
      <c r="C1589" s="82"/>
      <c r="D1589" s="82"/>
      <c r="E1589" s="133"/>
      <c r="F1589" s="84"/>
      <c r="G1589" s="84"/>
      <c r="H1589" s="82"/>
      <c r="I1589" s="84"/>
      <c r="J1589" s="84"/>
      <c r="K1589" s="84"/>
      <c r="L1589" s="82"/>
    </row>
    <row r="1590" spans="2:12" x14ac:dyDescent="0.3">
      <c r="B1590" s="82"/>
      <c r="C1590" s="82"/>
      <c r="D1590" s="82"/>
      <c r="E1590" s="133"/>
      <c r="F1590" s="84"/>
      <c r="G1590" s="84"/>
      <c r="H1590" s="82"/>
      <c r="I1590" s="84"/>
      <c r="J1590" s="84"/>
      <c r="K1590" s="84"/>
      <c r="L1590" s="82"/>
    </row>
    <row r="1591" spans="2:12" x14ac:dyDescent="0.3">
      <c r="B1591" s="82"/>
      <c r="C1591" s="82"/>
      <c r="D1591" s="82"/>
      <c r="E1591" s="133"/>
      <c r="F1591" s="84"/>
      <c r="G1591" s="84"/>
      <c r="H1591" s="82"/>
      <c r="I1591" s="84"/>
      <c r="J1591" s="84"/>
      <c r="K1591" s="84"/>
      <c r="L1591" s="82"/>
    </row>
    <row r="1592" spans="2:12" x14ac:dyDescent="0.3">
      <c r="B1592" s="82"/>
      <c r="C1592" s="82"/>
      <c r="D1592" s="82"/>
      <c r="E1592" s="133"/>
      <c r="F1592" s="84"/>
      <c r="G1592" s="84"/>
      <c r="H1592" s="82"/>
      <c r="I1592" s="84"/>
      <c r="J1592" s="84"/>
      <c r="K1592" s="84"/>
      <c r="L1592" s="82"/>
    </row>
    <row r="1593" spans="2:12" x14ac:dyDescent="0.3">
      <c r="B1593" s="82"/>
      <c r="C1593" s="82"/>
      <c r="D1593" s="82"/>
      <c r="E1593" s="133"/>
      <c r="F1593" s="84"/>
      <c r="G1593" s="84"/>
      <c r="H1593" s="82"/>
      <c r="I1593" s="84"/>
      <c r="J1593" s="84"/>
      <c r="K1593" s="84"/>
      <c r="L1593" s="82"/>
    </row>
    <row r="1594" spans="2:12" x14ac:dyDescent="0.3">
      <c r="B1594" s="82"/>
      <c r="C1594" s="82"/>
      <c r="D1594" s="82"/>
      <c r="E1594" s="133"/>
      <c r="F1594" s="84"/>
      <c r="G1594" s="84"/>
      <c r="H1594" s="82"/>
      <c r="I1594" s="84"/>
      <c r="J1594" s="84"/>
      <c r="K1594" s="84"/>
      <c r="L1594" s="82"/>
    </row>
    <row r="1595" spans="2:12" x14ac:dyDescent="0.3">
      <c r="B1595" s="82"/>
      <c r="C1595" s="82"/>
      <c r="D1595" s="82"/>
      <c r="E1595" s="133"/>
      <c r="F1595" s="84"/>
      <c r="G1595" s="84"/>
      <c r="H1595" s="82"/>
      <c r="I1595" s="84"/>
      <c r="J1595" s="84"/>
      <c r="K1595" s="84"/>
      <c r="L1595" s="82"/>
    </row>
    <row r="1596" spans="2:12" x14ac:dyDescent="0.3">
      <c r="B1596" s="82"/>
      <c r="C1596" s="82"/>
      <c r="D1596" s="82"/>
      <c r="E1596" s="133"/>
      <c r="F1596" s="84"/>
      <c r="G1596" s="84"/>
      <c r="H1596" s="82"/>
      <c r="I1596" s="84"/>
      <c r="J1596" s="84"/>
      <c r="K1596" s="84"/>
      <c r="L1596" s="82"/>
    </row>
    <row r="1597" spans="2:12" x14ac:dyDescent="0.3">
      <c r="B1597" s="82"/>
      <c r="C1597" s="82"/>
      <c r="D1597" s="82"/>
      <c r="E1597" s="133"/>
      <c r="F1597" s="84"/>
      <c r="G1597" s="84"/>
      <c r="H1597" s="82"/>
      <c r="I1597" s="84"/>
      <c r="J1597" s="84"/>
      <c r="K1597" s="84"/>
      <c r="L1597" s="82"/>
    </row>
    <row r="1598" spans="2:12" x14ac:dyDescent="0.3">
      <c r="B1598" s="82"/>
      <c r="C1598" s="82"/>
      <c r="D1598" s="82"/>
      <c r="E1598" s="133"/>
      <c r="F1598" s="84"/>
      <c r="G1598" s="84"/>
      <c r="H1598" s="82"/>
      <c r="I1598" s="84"/>
      <c r="J1598" s="84"/>
      <c r="K1598" s="84"/>
      <c r="L1598" s="82"/>
    </row>
    <row r="1599" spans="2:12" x14ac:dyDescent="0.3">
      <c r="B1599" s="82"/>
      <c r="C1599" s="82"/>
      <c r="D1599" s="82"/>
      <c r="E1599" s="133"/>
      <c r="F1599" s="84"/>
      <c r="G1599" s="84"/>
      <c r="H1599" s="82"/>
      <c r="I1599" s="84"/>
      <c r="J1599" s="84"/>
      <c r="K1599" s="84"/>
      <c r="L1599" s="82"/>
    </row>
    <row r="1600" spans="2:12" x14ac:dyDescent="0.3">
      <c r="B1600" s="82"/>
      <c r="C1600" s="82"/>
      <c r="D1600" s="82"/>
      <c r="E1600" s="133"/>
      <c r="F1600" s="84"/>
      <c r="G1600" s="84"/>
      <c r="H1600" s="82"/>
      <c r="I1600" s="84"/>
      <c r="J1600" s="84"/>
      <c r="K1600" s="84"/>
      <c r="L1600" s="82"/>
    </row>
    <row r="1601" spans="2:12" x14ac:dyDescent="0.3">
      <c r="B1601" s="82"/>
      <c r="C1601" s="82"/>
      <c r="D1601" s="82"/>
      <c r="E1601" s="133"/>
      <c r="F1601" s="84"/>
      <c r="G1601" s="84"/>
      <c r="H1601" s="82"/>
      <c r="I1601" s="84"/>
      <c r="J1601" s="84"/>
      <c r="K1601" s="84"/>
      <c r="L1601" s="82"/>
    </row>
    <row r="1602" spans="2:12" x14ac:dyDescent="0.3">
      <c r="B1602" s="82"/>
      <c r="C1602" s="82"/>
      <c r="D1602" s="82"/>
      <c r="E1602" s="133"/>
      <c r="F1602" s="84"/>
      <c r="G1602" s="84"/>
      <c r="H1602" s="82"/>
      <c r="I1602" s="84"/>
      <c r="J1602" s="84"/>
      <c r="K1602" s="84"/>
      <c r="L1602" s="82"/>
    </row>
    <row r="1603" spans="2:12" x14ac:dyDescent="0.3">
      <c r="B1603" s="82"/>
      <c r="C1603" s="82"/>
      <c r="D1603" s="82"/>
      <c r="E1603" s="133"/>
      <c r="F1603" s="84"/>
      <c r="G1603" s="84"/>
      <c r="H1603" s="82"/>
      <c r="I1603" s="84"/>
      <c r="J1603" s="84"/>
      <c r="K1603" s="84"/>
      <c r="L1603" s="82"/>
    </row>
    <row r="1604" spans="2:12" x14ac:dyDescent="0.3">
      <c r="B1604" s="82"/>
      <c r="C1604" s="82"/>
      <c r="D1604" s="82"/>
      <c r="E1604" s="133"/>
      <c r="F1604" s="84"/>
      <c r="G1604" s="84"/>
      <c r="H1604" s="82"/>
      <c r="I1604" s="84"/>
      <c r="J1604" s="84"/>
      <c r="K1604" s="84"/>
      <c r="L1604" s="82"/>
    </row>
    <row r="1605" spans="2:12" x14ac:dyDescent="0.3">
      <c r="B1605" s="82"/>
      <c r="C1605" s="82"/>
      <c r="D1605" s="82"/>
      <c r="E1605" s="133"/>
      <c r="F1605" s="84"/>
      <c r="G1605" s="84"/>
      <c r="H1605" s="82"/>
      <c r="I1605" s="84"/>
      <c r="J1605" s="84"/>
      <c r="K1605" s="84"/>
      <c r="L1605" s="82"/>
    </row>
    <row r="1606" spans="2:12" x14ac:dyDescent="0.3">
      <c r="B1606" s="82"/>
      <c r="C1606" s="82"/>
      <c r="D1606" s="82"/>
      <c r="E1606" s="133"/>
      <c r="F1606" s="84"/>
      <c r="G1606" s="84"/>
      <c r="H1606" s="82"/>
      <c r="I1606" s="84"/>
      <c r="J1606" s="84"/>
      <c r="K1606" s="84"/>
      <c r="L1606" s="82"/>
    </row>
    <row r="1607" spans="2:12" x14ac:dyDescent="0.3">
      <c r="B1607" s="82"/>
      <c r="C1607" s="82"/>
      <c r="D1607" s="82"/>
      <c r="E1607" s="133"/>
      <c r="F1607" s="84"/>
      <c r="G1607" s="84"/>
      <c r="H1607" s="82"/>
      <c r="I1607" s="84"/>
      <c r="J1607" s="84"/>
      <c r="K1607" s="84"/>
      <c r="L1607" s="82"/>
    </row>
    <row r="1608" spans="2:12" x14ac:dyDescent="0.3">
      <c r="B1608" s="82"/>
      <c r="C1608" s="82"/>
      <c r="D1608" s="82"/>
      <c r="E1608" s="133"/>
      <c r="F1608" s="84"/>
      <c r="G1608" s="84"/>
      <c r="H1608" s="82"/>
      <c r="I1608" s="84"/>
      <c r="J1608" s="84"/>
      <c r="K1608" s="84"/>
      <c r="L1608" s="82"/>
    </row>
    <row r="1609" spans="2:12" x14ac:dyDescent="0.3">
      <c r="B1609" s="82"/>
      <c r="C1609" s="82"/>
      <c r="D1609" s="82"/>
      <c r="E1609" s="133"/>
      <c r="F1609" s="84"/>
      <c r="G1609" s="84"/>
      <c r="H1609" s="82"/>
      <c r="I1609" s="84"/>
      <c r="J1609" s="84"/>
      <c r="K1609" s="84"/>
      <c r="L1609" s="82"/>
    </row>
    <row r="1610" spans="2:12" x14ac:dyDescent="0.3">
      <c r="B1610" s="82"/>
      <c r="C1610" s="82"/>
      <c r="D1610" s="82"/>
      <c r="E1610" s="133"/>
      <c r="F1610" s="84"/>
      <c r="G1610" s="84"/>
      <c r="H1610" s="82"/>
      <c r="I1610" s="84"/>
      <c r="J1610" s="84"/>
      <c r="K1610" s="84"/>
      <c r="L1610" s="82"/>
    </row>
    <row r="1611" spans="2:12" x14ac:dyDescent="0.3">
      <c r="B1611" s="82"/>
      <c r="C1611" s="82"/>
      <c r="D1611" s="82"/>
      <c r="E1611" s="133"/>
      <c r="F1611" s="84"/>
      <c r="G1611" s="84"/>
      <c r="H1611" s="82"/>
      <c r="I1611" s="84"/>
      <c r="J1611" s="84"/>
      <c r="K1611" s="84"/>
      <c r="L1611" s="82"/>
    </row>
    <row r="1612" spans="2:12" x14ac:dyDescent="0.3">
      <c r="B1612" s="82"/>
      <c r="C1612" s="82"/>
      <c r="D1612" s="82"/>
      <c r="E1612" s="133"/>
      <c r="F1612" s="84"/>
      <c r="G1612" s="84"/>
      <c r="H1612" s="82"/>
      <c r="I1612" s="84"/>
      <c r="J1612" s="84"/>
      <c r="K1612" s="84"/>
      <c r="L1612" s="82"/>
    </row>
    <row r="1613" spans="2:12" x14ac:dyDescent="0.3">
      <c r="B1613" s="82"/>
      <c r="C1613" s="82"/>
      <c r="D1613" s="82"/>
      <c r="E1613" s="133"/>
      <c r="F1613" s="84"/>
      <c r="G1613" s="84"/>
      <c r="H1613" s="82"/>
      <c r="I1613" s="84"/>
      <c r="J1613" s="84"/>
      <c r="K1613" s="84"/>
      <c r="L1613" s="82"/>
    </row>
    <row r="1614" spans="2:12" x14ac:dyDescent="0.3">
      <c r="B1614" s="82"/>
      <c r="C1614" s="82"/>
      <c r="D1614" s="82"/>
      <c r="E1614" s="133"/>
      <c r="F1614" s="84"/>
      <c r="G1614" s="84"/>
      <c r="H1614" s="82"/>
      <c r="I1614" s="84"/>
      <c r="J1614" s="84"/>
      <c r="K1614" s="84"/>
      <c r="L1614" s="82"/>
    </row>
    <row r="1615" spans="2:12" x14ac:dyDescent="0.3">
      <c r="B1615" s="82"/>
      <c r="C1615" s="82"/>
      <c r="D1615" s="82"/>
      <c r="E1615" s="133"/>
      <c r="F1615" s="84"/>
      <c r="G1615" s="84"/>
      <c r="H1615" s="82"/>
      <c r="I1615" s="84"/>
      <c r="J1615" s="84"/>
      <c r="K1615" s="84"/>
      <c r="L1615" s="82"/>
    </row>
    <row r="1616" spans="2:12" x14ac:dyDescent="0.3">
      <c r="B1616" s="82"/>
      <c r="C1616" s="82"/>
      <c r="D1616" s="82"/>
      <c r="E1616" s="133"/>
      <c r="F1616" s="84"/>
      <c r="G1616" s="84"/>
      <c r="H1616" s="82"/>
      <c r="I1616" s="84"/>
      <c r="J1616" s="84"/>
      <c r="K1616" s="84"/>
      <c r="L1616" s="82"/>
    </row>
    <row r="1617" spans="2:12" x14ac:dyDescent="0.3">
      <c r="B1617" s="82"/>
      <c r="C1617" s="82"/>
      <c r="D1617" s="82"/>
      <c r="E1617" s="133"/>
      <c r="F1617" s="84"/>
      <c r="G1617" s="84"/>
      <c r="H1617" s="82"/>
      <c r="I1617" s="84"/>
      <c r="J1617" s="84"/>
      <c r="K1617" s="84"/>
      <c r="L1617" s="82"/>
    </row>
    <row r="1618" spans="2:12" x14ac:dyDescent="0.3">
      <c r="B1618" s="82"/>
      <c r="C1618" s="82"/>
      <c r="D1618" s="82"/>
      <c r="E1618" s="133"/>
      <c r="F1618" s="84"/>
      <c r="G1618" s="84"/>
      <c r="H1618" s="82"/>
      <c r="I1618" s="84"/>
      <c r="J1618" s="84"/>
      <c r="K1618" s="84"/>
      <c r="L1618" s="82"/>
    </row>
    <row r="1619" spans="2:12" x14ac:dyDescent="0.3">
      <c r="B1619" s="82"/>
      <c r="C1619" s="82"/>
      <c r="D1619" s="82"/>
      <c r="E1619" s="133"/>
      <c r="F1619" s="84"/>
      <c r="G1619" s="84"/>
      <c r="H1619" s="82"/>
      <c r="I1619" s="84"/>
      <c r="J1619" s="84"/>
      <c r="K1619" s="84"/>
      <c r="L1619" s="82"/>
    </row>
    <row r="1620" spans="2:12" x14ac:dyDescent="0.3">
      <c r="B1620" s="82"/>
      <c r="C1620" s="82"/>
      <c r="D1620" s="82"/>
      <c r="E1620" s="133"/>
      <c r="F1620" s="84"/>
      <c r="G1620" s="84"/>
      <c r="H1620" s="82"/>
      <c r="I1620" s="84"/>
      <c r="J1620" s="84"/>
      <c r="K1620" s="84"/>
      <c r="L1620" s="82"/>
    </row>
    <row r="1621" spans="2:12" x14ac:dyDescent="0.3">
      <c r="B1621" s="82"/>
      <c r="C1621" s="82"/>
      <c r="D1621" s="82"/>
      <c r="E1621" s="133"/>
      <c r="F1621" s="84"/>
      <c r="G1621" s="84"/>
      <c r="H1621" s="82"/>
      <c r="I1621" s="84"/>
      <c r="J1621" s="84"/>
      <c r="K1621" s="84"/>
      <c r="L1621" s="82"/>
    </row>
    <row r="1622" spans="2:12" x14ac:dyDescent="0.3">
      <c r="B1622" s="82"/>
      <c r="C1622" s="82"/>
      <c r="D1622" s="82"/>
      <c r="E1622" s="133"/>
      <c r="F1622" s="84"/>
      <c r="G1622" s="84"/>
      <c r="H1622" s="82"/>
      <c r="I1622" s="84"/>
      <c r="J1622" s="84"/>
      <c r="K1622" s="84"/>
      <c r="L1622" s="82"/>
    </row>
    <row r="1623" spans="2:12" x14ac:dyDescent="0.3">
      <c r="B1623" s="82"/>
      <c r="C1623" s="82"/>
      <c r="D1623" s="82"/>
      <c r="E1623" s="133"/>
      <c r="F1623" s="84"/>
      <c r="G1623" s="84"/>
      <c r="H1623" s="82"/>
      <c r="I1623" s="84"/>
      <c r="J1623" s="84"/>
      <c r="K1623" s="84"/>
      <c r="L1623" s="82"/>
    </row>
    <row r="1624" spans="2:12" x14ac:dyDescent="0.3">
      <c r="B1624" s="82"/>
      <c r="C1624" s="82"/>
      <c r="D1624" s="82"/>
      <c r="E1624" s="133"/>
      <c r="F1624" s="84"/>
      <c r="G1624" s="84"/>
      <c r="H1624" s="82"/>
      <c r="I1624" s="84"/>
      <c r="J1624" s="84"/>
      <c r="K1624" s="84"/>
      <c r="L1624" s="82"/>
    </row>
    <row r="1625" spans="2:12" x14ac:dyDescent="0.3">
      <c r="B1625" s="82"/>
      <c r="C1625" s="82"/>
      <c r="D1625" s="82"/>
      <c r="E1625" s="133"/>
      <c r="F1625" s="84"/>
      <c r="G1625" s="84"/>
      <c r="H1625" s="82"/>
      <c r="I1625" s="84"/>
      <c r="J1625" s="84"/>
      <c r="K1625" s="84"/>
      <c r="L1625" s="82"/>
    </row>
    <row r="1626" spans="2:12" x14ac:dyDescent="0.3">
      <c r="B1626" s="82"/>
      <c r="C1626" s="82"/>
      <c r="D1626" s="82"/>
      <c r="E1626" s="133"/>
      <c r="F1626" s="84"/>
      <c r="G1626" s="84"/>
      <c r="H1626" s="82"/>
      <c r="I1626" s="84"/>
      <c r="J1626" s="84"/>
      <c r="K1626" s="84"/>
      <c r="L1626" s="82"/>
    </row>
    <row r="1627" spans="2:12" x14ac:dyDescent="0.3">
      <c r="B1627" s="82"/>
      <c r="C1627" s="82"/>
      <c r="D1627" s="82"/>
      <c r="E1627" s="133"/>
      <c r="F1627" s="84"/>
      <c r="G1627" s="84"/>
      <c r="H1627" s="82"/>
      <c r="I1627" s="84"/>
      <c r="J1627" s="84"/>
      <c r="K1627" s="84"/>
      <c r="L1627" s="82"/>
    </row>
    <row r="1628" spans="2:12" x14ac:dyDescent="0.3">
      <c r="B1628" s="82"/>
      <c r="C1628" s="82"/>
      <c r="D1628" s="82"/>
      <c r="E1628" s="133"/>
      <c r="F1628" s="84"/>
      <c r="G1628" s="84"/>
      <c r="H1628" s="82"/>
      <c r="I1628" s="84"/>
      <c r="J1628" s="84"/>
      <c r="K1628" s="84"/>
      <c r="L1628" s="82"/>
    </row>
    <row r="1629" spans="2:12" x14ac:dyDescent="0.3">
      <c r="B1629" s="82"/>
      <c r="C1629" s="82"/>
      <c r="D1629" s="82"/>
      <c r="E1629" s="133"/>
      <c r="F1629" s="84"/>
      <c r="G1629" s="84"/>
      <c r="H1629" s="82"/>
      <c r="I1629" s="84"/>
      <c r="J1629" s="84"/>
      <c r="K1629" s="84"/>
      <c r="L1629" s="82"/>
    </row>
    <row r="1630" spans="2:12" x14ac:dyDescent="0.3">
      <c r="B1630" s="82"/>
      <c r="C1630" s="82"/>
      <c r="D1630" s="82"/>
      <c r="E1630" s="133"/>
      <c r="F1630" s="84"/>
      <c r="G1630" s="84"/>
      <c r="H1630" s="82"/>
      <c r="I1630" s="84"/>
      <c r="J1630" s="84"/>
      <c r="K1630" s="84"/>
      <c r="L1630" s="82"/>
    </row>
    <row r="1631" spans="2:12" x14ac:dyDescent="0.3">
      <c r="B1631" s="82"/>
      <c r="C1631" s="82"/>
      <c r="D1631" s="82"/>
      <c r="E1631" s="133"/>
      <c r="F1631" s="84"/>
      <c r="G1631" s="84"/>
      <c r="H1631" s="82"/>
      <c r="I1631" s="84"/>
      <c r="J1631" s="84"/>
      <c r="K1631" s="84"/>
      <c r="L1631" s="82"/>
    </row>
    <row r="1632" spans="2:12" x14ac:dyDescent="0.3">
      <c r="B1632" s="82"/>
      <c r="C1632" s="82"/>
      <c r="D1632" s="82"/>
      <c r="E1632" s="133"/>
      <c r="F1632" s="84"/>
      <c r="G1632" s="84"/>
      <c r="H1632" s="82"/>
      <c r="I1632" s="84"/>
      <c r="J1632" s="84"/>
      <c r="K1632" s="84"/>
      <c r="L1632" s="82"/>
    </row>
    <row r="1633" spans="2:12" x14ac:dyDescent="0.3">
      <c r="B1633" s="82"/>
      <c r="C1633" s="82"/>
      <c r="D1633" s="82"/>
      <c r="E1633" s="133"/>
      <c r="F1633" s="84"/>
      <c r="G1633" s="84"/>
      <c r="H1633" s="82"/>
      <c r="I1633" s="84"/>
      <c r="J1633" s="84"/>
      <c r="K1633" s="84"/>
      <c r="L1633" s="82"/>
    </row>
    <row r="1634" spans="2:12" x14ac:dyDescent="0.3">
      <c r="B1634" s="82"/>
      <c r="C1634" s="82"/>
      <c r="D1634" s="82"/>
      <c r="E1634" s="133"/>
      <c r="F1634" s="84"/>
      <c r="G1634" s="84"/>
      <c r="H1634" s="82"/>
      <c r="I1634" s="84"/>
      <c r="J1634" s="84"/>
      <c r="K1634" s="84"/>
      <c r="L1634" s="82"/>
    </row>
    <row r="1635" spans="2:12" x14ac:dyDescent="0.3">
      <c r="B1635" s="82"/>
      <c r="C1635" s="82"/>
      <c r="D1635" s="82"/>
      <c r="E1635" s="133"/>
      <c r="F1635" s="84"/>
      <c r="G1635" s="84"/>
      <c r="H1635" s="82"/>
      <c r="I1635" s="84"/>
      <c r="J1635" s="84"/>
      <c r="K1635" s="84"/>
      <c r="L1635" s="82"/>
    </row>
    <row r="1636" spans="2:12" x14ac:dyDescent="0.3">
      <c r="B1636" s="82"/>
      <c r="C1636" s="82"/>
      <c r="D1636" s="82"/>
      <c r="E1636" s="133"/>
      <c r="F1636" s="84"/>
      <c r="G1636" s="84"/>
      <c r="H1636" s="82"/>
      <c r="I1636" s="84"/>
      <c r="J1636" s="84"/>
      <c r="K1636" s="84"/>
      <c r="L1636" s="82"/>
    </row>
    <row r="1637" spans="2:12" x14ac:dyDescent="0.3">
      <c r="B1637" s="82"/>
      <c r="C1637" s="82"/>
      <c r="D1637" s="82"/>
      <c r="E1637" s="133"/>
      <c r="F1637" s="84"/>
      <c r="G1637" s="84"/>
      <c r="H1637" s="82"/>
      <c r="I1637" s="84"/>
      <c r="J1637" s="84"/>
      <c r="K1637" s="84"/>
      <c r="L1637" s="82"/>
    </row>
    <row r="1638" spans="2:12" x14ac:dyDescent="0.3">
      <c r="B1638" s="82"/>
      <c r="C1638" s="82"/>
      <c r="D1638" s="82"/>
      <c r="E1638" s="133"/>
      <c r="F1638" s="84"/>
      <c r="G1638" s="84"/>
      <c r="H1638" s="82"/>
      <c r="I1638" s="84"/>
      <c r="J1638" s="84"/>
      <c r="K1638" s="84"/>
      <c r="L1638" s="82"/>
    </row>
    <row r="1639" spans="2:12" x14ac:dyDescent="0.3">
      <c r="B1639" s="82"/>
      <c r="C1639" s="82"/>
      <c r="D1639" s="82"/>
      <c r="E1639" s="133"/>
      <c r="F1639" s="84"/>
      <c r="G1639" s="84"/>
      <c r="H1639" s="82"/>
      <c r="I1639" s="84"/>
      <c r="J1639" s="84"/>
      <c r="K1639" s="84"/>
      <c r="L1639" s="82"/>
    </row>
    <row r="1640" spans="2:12" x14ac:dyDescent="0.3">
      <c r="B1640" s="82"/>
      <c r="C1640" s="82"/>
      <c r="D1640" s="82"/>
      <c r="E1640" s="133"/>
      <c r="F1640" s="84"/>
      <c r="G1640" s="84"/>
      <c r="H1640" s="82"/>
      <c r="I1640" s="84"/>
      <c r="J1640" s="84"/>
      <c r="K1640" s="84"/>
      <c r="L1640" s="82"/>
    </row>
    <row r="1641" spans="2:12" x14ac:dyDescent="0.3">
      <c r="B1641" s="82"/>
      <c r="C1641" s="82"/>
      <c r="D1641" s="82"/>
      <c r="E1641" s="133"/>
      <c r="F1641" s="84"/>
      <c r="G1641" s="84"/>
      <c r="H1641" s="82"/>
      <c r="I1641" s="84"/>
      <c r="J1641" s="84"/>
      <c r="K1641" s="84"/>
      <c r="L1641" s="82"/>
    </row>
    <row r="1642" spans="2:12" x14ac:dyDescent="0.3">
      <c r="B1642" s="82"/>
      <c r="C1642" s="82"/>
      <c r="D1642" s="82"/>
      <c r="E1642" s="133"/>
      <c r="F1642" s="84"/>
      <c r="G1642" s="84"/>
      <c r="H1642" s="82"/>
      <c r="I1642" s="84"/>
      <c r="J1642" s="84"/>
      <c r="K1642" s="84"/>
      <c r="L1642" s="82"/>
    </row>
    <row r="1643" spans="2:12" x14ac:dyDescent="0.3">
      <c r="B1643" s="82"/>
      <c r="C1643" s="82"/>
      <c r="D1643" s="82"/>
      <c r="E1643" s="133"/>
      <c r="F1643" s="84"/>
      <c r="G1643" s="84"/>
      <c r="H1643" s="82"/>
      <c r="I1643" s="84"/>
      <c r="J1643" s="84"/>
      <c r="K1643" s="84"/>
      <c r="L1643" s="82"/>
    </row>
    <row r="1644" spans="2:12" x14ac:dyDescent="0.3">
      <c r="B1644" s="82"/>
      <c r="C1644" s="82"/>
      <c r="D1644" s="82"/>
      <c r="E1644" s="133"/>
      <c r="F1644" s="84"/>
      <c r="G1644" s="84"/>
      <c r="H1644" s="82"/>
      <c r="I1644" s="84"/>
      <c r="J1644" s="84"/>
      <c r="K1644" s="84"/>
      <c r="L1644" s="82"/>
    </row>
    <row r="1645" spans="2:12" x14ac:dyDescent="0.3">
      <c r="B1645" s="82"/>
      <c r="C1645" s="82"/>
      <c r="D1645" s="82"/>
      <c r="E1645" s="133"/>
      <c r="F1645" s="84"/>
      <c r="G1645" s="84"/>
      <c r="H1645" s="82"/>
      <c r="I1645" s="84"/>
      <c r="J1645" s="84"/>
      <c r="K1645" s="84"/>
      <c r="L1645" s="82"/>
    </row>
    <row r="1646" spans="2:12" x14ac:dyDescent="0.3">
      <c r="B1646" s="82"/>
      <c r="C1646" s="82"/>
      <c r="D1646" s="82"/>
      <c r="E1646" s="133"/>
      <c r="F1646" s="84"/>
      <c r="G1646" s="84"/>
      <c r="H1646" s="82"/>
      <c r="I1646" s="84"/>
      <c r="J1646" s="84"/>
      <c r="K1646" s="84"/>
      <c r="L1646" s="82"/>
    </row>
    <row r="1647" spans="2:12" x14ac:dyDescent="0.3">
      <c r="B1647" s="82"/>
      <c r="C1647" s="82"/>
      <c r="D1647" s="82"/>
      <c r="E1647" s="133"/>
      <c r="F1647" s="84"/>
      <c r="G1647" s="84"/>
      <c r="H1647" s="82"/>
      <c r="I1647" s="84"/>
      <c r="J1647" s="84"/>
      <c r="K1647" s="84"/>
      <c r="L1647" s="82"/>
    </row>
    <row r="1648" spans="2:12" x14ac:dyDescent="0.3">
      <c r="B1648" s="82"/>
      <c r="C1648" s="82"/>
      <c r="D1648" s="82"/>
      <c r="E1648" s="133"/>
      <c r="F1648" s="84"/>
      <c r="G1648" s="84"/>
      <c r="H1648" s="82"/>
      <c r="I1648" s="84"/>
      <c r="J1648" s="84"/>
      <c r="K1648" s="84"/>
      <c r="L1648" s="82"/>
    </row>
    <row r="1649" spans="2:12" x14ac:dyDescent="0.3">
      <c r="B1649" s="82"/>
      <c r="C1649" s="82"/>
      <c r="D1649" s="82"/>
      <c r="E1649" s="133"/>
      <c r="F1649" s="84"/>
      <c r="G1649" s="84"/>
      <c r="H1649" s="82"/>
      <c r="I1649" s="84"/>
      <c r="J1649" s="84"/>
      <c r="K1649" s="84"/>
      <c r="L1649" s="82"/>
    </row>
    <row r="1650" spans="2:12" x14ac:dyDescent="0.3">
      <c r="B1650" s="82"/>
      <c r="C1650" s="82"/>
      <c r="D1650" s="82"/>
      <c r="E1650" s="133"/>
      <c r="F1650" s="84"/>
      <c r="G1650" s="84"/>
      <c r="H1650" s="82"/>
      <c r="I1650" s="84"/>
      <c r="J1650" s="84"/>
      <c r="K1650" s="84"/>
      <c r="L1650" s="82"/>
    </row>
    <row r="1651" spans="2:12" x14ac:dyDescent="0.3">
      <c r="B1651" s="82"/>
      <c r="C1651" s="82"/>
      <c r="D1651" s="82"/>
      <c r="E1651" s="133"/>
      <c r="F1651" s="84"/>
      <c r="G1651" s="84"/>
      <c r="H1651" s="82"/>
      <c r="I1651" s="84"/>
      <c r="J1651" s="84"/>
      <c r="K1651" s="84"/>
      <c r="L1651" s="82"/>
    </row>
    <row r="1652" spans="2:12" x14ac:dyDescent="0.3">
      <c r="B1652" s="82"/>
      <c r="C1652" s="82"/>
      <c r="D1652" s="82"/>
      <c r="E1652" s="133"/>
      <c r="F1652" s="84"/>
      <c r="G1652" s="84"/>
      <c r="H1652" s="82"/>
      <c r="I1652" s="84"/>
      <c r="J1652" s="84"/>
      <c r="K1652" s="84"/>
      <c r="L1652" s="82"/>
    </row>
    <row r="1653" spans="2:12" x14ac:dyDescent="0.3">
      <c r="B1653" s="82"/>
      <c r="C1653" s="82"/>
      <c r="D1653" s="82"/>
      <c r="E1653" s="133"/>
      <c r="F1653" s="84"/>
      <c r="G1653" s="84"/>
      <c r="H1653" s="82"/>
      <c r="I1653" s="84"/>
      <c r="J1653" s="84"/>
      <c r="K1653" s="84"/>
      <c r="L1653" s="82"/>
    </row>
    <row r="1654" spans="2:12" x14ac:dyDescent="0.3">
      <c r="B1654" s="82"/>
      <c r="C1654" s="82"/>
      <c r="D1654" s="82"/>
      <c r="E1654" s="133"/>
      <c r="F1654" s="84"/>
      <c r="G1654" s="84"/>
      <c r="H1654" s="82"/>
      <c r="I1654" s="84"/>
      <c r="J1654" s="84"/>
      <c r="K1654" s="84"/>
      <c r="L1654" s="82"/>
    </row>
    <row r="1655" spans="2:12" x14ac:dyDescent="0.3">
      <c r="B1655" s="82"/>
      <c r="C1655" s="82"/>
      <c r="D1655" s="82"/>
      <c r="E1655" s="133"/>
      <c r="F1655" s="84"/>
      <c r="G1655" s="84"/>
      <c r="H1655" s="82"/>
      <c r="I1655" s="84"/>
      <c r="J1655" s="84"/>
      <c r="K1655" s="84"/>
      <c r="L1655" s="82"/>
    </row>
    <row r="1656" spans="2:12" x14ac:dyDescent="0.3">
      <c r="B1656" s="82"/>
      <c r="C1656" s="82"/>
      <c r="D1656" s="82"/>
      <c r="E1656" s="133"/>
      <c r="F1656" s="84"/>
      <c r="G1656" s="84"/>
      <c r="H1656" s="82"/>
      <c r="I1656" s="84"/>
      <c r="J1656" s="84"/>
      <c r="K1656" s="84"/>
      <c r="L1656" s="82"/>
    </row>
    <row r="1657" spans="2:12" x14ac:dyDescent="0.3">
      <c r="B1657" s="82"/>
      <c r="C1657" s="82"/>
      <c r="D1657" s="82"/>
      <c r="E1657" s="133"/>
      <c r="F1657" s="84"/>
      <c r="G1657" s="84"/>
      <c r="H1657" s="82"/>
      <c r="I1657" s="84"/>
      <c r="J1657" s="84"/>
      <c r="K1657" s="84"/>
      <c r="L1657" s="82"/>
    </row>
    <row r="1658" spans="2:12" x14ac:dyDescent="0.3">
      <c r="B1658" s="82"/>
      <c r="C1658" s="82"/>
      <c r="D1658" s="82"/>
      <c r="E1658" s="133"/>
      <c r="F1658" s="84"/>
      <c r="G1658" s="84"/>
      <c r="H1658" s="82"/>
      <c r="I1658" s="84"/>
      <c r="J1658" s="84"/>
      <c r="K1658" s="84"/>
      <c r="L1658" s="82"/>
    </row>
    <row r="1659" spans="2:12" x14ac:dyDescent="0.3">
      <c r="B1659" s="82"/>
      <c r="C1659" s="82"/>
      <c r="D1659" s="82"/>
      <c r="E1659" s="133"/>
      <c r="F1659" s="84"/>
      <c r="G1659" s="84"/>
      <c r="H1659" s="82"/>
      <c r="I1659" s="84"/>
      <c r="J1659" s="84"/>
      <c r="K1659" s="84"/>
      <c r="L1659" s="82"/>
    </row>
    <row r="1660" spans="2:12" x14ac:dyDescent="0.3">
      <c r="B1660" s="82"/>
      <c r="C1660" s="82"/>
      <c r="D1660" s="82"/>
      <c r="E1660" s="133"/>
      <c r="F1660" s="84"/>
      <c r="G1660" s="84"/>
      <c r="H1660" s="82"/>
      <c r="I1660" s="84"/>
      <c r="J1660" s="84"/>
      <c r="K1660" s="84"/>
      <c r="L1660" s="82"/>
    </row>
    <row r="1661" spans="2:12" x14ac:dyDescent="0.3">
      <c r="B1661" s="82"/>
      <c r="C1661" s="82"/>
      <c r="D1661" s="82"/>
      <c r="E1661" s="133"/>
      <c r="F1661" s="84"/>
      <c r="G1661" s="84"/>
      <c r="H1661" s="82"/>
      <c r="I1661" s="84"/>
      <c r="J1661" s="84"/>
      <c r="K1661" s="84"/>
      <c r="L1661" s="82"/>
    </row>
    <row r="1662" spans="2:12" x14ac:dyDescent="0.3">
      <c r="B1662" s="82"/>
      <c r="C1662" s="82"/>
      <c r="D1662" s="82"/>
      <c r="E1662" s="133"/>
      <c r="F1662" s="84"/>
      <c r="G1662" s="84"/>
      <c r="H1662" s="82"/>
      <c r="I1662" s="84"/>
      <c r="J1662" s="84"/>
      <c r="K1662" s="84"/>
      <c r="L1662" s="82"/>
    </row>
    <row r="1663" spans="2:12" x14ac:dyDescent="0.3">
      <c r="B1663" s="82"/>
      <c r="C1663" s="82"/>
      <c r="D1663" s="82"/>
      <c r="E1663" s="133"/>
      <c r="F1663" s="84"/>
      <c r="G1663" s="84"/>
      <c r="H1663" s="82"/>
      <c r="I1663" s="84"/>
      <c r="J1663" s="84"/>
      <c r="K1663" s="84"/>
      <c r="L1663" s="82"/>
    </row>
    <row r="1664" spans="2:12" x14ac:dyDescent="0.3">
      <c r="B1664" s="82"/>
      <c r="C1664" s="82"/>
      <c r="D1664" s="82"/>
      <c r="E1664" s="133"/>
      <c r="F1664" s="84"/>
      <c r="G1664" s="84"/>
      <c r="H1664" s="82"/>
      <c r="I1664" s="84"/>
      <c r="J1664" s="84"/>
      <c r="K1664" s="84"/>
      <c r="L1664" s="82"/>
    </row>
    <row r="1665" spans="2:12" x14ac:dyDescent="0.3">
      <c r="B1665" s="82"/>
      <c r="C1665" s="82"/>
      <c r="D1665" s="82"/>
      <c r="E1665" s="133"/>
      <c r="F1665" s="84"/>
      <c r="G1665" s="84"/>
      <c r="H1665" s="82"/>
      <c r="I1665" s="84"/>
      <c r="J1665" s="84"/>
      <c r="K1665" s="84"/>
      <c r="L1665" s="82"/>
    </row>
    <row r="1666" spans="2:12" x14ac:dyDescent="0.3">
      <c r="B1666" s="82"/>
      <c r="C1666" s="82"/>
      <c r="D1666" s="82"/>
      <c r="E1666" s="133"/>
      <c r="F1666" s="84"/>
      <c r="G1666" s="84"/>
      <c r="H1666" s="82"/>
      <c r="I1666" s="84"/>
      <c r="J1666" s="84"/>
      <c r="K1666" s="84"/>
      <c r="L1666" s="82"/>
    </row>
    <row r="1667" spans="2:12" x14ac:dyDescent="0.3">
      <c r="B1667" s="82"/>
      <c r="C1667" s="82"/>
      <c r="D1667" s="82"/>
      <c r="E1667" s="133"/>
      <c r="F1667" s="84"/>
      <c r="G1667" s="84"/>
      <c r="H1667" s="82"/>
      <c r="I1667" s="84"/>
      <c r="J1667" s="84"/>
      <c r="K1667" s="84"/>
      <c r="L1667" s="82"/>
    </row>
    <row r="1668" spans="2:12" x14ac:dyDescent="0.3">
      <c r="B1668" s="82"/>
      <c r="C1668" s="82"/>
      <c r="D1668" s="82"/>
      <c r="E1668" s="133"/>
      <c r="F1668" s="84"/>
      <c r="G1668" s="84"/>
      <c r="H1668" s="82"/>
      <c r="I1668" s="84"/>
      <c r="J1668" s="84"/>
      <c r="K1668" s="84"/>
      <c r="L1668" s="82"/>
    </row>
    <row r="1669" spans="2:12" x14ac:dyDescent="0.3">
      <c r="B1669" s="82"/>
      <c r="C1669" s="82"/>
      <c r="D1669" s="82"/>
      <c r="E1669" s="133"/>
      <c r="F1669" s="84"/>
      <c r="G1669" s="84"/>
      <c r="H1669" s="82"/>
      <c r="I1669" s="84"/>
      <c r="J1669" s="84"/>
      <c r="K1669" s="84"/>
      <c r="L1669" s="82"/>
    </row>
    <row r="1670" spans="2:12" x14ac:dyDescent="0.3">
      <c r="B1670" s="82"/>
      <c r="C1670" s="82"/>
      <c r="D1670" s="82"/>
      <c r="E1670" s="133"/>
      <c r="F1670" s="84"/>
      <c r="G1670" s="84"/>
      <c r="H1670" s="82"/>
      <c r="I1670" s="84"/>
      <c r="J1670" s="84"/>
      <c r="K1670" s="84"/>
      <c r="L1670" s="82"/>
    </row>
    <row r="1671" spans="2:12" x14ac:dyDescent="0.3">
      <c r="B1671" s="82"/>
      <c r="C1671" s="82"/>
      <c r="D1671" s="82"/>
      <c r="E1671" s="133"/>
      <c r="F1671" s="84"/>
      <c r="G1671" s="84"/>
      <c r="H1671" s="82"/>
      <c r="I1671" s="84"/>
      <c r="J1671" s="84"/>
      <c r="K1671" s="84"/>
      <c r="L1671" s="82"/>
    </row>
    <row r="1672" spans="2:12" x14ac:dyDescent="0.3">
      <c r="B1672" s="82"/>
      <c r="C1672" s="82"/>
      <c r="D1672" s="82"/>
      <c r="E1672" s="133"/>
      <c r="F1672" s="84"/>
      <c r="G1672" s="84"/>
      <c r="H1672" s="82"/>
      <c r="I1672" s="84"/>
      <c r="J1672" s="84"/>
      <c r="K1672" s="84"/>
      <c r="L1672" s="82"/>
    </row>
    <row r="1673" spans="2:12" x14ac:dyDescent="0.3">
      <c r="B1673" s="82"/>
      <c r="C1673" s="82"/>
      <c r="D1673" s="82"/>
      <c r="E1673" s="133"/>
      <c r="F1673" s="84"/>
      <c r="G1673" s="84"/>
      <c r="H1673" s="82"/>
      <c r="I1673" s="84"/>
      <c r="J1673" s="84"/>
      <c r="K1673" s="84"/>
      <c r="L1673" s="82"/>
    </row>
    <row r="1674" spans="2:12" x14ac:dyDescent="0.3">
      <c r="B1674" s="82"/>
      <c r="C1674" s="82"/>
      <c r="D1674" s="82"/>
      <c r="E1674" s="133"/>
      <c r="F1674" s="84"/>
      <c r="G1674" s="84"/>
      <c r="H1674" s="82"/>
      <c r="I1674" s="84"/>
      <c r="J1674" s="84"/>
      <c r="K1674" s="84"/>
      <c r="L1674" s="82"/>
    </row>
    <row r="1675" spans="2:12" x14ac:dyDescent="0.3">
      <c r="B1675" s="82"/>
      <c r="C1675" s="82"/>
      <c r="D1675" s="82"/>
      <c r="E1675" s="133"/>
      <c r="F1675" s="84"/>
      <c r="G1675" s="84"/>
      <c r="H1675" s="82"/>
      <c r="I1675" s="84"/>
      <c r="J1675" s="84"/>
      <c r="K1675" s="84"/>
      <c r="L1675" s="82"/>
    </row>
    <row r="1676" spans="2:12" x14ac:dyDescent="0.3">
      <c r="B1676" s="82"/>
      <c r="C1676" s="82"/>
      <c r="D1676" s="82"/>
      <c r="E1676" s="133"/>
      <c r="F1676" s="84"/>
      <c r="G1676" s="84"/>
      <c r="H1676" s="82"/>
      <c r="I1676" s="84"/>
      <c r="J1676" s="84"/>
      <c r="K1676" s="84"/>
      <c r="L1676" s="82"/>
    </row>
    <row r="1677" spans="2:12" x14ac:dyDescent="0.3">
      <c r="B1677" s="82"/>
      <c r="C1677" s="82"/>
      <c r="D1677" s="82"/>
      <c r="E1677" s="133"/>
      <c r="F1677" s="84"/>
      <c r="G1677" s="84"/>
      <c r="H1677" s="82"/>
      <c r="I1677" s="84"/>
      <c r="J1677" s="84"/>
      <c r="K1677" s="84"/>
      <c r="L1677" s="82"/>
    </row>
    <row r="1678" spans="2:12" x14ac:dyDescent="0.3">
      <c r="B1678" s="82"/>
      <c r="C1678" s="82"/>
      <c r="D1678" s="82"/>
      <c r="E1678" s="133"/>
      <c r="F1678" s="84"/>
      <c r="G1678" s="84"/>
      <c r="H1678" s="82"/>
      <c r="I1678" s="84"/>
      <c r="J1678" s="84"/>
      <c r="K1678" s="84"/>
      <c r="L1678" s="82"/>
    </row>
    <row r="1679" spans="2:12" x14ac:dyDescent="0.3">
      <c r="B1679" s="82"/>
      <c r="C1679" s="82"/>
      <c r="D1679" s="82"/>
      <c r="E1679" s="133"/>
      <c r="F1679" s="84"/>
      <c r="G1679" s="84"/>
      <c r="H1679" s="82"/>
      <c r="I1679" s="84"/>
      <c r="J1679" s="84"/>
      <c r="K1679" s="84"/>
      <c r="L1679" s="82"/>
    </row>
    <row r="1680" spans="2:12" x14ac:dyDescent="0.3">
      <c r="B1680" s="82"/>
      <c r="C1680" s="82"/>
      <c r="D1680" s="82"/>
      <c r="E1680" s="133"/>
      <c r="F1680" s="84"/>
      <c r="G1680" s="84"/>
      <c r="H1680" s="82"/>
      <c r="I1680" s="84"/>
      <c r="J1680" s="84"/>
      <c r="K1680" s="84"/>
      <c r="L1680" s="82"/>
    </row>
    <row r="1681" spans="2:12" x14ac:dyDescent="0.3">
      <c r="B1681" s="82"/>
      <c r="C1681" s="82"/>
      <c r="D1681" s="82"/>
      <c r="E1681" s="133"/>
      <c r="F1681" s="84"/>
      <c r="G1681" s="84"/>
      <c r="H1681" s="82"/>
      <c r="I1681" s="84"/>
      <c r="J1681" s="84"/>
      <c r="K1681" s="84"/>
      <c r="L1681" s="82"/>
    </row>
    <row r="1682" spans="2:12" x14ac:dyDescent="0.3">
      <c r="B1682" s="82"/>
      <c r="C1682" s="82"/>
      <c r="D1682" s="82"/>
      <c r="E1682" s="133"/>
      <c r="F1682" s="84"/>
      <c r="G1682" s="84"/>
      <c r="H1682" s="82"/>
      <c r="I1682" s="84"/>
      <c r="J1682" s="84"/>
      <c r="K1682" s="84"/>
      <c r="L1682" s="82"/>
    </row>
    <row r="1683" spans="2:12" x14ac:dyDescent="0.3">
      <c r="B1683" s="82"/>
      <c r="C1683" s="82"/>
      <c r="D1683" s="82"/>
      <c r="E1683" s="133"/>
      <c r="F1683" s="84"/>
      <c r="G1683" s="84"/>
      <c r="H1683" s="82"/>
      <c r="I1683" s="84"/>
      <c r="J1683" s="84"/>
      <c r="K1683" s="84"/>
      <c r="L1683" s="82"/>
    </row>
    <row r="1684" spans="2:12" x14ac:dyDescent="0.3">
      <c r="B1684" s="82"/>
      <c r="C1684" s="82"/>
      <c r="D1684" s="82"/>
      <c r="E1684" s="133"/>
      <c r="F1684" s="84"/>
      <c r="G1684" s="84"/>
      <c r="H1684" s="82"/>
      <c r="I1684" s="84"/>
      <c r="J1684" s="84"/>
      <c r="K1684" s="84"/>
      <c r="L1684" s="82"/>
    </row>
    <row r="1685" spans="2:12" x14ac:dyDescent="0.3">
      <c r="B1685" s="82"/>
      <c r="C1685" s="82"/>
      <c r="D1685" s="82"/>
      <c r="E1685" s="133"/>
      <c r="F1685" s="84"/>
      <c r="G1685" s="84"/>
      <c r="H1685" s="82"/>
      <c r="I1685" s="84"/>
      <c r="J1685" s="84"/>
      <c r="K1685" s="84"/>
      <c r="L1685" s="82"/>
    </row>
    <row r="1686" spans="2:12" x14ac:dyDescent="0.3">
      <c r="B1686" s="82"/>
      <c r="C1686" s="82"/>
      <c r="D1686" s="82"/>
      <c r="E1686" s="133"/>
      <c r="F1686" s="84"/>
      <c r="G1686" s="84"/>
      <c r="H1686" s="82"/>
      <c r="I1686" s="84"/>
      <c r="J1686" s="84"/>
      <c r="K1686" s="84"/>
      <c r="L1686" s="82"/>
    </row>
    <row r="1687" spans="2:12" x14ac:dyDescent="0.3">
      <c r="B1687" s="82"/>
      <c r="C1687" s="82"/>
      <c r="D1687" s="82"/>
      <c r="E1687" s="133"/>
      <c r="F1687" s="84"/>
      <c r="G1687" s="84"/>
      <c r="H1687" s="82"/>
      <c r="I1687" s="84"/>
      <c r="J1687" s="84"/>
      <c r="K1687" s="84"/>
      <c r="L1687" s="82"/>
    </row>
    <row r="1688" spans="2:12" x14ac:dyDescent="0.3">
      <c r="B1688" s="82"/>
      <c r="C1688" s="82"/>
      <c r="D1688" s="82"/>
      <c r="E1688" s="133"/>
      <c r="F1688" s="84"/>
      <c r="G1688" s="84"/>
      <c r="H1688" s="82"/>
      <c r="I1688" s="84"/>
      <c r="J1688" s="84"/>
      <c r="K1688" s="84"/>
      <c r="L1688" s="82"/>
    </row>
    <row r="1689" spans="2:12" x14ac:dyDescent="0.3">
      <c r="B1689" s="82"/>
      <c r="C1689" s="82"/>
      <c r="D1689" s="82"/>
      <c r="E1689" s="133"/>
      <c r="F1689" s="84"/>
      <c r="G1689" s="84"/>
      <c r="H1689" s="82"/>
      <c r="I1689" s="84"/>
      <c r="J1689" s="84"/>
      <c r="K1689" s="84"/>
      <c r="L1689" s="82"/>
    </row>
    <row r="1690" spans="2:12" x14ac:dyDescent="0.3">
      <c r="B1690" s="82"/>
      <c r="C1690" s="82"/>
      <c r="D1690" s="82"/>
      <c r="E1690" s="133"/>
      <c r="F1690" s="84"/>
      <c r="G1690" s="84"/>
      <c r="H1690" s="82"/>
      <c r="I1690" s="84"/>
      <c r="J1690" s="84"/>
      <c r="K1690" s="84"/>
      <c r="L1690" s="82"/>
    </row>
    <row r="1691" spans="2:12" x14ac:dyDescent="0.3">
      <c r="B1691" s="82"/>
      <c r="C1691" s="82"/>
      <c r="D1691" s="82"/>
      <c r="E1691" s="133"/>
      <c r="F1691" s="84"/>
      <c r="G1691" s="84"/>
      <c r="H1691" s="82"/>
      <c r="I1691" s="84"/>
      <c r="J1691" s="84"/>
      <c r="K1691" s="84"/>
      <c r="L1691" s="82"/>
    </row>
    <row r="1692" spans="2:12" x14ac:dyDescent="0.3">
      <c r="B1692" s="82"/>
      <c r="C1692" s="82"/>
      <c r="D1692" s="82"/>
      <c r="E1692" s="133"/>
      <c r="F1692" s="84"/>
      <c r="G1692" s="84"/>
      <c r="H1692" s="82"/>
      <c r="I1692" s="84"/>
      <c r="J1692" s="84"/>
      <c r="K1692" s="84"/>
      <c r="L1692" s="82"/>
    </row>
    <row r="1693" spans="2:12" x14ac:dyDescent="0.3">
      <c r="B1693" s="82"/>
      <c r="C1693" s="82"/>
      <c r="D1693" s="82"/>
      <c r="E1693" s="133"/>
      <c r="F1693" s="84"/>
      <c r="G1693" s="84"/>
      <c r="H1693" s="82"/>
      <c r="I1693" s="84"/>
      <c r="J1693" s="84"/>
      <c r="K1693" s="84"/>
      <c r="L1693" s="82"/>
    </row>
    <row r="1694" spans="2:12" x14ac:dyDescent="0.3">
      <c r="B1694" s="82"/>
      <c r="C1694" s="82"/>
      <c r="D1694" s="82"/>
      <c r="E1694" s="133"/>
      <c r="F1694" s="84"/>
      <c r="G1694" s="84"/>
      <c r="H1694" s="82"/>
      <c r="I1694" s="84"/>
      <c r="J1694" s="84"/>
      <c r="K1694" s="84"/>
      <c r="L1694" s="82"/>
    </row>
    <row r="1695" spans="2:12" x14ac:dyDescent="0.3">
      <c r="B1695" s="82"/>
      <c r="C1695" s="82"/>
      <c r="D1695" s="82"/>
      <c r="E1695" s="133"/>
      <c r="F1695" s="84"/>
      <c r="G1695" s="84"/>
      <c r="H1695" s="82"/>
      <c r="I1695" s="84"/>
      <c r="J1695" s="84"/>
      <c r="K1695" s="84"/>
      <c r="L1695" s="82"/>
    </row>
    <row r="1696" spans="2:12" x14ac:dyDescent="0.3">
      <c r="B1696" s="82"/>
      <c r="C1696" s="82"/>
      <c r="D1696" s="82"/>
      <c r="E1696" s="133"/>
      <c r="F1696" s="84"/>
      <c r="G1696" s="84"/>
      <c r="H1696" s="82"/>
      <c r="I1696" s="84"/>
      <c r="J1696" s="84"/>
      <c r="K1696" s="84"/>
      <c r="L1696" s="82"/>
    </row>
    <row r="1697" spans="2:12" x14ac:dyDescent="0.3">
      <c r="B1697" s="82"/>
      <c r="C1697" s="82"/>
      <c r="D1697" s="82"/>
      <c r="E1697" s="133"/>
      <c r="F1697" s="84"/>
      <c r="G1697" s="84"/>
      <c r="H1697" s="82"/>
      <c r="I1697" s="84"/>
      <c r="J1697" s="84"/>
      <c r="K1697" s="84"/>
      <c r="L1697" s="82"/>
    </row>
    <row r="1698" spans="2:12" x14ac:dyDescent="0.3">
      <c r="B1698" s="82"/>
      <c r="C1698" s="82"/>
      <c r="D1698" s="82"/>
      <c r="E1698" s="133"/>
      <c r="F1698" s="84"/>
      <c r="G1698" s="84"/>
      <c r="H1698" s="82"/>
      <c r="I1698" s="84"/>
      <c r="J1698" s="84"/>
      <c r="K1698" s="84"/>
      <c r="L1698" s="82"/>
    </row>
    <row r="1699" spans="2:12" x14ac:dyDescent="0.3">
      <c r="B1699" s="82"/>
      <c r="C1699" s="82"/>
      <c r="D1699" s="82"/>
      <c r="E1699" s="133"/>
      <c r="F1699" s="84"/>
      <c r="G1699" s="84"/>
      <c r="H1699" s="82"/>
      <c r="I1699" s="84"/>
      <c r="J1699" s="84"/>
      <c r="K1699" s="84"/>
      <c r="L1699" s="82"/>
    </row>
    <row r="1700" spans="2:12" x14ac:dyDescent="0.3">
      <c r="B1700" s="82"/>
      <c r="C1700" s="82"/>
      <c r="D1700" s="82"/>
      <c r="E1700" s="133"/>
      <c r="F1700" s="84"/>
      <c r="G1700" s="84"/>
      <c r="H1700" s="82"/>
      <c r="I1700" s="84"/>
      <c r="J1700" s="84"/>
      <c r="K1700" s="84"/>
      <c r="L1700" s="82"/>
    </row>
    <row r="1701" spans="2:12" x14ac:dyDescent="0.3">
      <c r="B1701" s="82"/>
      <c r="C1701" s="82"/>
      <c r="D1701" s="82"/>
      <c r="E1701" s="133"/>
      <c r="F1701" s="84"/>
      <c r="G1701" s="84"/>
      <c r="H1701" s="82"/>
      <c r="I1701" s="84"/>
      <c r="J1701" s="84"/>
      <c r="K1701" s="84"/>
      <c r="L1701" s="82"/>
    </row>
    <row r="1702" spans="2:12" x14ac:dyDescent="0.3">
      <c r="B1702" s="82"/>
      <c r="C1702" s="82"/>
      <c r="D1702" s="82"/>
      <c r="E1702" s="133"/>
      <c r="F1702" s="84"/>
      <c r="G1702" s="84"/>
      <c r="H1702" s="82"/>
      <c r="I1702" s="84"/>
      <c r="J1702" s="84"/>
      <c r="K1702" s="84"/>
      <c r="L1702" s="82"/>
    </row>
    <row r="1703" spans="2:12" x14ac:dyDescent="0.3">
      <c r="B1703" s="82"/>
      <c r="C1703" s="82"/>
      <c r="D1703" s="82"/>
      <c r="E1703" s="133"/>
      <c r="F1703" s="84"/>
      <c r="G1703" s="84"/>
      <c r="H1703" s="82"/>
      <c r="I1703" s="84"/>
      <c r="J1703" s="84"/>
      <c r="K1703" s="84"/>
      <c r="L1703" s="82"/>
    </row>
    <row r="1704" spans="2:12" x14ac:dyDescent="0.3">
      <c r="B1704" s="82"/>
      <c r="C1704" s="82"/>
      <c r="D1704" s="82"/>
      <c r="E1704" s="133"/>
      <c r="F1704" s="84"/>
      <c r="G1704" s="84"/>
      <c r="H1704" s="82"/>
      <c r="I1704" s="84"/>
      <c r="J1704" s="84"/>
      <c r="K1704" s="84"/>
      <c r="L1704" s="82"/>
    </row>
    <row r="1705" spans="2:12" x14ac:dyDescent="0.3">
      <c r="B1705" s="82"/>
      <c r="C1705" s="82"/>
      <c r="D1705" s="82"/>
      <c r="E1705" s="133"/>
      <c r="F1705" s="84"/>
      <c r="G1705" s="84"/>
      <c r="H1705" s="82"/>
      <c r="I1705" s="84"/>
      <c r="J1705" s="84"/>
      <c r="K1705" s="84"/>
      <c r="L1705" s="82"/>
    </row>
    <row r="1706" spans="2:12" x14ac:dyDescent="0.3">
      <c r="B1706" s="82"/>
      <c r="C1706" s="82"/>
      <c r="D1706" s="82"/>
      <c r="E1706" s="133"/>
      <c r="F1706" s="84"/>
      <c r="G1706" s="84"/>
      <c r="H1706" s="82"/>
      <c r="I1706" s="84"/>
      <c r="J1706" s="84"/>
      <c r="K1706" s="84"/>
      <c r="L1706" s="82"/>
    </row>
    <row r="1707" spans="2:12" x14ac:dyDescent="0.3">
      <c r="B1707" s="82"/>
      <c r="C1707" s="82"/>
      <c r="D1707" s="82"/>
      <c r="E1707" s="133"/>
      <c r="F1707" s="84"/>
      <c r="G1707" s="84"/>
      <c r="H1707" s="82"/>
      <c r="I1707" s="84"/>
      <c r="J1707" s="84"/>
      <c r="K1707" s="84"/>
      <c r="L1707" s="82"/>
    </row>
    <row r="1708" spans="2:12" x14ac:dyDescent="0.3">
      <c r="B1708" s="82"/>
      <c r="C1708" s="82"/>
      <c r="D1708" s="82"/>
      <c r="E1708" s="133"/>
      <c r="F1708" s="84"/>
      <c r="G1708" s="84"/>
      <c r="H1708" s="82"/>
      <c r="I1708" s="84"/>
      <c r="J1708" s="84"/>
      <c r="K1708" s="84"/>
      <c r="L1708" s="82"/>
    </row>
    <row r="1709" spans="2:12" x14ac:dyDescent="0.3">
      <c r="B1709" s="82"/>
      <c r="C1709" s="82"/>
      <c r="D1709" s="82"/>
      <c r="E1709" s="133"/>
      <c r="F1709" s="84"/>
      <c r="G1709" s="84"/>
      <c r="H1709" s="82"/>
      <c r="I1709" s="84"/>
      <c r="J1709" s="84"/>
      <c r="K1709" s="84"/>
      <c r="L1709" s="82"/>
    </row>
    <row r="1710" spans="2:12" x14ac:dyDescent="0.3">
      <c r="B1710" s="82"/>
      <c r="C1710" s="82"/>
      <c r="D1710" s="82"/>
      <c r="E1710" s="133"/>
      <c r="F1710" s="84"/>
      <c r="G1710" s="84"/>
      <c r="H1710" s="82"/>
      <c r="I1710" s="84"/>
      <c r="J1710" s="84"/>
      <c r="K1710" s="84"/>
      <c r="L1710" s="82"/>
    </row>
    <row r="1711" spans="2:12" x14ac:dyDescent="0.3">
      <c r="B1711" s="82"/>
      <c r="C1711" s="82"/>
      <c r="D1711" s="82"/>
      <c r="E1711" s="133"/>
      <c r="F1711" s="84"/>
      <c r="G1711" s="84"/>
      <c r="H1711" s="82"/>
      <c r="I1711" s="84"/>
      <c r="J1711" s="84"/>
      <c r="K1711" s="84"/>
      <c r="L1711" s="82"/>
    </row>
    <row r="1712" spans="2:12" x14ac:dyDescent="0.3">
      <c r="B1712" s="82"/>
      <c r="C1712" s="82"/>
      <c r="D1712" s="82"/>
      <c r="E1712" s="133"/>
      <c r="F1712" s="84"/>
      <c r="G1712" s="84"/>
      <c r="H1712" s="82"/>
      <c r="I1712" s="84"/>
      <c r="J1712" s="84"/>
      <c r="K1712" s="84"/>
      <c r="L1712" s="82"/>
    </row>
    <row r="1713" spans="2:12" x14ac:dyDescent="0.3">
      <c r="B1713" s="82"/>
      <c r="C1713" s="82"/>
      <c r="D1713" s="82"/>
      <c r="E1713" s="133"/>
      <c r="F1713" s="84"/>
      <c r="G1713" s="84"/>
      <c r="H1713" s="82"/>
      <c r="I1713" s="84"/>
      <c r="J1713" s="84"/>
      <c r="K1713" s="84"/>
      <c r="L1713" s="82"/>
    </row>
    <row r="1714" spans="2:12" x14ac:dyDescent="0.3">
      <c r="B1714" s="82"/>
      <c r="C1714" s="82"/>
      <c r="D1714" s="82"/>
      <c r="E1714" s="133"/>
      <c r="F1714" s="84"/>
      <c r="G1714" s="84"/>
      <c r="H1714" s="82"/>
      <c r="I1714" s="84"/>
      <c r="J1714" s="84"/>
      <c r="K1714" s="84"/>
      <c r="L1714" s="82"/>
    </row>
    <row r="1715" spans="2:12" x14ac:dyDescent="0.3">
      <c r="B1715" s="82"/>
      <c r="C1715" s="82"/>
      <c r="D1715" s="82"/>
      <c r="E1715" s="133"/>
      <c r="F1715" s="84"/>
      <c r="G1715" s="84"/>
      <c r="H1715" s="82"/>
      <c r="I1715" s="84"/>
      <c r="J1715" s="84"/>
      <c r="K1715" s="84"/>
      <c r="L1715" s="82"/>
    </row>
    <row r="1716" spans="2:12" x14ac:dyDescent="0.3">
      <c r="B1716" s="82"/>
      <c r="C1716" s="82"/>
      <c r="D1716" s="82"/>
      <c r="E1716" s="133"/>
      <c r="F1716" s="84"/>
      <c r="G1716" s="84"/>
      <c r="H1716" s="82"/>
      <c r="I1716" s="84"/>
      <c r="J1716" s="84"/>
      <c r="K1716" s="84"/>
      <c r="L1716" s="82"/>
    </row>
    <row r="1717" spans="2:12" x14ac:dyDescent="0.3">
      <c r="B1717" s="82"/>
      <c r="C1717" s="82"/>
      <c r="D1717" s="82"/>
      <c r="E1717" s="133"/>
      <c r="F1717" s="84"/>
      <c r="G1717" s="84"/>
      <c r="H1717" s="82"/>
      <c r="I1717" s="84"/>
      <c r="J1717" s="84"/>
      <c r="K1717" s="84"/>
      <c r="L1717" s="82"/>
    </row>
    <row r="1718" spans="2:12" x14ac:dyDescent="0.3">
      <c r="B1718" s="82"/>
      <c r="C1718" s="82"/>
      <c r="D1718" s="82"/>
      <c r="E1718" s="133"/>
      <c r="F1718" s="84"/>
      <c r="G1718" s="84"/>
      <c r="H1718" s="82"/>
      <c r="I1718" s="84"/>
      <c r="J1718" s="84"/>
      <c r="K1718" s="84"/>
      <c r="L1718" s="82"/>
    </row>
    <row r="1719" spans="2:12" x14ac:dyDescent="0.3">
      <c r="B1719" s="82"/>
      <c r="C1719" s="82"/>
      <c r="D1719" s="82"/>
      <c r="E1719" s="133"/>
      <c r="F1719" s="84"/>
      <c r="G1719" s="84"/>
      <c r="H1719" s="82"/>
      <c r="I1719" s="84"/>
      <c r="J1719" s="84"/>
      <c r="K1719" s="84"/>
      <c r="L1719" s="82"/>
    </row>
    <row r="1720" spans="2:12" x14ac:dyDescent="0.3">
      <c r="B1720" s="82"/>
      <c r="C1720" s="82"/>
      <c r="D1720" s="82"/>
      <c r="E1720" s="133"/>
      <c r="F1720" s="84"/>
      <c r="G1720" s="84"/>
      <c r="H1720" s="82"/>
      <c r="I1720" s="84"/>
      <c r="J1720" s="84"/>
      <c r="K1720" s="84"/>
      <c r="L1720" s="82"/>
    </row>
    <row r="1721" spans="2:12" x14ac:dyDescent="0.3">
      <c r="B1721" s="82"/>
      <c r="C1721" s="82"/>
      <c r="D1721" s="82"/>
      <c r="E1721" s="133"/>
      <c r="F1721" s="84"/>
      <c r="G1721" s="84"/>
      <c r="H1721" s="82"/>
      <c r="I1721" s="84"/>
      <c r="J1721" s="84"/>
      <c r="K1721" s="84"/>
      <c r="L1721" s="82"/>
    </row>
    <row r="1722" spans="2:12" x14ac:dyDescent="0.3">
      <c r="B1722" s="82"/>
      <c r="C1722" s="82"/>
      <c r="D1722" s="82"/>
      <c r="E1722" s="133"/>
      <c r="F1722" s="84"/>
      <c r="G1722" s="84"/>
      <c r="H1722" s="82"/>
      <c r="I1722" s="84"/>
      <c r="J1722" s="84"/>
      <c r="K1722" s="84"/>
      <c r="L1722" s="82"/>
    </row>
    <row r="1723" spans="2:12" x14ac:dyDescent="0.3">
      <c r="B1723" s="82"/>
      <c r="C1723" s="82"/>
      <c r="D1723" s="82"/>
      <c r="E1723" s="133"/>
      <c r="F1723" s="84"/>
      <c r="G1723" s="84"/>
      <c r="H1723" s="82"/>
      <c r="I1723" s="84"/>
      <c r="J1723" s="84"/>
      <c r="K1723" s="84"/>
      <c r="L1723" s="82"/>
    </row>
    <row r="1724" spans="2:12" x14ac:dyDescent="0.3">
      <c r="B1724" s="82"/>
      <c r="C1724" s="82"/>
      <c r="D1724" s="82"/>
      <c r="E1724" s="133"/>
      <c r="F1724" s="84"/>
      <c r="G1724" s="84"/>
      <c r="H1724" s="82"/>
      <c r="I1724" s="84"/>
      <c r="J1724" s="84"/>
      <c r="K1724" s="84"/>
      <c r="L1724" s="82"/>
    </row>
    <row r="1725" spans="2:12" x14ac:dyDescent="0.3">
      <c r="B1725" s="82"/>
      <c r="C1725" s="82"/>
      <c r="D1725" s="82"/>
      <c r="E1725" s="133"/>
      <c r="F1725" s="84"/>
      <c r="G1725" s="84"/>
      <c r="H1725" s="82"/>
      <c r="I1725" s="84"/>
      <c r="J1725" s="84"/>
      <c r="K1725" s="84"/>
      <c r="L1725" s="82"/>
    </row>
    <row r="1726" spans="2:12" x14ac:dyDescent="0.3">
      <c r="B1726" s="82"/>
      <c r="C1726" s="82"/>
      <c r="D1726" s="82"/>
      <c r="E1726" s="133"/>
      <c r="F1726" s="84"/>
      <c r="G1726" s="84"/>
      <c r="H1726" s="82"/>
      <c r="I1726" s="84"/>
      <c r="J1726" s="84"/>
      <c r="K1726" s="84"/>
      <c r="L1726" s="82"/>
    </row>
    <row r="1727" spans="2:12" x14ac:dyDescent="0.3">
      <c r="B1727" s="82"/>
      <c r="C1727" s="82"/>
      <c r="D1727" s="82"/>
      <c r="E1727" s="133"/>
      <c r="F1727" s="84"/>
      <c r="G1727" s="84"/>
      <c r="H1727" s="82"/>
      <c r="I1727" s="84"/>
      <c r="J1727" s="84"/>
      <c r="K1727" s="84"/>
      <c r="L1727" s="82"/>
    </row>
    <row r="1728" spans="2:12" x14ac:dyDescent="0.3">
      <c r="B1728" s="82"/>
      <c r="C1728" s="82"/>
      <c r="D1728" s="82"/>
      <c r="E1728" s="133"/>
      <c r="F1728" s="84"/>
      <c r="G1728" s="84"/>
      <c r="H1728" s="82"/>
      <c r="I1728" s="84"/>
      <c r="J1728" s="84"/>
      <c r="K1728" s="84"/>
      <c r="L1728" s="82"/>
    </row>
    <row r="1729" spans="2:12" x14ac:dyDescent="0.3">
      <c r="B1729" s="82"/>
      <c r="C1729" s="82"/>
      <c r="D1729" s="82"/>
      <c r="E1729" s="133"/>
      <c r="F1729" s="84"/>
      <c r="G1729" s="84"/>
      <c r="H1729" s="82"/>
      <c r="I1729" s="84"/>
      <c r="J1729" s="84"/>
      <c r="K1729" s="84"/>
      <c r="L1729" s="82"/>
    </row>
    <row r="1730" spans="2:12" x14ac:dyDescent="0.3">
      <c r="B1730" s="82"/>
      <c r="C1730" s="82"/>
      <c r="D1730" s="82"/>
      <c r="E1730" s="133"/>
      <c r="F1730" s="84"/>
      <c r="G1730" s="84"/>
      <c r="H1730" s="82"/>
      <c r="I1730" s="84"/>
      <c r="J1730" s="84"/>
      <c r="K1730" s="84"/>
      <c r="L1730" s="82"/>
    </row>
    <row r="1731" spans="2:12" x14ac:dyDescent="0.3">
      <c r="B1731" s="82"/>
      <c r="C1731" s="82"/>
      <c r="D1731" s="82"/>
      <c r="E1731" s="133"/>
      <c r="F1731" s="84"/>
      <c r="G1731" s="84"/>
      <c r="H1731" s="82"/>
      <c r="I1731" s="84"/>
      <c r="J1731" s="84"/>
      <c r="K1731" s="84"/>
      <c r="L1731" s="82"/>
    </row>
    <row r="1732" spans="2:12" x14ac:dyDescent="0.3">
      <c r="B1732" s="82"/>
      <c r="C1732" s="82"/>
      <c r="D1732" s="82"/>
      <c r="E1732" s="133"/>
      <c r="F1732" s="84"/>
      <c r="G1732" s="84"/>
      <c r="H1732" s="82"/>
      <c r="I1732" s="84"/>
      <c r="J1732" s="84"/>
      <c r="K1732" s="84"/>
      <c r="L1732" s="82"/>
    </row>
    <row r="1733" spans="2:12" x14ac:dyDescent="0.3">
      <c r="B1733" s="82"/>
      <c r="C1733" s="82"/>
      <c r="D1733" s="82"/>
      <c r="E1733" s="133"/>
      <c r="F1733" s="84"/>
      <c r="G1733" s="84"/>
      <c r="H1733" s="82"/>
      <c r="I1733" s="84"/>
      <c r="J1733" s="84"/>
      <c r="K1733" s="84"/>
      <c r="L1733" s="82"/>
    </row>
    <row r="1734" spans="2:12" x14ac:dyDescent="0.3">
      <c r="B1734" s="82"/>
      <c r="C1734" s="82"/>
      <c r="D1734" s="82"/>
      <c r="E1734" s="133"/>
      <c r="F1734" s="84"/>
      <c r="G1734" s="84"/>
      <c r="H1734" s="82"/>
      <c r="I1734" s="84"/>
      <c r="J1734" s="84"/>
      <c r="K1734" s="84"/>
      <c r="L1734" s="82"/>
    </row>
    <row r="1735" spans="2:12" x14ac:dyDescent="0.3">
      <c r="B1735" s="82"/>
      <c r="C1735" s="82"/>
      <c r="D1735" s="82"/>
      <c r="E1735" s="133"/>
      <c r="F1735" s="84"/>
      <c r="G1735" s="84"/>
      <c r="H1735" s="82"/>
      <c r="I1735" s="84"/>
      <c r="J1735" s="84"/>
      <c r="K1735" s="84"/>
      <c r="L1735" s="82"/>
    </row>
    <row r="1736" spans="2:12" x14ac:dyDescent="0.3">
      <c r="B1736" s="82"/>
      <c r="C1736" s="82"/>
      <c r="D1736" s="82"/>
      <c r="E1736" s="133"/>
      <c r="F1736" s="84"/>
      <c r="G1736" s="84"/>
      <c r="H1736" s="82"/>
      <c r="I1736" s="84"/>
      <c r="J1736" s="84"/>
      <c r="K1736" s="84"/>
      <c r="L1736" s="82"/>
    </row>
    <row r="1737" spans="2:12" x14ac:dyDescent="0.3">
      <c r="B1737" s="82"/>
      <c r="C1737" s="82"/>
      <c r="D1737" s="82"/>
      <c r="E1737" s="133"/>
      <c r="F1737" s="84"/>
      <c r="G1737" s="84"/>
      <c r="H1737" s="82"/>
      <c r="I1737" s="84"/>
      <c r="J1737" s="84"/>
      <c r="K1737" s="84"/>
      <c r="L1737" s="82"/>
    </row>
    <row r="1738" spans="2:12" x14ac:dyDescent="0.3">
      <c r="B1738" s="82"/>
      <c r="C1738" s="82"/>
      <c r="D1738" s="82"/>
      <c r="E1738" s="133"/>
      <c r="F1738" s="84"/>
      <c r="G1738" s="84"/>
      <c r="H1738" s="82"/>
      <c r="I1738" s="84"/>
      <c r="J1738" s="84"/>
      <c r="K1738" s="84"/>
      <c r="L1738" s="82"/>
    </row>
    <row r="1739" spans="2:12" x14ac:dyDescent="0.3">
      <c r="B1739" s="82"/>
      <c r="C1739" s="82"/>
      <c r="D1739" s="82"/>
      <c r="E1739" s="133"/>
      <c r="F1739" s="84"/>
      <c r="G1739" s="84"/>
      <c r="H1739" s="82"/>
      <c r="I1739" s="84"/>
      <c r="J1739" s="84"/>
      <c r="K1739" s="84"/>
      <c r="L1739" s="82"/>
    </row>
    <row r="1740" spans="2:12" x14ac:dyDescent="0.3">
      <c r="B1740" s="82"/>
      <c r="C1740" s="82"/>
      <c r="D1740" s="82"/>
      <c r="E1740" s="133"/>
      <c r="F1740" s="84"/>
      <c r="G1740" s="84"/>
      <c r="H1740" s="82"/>
      <c r="I1740" s="84"/>
      <c r="J1740" s="84"/>
      <c r="K1740" s="84"/>
      <c r="L1740" s="82"/>
    </row>
    <row r="1741" spans="2:12" x14ac:dyDescent="0.3">
      <c r="B1741" s="82"/>
      <c r="C1741" s="82"/>
      <c r="D1741" s="82"/>
      <c r="E1741" s="133"/>
      <c r="F1741" s="84"/>
      <c r="G1741" s="84"/>
      <c r="H1741" s="82"/>
      <c r="I1741" s="84"/>
      <c r="J1741" s="84"/>
      <c r="K1741" s="84"/>
      <c r="L1741" s="82"/>
    </row>
    <row r="1742" spans="2:12" x14ac:dyDescent="0.3">
      <c r="B1742" s="82"/>
      <c r="C1742" s="82"/>
      <c r="D1742" s="82"/>
      <c r="E1742" s="133"/>
      <c r="F1742" s="84"/>
      <c r="G1742" s="84"/>
      <c r="H1742" s="82"/>
      <c r="I1742" s="84"/>
      <c r="J1742" s="84"/>
      <c r="K1742" s="84"/>
      <c r="L1742" s="82"/>
    </row>
    <row r="1743" spans="2:12" x14ac:dyDescent="0.3">
      <c r="B1743" s="82"/>
      <c r="C1743" s="82"/>
      <c r="D1743" s="82"/>
      <c r="E1743" s="133"/>
      <c r="F1743" s="84"/>
      <c r="G1743" s="84"/>
      <c r="H1743" s="82"/>
      <c r="I1743" s="84"/>
      <c r="J1743" s="84"/>
      <c r="K1743" s="84"/>
      <c r="L1743" s="82"/>
    </row>
    <row r="1744" spans="2:12" x14ac:dyDescent="0.3">
      <c r="B1744" s="82"/>
      <c r="C1744" s="82"/>
      <c r="D1744" s="82"/>
      <c r="E1744" s="133"/>
      <c r="F1744" s="84"/>
      <c r="G1744" s="84"/>
      <c r="H1744" s="82"/>
      <c r="I1744" s="84"/>
      <c r="J1744" s="84"/>
      <c r="K1744" s="84"/>
      <c r="L1744" s="82"/>
    </row>
    <row r="1745" spans="2:12" x14ac:dyDescent="0.3">
      <c r="B1745" s="82"/>
      <c r="C1745" s="82"/>
      <c r="D1745" s="82"/>
      <c r="E1745" s="133"/>
      <c r="F1745" s="84"/>
      <c r="G1745" s="84"/>
      <c r="H1745" s="82"/>
      <c r="I1745" s="84"/>
      <c r="J1745" s="84"/>
      <c r="K1745" s="84"/>
      <c r="L1745" s="82"/>
    </row>
    <row r="1746" spans="2:12" x14ac:dyDescent="0.3">
      <c r="B1746" s="82"/>
      <c r="C1746" s="82"/>
      <c r="D1746" s="82"/>
      <c r="E1746" s="133"/>
      <c r="F1746" s="84"/>
      <c r="G1746" s="84"/>
      <c r="H1746" s="82"/>
      <c r="I1746" s="84"/>
      <c r="J1746" s="84"/>
      <c r="K1746" s="84"/>
      <c r="L1746" s="82"/>
    </row>
    <row r="1747" spans="2:12" x14ac:dyDescent="0.3">
      <c r="B1747" s="82"/>
      <c r="C1747" s="82"/>
      <c r="D1747" s="82"/>
      <c r="E1747" s="133"/>
      <c r="F1747" s="84"/>
      <c r="G1747" s="84"/>
      <c r="H1747" s="82"/>
      <c r="I1747" s="84"/>
      <c r="J1747" s="84"/>
      <c r="K1747" s="84"/>
      <c r="L1747" s="82"/>
    </row>
    <row r="1748" spans="2:12" x14ac:dyDescent="0.3">
      <c r="B1748" s="82"/>
      <c r="C1748" s="82"/>
      <c r="D1748" s="82"/>
      <c r="E1748" s="133"/>
      <c r="F1748" s="84"/>
      <c r="G1748" s="84"/>
      <c r="H1748" s="82"/>
      <c r="I1748" s="84"/>
      <c r="J1748" s="84"/>
      <c r="K1748" s="84"/>
      <c r="L1748" s="82"/>
    </row>
    <row r="1749" spans="2:12" x14ac:dyDescent="0.3">
      <c r="B1749" s="82"/>
      <c r="C1749" s="82"/>
      <c r="D1749" s="82"/>
      <c r="E1749" s="133"/>
      <c r="F1749" s="84"/>
      <c r="G1749" s="84"/>
      <c r="H1749" s="82"/>
      <c r="I1749" s="84"/>
      <c r="J1749" s="84"/>
      <c r="K1749" s="84"/>
      <c r="L1749" s="82"/>
    </row>
    <row r="1750" spans="2:12" x14ac:dyDescent="0.3">
      <c r="B1750" s="82"/>
      <c r="C1750" s="82"/>
      <c r="D1750" s="82"/>
      <c r="E1750" s="133"/>
      <c r="F1750" s="84"/>
      <c r="G1750" s="84"/>
      <c r="H1750" s="82"/>
      <c r="I1750" s="84"/>
      <c r="J1750" s="84"/>
      <c r="K1750" s="84"/>
      <c r="L1750" s="82"/>
    </row>
    <row r="1751" spans="2:12" x14ac:dyDescent="0.3">
      <c r="B1751" s="82"/>
      <c r="C1751" s="82"/>
      <c r="D1751" s="82"/>
      <c r="E1751" s="133"/>
      <c r="F1751" s="84"/>
      <c r="G1751" s="84"/>
      <c r="H1751" s="82"/>
      <c r="I1751" s="84"/>
      <c r="J1751" s="84"/>
      <c r="K1751" s="84"/>
      <c r="L1751" s="82"/>
    </row>
    <row r="1752" spans="2:12" x14ac:dyDescent="0.3">
      <c r="B1752" s="82"/>
      <c r="C1752" s="82"/>
      <c r="D1752" s="82"/>
      <c r="E1752" s="133"/>
      <c r="F1752" s="84"/>
      <c r="G1752" s="84"/>
      <c r="H1752" s="82"/>
      <c r="I1752" s="84"/>
      <c r="J1752" s="84"/>
      <c r="K1752" s="84"/>
      <c r="L1752" s="82"/>
    </row>
    <row r="1753" spans="2:12" x14ac:dyDescent="0.3">
      <c r="B1753" s="82"/>
      <c r="C1753" s="82"/>
      <c r="D1753" s="82"/>
      <c r="E1753" s="133"/>
      <c r="F1753" s="84"/>
      <c r="G1753" s="84"/>
      <c r="H1753" s="82"/>
      <c r="I1753" s="84"/>
      <c r="J1753" s="84"/>
      <c r="K1753" s="84"/>
      <c r="L1753" s="82"/>
    </row>
    <row r="1754" spans="2:12" x14ac:dyDescent="0.3">
      <c r="B1754" s="82"/>
      <c r="C1754" s="82"/>
      <c r="D1754" s="82"/>
      <c r="E1754" s="133"/>
      <c r="F1754" s="84"/>
      <c r="G1754" s="84"/>
      <c r="H1754" s="82"/>
      <c r="I1754" s="84"/>
      <c r="J1754" s="84"/>
      <c r="K1754" s="84"/>
      <c r="L1754" s="82"/>
    </row>
    <row r="1755" spans="2:12" x14ac:dyDescent="0.3">
      <c r="B1755" s="82"/>
      <c r="C1755" s="82"/>
      <c r="D1755" s="82"/>
      <c r="E1755" s="133"/>
      <c r="F1755" s="84"/>
      <c r="G1755" s="84"/>
      <c r="H1755" s="82"/>
      <c r="I1755" s="84"/>
      <c r="J1755" s="84"/>
      <c r="K1755" s="84"/>
      <c r="L1755" s="82"/>
    </row>
    <row r="1756" spans="2:12" x14ac:dyDescent="0.3">
      <c r="B1756" s="82"/>
      <c r="C1756" s="82"/>
      <c r="D1756" s="82"/>
      <c r="E1756" s="133"/>
      <c r="F1756" s="84"/>
      <c r="G1756" s="84"/>
      <c r="H1756" s="82"/>
      <c r="I1756" s="84"/>
      <c r="J1756" s="84"/>
      <c r="K1756" s="84"/>
      <c r="L1756" s="82"/>
    </row>
    <row r="1757" spans="2:12" x14ac:dyDescent="0.3">
      <c r="B1757" s="82"/>
      <c r="C1757" s="82"/>
      <c r="D1757" s="82"/>
      <c r="E1757" s="133"/>
      <c r="F1757" s="84"/>
      <c r="G1757" s="84"/>
      <c r="H1757" s="82"/>
      <c r="I1757" s="84"/>
      <c r="J1757" s="84"/>
      <c r="K1757" s="84"/>
      <c r="L1757" s="82"/>
    </row>
    <row r="1758" spans="2:12" x14ac:dyDescent="0.3">
      <c r="B1758" s="82"/>
      <c r="C1758" s="82"/>
      <c r="D1758" s="82"/>
      <c r="E1758" s="133"/>
      <c r="F1758" s="84"/>
      <c r="G1758" s="84"/>
      <c r="H1758" s="82"/>
      <c r="I1758" s="84"/>
      <c r="J1758" s="84"/>
      <c r="K1758" s="84"/>
      <c r="L1758" s="82"/>
    </row>
    <row r="1759" spans="2:12" x14ac:dyDescent="0.3">
      <c r="B1759" s="82"/>
      <c r="C1759" s="82"/>
      <c r="D1759" s="82"/>
      <c r="E1759" s="133"/>
      <c r="F1759" s="84"/>
      <c r="G1759" s="84"/>
      <c r="H1759" s="82"/>
      <c r="I1759" s="84"/>
      <c r="J1759" s="84"/>
      <c r="K1759" s="84"/>
      <c r="L1759" s="82"/>
    </row>
    <row r="1760" spans="2:12" x14ac:dyDescent="0.3">
      <c r="B1760" s="82"/>
      <c r="C1760" s="82"/>
      <c r="D1760" s="82"/>
      <c r="E1760" s="133"/>
      <c r="F1760" s="84"/>
      <c r="G1760" s="84"/>
      <c r="H1760" s="82"/>
      <c r="I1760" s="84"/>
      <c r="J1760" s="84"/>
      <c r="K1760" s="84"/>
      <c r="L1760" s="82"/>
    </row>
    <row r="1761" spans="2:12" x14ac:dyDescent="0.3">
      <c r="B1761" s="82"/>
      <c r="C1761" s="82"/>
      <c r="D1761" s="82"/>
      <c r="E1761" s="133"/>
      <c r="F1761" s="84"/>
      <c r="G1761" s="84"/>
      <c r="H1761" s="82"/>
      <c r="I1761" s="84"/>
      <c r="J1761" s="84"/>
      <c r="K1761" s="84"/>
      <c r="L1761" s="82"/>
    </row>
    <row r="1762" spans="2:12" x14ac:dyDescent="0.3">
      <c r="B1762" s="82"/>
      <c r="C1762" s="82"/>
      <c r="D1762" s="82"/>
      <c r="E1762" s="133"/>
      <c r="F1762" s="84"/>
      <c r="G1762" s="84"/>
      <c r="H1762" s="82"/>
      <c r="I1762" s="84"/>
      <c r="J1762" s="84"/>
      <c r="K1762" s="84"/>
      <c r="L1762" s="82"/>
    </row>
    <row r="1763" spans="2:12" x14ac:dyDescent="0.3">
      <c r="B1763" s="82"/>
      <c r="C1763" s="82"/>
      <c r="D1763" s="82"/>
      <c r="E1763" s="133"/>
      <c r="F1763" s="84"/>
      <c r="G1763" s="84"/>
      <c r="H1763" s="82"/>
      <c r="I1763" s="84"/>
      <c r="J1763" s="84"/>
      <c r="K1763" s="84"/>
      <c r="L1763" s="82"/>
    </row>
    <row r="1764" spans="2:12" x14ac:dyDescent="0.3">
      <c r="B1764" s="82"/>
      <c r="C1764" s="82"/>
      <c r="D1764" s="82"/>
      <c r="E1764" s="133"/>
      <c r="F1764" s="84"/>
      <c r="G1764" s="84"/>
      <c r="H1764" s="82"/>
      <c r="I1764" s="84"/>
      <c r="J1764" s="84"/>
      <c r="K1764" s="84"/>
      <c r="L1764" s="82"/>
    </row>
    <row r="1765" spans="2:12" x14ac:dyDescent="0.3">
      <c r="B1765" s="82"/>
      <c r="C1765" s="82"/>
      <c r="D1765" s="82"/>
      <c r="E1765" s="133"/>
      <c r="F1765" s="84"/>
      <c r="G1765" s="84"/>
      <c r="H1765" s="82"/>
      <c r="I1765" s="84"/>
      <c r="J1765" s="84"/>
      <c r="K1765" s="84"/>
      <c r="L1765" s="82"/>
    </row>
    <row r="1766" spans="2:12" x14ac:dyDescent="0.3">
      <c r="B1766" s="82"/>
      <c r="C1766" s="82"/>
      <c r="D1766" s="82"/>
      <c r="E1766" s="133"/>
      <c r="F1766" s="84"/>
      <c r="G1766" s="84"/>
      <c r="H1766" s="82"/>
      <c r="I1766" s="84"/>
      <c r="J1766" s="84"/>
      <c r="K1766" s="84"/>
      <c r="L1766" s="82"/>
    </row>
    <row r="1767" spans="2:12" x14ac:dyDescent="0.3">
      <c r="B1767" s="82"/>
      <c r="C1767" s="82"/>
      <c r="D1767" s="82"/>
      <c r="E1767" s="133"/>
      <c r="F1767" s="84"/>
      <c r="G1767" s="84"/>
      <c r="H1767" s="82"/>
      <c r="I1767" s="84"/>
      <c r="J1767" s="84"/>
      <c r="K1767" s="84"/>
      <c r="L1767" s="82"/>
    </row>
    <row r="1768" spans="2:12" x14ac:dyDescent="0.3">
      <c r="B1768" s="82"/>
      <c r="C1768" s="82"/>
      <c r="D1768" s="82"/>
      <c r="E1768" s="133"/>
      <c r="F1768" s="84"/>
      <c r="G1768" s="84"/>
      <c r="H1768" s="82"/>
      <c r="I1768" s="84"/>
      <c r="J1768" s="84"/>
      <c r="K1768" s="84"/>
      <c r="L1768" s="82"/>
    </row>
    <row r="1769" spans="2:12" x14ac:dyDescent="0.3">
      <c r="B1769" s="82"/>
      <c r="C1769" s="82"/>
      <c r="D1769" s="82"/>
      <c r="E1769" s="133"/>
      <c r="F1769" s="84"/>
      <c r="G1769" s="84"/>
      <c r="H1769" s="82"/>
      <c r="I1769" s="84"/>
      <c r="J1769" s="84"/>
      <c r="K1769" s="84"/>
      <c r="L1769" s="82"/>
    </row>
    <row r="1770" spans="2:12" x14ac:dyDescent="0.3">
      <c r="B1770" s="82"/>
      <c r="C1770" s="82"/>
      <c r="D1770" s="82"/>
      <c r="E1770" s="133"/>
      <c r="F1770" s="84"/>
      <c r="G1770" s="84"/>
      <c r="H1770" s="82"/>
      <c r="I1770" s="84"/>
      <c r="J1770" s="84"/>
      <c r="K1770" s="84"/>
      <c r="L1770" s="82"/>
    </row>
    <row r="1771" spans="2:12" x14ac:dyDescent="0.3">
      <c r="B1771" s="82"/>
      <c r="C1771" s="82"/>
      <c r="D1771" s="82"/>
      <c r="E1771" s="133"/>
      <c r="F1771" s="84"/>
      <c r="G1771" s="84"/>
      <c r="H1771" s="82"/>
      <c r="I1771" s="84"/>
      <c r="J1771" s="84"/>
      <c r="K1771" s="84"/>
      <c r="L1771" s="82"/>
    </row>
    <row r="1772" spans="2:12" x14ac:dyDescent="0.3">
      <c r="B1772" s="82"/>
      <c r="C1772" s="82"/>
      <c r="D1772" s="82"/>
      <c r="E1772" s="133"/>
      <c r="F1772" s="84"/>
      <c r="G1772" s="84"/>
      <c r="H1772" s="82"/>
      <c r="I1772" s="84"/>
      <c r="J1772" s="84"/>
      <c r="K1772" s="84"/>
      <c r="L1772" s="82"/>
    </row>
    <row r="1773" spans="2:12" x14ac:dyDescent="0.3">
      <c r="B1773" s="82"/>
      <c r="C1773" s="82"/>
      <c r="D1773" s="82"/>
      <c r="E1773" s="133"/>
      <c r="F1773" s="84"/>
      <c r="G1773" s="84"/>
      <c r="H1773" s="82"/>
      <c r="I1773" s="84"/>
      <c r="J1773" s="84"/>
      <c r="K1773" s="84"/>
      <c r="L1773" s="82"/>
    </row>
    <row r="1774" spans="2:12" x14ac:dyDescent="0.3">
      <c r="B1774" s="82"/>
      <c r="C1774" s="82"/>
      <c r="D1774" s="82"/>
      <c r="E1774" s="133"/>
      <c r="F1774" s="84"/>
      <c r="G1774" s="84"/>
      <c r="H1774" s="82"/>
      <c r="I1774" s="84"/>
      <c r="J1774" s="84"/>
      <c r="K1774" s="84"/>
      <c r="L1774" s="82"/>
    </row>
    <row r="1775" spans="2:12" x14ac:dyDescent="0.3">
      <c r="B1775" s="82"/>
      <c r="C1775" s="82"/>
      <c r="D1775" s="82"/>
      <c r="E1775" s="133"/>
      <c r="F1775" s="84"/>
      <c r="G1775" s="84"/>
      <c r="H1775" s="82"/>
      <c r="I1775" s="84"/>
      <c r="J1775" s="84"/>
      <c r="K1775" s="84"/>
      <c r="L1775" s="82"/>
    </row>
    <row r="1776" spans="2:12" x14ac:dyDescent="0.3">
      <c r="B1776" s="82"/>
      <c r="C1776" s="82"/>
      <c r="D1776" s="82"/>
      <c r="E1776" s="133"/>
      <c r="F1776" s="84"/>
      <c r="G1776" s="84"/>
      <c r="H1776" s="82"/>
      <c r="I1776" s="84"/>
      <c r="J1776" s="84"/>
      <c r="K1776" s="84"/>
      <c r="L1776" s="82"/>
    </row>
    <row r="1777" spans="2:12" x14ac:dyDescent="0.3">
      <c r="B1777" s="82"/>
      <c r="C1777" s="82"/>
      <c r="D1777" s="82"/>
      <c r="E1777" s="133"/>
      <c r="F1777" s="84"/>
      <c r="G1777" s="84"/>
      <c r="H1777" s="82"/>
      <c r="I1777" s="84"/>
      <c r="J1777" s="84"/>
      <c r="K1777" s="84"/>
      <c r="L1777" s="82"/>
    </row>
    <row r="1778" spans="2:12" x14ac:dyDescent="0.3">
      <c r="B1778" s="82"/>
      <c r="C1778" s="82"/>
      <c r="D1778" s="82"/>
      <c r="E1778" s="133"/>
      <c r="F1778" s="84"/>
      <c r="G1778" s="84"/>
      <c r="H1778" s="82"/>
      <c r="I1778" s="84"/>
      <c r="J1778" s="84"/>
      <c r="K1778" s="84"/>
      <c r="L1778" s="82"/>
    </row>
    <row r="1779" spans="2:12" x14ac:dyDescent="0.3">
      <c r="B1779" s="82"/>
      <c r="C1779" s="82"/>
      <c r="D1779" s="82"/>
      <c r="E1779" s="133"/>
      <c r="F1779" s="84"/>
      <c r="G1779" s="84"/>
      <c r="H1779" s="82"/>
      <c r="I1779" s="84"/>
      <c r="J1779" s="84"/>
      <c r="K1779" s="84"/>
      <c r="L1779" s="82"/>
    </row>
    <row r="1780" spans="2:12" x14ac:dyDescent="0.3">
      <c r="B1780" s="82"/>
      <c r="C1780" s="82"/>
      <c r="D1780" s="82"/>
      <c r="E1780" s="133"/>
      <c r="F1780" s="84"/>
      <c r="G1780" s="84"/>
      <c r="H1780" s="82"/>
      <c r="I1780" s="84"/>
      <c r="J1780" s="84"/>
      <c r="K1780" s="84"/>
      <c r="L1780" s="82"/>
    </row>
    <row r="1781" spans="2:12" x14ac:dyDescent="0.3">
      <c r="B1781" s="82"/>
      <c r="C1781" s="82"/>
      <c r="D1781" s="82"/>
      <c r="E1781" s="133"/>
      <c r="F1781" s="84"/>
      <c r="G1781" s="84"/>
      <c r="H1781" s="82"/>
      <c r="I1781" s="84"/>
      <c r="J1781" s="84"/>
      <c r="K1781" s="84"/>
      <c r="L1781" s="82"/>
    </row>
    <row r="1782" spans="2:12" x14ac:dyDescent="0.3">
      <c r="B1782" s="82"/>
      <c r="C1782" s="82"/>
      <c r="D1782" s="82"/>
      <c r="E1782" s="133"/>
      <c r="F1782" s="84"/>
      <c r="G1782" s="84"/>
      <c r="H1782" s="82"/>
      <c r="I1782" s="84"/>
      <c r="J1782" s="84"/>
      <c r="K1782" s="84"/>
      <c r="L1782" s="82"/>
    </row>
    <row r="1783" spans="2:12" x14ac:dyDescent="0.3">
      <c r="B1783" s="82"/>
      <c r="C1783" s="82"/>
      <c r="D1783" s="82"/>
      <c r="E1783" s="133"/>
      <c r="F1783" s="84"/>
      <c r="G1783" s="84"/>
      <c r="H1783" s="82"/>
      <c r="I1783" s="84"/>
      <c r="J1783" s="84"/>
      <c r="K1783" s="84"/>
      <c r="L1783" s="82"/>
    </row>
    <row r="1784" spans="2:12" x14ac:dyDescent="0.3">
      <c r="B1784" s="82"/>
      <c r="C1784" s="82"/>
      <c r="D1784" s="82"/>
      <c r="E1784" s="133"/>
      <c r="F1784" s="84"/>
      <c r="G1784" s="84"/>
      <c r="H1784" s="82"/>
      <c r="I1784" s="84"/>
      <c r="J1784" s="84"/>
      <c r="K1784" s="84"/>
      <c r="L1784" s="82"/>
    </row>
    <row r="1785" spans="2:12" x14ac:dyDescent="0.3">
      <c r="B1785" s="82"/>
      <c r="C1785" s="82"/>
      <c r="D1785" s="82"/>
      <c r="E1785" s="133"/>
      <c r="F1785" s="84"/>
      <c r="G1785" s="84"/>
      <c r="H1785" s="82"/>
      <c r="I1785" s="84"/>
      <c r="J1785" s="84"/>
      <c r="K1785" s="84"/>
      <c r="L1785" s="82"/>
    </row>
    <row r="1786" spans="2:12" x14ac:dyDescent="0.3">
      <c r="B1786" s="82"/>
      <c r="C1786" s="82"/>
      <c r="D1786" s="82"/>
      <c r="E1786" s="133"/>
      <c r="F1786" s="84"/>
      <c r="G1786" s="84"/>
      <c r="H1786" s="82"/>
      <c r="I1786" s="84"/>
      <c r="J1786" s="84"/>
      <c r="K1786" s="84"/>
      <c r="L1786" s="82"/>
    </row>
    <row r="1787" spans="2:12" x14ac:dyDescent="0.3">
      <c r="B1787" s="82"/>
      <c r="C1787" s="82"/>
      <c r="D1787" s="82"/>
      <c r="E1787" s="133"/>
      <c r="F1787" s="84"/>
      <c r="G1787" s="84"/>
      <c r="H1787" s="82"/>
      <c r="I1787" s="84"/>
      <c r="J1787" s="84"/>
      <c r="K1787" s="84"/>
      <c r="L1787" s="82"/>
    </row>
    <row r="1788" spans="2:12" x14ac:dyDescent="0.3">
      <c r="B1788" s="82"/>
      <c r="C1788" s="82"/>
      <c r="D1788" s="82"/>
      <c r="E1788" s="133"/>
      <c r="F1788" s="84"/>
      <c r="G1788" s="84"/>
      <c r="H1788" s="82"/>
      <c r="I1788" s="84"/>
      <c r="J1788" s="84"/>
      <c r="K1788" s="84"/>
      <c r="L1788" s="82"/>
    </row>
    <row r="1789" spans="2:12" x14ac:dyDescent="0.3">
      <c r="B1789" s="82"/>
      <c r="C1789" s="82"/>
      <c r="D1789" s="82"/>
      <c r="E1789" s="133"/>
      <c r="F1789" s="84"/>
      <c r="G1789" s="84"/>
      <c r="H1789" s="82"/>
      <c r="I1789" s="84"/>
      <c r="J1789" s="84"/>
      <c r="K1789" s="84"/>
      <c r="L1789" s="82"/>
    </row>
    <row r="1790" spans="2:12" x14ac:dyDescent="0.3">
      <c r="B1790" s="82"/>
      <c r="C1790" s="82"/>
      <c r="D1790" s="82"/>
      <c r="E1790" s="133"/>
      <c r="F1790" s="84"/>
      <c r="G1790" s="84"/>
      <c r="H1790" s="82"/>
      <c r="I1790" s="84"/>
      <c r="J1790" s="84"/>
      <c r="K1790" s="84"/>
      <c r="L1790" s="82"/>
    </row>
    <row r="1791" spans="2:12" x14ac:dyDescent="0.3">
      <c r="B1791" s="82"/>
      <c r="C1791" s="82"/>
      <c r="D1791" s="82"/>
      <c r="E1791" s="133"/>
      <c r="F1791" s="84"/>
      <c r="G1791" s="84"/>
      <c r="H1791" s="82"/>
      <c r="I1791" s="84"/>
      <c r="J1791" s="84"/>
      <c r="K1791" s="84"/>
      <c r="L1791" s="82"/>
    </row>
    <row r="1792" spans="2:12" x14ac:dyDescent="0.3">
      <c r="B1792" s="82"/>
      <c r="C1792" s="82"/>
      <c r="D1792" s="82"/>
      <c r="E1792" s="133"/>
      <c r="F1792" s="84"/>
      <c r="G1792" s="84"/>
      <c r="H1792" s="82"/>
      <c r="I1792" s="84"/>
      <c r="J1792" s="84"/>
      <c r="K1792" s="84"/>
      <c r="L1792" s="82"/>
    </row>
    <row r="1793" spans="2:12" x14ac:dyDescent="0.3">
      <c r="B1793" s="82"/>
      <c r="C1793" s="82"/>
      <c r="D1793" s="82"/>
      <c r="E1793" s="133"/>
      <c r="F1793" s="84"/>
      <c r="G1793" s="84"/>
      <c r="H1793" s="82"/>
      <c r="I1793" s="84"/>
      <c r="J1793" s="84"/>
      <c r="K1793" s="84"/>
      <c r="L1793" s="82"/>
    </row>
    <row r="1794" spans="2:12" x14ac:dyDescent="0.3">
      <c r="B1794" s="82"/>
      <c r="C1794" s="82"/>
      <c r="D1794" s="82"/>
      <c r="E1794" s="133"/>
      <c r="F1794" s="84"/>
      <c r="G1794" s="84"/>
      <c r="H1794" s="82"/>
      <c r="I1794" s="84"/>
      <c r="J1794" s="84"/>
      <c r="K1794" s="84"/>
      <c r="L1794" s="82"/>
    </row>
    <row r="1795" spans="2:12" x14ac:dyDescent="0.3">
      <c r="B1795" s="82"/>
      <c r="C1795" s="82"/>
      <c r="D1795" s="82"/>
      <c r="E1795" s="133"/>
      <c r="F1795" s="84"/>
      <c r="G1795" s="84"/>
      <c r="H1795" s="82"/>
      <c r="I1795" s="84"/>
      <c r="J1795" s="84"/>
      <c r="K1795" s="84"/>
      <c r="L1795" s="82"/>
    </row>
    <row r="1796" spans="2:12" x14ac:dyDescent="0.3">
      <c r="B1796" s="82"/>
      <c r="C1796" s="82"/>
      <c r="D1796" s="82"/>
      <c r="E1796" s="133"/>
      <c r="F1796" s="84"/>
      <c r="G1796" s="84"/>
      <c r="H1796" s="82"/>
      <c r="I1796" s="84"/>
      <c r="J1796" s="84"/>
      <c r="K1796" s="84"/>
      <c r="L1796" s="82"/>
    </row>
    <row r="1797" spans="2:12" x14ac:dyDescent="0.3">
      <c r="B1797" s="82"/>
      <c r="C1797" s="82"/>
      <c r="D1797" s="82"/>
      <c r="E1797" s="133"/>
      <c r="F1797" s="84"/>
      <c r="G1797" s="84"/>
      <c r="H1797" s="82"/>
      <c r="I1797" s="84"/>
      <c r="J1797" s="84"/>
      <c r="K1797" s="84"/>
      <c r="L1797" s="82"/>
    </row>
    <row r="1798" spans="2:12" x14ac:dyDescent="0.3">
      <c r="B1798" s="82"/>
      <c r="C1798" s="82"/>
      <c r="D1798" s="82"/>
      <c r="E1798" s="133"/>
      <c r="F1798" s="84"/>
      <c r="G1798" s="84"/>
      <c r="H1798" s="82"/>
      <c r="I1798" s="84"/>
      <c r="J1798" s="84"/>
      <c r="K1798" s="84"/>
      <c r="L1798" s="82"/>
    </row>
    <row r="1799" spans="2:12" x14ac:dyDescent="0.3">
      <c r="B1799" s="82"/>
      <c r="C1799" s="82"/>
      <c r="D1799" s="82"/>
      <c r="E1799" s="133"/>
      <c r="F1799" s="84"/>
      <c r="G1799" s="84"/>
      <c r="H1799" s="82"/>
      <c r="I1799" s="84"/>
      <c r="J1799" s="84"/>
      <c r="K1799" s="84"/>
      <c r="L1799" s="82"/>
    </row>
    <row r="1800" spans="2:12" x14ac:dyDescent="0.3">
      <c r="B1800" s="82"/>
      <c r="C1800" s="82"/>
      <c r="D1800" s="82"/>
      <c r="E1800" s="133"/>
      <c r="F1800" s="84"/>
      <c r="G1800" s="84"/>
      <c r="H1800" s="82"/>
      <c r="I1800" s="84"/>
      <c r="J1800" s="84"/>
      <c r="K1800" s="84"/>
      <c r="L1800" s="82"/>
    </row>
    <row r="1801" spans="2:12" x14ac:dyDescent="0.3">
      <c r="B1801" s="82"/>
      <c r="C1801" s="82"/>
      <c r="D1801" s="82"/>
      <c r="E1801" s="133"/>
      <c r="F1801" s="84"/>
      <c r="G1801" s="84"/>
      <c r="H1801" s="82"/>
      <c r="I1801" s="84"/>
      <c r="J1801" s="84"/>
      <c r="K1801" s="84"/>
      <c r="L1801" s="82"/>
    </row>
    <row r="1802" spans="2:12" x14ac:dyDescent="0.3">
      <c r="B1802" s="82"/>
      <c r="C1802" s="82"/>
      <c r="D1802" s="82"/>
      <c r="E1802" s="133"/>
      <c r="F1802" s="84"/>
      <c r="G1802" s="84"/>
      <c r="H1802" s="82"/>
      <c r="I1802" s="84"/>
      <c r="J1802" s="84"/>
      <c r="K1802" s="84"/>
      <c r="L1802" s="82"/>
    </row>
    <row r="1803" spans="2:12" x14ac:dyDescent="0.3">
      <c r="B1803" s="82"/>
      <c r="C1803" s="82"/>
      <c r="D1803" s="82"/>
      <c r="E1803" s="133"/>
      <c r="F1803" s="84"/>
      <c r="G1803" s="84"/>
      <c r="H1803" s="82"/>
      <c r="I1803" s="84"/>
      <c r="J1803" s="84"/>
      <c r="K1803" s="84"/>
      <c r="L1803" s="82"/>
    </row>
    <row r="1804" spans="2:12" x14ac:dyDescent="0.3">
      <c r="B1804" s="82"/>
      <c r="C1804" s="82"/>
      <c r="D1804" s="82"/>
      <c r="E1804" s="133"/>
      <c r="F1804" s="84"/>
      <c r="G1804" s="84"/>
      <c r="H1804" s="82"/>
      <c r="I1804" s="84"/>
      <c r="J1804" s="84"/>
      <c r="K1804" s="84"/>
      <c r="L1804" s="82"/>
    </row>
    <row r="1805" spans="2:12" x14ac:dyDescent="0.3">
      <c r="B1805" s="82"/>
      <c r="C1805" s="82"/>
      <c r="D1805" s="82"/>
      <c r="E1805" s="133"/>
      <c r="F1805" s="84"/>
      <c r="G1805" s="84"/>
      <c r="H1805" s="82"/>
      <c r="I1805" s="84"/>
      <c r="J1805" s="84"/>
      <c r="K1805" s="84"/>
      <c r="L1805" s="82"/>
    </row>
    <row r="1806" spans="2:12" x14ac:dyDescent="0.3">
      <c r="B1806" s="82"/>
      <c r="C1806" s="82"/>
      <c r="D1806" s="82"/>
      <c r="E1806" s="133"/>
      <c r="F1806" s="84"/>
      <c r="G1806" s="84"/>
      <c r="H1806" s="82"/>
      <c r="I1806" s="84"/>
      <c r="J1806" s="84"/>
      <c r="K1806" s="84"/>
      <c r="L1806" s="82"/>
    </row>
    <row r="1807" spans="2:12" x14ac:dyDescent="0.3">
      <c r="B1807" s="82"/>
      <c r="C1807" s="82"/>
      <c r="D1807" s="82"/>
      <c r="E1807" s="133"/>
      <c r="F1807" s="84"/>
      <c r="G1807" s="84"/>
      <c r="H1807" s="82"/>
      <c r="I1807" s="84"/>
      <c r="J1807" s="84"/>
      <c r="K1807" s="84"/>
      <c r="L1807" s="82"/>
    </row>
    <row r="1808" spans="2:12" x14ac:dyDescent="0.3">
      <c r="B1808" s="82"/>
      <c r="C1808" s="82"/>
      <c r="D1808" s="82"/>
      <c r="E1808" s="133"/>
      <c r="F1808" s="84"/>
      <c r="G1808" s="84"/>
      <c r="H1808" s="82"/>
      <c r="I1808" s="84"/>
      <c r="J1808" s="84"/>
      <c r="K1808" s="84"/>
      <c r="L1808" s="82"/>
    </row>
    <row r="1809" spans="2:12" x14ac:dyDescent="0.3">
      <c r="B1809" s="82"/>
      <c r="C1809" s="82"/>
      <c r="D1809" s="82"/>
      <c r="E1809" s="133"/>
      <c r="F1809" s="84"/>
      <c r="G1809" s="84"/>
      <c r="H1809" s="82"/>
      <c r="I1809" s="84"/>
      <c r="J1809" s="84"/>
      <c r="K1809" s="84"/>
      <c r="L1809" s="82"/>
    </row>
    <row r="1810" spans="2:12" x14ac:dyDescent="0.3">
      <c r="B1810" s="82"/>
      <c r="C1810" s="82"/>
      <c r="D1810" s="82"/>
      <c r="E1810" s="133"/>
      <c r="F1810" s="84"/>
      <c r="G1810" s="84"/>
      <c r="H1810" s="82"/>
      <c r="I1810" s="84"/>
      <c r="J1810" s="84"/>
      <c r="K1810" s="84"/>
      <c r="L1810" s="82"/>
    </row>
    <row r="1811" spans="2:12" x14ac:dyDescent="0.3">
      <c r="B1811" s="82"/>
      <c r="C1811" s="82"/>
      <c r="D1811" s="82"/>
      <c r="E1811" s="133"/>
      <c r="F1811" s="84"/>
      <c r="G1811" s="84"/>
      <c r="H1811" s="82"/>
      <c r="I1811" s="84"/>
      <c r="J1811" s="84"/>
      <c r="K1811" s="84"/>
      <c r="L1811" s="82"/>
    </row>
    <row r="1812" spans="2:12" x14ac:dyDescent="0.3">
      <c r="B1812" s="82"/>
      <c r="C1812" s="82"/>
      <c r="D1812" s="82"/>
      <c r="E1812" s="133"/>
      <c r="F1812" s="84"/>
      <c r="G1812" s="84"/>
      <c r="H1812" s="82"/>
      <c r="I1812" s="84"/>
      <c r="J1812" s="84"/>
      <c r="K1812" s="84"/>
      <c r="L1812" s="82"/>
    </row>
    <row r="1813" spans="2:12" x14ac:dyDescent="0.3">
      <c r="B1813" s="82"/>
      <c r="C1813" s="82"/>
      <c r="D1813" s="82"/>
      <c r="E1813" s="133"/>
      <c r="F1813" s="84"/>
      <c r="G1813" s="84"/>
      <c r="H1813" s="82"/>
      <c r="I1813" s="84"/>
      <c r="J1813" s="84"/>
      <c r="K1813" s="84"/>
      <c r="L1813" s="82"/>
    </row>
    <row r="1814" spans="2:12" x14ac:dyDescent="0.3">
      <c r="B1814" s="82"/>
      <c r="C1814" s="82"/>
      <c r="D1814" s="82"/>
      <c r="E1814" s="133"/>
      <c r="F1814" s="84"/>
      <c r="G1814" s="84"/>
      <c r="H1814" s="82"/>
      <c r="I1814" s="84"/>
      <c r="J1814" s="84"/>
      <c r="K1814" s="84"/>
      <c r="L1814" s="82"/>
    </row>
    <row r="1815" spans="2:12" x14ac:dyDescent="0.3">
      <c r="B1815" s="82"/>
      <c r="C1815" s="82"/>
      <c r="D1815" s="82"/>
      <c r="E1815" s="133"/>
      <c r="F1815" s="84"/>
      <c r="G1815" s="84"/>
      <c r="H1815" s="82"/>
      <c r="I1815" s="84"/>
      <c r="J1815" s="84"/>
      <c r="K1815" s="84"/>
      <c r="L1815" s="82"/>
    </row>
    <row r="1816" spans="2:12" x14ac:dyDescent="0.3">
      <c r="B1816" s="82"/>
      <c r="C1816" s="82"/>
      <c r="D1816" s="82"/>
      <c r="E1816" s="133"/>
      <c r="F1816" s="84"/>
      <c r="G1816" s="84"/>
      <c r="H1816" s="82"/>
      <c r="I1816" s="84"/>
      <c r="J1816" s="84"/>
      <c r="K1816" s="84"/>
      <c r="L1816" s="82"/>
    </row>
    <row r="1817" spans="2:12" x14ac:dyDescent="0.3">
      <c r="B1817" s="82"/>
      <c r="C1817" s="82"/>
      <c r="D1817" s="82"/>
      <c r="E1817" s="133"/>
      <c r="F1817" s="84"/>
      <c r="G1817" s="84"/>
      <c r="H1817" s="82"/>
      <c r="I1817" s="84"/>
      <c r="J1817" s="84"/>
      <c r="K1817" s="84"/>
      <c r="L1817" s="82"/>
    </row>
    <row r="1818" spans="2:12" x14ac:dyDescent="0.3">
      <c r="B1818" s="82"/>
      <c r="C1818" s="82"/>
      <c r="D1818" s="82"/>
      <c r="E1818" s="133"/>
      <c r="F1818" s="84"/>
      <c r="G1818" s="84"/>
      <c r="H1818" s="82"/>
      <c r="I1818" s="84"/>
      <c r="J1818" s="84"/>
      <c r="K1818" s="84"/>
      <c r="L1818" s="82"/>
    </row>
    <row r="1819" spans="2:12" x14ac:dyDescent="0.3">
      <c r="B1819" s="82"/>
      <c r="C1819" s="82"/>
      <c r="D1819" s="82"/>
      <c r="E1819" s="133"/>
      <c r="F1819" s="84"/>
      <c r="G1819" s="84"/>
      <c r="H1819" s="82"/>
      <c r="I1819" s="84"/>
      <c r="J1819" s="84"/>
      <c r="K1819" s="84"/>
      <c r="L1819" s="82"/>
    </row>
    <row r="1820" spans="2:12" x14ac:dyDescent="0.3">
      <c r="B1820" s="82"/>
      <c r="C1820" s="82"/>
      <c r="D1820" s="82"/>
      <c r="E1820" s="133"/>
      <c r="F1820" s="84"/>
      <c r="G1820" s="84"/>
      <c r="H1820" s="82"/>
      <c r="I1820" s="84"/>
      <c r="J1820" s="84"/>
      <c r="K1820" s="84"/>
      <c r="L1820" s="82"/>
    </row>
    <row r="1821" spans="2:12" x14ac:dyDescent="0.3">
      <c r="B1821" s="82"/>
      <c r="C1821" s="82"/>
      <c r="D1821" s="82"/>
      <c r="E1821" s="133"/>
      <c r="F1821" s="84"/>
      <c r="G1821" s="84"/>
      <c r="H1821" s="82"/>
      <c r="I1821" s="84"/>
      <c r="J1821" s="84"/>
      <c r="K1821" s="84"/>
      <c r="L1821" s="82"/>
    </row>
    <row r="1822" spans="2:12" x14ac:dyDescent="0.3">
      <c r="B1822" s="82"/>
      <c r="C1822" s="82"/>
      <c r="D1822" s="82"/>
      <c r="E1822" s="133"/>
      <c r="F1822" s="84"/>
      <c r="G1822" s="84"/>
      <c r="H1822" s="82"/>
      <c r="I1822" s="84"/>
      <c r="J1822" s="84"/>
      <c r="K1822" s="84"/>
      <c r="L1822" s="82"/>
    </row>
    <row r="1823" spans="2:12" x14ac:dyDescent="0.3">
      <c r="B1823" s="82"/>
      <c r="C1823" s="82"/>
      <c r="D1823" s="82"/>
      <c r="E1823" s="133"/>
      <c r="F1823" s="84"/>
      <c r="G1823" s="84"/>
      <c r="H1823" s="82"/>
      <c r="I1823" s="84"/>
      <c r="J1823" s="84"/>
      <c r="K1823" s="84"/>
      <c r="L1823" s="82"/>
    </row>
    <row r="1824" spans="2:12" x14ac:dyDescent="0.3">
      <c r="B1824" s="82"/>
      <c r="C1824" s="82"/>
      <c r="D1824" s="82"/>
      <c r="E1824" s="133"/>
      <c r="F1824" s="84"/>
      <c r="G1824" s="84"/>
      <c r="H1824" s="82"/>
      <c r="I1824" s="84"/>
      <c r="J1824" s="84"/>
      <c r="K1824" s="84"/>
      <c r="L1824" s="82"/>
    </row>
    <row r="1825" spans="2:12" x14ac:dyDescent="0.3">
      <c r="B1825" s="82"/>
      <c r="C1825" s="82"/>
      <c r="D1825" s="82"/>
      <c r="E1825" s="133"/>
      <c r="F1825" s="84"/>
      <c r="G1825" s="84"/>
      <c r="H1825" s="82"/>
      <c r="I1825" s="84"/>
      <c r="J1825" s="84"/>
      <c r="K1825" s="84"/>
      <c r="L1825" s="82"/>
    </row>
    <row r="1826" spans="2:12" x14ac:dyDescent="0.3">
      <c r="B1826" s="82"/>
      <c r="C1826" s="82"/>
      <c r="D1826" s="82"/>
      <c r="E1826" s="133"/>
      <c r="F1826" s="84"/>
      <c r="G1826" s="84"/>
      <c r="H1826" s="82"/>
      <c r="I1826" s="84"/>
      <c r="J1826" s="84"/>
      <c r="K1826" s="84"/>
      <c r="L1826" s="82"/>
    </row>
    <row r="1827" spans="2:12" x14ac:dyDescent="0.3">
      <c r="B1827" s="82"/>
      <c r="C1827" s="82"/>
      <c r="D1827" s="82"/>
      <c r="E1827" s="133"/>
      <c r="F1827" s="84"/>
      <c r="G1827" s="84"/>
      <c r="H1827" s="82"/>
      <c r="I1827" s="84"/>
      <c r="J1827" s="84"/>
      <c r="K1827" s="84"/>
      <c r="L1827" s="82"/>
    </row>
    <row r="1828" spans="2:12" x14ac:dyDescent="0.3">
      <c r="B1828" s="82"/>
      <c r="C1828" s="82"/>
      <c r="D1828" s="82"/>
      <c r="E1828" s="133"/>
      <c r="F1828" s="84"/>
      <c r="G1828" s="84"/>
      <c r="H1828" s="82"/>
      <c r="I1828" s="84"/>
      <c r="J1828" s="84"/>
      <c r="K1828" s="84"/>
      <c r="L1828" s="82"/>
    </row>
    <row r="1829" spans="2:12" x14ac:dyDescent="0.3">
      <c r="B1829" s="82"/>
      <c r="C1829" s="82"/>
      <c r="D1829" s="82"/>
      <c r="E1829" s="133"/>
      <c r="F1829" s="84"/>
      <c r="G1829" s="84"/>
      <c r="H1829" s="82"/>
      <c r="I1829" s="84"/>
      <c r="J1829" s="84"/>
      <c r="K1829" s="84"/>
      <c r="L1829" s="82"/>
    </row>
    <row r="1830" spans="2:12" x14ac:dyDescent="0.3">
      <c r="B1830" s="82"/>
      <c r="C1830" s="82"/>
      <c r="D1830" s="82"/>
      <c r="E1830" s="133"/>
      <c r="F1830" s="84"/>
      <c r="G1830" s="84"/>
      <c r="H1830" s="82"/>
      <c r="I1830" s="84"/>
      <c r="J1830" s="84"/>
      <c r="K1830" s="84"/>
      <c r="L1830" s="82"/>
    </row>
    <row r="1831" spans="2:12" x14ac:dyDescent="0.3">
      <c r="B1831" s="82"/>
      <c r="C1831" s="82"/>
      <c r="D1831" s="82"/>
      <c r="E1831" s="133"/>
      <c r="F1831" s="84"/>
      <c r="G1831" s="84"/>
      <c r="H1831" s="82"/>
      <c r="I1831" s="84"/>
      <c r="J1831" s="84"/>
      <c r="K1831" s="84"/>
      <c r="L1831" s="82"/>
    </row>
    <row r="1832" spans="2:12" x14ac:dyDescent="0.3">
      <c r="B1832" s="82"/>
      <c r="C1832" s="82"/>
      <c r="D1832" s="82"/>
      <c r="E1832" s="133"/>
      <c r="F1832" s="84"/>
      <c r="G1832" s="84"/>
      <c r="H1832" s="82"/>
      <c r="I1832" s="84"/>
      <c r="J1832" s="84"/>
      <c r="K1832" s="84"/>
      <c r="L1832" s="82"/>
    </row>
    <row r="1833" spans="2:12" x14ac:dyDescent="0.3">
      <c r="B1833" s="82"/>
      <c r="C1833" s="82"/>
      <c r="D1833" s="82"/>
      <c r="E1833" s="133"/>
      <c r="F1833" s="84"/>
      <c r="G1833" s="84"/>
      <c r="H1833" s="82"/>
      <c r="I1833" s="84"/>
      <c r="J1833" s="84"/>
      <c r="K1833" s="84"/>
      <c r="L1833" s="82"/>
    </row>
    <row r="1834" spans="2:12" x14ac:dyDescent="0.3">
      <c r="B1834" s="82"/>
      <c r="C1834" s="82"/>
      <c r="D1834" s="82"/>
      <c r="E1834" s="133"/>
      <c r="F1834" s="84"/>
      <c r="G1834" s="84"/>
      <c r="H1834" s="82"/>
      <c r="I1834" s="84"/>
      <c r="J1834" s="84"/>
      <c r="K1834" s="84"/>
      <c r="L1834" s="82"/>
    </row>
    <row r="1835" spans="2:12" x14ac:dyDescent="0.3">
      <c r="B1835" s="82"/>
      <c r="C1835" s="82"/>
      <c r="D1835" s="82"/>
      <c r="E1835" s="133"/>
      <c r="F1835" s="84"/>
      <c r="G1835" s="84"/>
      <c r="H1835" s="82"/>
      <c r="I1835" s="84"/>
      <c r="J1835" s="84"/>
      <c r="K1835" s="84"/>
      <c r="L1835" s="82"/>
    </row>
    <row r="1836" spans="2:12" x14ac:dyDescent="0.3">
      <c r="B1836" s="82"/>
      <c r="C1836" s="82"/>
      <c r="D1836" s="82"/>
      <c r="E1836" s="133"/>
      <c r="F1836" s="84"/>
      <c r="G1836" s="84"/>
      <c r="H1836" s="82"/>
      <c r="I1836" s="84"/>
      <c r="J1836" s="84"/>
      <c r="K1836" s="84"/>
      <c r="L1836" s="82"/>
    </row>
    <row r="1837" spans="2:12" x14ac:dyDescent="0.3">
      <c r="B1837" s="82"/>
      <c r="C1837" s="82"/>
      <c r="D1837" s="82"/>
      <c r="E1837" s="133"/>
      <c r="F1837" s="84"/>
      <c r="G1837" s="84"/>
      <c r="H1837" s="82"/>
      <c r="I1837" s="84"/>
      <c r="J1837" s="84"/>
      <c r="K1837" s="84"/>
      <c r="L1837" s="82"/>
    </row>
    <row r="1838" spans="2:12" x14ac:dyDescent="0.3">
      <c r="B1838" s="82"/>
      <c r="C1838" s="82"/>
      <c r="D1838" s="82"/>
      <c r="E1838" s="133"/>
      <c r="F1838" s="84"/>
      <c r="G1838" s="84"/>
      <c r="H1838" s="82"/>
      <c r="I1838" s="84"/>
      <c r="J1838" s="84"/>
      <c r="K1838" s="84"/>
      <c r="L1838" s="82"/>
    </row>
    <row r="1839" spans="2:12" x14ac:dyDescent="0.3">
      <c r="B1839" s="82"/>
      <c r="C1839" s="82"/>
      <c r="D1839" s="82"/>
      <c r="E1839" s="133"/>
      <c r="F1839" s="84"/>
      <c r="G1839" s="84"/>
      <c r="H1839" s="82"/>
      <c r="I1839" s="84"/>
      <c r="J1839" s="84"/>
      <c r="K1839" s="84"/>
      <c r="L1839" s="82"/>
    </row>
    <row r="1840" spans="2:12" x14ac:dyDescent="0.3">
      <c r="B1840" s="82"/>
      <c r="C1840" s="82"/>
      <c r="D1840" s="82"/>
      <c r="E1840" s="133"/>
      <c r="F1840" s="84"/>
      <c r="G1840" s="84"/>
      <c r="H1840" s="82"/>
      <c r="I1840" s="84"/>
      <c r="J1840" s="84"/>
      <c r="K1840" s="84"/>
      <c r="L1840" s="82"/>
    </row>
    <row r="1841" spans="2:12" x14ac:dyDescent="0.3">
      <c r="B1841" s="82"/>
      <c r="C1841" s="82"/>
      <c r="D1841" s="82"/>
      <c r="E1841" s="133"/>
      <c r="F1841" s="84"/>
      <c r="G1841" s="84"/>
      <c r="H1841" s="82"/>
      <c r="I1841" s="84"/>
      <c r="J1841" s="84"/>
      <c r="K1841" s="84"/>
      <c r="L1841" s="82"/>
    </row>
    <row r="1842" spans="2:12" x14ac:dyDescent="0.3">
      <c r="B1842" s="82"/>
      <c r="C1842" s="82"/>
      <c r="D1842" s="82"/>
      <c r="E1842" s="133"/>
      <c r="F1842" s="84"/>
      <c r="G1842" s="84"/>
      <c r="H1842" s="82"/>
      <c r="I1842" s="84"/>
      <c r="J1842" s="84"/>
      <c r="K1842" s="84"/>
      <c r="L1842" s="82"/>
    </row>
    <row r="1843" spans="2:12" x14ac:dyDescent="0.3">
      <c r="B1843" s="82"/>
      <c r="C1843" s="82"/>
      <c r="D1843" s="82"/>
      <c r="E1843" s="133"/>
      <c r="F1843" s="84"/>
      <c r="G1843" s="84"/>
      <c r="H1843" s="82"/>
      <c r="I1843" s="84"/>
      <c r="J1843" s="84"/>
      <c r="K1843" s="84"/>
      <c r="L1843" s="82"/>
    </row>
    <row r="1844" spans="2:12" x14ac:dyDescent="0.3">
      <c r="B1844" s="82"/>
      <c r="C1844" s="82"/>
      <c r="D1844" s="82"/>
      <c r="E1844" s="133"/>
      <c r="F1844" s="84"/>
      <c r="G1844" s="84"/>
      <c r="H1844" s="82"/>
      <c r="I1844" s="84"/>
      <c r="J1844" s="84"/>
      <c r="K1844" s="84"/>
      <c r="L1844" s="82"/>
    </row>
    <row r="1845" spans="2:12" x14ac:dyDescent="0.3">
      <c r="B1845" s="82"/>
      <c r="C1845" s="82"/>
      <c r="D1845" s="82"/>
      <c r="E1845" s="133"/>
      <c r="F1845" s="84"/>
      <c r="G1845" s="84"/>
      <c r="H1845" s="82"/>
      <c r="I1845" s="84"/>
      <c r="J1845" s="84"/>
      <c r="K1845" s="84"/>
      <c r="L1845" s="82"/>
    </row>
    <row r="1846" spans="2:12" x14ac:dyDescent="0.3">
      <c r="B1846" s="82"/>
      <c r="C1846" s="82"/>
      <c r="D1846" s="82"/>
      <c r="E1846" s="133"/>
      <c r="F1846" s="84"/>
      <c r="G1846" s="84"/>
      <c r="H1846" s="82"/>
      <c r="I1846" s="84"/>
      <c r="J1846" s="84"/>
      <c r="K1846" s="84"/>
      <c r="L1846" s="82"/>
    </row>
    <row r="1847" spans="2:12" x14ac:dyDescent="0.3">
      <c r="B1847" s="82"/>
      <c r="C1847" s="82"/>
      <c r="D1847" s="82"/>
      <c r="E1847" s="133"/>
      <c r="F1847" s="84"/>
      <c r="G1847" s="84"/>
      <c r="H1847" s="82"/>
      <c r="I1847" s="84"/>
      <c r="J1847" s="84"/>
      <c r="K1847" s="84"/>
      <c r="L1847" s="82"/>
    </row>
    <row r="1848" spans="2:12" x14ac:dyDescent="0.3">
      <c r="B1848" s="82"/>
      <c r="C1848" s="82"/>
      <c r="D1848" s="82"/>
      <c r="E1848" s="133"/>
      <c r="F1848" s="84"/>
      <c r="G1848" s="84"/>
      <c r="H1848" s="82"/>
      <c r="I1848" s="84"/>
      <c r="J1848" s="84"/>
      <c r="K1848" s="84"/>
      <c r="L1848" s="82"/>
    </row>
    <row r="1849" spans="2:12" x14ac:dyDescent="0.3">
      <c r="B1849" s="82"/>
      <c r="C1849" s="82"/>
      <c r="D1849" s="82"/>
      <c r="E1849" s="133"/>
      <c r="F1849" s="84"/>
      <c r="G1849" s="84"/>
      <c r="H1849" s="82"/>
      <c r="I1849" s="84"/>
      <c r="J1849" s="84"/>
      <c r="K1849" s="84"/>
      <c r="L1849" s="82"/>
    </row>
    <row r="1850" spans="2:12" x14ac:dyDescent="0.3">
      <c r="B1850" s="82"/>
      <c r="C1850" s="82"/>
      <c r="D1850" s="82"/>
      <c r="E1850" s="133"/>
      <c r="F1850" s="84"/>
      <c r="G1850" s="84"/>
      <c r="H1850" s="82"/>
      <c r="I1850" s="84"/>
      <c r="J1850" s="84"/>
      <c r="K1850" s="84"/>
      <c r="L1850" s="82"/>
    </row>
    <row r="1851" spans="2:12" x14ac:dyDescent="0.3">
      <c r="B1851" s="82"/>
      <c r="C1851" s="82"/>
      <c r="D1851" s="82"/>
      <c r="E1851" s="133"/>
      <c r="F1851" s="84"/>
      <c r="G1851" s="84"/>
      <c r="H1851" s="82"/>
      <c r="I1851" s="84"/>
      <c r="J1851" s="84"/>
      <c r="K1851" s="84"/>
      <c r="L1851" s="82"/>
    </row>
    <row r="1852" spans="2:12" x14ac:dyDescent="0.3">
      <c r="B1852" s="82"/>
      <c r="C1852" s="82"/>
      <c r="D1852" s="82"/>
      <c r="E1852" s="133"/>
      <c r="F1852" s="84"/>
      <c r="G1852" s="84"/>
      <c r="H1852" s="82"/>
      <c r="I1852" s="84"/>
      <c r="J1852" s="84"/>
      <c r="K1852" s="84"/>
      <c r="L1852" s="82"/>
    </row>
    <row r="1853" spans="2:12" x14ac:dyDescent="0.3">
      <c r="B1853" s="82"/>
      <c r="C1853" s="82"/>
      <c r="D1853" s="82"/>
      <c r="E1853" s="133"/>
      <c r="F1853" s="84"/>
      <c r="G1853" s="84"/>
      <c r="H1853" s="82"/>
      <c r="I1853" s="84"/>
      <c r="J1853" s="84"/>
      <c r="K1853" s="84"/>
      <c r="L1853" s="82"/>
    </row>
    <row r="1854" spans="2:12" x14ac:dyDescent="0.3">
      <c r="B1854" s="82"/>
      <c r="C1854" s="82"/>
      <c r="D1854" s="82"/>
      <c r="E1854" s="133"/>
      <c r="F1854" s="84"/>
      <c r="G1854" s="84"/>
      <c r="H1854" s="82"/>
      <c r="I1854" s="84"/>
      <c r="J1854" s="84"/>
      <c r="K1854" s="84"/>
      <c r="L1854" s="82"/>
    </row>
    <row r="1855" spans="2:12" x14ac:dyDescent="0.3">
      <c r="B1855" s="82"/>
      <c r="C1855" s="82"/>
      <c r="D1855" s="82"/>
      <c r="E1855" s="133"/>
      <c r="F1855" s="84"/>
      <c r="G1855" s="84"/>
      <c r="H1855" s="82"/>
      <c r="I1855" s="84"/>
      <c r="J1855" s="84"/>
      <c r="K1855" s="84"/>
      <c r="L1855" s="82"/>
    </row>
    <row r="1856" spans="2:12" x14ac:dyDescent="0.3">
      <c r="B1856" s="82"/>
      <c r="C1856" s="82"/>
      <c r="D1856" s="82"/>
      <c r="E1856" s="133"/>
      <c r="F1856" s="84"/>
      <c r="G1856" s="84"/>
      <c r="H1856" s="82"/>
      <c r="I1856" s="84"/>
      <c r="J1856" s="84"/>
      <c r="K1856" s="84"/>
      <c r="L1856" s="82"/>
    </row>
    <row r="1857" spans="2:12" x14ac:dyDescent="0.3">
      <c r="B1857" s="82"/>
      <c r="C1857" s="82"/>
      <c r="D1857" s="82"/>
      <c r="E1857" s="133"/>
      <c r="F1857" s="84"/>
      <c r="G1857" s="84"/>
      <c r="H1857" s="82"/>
      <c r="I1857" s="84"/>
      <c r="J1857" s="84"/>
      <c r="K1857" s="84"/>
      <c r="L1857" s="82"/>
    </row>
    <row r="1858" spans="2:12" x14ac:dyDescent="0.3">
      <c r="B1858" s="82"/>
      <c r="C1858" s="82"/>
      <c r="D1858" s="82"/>
      <c r="E1858" s="133"/>
      <c r="F1858" s="84"/>
      <c r="G1858" s="84"/>
      <c r="H1858" s="82"/>
      <c r="I1858" s="84"/>
      <c r="J1858" s="84"/>
      <c r="K1858" s="84"/>
      <c r="L1858" s="82"/>
    </row>
    <row r="1859" spans="2:12" x14ac:dyDescent="0.3">
      <c r="B1859" s="82"/>
      <c r="C1859" s="82"/>
      <c r="D1859" s="82"/>
      <c r="E1859" s="133"/>
      <c r="F1859" s="84"/>
      <c r="G1859" s="84"/>
      <c r="H1859" s="82"/>
      <c r="I1859" s="84"/>
      <c r="J1859" s="84"/>
      <c r="K1859" s="84"/>
      <c r="L1859" s="82"/>
    </row>
    <row r="1860" spans="2:12" x14ac:dyDescent="0.3">
      <c r="B1860" s="82"/>
      <c r="C1860" s="82"/>
      <c r="D1860" s="82"/>
      <c r="E1860" s="133"/>
      <c r="F1860" s="84"/>
      <c r="G1860" s="84"/>
      <c r="H1860" s="82"/>
      <c r="I1860" s="84"/>
      <c r="J1860" s="84"/>
      <c r="K1860" s="84"/>
      <c r="L1860" s="82"/>
    </row>
    <row r="1861" spans="2:12" x14ac:dyDescent="0.3">
      <c r="B1861" s="82"/>
      <c r="C1861" s="82"/>
      <c r="D1861" s="82"/>
      <c r="E1861" s="133"/>
      <c r="F1861" s="84"/>
      <c r="G1861" s="84"/>
      <c r="H1861" s="82"/>
      <c r="I1861" s="84"/>
      <c r="J1861" s="84"/>
      <c r="K1861" s="84"/>
      <c r="L1861" s="82"/>
    </row>
    <row r="1862" spans="2:12" x14ac:dyDescent="0.3">
      <c r="B1862" s="82"/>
      <c r="C1862" s="82"/>
      <c r="D1862" s="82"/>
      <c r="E1862" s="133"/>
      <c r="F1862" s="84"/>
      <c r="G1862" s="84"/>
      <c r="H1862" s="82"/>
      <c r="I1862" s="84"/>
      <c r="J1862" s="84"/>
      <c r="K1862" s="84"/>
      <c r="L1862" s="82"/>
    </row>
    <row r="1863" spans="2:12" x14ac:dyDescent="0.3">
      <c r="B1863" s="82"/>
      <c r="C1863" s="82"/>
      <c r="D1863" s="82"/>
      <c r="E1863" s="133"/>
      <c r="F1863" s="84"/>
      <c r="G1863" s="84"/>
      <c r="H1863" s="82"/>
      <c r="I1863" s="84"/>
      <c r="J1863" s="84"/>
      <c r="K1863" s="84"/>
      <c r="L1863" s="82"/>
    </row>
    <row r="1864" spans="2:12" x14ac:dyDescent="0.3">
      <c r="B1864" s="82"/>
      <c r="C1864" s="82"/>
      <c r="D1864" s="82"/>
      <c r="E1864" s="133"/>
      <c r="F1864" s="84"/>
      <c r="G1864" s="84"/>
      <c r="H1864" s="82"/>
      <c r="I1864" s="84"/>
      <c r="J1864" s="84"/>
      <c r="K1864" s="84"/>
      <c r="L1864" s="82"/>
    </row>
    <row r="1865" spans="2:12" x14ac:dyDescent="0.3">
      <c r="B1865" s="82"/>
      <c r="C1865" s="82"/>
      <c r="D1865" s="82"/>
      <c r="E1865" s="133"/>
      <c r="F1865" s="84"/>
      <c r="G1865" s="84"/>
      <c r="H1865" s="82"/>
      <c r="I1865" s="84"/>
      <c r="J1865" s="84"/>
      <c r="K1865" s="84"/>
      <c r="L1865" s="82"/>
    </row>
    <row r="1866" spans="2:12" x14ac:dyDescent="0.3">
      <c r="B1866" s="82"/>
      <c r="C1866" s="82"/>
      <c r="D1866" s="82"/>
      <c r="E1866" s="133"/>
      <c r="F1866" s="84"/>
      <c r="G1866" s="84"/>
      <c r="H1866" s="82"/>
      <c r="I1866" s="84"/>
      <c r="J1866" s="84"/>
      <c r="K1866" s="84"/>
      <c r="L1866" s="82"/>
    </row>
    <row r="1867" spans="2:12" x14ac:dyDescent="0.3">
      <c r="B1867" s="82"/>
      <c r="C1867" s="82"/>
      <c r="D1867" s="82"/>
      <c r="E1867" s="133"/>
      <c r="F1867" s="84"/>
      <c r="G1867" s="84"/>
      <c r="H1867" s="82"/>
      <c r="I1867" s="84"/>
      <c r="J1867" s="84"/>
      <c r="K1867" s="84"/>
      <c r="L1867" s="82"/>
    </row>
    <row r="1868" spans="2:12" x14ac:dyDescent="0.3">
      <c r="B1868" s="82"/>
      <c r="C1868" s="82"/>
      <c r="D1868" s="82"/>
      <c r="E1868" s="133"/>
      <c r="F1868" s="84"/>
      <c r="G1868" s="84"/>
      <c r="H1868" s="82"/>
      <c r="I1868" s="84"/>
      <c r="J1868" s="84"/>
      <c r="K1868" s="84"/>
      <c r="L1868" s="82"/>
    </row>
    <row r="1869" spans="2:12" x14ac:dyDescent="0.3">
      <c r="B1869" s="82"/>
      <c r="C1869" s="82"/>
      <c r="D1869" s="82"/>
      <c r="E1869" s="133"/>
      <c r="F1869" s="84"/>
      <c r="G1869" s="84"/>
      <c r="H1869" s="82"/>
      <c r="I1869" s="84"/>
      <c r="J1869" s="84"/>
      <c r="K1869" s="84"/>
      <c r="L1869" s="82"/>
    </row>
    <row r="1870" spans="2:12" x14ac:dyDescent="0.3">
      <c r="B1870" s="82"/>
      <c r="C1870" s="82"/>
      <c r="D1870" s="82"/>
      <c r="E1870" s="133"/>
      <c r="F1870" s="84"/>
      <c r="G1870" s="84"/>
      <c r="H1870" s="82"/>
      <c r="I1870" s="84"/>
      <c r="J1870" s="84"/>
      <c r="K1870" s="84"/>
      <c r="L1870" s="82"/>
    </row>
    <row r="1871" spans="2:12" x14ac:dyDescent="0.3">
      <c r="B1871" s="82"/>
      <c r="C1871" s="82"/>
      <c r="D1871" s="82"/>
      <c r="E1871" s="133"/>
      <c r="F1871" s="84"/>
      <c r="G1871" s="84"/>
      <c r="H1871" s="82"/>
      <c r="I1871" s="84"/>
      <c r="J1871" s="84"/>
      <c r="K1871" s="84"/>
      <c r="L1871" s="82"/>
    </row>
    <row r="1872" spans="2:12" x14ac:dyDescent="0.3">
      <c r="B1872" s="82"/>
      <c r="C1872" s="82"/>
      <c r="D1872" s="82"/>
      <c r="E1872" s="133"/>
      <c r="F1872" s="84"/>
      <c r="G1872" s="84"/>
      <c r="H1872" s="82"/>
      <c r="I1872" s="84"/>
      <c r="J1872" s="84"/>
      <c r="K1872" s="84"/>
      <c r="L1872" s="82"/>
    </row>
    <row r="1873" spans="2:12" x14ac:dyDescent="0.3">
      <c r="B1873" s="82"/>
      <c r="C1873" s="82"/>
      <c r="D1873" s="82"/>
      <c r="E1873" s="133"/>
      <c r="F1873" s="84"/>
      <c r="G1873" s="84"/>
      <c r="H1873" s="82"/>
      <c r="I1873" s="84"/>
      <c r="J1873" s="84"/>
      <c r="K1873" s="84"/>
      <c r="L1873" s="82"/>
    </row>
    <row r="1874" spans="2:12" x14ac:dyDescent="0.3">
      <c r="B1874" s="82"/>
      <c r="C1874" s="82"/>
      <c r="D1874" s="82"/>
      <c r="E1874" s="133"/>
      <c r="F1874" s="84"/>
      <c r="G1874" s="84"/>
      <c r="H1874" s="82"/>
      <c r="I1874" s="84"/>
      <c r="J1874" s="84"/>
      <c r="K1874" s="84"/>
      <c r="L1874" s="82"/>
    </row>
    <row r="1875" spans="2:12" x14ac:dyDescent="0.3">
      <c r="B1875" s="82"/>
      <c r="C1875" s="82"/>
      <c r="D1875" s="82"/>
      <c r="E1875" s="133"/>
      <c r="F1875" s="84"/>
      <c r="G1875" s="84"/>
      <c r="H1875" s="82"/>
      <c r="I1875" s="84"/>
      <c r="J1875" s="84"/>
      <c r="K1875" s="84"/>
      <c r="L1875" s="82"/>
    </row>
    <row r="1876" spans="2:12" x14ac:dyDescent="0.3">
      <c r="B1876" s="82"/>
      <c r="C1876" s="82"/>
      <c r="D1876" s="82"/>
      <c r="E1876" s="133"/>
      <c r="F1876" s="84"/>
      <c r="G1876" s="84"/>
      <c r="H1876" s="82"/>
      <c r="I1876" s="84"/>
      <c r="J1876" s="84"/>
      <c r="K1876" s="84"/>
      <c r="L1876" s="82"/>
    </row>
    <row r="1877" spans="2:12" x14ac:dyDescent="0.3">
      <c r="B1877" s="82"/>
      <c r="C1877" s="82"/>
      <c r="D1877" s="82"/>
      <c r="E1877" s="133"/>
      <c r="F1877" s="84"/>
      <c r="G1877" s="84"/>
      <c r="H1877" s="82"/>
      <c r="I1877" s="84"/>
      <c r="J1877" s="84"/>
      <c r="K1877" s="84"/>
      <c r="L1877" s="82"/>
    </row>
    <row r="1878" spans="2:12" x14ac:dyDescent="0.3">
      <c r="B1878" s="82"/>
      <c r="C1878" s="82"/>
      <c r="D1878" s="82"/>
      <c r="E1878" s="133"/>
      <c r="F1878" s="84"/>
      <c r="G1878" s="84"/>
      <c r="H1878" s="82"/>
      <c r="I1878" s="84"/>
      <c r="J1878" s="84"/>
      <c r="K1878" s="84"/>
      <c r="L1878" s="82"/>
    </row>
    <row r="1879" spans="2:12" x14ac:dyDescent="0.3">
      <c r="B1879" s="82"/>
      <c r="C1879" s="82"/>
      <c r="D1879" s="82"/>
      <c r="E1879" s="133"/>
      <c r="F1879" s="84"/>
      <c r="G1879" s="84"/>
      <c r="H1879" s="82"/>
      <c r="I1879" s="84"/>
      <c r="J1879" s="84"/>
      <c r="K1879" s="84"/>
      <c r="L1879" s="82"/>
    </row>
    <row r="1880" spans="2:12" x14ac:dyDescent="0.3">
      <c r="B1880" s="82"/>
      <c r="C1880" s="82"/>
      <c r="D1880" s="82"/>
      <c r="E1880" s="133"/>
      <c r="F1880" s="84"/>
      <c r="G1880" s="84"/>
      <c r="H1880" s="82"/>
      <c r="I1880" s="84"/>
      <c r="J1880" s="84"/>
      <c r="K1880" s="84"/>
      <c r="L1880" s="82"/>
    </row>
    <row r="1881" spans="2:12" x14ac:dyDescent="0.3">
      <c r="B1881" s="82"/>
      <c r="C1881" s="82"/>
      <c r="D1881" s="82"/>
      <c r="E1881" s="133"/>
      <c r="F1881" s="84"/>
      <c r="G1881" s="84"/>
      <c r="H1881" s="82"/>
      <c r="I1881" s="84"/>
      <c r="J1881" s="84"/>
      <c r="K1881" s="84"/>
      <c r="L1881" s="82"/>
    </row>
    <row r="1882" spans="2:12" x14ac:dyDescent="0.3">
      <c r="B1882" s="82"/>
      <c r="C1882" s="82"/>
      <c r="D1882" s="82"/>
      <c r="E1882" s="133"/>
      <c r="F1882" s="84"/>
      <c r="G1882" s="84"/>
      <c r="H1882" s="82"/>
      <c r="I1882" s="84"/>
      <c r="J1882" s="84"/>
      <c r="K1882" s="84"/>
      <c r="L1882" s="82"/>
    </row>
    <row r="1883" spans="2:12" x14ac:dyDescent="0.3">
      <c r="B1883" s="82"/>
      <c r="C1883" s="82"/>
      <c r="D1883" s="82"/>
      <c r="E1883" s="133"/>
      <c r="F1883" s="84"/>
      <c r="G1883" s="84"/>
      <c r="H1883" s="82"/>
      <c r="I1883" s="84"/>
      <c r="J1883" s="84"/>
      <c r="K1883" s="84"/>
      <c r="L1883" s="82"/>
    </row>
    <row r="1884" spans="2:12" x14ac:dyDescent="0.3">
      <c r="B1884" s="82"/>
      <c r="C1884" s="82"/>
      <c r="D1884" s="82"/>
      <c r="E1884" s="133"/>
      <c r="F1884" s="84"/>
      <c r="G1884" s="84"/>
      <c r="H1884" s="82"/>
      <c r="I1884" s="84"/>
      <c r="J1884" s="84"/>
      <c r="K1884" s="84"/>
      <c r="L1884" s="82"/>
    </row>
    <row r="1885" spans="2:12" x14ac:dyDescent="0.3">
      <c r="B1885" s="82"/>
      <c r="C1885" s="82"/>
      <c r="D1885" s="82"/>
      <c r="E1885" s="133"/>
      <c r="F1885" s="84"/>
      <c r="G1885" s="84"/>
      <c r="H1885" s="82"/>
      <c r="I1885" s="84"/>
      <c r="J1885" s="84"/>
      <c r="K1885" s="84"/>
      <c r="L1885" s="82"/>
    </row>
    <row r="1886" spans="2:12" x14ac:dyDescent="0.3">
      <c r="B1886" s="82"/>
      <c r="C1886" s="82"/>
      <c r="D1886" s="82"/>
      <c r="E1886" s="133"/>
      <c r="F1886" s="84"/>
      <c r="G1886" s="84"/>
      <c r="H1886" s="82"/>
      <c r="I1886" s="84"/>
      <c r="J1886" s="84"/>
      <c r="K1886" s="84"/>
      <c r="L1886" s="82"/>
    </row>
    <row r="1887" spans="2:12" x14ac:dyDescent="0.3">
      <c r="B1887" s="82"/>
      <c r="C1887" s="82"/>
      <c r="D1887" s="82"/>
      <c r="E1887" s="133"/>
      <c r="F1887" s="84"/>
      <c r="G1887" s="84"/>
      <c r="H1887" s="82"/>
      <c r="I1887" s="84"/>
      <c r="J1887" s="84"/>
      <c r="K1887" s="84"/>
      <c r="L1887" s="82"/>
    </row>
    <row r="1888" spans="2:12" x14ac:dyDescent="0.3">
      <c r="B1888" s="82"/>
      <c r="C1888" s="82"/>
      <c r="D1888" s="82"/>
      <c r="E1888" s="133"/>
      <c r="F1888" s="84"/>
      <c r="G1888" s="84"/>
      <c r="H1888" s="82"/>
      <c r="I1888" s="84"/>
      <c r="J1888" s="84"/>
      <c r="K1888" s="84"/>
      <c r="L1888" s="82"/>
    </row>
    <row r="1889" spans="2:12" x14ac:dyDescent="0.3">
      <c r="B1889" s="82"/>
      <c r="C1889" s="82"/>
      <c r="D1889" s="82"/>
      <c r="E1889" s="133"/>
      <c r="F1889" s="84"/>
      <c r="G1889" s="84"/>
      <c r="H1889" s="82"/>
      <c r="I1889" s="84"/>
      <c r="J1889" s="84"/>
      <c r="K1889" s="84"/>
      <c r="L1889" s="82"/>
    </row>
    <row r="1890" spans="2:12" x14ac:dyDescent="0.3">
      <c r="B1890" s="82"/>
      <c r="C1890" s="82"/>
      <c r="D1890" s="82"/>
      <c r="E1890" s="133"/>
      <c r="F1890" s="84"/>
      <c r="G1890" s="84"/>
      <c r="H1890" s="82"/>
      <c r="I1890" s="84"/>
      <c r="J1890" s="84"/>
      <c r="K1890" s="84"/>
      <c r="L1890" s="82"/>
    </row>
    <row r="1891" spans="2:12" x14ac:dyDescent="0.3">
      <c r="B1891" s="82"/>
      <c r="C1891" s="82"/>
      <c r="D1891" s="82"/>
      <c r="E1891" s="133"/>
      <c r="F1891" s="84"/>
      <c r="G1891" s="84"/>
      <c r="H1891" s="82"/>
      <c r="I1891" s="84"/>
      <c r="J1891" s="84"/>
      <c r="K1891" s="84"/>
      <c r="L1891" s="82"/>
    </row>
    <row r="1892" spans="2:12" x14ac:dyDescent="0.3">
      <c r="B1892" s="82"/>
      <c r="C1892" s="82"/>
      <c r="D1892" s="82"/>
      <c r="E1892" s="133"/>
      <c r="F1892" s="84"/>
      <c r="G1892" s="84"/>
      <c r="H1892" s="82"/>
      <c r="I1892" s="84"/>
      <c r="J1892" s="84"/>
      <c r="K1892" s="84"/>
      <c r="L1892" s="82"/>
    </row>
    <row r="1893" spans="2:12" x14ac:dyDescent="0.3">
      <c r="B1893" s="82"/>
      <c r="C1893" s="82"/>
      <c r="D1893" s="82"/>
      <c r="E1893" s="133"/>
      <c r="F1893" s="84"/>
      <c r="G1893" s="84"/>
      <c r="H1893" s="82"/>
      <c r="I1893" s="84"/>
      <c r="J1893" s="84"/>
      <c r="K1893" s="84"/>
      <c r="L1893" s="82"/>
    </row>
    <row r="1894" spans="2:12" x14ac:dyDescent="0.3">
      <c r="B1894" s="82"/>
      <c r="C1894" s="82"/>
      <c r="D1894" s="82"/>
      <c r="E1894" s="133"/>
      <c r="F1894" s="84"/>
      <c r="G1894" s="84"/>
      <c r="H1894" s="82"/>
      <c r="I1894" s="84"/>
      <c r="J1894" s="84"/>
      <c r="K1894" s="84"/>
      <c r="L1894" s="82"/>
    </row>
    <row r="1895" spans="2:12" x14ac:dyDescent="0.3">
      <c r="B1895" s="82"/>
      <c r="C1895" s="82"/>
      <c r="D1895" s="82"/>
      <c r="E1895" s="133"/>
      <c r="F1895" s="84"/>
      <c r="G1895" s="84"/>
      <c r="H1895" s="82"/>
      <c r="I1895" s="84"/>
      <c r="J1895" s="84"/>
      <c r="K1895" s="84"/>
      <c r="L1895" s="82"/>
    </row>
    <row r="1896" spans="2:12" x14ac:dyDescent="0.3">
      <c r="B1896" s="82"/>
      <c r="C1896" s="82"/>
      <c r="D1896" s="82"/>
      <c r="E1896" s="133"/>
      <c r="F1896" s="84"/>
      <c r="G1896" s="84"/>
      <c r="H1896" s="82"/>
      <c r="I1896" s="84"/>
      <c r="J1896" s="84"/>
      <c r="K1896" s="84"/>
      <c r="L1896" s="82"/>
    </row>
    <row r="1897" spans="2:12" x14ac:dyDescent="0.3">
      <c r="B1897" s="82"/>
      <c r="C1897" s="82"/>
      <c r="D1897" s="82"/>
      <c r="E1897" s="133"/>
      <c r="F1897" s="84"/>
      <c r="G1897" s="84"/>
      <c r="H1897" s="82"/>
      <c r="I1897" s="84"/>
      <c r="J1897" s="84"/>
      <c r="K1897" s="84"/>
      <c r="L1897" s="82"/>
    </row>
    <row r="1898" spans="2:12" x14ac:dyDescent="0.3">
      <c r="B1898" s="82"/>
      <c r="C1898" s="82"/>
      <c r="D1898" s="82"/>
      <c r="E1898" s="133"/>
      <c r="F1898" s="84"/>
      <c r="G1898" s="84"/>
      <c r="H1898" s="82"/>
      <c r="I1898" s="84"/>
      <c r="J1898" s="84"/>
      <c r="K1898" s="84"/>
      <c r="L1898" s="82"/>
    </row>
    <row r="1899" spans="2:12" x14ac:dyDescent="0.3">
      <c r="B1899" s="82"/>
      <c r="C1899" s="82"/>
      <c r="D1899" s="82"/>
      <c r="E1899" s="133"/>
      <c r="F1899" s="84"/>
      <c r="G1899" s="84"/>
      <c r="H1899" s="82"/>
      <c r="I1899" s="84"/>
      <c r="J1899" s="84"/>
      <c r="K1899" s="84"/>
      <c r="L1899" s="82"/>
    </row>
    <row r="1900" spans="2:12" x14ac:dyDescent="0.3">
      <c r="B1900" s="82"/>
      <c r="C1900" s="82"/>
      <c r="D1900" s="82"/>
      <c r="E1900" s="133"/>
      <c r="F1900" s="84"/>
      <c r="G1900" s="84"/>
      <c r="H1900" s="82"/>
      <c r="I1900" s="84"/>
      <c r="J1900" s="84"/>
      <c r="K1900" s="84"/>
      <c r="L1900" s="82"/>
    </row>
    <row r="1901" spans="2:12" x14ac:dyDescent="0.3">
      <c r="B1901" s="82"/>
      <c r="C1901" s="82"/>
      <c r="D1901" s="82"/>
      <c r="E1901" s="133"/>
      <c r="F1901" s="84"/>
      <c r="G1901" s="84"/>
      <c r="H1901" s="82"/>
      <c r="I1901" s="84"/>
      <c r="J1901" s="84"/>
      <c r="K1901" s="84"/>
      <c r="L1901" s="82"/>
    </row>
    <row r="1902" spans="2:12" x14ac:dyDescent="0.3">
      <c r="B1902" s="82"/>
      <c r="C1902" s="82"/>
      <c r="D1902" s="82"/>
      <c r="E1902" s="133"/>
      <c r="F1902" s="84"/>
      <c r="G1902" s="84"/>
      <c r="H1902" s="82"/>
      <c r="I1902" s="84"/>
      <c r="J1902" s="84"/>
      <c r="K1902" s="84"/>
      <c r="L1902" s="82"/>
    </row>
    <row r="1903" spans="2:12" x14ac:dyDescent="0.3">
      <c r="B1903" s="82"/>
      <c r="C1903" s="82"/>
      <c r="D1903" s="82"/>
      <c r="E1903" s="133"/>
      <c r="F1903" s="84"/>
      <c r="G1903" s="84"/>
      <c r="H1903" s="82"/>
      <c r="I1903" s="84"/>
      <c r="J1903" s="84"/>
      <c r="K1903" s="84"/>
      <c r="L1903" s="82"/>
    </row>
    <row r="1904" spans="2:12" x14ac:dyDescent="0.3">
      <c r="B1904" s="82"/>
      <c r="C1904" s="82"/>
      <c r="D1904" s="82"/>
      <c r="E1904" s="133"/>
      <c r="F1904" s="84"/>
      <c r="G1904" s="84"/>
      <c r="H1904" s="82"/>
      <c r="I1904" s="84"/>
      <c r="J1904" s="84"/>
      <c r="K1904" s="84"/>
      <c r="L1904" s="82"/>
    </row>
    <row r="1905" spans="2:12" x14ac:dyDescent="0.3">
      <c r="B1905" s="82"/>
      <c r="C1905" s="82"/>
      <c r="D1905" s="82"/>
      <c r="E1905" s="133"/>
      <c r="F1905" s="84"/>
      <c r="G1905" s="84"/>
      <c r="H1905" s="82"/>
      <c r="I1905" s="84"/>
      <c r="J1905" s="84"/>
      <c r="K1905" s="84"/>
      <c r="L1905" s="82"/>
    </row>
    <row r="1906" spans="2:12" x14ac:dyDescent="0.3">
      <c r="B1906" s="82"/>
      <c r="C1906" s="82"/>
      <c r="D1906" s="82"/>
      <c r="E1906" s="133"/>
      <c r="F1906" s="84"/>
      <c r="G1906" s="84"/>
      <c r="H1906" s="82"/>
      <c r="I1906" s="84"/>
      <c r="J1906" s="84"/>
      <c r="K1906" s="84"/>
      <c r="L1906" s="82"/>
    </row>
    <row r="1907" spans="2:12" x14ac:dyDescent="0.3">
      <c r="B1907" s="82"/>
      <c r="C1907" s="82"/>
      <c r="D1907" s="82"/>
      <c r="E1907" s="133"/>
      <c r="F1907" s="84"/>
      <c r="G1907" s="84"/>
      <c r="H1907" s="82"/>
      <c r="I1907" s="84"/>
      <c r="J1907" s="84"/>
      <c r="K1907" s="84"/>
      <c r="L1907" s="82"/>
    </row>
    <row r="1908" spans="2:12" x14ac:dyDescent="0.3">
      <c r="B1908" s="82"/>
      <c r="C1908" s="82"/>
      <c r="D1908" s="82"/>
      <c r="E1908" s="133"/>
      <c r="F1908" s="84"/>
      <c r="G1908" s="84"/>
      <c r="H1908" s="82"/>
      <c r="I1908" s="84"/>
      <c r="J1908" s="84"/>
      <c r="K1908" s="84"/>
      <c r="L1908" s="82"/>
    </row>
    <row r="1909" spans="2:12" x14ac:dyDescent="0.3">
      <c r="B1909" s="82"/>
      <c r="C1909" s="82"/>
      <c r="D1909" s="82"/>
      <c r="E1909" s="133"/>
      <c r="F1909" s="84"/>
      <c r="G1909" s="84"/>
      <c r="H1909" s="82"/>
      <c r="I1909" s="84"/>
      <c r="J1909" s="84"/>
      <c r="K1909" s="84"/>
      <c r="L1909" s="82"/>
    </row>
    <row r="1910" spans="2:12" x14ac:dyDescent="0.3">
      <c r="B1910" s="82"/>
      <c r="C1910" s="82"/>
      <c r="D1910" s="82"/>
      <c r="E1910" s="133"/>
      <c r="F1910" s="84"/>
      <c r="G1910" s="84"/>
      <c r="H1910" s="82"/>
      <c r="I1910" s="84"/>
      <c r="J1910" s="84"/>
      <c r="K1910" s="84"/>
      <c r="L1910" s="82"/>
    </row>
    <row r="1911" spans="2:12" x14ac:dyDescent="0.3">
      <c r="B1911" s="82"/>
      <c r="C1911" s="82"/>
      <c r="D1911" s="82"/>
      <c r="E1911" s="133"/>
      <c r="F1911" s="84"/>
      <c r="G1911" s="84"/>
      <c r="H1911" s="82"/>
      <c r="I1911" s="84"/>
      <c r="J1911" s="84"/>
      <c r="K1911" s="84"/>
      <c r="L1911" s="82"/>
    </row>
    <row r="1912" spans="2:12" x14ac:dyDescent="0.3">
      <c r="B1912" s="82"/>
      <c r="C1912" s="82"/>
      <c r="D1912" s="82"/>
      <c r="E1912" s="133"/>
      <c r="F1912" s="84"/>
      <c r="G1912" s="84"/>
      <c r="H1912" s="82"/>
      <c r="I1912" s="84"/>
      <c r="J1912" s="84"/>
      <c r="K1912" s="84"/>
      <c r="L1912" s="82"/>
    </row>
    <row r="1913" spans="2:12" x14ac:dyDescent="0.3">
      <c r="B1913" s="82"/>
      <c r="C1913" s="82"/>
      <c r="D1913" s="82"/>
      <c r="E1913" s="133"/>
      <c r="F1913" s="84"/>
      <c r="G1913" s="84"/>
      <c r="H1913" s="82"/>
      <c r="I1913" s="84"/>
      <c r="J1913" s="84"/>
      <c r="K1913" s="84"/>
      <c r="L1913" s="82"/>
    </row>
    <row r="1914" spans="2:12" x14ac:dyDescent="0.3">
      <c r="B1914" s="82"/>
      <c r="C1914" s="82"/>
      <c r="D1914" s="82"/>
      <c r="E1914" s="133"/>
      <c r="F1914" s="84"/>
      <c r="G1914" s="84"/>
      <c r="H1914" s="82"/>
      <c r="I1914" s="84"/>
      <c r="J1914" s="84"/>
      <c r="K1914" s="84"/>
      <c r="L1914" s="82"/>
    </row>
    <row r="1915" spans="2:12" x14ac:dyDescent="0.3">
      <c r="B1915" s="82"/>
      <c r="C1915" s="82"/>
      <c r="D1915" s="82"/>
      <c r="E1915" s="133"/>
      <c r="F1915" s="84"/>
      <c r="G1915" s="84"/>
      <c r="H1915" s="82"/>
      <c r="I1915" s="84"/>
      <c r="J1915" s="84"/>
      <c r="K1915" s="84"/>
      <c r="L1915" s="82"/>
    </row>
    <row r="1916" spans="2:12" x14ac:dyDescent="0.3">
      <c r="B1916" s="82"/>
      <c r="C1916" s="82"/>
      <c r="D1916" s="82"/>
      <c r="E1916" s="133"/>
      <c r="F1916" s="84"/>
      <c r="G1916" s="84"/>
      <c r="H1916" s="82"/>
      <c r="I1916" s="84"/>
      <c r="J1916" s="84"/>
      <c r="K1916" s="84"/>
      <c r="L1916" s="82"/>
    </row>
    <row r="1917" spans="2:12" x14ac:dyDescent="0.3">
      <c r="B1917" s="82"/>
      <c r="C1917" s="82"/>
      <c r="D1917" s="82"/>
      <c r="E1917" s="133"/>
      <c r="F1917" s="84"/>
      <c r="G1917" s="84"/>
      <c r="H1917" s="82"/>
      <c r="I1917" s="84"/>
      <c r="J1917" s="84"/>
      <c r="K1917" s="84"/>
      <c r="L1917" s="82"/>
    </row>
    <row r="1918" spans="2:12" x14ac:dyDescent="0.3">
      <c r="B1918" s="82"/>
      <c r="C1918" s="82"/>
      <c r="D1918" s="82"/>
      <c r="E1918" s="133"/>
      <c r="F1918" s="84"/>
      <c r="G1918" s="84"/>
      <c r="H1918" s="82"/>
      <c r="I1918" s="84"/>
      <c r="J1918" s="84"/>
      <c r="K1918" s="84"/>
      <c r="L1918" s="82"/>
    </row>
    <row r="1919" spans="2:12" x14ac:dyDescent="0.3">
      <c r="B1919" s="82"/>
      <c r="C1919" s="82"/>
      <c r="D1919" s="82"/>
      <c r="E1919" s="133"/>
      <c r="F1919" s="84"/>
      <c r="G1919" s="84"/>
      <c r="H1919" s="82"/>
      <c r="I1919" s="84"/>
      <c r="J1919" s="84"/>
      <c r="K1919" s="84"/>
      <c r="L1919" s="82"/>
    </row>
    <row r="1920" spans="2:12" x14ac:dyDescent="0.3">
      <c r="B1920" s="82"/>
      <c r="C1920" s="82"/>
      <c r="D1920" s="82"/>
      <c r="E1920" s="133"/>
      <c r="F1920" s="84"/>
      <c r="G1920" s="84"/>
      <c r="H1920" s="82"/>
      <c r="I1920" s="84"/>
      <c r="J1920" s="84"/>
      <c r="K1920" s="84"/>
      <c r="L1920" s="82"/>
    </row>
    <row r="1921" spans="2:12" x14ac:dyDescent="0.3">
      <c r="B1921" s="82"/>
      <c r="C1921" s="82"/>
      <c r="D1921" s="82"/>
      <c r="E1921" s="133"/>
      <c r="F1921" s="84"/>
      <c r="G1921" s="84"/>
      <c r="H1921" s="82"/>
      <c r="I1921" s="84"/>
      <c r="J1921" s="84"/>
      <c r="K1921" s="84"/>
      <c r="L1921" s="82"/>
    </row>
    <row r="1922" spans="2:12" x14ac:dyDescent="0.3">
      <c r="B1922" s="82"/>
      <c r="C1922" s="82"/>
      <c r="D1922" s="82"/>
      <c r="E1922" s="133"/>
      <c r="F1922" s="84"/>
      <c r="G1922" s="84"/>
      <c r="H1922" s="82"/>
      <c r="I1922" s="84"/>
      <c r="J1922" s="84"/>
      <c r="K1922" s="84"/>
      <c r="L1922" s="82"/>
    </row>
    <row r="1923" spans="2:12" x14ac:dyDescent="0.3">
      <c r="B1923" s="82"/>
      <c r="C1923" s="82"/>
      <c r="D1923" s="82"/>
      <c r="E1923" s="133"/>
      <c r="F1923" s="84"/>
      <c r="G1923" s="84"/>
      <c r="H1923" s="82"/>
      <c r="I1923" s="84"/>
      <c r="J1923" s="84"/>
      <c r="K1923" s="84"/>
      <c r="L1923" s="82"/>
    </row>
    <row r="1924" spans="2:12" x14ac:dyDescent="0.3">
      <c r="B1924" s="82"/>
      <c r="C1924" s="82"/>
      <c r="D1924" s="82"/>
      <c r="E1924" s="133"/>
      <c r="F1924" s="84"/>
      <c r="G1924" s="84"/>
      <c r="H1924" s="82"/>
      <c r="I1924" s="84"/>
      <c r="J1924" s="84"/>
      <c r="K1924" s="84"/>
      <c r="L1924" s="82"/>
    </row>
    <row r="1925" spans="2:12" x14ac:dyDescent="0.3">
      <c r="B1925" s="82"/>
      <c r="C1925" s="82"/>
      <c r="D1925" s="82"/>
      <c r="E1925" s="133"/>
      <c r="F1925" s="84"/>
      <c r="G1925" s="84"/>
      <c r="H1925" s="82"/>
      <c r="I1925" s="84"/>
      <c r="J1925" s="84"/>
      <c r="K1925" s="84"/>
      <c r="L1925" s="82"/>
    </row>
    <row r="1926" spans="2:12" x14ac:dyDescent="0.3">
      <c r="B1926" s="82"/>
      <c r="C1926" s="82"/>
      <c r="D1926" s="82"/>
      <c r="E1926" s="133"/>
      <c r="F1926" s="84"/>
      <c r="G1926" s="84"/>
      <c r="H1926" s="82"/>
      <c r="I1926" s="84"/>
      <c r="J1926" s="84"/>
      <c r="K1926" s="84"/>
      <c r="L1926" s="82"/>
    </row>
    <row r="1927" spans="2:12" x14ac:dyDescent="0.3">
      <c r="B1927" s="82"/>
      <c r="C1927" s="82"/>
      <c r="D1927" s="82"/>
      <c r="E1927" s="133"/>
      <c r="F1927" s="84"/>
      <c r="G1927" s="84"/>
      <c r="H1927" s="82"/>
      <c r="I1927" s="84"/>
      <c r="J1927" s="84"/>
      <c r="K1927" s="84"/>
      <c r="L1927" s="82"/>
    </row>
    <row r="1928" spans="2:12" x14ac:dyDescent="0.3">
      <c r="B1928" s="82"/>
      <c r="C1928" s="82"/>
      <c r="D1928" s="82"/>
      <c r="E1928" s="133"/>
      <c r="F1928" s="84"/>
      <c r="G1928" s="84"/>
      <c r="H1928" s="82"/>
      <c r="I1928" s="84"/>
      <c r="J1928" s="84"/>
      <c r="K1928" s="84"/>
      <c r="L1928" s="82"/>
    </row>
    <row r="1929" spans="2:12" x14ac:dyDescent="0.3">
      <c r="B1929" s="82"/>
      <c r="C1929" s="82"/>
      <c r="D1929" s="82"/>
      <c r="E1929" s="133"/>
      <c r="F1929" s="84"/>
      <c r="G1929" s="84"/>
      <c r="H1929" s="82"/>
      <c r="I1929" s="84"/>
      <c r="J1929" s="84"/>
      <c r="K1929" s="84"/>
      <c r="L1929" s="82"/>
    </row>
    <row r="1930" spans="2:12" x14ac:dyDescent="0.3">
      <c r="B1930" s="82"/>
      <c r="C1930" s="82"/>
      <c r="D1930" s="82"/>
      <c r="E1930" s="133"/>
      <c r="F1930" s="84"/>
      <c r="G1930" s="84"/>
      <c r="H1930" s="82"/>
      <c r="I1930" s="84"/>
      <c r="J1930" s="84"/>
      <c r="K1930" s="84"/>
      <c r="L1930" s="82"/>
    </row>
    <row r="1931" spans="2:12" x14ac:dyDescent="0.3">
      <c r="B1931" s="82"/>
      <c r="C1931" s="82"/>
      <c r="D1931" s="82"/>
      <c r="E1931" s="133"/>
      <c r="F1931" s="84"/>
      <c r="G1931" s="84"/>
      <c r="H1931" s="82"/>
      <c r="I1931" s="84"/>
      <c r="J1931" s="84"/>
      <c r="K1931" s="84"/>
      <c r="L1931" s="82"/>
    </row>
    <row r="1932" spans="2:12" x14ac:dyDescent="0.3">
      <c r="B1932" s="82"/>
      <c r="C1932" s="82"/>
      <c r="D1932" s="82"/>
      <c r="E1932" s="133"/>
      <c r="F1932" s="84"/>
      <c r="G1932" s="84"/>
      <c r="H1932" s="82"/>
      <c r="I1932" s="84"/>
      <c r="J1932" s="84"/>
      <c r="K1932" s="84"/>
      <c r="L1932" s="82"/>
    </row>
    <row r="1933" spans="2:12" x14ac:dyDescent="0.3">
      <c r="B1933" s="82"/>
      <c r="C1933" s="82"/>
      <c r="D1933" s="82"/>
      <c r="E1933" s="133"/>
      <c r="F1933" s="84"/>
      <c r="G1933" s="84"/>
      <c r="H1933" s="82"/>
      <c r="I1933" s="84"/>
      <c r="J1933" s="84"/>
      <c r="K1933" s="84"/>
      <c r="L1933" s="82"/>
    </row>
    <row r="1934" spans="2:12" x14ac:dyDescent="0.3">
      <c r="B1934" s="82"/>
      <c r="C1934" s="82"/>
      <c r="D1934" s="82"/>
      <c r="E1934" s="133"/>
      <c r="F1934" s="84"/>
      <c r="G1934" s="84"/>
      <c r="H1934" s="82"/>
      <c r="I1934" s="84"/>
      <c r="J1934" s="84"/>
      <c r="K1934" s="84"/>
      <c r="L1934" s="82"/>
    </row>
    <row r="1935" spans="2:12" x14ac:dyDescent="0.3">
      <c r="B1935" s="82"/>
      <c r="C1935" s="82"/>
      <c r="D1935" s="82"/>
      <c r="E1935" s="133"/>
      <c r="F1935" s="84"/>
      <c r="G1935" s="84"/>
      <c r="H1935" s="82"/>
      <c r="I1935" s="84"/>
      <c r="J1935" s="84"/>
      <c r="K1935" s="84"/>
      <c r="L1935" s="82"/>
    </row>
    <row r="1936" spans="2:12" x14ac:dyDescent="0.3">
      <c r="B1936" s="82"/>
      <c r="C1936" s="82"/>
      <c r="D1936" s="82"/>
      <c r="E1936" s="133"/>
      <c r="F1936" s="84"/>
      <c r="G1936" s="84"/>
      <c r="H1936" s="82"/>
      <c r="I1936" s="84"/>
      <c r="J1936" s="84"/>
      <c r="K1936" s="84"/>
      <c r="L1936" s="82"/>
    </row>
    <row r="1937" spans="2:12" x14ac:dyDescent="0.3">
      <c r="B1937" s="82"/>
      <c r="C1937" s="82"/>
      <c r="D1937" s="82"/>
      <c r="E1937" s="133"/>
      <c r="F1937" s="84"/>
      <c r="G1937" s="84"/>
      <c r="H1937" s="82"/>
      <c r="I1937" s="84"/>
      <c r="J1937" s="84"/>
      <c r="K1937" s="84"/>
      <c r="L1937" s="82"/>
    </row>
    <row r="1938" spans="2:12" x14ac:dyDescent="0.3">
      <c r="B1938" s="82"/>
      <c r="C1938" s="82"/>
      <c r="D1938" s="82"/>
      <c r="E1938" s="133"/>
      <c r="F1938" s="84"/>
      <c r="G1938" s="84"/>
      <c r="H1938" s="82"/>
      <c r="I1938" s="84"/>
      <c r="J1938" s="84"/>
      <c r="K1938" s="84"/>
      <c r="L1938" s="82"/>
    </row>
    <row r="1939" spans="2:12" x14ac:dyDescent="0.3">
      <c r="B1939" s="82"/>
      <c r="C1939" s="82"/>
      <c r="D1939" s="82"/>
      <c r="E1939" s="133"/>
      <c r="F1939" s="84"/>
      <c r="G1939" s="84"/>
      <c r="H1939" s="82"/>
      <c r="I1939" s="84"/>
      <c r="J1939" s="84"/>
      <c r="K1939" s="84"/>
      <c r="L1939" s="82"/>
    </row>
    <row r="1940" spans="2:12" x14ac:dyDescent="0.3">
      <c r="B1940" s="82"/>
      <c r="C1940" s="82"/>
      <c r="D1940" s="82"/>
      <c r="E1940" s="133"/>
      <c r="F1940" s="84"/>
      <c r="G1940" s="84"/>
      <c r="H1940" s="82"/>
      <c r="I1940" s="84"/>
      <c r="J1940" s="84"/>
      <c r="K1940" s="84"/>
      <c r="L1940" s="82"/>
    </row>
    <row r="1941" spans="2:12" x14ac:dyDescent="0.3">
      <c r="B1941" s="82"/>
      <c r="C1941" s="82"/>
      <c r="D1941" s="82"/>
      <c r="E1941" s="133"/>
      <c r="F1941" s="84"/>
      <c r="G1941" s="84"/>
      <c r="H1941" s="82"/>
      <c r="I1941" s="84"/>
      <c r="J1941" s="84"/>
      <c r="K1941" s="84"/>
      <c r="L1941" s="82"/>
    </row>
    <row r="1942" spans="2:12" x14ac:dyDescent="0.3">
      <c r="B1942" s="82"/>
      <c r="C1942" s="82"/>
      <c r="D1942" s="82"/>
      <c r="E1942" s="133"/>
      <c r="F1942" s="84"/>
      <c r="G1942" s="84"/>
      <c r="H1942" s="82"/>
      <c r="I1942" s="84"/>
      <c r="J1942" s="84"/>
      <c r="K1942" s="84"/>
      <c r="L1942" s="82"/>
    </row>
    <row r="1943" spans="2:12" x14ac:dyDescent="0.3">
      <c r="B1943" s="82"/>
      <c r="C1943" s="82"/>
      <c r="D1943" s="82"/>
      <c r="E1943" s="133"/>
      <c r="F1943" s="84"/>
      <c r="G1943" s="84"/>
      <c r="H1943" s="82"/>
      <c r="I1943" s="84"/>
      <c r="J1943" s="84"/>
      <c r="K1943" s="84"/>
      <c r="L1943" s="82"/>
    </row>
    <row r="1944" spans="2:12" x14ac:dyDescent="0.3">
      <c r="B1944" s="82"/>
      <c r="C1944" s="82"/>
      <c r="D1944" s="82"/>
      <c r="E1944" s="133"/>
      <c r="F1944" s="84"/>
      <c r="G1944" s="84"/>
      <c r="H1944" s="82"/>
      <c r="I1944" s="84"/>
      <c r="J1944" s="84"/>
      <c r="K1944" s="84"/>
      <c r="L1944" s="82"/>
    </row>
    <row r="1945" spans="2:12" x14ac:dyDescent="0.3">
      <c r="B1945" s="82"/>
      <c r="C1945" s="82"/>
      <c r="D1945" s="82"/>
      <c r="E1945" s="133"/>
      <c r="F1945" s="84"/>
      <c r="G1945" s="84"/>
      <c r="H1945" s="82"/>
      <c r="I1945" s="84"/>
      <c r="J1945" s="84"/>
      <c r="K1945" s="84"/>
      <c r="L1945" s="82"/>
    </row>
    <row r="1946" spans="2:12" x14ac:dyDescent="0.3">
      <c r="B1946" s="82"/>
      <c r="C1946" s="82"/>
      <c r="D1946" s="82"/>
      <c r="E1946" s="133"/>
      <c r="F1946" s="84"/>
      <c r="G1946" s="84"/>
      <c r="H1946" s="82"/>
      <c r="I1946" s="84"/>
      <c r="J1946" s="84"/>
      <c r="K1946" s="84"/>
      <c r="L1946" s="82"/>
    </row>
    <row r="1947" spans="2:12" x14ac:dyDescent="0.3">
      <c r="B1947" s="82"/>
      <c r="C1947" s="82"/>
      <c r="D1947" s="82"/>
      <c r="E1947" s="133"/>
      <c r="F1947" s="84"/>
      <c r="G1947" s="84"/>
      <c r="H1947" s="82"/>
      <c r="I1947" s="84"/>
      <c r="J1947" s="84"/>
      <c r="K1947" s="84"/>
      <c r="L1947" s="82"/>
    </row>
    <row r="1948" spans="2:12" x14ac:dyDescent="0.3">
      <c r="B1948" s="82"/>
      <c r="C1948" s="82"/>
      <c r="D1948" s="82"/>
      <c r="E1948" s="133"/>
      <c r="F1948" s="84"/>
      <c r="G1948" s="84"/>
      <c r="H1948" s="82"/>
      <c r="I1948" s="84"/>
      <c r="J1948" s="84"/>
      <c r="K1948" s="84"/>
      <c r="L1948" s="82"/>
    </row>
    <row r="1949" spans="2:12" x14ac:dyDescent="0.3">
      <c r="B1949" s="82"/>
      <c r="C1949" s="82"/>
      <c r="D1949" s="82"/>
      <c r="E1949" s="133"/>
      <c r="F1949" s="84"/>
      <c r="G1949" s="84"/>
      <c r="H1949" s="82"/>
      <c r="I1949" s="84"/>
      <c r="J1949" s="84"/>
      <c r="K1949" s="84"/>
      <c r="L1949" s="82"/>
    </row>
    <row r="1950" spans="2:12" x14ac:dyDescent="0.3">
      <c r="B1950" s="82"/>
      <c r="C1950" s="82"/>
      <c r="D1950" s="82"/>
      <c r="E1950" s="133"/>
      <c r="F1950" s="84"/>
      <c r="G1950" s="84"/>
      <c r="H1950" s="82"/>
      <c r="I1950" s="84"/>
      <c r="J1950" s="84"/>
      <c r="K1950" s="84"/>
      <c r="L1950" s="82"/>
    </row>
    <row r="1951" spans="2:12" x14ac:dyDescent="0.3">
      <c r="B1951" s="82"/>
      <c r="C1951" s="82"/>
      <c r="D1951" s="82"/>
      <c r="E1951" s="133"/>
      <c r="F1951" s="84"/>
      <c r="G1951" s="84"/>
      <c r="H1951" s="82"/>
      <c r="I1951" s="84"/>
      <c r="J1951" s="84"/>
      <c r="K1951" s="84"/>
      <c r="L1951" s="82"/>
    </row>
    <row r="1952" spans="2:12" x14ac:dyDescent="0.3">
      <c r="B1952" s="82"/>
      <c r="C1952" s="82"/>
      <c r="D1952" s="82"/>
      <c r="E1952" s="133"/>
      <c r="F1952" s="84"/>
      <c r="G1952" s="84"/>
      <c r="H1952" s="82"/>
      <c r="I1952" s="84"/>
      <c r="J1952" s="84"/>
      <c r="K1952" s="84"/>
      <c r="L1952" s="82"/>
    </row>
    <row r="1953" spans="2:12" x14ac:dyDescent="0.3">
      <c r="B1953" s="82"/>
      <c r="C1953" s="82"/>
      <c r="D1953" s="82"/>
      <c r="E1953" s="133"/>
      <c r="F1953" s="84"/>
      <c r="G1953" s="84"/>
      <c r="H1953" s="82"/>
      <c r="I1953" s="84"/>
      <c r="J1953" s="84"/>
      <c r="K1953" s="84"/>
      <c r="L1953" s="82"/>
    </row>
    <row r="1954" spans="2:12" x14ac:dyDescent="0.3">
      <c r="B1954" s="82"/>
      <c r="C1954" s="82"/>
      <c r="D1954" s="82"/>
      <c r="E1954" s="133"/>
      <c r="F1954" s="84"/>
      <c r="G1954" s="84"/>
      <c r="H1954" s="82"/>
      <c r="I1954" s="84"/>
      <c r="J1954" s="84"/>
      <c r="K1954" s="84"/>
      <c r="L1954" s="82"/>
    </row>
    <row r="1955" spans="2:12" x14ac:dyDescent="0.3">
      <c r="B1955" s="82"/>
      <c r="C1955" s="82"/>
      <c r="D1955" s="82"/>
      <c r="E1955" s="133"/>
      <c r="F1955" s="84"/>
      <c r="G1955" s="84"/>
      <c r="H1955" s="82"/>
      <c r="I1955" s="84"/>
      <c r="J1955" s="84"/>
      <c r="K1955" s="84"/>
      <c r="L1955" s="82"/>
    </row>
    <row r="1956" spans="2:12" x14ac:dyDescent="0.3">
      <c r="B1956" s="82"/>
      <c r="C1956" s="82"/>
      <c r="D1956" s="82"/>
      <c r="E1956" s="133"/>
      <c r="F1956" s="84"/>
      <c r="G1956" s="84"/>
      <c r="H1956" s="82"/>
      <c r="I1956" s="84"/>
      <c r="J1956" s="84"/>
      <c r="K1956" s="84"/>
      <c r="L1956" s="82"/>
    </row>
    <row r="1957" spans="2:12" x14ac:dyDescent="0.3">
      <c r="B1957" s="82"/>
      <c r="C1957" s="82"/>
      <c r="D1957" s="82"/>
      <c r="E1957" s="133"/>
      <c r="F1957" s="84"/>
      <c r="G1957" s="84"/>
      <c r="H1957" s="82"/>
      <c r="I1957" s="84"/>
      <c r="J1957" s="84"/>
      <c r="K1957" s="84"/>
      <c r="L1957" s="82"/>
    </row>
    <row r="1958" spans="2:12" x14ac:dyDescent="0.3">
      <c r="B1958" s="82"/>
      <c r="C1958" s="82"/>
      <c r="D1958" s="82"/>
      <c r="E1958" s="133"/>
      <c r="F1958" s="84"/>
      <c r="G1958" s="84"/>
      <c r="H1958" s="82"/>
      <c r="I1958" s="84"/>
      <c r="J1958" s="84"/>
      <c r="K1958" s="84"/>
      <c r="L1958" s="82"/>
    </row>
    <row r="1959" spans="2:12" x14ac:dyDescent="0.3">
      <c r="B1959" s="82"/>
      <c r="C1959" s="82"/>
      <c r="D1959" s="82"/>
      <c r="E1959" s="133"/>
      <c r="F1959" s="84"/>
      <c r="G1959" s="84"/>
      <c r="H1959" s="82"/>
      <c r="I1959" s="84"/>
      <c r="J1959" s="84"/>
      <c r="K1959" s="84"/>
      <c r="L1959" s="82"/>
    </row>
    <row r="1960" spans="2:12" x14ac:dyDescent="0.3">
      <c r="B1960" s="82"/>
      <c r="C1960" s="82"/>
      <c r="D1960" s="82"/>
      <c r="E1960" s="133"/>
      <c r="F1960" s="84"/>
      <c r="G1960" s="84"/>
      <c r="H1960" s="82"/>
      <c r="I1960" s="84"/>
      <c r="J1960" s="84"/>
      <c r="K1960" s="84"/>
      <c r="L1960" s="82"/>
    </row>
    <row r="1961" spans="2:12" x14ac:dyDescent="0.3">
      <c r="B1961" s="82"/>
      <c r="C1961" s="82"/>
      <c r="D1961" s="82"/>
      <c r="E1961" s="133"/>
      <c r="F1961" s="84"/>
      <c r="G1961" s="84"/>
      <c r="H1961" s="82"/>
      <c r="I1961" s="84"/>
      <c r="J1961" s="84"/>
      <c r="K1961" s="84"/>
      <c r="L1961" s="82"/>
    </row>
    <row r="1962" spans="2:12" x14ac:dyDescent="0.3">
      <c r="B1962" s="82"/>
      <c r="C1962" s="82"/>
      <c r="D1962" s="82"/>
      <c r="E1962" s="133"/>
      <c r="F1962" s="84"/>
      <c r="G1962" s="84"/>
      <c r="H1962" s="82"/>
      <c r="I1962" s="84"/>
      <c r="J1962" s="84"/>
      <c r="K1962" s="84"/>
      <c r="L1962" s="82"/>
    </row>
    <row r="1963" spans="2:12" x14ac:dyDescent="0.3">
      <c r="B1963" s="82"/>
      <c r="C1963" s="82"/>
      <c r="D1963" s="82"/>
      <c r="E1963" s="133"/>
      <c r="F1963" s="84"/>
      <c r="G1963" s="84"/>
      <c r="H1963" s="82"/>
      <c r="I1963" s="84"/>
      <c r="J1963" s="84"/>
      <c r="K1963" s="84"/>
      <c r="L1963" s="82"/>
    </row>
    <row r="1964" spans="2:12" x14ac:dyDescent="0.3">
      <c r="B1964" s="82"/>
      <c r="C1964" s="82"/>
      <c r="D1964" s="82"/>
      <c r="E1964" s="133"/>
      <c r="F1964" s="84"/>
      <c r="G1964" s="84"/>
      <c r="H1964" s="82"/>
      <c r="I1964" s="84"/>
      <c r="J1964" s="84"/>
      <c r="K1964" s="84"/>
      <c r="L1964" s="82"/>
    </row>
    <row r="1965" spans="2:12" x14ac:dyDescent="0.3">
      <c r="B1965" s="82"/>
      <c r="C1965" s="82"/>
      <c r="D1965" s="82"/>
      <c r="E1965" s="133"/>
      <c r="F1965" s="84"/>
      <c r="G1965" s="84"/>
      <c r="H1965" s="82"/>
      <c r="I1965" s="84"/>
      <c r="J1965" s="84"/>
      <c r="K1965" s="84"/>
      <c r="L1965" s="82"/>
    </row>
    <row r="1966" spans="2:12" x14ac:dyDescent="0.3">
      <c r="B1966" s="82"/>
      <c r="C1966" s="82"/>
      <c r="D1966" s="82"/>
      <c r="E1966" s="133"/>
      <c r="F1966" s="84"/>
      <c r="G1966" s="84"/>
      <c r="H1966" s="82"/>
      <c r="I1966" s="84"/>
      <c r="J1966" s="84"/>
      <c r="K1966" s="84"/>
      <c r="L1966" s="82"/>
    </row>
    <row r="1967" spans="2:12" x14ac:dyDescent="0.3">
      <c r="B1967" s="82"/>
      <c r="C1967" s="82"/>
      <c r="D1967" s="82"/>
      <c r="E1967" s="133"/>
      <c r="F1967" s="84"/>
      <c r="G1967" s="84"/>
      <c r="H1967" s="82"/>
      <c r="I1967" s="84"/>
      <c r="J1967" s="84"/>
      <c r="K1967" s="84"/>
      <c r="L1967" s="82"/>
    </row>
    <row r="1968" spans="2:12" x14ac:dyDescent="0.3">
      <c r="B1968" s="82"/>
      <c r="C1968" s="82"/>
      <c r="D1968" s="82"/>
      <c r="E1968" s="133"/>
      <c r="F1968" s="84"/>
      <c r="G1968" s="84"/>
      <c r="H1968" s="82"/>
      <c r="I1968" s="84"/>
      <c r="J1968" s="84"/>
      <c r="K1968" s="84"/>
      <c r="L1968" s="82"/>
    </row>
    <row r="1969" spans="2:12" x14ac:dyDescent="0.3">
      <c r="B1969" s="82"/>
      <c r="C1969" s="82"/>
      <c r="D1969" s="82"/>
      <c r="E1969" s="133"/>
      <c r="F1969" s="84"/>
      <c r="G1969" s="84"/>
      <c r="H1969" s="82"/>
      <c r="I1969" s="84"/>
      <c r="J1969" s="84"/>
      <c r="K1969" s="84"/>
      <c r="L1969" s="82"/>
    </row>
    <row r="1970" spans="2:12" x14ac:dyDescent="0.3">
      <c r="B1970" s="82"/>
      <c r="C1970" s="82"/>
      <c r="D1970" s="82"/>
      <c r="E1970" s="133"/>
      <c r="F1970" s="84"/>
      <c r="G1970" s="84"/>
      <c r="H1970" s="82"/>
      <c r="I1970" s="84"/>
      <c r="J1970" s="84"/>
      <c r="K1970" s="84"/>
      <c r="L1970" s="82"/>
    </row>
    <row r="1971" spans="2:12" x14ac:dyDescent="0.3">
      <c r="B1971" s="82"/>
      <c r="C1971" s="82"/>
      <c r="D1971" s="82"/>
      <c r="E1971" s="133"/>
      <c r="F1971" s="84"/>
      <c r="G1971" s="84"/>
      <c r="H1971" s="82"/>
      <c r="I1971" s="84"/>
      <c r="J1971" s="84"/>
      <c r="K1971" s="84"/>
      <c r="L1971" s="82"/>
    </row>
    <row r="1972" spans="2:12" x14ac:dyDescent="0.3">
      <c r="B1972" s="82"/>
      <c r="C1972" s="82"/>
      <c r="D1972" s="82"/>
      <c r="E1972" s="133"/>
      <c r="F1972" s="84"/>
      <c r="G1972" s="84"/>
      <c r="H1972" s="82"/>
      <c r="I1972" s="84"/>
      <c r="J1972" s="84"/>
      <c r="K1972" s="84"/>
      <c r="L1972" s="82"/>
    </row>
    <row r="1973" spans="2:12" x14ac:dyDescent="0.3">
      <c r="B1973" s="82"/>
      <c r="C1973" s="82"/>
      <c r="D1973" s="82"/>
      <c r="E1973" s="133"/>
      <c r="F1973" s="84"/>
      <c r="G1973" s="84"/>
      <c r="H1973" s="82"/>
      <c r="I1973" s="84"/>
      <c r="J1973" s="84"/>
      <c r="K1973" s="84"/>
      <c r="L1973" s="82"/>
    </row>
    <row r="1974" spans="2:12" x14ac:dyDescent="0.3">
      <c r="B1974" s="82"/>
      <c r="C1974" s="82"/>
      <c r="D1974" s="82"/>
      <c r="E1974" s="133"/>
      <c r="F1974" s="84"/>
      <c r="G1974" s="84"/>
      <c r="H1974" s="82"/>
      <c r="I1974" s="84"/>
      <c r="J1974" s="84"/>
      <c r="K1974" s="84"/>
      <c r="L1974" s="82"/>
    </row>
    <row r="1975" spans="2:12" x14ac:dyDescent="0.3">
      <c r="B1975" s="82"/>
      <c r="C1975" s="82"/>
      <c r="D1975" s="82"/>
      <c r="E1975" s="133"/>
      <c r="F1975" s="84"/>
      <c r="G1975" s="84"/>
      <c r="H1975" s="82"/>
      <c r="I1975" s="84"/>
      <c r="J1975" s="84"/>
      <c r="K1975" s="84"/>
      <c r="L1975" s="82"/>
    </row>
    <row r="1976" spans="2:12" x14ac:dyDescent="0.3">
      <c r="B1976" s="82"/>
      <c r="C1976" s="82"/>
      <c r="D1976" s="82"/>
      <c r="E1976" s="133"/>
      <c r="F1976" s="84"/>
      <c r="G1976" s="84"/>
      <c r="H1976" s="82"/>
      <c r="I1976" s="84"/>
      <c r="J1976" s="84"/>
      <c r="K1976" s="84"/>
      <c r="L1976" s="82"/>
    </row>
    <row r="1977" spans="2:12" x14ac:dyDescent="0.3">
      <c r="B1977" s="82"/>
      <c r="C1977" s="82"/>
      <c r="D1977" s="82"/>
      <c r="E1977" s="133"/>
      <c r="F1977" s="84"/>
      <c r="G1977" s="84"/>
      <c r="H1977" s="82"/>
      <c r="I1977" s="84"/>
      <c r="J1977" s="84"/>
      <c r="K1977" s="84"/>
      <c r="L1977" s="82"/>
    </row>
    <row r="1978" spans="2:12" x14ac:dyDescent="0.3">
      <c r="B1978" s="82"/>
      <c r="C1978" s="82"/>
      <c r="D1978" s="82"/>
      <c r="E1978" s="133"/>
      <c r="F1978" s="84"/>
      <c r="G1978" s="84"/>
      <c r="H1978" s="82"/>
      <c r="I1978" s="84"/>
      <c r="J1978" s="84"/>
      <c r="K1978" s="84"/>
      <c r="L1978" s="82"/>
    </row>
    <row r="1979" spans="2:12" x14ac:dyDescent="0.3">
      <c r="B1979" s="82"/>
      <c r="C1979" s="82"/>
      <c r="D1979" s="82"/>
      <c r="E1979" s="133"/>
      <c r="F1979" s="84"/>
      <c r="G1979" s="84"/>
      <c r="H1979" s="82"/>
      <c r="I1979" s="84"/>
      <c r="J1979" s="84"/>
      <c r="K1979" s="84"/>
      <c r="L1979" s="82"/>
    </row>
    <row r="1980" spans="2:12" x14ac:dyDescent="0.3">
      <c r="B1980" s="82"/>
      <c r="C1980" s="82"/>
      <c r="D1980" s="82"/>
      <c r="E1980" s="133"/>
      <c r="F1980" s="84"/>
      <c r="G1980" s="84"/>
      <c r="H1980" s="82"/>
      <c r="I1980" s="84"/>
      <c r="J1980" s="84"/>
      <c r="K1980" s="84"/>
      <c r="L1980" s="82"/>
    </row>
    <row r="1981" spans="2:12" x14ac:dyDescent="0.3">
      <c r="B1981" s="82"/>
      <c r="C1981" s="82"/>
      <c r="D1981" s="82"/>
      <c r="E1981" s="133"/>
      <c r="F1981" s="84"/>
      <c r="G1981" s="84"/>
      <c r="H1981" s="82"/>
      <c r="I1981" s="84"/>
      <c r="J1981" s="84"/>
      <c r="K1981" s="84"/>
      <c r="L1981" s="82"/>
    </row>
    <row r="1982" spans="2:12" x14ac:dyDescent="0.3">
      <c r="B1982" s="82"/>
      <c r="C1982" s="82"/>
      <c r="D1982" s="82"/>
      <c r="E1982" s="133"/>
      <c r="F1982" s="84"/>
      <c r="G1982" s="84"/>
      <c r="H1982" s="82"/>
      <c r="I1982" s="84"/>
      <c r="J1982" s="84"/>
      <c r="K1982" s="84"/>
      <c r="L1982" s="82"/>
    </row>
    <row r="1983" spans="2:12" x14ac:dyDescent="0.3">
      <c r="B1983" s="82"/>
      <c r="C1983" s="82"/>
      <c r="D1983" s="82"/>
      <c r="E1983" s="133"/>
      <c r="F1983" s="84"/>
      <c r="G1983" s="84"/>
      <c r="H1983" s="82"/>
      <c r="I1983" s="84"/>
      <c r="J1983" s="84"/>
      <c r="K1983" s="84"/>
      <c r="L1983" s="82"/>
    </row>
    <row r="1984" spans="2:12" x14ac:dyDescent="0.3">
      <c r="B1984" s="82"/>
      <c r="C1984" s="82"/>
      <c r="D1984" s="82"/>
      <c r="E1984" s="133"/>
      <c r="F1984" s="84"/>
      <c r="G1984" s="84"/>
      <c r="H1984" s="82"/>
      <c r="I1984" s="84"/>
      <c r="J1984" s="84"/>
      <c r="K1984" s="84"/>
      <c r="L1984" s="82"/>
    </row>
    <row r="1985" spans="2:12" x14ac:dyDescent="0.3">
      <c r="B1985" s="82"/>
      <c r="C1985" s="82"/>
      <c r="D1985" s="82"/>
      <c r="E1985" s="133"/>
      <c r="F1985" s="84"/>
      <c r="G1985" s="84"/>
      <c r="H1985" s="82"/>
      <c r="I1985" s="84"/>
      <c r="J1985" s="84"/>
      <c r="K1985" s="84"/>
      <c r="L1985" s="82"/>
    </row>
    <row r="1986" spans="2:12" x14ac:dyDescent="0.3">
      <c r="B1986" s="82"/>
      <c r="C1986" s="82"/>
      <c r="D1986" s="82"/>
      <c r="E1986" s="133"/>
      <c r="F1986" s="84"/>
      <c r="G1986" s="84"/>
      <c r="H1986" s="82"/>
      <c r="I1986" s="84"/>
      <c r="J1986" s="84"/>
      <c r="K1986" s="84"/>
      <c r="L1986" s="82"/>
    </row>
    <row r="1987" spans="2:12" x14ac:dyDescent="0.3">
      <c r="B1987" s="82"/>
      <c r="C1987" s="82"/>
      <c r="D1987" s="82"/>
      <c r="E1987" s="133"/>
      <c r="F1987" s="84"/>
      <c r="G1987" s="84"/>
      <c r="H1987" s="82"/>
      <c r="I1987" s="84"/>
      <c r="J1987" s="84"/>
      <c r="K1987" s="84"/>
      <c r="L1987" s="82"/>
    </row>
    <row r="1988" spans="2:12" x14ac:dyDescent="0.3">
      <c r="B1988" s="82"/>
      <c r="C1988" s="82"/>
      <c r="D1988" s="82"/>
      <c r="E1988" s="133"/>
      <c r="F1988" s="84"/>
      <c r="G1988" s="84"/>
      <c r="H1988" s="82"/>
      <c r="I1988" s="84"/>
      <c r="J1988" s="84"/>
      <c r="K1988" s="84"/>
      <c r="L1988" s="82"/>
    </row>
    <row r="1989" spans="2:12" x14ac:dyDescent="0.3">
      <c r="B1989" s="82"/>
      <c r="C1989" s="82"/>
      <c r="D1989" s="82"/>
      <c r="E1989" s="133"/>
      <c r="F1989" s="84"/>
      <c r="G1989" s="84"/>
      <c r="H1989" s="82"/>
      <c r="I1989" s="84"/>
      <c r="J1989" s="84"/>
      <c r="K1989" s="84"/>
      <c r="L1989" s="82"/>
    </row>
    <row r="1990" spans="2:12" x14ac:dyDescent="0.3">
      <c r="B1990" s="82"/>
      <c r="C1990" s="82"/>
      <c r="D1990" s="82"/>
      <c r="E1990" s="133"/>
      <c r="F1990" s="84"/>
      <c r="G1990" s="84"/>
      <c r="H1990" s="82"/>
      <c r="I1990" s="84"/>
      <c r="J1990" s="84"/>
      <c r="K1990" s="84"/>
      <c r="L1990" s="82"/>
    </row>
    <row r="1991" spans="2:12" x14ac:dyDescent="0.3">
      <c r="B1991" s="82"/>
      <c r="C1991" s="82"/>
      <c r="D1991" s="82"/>
      <c r="E1991" s="133"/>
      <c r="F1991" s="84"/>
      <c r="G1991" s="84"/>
      <c r="H1991" s="82"/>
      <c r="I1991" s="84"/>
      <c r="J1991" s="84"/>
      <c r="K1991" s="84"/>
      <c r="L1991" s="82"/>
    </row>
    <row r="1992" spans="2:12" x14ac:dyDescent="0.3">
      <c r="B1992" s="82"/>
      <c r="C1992" s="82"/>
      <c r="D1992" s="82"/>
      <c r="E1992" s="133"/>
      <c r="F1992" s="84"/>
      <c r="G1992" s="84"/>
      <c r="H1992" s="82"/>
      <c r="I1992" s="84"/>
      <c r="J1992" s="84"/>
      <c r="K1992" s="84"/>
      <c r="L1992" s="82"/>
    </row>
    <row r="1993" spans="2:12" x14ac:dyDescent="0.3">
      <c r="B1993" s="82"/>
      <c r="C1993" s="82"/>
      <c r="D1993" s="82"/>
      <c r="E1993" s="133"/>
      <c r="F1993" s="84"/>
      <c r="G1993" s="84"/>
      <c r="H1993" s="82"/>
      <c r="I1993" s="84"/>
      <c r="J1993" s="84"/>
      <c r="K1993" s="84"/>
      <c r="L1993" s="82"/>
    </row>
    <row r="1994" spans="2:12" x14ac:dyDescent="0.3">
      <c r="B1994" s="82"/>
      <c r="C1994" s="82"/>
      <c r="D1994" s="82"/>
      <c r="E1994" s="133"/>
      <c r="F1994" s="84"/>
      <c r="G1994" s="84"/>
      <c r="H1994" s="82"/>
      <c r="I1994" s="84"/>
      <c r="J1994" s="84"/>
      <c r="K1994" s="84"/>
      <c r="L1994" s="82"/>
    </row>
    <row r="1995" spans="2:12" x14ac:dyDescent="0.3">
      <c r="B1995" s="82"/>
      <c r="C1995" s="82"/>
      <c r="D1995" s="82"/>
      <c r="E1995" s="133"/>
      <c r="F1995" s="84"/>
      <c r="G1995" s="84"/>
      <c r="H1995" s="82"/>
      <c r="I1995" s="84"/>
      <c r="J1995" s="84"/>
      <c r="K1995" s="84"/>
      <c r="L1995" s="82"/>
    </row>
    <row r="1996" spans="2:12" x14ac:dyDescent="0.3">
      <c r="B1996" s="82"/>
      <c r="C1996" s="82"/>
      <c r="D1996" s="82"/>
      <c r="E1996" s="133"/>
      <c r="F1996" s="84"/>
      <c r="G1996" s="84"/>
      <c r="H1996" s="82"/>
      <c r="I1996" s="84"/>
      <c r="J1996" s="84"/>
      <c r="K1996" s="84"/>
      <c r="L1996" s="82"/>
    </row>
    <row r="1997" spans="2:12" x14ac:dyDescent="0.3">
      <c r="B1997" s="82"/>
      <c r="C1997" s="82"/>
      <c r="D1997" s="82"/>
      <c r="E1997" s="133"/>
      <c r="F1997" s="84"/>
      <c r="G1997" s="84"/>
      <c r="H1997" s="82"/>
      <c r="I1997" s="84"/>
      <c r="J1997" s="84"/>
      <c r="K1997" s="84"/>
      <c r="L1997" s="82"/>
    </row>
    <row r="1998" spans="2:12" x14ac:dyDescent="0.3">
      <c r="B1998" s="82"/>
      <c r="C1998" s="82"/>
      <c r="D1998" s="82"/>
      <c r="E1998" s="133"/>
      <c r="F1998" s="84"/>
      <c r="G1998" s="84"/>
      <c r="H1998" s="82"/>
      <c r="I1998" s="84"/>
      <c r="J1998" s="84"/>
      <c r="K1998" s="84"/>
      <c r="L1998" s="82"/>
    </row>
    <row r="1999" spans="2:12" x14ac:dyDescent="0.3">
      <c r="B1999" s="82"/>
      <c r="C1999" s="82"/>
      <c r="D1999" s="82"/>
      <c r="E1999" s="133"/>
      <c r="F1999" s="84"/>
      <c r="G1999" s="84"/>
      <c r="H1999" s="82"/>
      <c r="I1999" s="84"/>
      <c r="J1999" s="84"/>
      <c r="K1999" s="84"/>
      <c r="L1999" s="82"/>
    </row>
    <row r="2000" spans="2:12" x14ac:dyDescent="0.3">
      <c r="B2000" s="82"/>
      <c r="C2000" s="82"/>
      <c r="D2000" s="82"/>
      <c r="E2000" s="133"/>
      <c r="F2000" s="84"/>
      <c r="G2000" s="84"/>
      <c r="H2000" s="82"/>
      <c r="I2000" s="84"/>
      <c r="J2000" s="84"/>
      <c r="K2000" s="84"/>
      <c r="L2000" s="82"/>
    </row>
    <row r="2001" spans="2:12" x14ac:dyDescent="0.3">
      <c r="B2001" s="82"/>
      <c r="C2001" s="82"/>
      <c r="D2001" s="82"/>
      <c r="E2001" s="133"/>
      <c r="F2001" s="84"/>
      <c r="G2001" s="84"/>
      <c r="H2001" s="82"/>
      <c r="I2001" s="84"/>
      <c r="J2001" s="84"/>
      <c r="K2001" s="84"/>
      <c r="L2001" s="82"/>
    </row>
    <row r="2002" spans="2:12" x14ac:dyDescent="0.3">
      <c r="B2002" s="82"/>
      <c r="C2002" s="82"/>
      <c r="D2002" s="82"/>
      <c r="E2002" s="133"/>
      <c r="F2002" s="84"/>
      <c r="G2002" s="84"/>
      <c r="H2002" s="82"/>
      <c r="I2002" s="84"/>
      <c r="J2002" s="84"/>
      <c r="K2002" s="84"/>
      <c r="L2002" s="82"/>
    </row>
    <row r="2003" spans="2:12" x14ac:dyDescent="0.3">
      <c r="B2003" s="82"/>
      <c r="C2003" s="82"/>
      <c r="D2003" s="82"/>
      <c r="E2003" s="133"/>
      <c r="F2003" s="84"/>
      <c r="G2003" s="84"/>
      <c r="H2003" s="82"/>
      <c r="I2003" s="84"/>
      <c r="J2003" s="84"/>
      <c r="K2003" s="84"/>
      <c r="L2003" s="82"/>
    </row>
    <row r="2004" spans="2:12" x14ac:dyDescent="0.3">
      <c r="B2004" s="82"/>
      <c r="C2004" s="82"/>
      <c r="D2004" s="82"/>
      <c r="E2004" s="133"/>
      <c r="F2004" s="84"/>
      <c r="G2004" s="84"/>
      <c r="H2004" s="82"/>
      <c r="I2004" s="84"/>
      <c r="J2004" s="84"/>
      <c r="K2004" s="84"/>
      <c r="L2004" s="82"/>
    </row>
    <row r="2005" spans="2:12" x14ac:dyDescent="0.3">
      <c r="B2005" s="82"/>
      <c r="C2005" s="82"/>
      <c r="D2005" s="82"/>
      <c r="E2005" s="133"/>
      <c r="F2005" s="84"/>
      <c r="G2005" s="84"/>
      <c r="H2005" s="82"/>
      <c r="I2005" s="84"/>
      <c r="J2005" s="84"/>
      <c r="K2005" s="84"/>
      <c r="L2005" s="82"/>
    </row>
    <row r="2006" spans="2:12" x14ac:dyDescent="0.3">
      <c r="B2006" s="82"/>
      <c r="C2006" s="82"/>
      <c r="D2006" s="82"/>
      <c r="E2006" s="133"/>
      <c r="F2006" s="84"/>
      <c r="G2006" s="84"/>
      <c r="H2006" s="82"/>
      <c r="I2006" s="84"/>
      <c r="J2006" s="84"/>
      <c r="K2006" s="84"/>
      <c r="L2006" s="82"/>
    </row>
    <row r="2007" spans="2:12" x14ac:dyDescent="0.3">
      <c r="B2007" s="82"/>
      <c r="C2007" s="82"/>
      <c r="D2007" s="82"/>
      <c r="E2007" s="133"/>
      <c r="F2007" s="84"/>
      <c r="G2007" s="84"/>
      <c r="H2007" s="82"/>
      <c r="I2007" s="84"/>
      <c r="J2007" s="84"/>
      <c r="K2007" s="84"/>
      <c r="L2007" s="82"/>
    </row>
    <row r="2008" spans="2:12" x14ac:dyDescent="0.3">
      <c r="B2008" s="82"/>
      <c r="C2008" s="82"/>
      <c r="D2008" s="82"/>
      <c r="E2008" s="133"/>
      <c r="F2008" s="84"/>
      <c r="G2008" s="84"/>
      <c r="H2008" s="82"/>
      <c r="I2008" s="84"/>
      <c r="J2008" s="84"/>
      <c r="K2008" s="84"/>
      <c r="L2008" s="82"/>
    </row>
    <row r="2009" spans="2:12" x14ac:dyDescent="0.3">
      <c r="B2009" s="82"/>
      <c r="C2009" s="82"/>
      <c r="D2009" s="82"/>
      <c r="E2009" s="133"/>
      <c r="F2009" s="84"/>
      <c r="G2009" s="84"/>
      <c r="H2009" s="82"/>
      <c r="I2009" s="84"/>
      <c r="J2009" s="84"/>
      <c r="K2009" s="84"/>
      <c r="L2009" s="82"/>
    </row>
    <row r="2010" spans="2:12" x14ac:dyDescent="0.3">
      <c r="B2010" s="82"/>
      <c r="C2010" s="82"/>
      <c r="D2010" s="82"/>
      <c r="E2010" s="133"/>
      <c r="F2010" s="84"/>
      <c r="G2010" s="84"/>
      <c r="H2010" s="82"/>
      <c r="I2010" s="84"/>
      <c r="J2010" s="84"/>
      <c r="K2010" s="84"/>
      <c r="L2010" s="82"/>
    </row>
    <row r="2011" spans="2:12" x14ac:dyDescent="0.3">
      <c r="B2011" s="82"/>
      <c r="C2011" s="82"/>
      <c r="D2011" s="82"/>
      <c r="E2011" s="133"/>
      <c r="F2011" s="84"/>
      <c r="G2011" s="84"/>
      <c r="H2011" s="82"/>
      <c r="I2011" s="84"/>
      <c r="J2011" s="84"/>
      <c r="K2011" s="84"/>
      <c r="L2011" s="82"/>
    </row>
    <row r="2012" spans="2:12" x14ac:dyDescent="0.3">
      <c r="B2012" s="82"/>
      <c r="C2012" s="82"/>
      <c r="D2012" s="82"/>
      <c r="E2012" s="133"/>
      <c r="F2012" s="84"/>
      <c r="G2012" s="84"/>
      <c r="H2012" s="82"/>
      <c r="I2012" s="84"/>
      <c r="J2012" s="84"/>
      <c r="K2012" s="84"/>
      <c r="L2012" s="82"/>
    </row>
    <row r="2013" spans="2:12" x14ac:dyDescent="0.3">
      <c r="B2013" s="82"/>
      <c r="C2013" s="82"/>
      <c r="D2013" s="82"/>
      <c r="E2013" s="133"/>
      <c r="F2013" s="84"/>
      <c r="G2013" s="84"/>
      <c r="H2013" s="82"/>
      <c r="I2013" s="84"/>
      <c r="J2013" s="84"/>
      <c r="K2013" s="84"/>
      <c r="L2013" s="82"/>
    </row>
    <row r="2014" spans="2:12" x14ac:dyDescent="0.3">
      <c r="B2014" s="82"/>
      <c r="C2014" s="82"/>
      <c r="D2014" s="82"/>
      <c r="E2014" s="133"/>
      <c r="F2014" s="84"/>
      <c r="G2014" s="84"/>
      <c r="H2014" s="82"/>
      <c r="I2014" s="84"/>
      <c r="J2014" s="84"/>
      <c r="K2014" s="84"/>
      <c r="L2014" s="82"/>
    </row>
    <row r="2015" spans="2:12" x14ac:dyDescent="0.3">
      <c r="B2015" s="82"/>
      <c r="C2015" s="82"/>
      <c r="D2015" s="82"/>
      <c r="E2015" s="133"/>
      <c r="F2015" s="84"/>
      <c r="G2015" s="84"/>
      <c r="H2015" s="82"/>
      <c r="I2015" s="84"/>
      <c r="J2015" s="84"/>
      <c r="K2015" s="84"/>
      <c r="L2015" s="82"/>
    </row>
    <row r="2016" spans="2:12" x14ac:dyDescent="0.3">
      <c r="B2016" s="82"/>
      <c r="C2016" s="82"/>
      <c r="D2016" s="82"/>
      <c r="E2016" s="133"/>
      <c r="F2016" s="84"/>
      <c r="G2016" s="84"/>
      <c r="H2016" s="82"/>
      <c r="I2016" s="84"/>
      <c r="J2016" s="84"/>
      <c r="K2016" s="84"/>
      <c r="L2016" s="82"/>
    </row>
    <row r="2017" spans="2:12" x14ac:dyDescent="0.3">
      <c r="B2017" s="82"/>
      <c r="C2017" s="82"/>
      <c r="D2017" s="82"/>
      <c r="E2017" s="133"/>
      <c r="F2017" s="84"/>
      <c r="G2017" s="84"/>
      <c r="H2017" s="82"/>
      <c r="I2017" s="84"/>
      <c r="J2017" s="84"/>
      <c r="K2017" s="84"/>
      <c r="L2017" s="82"/>
    </row>
    <row r="2018" spans="2:12" x14ac:dyDescent="0.3">
      <c r="B2018" s="82"/>
      <c r="C2018" s="82"/>
      <c r="D2018" s="82"/>
      <c r="E2018" s="133"/>
      <c r="F2018" s="84"/>
      <c r="G2018" s="84"/>
      <c r="H2018" s="82"/>
      <c r="I2018" s="84"/>
      <c r="J2018" s="84"/>
      <c r="K2018" s="84"/>
      <c r="L2018" s="82"/>
    </row>
    <row r="2019" spans="2:12" x14ac:dyDescent="0.3">
      <c r="B2019" s="82"/>
      <c r="C2019" s="82"/>
      <c r="D2019" s="82"/>
      <c r="E2019" s="133"/>
      <c r="F2019" s="84"/>
      <c r="G2019" s="84"/>
      <c r="H2019" s="82"/>
      <c r="I2019" s="84"/>
      <c r="J2019" s="84"/>
      <c r="K2019" s="84"/>
      <c r="L2019" s="82"/>
    </row>
    <row r="2020" spans="2:12" x14ac:dyDescent="0.3">
      <c r="B2020" s="82"/>
      <c r="C2020" s="82"/>
      <c r="D2020" s="82"/>
      <c r="E2020" s="133"/>
      <c r="F2020" s="84"/>
      <c r="G2020" s="84"/>
      <c r="H2020" s="82"/>
      <c r="I2020" s="84"/>
      <c r="J2020" s="84"/>
      <c r="K2020" s="84"/>
      <c r="L2020" s="82"/>
    </row>
    <row r="2021" spans="2:12" x14ac:dyDescent="0.3">
      <c r="B2021" s="82"/>
      <c r="C2021" s="82"/>
      <c r="D2021" s="82"/>
      <c r="E2021" s="133"/>
      <c r="F2021" s="84"/>
      <c r="G2021" s="84"/>
      <c r="H2021" s="82"/>
      <c r="I2021" s="84"/>
      <c r="J2021" s="84"/>
      <c r="K2021" s="84"/>
      <c r="L2021" s="82"/>
    </row>
    <row r="2022" spans="2:12" x14ac:dyDescent="0.3">
      <c r="B2022" s="82"/>
      <c r="C2022" s="82"/>
      <c r="D2022" s="82"/>
      <c r="E2022" s="133"/>
      <c r="F2022" s="84"/>
      <c r="G2022" s="84"/>
      <c r="H2022" s="82"/>
      <c r="I2022" s="84"/>
      <c r="J2022" s="84"/>
      <c r="K2022" s="84"/>
      <c r="L2022" s="82"/>
    </row>
    <row r="2023" spans="2:12" x14ac:dyDescent="0.3">
      <c r="B2023" s="82"/>
      <c r="C2023" s="82"/>
      <c r="D2023" s="82"/>
      <c r="E2023" s="133"/>
      <c r="F2023" s="84"/>
      <c r="G2023" s="84"/>
      <c r="H2023" s="82"/>
      <c r="I2023" s="84"/>
      <c r="J2023" s="84"/>
      <c r="K2023" s="84"/>
      <c r="L2023" s="82"/>
    </row>
    <row r="2024" spans="2:12" x14ac:dyDescent="0.3">
      <c r="B2024" s="82"/>
      <c r="C2024" s="82"/>
      <c r="D2024" s="82"/>
      <c r="E2024" s="133"/>
      <c r="F2024" s="84"/>
      <c r="G2024" s="84"/>
      <c r="H2024" s="82"/>
      <c r="I2024" s="84"/>
      <c r="J2024" s="84"/>
      <c r="K2024" s="84"/>
      <c r="L2024" s="82"/>
    </row>
    <row r="2025" spans="2:12" x14ac:dyDescent="0.3">
      <c r="B2025" s="82"/>
      <c r="C2025" s="82"/>
      <c r="D2025" s="82"/>
      <c r="E2025" s="133"/>
      <c r="F2025" s="84"/>
      <c r="G2025" s="84"/>
      <c r="H2025" s="82"/>
      <c r="I2025" s="84"/>
      <c r="J2025" s="84"/>
      <c r="K2025" s="84"/>
      <c r="L2025" s="82"/>
    </row>
    <row r="2026" spans="2:12" x14ac:dyDescent="0.3">
      <c r="B2026" s="82"/>
      <c r="C2026" s="82"/>
      <c r="D2026" s="82"/>
      <c r="E2026" s="133"/>
      <c r="F2026" s="84"/>
      <c r="G2026" s="84"/>
      <c r="H2026" s="82"/>
      <c r="I2026" s="84"/>
      <c r="J2026" s="84"/>
      <c r="K2026" s="84"/>
      <c r="L2026" s="82"/>
    </row>
    <row r="2027" spans="2:12" x14ac:dyDescent="0.3">
      <c r="B2027" s="82"/>
      <c r="C2027" s="82"/>
      <c r="D2027" s="82"/>
      <c r="E2027" s="133"/>
      <c r="F2027" s="84"/>
      <c r="G2027" s="84"/>
      <c r="H2027" s="82"/>
      <c r="I2027" s="84"/>
      <c r="J2027" s="84"/>
      <c r="K2027" s="84"/>
      <c r="L2027" s="82"/>
    </row>
    <row r="2028" spans="2:12" x14ac:dyDescent="0.3">
      <c r="B2028" s="82"/>
      <c r="C2028" s="82"/>
      <c r="D2028" s="82"/>
      <c r="E2028" s="133"/>
      <c r="F2028" s="84"/>
      <c r="G2028" s="84"/>
      <c r="H2028" s="82"/>
      <c r="I2028" s="84"/>
      <c r="J2028" s="84"/>
      <c r="K2028" s="84"/>
      <c r="L2028" s="82"/>
    </row>
    <row r="2029" spans="2:12" x14ac:dyDescent="0.3">
      <c r="B2029" s="82"/>
      <c r="C2029" s="82"/>
      <c r="D2029" s="82"/>
      <c r="E2029" s="133"/>
      <c r="F2029" s="84"/>
      <c r="G2029" s="84"/>
      <c r="H2029" s="82"/>
      <c r="I2029" s="84"/>
      <c r="J2029" s="84"/>
      <c r="K2029" s="84"/>
      <c r="L2029" s="82"/>
    </row>
    <row r="2030" spans="2:12" x14ac:dyDescent="0.3">
      <c r="B2030" s="82"/>
      <c r="C2030" s="82"/>
      <c r="D2030" s="82"/>
      <c r="E2030" s="133"/>
      <c r="F2030" s="84"/>
      <c r="G2030" s="84"/>
      <c r="H2030" s="82"/>
      <c r="I2030" s="84"/>
      <c r="J2030" s="84"/>
      <c r="K2030" s="84"/>
      <c r="L2030" s="82"/>
    </row>
    <row r="2031" spans="2:12" x14ac:dyDescent="0.3">
      <c r="B2031" s="82"/>
      <c r="C2031" s="82"/>
      <c r="D2031" s="82"/>
      <c r="E2031" s="133"/>
      <c r="F2031" s="84"/>
      <c r="G2031" s="84"/>
      <c r="H2031" s="82"/>
      <c r="I2031" s="84"/>
      <c r="J2031" s="84"/>
      <c r="K2031" s="84"/>
      <c r="L2031" s="82"/>
    </row>
    <row r="2032" spans="2:12" x14ac:dyDescent="0.3">
      <c r="B2032" s="82"/>
      <c r="C2032" s="82"/>
      <c r="D2032" s="82"/>
      <c r="E2032" s="133"/>
      <c r="F2032" s="84"/>
      <c r="G2032" s="84"/>
      <c r="H2032" s="82"/>
      <c r="I2032" s="84"/>
      <c r="J2032" s="84"/>
      <c r="K2032" s="84"/>
      <c r="L2032" s="82"/>
    </row>
    <row r="2033" spans="2:12" x14ac:dyDescent="0.3">
      <c r="B2033" s="82"/>
      <c r="C2033" s="82"/>
      <c r="D2033" s="82"/>
      <c r="E2033" s="133"/>
      <c r="F2033" s="84"/>
      <c r="G2033" s="84"/>
      <c r="H2033" s="82"/>
      <c r="I2033" s="84"/>
      <c r="J2033" s="84"/>
      <c r="K2033" s="84"/>
      <c r="L2033" s="82"/>
    </row>
    <row r="2034" spans="2:12" x14ac:dyDescent="0.3">
      <c r="B2034" s="82"/>
      <c r="C2034" s="82"/>
      <c r="D2034" s="82"/>
      <c r="E2034" s="133"/>
      <c r="F2034" s="84"/>
      <c r="G2034" s="84"/>
      <c r="H2034" s="82"/>
      <c r="I2034" s="84"/>
      <c r="J2034" s="84"/>
      <c r="K2034" s="84"/>
      <c r="L2034" s="82"/>
    </row>
    <row r="2035" spans="2:12" x14ac:dyDescent="0.3">
      <c r="B2035" s="82"/>
      <c r="C2035" s="82"/>
      <c r="D2035" s="82"/>
      <c r="E2035" s="133"/>
      <c r="F2035" s="84"/>
      <c r="G2035" s="84"/>
      <c r="H2035" s="82"/>
      <c r="I2035" s="84"/>
      <c r="J2035" s="84"/>
      <c r="K2035" s="84"/>
      <c r="L2035" s="82"/>
    </row>
    <row r="2036" spans="2:12" x14ac:dyDescent="0.3">
      <c r="B2036" s="82"/>
      <c r="C2036" s="82"/>
      <c r="D2036" s="82"/>
      <c r="E2036" s="133"/>
      <c r="F2036" s="84"/>
      <c r="G2036" s="84"/>
      <c r="H2036" s="82"/>
      <c r="I2036" s="84"/>
      <c r="J2036" s="84"/>
      <c r="K2036" s="84"/>
      <c r="L2036" s="82"/>
    </row>
    <row r="2037" spans="2:12" x14ac:dyDescent="0.3">
      <c r="B2037" s="82"/>
      <c r="C2037" s="82"/>
      <c r="D2037" s="82"/>
      <c r="E2037" s="133"/>
      <c r="F2037" s="84"/>
      <c r="G2037" s="84"/>
      <c r="H2037" s="82"/>
      <c r="I2037" s="84"/>
      <c r="J2037" s="84"/>
      <c r="K2037" s="84"/>
      <c r="L2037" s="82"/>
    </row>
    <row r="2038" spans="2:12" x14ac:dyDescent="0.3">
      <c r="B2038" s="82"/>
      <c r="C2038" s="82"/>
      <c r="D2038" s="82"/>
      <c r="E2038" s="133"/>
      <c r="F2038" s="84"/>
      <c r="G2038" s="84"/>
      <c r="H2038" s="82"/>
      <c r="I2038" s="84"/>
      <c r="J2038" s="84"/>
      <c r="K2038" s="84"/>
      <c r="L2038" s="82"/>
    </row>
    <row r="2039" spans="2:12" x14ac:dyDescent="0.3">
      <c r="B2039" s="82"/>
      <c r="C2039" s="82"/>
      <c r="D2039" s="82"/>
      <c r="E2039" s="133"/>
      <c r="F2039" s="84"/>
      <c r="G2039" s="84"/>
      <c r="H2039" s="82"/>
      <c r="I2039" s="84"/>
      <c r="J2039" s="84"/>
      <c r="K2039" s="84"/>
      <c r="L2039" s="82"/>
    </row>
    <row r="2040" spans="2:12" x14ac:dyDescent="0.3">
      <c r="B2040" s="82"/>
      <c r="C2040" s="82"/>
      <c r="D2040" s="82"/>
      <c r="E2040" s="133"/>
      <c r="F2040" s="84"/>
      <c r="G2040" s="84"/>
      <c r="H2040" s="82"/>
      <c r="I2040" s="84"/>
      <c r="J2040" s="84"/>
      <c r="K2040" s="84"/>
      <c r="L2040" s="82"/>
    </row>
    <row r="2041" spans="2:12" x14ac:dyDescent="0.3">
      <c r="B2041" s="82"/>
      <c r="C2041" s="82"/>
      <c r="D2041" s="82"/>
      <c r="E2041" s="133"/>
      <c r="F2041" s="84"/>
      <c r="G2041" s="84"/>
      <c r="H2041" s="82"/>
      <c r="I2041" s="84"/>
      <c r="J2041" s="84"/>
      <c r="K2041" s="84"/>
      <c r="L2041" s="82"/>
    </row>
    <row r="2042" spans="2:12" x14ac:dyDescent="0.3">
      <c r="B2042" s="82"/>
      <c r="C2042" s="82"/>
      <c r="D2042" s="82"/>
      <c r="E2042" s="133"/>
      <c r="F2042" s="84"/>
      <c r="G2042" s="84"/>
      <c r="H2042" s="82"/>
      <c r="I2042" s="84"/>
      <c r="J2042" s="84"/>
      <c r="K2042" s="84"/>
      <c r="L2042" s="82"/>
    </row>
    <row r="2043" spans="2:12" x14ac:dyDescent="0.3">
      <c r="B2043" s="82"/>
      <c r="C2043" s="82"/>
      <c r="D2043" s="82"/>
      <c r="E2043" s="133"/>
      <c r="F2043" s="84"/>
      <c r="G2043" s="84"/>
      <c r="H2043" s="82"/>
      <c r="I2043" s="84"/>
      <c r="J2043" s="84"/>
      <c r="K2043" s="84"/>
      <c r="L2043" s="82"/>
    </row>
    <row r="2044" spans="2:12" x14ac:dyDescent="0.3">
      <c r="B2044" s="82"/>
      <c r="C2044" s="82"/>
      <c r="D2044" s="82"/>
      <c r="E2044" s="133"/>
      <c r="F2044" s="84"/>
      <c r="G2044" s="84"/>
      <c r="H2044" s="82"/>
      <c r="I2044" s="84"/>
      <c r="J2044" s="84"/>
      <c r="K2044" s="84"/>
      <c r="L2044" s="82"/>
    </row>
    <row r="2045" spans="2:12" x14ac:dyDescent="0.3">
      <c r="B2045" s="82"/>
      <c r="C2045" s="82"/>
      <c r="D2045" s="82"/>
      <c r="E2045" s="133"/>
      <c r="F2045" s="84"/>
      <c r="G2045" s="84"/>
      <c r="H2045" s="82"/>
      <c r="I2045" s="84"/>
      <c r="J2045" s="84"/>
      <c r="K2045" s="84"/>
      <c r="L2045" s="82"/>
    </row>
    <row r="2046" spans="2:12" x14ac:dyDescent="0.3">
      <c r="B2046" s="82"/>
      <c r="C2046" s="82"/>
      <c r="D2046" s="82"/>
      <c r="E2046" s="133"/>
      <c r="F2046" s="84"/>
      <c r="G2046" s="84"/>
      <c r="H2046" s="82"/>
      <c r="I2046" s="84"/>
      <c r="J2046" s="84"/>
      <c r="K2046" s="84"/>
      <c r="L2046" s="82"/>
    </row>
    <row r="2047" spans="2:12" x14ac:dyDescent="0.3">
      <c r="B2047" s="82"/>
      <c r="C2047" s="82"/>
      <c r="D2047" s="82"/>
      <c r="E2047" s="133"/>
      <c r="F2047" s="84"/>
      <c r="G2047" s="84"/>
      <c r="H2047" s="82"/>
      <c r="I2047" s="84"/>
      <c r="J2047" s="84"/>
      <c r="K2047" s="84"/>
      <c r="L2047" s="82"/>
    </row>
    <row r="2048" spans="2:12" x14ac:dyDescent="0.3">
      <c r="B2048" s="82"/>
      <c r="C2048" s="82"/>
      <c r="D2048" s="82"/>
      <c r="E2048" s="133"/>
      <c r="F2048" s="84"/>
      <c r="G2048" s="84"/>
      <c r="H2048" s="82"/>
      <c r="I2048" s="84"/>
      <c r="J2048" s="84"/>
      <c r="K2048" s="84"/>
      <c r="L2048" s="82"/>
    </row>
    <row r="2049" spans="2:12" x14ac:dyDescent="0.3">
      <c r="B2049" s="82"/>
      <c r="C2049" s="82"/>
      <c r="D2049" s="82"/>
      <c r="E2049" s="133"/>
      <c r="F2049" s="84"/>
      <c r="G2049" s="84"/>
      <c r="H2049" s="82"/>
      <c r="I2049" s="84"/>
      <c r="J2049" s="84"/>
      <c r="K2049" s="84"/>
      <c r="L2049" s="82"/>
    </row>
    <row r="2050" spans="2:12" x14ac:dyDescent="0.3">
      <c r="B2050" s="82"/>
      <c r="C2050" s="82"/>
      <c r="D2050" s="82"/>
      <c r="E2050" s="133"/>
      <c r="F2050" s="84"/>
      <c r="G2050" s="84"/>
      <c r="H2050" s="82"/>
      <c r="I2050" s="84"/>
      <c r="J2050" s="84"/>
      <c r="K2050" s="84"/>
      <c r="L2050" s="82"/>
    </row>
    <row r="2051" spans="2:12" x14ac:dyDescent="0.3">
      <c r="B2051" s="82"/>
      <c r="C2051" s="82"/>
      <c r="D2051" s="82"/>
      <c r="E2051" s="133"/>
      <c r="F2051" s="84"/>
      <c r="G2051" s="84"/>
      <c r="H2051" s="82"/>
      <c r="I2051" s="84"/>
      <c r="J2051" s="84"/>
      <c r="K2051" s="84"/>
      <c r="L2051" s="82"/>
    </row>
    <row r="2052" spans="2:12" x14ac:dyDescent="0.3">
      <c r="B2052" s="82"/>
      <c r="C2052" s="82"/>
      <c r="D2052" s="82"/>
      <c r="E2052" s="133"/>
      <c r="F2052" s="84"/>
      <c r="G2052" s="84"/>
      <c r="H2052" s="82"/>
      <c r="I2052" s="84"/>
      <c r="J2052" s="84"/>
      <c r="K2052" s="84"/>
      <c r="L2052" s="82"/>
    </row>
    <row r="2053" spans="2:12" x14ac:dyDescent="0.3">
      <c r="B2053" s="82"/>
      <c r="C2053" s="82"/>
      <c r="D2053" s="82"/>
      <c r="E2053" s="133"/>
      <c r="F2053" s="84"/>
      <c r="G2053" s="84"/>
      <c r="H2053" s="82"/>
      <c r="I2053" s="84"/>
      <c r="J2053" s="84"/>
      <c r="K2053" s="84"/>
      <c r="L2053" s="82"/>
    </row>
    <row r="2054" spans="2:12" x14ac:dyDescent="0.3">
      <c r="B2054" s="82"/>
      <c r="C2054" s="82"/>
      <c r="D2054" s="82"/>
      <c r="E2054" s="133"/>
      <c r="F2054" s="84"/>
      <c r="G2054" s="84"/>
      <c r="H2054" s="82"/>
      <c r="I2054" s="84"/>
      <c r="J2054" s="84"/>
      <c r="K2054" s="84"/>
      <c r="L2054" s="82"/>
    </row>
    <row r="2055" spans="2:12" x14ac:dyDescent="0.3">
      <c r="B2055" s="82"/>
      <c r="C2055" s="82"/>
      <c r="D2055" s="82"/>
      <c r="E2055" s="133"/>
      <c r="F2055" s="84"/>
      <c r="G2055" s="84"/>
      <c r="H2055" s="82"/>
      <c r="I2055" s="84"/>
      <c r="J2055" s="84"/>
      <c r="K2055" s="84"/>
      <c r="L2055" s="82"/>
    </row>
    <row r="2056" spans="2:12" x14ac:dyDescent="0.3">
      <c r="B2056" s="82"/>
      <c r="C2056" s="82"/>
      <c r="D2056" s="82"/>
      <c r="E2056" s="133"/>
      <c r="F2056" s="84"/>
      <c r="G2056" s="84"/>
      <c r="H2056" s="82"/>
      <c r="I2056" s="84"/>
      <c r="J2056" s="84"/>
      <c r="K2056" s="84"/>
      <c r="L2056" s="82"/>
    </row>
    <row r="2057" spans="2:12" x14ac:dyDescent="0.3">
      <c r="B2057" s="82"/>
      <c r="C2057" s="82"/>
      <c r="D2057" s="82"/>
      <c r="E2057" s="133"/>
      <c r="F2057" s="84"/>
      <c r="G2057" s="84"/>
      <c r="H2057" s="82"/>
      <c r="I2057" s="84"/>
      <c r="J2057" s="84"/>
      <c r="K2057" s="84"/>
      <c r="L2057" s="82"/>
    </row>
    <row r="2058" spans="2:12" x14ac:dyDescent="0.3">
      <c r="B2058" s="82"/>
      <c r="C2058" s="82"/>
      <c r="D2058" s="82"/>
      <c r="E2058" s="133"/>
      <c r="F2058" s="84"/>
      <c r="G2058" s="84"/>
      <c r="H2058" s="82"/>
      <c r="I2058" s="84"/>
      <c r="J2058" s="84"/>
      <c r="K2058" s="84"/>
      <c r="L2058" s="82"/>
    </row>
    <row r="2059" spans="2:12" x14ac:dyDescent="0.3">
      <c r="B2059" s="82"/>
      <c r="C2059" s="82"/>
      <c r="D2059" s="82"/>
      <c r="E2059" s="133"/>
      <c r="F2059" s="84"/>
      <c r="G2059" s="84"/>
      <c r="H2059" s="82"/>
      <c r="I2059" s="84"/>
      <c r="J2059" s="84"/>
      <c r="K2059" s="84"/>
      <c r="L2059" s="82"/>
    </row>
    <row r="2060" spans="2:12" x14ac:dyDescent="0.3">
      <c r="B2060" s="82"/>
      <c r="C2060" s="82"/>
      <c r="D2060" s="82"/>
      <c r="E2060" s="133"/>
      <c r="F2060" s="84"/>
      <c r="G2060" s="84"/>
      <c r="H2060" s="82"/>
      <c r="I2060" s="84"/>
      <c r="J2060" s="84"/>
      <c r="K2060" s="84"/>
      <c r="L2060" s="82"/>
    </row>
    <row r="2061" spans="2:12" x14ac:dyDescent="0.3">
      <c r="B2061" s="82"/>
      <c r="C2061" s="82"/>
      <c r="D2061" s="82"/>
      <c r="E2061" s="133"/>
      <c r="F2061" s="84"/>
      <c r="G2061" s="84"/>
      <c r="H2061" s="82"/>
      <c r="I2061" s="84"/>
      <c r="J2061" s="84"/>
      <c r="K2061" s="84"/>
      <c r="L2061" s="82"/>
    </row>
    <row r="2062" spans="2:12" x14ac:dyDescent="0.3">
      <c r="B2062" s="82"/>
      <c r="C2062" s="82"/>
      <c r="D2062" s="82"/>
      <c r="E2062" s="133"/>
      <c r="F2062" s="84"/>
      <c r="G2062" s="84"/>
      <c r="H2062" s="82"/>
      <c r="I2062" s="84"/>
      <c r="J2062" s="84"/>
      <c r="K2062" s="84"/>
      <c r="L2062" s="82"/>
    </row>
    <row r="2063" spans="2:12" x14ac:dyDescent="0.3">
      <c r="B2063" s="82"/>
      <c r="C2063" s="82"/>
      <c r="D2063" s="82"/>
      <c r="E2063" s="133"/>
      <c r="F2063" s="84"/>
      <c r="G2063" s="84"/>
      <c r="H2063" s="82"/>
      <c r="I2063" s="84"/>
      <c r="J2063" s="84"/>
      <c r="K2063" s="84"/>
      <c r="L2063" s="82"/>
    </row>
    <row r="2064" spans="2:12" x14ac:dyDescent="0.3">
      <c r="B2064" s="82"/>
      <c r="C2064" s="82"/>
      <c r="D2064" s="82"/>
      <c r="E2064" s="133"/>
      <c r="F2064" s="84"/>
      <c r="G2064" s="84"/>
      <c r="H2064" s="82"/>
      <c r="I2064" s="84"/>
      <c r="J2064" s="84"/>
      <c r="K2064" s="84"/>
      <c r="L2064" s="82"/>
    </row>
    <row r="2065" spans="2:12" x14ac:dyDescent="0.3">
      <c r="B2065" s="82"/>
      <c r="C2065" s="82"/>
      <c r="D2065" s="82"/>
      <c r="E2065" s="133"/>
      <c r="F2065" s="84"/>
      <c r="G2065" s="84"/>
      <c r="H2065" s="82"/>
      <c r="I2065" s="84"/>
      <c r="J2065" s="84"/>
      <c r="K2065" s="84"/>
      <c r="L2065" s="82"/>
    </row>
    <row r="2066" spans="2:12" x14ac:dyDescent="0.3">
      <c r="B2066" s="82"/>
      <c r="C2066" s="82"/>
      <c r="D2066" s="82"/>
      <c r="E2066" s="133"/>
      <c r="F2066" s="84"/>
      <c r="G2066" s="84"/>
      <c r="H2066" s="82"/>
      <c r="I2066" s="84"/>
      <c r="J2066" s="84"/>
      <c r="K2066" s="84"/>
      <c r="L2066" s="82"/>
    </row>
    <row r="2067" spans="2:12" x14ac:dyDescent="0.3">
      <c r="B2067" s="82"/>
      <c r="C2067" s="82"/>
      <c r="D2067" s="82"/>
      <c r="E2067" s="133"/>
      <c r="F2067" s="84"/>
      <c r="G2067" s="84"/>
      <c r="H2067" s="82"/>
      <c r="I2067" s="84"/>
      <c r="J2067" s="84"/>
      <c r="K2067" s="84"/>
      <c r="L2067" s="82"/>
    </row>
    <row r="2068" spans="2:12" x14ac:dyDescent="0.3">
      <c r="B2068" s="82"/>
      <c r="C2068" s="82"/>
      <c r="D2068" s="82"/>
      <c r="E2068" s="133"/>
      <c r="F2068" s="84"/>
      <c r="G2068" s="84"/>
      <c r="H2068" s="82"/>
      <c r="I2068" s="84"/>
      <c r="J2068" s="84"/>
      <c r="K2068" s="84"/>
      <c r="L2068" s="82"/>
    </row>
    <row r="2069" spans="2:12" x14ac:dyDescent="0.3">
      <c r="B2069" s="82"/>
      <c r="C2069" s="82"/>
      <c r="D2069" s="82"/>
      <c r="E2069" s="133"/>
      <c r="F2069" s="84"/>
      <c r="G2069" s="84"/>
      <c r="H2069" s="82"/>
      <c r="I2069" s="84"/>
      <c r="J2069" s="84"/>
      <c r="K2069" s="84"/>
      <c r="L2069" s="82"/>
    </row>
    <row r="2070" spans="2:12" x14ac:dyDescent="0.3">
      <c r="B2070" s="82"/>
      <c r="C2070" s="82"/>
      <c r="D2070" s="82"/>
      <c r="E2070" s="133"/>
      <c r="F2070" s="84"/>
      <c r="G2070" s="84"/>
      <c r="H2070" s="82"/>
      <c r="I2070" s="84"/>
      <c r="J2070" s="84"/>
      <c r="K2070" s="84"/>
      <c r="L2070" s="82"/>
    </row>
    <row r="2071" spans="2:12" x14ac:dyDescent="0.3">
      <c r="B2071" s="82"/>
      <c r="C2071" s="82"/>
      <c r="D2071" s="82"/>
      <c r="E2071" s="133"/>
      <c r="F2071" s="84"/>
      <c r="G2071" s="84"/>
      <c r="H2071" s="82"/>
      <c r="I2071" s="84"/>
      <c r="J2071" s="84"/>
      <c r="K2071" s="84"/>
      <c r="L2071" s="82"/>
    </row>
    <row r="2072" spans="2:12" x14ac:dyDescent="0.3">
      <c r="B2072" s="82"/>
      <c r="C2072" s="82"/>
      <c r="D2072" s="82"/>
      <c r="E2072" s="133"/>
      <c r="F2072" s="84"/>
      <c r="G2072" s="84"/>
      <c r="H2072" s="82"/>
      <c r="I2072" s="84"/>
      <c r="J2072" s="84"/>
      <c r="K2072" s="84"/>
      <c r="L2072" s="82"/>
    </row>
    <row r="2073" spans="2:12" x14ac:dyDescent="0.3">
      <c r="B2073" s="82"/>
      <c r="C2073" s="82"/>
      <c r="D2073" s="82"/>
      <c r="E2073" s="133"/>
      <c r="F2073" s="84"/>
      <c r="G2073" s="84"/>
      <c r="H2073" s="82"/>
      <c r="I2073" s="84"/>
      <c r="J2073" s="84"/>
      <c r="K2073" s="84"/>
      <c r="L2073" s="82"/>
    </row>
    <row r="2074" spans="2:12" x14ac:dyDescent="0.3">
      <c r="B2074" s="82"/>
      <c r="C2074" s="82"/>
      <c r="D2074" s="82"/>
      <c r="E2074" s="133"/>
      <c r="F2074" s="84"/>
      <c r="G2074" s="84"/>
      <c r="H2074" s="82"/>
      <c r="I2074" s="84"/>
      <c r="J2074" s="84"/>
      <c r="K2074" s="84"/>
      <c r="L2074" s="82"/>
    </row>
    <row r="2075" spans="2:12" x14ac:dyDescent="0.3">
      <c r="B2075" s="82"/>
      <c r="C2075" s="82"/>
      <c r="D2075" s="82"/>
      <c r="E2075" s="133"/>
      <c r="F2075" s="84"/>
      <c r="G2075" s="84"/>
      <c r="H2075" s="82"/>
      <c r="I2075" s="84"/>
      <c r="J2075" s="84"/>
      <c r="K2075" s="84"/>
      <c r="L2075" s="82"/>
    </row>
    <row r="2076" spans="2:12" x14ac:dyDescent="0.3">
      <c r="B2076" s="82"/>
      <c r="C2076" s="82"/>
      <c r="D2076" s="82"/>
      <c r="E2076" s="133"/>
      <c r="F2076" s="84"/>
      <c r="G2076" s="84"/>
      <c r="H2076" s="82"/>
      <c r="I2076" s="84"/>
      <c r="J2076" s="84"/>
      <c r="K2076" s="84"/>
      <c r="L2076" s="82"/>
    </row>
    <row r="2077" spans="2:12" x14ac:dyDescent="0.3">
      <c r="B2077" s="82"/>
      <c r="C2077" s="82"/>
      <c r="D2077" s="82"/>
      <c r="E2077" s="133"/>
      <c r="F2077" s="84"/>
      <c r="G2077" s="84"/>
      <c r="H2077" s="82"/>
      <c r="I2077" s="84"/>
      <c r="J2077" s="84"/>
      <c r="K2077" s="84"/>
      <c r="L2077" s="82"/>
    </row>
    <row r="2078" spans="2:12" x14ac:dyDescent="0.3">
      <c r="B2078" s="82"/>
      <c r="C2078" s="82"/>
      <c r="D2078" s="82"/>
      <c r="E2078" s="133"/>
      <c r="F2078" s="84"/>
      <c r="G2078" s="84"/>
      <c r="H2078" s="82"/>
      <c r="I2078" s="84"/>
      <c r="J2078" s="84"/>
      <c r="K2078" s="84"/>
      <c r="L2078" s="82"/>
    </row>
    <row r="2079" spans="2:12" x14ac:dyDescent="0.3">
      <c r="B2079" s="82"/>
      <c r="C2079" s="82"/>
      <c r="D2079" s="82"/>
      <c r="E2079" s="133"/>
      <c r="F2079" s="84"/>
      <c r="G2079" s="84"/>
      <c r="H2079" s="82"/>
      <c r="I2079" s="84"/>
      <c r="J2079" s="84"/>
      <c r="K2079" s="84"/>
      <c r="L2079" s="82"/>
    </row>
    <row r="2080" spans="2:12" x14ac:dyDescent="0.3">
      <c r="B2080" s="82"/>
      <c r="C2080" s="82"/>
      <c r="D2080" s="82"/>
      <c r="E2080" s="133"/>
      <c r="F2080" s="84"/>
      <c r="G2080" s="84"/>
      <c r="H2080" s="82"/>
      <c r="I2080" s="84"/>
      <c r="J2080" s="84"/>
      <c r="K2080" s="84"/>
      <c r="L2080" s="82"/>
    </row>
    <row r="2081" spans="2:12" x14ac:dyDescent="0.3">
      <c r="B2081" s="82"/>
      <c r="C2081" s="82"/>
      <c r="D2081" s="82"/>
      <c r="E2081" s="133"/>
      <c r="F2081" s="84"/>
      <c r="G2081" s="84"/>
      <c r="H2081" s="82"/>
      <c r="I2081" s="84"/>
      <c r="J2081" s="84"/>
      <c r="K2081" s="84"/>
      <c r="L2081" s="82"/>
    </row>
    <row r="2082" spans="2:12" x14ac:dyDescent="0.3">
      <c r="B2082" s="82"/>
      <c r="C2082" s="82"/>
      <c r="D2082" s="82"/>
      <c r="E2082" s="133"/>
      <c r="F2082" s="84"/>
      <c r="G2082" s="84"/>
      <c r="H2082" s="82"/>
      <c r="I2082" s="84"/>
      <c r="J2082" s="84"/>
      <c r="K2082" s="84"/>
      <c r="L2082" s="82"/>
    </row>
    <row r="2083" spans="2:12" x14ac:dyDescent="0.3">
      <c r="B2083" s="82"/>
      <c r="C2083" s="82"/>
      <c r="D2083" s="82"/>
      <c r="E2083" s="133"/>
      <c r="F2083" s="84"/>
      <c r="G2083" s="84"/>
      <c r="H2083" s="82"/>
      <c r="I2083" s="84"/>
      <c r="J2083" s="84"/>
      <c r="K2083" s="84"/>
      <c r="L2083" s="82"/>
    </row>
    <row r="2084" spans="2:12" x14ac:dyDescent="0.3">
      <c r="B2084" s="82"/>
      <c r="C2084" s="82"/>
      <c r="D2084" s="82"/>
      <c r="E2084" s="133"/>
      <c r="F2084" s="84"/>
      <c r="G2084" s="84"/>
      <c r="H2084" s="82"/>
      <c r="I2084" s="84"/>
      <c r="J2084" s="84"/>
      <c r="K2084" s="84"/>
      <c r="L2084" s="82"/>
    </row>
    <row r="2085" spans="2:12" x14ac:dyDescent="0.3">
      <c r="B2085" s="82"/>
      <c r="C2085" s="82"/>
      <c r="D2085" s="82"/>
      <c r="E2085" s="133"/>
      <c r="F2085" s="84"/>
      <c r="G2085" s="84"/>
      <c r="H2085" s="82"/>
      <c r="I2085" s="84"/>
      <c r="J2085" s="84"/>
      <c r="K2085" s="84"/>
      <c r="L2085" s="82"/>
    </row>
    <row r="2086" spans="2:12" x14ac:dyDescent="0.3">
      <c r="B2086" s="82"/>
      <c r="C2086" s="82"/>
      <c r="D2086" s="82"/>
      <c r="E2086" s="133"/>
      <c r="F2086" s="84"/>
      <c r="G2086" s="84"/>
      <c r="H2086" s="82"/>
      <c r="I2086" s="84"/>
      <c r="J2086" s="84"/>
      <c r="K2086" s="84"/>
      <c r="L2086" s="82"/>
    </row>
    <row r="2087" spans="2:12" x14ac:dyDescent="0.3">
      <c r="B2087" s="82"/>
      <c r="C2087" s="82"/>
      <c r="D2087" s="82"/>
      <c r="E2087" s="133"/>
      <c r="F2087" s="84"/>
      <c r="G2087" s="84"/>
      <c r="H2087" s="82"/>
      <c r="I2087" s="84"/>
      <c r="J2087" s="84"/>
      <c r="K2087" s="84"/>
      <c r="L2087" s="82"/>
    </row>
    <row r="2088" spans="2:12" x14ac:dyDescent="0.3">
      <c r="B2088" s="82"/>
      <c r="C2088" s="82"/>
      <c r="D2088" s="82"/>
      <c r="E2088" s="133"/>
      <c r="F2088" s="84"/>
      <c r="G2088" s="84"/>
      <c r="H2088" s="82"/>
      <c r="I2088" s="84"/>
      <c r="J2088" s="84"/>
      <c r="K2088" s="84"/>
      <c r="L2088" s="82"/>
    </row>
    <row r="2089" spans="2:12" x14ac:dyDescent="0.3">
      <c r="B2089" s="82"/>
      <c r="C2089" s="82"/>
      <c r="D2089" s="82"/>
      <c r="E2089" s="133"/>
      <c r="F2089" s="84"/>
      <c r="G2089" s="84"/>
      <c r="H2089" s="82"/>
      <c r="I2089" s="84"/>
      <c r="J2089" s="84"/>
      <c r="K2089" s="84"/>
      <c r="L2089" s="82"/>
    </row>
    <row r="2090" spans="2:12" x14ac:dyDescent="0.3">
      <c r="B2090" s="82"/>
      <c r="C2090" s="82"/>
      <c r="D2090" s="82"/>
      <c r="E2090" s="133"/>
      <c r="F2090" s="84"/>
      <c r="G2090" s="84"/>
      <c r="H2090" s="82"/>
      <c r="I2090" s="84"/>
      <c r="J2090" s="84"/>
      <c r="K2090" s="84"/>
      <c r="L2090" s="82"/>
    </row>
    <row r="2091" spans="2:12" x14ac:dyDescent="0.3">
      <c r="B2091" s="82"/>
      <c r="C2091" s="82"/>
      <c r="D2091" s="82"/>
      <c r="E2091" s="133"/>
      <c r="F2091" s="84"/>
      <c r="G2091" s="84"/>
      <c r="H2091" s="82"/>
      <c r="I2091" s="84"/>
      <c r="J2091" s="84"/>
      <c r="K2091" s="84"/>
      <c r="L2091" s="82"/>
    </row>
    <row r="2092" spans="2:12" x14ac:dyDescent="0.3">
      <c r="B2092" s="82"/>
      <c r="C2092" s="82"/>
      <c r="D2092" s="82"/>
      <c r="E2092" s="133"/>
      <c r="F2092" s="84"/>
      <c r="G2092" s="84"/>
      <c r="H2092" s="82"/>
      <c r="I2092" s="84"/>
      <c r="J2092" s="84"/>
      <c r="K2092" s="84"/>
      <c r="L2092" s="82"/>
    </row>
    <row r="2093" spans="2:12" x14ac:dyDescent="0.3">
      <c r="B2093" s="82"/>
      <c r="C2093" s="82"/>
      <c r="D2093" s="82"/>
      <c r="E2093" s="133"/>
      <c r="F2093" s="84"/>
      <c r="G2093" s="84"/>
      <c r="H2093" s="82"/>
      <c r="I2093" s="84"/>
      <c r="J2093" s="84"/>
      <c r="K2093" s="84"/>
      <c r="L2093" s="82"/>
    </row>
    <row r="2094" spans="2:12" x14ac:dyDescent="0.3">
      <c r="B2094" s="82"/>
      <c r="C2094" s="82"/>
      <c r="D2094" s="82"/>
      <c r="E2094" s="133"/>
      <c r="F2094" s="84"/>
      <c r="G2094" s="84"/>
      <c r="H2094" s="82"/>
      <c r="I2094" s="84"/>
      <c r="J2094" s="84"/>
      <c r="K2094" s="84"/>
      <c r="L2094" s="82"/>
    </row>
    <row r="2095" spans="2:12" x14ac:dyDescent="0.3">
      <c r="B2095" s="82"/>
      <c r="C2095" s="82"/>
      <c r="D2095" s="82"/>
      <c r="E2095" s="133"/>
      <c r="F2095" s="84"/>
      <c r="G2095" s="84"/>
      <c r="H2095" s="82"/>
      <c r="I2095" s="84"/>
      <c r="J2095" s="84"/>
      <c r="K2095" s="84"/>
      <c r="L2095" s="82"/>
    </row>
    <row r="2096" spans="2:12" x14ac:dyDescent="0.3">
      <c r="B2096" s="82"/>
      <c r="C2096" s="82"/>
      <c r="D2096" s="82"/>
      <c r="E2096" s="133"/>
      <c r="F2096" s="84"/>
      <c r="G2096" s="84"/>
      <c r="H2096" s="82"/>
      <c r="I2096" s="84"/>
      <c r="J2096" s="84"/>
      <c r="K2096" s="84"/>
      <c r="L2096" s="82"/>
    </row>
    <row r="2097" spans="2:12" x14ac:dyDescent="0.3">
      <c r="B2097" s="82"/>
      <c r="C2097" s="82"/>
      <c r="D2097" s="82"/>
      <c r="E2097" s="133"/>
      <c r="F2097" s="84"/>
      <c r="G2097" s="84"/>
      <c r="H2097" s="82"/>
      <c r="I2097" s="84"/>
      <c r="J2097" s="84"/>
      <c r="K2097" s="84"/>
      <c r="L2097" s="82"/>
    </row>
    <row r="2098" spans="2:12" x14ac:dyDescent="0.3">
      <c r="B2098" s="82"/>
      <c r="C2098" s="82"/>
      <c r="D2098" s="82"/>
      <c r="E2098" s="133"/>
      <c r="F2098" s="84"/>
      <c r="G2098" s="84"/>
      <c r="H2098" s="82"/>
      <c r="I2098" s="84"/>
      <c r="J2098" s="84"/>
      <c r="K2098" s="84"/>
      <c r="L2098" s="82"/>
    </row>
    <row r="2099" spans="2:12" x14ac:dyDescent="0.3">
      <c r="B2099" s="82"/>
      <c r="C2099" s="82"/>
      <c r="D2099" s="82"/>
      <c r="E2099" s="133"/>
      <c r="F2099" s="84"/>
      <c r="G2099" s="84"/>
      <c r="H2099" s="82"/>
      <c r="I2099" s="84"/>
      <c r="J2099" s="84"/>
      <c r="K2099" s="84"/>
      <c r="L2099" s="82"/>
    </row>
    <row r="2100" spans="2:12" x14ac:dyDescent="0.3">
      <c r="B2100" s="82"/>
      <c r="C2100" s="82"/>
      <c r="D2100" s="82"/>
      <c r="E2100" s="133"/>
      <c r="F2100" s="84"/>
      <c r="G2100" s="84"/>
      <c r="H2100" s="82"/>
      <c r="I2100" s="84"/>
      <c r="J2100" s="84"/>
      <c r="K2100" s="84"/>
      <c r="L2100" s="82"/>
    </row>
    <row r="2101" spans="2:12" x14ac:dyDescent="0.3">
      <c r="B2101" s="82"/>
      <c r="C2101" s="82"/>
      <c r="D2101" s="82"/>
      <c r="E2101" s="133"/>
      <c r="F2101" s="84"/>
      <c r="G2101" s="84"/>
      <c r="H2101" s="82"/>
      <c r="I2101" s="84"/>
      <c r="J2101" s="84"/>
      <c r="K2101" s="84"/>
      <c r="L2101" s="82"/>
    </row>
    <row r="2102" spans="2:12" x14ac:dyDescent="0.3">
      <c r="B2102" s="82"/>
      <c r="C2102" s="82"/>
      <c r="D2102" s="82"/>
      <c r="E2102" s="133"/>
      <c r="F2102" s="84"/>
      <c r="G2102" s="84"/>
      <c r="H2102" s="82"/>
      <c r="I2102" s="84"/>
      <c r="J2102" s="84"/>
      <c r="K2102" s="84"/>
      <c r="L2102" s="82"/>
    </row>
    <row r="2103" spans="2:12" x14ac:dyDescent="0.3">
      <c r="B2103" s="82"/>
      <c r="C2103" s="82"/>
      <c r="D2103" s="82"/>
      <c r="E2103" s="133"/>
      <c r="F2103" s="84"/>
      <c r="G2103" s="84"/>
      <c r="H2103" s="82"/>
      <c r="I2103" s="84"/>
      <c r="J2103" s="84"/>
      <c r="K2103" s="84"/>
      <c r="L2103" s="82"/>
    </row>
    <row r="2104" spans="2:12" x14ac:dyDescent="0.3">
      <c r="B2104" s="82"/>
      <c r="C2104" s="82"/>
      <c r="D2104" s="82"/>
      <c r="E2104" s="133"/>
      <c r="F2104" s="84"/>
      <c r="G2104" s="84"/>
      <c r="H2104" s="82"/>
      <c r="I2104" s="84"/>
      <c r="J2104" s="84"/>
      <c r="K2104" s="84"/>
      <c r="L2104" s="82"/>
    </row>
    <row r="2105" spans="2:12" x14ac:dyDescent="0.3">
      <c r="B2105" s="82"/>
      <c r="C2105" s="82"/>
      <c r="D2105" s="82"/>
      <c r="E2105" s="133"/>
      <c r="F2105" s="84"/>
      <c r="G2105" s="84"/>
      <c r="H2105" s="82"/>
      <c r="I2105" s="84"/>
      <c r="J2105" s="84"/>
      <c r="K2105" s="84"/>
      <c r="L2105" s="82"/>
    </row>
    <row r="2106" spans="2:12" x14ac:dyDescent="0.3">
      <c r="B2106" s="82"/>
      <c r="C2106" s="82"/>
      <c r="D2106" s="82"/>
      <c r="E2106" s="133"/>
      <c r="F2106" s="84"/>
      <c r="G2106" s="84"/>
      <c r="H2106" s="82"/>
      <c r="I2106" s="84"/>
      <c r="J2106" s="84"/>
      <c r="K2106" s="84"/>
      <c r="L2106" s="82"/>
    </row>
    <row r="2107" spans="2:12" x14ac:dyDescent="0.3">
      <c r="B2107" s="82"/>
      <c r="C2107" s="82"/>
      <c r="D2107" s="82"/>
      <c r="E2107" s="133"/>
      <c r="F2107" s="84"/>
      <c r="G2107" s="84"/>
      <c r="H2107" s="82"/>
      <c r="I2107" s="84"/>
      <c r="J2107" s="84"/>
      <c r="K2107" s="84"/>
      <c r="L2107" s="82"/>
    </row>
    <row r="2108" spans="2:12" x14ac:dyDescent="0.3">
      <c r="B2108" s="82"/>
      <c r="C2108" s="82"/>
      <c r="D2108" s="82"/>
      <c r="E2108" s="133"/>
      <c r="F2108" s="84"/>
      <c r="G2108" s="84"/>
      <c r="H2108" s="82"/>
      <c r="I2108" s="84"/>
      <c r="J2108" s="84"/>
      <c r="K2108" s="84"/>
      <c r="L2108" s="82"/>
    </row>
    <row r="2109" spans="2:12" x14ac:dyDescent="0.3">
      <c r="B2109" s="82"/>
      <c r="C2109" s="82"/>
      <c r="D2109" s="82"/>
      <c r="E2109" s="133"/>
      <c r="F2109" s="84"/>
      <c r="G2109" s="84"/>
      <c r="H2109" s="82"/>
      <c r="I2109" s="84"/>
      <c r="J2109" s="84"/>
      <c r="K2109" s="84"/>
      <c r="L2109" s="82"/>
    </row>
    <row r="2110" spans="2:12" x14ac:dyDescent="0.3">
      <c r="B2110" s="82"/>
      <c r="C2110" s="82"/>
      <c r="D2110" s="82"/>
      <c r="E2110" s="133"/>
      <c r="F2110" s="84"/>
      <c r="G2110" s="84"/>
      <c r="H2110" s="82"/>
      <c r="I2110" s="84"/>
      <c r="J2110" s="84"/>
      <c r="K2110" s="84"/>
      <c r="L2110" s="82"/>
    </row>
    <row r="2111" spans="2:12" x14ac:dyDescent="0.3">
      <c r="B2111" s="82"/>
      <c r="C2111" s="82"/>
      <c r="D2111" s="82"/>
      <c r="E2111" s="133"/>
      <c r="F2111" s="84"/>
      <c r="G2111" s="84"/>
      <c r="H2111" s="82"/>
      <c r="I2111" s="84"/>
      <c r="J2111" s="84"/>
      <c r="K2111" s="84"/>
      <c r="L2111" s="82"/>
    </row>
    <row r="2112" spans="2:12" x14ac:dyDescent="0.3">
      <c r="B2112" s="82"/>
      <c r="C2112" s="82"/>
      <c r="D2112" s="82"/>
      <c r="E2112" s="133"/>
      <c r="F2112" s="84"/>
      <c r="G2112" s="84"/>
      <c r="H2112" s="82"/>
      <c r="I2112" s="84"/>
      <c r="J2112" s="84"/>
      <c r="K2112" s="84"/>
      <c r="L2112" s="82"/>
    </row>
    <row r="2113" spans="2:12" x14ac:dyDescent="0.3">
      <c r="B2113" s="82"/>
      <c r="C2113" s="82"/>
      <c r="D2113" s="82"/>
      <c r="E2113" s="133"/>
      <c r="F2113" s="84"/>
      <c r="G2113" s="84"/>
      <c r="H2113" s="82"/>
      <c r="I2113" s="84"/>
      <c r="J2113" s="84"/>
      <c r="K2113" s="84"/>
      <c r="L2113" s="82"/>
    </row>
    <row r="2114" spans="2:12" x14ac:dyDescent="0.3">
      <c r="B2114" s="82"/>
      <c r="C2114" s="82"/>
      <c r="D2114" s="82"/>
      <c r="E2114" s="133"/>
      <c r="F2114" s="84"/>
      <c r="G2114" s="84"/>
      <c r="H2114" s="82"/>
      <c r="I2114" s="84"/>
      <c r="J2114" s="84"/>
      <c r="K2114" s="84"/>
      <c r="L2114" s="82"/>
    </row>
    <row r="2115" spans="2:12" x14ac:dyDescent="0.3">
      <c r="B2115" s="82"/>
      <c r="C2115" s="82"/>
      <c r="D2115" s="82"/>
      <c r="E2115" s="133"/>
      <c r="F2115" s="84"/>
      <c r="G2115" s="84"/>
      <c r="H2115" s="82"/>
      <c r="I2115" s="84"/>
      <c r="J2115" s="84"/>
      <c r="K2115" s="84"/>
      <c r="L2115" s="82"/>
    </row>
    <row r="2116" spans="2:12" x14ac:dyDescent="0.3">
      <c r="B2116" s="82"/>
      <c r="C2116" s="82"/>
      <c r="D2116" s="82"/>
      <c r="E2116" s="133"/>
      <c r="F2116" s="84"/>
      <c r="G2116" s="84"/>
      <c r="H2116" s="82"/>
      <c r="I2116" s="84"/>
      <c r="J2116" s="84"/>
      <c r="K2116" s="84"/>
      <c r="L2116" s="82"/>
    </row>
    <row r="2117" spans="2:12" x14ac:dyDescent="0.3">
      <c r="B2117" s="82"/>
      <c r="C2117" s="82"/>
      <c r="D2117" s="82"/>
      <c r="E2117" s="133"/>
      <c r="F2117" s="84"/>
      <c r="G2117" s="84"/>
      <c r="H2117" s="82"/>
      <c r="I2117" s="84"/>
      <c r="J2117" s="84"/>
      <c r="K2117" s="84"/>
      <c r="L2117" s="82"/>
    </row>
    <row r="2118" spans="2:12" x14ac:dyDescent="0.3">
      <c r="B2118" s="82"/>
      <c r="C2118" s="82"/>
      <c r="D2118" s="82"/>
      <c r="E2118" s="133"/>
      <c r="F2118" s="84"/>
      <c r="G2118" s="84"/>
      <c r="H2118" s="82"/>
      <c r="I2118" s="84"/>
      <c r="J2118" s="84"/>
      <c r="K2118" s="84"/>
      <c r="L2118" s="82"/>
    </row>
    <row r="2119" spans="2:12" x14ac:dyDescent="0.3">
      <c r="B2119" s="82"/>
      <c r="C2119" s="82"/>
      <c r="D2119" s="82"/>
      <c r="E2119" s="133"/>
      <c r="F2119" s="84"/>
      <c r="G2119" s="84"/>
      <c r="H2119" s="82"/>
      <c r="I2119" s="84"/>
      <c r="J2119" s="84"/>
      <c r="K2119" s="84"/>
      <c r="L2119" s="82"/>
    </row>
    <row r="2120" spans="2:12" x14ac:dyDescent="0.3">
      <c r="B2120" s="82"/>
      <c r="C2120" s="82"/>
      <c r="D2120" s="82"/>
      <c r="E2120" s="133"/>
      <c r="F2120" s="84"/>
      <c r="G2120" s="84"/>
      <c r="H2120" s="82"/>
      <c r="I2120" s="84"/>
      <c r="J2120" s="84"/>
      <c r="K2120" s="84"/>
      <c r="L2120" s="82"/>
    </row>
    <row r="2121" spans="2:12" x14ac:dyDescent="0.3">
      <c r="B2121" s="82"/>
      <c r="C2121" s="82"/>
      <c r="D2121" s="82"/>
      <c r="E2121" s="133"/>
      <c r="F2121" s="84"/>
      <c r="G2121" s="84"/>
      <c r="H2121" s="82"/>
      <c r="I2121" s="84"/>
      <c r="J2121" s="84"/>
      <c r="K2121" s="84"/>
      <c r="L2121" s="82"/>
    </row>
    <row r="2122" spans="2:12" x14ac:dyDescent="0.3">
      <c r="B2122" s="82"/>
      <c r="C2122" s="82"/>
      <c r="D2122" s="82"/>
      <c r="E2122" s="133"/>
      <c r="F2122" s="84"/>
      <c r="G2122" s="84"/>
      <c r="H2122" s="82"/>
      <c r="I2122" s="84"/>
      <c r="J2122" s="84"/>
      <c r="K2122" s="84"/>
      <c r="L2122" s="82"/>
    </row>
    <row r="2123" spans="2:12" x14ac:dyDescent="0.3">
      <c r="B2123" s="82"/>
      <c r="C2123" s="82"/>
      <c r="D2123" s="82"/>
      <c r="E2123" s="133"/>
      <c r="F2123" s="84"/>
      <c r="G2123" s="84"/>
      <c r="H2123" s="82"/>
      <c r="I2123" s="84"/>
      <c r="J2123" s="84"/>
      <c r="K2123" s="84"/>
      <c r="L2123" s="82"/>
    </row>
    <row r="2124" spans="2:12" x14ac:dyDescent="0.3">
      <c r="B2124" s="82"/>
      <c r="C2124" s="82"/>
      <c r="D2124" s="82"/>
      <c r="E2124" s="133"/>
      <c r="F2124" s="84"/>
      <c r="G2124" s="84"/>
      <c r="H2124" s="82"/>
      <c r="I2124" s="84"/>
      <c r="J2124" s="84"/>
      <c r="K2124" s="84"/>
      <c r="L2124" s="82"/>
    </row>
    <row r="2125" spans="2:12" x14ac:dyDescent="0.3">
      <c r="B2125" s="82"/>
      <c r="C2125" s="82"/>
      <c r="D2125" s="82"/>
      <c r="E2125" s="133"/>
      <c r="F2125" s="84"/>
      <c r="G2125" s="84"/>
      <c r="H2125" s="82"/>
      <c r="I2125" s="84"/>
      <c r="J2125" s="84"/>
      <c r="K2125" s="84"/>
      <c r="L2125" s="82"/>
    </row>
    <row r="2126" spans="2:12" x14ac:dyDescent="0.3">
      <c r="B2126" s="82"/>
      <c r="C2126" s="82"/>
      <c r="D2126" s="82"/>
      <c r="E2126" s="133"/>
      <c r="F2126" s="84"/>
      <c r="G2126" s="84"/>
      <c r="H2126" s="82"/>
      <c r="I2126" s="84"/>
      <c r="J2126" s="84"/>
      <c r="K2126" s="84"/>
      <c r="L2126" s="82"/>
    </row>
    <row r="2127" spans="2:12" x14ac:dyDescent="0.3">
      <c r="B2127" s="82"/>
      <c r="C2127" s="82"/>
      <c r="D2127" s="82"/>
      <c r="E2127" s="133"/>
      <c r="F2127" s="84"/>
      <c r="G2127" s="84"/>
      <c r="H2127" s="82"/>
      <c r="I2127" s="84"/>
      <c r="J2127" s="84"/>
      <c r="K2127" s="84"/>
      <c r="L2127" s="82"/>
    </row>
    <row r="2128" spans="2:12" x14ac:dyDescent="0.3">
      <c r="B2128" s="82"/>
      <c r="C2128" s="82"/>
      <c r="D2128" s="82"/>
      <c r="E2128" s="133"/>
      <c r="F2128" s="84"/>
      <c r="G2128" s="84"/>
      <c r="H2128" s="82"/>
      <c r="I2128" s="84"/>
      <c r="J2128" s="84"/>
      <c r="K2128" s="84"/>
      <c r="L2128" s="82"/>
    </row>
    <row r="2129" spans="2:12" x14ac:dyDescent="0.3">
      <c r="B2129" s="82"/>
      <c r="C2129" s="82"/>
      <c r="D2129" s="82"/>
      <c r="E2129" s="133"/>
      <c r="F2129" s="84"/>
      <c r="G2129" s="84"/>
      <c r="H2129" s="82"/>
      <c r="I2129" s="84"/>
      <c r="J2129" s="84"/>
      <c r="K2129" s="84"/>
      <c r="L2129" s="82"/>
    </row>
    <row r="2130" spans="2:12" x14ac:dyDescent="0.3">
      <c r="B2130" s="82"/>
      <c r="C2130" s="82"/>
      <c r="D2130" s="82"/>
      <c r="E2130" s="133"/>
      <c r="F2130" s="84"/>
      <c r="G2130" s="84"/>
      <c r="H2130" s="82"/>
      <c r="I2130" s="84"/>
      <c r="J2130" s="84"/>
      <c r="K2130" s="84"/>
      <c r="L2130" s="82"/>
    </row>
    <row r="2131" spans="2:12" x14ac:dyDescent="0.3">
      <c r="B2131" s="82"/>
      <c r="C2131" s="82"/>
      <c r="D2131" s="82"/>
      <c r="E2131" s="133"/>
      <c r="F2131" s="84"/>
      <c r="G2131" s="84"/>
      <c r="H2131" s="82"/>
      <c r="I2131" s="84"/>
      <c r="J2131" s="84"/>
      <c r="K2131" s="84"/>
      <c r="L2131" s="82"/>
    </row>
    <row r="2132" spans="2:12" x14ac:dyDescent="0.3">
      <c r="B2132" s="82"/>
      <c r="C2132" s="82"/>
      <c r="D2132" s="82"/>
      <c r="E2132" s="133"/>
      <c r="F2132" s="84"/>
      <c r="G2132" s="84"/>
      <c r="H2132" s="82"/>
      <c r="I2132" s="84"/>
      <c r="J2132" s="84"/>
      <c r="K2132" s="84"/>
      <c r="L2132" s="82"/>
    </row>
    <row r="2133" spans="2:12" x14ac:dyDescent="0.3">
      <c r="B2133" s="82"/>
      <c r="C2133" s="82"/>
      <c r="D2133" s="82"/>
      <c r="E2133" s="133"/>
      <c r="F2133" s="84"/>
      <c r="G2133" s="84"/>
      <c r="H2133" s="82"/>
      <c r="I2133" s="84"/>
      <c r="J2133" s="84"/>
      <c r="K2133" s="84"/>
      <c r="L2133" s="82"/>
    </row>
    <row r="2134" spans="2:12" x14ac:dyDescent="0.3">
      <c r="B2134" s="82"/>
      <c r="C2134" s="82"/>
      <c r="D2134" s="82"/>
      <c r="E2134" s="133"/>
      <c r="F2134" s="84"/>
      <c r="G2134" s="84"/>
      <c r="H2134" s="82"/>
      <c r="I2134" s="84"/>
      <c r="J2134" s="84"/>
      <c r="K2134" s="84"/>
      <c r="L2134" s="82"/>
    </row>
    <row r="2135" spans="2:12" x14ac:dyDescent="0.3">
      <c r="B2135" s="82"/>
      <c r="C2135" s="82"/>
      <c r="D2135" s="82"/>
      <c r="E2135" s="133"/>
      <c r="F2135" s="84"/>
      <c r="G2135" s="84"/>
      <c r="H2135" s="82"/>
      <c r="I2135" s="84"/>
      <c r="J2135" s="84"/>
      <c r="K2135" s="84"/>
      <c r="L2135" s="82"/>
    </row>
    <row r="2136" spans="2:12" x14ac:dyDescent="0.3">
      <c r="B2136" s="82"/>
      <c r="C2136" s="82"/>
      <c r="D2136" s="82"/>
      <c r="E2136" s="133"/>
      <c r="F2136" s="84"/>
      <c r="G2136" s="84"/>
      <c r="H2136" s="82"/>
      <c r="I2136" s="84"/>
      <c r="J2136" s="84"/>
      <c r="K2136" s="84"/>
      <c r="L2136" s="82"/>
    </row>
    <row r="2137" spans="2:12" x14ac:dyDescent="0.3">
      <c r="B2137" s="82"/>
      <c r="C2137" s="82"/>
      <c r="D2137" s="82"/>
      <c r="E2137" s="133"/>
      <c r="F2137" s="84"/>
      <c r="G2137" s="84"/>
      <c r="H2137" s="82"/>
      <c r="I2137" s="84"/>
      <c r="J2137" s="84"/>
      <c r="K2137" s="84"/>
      <c r="L2137" s="82"/>
    </row>
    <row r="2138" spans="2:12" x14ac:dyDescent="0.3">
      <c r="B2138" s="82"/>
      <c r="C2138" s="82"/>
      <c r="D2138" s="82"/>
      <c r="E2138" s="133"/>
      <c r="F2138" s="84"/>
      <c r="G2138" s="84"/>
      <c r="H2138" s="82"/>
      <c r="I2138" s="84"/>
      <c r="J2138" s="84"/>
      <c r="K2138" s="84"/>
      <c r="L2138" s="82"/>
    </row>
    <row r="2139" spans="2:12" x14ac:dyDescent="0.3">
      <c r="B2139" s="82"/>
      <c r="C2139" s="82"/>
      <c r="D2139" s="82"/>
      <c r="E2139" s="133"/>
      <c r="F2139" s="84"/>
      <c r="G2139" s="84"/>
      <c r="H2139" s="82"/>
      <c r="I2139" s="84"/>
      <c r="J2139" s="84"/>
      <c r="K2139" s="84"/>
      <c r="L2139" s="82"/>
    </row>
    <row r="2140" spans="2:12" x14ac:dyDescent="0.3">
      <c r="B2140" s="82"/>
      <c r="C2140" s="82"/>
      <c r="D2140" s="82"/>
      <c r="E2140" s="133"/>
      <c r="F2140" s="84"/>
      <c r="G2140" s="84"/>
      <c r="H2140" s="82"/>
      <c r="I2140" s="84"/>
      <c r="J2140" s="84"/>
      <c r="K2140" s="84"/>
      <c r="L2140" s="82"/>
    </row>
    <row r="2141" spans="2:12" x14ac:dyDescent="0.3">
      <c r="B2141" s="82"/>
      <c r="C2141" s="82"/>
      <c r="D2141" s="82"/>
      <c r="E2141" s="133"/>
      <c r="F2141" s="84"/>
      <c r="G2141" s="84"/>
      <c r="H2141" s="82"/>
      <c r="I2141" s="84"/>
      <c r="J2141" s="84"/>
      <c r="K2141" s="84"/>
      <c r="L2141" s="82"/>
    </row>
    <row r="2142" spans="2:12" x14ac:dyDescent="0.3">
      <c r="B2142" s="82"/>
      <c r="C2142" s="82"/>
      <c r="D2142" s="82"/>
      <c r="E2142" s="133"/>
      <c r="F2142" s="84"/>
      <c r="G2142" s="84"/>
      <c r="H2142" s="82"/>
      <c r="I2142" s="84"/>
      <c r="J2142" s="84"/>
      <c r="K2142" s="84"/>
      <c r="L2142" s="82"/>
    </row>
    <row r="2143" spans="2:12" x14ac:dyDescent="0.3">
      <c r="B2143" s="82"/>
      <c r="C2143" s="82"/>
      <c r="D2143" s="82"/>
      <c r="E2143" s="133"/>
      <c r="F2143" s="84"/>
      <c r="G2143" s="84"/>
      <c r="H2143" s="82"/>
      <c r="I2143" s="84"/>
      <c r="J2143" s="84"/>
      <c r="K2143" s="84"/>
      <c r="L2143" s="82"/>
    </row>
    <row r="2144" spans="2:12" x14ac:dyDescent="0.3">
      <c r="B2144" s="82"/>
      <c r="C2144" s="82"/>
      <c r="D2144" s="82"/>
      <c r="E2144" s="133"/>
      <c r="F2144" s="84"/>
      <c r="G2144" s="84"/>
      <c r="H2144" s="82"/>
      <c r="I2144" s="84"/>
      <c r="J2144" s="84"/>
      <c r="K2144" s="84"/>
      <c r="L2144" s="82"/>
    </row>
    <row r="2145" spans="2:12" x14ac:dyDescent="0.3">
      <c r="B2145" s="82"/>
      <c r="C2145" s="82"/>
      <c r="D2145" s="82"/>
      <c r="E2145" s="133"/>
      <c r="F2145" s="84"/>
      <c r="G2145" s="84"/>
      <c r="H2145" s="82"/>
      <c r="I2145" s="84"/>
      <c r="J2145" s="84"/>
      <c r="K2145" s="84"/>
      <c r="L2145" s="82"/>
    </row>
    <row r="2146" spans="2:12" x14ac:dyDescent="0.3">
      <c r="B2146" s="82"/>
      <c r="C2146" s="82"/>
      <c r="D2146" s="82"/>
      <c r="E2146" s="133"/>
      <c r="F2146" s="84"/>
      <c r="G2146" s="84"/>
      <c r="H2146" s="82"/>
      <c r="I2146" s="84"/>
      <c r="J2146" s="84"/>
      <c r="K2146" s="84"/>
      <c r="L2146" s="82"/>
    </row>
    <row r="2147" spans="2:12" x14ac:dyDescent="0.3">
      <c r="B2147" s="82"/>
      <c r="C2147" s="82"/>
      <c r="D2147" s="82"/>
      <c r="E2147" s="133"/>
      <c r="F2147" s="84"/>
      <c r="G2147" s="84"/>
      <c r="H2147" s="82"/>
      <c r="I2147" s="84"/>
      <c r="J2147" s="84"/>
      <c r="K2147" s="84"/>
      <c r="L2147" s="82"/>
    </row>
    <row r="2148" spans="2:12" x14ac:dyDescent="0.3">
      <c r="B2148" s="82"/>
      <c r="C2148" s="82"/>
      <c r="D2148" s="82"/>
      <c r="E2148" s="133"/>
      <c r="F2148" s="84"/>
      <c r="G2148" s="84"/>
      <c r="H2148" s="82"/>
      <c r="I2148" s="84"/>
      <c r="J2148" s="84"/>
      <c r="K2148" s="84"/>
      <c r="L2148" s="82"/>
    </row>
    <row r="2149" spans="2:12" x14ac:dyDescent="0.3">
      <c r="B2149" s="82"/>
      <c r="C2149" s="82"/>
      <c r="D2149" s="82"/>
      <c r="E2149" s="133"/>
      <c r="F2149" s="84"/>
      <c r="G2149" s="84"/>
      <c r="H2149" s="82"/>
      <c r="I2149" s="84"/>
      <c r="J2149" s="84"/>
      <c r="K2149" s="84"/>
      <c r="L2149" s="82"/>
    </row>
    <row r="2150" spans="2:12" x14ac:dyDescent="0.3">
      <c r="B2150" s="82"/>
      <c r="C2150" s="82"/>
      <c r="D2150" s="82"/>
      <c r="E2150" s="133"/>
      <c r="F2150" s="84"/>
      <c r="G2150" s="84"/>
      <c r="H2150" s="82"/>
      <c r="I2150" s="84"/>
      <c r="J2150" s="84"/>
      <c r="K2150" s="84"/>
      <c r="L2150" s="82"/>
    </row>
    <row r="2151" spans="2:12" x14ac:dyDescent="0.3">
      <c r="B2151" s="82"/>
      <c r="C2151" s="82"/>
      <c r="D2151" s="82"/>
      <c r="E2151" s="133"/>
      <c r="F2151" s="84"/>
      <c r="G2151" s="84"/>
      <c r="H2151" s="82"/>
      <c r="I2151" s="84"/>
      <c r="J2151" s="84"/>
      <c r="K2151" s="84"/>
      <c r="L2151" s="82"/>
    </row>
    <row r="2152" spans="2:12" x14ac:dyDescent="0.3">
      <c r="B2152" s="82"/>
      <c r="C2152" s="82"/>
      <c r="D2152" s="82"/>
      <c r="E2152" s="133"/>
      <c r="F2152" s="84"/>
      <c r="G2152" s="84"/>
      <c r="H2152" s="82"/>
      <c r="I2152" s="84"/>
      <c r="J2152" s="84"/>
      <c r="K2152" s="84"/>
      <c r="L2152" s="82"/>
    </row>
    <row r="2153" spans="2:12" x14ac:dyDescent="0.3">
      <c r="B2153" s="82"/>
      <c r="C2153" s="82"/>
      <c r="D2153" s="82"/>
      <c r="E2153" s="133"/>
      <c r="F2153" s="84"/>
      <c r="G2153" s="84"/>
      <c r="H2153" s="82"/>
      <c r="I2153" s="84"/>
      <c r="J2153" s="84"/>
      <c r="K2153" s="84"/>
      <c r="L2153" s="82"/>
    </row>
    <row r="2154" spans="2:12" x14ac:dyDescent="0.3">
      <c r="B2154" s="82"/>
      <c r="C2154" s="82"/>
      <c r="D2154" s="82"/>
      <c r="E2154" s="133"/>
      <c r="F2154" s="84"/>
      <c r="G2154" s="84"/>
      <c r="H2154" s="82"/>
      <c r="I2154" s="84"/>
      <c r="J2154" s="84"/>
      <c r="K2154" s="84"/>
      <c r="L2154" s="82"/>
    </row>
    <row r="2155" spans="2:12" x14ac:dyDescent="0.3">
      <c r="B2155" s="82"/>
      <c r="C2155" s="82"/>
      <c r="D2155" s="82"/>
      <c r="E2155" s="133"/>
      <c r="F2155" s="84"/>
      <c r="G2155" s="84"/>
      <c r="H2155" s="82"/>
      <c r="I2155" s="84"/>
      <c r="J2155" s="84"/>
      <c r="K2155" s="84"/>
      <c r="L2155" s="82"/>
    </row>
    <row r="2156" spans="2:12" x14ac:dyDescent="0.3">
      <c r="B2156" s="82"/>
      <c r="C2156" s="82"/>
      <c r="D2156" s="82"/>
      <c r="E2156" s="133"/>
      <c r="F2156" s="84"/>
      <c r="G2156" s="84"/>
      <c r="H2156" s="82"/>
      <c r="I2156" s="84"/>
      <c r="J2156" s="84"/>
      <c r="K2156" s="84"/>
      <c r="L2156" s="82"/>
    </row>
    <row r="2157" spans="2:12" x14ac:dyDescent="0.3">
      <c r="B2157" s="82"/>
      <c r="C2157" s="82"/>
      <c r="D2157" s="82"/>
      <c r="E2157" s="133"/>
      <c r="F2157" s="84"/>
      <c r="G2157" s="84"/>
      <c r="H2157" s="82"/>
      <c r="I2157" s="84"/>
      <c r="J2157" s="84"/>
      <c r="K2157" s="84"/>
      <c r="L2157" s="82"/>
    </row>
    <row r="2158" spans="2:12" x14ac:dyDescent="0.3">
      <c r="B2158" s="82"/>
      <c r="C2158" s="82"/>
      <c r="D2158" s="82"/>
      <c r="E2158" s="133"/>
      <c r="F2158" s="84"/>
      <c r="G2158" s="84"/>
      <c r="H2158" s="82"/>
      <c r="I2158" s="84"/>
      <c r="J2158" s="84"/>
      <c r="K2158" s="84"/>
      <c r="L2158" s="82"/>
    </row>
    <row r="2159" spans="2:12" x14ac:dyDescent="0.3">
      <c r="B2159" s="82"/>
      <c r="C2159" s="82"/>
      <c r="D2159" s="82"/>
      <c r="E2159" s="133"/>
      <c r="F2159" s="84"/>
      <c r="G2159" s="84"/>
      <c r="H2159" s="82"/>
      <c r="I2159" s="84"/>
      <c r="J2159" s="84"/>
      <c r="K2159" s="84"/>
      <c r="L2159" s="82"/>
    </row>
    <row r="2160" spans="2:12" x14ac:dyDescent="0.3">
      <c r="B2160" s="82"/>
      <c r="C2160" s="82"/>
      <c r="D2160" s="82"/>
      <c r="E2160" s="133"/>
      <c r="F2160" s="84"/>
      <c r="G2160" s="84"/>
      <c r="H2160" s="82"/>
      <c r="I2160" s="84"/>
      <c r="J2160" s="84"/>
      <c r="K2160" s="84"/>
      <c r="L2160" s="82"/>
    </row>
    <row r="2161" spans="2:12" x14ac:dyDescent="0.3">
      <c r="B2161" s="82"/>
      <c r="C2161" s="82"/>
      <c r="D2161" s="82"/>
      <c r="E2161" s="133"/>
      <c r="F2161" s="84"/>
      <c r="G2161" s="84"/>
      <c r="H2161" s="82"/>
      <c r="I2161" s="84"/>
      <c r="J2161" s="84"/>
      <c r="K2161" s="84"/>
      <c r="L2161" s="82"/>
    </row>
    <row r="2162" spans="2:12" x14ac:dyDescent="0.3">
      <c r="B2162" s="82"/>
      <c r="C2162" s="82"/>
      <c r="D2162" s="82"/>
      <c r="E2162" s="133"/>
      <c r="F2162" s="84"/>
      <c r="G2162" s="84"/>
      <c r="H2162" s="82"/>
      <c r="I2162" s="84"/>
      <c r="J2162" s="84"/>
      <c r="K2162" s="84"/>
      <c r="L2162" s="82"/>
    </row>
    <row r="2163" spans="2:12" x14ac:dyDescent="0.3">
      <c r="B2163" s="82"/>
      <c r="C2163" s="82"/>
      <c r="D2163" s="82"/>
      <c r="E2163" s="133"/>
      <c r="F2163" s="84"/>
      <c r="G2163" s="84"/>
      <c r="H2163" s="82"/>
      <c r="I2163" s="84"/>
      <c r="J2163" s="84"/>
      <c r="K2163" s="84"/>
      <c r="L2163" s="82"/>
    </row>
    <row r="2164" spans="2:12" x14ac:dyDescent="0.3">
      <c r="B2164" s="82"/>
      <c r="C2164" s="82"/>
      <c r="D2164" s="82"/>
      <c r="E2164" s="133"/>
      <c r="F2164" s="84"/>
      <c r="G2164" s="84"/>
      <c r="H2164" s="82"/>
      <c r="I2164" s="84"/>
      <c r="J2164" s="84"/>
      <c r="K2164" s="84"/>
      <c r="L2164" s="82"/>
    </row>
    <row r="2165" spans="2:12" x14ac:dyDescent="0.3">
      <c r="B2165" s="82"/>
      <c r="C2165" s="82"/>
      <c r="D2165" s="82"/>
      <c r="E2165" s="133"/>
      <c r="F2165" s="84"/>
      <c r="G2165" s="84"/>
      <c r="H2165" s="82"/>
      <c r="I2165" s="84"/>
      <c r="J2165" s="84"/>
      <c r="K2165" s="84"/>
      <c r="L2165" s="82"/>
    </row>
    <row r="2166" spans="2:12" x14ac:dyDescent="0.3">
      <c r="B2166" s="82"/>
      <c r="C2166" s="82"/>
      <c r="D2166" s="82"/>
      <c r="E2166" s="133"/>
      <c r="F2166" s="84"/>
      <c r="G2166" s="84"/>
      <c r="H2166" s="82"/>
      <c r="I2166" s="84"/>
      <c r="J2166" s="84"/>
      <c r="K2166" s="84"/>
      <c r="L2166" s="82"/>
    </row>
    <row r="2167" spans="2:12" x14ac:dyDescent="0.3">
      <c r="B2167" s="82"/>
      <c r="C2167" s="82"/>
      <c r="D2167" s="82"/>
      <c r="E2167" s="133"/>
      <c r="F2167" s="84"/>
      <c r="G2167" s="84"/>
      <c r="H2167" s="82"/>
      <c r="I2167" s="84"/>
      <c r="J2167" s="84"/>
      <c r="K2167" s="84"/>
      <c r="L2167" s="82"/>
    </row>
    <row r="2168" spans="2:12" x14ac:dyDescent="0.3">
      <c r="B2168" s="82"/>
      <c r="C2168" s="82"/>
      <c r="D2168" s="82"/>
      <c r="E2168" s="133"/>
      <c r="F2168" s="84"/>
      <c r="G2168" s="84"/>
      <c r="H2168" s="82"/>
      <c r="I2168" s="84"/>
      <c r="J2168" s="84"/>
      <c r="K2168" s="84"/>
      <c r="L2168" s="82"/>
    </row>
    <row r="2169" spans="2:12" x14ac:dyDescent="0.3">
      <c r="B2169" s="82"/>
      <c r="C2169" s="82"/>
      <c r="D2169" s="82"/>
      <c r="E2169" s="133"/>
      <c r="F2169" s="84"/>
      <c r="G2169" s="84"/>
      <c r="H2169" s="82"/>
      <c r="I2169" s="84"/>
      <c r="J2169" s="84"/>
      <c r="K2169" s="84"/>
      <c r="L2169" s="82"/>
    </row>
    <row r="2170" spans="2:12" x14ac:dyDescent="0.3">
      <c r="B2170" s="82"/>
      <c r="C2170" s="82"/>
      <c r="D2170" s="82"/>
      <c r="E2170" s="133"/>
      <c r="F2170" s="84"/>
      <c r="G2170" s="84"/>
      <c r="H2170" s="82"/>
      <c r="I2170" s="84"/>
      <c r="J2170" s="84"/>
      <c r="K2170" s="84"/>
      <c r="L2170" s="82"/>
    </row>
    <row r="2171" spans="2:12" x14ac:dyDescent="0.3">
      <c r="B2171" s="82"/>
      <c r="C2171" s="82"/>
      <c r="D2171" s="82"/>
      <c r="E2171" s="133"/>
      <c r="F2171" s="84"/>
      <c r="G2171" s="84"/>
      <c r="H2171" s="82"/>
      <c r="I2171" s="84"/>
      <c r="J2171" s="84"/>
      <c r="K2171" s="84"/>
      <c r="L2171" s="82"/>
    </row>
    <row r="2172" spans="2:12" x14ac:dyDescent="0.3">
      <c r="B2172" s="82"/>
      <c r="C2172" s="82"/>
      <c r="D2172" s="82"/>
      <c r="E2172" s="133"/>
      <c r="F2172" s="84"/>
      <c r="G2172" s="84"/>
      <c r="H2172" s="82"/>
      <c r="I2172" s="84"/>
      <c r="J2172" s="84"/>
      <c r="K2172" s="84"/>
      <c r="L2172" s="82"/>
    </row>
    <row r="2173" spans="2:12" x14ac:dyDescent="0.3">
      <c r="B2173" s="82"/>
      <c r="C2173" s="82"/>
      <c r="D2173" s="82"/>
      <c r="E2173" s="133"/>
      <c r="F2173" s="84"/>
      <c r="G2173" s="84"/>
      <c r="H2173" s="82"/>
      <c r="I2173" s="84"/>
      <c r="J2173" s="84"/>
      <c r="K2173" s="84"/>
      <c r="L2173" s="82"/>
    </row>
    <row r="2174" spans="2:12" x14ac:dyDescent="0.3">
      <c r="B2174" s="82"/>
      <c r="C2174" s="82"/>
      <c r="D2174" s="82"/>
      <c r="E2174" s="133"/>
      <c r="F2174" s="84"/>
      <c r="G2174" s="84"/>
      <c r="H2174" s="82"/>
      <c r="I2174" s="84"/>
      <c r="J2174" s="84"/>
      <c r="K2174" s="84"/>
      <c r="L2174" s="82"/>
    </row>
    <row r="2175" spans="2:12" x14ac:dyDescent="0.3">
      <c r="B2175" s="82"/>
      <c r="C2175" s="82"/>
      <c r="D2175" s="82"/>
      <c r="E2175" s="133"/>
      <c r="F2175" s="84"/>
      <c r="G2175" s="84"/>
      <c r="H2175" s="82"/>
      <c r="I2175" s="84"/>
      <c r="J2175" s="84"/>
      <c r="K2175" s="84"/>
      <c r="L2175" s="82"/>
    </row>
    <row r="2176" spans="2:12" x14ac:dyDescent="0.3">
      <c r="B2176" s="82"/>
      <c r="C2176" s="82"/>
      <c r="D2176" s="82"/>
      <c r="E2176" s="133"/>
      <c r="F2176" s="84"/>
      <c r="G2176" s="84"/>
      <c r="H2176" s="82"/>
      <c r="I2176" s="84"/>
      <c r="J2176" s="84"/>
      <c r="K2176" s="84"/>
      <c r="L2176" s="82"/>
    </row>
    <row r="2177" spans="2:12" x14ac:dyDescent="0.3">
      <c r="B2177" s="82"/>
      <c r="C2177" s="82"/>
      <c r="D2177" s="82"/>
      <c r="E2177" s="133"/>
      <c r="F2177" s="84"/>
      <c r="G2177" s="84"/>
      <c r="H2177" s="82"/>
      <c r="I2177" s="84"/>
      <c r="J2177" s="84"/>
      <c r="K2177" s="84"/>
      <c r="L2177" s="82"/>
    </row>
    <row r="2178" spans="2:12" x14ac:dyDescent="0.3">
      <c r="B2178" s="82"/>
      <c r="C2178" s="82"/>
      <c r="D2178" s="82"/>
      <c r="E2178" s="133"/>
      <c r="F2178" s="84"/>
      <c r="G2178" s="84"/>
      <c r="H2178" s="82"/>
      <c r="I2178" s="84"/>
      <c r="J2178" s="84"/>
      <c r="K2178" s="84"/>
      <c r="L2178" s="82"/>
    </row>
    <row r="2179" spans="2:12" x14ac:dyDescent="0.3">
      <c r="B2179" s="82"/>
      <c r="C2179" s="82"/>
      <c r="D2179" s="82"/>
      <c r="E2179" s="133"/>
      <c r="F2179" s="84"/>
      <c r="G2179" s="84"/>
      <c r="H2179" s="82"/>
      <c r="I2179" s="84"/>
      <c r="J2179" s="84"/>
      <c r="K2179" s="84"/>
      <c r="L2179" s="82"/>
    </row>
    <row r="2180" spans="2:12" x14ac:dyDescent="0.3">
      <c r="B2180" s="82"/>
      <c r="C2180" s="82"/>
      <c r="D2180" s="82"/>
      <c r="E2180" s="133"/>
      <c r="F2180" s="84"/>
      <c r="G2180" s="84"/>
      <c r="H2180" s="82"/>
      <c r="I2180" s="84"/>
      <c r="J2180" s="84"/>
      <c r="K2180" s="84"/>
      <c r="L2180" s="82"/>
    </row>
    <row r="2181" spans="2:12" x14ac:dyDescent="0.3">
      <c r="B2181" s="82"/>
      <c r="C2181" s="82"/>
      <c r="D2181" s="82"/>
      <c r="E2181" s="133"/>
      <c r="F2181" s="84"/>
      <c r="G2181" s="84"/>
      <c r="H2181" s="82"/>
      <c r="I2181" s="84"/>
      <c r="J2181" s="84"/>
      <c r="K2181" s="84"/>
      <c r="L2181" s="82"/>
    </row>
    <row r="2182" spans="2:12" x14ac:dyDescent="0.3">
      <c r="B2182" s="82"/>
      <c r="C2182" s="82"/>
      <c r="D2182" s="82"/>
      <c r="E2182" s="133"/>
      <c r="F2182" s="84"/>
      <c r="G2182" s="84"/>
      <c r="H2182" s="82"/>
      <c r="I2182" s="84"/>
      <c r="J2182" s="84"/>
      <c r="K2182" s="84"/>
      <c r="L2182" s="82"/>
    </row>
    <row r="2183" spans="2:12" x14ac:dyDescent="0.3">
      <c r="B2183" s="82"/>
      <c r="C2183" s="82"/>
      <c r="D2183" s="82"/>
      <c r="E2183" s="133"/>
      <c r="F2183" s="84"/>
      <c r="G2183" s="84"/>
      <c r="H2183" s="82"/>
      <c r="I2183" s="84"/>
      <c r="J2183" s="84"/>
      <c r="K2183" s="84"/>
      <c r="L2183" s="82"/>
    </row>
    <row r="2184" spans="2:12" x14ac:dyDescent="0.3">
      <c r="B2184" s="82"/>
      <c r="C2184" s="82"/>
      <c r="D2184" s="82"/>
      <c r="E2184" s="133"/>
      <c r="F2184" s="84"/>
      <c r="G2184" s="84"/>
      <c r="H2184" s="82"/>
      <c r="I2184" s="84"/>
      <c r="J2184" s="84"/>
      <c r="K2184" s="84"/>
      <c r="L2184" s="82"/>
    </row>
    <row r="2185" spans="2:12" x14ac:dyDescent="0.3">
      <c r="B2185" s="82"/>
      <c r="C2185" s="82"/>
      <c r="D2185" s="82"/>
      <c r="E2185" s="133"/>
      <c r="F2185" s="84"/>
      <c r="G2185" s="84"/>
      <c r="H2185" s="82"/>
      <c r="I2185" s="84"/>
      <c r="J2185" s="84"/>
      <c r="K2185" s="84"/>
      <c r="L2185" s="82"/>
    </row>
    <row r="2186" spans="2:12" x14ac:dyDescent="0.3">
      <c r="B2186" s="82"/>
      <c r="C2186" s="82"/>
      <c r="D2186" s="82"/>
      <c r="E2186" s="133"/>
      <c r="F2186" s="84"/>
      <c r="G2186" s="84"/>
      <c r="H2186" s="82"/>
      <c r="I2186" s="84"/>
      <c r="J2186" s="84"/>
      <c r="K2186" s="84"/>
      <c r="L2186" s="82"/>
    </row>
    <row r="2187" spans="2:12" x14ac:dyDescent="0.3">
      <c r="B2187" s="82"/>
      <c r="C2187" s="82"/>
      <c r="D2187" s="82"/>
      <c r="E2187" s="133"/>
      <c r="F2187" s="84"/>
      <c r="G2187" s="84"/>
      <c r="H2187" s="82"/>
      <c r="I2187" s="84"/>
      <c r="J2187" s="84"/>
      <c r="K2187" s="84"/>
      <c r="L2187" s="82"/>
    </row>
    <row r="2188" spans="2:12" x14ac:dyDescent="0.3">
      <c r="B2188" s="82"/>
      <c r="C2188" s="82"/>
      <c r="D2188" s="82"/>
      <c r="E2188" s="133"/>
      <c r="F2188" s="84"/>
      <c r="G2188" s="84"/>
      <c r="H2188" s="82"/>
      <c r="I2188" s="84"/>
      <c r="J2188" s="84"/>
      <c r="K2188" s="84"/>
      <c r="L2188" s="82"/>
    </row>
    <row r="2189" spans="2:12" x14ac:dyDescent="0.3">
      <c r="B2189" s="82"/>
      <c r="C2189" s="82"/>
      <c r="D2189" s="82"/>
      <c r="E2189" s="133"/>
      <c r="F2189" s="84"/>
      <c r="G2189" s="84"/>
      <c r="H2189" s="82"/>
      <c r="I2189" s="84"/>
      <c r="J2189" s="84"/>
      <c r="K2189" s="84"/>
      <c r="L2189" s="82"/>
    </row>
    <row r="2190" spans="2:12" x14ac:dyDescent="0.3">
      <c r="B2190" s="82"/>
      <c r="C2190" s="82"/>
      <c r="D2190" s="82"/>
      <c r="E2190" s="133"/>
      <c r="F2190" s="84"/>
      <c r="G2190" s="84"/>
      <c r="H2190" s="82"/>
      <c r="I2190" s="84"/>
      <c r="J2190" s="84"/>
      <c r="K2190" s="84"/>
      <c r="L2190" s="82"/>
    </row>
    <row r="2191" spans="2:12" x14ac:dyDescent="0.3">
      <c r="B2191" s="82"/>
      <c r="C2191" s="82"/>
      <c r="D2191" s="82"/>
      <c r="E2191" s="133"/>
      <c r="F2191" s="84"/>
      <c r="G2191" s="84"/>
      <c r="H2191" s="82"/>
      <c r="I2191" s="84"/>
      <c r="J2191" s="84"/>
      <c r="K2191" s="84"/>
      <c r="L2191" s="82"/>
    </row>
    <row r="2192" spans="2:12" x14ac:dyDescent="0.3">
      <c r="B2192" s="82"/>
      <c r="C2192" s="82"/>
      <c r="D2192" s="82"/>
      <c r="E2192" s="133"/>
      <c r="F2192" s="84"/>
      <c r="G2192" s="84"/>
      <c r="H2192" s="82"/>
      <c r="I2192" s="84"/>
      <c r="J2192" s="84"/>
      <c r="K2192" s="84"/>
      <c r="L2192" s="82"/>
    </row>
    <row r="2193" spans="2:12" x14ac:dyDescent="0.3">
      <c r="B2193" s="82"/>
      <c r="C2193" s="82"/>
      <c r="D2193" s="82"/>
      <c r="E2193" s="133"/>
      <c r="F2193" s="84"/>
      <c r="G2193" s="84"/>
      <c r="H2193" s="82"/>
      <c r="I2193" s="84"/>
      <c r="J2193" s="84"/>
      <c r="K2193" s="84"/>
      <c r="L2193" s="82"/>
    </row>
    <row r="2194" spans="2:12" x14ac:dyDescent="0.3">
      <c r="B2194" s="82"/>
      <c r="C2194" s="82"/>
      <c r="D2194" s="82"/>
      <c r="E2194" s="133"/>
      <c r="F2194" s="84"/>
      <c r="G2194" s="84"/>
      <c r="H2194" s="82"/>
      <c r="I2194" s="84"/>
      <c r="J2194" s="84"/>
      <c r="K2194" s="84"/>
      <c r="L2194" s="82"/>
    </row>
    <row r="2195" spans="2:12" x14ac:dyDescent="0.3">
      <c r="B2195" s="82"/>
      <c r="C2195" s="82"/>
      <c r="D2195" s="82"/>
      <c r="E2195" s="133"/>
      <c r="F2195" s="84"/>
      <c r="G2195" s="84"/>
      <c r="H2195" s="82"/>
      <c r="I2195" s="84"/>
      <c r="J2195" s="84"/>
      <c r="K2195" s="84"/>
      <c r="L2195" s="82"/>
    </row>
    <row r="2196" spans="2:12" x14ac:dyDescent="0.3">
      <c r="B2196" s="82"/>
      <c r="C2196" s="82"/>
      <c r="D2196" s="82"/>
      <c r="E2196" s="133"/>
      <c r="F2196" s="84"/>
      <c r="G2196" s="84"/>
      <c r="H2196" s="82"/>
      <c r="I2196" s="84"/>
      <c r="J2196" s="84"/>
      <c r="K2196" s="84"/>
      <c r="L2196" s="82"/>
    </row>
    <row r="2197" spans="2:12" x14ac:dyDescent="0.3">
      <c r="B2197" s="82"/>
      <c r="C2197" s="82"/>
      <c r="D2197" s="82"/>
      <c r="E2197" s="133"/>
      <c r="F2197" s="84"/>
      <c r="G2197" s="84"/>
      <c r="H2197" s="82"/>
      <c r="I2197" s="84"/>
      <c r="J2197" s="84"/>
      <c r="K2197" s="84"/>
      <c r="L2197" s="82"/>
    </row>
    <row r="2198" spans="2:12" x14ac:dyDescent="0.3">
      <c r="B2198" s="82"/>
      <c r="C2198" s="82"/>
      <c r="D2198" s="82"/>
      <c r="E2198" s="133"/>
      <c r="F2198" s="84"/>
      <c r="G2198" s="84"/>
      <c r="H2198" s="82"/>
      <c r="I2198" s="84"/>
      <c r="J2198" s="84"/>
      <c r="K2198" s="84"/>
      <c r="L2198" s="82"/>
    </row>
    <row r="2199" spans="2:12" x14ac:dyDescent="0.3">
      <c r="B2199" s="82"/>
      <c r="C2199" s="82"/>
      <c r="D2199" s="82"/>
      <c r="E2199" s="133"/>
      <c r="F2199" s="84"/>
      <c r="G2199" s="84"/>
      <c r="H2199" s="82"/>
      <c r="I2199" s="84"/>
      <c r="J2199" s="84"/>
      <c r="K2199" s="84"/>
      <c r="L2199" s="82"/>
    </row>
    <row r="2200" spans="2:12" x14ac:dyDescent="0.3">
      <c r="B2200" s="82"/>
      <c r="C2200" s="82"/>
      <c r="D2200" s="82"/>
      <c r="E2200" s="133"/>
      <c r="F2200" s="84"/>
      <c r="G2200" s="84"/>
      <c r="H2200" s="82"/>
      <c r="I2200" s="84"/>
      <c r="J2200" s="84"/>
      <c r="K2200" s="84"/>
      <c r="L2200" s="82"/>
    </row>
    <row r="2201" spans="2:12" x14ac:dyDescent="0.3">
      <c r="B2201" s="82"/>
      <c r="C2201" s="82"/>
      <c r="D2201" s="82"/>
      <c r="E2201" s="133"/>
      <c r="F2201" s="84"/>
      <c r="G2201" s="84"/>
      <c r="H2201" s="82"/>
      <c r="I2201" s="84"/>
      <c r="J2201" s="84"/>
      <c r="K2201" s="84"/>
      <c r="L2201" s="82"/>
    </row>
    <row r="2202" spans="2:12" x14ac:dyDescent="0.3">
      <c r="B2202" s="82"/>
      <c r="C2202" s="82"/>
      <c r="D2202" s="82"/>
      <c r="E2202" s="133"/>
      <c r="F2202" s="84"/>
      <c r="G2202" s="84"/>
      <c r="H2202" s="82"/>
      <c r="I2202" s="84"/>
      <c r="J2202" s="84"/>
      <c r="K2202" s="84"/>
      <c r="L2202" s="82"/>
    </row>
    <row r="2203" spans="2:12" x14ac:dyDescent="0.3">
      <c r="B2203" s="82"/>
      <c r="C2203" s="82"/>
      <c r="D2203" s="82"/>
      <c r="E2203" s="133"/>
      <c r="F2203" s="84"/>
      <c r="G2203" s="84"/>
      <c r="H2203" s="82"/>
      <c r="I2203" s="84"/>
      <c r="J2203" s="84"/>
      <c r="K2203" s="84"/>
      <c r="L2203" s="82"/>
    </row>
    <row r="2204" spans="2:12" x14ac:dyDescent="0.3">
      <c r="B2204" s="82"/>
      <c r="C2204" s="82"/>
      <c r="D2204" s="82"/>
      <c r="E2204" s="133"/>
      <c r="F2204" s="84"/>
      <c r="G2204" s="84"/>
      <c r="H2204" s="82"/>
      <c r="I2204" s="84"/>
      <c r="J2204" s="84"/>
      <c r="K2204" s="84"/>
      <c r="L2204" s="82"/>
    </row>
    <row r="2205" spans="2:12" x14ac:dyDescent="0.3">
      <c r="B2205" s="82"/>
      <c r="C2205" s="82"/>
      <c r="D2205" s="82"/>
      <c r="E2205" s="133"/>
      <c r="F2205" s="84"/>
      <c r="G2205" s="84"/>
      <c r="H2205" s="82"/>
      <c r="I2205" s="84"/>
      <c r="J2205" s="84"/>
      <c r="K2205" s="84"/>
      <c r="L2205" s="82"/>
    </row>
    <row r="2206" spans="2:12" x14ac:dyDescent="0.3">
      <c r="B2206" s="82"/>
      <c r="C2206" s="82"/>
      <c r="D2206" s="82"/>
      <c r="E2206" s="133"/>
      <c r="F2206" s="84"/>
      <c r="G2206" s="84"/>
      <c r="H2206" s="82"/>
      <c r="I2206" s="84"/>
      <c r="J2206" s="84"/>
      <c r="K2206" s="84"/>
      <c r="L2206" s="82"/>
    </row>
    <row r="2207" spans="2:12" x14ac:dyDescent="0.3">
      <c r="B2207" s="82"/>
      <c r="C2207" s="82"/>
      <c r="D2207" s="82"/>
      <c r="E2207" s="133"/>
      <c r="F2207" s="84"/>
      <c r="G2207" s="84"/>
      <c r="H2207" s="82"/>
      <c r="I2207" s="84"/>
      <c r="J2207" s="84"/>
      <c r="K2207" s="84"/>
      <c r="L2207" s="82"/>
    </row>
    <row r="2208" spans="2:12" x14ac:dyDescent="0.3">
      <c r="B2208" s="82"/>
      <c r="C2208" s="82"/>
      <c r="D2208" s="82"/>
      <c r="E2208" s="133"/>
      <c r="F2208" s="84"/>
      <c r="G2208" s="84"/>
      <c r="H2208" s="82"/>
      <c r="I2208" s="84"/>
      <c r="J2208" s="84"/>
      <c r="K2208" s="84"/>
      <c r="L2208" s="82"/>
    </row>
    <row r="2209" spans="2:12" x14ac:dyDescent="0.3">
      <c r="B2209" s="82"/>
      <c r="C2209" s="82"/>
      <c r="D2209" s="82"/>
      <c r="E2209" s="133"/>
      <c r="F2209" s="84"/>
      <c r="G2209" s="84"/>
      <c r="H2209" s="82"/>
      <c r="I2209" s="84"/>
      <c r="J2209" s="84"/>
      <c r="K2209" s="84"/>
      <c r="L2209" s="82"/>
    </row>
    <row r="2210" spans="2:12" x14ac:dyDescent="0.3">
      <c r="B2210" s="82"/>
      <c r="C2210" s="82"/>
      <c r="D2210" s="82"/>
      <c r="E2210" s="133"/>
      <c r="F2210" s="84"/>
      <c r="G2210" s="84"/>
      <c r="H2210" s="82"/>
      <c r="I2210" s="84"/>
      <c r="J2210" s="84"/>
      <c r="K2210" s="84"/>
      <c r="L2210" s="82"/>
    </row>
    <row r="2211" spans="2:12" x14ac:dyDescent="0.3">
      <c r="B2211" s="82"/>
      <c r="C2211" s="82"/>
      <c r="D2211" s="82"/>
      <c r="E2211" s="133"/>
      <c r="F2211" s="84"/>
      <c r="G2211" s="84"/>
      <c r="H2211" s="82"/>
      <c r="I2211" s="84"/>
      <c r="J2211" s="84"/>
      <c r="K2211" s="84"/>
      <c r="L2211" s="82"/>
    </row>
    <row r="2212" spans="2:12" x14ac:dyDescent="0.3">
      <c r="B2212" s="82"/>
      <c r="C2212" s="82"/>
      <c r="D2212" s="82"/>
      <c r="E2212" s="133"/>
      <c r="F2212" s="84"/>
      <c r="G2212" s="84"/>
      <c r="H2212" s="82"/>
      <c r="I2212" s="84"/>
      <c r="J2212" s="84"/>
      <c r="K2212" s="84"/>
      <c r="L2212" s="82"/>
    </row>
    <row r="2213" spans="2:12" x14ac:dyDescent="0.3">
      <c r="B2213" s="82"/>
      <c r="C2213" s="82"/>
      <c r="D2213" s="82"/>
      <c r="E2213" s="133"/>
      <c r="F2213" s="84"/>
      <c r="G2213" s="84"/>
      <c r="H2213" s="82"/>
      <c r="I2213" s="84"/>
      <c r="J2213" s="84"/>
      <c r="K2213" s="84"/>
      <c r="L2213" s="82"/>
    </row>
    <row r="2214" spans="2:12" x14ac:dyDescent="0.3">
      <c r="B2214" s="82"/>
      <c r="C2214" s="82"/>
      <c r="D2214" s="82"/>
      <c r="E2214" s="133"/>
      <c r="F2214" s="84"/>
      <c r="G2214" s="84"/>
      <c r="H2214" s="82"/>
      <c r="I2214" s="84"/>
      <c r="J2214" s="84"/>
      <c r="K2214" s="84"/>
      <c r="L2214" s="82"/>
    </row>
    <row r="2215" spans="2:12" x14ac:dyDescent="0.3">
      <c r="B2215" s="82"/>
      <c r="C2215" s="82"/>
      <c r="D2215" s="82"/>
      <c r="E2215" s="133"/>
      <c r="F2215" s="84"/>
      <c r="G2215" s="84"/>
      <c r="H2215" s="82"/>
      <c r="I2215" s="84"/>
      <c r="J2215" s="84"/>
      <c r="K2215" s="84"/>
      <c r="L2215" s="82"/>
    </row>
    <row r="2216" spans="2:12" x14ac:dyDescent="0.3">
      <c r="B2216" s="82"/>
      <c r="C2216" s="82"/>
      <c r="D2216" s="82"/>
      <c r="E2216" s="133"/>
      <c r="F2216" s="84"/>
      <c r="G2216" s="84"/>
      <c r="H2216" s="82"/>
      <c r="I2216" s="84"/>
      <c r="J2216" s="84"/>
      <c r="K2216" s="84"/>
      <c r="L2216" s="82"/>
    </row>
    <row r="2217" spans="2:12" x14ac:dyDescent="0.3">
      <c r="B2217" s="82"/>
      <c r="C2217" s="82"/>
      <c r="D2217" s="82"/>
      <c r="E2217" s="133"/>
      <c r="F2217" s="84"/>
      <c r="G2217" s="84"/>
      <c r="H2217" s="82"/>
      <c r="I2217" s="84"/>
      <c r="J2217" s="84"/>
      <c r="K2217" s="84"/>
      <c r="L2217" s="82"/>
    </row>
    <row r="2218" spans="2:12" x14ac:dyDescent="0.3">
      <c r="B2218" s="82"/>
      <c r="C2218" s="82"/>
      <c r="D2218" s="82"/>
      <c r="E2218" s="133"/>
      <c r="F2218" s="84"/>
      <c r="G2218" s="84"/>
      <c r="H2218" s="82"/>
      <c r="I2218" s="84"/>
      <c r="J2218" s="84"/>
      <c r="K2218" s="84"/>
      <c r="L2218" s="82"/>
    </row>
    <row r="2219" spans="2:12" x14ac:dyDescent="0.3">
      <c r="B2219" s="82"/>
      <c r="C2219" s="82"/>
      <c r="D2219" s="82"/>
      <c r="E2219" s="133"/>
      <c r="F2219" s="84"/>
      <c r="G2219" s="84"/>
      <c r="H2219" s="82"/>
      <c r="I2219" s="84"/>
      <c r="J2219" s="84"/>
      <c r="K2219" s="84"/>
      <c r="L2219" s="82"/>
    </row>
    <row r="2220" spans="2:12" x14ac:dyDescent="0.3">
      <c r="B2220" s="82"/>
      <c r="C2220" s="82"/>
      <c r="D2220" s="82"/>
      <c r="E2220" s="133"/>
      <c r="F2220" s="84"/>
      <c r="G2220" s="84"/>
      <c r="H2220" s="82"/>
      <c r="I2220" s="84"/>
      <c r="J2220" s="84"/>
      <c r="K2220" s="84"/>
      <c r="L2220" s="82"/>
    </row>
    <row r="2221" spans="2:12" x14ac:dyDescent="0.3">
      <c r="B2221" s="82"/>
      <c r="C2221" s="82"/>
      <c r="D2221" s="82"/>
      <c r="E2221" s="133"/>
      <c r="F2221" s="84"/>
      <c r="G2221" s="84"/>
      <c r="H2221" s="82"/>
      <c r="I2221" s="84"/>
      <c r="J2221" s="84"/>
      <c r="K2221" s="84"/>
      <c r="L2221" s="82"/>
    </row>
    <row r="2222" spans="2:12" x14ac:dyDescent="0.3">
      <c r="B2222" s="82"/>
      <c r="C2222" s="82"/>
      <c r="D2222" s="82"/>
      <c r="E2222" s="133"/>
      <c r="F2222" s="84"/>
      <c r="G2222" s="84"/>
      <c r="H2222" s="82"/>
      <c r="I2222" s="84"/>
      <c r="J2222" s="84"/>
      <c r="K2222" s="84"/>
      <c r="L2222" s="82"/>
    </row>
    <row r="2223" spans="2:12" x14ac:dyDescent="0.3">
      <c r="B2223" s="82"/>
      <c r="C2223" s="82"/>
      <c r="D2223" s="82"/>
      <c r="E2223" s="133"/>
      <c r="F2223" s="84"/>
      <c r="G2223" s="84"/>
      <c r="H2223" s="82"/>
      <c r="I2223" s="84"/>
      <c r="J2223" s="84"/>
      <c r="K2223" s="84"/>
      <c r="L2223" s="82"/>
    </row>
    <row r="2224" spans="2:12" x14ac:dyDescent="0.3">
      <c r="B2224" s="82"/>
      <c r="C2224" s="82"/>
      <c r="D2224" s="82"/>
      <c r="E2224" s="133"/>
      <c r="F2224" s="84"/>
      <c r="G2224" s="84"/>
      <c r="H2224" s="82"/>
      <c r="I2224" s="84"/>
      <c r="J2224" s="84"/>
      <c r="K2224" s="84"/>
      <c r="L2224" s="82"/>
    </row>
    <row r="2225" spans="2:12" x14ac:dyDescent="0.3">
      <c r="B2225" s="82"/>
      <c r="C2225" s="82"/>
      <c r="D2225" s="82"/>
      <c r="E2225" s="133"/>
      <c r="F2225" s="84"/>
      <c r="G2225" s="84"/>
      <c r="H2225" s="82"/>
      <c r="I2225" s="84"/>
      <c r="J2225" s="84"/>
      <c r="K2225" s="84"/>
      <c r="L2225" s="82"/>
    </row>
    <row r="2226" spans="2:12" x14ac:dyDescent="0.3">
      <c r="B2226" s="82"/>
      <c r="C2226" s="82"/>
      <c r="D2226" s="82"/>
      <c r="E2226" s="133"/>
      <c r="F2226" s="84"/>
      <c r="G2226" s="84"/>
      <c r="H2226" s="82"/>
      <c r="I2226" s="84"/>
      <c r="J2226" s="84"/>
      <c r="K2226" s="84"/>
      <c r="L2226" s="82"/>
    </row>
    <row r="2227" spans="2:12" x14ac:dyDescent="0.3">
      <c r="B2227" s="82"/>
      <c r="C2227" s="82"/>
      <c r="D2227" s="82"/>
      <c r="E2227" s="133"/>
      <c r="F2227" s="84"/>
      <c r="G2227" s="84"/>
      <c r="H2227" s="82"/>
      <c r="I2227" s="84"/>
      <c r="J2227" s="84"/>
      <c r="K2227" s="84"/>
      <c r="L2227" s="82"/>
    </row>
    <row r="2228" spans="2:12" x14ac:dyDescent="0.3">
      <c r="B2228" s="82"/>
      <c r="C2228" s="82"/>
      <c r="D2228" s="82"/>
      <c r="E2228" s="133"/>
      <c r="F2228" s="84"/>
      <c r="G2228" s="84"/>
      <c r="H2228" s="82"/>
      <c r="I2228" s="84"/>
      <c r="J2228" s="84"/>
      <c r="K2228" s="84"/>
      <c r="L2228" s="82"/>
    </row>
    <row r="2229" spans="2:12" x14ac:dyDescent="0.3">
      <c r="B2229" s="82"/>
      <c r="C2229" s="82"/>
      <c r="D2229" s="82"/>
      <c r="E2229" s="133"/>
      <c r="F2229" s="84"/>
      <c r="G2229" s="84"/>
      <c r="H2229" s="82"/>
      <c r="I2229" s="84"/>
      <c r="J2229" s="84"/>
      <c r="K2229" s="84"/>
      <c r="L2229" s="82"/>
    </row>
    <row r="2230" spans="2:12" x14ac:dyDescent="0.3">
      <c r="B2230" s="82"/>
      <c r="C2230" s="82"/>
      <c r="D2230" s="82"/>
      <c r="E2230" s="133"/>
      <c r="F2230" s="84"/>
      <c r="G2230" s="84"/>
      <c r="H2230" s="82"/>
      <c r="I2230" s="84"/>
      <c r="J2230" s="84"/>
      <c r="K2230" s="84"/>
      <c r="L2230" s="82"/>
    </row>
    <row r="2231" spans="2:12" x14ac:dyDescent="0.3">
      <c r="B2231" s="82"/>
      <c r="C2231" s="82"/>
      <c r="D2231" s="82"/>
      <c r="E2231" s="133"/>
      <c r="F2231" s="84"/>
      <c r="G2231" s="84"/>
      <c r="H2231" s="82"/>
      <c r="I2231" s="84"/>
      <c r="J2231" s="84"/>
      <c r="K2231" s="84"/>
      <c r="L2231" s="82"/>
    </row>
    <row r="2232" spans="2:12" x14ac:dyDescent="0.3">
      <c r="B2232" s="82"/>
      <c r="C2232" s="82"/>
      <c r="D2232" s="82"/>
      <c r="E2232" s="133"/>
      <c r="F2232" s="84"/>
      <c r="G2232" s="84"/>
      <c r="H2232" s="82"/>
      <c r="I2232" s="84"/>
      <c r="J2232" s="84"/>
      <c r="K2232" s="84"/>
      <c r="L2232" s="82"/>
    </row>
    <row r="2233" spans="2:12" x14ac:dyDescent="0.3">
      <c r="B2233" s="82"/>
      <c r="C2233" s="82"/>
      <c r="D2233" s="82"/>
      <c r="E2233" s="133"/>
      <c r="F2233" s="84"/>
      <c r="G2233" s="84"/>
      <c r="H2233" s="82"/>
      <c r="I2233" s="84"/>
      <c r="J2233" s="84"/>
      <c r="K2233" s="84"/>
      <c r="L2233" s="82"/>
    </row>
    <row r="2234" spans="2:12" x14ac:dyDescent="0.3">
      <c r="B2234" s="82"/>
      <c r="C2234" s="82"/>
      <c r="D2234" s="82"/>
      <c r="E2234" s="133"/>
      <c r="F2234" s="84"/>
      <c r="G2234" s="84"/>
      <c r="H2234" s="82"/>
      <c r="I2234" s="84"/>
      <c r="J2234" s="84"/>
      <c r="K2234" s="84"/>
      <c r="L2234" s="82"/>
    </row>
    <row r="2235" spans="2:12" x14ac:dyDescent="0.3">
      <c r="B2235" s="82"/>
      <c r="C2235" s="82"/>
      <c r="D2235" s="82"/>
      <c r="E2235" s="133"/>
      <c r="F2235" s="84"/>
      <c r="G2235" s="84"/>
      <c r="H2235" s="82"/>
      <c r="I2235" s="84"/>
      <c r="J2235" s="84"/>
      <c r="K2235" s="84"/>
      <c r="L2235" s="82"/>
    </row>
    <row r="2236" spans="2:12" x14ac:dyDescent="0.3">
      <c r="B2236" s="82"/>
      <c r="C2236" s="82"/>
      <c r="D2236" s="82"/>
      <c r="E2236" s="133"/>
      <c r="F2236" s="84"/>
      <c r="G2236" s="84"/>
      <c r="H2236" s="82"/>
      <c r="I2236" s="84"/>
      <c r="J2236" s="84"/>
      <c r="K2236" s="84"/>
      <c r="L2236" s="82"/>
    </row>
    <row r="2237" spans="2:12" x14ac:dyDescent="0.3">
      <c r="B2237" s="82"/>
      <c r="C2237" s="82"/>
      <c r="D2237" s="82"/>
      <c r="E2237" s="133"/>
      <c r="F2237" s="84"/>
      <c r="G2237" s="84"/>
      <c r="H2237" s="82"/>
      <c r="I2237" s="84"/>
      <c r="J2237" s="84"/>
      <c r="K2237" s="84"/>
      <c r="L2237" s="82"/>
    </row>
    <row r="2238" spans="2:12" x14ac:dyDescent="0.3">
      <c r="B2238" s="82"/>
      <c r="C2238" s="82"/>
      <c r="D2238" s="82"/>
      <c r="E2238" s="133"/>
      <c r="F2238" s="84"/>
      <c r="G2238" s="84"/>
      <c r="H2238" s="82"/>
      <c r="I2238" s="84"/>
      <c r="J2238" s="84"/>
      <c r="K2238" s="84"/>
      <c r="L2238" s="82"/>
    </row>
    <row r="2239" spans="2:12" x14ac:dyDescent="0.3">
      <c r="B2239" s="82"/>
      <c r="C2239" s="82"/>
      <c r="D2239" s="82"/>
      <c r="E2239" s="133"/>
      <c r="F2239" s="84"/>
      <c r="G2239" s="84"/>
      <c r="H2239" s="82"/>
      <c r="I2239" s="84"/>
      <c r="J2239" s="84"/>
      <c r="K2239" s="84"/>
      <c r="L2239" s="82"/>
    </row>
    <row r="2240" spans="2:12" x14ac:dyDescent="0.3">
      <c r="B2240" s="82"/>
      <c r="C2240" s="82"/>
      <c r="D2240" s="82"/>
      <c r="E2240" s="133"/>
      <c r="F2240" s="84"/>
      <c r="G2240" s="84"/>
      <c r="H2240" s="82"/>
      <c r="I2240" s="84"/>
      <c r="J2240" s="84"/>
      <c r="K2240" s="84"/>
      <c r="L2240" s="82"/>
    </row>
    <row r="2241" spans="2:12" x14ac:dyDescent="0.3">
      <c r="B2241" s="82"/>
      <c r="C2241" s="82"/>
      <c r="D2241" s="82"/>
      <c r="E2241" s="133"/>
      <c r="F2241" s="84"/>
      <c r="G2241" s="84"/>
      <c r="H2241" s="82"/>
      <c r="I2241" s="84"/>
      <c r="J2241" s="84"/>
      <c r="K2241" s="84"/>
      <c r="L2241" s="82"/>
    </row>
    <row r="2242" spans="2:12" x14ac:dyDescent="0.3">
      <c r="B2242" s="82"/>
      <c r="C2242" s="82"/>
      <c r="D2242" s="82"/>
      <c r="E2242" s="133"/>
      <c r="F2242" s="84"/>
      <c r="G2242" s="84"/>
      <c r="H2242" s="82"/>
      <c r="I2242" s="84"/>
      <c r="J2242" s="84"/>
      <c r="K2242" s="84"/>
      <c r="L2242" s="82"/>
    </row>
    <row r="2243" spans="2:12" x14ac:dyDescent="0.3">
      <c r="B2243" s="82"/>
      <c r="C2243" s="82"/>
      <c r="D2243" s="82"/>
      <c r="E2243" s="133"/>
      <c r="F2243" s="84"/>
      <c r="G2243" s="84"/>
      <c r="H2243" s="82"/>
      <c r="I2243" s="84"/>
      <c r="J2243" s="84"/>
      <c r="K2243" s="84"/>
      <c r="L2243" s="82"/>
    </row>
    <row r="2244" spans="2:12" x14ac:dyDescent="0.3">
      <c r="B2244" s="82"/>
      <c r="C2244" s="82"/>
      <c r="D2244" s="82"/>
      <c r="E2244" s="133"/>
      <c r="F2244" s="84"/>
      <c r="G2244" s="84"/>
      <c r="H2244" s="82"/>
      <c r="I2244" s="84"/>
      <c r="J2244" s="84"/>
      <c r="K2244" s="84"/>
      <c r="L2244" s="82"/>
    </row>
    <row r="2245" spans="2:12" x14ac:dyDescent="0.3">
      <c r="B2245" s="82"/>
      <c r="C2245" s="82"/>
      <c r="D2245" s="82"/>
      <c r="E2245" s="133"/>
      <c r="F2245" s="84"/>
      <c r="G2245" s="84"/>
      <c r="H2245" s="82"/>
      <c r="I2245" s="84"/>
      <c r="J2245" s="84"/>
      <c r="K2245" s="84"/>
      <c r="L2245" s="82"/>
    </row>
    <row r="2246" spans="2:12" x14ac:dyDescent="0.3">
      <c r="B2246" s="82"/>
      <c r="C2246" s="82"/>
      <c r="D2246" s="82"/>
      <c r="E2246" s="133"/>
      <c r="F2246" s="84"/>
      <c r="G2246" s="84"/>
      <c r="H2246" s="82"/>
      <c r="I2246" s="84"/>
      <c r="J2246" s="84"/>
      <c r="K2246" s="84"/>
      <c r="L2246" s="82"/>
    </row>
    <row r="2247" spans="2:12" x14ac:dyDescent="0.3">
      <c r="B2247" s="82"/>
      <c r="C2247" s="82"/>
      <c r="D2247" s="82"/>
      <c r="E2247" s="133"/>
      <c r="F2247" s="84"/>
      <c r="G2247" s="84"/>
      <c r="H2247" s="82"/>
      <c r="I2247" s="84"/>
      <c r="J2247" s="84"/>
      <c r="K2247" s="84"/>
      <c r="L2247" s="82"/>
    </row>
    <row r="2248" spans="2:12" x14ac:dyDescent="0.3">
      <c r="B2248" s="82"/>
      <c r="C2248" s="82"/>
      <c r="D2248" s="82"/>
      <c r="E2248" s="133"/>
      <c r="F2248" s="84"/>
      <c r="G2248" s="84"/>
      <c r="H2248" s="82"/>
      <c r="I2248" s="84"/>
      <c r="J2248" s="84"/>
      <c r="K2248" s="84"/>
      <c r="L2248" s="82"/>
    </row>
    <row r="2249" spans="2:12" x14ac:dyDescent="0.3">
      <c r="B2249" s="82"/>
      <c r="C2249" s="82"/>
      <c r="D2249" s="82"/>
      <c r="E2249" s="133"/>
      <c r="F2249" s="84"/>
      <c r="G2249" s="84"/>
      <c r="H2249" s="82"/>
      <c r="I2249" s="84"/>
      <c r="J2249" s="84"/>
      <c r="K2249" s="84"/>
      <c r="L2249" s="82"/>
    </row>
    <row r="2250" spans="2:12" x14ac:dyDescent="0.3">
      <c r="B2250" s="82"/>
      <c r="C2250" s="82"/>
      <c r="D2250" s="82"/>
      <c r="E2250" s="133"/>
      <c r="F2250" s="84"/>
      <c r="G2250" s="84"/>
      <c r="H2250" s="82"/>
      <c r="I2250" s="84"/>
      <c r="J2250" s="84"/>
      <c r="K2250" s="84"/>
      <c r="L2250" s="82"/>
    </row>
    <row r="2251" spans="2:12" x14ac:dyDescent="0.3">
      <c r="B2251" s="82"/>
      <c r="C2251" s="82"/>
      <c r="D2251" s="82"/>
      <c r="E2251" s="133"/>
      <c r="F2251" s="84"/>
      <c r="G2251" s="84"/>
      <c r="H2251" s="82"/>
      <c r="I2251" s="84"/>
      <c r="J2251" s="84"/>
      <c r="K2251" s="84"/>
      <c r="L2251" s="82"/>
    </row>
    <row r="2252" spans="2:12" x14ac:dyDescent="0.3">
      <c r="B2252" s="82"/>
      <c r="C2252" s="82"/>
      <c r="D2252" s="82"/>
      <c r="E2252" s="133"/>
      <c r="F2252" s="84"/>
      <c r="G2252" s="84"/>
      <c r="H2252" s="82"/>
      <c r="I2252" s="84"/>
      <c r="J2252" s="84"/>
      <c r="K2252" s="84"/>
      <c r="L2252" s="82"/>
    </row>
    <row r="2253" spans="2:12" x14ac:dyDescent="0.3">
      <c r="B2253" s="82"/>
      <c r="C2253" s="82"/>
      <c r="D2253" s="82"/>
      <c r="E2253" s="133"/>
      <c r="F2253" s="84"/>
      <c r="G2253" s="84"/>
      <c r="H2253" s="82"/>
      <c r="I2253" s="84"/>
      <c r="J2253" s="84"/>
      <c r="K2253" s="84"/>
      <c r="L2253" s="82"/>
    </row>
    <row r="2254" spans="2:12" x14ac:dyDescent="0.3">
      <c r="B2254" s="82"/>
      <c r="C2254" s="82"/>
      <c r="D2254" s="82"/>
      <c r="E2254" s="133"/>
      <c r="F2254" s="84"/>
      <c r="G2254" s="84"/>
      <c r="H2254" s="82"/>
      <c r="I2254" s="84"/>
      <c r="J2254" s="84"/>
      <c r="K2254" s="84"/>
      <c r="L2254" s="82"/>
    </row>
    <row r="2255" spans="2:12" x14ac:dyDescent="0.3">
      <c r="B2255" s="82"/>
      <c r="C2255" s="82"/>
      <c r="D2255" s="82"/>
      <c r="E2255" s="133"/>
      <c r="F2255" s="84"/>
      <c r="G2255" s="84"/>
      <c r="H2255" s="82"/>
      <c r="I2255" s="84"/>
      <c r="J2255" s="84"/>
      <c r="K2255" s="84"/>
      <c r="L2255" s="82"/>
    </row>
    <row r="2256" spans="2:12" x14ac:dyDescent="0.3">
      <c r="B2256" s="82"/>
      <c r="C2256" s="82"/>
      <c r="D2256" s="82"/>
      <c r="E2256" s="133"/>
      <c r="F2256" s="84"/>
      <c r="G2256" s="84"/>
      <c r="H2256" s="82"/>
      <c r="I2256" s="84"/>
      <c r="J2256" s="84"/>
      <c r="K2256" s="84"/>
      <c r="L2256" s="82"/>
    </row>
    <row r="2257" spans="2:12" x14ac:dyDescent="0.3">
      <c r="B2257" s="82"/>
      <c r="C2257" s="82"/>
      <c r="D2257" s="82"/>
      <c r="E2257" s="133"/>
      <c r="F2257" s="84"/>
      <c r="G2257" s="84"/>
      <c r="H2257" s="82"/>
      <c r="I2257" s="84"/>
      <c r="J2257" s="84"/>
      <c r="K2257" s="84"/>
      <c r="L2257" s="82"/>
    </row>
    <row r="2258" spans="2:12" x14ac:dyDescent="0.3">
      <c r="B2258" s="82"/>
      <c r="C2258" s="82"/>
      <c r="D2258" s="82"/>
      <c r="E2258" s="133"/>
      <c r="F2258" s="84"/>
      <c r="G2258" s="84"/>
      <c r="H2258" s="82"/>
      <c r="I2258" s="84"/>
      <c r="J2258" s="84"/>
      <c r="K2258" s="84"/>
      <c r="L2258" s="82"/>
    </row>
    <row r="2259" spans="2:12" x14ac:dyDescent="0.3">
      <c r="B2259" s="82"/>
      <c r="C2259" s="82"/>
      <c r="D2259" s="82"/>
      <c r="E2259" s="133"/>
      <c r="F2259" s="84"/>
      <c r="G2259" s="84"/>
      <c r="H2259" s="82"/>
      <c r="I2259" s="84"/>
      <c r="J2259" s="84"/>
      <c r="K2259" s="84"/>
      <c r="L2259" s="82"/>
    </row>
    <row r="2260" spans="2:12" x14ac:dyDescent="0.3">
      <c r="B2260" s="82"/>
      <c r="C2260" s="82"/>
      <c r="D2260" s="82"/>
      <c r="E2260" s="133"/>
      <c r="F2260" s="84"/>
      <c r="G2260" s="84"/>
      <c r="H2260" s="82"/>
      <c r="I2260" s="84"/>
      <c r="J2260" s="84"/>
      <c r="K2260" s="84"/>
      <c r="L2260" s="82"/>
    </row>
    <row r="2261" spans="2:12" x14ac:dyDescent="0.3">
      <c r="B2261" s="82"/>
      <c r="C2261" s="82"/>
      <c r="D2261" s="82"/>
      <c r="E2261" s="133"/>
      <c r="F2261" s="84"/>
      <c r="G2261" s="84"/>
      <c r="H2261" s="82"/>
      <c r="I2261" s="84"/>
      <c r="J2261" s="84"/>
      <c r="K2261" s="84"/>
      <c r="L2261" s="82"/>
    </row>
    <row r="2262" spans="2:12" x14ac:dyDescent="0.3">
      <c r="B2262" s="82"/>
      <c r="C2262" s="82"/>
      <c r="D2262" s="82"/>
      <c r="E2262" s="133"/>
      <c r="F2262" s="84"/>
      <c r="G2262" s="84"/>
      <c r="H2262" s="82"/>
      <c r="I2262" s="84"/>
      <c r="J2262" s="84"/>
      <c r="K2262" s="84"/>
      <c r="L2262" s="82"/>
    </row>
    <row r="2263" spans="2:12" x14ac:dyDescent="0.3">
      <c r="B2263" s="82"/>
      <c r="C2263" s="82"/>
      <c r="D2263" s="82"/>
      <c r="E2263" s="133"/>
      <c r="F2263" s="84"/>
      <c r="G2263" s="84"/>
      <c r="H2263" s="82"/>
      <c r="I2263" s="84"/>
      <c r="J2263" s="84"/>
      <c r="K2263" s="84"/>
      <c r="L2263" s="82"/>
    </row>
    <row r="2264" spans="2:12" x14ac:dyDescent="0.3">
      <c r="B2264" s="82"/>
      <c r="C2264" s="82"/>
      <c r="D2264" s="82"/>
      <c r="E2264" s="133"/>
      <c r="F2264" s="84"/>
      <c r="G2264" s="84"/>
      <c r="H2264" s="82"/>
      <c r="I2264" s="84"/>
      <c r="J2264" s="84"/>
      <c r="K2264" s="84"/>
      <c r="L2264" s="82"/>
    </row>
    <row r="2265" spans="2:12" x14ac:dyDescent="0.3">
      <c r="B2265" s="82"/>
      <c r="C2265" s="82"/>
      <c r="D2265" s="82"/>
      <c r="E2265" s="133"/>
      <c r="F2265" s="84"/>
      <c r="G2265" s="84"/>
      <c r="H2265" s="82"/>
      <c r="I2265" s="84"/>
      <c r="J2265" s="84"/>
      <c r="K2265" s="84"/>
      <c r="L2265" s="82"/>
    </row>
    <row r="2266" spans="2:12" x14ac:dyDescent="0.3">
      <c r="B2266" s="82"/>
      <c r="C2266" s="82"/>
      <c r="D2266" s="82"/>
      <c r="E2266" s="133"/>
      <c r="F2266" s="84"/>
      <c r="G2266" s="84"/>
      <c r="H2266" s="82"/>
      <c r="I2266" s="84"/>
      <c r="J2266" s="84"/>
      <c r="K2266" s="84"/>
      <c r="L2266" s="82"/>
    </row>
    <row r="2267" spans="2:12" x14ac:dyDescent="0.3">
      <c r="B2267" s="82"/>
      <c r="C2267" s="82"/>
      <c r="D2267" s="82"/>
      <c r="E2267" s="133"/>
      <c r="F2267" s="84"/>
      <c r="G2267" s="84"/>
      <c r="H2267" s="82"/>
      <c r="I2267" s="84"/>
      <c r="J2267" s="84"/>
      <c r="K2267" s="84"/>
      <c r="L2267" s="82"/>
    </row>
    <row r="2268" spans="2:12" x14ac:dyDescent="0.3">
      <c r="B2268" s="82"/>
      <c r="C2268" s="82"/>
      <c r="D2268" s="82"/>
      <c r="E2268" s="133"/>
      <c r="F2268" s="84"/>
      <c r="G2268" s="84"/>
      <c r="H2268" s="82"/>
      <c r="I2268" s="84"/>
      <c r="J2268" s="84"/>
      <c r="K2268" s="84"/>
      <c r="L2268" s="82"/>
    </row>
    <row r="2269" spans="2:12" x14ac:dyDescent="0.3">
      <c r="B2269" s="82"/>
      <c r="C2269" s="82"/>
      <c r="D2269" s="82"/>
      <c r="E2269" s="133"/>
      <c r="F2269" s="84"/>
      <c r="G2269" s="84"/>
      <c r="H2269" s="82"/>
      <c r="I2269" s="84"/>
      <c r="J2269" s="84"/>
      <c r="K2269" s="84"/>
      <c r="L2269" s="82"/>
    </row>
    <row r="2270" spans="2:12" x14ac:dyDescent="0.3">
      <c r="B2270" s="82"/>
      <c r="C2270" s="82"/>
      <c r="D2270" s="82"/>
      <c r="E2270" s="133"/>
      <c r="F2270" s="84"/>
      <c r="G2270" s="84"/>
      <c r="H2270" s="82"/>
      <c r="I2270" s="84"/>
      <c r="J2270" s="84"/>
      <c r="K2270" s="84"/>
      <c r="L2270" s="82"/>
    </row>
    <row r="2271" spans="2:12" x14ac:dyDescent="0.3">
      <c r="B2271" s="82"/>
      <c r="C2271" s="82"/>
      <c r="D2271" s="82"/>
      <c r="E2271" s="133"/>
      <c r="F2271" s="84"/>
      <c r="G2271" s="84"/>
      <c r="H2271" s="82"/>
      <c r="I2271" s="84"/>
      <c r="J2271" s="84"/>
      <c r="K2271" s="84"/>
      <c r="L2271" s="82"/>
    </row>
    <row r="2272" spans="2:12" x14ac:dyDescent="0.3">
      <c r="B2272" s="82"/>
      <c r="C2272" s="82"/>
      <c r="D2272" s="82"/>
      <c r="E2272" s="133"/>
      <c r="F2272" s="84"/>
      <c r="G2272" s="84"/>
      <c r="H2272" s="82"/>
      <c r="I2272" s="84"/>
      <c r="J2272" s="84"/>
      <c r="K2272" s="84"/>
      <c r="L2272" s="82"/>
    </row>
    <row r="2273" spans="2:12" x14ac:dyDescent="0.3">
      <c r="B2273" s="82"/>
      <c r="C2273" s="82"/>
      <c r="D2273" s="82"/>
      <c r="E2273" s="133"/>
      <c r="F2273" s="84"/>
      <c r="G2273" s="84"/>
      <c r="H2273" s="82"/>
      <c r="I2273" s="84"/>
      <c r="J2273" s="84"/>
      <c r="K2273" s="84"/>
      <c r="L2273" s="82"/>
    </row>
    <row r="2274" spans="2:12" x14ac:dyDescent="0.3">
      <c r="B2274" s="82"/>
      <c r="C2274" s="82"/>
      <c r="D2274" s="82"/>
      <c r="E2274" s="133"/>
      <c r="F2274" s="84"/>
      <c r="G2274" s="84"/>
      <c r="H2274" s="82"/>
      <c r="I2274" s="84"/>
      <c r="J2274" s="84"/>
      <c r="K2274" s="84"/>
      <c r="L2274" s="82"/>
    </row>
    <row r="2275" spans="2:12" x14ac:dyDescent="0.3">
      <c r="B2275" s="82"/>
      <c r="C2275" s="82"/>
      <c r="D2275" s="82"/>
      <c r="E2275" s="133"/>
      <c r="F2275" s="84"/>
      <c r="G2275" s="84"/>
      <c r="H2275" s="82"/>
      <c r="I2275" s="84"/>
      <c r="J2275" s="84"/>
      <c r="K2275" s="84"/>
      <c r="L2275" s="82"/>
    </row>
    <row r="2276" spans="2:12" x14ac:dyDescent="0.3">
      <c r="B2276" s="82"/>
      <c r="C2276" s="82"/>
      <c r="D2276" s="82"/>
      <c r="E2276" s="133"/>
      <c r="F2276" s="84"/>
      <c r="G2276" s="84"/>
      <c r="H2276" s="82"/>
      <c r="I2276" s="84"/>
      <c r="J2276" s="84"/>
      <c r="K2276" s="84"/>
      <c r="L2276" s="82"/>
    </row>
    <row r="2277" spans="2:12" x14ac:dyDescent="0.3">
      <c r="B2277" s="82"/>
      <c r="C2277" s="82"/>
      <c r="D2277" s="82"/>
      <c r="E2277" s="133"/>
      <c r="F2277" s="84"/>
      <c r="G2277" s="84"/>
      <c r="H2277" s="82"/>
      <c r="I2277" s="84"/>
      <c r="J2277" s="84"/>
      <c r="K2277" s="84"/>
      <c r="L2277" s="82"/>
    </row>
    <row r="2278" spans="2:12" x14ac:dyDescent="0.3">
      <c r="B2278" s="82"/>
      <c r="C2278" s="82"/>
      <c r="D2278" s="82"/>
      <c r="E2278" s="133"/>
      <c r="F2278" s="84"/>
      <c r="G2278" s="84"/>
      <c r="H2278" s="82"/>
      <c r="I2278" s="84"/>
      <c r="J2278" s="84"/>
      <c r="K2278" s="84"/>
      <c r="L2278" s="82"/>
    </row>
    <row r="2279" spans="2:12" x14ac:dyDescent="0.3">
      <c r="B2279" s="82"/>
      <c r="C2279" s="82"/>
      <c r="D2279" s="82"/>
      <c r="E2279" s="133"/>
      <c r="F2279" s="84"/>
      <c r="G2279" s="84"/>
      <c r="H2279" s="82"/>
      <c r="I2279" s="84"/>
      <c r="J2279" s="84"/>
      <c r="K2279" s="84"/>
      <c r="L2279" s="82"/>
    </row>
    <row r="2280" spans="2:12" x14ac:dyDescent="0.3">
      <c r="B2280" s="82"/>
      <c r="C2280" s="82"/>
      <c r="D2280" s="82"/>
      <c r="E2280" s="133"/>
      <c r="F2280" s="84"/>
      <c r="G2280" s="84"/>
      <c r="H2280" s="82"/>
      <c r="I2280" s="84"/>
      <c r="J2280" s="84"/>
      <c r="K2280" s="84"/>
      <c r="L2280" s="82"/>
    </row>
    <row r="2281" spans="2:12" x14ac:dyDescent="0.3">
      <c r="B2281" s="82"/>
      <c r="C2281" s="82"/>
      <c r="D2281" s="82"/>
      <c r="E2281" s="133"/>
      <c r="F2281" s="84"/>
      <c r="G2281" s="84"/>
      <c r="H2281" s="82"/>
      <c r="I2281" s="84"/>
      <c r="J2281" s="84"/>
      <c r="K2281" s="84"/>
      <c r="L2281" s="82"/>
    </row>
    <row r="2282" spans="2:12" x14ac:dyDescent="0.3">
      <c r="B2282" s="82"/>
      <c r="C2282" s="82"/>
      <c r="D2282" s="82"/>
      <c r="E2282" s="133"/>
      <c r="F2282" s="84"/>
      <c r="G2282" s="84"/>
      <c r="H2282" s="82"/>
      <c r="I2282" s="84"/>
      <c r="J2282" s="84"/>
      <c r="K2282" s="84"/>
      <c r="L2282" s="82"/>
    </row>
    <row r="2283" spans="2:12" x14ac:dyDescent="0.3">
      <c r="B2283" s="82"/>
      <c r="C2283" s="82"/>
      <c r="D2283" s="82"/>
      <c r="E2283" s="133"/>
      <c r="F2283" s="84"/>
      <c r="G2283" s="84"/>
      <c r="H2283" s="82"/>
      <c r="I2283" s="84"/>
      <c r="J2283" s="84"/>
      <c r="K2283" s="84"/>
      <c r="L2283" s="82"/>
    </row>
    <row r="2284" spans="2:12" x14ac:dyDescent="0.3">
      <c r="B2284" s="82"/>
      <c r="C2284" s="82"/>
      <c r="D2284" s="82"/>
      <c r="E2284" s="133"/>
      <c r="F2284" s="84"/>
      <c r="G2284" s="84"/>
      <c r="H2284" s="82"/>
      <c r="I2284" s="84"/>
      <c r="J2284" s="84"/>
      <c r="K2284" s="84"/>
      <c r="L2284" s="82"/>
    </row>
    <row r="2285" spans="2:12" x14ac:dyDescent="0.3">
      <c r="B2285" s="82"/>
      <c r="C2285" s="82"/>
      <c r="D2285" s="82"/>
      <c r="E2285" s="133"/>
      <c r="F2285" s="84"/>
      <c r="G2285" s="84"/>
      <c r="H2285" s="82"/>
      <c r="I2285" s="84"/>
      <c r="J2285" s="84"/>
      <c r="K2285" s="84"/>
      <c r="L2285" s="82"/>
    </row>
    <row r="2286" spans="2:12" x14ac:dyDescent="0.3">
      <c r="B2286" s="82"/>
      <c r="C2286" s="82"/>
      <c r="D2286" s="82"/>
      <c r="E2286" s="133"/>
      <c r="F2286" s="84"/>
      <c r="G2286" s="84"/>
      <c r="H2286" s="82"/>
      <c r="I2286" s="84"/>
      <c r="J2286" s="84"/>
      <c r="K2286" s="84"/>
      <c r="L2286" s="82"/>
    </row>
    <row r="2287" spans="2:12" x14ac:dyDescent="0.3">
      <c r="B2287" s="82"/>
      <c r="C2287" s="82"/>
      <c r="D2287" s="82"/>
      <c r="E2287" s="133"/>
      <c r="F2287" s="84"/>
      <c r="G2287" s="84"/>
      <c r="H2287" s="82"/>
      <c r="I2287" s="84"/>
      <c r="J2287" s="84"/>
      <c r="K2287" s="84"/>
      <c r="L2287" s="82"/>
    </row>
    <row r="2288" spans="2:12" x14ac:dyDescent="0.3">
      <c r="B2288" s="82"/>
      <c r="C2288" s="82"/>
      <c r="D2288" s="82"/>
      <c r="E2288" s="133"/>
      <c r="F2288" s="84"/>
      <c r="G2288" s="84"/>
      <c r="H2288" s="82"/>
      <c r="I2288" s="84"/>
      <c r="J2288" s="84"/>
      <c r="K2288" s="84"/>
      <c r="L2288" s="82"/>
    </row>
    <row r="2289" spans="2:12" x14ac:dyDescent="0.3">
      <c r="B2289" s="82"/>
      <c r="C2289" s="82"/>
      <c r="D2289" s="82"/>
      <c r="E2289" s="133"/>
      <c r="F2289" s="84"/>
      <c r="G2289" s="84"/>
      <c r="H2289" s="82"/>
      <c r="I2289" s="84"/>
      <c r="J2289" s="84"/>
      <c r="K2289" s="84"/>
      <c r="L2289" s="82"/>
    </row>
    <row r="2290" spans="2:12" x14ac:dyDescent="0.3">
      <c r="B2290" s="82"/>
      <c r="C2290" s="82"/>
      <c r="D2290" s="82"/>
      <c r="E2290" s="133"/>
      <c r="F2290" s="84"/>
      <c r="G2290" s="84"/>
      <c r="H2290" s="82"/>
      <c r="I2290" s="84"/>
      <c r="J2290" s="84"/>
      <c r="K2290" s="84"/>
      <c r="L2290" s="82"/>
    </row>
    <row r="2291" spans="2:12" x14ac:dyDescent="0.3">
      <c r="B2291" s="82"/>
      <c r="C2291" s="82"/>
      <c r="D2291" s="82"/>
      <c r="E2291" s="133"/>
      <c r="F2291" s="84"/>
      <c r="G2291" s="84"/>
      <c r="H2291" s="82"/>
      <c r="I2291" s="84"/>
      <c r="J2291" s="84"/>
      <c r="K2291" s="84"/>
      <c r="L2291" s="82"/>
    </row>
    <row r="2292" spans="2:12" x14ac:dyDescent="0.3">
      <c r="B2292" s="82"/>
      <c r="C2292" s="82"/>
      <c r="D2292" s="82"/>
      <c r="E2292" s="133"/>
      <c r="F2292" s="84"/>
      <c r="G2292" s="84"/>
      <c r="H2292" s="82"/>
      <c r="I2292" s="84"/>
      <c r="J2292" s="84"/>
      <c r="K2292" s="84"/>
      <c r="L2292" s="82"/>
    </row>
    <row r="2293" spans="2:12" x14ac:dyDescent="0.3">
      <c r="B2293" s="82"/>
      <c r="C2293" s="82"/>
      <c r="D2293" s="82"/>
      <c r="E2293" s="133"/>
      <c r="F2293" s="84"/>
      <c r="G2293" s="84"/>
      <c r="H2293" s="82"/>
      <c r="I2293" s="84"/>
      <c r="J2293" s="84"/>
      <c r="K2293" s="84"/>
      <c r="L2293" s="82"/>
    </row>
    <row r="2294" spans="2:12" x14ac:dyDescent="0.3">
      <c r="B2294" s="82"/>
      <c r="C2294" s="82"/>
      <c r="D2294" s="82"/>
      <c r="E2294" s="133"/>
      <c r="F2294" s="84"/>
      <c r="G2294" s="84"/>
      <c r="H2294" s="82"/>
      <c r="I2294" s="84"/>
      <c r="J2294" s="84"/>
      <c r="K2294" s="84"/>
      <c r="L2294" s="82"/>
    </row>
    <row r="2295" spans="2:12" x14ac:dyDescent="0.3">
      <c r="B2295" s="82"/>
      <c r="C2295" s="82"/>
      <c r="D2295" s="82"/>
      <c r="E2295" s="133"/>
      <c r="F2295" s="84"/>
      <c r="G2295" s="84"/>
      <c r="H2295" s="82"/>
      <c r="I2295" s="84"/>
      <c r="J2295" s="84"/>
      <c r="K2295" s="84"/>
      <c r="L2295" s="82"/>
    </row>
    <row r="2296" spans="2:12" x14ac:dyDescent="0.3">
      <c r="B2296" s="82"/>
      <c r="C2296" s="82"/>
      <c r="D2296" s="82"/>
      <c r="E2296" s="133"/>
      <c r="F2296" s="84"/>
      <c r="G2296" s="84"/>
      <c r="H2296" s="82"/>
      <c r="I2296" s="84"/>
      <c r="J2296" s="84"/>
      <c r="K2296" s="84"/>
      <c r="L2296" s="82"/>
    </row>
    <row r="2297" spans="2:12" x14ac:dyDescent="0.3">
      <c r="B2297" s="82"/>
      <c r="C2297" s="82"/>
      <c r="D2297" s="82"/>
      <c r="E2297" s="133"/>
      <c r="F2297" s="84"/>
      <c r="G2297" s="84"/>
      <c r="H2297" s="82"/>
      <c r="I2297" s="84"/>
      <c r="J2297" s="84"/>
      <c r="K2297" s="84"/>
      <c r="L2297" s="82"/>
    </row>
    <row r="2298" spans="2:12" x14ac:dyDescent="0.3">
      <c r="B2298" s="82"/>
      <c r="C2298" s="82"/>
      <c r="D2298" s="82"/>
      <c r="E2298" s="133"/>
      <c r="F2298" s="84"/>
      <c r="G2298" s="84"/>
      <c r="H2298" s="82"/>
      <c r="I2298" s="84"/>
      <c r="J2298" s="84"/>
      <c r="K2298" s="84"/>
      <c r="L2298" s="82"/>
    </row>
    <row r="2299" spans="2:12" x14ac:dyDescent="0.3">
      <c r="B2299" s="82"/>
      <c r="C2299" s="82"/>
      <c r="D2299" s="82"/>
      <c r="E2299" s="133"/>
      <c r="F2299" s="84"/>
      <c r="G2299" s="84"/>
      <c r="H2299" s="82"/>
      <c r="I2299" s="84"/>
      <c r="J2299" s="84"/>
      <c r="K2299" s="84"/>
      <c r="L2299" s="82"/>
    </row>
    <row r="2300" spans="2:12" x14ac:dyDescent="0.3">
      <c r="B2300" s="82"/>
      <c r="C2300" s="82"/>
      <c r="D2300" s="82"/>
      <c r="E2300" s="133"/>
      <c r="F2300" s="84"/>
      <c r="G2300" s="84"/>
      <c r="H2300" s="82"/>
      <c r="I2300" s="84"/>
      <c r="J2300" s="84"/>
      <c r="K2300" s="84"/>
      <c r="L2300" s="82"/>
    </row>
    <row r="2301" spans="2:12" x14ac:dyDescent="0.3">
      <c r="B2301" s="82"/>
      <c r="C2301" s="82"/>
      <c r="D2301" s="82"/>
      <c r="E2301" s="133"/>
      <c r="F2301" s="84"/>
      <c r="G2301" s="84"/>
      <c r="H2301" s="82"/>
      <c r="I2301" s="84"/>
      <c r="J2301" s="84"/>
      <c r="K2301" s="84"/>
      <c r="L2301" s="82"/>
    </row>
    <row r="2302" spans="2:12" x14ac:dyDescent="0.3">
      <c r="B2302" s="82"/>
      <c r="C2302" s="82"/>
      <c r="D2302" s="82"/>
      <c r="E2302" s="133"/>
      <c r="F2302" s="84"/>
      <c r="G2302" s="84"/>
      <c r="H2302" s="82"/>
      <c r="I2302" s="84"/>
      <c r="J2302" s="84"/>
      <c r="K2302" s="84"/>
      <c r="L2302" s="82"/>
    </row>
    <row r="2303" spans="2:12" x14ac:dyDescent="0.3">
      <c r="B2303" s="82"/>
      <c r="C2303" s="82"/>
      <c r="D2303" s="82"/>
      <c r="E2303" s="133"/>
      <c r="F2303" s="84"/>
      <c r="G2303" s="84"/>
      <c r="H2303" s="82"/>
      <c r="I2303" s="84"/>
      <c r="J2303" s="84"/>
      <c r="K2303" s="84"/>
      <c r="L2303" s="82"/>
    </row>
    <row r="2304" spans="2:12" x14ac:dyDescent="0.3">
      <c r="B2304" s="82"/>
      <c r="C2304" s="82"/>
      <c r="D2304" s="82"/>
      <c r="E2304" s="133"/>
      <c r="F2304" s="84"/>
      <c r="G2304" s="84"/>
      <c r="H2304" s="82"/>
      <c r="I2304" s="84"/>
      <c r="J2304" s="84"/>
      <c r="K2304" s="84"/>
      <c r="L2304" s="82"/>
    </row>
    <row r="2305" spans="2:12" x14ac:dyDescent="0.3">
      <c r="B2305" s="82"/>
      <c r="C2305" s="82"/>
      <c r="D2305" s="82"/>
      <c r="E2305" s="133"/>
      <c r="F2305" s="84"/>
      <c r="G2305" s="84"/>
      <c r="H2305" s="82"/>
      <c r="I2305" s="84"/>
      <c r="J2305" s="84"/>
      <c r="K2305" s="84"/>
      <c r="L2305" s="82"/>
    </row>
    <row r="2306" spans="2:12" x14ac:dyDescent="0.3">
      <c r="B2306" s="82"/>
      <c r="C2306" s="82"/>
      <c r="D2306" s="82"/>
      <c r="E2306" s="133"/>
      <c r="F2306" s="84"/>
      <c r="G2306" s="84"/>
      <c r="H2306" s="82"/>
      <c r="I2306" s="84"/>
      <c r="J2306" s="84"/>
      <c r="K2306" s="84"/>
      <c r="L2306" s="82"/>
    </row>
    <row r="2307" spans="2:12" x14ac:dyDescent="0.3">
      <c r="B2307" s="82"/>
      <c r="C2307" s="82"/>
      <c r="D2307" s="82"/>
      <c r="E2307" s="133"/>
      <c r="F2307" s="84"/>
      <c r="G2307" s="84"/>
      <c r="H2307" s="82"/>
      <c r="I2307" s="84"/>
      <c r="J2307" s="84"/>
      <c r="K2307" s="84"/>
      <c r="L2307" s="82"/>
    </row>
    <row r="2308" spans="2:12" x14ac:dyDescent="0.3">
      <c r="B2308" s="82"/>
      <c r="C2308" s="82"/>
      <c r="D2308" s="82"/>
      <c r="E2308" s="133"/>
      <c r="F2308" s="84"/>
      <c r="G2308" s="84"/>
      <c r="H2308" s="82"/>
      <c r="I2308" s="84"/>
      <c r="J2308" s="84"/>
      <c r="K2308" s="84"/>
      <c r="L2308" s="82"/>
    </row>
    <row r="2309" spans="2:12" x14ac:dyDescent="0.3">
      <c r="B2309" s="82"/>
      <c r="C2309" s="82"/>
      <c r="D2309" s="82"/>
      <c r="E2309" s="133"/>
      <c r="F2309" s="84"/>
      <c r="G2309" s="84"/>
      <c r="H2309" s="82"/>
      <c r="I2309" s="84"/>
      <c r="J2309" s="84"/>
      <c r="K2309" s="84"/>
      <c r="L2309" s="82"/>
    </row>
    <row r="2310" spans="2:12" x14ac:dyDescent="0.3">
      <c r="B2310" s="82"/>
      <c r="C2310" s="82"/>
      <c r="D2310" s="82"/>
      <c r="E2310" s="133"/>
      <c r="F2310" s="84"/>
      <c r="G2310" s="84"/>
      <c r="H2310" s="82"/>
      <c r="I2310" s="84"/>
      <c r="J2310" s="84"/>
      <c r="K2310" s="84"/>
      <c r="L2310" s="82"/>
    </row>
    <row r="2311" spans="2:12" x14ac:dyDescent="0.3">
      <c r="B2311" s="82"/>
      <c r="C2311" s="82"/>
      <c r="D2311" s="82"/>
      <c r="E2311" s="133"/>
      <c r="F2311" s="84"/>
      <c r="G2311" s="84"/>
      <c r="H2311" s="82"/>
      <c r="I2311" s="84"/>
      <c r="J2311" s="84"/>
      <c r="K2311" s="84"/>
      <c r="L2311" s="82"/>
    </row>
    <row r="2312" spans="2:12" x14ac:dyDescent="0.3">
      <c r="B2312" s="82"/>
      <c r="C2312" s="82"/>
      <c r="D2312" s="82"/>
      <c r="E2312" s="133"/>
      <c r="F2312" s="84"/>
      <c r="G2312" s="84"/>
      <c r="H2312" s="82"/>
      <c r="I2312" s="84"/>
      <c r="J2312" s="84"/>
      <c r="K2312" s="84"/>
      <c r="L2312" s="82"/>
    </row>
    <row r="2313" spans="2:12" x14ac:dyDescent="0.3">
      <c r="B2313" s="82"/>
      <c r="C2313" s="82"/>
      <c r="D2313" s="82"/>
      <c r="E2313" s="133"/>
      <c r="F2313" s="84"/>
      <c r="G2313" s="84"/>
      <c r="H2313" s="82"/>
      <c r="I2313" s="84"/>
      <c r="J2313" s="84"/>
      <c r="K2313" s="84"/>
      <c r="L2313" s="82"/>
    </row>
    <row r="2314" spans="2:12" x14ac:dyDescent="0.3">
      <c r="B2314" s="82"/>
      <c r="C2314" s="82"/>
      <c r="D2314" s="82"/>
      <c r="E2314" s="133"/>
      <c r="F2314" s="84"/>
      <c r="G2314" s="84"/>
      <c r="H2314" s="82"/>
      <c r="I2314" s="84"/>
      <c r="J2314" s="84"/>
      <c r="K2314" s="84"/>
      <c r="L2314" s="82"/>
    </row>
    <row r="2315" spans="2:12" x14ac:dyDescent="0.3">
      <c r="B2315" s="82"/>
      <c r="C2315" s="82"/>
      <c r="D2315" s="82"/>
      <c r="E2315" s="133"/>
      <c r="F2315" s="84"/>
      <c r="G2315" s="84"/>
      <c r="H2315" s="82"/>
      <c r="I2315" s="84"/>
      <c r="J2315" s="84"/>
      <c r="K2315" s="84"/>
      <c r="L2315" s="82"/>
    </row>
    <row r="2316" spans="2:12" x14ac:dyDescent="0.3">
      <c r="B2316" s="82"/>
      <c r="C2316" s="82"/>
      <c r="D2316" s="82"/>
      <c r="E2316" s="133"/>
      <c r="F2316" s="84"/>
      <c r="G2316" s="84"/>
      <c r="H2316" s="82"/>
      <c r="I2316" s="84"/>
      <c r="J2316" s="84"/>
      <c r="K2316" s="84"/>
      <c r="L2316" s="82"/>
    </row>
    <row r="2317" spans="2:12" x14ac:dyDescent="0.3">
      <c r="B2317" s="82"/>
      <c r="C2317" s="82"/>
      <c r="D2317" s="82"/>
      <c r="E2317" s="133"/>
      <c r="F2317" s="84"/>
      <c r="G2317" s="84"/>
      <c r="H2317" s="82"/>
      <c r="I2317" s="84"/>
      <c r="J2317" s="84"/>
      <c r="K2317" s="84"/>
      <c r="L2317" s="82"/>
    </row>
    <row r="2318" spans="2:12" x14ac:dyDescent="0.3">
      <c r="B2318" s="82"/>
      <c r="C2318" s="82"/>
      <c r="D2318" s="82"/>
      <c r="E2318" s="133"/>
      <c r="F2318" s="84"/>
      <c r="G2318" s="84"/>
      <c r="H2318" s="82"/>
      <c r="I2318" s="84"/>
      <c r="J2318" s="84"/>
      <c r="K2318" s="84"/>
      <c r="L2318" s="82"/>
    </row>
    <row r="2319" spans="2:12" x14ac:dyDescent="0.3">
      <c r="B2319" s="82"/>
      <c r="C2319" s="82"/>
      <c r="D2319" s="82"/>
      <c r="E2319" s="133"/>
      <c r="F2319" s="84"/>
      <c r="G2319" s="84"/>
      <c r="H2319" s="82"/>
      <c r="I2319" s="84"/>
      <c r="J2319" s="84"/>
      <c r="K2319" s="84"/>
      <c r="L2319" s="82"/>
    </row>
    <row r="2320" spans="2:12" x14ac:dyDescent="0.3">
      <c r="B2320" s="82"/>
      <c r="C2320" s="82"/>
      <c r="D2320" s="82"/>
      <c r="E2320" s="133"/>
      <c r="F2320" s="84"/>
      <c r="G2320" s="84"/>
      <c r="H2320" s="82"/>
      <c r="I2320" s="84"/>
      <c r="J2320" s="84"/>
      <c r="K2320" s="84"/>
      <c r="L2320" s="82"/>
    </row>
    <row r="2321" spans="2:12" x14ac:dyDescent="0.3">
      <c r="B2321" s="82"/>
      <c r="C2321" s="82"/>
      <c r="D2321" s="82"/>
      <c r="E2321" s="133"/>
      <c r="F2321" s="84"/>
      <c r="G2321" s="84"/>
      <c r="H2321" s="82"/>
      <c r="I2321" s="84"/>
      <c r="J2321" s="84"/>
      <c r="K2321" s="84"/>
      <c r="L2321" s="82"/>
    </row>
    <row r="2322" spans="2:12" x14ac:dyDescent="0.3">
      <c r="B2322" s="82"/>
      <c r="C2322" s="82"/>
      <c r="D2322" s="82"/>
      <c r="E2322" s="133"/>
      <c r="F2322" s="84"/>
      <c r="G2322" s="84"/>
      <c r="H2322" s="82"/>
      <c r="I2322" s="84"/>
      <c r="J2322" s="84"/>
      <c r="K2322" s="84"/>
      <c r="L2322" s="82"/>
    </row>
    <row r="2323" spans="2:12" x14ac:dyDescent="0.3">
      <c r="B2323" s="82"/>
      <c r="C2323" s="82"/>
      <c r="D2323" s="82"/>
      <c r="E2323" s="133"/>
      <c r="F2323" s="84"/>
      <c r="G2323" s="84"/>
      <c r="H2323" s="82"/>
      <c r="I2323" s="84"/>
      <c r="J2323" s="84"/>
      <c r="K2323" s="84"/>
      <c r="L2323" s="82"/>
    </row>
    <row r="2324" spans="2:12" x14ac:dyDescent="0.3">
      <c r="B2324" s="82"/>
      <c r="C2324" s="82"/>
      <c r="D2324" s="82"/>
      <c r="E2324" s="133"/>
      <c r="F2324" s="84"/>
      <c r="G2324" s="84"/>
      <c r="H2324" s="82"/>
      <c r="I2324" s="84"/>
      <c r="J2324" s="84"/>
      <c r="K2324" s="84"/>
      <c r="L2324" s="82"/>
    </row>
    <row r="2325" spans="2:12" x14ac:dyDescent="0.3">
      <c r="B2325" s="82"/>
      <c r="C2325" s="82"/>
      <c r="D2325" s="82"/>
      <c r="E2325" s="133"/>
      <c r="F2325" s="84"/>
      <c r="G2325" s="84"/>
      <c r="H2325" s="82"/>
      <c r="I2325" s="84"/>
      <c r="J2325" s="84"/>
      <c r="K2325" s="84"/>
      <c r="L2325" s="82"/>
    </row>
    <row r="2326" spans="2:12" x14ac:dyDescent="0.3">
      <c r="B2326" s="82"/>
      <c r="C2326" s="82"/>
      <c r="D2326" s="82"/>
      <c r="E2326" s="133"/>
      <c r="F2326" s="84"/>
      <c r="G2326" s="84"/>
      <c r="H2326" s="82"/>
      <c r="I2326" s="84"/>
      <c r="J2326" s="84"/>
      <c r="K2326" s="84"/>
      <c r="L2326" s="82"/>
    </row>
    <row r="2327" spans="2:12" x14ac:dyDescent="0.3">
      <c r="B2327" s="82"/>
      <c r="C2327" s="82"/>
      <c r="D2327" s="82"/>
      <c r="E2327" s="133"/>
      <c r="F2327" s="84"/>
      <c r="G2327" s="84"/>
      <c r="H2327" s="82"/>
      <c r="I2327" s="84"/>
      <c r="J2327" s="84"/>
      <c r="K2327" s="84"/>
      <c r="L2327" s="82"/>
    </row>
    <row r="2328" spans="2:12" x14ac:dyDescent="0.3">
      <c r="B2328" s="82"/>
      <c r="C2328" s="82"/>
      <c r="D2328" s="82"/>
      <c r="E2328" s="133"/>
      <c r="F2328" s="84"/>
      <c r="G2328" s="84"/>
      <c r="H2328" s="82"/>
      <c r="I2328" s="84"/>
      <c r="J2328" s="84"/>
      <c r="K2328" s="84"/>
      <c r="L2328" s="82"/>
    </row>
    <row r="2329" spans="2:12" x14ac:dyDescent="0.3">
      <c r="B2329" s="82"/>
      <c r="C2329" s="82"/>
      <c r="D2329" s="82"/>
      <c r="E2329" s="133"/>
      <c r="F2329" s="84"/>
      <c r="G2329" s="84"/>
      <c r="H2329" s="82"/>
      <c r="I2329" s="84"/>
      <c r="J2329" s="84"/>
      <c r="K2329" s="84"/>
      <c r="L2329" s="82"/>
    </row>
    <row r="2330" spans="2:12" x14ac:dyDescent="0.3">
      <c r="B2330" s="82"/>
      <c r="C2330" s="82"/>
      <c r="D2330" s="82"/>
      <c r="E2330" s="133"/>
      <c r="F2330" s="84"/>
      <c r="G2330" s="84"/>
      <c r="H2330" s="82"/>
      <c r="I2330" s="84"/>
      <c r="J2330" s="84"/>
      <c r="K2330" s="84"/>
      <c r="L2330" s="82"/>
    </row>
    <row r="2331" spans="2:12" x14ac:dyDescent="0.3">
      <c r="B2331" s="82"/>
      <c r="C2331" s="82"/>
      <c r="D2331" s="82"/>
      <c r="E2331" s="133"/>
      <c r="F2331" s="84"/>
      <c r="G2331" s="84"/>
      <c r="H2331" s="82"/>
      <c r="I2331" s="84"/>
      <c r="J2331" s="84"/>
      <c r="K2331" s="84"/>
      <c r="L2331" s="82"/>
    </row>
    <row r="2332" spans="2:12" x14ac:dyDescent="0.3">
      <c r="B2332" s="82"/>
      <c r="C2332" s="82"/>
      <c r="D2332" s="82"/>
      <c r="E2332" s="133"/>
      <c r="F2332" s="84"/>
      <c r="G2332" s="84"/>
      <c r="H2332" s="82"/>
      <c r="I2332" s="84"/>
      <c r="J2332" s="84"/>
      <c r="K2332" s="84"/>
      <c r="L2332" s="82"/>
    </row>
    <row r="2333" spans="2:12" x14ac:dyDescent="0.3">
      <c r="B2333" s="82"/>
      <c r="C2333" s="82"/>
      <c r="D2333" s="82"/>
      <c r="E2333" s="133"/>
      <c r="F2333" s="84"/>
      <c r="G2333" s="84"/>
      <c r="H2333" s="82"/>
      <c r="I2333" s="84"/>
      <c r="J2333" s="84"/>
      <c r="K2333" s="84"/>
      <c r="L2333" s="82"/>
    </row>
    <row r="2334" spans="2:12" x14ac:dyDescent="0.3">
      <c r="B2334" s="82"/>
      <c r="C2334" s="82"/>
      <c r="D2334" s="82"/>
      <c r="E2334" s="133"/>
      <c r="F2334" s="84"/>
      <c r="G2334" s="84"/>
      <c r="H2334" s="82"/>
      <c r="I2334" s="84"/>
      <c r="J2334" s="84"/>
      <c r="K2334" s="84"/>
      <c r="L2334" s="82"/>
    </row>
    <row r="2335" spans="2:12" x14ac:dyDescent="0.3">
      <c r="B2335" s="82"/>
      <c r="C2335" s="82"/>
      <c r="D2335" s="82"/>
      <c r="E2335" s="133"/>
      <c r="F2335" s="84"/>
      <c r="G2335" s="84"/>
      <c r="H2335" s="82"/>
      <c r="I2335" s="84"/>
      <c r="J2335" s="84"/>
      <c r="K2335" s="84"/>
      <c r="L2335" s="82"/>
    </row>
    <row r="2336" spans="2:12" x14ac:dyDescent="0.3">
      <c r="B2336" s="82"/>
      <c r="C2336" s="82"/>
      <c r="D2336" s="82"/>
      <c r="E2336" s="133"/>
      <c r="F2336" s="84"/>
      <c r="G2336" s="84"/>
      <c r="H2336" s="82"/>
      <c r="I2336" s="84"/>
      <c r="J2336" s="84"/>
      <c r="K2336" s="84"/>
      <c r="L2336" s="82"/>
    </row>
    <row r="2337" spans="2:12" x14ac:dyDescent="0.3">
      <c r="B2337" s="82"/>
      <c r="C2337" s="82"/>
      <c r="D2337" s="82"/>
      <c r="E2337" s="133"/>
      <c r="F2337" s="84"/>
      <c r="G2337" s="84"/>
      <c r="H2337" s="82"/>
      <c r="I2337" s="84"/>
      <c r="J2337" s="84"/>
      <c r="K2337" s="84"/>
      <c r="L2337" s="82"/>
    </row>
    <row r="2338" spans="2:12" x14ac:dyDescent="0.3">
      <c r="B2338" s="82"/>
      <c r="C2338" s="82"/>
      <c r="D2338" s="82"/>
      <c r="E2338" s="133"/>
      <c r="F2338" s="84"/>
      <c r="G2338" s="84"/>
      <c r="H2338" s="82"/>
      <c r="I2338" s="84"/>
      <c r="J2338" s="84"/>
      <c r="K2338" s="84"/>
      <c r="L2338" s="82"/>
    </row>
    <row r="2339" spans="2:12" x14ac:dyDescent="0.3">
      <c r="B2339" s="82"/>
      <c r="C2339" s="82"/>
      <c r="D2339" s="82"/>
      <c r="E2339" s="133"/>
      <c r="F2339" s="84"/>
      <c r="G2339" s="84"/>
      <c r="H2339" s="82"/>
      <c r="I2339" s="84"/>
      <c r="J2339" s="84"/>
      <c r="K2339" s="84"/>
      <c r="L2339" s="82"/>
    </row>
    <row r="2340" spans="2:12" x14ac:dyDescent="0.3">
      <c r="B2340" s="82"/>
      <c r="C2340" s="82"/>
      <c r="D2340" s="82"/>
      <c r="E2340" s="133"/>
      <c r="F2340" s="84"/>
      <c r="G2340" s="84"/>
      <c r="H2340" s="82"/>
      <c r="I2340" s="84"/>
      <c r="J2340" s="84"/>
      <c r="K2340" s="84"/>
      <c r="L2340" s="82"/>
    </row>
    <row r="2341" spans="2:12" x14ac:dyDescent="0.3">
      <c r="B2341" s="82"/>
      <c r="C2341" s="82"/>
      <c r="D2341" s="82"/>
      <c r="E2341" s="133"/>
      <c r="F2341" s="84"/>
      <c r="G2341" s="84"/>
      <c r="H2341" s="82"/>
      <c r="I2341" s="84"/>
      <c r="J2341" s="84"/>
      <c r="K2341" s="84"/>
      <c r="L2341" s="82"/>
    </row>
    <row r="2342" spans="2:12" x14ac:dyDescent="0.3">
      <c r="B2342" s="82"/>
      <c r="C2342" s="82"/>
      <c r="D2342" s="82"/>
      <c r="E2342" s="133"/>
      <c r="F2342" s="84"/>
      <c r="G2342" s="84"/>
      <c r="H2342" s="82"/>
      <c r="I2342" s="84"/>
      <c r="J2342" s="84"/>
      <c r="K2342" s="84"/>
      <c r="L2342" s="82"/>
    </row>
    <row r="2343" spans="2:12" x14ac:dyDescent="0.3">
      <c r="B2343" s="82"/>
      <c r="C2343" s="82"/>
      <c r="D2343" s="82"/>
      <c r="E2343" s="133"/>
      <c r="F2343" s="84"/>
      <c r="G2343" s="84"/>
      <c r="H2343" s="82"/>
      <c r="I2343" s="84"/>
      <c r="J2343" s="84"/>
      <c r="K2343" s="84"/>
      <c r="L2343" s="82"/>
    </row>
    <row r="2344" spans="2:12" x14ac:dyDescent="0.3">
      <c r="B2344" s="82"/>
      <c r="C2344" s="82"/>
      <c r="D2344" s="82"/>
      <c r="E2344" s="133"/>
      <c r="F2344" s="84"/>
      <c r="G2344" s="84"/>
      <c r="H2344" s="82"/>
      <c r="I2344" s="84"/>
      <c r="J2344" s="84"/>
      <c r="K2344" s="84"/>
      <c r="L2344" s="82"/>
    </row>
    <row r="2345" spans="2:12" x14ac:dyDescent="0.3">
      <c r="B2345" s="82"/>
      <c r="C2345" s="82"/>
      <c r="D2345" s="82"/>
      <c r="E2345" s="133"/>
      <c r="F2345" s="84"/>
      <c r="G2345" s="84"/>
      <c r="H2345" s="82"/>
      <c r="I2345" s="84"/>
      <c r="J2345" s="84"/>
      <c r="K2345" s="84"/>
      <c r="L2345" s="82"/>
    </row>
    <row r="2346" spans="2:12" x14ac:dyDescent="0.3">
      <c r="B2346" s="82"/>
      <c r="C2346" s="82"/>
      <c r="D2346" s="82"/>
      <c r="E2346" s="133"/>
      <c r="F2346" s="84"/>
      <c r="G2346" s="84"/>
      <c r="H2346" s="82"/>
      <c r="I2346" s="84"/>
      <c r="J2346" s="84"/>
      <c r="K2346" s="84"/>
      <c r="L2346" s="82"/>
    </row>
    <row r="2347" spans="2:12" x14ac:dyDescent="0.3">
      <c r="B2347" s="82"/>
      <c r="C2347" s="82"/>
      <c r="D2347" s="82"/>
      <c r="E2347" s="133"/>
      <c r="F2347" s="84"/>
      <c r="G2347" s="84"/>
      <c r="H2347" s="82"/>
      <c r="I2347" s="84"/>
      <c r="J2347" s="84"/>
      <c r="K2347" s="84"/>
      <c r="L2347" s="82"/>
    </row>
    <row r="2348" spans="2:12" x14ac:dyDescent="0.3">
      <c r="B2348" s="82"/>
      <c r="C2348" s="82"/>
      <c r="D2348" s="82"/>
      <c r="E2348" s="133"/>
      <c r="F2348" s="84"/>
      <c r="G2348" s="84"/>
      <c r="H2348" s="82"/>
      <c r="I2348" s="84"/>
      <c r="J2348" s="84"/>
      <c r="K2348" s="84"/>
      <c r="L2348" s="82"/>
    </row>
    <row r="2349" spans="2:12" x14ac:dyDescent="0.3">
      <c r="B2349" s="82"/>
      <c r="C2349" s="82"/>
      <c r="D2349" s="82"/>
      <c r="E2349" s="133"/>
      <c r="F2349" s="84"/>
      <c r="G2349" s="84"/>
      <c r="H2349" s="82"/>
      <c r="I2349" s="84"/>
      <c r="J2349" s="84"/>
      <c r="K2349" s="84"/>
      <c r="L2349" s="82"/>
    </row>
    <row r="2350" spans="2:12" x14ac:dyDescent="0.3">
      <c r="B2350" s="82"/>
      <c r="C2350" s="82"/>
      <c r="D2350" s="82"/>
      <c r="E2350" s="133"/>
      <c r="F2350" s="84"/>
      <c r="G2350" s="84"/>
      <c r="H2350" s="82"/>
      <c r="I2350" s="84"/>
      <c r="J2350" s="84"/>
      <c r="K2350" s="84"/>
      <c r="L2350" s="82"/>
    </row>
    <row r="2351" spans="2:12" x14ac:dyDescent="0.3">
      <c r="B2351" s="82"/>
      <c r="C2351" s="82"/>
      <c r="D2351" s="82"/>
      <c r="E2351" s="133"/>
      <c r="F2351" s="84"/>
      <c r="G2351" s="84"/>
      <c r="H2351" s="82"/>
      <c r="I2351" s="84"/>
      <c r="J2351" s="84"/>
      <c r="K2351" s="84"/>
      <c r="L2351" s="82"/>
    </row>
    <row r="2352" spans="2:12" x14ac:dyDescent="0.3">
      <c r="B2352" s="82"/>
      <c r="C2352" s="82"/>
      <c r="D2352" s="82"/>
      <c r="E2352" s="133"/>
      <c r="F2352" s="84"/>
      <c r="G2352" s="84"/>
      <c r="H2352" s="82"/>
      <c r="I2352" s="84"/>
      <c r="J2352" s="84"/>
      <c r="K2352" s="84"/>
      <c r="L2352" s="82"/>
    </row>
    <row r="2353" spans="2:12" x14ac:dyDescent="0.3">
      <c r="B2353" s="82"/>
      <c r="C2353" s="82"/>
      <c r="D2353" s="82"/>
      <c r="E2353" s="133"/>
      <c r="F2353" s="84"/>
      <c r="G2353" s="84"/>
      <c r="H2353" s="82"/>
      <c r="I2353" s="84"/>
      <c r="J2353" s="84"/>
      <c r="K2353" s="84"/>
      <c r="L2353" s="82"/>
    </row>
    <row r="2354" spans="2:12" x14ac:dyDescent="0.3">
      <c r="B2354" s="82"/>
      <c r="C2354" s="82"/>
      <c r="D2354" s="82"/>
      <c r="E2354" s="133"/>
      <c r="F2354" s="84"/>
      <c r="G2354" s="84"/>
      <c r="H2354" s="82"/>
      <c r="I2354" s="84"/>
      <c r="J2354" s="84"/>
      <c r="K2354" s="84"/>
      <c r="L2354" s="82"/>
    </row>
    <row r="2355" spans="2:12" x14ac:dyDescent="0.3">
      <c r="B2355" s="82"/>
      <c r="C2355" s="82"/>
      <c r="D2355" s="82"/>
      <c r="E2355" s="133"/>
      <c r="F2355" s="84"/>
      <c r="G2355" s="84"/>
      <c r="H2355" s="82"/>
      <c r="I2355" s="84"/>
      <c r="J2355" s="84"/>
      <c r="K2355" s="84"/>
      <c r="L2355" s="82"/>
    </row>
    <row r="2356" spans="2:12" x14ac:dyDescent="0.3">
      <c r="B2356" s="82"/>
      <c r="C2356" s="82"/>
      <c r="D2356" s="82"/>
      <c r="E2356" s="133"/>
      <c r="F2356" s="84"/>
      <c r="G2356" s="84"/>
      <c r="H2356" s="82"/>
      <c r="I2356" s="84"/>
      <c r="J2356" s="84"/>
      <c r="K2356" s="84"/>
      <c r="L2356" s="82"/>
    </row>
    <row r="2357" spans="2:12" x14ac:dyDescent="0.3">
      <c r="B2357" s="82"/>
      <c r="C2357" s="82"/>
      <c r="D2357" s="82"/>
      <c r="E2357" s="133"/>
      <c r="F2357" s="84"/>
      <c r="G2357" s="84"/>
      <c r="H2357" s="82"/>
      <c r="I2357" s="84"/>
      <c r="J2357" s="84"/>
      <c r="K2357" s="84"/>
      <c r="L2357" s="82"/>
    </row>
    <row r="2358" spans="2:12" x14ac:dyDescent="0.3">
      <c r="B2358" s="82"/>
      <c r="C2358" s="82"/>
      <c r="D2358" s="82"/>
      <c r="E2358" s="133"/>
      <c r="F2358" s="84"/>
      <c r="G2358" s="84"/>
      <c r="H2358" s="82"/>
      <c r="I2358" s="84"/>
      <c r="J2358" s="84"/>
      <c r="K2358" s="84"/>
      <c r="L2358" s="82"/>
    </row>
    <row r="2359" spans="2:12" x14ac:dyDescent="0.3">
      <c r="B2359" s="82"/>
      <c r="C2359" s="82"/>
      <c r="D2359" s="82"/>
      <c r="E2359" s="133"/>
      <c r="F2359" s="84"/>
      <c r="G2359" s="84"/>
      <c r="H2359" s="82"/>
      <c r="I2359" s="84"/>
      <c r="J2359" s="84"/>
      <c r="K2359" s="84"/>
      <c r="L2359" s="82"/>
    </row>
    <row r="2360" spans="2:12" x14ac:dyDescent="0.3">
      <c r="B2360" s="82"/>
      <c r="C2360" s="82"/>
      <c r="D2360" s="82"/>
      <c r="E2360" s="133"/>
      <c r="F2360" s="84"/>
      <c r="G2360" s="84"/>
      <c r="H2360" s="82"/>
      <c r="I2360" s="84"/>
      <c r="J2360" s="84"/>
      <c r="K2360" s="84"/>
      <c r="L2360" s="82"/>
    </row>
    <row r="2361" spans="2:12" x14ac:dyDescent="0.3">
      <c r="B2361" s="82"/>
      <c r="C2361" s="82"/>
      <c r="D2361" s="82"/>
      <c r="E2361" s="133"/>
      <c r="F2361" s="84"/>
      <c r="G2361" s="84"/>
      <c r="H2361" s="82"/>
      <c r="I2361" s="84"/>
      <c r="J2361" s="84"/>
      <c r="K2361" s="84"/>
      <c r="L2361" s="82"/>
    </row>
    <row r="2362" spans="2:12" x14ac:dyDescent="0.3">
      <c r="B2362" s="82"/>
      <c r="C2362" s="82"/>
      <c r="D2362" s="82"/>
      <c r="E2362" s="133"/>
      <c r="F2362" s="84"/>
      <c r="G2362" s="84"/>
      <c r="H2362" s="82"/>
      <c r="I2362" s="84"/>
      <c r="J2362" s="84"/>
      <c r="K2362" s="84"/>
      <c r="L2362" s="82"/>
    </row>
    <row r="2363" spans="2:12" x14ac:dyDescent="0.3">
      <c r="B2363" s="82"/>
      <c r="C2363" s="82"/>
      <c r="D2363" s="82"/>
      <c r="E2363" s="133"/>
      <c r="F2363" s="84"/>
      <c r="G2363" s="84"/>
      <c r="H2363" s="82"/>
      <c r="I2363" s="84"/>
      <c r="J2363" s="84"/>
      <c r="K2363" s="84"/>
      <c r="L2363" s="82"/>
    </row>
    <row r="2364" spans="2:12" x14ac:dyDescent="0.3">
      <c r="B2364" s="82"/>
      <c r="C2364" s="82"/>
      <c r="D2364" s="82"/>
      <c r="E2364" s="133"/>
      <c r="F2364" s="84"/>
      <c r="G2364" s="84"/>
      <c r="H2364" s="82"/>
      <c r="I2364" s="84"/>
      <c r="J2364" s="84"/>
      <c r="K2364" s="84"/>
      <c r="L2364" s="82"/>
    </row>
    <row r="2365" spans="2:12" x14ac:dyDescent="0.3">
      <c r="B2365" s="82"/>
      <c r="C2365" s="82"/>
      <c r="D2365" s="82"/>
      <c r="E2365" s="133"/>
      <c r="F2365" s="84"/>
      <c r="G2365" s="84"/>
      <c r="H2365" s="82"/>
      <c r="I2365" s="84"/>
      <c r="J2365" s="84"/>
      <c r="K2365" s="84"/>
      <c r="L2365" s="82"/>
    </row>
    <row r="2366" spans="2:12" x14ac:dyDescent="0.3">
      <c r="B2366" s="82"/>
      <c r="C2366" s="82"/>
      <c r="D2366" s="82"/>
      <c r="E2366" s="133"/>
      <c r="F2366" s="84"/>
      <c r="G2366" s="84"/>
      <c r="H2366" s="82"/>
      <c r="I2366" s="84"/>
      <c r="J2366" s="84"/>
      <c r="K2366" s="84"/>
      <c r="L2366" s="82"/>
    </row>
    <row r="2367" spans="2:12" x14ac:dyDescent="0.3">
      <c r="B2367" s="82"/>
      <c r="C2367" s="82"/>
      <c r="D2367" s="82"/>
      <c r="E2367" s="133"/>
      <c r="F2367" s="84"/>
      <c r="G2367" s="84"/>
      <c r="H2367" s="82"/>
      <c r="I2367" s="84"/>
      <c r="J2367" s="84"/>
      <c r="K2367" s="84"/>
      <c r="L2367" s="82"/>
    </row>
    <row r="2368" spans="2:12" x14ac:dyDescent="0.3">
      <c r="B2368" s="82"/>
      <c r="C2368" s="82"/>
      <c r="D2368" s="82"/>
      <c r="E2368" s="133"/>
      <c r="F2368" s="84"/>
      <c r="G2368" s="84"/>
      <c r="H2368" s="82"/>
      <c r="I2368" s="84"/>
      <c r="J2368" s="84"/>
      <c r="K2368" s="84"/>
      <c r="L2368" s="82"/>
    </row>
    <row r="2369" spans="2:12" x14ac:dyDescent="0.3">
      <c r="B2369" s="82"/>
      <c r="C2369" s="82"/>
      <c r="D2369" s="82"/>
      <c r="E2369" s="133"/>
      <c r="F2369" s="84"/>
      <c r="G2369" s="84"/>
      <c r="H2369" s="82"/>
      <c r="I2369" s="84"/>
      <c r="J2369" s="84"/>
      <c r="K2369" s="84"/>
      <c r="L2369" s="82"/>
    </row>
    <row r="2370" spans="2:12" x14ac:dyDescent="0.3">
      <c r="B2370" s="82"/>
      <c r="C2370" s="82"/>
      <c r="D2370" s="82"/>
      <c r="E2370" s="133"/>
      <c r="F2370" s="84"/>
      <c r="G2370" s="84"/>
      <c r="H2370" s="82"/>
      <c r="I2370" s="84"/>
      <c r="J2370" s="84"/>
      <c r="K2370" s="84"/>
      <c r="L2370" s="82"/>
    </row>
    <row r="2371" spans="2:12" x14ac:dyDescent="0.3">
      <c r="B2371" s="82"/>
      <c r="C2371" s="82"/>
      <c r="D2371" s="82"/>
      <c r="E2371" s="133"/>
      <c r="F2371" s="84"/>
      <c r="G2371" s="84"/>
      <c r="H2371" s="82"/>
      <c r="I2371" s="84"/>
      <c r="J2371" s="84"/>
      <c r="K2371" s="84"/>
      <c r="L2371" s="82"/>
    </row>
    <row r="2372" spans="2:12" x14ac:dyDescent="0.3">
      <c r="B2372" s="82"/>
      <c r="C2372" s="82"/>
      <c r="D2372" s="82"/>
      <c r="E2372" s="133"/>
      <c r="F2372" s="84"/>
      <c r="G2372" s="84"/>
      <c r="H2372" s="82"/>
      <c r="I2372" s="84"/>
      <c r="J2372" s="84"/>
      <c r="K2372" s="84"/>
      <c r="L2372" s="82"/>
    </row>
    <row r="2373" spans="2:12" x14ac:dyDescent="0.3">
      <c r="B2373" s="82"/>
      <c r="C2373" s="82"/>
      <c r="D2373" s="82"/>
      <c r="E2373" s="133"/>
      <c r="F2373" s="84"/>
      <c r="G2373" s="84"/>
      <c r="H2373" s="82"/>
      <c r="I2373" s="84"/>
      <c r="J2373" s="84"/>
      <c r="K2373" s="84"/>
      <c r="L2373" s="82"/>
    </row>
    <row r="2374" spans="2:12" x14ac:dyDescent="0.3">
      <c r="B2374" s="82"/>
      <c r="C2374" s="82"/>
      <c r="D2374" s="82"/>
      <c r="E2374" s="133"/>
      <c r="F2374" s="84"/>
      <c r="G2374" s="84"/>
      <c r="H2374" s="82"/>
      <c r="I2374" s="84"/>
      <c r="J2374" s="84"/>
      <c r="K2374" s="84"/>
      <c r="L2374" s="82"/>
    </row>
    <row r="2375" spans="2:12" x14ac:dyDescent="0.3">
      <c r="B2375" s="82"/>
      <c r="C2375" s="82"/>
      <c r="D2375" s="82"/>
      <c r="E2375" s="133"/>
      <c r="F2375" s="84"/>
      <c r="G2375" s="84"/>
      <c r="H2375" s="82"/>
      <c r="I2375" s="84"/>
      <c r="J2375" s="84"/>
      <c r="K2375" s="84"/>
      <c r="L2375" s="82"/>
    </row>
    <row r="2376" spans="2:12" x14ac:dyDescent="0.3">
      <c r="B2376" s="82"/>
      <c r="C2376" s="82"/>
      <c r="D2376" s="82"/>
      <c r="E2376" s="133"/>
      <c r="F2376" s="84"/>
      <c r="G2376" s="84"/>
      <c r="H2376" s="82"/>
      <c r="I2376" s="84"/>
      <c r="J2376" s="84"/>
      <c r="K2376" s="84"/>
      <c r="L2376" s="82"/>
    </row>
    <row r="2377" spans="2:12" x14ac:dyDescent="0.3">
      <c r="B2377" s="82"/>
      <c r="C2377" s="82"/>
      <c r="D2377" s="82"/>
      <c r="E2377" s="133"/>
      <c r="F2377" s="84"/>
      <c r="G2377" s="84"/>
      <c r="H2377" s="82"/>
      <c r="I2377" s="84"/>
      <c r="J2377" s="84"/>
      <c r="K2377" s="84"/>
      <c r="L2377" s="82"/>
    </row>
    <row r="2378" spans="2:12" x14ac:dyDescent="0.3">
      <c r="B2378" s="82"/>
      <c r="C2378" s="82"/>
      <c r="D2378" s="82"/>
      <c r="E2378" s="133"/>
      <c r="F2378" s="84"/>
      <c r="G2378" s="84"/>
      <c r="H2378" s="82"/>
      <c r="I2378" s="84"/>
      <c r="J2378" s="84"/>
      <c r="K2378" s="84"/>
      <c r="L2378" s="82"/>
    </row>
    <row r="2379" spans="2:12" x14ac:dyDescent="0.3">
      <c r="B2379" s="82"/>
      <c r="C2379" s="82"/>
      <c r="D2379" s="82"/>
      <c r="E2379" s="133"/>
      <c r="F2379" s="84"/>
      <c r="G2379" s="84"/>
      <c r="H2379" s="82"/>
      <c r="I2379" s="84"/>
      <c r="J2379" s="84"/>
      <c r="K2379" s="84"/>
      <c r="L2379" s="82"/>
    </row>
    <row r="2380" spans="2:12" x14ac:dyDescent="0.3">
      <c r="B2380" s="82"/>
      <c r="C2380" s="82"/>
      <c r="D2380" s="82"/>
      <c r="E2380" s="133"/>
      <c r="F2380" s="84"/>
      <c r="G2380" s="84"/>
      <c r="H2380" s="82"/>
      <c r="I2380" s="84"/>
      <c r="J2380" s="84"/>
      <c r="K2380" s="84"/>
      <c r="L2380" s="82"/>
    </row>
    <row r="2381" spans="2:12" x14ac:dyDescent="0.3">
      <c r="B2381" s="82"/>
      <c r="C2381" s="82"/>
      <c r="D2381" s="82"/>
      <c r="E2381" s="133"/>
      <c r="F2381" s="84"/>
      <c r="G2381" s="84"/>
      <c r="H2381" s="82"/>
      <c r="I2381" s="84"/>
      <c r="J2381" s="84"/>
      <c r="K2381" s="84"/>
      <c r="L2381" s="82"/>
    </row>
    <row r="2382" spans="2:12" x14ac:dyDescent="0.3">
      <c r="B2382" s="82"/>
      <c r="C2382" s="82"/>
      <c r="D2382" s="82"/>
      <c r="E2382" s="133"/>
      <c r="F2382" s="84"/>
      <c r="G2382" s="84"/>
      <c r="H2382" s="82"/>
      <c r="I2382" s="84"/>
      <c r="J2382" s="84"/>
      <c r="K2382" s="84"/>
      <c r="L2382" s="82"/>
    </row>
    <row r="2383" spans="2:12" x14ac:dyDescent="0.3">
      <c r="B2383" s="82"/>
      <c r="C2383" s="82"/>
      <c r="D2383" s="82"/>
      <c r="E2383" s="133"/>
      <c r="F2383" s="84"/>
      <c r="G2383" s="84"/>
      <c r="H2383" s="82"/>
      <c r="I2383" s="84"/>
      <c r="J2383" s="84"/>
      <c r="K2383" s="84"/>
      <c r="L2383" s="82"/>
    </row>
    <row r="2384" spans="2:12" x14ac:dyDescent="0.3">
      <c r="B2384" s="82"/>
      <c r="C2384" s="82"/>
      <c r="D2384" s="82"/>
      <c r="E2384" s="133"/>
      <c r="F2384" s="84"/>
      <c r="G2384" s="84"/>
      <c r="H2384" s="82"/>
      <c r="I2384" s="84"/>
      <c r="J2384" s="84"/>
      <c r="K2384" s="84"/>
      <c r="L2384" s="82"/>
    </row>
    <row r="2385" spans="2:12" x14ac:dyDescent="0.3">
      <c r="B2385" s="82"/>
      <c r="C2385" s="82"/>
      <c r="D2385" s="82"/>
      <c r="E2385" s="133"/>
      <c r="F2385" s="84"/>
      <c r="G2385" s="84"/>
      <c r="H2385" s="82"/>
      <c r="I2385" s="84"/>
      <c r="J2385" s="84"/>
      <c r="K2385" s="84"/>
      <c r="L2385" s="82"/>
    </row>
    <row r="2386" spans="2:12" x14ac:dyDescent="0.3">
      <c r="B2386" s="82"/>
      <c r="C2386" s="82"/>
      <c r="D2386" s="82"/>
      <c r="E2386" s="133"/>
      <c r="F2386" s="84"/>
      <c r="G2386" s="84"/>
      <c r="H2386" s="82"/>
      <c r="I2386" s="84"/>
      <c r="J2386" s="84"/>
      <c r="K2386" s="84"/>
      <c r="L2386" s="82"/>
    </row>
    <row r="2387" spans="2:12" x14ac:dyDescent="0.3">
      <c r="B2387" s="82"/>
      <c r="C2387" s="82"/>
      <c r="D2387" s="82"/>
      <c r="E2387" s="133"/>
      <c r="F2387" s="84"/>
      <c r="G2387" s="84"/>
      <c r="H2387" s="82"/>
      <c r="I2387" s="84"/>
      <c r="J2387" s="84"/>
      <c r="K2387" s="84"/>
      <c r="L2387" s="82"/>
    </row>
    <row r="2388" spans="2:12" x14ac:dyDescent="0.3">
      <c r="B2388" s="82"/>
      <c r="C2388" s="82"/>
      <c r="D2388" s="82"/>
      <c r="E2388" s="133"/>
      <c r="F2388" s="84"/>
      <c r="G2388" s="84"/>
      <c r="H2388" s="82"/>
      <c r="I2388" s="84"/>
      <c r="J2388" s="84"/>
      <c r="K2388" s="84"/>
      <c r="L2388" s="82"/>
    </row>
    <row r="2389" spans="2:12" x14ac:dyDescent="0.3">
      <c r="B2389" s="82"/>
      <c r="C2389" s="82"/>
      <c r="D2389" s="82"/>
      <c r="E2389" s="133"/>
      <c r="F2389" s="84"/>
      <c r="G2389" s="84"/>
      <c r="H2389" s="82"/>
      <c r="I2389" s="84"/>
      <c r="J2389" s="84"/>
      <c r="K2389" s="84"/>
      <c r="L2389" s="82"/>
    </row>
    <row r="2390" spans="2:12" x14ac:dyDescent="0.3">
      <c r="B2390" s="82"/>
      <c r="C2390" s="82"/>
      <c r="D2390" s="82"/>
      <c r="E2390" s="133"/>
      <c r="F2390" s="84"/>
      <c r="G2390" s="84"/>
      <c r="H2390" s="82"/>
      <c r="I2390" s="84"/>
      <c r="J2390" s="84"/>
      <c r="K2390" s="84"/>
      <c r="L2390" s="82"/>
    </row>
    <row r="2391" spans="2:12" x14ac:dyDescent="0.3">
      <c r="B2391" s="82"/>
      <c r="C2391" s="82"/>
      <c r="D2391" s="82"/>
      <c r="E2391" s="133"/>
      <c r="F2391" s="84"/>
      <c r="G2391" s="84"/>
      <c r="H2391" s="82"/>
      <c r="I2391" s="84"/>
      <c r="J2391" s="84"/>
      <c r="K2391" s="84"/>
      <c r="L2391" s="82"/>
    </row>
    <row r="2392" spans="2:12" x14ac:dyDescent="0.3">
      <c r="B2392" s="82"/>
      <c r="C2392" s="82"/>
      <c r="D2392" s="82"/>
      <c r="E2392" s="133"/>
      <c r="F2392" s="84"/>
      <c r="G2392" s="84"/>
      <c r="H2392" s="82"/>
      <c r="I2392" s="84"/>
      <c r="J2392" s="84"/>
      <c r="K2392" s="84"/>
      <c r="L2392" s="82"/>
    </row>
    <row r="2393" spans="2:12" x14ac:dyDescent="0.3">
      <c r="B2393" s="82"/>
      <c r="C2393" s="82"/>
      <c r="D2393" s="82"/>
      <c r="E2393" s="133"/>
      <c r="F2393" s="84"/>
      <c r="G2393" s="84"/>
      <c r="H2393" s="82"/>
      <c r="I2393" s="84"/>
      <c r="J2393" s="84"/>
      <c r="K2393" s="84"/>
      <c r="L2393" s="82"/>
    </row>
    <row r="2394" spans="2:12" x14ac:dyDescent="0.3">
      <c r="B2394" s="82"/>
      <c r="C2394" s="82"/>
      <c r="D2394" s="82"/>
      <c r="E2394" s="133"/>
      <c r="F2394" s="84"/>
      <c r="G2394" s="84"/>
      <c r="H2394" s="82"/>
      <c r="I2394" s="84"/>
      <c r="J2394" s="84"/>
      <c r="K2394" s="84"/>
      <c r="L2394" s="82"/>
    </row>
    <row r="2395" spans="2:12" x14ac:dyDescent="0.3">
      <c r="B2395" s="82"/>
      <c r="C2395" s="82"/>
      <c r="D2395" s="82"/>
      <c r="E2395" s="133"/>
      <c r="F2395" s="84"/>
      <c r="G2395" s="84"/>
      <c r="H2395" s="82"/>
      <c r="I2395" s="84"/>
      <c r="J2395" s="84"/>
      <c r="K2395" s="84"/>
      <c r="L2395" s="82"/>
    </row>
    <row r="2396" spans="2:12" x14ac:dyDescent="0.3">
      <c r="B2396" s="82"/>
      <c r="C2396" s="82"/>
      <c r="D2396" s="82"/>
      <c r="E2396" s="133"/>
      <c r="F2396" s="84"/>
      <c r="G2396" s="84"/>
      <c r="H2396" s="82"/>
      <c r="I2396" s="84"/>
      <c r="J2396" s="84"/>
      <c r="K2396" s="84"/>
      <c r="L2396" s="82"/>
    </row>
    <row r="2397" spans="2:12" x14ac:dyDescent="0.3">
      <c r="B2397" s="82"/>
      <c r="C2397" s="82"/>
      <c r="D2397" s="82"/>
      <c r="E2397" s="133"/>
      <c r="F2397" s="84"/>
      <c r="G2397" s="84"/>
      <c r="H2397" s="82"/>
      <c r="I2397" s="84"/>
      <c r="J2397" s="84"/>
      <c r="K2397" s="84"/>
      <c r="L2397" s="82"/>
    </row>
    <row r="2398" spans="2:12" x14ac:dyDescent="0.3">
      <c r="B2398" s="82"/>
      <c r="C2398" s="82"/>
      <c r="D2398" s="82"/>
      <c r="E2398" s="133"/>
      <c r="F2398" s="84"/>
      <c r="G2398" s="84"/>
      <c r="H2398" s="82"/>
      <c r="I2398" s="84"/>
      <c r="J2398" s="84"/>
      <c r="K2398" s="84"/>
      <c r="L2398" s="82"/>
    </row>
    <row r="2399" spans="2:12" x14ac:dyDescent="0.3">
      <c r="B2399" s="82"/>
      <c r="C2399" s="82"/>
      <c r="D2399" s="82"/>
      <c r="E2399" s="133"/>
      <c r="F2399" s="84"/>
      <c r="G2399" s="84"/>
      <c r="H2399" s="82"/>
      <c r="I2399" s="84"/>
      <c r="J2399" s="84"/>
      <c r="K2399" s="84"/>
      <c r="L2399" s="82"/>
    </row>
    <row r="2400" spans="2:12" x14ac:dyDescent="0.3">
      <c r="B2400" s="82"/>
      <c r="C2400" s="82"/>
      <c r="D2400" s="82"/>
      <c r="E2400" s="133"/>
      <c r="F2400" s="84"/>
      <c r="G2400" s="84"/>
      <c r="H2400" s="82"/>
      <c r="I2400" s="84"/>
      <c r="J2400" s="84"/>
      <c r="K2400" s="84"/>
      <c r="L2400" s="82"/>
    </row>
    <row r="2401" spans="2:12" x14ac:dyDescent="0.3">
      <c r="B2401" s="82"/>
      <c r="C2401" s="82"/>
      <c r="D2401" s="82"/>
      <c r="E2401" s="133"/>
      <c r="F2401" s="84"/>
      <c r="G2401" s="84"/>
      <c r="H2401" s="82"/>
      <c r="I2401" s="84"/>
      <c r="J2401" s="84"/>
      <c r="K2401" s="84"/>
      <c r="L2401" s="82"/>
    </row>
    <row r="2402" spans="2:12" x14ac:dyDescent="0.3">
      <c r="B2402" s="82"/>
      <c r="C2402" s="82"/>
      <c r="D2402" s="82"/>
      <c r="E2402" s="133"/>
      <c r="F2402" s="84"/>
      <c r="G2402" s="84"/>
      <c r="H2402" s="82"/>
      <c r="I2402" s="84"/>
      <c r="J2402" s="84"/>
      <c r="K2402" s="84"/>
      <c r="L2402" s="82"/>
    </row>
    <row r="2403" spans="2:12" x14ac:dyDescent="0.3">
      <c r="B2403" s="82"/>
      <c r="C2403" s="82"/>
      <c r="D2403" s="82"/>
      <c r="E2403" s="133"/>
      <c r="F2403" s="84"/>
      <c r="G2403" s="84"/>
      <c r="H2403" s="82"/>
      <c r="I2403" s="84"/>
      <c r="J2403" s="84"/>
      <c r="K2403" s="84"/>
      <c r="L2403" s="82"/>
    </row>
    <row r="2404" spans="2:12" x14ac:dyDescent="0.3">
      <c r="B2404" s="82"/>
      <c r="C2404" s="82"/>
      <c r="D2404" s="82"/>
      <c r="E2404" s="133"/>
      <c r="F2404" s="84"/>
      <c r="G2404" s="84"/>
      <c r="H2404" s="82"/>
      <c r="I2404" s="84"/>
      <c r="J2404" s="84"/>
      <c r="K2404" s="84"/>
      <c r="L2404" s="82"/>
    </row>
    <row r="2405" spans="2:12" x14ac:dyDescent="0.3">
      <c r="B2405" s="82"/>
      <c r="C2405" s="82"/>
      <c r="D2405" s="82"/>
      <c r="E2405" s="133"/>
      <c r="F2405" s="84"/>
      <c r="G2405" s="84"/>
      <c r="H2405" s="82"/>
      <c r="I2405" s="84"/>
      <c r="J2405" s="84"/>
      <c r="K2405" s="84"/>
      <c r="L2405" s="82"/>
    </row>
    <row r="2406" spans="2:12" x14ac:dyDescent="0.3">
      <c r="B2406" s="82"/>
      <c r="C2406" s="82"/>
      <c r="D2406" s="82"/>
      <c r="E2406" s="133"/>
      <c r="F2406" s="84"/>
      <c r="G2406" s="84"/>
      <c r="H2406" s="82"/>
      <c r="I2406" s="84"/>
      <c r="J2406" s="84"/>
      <c r="K2406" s="84"/>
      <c r="L2406" s="82"/>
    </row>
    <row r="2407" spans="2:12" x14ac:dyDescent="0.3">
      <c r="B2407" s="82"/>
      <c r="C2407" s="82"/>
      <c r="D2407" s="82"/>
      <c r="E2407" s="133"/>
      <c r="F2407" s="84"/>
      <c r="G2407" s="84"/>
      <c r="H2407" s="82"/>
      <c r="I2407" s="84"/>
      <c r="J2407" s="84"/>
      <c r="K2407" s="84"/>
      <c r="L2407" s="82"/>
    </row>
    <row r="2408" spans="2:12" x14ac:dyDescent="0.3">
      <c r="B2408" s="82"/>
      <c r="C2408" s="82"/>
      <c r="D2408" s="82"/>
      <c r="E2408" s="133"/>
      <c r="F2408" s="84"/>
      <c r="G2408" s="84"/>
      <c r="H2408" s="82"/>
      <c r="I2408" s="84"/>
      <c r="J2408" s="84"/>
      <c r="K2408" s="84"/>
      <c r="L2408" s="82"/>
    </row>
    <row r="2409" spans="2:12" x14ac:dyDescent="0.3">
      <c r="B2409" s="82"/>
      <c r="C2409" s="82"/>
      <c r="D2409" s="82"/>
      <c r="E2409" s="133"/>
      <c r="F2409" s="84"/>
      <c r="G2409" s="84"/>
      <c r="H2409" s="82"/>
      <c r="I2409" s="84"/>
      <c r="J2409" s="84"/>
      <c r="K2409" s="84"/>
      <c r="L2409" s="82"/>
    </row>
    <row r="2410" spans="2:12" x14ac:dyDescent="0.3">
      <c r="B2410" s="82"/>
      <c r="C2410" s="82"/>
      <c r="D2410" s="82"/>
      <c r="E2410" s="133"/>
      <c r="F2410" s="84"/>
      <c r="G2410" s="84"/>
      <c r="H2410" s="82"/>
      <c r="I2410" s="84"/>
      <c r="J2410" s="84"/>
      <c r="K2410" s="84"/>
      <c r="L2410" s="82"/>
    </row>
    <row r="2411" spans="2:12" x14ac:dyDescent="0.3">
      <c r="B2411" s="82"/>
      <c r="C2411" s="82"/>
      <c r="D2411" s="82"/>
      <c r="E2411" s="133"/>
      <c r="F2411" s="84"/>
      <c r="G2411" s="84"/>
      <c r="H2411" s="82"/>
      <c r="I2411" s="84"/>
      <c r="J2411" s="84"/>
      <c r="K2411" s="84"/>
      <c r="L2411" s="82"/>
    </row>
    <row r="2412" spans="2:12" x14ac:dyDescent="0.3">
      <c r="B2412" s="82"/>
      <c r="C2412" s="82"/>
      <c r="D2412" s="82"/>
      <c r="E2412" s="133"/>
      <c r="F2412" s="84"/>
      <c r="G2412" s="84"/>
      <c r="H2412" s="82"/>
      <c r="I2412" s="84"/>
      <c r="J2412" s="84"/>
      <c r="K2412" s="84"/>
      <c r="L2412" s="82"/>
    </row>
    <row r="2413" spans="2:12" x14ac:dyDescent="0.3">
      <c r="B2413" s="82"/>
      <c r="C2413" s="82"/>
      <c r="D2413" s="82"/>
      <c r="E2413" s="133"/>
      <c r="F2413" s="84"/>
      <c r="G2413" s="84"/>
      <c r="H2413" s="82"/>
      <c r="I2413" s="84"/>
      <c r="J2413" s="84"/>
      <c r="K2413" s="84"/>
      <c r="L2413" s="82"/>
    </row>
    <row r="2414" spans="2:12" x14ac:dyDescent="0.3">
      <c r="B2414" s="82"/>
      <c r="C2414" s="82"/>
      <c r="D2414" s="82"/>
      <c r="E2414" s="133"/>
      <c r="F2414" s="84"/>
      <c r="G2414" s="84"/>
      <c r="H2414" s="82"/>
      <c r="I2414" s="84"/>
      <c r="J2414" s="84"/>
      <c r="K2414" s="84"/>
      <c r="L2414" s="82"/>
    </row>
    <row r="2415" spans="2:12" x14ac:dyDescent="0.3">
      <c r="B2415" s="82"/>
      <c r="C2415" s="82"/>
      <c r="D2415" s="82"/>
      <c r="E2415" s="133"/>
      <c r="F2415" s="84"/>
      <c r="G2415" s="84"/>
      <c r="H2415" s="82"/>
      <c r="I2415" s="84"/>
      <c r="J2415" s="84"/>
      <c r="K2415" s="84"/>
      <c r="L2415" s="82"/>
    </row>
    <row r="2416" spans="2:12" x14ac:dyDescent="0.3">
      <c r="B2416" s="82"/>
      <c r="C2416" s="82"/>
      <c r="D2416" s="82"/>
      <c r="E2416" s="133"/>
      <c r="F2416" s="84"/>
      <c r="G2416" s="84"/>
      <c r="H2416" s="82"/>
      <c r="I2416" s="84"/>
      <c r="J2416" s="84"/>
      <c r="K2416" s="84"/>
      <c r="L2416" s="82"/>
    </row>
    <row r="2417" spans="2:12" x14ac:dyDescent="0.3">
      <c r="B2417" s="82"/>
      <c r="C2417" s="82"/>
      <c r="D2417" s="82"/>
      <c r="E2417" s="133"/>
      <c r="F2417" s="84"/>
      <c r="G2417" s="84"/>
      <c r="H2417" s="82"/>
      <c r="I2417" s="84"/>
      <c r="J2417" s="84"/>
      <c r="K2417" s="84"/>
      <c r="L2417" s="82"/>
    </row>
    <row r="2418" spans="2:12" x14ac:dyDescent="0.3">
      <c r="B2418" s="82"/>
      <c r="C2418" s="82"/>
      <c r="D2418" s="82"/>
      <c r="E2418" s="133"/>
      <c r="F2418" s="84"/>
      <c r="G2418" s="84"/>
      <c r="H2418" s="82"/>
      <c r="I2418" s="84"/>
      <c r="J2418" s="84"/>
      <c r="K2418" s="84"/>
      <c r="L2418" s="82"/>
    </row>
    <row r="2419" spans="2:12" x14ac:dyDescent="0.3">
      <c r="B2419" s="82"/>
      <c r="C2419" s="82"/>
      <c r="D2419" s="82"/>
      <c r="E2419" s="133"/>
      <c r="F2419" s="84"/>
      <c r="G2419" s="84"/>
      <c r="H2419" s="82"/>
      <c r="I2419" s="84"/>
      <c r="J2419" s="84"/>
      <c r="K2419" s="84"/>
      <c r="L2419" s="82"/>
    </row>
    <row r="2420" spans="2:12" x14ac:dyDescent="0.3">
      <c r="B2420" s="82"/>
      <c r="C2420" s="82"/>
      <c r="D2420" s="82"/>
      <c r="E2420" s="133"/>
      <c r="F2420" s="84"/>
      <c r="G2420" s="84"/>
      <c r="H2420" s="82"/>
      <c r="I2420" s="84"/>
      <c r="J2420" s="84"/>
      <c r="K2420" s="84"/>
      <c r="L2420" s="82"/>
    </row>
    <row r="2421" spans="2:12" x14ac:dyDescent="0.3">
      <c r="B2421" s="82"/>
      <c r="C2421" s="82"/>
      <c r="D2421" s="82"/>
      <c r="E2421" s="133"/>
      <c r="F2421" s="84"/>
      <c r="G2421" s="84"/>
      <c r="H2421" s="82"/>
      <c r="I2421" s="84"/>
      <c r="J2421" s="84"/>
      <c r="K2421" s="84"/>
      <c r="L2421" s="82"/>
    </row>
    <row r="2422" spans="2:12" x14ac:dyDescent="0.3">
      <c r="B2422" s="82"/>
      <c r="C2422" s="82"/>
      <c r="D2422" s="82"/>
      <c r="E2422" s="133"/>
      <c r="F2422" s="84"/>
      <c r="G2422" s="84"/>
      <c r="H2422" s="82"/>
      <c r="I2422" s="84"/>
      <c r="J2422" s="84"/>
      <c r="K2422" s="84"/>
      <c r="L2422" s="82"/>
    </row>
    <row r="2423" spans="2:12" x14ac:dyDescent="0.3">
      <c r="B2423" s="82"/>
      <c r="C2423" s="82"/>
      <c r="D2423" s="82"/>
      <c r="E2423" s="133"/>
      <c r="F2423" s="84"/>
      <c r="G2423" s="84"/>
      <c r="H2423" s="82"/>
      <c r="I2423" s="84"/>
      <c r="J2423" s="84"/>
      <c r="K2423" s="84"/>
      <c r="L2423" s="82"/>
    </row>
    <row r="2424" spans="2:12" x14ac:dyDescent="0.3">
      <c r="B2424" s="82"/>
      <c r="C2424" s="82"/>
      <c r="D2424" s="82"/>
      <c r="E2424" s="133"/>
      <c r="F2424" s="84"/>
      <c r="G2424" s="84"/>
      <c r="H2424" s="82"/>
      <c r="I2424" s="84"/>
      <c r="J2424" s="84"/>
      <c r="K2424" s="84"/>
      <c r="L2424" s="82"/>
    </row>
    <row r="2425" spans="2:12" x14ac:dyDescent="0.3">
      <c r="B2425" s="82"/>
      <c r="C2425" s="82"/>
      <c r="D2425" s="82"/>
      <c r="E2425" s="133"/>
      <c r="F2425" s="84"/>
      <c r="G2425" s="84"/>
      <c r="H2425" s="82"/>
      <c r="I2425" s="84"/>
      <c r="J2425" s="84"/>
      <c r="K2425" s="84"/>
      <c r="L2425" s="82"/>
    </row>
    <row r="2426" spans="2:12" x14ac:dyDescent="0.3">
      <c r="B2426" s="82"/>
      <c r="C2426" s="82"/>
      <c r="D2426" s="82"/>
      <c r="E2426" s="133"/>
      <c r="F2426" s="84"/>
      <c r="G2426" s="84"/>
      <c r="H2426" s="82"/>
      <c r="I2426" s="84"/>
      <c r="J2426" s="84"/>
      <c r="K2426" s="84"/>
      <c r="L2426" s="82"/>
    </row>
    <row r="2427" spans="2:12" x14ac:dyDescent="0.3">
      <c r="B2427" s="82"/>
      <c r="C2427" s="82"/>
      <c r="D2427" s="82"/>
      <c r="E2427" s="133"/>
      <c r="F2427" s="84"/>
      <c r="G2427" s="84"/>
      <c r="H2427" s="82"/>
      <c r="I2427" s="84"/>
      <c r="J2427" s="84"/>
      <c r="K2427" s="84"/>
      <c r="L2427" s="82"/>
    </row>
    <row r="2428" spans="2:12" x14ac:dyDescent="0.3">
      <c r="B2428" s="82"/>
      <c r="C2428" s="82"/>
      <c r="D2428" s="82"/>
      <c r="E2428" s="133"/>
      <c r="F2428" s="84"/>
      <c r="G2428" s="84"/>
      <c r="H2428" s="82"/>
      <c r="I2428" s="84"/>
      <c r="J2428" s="84"/>
      <c r="K2428" s="84"/>
      <c r="L2428" s="82"/>
    </row>
    <row r="2429" spans="2:12" x14ac:dyDescent="0.3">
      <c r="B2429" s="82"/>
      <c r="C2429" s="82"/>
      <c r="D2429" s="82"/>
      <c r="E2429" s="133"/>
      <c r="F2429" s="84"/>
      <c r="G2429" s="84"/>
      <c r="H2429" s="82"/>
      <c r="I2429" s="84"/>
      <c r="J2429" s="84"/>
      <c r="K2429" s="84"/>
      <c r="L2429" s="82"/>
    </row>
    <row r="2430" spans="2:12" x14ac:dyDescent="0.3">
      <c r="B2430" s="82"/>
      <c r="C2430" s="82"/>
      <c r="D2430" s="82"/>
      <c r="E2430" s="133"/>
      <c r="F2430" s="84"/>
      <c r="G2430" s="84"/>
      <c r="H2430" s="82"/>
      <c r="I2430" s="84"/>
      <c r="J2430" s="84"/>
      <c r="K2430" s="84"/>
      <c r="L2430" s="82"/>
    </row>
    <row r="2431" spans="2:12" x14ac:dyDescent="0.3">
      <c r="B2431" s="82"/>
      <c r="C2431" s="82"/>
      <c r="D2431" s="82"/>
      <c r="E2431" s="133"/>
      <c r="F2431" s="84"/>
      <c r="G2431" s="84"/>
      <c r="H2431" s="82"/>
      <c r="I2431" s="84"/>
      <c r="J2431" s="84"/>
      <c r="K2431" s="84"/>
      <c r="L2431" s="82"/>
    </row>
    <row r="2432" spans="2:12" x14ac:dyDescent="0.3">
      <c r="B2432" s="82"/>
      <c r="C2432" s="82"/>
      <c r="D2432" s="82"/>
      <c r="E2432" s="133"/>
      <c r="F2432" s="84"/>
      <c r="G2432" s="84"/>
      <c r="H2432" s="82"/>
      <c r="I2432" s="84"/>
      <c r="J2432" s="84"/>
      <c r="K2432" s="84"/>
      <c r="L2432" s="82"/>
    </row>
    <row r="2433" spans="2:12" x14ac:dyDescent="0.3">
      <c r="B2433" s="82"/>
      <c r="C2433" s="82"/>
      <c r="D2433" s="82"/>
      <c r="E2433" s="133"/>
      <c r="F2433" s="84"/>
      <c r="G2433" s="84"/>
      <c r="H2433" s="82"/>
      <c r="I2433" s="84"/>
      <c r="J2433" s="84"/>
      <c r="K2433" s="84"/>
      <c r="L2433" s="82"/>
    </row>
    <row r="2434" spans="2:12" x14ac:dyDescent="0.3">
      <c r="B2434" s="82"/>
      <c r="C2434" s="82"/>
      <c r="D2434" s="82"/>
      <c r="E2434" s="133"/>
      <c r="F2434" s="84"/>
      <c r="G2434" s="84"/>
      <c r="H2434" s="82"/>
      <c r="I2434" s="84"/>
      <c r="J2434" s="84"/>
      <c r="K2434" s="84"/>
      <c r="L2434" s="82"/>
    </row>
    <row r="2435" spans="2:12" x14ac:dyDescent="0.3">
      <c r="B2435" s="82"/>
      <c r="C2435" s="82"/>
      <c r="D2435" s="82"/>
      <c r="E2435" s="133"/>
      <c r="F2435" s="84"/>
      <c r="G2435" s="84"/>
      <c r="H2435" s="82"/>
      <c r="I2435" s="84"/>
      <c r="J2435" s="84"/>
      <c r="K2435" s="84"/>
      <c r="L2435" s="82"/>
    </row>
    <row r="2436" spans="2:12" x14ac:dyDescent="0.3">
      <c r="B2436" s="82"/>
      <c r="C2436" s="82"/>
      <c r="D2436" s="82"/>
      <c r="E2436" s="133"/>
      <c r="F2436" s="84"/>
      <c r="G2436" s="84"/>
      <c r="H2436" s="82"/>
      <c r="I2436" s="84"/>
      <c r="J2436" s="84"/>
      <c r="K2436" s="84"/>
      <c r="L2436" s="82"/>
    </row>
    <row r="2437" spans="2:12" x14ac:dyDescent="0.3">
      <c r="B2437" s="82"/>
      <c r="C2437" s="82"/>
      <c r="D2437" s="82"/>
      <c r="E2437" s="133"/>
      <c r="F2437" s="84"/>
      <c r="G2437" s="84"/>
      <c r="H2437" s="82"/>
      <c r="I2437" s="84"/>
      <c r="J2437" s="84"/>
      <c r="K2437" s="84"/>
      <c r="L2437" s="82"/>
    </row>
    <row r="2438" spans="2:12" x14ac:dyDescent="0.3">
      <c r="B2438" s="82"/>
      <c r="C2438" s="82"/>
      <c r="D2438" s="82"/>
      <c r="E2438" s="133"/>
      <c r="F2438" s="84"/>
      <c r="G2438" s="84"/>
      <c r="H2438" s="82"/>
      <c r="I2438" s="84"/>
      <c r="J2438" s="84"/>
      <c r="K2438" s="84"/>
      <c r="L2438" s="82"/>
    </row>
    <row r="2439" spans="2:12" x14ac:dyDescent="0.3">
      <c r="B2439" s="82"/>
      <c r="C2439" s="82"/>
      <c r="D2439" s="82"/>
      <c r="E2439" s="133"/>
      <c r="F2439" s="84"/>
      <c r="G2439" s="84"/>
      <c r="H2439" s="82"/>
      <c r="I2439" s="84"/>
      <c r="J2439" s="84"/>
      <c r="K2439" s="84"/>
      <c r="L2439" s="82"/>
    </row>
    <row r="2440" spans="2:12" x14ac:dyDescent="0.3">
      <c r="B2440" s="82"/>
      <c r="C2440" s="82"/>
      <c r="D2440" s="82"/>
      <c r="E2440" s="133"/>
      <c r="F2440" s="84"/>
      <c r="G2440" s="84"/>
      <c r="H2440" s="82"/>
      <c r="I2440" s="84"/>
      <c r="J2440" s="84"/>
      <c r="K2440" s="84"/>
      <c r="L2440" s="82"/>
    </row>
    <row r="2441" spans="2:12" x14ac:dyDescent="0.3">
      <c r="B2441" s="82"/>
      <c r="C2441" s="82"/>
      <c r="D2441" s="82"/>
      <c r="E2441" s="133"/>
      <c r="F2441" s="84"/>
      <c r="G2441" s="84"/>
      <c r="H2441" s="82"/>
      <c r="I2441" s="84"/>
      <c r="J2441" s="84"/>
      <c r="K2441" s="84"/>
      <c r="L2441" s="82"/>
    </row>
    <row r="2442" spans="2:12" x14ac:dyDescent="0.3">
      <c r="B2442" s="82"/>
      <c r="C2442" s="82"/>
      <c r="D2442" s="82"/>
      <c r="E2442" s="133"/>
      <c r="F2442" s="84"/>
      <c r="G2442" s="84"/>
      <c r="H2442" s="82"/>
      <c r="I2442" s="84"/>
      <c r="J2442" s="84"/>
      <c r="K2442" s="84"/>
      <c r="L2442" s="82"/>
    </row>
    <row r="2443" spans="2:12" x14ac:dyDescent="0.3">
      <c r="B2443" s="82"/>
      <c r="C2443" s="82"/>
      <c r="D2443" s="82"/>
      <c r="E2443" s="133"/>
      <c r="F2443" s="84"/>
      <c r="G2443" s="84"/>
      <c r="H2443" s="82"/>
      <c r="I2443" s="84"/>
      <c r="J2443" s="84"/>
      <c r="K2443" s="84"/>
      <c r="L2443" s="82"/>
    </row>
    <row r="2444" spans="2:12" x14ac:dyDescent="0.3">
      <c r="B2444" s="82"/>
      <c r="C2444" s="82"/>
      <c r="D2444" s="82"/>
      <c r="E2444" s="133"/>
      <c r="F2444" s="84"/>
      <c r="G2444" s="84"/>
      <c r="H2444" s="82"/>
      <c r="I2444" s="84"/>
      <c r="J2444" s="84"/>
      <c r="K2444" s="84"/>
      <c r="L2444" s="82"/>
    </row>
    <row r="2445" spans="2:12" x14ac:dyDescent="0.3">
      <c r="B2445" s="82"/>
      <c r="C2445" s="82"/>
      <c r="D2445" s="82"/>
      <c r="E2445" s="133"/>
      <c r="F2445" s="84"/>
      <c r="G2445" s="84"/>
      <c r="H2445" s="82"/>
      <c r="I2445" s="84"/>
      <c r="J2445" s="84"/>
      <c r="K2445" s="84"/>
      <c r="L2445" s="82"/>
    </row>
    <row r="2446" spans="2:12" x14ac:dyDescent="0.3">
      <c r="B2446" s="82"/>
      <c r="C2446" s="82"/>
      <c r="D2446" s="82"/>
      <c r="E2446" s="133"/>
      <c r="F2446" s="84"/>
      <c r="G2446" s="84"/>
      <c r="H2446" s="82"/>
      <c r="I2446" s="84"/>
      <c r="J2446" s="84"/>
      <c r="K2446" s="84"/>
      <c r="L2446" s="82"/>
    </row>
    <row r="2447" spans="2:12" x14ac:dyDescent="0.3">
      <c r="B2447" s="82"/>
      <c r="C2447" s="82"/>
      <c r="D2447" s="82"/>
      <c r="E2447" s="133"/>
      <c r="F2447" s="84"/>
      <c r="G2447" s="84"/>
      <c r="H2447" s="82"/>
      <c r="I2447" s="84"/>
      <c r="J2447" s="84"/>
      <c r="K2447" s="84"/>
      <c r="L2447" s="82"/>
    </row>
    <row r="2448" spans="2:12" x14ac:dyDescent="0.3">
      <c r="B2448" s="82"/>
      <c r="C2448" s="82"/>
      <c r="D2448" s="82"/>
      <c r="E2448" s="133"/>
      <c r="F2448" s="84"/>
      <c r="G2448" s="84"/>
      <c r="H2448" s="82"/>
      <c r="I2448" s="84"/>
      <c r="J2448" s="84"/>
      <c r="K2448" s="84"/>
      <c r="L2448" s="82"/>
    </row>
    <row r="2449" spans="2:12" x14ac:dyDescent="0.3">
      <c r="B2449" s="82"/>
      <c r="C2449" s="82"/>
      <c r="D2449" s="82"/>
      <c r="E2449" s="133"/>
      <c r="F2449" s="84"/>
      <c r="G2449" s="84"/>
      <c r="H2449" s="82"/>
      <c r="I2449" s="84"/>
      <c r="J2449" s="84"/>
      <c r="K2449" s="84"/>
      <c r="L2449" s="82"/>
    </row>
    <row r="2450" spans="2:12" x14ac:dyDescent="0.3">
      <c r="B2450" s="82"/>
      <c r="C2450" s="82"/>
      <c r="D2450" s="82"/>
      <c r="E2450" s="133"/>
      <c r="F2450" s="84"/>
      <c r="G2450" s="84"/>
      <c r="H2450" s="82"/>
      <c r="I2450" s="84"/>
      <c r="J2450" s="84"/>
      <c r="K2450" s="84"/>
      <c r="L2450" s="82"/>
    </row>
    <row r="2451" spans="2:12" x14ac:dyDescent="0.3">
      <c r="B2451" s="82"/>
      <c r="C2451" s="82"/>
      <c r="D2451" s="82"/>
      <c r="E2451" s="133"/>
      <c r="F2451" s="84"/>
      <c r="G2451" s="84"/>
      <c r="H2451" s="82"/>
      <c r="I2451" s="84"/>
      <c r="J2451" s="84"/>
      <c r="K2451" s="84"/>
      <c r="L2451" s="82"/>
    </row>
    <row r="2452" spans="2:12" x14ac:dyDescent="0.3">
      <c r="B2452" s="82"/>
      <c r="C2452" s="82"/>
      <c r="D2452" s="82"/>
      <c r="E2452" s="133"/>
      <c r="F2452" s="84"/>
      <c r="G2452" s="84"/>
      <c r="H2452" s="82"/>
      <c r="I2452" s="84"/>
      <c r="J2452" s="84"/>
      <c r="K2452" s="84"/>
      <c r="L2452" s="82"/>
    </row>
    <row r="2453" spans="2:12" x14ac:dyDescent="0.3">
      <c r="B2453" s="82"/>
      <c r="C2453" s="82"/>
      <c r="D2453" s="82"/>
      <c r="E2453" s="133"/>
      <c r="F2453" s="84"/>
      <c r="G2453" s="84"/>
      <c r="H2453" s="82"/>
      <c r="I2453" s="84"/>
      <c r="J2453" s="84"/>
      <c r="K2453" s="84"/>
      <c r="L2453" s="82"/>
    </row>
    <row r="2454" spans="2:12" x14ac:dyDescent="0.3">
      <c r="B2454" s="82"/>
      <c r="C2454" s="82"/>
      <c r="D2454" s="82"/>
      <c r="E2454" s="133"/>
      <c r="F2454" s="84"/>
      <c r="G2454" s="84"/>
      <c r="H2454" s="82"/>
      <c r="I2454" s="84"/>
      <c r="J2454" s="84"/>
      <c r="K2454" s="84"/>
      <c r="L2454" s="82"/>
    </row>
    <row r="2455" spans="2:12" x14ac:dyDescent="0.3">
      <c r="B2455" s="82"/>
      <c r="C2455" s="82"/>
      <c r="D2455" s="82"/>
      <c r="E2455" s="133"/>
      <c r="F2455" s="84"/>
      <c r="G2455" s="84"/>
      <c r="H2455" s="82"/>
      <c r="I2455" s="84"/>
      <c r="J2455" s="84"/>
      <c r="K2455" s="84"/>
      <c r="L2455" s="82"/>
    </row>
    <row r="2456" spans="2:12" x14ac:dyDescent="0.3">
      <c r="B2456" s="82"/>
      <c r="C2456" s="82"/>
      <c r="D2456" s="82"/>
      <c r="E2456" s="133"/>
      <c r="F2456" s="84"/>
      <c r="G2456" s="84"/>
      <c r="H2456" s="82"/>
      <c r="I2456" s="84"/>
      <c r="J2456" s="84"/>
      <c r="K2456" s="84"/>
      <c r="L2456" s="82"/>
    </row>
    <row r="2457" spans="2:12" x14ac:dyDescent="0.3">
      <c r="B2457" s="82"/>
      <c r="C2457" s="82"/>
      <c r="D2457" s="82"/>
      <c r="E2457" s="133"/>
      <c r="F2457" s="84"/>
      <c r="G2457" s="84"/>
      <c r="H2457" s="82"/>
      <c r="I2457" s="84"/>
      <c r="J2457" s="84"/>
      <c r="K2457" s="84"/>
      <c r="L2457" s="82"/>
    </row>
    <row r="2458" spans="2:12" x14ac:dyDescent="0.3">
      <c r="B2458" s="82"/>
      <c r="C2458" s="82"/>
      <c r="D2458" s="82"/>
      <c r="E2458" s="133"/>
      <c r="F2458" s="84"/>
      <c r="G2458" s="84"/>
      <c r="H2458" s="82"/>
      <c r="I2458" s="84"/>
      <c r="J2458" s="84"/>
      <c r="K2458" s="84"/>
      <c r="L2458" s="82"/>
    </row>
    <row r="2459" spans="2:12" x14ac:dyDescent="0.3">
      <c r="B2459" s="82"/>
      <c r="C2459" s="82"/>
      <c r="D2459" s="82"/>
      <c r="E2459" s="133"/>
      <c r="F2459" s="84"/>
      <c r="G2459" s="84"/>
      <c r="H2459" s="82"/>
      <c r="I2459" s="84"/>
      <c r="J2459" s="84"/>
      <c r="K2459" s="84"/>
      <c r="L2459" s="82"/>
    </row>
    <row r="2460" spans="2:12" x14ac:dyDescent="0.3">
      <c r="B2460" s="82"/>
      <c r="C2460" s="82"/>
      <c r="D2460" s="82"/>
      <c r="E2460" s="133"/>
      <c r="F2460" s="84"/>
      <c r="G2460" s="84"/>
      <c r="H2460" s="82"/>
      <c r="I2460" s="84"/>
      <c r="J2460" s="84"/>
      <c r="K2460" s="84"/>
      <c r="L2460" s="82"/>
    </row>
    <row r="2461" spans="2:12" x14ac:dyDescent="0.3">
      <c r="B2461" s="82"/>
      <c r="C2461" s="82"/>
      <c r="D2461" s="82"/>
      <c r="E2461" s="133"/>
      <c r="F2461" s="84"/>
      <c r="G2461" s="84"/>
      <c r="H2461" s="82"/>
      <c r="I2461" s="84"/>
      <c r="J2461" s="84"/>
      <c r="K2461" s="84"/>
      <c r="L2461" s="82"/>
    </row>
    <row r="2462" spans="2:12" x14ac:dyDescent="0.3">
      <c r="B2462" s="82"/>
      <c r="C2462" s="82"/>
      <c r="D2462" s="82"/>
      <c r="E2462" s="133"/>
      <c r="F2462" s="84"/>
      <c r="G2462" s="84"/>
      <c r="H2462" s="82"/>
      <c r="I2462" s="84"/>
      <c r="J2462" s="84"/>
      <c r="K2462" s="84"/>
      <c r="L2462" s="82"/>
    </row>
    <row r="2463" spans="2:12" x14ac:dyDescent="0.3">
      <c r="B2463" s="82"/>
      <c r="C2463" s="82"/>
      <c r="D2463" s="82"/>
      <c r="E2463" s="133"/>
      <c r="F2463" s="84"/>
      <c r="G2463" s="84"/>
      <c r="H2463" s="82"/>
      <c r="I2463" s="84"/>
      <c r="J2463" s="84"/>
      <c r="K2463" s="84"/>
      <c r="L2463" s="82"/>
    </row>
    <row r="2464" spans="2:12" x14ac:dyDescent="0.3">
      <c r="B2464" s="82"/>
      <c r="C2464" s="82"/>
      <c r="D2464" s="82"/>
      <c r="E2464" s="133"/>
      <c r="F2464" s="84"/>
      <c r="G2464" s="84"/>
      <c r="H2464" s="82"/>
      <c r="I2464" s="84"/>
      <c r="J2464" s="84"/>
      <c r="K2464" s="84"/>
      <c r="L2464" s="82"/>
    </row>
    <row r="2465" spans="2:12" x14ac:dyDescent="0.3">
      <c r="B2465" s="82"/>
      <c r="C2465" s="82"/>
      <c r="D2465" s="82"/>
      <c r="E2465" s="133"/>
      <c r="F2465" s="84"/>
      <c r="G2465" s="84"/>
      <c r="H2465" s="82"/>
      <c r="I2465" s="84"/>
      <c r="J2465" s="84"/>
      <c r="K2465" s="84"/>
      <c r="L2465" s="82"/>
    </row>
    <row r="2466" spans="2:12" x14ac:dyDescent="0.3">
      <c r="B2466" s="82"/>
      <c r="C2466" s="82"/>
      <c r="D2466" s="82"/>
      <c r="E2466" s="133"/>
      <c r="F2466" s="84"/>
      <c r="G2466" s="84"/>
      <c r="H2466" s="82"/>
      <c r="I2466" s="84"/>
      <c r="J2466" s="84"/>
      <c r="K2466" s="84"/>
      <c r="L2466" s="82"/>
    </row>
    <row r="2467" spans="2:12" x14ac:dyDescent="0.3">
      <c r="B2467" s="82"/>
      <c r="C2467" s="82"/>
      <c r="D2467" s="82"/>
      <c r="E2467" s="133"/>
      <c r="F2467" s="84"/>
      <c r="G2467" s="84"/>
      <c r="H2467" s="82"/>
      <c r="I2467" s="84"/>
      <c r="J2467" s="84"/>
      <c r="K2467" s="84"/>
      <c r="L2467" s="82"/>
    </row>
    <row r="2468" spans="2:12" x14ac:dyDescent="0.3">
      <c r="B2468" s="82"/>
      <c r="C2468" s="82"/>
      <c r="D2468" s="82"/>
      <c r="E2468" s="133"/>
      <c r="F2468" s="84"/>
      <c r="G2468" s="84"/>
      <c r="H2468" s="82"/>
      <c r="I2468" s="84"/>
      <c r="J2468" s="84"/>
      <c r="K2468" s="84"/>
      <c r="L2468" s="82"/>
    </row>
    <row r="2469" spans="2:12" x14ac:dyDescent="0.3">
      <c r="B2469" s="82"/>
      <c r="C2469" s="82"/>
      <c r="D2469" s="82"/>
      <c r="E2469" s="133"/>
      <c r="F2469" s="84"/>
      <c r="G2469" s="84"/>
      <c r="H2469" s="82"/>
      <c r="I2469" s="84"/>
      <c r="J2469" s="84"/>
      <c r="K2469" s="84"/>
      <c r="L2469" s="82"/>
    </row>
    <row r="2470" spans="2:12" x14ac:dyDescent="0.3">
      <c r="B2470" s="82"/>
      <c r="C2470" s="82"/>
      <c r="D2470" s="82"/>
      <c r="E2470" s="133"/>
      <c r="F2470" s="84"/>
      <c r="G2470" s="84"/>
      <c r="H2470" s="82"/>
      <c r="I2470" s="84"/>
      <c r="J2470" s="84"/>
      <c r="K2470" s="84"/>
      <c r="L2470" s="82"/>
    </row>
    <row r="2471" spans="2:12" x14ac:dyDescent="0.3">
      <c r="B2471" s="82"/>
      <c r="C2471" s="82"/>
      <c r="D2471" s="82"/>
      <c r="E2471" s="133"/>
      <c r="F2471" s="84"/>
      <c r="G2471" s="84"/>
      <c r="H2471" s="82"/>
      <c r="I2471" s="84"/>
      <c r="J2471" s="84"/>
      <c r="K2471" s="84"/>
      <c r="L2471" s="82"/>
    </row>
    <row r="2472" spans="2:12" x14ac:dyDescent="0.3">
      <c r="B2472" s="82"/>
      <c r="C2472" s="82"/>
      <c r="D2472" s="82"/>
      <c r="E2472" s="133"/>
      <c r="F2472" s="84"/>
      <c r="G2472" s="84"/>
      <c r="H2472" s="82"/>
      <c r="I2472" s="84"/>
      <c r="J2472" s="84"/>
      <c r="K2472" s="84"/>
      <c r="L2472" s="82"/>
    </row>
    <row r="2473" spans="2:12" x14ac:dyDescent="0.3">
      <c r="B2473" s="82"/>
      <c r="C2473" s="82"/>
      <c r="D2473" s="82"/>
      <c r="E2473" s="133"/>
      <c r="F2473" s="84"/>
      <c r="G2473" s="84"/>
      <c r="H2473" s="82"/>
      <c r="I2473" s="84"/>
      <c r="J2473" s="84"/>
      <c r="K2473" s="84"/>
      <c r="L2473" s="82"/>
    </row>
    <row r="2474" spans="2:12" x14ac:dyDescent="0.3">
      <c r="B2474" s="82"/>
      <c r="C2474" s="82"/>
      <c r="D2474" s="82"/>
      <c r="E2474" s="133"/>
      <c r="F2474" s="84"/>
      <c r="G2474" s="84"/>
      <c r="H2474" s="82"/>
      <c r="I2474" s="84"/>
      <c r="J2474" s="84"/>
      <c r="K2474" s="84"/>
      <c r="L2474" s="82"/>
    </row>
    <row r="2475" spans="2:12" x14ac:dyDescent="0.3">
      <c r="B2475" s="82"/>
      <c r="C2475" s="82"/>
      <c r="D2475" s="82"/>
      <c r="E2475" s="133"/>
      <c r="F2475" s="84"/>
      <c r="G2475" s="84"/>
      <c r="H2475" s="82"/>
      <c r="I2475" s="84"/>
      <c r="J2475" s="84"/>
      <c r="K2475" s="84"/>
      <c r="L2475" s="82"/>
    </row>
    <row r="2476" spans="2:12" x14ac:dyDescent="0.3">
      <c r="B2476" s="82"/>
      <c r="C2476" s="82"/>
      <c r="D2476" s="82"/>
      <c r="E2476" s="133"/>
      <c r="F2476" s="84"/>
      <c r="G2476" s="84"/>
      <c r="H2476" s="82"/>
      <c r="I2476" s="84"/>
      <c r="J2476" s="84"/>
      <c r="K2476" s="84"/>
      <c r="L2476" s="82"/>
    </row>
    <row r="2477" spans="2:12" x14ac:dyDescent="0.3">
      <c r="B2477" s="82"/>
      <c r="C2477" s="82"/>
      <c r="D2477" s="82"/>
      <c r="E2477" s="133"/>
      <c r="F2477" s="84"/>
      <c r="G2477" s="84"/>
      <c r="H2477" s="82"/>
      <c r="I2477" s="84"/>
      <c r="J2477" s="84"/>
      <c r="K2477" s="84"/>
      <c r="L2477" s="82"/>
    </row>
    <row r="2478" spans="2:12" x14ac:dyDescent="0.3">
      <c r="B2478" s="82"/>
      <c r="C2478" s="82"/>
      <c r="D2478" s="82"/>
      <c r="E2478" s="133"/>
      <c r="F2478" s="84"/>
      <c r="G2478" s="84"/>
      <c r="H2478" s="82"/>
      <c r="I2478" s="84"/>
      <c r="J2478" s="84"/>
      <c r="K2478" s="84"/>
      <c r="L2478" s="82"/>
    </row>
    <row r="2479" spans="2:12" x14ac:dyDescent="0.3">
      <c r="B2479" s="82"/>
      <c r="C2479" s="82"/>
      <c r="D2479" s="82"/>
      <c r="E2479" s="133"/>
      <c r="F2479" s="84"/>
      <c r="G2479" s="84"/>
      <c r="H2479" s="82"/>
      <c r="I2479" s="84"/>
      <c r="J2479" s="84"/>
      <c r="K2479" s="84"/>
      <c r="L2479" s="82"/>
    </row>
    <row r="2480" spans="2:12" x14ac:dyDescent="0.3">
      <c r="B2480" s="82"/>
      <c r="C2480" s="82"/>
      <c r="D2480" s="82"/>
      <c r="E2480" s="133"/>
      <c r="F2480" s="84"/>
      <c r="G2480" s="84"/>
      <c r="H2480" s="82"/>
      <c r="I2480" s="84"/>
      <c r="J2480" s="84"/>
      <c r="K2480" s="84"/>
      <c r="L2480" s="82"/>
    </row>
    <row r="2481" spans="2:12" x14ac:dyDescent="0.3">
      <c r="B2481" s="82"/>
      <c r="C2481" s="82"/>
      <c r="D2481" s="82"/>
      <c r="E2481" s="133"/>
      <c r="F2481" s="84"/>
      <c r="G2481" s="84"/>
      <c r="H2481" s="82"/>
      <c r="I2481" s="84"/>
      <c r="J2481" s="84"/>
      <c r="K2481" s="84"/>
      <c r="L2481" s="82"/>
    </row>
    <row r="2482" spans="2:12" x14ac:dyDescent="0.3">
      <c r="B2482" s="82"/>
      <c r="C2482" s="82"/>
      <c r="D2482" s="82"/>
      <c r="E2482" s="133"/>
      <c r="F2482" s="84"/>
      <c r="G2482" s="84"/>
      <c r="H2482" s="82"/>
      <c r="I2482" s="84"/>
      <c r="J2482" s="84"/>
      <c r="K2482" s="84"/>
      <c r="L2482" s="82"/>
    </row>
    <row r="2483" spans="2:12" x14ac:dyDescent="0.3">
      <c r="B2483" s="82"/>
      <c r="C2483" s="82"/>
      <c r="D2483" s="82"/>
      <c r="E2483" s="133"/>
      <c r="F2483" s="84"/>
      <c r="G2483" s="84"/>
      <c r="H2483" s="82"/>
      <c r="I2483" s="84"/>
      <c r="J2483" s="84"/>
      <c r="K2483" s="84"/>
      <c r="L2483" s="82"/>
    </row>
    <row r="2484" spans="2:12" x14ac:dyDescent="0.3">
      <c r="B2484" s="82"/>
      <c r="C2484" s="82"/>
      <c r="D2484" s="82"/>
      <c r="E2484" s="133"/>
      <c r="F2484" s="84"/>
      <c r="G2484" s="84"/>
      <c r="H2484" s="82"/>
      <c r="I2484" s="84"/>
      <c r="J2484" s="84"/>
      <c r="K2484" s="84"/>
      <c r="L2484" s="82"/>
    </row>
    <row r="2485" spans="2:12" x14ac:dyDescent="0.3">
      <c r="B2485" s="82"/>
      <c r="C2485" s="82"/>
      <c r="D2485" s="82"/>
      <c r="E2485" s="133"/>
      <c r="F2485" s="84"/>
      <c r="G2485" s="84"/>
      <c r="H2485" s="82"/>
      <c r="I2485" s="84"/>
      <c r="J2485" s="84"/>
      <c r="K2485" s="84"/>
      <c r="L2485" s="82"/>
    </row>
    <row r="2486" spans="2:12" x14ac:dyDescent="0.3">
      <c r="B2486" s="82"/>
      <c r="C2486" s="82"/>
      <c r="D2486" s="82"/>
      <c r="E2486" s="133"/>
      <c r="F2486" s="84"/>
      <c r="G2486" s="84"/>
      <c r="H2486" s="82"/>
      <c r="I2486" s="84"/>
      <c r="J2486" s="84"/>
      <c r="K2486" s="84"/>
      <c r="L2486" s="82"/>
    </row>
    <row r="2487" spans="2:12" x14ac:dyDescent="0.3">
      <c r="B2487" s="82"/>
      <c r="C2487" s="82"/>
      <c r="D2487" s="82"/>
      <c r="E2487" s="133"/>
      <c r="F2487" s="84"/>
      <c r="G2487" s="84"/>
      <c r="H2487" s="82"/>
      <c r="I2487" s="84"/>
      <c r="J2487" s="84"/>
      <c r="K2487" s="84"/>
      <c r="L2487" s="82"/>
    </row>
    <row r="2488" spans="2:12" x14ac:dyDescent="0.3">
      <c r="B2488" s="82"/>
      <c r="C2488" s="82"/>
      <c r="D2488" s="82"/>
      <c r="E2488" s="133"/>
      <c r="F2488" s="84"/>
      <c r="G2488" s="84"/>
      <c r="H2488" s="82"/>
      <c r="I2488" s="84"/>
      <c r="J2488" s="84"/>
      <c r="K2488" s="84"/>
      <c r="L2488" s="82"/>
    </row>
    <row r="2489" spans="2:12" x14ac:dyDescent="0.3">
      <c r="B2489" s="82"/>
      <c r="C2489" s="82"/>
      <c r="D2489" s="82"/>
      <c r="E2489" s="133"/>
      <c r="F2489" s="84"/>
      <c r="G2489" s="84"/>
      <c r="H2489" s="82"/>
      <c r="I2489" s="84"/>
      <c r="J2489" s="84"/>
      <c r="K2489" s="84"/>
      <c r="L2489" s="82"/>
    </row>
    <row r="2490" spans="2:12" x14ac:dyDescent="0.3">
      <c r="B2490" s="82"/>
      <c r="C2490" s="82"/>
      <c r="D2490" s="82"/>
      <c r="E2490" s="133"/>
      <c r="F2490" s="84"/>
      <c r="G2490" s="84"/>
      <c r="H2490" s="82"/>
      <c r="I2490" s="84"/>
      <c r="J2490" s="84"/>
      <c r="K2490" s="84"/>
      <c r="L2490" s="82"/>
    </row>
    <row r="2491" spans="2:12" x14ac:dyDescent="0.3">
      <c r="B2491" s="82"/>
      <c r="C2491" s="82"/>
      <c r="D2491" s="82"/>
      <c r="E2491" s="133"/>
      <c r="F2491" s="84"/>
      <c r="G2491" s="84"/>
      <c r="H2491" s="82"/>
      <c r="I2491" s="84"/>
      <c r="J2491" s="84"/>
      <c r="K2491" s="84"/>
      <c r="L2491" s="82"/>
    </row>
    <row r="2492" spans="2:12" x14ac:dyDescent="0.3">
      <c r="B2492" s="82"/>
      <c r="C2492" s="82"/>
      <c r="D2492" s="82"/>
      <c r="E2492" s="133"/>
      <c r="F2492" s="84"/>
      <c r="G2492" s="84"/>
      <c r="H2492" s="82"/>
      <c r="I2492" s="84"/>
      <c r="J2492" s="84"/>
      <c r="K2492" s="84"/>
      <c r="L2492" s="82"/>
    </row>
    <row r="2493" spans="2:12" x14ac:dyDescent="0.3">
      <c r="B2493" s="82"/>
      <c r="C2493" s="82"/>
      <c r="D2493" s="82"/>
      <c r="E2493" s="133"/>
      <c r="F2493" s="84"/>
      <c r="G2493" s="84"/>
      <c r="H2493" s="82"/>
      <c r="I2493" s="84"/>
      <c r="J2493" s="84"/>
      <c r="K2493" s="84"/>
      <c r="L2493" s="82"/>
    </row>
    <row r="2494" spans="2:12" x14ac:dyDescent="0.3">
      <c r="B2494" s="82"/>
      <c r="C2494" s="82"/>
      <c r="D2494" s="82"/>
      <c r="E2494" s="133"/>
      <c r="F2494" s="84"/>
      <c r="G2494" s="84"/>
      <c r="H2494" s="82"/>
      <c r="I2494" s="84"/>
      <c r="J2494" s="84"/>
      <c r="K2494" s="84"/>
      <c r="L2494" s="82"/>
    </row>
    <row r="2495" spans="2:12" x14ac:dyDescent="0.3">
      <c r="B2495" s="82"/>
      <c r="C2495" s="82"/>
      <c r="D2495" s="82"/>
      <c r="E2495" s="133"/>
      <c r="F2495" s="84"/>
      <c r="G2495" s="84"/>
      <c r="H2495" s="82"/>
      <c r="I2495" s="84"/>
      <c r="J2495" s="84"/>
      <c r="K2495" s="84"/>
      <c r="L2495" s="82"/>
    </row>
    <row r="2496" spans="2:12" x14ac:dyDescent="0.3">
      <c r="B2496" s="82"/>
      <c r="C2496" s="82"/>
      <c r="D2496" s="82"/>
      <c r="E2496" s="133"/>
      <c r="F2496" s="84"/>
      <c r="G2496" s="84"/>
      <c r="H2496" s="82"/>
      <c r="I2496" s="84"/>
      <c r="J2496" s="84"/>
      <c r="K2496" s="84"/>
      <c r="L2496" s="82"/>
    </row>
    <row r="2497" spans="2:12" x14ac:dyDescent="0.3">
      <c r="B2497" s="82"/>
      <c r="C2497" s="82"/>
      <c r="D2497" s="82"/>
      <c r="E2497" s="133"/>
      <c r="F2497" s="84"/>
      <c r="G2497" s="84"/>
      <c r="H2497" s="82"/>
      <c r="I2497" s="84"/>
      <c r="J2497" s="84"/>
      <c r="K2497" s="84"/>
      <c r="L2497" s="82"/>
    </row>
    <row r="2498" spans="2:12" x14ac:dyDescent="0.3">
      <c r="B2498" s="82"/>
      <c r="C2498" s="82"/>
      <c r="D2498" s="82"/>
      <c r="E2498" s="133"/>
      <c r="F2498" s="84"/>
      <c r="G2498" s="84"/>
      <c r="H2498" s="82"/>
      <c r="I2498" s="84"/>
      <c r="J2498" s="84"/>
      <c r="K2498" s="84"/>
      <c r="L2498" s="82"/>
    </row>
    <row r="2499" spans="2:12" x14ac:dyDescent="0.3">
      <c r="B2499" s="82"/>
      <c r="C2499" s="82"/>
      <c r="D2499" s="82"/>
      <c r="E2499" s="133"/>
      <c r="F2499" s="84"/>
      <c r="G2499" s="84"/>
      <c r="H2499" s="82"/>
      <c r="I2499" s="84"/>
      <c r="J2499" s="84"/>
      <c r="K2499" s="84"/>
      <c r="L2499" s="82"/>
    </row>
    <row r="2500" spans="2:12" x14ac:dyDescent="0.3">
      <c r="B2500" s="82"/>
      <c r="C2500" s="82"/>
      <c r="D2500" s="82"/>
      <c r="E2500" s="133"/>
      <c r="F2500" s="84"/>
      <c r="G2500" s="84"/>
      <c r="H2500" s="82"/>
      <c r="I2500" s="84"/>
      <c r="J2500" s="84"/>
      <c r="K2500" s="84"/>
      <c r="L2500" s="82"/>
    </row>
    <row r="2501" spans="2:12" x14ac:dyDescent="0.3">
      <c r="B2501" s="82"/>
      <c r="C2501" s="82"/>
      <c r="D2501" s="82"/>
      <c r="E2501" s="133"/>
      <c r="F2501" s="84"/>
      <c r="G2501" s="84"/>
      <c r="H2501" s="82"/>
      <c r="I2501" s="84"/>
      <c r="J2501" s="84"/>
      <c r="K2501" s="84"/>
      <c r="L2501" s="82"/>
    </row>
    <row r="2502" spans="2:12" x14ac:dyDescent="0.3">
      <c r="B2502" s="82"/>
      <c r="C2502" s="82"/>
      <c r="D2502" s="82"/>
      <c r="E2502" s="133"/>
      <c r="F2502" s="84"/>
      <c r="G2502" s="84"/>
      <c r="H2502" s="82"/>
      <c r="I2502" s="84"/>
      <c r="J2502" s="84"/>
      <c r="K2502" s="84"/>
      <c r="L2502" s="82"/>
    </row>
    <row r="2503" spans="2:12" x14ac:dyDescent="0.3">
      <c r="B2503" s="82"/>
      <c r="C2503" s="82"/>
      <c r="D2503" s="82"/>
      <c r="E2503" s="133"/>
      <c r="F2503" s="84"/>
      <c r="G2503" s="84"/>
      <c r="H2503" s="82"/>
      <c r="I2503" s="84"/>
      <c r="J2503" s="84"/>
      <c r="K2503" s="84"/>
      <c r="L2503" s="82"/>
    </row>
    <row r="2504" spans="2:12" x14ac:dyDescent="0.3">
      <c r="B2504" s="82"/>
      <c r="C2504" s="82"/>
      <c r="D2504" s="82"/>
      <c r="E2504" s="133"/>
      <c r="F2504" s="84"/>
      <c r="G2504" s="84"/>
      <c r="H2504" s="82"/>
      <c r="I2504" s="84"/>
      <c r="J2504" s="84"/>
      <c r="K2504" s="84"/>
      <c r="L2504" s="82"/>
    </row>
    <row r="2505" spans="2:12" x14ac:dyDescent="0.3">
      <c r="B2505" s="82"/>
      <c r="C2505" s="82"/>
      <c r="D2505" s="82"/>
      <c r="E2505" s="133"/>
      <c r="F2505" s="84"/>
      <c r="G2505" s="84"/>
      <c r="H2505" s="82"/>
      <c r="I2505" s="84"/>
      <c r="J2505" s="84"/>
      <c r="K2505" s="84"/>
      <c r="L2505" s="82"/>
    </row>
    <row r="2506" spans="2:12" x14ac:dyDescent="0.3">
      <c r="B2506" s="82"/>
      <c r="C2506" s="82"/>
      <c r="D2506" s="82"/>
      <c r="E2506" s="133"/>
      <c r="F2506" s="84"/>
      <c r="G2506" s="84"/>
      <c r="H2506" s="82"/>
      <c r="I2506" s="84"/>
      <c r="J2506" s="84"/>
      <c r="K2506" s="84"/>
      <c r="L2506" s="82"/>
    </row>
    <row r="2507" spans="2:12" x14ac:dyDescent="0.3">
      <c r="B2507" s="82"/>
      <c r="C2507" s="82"/>
      <c r="D2507" s="82"/>
      <c r="E2507" s="133"/>
      <c r="F2507" s="84"/>
      <c r="G2507" s="84"/>
      <c r="H2507" s="82"/>
      <c r="I2507" s="84"/>
      <c r="J2507" s="84"/>
      <c r="K2507" s="84"/>
      <c r="L2507" s="82"/>
    </row>
    <row r="2508" spans="2:12" x14ac:dyDescent="0.3">
      <c r="B2508" s="82"/>
      <c r="C2508" s="82"/>
      <c r="D2508" s="82"/>
      <c r="E2508" s="133"/>
      <c r="F2508" s="84"/>
      <c r="G2508" s="84"/>
      <c r="H2508" s="82"/>
      <c r="I2508" s="84"/>
      <c r="J2508" s="84"/>
      <c r="K2508" s="84"/>
      <c r="L2508" s="82"/>
    </row>
    <row r="2509" spans="2:12" x14ac:dyDescent="0.3">
      <c r="B2509" s="82"/>
      <c r="C2509" s="82"/>
      <c r="D2509" s="82"/>
      <c r="E2509" s="133"/>
      <c r="F2509" s="84"/>
      <c r="G2509" s="84"/>
      <c r="H2509" s="82"/>
      <c r="I2509" s="84"/>
      <c r="J2509" s="84"/>
      <c r="K2509" s="84"/>
      <c r="L2509" s="82"/>
    </row>
    <row r="2510" spans="2:12" x14ac:dyDescent="0.3">
      <c r="B2510" s="82"/>
      <c r="C2510" s="82"/>
      <c r="D2510" s="82"/>
      <c r="E2510" s="133"/>
      <c r="F2510" s="84"/>
      <c r="G2510" s="84"/>
      <c r="H2510" s="82"/>
      <c r="I2510" s="84"/>
      <c r="J2510" s="84"/>
      <c r="K2510" s="84"/>
      <c r="L2510" s="82"/>
    </row>
    <row r="2511" spans="2:12" x14ac:dyDescent="0.3">
      <c r="B2511" s="82"/>
      <c r="C2511" s="82"/>
      <c r="D2511" s="82"/>
      <c r="E2511" s="133"/>
      <c r="F2511" s="84"/>
      <c r="G2511" s="84"/>
      <c r="H2511" s="82"/>
      <c r="I2511" s="84"/>
      <c r="J2511" s="84"/>
      <c r="K2511" s="84"/>
      <c r="L2511" s="82"/>
    </row>
    <row r="2512" spans="2:12" x14ac:dyDescent="0.3">
      <c r="B2512" s="82"/>
      <c r="C2512" s="82"/>
      <c r="D2512" s="82"/>
      <c r="E2512" s="133"/>
      <c r="F2512" s="84"/>
      <c r="G2512" s="84"/>
      <c r="H2512" s="82"/>
      <c r="I2512" s="84"/>
      <c r="J2512" s="84"/>
      <c r="K2512" s="84"/>
      <c r="L2512" s="82"/>
    </row>
    <row r="2513" spans="2:12" x14ac:dyDescent="0.3">
      <c r="B2513" s="82"/>
      <c r="C2513" s="82"/>
      <c r="D2513" s="82"/>
      <c r="E2513" s="133"/>
      <c r="F2513" s="84"/>
      <c r="G2513" s="84"/>
      <c r="H2513" s="82"/>
      <c r="I2513" s="84"/>
      <c r="J2513" s="84"/>
      <c r="K2513" s="84"/>
      <c r="L2513" s="82"/>
    </row>
    <row r="2514" spans="2:12" x14ac:dyDescent="0.3">
      <c r="B2514" s="82"/>
      <c r="C2514" s="82"/>
      <c r="D2514" s="82"/>
      <c r="E2514" s="133"/>
      <c r="F2514" s="84"/>
      <c r="G2514" s="84"/>
      <c r="H2514" s="82"/>
      <c r="I2514" s="84"/>
      <c r="J2514" s="84"/>
      <c r="K2514" s="84"/>
      <c r="L2514" s="82"/>
    </row>
    <row r="2515" spans="2:12" x14ac:dyDescent="0.3">
      <c r="B2515" s="82"/>
      <c r="C2515" s="82"/>
      <c r="D2515" s="82"/>
      <c r="E2515" s="133"/>
      <c r="F2515" s="84"/>
      <c r="G2515" s="84"/>
      <c r="H2515" s="82"/>
      <c r="I2515" s="84"/>
      <c r="J2515" s="84"/>
      <c r="K2515" s="84"/>
      <c r="L2515" s="82"/>
    </row>
    <row r="2516" spans="2:12" x14ac:dyDescent="0.3">
      <c r="B2516" s="82"/>
      <c r="C2516" s="82"/>
      <c r="D2516" s="82"/>
      <c r="E2516" s="133"/>
      <c r="F2516" s="84"/>
      <c r="G2516" s="84"/>
      <c r="H2516" s="82"/>
      <c r="I2516" s="84"/>
      <c r="J2516" s="84"/>
      <c r="K2516" s="84"/>
      <c r="L2516" s="82"/>
    </row>
    <row r="2517" spans="2:12" x14ac:dyDescent="0.3">
      <c r="B2517" s="82"/>
      <c r="C2517" s="82"/>
      <c r="D2517" s="82"/>
      <c r="E2517" s="133"/>
      <c r="F2517" s="84"/>
      <c r="G2517" s="84"/>
      <c r="H2517" s="82"/>
      <c r="I2517" s="84"/>
      <c r="J2517" s="84"/>
      <c r="K2517" s="84"/>
      <c r="L2517" s="82"/>
    </row>
    <row r="2518" spans="2:12" x14ac:dyDescent="0.3">
      <c r="B2518" s="82"/>
      <c r="C2518" s="82"/>
      <c r="D2518" s="82"/>
      <c r="E2518" s="133"/>
      <c r="F2518" s="84"/>
      <c r="G2518" s="84"/>
      <c r="H2518" s="82"/>
      <c r="I2518" s="84"/>
      <c r="J2518" s="84"/>
      <c r="K2518" s="84"/>
      <c r="L2518" s="82"/>
    </row>
    <row r="2519" spans="2:12" x14ac:dyDescent="0.3">
      <c r="B2519" s="82"/>
      <c r="C2519" s="82"/>
      <c r="D2519" s="82"/>
      <c r="E2519" s="133"/>
      <c r="F2519" s="84"/>
      <c r="G2519" s="84"/>
      <c r="H2519" s="82"/>
      <c r="I2519" s="84"/>
      <c r="J2519" s="84"/>
      <c r="K2519" s="84"/>
      <c r="L2519" s="82"/>
    </row>
    <row r="2520" spans="2:12" x14ac:dyDescent="0.3">
      <c r="B2520" s="82"/>
      <c r="C2520" s="82"/>
      <c r="D2520" s="82"/>
      <c r="E2520" s="133"/>
      <c r="F2520" s="84"/>
      <c r="G2520" s="84"/>
      <c r="H2520" s="82"/>
      <c r="I2520" s="84"/>
      <c r="J2520" s="84"/>
      <c r="K2520" s="84"/>
      <c r="L2520" s="82"/>
    </row>
    <row r="2521" spans="2:12" x14ac:dyDescent="0.3">
      <c r="B2521" s="82"/>
      <c r="C2521" s="82"/>
      <c r="D2521" s="82"/>
      <c r="E2521" s="133"/>
      <c r="F2521" s="84"/>
      <c r="G2521" s="84"/>
      <c r="H2521" s="82"/>
      <c r="I2521" s="84"/>
      <c r="J2521" s="84"/>
      <c r="K2521" s="84"/>
      <c r="L2521" s="82"/>
    </row>
    <row r="2522" spans="2:12" x14ac:dyDescent="0.3">
      <c r="B2522" s="82"/>
      <c r="C2522" s="82"/>
      <c r="D2522" s="82"/>
      <c r="E2522" s="133"/>
      <c r="F2522" s="84"/>
      <c r="G2522" s="84"/>
      <c r="H2522" s="82"/>
      <c r="I2522" s="84"/>
      <c r="J2522" s="84"/>
      <c r="K2522" s="84"/>
      <c r="L2522" s="82"/>
    </row>
    <row r="2523" spans="2:12" x14ac:dyDescent="0.3">
      <c r="B2523" s="82"/>
      <c r="C2523" s="82"/>
      <c r="D2523" s="82"/>
      <c r="E2523" s="133"/>
      <c r="F2523" s="84"/>
      <c r="G2523" s="84"/>
      <c r="H2523" s="82"/>
      <c r="I2523" s="84"/>
      <c r="J2523" s="84"/>
      <c r="K2523" s="84"/>
      <c r="L2523" s="82"/>
    </row>
    <row r="2524" spans="2:12" x14ac:dyDescent="0.3">
      <c r="B2524" s="82"/>
      <c r="C2524" s="82"/>
      <c r="D2524" s="82"/>
      <c r="E2524" s="133"/>
      <c r="F2524" s="84"/>
      <c r="G2524" s="84"/>
      <c r="H2524" s="82"/>
      <c r="I2524" s="84"/>
      <c r="J2524" s="84"/>
      <c r="K2524" s="84"/>
      <c r="L2524" s="82"/>
    </row>
    <row r="2525" spans="2:12" x14ac:dyDescent="0.3">
      <c r="B2525" s="82"/>
      <c r="C2525" s="82"/>
      <c r="D2525" s="82"/>
      <c r="E2525" s="133"/>
      <c r="F2525" s="84"/>
      <c r="G2525" s="84"/>
      <c r="H2525" s="82"/>
      <c r="I2525" s="84"/>
      <c r="J2525" s="84"/>
      <c r="K2525" s="84"/>
      <c r="L2525" s="82"/>
    </row>
    <row r="2526" spans="2:12" x14ac:dyDescent="0.3">
      <c r="B2526" s="82"/>
      <c r="C2526" s="82"/>
      <c r="D2526" s="82"/>
      <c r="E2526" s="133"/>
      <c r="F2526" s="84"/>
      <c r="G2526" s="84"/>
      <c r="H2526" s="82"/>
      <c r="I2526" s="84"/>
      <c r="J2526" s="84"/>
      <c r="K2526" s="84"/>
      <c r="L2526" s="82"/>
    </row>
    <row r="2527" spans="2:12" x14ac:dyDescent="0.3">
      <c r="B2527" s="82"/>
      <c r="C2527" s="82"/>
      <c r="D2527" s="82"/>
      <c r="E2527" s="133"/>
      <c r="F2527" s="84"/>
      <c r="G2527" s="84"/>
      <c r="H2527" s="82"/>
      <c r="I2527" s="84"/>
      <c r="J2527" s="84"/>
      <c r="K2527" s="84"/>
      <c r="L2527" s="82"/>
    </row>
    <row r="2528" spans="2:12" x14ac:dyDescent="0.3">
      <c r="B2528" s="82"/>
      <c r="C2528" s="82"/>
      <c r="D2528" s="82"/>
      <c r="E2528" s="133"/>
      <c r="F2528" s="84"/>
      <c r="G2528" s="84"/>
      <c r="H2528" s="82"/>
      <c r="I2528" s="84"/>
      <c r="J2528" s="84"/>
      <c r="K2528" s="84"/>
      <c r="L2528" s="82"/>
    </row>
    <row r="2529" spans="2:12" x14ac:dyDescent="0.3">
      <c r="B2529" s="82"/>
      <c r="C2529" s="82"/>
      <c r="D2529" s="82"/>
      <c r="E2529" s="133"/>
      <c r="F2529" s="84"/>
      <c r="G2529" s="84"/>
      <c r="H2529" s="82"/>
      <c r="I2529" s="84"/>
      <c r="J2529" s="84"/>
      <c r="K2529" s="84"/>
      <c r="L2529" s="82"/>
    </row>
    <row r="2530" spans="2:12" x14ac:dyDescent="0.3">
      <c r="B2530" s="82"/>
      <c r="C2530" s="82"/>
      <c r="D2530" s="82"/>
      <c r="E2530" s="133"/>
      <c r="F2530" s="84"/>
      <c r="G2530" s="84"/>
      <c r="H2530" s="82"/>
      <c r="I2530" s="84"/>
      <c r="J2530" s="84"/>
      <c r="K2530" s="84"/>
      <c r="L2530" s="82"/>
    </row>
    <row r="2531" spans="2:12" x14ac:dyDescent="0.3">
      <c r="B2531" s="82"/>
      <c r="C2531" s="82"/>
      <c r="D2531" s="82"/>
      <c r="E2531" s="133"/>
      <c r="F2531" s="84"/>
      <c r="G2531" s="84"/>
      <c r="H2531" s="82"/>
      <c r="I2531" s="84"/>
      <c r="J2531" s="84"/>
      <c r="K2531" s="84"/>
      <c r="L2531" s="82"/>
    </row>
    <row r="2532" spans="2:12" x14ac:dyDescent="0.3">
      <c r="B2532" s="82"/>
      <c r="C2532" s="82"/>
      <c r="D2532" s="82"/>
      <c r="E2532" s="133"/>
      <c r="F2532" s="84"/>
      <c r="G2532" s="84"/>
      <c r="H2532" s="82"/>
      <c r="I2532" s="84"/>
      <c r="J2532" s="84"/>
      <c r="K2532" s="84"/>
      <c r="L2532" s="82"/>
    </row>
    <row r="2533" spans="2:12" x14ac:dyDescent="0.3">
      <c r="B2533" s="82"/>
      <c r="C2533" s="82"/>
      <c r="D2533" s="82"/>
      <c r="E2533" s="133"/>
      <c r="F2533" s="84"/>
      <c r="G2533" s="84"/>
      <c r="H2533" s="82"/>
      <c r="I2533" s="84"/>
      <c r="J2533" s="84"/>
      <c r="K2533" s="84"/>
      <c r="L2533" s="82"/>
    </row>
    <row r="2534" spans="2:12" x14ac:dyDescent="0.3">
      <c r="B2534" s="82"/>
      <c r="C2534" s="82"/>
      <c r="D2534" s="82"/>
      <c r="E2534" s="133"/>
      <c r="F2534" s="84"/>
      <c r="G2534" s="84"/>
      <c r="H2534" s="82"/>
      <c r="I2534" s="84"/>
      <c r="J2534" s="84"/>
      <c r="K2534" s="84"/>
      <c r="L2534" s="82"/>
    </row>
    <row r="2535" spans="2:12" x14ac:dyDescent="0.3">
      <c r="B2535" s="82"/>
      <c r="C2535" s="82"/>
      <c r="D2535" s="82"/>
      <c r="E2535" s="133"/>
      <c r="F2535" s="84"/>
      <c r="G2535" s="84"/>
      <c r="H2535" s="82"/>
      <c r="I2535" s="84"/>
      <c r="J2535" s="84"/>
      <c r="K2535" s="84"/>
      <c r="L2535" s="82"/>
    </row>
    <row r="2536" spans="2:12" x14ac:dyDescent="0.3">
      <c r="B2536" s="82"/>
      <c r="C2536" s="82"/>
      <c r="D2536" s="82"/>
      <c r="E2536" s="133"/>
      <c r="F2536" s="84"/>
      <c r="G2536" s="84"/>
      <c r="H2536" s="82"/>
      <c r="I2536" s="84"/>
      <c r="J2536" s="84"/>
      <c r="K2536" s="84"/>
      <c r="L2536" s="82"/>
    </row>
    <row r="2537" spans="2:12" x14ac:dyDescent="0.3">
      <c r="B2537" s="82"/>
      <c r="C2537" s="82"/>
      <c r="D2537" s="82"/>
      <c r="E2537" s="133"/>
      <c r="F2537" s="84"/>
      <c r="G2537" s="84"/>
      <c r="H2537" s="82"/>
      <c r="I2537" s="84"/>
      <c r="J2537" s="84"/>
      <c r="K2537" s="84"/>
      <c r="L2537" s="82"/>
    </row>
    <row r="2538" spans="2:12" x14ac:dyDescent="0.3">
      <c r="B2538" s="82"/>
      <c r="C2538" s="82"/>
      <c r="D2538" s="82"/>
      <c r="E2538" s="133"/>
      <c r="F2538" s="84"/>
      <c r="G2538" s="84"/>
      <c r="H2538" s="82"/>
      <c r="I2538" s="84"/>
      <c r="J2538" s="84"/>
      <c r="K2538" s="84"/>
      <c r="L2538" s="82"/>
    </row>
    <row r="2539" spans="2:12" x14ac:dyDescent="0.3">
      <c r="B2539" s="82"/>
      <c r="C2539" s="82"/>
      <c r="D2539" s="82"/>
      <c r="E2539" s="133"/>
      <c r="F2539" s="84"/>
      <c r="G2539" s="84"/>
      <c r="H2539" s="82"/>
      <c r="I2539" s="84"/>
      <c r="J2539" s="84"/>
      <c r="K2539" s="84"/>
      <c r="L2539" s="82"/>
    </row>
    <row r="2540" spans="2:12" x14ac:dyDescent="0.3">
      <c r="B2540" s="82"/>
      <c r="C2540" s="82"/>
      <c r="D2540" s="82"/>
      <c r="E2540" s="133"/>
      <c r="F2540" s="84"/>
      <c r="G2540" s="84"/>
      <c r="H2540" s="82"/>
      <c r="I2540" s="84"/>
      <c r="J2540" s="84"/>
      <c r="K2540" s="84"/>
      <c r="L2540" s="82"/>
    </row>
    <row r="2541" spans="2:12" x14ac:dyDescent="0.3">
      <c r="B2541" s="82"/>
      <c r="C2541" s="82"/>
      <c r="D2541" s="82"/>
      <c r="E2541" s="133"/>
      <c r="F2541" s="84"/>
      <c r="G2541" s="84"/>
      <c r="H2541" s="82"/>
      <c r="I2541" s="84"/>
      <c r="J2541" s="84"/>
      <c r="K2541" s="84"/>
      <c r="L2541" s="82"/>
    </row>
    <row r="2542" spans="2:12" x14ac:dyDescent="0.3">
      <c r="B2542" s="82"/>
      <c r="C2542" s="82"/>
      <c r="D2542" s="82"/>
      <c r="E2542" s="133"/>
      <c r="F2542" s="84"/>
      <c r="G2542" s="84"/>
      <c r="H2542" s="82"/>
      <c r="I2542" s="84"/>
      <c r="J2542" s="84"/>
      <c r="K2542" s="84"/>
      <c r="L2542" s="82"/>
    </row>
    <row r="2543" spans="2:12" x14ac:dyDescent="0.3">
      <c r="B2543" s="82"/>
      <c r="C2543" s="82"/>
      <c r="D2543" s="82"/>
      <c r="E2543" s="133"/>
      <c r="F2543" s="84"/>
      <c r="G2543" s="84"/>
      <c r="H2543" s="82"/>
      <c r="I2543" s="84"/>
      <c r="J2543" s="84"/>
      <c r="K2543" s="84"/>
      <c r="L2543" s="82"/>
    </row>
    <row r="2544" spans="2:12" x14ac:dyDescent="0.3">
      <c r="B2544" s="82"/>
      <c r="C2544" s="82"/>
      <c r="D2544" s="82"/>
      <c r="E2544" s="133"/>
      <c r="F2544" s="84"/>
      <c r="G2544" s="84"/>
      <c r="H2544" s="82"/>
      <c r="I2544" s="84"/>
      <c r="J2544" s="84"/>
      <c r="K2544" s="84"/>
      <c r="L2544" s="82"/>
    </row>
    <row r="2545" spans="2:12" x14ac:dyDescent="0.3">
      <c r="B2545" s="82"/>
      <c r="C2545" s="82"/>
      <c r="D2545" s="82"/>
      <c r="E2545" s="133"/>
      <c r="F2545" s="84"/>
      <c r="G2545" s="84"/>
      <c r="H2545" s="82"/>
      <c r="I2545" s="84"/>
      <c r="J2545" s="84"/>
      <c r="K2545" s="84"/>
      <c r="L2545" s="82"/>
    </row>
    <row r="2546" spans="2:12" x14ac:dyDescent="0.3">
      <c r="B2546" s="82"/>
      <c r="C2546" s="82"/>
      <c r="D2546" s="82"/>
      <c r="E2546" s="133"/>
      <c r="F2546" s="84"/>
      <c r="G2546" s="84"/>
      <c r="H2546" s="82"/>
      <c r="I2546" s="84"/>
      <c r="J2546" s="84"/>
      <c r="K2546" s="84"/>
      <c r="L2546" s="82"/>
    </row>
    <row r="2547" spans="2:12" x14ac:dyDescent="0.3">
      <c r="B2547" s="82"/>
      <c r="C2547" s="82"/>
      <c r="D2547" s="82"/>
      <c r="E2547" s="133"/>
      <c r="F2547" s="84"/>
      <c r="G2547" s="84"/>
      <c r="H2547" s="82"/>
      <c r="I2547" s="84"/>
      <c r="J2547" s="84"/>
      <c r="K2547" s="84"/>
      <c r="L2547" s="82"/>
    </row>
    <row r="2548" spans="2:12" x14ac:dyDescent="0.3">
      <c r="B2548" s="82"/>
      <c r="C2548" s="82"/>
      <c r="D2548" s="82"/>
      <c r="E2548" s="133"/>
      <c r="F2548" s="84"/>
      <c r="G2548" s="84"/>
      <c r="H2548" s="82"/>
      <c r="I2548" s="84"/>
      <c r="J2548" s="84"/>
      <c r="K2548" s="84"/>
      <c r="L2548" s="82"/>
    </row>
    <row r="2549" spans="2:12" x14ac:dyDescent="0.3">
      <c r="B2549" s="82"/>
      <c r="C2549" s="82"/>
      <c r="D2549" s="82"/>
      <c r="E2549" s="133"/>
      <c r="F2549" s="84"/>
      <c r="G2549" s="84"/>
      <c r="H2549" s="82"/>
      <c r="I2549" s="84"/>
      <c r="J2549" s="84"/>
      <c r="K2549" s="84"/>
      <c r="L2549" s="82"/>
    </row>
    <row r="2550" spans="2:12" x14ac:dyDescent="0.3">
      <c r="B2550" s="82"/>
      <c r="C2550" s="82"/>
      <c r="D2550" s="82"/>
      <c r="E2550" s="133"/>
      <c r="F2550" s="84"/>
      <c r="G2550" s="84"/>
      <c r="H2550" s="82"/>
      <c r="I2550" s="84"/>
      <c r="J2550" s="84"/>
      <c r="K2550" s="84"/>
      <c r="L2550" s="82"/>
    </row>
    <row r="2551" spans="2:12" x14ac:dyDescent="0.3">
      <c r="B2551" s="82"/>
      <c r="C2551" s="82"/>
      <c r="D2551" s="82"/>
      <c r="E2551" s="133"/>
      <c r="F2551" s="84"/>
      <c r="G2551" s="84"/>
      <c r="H2551" s="82"/>
      <c r="I2551" s="84"/>
      <c r="J2551" s="84"/>
      <c r="K2551" s="84"/>
      <c r="L2551" s="82"/>
    </row>
    <row r="2552" spans="2:12" x14ac:dyDescent="0.3">
      <c r="B2552" s="82"/>
      <c r="C2552" s="82"/>
      <c r="D2552" s="82"/>
      <c r="E2552" s="133"/>
      <c r="F2552" s="84"/>
      <c r="G2552" s="84"/>
      <c r="H2552" s="82"/>
      <c r="I2552" s="84"/>
      <c r="J2552" s="84"/>
      <c r="K2552" s="84"/>
      <c r="L2552" s="82"/>
    </row>
    <row r="2553" spans="2:12" x14ac:dyDescent="0.3">
      <c r="B2553" s="82"/>
      <c r="C2553" s="82"/>
      <c r="D2553" s="82"/>
      <c r="E2553" s="133"/>
      <c r="F2553" s="84"/>
      <c r="G2553" s="84"/>
      <c r="H2553" s="82"/>
      <c r="I2553" s="84"/>
      <c r="J2553" s="84"/>
      <c r="K2553" s="84"/>
      <c r="L2553" s="82"/>
    </row>
    <row r="2554" spans="2:12" x14ac:dyDescent="0.3">
      <c r="B2554" s="82"/>
      <c r="C2554" s="82"/>
      <c r="D2554" s="82"/>
      <c r="E2554" s="133"/>
      <c r="F2554" s="84"/>
      <c r="G2554" s="84"/>
      <c r="H2554" s="82"/>
      <c r="I2554" s="84"/>
      <c r="J2554" s="84"/>
      <c r="K2554" s="84"/>
      <c r="L2554" s="82"/>
    </row>
    <row r="2555" spans="2:12" x14ac:dyDescent="0.3">
      <c r="B2555" s="82"/>
      <c r="C2555" s="82"/>
      <c r="D2555" s="82"/>
      <c r="E2555" s="133"/>
      <c r="F2555" s="84"/>
      <c r="G2555" s="84"/>
      <c r="H2555" s="82"/>
      <c r="I2555" s="84"/>
      <c r="J2555" s="84"/>
      <c r="K2555" s="84"/>
      <c r="L2555" s="82"/>
    </row>
    <row r="2556" spans="2:12" x14ac:dyDescent="0.3">
      <c r="B2556" s="82"/>
      <c r="C2556" s="82"/>
      <c r="D2556" s="82"/>
      <c r="E2556" s="133"/>
      <c r="F2556" s="84"/>
      <c r="G2556" s="84"/>
      <c r="H2556" s="82"/>
      <c r="I2556" s="84"/>
      <c r="J2556" s="84"/>
      <c r="K2556" s="84"/>
      <c r="L2556" s="82"/>
    </row>
    <row r="2557" spans="2:12" x14ac:dyDescent="0.3">
      <c r="B2557" s="82"/>
      <c r="C2557" s="82"/>
      <c r="D2557" s="82"/>
      <c r="E2557" s="133"/>
      <c r="F2557" s="84"/>
      <c r="G2557" s="84"/>
      <c r="H2557" s="82"/>
      <c r="I2557" s="84"/>
      <c r="J2557" s="84"/>
      <c r="K2557" s="84"/>
      <c r="L2557" s="82"/>
    </row>
    <row r="2558" spans="2:12" x14ac:dyDescent="0.3">
      <c r="B2558" s="82"/>
      <c r="C2558" s="82"/>
      <c r="D2558" s="82"/>
      <c r="E2558" s="133"/>
      <c r="F2558" s="84"/>
      <c r="G2558" s="84"/>
      <c r="H2558" s="82"/>
      <c r="I2558" s="84"/>
      <c r="J2558" s="84"/>
      <c r="K2558" s="84"/>
      <c r="L2558" s="82"/>
    </row>
    <row r="2559" spans="2:12" x14ac:dyDescent="0.3">
      <c r="B2559" s="82"/>
      <c r="C2559" s="82"/>
      <c r="D2559" s="82"/>
      <c r="E2559" s="133"/>
      <c r="F2559" s="84"/>
      <c r="G2559" s="84"/>
      <c r="H2559" s="82"/>
      <c r="I2559" s="84"/>
      <c r="J2559" s="84"/>
      <c r="K2559" s="84"/>
      <c r="L2559" s="82"/>
    </row>
    <row r="2560" spans="2:12" x14ac:dyDescent="0.3">
      <c r="B2560" s="82"/>
      <c r="C2560" s="82"/>
      <c r="D2560" s="82"/>
      <c r="E2560" s="133"/>
      <c r="F2560" s="84"/>
      <c r="G2560" s="84"/>
      <c r="H2560" s="82"/>
      <c r="I2560" s="84"/>
      <c r="J2560" s="84"/>
      <c r="K2560" s="84"/>
      <c r="L2560" s="82"/>
    </row>
    <row r="2561" spans="2:12" x14ac:dyDescent="0.3">
      <c r="B2561" s="82"/>
      <c r="C2561" s="82"/>
      <c r="D2561" s="82"/>
      <c r="E2561" s="133"/>
      <c r="F2561" s="84"/>
      <c r="G2561" s="84"/>
      <c r="H2561" s="82"/>
      <c r="I2561" s="84"/>
      <c r="J2561" s="84"/>
      <c r="K2561" s="84"/>
      <c r="L2561" s="82"/>
    </row>
    <row r="2562" spans="2:12" x14ac:dyDescent="0.3">
      <c r="B2562" s="82"/>
      <c r="C2562" s="82"/>
      <c r="D2562" s="82"/>
      <c r="E2562" s="133"/>
      <c r="F2562" s="84"/>
      <c r="G2562" s="84"/>
      <c r="H2562" s="82"/>
      <c r="I2562" s="84"/>
      <c r="J2562" s="84"/>
      <c r="K2562" s="84"/>
      <c r="L2562" s="82"/>
    </row>
    <row r="2563" spans="2:12" x14ac:dyDescent="0.3">
      <c r="B2563" s="82"/>
      <c r="C2563" s="82"/>
      <c r="D2563" s="82"/>
      <c r="E2563" s="133"/>
      <c r="F2563" s="84"/>
      <c r="G2563" s="84"/>
      <c r="H2563" s="82"/>
      <c r="I2563" s="84"/>
      <c r="J2563" s="84"/>
      <c r="K2563" s="84"/>
      <c r="L2563" s="82"/>
    </row>
    <row r="2564" spans="2:12" x14ac:dyDescent="0.3">
      <c r="B2564" s="82"/>
      <c r="C2564" s="82"/>
      <c r="D2564" s="82"/>
      <c r="E2564" s="133"/>
      <c r="F2564" s="84"/>
      <c r="G2564" s="84"/>
      <c r="H2564" s="82"/>
      <c r="I2564" s="84"/>
      <c r="J2564" s="84"/>
      <c r="K2564" s="84"/>
      <c r="L2564" s="82"/>
    </row>
    <row r="2565" spans="2:12" x14ac:dyDescent="0.3">
      <c r="B2565" s="82"/>
      <c r="C2565" s="82"/>
      <c r="D2565" s="82"/>
      <c r="E2565" s="133"/>
      <c r="F2565" s="84"/>
      <c r="G2565" s="84"/>
      <c r="H2565" s="82"/>
      <c r="I2565" s="84"/>
      <c r="J2565" s="84"/>
      <c r="K2565" s="84"/>
      <c r="L2565" s="82"/>
    </row>
    <row r="2566" spans="2:12" x14ac:dyDescent="0.3">
      <c r="B2566" s="82"/>
      <c r="C2566" s="82"/>
      <c r="D2566" s="82"/>
      <c r="E2566" s="133"/>
      <c r="F2566" s="84"/>
      <c r="G2566" s="84"/>
      <c r="H2566" s="82"/>
      <c r="I2566" s="84"/>
      <c r="J2566" s="84"/>
      <c r="K2566" s="84"/>
      <c r="L2566" s="82"/>
    </row>
    <row r="2567" spans="2:12" x14ac:dyDescent="0.3">
      <c r="B2567" s="82"/>
      <c r="C2567" s="82"/>
      <c r="D2567" s="82"/>
      <c r="E2567" s="133"/>
      <c r="F2567" s="84"/>
      <c r="G2567" s="84"/>
      <c r="H2567" s="82"/>
      <c r="I2567" s="84"/>
      <c r="J2567" s="84"/>
      <c r="K2567" s="84"/>
      <c r="L2567" s="82"/>
    </row>
    <row r="2568" spans="2:12" x14ac:dyDescent="0.3">
      <c r="B2568" s="82"/>
      <c r="C2568" s="82"/>
      <c r="D2568" s="82"/>
      <c r="E2568" s="133"/>
      <c r="F2568" s="84"/>
      <c r="G2568" s="84"/>
      <c r="H2568" s="82"/>
      <c r="I2568" s="84"/>
      <c r="J2568" s="84"/>
      <c r="K2568" s="84"/>
      <c r="L2568" s="82"/>
    </row>
    <row r="2569" spans="2:12" x14ac:dyDescent="0.3">
      <c r="B2569" s="82"/>
      <c r="C2569" s="82"/>
      <c r="D2569" s="82"/>
      <c r="E2569" s="133"/>
      <c r="F2569" s="84"/>
      <c r="G2569" s="84"/>
      <c r="H2569" s="82"/>
      <c r="I2569" s="84"/>
      <c r="J2569" s="84"/>
      <c r="K2569" s="84"/>
      <c r="L2569" s="82"/>
    </row>
    <row r="2570" spans="2:12" x14ac:dyDescent="0.3">
      <c r="B2570" s="82"/>
      <c r="C2570" s="82"/>
      <c r="D2570" s="82"/>
      <c r="E2570" s="133"/>
      <c r="F2570" s="84"/>
      <c r="G2570" s="84"/>
      <c r="H2570" s="82"/>
      <c r="I2570" s="84"/>
      <c r="J2570" s="84"/>
      <c r="K2570" s="84"/>
      <c r="L2570" s="82"/>
    </row>
    <row r="2571" spans="2:12" x14ac:dyDescent="0.3">
      <c r="B2571" s="82"/>
      <c r="C2571" s="82"/>
      <c r="D2571" s="82"/>
      <c r="E2571" s="133"/>
      <c r="F2571" s="84"/>
      <c r="G2571" s="84"/>
      <c r="H2571" s="82"/>
      <c r="I2571" s="84"/>
      <c r="J2571" s="84"/>
      <c r="K2571" s="84"/>
      <c r="L2571" s="82"/>
    </row>
    <row r="2572" spans="2:12" x14ac:dyDescent="0.3">
      <c r="B2572" s="82"/>
      <c r="C2572" s="82"/>
      <c r="D2572" s="82"/>
      <c r="E2572" s="133"/>
      <c r="F2572" s="84"/>
      <c r="G2572" s="84"/>
      <c r="H2572" s="82"/>
      <c r="I2572" s="84"/>
      <c r="J2572" s="84"/>
      <c r="K2572" s="84"/>
      <c r="L2572" s="82"/>
    </row>
    <row r="2573" spans="2:12" x14ac:dyDescent="0.3">
      <c r="B2573" s="82"/>
      <c r="C2573" s="82"/>
      <c r="D2573" s="82"/>
      <c r="E2573" s="133"/>
      <c r="F2573" s="84"/>
      <c r="G2573" s="84"/>
      <c r="H2573" s="82"/>
      <c r="I2573" s="84"/>
      <c r="J2573" s="84"/>
      <c r="K2573" s="84"/>
      <c r="L2573" s="82"/>
    </row>
    <row r="2574" spans="2:12" x14ac:dyDescent="0.3">
      <c r="B2574" s="82"/>
      <c r="C2574" s="82"/>
      <c r="D2574" s="82"/>
      <c r="E2574" s="133"/>
      <c r="F2574" s="84"/>
      <c r="G2574" s="84"/>
      <c r="H2574" s="82"/>
      <c r="I2574" s="84"/>
      <c r="J2574" s="84"/>
      <c r="K2574" s="84"/>
      <c r="L2574" s="82"/>
    </row>
    <row r="2575" spans="2:12" x14ac:dyDescent="0.3">
      <c r="B2575" s="82"/>
      <c r="C2575" s="82"/>
      <c r="D2575" s="82"/>
      <c r="E2575" s="133"/>
      <c r="F2575" s="84"/>
      <c r="G2575" s="84"/>
      <c r="H2575" s="82"/>
      <c r="I2575" s="84"/>
      <c r="J2575" s="84"/>
      <c r="K2575" s="84"/>
      <c r="L2575" s="82"/>
    </row>
    <row r="2576" spans="2:12" x14ac:dyDescent="0.3">
      <c r="B2576" s="82"/>
      <c r="C2576" s="82"/>
      <c r="D2576" s="82"/>
      <c r="E2576" s="133"/>
      <c r="F2576" s="84"/>
      <c r="G2576" s="84"/>
      <c r="H2576" s="82"/>
      <c r="I2576" s="84"/>
      <c r="J2576" s="84"/>
      <c r="K2576" s="84"/>
      <c r="L2576" s="82"/>
    </row>
    <row r="2577" spans="2:12" x14ac:dyDescent="0.3">
      <c r="B2577" s="82"/>
      <c r="C2577" s="82"/>
      <c r="D2577" s="82"/>
      <c r="E2577" s="133"/>
      <c r="F2577" s="84"/>
      <c r="G2577" s="84"/>
      <c r="H2577" s="82"/>
      <c r="I2577" s="84"/>
      <c r="J2577" s="84"/>
      <c r="K2577" s="84"/>
      <c r="L2577" s="82"/>
    </row>
    <row r="2578" spans="2:12" x14ac:dyDescent="0.3">
      <c r="B2578" s="82"/>
      <c r="C2578" s="82"/>
      <c r="D2578" s="82"/>
      <c r="E2578" s="133"/>
      <c r="F2578" s="84"/>
      <c r="G2578" s="84"/>
      <c r="H2578" s="82"/>
      <c r="I2578" s="84"/>
      <c r="J2578" s="84"/>
      <c r="K2578" s="84"/>
      <c r="L2578" s="82"/>
    </row>
    <row r="2579" spans="2:12" x14ac:dyDescent="0.3">
      <c r="B2579" s="82"/>
      <c r="C2579" s="82"/>
      <c r="D2579" s="82"/>
      <c r="E2579" s="133"/>
      <c r="F2579" s="84"/>
      <c r="G2579" s="84"/>
      <c r="H2579" s="82"/>
      <c r="I2579" s="84"/>
      <c r="J2579" s="84"/>
      <c r="K2579" s="84"/>
      <c r="L2579" s="82"/>
    </row>
    <row r="2580" spans="2:12" x14ac:dyDescent="0.3">
      <c r="B2580" s="82"/>
      <c r="C2580" s="82"/>
      <c r="D2580" s="82"/>
      <c r="E2580" s="133"/>
      <c r="F2580" s="84"/>
      <c r="G2580" s="84"/>
      <c r="H2580" s="82"/>
      <c r="I2580" s="84"/>
      <c r="J2580" s="84"/>
      <c r="K2580" s="84"/>
      <c r="L2580" s="82"/>
    </row>
    <row r="2581" spans="2:12" x14ac:dyDescent="0.3">
      <c r="B2581" s="82"/>
      <c r="C2581" s="82"/>
      <c r="D2581" s="82"/>
      <c r="E2581" s="133"/>
      <c r="F2581" s="84"/>
      <c r="G2581" s="84"/>
      <c r="H2581" s="82"/>
      <c r="I2581" s="84"/>
      <c r="J2581" s="84"/>
      <c r="K2581" s="84"/>
      <c r="L2581" s="82"/>
    </row>
    <row r="2582" spans="2:12" x14ac:dyDescent="0.3">
      <c r="B2582" s="82"/>
      <c r="C2582" s="82"/>
      <c r="D2582" s="82"/>
      <c r="E2582" s="133"/>
      <c r="F2582" s="84"/>
      <c r="G2582" s="84"/>
      <c r="H2582" s="82"/>
      <c r="I2582" s="84"/>
      <c r="J2582" s="84"/>
      <c r="K2582" s="84"/>
      <c r="L2582" s="82"/>
    </row>
    <row r="2583" spans="2:12" x14ac:dyDescent="0.3">
      <c r="B2583" s="82"/>
      <c r="C2583" s="82"/>
      <c r="D2583" s="82"/>
      <c r="E2583" s="133"/>
      <c r="F2583" s="84"/>
      <c r="G2583" s="84"/>
      <c r="H2583" s="82"/>
      <c r="I2583" s="84"/>
      <c r="J2583" s="84"/>
      <c r="K2583" s="84"/>
      <c r="L2583" s="82"/>
    </row>
    <row r="2584" spans="2:12" x14ac:dyDescent="0.3">
      <c r="B2584" s="82"/>
      <c r="C2584" s="82"/>
      <c r="D2584" s="82"/>
      <c r="E2584" s="133"/>
      <c r="F2584" s="84"/>
      <c r="G2584" s="84"/>
      <c r="H2584" s="82"/>
      <c r="I2584" s="84"/>
      <c r="J2584" s="84"/>
      <c r="K2584" s="84"/>
      <c r="L2584" s="82"/>
    </row>
    <row r="2585" spans="2:12" x14ac:dyDescent="0.3">
      <c r="B2585" s="82"/>
      <c r="C2585" s="82"/>
      <c r="D2585" s="82"/>
      <c r="E2585" s="133"/>
      <c r="F2585" s="84"/>
      <c r="G2585" s="84"/>
      <c r="H2585" s="82"/>
      <c r="I2585" s="84"/>
      <c r="J2585" s="84"/>
      <c r="K2585" s="84"/>
      <c r="L2585" s="82"/>
    </row>
    <row r="2586" spans="2:12" x14ac:dyDescent="0.3">
      <c r="B2586" s="82"/>
      <c r="C2586" s="82"/>
      <c r="D2586" s="82"/>
      <c r="E2586" s="133"/>
      <c r="F2586" s="84"/>
      <c r="G2586" s="84"/>
      <c r="H2586" s="82"/>
      <c r="I2586" s="84"/>
      <c r="J2586" s="84"/>
      <c r="K2586" s="84"/>
      <c r="L2586" s="82"/>
    </row>
    <row r="2587" spans="2:12" x14ac:dyDescent="0.3">
      <c r="B2587" s="82"/>
      <c r="C2587" s="82"/>
      <c r="D2587" s="82"/>
      <c r="E2587" s="133"/>
      <c r="F2587" s="84"/>
      <c r="G2587" s="84"/>
      <c r="H2587" s="82"/>
      <c r="I2587" s="84"/>
      <c r="J2587" s="84"/>
      <c r="K2587" s="84"/>
      <c r="L2587" s="82"/>
    </row>
    <row r="2588" spans="2:12" x14ac:dyDescent="0.3">
      <c r="B2588" s="82"/>
      <c r="C2588" s="82"/>
      <c r="D2588" s="82"/>
      <c r="E2588" s="133"/>
      <c r="F2588" s="84"/>
      <c r="G2588" s="84"/>
      <c r="H2588" s="82"/>
      <c r="I2588" s="84"/>
      <c r="J2588" s="84"/>
      <c r="K2588" s="84"/>
      <c r="L2588" s="82"/>
    </row>
    <row r="2589" spans="2:12" x14ac:dyDescent="0.3">
      <c r="B2589" s="82"/>
      <c r="C2589" s="82"/>
      <c r="D2589" s="82"/>
      <c r="E2589" s="133"/>
      <c r="F2589" s="84"/>
      <c r="G2589" s="84"/>
      <c r="H2589" s="82"/>
      <c r="I2589" s="84"/>
      <c r="J2589" s="84"/>
      <c r="K2589" s="84"/>
      <c r="L2589" s="82"/>
    </row>
    <row r="2590" spans="2:12" x14ac:dyDescent="0.3">
      <c r="B2590" s="82"/>
      <c r="C2590" s="82"/>
      <c r="D2590" s="82"/>
      <c r="E2590" s="133"/>
      <c r="F2590" s="84"/>
      <c r="G2590" s="84"/>
      <c r="H2590" s="82"/>
      <c r="I2590" s="84"/>
      <c r="J2590" s="84"/>
      <c r="K2590" s="84"/>
      <c r="L2590" s="82"/>
    </row>
    <row r="2591" spans="2:12" x14ac:dyDescent="0.3">
      <c r="B2591" s="82"/>
      <c r="C2591" s="82"/>
      <c r="D2591" s="82"/>
      <c r="E2591" s="133"/>
      <c r="F2591" s="84"/>
      <c r="G2591" s="84"/>
      <c r="H2591" s="82"/>
      <c r="I2591" s="84"/>
      <c r="J2591" s="84"/>
      <c r="K2591" s="84"/>
      <c r="L2591" s="82"/>
    </row>
    <row r="2592" spans="2:12" x14ac:dyDescent="0.3">
      <c r="B2592" s="82"/>
      <c r="C2592" s="82"/>
      <c r="D2592" s="82"/>
      <c r="E2592" s="133"/>
      <c r="F2592" s="84"/>
      <c r="G2592" s="84"/>
      <c r="H2592" s="82"/>
      <c r="I2592" s="84"/>
      <c r="J2592" s="84"/>
      <c r="K2592" s="84"/>
      <c r="L2592" s="82"/>
    </row>
    <row r="2593" spans="2:12" x14ac:dyDescent="0.3">
      <c r="B2593" s="82"/>
      <c r="C2593" s="82"/>
      <c r="D2593" s="82"/>
      <c r="E2593" s="133"/>
      <c r="F2593" s="84"/>
      <c r="G2593" s="84"/>
      <c r="H2593" s="82"/>
      <c r="I2593" s="84"/>
      <c r="J2593" s="84"/>
      <c r="K2593" s="84"/>
      <c r="L2593" s="82"/>
    </row>
    <row r="2594" spans="2:12" x14ac:dyDescent="0.3">
      <c r="B2594" s="82"/>
      <c r="C2594" s="82"/>
      <c r="D2594" s="82"/>
      <c r="E2594" s="133"/>
      <c r="F2594" s="84"/>
      <c r="G2594" s="84"/>
      <c r="H2594" s="82"/>
      <c r="I2594" s="84"/>
      <c r="J2594" s="84"/>
      <c r="K2594" s="84"/>
      <c r="L2594" s="82"/>
    </row>
    <row r="2595" spans="2:12" x14ac:dyDescent="0.3">
      <c r="B2595" s="82"/>
      <c r="C2595" s="82"/>
      <c r="D2595" s="82"/>
      <c r="E2595" s="133"/>
      <c r="F2595" s="84"/>
      <c r="G2595" s="84"/>
      <c r="H2595" s="82"/>
      <c r="I2595" s="84"/>
      <c r="J2595" s="84"/>
      <c r="K2595" s="84"/>
      <c r="L2595" s="82"/>
    </row>
    <row r="2596" spans="2:12" x14ac:dyDescent="0.3">
      <c r="B2596" s="82"/>
      <c r="C2596" s="82"/>
      <c r="D2596" s="82"/>
      <c r="E2596" s="133"/>
      <c r="F2596" s="84"/>
      <c r="G2596" s="84"/>
      <c r="H2596" s="82"/>
      <c r="I2596" s="84"/>
      <c r="J2596" s="84"/>
      <c r="K2596" s="84"/>
      <c r="L2596" s="82"/>
    </row>
    <row r="2597" spans="2:12" x14ac:dyDescent="0.3">
      <c r="B2597" s="82"/>
      <c r="C2597" s="82"/>
      <c r="D2597" s="82"/>
      <c r="E2597" s="133"/>
      <c r="F2597" s="84"/>
      <c r="G2597" s="84"/>
      <c r="H2597" s="82"/>
      <c r="I2597" s="84"/>
      <c r="J2597" s="84"/>
      <c r="K2597" s="84"/>
      <c r="L2597" s="82"/>
    </row>
    <row r="2598" spans="2:12" x14ac:dyDescent="0.3">
      <c r="B2598" s="82"/>
      <c r="C2598" s="82"/>
      <c r="D2598" s="82"/>
      <c r="E2598" s="133"/>
      <c r="F2598" s="84"/>
      <c r="G2598" s="84"/>
      <c r="H2598" s="82"/>
      <c r="I2598" s="84"/>
      <c r="J2598" s="84"/>
      <c r="K2598" s="84"/>
      <c r="L2598" s="82"/>
    </row>
    <row r="2599" spans="2:12" x14ac:dyDescent="0.3">
      <c r="B2599" s="82"/>
      <c r="C2599" s="82"/>
      <c r="D2599" s="82"/>
      <c r="E2599" s="133"/>
      <c r="F2599" s="84"/>
      <c r="G2599" s="84"/>
      <c r="H2599" s="82"/>
      <c r="I2599" s="84"/>
      <c r="J2599" s="84"/>
      <c r="K2599" s="84"/>
      <c r="L2599" s="82"/>
    </row>
    <row r="2600" spans="2:12" x14ac:dyDescent="0.3">
      <c r="B2600" s="82"/>
      <c r="C2600" s="82"/>
      <c r="D2600" s="82"/>
      <c r="E2600" s="133"/>
      <c r="F2600" s="84"/>
      <c r="G2600" s="84"/>
      <c r="H2600" s="82"/>
      <c r="I2600" s="84"/>
      <c r="J2600" s="84"/>
      <c r="K2600" s="84"/>
      <c r="L2600" s="82"/>
    </row>
    <row r="2601" spans="2:12" x14ac:dyDescent="0.3">
      <c r="B2601" s="82"/>
      <c r="C2601" s="82"/>
      <c r="D2601" s="82"/>
      <c r="E2601" s="133"/>
      <c r="F2601" s="84"/>
      <c r="G2601" s="84"/>
      <c r="H2601" s="82"/>
      <c r="I2601" s="84"/>
      <c r="J2601" s="84"/>
      <c r="K2601" s="84"/>
      <c r="L2601" s="82"/>
    </row>
    <row r="2602" spans="2:12" x14ac:dyDescent="0.3">
      <c r="B2602" s="82"/>
      <c r="C2602" s="82"/>
      <c r="D2602" s="82"/>
      <c r="E2602" s="133"/>
      <c r="F2602" s="84"/>
      <c r="G2602" s="84"/>
      <c r="H2602" s="82"/>
      <c r="I2602" s="84"/>
      <c r="J2602" s="84"/>
      <c r="K2602" s="84"/>
      <c r="L2602" s="82"/>
    </row>
    <row r="2603" spans="2:12" x14ac:dyDescent="0.3">
      <c r="B2603" s="82"/>
      <c r="C2603" s="82"/>
      <c r="D2603" s="82"/>
      <c r="E2603" s="133"/>
      <c r="F2603" s="84"/>
      <c r="G2603" s="84"/>
      <c r="H2603" s="82"/>
      <c r="I2603" s="84"/>
      <c r="J2603" s="84"/>
      <c r="K2603" s="84"/>
      <c r="L2603" s="82"/>
    </row>
    <row r="2604" spans="2:12" x14ac:dyDescent="0.3">
      <c r="B2604" s="82"/>
      <c r="C2604" s="82"/>
      <c r="D2604" s="82"/>
      <c r="E2604" s="133"/>
      <c r="F2604" s="84"/>
      <c r="G2604" s="84"/>
      <c r="H2604" s="82"/>
      <c r="I2604" s="84"/>
      <c r="J2604" s="84"/>
      <c r="K2604" s="84"/>
      <c r="L2604" s="82"/>
    </row>
    <row r="2605" spans="2:12" x14ac:dyDescent="0.3">
      <c r="B2605" s="82"/>
      <c r="C2605" s="82"/>
      <c r="D2605" s="82"/>
      <c r="E2605" s="133"/>
      <c r="F2605" s="84"/>
      <c r="G2605" s="84"/>
      <c r="H2605" s="82"/>
      <c r="I2605" s="84"/>
      <c r="J2605" s="84"/>
      <c r="K2605" s="84"/>
      <c r="L2605" s="82"/>
    </row>
    <row r="2606" spans="2:12" x14ac:dyDescent="0.3">
      <c r="B2606" s="82"/>
      <c r="C2606" s="82"/>
      <c r="D2606" s="82"/>
      <c r="E2606" s="133"/>
      <c r="F2606" s="84"/>
      <c r="G2606" s="84"/>
      <c r="H2606" s="82"/>
      <c r="I2606" s="84"/>
      <c r="J2606" s="84"/>
      <c r="K2606" s="84"/>
      <c r="L2606" s="82"/>
    </row>
    <row r="2607" spans="2:12" x14ac:dyDescent="0.3">
      <c r="B2607" s="82"/>
      <c r="C2607" s="82"/>
      <c r="D2607" s="82"/>
      <c r="E2607" s="133"/>
      <c r="F2607" s="84"/>
      <c r="G2607" s="84"/>
      <c r="H2607" s="82"/>
      <c r="I2607" s="84"/>
      <c r="J2607" s="84"/>
      <c r="K2607" s="84"/>
      <c r="L2607" s="82"/>
    </row>
    <row r="2608" spans="2:12" x14ac:dyDescent="0.3">
      <c r="B2608" s="82"/>
      <c r="C2608" s="82"/>
      <c r="D2608" s="82"/>
      <c r="E2608" s="133"/>
      <c r="F2608" s="84"/>
      <c r="G2608" s="84"/>
      <c r="H2608" s="82"/>
      <c r="I2608" s="84"/>
      <c r="J2608" s="84"/>
      <c r="K2608" s="84"/>
      <c r="L2608" s="82"/>
    </row>
    <row r="2609" spans="2:12" x14ac:dyDescent="0.3">
      <c r="B2609" s="82"/>
      <c r="C2609" s="82"/>
      <c r="D2609" s="82"/>
      <c r="E2609" s="133"/>
      <c r="F2609" s="84"/>
      <c r="G2609" s="84"/>
      <c r="H2609" s="82"/>
      <c r="I2609" s="84"/>
      <c r="J2609" s="84"/>
      <c r="K2609" s="84"/>
      <c r="L2609" s="82"/>
    </row>
    <row r="2610" spans="2:12" x14ac:dyDescent="0.3">
      <c r="B2610" s="82"/>
      <c r="C2610" s="82"/>
      <c r="D2610" s="82"/>
      <c r="E2610" s="133"/>
      <c r="F2610" s="84"/>
      <c r="G2610" s="84"/>
      <c r="H2610" s="82"/>
      <c r="I2610" s="84"/>
      <c r="J2610" s="84"/>
      <c r="K2610" s="84"/>
      <c r="L2610" s="82"/>
    </row>
    <row r="2611" spans="2:12" x14ac:dyDescent="0.3">
      <c r="B2611" s="82"/>
      <c r="C2611" s="82"/>
      <c r="D2611" s="82"/>
      <c r="E2611" s="133"/>
      <c r="F2611" s="84"/>
      <c r="G2611" s="84"/>
      <c r="H2611" s="82"/>
      <c r="I2611" s="84"/>
      <c r="J2611" s="84"/>
      <c r="K2611" s="84"/>
      <c r="L2611" s="82"/>
    </row>
    <row r="2612" spans="2:12" x14ac:dyDescent="0.3">
      <c r="B2612" s="82"/>
      <c r="C2612" s="82"/>
      <c r="D2612" s="82"/>
      <c r="E2612" s="133"/>
      <c r="F2612" s="84"/>
      <c r="G2612" s="84"/>
      <c r="H2612" s="82"/>
      <c r="I2612" s="84"/>
      <c r="J2612" s="84"/>
      <c r="K2612" s="84"/>
      <c r="L2612" s="82"/>
    </row>
    <row r="2613" spans="2:12" x14ac:dyDescent="0.3">
      <c r="B2613" s="82"/>
      <c r="C2613" s="82"/>
      <c r="D2613" s="82"/>
      <c r="E2613" s="133"/>
      <c r="F2613" s="84"/>
      <c r="G2613" s="84"/>
      <c r="H2613" s="82"/>
      <c r="I2613" s="84"/>
      <c r="J2613" s="84"/>
      <c r="K2613" s="84"/>
      <c r="L2613" s="82"/>
    </row>
    <row r="2614" spans="2:12" x14ac:dyDescent="0.3">
      <c r="B2614" s="82"/>
      <c r="C2614" s="82"/>
      <c r="D2614" s="82"/>
      <c r="E2614" s="133"/>
      <c r="F2614" s="84"/>
      <c r="G2614" s="84"/>
      <c r="H2614" s="82"/>
      <c r="I2614" s="84"/>
      <c r="J2614" s="84"/>
      <c r="K2614" s="84"/>
      <c r="L2614" s="82"/>
    </row>
    <row r="2615" spans="2:12" x14ac:dyDescent="0.3">
      <c r="B2615" s="82"/>
      <c r="C2615" s="82"/>
      <c r="D2615" s="82"/>
      <c r="E2615" s="133"/>
      <c r="F2615" s="84"/>
      <c r="G2615" s="84"/>
      <c r="H2615" s="82"/>
      <c r="I2615" s="84"/>
      <c r="J2615" s="84"/>
      <c r="K2615" s="84"/>
      <c r="L2615" s="82"/>
    </row>
    <row r="2616" spans="2:12" x14ac:dyDescent="0.3">
      <c r="B2616" s="82"/>
      <c r="C2616" s="82"/>
      <c r="D2616" s="82"/>
      <c r="E2616" s="133"/>
      <c r="F2616" s="84"/>
      <c r="G2616" s="84"/>
      <c r="H2616" s="82"/>
      <c r="I2616" s="84"/>
      <c r="J2616" s="84"/>
      <c r="K2616" s="84"/>
      <c r="L2616" s="82"/>
    </row>
    <row r="2617" spans="2:12" x14ac:dyDescent="0.3">
      <c r="B2617" s="82"/>
      <c r="C2617" s="82"/>
      <c r="D2617" s="82"/>
      <c r="E2617" s="133"/>
      <c r="F2617" s="84"/>
      <c r="G2617" s="84"/>
      <c r="H2617" s="82"/>
      <c r="I2617" s="84"/>
      <c r="J2617" s="84"/>
      <c r="K2617" s="84"/>
      <c r="L2617" s="82"/>
    </row>
    <row r="2618" spans="2:12" x14ac:dyDescent="0.3">
      <c r="B2618" s="82"/>
      <c r="C2618" s="82"/>
      <c r="D2618" s="82"/>
      <c r="E2618" s="133"/>
      <c r="F2618" s="84"/>
      <c r="G2618" s="84"/>
      <c r="H2618" s="82"/>
      <c r="I2618" s="84"/>
      <c r="J2618" s="84"/>
      <c r="K2618" s="84"/>
      <c r="L2618" s="82"/>
    </row>
    <row r="2619" spans="2:12" x14ac:dyDescent="0.3">
      <c r="B2619" s="82"/>
      <c r="C2619" s="82"/>
      <c r="D2619" s="82"/>
      <c r="E2619" s="133"/>
      <c r="F2619" s="84"/>
      <c r="G2619" s="84"/>
      <c r="H2619" s="82"/>
      <c r="I2619" s="84"/>
      <c r="J2619" s="84"/>
      <c r="K2619" s="84"/>
      <c r="L2619" s="82"/>
    </row>
    <row r="2620" spans="2:12" x14ac:dyDescent="0.3">
      <c r="B2620" s="82"/>
      <c r="C2620" s="82"/>
      <c r="D2620" s="82"/>
      <c r="E2620" s="133"/>
      <c r="F2620" s="84"/>
      <c r="G2620" s="84"/>
      <c r="H2620" s="82"/>
      <c r="I2620" s="84"/>
      <c r="J2620" s="84"/>
      <c r="K2620" s="84"/>
      <c r="L2620" s="82"/>
    </row>
    <row r="2621" spans="2:12" x14ac:dyDescent="0.3">
      <c r="B2621" s="82"/>
      <c r="C2621" s="82"/>
      <c r="D2621" s="82"/>
      <c r="E2621" s="133"/>
      <c r="F2621" s="84"/>
      <c r="G2621" s="84"/>
      <c r="H2621" s="82"/>
      <c r="I2621" s="84"/>
      <c r="J2621" s="84"/>
      <c r="K2621" s="84"/>
      <c r="L2621" s="82"/>
    </row>
    <row r="2622" spans="2:12" x14ac:dyDescent="0.3">
      <c r="B2622" s="82"/>
      <c r="C2622" s="82"/>
      <c r="D2622" s="82"/>
      <c r="E2622" s="133"/>
      <c r="F2622" s="84"/>
      <c r="G2622" s="84"/>
      <c r="H2622" s="82"/>
      <c r="I2622" s="84"/>
      <c r="J2622" s="84"/>
      <c r="K2622" s="84"/>
      <c r="L2622" s="82"/>
    </row>
    <row r="2623" spans="2:12" x14ac:dyDescent="0.3">
      <c r="B2623" s="82"/>
      <c r="C2623" s="82"/>
      <c r="D2623" s="82"/>
      <c r="E2623" s="133"/>
      <c r="F2623" s="84"/>
      <c r="G2623" s="84"/>
      <c r="H2623" s="82"/>
      <c r="I2623" s="84"/>
      <c r="J2623" s="84"/>
      <c r="K2623" s="84"/>
      <c r="L2623" s="82"/>
    </row>
    <row r="2624" spans="2:12" x14ac:dyDescent="0.3">
      <c r="B2624" s="82"/>
      <c r="C2624" s="82"/>
      <c r="D2624" s="82"/>
      <c r="E2624" s="133"/>
      <c r="F2624" s="84"/>
      <c r="G2624" s="84"/>
      <c r="H2624" s="82"/>
      <c r="I2624" s="84"/>
      <c r="J2624" s="84"/>
      <c r="K2624" s="84"/>
      <c r="L2624" s="82"/>
    </row>
    <row r="2625" spans="2:12" x14ac:dyDescent="0.3">
      <c r="B2625" s="82"/>
      <c r="C2625" s="82"/>
      <c r="D2625" s="82"/>
      <c r="E2625" s="133"/>
      <c r="F2625" s="84"/>
      <c r="G2625" s="84"/>
      <c r="H2625" s="82"/>
      <c r="I2625" s="84"/>
      <c r="J2625" s="84"/>
      <c r="K2625" s="84"/>
      <c r="L2625" s="82"/>
    </row>
    <row r="2626" spans="2:12" x14ac:dyDescent="0.3">
      <c r="B2626" s="82"/>
      <c r="C2626" s="82"/>
      <c r="D2626" s="82"/>
      <c r="E2626" s="133"/>
      <c r="F2626" s="84"/>
      <c r="G2626" s="84"/>
      <c r="H2626" s="82"/>
      <c r="I2626" s="84"/>
      <c r="J2626" s="84"/>
      <c r="K2626" s="84"/>
      <c r="L2626" s="82"/>
    </row>
    <row r="2627" spans="2:12" x14ac:dyDescent="0.3">
      <c r="B2627" s="82"/>
      <c r="C2627" s="82"/>
      <c r="D2627" s="82"/>
      <c r="E2627" s="133"/>
      <c r="F2627" s="84"/>
      <c r="G2627" s="84"/>
      <c r="H2627" s="82"/>
      <c r="I2627" s="84"/>
      <c r="J2627" s="84"/>
      <c r="K2627" s="84"/>
      <c r="L2627" s="82"/>
    </row>
    <row r="2628" spans="2:12" x14ac:dyDescent="0.3">
      <c r="B2628" s="82"/>
      <c r="C2628" s="82"/>
      <c r="D2628" s="82"/>
      <c r="E2628" s="133"/>
      <c r="F2628" s="84"/>
      <c r="G2628" s="84"/>
      <c r="H2628" s="82"/>
      <c r="I2628" s="84"/>
      <c r="J2628" s="84"/>
      <c r="K2628" s="84"/>
      <c r="L2628" s="82"/>
    </row>
    <row r="2629" spans="2:12" x14ac:dyDescent="0.3">
      <c r="B2629" s="82"/>
      <c r="C2629" s="82"/>
      <c r="D2629" s="82"/>
      <c r="E2629" s="133"/>
      <c r="F2629" s="84"/>
      <c r="G2629" s="84"/>
      <c r="H2629" s="82"/>
      <c r="I2629" s="84"/>
      <c r="J2629" s="84"/>
      <c r="K2629" s="84"/>
      <c r="L2629" s="82"/>
    </row>
    <row r="2630" spans="2:12" x14ac:dyDescent="0.3">
      <c r="B2630" s="82"/>
      <c r="C2630" s="82"/>
      <c r="D2630" s="82"/>
      <c r="E2630" s="133"/>
      <c r="F2630" s="84"/>
      <c r="G2630" s="84"/>
      <c r="H2630" s="82"/>
      <c r="I2630" s="84"/>
      <c r="J2630" s="84"/>
      <c r="K2630" s="84"/>
      <c r="L2630" s="82"/>
    </row>
    <row r="2631" spans="2:12" x14ac:dyDescent="0.3">
      <c r="B2631" s="82"/>
      <c r="C2631" s="82"/>
      <c r="D2631" s="82"/>
      <c r="E2631" s="133"/>
      <c r="F2631" s="84"/>
      <c r="G2631" s="84"/>
      <c r="H2631" s="82"/>
      <c r="I2631" s="84"/>
      <c r="J2631" s="84"/>
      <c r="K2631" s="84"/>
      <c r="L2631" s="82"/>
    </row>
    <row r="2632" spans="2:12" x14ac:dyDescent="0.3">
      <c r="B2632" s="82"/>
      <c r="C2632" s="82"/>
      <c r="D2632" s="82"/>
      <c r="E2632" s="133"/>
      <c r="F2632" s="84"/>
      <c r="G2632" s="84"/>
      <c r="H2632" s="82"/>
      <c r="I2632" s="84"/>
      <c r="J2632" s="84"/>
      <c r="K2632" s="84"/>
      <c r="L2632" s="82"/>
    </row>
    <row r="2633" spans="2:12" x14ac:dyDescent="0.3">
      <c r="B2633" s="82"/>
      <c r="C2633" s="82"/>
      <c r="D2633" s="82"/>
      <c r="E2633" s="133"/>
      <c r="F2633" s="84"/>
      <c r="G2633" s="84"/>
      <c r="H2633" s="82"/>
      <c r="I2633" s="84"/>
      <c r="J2633" s="84"/>
      <c r="K2633" s="84"/>
      <c r="L2633" s="82"/>
    </row>
    <row r="2634" spans="2:12" x14ac:dyDescent="0.3">
      <c r="B2634" s="82"/>
      <c r="C2634" s="82"/>
      <c r="D2634" s="82"/>
      <c r="E2634" s="133"/>
      <c r="F2634" s="84"/>
      <c r="G2634" s="84"/>
      <c r="H2634" s="82"/>
      <c r="I2634" s="84"/>
      <c r="J2634" s="84"/>
      <c r="K2634" s="84"/>
      <c r="L2634" s="82"/>
    </row>
    <row r="2635" spans="2:12" x14ac:dyDescent="0.3">
      <c r="B2635" s="82"/>
      <c r="C2635" s="82"/>
      <c r="D2635" s="82"/>
      <c r="E2635" s="133"/>
      <c r="F2635" s="84"/>
      <c r="G2635" s="84"/>
      <c r="H2635" s="82"/>
      <c r="I2635" s="84"/>
      <c r="J2635" s="84"/>
      <c r="K2635" s="84"/>
      <c r="L2635" s="82"/>
    </row>
    <row r="2636" spans="2:12" x14ac:dyDescent="0.3">
      <c r="B2636" s="82"/>
      <c r="C2636" s="82"/>
      <c r="D2636" s="82"/>
      <c r="E2636" s="133"/>
      <c r="F2636" s="84"/>
      <c r="G2636" s="84"/>
      <c r="H2636" s="82"/>
      <c r="I2636" s="84"/>
      <c r="J2636" s="84"/>
      <c r="K2636" s="84"/>
      <c r="L2636" s="82"/>
    </row>
    <row r="2637" spans="2:12" x14ac:dyDescent="0.3">
      <c r="B2637" s="82"/>
      <c r="C2637" s="82"/>
      <c r="D2637" s="82"/>
      <c r="E2637" s="133"/>
      <c r="F2637" s="84"/>
      <c r="G2637" s="84"/>
      <c r="H2637" s="82"/>
      <c r="I2637" s="84"/>
      <c r="J2637" s="84"/>
      <c r="K2637" s="84"/>
      <c r="L2637" s="82"/>
    </row>
    <row r="2638" spans="2:12" x14ac:dyDescent="0.3">
      <c r="B2638" s="82"/>
      <c r="C2638" s="82"/>
      <c r="D2638" s="82"/>
      <c r="E2638" s="133"/>
      <c r="F2638" s="84"/>
      <c r="G2638" s="84"/>
      <c r="H2638" s="82"/>
      <c r="I2638" s="84"/>
      <c r="J2638" s="84"/>
      <c r="K2638" s="84"/>
      <c r="L2638" s="82"/>
    </row>
    <row r="2639" spans="2:12" x14ac:dyDescent="0.3">
      <c r="B2639" s="82"/>
      <c r="C2639" s="82"/>
      <c r="D2639" s="82"/>
      <c r="E2639" s="133"/>
      <c r="F2639" s="84"/>
      <c r="G2639" s="84"/>
      <c r="H2639" s="82"/>
      <c r="I2639" s="84"/>
      <c r="J2639" s="84"/>
      <c r="K2639" s="84"/>
      <c r="L2639" s="82"/>
    </row>
    <row r="2640" spans="2:12" x14ac:dyDescent="0.3">
      <c r="B2640" s="82"/>
      <c r="C2640" s="82"/>
      <c r="D2640" s="82"/>
      <c r="E2640" s="133"/>
      <c r="F2640" s="84"/>
      <c r="G2640" s="84"/>
      <c r="H2640" s="82"/>
      <c r="I2640" s="84"/>
      <c r="J2640" s="84"/>
      <c r="K2640" s="84"/>
      <c r="L2640" s="82"/>
    </row>
    <row r="2641" spans="2:12" x14ac:dyDescent="0.3">
      <c r="B2641" s="82"/>
      <c r="C2641" s="82"/>
      <c r="D2641" s="82"/>
      <c r="E2641" s="133"/>
      <c r="F2641" s="84"/>
      <c r="G2641" s="84"/>
      <c r="H2641" s="82"/>
      <c r="I2641" s="84"/>
      <c r="J2641" s="84"/>
      <c r="K2641" s="84"/>
      <c r="L2641" s="82"/>
    </row>
    <row r="2642" spans="2:12" x14ac:dyDescent="0.3">
      <c r="B2642" s="82"/>
      <c r="C2642" s="82"/>
      <c r="D2642" s="82"/>
      <c r="E2642" s="133"/>
      <c r="F2642" s="84"/>
      <c r="G2642" s="84"/>
      <c r="H2642" s="82"/>
      <c r="I2642" s="84"/>
      <c r="J2642" s="84"/>
      <c r="K2642" s="84"/>
      <c r="L2642" s="82"/>
    </row>
    <row r="2643" spans="2:12" x14ac:dyDescent="0.3">
      <c r="B2643" s="82"/>
      <c r="C2643" s="82"/>
      <c r="D2643" s="82"/>
      <c r="E2643" s="133"/>
      <c r="F2643" s="84"/>
      <c r="G2643" s="84"/>
      <c r="H2643" s="82"/>
      <c r="I2643" s="84"/>
      <c r="J2643" s="84"/>
      <c r="K2643" s="84"/>
      <c r="L2643" s="82"/>
    </row>
    <row r="2644" spans="2:12" x14ac:dyDescent="0.3">
      <c r="B2644" s="82"/>
      <c r="C2644" s="82"/>
      <c r="D2644" s="82"/>
      <c r="E2644" s="133"/>
      <c r="F2644" s="84"/>
      <c r="G2644" s="84"/>
      <c r="H2644" s="82"/>
      <c r="I2644" s="84"/>
      <c r="J2644" s="84"/>
      <c r="K2644" s="84"/>
      <c r="L2644" s="82"/>
    </row>
    <row r="2645" spans="2:12" x14ac:dyDescent="0.3">
      <c r="B2645" s="82"/>
      <c r="C2645" s="82"/>
      <c r="D2645" s="82"/>
      <c r="E2645" s="133"/>
      <c r="F2645" s="84"/>
      <c r="G2645" s="84"/>
      <c r="H2645" s="82"/>
      <c r="I2645" s="84"/>
      <c r="J2645" s="84"/>
      <c r="K2645" s="84"/>
      <c r="L2645" s="82"/>
    </row>
    <row r="2646" spans="2:12" x14ac:dyDescent="0.3">
      <c r="B2646" s="82"/>
      <c r="C2646" s="82"/>
      <c r="D2646" s="82"/>
      <c r="E2646" s="133"/>
      <c r="F2646" s="84"/>
      <c r="G2646" s="84"/>
      <c r="H2646" s="82"/>
      <c r="I2646" s="84"/>
      <c r="J2646" s="84"/>
      <c r="K2646" s="84"/>
      <c r="L2646" s="82"/>
    </row>
    <row r="2647" spans="2:12" x14ac:dyDescent="0.3">
      <c r="B2647" s="82"/>
      <c r="C2647" s="82"/>
      <c r="D2647" s="82"/>
      <c r="E2647" s="133"/>
      <c r="F2647" s="84"/>
      <c r="G2647" s="84"/>
      <c r="H2647" s="82"/>
      <c r="I2647" s="84"/>
      <c r="J2647" s="84"/>
      <c r="K2647" s="84"/>
      <c r="L2647" s="82"/>
    </row>
    <row r="2648" spans="2:12" x14ac:dyDescent="0.3">
      <c r="B2648" s="82"/>
      <c r="C2648" s="82"/>
      <c r="D2648" s="82"/>
      <c r="E2648" s="133"/>
      <c r="F2648" s="84"/>
      <c r="G2648" s="84"/>
      <c r="H2648" s="82"/>
      <c r="I2648" s="84"/>
      <c r="J2648" s="84"/>
      <c r="K2648" s="84"/>
      <c r="L2648" s="82"/>
    </row>
    <row r="2649" spans="2:12" x14ac:dyDescent="0.3">
      <c r="B2649" s="82"/>
      <c r="C2649" s="82"/>
      <c r="D2649" s="82"/>
      <c r="E2649" s="133"/>
      <c r="F2649" s="84"/>
      <c r="G2649" s="84"/>
      <c r="H2649" s="82"/>
      <c r="I2649" s="84"/>
      <c r="J2649" s="84"/>
      <c r="K2649" s="84"/>
      <c r="L2649" s="82"/>
    </row>
    <row r="2650" spans="2:12" x14ac:dyDescent="0.3">
      <c r="B2650" s="82"/>
      <c r="C2650" s="82"/>
      <c r="D2650" s="82"/>
      <c r="E2650" s="133"/>
      <c r="F2650" s="84"/>
      <c r="G2650" s="84"/>
      <c r="H2650" s="82"/>
      <c r="I2650" s="84"/>
      <c r="J2650" s="84"/>
      <c r="K2650" s="84"/>
      <c r="L2650" s="82"/>
    </row>
    <row r="2651" spans="2:12" x14ac:dyDescent="0.3">
      <c r="B2651" s="82"/>
      <c r="C2651" s="82"/>
      <c r="D2651" s="82"/>
      <c r="E2651" s="133"/>
      <c r="F2651" s="84"/>
      <c r="G2651" s="84"/>
      <c r="H2651" s="82"/>
      <c r="I2651" s="84"/>
      <c r="J2651" s="84"/>
      <c r="K2651" s="84"/>
      <c r="L2651" s="82"/>
    </row>
    <row r="2652" spans="2:12" x14ac:dyDescent="0.3">
      <c r="B2652" s="82"/>
      <c r="C2652" s="82"/>
      <c r="D2652" s="82"/>
      <c r="E2652" s="133"/>
      <c r="F2652" s="84"/>
      <c r="G2652" s="84"/>
      <c r="H2652" s="82"/>
      <c r="I2652" s="84"/>
      <c r="J2652" s="84"/>
      <c r="K2652" s="84"/>
      <c r="L2652" s="82"/>
    </row>
    <row r="2653" spans="2:12" x14ac:dyDescent="0.3">
      <c r="B2653" s="82"/>
      <c r="C2653" s="82"/>
      <c r="D2653" s="82"/>
      <c r="E2653" s="133"/>
      <c r="F2653" s="84"/>
      <c r="G2653" s="84"/>
      <c r="H2653" s="82"/>
      <c r="I2653" s="84"/>
      <c r="J2653" s="84"/>
      <c r="K2653" s="84"/>
      <c r="L2653" s="82"/>
    </row>
    <row r="2654" spans="2:12" x14ac:dyDescent="0.3">
      <c r="B2654" s="82"/>
      <c r="C2654" s="82"/>
      <c r="D2654" s="82"/>
      <c r="E2654" s="133"/>
      <c r="F2654" s="84"/>
      <c r="G2654" s="84"/>
      <c r="H2654" s="82"/>
      <c r="I2654" s="84"/>
      <c r="J2654" s="84"/>
      <c r="K2654" s="84"/>
      <c r="L2654" s="82"/>
    </row>
    <row r="2655" spans="2:12" x14ac:dyDescent="0.3">
      <c r="B2655" s="82"/>
      <c r="C2655" s="82"/>
      <c r="D2655" s="82"/>
      <c r="E2655" s="133"/>
      <c r="F2655" s="84"/>
      <c r="G2655" s="84"/>
      <c r="H2655" s="82"/>
      <c r="I2655" s="84"/>
      <c r="J2655" s="84"/>
      <c r="K2655" s="84"/>
      <c r="L2655" s="82"/>
    </row>
    <row r="2656" spans="2:12" x14ac:dyDescent="0.3">
      <c r="B2656" s="82"/>
      <c r="C2656" s="82"/>
      <c r="D2656" s="82"/>
      <c r="E2656" s="133"/>
      <c r="F2656" s="84"/>
      <c r="G2656" s="84"/>
      <c r="H2656" s="82"/>
      <c r="I2656" s="84"/>
      <c r="J2656" s="84"/>
      <c r="K2656" s="84"/>
      <c r="L2656" s="82"/>
    </row>
    <row r="2657" spans="2:12" x14ac:dyDescent="0.3">
      <c r="B2657" s="82"/>
      <c r="C2657" s="82"/>
      <c r="D2657" s="82"/>
      <c r="E2657" s="133"/>
      <c r="F2657" s="84"/>
      <c r="G2657" s="84"/>
      <c r="H2657" s="82"/>
      <c r="I2657" s="84"/>
      <c r="J2657" s="84"/>
      <c r="K2657" s="84"/>
      <c r="L2657" s="82"/>
    </row>
    <row r="2658" spans="2:12" x14ac:dyDescent="0.3">
      <c r="B2658" s="82"/>
      <c r="C2658" s="82"/>
      <c r="D2658" s="82"/>
      <c r="E2658" s="133"/>
      <c r="F2658" s="84"/>
      <c r="G2658" s="84"/>
      <c r="H2658" s="82"/>
      <c r="I2658" s="84"/>
      <c r="J2658" s="84"/>
      <c r="K2658" s="84"/>
      <c r="L2658" s="82"/>
    </row>
    <row r="2659" spans="2:12" x14ac:dyDescent="0.3">
      <c r="B2659" s="82"/>
      <c r="C2659" s="82"/>
      <c r="D2659" s="82"/>
      <c r="E2659" s="133"/>
      <c r="F2659" s="84"/>
      <c r="G2659" s="84"/>
      <c r="H2659" s="82"/>
      <c r="I2659" s="84"/>
      <c r="J2659" s="84"/>
      <c r="K2659" s="84"/>
      <c r="L2659" s="82"/>
    </row>
    <row r="2660" spans="2:12" x14ac:dyDescent="0.3">
      <c r="B2660" s="82"/>
      <c r="C2660" s="82"/>
      <c r="D2660" s="82"/>
      <c r="E2660" s="133"/>
      <c r="F2660" s="84"/>
      <c r="G2660" s="84"/>
      <c r="H2660" s="82"/>
      <c r="I2660" s="84"/>
      <c r="J2660" s="84"/>
      <c r="K2660" s="84"/>
      <c r="L2660" s="82"/>
    </row>
    <row r="2661" spans="2:12" x14ac:dyDescent="0.3">
      <c r="B2661" s="82"/>
      <c r="C2661" s="82"/>
      <c r="D2661" s="82"/>
      <c r="E2661" s="133"/>
      <c r="F2661" s="84"/>
      <c r="G2661" s="84"/>
      <c r="H2661" s="82"/>
      <c r="I2661" s="84"/>
      <c r="J2661" s="84"/>
      <c r="K2661" s="84"/>
      <c r="L2661" s="82"/>
    </row>
    <row r="2662" spans="2:12" x14ac:dyDescent="0.3">
      <c r="B2662" s="82"/>
      <c r="C2662" s="82"/>
      <c r="D2662" s="82"/>
      <c r="E2662" s="133"/>
      <c r="F2662" s="84"/>
      <c r="G2662" s="84"/>
      <c r="H2662" s="82"/>
      <c r="I2662" s="84"/>
      <c r="J2662" s="84"/>
      <c r="K2662" s="84"/>
      <c r="L2662" s="82"/>
    </row>
    <row r="2663" spans="2:12" x14ac:dyDescent="0.3">
      <c r="B2663" s="82"/>
      <c r="C2663" s="82"/>
      <c r="D2663" s="82"/>
      <c r="E2663" s="133"/>
      <c r="F2663" s="84"/>
      <c r="G2663" s="84"/>
      <c r="H2663" s="82"/>
      <c r="I2663" s="84"/>
      <c r="J2663" s="84"/>
      <c r="K2663" s="84"/>
      <c r="L2663" s="82"/>
    </row>
    <row r="2664" spans="2:12" x14ac:dyDescent="0.3">
      <c r="B2664" s="82"/>
      <c r="C2664" s="82"/>
      <c r="D2664" s="82"/>
      <c r="E2664" s="133"/>
      <c r="F2664" s="84"/>
      <c r="G2664" s="84"/>
      <c r="H2664" s="82"/>
      <c r="I2664" s="84"/>
      <c r="J2664" s="84"/>
      <c r="K2664" s="84"/>
      <c r="L2664" s="82"/>
    </row>
    <row r="2665" spans="2:12" x14ac:dyDescent="0.3">
      <c r="B2665" s="82"/>
      <c r="C2665" s="82"/>
      <c r="D2665" s="82"/>
      <c r="E2665" s="133"/>
      <c r="F2665" s="84"/>
      <c r="G2665" s="84"/>
      <c r="H2665" s="82"/>
      <c r="I2665" s="84"/>
      <c r="J2665" s="84"/>
      <c r="K2665" s="84"/>
      <c r="L2665" s="82"/>
    </row>
    <row r="2666" spans="2:12" x14ac:dyDescent="0.3">
      <c r="B2666" s="82"/>
      <c r="C2666" s="82"/>
      <c r="D2666" s="82"/>
      <c r="E2666" s="133"/>
      <c r="F2666" s="84"/>
      <c r="G2666" s="84"/>
      <c r="H2666" s="82"/>
      <c r="I2666" s="84"/>
      <c r="J2666" s="84"/>
      <c r="K2666" s="84"/>
      <c r="L2666" s="82"/>
    </row>
    <row r="2667" spans="2:12" x14ac:dyDescent="0.3">
      <c r="B2667" s="82"/>
      <c r="C2667" s="82"/>
      <c r="D2667" s="82"/>
      <c r="E2667" s="133"/>
      <c r="F2667" s="84"/>
      <c r="G2667" s="84"/>
      <c r="H2667" s="82"/>
      <c r="I2667" s="84"/>
      <c r="J2667" s="84"/>
      <c r="K2667" s="84"/>
      <c r="L2667" s="82"/>
    </row>
    <row r="2668" spans="2:12" x14ac:dyDescent="0.3">
      <c r="B2668" s="82"/>
      <c r="C2668" s="82"/>
      <c r="D2668" s="82"/>
      <c r="E2668" s="133"/>
      <c r="F2668" s="84"/>
      <c r="G2668" s="84"/>
      <c r="H2668" s="82"/>
      <c r="I2668" s="84"/>
      <c r="J2668" s="84"/>
      <c r="K2668" s="84"/>
      <c r="L2668" s="82"/>
    </row>
    <row r="2669" spans="2:12" x14ac:dyDescent="0.3">
      <c r="B2669" s="82"/>
      <c r="C2669" s="82"/>
      <c r="D2669" s="82"/>
      <c r="E2669" s="133"/>
      <c r="F2669" s="84"/>
      <c r="G2669" s="84"/>
      <c r="H2669" s="82"/>
      <c r="I2669" s="84"/>
      <c r="J2669" s="84"/>
      <c r="K2669" s="84"/>
      <c r="L2669" s="82"/>
    </row>
    <row r="2670" spans="2:12" x14ac:dyDescent="0.3">
      <c r="B2670" s="82"/>
      <c r="C2670" s="82"/>
      <c r="D2670" s="82"/>
      <c r="E2670" s="133"/>
      <c r="F2670" s="84"/>
      <c r="G2670" s="84"/>
      <c r="H2670" s="82"/>
      <c r="I2670" s="84"/>
      <c r="J2670" s="84"/>
      <c r="K2670" s="84"/>
      <c r="L2670" s="82"/>
    </row>
    <row r="2671" spans="2:12" x14ac:dyDescent="0.3">
      <c r="B2671" s="82"/>
      <c r="C2671" s="82"/>
      <c r="D2671" s="82"/>
      <c r="E2671" s="133"/>
      <c r="F2671" s="84"/>
      <c r="G2671" s="84"/>
      <c r="H2671" s="82"/>
      <c r="I2671" s="84"/>
      <c r="J2671" s="84"/>
      <c r="K2671" s="84"/>
      <c r="L2671" s="82"/>
    </row>
    <row r="2672" spans="2:12" x14ac:dyDescent="0.3">
      <c r="B2672" s="82"/>
      <c r="C2672" s="82"/>
      <c r="D2672" s="82"/>
      <c r="E2672" s="133"/>
      <c r="F2672" s="84"/>
      <c r="G2672" s="84"/>
      <c r="H2672" s="82"/>
      <c r="I2672" s="84"/>
      <c r="J2672" s="84"/>
      <c r="K2672" s="84"/>
      <c r="L2672" s="82"/>
    </row>
    <row r="2673" spans="2:12" x14ac:dyDescent="0.3">
      <c r="B2673" s="82"/>
      <c r="C2673" s="82"/>
      <c r="D2673" s="82"/>
      <c r="E2673" s="133"/>
      <c r="F2673" s="84"/>
      <c r="G2673" s="84"/>
      <c r="H2673" s="82"/>
      <c r="I2673" s="84"/>
      <c r="J2673" s="84"/>
      <c r="K2673" s="84"/>
      <c r="L2673" s="82"/>
    </row>
    <row r="2674" spans="2:12" x14ac:dyDescent="0.3">
      <c r="B2674" s="82"/>
      <c r="C2674" s="82"/>
      <c r="D2674" s="82"/>
      <c r="E2674" s="133"/>
      <c r="F2674" s="84"/>
      <c r="G2674" s="84"/>
      <c r="H2674" s="82"/>
      <c r="I2674" s="84"/>
      <c r="J2674" s="84"/>
      <c r="K2674" s="84"/>
      <c r="L2674" s="82"/>
    </row>
    <row r="2675" spans="2:12" x14ac:dyDescent="0.3">
      <c r="B2675" s="82"/>
      <c r="C2675" s="82"/>
      <c r="D2675" s="82"/>
      <c r="E2675" s="133"/>
      <c r="F2675" s="84"/>
      <c r="G2675" s="84"/>
      <c r="H2675" s="82"/>
      <c r="I2675" s="84"/>
      <c r="J2675" s="84"/>
      <c r="K2675" s="84"/>
      <c r="L2675" s="82"/>
    </row>
    <row r="2676" spans="2:12" x14ac:dyDescent="0.3">
      <c r="B2676" s="82"/>
      <c r="C2676" s="82"/>
      <c r="D2676" s="82"/>
      <c r="E2676" s="133"/>
      <c r="F2676" s="84"/>
      <c r="G2676" s="84"/>
      <c r="H2676" s="82"/>
      <c r="I2676" s="84"/>
      <c r="J2676" s="84"/>
      <c r="K2676" s="84"/>
      <c r="L2676" s="82"/>
    </row>
    <row r="2677" spans="2:12" x14ac:dyDescent="0.3">
      <c r="B2677" s="82"/>
      <c r="C2677" s="82"/>
      <c r="D2677" s="82"/>
      <c r="E2677" s="133"/>
      <c r="F2677" s="84"/>
      <c r="G2677" s="84"/>
      <c r="H2677" s="82"/>
      <c r="I2677" s="84"/>
      <c r="J2677" s="84"/>
      <c r="K2677" s="84"/>
      <c r="L2677" s="82"/>
    </row>
    <row r="2678" spans="2:12" x14ac:dyDescent="0.3">
      <c r="B2678" s="82"/>
      <c r="C2678" s="82"/>
      <c r="D2678" s="82"/>
      <c r="E2678" s="133"/>
      <c r="F2678" s="84"/>
      <c r="G2678" s="84"/>
      <c r="H2678" s="82"/>
      <c r="I2678" s="84"/>
      <c r="J2678" s="84"/>
      <c r="K2678" s="84"/>
      <c r="L2678" s="82"/>
    </row>
    <row r="2679" spans="2:12" x14ac:dyDescent="0.3">
      <c r="B2679" s="82"/>
      <c r="C2679" s="82"/>
      <c r="D2679" s="82"/>
      <c r="E2679" s="133"/>
      <c r="F2679" s="84"/>
      <c r="G2679" s="84"/>
      <c r="H2679" s="82"/>
      <c r="I2679" s="84"/>
      <c r="J2679" s="84"/>
      <c r="K2679" s="84"/>
      <c r="L2679" s="82"/>
    </row>
    <row r="2680" spans="2:12" x14ac:dyDescent="0.3">
      <c r="B2680" s="82"/>
      <c r="C2680" s="82"/>
      <c r="D2680" s="82"/>
      <c r="E2680" s="133"/>
      <c r="F2680" s="84"/>
      <c r="G2680" s="84"/>
      <c r="H2680" s="82"/>
      <c r="I2680" s="84"/>
      <c r="J2680" s="84"/>
      <c r="K2680" s="84"/>
      <c r="L2680" s="82"/>
    </row>
    <row r="2681" spans="2:12" x14ac:dyDescent="0.3">
      <c r="B2681" s="82"/>
      <c r="C2681" s="82"/>
      <c r="D2681" s="82"/>
      <c r="E2681" s="133"/>
      <c r="F2681" s="84"/>
      <c r="G2681" s="84"/>
      <c r="H2681" s="82"/>
      <c r="I2681" s="84"/>
      <c r="J2681" s="84"/>
      <c r="K2681" s="84"/>
      <c r="L2681" s="82"/>
    </row>
    <row r="2682" spans="2:12" x14ac:dyDescent="0.3">
      <c r="B2682" s="82"/>
      <c r="C2682" s="82"/>
      <c r="D2682" s="82"/>
      <c r="E2682" s="133"/>
      <c r="F2682" s="84"/>
      <c r="G2682" s="84"/>
      <c r="H2682" s="82"/>
      <c r="I2682" s="84"/>
      <c r="J2682" s="84"/>
      <c r="K2682" s="84"/>
      <c r="L2682" s="82"/>
    </row>
    <row r="2683" spans="2:12" x14ac:dyDescent="0.3">
      <c r="B2683" s="82"/>
      <c r="C2683" s="82"/>
      <c r="D2683" s="82"/>
      <c r="E2683" s="133"/>
      <c r="F2683" s="84"/>
      <c r="G2683" s="84"/>
      <c r="H2683" s="82"/>
      <c r="I2683" s="84"/>
      <c r="J2683" s="84"/>
      <c r="K2683" s="84"/>
      <c r="L2683" s="82"/>
    </row>
    <row r="2684" spans="2:12" x14ac:dyDescent="0.3">
      <c r="B2684" s="82"/>
      <c r="C2684" s="82"/>
      <c r="D2684" s="82"/>
      <c r="E2684" s="133"/>
      <c r="F2684" s="84"/>
      <c r="G2684" s="84"/>
      <c r="H2684" s="82"/>
      <c r="I2684" s="84"/>
      <c r="J2684" s="84"/>
      <c r="K2684" s="84"/>
      <c r="L2684" s="82"/>
    </row>
    <row r="2685" spans="2:12" x14ac:dyDescent="0.3">
      <c r="B2685" s="82"/>
      <c r="C2685" s="82"/>
      <c r="D2685" s="82"/>
      <c r="E2685" s="133"/>
      <c r="F2685" s="84"/>
      <c r="G2685" s="84"/>
      <c r="H2685" s="82"/>
      <c r="I2685" s="84"/>
      <c r="J2685" s="84"/>
      <c r="K2685" s="84"/>
      <c r="L2685" s="82"/>
    </row>
    <row r="2686" spans="2:12" x14ac:dyDescent="0.3">
      <c r="B2686" s="82"/>
      <c r="C2686" s="82"/>
      <c r="D2686" s="82"/>
      <c r="E2686" s="133"/>
      <c r="F2686" s="84"/>
      <c r="G2686" s="84"/>
      <c r="H2686" s="82"/>
      <c r="I2686" s="84"/>
      <c r="J2686" s="84"/>
      <c r="K2686" s="84"/>
      <c r="L2686" s="82"/>
    </row>
    <row r="2687" spans="2:12" x14ac:dyDescent="0.3">
      <c r="B2687" s="82"/>
      <c r="C2687" s="82"/>
      <c r="D2687" s="82"/>
      <c r="E2687" s="133"/>
      <c r="F2687" s="84"/>
      <c r="G2687" s="84"/>
      <c r="H2687" s="82"/>
      <c r="I2687" s="84"/>
      <c r="J2687" s="84"/>
      <c r="K2687" s="84"/>
      <c r="L2687" s="82"/>
    </row>
    <row r="2688" spans="2:12" x14ac:dyDescent="0.3">
      <c r="B2688" s="82"/>
      <c r="C2688" s="82"/>
      <c r="D2688" s="82"/>
      <c r="E2688" s="133"/>
      <c r="F2688" s="84"/>
      <c r="G2688" s="84"/>
      <c r="H2688" s="82"/>
      <c r="I2688" s="84"/>
      <c r="J2688" s="84"/>
      <c r="K2688" s="84"/>
      <c r="L2688" s="82"/>
    </row>
    <row r="2689" spans="2:12" x14ac:dyDescent="0.3">
      <c r="B2689" s="82"/>
      <c r="C2689" s="82"/>
      <c r="D2689" s="82"/>
      <c r="E2689" s="133"/>
      <c r="F2689" s="84"/>
      <c r="G2689" s="84"/>
      <c r="H2689" s="82"/>
      <c r="I2689" s="84"/>
      <c r="J2689" s="84"/>
      <c r="K2689" s="84"/>
      <c r="L2689" s="82"/>
    </row>
    <row r="2690" spans="2:12" x14ac:dyDescent="0.3">
      <c r="B2690" s="82"/>
      <c r="C2690" s="82"/>
      <c r="D2690" s="82"/>
      <c r="E2690" s="133"/>
      <c r="F2690" s="84"/>
      <c r="G2690" s="84"/>
      <c r="H2690" s="82"/>
      <c r="I2690" s="84"/>
      <c r="J2690" s="84"/>
      <c r="K2690" s="84"/>
      <c r="L2690" s="82"/>
    </row>
    <row r="2691" spans="2:12" x14ac:dyDescent="0.3">
      <c r="B2691" s="82"/>
      <c r="C2691" s="82"/>
      <c r="D2691" s="82"/>
      <c r="E2691" s="133"/>
      <c r="F2691" s="84"/>
      <c r="G2691" s="84"/>
      <c r="H2691" s="82"/>
      <c r="I2691" s="84"/>
      <c r="J2691" s="84"/>
      <c r="K2691" s="84"/>
      <c r="L2691" s="82"/>
    </row>
    <row r="2692" spans="2:12" x14ac:dyDescent="0.3">
      <c r="B2692" s="82"/>
      <c r="C2692" s="82"/>
      <c r="D2692" s="82"/>
      <c r="E2692" s="133"/>
      <c r="F2692" s="84"/>
      <c r="G2692" s="84"/>
      <c r="H2692" s="82"/>
      <c r="I2692" s="84"/>
      <c r="J2692" s="84"/>
      <c r="K2692" s="84"/>
      <c r="L2692" s="82"/>
    </row>
    <row r="2693" spans="2:12" x14ac:dyDescent="0.3">
      <c r="B2693" s="82"/>
      <c r="C2693" s="82"/>
      <c r="D2693" s="82"/>
      <c r="E2693" s="133"/>
      <c r="F2693" s="84"/>
      <c r="G2693" s="84"/>
      <c r="H2693" s="82"/>
      <c r="I2693" s="84"/>
      <c r="J2693" s="84"/>
      <c r="K2693" s="84"/>
      <c r="L2693" s="82"/>
    </row>
    <row r="2694" spans="2:12" x14ac:dyDescent="0.3">
      <c r="B2694" s="82"/>
      <c r="C2694" s="82"/>
      <c r="D2694" s="82"/>
      <c r="E2694" s="133"/>
      <c r="F2694" s="84"/>
      <c r="G2694" s="84"/>
      <c r="H2694" s="82"/>
      <c r="I2694" s="84"/>
      <c r="J2694" s="84"/>
      <c r="K2694" s="84"/>
      <c r="L2694" s="82"/>
    </row>
    <row r="2695" spans="2:12" x14ac:dyDescent="0.3">
      <c r="B2695" s="82"/>
      <c r="C2695" s="82"/>
      <c r="D2695" s="82"/>
      <c r="E2695" s="133"/>
      <c r="F2695" s="84"/>
      <c r="G2695" s="84"/>
      <c r="H2695" s="82"/>
      <c r="I2695" s="84"/>
      <c r="J2695" s="84"/>
      <c r="K2695" s="84"/>
      <c r="L2695" s="82"/>
    </row>
    <row r="2696" spans="2:12" x14ac:dyDescent="0.3">
      <c r="B2696" s="82"/>
      <c r="C2696" s="82"/>
      <c r="D2696" s="82"/>
      <c r="E2696" s="133"/>
      <c r="F2696" s="84"/>
      <c r="G2696" s="84"/>
      <c r="H2696" s="82"/>
      <c r="I2696" s="84"/>
      <c r="J2696" s="84"/>
      <c r="K2696" s="84"/>
      <c r="L2696" s="82"/>
    </row>
    <row r="2697" spans="2:12" x14ac:dyDescent="0.3">
      <c r="B2697" s="82"/>
      <c r="C2697" s="82"/>
      <c r="D2697" s="82"/>
      <c r="E2697" s="133"/>
      <c r="F2697" s="84"/>
      <c r="G2697" s="84"/>
      <c r="H2697" s="82"/>
      <c r="I2697" s="84"/>
      <c r="J2697" s="84"/>
      <c r="K2697" s="84"/>
      <c r="L2697" s="82"/>
    </row>
    <row r="2698" spans="2:12" x14ac:dyDescent="0.3">
      <c r="B2698" s="82"/>
      <c r="C2698" s="82"/>
      <c r="D2698" s="82"/>
      <c r="E2698" s="133"/>
      <c r="F2698" s="84"/>
      <c r="G2698" s="84"/>
      <c r="H2698" s="82"/>
      <c r="I2698" s="84"/>
      <c r="J2698" s="84"/>
      <c r="K2698" s="84"/>
      <c r="L2698" s="82"/>
    </row>
    <row r="2699" spans="2:12" x14ac:dyDescent="0.3">
      <c r="B2699" s="82"/>
      <c r="C2699" s="82"/>
      <c r="D2699" s="82"/>
      <c r="E2699" s="133"/>
      <c r="F2699" s="84"/>
      <c r="G2699" s="84"/>
      <c r="H2699" s="82"/>
      <c r="I2699" s="84"/>
      <c r="J2699" s="84"/>
      <c r="K2699" s="84"/>
      <c r="L2699" s="82"/>
    </row>
    <row r="2700" spans="2:12" x14ac:dyDescent="0.3">
      <c r="B2700" s="82"/>
      <c r="C2700" s="82"/>
      <c r="D2700" s="82"/>
      <c r="E2700" s="133"/>
      <c r="F2700" s="84"/>
      <c r="G2700" s="84"/>
      <c r="H2700" s="82"/>
      <c r="I2700" s="84"/>
      <c r="J2700" s="84"/>
      <c r="K2700" s="84"/>
      <c r="L2700" s="82"/>
    </row>
    <row r="2701" spans="2:12" x14ac:dyDescent="0.3">
      <c r="B2701" s="82"/>
      <c r="C2701" s="82"/>
      <c r="D2701" s="82"/>
      <c r="E2701" s="133"/>
      <c r="F2701" s="84"/>
      <c r="G2701" s="84"/>
      <c r="H2701" s="82"/>
      <c r="I2701" s="84"/>
      <c r="J2701" s="84"/>
      <c r="K2701" s="84"/>
      <c r="L2701" s="82"/>
    </row>
    <row r="2702" spans="2:12" x14ac:dyDescent="0.3">
      <c r="B2702" s="82"/>
      <c r="C2702" s="82"/>
      <c r="D2702" s="82"/>
      <c r="E2702" s="133"/>
      <c r="F2702" s="84"/>
      <c r="G2702" s="84"/>
      <c r="H2702" s="82"/>
      <c r="I2702" s="84"/>
      <c r="J2702" s="84"/>
      <c r="K2702" s="84"/>
      <c r="L2702" s="82"/>
    </row>
    <row r="2703" spans="2:12" x14ac:dyDescent="0.3">
      <c r="B2703" s="82"/>
      <c r="C2703" s="82"/>
      <c r="D2703" s="82"/>
      <c r="E2703" s="133"/>
      <c r="F2703" s="84"/>
      <c r="G2703" s="84"/>
      <c r="H2703" s="82"/>
      <c r="I2703" s="84"/>
      <c r="J2703" s="84"/>
      <c r="K2703" s="84"/>
      <c r="L2703" s="82"/>
    </row>
    <row r="2704" spans="2:12" x14ac:dyDescent="0.3">
      <c r="B2704" s="82"/>
      <c r="C2704" s="82"/>
      <c r="D2704" s="82"/>
      <c r="E2704" s="133"/>
      <c r="F2704" s="84"/>
      <c r="G2704" s="84"/>
      <c r="H2704" s="82"/>
      <c r="I2704" s="84"/>
      <c r="J2704" s="84"/>
      <c r="K2704" s="84"/>
      <c r="L2704" s="82"/>
    </row>
    <row r="2705" spans="2:12" x14ac:dyDescent="0.3">
      <c r="B2705" s="82"/>
      <c r="C2705" s="82"/>
      <c r="D2705" s="82"/>
      <c r="E2705" s="133"/>
      <c r="F2705" s="84"/>
      <c r="G2705" s="84"/>
      <c r="H2705" s="82"/>
      <c r="I2705" s="84"/>
      <c r="J2705" s="84"/>
      <c r="K2705" s="84"/>
      <c r="L2705" s="82"/>
    </row>
    <row r="2706" spans="2:12" x14ac:dyDescent="0.3">
      <c r="B2706" s="82"/>
      <c r="C2706" s="82"/>
      <c r="D2706" s="82"/>
      <c r="E2706" s="133"/>
      <c r="F2706" s="84"/>
      <c r="G2706" s="84"/>
      <c r="H2706" s="82"/>
      <c r="I2706" s="84"/>
      <c r="J2706" s="84"/>
      <c r="K2706" s="84"/>
      <c r="L2706" s="82"/>
    </row>
    <row r="2707" spans="2:12" x14ac:dyDescent="0.3">
      <c r="B2707" s="82"/>
      <c r="C2707" s="82"/>
      <c r="D2707" s="82"/>
      <c r="E2707" s="133"/>
      <c r="F2707" s="84"/>
      <c r="G2707" s="84"/>
      <c r="H2707" s="82"/>
      <c r="I2707" s="84"/>
      <c r="J2707" s="84"/>
      <c r="K2707" s="84"/>
      <c r="L2707" s="82"/>
    </row>
    <row r="2708" spans="2:12" x14ac:dyDescent="0.3">
      <c r="B2708" s="82"/>
      <c r="C2708" s="82"/>
      <c r="D2708" s="82"/>
      <c r="E2708" s="133"/>
      <c r="F2708" s="84"/>
      <c r="G2708" s="84"/>
      <c r="H2708" s="82"/>
      <c r="I2708" s="84"/>
      <c r="J2708" s="84"/>
      <c r="K2708" s="84"/>
      <c r="L2708" s="82"/>
    </row>
    <row r="2709" spans="2:12" x14ac:dyDescent="0.3">
      <c r="B2709" s="82"/>
      <c r="C2709" s="82"/>
      <c r="D2709" s="82"/>
      <c r="E2709" s="133"/>
      <c r="F2709" s="84"/>
      <c r="G2709" s="84"/>
      <c r="H2709" s="82"/>
      <c r="I2709" s="84"/>
      <c r="J2709" s="84"/>
      <c r="K2709" s="84"/>
      <c r="L2709" s="82"/>
    </row>
    <row r="2710" spans="2:12" x14ac:dyDescent="0.3">
      <c r="B2710" s="82"/>
      <c r="C2710" s="82"/>
      <c r="D2710" s="82"/>
      <c r="E2710" s="133"/>
      <c r="F2710" s="84"/>
      <c r="G2710" s="84"/>
      <c r="H2710" s="82"/>
      <c r="I2710" s="84"/>
      <c r="J2710" s="84"/>
      <c r="K2710" s="84"/>
      <c r="L2710" s="82"/>
    </row>
    <row r="2711" spans="2:12" x14ac:dyDescent="0.3">
      <c r="B2711" s="82"/>
      <c r="C2711" s="82"/>
      <c r="D2711" s="82"/>
      <c r="E2711" s="133"/>
      <c r="F2711" s="84"/>
      <c r="G2711" s="84"/>
      <c r="H2711" s="82"/>
      <c r="I2711" s="84"/>
      <c r="J2711" s="84"/>
      <c r="K2711" s="84"/>
      <c r="L2711" s="82"/>
    </row>
    <row r="2712" spans="2:12" x14ac:dyDescent="0.3">
      <c r="B2712" s="82"/>
      <c r="C2712" s="82"/>
      <c r="D2712" s="82"/>
      <c r="E2712" s="133"/>
      <c r="F2712" s="84"/>
      <c r="G2712" s="84"/>
      <c r="H2712" s="82"/>
      <c r="I2712" s="84"/>
      <c r="J2712" s="84"/>
      <c r="K2712" s="84"/>
      <c r="L2712" s="82"/>
    </row>
    <row r="2713" spans="2:12" x14ac:dyDescent="0.3">
      <c r="B2713" s="82"/>
      <c r="C2713" s="82"/>
      <c r="D2713" s="82"/>
      <c r="E2713" s="133"/>
      <c r="F2713" s="84"/>
      <c r="G2713" s="84"/>
      <c r="H2713" s="82"/>
      <c r="I2713" s="84"/>
      <c r="J2713" s="84"/>
      <c r="K2713" s="84"/>
      <c r="L2713" s="82"/>
    </row>
    <row r="2714" spans="2:12" x14ac:dyDescent="0.3">
      <c r="B2714" s="82"/>
      <c r="C2714" s="82"/>
      <c r="D2714" s="82"/>
      <c r="E2714" s="133"/>
      <c r="F2714" s="84"/>
      <c r="G2714" s="84"/>
      <c r="H2714" s="82"/>
      <c r="I2714" s="84"/>
      <c r="J2714" s="84"/>
      <c r="K2714" s="84"/>
      <c r="L2714" s="82"/>
    </row>
    <row r="2715" spans="2:12" x14ac:dyDescent="0.3">
      <c r="B2715" s="82"/>
      <c r="C2715" s="82"/>
      <c r="D2715" s="82"/>
      <c r="E2715" s="133"/>
      <c r="F2715" s="84"/>
      <c r="G2715" s="84"/>
      <c r="H2715" s="82"/>
      <c r="I2715" s="84"/>
      <c r="J2715" s="84"/>
      <c r="K2715" s="84"/>
      <c r="L2715" s="82"/>
    </row>
    <row r="2716" spans="2:12" x14ac:dyDescent="0.3">
      <c r="B2716" s="82"/>
      <c r="C2716" s="82"/>
      <c r="D2716" s="82"/>
      <c r="E2716" s="133"/>
      <c r="F2716" s="84"/>
      <c r="G2716" s="84"/>
      <c r="H2716" s="82"/>
      <c r="I2716" s="84"/>
      <c r="J2716" s="84"/>
      <c r="K2716" s="84"/>
      <c r="L2716" s="82"/>
    </row>
    <row r="2717" spans="2:12" x14ac:dyDescent="0.3">
      <c r="B2717" s="82"/>
      <c r="C2717" s="82"/>
      <c r="D2717" s="82"/>
      <c r="E2717" s="133"/>
      <c r="F2717" s="84"/>
      <c r="G2717" s="84"/>
      <c r="H2717" s="82"/>
      <c r="I2717" s="84"/>
      <c r="J2717" s="84"/>
      <c r="K2717" s="84"/>
      <c r="L2717" s="82"/>
    </row>
    <row r="2718" spans="2:12" x14ac:dyDescent="0.3">
      <c r="B2718" s="82"/>
      <c r="C2718" s="82"/>
      <c r="D2718" s="82"/>
      <c r="E2718" s="133"/>
      <c r="F2718" s="84"/>
      <c r="G2718" s="84"/>
      <c r="H2718" s="82"/>
      <c r="I2718" s="84"/>
      <c r="J2718" s="84"/>
      <c r="K2718" s="84"/>
      <c r="L2718" s="82"/>
    </row>
    <row r="2719" spans="2:12" x14ac:dyDescent="0.3">
      <c r="B2719" s="82"/>
      <c r="C2719" s="82"/>
      <c r="D2719" s="82"/>
      <c r="E2719" s="133"/>
      <c r="F2719" s="84"/>
      <c r="G2719" s="84"/>
      <c r="H2719" s="82"/>
      <c r="I2719" s="84"/>
      <c r="J2719" s="84"/>
      <c r="K2719" s="84"/>
      <c r="L2719" s="82"/>
    </row>
    <row r="2720" spans="2:12" x14ac:dyDescent="0.3">
      <c r="B2720" s="82"/>
      <c r="C2720" s="82"/>
      <c r="D2720" s="82"/>
      <c r="E2720" s="133"/>
      <c r="F2720" s="84"/>
      <c r="G2720" s="84"/>
      <c r="H2720" s="82"/>
      <c r="I2720" s="84"/>
      <c r="J2720" s="84"/>
      <c r="K2720" s="84"/>
      <c r="L2720" s="82"/>
    </row>
    <row r="2721" spans="2:12" x14ac:dyDescent="0.3">
      <c r="B2721" s="82"/>
      <c r="C2721" s="82"/>
      <c r="D2721" s="82"/>
      <c r="E2721" s="133"/>
      <c r="F2721" s="84"/>
      <c r="G2721" s="84"/>
      <c r="H2721" s="82"/>
      <c r="I2721" s="84"/>
      <c r="J2721" s="84"/>
      <c r="K2721" s="84"/>
      <c r="L2721" s="82"/>
    </row>
    <row r="2722" spans="2:12" x14ac:dyDescent="0.3">
      <c r="B2722" s="82"/>
      <c r="C2722" s="82"/>
      <c r="D2722" s="82"/>
      <c r="E2722" s="133"/>
      <c r="F2722" s="84"/>
      <c r="G2722" s="84"/>
      <c r="H2722" s="82"/>
      <c r="I2722" s="84"/>
      <c r="J2722" s="84"/>
      <c r="K2722" s="84"/>
      <c r="L2722" s="82"/>
    </row>
    <row r="2723" spans="2:12" x14ac:dyDescent="0.3">
      <c r="B2723" s="82"/>
      <c r="C2723" s="82"/>
      <c r="D2723" s="82"/>
      <c r="E2723" s="133"/>
      <c r="F2723" s="84"/>
      <c r="G2723" s="84"/>
      <c r="H2723" s="82"/>
      <c r="I2723" s="84"/>
      <c r="J2723" s="84"/>
      <c r="K2723" s="84"/>
      <c r="L2723" s="82"/>
    </row>
    <row r="2724" spans="2:12" x14ac:dyDescent="0.3">
      <c r="B2724" s="82"/>
      <c r="C2724" s="82"/>
      <c r="D2724" s="82"/>
      <c r="E2724" s="133"/>
      <c r="F2724" s="84"/>
      <c r="G2724" s="84"/>
      <c r="H2724" s="82"/>
      <c r="I2724" s="84"/>
      <c r="J2724" s="84"/>
      <c r="K2724" s="84"/>
      <c r="L2724" s="82"/>
    </row>
    <row r="2725" spans="2:12" x14ac:dyDescent="0.3">
      <c r="B2725" s="82"/>
      <c r="C2725" s="82"/>
      <c r="D2725" s="82"/>
      <c r="E2725" s="133"/>
      <c r="F2725" s="84"/>
      <c r="G2725" s="84"/>
      <c r="H2725" s="82"/>
      <c r="I2725" s="84"/>
      <c r="J2725" s="84"/>
      <c r="K2725" s="84"/>
      <c r="L2725" s="82"/>
    </row>
    <row r="2726" spans="2:12" x14ac:dyDescent="0.3">
      <c r="B2726" s="82"/>
      <c r="C2726" s="82"/>
      <c r="D2726" s="82"/>
      <c r="E2726" s="133"/>
      <c r="F2726" s="84"/>
      <c r="G2726" s="84"/>
      <c r="H2726" s="82"/>
      <c r="I2726" s="84"/>
      <c r="J2726" s="84"/>
      <c r="K2726" s="84"/>
      <c r="L2726" s="82"/>
    </row>
    <row r="2727" spans="2:12" x14ac:dyDescent="0.3">
      <c r="B2727" s="82"/>
      <c r="C2727" s="82"/>
      <c r="D2727" s="82"/>
      <c r="E2727" s="133"/>
      <c r="F2727" s="84"/>
      <c r="G2727" s="84"/>
      <c r="H2727" s="82"/>
      <c r="I2727" s="84"/>
      <c r="J2727" s="84"/>
      <c r="K2727" s="84"/>
      <c r="L2727" s="82"/>
    </row>
    <row r="2728" spans="2:12" x14ac:dyDescent="0.3">
      <c r="B2728" s="82"/>
      <c r="C2728" s="82"/>
      <c r="D2728" s="82"/>
      <c r="E2728" s="133"/>
      <c r="F2728" s="84"/>
      <c r="G2728" s="84"/>
      <c r="H2728" s="82"/>
      <c r="I2728" s="84"/>
      <c r="J2728" s="84"/>
      <c r="K2728" s="84"/>
      <c r="L2728" s="82"/>
    </row>
    <row r="2729" spans="2:12" x14ac:dyDescent="0.3">
      <c r="B2729" s="82"/>
      <c r="C2729" s="82"/>
      <c r="D2729" s="82"/>
      <c r="E2729" s="133"/>
      <c r="F2729" s="84"/>
      <c r="G2729" s="84"/>
      <c r="H2729" s="82"/>
      <c r="I2729" s="84"/>
      <c r="J2729" s="84"/>
      <c r="K2729" s="84"/>
      <c r="L2729" s="82"/>
    </row>
    <row r="2730" spans="2:12" x14ac:dyDescent="0.3">
      <c r="B2730" s="82"/>
      <c r="C2730" s="82"/>
      <c r="D2730" s="82"/>
      <c r="E2730" s="133"/>
      <c r="F2730" s="84"/>
      <c r="G2730" s="84"/>
      <c r="H2730" s="82"/>
      <c r="I2730" s="84"/>
      <c r="J2730" s="84"/>
      <c r="K2730" s="84"/>
      <c r="L2730" s="82"/>
    </row>
    <row r="2731" spans="2:12" x14ac:dyDescent="0.3">
      <c r="B2731" s="82"/>
      <c r="C2731" s="82"/>
      <c r="D2731" s="82"/>
      <c r="E2731" s="133"/>
      <c r="F2731" s="84"/>
      <c r="G2731" s="84"/>
      <c r="H2731" s="82"/>
      <c r="I2731" s="84"/>
      <c r="J2731" s="84"/>
      <c r="K2731" s="84"/>
      <c r="L2731" s="82"/>
    </row>
    <row r="2732" spans="2:12" x14ac:dyDescent="0.3">
      <c r="B2732" s="82"/>
      <c r="C2732" s="82"/>
      <c r="D2732" s="82"/>
      <c r="E2732" s="133"/>
      <c r="F2732" s="84"/>
      <c r="G2732" s="84"/>
      <c r="H2732" s="82"/>
      <c r="I2732" s="84"/>
      <c r="J2732" s="84"/>
      <c r="K2732" s="84"/>
      <c r="L2732" s="82"/>
    </row>
    <row r="2733" spans="2:12" x14ac:dyDescent="0.3">
      <c r="B2733" s="82"/>
      <c r="C2733" s="82"/>
      <c r="D2733" s="82"/>
      <c r="E2733" s="133"/>
      <c r="F2733" s="84"/>
      <c r="G2733" s="84"/>
      <c r="H2733" s="82"/>
      <c r="I2733" s="84"/>
      <c r="J2733" s="84"/>
      <c r="K2733" s="84"/>
      <c r="L2733" s="82"/>
    </row>
    <row r="2734" spans="2:12" x14ac:dyDescent="0.3">
      <c r="B2734" s="82"/>
      <c r="C2734" s="82"/>
      <c r="D2734" s="82"/>
      <c r="E2734" s="133"/>
      <c r="F2734" s="84"/>
      <c r="G2734" s="84"/>
      <c r="H2734" s="82"/>
      <c r="I2734" s="84"/>
      <c r="J2734" s="84"/>
      <c r="K2734" s="84"/>
      <c r="L2734" s="82"/>
    </row>
    <row r="2735" spans="2:12" x14ac:dyDescent="0.3">
      <c r="B2735" s="82"/>
      <c r="C2735" s="82"/>
      <c r="D2735" s="82"/>
      <c r="E2735" s="133"/>
      <c r="F2735" s="84"/>
      <c r="G2735" s="84"/>
      <c r="H2735" s="82"/>
      <c r="I2735" s="84"/>
      <c r="J2735" s="84"/>
      <c r="K2735" s="84"/>
      <c r="L2735" s="82"/>
    </row>
    <row r="2736" spans="2:12" x14ac:dyDescent="0.3">
      <c r="B2736" s="82"/>
      <c r="C2736" s="82"/>
      <c r="D2736" s="82"/>
      <c r="E2736" s="133"/>
      <c r="F2736" s="84"/>
      <c r="G2736" s="84"/>
      <c r="H2736" s="82"/>
      <c r="I2736" s="84"/>
      <c r="J2736" s="84"/>
      <c r="K2736" s="84"/>
      <c r="L2736" s="82"/>
    </row>
    <row r="2737" spans="2:12" x14ac:dyDescent="0.3">
      <c r="B2737" s="82"/>
      <c r="C2737" s="82"/>
      <c r="D2737" s="82"/>
      <c r="E2737" s="133"/>
      <c r="F2737" s="84"/>
      <c r="G2737" s="84"/>
      <c r="H2737" s="82"/>
      <c r="I2737" s="84"/>
      <c r="J2737" s="84"/>
      <c r="K2737" s="84"/>
      <c r="L2737" s="82"/>
    </row>
    <row r="2738" spans="2:12" x14ac:dyDescent="0.3">
      <c r="B2738" s="82"/>
      <c r="C2738" s="82"/>
      <c r="D2738" s="82"/>
      <c r="E2738" s="133"/>
      <c r="F2738" s="84"/>
      <c r="G2738" s="84"/>
      <c r="H2738" s="82"/>
      <c r="I2738" s="84"/>
      <c r="J2738" s="84"/>
      <c r="K2738" s="84"/>
      <c r="L2738" s="82"/>
    </row>
    <row r="2739" spans="2:12" x14ac:dyDescent="0.3">
      <c r="B2739" s="82"/>
      <c r="C2739" s="82"/>
      <c r="D2739" s="82"/>
      <c r="E2739" s="133"/>
      <c r="F2739" s="84"/>
      <c r="G2739" s="84"/>
      <c r="H2739" s="82"/>
      <c r="I2739" s="84"/>
      <c r="J2739" s="84"/>
      <c r="K2739" s="84"/>
      <c r="L2739" s="82"/>
    </row>
    <row r="2740" spans="2:12" x14ac:dyDescent="0.3">
      <c r="B2740" s="82"/>
      <c r="C2740" s="82"/>
      <c r="D2740" s="82"/>
      <c r="E2740" s="133"/>
      <c r="F2740" s="84"/>
      <c r="G2740" s="84"/>
      <c r="H2740" s="82"/>
      <c r="I2740" s="84"/>
      <c r="J2740" s="84"/>
      <c r="K2740" s="84"/>
      <c r="L2740" s="82"/>
    </row>
    <row r="2741" spans="2:12" x14ac:dyDescent="0.3">
      <c r="B2741" s="82"/>
      <c r="C2741" s="82"/>
      <c r="D2741" s="82"/>
      <c r="E2741" s="133"/>
      <c r="F2741" s="84"/>
      <c r="G2741" s="84"/>
      <c r="H2741" s="82"/>
      <c r="I2741" s="84"/>
      <c r="J2741" s="84"/>
      <c r="K2741" s="84"/>
      <c r="L2741" s="82"/>
    </row>
    <row r="2742" spans="2:12" x14ac:dyDescent="0.3">
      <c r="B2742" s="82"/>
      <c r="C2742" s="82"/>
      <c r="D2742" s="82"/>
      <c r="E2742" s="133"/>
      <c r="F2742" s="84"/>
      <c r="G2742" s="84"/>
      <c r="H2742" s="82"/>
      <c r="I2742" s="84"/>
      <c r="J2742" s="84"/>
      <c r="K2742" s="84"/>
      <c r="L2742" s="82"/>
    </row>
    <row r="2743" spans="2:12" x14ac:dyDescent="0.3">
      <c r="B2743" s="82"/>
      <c r="C2743" s="82"/>
      <c r="D2743" s="82"/>
      <c r="E2743" s="133"/>
      <c r="F2743" s="84"/>
      <c r="G2743" s="84"/>
      <c r="H2743" s="82"/>
      <c r="I2743" s="84"/>
      <c r="J2743" s="84"/>
      <c r="K2743" s="84"/>
      <c r="L2743" s="82"/>
    </row>
    <row r="2744" spans="2:12" x14ac:dyDescent="0.3">
      <c r="B2744" s="82"/>
      <c r="C2744" s="82"/>
      <c r="D2744" s="82"/>
      <c r="E2744" s="133"/>
      <c r="F2744" s="84"/>
      <c r="G2744" s="84"/>
      <c r="H2744" s="82"/>
      <c r="I2744" s="84"/>
      <c r="J2744" s="84"/>
      <c r="K2744" s="84"/>
      <c r="L2744" s="82"/>
    </row>
    <row r="2745" spans="2:12" x14ac:dyDescent="0.3">
      <c r="B2745" s="82"/>
      <c r="C2745" s="82"/>
      <c r="D2745" s="82"/>
      <c r="E2745" s="133"/>
      <c r="F2745" s="84"/>
      <c r="G2745" s="84"/>
      <c r="H2745" s="82"/>
      <c r="I2745" s="84"/>
      <c r="J2745" s="84"/>
      <c r="K2745" s="84"/>
      <c r="L2745" s="82"/>
    </row>
    <row r="2746" spans="2:12" x14ac:dyDescent="0.3">
      <c r="B2746" s="82"/>
      <c r="C2746" s="82"/>
      <c r="D2746" s="82"/>
      <c r="E2746" s="133"/>
      <c r="F2746" s="84"/>
      <c r="G2746" s="84"/>
      <c r="H2746" s="82"/>
      <c r="I2746" s="84"/>
      <c r="J2746" s="84"/>
      <c r="K2746" s="84"/>
      <c r="L2746" s="82"/>
    </row>
    <row r="2747" spans="2:12" x14ac:dyDescent="0.3">
      <c r="B2747" s="82"/>
      <c r="C2747" s="82"/>
      <c r="D2747" s="82"/>
      <c r="E2747" s="133"/>
      <c r="F2747" s="84"/>
      <c r="G2747" s="84"/>
      <c r="H2747" s="82"/>
      <c r="I2747" s="84"/>
      <c r="J2747" s="84"/>
      <c r="K2747" s="84"/>
      <c r="L2747" s="82"/>
    </row>
    <row r="2748" spans="2:12" x14ac:dyDescent="0.3">
      <c r="B2748" s="82"/>
      <c r="C2748" s="82"/>
      <c r="D2748" s="82"/>
      <c r="E2748" s="133"/>
      <c r="F2748" s="84"/>
      <c r="G2748" s="84"/>
      <c r="H2748" s="82"/>
      <c r="I2748" s="84"/>
      <c r="J2748" s="84"/>
      <c r="K2748" s="84"/>
      <c r="L2748" s="82"/>
    </row>
    <row r="2749" spans="2:12" x14ac:dyDescent="0.3">
      <c r="B2749" s="82"/>
      <c r="C2749" s="82"/>
      <c r="D2749" s="82"/>
      <c r="E2749" s="133"/>
      <c r="F2749" s="84"/>
      <c r="G2749" s="84"/>
      <c r="H2749" s="82"/>
      <c r="I2749" s="84"/>
      <c r="J2749" s="84"/>
      <c r="K2749" s="84"/>
      <c r="L2749" s="82"/>
    </row>
    <row r="2750" spans="2:12" x14ac:dyDescent="0.3">
      <c r="B2750" s="82"/>
      <c r="C2750" s="82"/>
      <c r="D2750" s="82"/>
      <c r="E2750" s="133"/>
      <c r="F2750" s="84"/>
      <c r="G2750" s="84"/>
      <c r="H2750" s="82"/>
      <c r="I2750" s="84"/>
      <c r="J2750" s="84"/>
      <c r="K2750" s="84"/>
      <c r="L2750" s="82"/>
    </row>
    <row r="2751" spans="2:12" x14ac:dyDescent="0.3">
      <c r="B2751" s="82"/>
      <c r="C2751" s="82"/>
      <c r="D2751" s="82"/>
      <c r="E2751" s="133"/>
      <c r="F2751" s="84"/>
      <c r="G2751" s="84"/>
      <c r="H2751" s="82"/>
      <c r="I2751" s="84"/>
      <c r="J2751" s="84"/>
      <c r="K2751" s="84"/>
      <c r="L2751" s="82"/>
    </row>
    <row r="2752" spans="2:12" x14ac:dyDescent="0.3">
      <c r="B2752" s="82"/>
      <c r="C2752" s="82"/>
      <c r="D2752" s="82"/>
      <c r="E2752" s="133"/>
      <c r="F2752" s="84"/>
      <c r="G2752" s="84"/>
      <c r="H2752" s="82"/>
      <c r="I2752" s="84"/>
      <c r="J2752" s="84"/>
      <c r="K2752" s="84"/>
      <c r="L2752" s="82"/>
    </row>
    <row r="2753" spans="2:12" x14ac:dyDescent="0.3">
      <c r="B2753" s="82"/>
      <c r="C2753" s="82"/>
      <c r="D2753" s="82"/>
      <c r="E2753" s="133"/>
      <c r="F2753" s="84"/>
      <c r="G2753" s="84"/>
      <c r="H2753" s="82"/>
      <c r="I2753" s="84"/>
      <c r="J2753" s="84"/>
      <c r="K2753" s="84"/>
      <c r="L2753" s="82"/>
    </row>
    <row r="2754" spans="2:12" x14ac:dyDescent="0.3">
      <c r="B2754" s="82"/>
      <c r="C2754" s="82"/>
      <c r="D2754" s="82"/>
      <c r="E2754" s="133"/>
      <c r="F2754" s="84"/>
      <c r="G2754" s="84"/>
      <c r="H2754" s="82"/>
      <c r="I2754" s="84"/>
      <c r="J2754" s="84"/>
      <c r="K2754" s="84"/>
      <c r="L2754" s="82"/>
    </row>
    <row r="2755" spans="2:12" x14ac:dyDescent="0.3">
      <c r="B2755" s="82"/>
      <c r="C2755" s="82"/>
      <c r="D2755" s="82"/>
      <c r="E2755" s="133"/>
      <c r="F2755" s="84"/>
      <c r="G2755" s="84"/>
      <c r="H2755" s="82"/>
      <c r="I2755" s="84"/>
      <c r="J2755" s="84"/>
      <c r="K2755" s="84"/>
      <c r="L2755" s="82"/>
    </row>
    <row r="2756" spans="2:12" x14ac:dyDescent="0.3">
      <c r="B2756" s="82"/>
      <c r="C2756" s="82"/>
      <c r="D2756" s="82"/>
      <c r="E2756" s="133"/>
      <c r="F2756" s="84"/>
      <c r="G2756" s="84"/>
      <c r="H2756" s="82"/>
      <c r="I2756" s="84"/>
      <c r="J2756" s="84"/>
      <c r="K2756" s="84"/>
      <c r="L2756" s="82"/>
    </row>
    <row r="2757" spans="2:12" x14ac:dyDescent="0.3">
      <c r="B2757" s="82"/>
      <c r="C2757" s="82"/>
      <c r="D2757" s="82"/>
      <c r="E2757" s="133"/>
      <c r="F2757" s="84"/>
      <c r="G2757" s="84"/>
      <c r="H2757" s="82"/>
      <c r="I2757" s="84"/>
      <c r="J2757" s="84"/>
      <c r="K2757" s="84"/>
      <c r="L2757" s="82"/>
    </row>
    <row r="2758" spans="2:12" x14ac:dyDescent="0.3">
      <c r="B2758" s="82"/>
      <c r="C2758" s="82"/>
      <c r="D2758" s="82"/>
      <c r="E2758" s="133"/>
      <c r="F2758" s="84"/>
      <c r="G2758" s="84"/>
      <c r="H2758" s="82"/>
      <c r="I2758" s="84"/>
      <c r="J2758" s="84"/>
      <c r="K2758" s="84"/>
      <c r="L2758" s="82"/>
    </row>
    <row r="2759" spans="2:12" x14ac:dyDescent="0.3">
      <c r="B2759" s="82"/>
      <c r="C2759" s="82"/>
      <c r="D2759" s="82"/>
      <c r="E2759" s="133"/>
      <c r="F2759" s="84"/>
      <c r="G2759" s="84"/>
      <c r="H2759" s="82"/>
      <c r="I2759" s="84"/>
      <c r="J2759" s="84"/>
      <c r="K2759" s="84"/>
      <c r="L2759" s="82"/>
    </row>
    <row r="2760" spans="2:12" x14ac:dyDescent="0.3">
      <c r="B2760" s="82"/>
      <c r="C2760" s="82"/>
      <c r="D2760" s="82"/>
      <c r="E2760" s="133"/>
      <c r="F2760" s="84"/>
      <c r="G2760" s="84"/>
      <c r="H2760" s="82"/>
      <c r="I2760" s="84"/>
      <c r="J2760" s="84"/>
      <c r="K2760" s="84"/>
      <c r="L2760" s="82"/>
    </row>
    <row r="2761" spans="2:12" x14ac:dyDescent="0.3">
      <c r="B2761" s="82"/>
      <c r="C2761" s="82"/>
      <c r="D2761" s="82"/>
      <c r="E2761" s="133"/>
      <c r="F2761" s="84"/>
      <c r="G2761" s="84"/>
      <c r="H2761" s="82"/>
      <c r="I2761" s="84"/>
      <c r="J2761" s="84"/>
      <c r="K2761" s="84"/>
      <c r="L2761" s="82"/>
    </row>
    <row r="2762" spans="2:12" x14ac:dyDescent="0.3">
      <c r="B2762" s="82"/>
      <c r="C2762" s="82"/>
      <c r="D2762" s="82"/>
      <c r="E2762" s="133"/>
      <c r="F2762" s="84"/>
      <c r="G2762" s="84"/>
      <c r="H2762" s="82"/>
      <c r="I2762" s="84"/>
      <c r="J2762" s="84"/>
      <c r="K2762" s="84"/>
      <c r="L2762" s="82"/>
    </row>
    <row r="2763" spans="2:12" x14ac:dyDescent="0.3">
      <c r="B2763" s="82"/>
      <c r="C2763" s="82"/>
      <c r="D2763" s="82"/>
      <c r="E2763" s="133"/>
      <c r="F2763" s="84"/>
      <c r="G2763" s="84"/>
      <c r="H2763" s="82"/>
      <c r="I2763" s="84"/>
      <c r="J2763" s="84"/>
      <c r="K2763" s="84"/>
      <c r="L2763" s="82"/>
    </row>
    <row r="2764" spans="2:12" x14ac:dyDescent="0.3">
      <c r="B2764" s="82"/>
      <c r="C2764" s="82"/>
      <c r="D2764" s="82"/>
      <c r="E2764" s="133"/>
      <c r="F2764" s="84"/>
      <c r="G2764" s="84"/>
      <c r="H2764" s="82"/>
      <c r="I2764" s="84"/>
      <c r="J2764" s="84"/>
      <c r="K2764" s="84"/>
      <c r="L2764" s="82"/>
    </row>
    <row r="2765" spans="2:12" x14ac:dyDescent="0.3">
      <c r="B2765" s="82"/>
      <c r="C2765" s="82"/>
      <c r="D2765" s="82"/>
      <c r="E2765" s="133"/>
      <c r="F2765" s="84"/>
      <c r="G2765" s="84"/>
      <c r="H2765" s="82"/>
      <c r="I2765" s="84"/>
      <c r="J2765" s="84"/>
      <c r="K2765" s="84"/>
      <c r="L2765" s="82"/>
    </row>
    <row r="2766" spans="2:12" x14ac:dyDescent="0.3">
      <c r="B2766" s="82"/>
      <c r="C2766" s="82"/>
      <c r="D2766" s="82"/>
      <c r="E2766" s="133"/>
      <c r="F2766" s="84"/>
      <c r="G2766" s="84"/>
      <c r="H2766" s="82"/>
      <c r="I2766" s="84"/>
      <c r="J2766" s="84"/>
      <c r="K2766" s="84"/>
      <c r="L2766" s="82"/>
    </row>
    <row r="2767" spans="2:12" x14ac:dyDescent="0.3">
      <c r="B2767" s="82"/>
      <c r="C2767" s="82"/>
      <c r="D2767" s="82"/>
      <c r="E2767" s="133"/>
      <c r="F2767" s="84"/>
      <c r="G2767" s="84"/>
      <c r="H2767" s="82"/>
      <c r="I2767" s="84"/>
      <c r="J2767" s="84"/>
      <c r="K2767" s="84"/>
      <c r="L2767" s="82"/>
    </row>
    <row r="2768" spans="2:12" x14ac:dyDescent="0.3">
      <c r="B2768" s="82"/>
      <c r="C2768" s="82"/>
      <c r="D2768" s="82"/>
      <c r="E2768" s="133"/>
      <c r="F2768" s="84"/>
      <c r="G2768" s="84"/>
      <c r="H2768" s="82"/>
      <c r="I2768" s="84"/>
      <c r="J2768" s="84"/>
      <c r="K2768" s="84"/>
      <c r="L2768" s="82"/>
    </row>
    <row r="2769" spans="2:12" x14ac:dyDescent="0.3">
      <c r="B2769" s="82"/>
      <c r="C2769" s="82"/>
      <c r="D2769" s="82"/>
      <c r="E2769" s="133"/>
      <c r="F2769" s="84"/>
      <c r="G2769" s="84"/>
      <c r="H2769" s="82"/>
      <c r="I2769" s="84"/>
      <c r="J2769" s="84"/>
      <c r="K2769" s="84"/>
      <c r="L2769" s="82"/>
    </row>
    <row r="2770" spans="2:12" x14ac:dyDescent="0.3">
      <c r="B2770" s="82"/>
      <c r="C2770" s="82"/>
      <c r="D2770" s="82"/>
      <c r="E2770" s="133"/>
      <c r="F2770" s="84"/>
      <c r="G2770" s="84"/>
      <c r="H2770" s="82"/>
      <c r="I2770" s="84"/>
      <c r="J2770" s="84"/>
      <c r="K2770" s="84"/>
      <c r="L2770" s="82"/>
    </row>
    <row r="2771" spans="2:12" x14ac:dyDescent="0.3">
      <c r="B2771" s="82"/>
      <c r="C2771" s="82"/>
      <c r="D2771" s="82"/>
      <c r="E2771" s="133"/>
      <c r="F2771" s="84"/>
      <c r="G2771" s="84"/>
      <c r="H2771" s="82"/>
      <c r="I2771" s="84"/>
      <c r="J2771" s="84"/>
      <c r="K2771" s="84"/>
      <c r="L2771" s="82"/>
    </row>
    <row r="2772" spans="2:12" x14ac:dyDescent="0.3">
      <c r="B2772" s="82"/>
      <c r="C2772" s="82"/>
      <c r="D2772" s="82"/>
      <c r="E2772" s="133"/>
      <c r="F2772" s="84"/>
      <c r="G2772" s="84"/>
      <c r="H2772" s="82"/>
      <c r="I2772" s="84"/>
      <c r="J2772" s="84"/>
      <c r="K2772" s="84"/>
      <c r="L2772" s="82"/>
    </row>
    <row r="2773" spans="2:12" x14ac:dyDescent="0.3">
      <c r="B2773" s="82"/>
      <c r="C2773" s="82"/>
      <c r="D2773" s="82"/>
      <c r="E2773" s="133"/>
      <c r="F2773" s="84"/>
      <c r="G2773" s="84"/>
      <c r="H2773" s="82"/>
      <c r="I2773" s="84"/>
      <c r="J2773" s="84"/>
      <c r="K2773" s="84"/>
      <c r="L2773" s="82"/>
    </row>
    <row r="2774" spans="2:12" x14ac:dyDescent="0.3">
      <c r="B2774" s="82"/>
      <c r="C2774" s="82"/>
      <c r="D2774" s="82"/>
      <c r="E2774" s="133"/>
      <c r="F2774" s="84"/>
      <c r="G2774" s="84"/>
      <c r="H2774" s="82"/>
      <c r="I2774" s="84"/>
      <c r="J2774" s="84"/>
      <c r="K2774" s="84"/>
      <c r="L2774" s="82"/>
    </row>
    <row r="2775" spans="2:12" x14ac:dyDescent="0.3">
      <c r="B2775" s="82"/>
      <c r="C2775" s="82"/>
      <c r="D2775" s="82"/>
      <c r="E2775" s="133"/>
      <c r="F2775" s="84"/>
      <c r="G2775" s="84"/>
      <c r="H2775" s="82"/>
      <c r="I2775" s="84"/>
      <c r="J2775" s="84"/>
      <c r="K2775" s="84"/>
      <c r="L2775" s="82"/>
    </row>
    <row r="2776" spans="2:12" x14ac:dyDescent="0.3">
      <c r="B2776" s="82"/>
      <c r="C2776" s="82"/>
      <c r="D2776" s="82"/>
      <c r="E2776" s="133"/>
      <c r="F2776" s="84"/>
      <c r="G2776" s="84"/>
      <c r="H2776" s="82"/>
      <c r="I2776" s="84"/>
      <c r="J2776" s="84"/>
      <c r="K2776" s="84"/>
      <c r="L2776" s="82"/>
    </row>
    <row r="2777" spans="2:12" x14ac:dyDescent="0.3">
      <c r="B2777" s="82"/>
      <c r="C2777" s="82"/>
      <c r="D2777" s="82"/>
      <c r="E2777" s="133"/>
      <c r="F2777" s="84"/>
      <c r="G2777" s="84"/>
      <c r="H2777" s="82"/>
      <c r="I2777" s="84"/>
      <c r="J2777" s="84"/>
      <c r="K2777" s="84"/>
      <c r="L2777" s="82"/>
    </row>
    <row r="2778" spans="2:12" x14ac:dyDescent="0.3">
      <c r="B2778" s="82"/>
      <c r="C2778" s="82"/>
      <c r="D2778" s="82"/>
      <c r="E2778" s="133"/>
      <c r="F2778" s="84"/>
      <c r="G2778" s="84"/>
      <c r="H2778" s="82"/>
      <c r="I2778" s="84"/>
      <c r="J2778" s="84"/>
      <c r="K2778" s="84"/>
      <c r="L2778" s="82"/>
    </row>
    <row r="2779" spans="2:12" x14ac:dyDescent="0.3">
      <c r="B2779" s="82"/>
      <c r="C2779" s="82"/>
      <c r="D2779" s="82"/>
      <c r="E2779" s="133"/>
      <c r="F2779" s="84"/>
      <c r="G2779" s="84"/>
      <c r="H2779" s="82"/>
      <c r="I2779" s="84"/>
      <c r="J2779" s="84"/>
      <c r="K2779" s="84"/>
      <c r="L2779" s="82"/>
    </row>
    <row r="2780" spans="2:12" x14ac:dyDescent="0.3">
      <c r="B2780" s="82"/>
      <c r="C2780" s="82"/>
      <c r="D2780" s="82"/>
      <c r="E2780" s="133"/>
      <c r="F2780" s="84"/>
      <c r="G2780" s="84"/>
      <c r="H2780" s="82"/>
      <c r="I2780" s="84"/>
      <c r="J2780" s="84"/>
      <c r="K2780" s="84"/>
      <c r="L2780" s="82"/>
    </row>
    <row r="2781" spans="2:12" x14ac:dyDescent="0.3">
      <c r="B2781" s="82"/>
      <c r="C2781" s="82"/>
      <c r="D2781" s="82"/>
      <c r="E2781" s="133"/>
      <c r="F2781" s="84"/>
      <c r="G2781" s="84"/>
      <c r="H2781" s="82"/>
      <c r="I2781" s="84"/>
      <c r="J2781" s="84"/>
      <c r="K2781" s="84"/>
      <c r="L2781" s="82"/>
    </row>
    <row r="2782" spans="2:12" x14ac:dyDescent="0.3">
      <c r="B2782" s="82"/>
      <c r="C2782" s="82"/>
      <c r="D2782" s="82"/>
      <c r="E2782" s="133"/>
      <c r="F2782" s="84"/>
      <c r="G2782" s="84"/>
      <c r="H2782" s="82"/>
      <c r="I2782" s="84"/>
      <c r="J2782" s="84"/>
      <c r="K2782" s="84"/>
      <c r="L2782" s="82"/>
    </row>
    <row r="2783" spans="2:12" x14ac:dyDescent="0.3">
      <c r="B2783" s="82"/>
      <c r="C2783" s="82"/>
      <c r="D2783" s="82"/>
      <c r="E2783" s="133"/>
      <c r="F2783" s="84"/>
      <c r="G2783" s="84"/>
      <c r="H2783" s="82"/>
      <c r="I2783" s="84"/>
      <c r="J2783" s="84"/>
      <c r="K2783" s="84"/>
      <c r="L2783" s="82"/>
    </row>
    <row r="2784" spans="2:12" x14ac:dyDescent="0.3">
      <c r="B2784" s="82"/>
      <c r="C2784" s="82"/>
      <c r="D2784" s="82"/>
      <c r="E2784" s="133"/>
      <c r="F2784" s="84"/>
      <c r="G2784" s="84"/>
      <c r="H2784" s="82"/>
      <c r="I2784" s="84"/>
      <c r="J2784" s="84"/>
      <c r="K2784" s="84"/>
      <c r="L2784" s="82"/>
    </row>
    <row r="2785" spans="2:12" x14ac:dyDescent="0.3">
      <c r="B2785" s="82"/>
      <c r="C2785" s="82"/>
      <c r="D2785" s="82"/>
      <c r="E2785" s="133"/>
      <c r="F2785" s="84"/>
      <c r="G2785" s="84"/>
      <c r="H2785" s="82"/>
      <c r="I2785" s="84"/>
      <c r="J2785" s="84"/>
      <c r="K2785" s="84"/>
      <c r="L2785" s="82"/>
    </row>
    <row r="2786" spans="2:12" x14ac:dyDescent="0.3">
      <c r="B2786" s="82"/>
      <c r="C2786" s="82"/>
      <c r="D2786" s="82"/>
      <c r="E2786" s="133"/>
      <c r="F2786" s="84"/>
      <c r="G2786" s="84"/>
      <c r="H2786" s="82"/>
      <c r="I2786" s="84"/>
      <c r="J2786" s="84"/>
      <c r="K2786" s="84"/>
      <c r="L2786" s="82"/>
    </row>
    <row r="2787" spans="2:12" x14ac:dyDescent="0.3">
      <c r="B2787" s="82"/>
      <c r="C2787" s="82"/>
      <c r="D2787" s="82"/>
      <c r="E2787" s="133"/>
      <c r="F2787" s="84"/>
      <c r="G2787" s="84"/>
      <c r="H2787" s="82"/>
      <c r="I2787" s="84"/>
      <c r="J2787" s="84"/>
      <c r="K2787" s="84"/>
      <c r="L2787" s="82"/>
    </row>
    <row r="2788" spans="2:12" x14ac:dyDescent="0.3">
      <c r="B2788" s="82"/>
      <c r="C2788" s="82"/>
      <c r="D2788" s="82"/>
      <c r="E2788" s="133"/>
      <c r="F2788" s="84"/>
      <c r="G2788" s="84"/>
      <c r="H2788" s="82"/>
      <c r="I2788" s="84"/>
      <c r="J2788" s="84"/>
      <c r="K2788" s="84"/>
      <c r="L2788" s="82"/>
    </row>
    <row r="2789" spans="2:12" x14ac:dyDescent="0.3">
      <c r="B2789" s="82"/>
      <c r="C2789" s="82"/>
      <c r="D2789" s="82"/>
      <c r="E2789" s="133"/>
      <c r="F2789" s="84"/>
      <c r="G2789" s="84"/>
      <c r="H2789" s="82"/>
      <c r="I2789" s="84"/>
      <c r="J2789" s="84"/>
      <c r="K2789" s="84"/>
      <c r="L2789" s="82"/>
    </row>
    <row r="2790" spans="2:12" x14ac:dyDescent="0.3">
      <c r="B2790" s="82"/>
      <c r="C2790" s="82"/>
      <c r="D2790" s="82"/>
      <c r="E2790" s="133"/>
      <c r="F2790" s="84"/>
      <c r="G2790" s="84"/>
      <c r="H2790" s="82"/>
      <c r="I2790" s="84"/>
      <c r="J2790" s="84"/>
      <c r="K2790" s="84"/>
      <c r="L2790" s="82"/>
    </row>
    <row r="2791" spans="2:12" x14ac:dyDescent="0.3">
      <c r="B2791" s="82"/>
      <c r="C2791" s="82"/>
      <c r="D2791" s="82"/>
      <c r="E2791" s="133"/>
      <c r="F2791" s="84"/>
      <c r="G2791" s="84"/>
      <c r="H2791" s="82"/>
      <c r="I2791" s="84"/>
      <c r="J2791" s="84"/>
      <c r="K2791" s="84"/>
      <c r="L2791" s="82"/>
    </row>
    <row r="2792" spans="2:12" x14ac:dyDescent="0.3">
      <c r="B2792" s="82"/>
      <c r="C2792" s="82"/>
      <c r="D2792" s="82"/>
      <c r="E2792" s="133"/>
      <c r="F2792" s="84"/>
      <c r="G2792" s="84"/>
      <c r="H2792" s="82"/>
      <c r="I2792" s="84"/>
      <c r="J2792" s="84"/>
      <c r="K2792" s="84"/>
      <c r="L2792" s="82"/>
    </row>
    <row r="2793" spans="2:12" x14ac:dyDescent="0.3">
      <c r="B2793" s="82"/>
      <c r="C2793" s="82"/>
      <c r="D2793" s="82"/>
      <c r="E2793" s="133"/>
      <c r="F2793" s="84"/>
      <c r="G2793" s="84"/>
      <c r="H2793" s="82"/>
      <c r="I2793" s="84"/>
      <c r="J2793" s="84"/>
      <c r="K2793" s="84"/>
      <c r="L2793" s="82"/>
    </row>
    <row r="2794" spans="2:12" x14ac:dyDescent="0.3">
      <c r="B2794" s="82"/>
      <c r="C2794" s="82"/>
      <c r="D2794" s="82"/>
      <c r="E2794" s="133"/>
      <c r="F2794" s="84"/>
      <c r="G2794" s="84"/>
      <c r="H2794" s="82"/>
      <c r="I2794" s="84"/>
      <c r="J2794" s="84"/>
      <c r="K2794" s="84"/>
      <c r="L2794" s="82"/>
    </row>
    <row r="2795" spans="2:12" x14ac:dyDescent="0.3">
      <c r="B2795" s="82"/>
      <c r="C2795" s="82"/>
      <c r="D2795" s="82"/>
      <c r="E2795" s="133"/>
      <c r="F2795" s="84"/>
      <c r="G2795" s="84"/>
      <c r="H2795" s="82"/>
      <c r="I2795" s="84"/>
      <c r="J2795" s="84"/>
      <c r="K2795" s="84"/>
      <c r="L2795" s="82"/>
    </row>
    <row r="2796" spans="2:12" x14ac:dyDescent="0.3">
      <c r="B2796" s="82"/>
      <c r="C2796" s="82"/>
      <c r="D2796" s="82"/>
      <c r="E2796" s="133"/>
      <c r="F2796" s="84"/>
      <c r="G2796" s="84"/>
      <c r="H2796" s="82"/>
      <c r="I2796" s="84"/>
      <c r="J2796" s="84"/>
      <c r="K2796" s="84"/>
      <c r="L2796" s="82"/>
    </row>
    <row r="2797" spans="2:12" x14ac:dyDescent="0.3">
      <c r="B2797" s="82"/>
      <c r="C2797" s="82"/>
      <c r="D2797" s="82"/>
      <c r="E2797" s="133"/>
      <c r="F2797" s="84"/>
      <c r="G2797" s="84"/>
      <c r="H2797" s="82"/>
      <c r="I2797" s="84"/>
      <c r="J2797" s="84"/>
      <c r="K2797" s="84"/>
      <c r="L2797" s="82"/>
    </row>
    <row r="2798" spans="2:12" x14ac:dyDescent="0.3">
      <c r="B2798" s="82"/>
      <c r="C2798" s="82"/>
      <c r="D2798" s="82"/>
      <c r="E2798" s="133"/>
      <c r="F2798" s="84"/>
      <c r="G2798" s="84"/>
      <c r="H2798" s="82"/>
      <c r="I2798" s="84"/>
      <c r="J2798" s="84"/>
      <c r="K2798" s="84"/>
      <c r="L2798" s="82"/>
    </row>
    <row r="2799" spans="2:12" x14ac:dyDescent="0.3">
      <c r="B2799" s="82"/>
      <c r="C2799" s="82"/>
      <c r="D2799" s="82"/>
      <c r="E2799" s="133"/>
      <c r="F2799" s="84"/>
      <c r="G2799" s="84"/>
      <c r="H2799" s="82"/>
      <c r="I2799" s="84"/>
      <c r="J2799" s="84"/>
      <c r="K2799" s="84"/>
      <c r="L2799" s="82"/>
    </row>
    <row r="2800" spans="2:12" x14ac:dyDescent="0.3">
      <c r="B2800" s="82"/>
      <c r="C2800" s="82"/>
      <c r="D2800" s="82"/>
      <c r="E2800" s="133"/>
      <c r="F2800" s="84"/>
      <c r="G2800" s="84"/>
      <c r="H2800" s="82"/>
      <c r="I2800" s="84"/>
      <c r="J2800" s="84"/>
      <c r="K2800" s="84"/>
      <c r="L2800" s="82"/>
    </row>
    <row r="2801" spans="2:12" x14ac:dyDescent="0.3">
      <c r="B2801" s="82"/>
      <c r="C2801" s="82"/>
      <c r="D2801" s="82"/>
      <c r="E2801" s="133"/>
      <c r="F2801" s="84"/>
      <c r="G2801" s="84"/>
      <c r="H2801" s="82"/>
      <c r="I2801" s="84"/>
      <c r="J2801" s="84"/>
      <c r="K2801" s="84"/>
      <c r="L2801" s="82"/>
    </row>
    <row r="2802" spans="2:12" x14ac:dyDescent="0.3">
      <c r="B2802" s="82"/>
      <c r="C2802" s="82"/>
      <c r="D2802" s="82"/>
      <c r="E2802" s="133"/>
      <c r="F2802" s="84"/>
      <c r="G2802" s="84"/>
      <c r="H2802" s="82"/>
      <c r="I2802" s="84"/>
      <c r="J2802" s="84"/>
      <c r="K2802" s="84"/>
      <c r="L2802" s="82"/>
    </row>
    <row r="2803" spans="2:12" x14ac:dyDescent="0.3">
      <c r="B2803" s="82"/>
      <c r="C2803" s="82"/>
      <c r="D2803" s="82"/>
      <c r="E2803" s="133"/>
      <c r="F2803" s="84"/>
      <c r="G2803" s="84"/>
      <c r="H2803" s="82"/>
      <c r="I2803" s="84"/>
      <c r="J2803" s="84"/>
      <c r="K2803" s="84"/>
      <c r="L2803" s="82"/>
    </row>
    <row r="2804" spans="2:12" x14ac:dyDescent="0.3">
      <c r="B2804" s="82"/>
      <c r="C2804" s="82"/>
      <c r="D2804" s="82"/>
      <c r="E2804" s="133"/>
      <c r="F2804" s="84"/>
      <c r="G2804" s="84"/>
      <c r="H2804" s="82"/>
      <c r="I2804" s="84"/>
      <c r="J2804" s="84"/>
      <c r="K2804" s="84"/>
      <c r="L2804" s="82"/>
    </row>
    <row r="2805" spans="2:12" x14ac:dyDescent="0.3">
      <c r="B2805" s="82"/>
      <c r="C2805" s="82"/>
      <c r="D2805" s="82"/>
      <c r="E2805" s="133"/>
      <c r="F2805" s="84"/>
      <c r="G2805" s="84"/>
      <c r="H2805" s="82"/>
      <c r="I2805" s="84"/>
      <c r="J2805" s="84"/>
      <c r="K2805" s="84"/>
      <c r="L2805" s="82"/>
    </row>
    <row r="2806" spans="2:12" x14ac:dyDescent="0.3">
      <c r="B2806" s="82"/>
      <c r="C2806" s="82"/>
      <c r="D2806" s="82"/>
      <c r="E2806" s="133"/>
      <c r="F2806" s="84"/>
      <c r="G2806" s="84"/>
      <c r="H2806" s="82"/>
      <c r="I2806" s="84"/>
      <c r="J2806" s="84"/>
      <c r="K2806" s="84"/>
      <c r="L2806" s="82"/>
    </row>
    <row r="2807" spans="2:12" x14ac:dyDescent="0.3">
      <c r="B2807" s="82"/>
      <c r="C2807" s="82"/>
      <c r="D2807" s="82"/>
      <c r="E2807" s="133"/>
      <c r="F2807" s="84"/>
      <c r="G2807" s="84"/>
      <c r="H2807" s="82"/>
      <c r="I2807" s="84"/>
      <c r="J2807" s="84"/>
      <c r="K2807" s="84"/>
      <c r="L2807" s="82"/>
    </row>
    <row r="2808" spans="2:12" x14ac:dyDescent="0.3">
      <c r="B2808" s="82"/>
      <c r="C2808" s="82"/>
      <c r="D2808" s="82"/>
      <c r="E2808" s="133"/>
      <c r="F2808" s="84"/>
      <c r="G2808" s="84"/>
      <c r="H2808" s="82"/>
      <c r="I2808" s="84"/>
      <c r="J2808" s="84"/>
      <c r="K2808" s="84"/>
      <c r="L2808" s="82"/>
    </row>
    <row r="2809" spans="2:12" x14ac:dyDescent="0.3">
      <c r="B2809" s="82"/>
      <c r="C2809" s="82"/>
      <c r="D2809" s="82"/>
      <c r="E2809" s="133"/>
      <c r="F2809" s="84"/>
      <c r="G2809" s="84"/>
      <c r="H2809" s="82"/>
      <c r="I2809" s="84"/>
      <c r="J2809" s="84"/>
      <c r="K2809" s="84"/>
      <c r="L2809" s="82"/>
    </row>
    <row r="2810" spans="2:12" x14ac:dyDescent="0.3">
      <c r="B2810" s="82"/>
      <c r="C2810" s="82"/>
      <c r="D2810" s="82"/>
      <c r="E2810" s="133"/>
      <c r="F2810" s="84"/>
      <c r="G2810" s="84"/>
      <c r="H2810" s="82"/>
      <c r="I2810" s="84"/>
      <c r="J2810" s="84"/>
      <c r="K2810" s="84"/>
      <c r="L2810" s="82"/>
    </row>
    <row r="2811" spans="2:12" x14ac:dyDescent="0.3">
      <c r="B2811" s="82"/>
      <c r="C2811" s="82"/>
      <c r="D2811" s="82"/>
      <c r="E2811" s="133"/>
      <c r="F2811" s="84"/>
      <c r="G2811" s="84"/>
      <c r="H2811" s="82"/>
      <c r="I2811" s="84"/>
      <c r="J2811" s="84"/>
      <c r="K2811" s="84"/>
      <c r="L2811" s="82"/>
    </row>
    <row r="2812" spans="2:12" x14ac:dyDescent="0.3">
      <c r="B2812" s="82"/>
      <c r="C2812" s="82"/>
      <c r="D2812" s="82"/>
      <c r="E2812" s="133"/>
      <c r="F2812" s="84"/>
      <c r="G2812" s="84"/>
      <c r="H2812" s="82"/>
      <c r="I2812" s="84"/>
      <c r="J2812" s="84"/>
      <c r="K2812" s="84"/>
      <c r="L2812" s="82"/>
    </row>
    <row r="2813" spans="2:12" x14ac:dyDescent="0.3">
      <c r="B2813" s="82"/>
      <c r="C2813" s="82"/>
      <c r="D2813" s="82"/>
      <c r="E2813" s="133"/>
      <c r="F2813" s="84"/>
      <c r="G2813" s="84"/>
      <c r="H2813" s="82"/>
      <c r="I2813" s="84"/>
      <c r="J2813" s="84"/>
      <c r="K2813" s="84"/>
      <c r="L2813" s="82"/>
    </row>
    <row r="2814" spans="2:12" x14ac:dyDescent="0.3">
      <c r="B2814" s="82"/>
      <c r="C2814" s="82"/>
      <c r="D2814" s="82"/>
      <c r="E2814" s="133"/>
      <c r="F2814" s="84"/>
      <c r="G2814" s="84"/>
      <c r="H2814" s="82"/>
      <c r="I2814" s="84"/>
      <c r="J2814" s="84"/>
      <c r="K2814" s="84"/>
      <c r="L2814" s="82"/>
    </row>
    <row r="2815" spans="2:12" x14ac:dyDescent="0.3">
      <c r="B2815" s="82"/>
      <c r="C2815" s="82"/>
      <c r="D2815" s="82"/>
      <c r="E2815" s="133"/>
      <c r="F2815" s="84"/>
      <c r="G2815" s="84"/>
      <c r="H2815" s="82"/>
      <c r="I2815" s="84"/>
      <c r="J2815" s="84"/>
      <c r="K2815" s="84"/>
      <c r="L2815" s="82"/>
    </row>
    <row r="2816" spans="2:12" x14ac:dyDescent="0.3">
      <c r="B2816" s="82"/>
      <c r="C2816" s="82"/>
      <c r="D2816" s="82"/>
      <c r="E2816" s="133"/>
      <c r="F2816" s="84"/>
      <c r="G2816" s="84"/>
      <c r="H2816" s="82"/>
      <c r="I2816" s="84"/>
      <c r="J2816" s="84"/>
      <c r="K2816" s="84"/>
      <c r="L2816" s="82"/>
    </row>
    <row r="2817" spans="2:12" x14ac:dyDescent="0.3">
      <c r="B2817" s="82"/>
      <c r="C2817" s="82"/>
      <c r="D2817" s="82"/>
      <c r="E2817" s="133"/>
      <c r="F2817" s="84"/>
      <c r="G2817" s="84"/>
      <c r="H2817" s="82"/>
      <c r="I2817" s="84"/>
      <c r="J2817" s="84"/>
      <c r="K2817" s="84"/>
      <c r="L2817" s="82"/>
    </row>
    <row r="2818" spans="2:12" x14ac:dyDescent="0.3">
      <c r="B2818" s="82"/>
      <c r="C2818" s="82"/>
      <c r="D2818" s="82"/>
      <c r="E2818" s="133"/>
      <c r="F2818" s="84"/>
      <c r="G2818" s="84"/>
      <c r="H2818" s="82"/>
      <c r="I2818" s="84"/>
      <c r="J2818" s="84"/>
      <c r="K2818" s="84"/>
      <c r="L2818" s="82"/>
    </row>
    <row r="2819" spans="2:12" x14ac:dyDescent="0.3">
      <c r="B2819" s="82"/>
      <c r="C2819" s="82"/>
      <c r="D2819" s="82"/>
      <c r="E2819" s="133"/>
      <c r="F2819" s="84"/>
      <c r="G2819" s="84"/>
      <c r="H2819" s="82"/>
      <c r="I2819" s="84"/>
      <c r="J2819" s="84"/>
      <c r="K2819" s="84"/>
      <c r="L2819" s="82"/>
    </row>
    <row r="2820" spans="2:12" x14ac:dyDescent="0.3">
      <c r="B2820" s="82"/>
      <c r="C2820" s="82"/>
      <c r="D2820" s="82"/>
      <c r="E2820" s="133"/>
      <c r="F2820" s="84"/>
      <c r="G2820" s="84"/>
      <c r="H2820" s="82"/>
      <c r="I2820" s="84"/>
      <c r="J2820" s="84"/>
      <c r="K2820" s="84"/>
      <c r="L2820" s="82"/>
    </row>
    <row r="2821" spans="2:12" x14ac:dyDescent="0.3">
      <c r="B2821" s="82"/>
      <c r="C2821" s="82"/>
      <c r="D2821" s="82"/>
      <c r="E2821" s="133"/>
      <c r="F2821" s="84"/>
      <c r="G2821" s="84"/>
      <c r="H2821" s="82"/>
      <c r="I2821" s="84"/>
      <c r="J2821" s="84"/>
      <c r="K2821" s="84"/>
      <c r="L2821" s="82"/>
    </row>
    <row r="2822" spans="2:12" x14ac:dyDescent="0.3">
      <c r="B2822" s="82"/>
      <c r="C2822" s="82"/>
      <c r="D2822" s="82"/>
      <c r="E2822" s="133"/>
      <c r="F2822" s="84"/>
      <c r="G2822" s="84"/>
      <c r="H2822" s="82"/>
      <c r="I2822" s="84"/>
      <c r="J2822" s="84"/>
      <c r="K2822" s="84"/>
      <c r="L2822" s="82"/>
    </row>
    <row r="2823" spans="2:12" x14ac:dyDescent="0.3">
      <c r="B2823" s="82"/>
      <c r="C2823" s="82"/>
      <c r="D2823" s="82"/>
      <c r="E2823" s="133"/>
      <c r="F2823" s="84"/>
      <c r="G2823" s="84"/>
      <c r="H2823" s="82"/>
      <c r="I2823" s="84"/>
      <c r="J2823" s="84"/>
      <c r="K2823" s="84"/>
      <c r="L2823" s="82"/>
    </row>
    <row r="2824" spans="2:12" x14ac:dyDescent="0.3">
      <c r="B2824" s="82"/>
      <c r="C2824" s="82"/>
      <c r="D2824" s="82"/>
      <c r="E2824" s="133"/>
      <c r="F2824" s="84"/>
      <c r="G2824" s="84"/>
      <c r="H2824" s="82"/>
      <c r="I2824" s="84"/>
      <c r="J2824" s="84"/>
      <c r="K2824" s="84"/>
      <c r="L2824" s="82"/>
    </row>
    <row r="2825" spans="2:12" x14ac:dyDescent="0.3">
      <c r="B2825" s="82"/>
      <c r="C2825" s="82"/>
      <c r="D2825" s="82"/>
      <c r="E2825" s="133"/>
      <c r="F2825" s="84"/>
      <c r="G2825" s="84"/>
      <c r="H2825" s="82"/>
      <c r="I2825" s="84"/>
      <c r="J2825" s="84"/>
      <c r="K2825" s="84"/>
      <c r="L2825" s="82"/>
    </row>
    <row r="2826" spans="2:12" x14ac:dyDescent="0.3">
      <c r="B2826" s="82"/>
      <c r="C2826" s="82"/>
      <c r="D2826" s="82"/>
      <c r="E2826" s="133"/>
      <c r="F2826" s="84"/>
      <c r="G2826" s="84"/>
      <c r="H2826" s="82"/>
      <c r="I2826" s="84"/>
      <c r="J2826" s="84"/>
      <c r="K2826" s="84"/>
      <c r="L2826" s="82"/>
    </row>
    <row r="2827" spans="2:12" x14ac:dyDescent="0.3">
      <c r="B2827" s="82"/>
      <c r="C2827" s="82"/>
      <c r="D2827" s="82"/>
      <c r="E2827" s="133"/>
      <c r="F2827" s="84"/>
      <c r="G2827" s="84"/>
      <c r="H2827" s="82"/>
      <c r="I2827" s="84"/>
      <c r="J2827" s="84"/>
      <c r="K2827" s="84"/>
      <c r="L2827" s="82"/>
    </row>
    <row r="2828" spans="2:12" x14ac:dyDescent="0.3">
      <c r="B2828" s="82"/>
      <c r="C2828" s="82"/>
      <c r="D2828" s="82"/>
      <c r="E2828" s="133"/>
      <c r="F2828" s="84"/>
      <c r="G2828" s="84"/>
      <c r="H2828" s="82"/>
      <c r="I2828" s="84"/>
      <c r="J2828" s="84"/>
      <c r="K2828" s="84"/>
      <c r="L2828" s="82"/>
    </row>
    <row r="2829" spans="2:12" x14ac:dyDescent="0.3">
      <c r="B2829" s="82"/>
      <c r="C2829" s="82"/>
      <c r="D2829" s="82"/>
      <c r="E2829" s="133"/>
      <c r="F2829" s="84"/>
      <c r="G2829" s="84"/>
      <c r="H2829" s="82"/>
      <c r="I2829" s="84"/>
      <c r="J2829" s="84"/>
      <c r="K2829" s="84"/>
      <c r="L2829" s="82"/>
    </row>
    <row r="2830" spans="2:12" x14ac:dyDescent="0.3">
      <c r="B2830" s="82"/>
      <c r="C2830" s="82"/>
      <c r="D2830" s="82"/>
      <c r="E2830" s="133"/>
      <c r="F2830" s="84"/>
      <c r="G2830" s="84"/>
      <c r="H2830" s="82"/>
      <c r="I2830" s="84"/>
      <c r="J2830" s="84"/>
      <c r="K2830" s="84"/>
      <c r="L2830" s="82"/>
    </row>
    <row r="2831" spans="2:12" x14ac:dyDescent="0.3">
      <c r="B2831" s="82"/>
      <c r="C2831" s="82"/>
      <c r="D2831" s="82"/>
      <c r="E2831" s="133"/>
      <c r="F2831" s="84"/>
      <c r="G2831" s="84"/>
      <c r="H2831" s="82"/>
      <c r="I2831" s="84"/>
      <c r="J2831" s="84"/>
      <c r="K2831" s="84"/>
      <c r="L2831" s="82"/>
    </row>
    <row r="2832" spans="2:12" x14ac:dyDescent="0.3">
      <c r="B2832" s="82"/>
      <c r="C2832" s="82"/>
      <c r="D2832" s="82"/>
      <c r="E2832" s="133"/>
      <c r="F2832" s="84"/>
      <c r="G2832" s="84"/>
      <c r="H2832" s="82"/>
      <c r="I2832" s="84"/>
      <c r="J2832" s="84"/>
      <c r="K2832" s="84"/>
      <c r="L2832" s="82"/>
    </row>
    <row r="2833" spans="2:12" x14ac:dyDescent="0.3">
      <c r="B2833" s="82"/>
      <c r="C2833" s="82"/>
      <c r="D2833" s="82"/>
      <c r="E2833" s="133"/>
      <c r="F2833" s="84"/>
      <c r="G2833" s="84"/>
      <c r="H2833" s="82"/>
      <c r="I2833" s="84"/>
      <c r="J2833" s="84"/>
      <c r="K2833" s="84"/>
      <c r="L2833" s="82"/>
    </row>
    <row r="2834" spans="2:12" x14ac:dyDescent="0.3">
      <c r="B2834" s="82"/>
      <c r="C2834" s="82"/>
      <c r="D2834" s="82"/>
      <c r="E2834" s="133"/>
      <c r="F2834" s="84"/>
      <c r="G2834" s="84"/>
      <c r="H2834" s="82"/>
      <c r="I2834" s="84"/>
      <c r="J2834" s="84"/>
      <c r="K2834" s="84"/>
      <c r="L2834" s="82"/>
    </row>
    <row r="2835" spans="2:12" x14ac:dyDescent="0.3">
      <c r="B2835" s="82"/>
      <c r="C2835" s="82"/>
      <c r="D2835" s="82"/>
      <c r="E2835" s="133"/>
      <c r="F2835" s="84"/>
      <c r="G2835" s="84"/>
      <c r="H2835" s="82"/>
      <c r="I2835" s="84"/>
      <c r="J2835" s="84"/>
      <c r="K2835" s="84"/>
      <c r="L2835" s="82"/>
    </row>
    <row r="2836" spans="2:12" x14ac:dyDescent="0.3">
      <c r="B2836" s="82"/>
      <c r="C2836" s="82"/>
      <c r="D2836" s="82"/>
      <c r="E2836" s="133"/>
      <c r="F2836" s="84"/>
      <c r="G2836" s="84"/>
      <c r="H2836" s="82"/>
      <c r="I2836" s="84"/>
      <c r="J2836" s="84"/>
      <c r="K2836" s="84"/>
      <c r="L2836" s="82"/>
    </row>
    <row r="2837" spans="2:12" x14ac:dyDescent="0.3">
      <c r="B2837" s="82"/>
      <c r="C2837" s="82"/>
      <c r="D2837" s="82"/>
      <c r="E2837" s="133"/>
      <c r="F2837" s="84"/>
      <c r="G2837" s="84"/>
      <c r="H2837" s="82"/>
      <c r="I2837" s="84"/>
      <c r="J2837" s="84"/>
      <c r="K2837" s="84"/>
      <c r="L2837" s="82"/>
    </row>
    <row r="2838" spans="2:12" x14ac:dyDescent="0.3">
      <c r="B2838" s="82"/>
      <c r="C2838" s="82"/>
      <c r="D2838" s="82"/>
      <c r="E2838" s="133"/>
      <c r="F2838" s="84"/>
      <c r="G2838" s="84"/>
      <c r="H2838" s="82"/>
      <c r="I2838" s="84"/>
      <c r="J2838" s="84"/>
      <c r="K2838" s="84"/>
      <c r="L2838" s="82"/>
    </row>
    <row r="2839" spans="2:12" x14ac:dyDescent="0.3">
      <c r="B2839" s="82"/>
      <c r="C2839" s="82"/>
      <c r="D2839" s="82"/>
      <c r="E2839" s="133"/>
      <c r="F2839" s="84"/>
      <c r="G2839" s="84"/>
      <c r="H2839" s="82"/>
      <c r="I2839" s="84"/>
      <c r="J2839" s="84"/>
      <c r="K2839" s="84"/>
      <c r="L2839" s="82"/>
    </row>
    <row r="2840" spans="2:12" x14ac:dyDescent="0.3">
      <c r="B2840" s="82"/>
      <c r="C2840" s="82"/>
      <c r="D2840" s="82"/>
      <c r="E2840" s="133"/>
      <c r="F2840" s="84"/>
      <c r="G2840" s="84"/>
      <c r="H2840" s="82"/>
      <c r="I2840" s="84"/>
      <c r="J2840" s="84"/>
      <c r="K2840" s="84"/>
      <c r="L2840" s="82"/>
    </row>
    <row r="2841" spans="2:12" x14ac:dyDescent="0.3">
      <c r="B2841" s="82"/>
      <c r="C2841" s="82"/>
      <c r="D2841" s="82"/>
      <c r="E2841" s="133"/>
      <c r="F2841" s="84"/>
      <c r="G2841" s="84"/>
      <c r="H2841" s="82"/>
      <c r="I2841" s="84"/>
      <c r="J2841" s="84"/>
      <c r="K2841" s="84"/>
      <c r="L2841" s="82"/>
    </row>
    <row r="2842" spans="2:12" x14ac:dyDescent="0.3">
      <c r="B2842" s="82"/>
      <c r="C2842" s="82"/>
      <c r="D2842" s="82"/>
      <c r="E2842" s="133"/>
      <c r="F2842" s="84"/>
      <c r="G2842" s="84"/>
      <c r="H2842" s="82"/>
      <c r="I2842" s="84"/>
      <c r="J2842" s="84"/>
      <c r="K2842" s="84"/>
      <c r="L2842" s="82"/>
    </row>
    <row r="2843" spans="2:12" x14ac:dyDescent="0.3">
      <c r="B2843" s="82"/>
      <c r="C2843" s="82"/>
      <c r="D2843" s="82"/>
      <c r="E2843" s="133"/>
      <c r="F2843" s="84"/>
      <c r="G2843" s="84"/>
      <c r="H2843" s="82"/>
      <c r="I2843" s="84"/>
      <c r="J2843" s="84"/>
      <c r="K2843" s="84"/>
      <c r="L2843" s="82"/>
    </row>
    <row r="2844" spans="2:12" x14ac:dyDescent="0.3">
      <c r="B2844" s="82"/>
      <c r="C2844" s="82"/>
      <c r="D2844" s="82"/>
      <c r="E2844" s="133"/>
      <c r="F2844" s="84"/>
      <c r="G2844" s="84"/>
      <c r="H2844" s="82"/>
      <c r="I2844" s="84"/>
      <c r="J2844" s="84"/>
      <c r="K2844" s="84"/>
      <c r="L2844" s="82"/>
    </row>
    <row r="2845" spans="2:12" x14ac:dyDescent="0.3">
      <c r="B2845" s="82"/>
      <c r="C2845" s="82"/>
      <c r="D2845" s="82"/>
      <c r="E2845" s="133"/>
      <c r="F2845" s="84"/>
      <c r="G2845" s="84"/>
      <c r="H2845" s="82"/>
      <c r="I2845" s="84"/>
      <c r="J2845" s="84"/>
      <c r="K2845" s="84"/>
      <c r="L2845" s="82"/>
    </row>
    <row r="2846" spans="2:12" x14ac:dyDescent="0.3">
      <c r="B2846" s="82"/>
      <c r="C2846" s="82"/>
      <c r="D2846" s="82"/>
      <c r="E2846" s="133"/>
      <c r="F2846" s="84"/>
      <c r="G2846" s="84"/>
      <c r="H2846" s="82"/>
      <c r="I2846" s="84"/>
      <c r="J2846" s="84"/>
      <c r="K2846" s="84"/>
      <c r="L2846" s="82"/>
    </row>
    <row r="2847" spans="2:12" x14ac:dyDescent="0.3">
      <c r="B2847" s="82"/>
      <c r="C2847" s="82"/>
      <c r="D2847" s="82"/>
      <c r="E2847" s="133"/>
      <c r="F2847" s="84"/>
      <c r="G2847" s="84"/>
      <c r="H2847" s="82"/>
      <c r="I2847" s="84"/>
      <c r="J2847" s="84"/>
      <c r="K2847" s="84"/>
      <c r="L2847" s="82"/>
    </row>
    <row r="2848" spans="2:12" x14ac:dyDescent="0.3">
      <c r="B2848" s="82"/>
      <c r="C2848" s="82"/>
      <c r="D2848" s="82"/>
      <c r="E2848" s="133"/>
      <c r="F2848" s="84"/>
      <c r="G2848" s="84"/>
      <c r="H2848" s="82"/>
      <c r="I2848" s="84"/>
      <c r="J2848" s="84"/>
      <c r="K2848" s="84"/>
      <c r="L2848" s="82"/>
    </row>
    <row r="2849" spans="2:12" x14ac:dyDescent="0.3">
      <c r="B2849" s="82"/>
      <c r="C2849" s="82"/>
      <c r="D2849" s="82"/>
      <c r="E2849" s="133"/>
      <c r="F2849" s="84"/>
      <c r="G2849" s="84"/>
      <c r="H2849" s="82"/>
      <c r="I2849" s="84"/>
      <c r="J2849" s="84"/>
      <c r="K2849" s="84"/>
      <c r="L2849" s="82"/>
    </row>
    <row r="2850" spans="2:12" x14ac:dyDescent="0.3">
      <c r="B2850" s="82"/>
      <c r="C2850" s="82"/>
      <c r="D2850" s="82"/>
      <c r="E2850" s="133"/>
      <c r="F2850" s="84"/>
      <c r="G2850" s="84"/>
      <c r="H2850" s="82"/>
      <c r="I2850" s="84"/>
      <c r="J2850" s="84"/>
      <c r="K2850" s="84"/>
      <c r="L2850" s="82"/>
    </row>
    <row r="2851" spans="2:12" x14ac:dyDescent="0.3">
      <c r="B2851" s="82"/>
      <c r="C2851" s="82"/>
      <c r="D2851" s="82"/>
      <c r="E2851" s="133"/>
      <c r="F2851" s="84"/>
      <c r="G2851" s="84"/>
      <c r="H2851" s="82"/>
      <c r="I2851" s="84"/>
      <c r="J2851" s="84"/>
      <c r="K2851" s="84"/>
      <c r="L2851" s="82"/>
    </row>
    <row r="2852" spans="2:12" x14ac:dyDescent="0.3">
      <c r="B2852" s="82"/>
      <c r="C2852" s="82"/>
      <c r="D2852" s="82"/>
      <c r="E2852" s="133"/>
      <c r="F2852" s="84"/>
      <c r="G2852" s="84"/>
      <c r="H2852" s="82"/>
      <c r="I2852" s="84"/>
      <c r="J2852" s="84"/>
      <c r="K2852" s="84"/>
      <c r="L2852" s="82"/>
    </row>
    <row r="2853" spans="2:12" x14ac:dyDescent="0.3">
      <c r="B2853" s="82"/>
      <c r="C2853" s="82"/>
      <c r="D2853" s="82"/>
      <c r="E2853" s="133"/>
      <c r="F2853" s="84"/>
      <c r="G2853" s="84"/>
      <c r="H2853" s="82"/>
      <c r="I2853" s="84"/>
      <c r="J2853" s="84"/>
      <c r="K2853" s="84"/>
      <c r="L2853" s="82"/>
    </row>
    <row r="2854" spans="2:12" x14ac:dyDescent="0.3">
      <c r="B2854" s="82"/>
      <c r="C2854" s="82"/>
      <c r="D2854" s="82"/>
      <c r="E2854" s="133"/>
      <c r="F2854" s="84"/>
      <c r="G2854" s="84"/>
      <c r="H2854" s="82"/>
      <c r="I2854" s="84"/>
      <c r="J2854" s="84"/>
      <c r="K2854" s="84"/>
      <c r="L2854" s="82"/>
    </row>
    <row r="2855" spans="2:12" x14ac:dyDescent="0.3">
      <c r="B2855" s="82"/>
      <c r="C2855" s="82"/>
      <c r="D2855" s="82"/>
      <c r="E2855" s="133"/>
      <c r="F2855" s="84"/>
      <c r="G2855" s="84"/>
      <c r="H2855" s="82"/>
      <c r="I2855" s="84"/>
      <c r="J2855" s="84"/>
      <c r="K2855" s="84"/>
      <c r="L2855" s="82"/>
    </row>
    <row r="2856" spans="2:12" x14ac:dyDescent="0.3">
      <c r="B2856" s="82"/>
      <c r="C2856" s="82"/>
      <c r="D2856" s="82"/>
      <c r="E2856" s="133"/>
      <c r="F2856" s="84"/>
      <c r="G2856" s="84"/>
      <c r="H2856" s="82"/>
      <c r="I2856" s="84"/>
      <c r="J2856" s="84"/>
      <c r="K2856" s="84"/>
      <c r="L2856" s="82"/>
    </row>
    <row r="2857" spans="2:12" x14ac:dyDescent="0.3">
      <c r="B2857" s="82"/>
      <c r="C2857" s="82"/>
      <c r="D2857" s="82"/>
      <c r="E2857" s="133"/>
      <c r="F2857" s="84"/>
      <c r="G2857" s="84"/>
      <c r="H2857" s="82"/>
      <c r="I2857" s="84"/>
      <c r="J2857" s="84"/>
      <c r="K2857" s="84"/>
      <c r="L2857" s="82"/>
    </row>
    <row r="2858" spans="2:12" x14ac:dyDescent="0.3">
      <c r="B2858" s="82"/>
      <c r="C2858" s="82"/>
      <c r="D2858" s="82"/>
      <c r="E2858" s="133"/>
      <c r="F2858" s="84"/>
      <c r="G2858" s="84"/>
      <c r="H2858" s="82"/>
      <c r="I2858" s="84"/>
      <c r="J2858" s="84"/>
      <c r="K2858" s="84"/>
      <c r="L2858" s="82"/>
    </row>
    <row r="2859" spans="2:12" x14ac:dyDescent="0.3">
      <c r="B2859" s="82"/>
      <c r="C2859" s="82"/>
      <c r="D2859" s="82"/>
      <c r="E2859" s="133"/>
      <c r="F2859" s="84"/>
      <c r="G2859" s="84"/>
      <c r="H2859" s="82"/>
      <c r="I2859" s="84"/>
      <c r="J2859" s="84"/>
      <c r="K2859" s="84"/>
      <c r="L2859" s="82"/>
    </row>
    <row r="2860" spans="2:12" x14ac:dyDescent="0.3">
      <c r="B2860" s="82"/>
      <c r="C2860" s="82"/>
      <c r="D2860" s="82"/>
      <c r="E2860" s="133"/>
      <c r="F2860" s="84"/>
      <c r="G2860" s="84"/>
      <c r="H2860" s="82"/>
      <c r="I2860" s="84"/>
      <c r="J2860" s="84"/>
      <c r="K2860" s="84"/>
      <c r="L2860" s="82"/>
    </row>
    <row r="2861" spans="2:12" x14ac:dyDescent="0.3">
      <c r="B2861" s="82"/>
      <c r="C2861" s="82"/>
      <c r="D2861" s="82"/>
      <c r="E2861" s="133"/>
      <c r="F2861" s="84"/>
      <c r="G2861" s="84"/>
      <c r="H2861" s="82"/>
      <c r="I2861" s="84"/>
      <c r="J2861" s="84"/>
      <c r="K2861" s="84"/>
      <c r="L2861" s="82"/>
    </row>
    <row r="2862" spans="2:12" x14ac:dyDescent="0.3">
      <c r="B2862" s="82"/>
      <c r="C2862" s="82"/>
      <c r="D2862" s="82"/>
      <c r="E2862" s="133"/>
      <c r="F2862" s="84"/>
      <c r="G2862" s="84"/>
      <c r="H2862" s="82"/>
      <c r="I2862" s="84"/>
      <c r="J2862" s="84"/>
      <c r="K2862" s="84"/>
      <c r="L2862" s="82"/>
    </row>
    <row r="2863" spans="2:12" x14ac:dyDescent="0.3">
      <c r="B2863" s="82"/>
      <c r="C2863" s="82"/>
      <c r="D2863" s="82"/>
      <c r="E2863" s="133"/>
      <c r="F2863" s="84"/>
      <c r="G2863" s="84"/>
      <c r="H2863" s="82"/>
      <c r="I2863" s="84"/>
      <c r="J2863" s="84"/>
      <c r="K2863" s="84"/>
      <c r="L2863" s="82"/>
    </row>
    <row r="2864" spans="2:12" x14ac:dyDescent="0.3">
      <c r="B2864" s="82"/>
      <c r="C2864" s="82"/>
      <c r="D2864" s="82"/>
      <c r="E2864" s="133"/>
      <c r="F2864" s="84"/>
      <c r="G2864" s="84"/>
      <c r="H2864" s="82"/>
      <c r="I2864" s="84"/>
      <c r="J2864" s="84"/>
      <c r="K2864" s="84"/>
      <c r="L2864" s="82"/>
    </row>
    <row r="2865" spans="2:12" x14ac:dyDescent="0.3">
      <c r="B2865" s="82"/>
      <c r="C2865" s="82"/>
      <c r="D2865" s="82"/>
      <c r="E2865" s="133"/>
      <c r="F2865" s="84"/>
      <c r="G2865" s="84"/>
      <c r="H2865" s="82"/>
      <c r="I2865" s="84"/>
      <c r="J2865" s="84"/>
      <c r="K2865" s="84"/>
      <c r="L2865" s="82"/>
    </row>
    <row r="2866" spans="2:12" x14ac:dyDescent="0.3">
      <c r="B2866" s="82"/>
      <c r="C2866" s="82"/>
      <c r="D2866" s="82"/>
      <c r="E2866" s="133"/>
      <c r="F2866" s="84"/>
      <c r="G2866" s="84"/>
      <c r="H2866" s="82"/>
      <c r="I2866" s="84"/>
      <c r="J2866" s="84"/>
      <c r="K2866" s="84"/>
      <c r="L2866" s="82"/>
    </row>
    <row r="2867" spans="2:12" x14ac:dyDescent="0.3">
      <c r="B2867" s="82"/>
      <c r="C2867" s="82"/>
      <c r="D2867" s="82"/>
      <c r="E2867" s="133"/>
      <c r="F2867" s="84"/>
      <c r="G2867" s="84"/>
      <c r="H2867" s="82"/>
      <c r="I2867" s="84"/>
      <c r="J2867" s="84"/>
      <c r="K2867" s="84"/>
      <c r="L2867" s="82"/>
    </row>
    <row r="2868" spans="2:12" x14ac:dyDescent="0.3">
      <c r="B2868" s="82"/>
      <c r="C2868" s="82"/>
      <c r="D2868" s="82"/>
      <c r="E2868" s="133"/>
      <c r="F2868" s="84"/>
      <c r="G2868" s="84"/>
      <c r="H2868" s="82"/>
      <c r="I2868" s="84"/>
      <c r="J2868" s="84"/>
      <c r="K2868" s="84"/>
      <c r="L2868" s="82"/>
    </row>
    <row r="2869" spans="2:12" x14ac:dyDescent="0.3">
      <c r="B2869" s="82"/>
      <c r="C2869" s="82"/>
      <c r="D2869" s="82"/>
      <c r="E2869" s="133"/>
      <c r="F2869" s="84"/>
      <c r="G2869" s="84"/>
      <c r="H2869" s="82"/>
      <c r="I2869" s="84"/>
      <c r="J2869" s="84"/>
      <c r="K2869" s="84"/>
      <c r="L2869" s="82"/>
    </row>
    <row r="2870" spans="2:12" x14ac:dyDescent="0.3">
      <c r="B2870" s="82"/>
      <c r="C2870" s="82"/>
      <c r="D2870" s="82"/>
      <c r="E2870" s="133"/>
      <c r="F2870" s="84"/>
      <c r="G2870" s="84"/>
      <c r="H2870" s="82"/>
      <c r="I2870" s="84"/>
      <c r="J2870" s="84"/>
      <c r="K2870" s="84"/>
      <c r="L2870" s="82"/>
    </row>
    <row r="2871" spans="2:12" x14ac:dyDescent="0.3">
      <c r="B2871" s="82"/>
      <c r="C2871" s="82"/>
      <c r="D2871" s="82"/>
      <c r="E2871" s="133"/>
      <c r="F2871" s="84"/>
      <c r="G2871" s="84"/>
      <c r="H2871" s="82"/>
      <c r="I2871" s="84"/>
      <c r="J2871" s="84"/>
      <c r="K2871" s="84"/>
      <c r="L2871" s="82"/>
    </row>
    <row r="2872" spans="2:12" x14ac:dyDescent="0.3">
      <c r="B2872" s="82"/>
      <c r="C2872" s="82"/>
      <c r="D2872" s="82"/>
      <c r="E2872" s="133"/>
      <c r="F2872" s="84"/>
      <c r="G2872" s="84"/>
      <c r="H2872" s="82"/>
      <c r="I2872" s="84"/>
      <c r="J2872" s="84"/>
      <c r="K2872" s="84"/>
      <c r="L2872" s="82"/>
    </row>
    <row r="2873" spans="2:12" x14ac:dyDescent="0.3">
      <c r="B2873" s="82"/>
      <c r="C2873" s="82"/>
      <c r="D2873" s="82"/>
      <c r="E2873" s="133"/>
      <c r="F2873" s="84"/>
      <c r="G2873" s="84"/>
      <c r="H2873" s="82"/>
      <c r="I2873" s="84"/>
      <c r="J2873" s="84"/>
      <c r="K2873" s="84"/>
      <c r="L2873" s="82"/>
    </row>
    <row r="2874" spans="2:12" x14ac:dyDescent="0.3">
      <c r="B2874" s="82"/>
      <c r="C2874" s="82"/>
      <c r="D2874" s="82"/>
      <c r="E2874" s="133"/>
      <c r="F2874" s="84"/>
      <c r="G2874" s="84"/>
      <c r="H2874" s="82"/>
      <c r="I2874" s="84"/>
      <c r="J2874" s="84"/>
      <c r="K2874" s="84"/>
      <c r="L2874" s="82"/>
    </row>
    <row r="2875" spans="2:12" x14ac:dyDescent="0.3">
      <c r="B2875" s="82"/>
      <c r="C2875" s="82"/>
      <c r="D2875" s="82"/>
      <c r="E2875" s="133"/>
      <c r="F2875" s="84"/>
      <c r="G2875" s="84"/>
      <c r="H2875" s="82"/>
      <c r="I2875" s="84"/>
      <c r="J2875" s="84"/>
      <c r="K2875" s="84"/>
      <c r="L2875" s="82"/>
    </row>
    <row r="2876" spans="2:12" x14ac:dyDescent="0.3">
      <c r="B2876" s="82"/>
      <c r="C2876" s="82"/>
      <c r="D2876" s="82"/>
      <c r="E2876" s="133"/>
      <c r="F2876" s="84"/>
      <c r="G2876" s="84"/>
      <c r="H2876" s="82"/>
      <c r="I2876" s="84"/>
      <c r="J2876" s="84"/>
      <c r="K2876" s="84"/>
      <c r="L2876" s="82"/>
    </row>
    <row r="2877" spans="2:12" x14ac:dyDescent="0.3">
      <c r="B2877" s="82"/>
      <c r="C2877" s="82"/>
      <c r="D2877" s="82"/>
      <c r="E2877" s="133"/>
      <c r="F2877" s="84"/>
      <c r="G2877" s="84"/>
      <c r="H2877" s="82"/>
      <c r="I2877" s="84"/>
      <c r="J2877" s="84"/>
      <c r="K2877" s="84"/>
      <c r="L2877" s="82"/>
    </row>
    <row r="2878" spans="2:12" x14ac:dyDescent="0.3">
      <c r="B2878" s="82"/>
      <c r="C2878" s="82"/>
      <c r="D2878" s="82"/>
      <c r="E2878" s="133"/>
      <c r="F2878" s="84"/>
      <c r="G2878" s="84"/>
      <c r="H2878" s="82"/>
      <c r="I2878" s="84"/>
      <c r="J2878" s="84"/>
      <c r="K2878" s="84"/>
      <c r="L2878" s="82"/>
    </row>
    <row r="2879" spans="2:12" x14ac:dyDescent="0.3">
      <c r="B2879" s="82"/>
      <c r="C2879" s="82"/>
      <c r="D2879" s="82"/>
      <c r="E2879" s="133"/>
      <c r="F2879" s="84"/>
      <c r="G2879" s="84"/>
      <c r="H2879" s="82"/>
      <c r="I2879" s="84"/>
      <c r="J2879" s="84"/>
      <c r="K2879" s="84"/>
      <c r="L2879" s="82"/>
    </row>
    <row r="2880" spans="2:12" x14ac:dyDescent="0.3">
      <c r="B2880" s="82"/>
      <c r="C2880" s="82"/>
      <c r="D2880" s="82"/>
      <c r="E2880" s="133"/>
      <c r="F2880" s="84"/>
      <c r="G2880" s="84"/>
      <c r="H2880" s="82"/>
      <c r="I2880" s="84"/>
      <c r="J2880" s="84"/>
      <c r="K2880" s="84"/>
      <c r="L2880" s="82"/>
    </row>
    <row r="2881" spans="2:12" x14ac:dyDescent="0.3">
      <c r="B2881" s="82"/>
      <c r="C2881" s="82"/>
      <c r="D2881" s="82"/>
      <c r="E2881" s="133"/>
      <c r="F2881" s="84"/>
      <c r="G2881" s="84"/>
      <c r="H2881" s="82"/>
      <c r="I2881" s="84"/>
      <c r="J2881" s="84"/>
      <c r="K2881" s="84"/>
      <c r="L2881" s="82"/>
    </row>
    <row r="2882" spans="2:12" x14ac:dyDescent="0.3">
      <c r="B2882" s="82"/>
      <c r="C2882" s="82"/>
      <c r="D2882" s="82"/>
      <c r="E2882" s="133"/>
      <c r="F2882" s="84"/>
      <c r="G2882" s="84"/>
      <c r="H2882" s="82"/>
      <c r="I2882" s="84"/>
      <c r="J2882" s="84"/>
      <c r="K2882" s="84"/>
      <c r="L2882" s="82"/>
    </row>
    <row r="2883" spans="2:12" x14ac:dyDescent="0.3">
      <c r="B2883" s="82"/>
      <c r="C2883" s="82"/>
      <c r="D2883" s="82"/>
      <c r="E2883" s="133"/>
      <c r="F2883" s="84"/>
      <c r="G2883" s="84"/>
      <c r="H2883" s="82"/>
      <c r="I2883" s="84"/>
      <c r="J2883" s="84"/>
      <c r="K2883" s="84"/>
      <c r="L2883" s="82"/>
    </row>
    <row r="2884" spans="2:12" x14ac:dyDescent="0.3">
      <c r="B2884" s="82"/>
      <c r="C2884" s="82"/>
      <c r="D2884" s="82"/>
      <c r="E2884" s="133"/>
      <c r="F2884" s="84"/>
      <c r="G2884" s="84"/>
      <c r="H2884" s="82"/>
      <c r="I2884" s="84"/>
      <c r="J2884" s="84"/>
      <c r="K2884" s="84"/>
      <c r="L2884" s="82"/>
    </row>
    <row r="2885" spans="2:12" x14ac:dyDescent="0.3">
      <c r="B2885" s="82"/>
      <c r="C2885" s="82"/>
      <c r="D2885" s="82"/>
      <c r="E2885" s="133"/>
      <c r="F2885" s="84"/>
      <c r="G2885" s="84"/>
      <c r="H2885" s="82"/>
      <c r="I2885" s="84"/>
      <c r="J2885" s="84"/>
      <c r="K2885" s="84"/>
      <c r="L2885" s="82"/>
    </row>
    <row r="2886" spans="2:12" x14ac:dyDescent="0.3">
      <c r="B2886" s="82"/>
      <c r="C2886" s="82"/>
      <c r="D2886" s="82"/>
      <c r="E2886" s="133"/>
      <c r="F2886" s="84"/>
      <c r="G2886" s="84"/>
      <c r="H2886" s="82"/>
      <c r="I2886" s="84"/>
      <c r="J2886" s="84"/>
      <c r="K2886" s="84"/>
      <c r="L2886" s="82"/>
    </row>
    <row r="2887" spans="2:12" x14ac:dyDescent="0.3">
      <c r="B2887" s="82"/>
      <c r="C2887" s="82"/>
      <c r="D2887" s="82"/>
      <c r="E2887" s="133"/>
      <c r="F2887" s="84"/>
      <c r="G2887" s="84"/>
      <c r="H2887" s="82"/>
      <c r="I2887" s="84"/>
      <c r="J2887" s="84"/>
      <c r="K2887" s="84"/>
      <c r="L2887" s="82"/>
    </row>
    <row r="2888" spans="2:12" x14ac:dyDescent="0.3">
      <c r="B2888" s="82"/>
      <c r="C2888" s="82"/>
      <c r="D2888" s="82"/>
      <c r="E2888" s="133"/>
      <c r="F2888" s="84"/>
      <c r="G2888" s="84"/>
      <c r="H2888" s="82"/>
      <c r="I2888" s="84"/>
      <c r="J2888" s="84"/>
      <c r="K2888" s="84"/>
      <c r="L2888" s="82"/>
    </row>
    <row r="2889" spans="2:12" x14ac:dyDescent="0.3">
      <c r="B2889" s="82"/>
      <c r="C2889" s="82"/>
      <c r="D2889" s="82"/>
      <c r="E2889" s="133"/>
      <c r="F2889" s="84"/>
      <c r="G2889" s="84"/>
      <c r="H2889" s="82"/>
      <c r="I2889" s="84"/>
      <c r="J2889" s="84"/>
      <c r="K2889" s="84"/>
      <c r="L2889" s="82"/>
    </row>
    <row r="2890" spans="2:12" x14ac:dyDescent="0.3">
      <c r="B2890" s="82"/>
      <c r="C2890" s="82"/>
      <c r="D2890" s="82"/>
      <c r="E2890" s="133"/>
      <c r="F2890" s="84"/>
      <c r="G2890" s="84"/>
      <c r="H2890" s="82"/>
      <c r="I2890" s="84"/>
      <c r="J2890" s="84"/>
      <c r="K2890" s="84"/>
      <c r="L2890" s="82"/>
    </row>
    <row r="2891" spans="2:12" x14ac:dyDescent="0.3">
      <c r="B2891" s="82"/>
      <c r="C2891" s="82"/>
      <c r="D2891" s="82"/>
      <c r="E2891" s="133"/>
      <c r="F2891" s="84"/>
      <c r="G2891" s="84"/>
      <c r="H2891" s="82"/>
      <c r="I2891" s="84"/>
      <c r="J2891" s="84"/>
      <c r="K2891" s="84"/>
      <c r="L2891" s="82"/>
    </row>
    <row r="2892" spans="2:12" x14ac:dyDescent="0.3">
      <c r="B2892" s="82"/>
      <c r="C2892" s="82"/>
      <c r="D2892" s="82"/>
      <c r="E2892" s="133"/>
      <c r="F2892" s="84"/>
      <c r="G2892" s="84"/>
      <c r="H2892" s="82"/>
      <c r="I2892" s="84"/>
      <c r="J2892" s="84"/>
      <c r="K2892" s="84"/>
      <c r="L2892" s="82"/>
    </row>
    <row r="2893" spans="2:12" x14ac:dyDescent="0.3">
      <c r="B2893" s="82"/>
      <c r="C2893" s="82"/>
      <c r="D2893" s="82"/>
      <c r="E2893" s="133"/>
      <c r="F2893" s="84"/>
      <c r="G2893" s="84"/>
      <c r="H2893" s="82"/>
      <c r="I2893" s="84"/>
      <c r="J2893" s="84"/>
      <c r="K2893" s="84"/>
      <c r="L2893" s="82"/>
    </row>
    <row r="2894" spans="2:12" x14ac:dyDescent="0.3">
      <c r="B2894" s="82"/>
      <c r="C2894" s="82"/>
      <c r="D2894" s="82"/>
      <c r="E2894" s="133"/>
      <c r="F2894" s="84"/>
      <c r="G2894" s="84"/>
      <c r="H2894" s="82"/>
      <c r="I2894" s="84"/>
      <c r="J2894" s="84"/>
      <c r="K2894" s="84"/>
      <c r="L2894" s="82"/>
    </row>
    <row r="2895" spans="2:12" x14ac:dyDescent="0.3">
      <c r="B2895" s="82"/>
      <c r="C2895" s="82"/>
      <c r="D2895" s="82"/>
      <c r="E2895" s="133"/>
      <c r="F2895" s="84"/>
      <c r="G2895" s="84"/>
      <c r="H2895" s="82"/>
      <c r="I2895" s="84"/>
      <c r="J2895" s="84"/>
      <c r="K2895" s="84"/>
      <c r="L2895" s="82"/>
    </row>
    <row r="2896" spans="2:12" x14ac:dyDescent="0.3">
      <c r="B2896" s="82"/>
      <c r="C2896" s="82"/>
      <c r="D2896" s="82"/>
      <c r="E2896" s="133"/>
      <c r="F2896" s="84"/>
      <c r="G2896" s="84"/>
      <c r="H2896" s="82"/>
      <c r="I2896" s="84"/>
      <c r="J2896" s="84"/>
      <c r="K2896" s="84"/>
      <c r="L2896" s="82"/>
    </row>
    <row r="2897" spans="2:12" x14ac:dyDescent="0.3">
      <c r="B2897" s="82"/>
      <c r="C2897" s="82"/>
      <c r="D2897" s="82"/>
      <c r="E2897" s="133"/>
      <c r="F2897" s="84"/>
      <c r="G2897" s="84"/>
      <c r="H2897" s="82"/>
      <c r="I2897" s="84"/>
      <c r="J2897" s="84"/>
      <c r="K2897" s="84"/>
      <c r="L2897" s="82"/>
    </row>
    <row r="2898" spans="2:12" x14ac:dyDescent="0.3">
      <c r="B2898" s="82"/>
      <c r="C2898" s="82"/>
      <c r="D2898" s="82"/>
      <c r="E2898" s="133"/>
      <c r="F2898" s="84"/>
      <c r="G2898" s="84"/>
      <c r="H2898" s="82"/>
      <c r="I2898" s="84"/>
      <c r="J2898" s="84"/>
      <c r="K2898" s="84"/>
      <c r="L2898" s="82"/>
    </row>
    <row r="2899" spans="2:12" x14ac:dyDescent="0.3">
      <c r="B2899" s="82"/>
      <c r="C2899" s="82"/>
      <c r="D2899" s="82"/>
      <c r="E2899" s="133"/>
      <c r="F2899" s="84"/>
      <c r="G2899" s="84"/>
      <c r="H2899" s="82"/>
      <c r="I2899" s="84"/>
      <c r="J2899" s="84"/>
      <c r="K2899" s="84"/>
      <c r="L2899" s="82"/>
    </row>
    <row r="2900" spans="2:12" x14ac:dyDescent="0.3">
      <c r="B2900" s="82"/>
      <c r="C2900" s="82"/>
      <c r="D2900" s="82"/>
      <c r="E2900" s="133"/>
      <c r="F2900" s="84"/>
      <c r="G2900" s="84"/>
      <c r="H2900" s="82"/>
      <c r="I2900" s="84"/>
      <c r="J2900" s="84"/>
      <c r="K2900" s="84"/>
      <c r="L2900" s="82"/>
    </row>
    <row r="2901" spans="2:12" x14ac:dyDescent="0.3">
      <c r="B2901" s="82"/>
      <c r="C2901" s="82"/>
      <c r="D2901" s="82"/>
      <c r="E2901" s="133"/>
      <c r="F2901" s="84"/>
      <c r="G2901" s="84"/>
      <c r="H2901" s="82"/>
      <c r="I2901" s="84"/>
      <c r="J2901" s="84"/>
      <c r="K2901" s="84"/>
      <c r="L2901" s="82"/>
    </row>
    <row r="2902" spans="2:12" x14ac:dyDescent="0.3">
      <c r="B2902" s="82"/>
      <c r="C2902" s="82"/>
      <c r="D2902" s="82"/>
      <c r="E2902" s="133"/>
      <c r="F2902" s="84"/>
      <c r="G2902" s="84"/>
      <c r="H2902" s="82"/>
      <c r="I2902" s="84"/>
      <c r="J2902" s="84"/>
      <c r="K2902" s="84"/>
      <c r="L2902" s="82"/>
    </row>
    <row r="2903" spans="2:12" x14ac:dyDescent="0.3">
      <c r="B2903" s="82"/>
      <c r="C2903" s="82"/>
      <c r="D2903" s="82"/>
      <c r="E2903" s="133"/>
      <c r="F2903" s="84"/>
      <c r="G2903" s="84"/>
      <c r="H2903" s="82"/>
      <c r="I2903" s="84"/>
      <c r="J2903" s="84"/>
      <c r="K2903" s="84"/>
      <c r="L2903" s="82"/>
    </row>
    <row r="2904" spans="2:12" x14ac:dyDescent="0.3">
      <c r="B2904" s="82"/>
      <c r="C2904" s="82"/>
      <c r="D2904" s="82"/>
      <c r="E2904" s="133"/>
      <c r="F2904" s="84"/>
      <c r="G2904" s="84"/>
      <c r="H2904" s="82"/>
      <c r="I2904" s="84"/>
      <c r="J2904" s="84"/>
      <c r="K2904" s="84"/>
      <c r="L2904" s="82"/>
    </row>
    <row r="2905" spans="2:12" x14ac:dyDescent="0.3">
      <c r="B2905" s="82"/>
      <c r="C2905" s="82"/>
      <c r="D2905" s="82"/>
      <c r="E2905" s="133"/>
      <c r="F2905" s="84"/>
      <c r="G2905" s="84"/>
      <c r="H2905" s="82"/>
      <c r="I2905" s="84"/>
      <c r="J2905" s="84"/>
      <c r="K2905" s="84"/>
      <c r="L2905" s="82"/>
    </row>
    <row r="2906" spans="2:12" x14ac:dyDescent="0.3">
      <c r="B2906" s="82"/>
      <c r="C2906" s="82"/>
      <c r="D2906" s="82"/>
      <c r="E2906" s="133"/>
      <c r="F2906" s="84"/>
      <c r="G2906" s="84"/>
      <c r="H2906" s="82"/>
      <c r="I2906" s="84"/>
      <c r="J2906" s="84"/>
      <c r="K2906" s="84"/>
      <c r="L2906" s="82"/>
    </row>
    <row r="2907" spans="2:12" x14ac:dyDescent="0.3">
      <c r="B2907" s="82"/>
      <c r="C2907" s="82"/>
      <c r="D2907" s="82"/>
      <c r="E2907" s="133"/>
      <c r="F2907" s="84"/>
      <c r="G2907" s="84"/>
      <c r="H2907" s="82"/>
      <c r="I2907" s="84"/>
      <c r="J2907" s="84"/>
      <c r="K2907" s="84"/>
      <c r="L2907" s="82"/>
    </row>
    <row r="2908" spans="2:12" x14ac:dyDescent="0.3">
      <c r="B2908" s="82"/>
      <c r="C2908" s="82"/>
      <c r="D2908" s="82"/>
      <c r="E2908" s="133"/>
      <c r="F2908" s="84"/>
      <c r="G2908" s="84"/>
      <c r="H2908" s="82"/>
      <c r="I2908" s="84"/>
      <c r="J2908" s="84"/>
      <c r="K2908" s="84"/>
      <c r="L2908" s="82"/>
    </row>
    <row r="2909" spans="2:12" x14ac:dyDescent="0.3">
      <c r="B2909" s="82"/>
      <c r="C2909" s="82"/>
      <c r="D2909" s="82"/>
      <c r="E2909" s="133"/>
      <c r="F2909" s="84"/>
      <c r="G2909" s="84"/>
      <c r="H2909" s="82"/>
      <c r="I2909" s="84"/>
      <c r="J2909" s="84"/>
      <c r="K2909" s="84"/>
      <c r="L2909" s="82"/>
    </row>
    <row r="2910" spans="2:12" x14ac:dyDescent="0.3">
      <c r="B2910" s="82"/>
      <c r="C2910" s="82"/>
      <c r="D2910" s="82"/>
      <c r="E2910" s="133"/>
      <c r="F2910" s="84"/>
      <c r="G2910" s="84"/>
      <c r="H2910" s="82"/>
      <c r="I2910" s="84"/>
      <c r="J2910" s="84"/>
      <c r="K2910" s="84"/>
      <c r="L2910" s="82"/>
    </row>
    <row r="2911" spans="2:12" x14ac:dyDescent="0.3">
      <c r="B2911" s="82"/>
      <c r="C2911" s="82"/>
      <c r="D2911" s="82"/>
      <c r="E2911" s="133"/>
      <c r="F2911" s="84"/>
      <c r="G2911" s="84"/>
      <c r="H2911" s="82"/>
      <c r="I2911" s="84"/>
      <c r="J2911" s="84"/>
      <c r="K2911" s="84"/>
      <c r="L2911" s="82"/>
    </row>
    <row r="2912" spans="2:12" x14ac:dyDescent="0.3">
      <c r="B2912" s="82"/>
      <c r="C2912" s="82"/>
      <c r="D2912" s="82"/>
      <c r="E2912" s="133"/>
      <c r="F2912" s="84"/>
      <c r="G2912" s="84"/>
      <c r="H2912" s="82"/>
      <c r="I2912" s="84"/>
      <c r="J2912" s="84"/>
      <c r="K2912" s="84"/>
      <c r="L2912" s="82"/>
    </row>
    <row r="2913" spans="2:12" x14ac:dyDescent="0.3">
      <c r="B2913" s="82"/>
      <c r="C2913" s="82"/>
      <c r="D2913" s="82"/>
      <c r="E2913" s="133"/>
      <c r="F2913" s="84"/>
      <c r="G2913" s="84"/>
      <c r="H2913" s="82"/>
      <c r="I2913" s="84"/>
      <c r="J2913" s="84"/>
      <c r="K2913" s="84"/>
      <c r="L2913" s="82"/>
    </row>
    <row r="2914" spans="2:12" x14ac:dyDescent="0.3">
      <c r="B2914" s="82"/>
      <c r="C2914" s="82"/>
      <c r="D2914" s="82"/>
      <c r="E2914" s="133"/>
      <c r="F2914" s="84"/>
      <c r="G2914" s="84"/>
      <c r="H2914" s="82"/>
      <c r="I2914" s="84"/>
      <c r="J2914" s="84"/>
      <c r="K2914" s="84"/>
      <c r="L2914" s="82"/>
    </row>
    <row r="2915" spans="2:12" x14ac:dyDescent="0.3">
      <c r="B2915" s="82"/>
      <c r="C2915" s="82"/>
      <c r="D2915" s="82"/>
      <c r="E2915" s="133"/>
      <c r="F2915" s="84"/>
      <c r="G2915" s="84"/>
      <c r="H2915" s="82"/>
      <c r="I2915" s="84"/>
      <c r="J2915" s="84"/>
      <c r="K2915" s="84"/>
      <c r="L2915" s="82"/>
    </row>
    <row r="2916" spans="2:12" x14ac:dyDescent="0.3">
      <c r="B2916" s="82"/>
      <c r="C2916" s="82"/>
      <c r="D2916" s="82"/>
      <c r="E2916" s="133"/>
      <c r="F2916" s="84"/>
      <c r="G2916" s="84"/>
      <c r="H2916" s="82"/>
      <c r="I2916" s="84"/>
      <c r="J2916" s="84"/>
      <c r="K2916" s="84"/>
      <c r="L2916" s="82"/>
    </row>
    <row r="2917" spans="2:12" x14ac:dyDescent="0.3">
      <c r="B2917" s="82"/>
      <c r="C2917" s="82"/>
      <c r="D2917" s="82"/>
      <c r="E2917" s="133"/>
      <c r="F2917" s="84"/>
      <c r="G2917" s="84"/>
      <c r="H2917" s="82"/>
      <c r="I2917" s="84"/>
      <c r="J2917" s="84"/>
      <c r="K2917" s="84"/>
      <c r="L2917" s="82"/>
    </row>
    <row r="2918" spans="2:12" x14ac:dyDescent="0.3">
      <c r="B2918" s="82"/>
      <c r="C2918" s="82"/>
      <c r="D2918" s="82"/>
      <c r="E2918" s="133"/>
      <c r="F2918" s="84"/>
      <c r="G2918" s="84"/>
      <c r="H2918" s="82"/>
      <c r="I2918" s="84"/>
      <c r="J2918" s="84"/>
      <c r="K2918" s="84"/>
      <c r="L2918" s="82"/>
    </row>
    <row r="2919" spans="2:12" x14ac:dyDescent="0.3">
      <c r="B2919" s="82"/>
      <c r="C2919" s="82"/>
      <c r="D2919" s="82"/>
      <c r="E2919" s="133"/>
      <c r="F2919" s="84"/>
      <c r="G2919" s="84"/>
      <c r="H2919" s="82"/>
      <c r="I2919" s="84"/>
      <c r="J2919" s="84"/>
      <c r="K2919" s="84"/>
      <c r="L2919" s="82"/>
    </row>
    <row r="2920" spans="2:12" x14ac:dyDescent="0.3">
      <c r="B2920" s="82"/>
      <c r="C2920" s="82"/>
      <c r="D2920" s="82"/>
      <c r="E2920" s="133"/>
      <c r="F2920" s="84"/>
      <c r="G2920" s="84"/>
      <c r="H2920" s="82"/>
      <c r="I2920" s="84"/>
      <c r="J2920" s="84"/>
      <c r="K2920" s="84"/>
      <c r="L2920" s="82"/>
    </row>
    <row r="2921" spans="2:12" x14ac:dyDescent="0.3">
      <c r="B2921" s="82"/>
      <c r="C2921" s="82"/>
      <c r="D2921" s="82"/>
      <c r="E2921" s="133"/>
      <c r="F2921" s="84"/>
      <c r="G2921" s="84"/>
      <c r="H2921" s="82"/>
      <c r="I2921" s="84"/>
      <c r="J2921" s="84"/>
      <c r="K2921" s="84"/>
      <c r="L2921" s="82"/>
    </row>
    <row r="2922" spans="2:12" x14ac:dyDescent="0.3">
      <c r="B2922" s="82"/>
      <c r="C2922" s="82"/>
      <c r="D2922" s="82"/>
      <c r="E2922" s="133"/>
      <c r="F2922" s="84"/>
      <c r="G2922" s="84"/>
      <c r="H2922" s="82"/>
      <c r="I2922" s="84"/>
      <c r="J2922" s="84"/>
      <c r="K2922" s="84"/>
      <c r="L2922" s="82"/>
    </row>
    <row r="2923" spans="2:12" x14ac:dyDescent="0.3">
      <c r="B2923" s="82"/>
      <c r="C2923" s="82"/>
      <c r="D2923" s="82"/>
      <c r="E2923" s="133"/>
      <c r="F2923" s="84"/>
      <c r="G2923" s="84"/>
      <c r="H2923" s="82"/>
      <c r="I2923" s="84"/>
      <c r="J2923" s="84"/>
      <c r="K2923" s="84"/>
      <c r="L2923" s="82"/>
    </row>
    <row r="2924" spans="2:12" x14ac:dyDescent="0.3">
      <c r="B2924" s="82"/>
      <c r="C2924" s="82"/>
      <c r="D2924" s="82"/>
      <c r="E2924" s="133"/>
      <c r="F2924" s="84"/>
      <c r="G2924" s="84"/>
      <c r="H2924" s="82"/>
      <c r="I2924" s="84"/>
      <c r="J2924" s="84"/>
      <c r="K2924" s="84"/>
      <c r="L2924" s="82"/>
    </row>
    <row r="2925" spans="2:12" x14ac:dyDescent="0.3">
      <c r="B2925" s="82"/>
      <c r="C2925" s="82"/>
      <c r="D2925" s="82"/>
      <c r="E2925" s="133"/>
      <c r="F2925" s="84"/>
      <c r="G2925" s="84"/>
      <c r="H2925" s="82"/>
      <c r="I2925" s="84"/>
      <c r="J2925" s="84"/>
      <c r="K2925" s="84"/>
      <c r="L2925" s="82"/>
    </row>
    <row r="2926" spans="2:12" x14ac:dyDescent="0.3">
      <c r="B2926" s="82"/>
      <c r="C2926" s="82"/>
      <c r="D2926" s="82"/>
      <c r="E2926" s="133"/>
      <c r="F2926" s="84"/>
      <c r="G2926" s="84"/>
      <c r="H2926" s="82"/>
      <c r="I2926" s="84"/>
      <c r="J2926" s="84"/>
      <c r="K2926" s="84"/>
      <c r="L2926" s="82"/>
    </row>
    <row r="2927" spans="2:12" x14ac:dyDescent="0.3">
      <c r="B2927" s="82"/>
      <c r="C2927" s="82"/>
      <c r="D2927" s="82"/>
      <c r="E2927" s="133"/>
      <c r="F2927" s="84"/>
      <c r="G2927" s="84"/>
      <c r="H2927" s="82"/>
      <c r="I2927" s="84"/>
      <c r="J2927" s="84"/>
      <c r="K2927" s="84"/>
      <c r="L2927" s="82"/>
    </row>
    <row r="2928" spans="2:12" x14ac:dyDescent="0.3">
      <c r="B2928" s="82"/>
      <c r="C2928" s="82"/>
      <c r="D2928" s="82"/>
      <c r="E2928" s="133"/>
      <c r="F2928" s="84"/>
      <c r="G2928" s="84"/>
      <c r="H2928" s="82"/>
      <c r="I2928" s="84"/>
      <c r="J2928" s="84"/>
      <c r="K2928" s="84"/>
      <c r="L2928" s="82"/>
    </row>
    <row r="2929" spans="2:12" x14ac:dyDescent="0.3">
      <c r="B2929" s="82"/>
      <c r="C2929" s="82"/>
      <c r="D2929" s="82"/>
      <c r="E2929" s="133"/>
      <c r="F2929" s="84"/>
      <c r="G2929" s="84"/>
      <c r="H2929" s="82"/>
      <c r="I2929" s="84"/>
      <c r="J2929" s="84"/>
      <c r="K2929" s="84"/>
      <c r="L2929" s="82"/>
    </row>
    <row r="2930" spans="2:12" x14ac:dyDescent="0.3">
      <c r="B2930" s="82"/>
      <c r="C2930" s="82"/>
      <c r="D2930" s="82"/>
      <c r="E2930" s="133"/>
      <c r="F2930" s="84"/>
      <c r="G2930" s="84"/>
      <c r="H2930" s="82"/>
      <c r="I2930" s="84"/>
      <c r="J2930" s="84"/>
      <c r="K2930" s="84"/>
      <c r="L2930" s="82"/>
    </row>
    <row r="2931" spans="2:12" x14ac:dyDescent="0.3">
      <c r="B2931" s="82"/>
      <c r="C2931" s="82"/>
      <c r="D2931" s="82"/>
      <c r="E2931" s="133"/>
      <c r="F2931" s="84"/>
      <c r="G2931" s="84"/>
      <c r="H2931" s="82"/>
      <c r="I2931" s="84"/>
      <c r="J2931" s="84"/>
      <c r="K2931" s="84"/>
      <c r="L2931" s="82"/>
    </row>
    <row r="2932" spans="2:12" x14ac:dyDescent="0.3">
      <c r="B2932" s="82"/>
      <c r="C2932" s="82"/>
      <c r="D2932" s="82"/>
      <c r="E2932" s="133"/>
      <c r="F2932" s="84"/>
      <c r="G2932" s="84"/>
      <c r="H2932" s="82"/>
      <c r="I2932" s="84"/>
      <c r="J2932" s="84"/>
      <c r="K2932" s="84"/>
      <c r="L2932" s="82"/>
    </row>
    <row r="2933" spans="2:12" x14ac:dyDescent="0.3">
      <c r="B2933" s="82"/>
      <c r="C2933" s="82"/>
      <c r="D2933" s="82"/>
      <c r="E2933" s="133"/>
      <c r="F2933" s="84"/>
      <c r="G2933" s="84"/>
      <c r="H2933" s="82"/>
      <c r="I2933" s="84"/>
      <c r="J2933" s="84"/>
      <c r="K2933" s="84"/>
      <c r="L2933" s="82"/>
    </row>
    <row r="2934" spans="2:12" x14ac:dyDescent="0.3">
      <c r="B2934" s="82"/>
      <c r="C2934" s="82"/>
      <c r="D2934" s="82"/>
      <c r="E2934" s="133"/>
      <c r="F2934" s="84"/>
      <c r="G2934" s="84"/>
      <c r="H2934" s="82"/>
      <c r="I2934" s="84"/>
      <c r="J2934" s="84"/>
      <c r="K2934" s="84"/>
      <c r="L2934" s="82"/>
    </row>
    <row r="2935" spans="2:12" x14ac:dyDescent="0.3">
      <c r="B2935" s="82"/>
      <c r="C2935" s="82"/>
      <c r="D2935" s="82"/>
      <c r="E2935" s="133"/>
      <c r="F2935" s="84"/>
      <c r="G2935" s="84"/>
      <c r="H2935" s="82"/>
      <c r="I2935" s="84"/>
      <c r="J2935" s="84"/>
      <c r="K2935" s="84"/>
      <c r="L2935" s="82"/>
    </row>
    <row r="2936" spans="2:12" x14ac:dyDescent="0.3">
      <c r="B2936" s="82"/>
      <c r="C2936" s="82"/>
      <c r="D2936" s="82"/>
      <c r="E2936" s="133"/>
      <c r="F2936" s="84"/>
      <c r="G2936" s="84"/>
      <c r="H2936" s="82"/>
      <c r="I2936" s="84"/>
      <c r="J2936" s="84"/>
      <c r="K2936" s="84"/>
      <c r="L2936" s="82"/>
    </row>
    <row r="2937" spans="2:12" x14ac:dyDescent="0.3">
      <c r="B2937" s="82"/>
      <c r="C2937" s="82"/>
      <c r="D2937" s="82"/>
      <c r="E2937" s="133"/>
      <c r="F2937" s="84"/>
      <c r="G2937" s="84"/>
      <c r="H2937" s="82"/>
      <c r="I2937" s="84"/>
      <c r="J2937" s="84"/>
      <c r="K2937" s="84"/>
      <c r="L2937" s="82"/>
    </row>
    <row r="2938" spans="2:12" x14ac:dyDescent="0.3">
      <c r="B2938" s="82"/>
      <c r="C2938" s="82"/>
      <c r="D2938" s="82"/>
      <c r="E2938" s="133"/>
      <c r="F2938" s="84"/>
      <c r="G2938" s="84"/>
      <c r="H2938" s="82"/>
      <c r="I2938" s="84"/>
      <c r="J2938" s="84"/>
      <c r="K2938" s="84"/>
      <c r="L2938" s="82"/>
    </row>
    <row r="2939" spans="2:12" x14ac:dyDescent="0.3">
      <c r="B2939" s="82"/>
      <c r="C2939" s="82"/>
      <c r="D2939" s="82"/>
      <c r="E2939" s="133"/>
      <c r="F2939" s="84"/>
      <c r="G2939" s="84"/>
      <c r="H2939" s="82"/>
      <c r="I2939" s="84"/>
      <c r="J2939" s="84"/>
      <c r="K2939" s="84"/>
      <c r="L2939" s="82"/>
    </row>
    <row r="2940" spans="2:12" x14ac:dyDescent="0.3">
      <c r="B2940" s="82"/>
      <c r="C2940" s="82"/>
      <c r="D2940" s="82"/>
      <c r="E2940" s="133"/>
      <c r="F2940" s="84"/>
      <c r="G2940" s="84"/>
      <c r="H2940" s="82"/>
      <c r="I2940" s="84"/>
      <c r="J2940" s="84"/>
      <c r="K2940" s="84"/>
      <c r="L2940" s="82"/>
    </row>
    <row r="2941" spans="2:12" x14ac:dyDescent="0.3">
      <c r="B2941" s="82"/>
      <c r="C2941" s="82"/>
      <c r="D2941" s="82"/>
      <c r="E2941" s="133"/>
      <c r="F2941" s="84"/>
      <c r="G2941" s="84"/>
      <c r="H2941" s="82"/>
      <c r="I2941" s="84"/>
      <c r="J2941" s="84"/>
      <c r="K2941" s="84"/>
      <c r="L2941" s="82"/>
    </row>
    <row r="2942" spans="2:12" x14ac:dyDescent="0.3">
      <c r="B2942" s="82"/>
      <c r="C2942" s="82"/>
      <c r="D2942" s="82"/>
      <c r="E2942" s="133"/>
      <c r="F2942" s="84"/>
      <c r="G2942" s="84"/>
      <c r="H2942" s="82"/>
      <c r="I2942" s="84"/>
      <c r="J2942" s="84"/>
      <c r="K2942" s="84"/>
      <c r="L2942" s="82"/>
    </row>
    <row r="2943" spans="2:12" x14ac:dyDescent="0.3">
      <c r="B2943" s="82"/>
      <c r="C2943" s="82"/>
      <c r="D2943" s="82"/>
      <c r="E2943" s="133"/>
      <c r="F2943" s="84"/>
      <c r="G2943" s="84"/>
      <c r="H2943" s="82"/>
      <c r="I2943" s="84"/>
      <c r="J2943" s="84"/>
      <c r="K2943" s="84"/>
      <c r="L2943" s="82"/>
    </row>
    <row r="2944" spans="2:12" x14ac:dyDescent="0.3">
      <c r="B2944" s="82"/>
      <c r="C2944" s="82"/>
      <c r="D2944" s="82"/>
      <c r="E2944" s="133"/>
      <c r="F2944" s="84"/>
      <c r="G2944" s="84"/>
      <c r="H2944" s="82"/>
      <c r="I2944" s="84"/>
      <c r="J2944" s="84"/>
      <c r="K2944" s="84"/>
      <c r="L2944" s="82"/>
    </row>
    <row r="2945" spans="2:12" x14ac:dyDescent="0.3">
      <c r="B2945" s="82"/>
      <c r="C2945" s="82"/>
      <c r="D2945" s="82"/>
      <c r="E2945" s="133"/>
      <c r="F2945" s="84"/>
      <c r="G2945" s="84"/>
      <c r="H2945" s="82"/>
      <c r="I2945" s="84"/>
      <c r="J2945" s="84"/>
      <c r="K2945" s="84"/>
      <c r="L2945" s="82"/>
    </row>
    <row r="2946" spans="2:12" x14ac:dyDescent="0.3">
      <c r="B2946" s="82"/>
      <c r="C2946" s="82"/>
      <c r="D2946" s="82"/>
      <c r="E2946" s="133"/>
      <c r="F2946" s="84"/>
      <c r="G2946" s="84"/>
      <c r="H2946" s="82"/>
      <c r="I2946" s="84"/>
      <c r="J2946" s="84"/>
      <c r="K2946" s="84"/>
      <c r="L2946" s="82"/>
    </row>
    <row r="2947" spans="2:12" x14ac:dyDescent="0.3">
      <c r="B2947" s="82"/>
      <c r="C2947" s="82"/>
      <c r="D2947" s="82"/>
      <c r="E2947" s="133"/>
      <c r="F2947" s="84"/>
      <c r="G2947" s="84"/>
      <c r="H2947" s="82"/>
      <c r="I2947" s="84"/>
      <c r="J2947" s="84"/>
      <c r="K2947" s="84"/>
      <c r="L2947" s="82"/>
    </row>
    <row r="2948" spans="2:12" x14ac:dyDescent="0.3">
      <c r="B2948" s="82"/>
      <c r="C2948" s="82"/>
      <c r="D2948" s="82"/>
      <c r="E2948" s="133"/>
      <c r="F2948" s="84"/>
      <c r="G2948" s="84"/>
      <c r="H2948" s="82"/>
      <c r="I2948" s="84"/>
      <c r="J2948" s="84"/>
      <c r="K2948" s="84"/>
      <c r="L2948" s="82"/>
    </row>
    <row r="2949" spans="2:12" x14ac:dyDescent="0.3">
      <c r="B2949" s="82"/>
      <c r="C2949" s="82"/>
      <c r="D2949" s="82"/>
      <c r="E2949" s="133"/>
      <c r="F2949" s="84"/>
      <c r="G2949" s="84"/>
      <c r="H2949" s="82"/>
      <c r="I2949" s="84"/>
      <c r="J2949" s="84"/>
      <c r="K2949" s="84"/>
      <c r="L2949" s="82"/>
    </row>
    <row r="2950" spans="2:12" x14ac:dyDescent="0.3">
      <c r="B2950" s="82"/>
      <c r="C2950" s="82"/>
      <c r="D2950" s="82"/>
      <c r="E2950" s="133"/>
      <c r="F2950" s="84"/>
      <c r="G2950" s="84"/>
      <c r="H2950" s="82"/>
      <c r="I2950" s="84"/>
      <c r="J2950" s="84"/>
      <c r="K2950" s="84"/>
      <c r="L2950" s="82"/>
    </row>
    <row r="2951" spans="2:12" x14ac:dyDescent="0.3">
      <c r="B2951" s="82"/>
      <c r="C2951" s="82"/>
      <c r="D2951" s="82"/>
      <c r="E2951" s="133"/>
      <c r="F2951" s="84"/>
      <c r="G2951" s="84"/>
      <c r="H2951" s="82"/>
      <c r="I2951" s="84"/>
      <c r="J2951" s="84"/>
      <c r="K2951" s="84"/>
      <c r="L2951" s="82"/>
    </row>
    <row r="2952" spans="2:12" x14ac:dyDescent="0.3">
      <c r="B2952" s="82"/>
      <c r="C2952" s="82"/>
      <c r="D2952" s="82"/>
      <c r="E2952" s="133"/>
      <c r="F2952" s="84"/>
      <c r="G2952" s="84"/>
      <c r="H2952" s="82"/>
      <c r="I2952" s="84"/>
      <c r="J2952" s="84"/>
      <c r="K2952" s="84"/>
      <c r="L2952" s="82"/>
    </row>
    <row r="2953" spans="2:12" x14ac:dyDescent="0.3">
      <c r="B2953" s="82"/>
      <c r="C2953" s="82"/>
      <c r="D2953" s="82"/>
      <c r="E2953" s="133"/>
      <c r="F2953" s="84"/>
      <c r="G2953" s="84"/>
      <c r="H2953" s="82"/>
      <c r="I2953" s="84"/>
      <c r="J2953" s="84"/>
      <c r="K2953" s="84"/>
      <c r="L2953" s="82"/>
    </row>
    <row r="2954" spans="2:12" x14ac:dyDescent="0.3">
      <c r="B2954" s="82"/>
      <c r="C2954" s="82"/>
      <c r="D2954" s="82"/>
      <c r="E2954" s="133"/>
      <c r="F2954" s="84"/>
      <c r="G2954" s="84"/>
      <c r="H2954" s="82"/>
      <c r="I2954" s="84"/>
      <c r="J2954" s="84"/>
      <c r="K2954" s="84"/>
      <c r="L2954" s="82"/>
    </row>
    <row r="2955" spans="2:12" x14ac:dyDescent="0.3">
      <c r="B2955" s="82"/>
      <c r="C2955" s="82"/>
      <c r="D2955" s="82"/>
      <c r="E2955" s="133"/>
      <c r="F2955" s="84"/>
      <c r="G2955" s="84"/>
      <c r="H2955" s="82"/>
      <c r="I2955" s="84"/>
      <c r="J2955" s="84"/>
      <c r="K2955" s="84"/>
      <c r="L2955" s="82"/>
    </row>
    <row r="2956" spans="2:12" x14ac:dyDescent="0.3">
      <c r="B2956" s="82"/>
      <c r="C2956" s="82"/>
      <c r="D2956" s="82"/>
      <c r="E2956" s="133"/>
      <c r="F2956" s="84"/>
      <c r="G2956" s="84"/>
      <c r="H2956" s="82"/>
      <c r="I2956" s="84"/>
      <c r="J2956" s="84"/>
      <c r="K2956" s="84"/>
      <c r="L2956" s="82"/>
    </row>
    <row r="2957" spans="2:12" x14ac:dyDescent="0.3">
      <c r="B2957" s="82"/>
      <c r="C2957" s="82"/>
      <c r="D2957" s="82"/>
      <c r="E2957" s="133"/>
      <c r="F2957" s="84"/>
      <c r="G2957" s="84"/>
      <c r="H2957" s="82"/>
      <c r="I2957" s="84"/>
      <c r="J2957" s="84"/>
      <c r="K2957" s="84"/>
      <c r="L2957" s="82"/>
    </row>
    <row r="2958" spans="2:12" x14ac:dyDescent="0.3">
      <c r="B2958" s="82"/>
      <c r="C2958" s="82"/>
      <c r="D2958" s="82"/>
      <c r="E2958" s="133"/>
      <c r="F2958" s="84"/>
      <c r="G2958" s="84"/>
      <c r="H2958" s="82"/>
      <c r="I2958" s="84"/>
      <c r="J2958" s="84"/>
      <c r="K2958" s="84"/>
      <c r="L2958" s="82"/>
    </row>
    <row r="2959" spans="2:12" x14ac:dyDescent="0.3">
      <c r="B2959" s="82"/>
      <c r="C2959" s="82"/>
      <c r="D2959" s="82"/>
      <c r="E2959" s="133"/>
      <c r="F2959" s="84"/>
      <c r="G2959" s="84"/>
      <c r="H2959" s="82"/>
      <c r="I2959" s="84"/>
      <c r="J2959" s="84"/>
      <c r="K2959" s="84"/>
      <c r="L2959" s="82"/>
    </row>
    <row r="2960" spans="2:12" x14ac:dyDescent="0.3">
      <c r="B2960" s="82"/>
      <c r="C2960" s="82"/>
      <c r="D2960" s="82"/>
      <c r="E2960" s="133"/>
      <c r="F2960" s="84"/>
      <c r="G2960" s="84"/>
      <c r="H2960" s="82"/>
      <c r="I2960" s="84"/>
      <c r="J2960" s="84"/>
      <c r="K2960" s="84"/>
      <c r="L2960" s="82"/>
    </row>
    <row r="2961" spans="2:12" x14ac:dyDescent="0.3">
      <c r="B2961" s="82"/>
      <c r="C2961" s="82"/>
      <c r="D2961" s="82"/>
      <c r="E2961" s="133"/>
      <c r="F2961" s="84"/>
      <c r="G2961" s="84"/>
      <c r="H2961" s="82"/>
      <c r="I2961" s="84"/>
      <c r="J2961" s="84"/>
      <c r="K2961" s="84"/>
      <c r="L2961" s="82"/>
    </row>
    <row r="2962" spans="2:12" x14ac:dyDescent="0.3">
      <c r="B2962" s="82"/>
      <c r="C2962" s="82"/>
      <c r="D2962" s="82"/>
      <c r="E2962" s="133"/>
      <c r="F2962" s="84"/>
      <c r="G2962" s="84"/>
      <c r="H2962" s="82"/>
      <c r="I2962" s="84"/>
      <c r="J2962" s="84"/>
      <c r="K2962" s="84"/>
      <c r="L2962" s="82"/>
    </row>
    <row r="2963" spans="2:12" x14ac:dyDescent="0.3">
      <c r="B2963" s="82"/>
      <c r="C2963" s="82"/>
      <c r="D2963" s="82"/>
      <c r="E2963" s="133"/>
      <c r="F2963" s="84"/>
      <c r="G2963" s="84"/>
      <c r="H2963" s="82"/>
      <c r="I2963" s="84"/>
      <c r="J2963" s="84"/>
      <c r="K2963" s="84"/>
      <c r="L2963" s="82"/>
    </row>
    <row r="2964" spans="2:12" x14ac:dyDescent="0.3">
      <c r="B2964" s="82"/>
      <c r="C2964" s="82"/>
      <c r="D2964" s="82"/>
      <c r="E2964" s="133"/>
      <c r="F2964" s="84"/>
      <c r="G2964" s="84"/>
      <c r="H2964" s="82"/>
      <c r="I2964" s="84"/>
      <c r="J2964" s="84"/>
      <c r="K2964" s="84"/>
      <c r="L2964" s="82"/>
    </row>
    <row r="2965" spans="2:12" x14ac:dyDescent="0.3">
      <c r="B2965" s="82"/>
      <c r="C2965" s="82"/>
      <c r="D2965" s="82"/>
      <c r="E2965" s="133"/>
      <c r="F2965" s="84"/>
      <c r="G2965" s="84"/>
      <c r="H2965" s="82"/>
      <c r="I2965" s="84"/>
      <c r="J2965" s="84"/>
      <c r="K2965" s="84"/>
      <c r="L2965" s="82"/>
    </row>
    <row r="2966" spans="2:12" x14ac:dyDescent="0.3">
      <c r="B2966" s="82"/>
      <c r="C2966" s="82"/>
      <c r="D2966" s="82"/>
      <c r="E2966" s="133"/>
      <c r="F2966" s="84"/>
      <c r="G2966" s="84"/>
      <c r="H2966" s="82"/>
      <c r="I2966" s="84"/>
      <c r="J2966" s="84"/>
      <c r="K2966" s="84"/>
      <c r="L2966" s="82"/>
    </row>
    <row r="2967" spans="2:12" x14ac:dyDescent="0.3">
      <c r="B2967" s="82"/>
      <c r="C2967" s="82"/>
      <c r="D2967" s="82"/>
      <c r="E2967" s="133"/>
      <c r="F2967" s="84"/>
      <c r="G2967" s="84"/>
      <c r="H2967" s="82"/>
      <c r="I2967" s="84"/>
      <c r="J2967" s="84"/>
      <c r="K2967" s="84"/>
      <c r="L2967" s="82"/>
    </row>
    <row r="2968" spans="2:12" x14ac:dyDescent="0.3">
      <c r="B2968" s="82"/>
      <c r="C2968" s="82"/>
      <c r="D2968" s="82"/>
      <c r="E2968" s="133"/>
      <c r="F2968" s="84"/>
      <c r="G2968" s="84"/>
      <c r="H2968" s="82"/>
      <c r="I2968" s="84"/>
      <c r="J2968" s="84"/>
      <c r="K2968" s="84"/>
      <c r="L2968" s="82"/>
    </row>
    <row r="2969" spans="2:12" x14ac:dyDescent="0.3">
      <c r="B2969" s="82"/>
      <c r="C2969" s="82"/>
      <c r="D2969" s="82"/>
      <c r="E2969" s="133"/>
      <c r="F2969" s="84"/>
      <c r="G2969" s="84"/>
      <c r="H2969" s="82"/>
      <c r="I2969" s="84"/>
      <c r="J2969" s="84"/>
      <c r="K2969" s="84"/>
      <c r="L2969" s="82"/>
    </row>
    <row r="2970" spans="2:12" x14ac:dyDescent="0.3">
      <c r="B2970" s="82"/>
      <c r="C2970" s="82"/>
      <c r="D2970" s="82"/>
      <c r="E2970" s="133"/>
      <c r="F2970" s="84"/>
      <c r="G2970" s="84"/>
      <c r="H2970" s="82"/>
      <c r="I2970" s="84"/>
      <c r="J2970" s="84"/>
      <c r="K2970" s="84"/>
      <c r="L2970" s="82"/>
    </row>
    <row r="2971" spans="2:12" x14ac:dyDescent="0.3">
      <c r="B2971" s="82"/>
      <c r="C2971" s="82"/>
      <c r="D2971" s="82"/>
      <c r="E2971" s="133"/>
      <c r="F2971" s="84"/>
      <c r="G2971" s="84"/>
      <c r="H2971" s="82"/>
      <c r="I2971" s="84"/>
      <c r="J2971" s="84"/>
      <c r="K2971" s="84"/>
      <c r="L2971" s="82"/>
    </row>
    <row r="2972" spans="2:12" x14ac:dyDescent="0.3">
      <c r="B2972" s="82"/>
      <c r="C2972" s="82"/>
      <c r="D2972" s="82"/>
      <c r="E2972" s="133"/>
      <c r="F2972" s="84"/>
      <c r="G2972" s="84"/>
      <c r="H2972" s="82"/>
      <c r="I2972" s="84"/>
      <c r="J2972" s="84"/>
      <c r="K2972" s="84"/>
      <c r="L2972" s="82"/>
    </row>
    <row r="2973" spans="2:12" x14ac:dyDescent="0.3">
      <c r="B2973" s="82"/>
      <c r="C2973" s="82"/>
      <c r="D2973" s="82"/>
      <c r="E2973" s="133"/>
      <c r="F2973" s="84"/>
      <c r="G2973" s="84"/>
      <c r="H2973" s="82"/>
      <c r="I2973" s="84"/>
      <c r="J2973" s="84"/>
      <c r="K2973" s="84"/>
      <c r="L2973" s="82"/>
    </row>
    <row r="2974" spans="2:12" x14ac:dyDescent="0.3">
      <c r="B2974" s="82"/>
      <c r="C2974" s="82"/>
      <c r="D2974" s="82"/>
      <c r="E2974" s="133"/>
      <c r="F2974" s="84"/>
      <c r="G2974" s="84"/>
      <c r="H2974" s="82"/>
      <c r="I2974" s="84"/>
      <c r="J2974" s="84"/>
      <c r="K2974" s="84"/>
      <c r="L2974" s="82"/>
    </row>
    <row r="2975" spans="2:12" x14ac:dyDescent="0.3">
      <c r="B2975" s="82"/>
      <c r="C2975" s="82"/>
      <c r="D2975" s="82"/>
      <c r="E2975" s="133"/>
      <c r="F2975" s="84"/>
      <c r="G2975" s="84"/>
      <c r="H2975" s="82"/>
      <c r="I2975" s="84"/>
      <c r="J2975" s="84"/>
      <c r="K2975" s="84"/>
      <c r="L2975" s="82"/>
    </row>
    <row r="2976" spans="2:12" x14ac:dyDescent="0.3">
      <c r="B2976" s="82"/>
      <c r="C2976" s="82"/>
      <c r="D2976" s="82"/>
      <c r="E2976" s="133"/>
      <c r="F2976" s="84"/>
      <c r="G2976" s="84"/>
      <c r="H2976" s="82"/>
      <c r="I2976" s="84"/>
      <c r="J2976" s="84"/>
      <c r="K2976" s="84"/>
      <c r="L2976" s="82"/>
    </row>
    <row r="2977" spans="2:12" x14ac:dyDescent="0.3">
      <c r="B2977" s="82"/>
      <c r="C2977" s="82"/>
      <c r="D2977" s="82"/>
      <c r="E2977" s="133"/>
      <c r="F2977" s="84"/>
      <c r="G2977" s="84"/>
      <c r="H2977" s="82"/>
      <c r="I2977" s="84"/>
      <c r="J2977" s="84"/>
      <c r="K2977" s="84"/>
      <c r="L2977" s="82"/>
    </row>
    <row r="2978" spans="2:12" x14ac:dyDescent="0.3">
      <c r="B2978" s="82"/>
      <c r="C2978" s="82"/>
      <c r="D2978" s="82"/>
      <c r="E2978" s="133"/>
      <c r="F2978" s="84"/>
      <c r="G2978" s="84"/>
      <c r="H2978" s="82"/>
      <c r="I2978" s="84"/>
      <c r="J2978" s="84"/>
      <c r="K2978" s="84"/>
      <c r="L2978" s="82"/>
    </row>
    <row r="2979" spans="2:12" x14ac:dyDescent="0.3">
      <c r="B2979" s="82"/>
      <c r="C2979" s="82"/>
      <c r="D2979" s="82"/>
      <c r="E2979" s="133"/>
      <c r="F2979" s="84"/>
      <c r="G2979" s="84"/>
      <c r="H2979" s="82"/>
      <c r="I2979" s="84"/>
      <c r="J2979" s="84"/>
      <c r="K2979" s="84"/>
      <c r="L2979" s="82"/>
    </row>
    <row r="2980" spans="2:12" x14ac:dyDescent="0.3">
      <c r="B2980" s="82"/>
      <c r="C2980" s="82"/>
      <c r="D2980" s="82"/>
      <c r="E2980" s="133"/>
      <c r="F2980" s="84"/>
      <c r="G2980" s="84"/>
      <c r="H2980" s="82"/>
      <c r="I2980" s="84"/>
      <c r="J2980" s="84"/>
      <c r="K2980" s="84"/>
      <c r="L2980" s="82"/>
    </row>
    <row r="2981" spans="2:12" x14ac:dyDescent="0.3">
      <c r="B2981" s="82"/>
      <c r="C2981" s="82"/>
      <c r="D2981" s="82"/>
      <c r="E2981" s="133"/>
      <c r="F2981" s="84"/>
      <c r="G2981" s="84"/>
      <c r="H2981" s="82"/>
      <c r="I2981" s="84"/>
      <c r="J2981" s="84"/>
      <c r="K2981" s="84"/>
      <c r="L2981" s="82"/>
    </row>
    <row r="2982" spans="2:12" x14ac:dyDescent="0.3">
      <c r="B2982" s="82"/>
      <c r="C2982" s="82"/>
      <c r="D2982" s="82"/>
      <c r="E2982" s="133"/>
      <c r="F2982" s="84"/>
      <c r="G2982" s="84"/>
      <c r="H2982" s="82"/>
      <c r="I2982" s="84"/>
      <c r="J2982" s="84"/>
      <c r="K2982" s="84"/>
      <c r="L2982" s="82"/>
    </row>
    <row r="2983" spans="2:12" x14ac:dyDescent="0.3">
      <c r="B2983" s="82"/>
      <c r="C2983" s="82"/>
      <c r="D2983" s="82"/>
      <c r="E2983" s="133"/>
      <c r="F2983" s="84"/>
      <c r="G2983" s="84"/>
      <c r="H2983" s="82"/>
      <c r="I2983" s="84"/>
      <c r="J2983" s="84"/>
      <c r="K2983" s="84"/>
      <c r="L2983" s="82"/>
    </row>
    <row r="2984" spans="2:12" x14ac:dyDescent="0.3">
      <c r="B2984" s="82"/>
      <c r="C2984" s="82"/>
      <c r="D2984" s="82"/>
      <c r="E2984" s="133"/>
      <c r="F2984" s="84"/>
      <c r="G2984" s="84"/>
      <c r="H2984" s="82"/>
      <c r="I2984" s="84"/>
      <c r="J2984" s="84"/>
      <c r="K2984" s="84"/>
      <c r="L2984" s="82"/>
    </row>
    <row r="2985" spans="2:12" x14ac:dyDescent="0.3">
      <c r="B2985" s="82"/>
      <c r="C2985" s="82"/>
      <c r="D2985" s="82"/>
      <c r="E2985" s="133"/>
      <c r="F2985" s="84"/>
      <c r="G2985" s="84"/>
      <c r="H2985" s="82"/>
      <c r="I2985" s="84"/>
      <c r="J2985" s="84"/>
      <c r="K2985" s="84"/>
      <c r="L2985" s="82"/>
    </row>
    <row r="2986" spans="2:12" x14ac:dyDescent="0.3">
      <c r="B2986" s="82"/>
      <c r="C2986" s="82"/>
      <c r="D2986" s="82"/>
      <c r="E2986" s="133"/>
      <c r="F2986" s="84"/>
      <c r="G2986" s="84"/>
      <c r="H2986" s="82"/>
      <c r="I2986" s="84"/>
      <c r="J2986" s="84"/>
      <c r="K2986" s="84"/>
      <c r="L2986" s="82"/>
    </row>
    <row r="2987" spans="2:12" x14ac:dyDescent="0.3">
      <c r="B2987" s="82"/>
      <c r="C2987" s="82"/>
      <c r="D2987" s="82"/>
      <c r="E2987" s="133"/>
      <c r="F2987" s="84"/>
      <c r="G2987" s="84"/>
      <c r="H2987" s="82"/>
      <c r="I2987" s="84"/>
      <c r="J2987" s="84"/>
      <c r="K2987" s="84"/>
      <c r="L2987" s="82"/>
    </row>
    <row r="2988" spans="2:12" x14ac:dyDescent="0.3">
      <c r="B2988" s="82"/>
      <c r="C2988" s="82"/>
      <c r="D2988" s="82"/>
      <c r="E2988" s="133"/>
      <c r="F2988" s="84"/>
      <c r="G2988" s="84"/>
      <c r="H2988" s="82"/>
      <c r="I2988" s="84"/>
      <c r="J2988" s="84"/>
      <c r="K2988" s="84"/>
      <c r="L2988" s="82"/>
    </row>
    <row r="2989" spans="2:12" x14ac:dyDescent="0.3">
      <c r="B2989" s="82"/>
      <c r="C2989" s="82"/>
      <c r="D2989" s="82"/>
      <c r="E2989" s="133"/>
      <c r="F2989" s="84"/>
      <c r="G2989" s="84"/>
      <c r="H2989" s="82"/>
      <c r="I2989" s="84"/>
      <c r="J2989" s="84"/>
      <c r="K2989" s="84"/>
      <c r="L2989" s="82"/>
    </row>
    <row r="2990" spans="2:12" x14ac:dyDescent="0.3">
      <c r="B2990" s="82"/>
      <c r="C2990" s="82"/>
      <c r="D2990" s="82"/>
      <c r="E2990" s="133"/>
      <c r="F2990" s="84"/>
      <c r="G2990" s="84"/>
      <c r="H2990" s="82"/>
      <c r="I2990" s="84"/>
      <c r="J2990" s="84"/>
      <c r="K2990" s="84"/>
      <c r="L2990" s="82"/>
    </row>
    <row r="2991" spans="2:12" x14ac:dyDescent="0.3">
      <c r="B2991" s="82"/>
      <c r="C2991" s="82"/>
      <c r="D2991" s="82"/>
      <c r="E2991" s="133"/>
      <c r="F2991" s="84"/>
      <c r="G2991" s="84"/>
      <c r="H2991" s="82"/>
      <c r="I2991" s="84"/>
      <c r="J2991" s="84"/>
      <c r="K2991" s="84"/>
      <c r="L2991" s="82"/>
    </row>
    <row r="2992" spans="2:12" x14ac:dyDescent="0.3">
      <c r="B2992" s="82"/>
      <c r="C2992" s="82"/>
      <c r="D2992" s="82"/>
      <c r="E2992" s="133"/>
      <c r="F2992" s="84"/>
      <c r="G2992" s="84"/>
      <c r="H2992" s="82"/>
      <c r="I2992" s="84"/>
      <c r="J2992" s="84"/>
      <c r="K2992" s="84"/>
      <c r="L2992" s="82"/>
    </row>
    <row r="2993" spans="2:12" x14ac:dyDescent="0.3">
      <c r="B2993" s="82"/>
      <c r="C2993" s="82"/>
      <c r="D2993" s="82"/>
      <c r="E2993" s="133"/>
      <c r="F2993" s="84"/>
      <c r="G2993" s="84"/>
      <c r="H2993" s="82"/>
      <c r="I2993" s="84"/>
      <c r="J2993" s="84"/>
      <c r="K2993" s="84"/>
      <c r="L2993" s="82"/>
    </row>
    <row r="2994" spans="2:12" x14ac:dyDescent="0.3">
      <c r="B2994" s="82"/>
      <c r="C2994" s="82"/>
      <c r="D2994" s="82"/>
      <c r="E2994" s="133"/>
      <c r="F2994" s="84"/>
      <c r="G2994" s="84"/>
      <c r="H2994" s="82"/>
      <c r="I2994" s="84"/>
      <c r="J2994" s="84"/>
      <c r="K2994" s="84"/>
      <c r="L2994" s="82"/>
    </row>
    <row r="2995" spans="2:12" x14ac:dyDescent="0.3">
      <c r="B2995" s="82"/>
      <c r="C2995" s="82"/>
      <c r="D2995" s="82"/>
      <c r="E2995" s="133"/>
      <c r="F2995" s="84"/>
      <c r="G2995" s="84"/>
      <c r="H2995" s="82"/>
      <c r="I2995" s="84"/>
      <c r="J2995" s="84"/>
      <c r="K2995" s="84"/>
      <c r="L2995" s="82"/>
    </row>
    <row r="2996" spans="2:12" x14ac:dyDescent="0.3">
      <c r="B2996" s="82"/>
      <c r="C2996" s="82"/>
      <c r="D2996" s="82"/>
      <c r="E2996" s="133"/>
      <c r="F2996" s="84"/>
      <c r="G2996" s="84"/>
      <c r="H2996" s="82"/>
      <c r="I2996" s="84"/>
      <c r="J2996" s="84"/>
      <c r="K2996" s="84"/>
      <c r="L2996" s="82"/>
    </row>
    <row r="2997" spans="2:12" x14ac:dyDescent="0.3">
      <c r="B2997" s="82"/>
      <c r="C2997" s="82"/>
      <c r="D2997" s="82"/>
      <c r="E2997" s="133"/>
      <c r="F2997" s="84"/>
      <c r="G2997" s="84"/>
      <c r="H2997" s="82"/>
      <c r="I2997" s="84"/>
      <c r="J2997" s="84"/>
      <c r="K2997" s="84"/>
      <c r="L2997" s="82"/>
    </row>
    <row r="2998" spans="2:12" x14ac:dyDescent="0.3">
      <c r="B2998" s="82"/>
      <c r="C2998" s="82"/>
      <c r="D2998" s="82"/>
      <c r="E2998" s="133"/>
      <c r="F2998" s="84"/>
      <c r="G2998" s="84"/>
      <c r="H2998" s="82"/>
      <c r="I2998" s="84"/>
      <c r="J2998" s="84"/>
      <c r="K2998" s="84"/>
      <c r="L2998" s="82"/>
    </row>
    <row r="2999" spans="2:12" x14ac:dyDescent="0.3">
      <c r="B2999" s="82"/>
      <c r="C2999" s="82"/>
      <c r="D2999" s="82"/>
      <c r="E2999" s="133"/>
      <c r="F2999" s="84"/>
      <c r="G2999" s="84"/>
      <c r="H2999" s="82"/>
      <c r="I2999" s="84"/>
      <c r="J2999" s="84"/>
      <c r="K2999" s="84"/>
      <c r="L2999" s="82"/>
    </row>
    <row r="3000" spans="2:12" x14ac:dyDescent="0.3">
      <c r="B3000" s="82"/>
      <c r="C3000" s="82"/>
      <c r="D3000" s="82"/>
      <c r="E3000" s="133"/>
      <c r="F3000" s="84"/>
      <c r="G3000" s="84"/>
      <c r="H3000" s="82"/>
      <c r="I3000" s="84"/>
      <c r="J3000" s="84"/>
      <c r="K3000" s="84"/>
      <c r="L3000" s="82"/>
    </row>
    <row r="3001" spans="2:12" x14ac:dyDescent="0.3">
      <c r="B3001" s="82"/>
      <c r="C3001" s="82"/>
      <c r="D3001" s="82"/>
      <c r="E3001" s="133"/>
      <c r="F3001" s="84"/>
      <c r="G3001" s="84"/>
      <c r="H3001" s="82"/>
      <c r="I3001" s="84"/>
      <c r="J3001" s="84"/>
      <c r="K3001" s="84"/>
      <c r="L3001" s="82"/>
    </row>
    <row r="3002" spans="2:12" x14ac:dyDescent="0.3">
      <c r="B3002" s="82"/>
      <c r="C3002" s="82"/>
      <c r="D3002" s="82"/>
      <c r="E3002" s="133"/>
      <c r="F3002" s="84"/>
      <c r="G3002" s="84"/>
      <c r="H3002" s="82"/>
      <c r="I3002" s="84"/>
      <c r="J3002" s="84"/>
      <c r="K3002" s="84"/>
      <c r="L3002" s="82"/>
    </row>
    <row r="3003" spans="2:12" x14ac:dyDescent="0.3">
      <c r="B3003" s="82"/>
      <c r="C3003" s="82"/>
      <c r="D3003" s="82"/>
      <c r="E3003" s="133"/>
      <c r="F3003" s="84"/>
      <c r="G3003" s="84"/>
      <c r="H3003" s="82"/>
      <c r="I3003" s="84"/>
      <c r="J3003" s="84"/>
      <c r="K3003" s="84"/>
      <c r="L3003" s="82"/>
    </row>
    <row r="3004" spans="2:12" x14ac:dyDescent="0.3">
      <c r="B3004" s="82"/>
      <c r="C3004" s="82"/>
      <c r="D3004" s="82"/>
      <c r="E3004" s="133"/>
      <c r="F3004" s="84"/>
      <c r="G3004" s="84"/>
      <c r="H3004" s="82"/>
      <c r="I3004" s="84"/>
      <c r="J3004" s="84"/>
      <c r="K3004" s="84"/>
      <c r="L3004" s="82"/>
    </row>
    <row r="3005" spans="2:12" x14ac:dyDescent="0.3">
      <c r="B3005" s="82"/>
      <c r="C3005" s="82"/>
      <c r="D3005" s="82"/>
      <c r="E3005" s="133"/>
      <c r="F3005" s="84"/>
      <c r="G3005" s="84"/>
      <c r="H3005" s="82"/>
      <c r="I3005" s="84"/>
      <c r="J3005" s="84"/>
      <c r="K3005" s="84"/>
      <c r="L3005" s="82"/>
    </row>
    <row r="3006" spans="2:12" x14ac:dyDescent="0.3">
      <c r="B3006" s="82"/>
      <c r="C3006" s="82"/>
      <c r="D3006" s="82"/>
      <c r="E3006" s="133"/>
      <c r="F3006" s="84"/>
      <c r="G3006" s="84"/>
      <c r="H3006" s="82"/>
      <c r="I3006" s="84"/>
      <c r="J3006" s="84"/>
      <c r="K3006" s="84"/>
      <c r="L3006" s="82"/>
    </row>
    <row r="3007" spans="2:12" x14ac:dyDescent="0.3">
      <c r="B3007" s="82"/>
      <c r="C3007" s="82"/>
      <c r="D3007" s="82"/>
      <c r="E3007" s="133"/>
      <c r="F3007" s="84"/>
      <c r="G3007" s="84"/>
      <c r="H3007" s="82"/>
      <c r="I3007" s="84"/>
      <c r="J3007" s="84"/>
      <c r="K3007" s="84"/>
      <c r="L3007" s="82"/>
    </row>
    <row r="3008" spans="2:12" x14ac:dyDescent="0.3">
      <c r="B3008" s="82"/>
      <c r="C3008" s="82"/>
      <c r="D3008" s="82"/>
      <c r="E3008" s="133"/>
      <c r="F3008" s="84"/>
      <c r="G3008" s="84"/>
      <c r="H3008" s="82"/>
      <c r="I3008" s="84"/>
      <c r="J3008" s="84"/>
      <c r="K3008" s="84"/>
      <c r="L3008" s="82"/>
    </row>
    <row r="3009" spans="2:12" x14ac:dyDescent="0.3">
      <c r="B3009" s="82"/>
      <c r="C3009" s="82"/>
      <c r="D3009" s="82"/>
      <c r="E3009" s="133"/>
      <c r="F3009" s="84"/>
      <c r="G3009" s="84"/>
      <c r="H3009" s="82"/>
      <c r="I3009" s="84"/>
      <c r="J3009" s="84"/>
      <c r="K3009" s="84"/>
      <c r="L3009" s="82"/>
    </row>
    <row r="3010" spans="2:12" x14ac:dyDescent="0.3">
      <c r="B3010" s="82"/>
      <c r="C3010" s="82"/>
      <c r="D3010" s="82"/>
      <c r="E3010" s="133"/>
      <c r="F3010" s="84"/>
      <c r="G3010" s="84"/>
      <c r="H3010" s="82"/>
      <c r="I3010" s="84"/>
      <c r="J3010" s="84"/>
      <c r="K3010" s="84"/>
      <c r="L3010" s="82"/>
    </row>
    <row r="3011" spans="2:12" x14ac:dyDescent="0.3">
      <c r="B3011" s="82"/>
      <c r="C3011" s="82"/>
      <c r="D3011" s="82"/>
      <c r="E3011" s="133"/>
      <c r="F3011" s="84"/>
      <c r="G3011" s="84"/>
      <c r="H3011" s="82"/>
      <c r="I3011" s="84"/>
      <c r="J3011" s="84"/>
      <c r="K3011" s="84"/>
      <c r="L3011" s="82"/>
    </row>
    <row r="3012" spans="2:12" x14ac:dyDescent="0.3">
      <c r="B3012" s="82"/>
      <c r="C3012" s="82"/>
      <c r="D3012" s="82"/>
      <c r="E3012" s="133"/>
      <c r="F3012" s="84"/>
      <c r="G3012" s="84"/>
      <c r="H3012" s="82"/>
      <c r="I3012" s="84"/>
      <c r="J3012" s="84"/>
      <c r="K3012" s="84"/>
      <c r="L3012" s="82"/>
    </row>
    <row r="3013" spans="2:12" x14ac:dyDescent="0.3">
      <c r="B3013" s="82"/>
      <c r="C3013" s="82"/>
      <c r="D3013" s="82"/>
      <c r="E3013" s="133"/>
      <c r="F3013" s="84"/>
      <c r="G3013" s="84"/>
      <c r="H3013" s="82"/>
      <c r="I3013" s="84"/>
      <c r="J3013" s="84"/>
      <c r="K3013" s="84"/>
      <c r="L3013" s="82"/>
    </row>
    <row r="3014" spans="2:12" x14ac:dyDescent="0.3">
      <c r="B3014" s="82"/>
      <c r="C3014" s="82"/>
      <c r="D3014" s="82"/>
      <c r="E3014" s="133"/>
      <c r="F3014" s="84"/>
      <c r="G3014" s="84"/>
      <c r="H3014" s="82"/>
      <c r="I3014" s="84"/>
      <c r="J3014" s="84"/>
      <c r="K3014" s="84"/>
      <c r="L3014" s="82"/>
    </row>
    <row r="3015" spans="2:12" x14ac:dyDescent="0.3">
      <c r="B3015" s="82"/>
      <c r="C3015" s="82"/>
      <c r="D3015" s="82"/>
      <c r="E3015" s="133"/>
      <c r="F3015" s="84"/>
      <c r="G3015" s="84"/>
      <c r="H3015" s="82"/>
      <c r="I3015" s="84"/>
      <c r="J3015" s="84"/>
      <c r="K3015" s="84"/>
      <c r="L3015" s="82"/>
    </row>
    <row r="3016" spans="2:12" x14ac:dyDescent="0.3">
      <c r="B3016" s="82"/>
      <c r="C3016" s="82"/>
      <c r="D3016" s="82"/>
      <c r="E3016" s="133"/>
      <c r="F3016" s="84"/>
      <c r="G3016" s="84"/>
      <c r="H3016" s="82"/>
      <c r="I3016" s="84"/>
      <c r="J3016" s="84"/>
      <c r="K3016" s="84"/>
      <c r="L3016" s="82"/>
    </row>
    <row r="3017" spans="2:12" x14ac:dyDescent="0.3">
      <c r="B3017" s="82"/>
      <c r="C3017" s="82"/>
      <c r="D3017" s="82"/>
      <c r="E3017" s="133"/>
      <c r="F3017" s="84"/>
      <c r="G3017" s="84"/>
      <c r="H3017" s="82"/>
      <c r="I3017" s="84"/>
      <c r="J3017" s="84"/>
      <c r="K3017" s="84"/>
      <c r="L3017" s="82"/>
    </row>
    <row r="3018" spans="2:12" x14ac:dyDescent="0.3">
      <c r="B3018" s="82"/>
      <c r="C3018" s="82"/>
      <c r="D3018" s="82"/>
      <c r="E3018" s="133"/>
      <c r="F3018" s="84"/>
      <c r="G3018" s="84"/>
      <c r="H3018" s="82"/>
      <c r="I3018" s="84"/>
      <c r="J3018" s="84"/>
      <c r="K3018" s="84"/>
      <c r="L3018" s="82"/>
    </row>
    <row r="3019" spans="2:12" x14ac:dyDescent="0.3">
      <c r="B3019" s="82"/>
      <c r="C3019" s="82"/>
      <c r="D3019" s="82"/>
      <c r="E3019" s="133"/>
      <c r="F3019" s="84"/>
      <c r="G3019" s="84"/>
      <c r="H3019" s="82"/>
      <c r="I3019" s="84"/>
      <c r="J3019" s="84"/>
      <c r="K3019" s="84"/>
      <c r="L3019" s="82"/>
    </row>
    <row r="3020" spans="2:12" x14ac:dyDescent="0.3">
      <c r="B3020" s="82"/>
      <c r="C3020" s="82"/>
      <c r="D3020" s="82"/>
      <c r="E3020" s="133"/>
      <c r="F3020" s="84"/>
      <c r="G3020" s="84"/>
      <c r="H3020" s="82"/>
      <c r="I3020" s="84"/>
      <c r="J3020" s="84"/>
      <c r="K3020" s="84"/>
      <c r="L3020" s="82"/>
    </row>
    <row r="3021" spans="2:12" x14ac:dyDescent="0.3">
      <c r="B3021" s="82"/>
      <c r="C3021" s="82"/>
      <c r="D3021" s="82"/>
      <c r="E3021" s="133"/>
      <c r="F3021" s="84"/>
      <c r="G3021" s="84"/>
      <c r="H3021" s="82"/>
      <c r="I3021" s="84"/>
      <c r="J3021" s="84"/>
      <c r="K3021" s="84"/>
      <c r="L3021" s="82"/>
    </row>
    <row r="3022" spans="2:12" x14ac:dyDescent="0.3">
      <c r="B3022" s="82"/>
      <c r="C3022" s="82"/>
      <c r="D3022" s="82"/>
      <c r="E3022" s="133"/>
      <c r="F3022" s="84"/>
      <c r="G3022" s="84"/>
      <c r="H3022" s="82"/>
      <c r="I3022" s="84"/>
      <c r="J3022" s="84"/>
      <c r="K3022" s="84"/>
      <c r="L3022" s="82"/>
    </row>
    <row r="3023" spans="2:12" x14ac:dyDescent="0.3">
      <c r="B3023" s="82"/>
      <c r="C3023" s="82"/>
      <c r="D3023" s="82"/>
      <c r="E3023" s="133"/>
      <c r="F3023" s="84"/>
      <c r="G3023" s="84"/>
      <c r="H3023" s="82"/>
      <c r="I3023" s="84"/>
      <c r="J3023" s="84"/>
      <c r="K3023" s="84"/>
      <c r="L3023" s="82"/>
    </row>
    <row r="3024" spans="2:12" x14ac:dyDescent="0.3">
      <c r="B3024" s="82"/>
      <c r="C3024" s="82"/>
      <c r="D3024" s="82"/>
      <c r="E3024" s="133"/>
      <c r="F3024" s="84"/>
      <c r="G3024" s="84"/>
      <c r="H3024" s="82"/>
      <c r="I3024" s="84"/>
      <c r="J3024" s="84"/>
      <c r="K3024" s="84"/>
      <c r="L3024" s="82"/>
    </row>
    <row r="3025" spans="2:12" x14ac:dyDescent="0.3">
      <c r="B3025" s="82"/>
      <c r="C3025" s="82"/>
      <c r="D3025" s="82"/>
      <c r="E3025" s="133"/>
      <c r="F3025" s="84"/>
      <c r="G3025" s="84"/>
      <c r="H3025" s="82"/>
      <c r="I3025" s="84"/>
      <c r="J3025" s="84"/>
      <c r="K3025" s="84"/>
      <c r="L3025" s="82"/>
    </row>
    <row r="3026" spans="2:12" x14ac:dyDescent="0.3">
      <c r="B3026" s="82"/>
      <c r="C3026" s="82"/>
      <c r="D3026" s="82"/>
      <c r="E3026" s="133"/>
      <c r="F3026" s="84"/>
      <c r="G3026" s="84"/>
      <c r="H3026" s="82"/>
      <c r="I3026" s="84"/>
      <c r="J3026" s="84"/>
      <c r="K3026" s="84"/>
      <c r="L3026" s="82"/>
    </row>
    <row r="3027" spans="2:12" x14ac:dyDescent="0.3">
      <c r="B3027" s="82"/>
      <c r="C3027" s="82"/>
      <c r="D3027" s="82"/>
      <c r="E3027" s="133"/>
      <c r="F3027" s="84"/>
      <c r="G3027" s="84"/>
      <c r="H3027" s="82"/>
      <c r="I3027" s="84"/>
      <c r="J3027" s="84"/>
      <c r="K3027" s="84"/>
      <c r="L3027" s="82"/>
    </row>
    <row r="3028" spans="2:12" x14ac:dyDescent="0.3">
      <c r="B3028" s="82"/>
      <c r="C3028" s="82"/>
      <c r="D3028" s="82"/>
      <c r="E3028" s="133"/>
      <c r="F3028" s="84"/>
      <c r="G3028" s="84"/>
      <c r="H3028" s="82"/>
      <c r="I3028" s="84"/>
      <c r="J3028" s="84"/>
      <c r="K3028" s="84"/>
      <c r="L3028" s="82"/>
    </row>
    <row r="3029" spans="2:12" x14ac:dyDescent="0.3">
      <c r="B3029" s="82"/>
      <c r="C3029" s="82"/>
      <c r="D3029" s="82"/>
      <c r="E3029" s="133"/>
      <c r="F3029" s="84"/>
      <c r="G3029" s="84"/>
      <c r="H3029" s="82"/>
      <c r="I3029" s="84"/>
      <c r="J3029" s="84"/>
      <c r="K3029" s="84"/>
      <c r="L3029" s="82"/>
    </row>
    <row r="3030" spans="2:12" x14ac:dyDescent="0.3">
      <c r="B3030" s="82"/>
      <c r="C3030" s="82"/>
      <c r="D3030" s="82"/>
      <c r="E3030" s="133"/>
      <c r="F3030" s="84"/>
      <c r="G3030" s="84"/>
      <c r="H3030" s="82"/>
      <c r="I3030" s="84"/>
      <c r="J3030" s="84"/>
      <c r="K3030" s="84"/>
      <c r="L3030" s="82"/>
    </row>
    <row r="3031" spans="2:12" x14ac:dyDescent="0.3">
      <c r="B3031" s="82"/>
      <c r="C3031" s="82"/>
      <c r="D3031" s="82"/>
      <c r="E3031" s="133"/>
      <c r="F3031" s="84"/>
      <c r="G3031" s="84"/>
      <c r="H3031" s="82"/>
      <c r="I3031" s="84"/>
      <c r="J3031" s="84"/>
      <c r="K3031" s="84"/>
      <c r="L3031" s="82"/>
    </row>
    <row r="3032" spans="2:12" x14ac:dyDescent="0.3">
      <c r="B3032" s="82"/>
      <c r="C3032" s="82"/>
      <c r="D3032" s="82"/>
      <c r="E3032" s="133"/>
      <c r="F3032" s="84"/>
      <c r="G3032" s="84"/>
      <c r="H3032" s="82"/>
      <c r="I3032" s="84"/>
      <c r="J3032" s="84"/>
      <c r="K3032" s="84"/>
      <c r="L3032" s="82"/>
    </row>
    <row r="3033" spans="2:12" x14ac:dyDescent="0.3">
      <c r="B3033" s="82"/>
      <c r="C3033" s="82"/>
      <c r="D3033" s="82"/>
      <c r="E3033" s="133"/>
      <c r="F3033" s="84"/>
      <c r="G3033" s="84"/>
      <c r="H3033" s="82"/>
      <c r="I3033" s="84"/>
      <c r="J3033" s="84"/>
      <c r="K3033" s="84"/>
      <c r="L3033" s="82"/>
    </row>
    <row r="3034" spans="2:12" x14ac:dyDescent="0.3">
      <c r="B3034" s="82"/>
      <c r="C3034" s="82"/>
      <c r="D3034" s="82"/>
      <c r="E3034" s="133"/>
      <c r="F3034" s="84"/>
      <c r="G3034" s="84"/>
      <c r="H3034" s="82"/>
      <c r="I3034" s="84"/>
      <c r="J3034" s="84"/>
      <c r="K3034" s="84"/>
      <c r="L3034" s="82"/>
    </row>
    <row r="3035" spans="2:12" x14ac:dyDescent="0.3">
      <c r="B3035" s="82"/>
      <c r="C3035" s="82"/>
      <c r="D3035" s="82"/>
      <c r="E3035" s="133"/>
      <c r="F3035" s="84"/>
      <c r="G3035" s="84"/>
      <c r="H3035" s="82"/>
      <c r="I3035" s="84"/>
      <c r="J3035" s="84"/>
      <c r="K3035" s="84"/>
      <c r="L3035" s="82"/>
    </row>
    <row r="3036" spans="2:12" x14ac:dyDescent="0.3">
      <c r="B3036" s="82"/>
      <c r="C3036" s="82"/>
      <c r="D3036" s="82"/>
      <c r="E3036" s="133"/>
      <c r="F3036" s="84"/>
      <c r="G3036" s="84"/>
      <c r="H3036" s="82"/>
      <c r="I3036" s="84"/>
      <c r="J3036" s="84"/>
      <c r="K3036" s="84"/>
      <c r="L3036" s="82"/>
    </row>
    <row r="3037" spans="2:12" x14ac:dyDescent="0.3">
      <c r="B3037" s="82"/>
      <c r="C3037" s="82"/>
      <c r="D3037" s="82"/>
      <c r="E3037" s="133"/>
      <c r="F3037" s="84"/>
      <c r="G3037" s="84"/>
      <c r="H3037" s="82"/>
      <c r="I3037" s="84"/>
      <c r="J3037" s="84"/>
      <c r="K3037" s="84"/>
      <c r="L3037" s="82"/>
    </row>
    <row r="3038" spans="2:12" x14ac:dyDescent="0.3">
      <c r="B3038" s="82"/>
      <c r="C3038" s="82"/>
      <c r="D3038" s="82"/>
      <c r="E3038" s="133"/>
      <c r="F3038" s="84"/>
      <c r="G3038" s="84"/>
      <c r="H3038" s="82"/>
      <c r="I3038" s="84"/>
      <c r="J3038" s="84"/>
      <c r="K3038" s="84"/>
      <c r="L3038" s="82"/>
    </row>
    <row r="3039" spans="2:12" x14ac:dyDescent="0.3">
      <c r="B3039" s="82"/>
      <c r="C3039" s="82"/>
      <c r="D3039" s="82"/>
      <c r="E3039" s="133"/>
      <c r="F3039" s="84"/>
      <c r="G3039" s="84"/>
      <c r="H3039" s="82"/>
      <c r="I3039" s="84"/>
      <c r="J3039" s="84"/>
      <c r="K3039" s="84"/>
      <c r="L3039" s="82"/>
    </row>
    <row r="3040" spans="2:12" x14ac:dyDescent="0.3">
      <c r="B3040" s="82"/>
      <c r="C3040" s="82"/>
      <c r="D3040" s="82"/>
      <c r="E3040" s="133"/>
      <c r="F3040" s="84"/>
      <c r="G3040" s="84"/>
      <c r="H3040" s="82"/>
      <c r="I3040" s="84"/>
      <c r="J3040" s="84"/>
      <c r="K3040" s="84"/>
      <c r="L3040" s="82"/>
    </row>
    <row r="3041" spans="2:12" x14ac:dyDescent="0.3">
      <c r="B3041" s="82"/>
      <c r="C3041" s="82"/>
      <c r="D3041" s="82"/>
      <c r="E3041" s="133"/>
      <c r="F3041" s="84"/>
      <c r="G3041" s="84"/>
      <c r="H3041" s="82"/>
      <c r="I3041" s="84"/>
      <c r="J3041" s="84"/>
      <c r="K3041" s="84"/>
      <c r="L3041" s="82"/>
    </row>
    <row r="3042" spans="2:12" x14ac:dyDescent="0.3">
      <c r="B3042" s="82"/>
      <c r="C3042" s="82"/>
      <c r="D3042" s="82"/>
      <c r="E3042" s="133"/>
      <c r="F3042" s="84"/>
      <c r="G3042" s="84"/>
      <c r="H3042" s="82"/>
      <c r="I3042" s="84"/>
      <c r="J3042" s="84"/>
      <c r="K3042" s="84"/>
      <c r="L3042" s="82"/>
    </row>
    <row r="3043" spans="2:12" x14ac:dyDescent="0.3">
      <c r="B3043" s="82"/>
      <c r="C3043" s="82"/>
      <c r="D3043" s="82"/>
      <c r="E3043" s="133"/>
      <c r="F3043" s="84"/>
      <c r="G3043" s="84"/>
      <c r="H3043" s="82"/>
      <c r="I3043" s="84"/>
      <c r="J3043" s="84"/>
      <c r="K3043" s="84"/>
      <c r="L3043" s="82"/>
    </row>
    <row r="3044" spans="2:12" x14ac:dyDescent="0.3">
      <c r="B3044" s="82"/>
      <c r="C3044" s="82"/>
      <c r="D3044" s="82"/>
      <c r="E3044" s="133"/>
      <c r="F3044" s="84"/>
      <c r="G3044" s="84"/>
      <c r="H3044" s="82"/>
      <c r="I3044" s="84"/>
      <c r="J3044" s="84"/>
      <c r="K3044" s="84"/>
      <c r="L3044" s="82"/>
    </row>
    <row r="3045" spans="2:12" x14ac:dyDescent="0.3">
      <c r="B3045" s="82"/>
      <c r="C3045" s="82"/>
      <c r="D3045" s="82"/>
      <c r="E3045" s="133"/>
      <c r="F3045" s="84"/>
      <c r="G3045" s="84"/>
      <c r="H3045" s="82"/>
      <c r="I3045" s="84"/>
      <c r="J3045" s="84"/>
      <c r="K3045" s="84"/>
      <c r="L3045" s="82"/>
    </row>
    <row r="3046" spans="2:12" x14ac:dyDescent="0.3">
      <c r="B3046" s="82"/>
      <c r="C3046" s="82"/>
      <c r="D3046" s="82"/>
      <c r="E3046" s="133"/>
      <c r="F3046" s="84"/>
      <c r="G3046" s="84"/>
      <c r="H3046" s="82"/>
      <c r="I3046" s="84"/>
      <c r="J3046" s="84"/>
      <c r="K3046" s="84"/>
      <c r="L3046" s="82"/>
    </row>
    <row r="3047" spans="2:12" x14ac:dyDescent="0.3">
      <c r="B3047" s="82"/>
      <c r="C3047" s="82"/>
      <c r="D3047" s="82"/>
      <c r="E3047" s="133"/>
      <c r="F3047" s="84"/>
      <c r="G3047" s="84"/>
      <c r="H3047" s="82"/>
      <c r="I3047" s="84"/>
      <c r="J3047" s="84"/>
      <c r="K3047" s="84"/>
      <c r="L3047" s="82"/>
    </row>
    <row r="3048" spans="2:12" x14ac:dyDescent="0.3">
      <c r="B3048" s="82"/>
      <c r="C3048" s="82"/>
      <c r="D3048" s="82"/>
      <c r="E3048" s="133"/>
      <c r="F3048" s="84"/>
      <c r="G3048" s="84"/>
      <c r="H3048" s="82"/>
      <c r="I3048" s="84"/>
      <c r="J3048" s="84"/>
      <c r="K3048" s="84"/>
      <c r="L3048" s="82"/>
    </row>
    <row r="3049" spans="2:12" x14ac:dyDescent="0.3">
      <c r="B3049" s="82"/>
      <c r="C3049" s="82"/>
      <c r="D3049" s="82"/>
      <c r="E3049" s="133"/>
      <c r="F3049" s="84"/>
      <c r="G3049" s="84"/>
      <c r="H3049" s="82"/>
      <c r="I3049" s="84"/>
      <c r="J3049" s="84"/>
      <c r="K3049" s="84"/>
      <c r="L3049" s="82"/>
    </row>
    <row r="3050" spans="2:12" x14ac:dyDescent="0.3">
      <c r="B3050" s="82"/>
      <c r="C3050" s="82"/>
      <c r="D3050" s="82"/>
      <c r="E3050" s="133"/>
      <c r="F3050" s="84"/>
      <c r="G3050" s="84"/>
      <c r="H3050" s="82"/>
      <c r="I3050" s="84"/>
      <c r="J3050" s="84"/>
      <c r="K3050" s="84"/>
      <c r="L3050" s="82"/>
    </row>
    <row r="3051" spans="2:12" x14ac:dyDescent="0.3">
      <c r="B3051" s="82"/>
      <c r="C3051" s="82"/>
      <c r="D3051" s="82"/>
      <c r="E3051" s="133"/>
      <c r="F3051" s="84"/>
      <c r="G3051" s="84"/>
      <c r="H3051" s="82"/>
      <c r="I3051" s="84"/>
      <c r="J3051" s="84"/>
      <c r="K3051" s="84"/>
      <c r="L3051" s="82"/>
    </row>
    <row r="3052" spans="2:12" x14ac:dyDescent="0.3">
      <c r="B3052" s="82"/>
      <c r="C3052" s="82"/>
      <c r="D3052" s="82"/>
      <c r="E3052" s="133"/>
      <c r="F3052" s="84"/>
      <c r="G3052" s="84"/>
      <c r="H3052" s="82"/>
      <c r="I3052" s="84"/>
      <c r="J3052" s="84"/>
      <c r="K3052" s="84"/>
      <c r="L3052" s="82"/>
    </row>
    <row r="3053" spans="2:12" x14ac:dyDescent="0.3">
      <c r="B3053" s="82"/>
      <c r="C3053" s="82"/>
      <c r="D3053" s="82"/>
      <c r="E3053" s="133"/>
      <c r="F3053" s="84"/>
      <c r="G3053" s="84"/>
      <c r="H3053" s="82"/>
      <c r="I3053" s="84"/>
      <c r="J3053" s="84"/>
      <c r="K3053" s="84"/>
      <c r="L3053" s="82"/>
    </row>
    <row r="3054" spans="2:12" x14ac:dyDescent="0.3">
      <c r="B3054" s="82"/>
      <c r="C3054" s="82"/>
      <c r="D3054" s="82"/>
      <c r="E3054" s="133"/>
      <c r="F3054" s="84"/>
      <c r="G3054" s="84"/>
      <c r="H3054" s="82"/>
      <c r="I3054" s="84"/>
      <c r="J3054" s="84"/>
      <c r="K3054" s="84"/>
      <c r="L3054" s="82"/>
    </row>
    <row r="3055" spans="2:12" x14ac:dyDescent="0.3">
      <c r="B3055" s="82"/>
      <c r="C3055" s="82"/>
      <c r="D3055" s="82"/>
      <c r="E3055" s="133"/>
      <c r="F3055" s="84"/>
      <c r="G3055" s="84"/>
      <c r="H3055" s="82"/>
      <c r="I3055" s="84"/>
      <c r="J3055" s="84"/>
      <c r="K3055" s="84"/>
      <c r="L3055" s="82"/>
    </row>
    <row r="3056" spans="2:12" x14ac:dyDescent="0.3">
      <c r="B3056" s="82"/>
      <c r="C3056" s="82"/>
      <c r="D3056" s="82"/>
      <c r="E3056" s="133"/>
      <c r="F3056" s="84"/>
      <c r="G3056" s="84"/>
      <c r="H3056" s="82"/>
      <c r="I3056" s="84"/>
      <c r="J3056" s="84"/>
      <c r="K3056" s="84"/>
      <c r="L3056" s="82"/>
    </row>
    <row r="3057" spans="2:12" x14ac:dyDescent="0.3">
      <c r="B3057" s="82"/>
      <c r="C3057" s="82"/>
      <c r="D3057" s="82"/>
      <c r="E3057" s="133"/>
      <c r="F3057" s="84"/>
      <c r="G3057" s="84"/>
      <c r="H3057" s="82"/>
      <c r="I3057" s="84"/>
      <c r="J3057" s="84"/>
      <c r="K3057" s="84"/>
      <c r="L3057" s="82"/>
    </row>
    <row r="3058" spans="2:12" x14ac:dyDescent="0.3">
      <c r="B3058" s="82"/>
      <c r="C3058" s="82"/>
      <c r="D3058" s="82"/>
      <c r="E3058" s="133"/>
      <c r="F3058" s="84"/>
      <c r="G3058" s="84"/>
      <c r="H3058" s="82"/>
      <c r="I3058" s="84"/>
      <c r="J3058" s="84"/>
      <c r="K3058" s="84"/>
      <c r="L3058" s="82"/>
    </row>
    <row r="3059" spans="2:12" x14ac:dyDescent="0.3">
      <c r="B3059" s="82"/>
      <c r="C3059" s="82"/>
      <c r="D3059" s="82"/>
      <c r="E3059" s="133"/>
      <c r="F3059" s="84"/>
      <c r="G3059" s="84"/>
      <c r="H3059" s="82"/>
      <c r="I3059" s="84"/>
      <c r="J3059" s="84"/>
      <c r="K3059" s="84"/>
      <c r="L3059" s="82"/>
    </row>
    <row r="3060" spans="2:12" x14ac:dyDescent="0.3">
      <c r="B3060" s="82"/>
      <c r="C3060" s="82"/>
      <c r="D3060" s="82"/>
      <c r="E3060" s="133"/>
      <c r="F3060" s="84"/>
      <c r="G3060" s="84"/>
      <c r="H3060" s="82"/>
      <c r="I3060" s="84"/>
      <c r="J3060" s="84"/>
      <c r="K3060" s="84"/>
      <c r="L3060" s="82"/>
    </row>
    <row r="3061" spans="2:12" x14ac:dyDescent="0.3">
      <c r="B3061" s="82"/>
      <c r="C3061" s="82"/>
      <c r="D3061" s="82"/>
      <c r="E3061" s="133"/>
      <c r="F3061" s="84"/>
      <c r="G3061" s="84"/>
      <c r="H3061" s="82"/>
      <c r="I3061" s="84"/>
      <c r="J3061" s="84"/>
      <c r="K3061" s="84"/>
      <c r="L3061" s="82"/>
    </row>
    <row r="3062" spans="2:12" x14ac:dyDescent="0.3">
      <c r="B3062" s="82"/>
      <c r="C3062" s="82"/>
      <c r="D3062" s="82"/>
      <c r="E3062" s="133"/>
      <c r="F3062" s="84"/>
      <c r="G3062" s="84"/>
      <c r="H3062" s="82"/>
      <c r="I3062" s="84"/>
      <c r="J3062" s="84"/>
      <c r="K3062" s="84"/>
      <c r="L3062" s="82"/>
    </row>
    <row r="3063" spans="2:12" x14ac:dyDescent="0.3">
      <c r="B3063" s="82"/>
      <c r="C3063" s="82"/>
      <c r="D3063" s="82"/>
      <c r="E3063" s="133"/>
      <c r="F3063" s="84"/>
      <c r="G3063" s="84"/>
      <c r="H3063" s="82"/>
      <c r="I3063" s="84"/>
      <c r="J3063" s="84"/>
      <c r="K3063" s="84"/>
      <c r="L3063" s="82"/>
    </row>
    <row r="3064" spans="2:12" x14ac:dyDescent="0.3">
      <c r="B3064" s="82"/>
      <c r="C3064" s="82"/>
      <c r="D3064" s="82"/>
      <c r="E3064" s="133"/>
      <c r="F3064" s="84"/>
      <c r="G3064" s="84"/>
      <c r="H3064" s="82"/>
      <c r="I3064" s="84"/>
      <c r="J3064" s="84"/>
      <c r="K3064" s="84"/>
      <c r="L3064" s="82"/>
    </row>
    <row r="3065" spans="2:12" x14ac:dyDescent="0.3">
      <c r="B3065" s="82"/>
      <c r="C3065" s="82"/>
      <c r="D3065" s="82"/>
      <c r="E3065" s="133"/>
      <c r="F3065" s="84"/>
      <c r="G3065" s="84"/>
      <c r="H3065" s="82"/>
      <c r="I3065" s="84"/>
      <c r="J3065" s="84"/>
      <c r="K3065" s="84"/>
      <c r="L3065" s="82"/>
    </row>
    <row r="3066" spans="2:12" x14ac:dyDescent="0.3">
      <c r="B3066" s="82"/>
      <c r="C3066" s="82"/>
      <c r="D3066" s="82"/>
      <c r="E3066" s="133"/>
      <c r="F3066" s="84"/>
      <c r="G3066" s="84"/>
      <c r="H3066" s="82"/>
      <c r="I3066" s="84"/>
      <c r="J3066" s="84"/>
      <c r="K3066" s="84"/>
      <c r="L3066" s="82"/>
    </row>
    <row r="3067" spans="2:12" x14ac:dyDescent="0.3">
      <c r="B3067" s="82"/>
      <c r="C3067" s="82"/>
      <c r="D3067" s="82"/>
      <c r="E3067" s="133"/>
      <c r="F3067" s="84"/>
      <c r="G3067" s="84"/>
      <c r="H3067" s="82"/>
      <c r="I3067" s="84"/>
      <c r="J3067" s="84"/>
      <c r="K3067" s="84"/>
      <c r="L3067" s="82"/>
    </row>
    <row r="3068" spans="2:12" x14ac:dyDescent="0.3">
      <c r="B3068" s="82"/>
      <c r="C3068" s="82"/>
      <c r="D3068" s="82"/>
      <c r="E3068" s="133"/>
      <c r="F3068" s="84"/>
      <c r="G3068" s="84"/>
      <c r="H3068" s="82"/>
      <c r="I3068" s="84"/>
      <c r="J3068" s="84"/>
      <c r="K3068" s="84"/>
      <c r="L3068" s="82"/>
    </row>
    <row r="3069" spans="2:12" x14ac:dyDescent="0.3">
      <c r="B3069" s="82"/>
      <c r="C3069" s="82"/>
      <c r="D3069" s="82"/>
      <c r="E3069" s="133"/>
      <c r="F3069" s="84"/>
      <c r="G3069" s="84"/>
      <c r="H3069" s="82"/>
      <c r="I3069" s="84"/>
      <c r="J3069" s="84"/>
      <c r="K3069" s="84"/>
      <c r="L3069" s="82"/>
    </row>
    <row r="3070" spans="2:12" x14ac:dyDescent="0.3">
      <c r="B3070" s="82"/>
      <c r="C3070" s="82"/>
      <c r="D3070" s="82"/>
      <c r="E3070" s="133"/>
      <c r="F3070" s="84"/>
      <c r="G3070" s="84"/>
      <c r="H3070" s="82"/>
      <c r="I3070" s="84"/>
      <c r="J3070" s="84"/>
      <c r="K3070" s="84"/>
      <c r="L3070" s="82"/>
    </row>
    <row r="3071" spans="2:12" x14ac:dyDescent="0.3">
      <c r="B3071" s="82"/>
      <c r="C3071" s="82"/>
      <c r="D3071" s="82"/>
      <c r="E3071" s="133"/>
      <c r="F3071" s="84"/>
      <c r="G3071" s="84"/>
      <c r="H3071" s="82"/>
      <c r="I3071" s="84"/>
      <c r="J3071" s="84"/>
      <c r="K3071" s="84"/>
      <c r="L3071" s="82"/>
    </row>
    <row r="3072" spans="2:12" x14ac:dyDescent="0.3">
      <c r="B3072" s="82"/>
      <c r="C3072" s="82"/>
      <c r="D3072" s="82"/>
      <c r="E3072" s="133"/>
      <c r="F3072" s="84"/>
      <c r="G3072" s="84"/>
      <c r="H3072" s="82"/>
      <c r="I3072" s="84"/>
      <c r="J3072" s="84"/>
      <c r="K3072" s="84"/>
      <c r="L3072" s="82"/>
    </row>
    <row r="3073" spans="2:12" x14ac:dyDescent="0.3">
      <c r="B3073" s="82"/>
      <c r="C3073" s="82"/>
      <c r="D3073" s="82"/>
      <c r="E3073" s="133"/>
      <c r="F3073" s="84"/>
      <c r="G3073" s="84"/>
      <c r="H3073" s="82"/>
      <c r="I3073" s="84"/>
      <c r="J3073" s="84"/>
      <c r="K3073" s="84"/>
      <c r="L3073" s="82"/>
    </row>
    <row r="3074" spans="2:12" x14ac:dyDescent="0.3">
      <c r="B3074" s="82"/>
      <c r="C3074" s="82"/>
      <c r="D3074" s="82"/>
      <c r="E3074" s="133"/>
      <c r="F3074" s="84"/>
      <c r="G3074" s="84"/>
      <c r="H3074" s="82"/>
      <c r="I3074" s="84"/>
      <c r="J3074" s="84"/>
      <c r="K3074" s="84"/>
      <c r="L3074" s="82"/>
    </row>
    <row r="3075" spans="2:12" x14ac:dyDescent="0.3">
      <c r="B3075" s="82"/>
      <c r="C3075" s="82"/>
      <c r="D3075" s="82"/>
      <c r="E3075" s="133"/>
      <c r="F3075" s="84"/>
      <c r="G3075" s="84"/>
      <c r="H3075" s="82"/>
      <c r="I3075" s="84"/>
      <c r="J3075" s="84"/>
      <c r="K3075" s="84"/>
      <c r="L3075" s="82"/>
    </row>
    <row r="3076" spans="2:12" x14ac:dyDescent="0.3">
      <c r="B3076" s="82"/>
      <c r="C3076" s="82"/>
      <c r="D3076" s="82"/>
      <c r="E3076" s="133"/>
      <c r="F3076" s="84"/>
      <c r="G3076" s="84"/>
      <c r="H3076" s="82"/>
      <c r="I3076" s="84"/>
      <c r="J3076" s="84"/>
      <c r="K3076" s="84"/>
      <c r="L3076" s="82"/>
    </row>
    <row r="3077" spans="2:12" x14ac:dyDescent="0.3">
      <c r="B3077" s="82"/>
      <c r="C3077" s="82"/>
      <c r="D3077" s="82"/>
      <c r="E3077" s="133"/>
      <c r="F3077" s="84"/>
      <c r="G3077" s="84"/>
      <c r="H3077" s="82"/>
      <c r="I3077" s="84"/>
      <c r="J3077" s="84"/>
      <c r="K3077" s="84"/>
      <c r="L3077" s="82"/>
    </row>
    <row r="3078" spans="2:12" x14ac:dyDescent="0.3">
      <c r="B3078" s="82"/>
      <c r="C3078" s="82"/>
      <c r="D3078" s="82"/>
      <c r="E3078" s="133"/>
      <c r="F3078" s="84"/>
      <c r="G3078" s="84"/>
      <c r="H3078" s="82"/>
      <c r="I3078" s="84"/>
      <c r="J3078" s="84"/>
      <c r="K3078" s="84"/>
      <c r="L3078" s="82"/>
    </row>
    <row r="3079" spans="2:12" x14ac:dyDescent="0.3">
      <c r="B3079" s="82"/>
      <c r="C3079" s="82"/>
      <c r="D3079" s="82"/>
      <c r="E3079" s="133"/>
      <c r="F3079" s="84"/>
      <c r="G3079" s="84"/>
      <c r="H3079" s="82"/>
      <c r="I3079" s="84"/>
      <c r="J3079" s="84"/>
      <c r="K3079" s="84"/>
      <c r="L3079" s="82"/>
    </row>
    <row r="3080" spans="2:12" x14ac:dyDescent="0.3">
      <c r="B3080" s="82"/>
      <c r="C3080" s="82"/>
      <c r="D3080" s="82"/>
      <c r="E3080" s="133"/>
      <c r="F3080" s="84"/>
      <c r="G3080" s="84"/>
      <c r="H3080" s="82"/>
      <c r="I3080" s="84"/>
      <c r="J3080" s="84"/>
      <c r="K3080" s="84"/>
      <c r="L3080" s="82"/>
    </row>
    <row r="3081" spans="2:12" x14ac:dyDescent="0.3">
      <c r="B3081" s="82"/>
      <c r="C3081" s="82"/>
      <c r="D3081" s="82"/>
      <c r="E3081" s="133"/>
      <c r="F3081" s="84"/>
      <c r="G3081" s="84"/>
      <c r="H3081" s="82"/>
      <c r="I3081" s="84"/>
      <c r="J3081" s="84"/>
      <c r="K3081" s="84"/>
      <c r="L3081" s="82"/>
    </row>
    <row r="3082" spans="2:12" x14ac:dyDescent="0.3">
      <c r="B3082" s="82"/>
      <c r="C3082" s="82"/>
      <c r="D3082" s="82"/>
      <c r="E3082" s="133"/>
      <c r="F3082" s="84"/>
      <c r="G3082" s="84"/>
      <c r="H3082" s="82"/>
      <c r="I3082" s="84"/>
      <c r="J3082" s="84"/>
      <c r="K3082" s="84"/>
      <c r="L3082" s="82"/>
    </row>
    <row r="3083" spans="2:12" x14ac:dyDescent="0.3">
      <c r="B3083" s="82"/>
      <c r="C3083" s="82"/>
      <c r="D3083" s="82"/>
      <c r="E3083" s="133"/>
      <c r="F3083" s="84"/>
      <c r="G3083" s="84"/>
      <c r="H3083" s="82"/>
      <c r="I3083" s="84"/>
      <c r="J3083" s="84"/>
      <c r="K3083" s="84"/>
      <c r="L3083" s="82"/>
    </row>
    <row r="3084" spans="2:12" x14ac:dyDescent="0.3">
      <c r="B3084" s="82"/>
      <c r="C3084" s="82"/>
      <c r="D3084" s="82"/>
      <c r="E3084" s="133"/>
      <c r="F3084" s="84"/>
      <c r="G3084" s="84"/>
      <c r="H3084" s="82"/>
      <c r="I3084" s="84"/>
      <c r="J3084" s="84"/>
      <c r="K3084" s="84"/>
      <c r="L3084" s="82"/>
    </row>
    <row r="3085" spans="2:12" x14ac:dyDescent="0.3">
      <c r="B3085" s="82"/>
      <c r="C3085" s="82"/>
      <c r="D3085" s="82"/>
      <c r="E3085" s="133"/>
      <c r="F3085" s="84"/>
      <c r="G3085" s="84"/>
      <c r="H3085" s="82"/>
      <c r="I3085" s="84"/>
      <c r="J3085" s="84"/>
      <c r="K3085" s="84"/>
      <c r="L3085" s="82"/>
    </row>
    <row r="3086" spans="2:12" x14ac:dyDescent="0.3">
      <c r="B3086" s="82"/>
      <c r="C3086" s="82"/>
      <c r="D3086" s="82"/>
      <c r="E3086" s="133"/>
      <c r="F3086" s="84"/>
      <c r="G3086" s="84"/>
      <c r="H3086" s="82"/>
      <c r="I3086" s="84"/>
      <c r="J3086" s="84"/>
      <c r="K3086" s="84"/>
      <c r="L3086" s="82"/>
    </row>
    <row r="3087" spans="2:12" x14ac:dyDescent="0.3">
      <c r="B3087" s="82"/>
      <c r="C3087" s="82"/>
      <c r="D3087" s="82"/>
      <c r="E3087" s="133"/>
      <c r="F3087" s="84"/>
      <c r="G3087" s="84"/>
      <c r="H3087" s="82"/>
      <c r="I3087" s="84"/>
      <c r="J3087" s="84"/>
      <c r="K3087" s="84"/>
      <c r="L3087" s="82"/>
    </row>
    <row r="3088" spans="2:12" x14ac:dyDescent="0.3">
      <c r="B3088" s="82"/>
      <c r="C3088" s="82"/>
      <c r="D3088" s="82"/>
      <c r="E3088" s="133"/>
      <c r="F3088" s="84"/>
      <c r="G3088" s="84"/>
      <c r="H3088" s="82"/>
      <c r="I3088" s="84"/>
      <c r="J3088" s="84"/>
      <c r="K3088" s="84"/>
      <c r="L3088" s="82"/>
    </row>
    <row r="3089" spans="2:12" x14ac:dyDescent="0.3">
      <c r="B3089" s="82"/>
      <c r="C3089" s="82"/>
      <c r="D3089" s="82"/>
      <c r="E3089" s="133"/>
      <c r="F3089" s="84"/>
      <c r="G3089" s="84"/>
      <c r="H3089" s="82"/>
      <c r="I3089" s="84"/>
      <c r="J3089" s="84"/>
      <c r="K3089" s="84"/>
      <c r="L3089" s="82"/>
    </row>
    <row r="3090" spans="2:12" x14ac:dyDescent="0.3">
      <c r="B3090" s="82"/>
      <c r="C3090" s="82"/>
      <c r="D3090" s="82"/>
      <c r="E3090" s="133"/>
      <c r="F3090" s="84"/>
      <c r="G3090" s="84"/>
      <c r="H3090" s="82"/>
      <c r="I3090" s="84"/>
      <c r="J3090" s="84"/>
      <c r="K3090" s="84"/>
      <c r="L3090" s="82"/>
    </row>
    <row r="3091" spans="2:12" x14ac:dyDescent="0.3">
      <c r="B3091" s="82"/>
      <c r="C3091" s="82"/>
      <c r="D3091" s="82"/>
      <c r="E3091" s="133"/>
      <c r="F3091" s="84"/>
      <c r="G3091" s="84"/>
      <c r="H3091" s="82"/>
      <c r="I3091" s="84"/>
      <c r="J3091" s="84"/>
      <c r="K3091" s="84"/>
      <c r="L3091" s="82"/>
    </row>
    <row r="3092" spans="2:12" x14ac:dyDescent="0.3">
      <c r="B3092" s="82"/>
      <c r="C3092" s="82"/>
      <c r="D3092" s="82"/>
      <c r="E3092" s="133"/>
      <c r="F3092" s="84"/>
      <c r="G3092" s="84"/>
      <c r="H3092" s="82"/>
      <c r="I3092" s="84"/>
      <c r="J3092" s="84"/>
      <c r="K3092" s="84"/>
      <c r="L3092" s="82"/>
    </row>
    <row r="3093" spans="2:12" x14ac:dyDescent="0.3">
      <c r="B3093" s="82"/>
      <c r="C3093" s="82"/>
      <c r="D3093" s="82"/>
      <c r="E3093" s="133"/>
      <c r="F3093" s="84"/>
      <c r="G3093" s="84"/>
      <c r="H3093" s="82"/>
      <c r="I3093" s="84"/>
      <c r="J3093" s="84"/>
      <c r="K3093" s="84"/>
      <c r="L3093" s="82"/>
    </row>
    <row r="3094" spans="2:12" x14ac:dyDescent="0.3">
      <c r="B3094" s="82"/>
      <c r="C3094" s="82"/>
      <c r="D3094" s="82"/>
      <c r="E3094" s="133"/>
      <c r="F3094" s="84"/>
      <c r="G3094" s="84"/>
      <c r="H3094" s="82"/>
      <c r="I3094" s="84"/>
      <c r="J3094" s="84"/>
      <c r="K3094" s="84"/>
      <c r="L3094" s="82"/>
    </row>
    <row r="3095" spans="2:12" x14ac:dyDescent="0.3">
      <c r="B3095" s="82"/>
      <c r="C3095" s="82"/>
      <c r="D3095" s="82"/>
      <c r="E3095" s="133"/>
      <c r="F3095" s="84"/>
      <c r="G3095" s="84"/>
      <c r="H3095" s="82"/>
      <c r="I3095" s="84"/>
      <c r="J3095" s="84"/>
      <c r="K3095" s="84"/>
      <c r="L3095" s="82"/>
    </row>
    <row r="3096" spans="2:12" x14ac:dyDescent="0.3">
      <c r="B3096" s="82"/>
      <c r="C3096" s="82"/>
      <c r="D3096" s="82"/>
      <c r="E3096" s="133"/>
      <c r="F3096" s="84"/>
      <c r="G3096" s="84"/>
      <c r="H3096" s="82"/>
      <c r="I3096" s="84"/>
      <c r="J3096" s="84"/>
      <c r="K3096" s="84"/>
      <c r="L3096" s="82"/>
    </row>
    <row r="3097" spans="2:12" x14ac:dyDescent="0.3">
      <c r="B3097" s="82"/>
      <c r="C3097" s="82"/>
      <c r="D3097" s="82"/>
      <c r="E3097" s="133"/>
      <c r="F3097" s="84"/>
      <c r="G3097" s="84"/>
      <c r="H3097" s="82"/>
      <c r="I3097" s="84"/>
      <c r="J3097" s="84"/>
      <c r="K3097" s="84"/>
      <c r="L3097" s="82"/>
    </row>
    <row r="3098" spans="2:12" x14ac:dyDescent="0.3">
      <c r="B3098" s="82"/>
      <c r="C3098" s="82"/>
      <c r="D3098" s="82"/>
      <c r="E3098" s="133"/>
      <c r="F3098" s="84"/>
      <c r="G3098" s="84"/>
      <c r="H3098" s="82"/>
      <c r="I3098" s="84"/>
      <c r="J3098" s="84"/>
      <c r="K3098" s="84"/>
      <c r="L3098" s="82"/>
    </row>
    <row r="3099" spans="2:12" x14ac:dyDescent="0.3">
      <c r="B3099" s="82"/>
      <c r="C3099" s="82"/>
      <c r="D3099" s="82"/>
      <c r="E3099" s="133"/>
      <c r="F3099" s="84"/>
      <c r="G3099" s="84"/>
      <c r="H3099" s="82"/>
      <c r="I3099" s="84"/>
      <c r="J3099" s="84"/>
      <c r="K3099" s="84"/>
      <c r="L3099" s="82"/>
    </row>
    <row r="3100" spans="2:12" x14ac:dyDescent="0.3">
      <c r="B3100" s="82"/>
      <c r="C3100" s="82"/>
      <c r="D3100" s="82"/>
      <c r="E3100" s="133"/>
      <c r="F3100" s="84"/>
      <c r="G3100" s="84"/>
      <c r="H3100" s="82"/>
      <c r="I3100" s="84"/>
      <c r="J3100" s="84"/>
      <c r="K3100" s="84"/>
      <c r="L3100" s="82"/>
    </row>
    <row r="3101" spans="2:12" x14ac:dyDescent="0.3">
      <c r="B3101" s="82"/>
      <c r="C3101" s="82"/>
      <c r="D3101" s="82"/>
      <c r="E3101" s="133"/>
      <c r="F3101" s="84"/>
      <c r="G3101" s="84"/>
      <c r="H3101" s="82"/>
      <c r="I3101" s="84"/>
      <c r="J3101" s="84"/>
      <c r="K3101" s="84"/>
      <c r="L3101" s="82"/>
    </row>
    <row r="3102" spans="2:12" x14ac:dyDescent="0.3">
      <c r="B3102" s="82"/>
      <c r="C3102" s="82"/>
      <c r="D3102" s="82"/>
      <c r="E3102" s="133"/>
      <c r="F3102" s="84"/>
      <c r="G3102" s="84"/>
      <c r="H3102" s="82"/>
      <c r="I3102" s="84"/>
      <c r="J3102" s="84"/>
      <c r="K3102" s="84"/>
      <c r="L3102" s="82"/>
    </row>
    <row r="3103" spans="2:12" x14ac:dyDescent="0.3">
      <c r="B3103" s="82"/>
      <c r="C3103" s="82"/>
      <c r="D3103" s="82"/>
      <c r="E3103" s="133"/>
      <c r="F3103" s="84"/>
      <c r="G3103" s="84"/>
      <c r="H3103" s="82"/>
      <c r="I3103" s="84"/>
      <c r="J3103" s="84"/>
      <c r="K3103" s="84"/>
      <c r="L3103" s="82"/>
    </row>
    <row r="3104" spans="2:12" x14ac:dyDescent="0.3">
      <c r="B3104" s="82"/>
      <c r="C3104" s="82"/>
      <c r="D3104" s="82"/>
      <c r="E3104" s="133"/>
      <c r="F3104" s="84"/>
      <c r="G3104" s="84"/>
      <c r="H3104" s="82"/>
      <c r="I3104" s="84"/>
      <c r="J3104" s="84"/>
      <c r="K3104" s="84"/>
      <c r="L3104" s="82"/>
    </row>
    <row r="3105" spans="2:12" x14ac:dyDescent="0.3">
      <c r="B3105" s="82"/>
      <c r="C3105" s="82"/>
      <c r="D3105" s="82"/>
      <c r="E3105" s="133"/>
      <c r="F3105" s="84"/>
      <c r="G3105" s="84"/>
      <c r="H3105" s="82"/>
      <c r="I3105" s="84"/>
      <c r="J3105" s="84"/>
      <c r="K3105" s="84"/>
      <c r="L3105" s="82"/>
    </row>
    <row r="3106" spans="2:12" x14ac:dyDescent="0.3">
      <c r="B3106" s="82"/>
      <c r="C3106" s="82"/>
      <c r="D3106" s="82"/>
      <c r="E3106" s="133"/>
      <c r="F3106" s="84"/>
      <c r="G3106" s="84"/>
      <c r="H3106" s="82"/>
      <c r="I3106" s="84"/>
      <c r="J3106" s="84"/>
      <c r="K3106" s="84"/>
      <c r="L3106" s="82"/>
    </row>
    <row r="3107" spans="2:12" x14ac:dyDescent="0.3">
      <c r="B3107" s="82"/>
      <c r="C3107" s="82"/>
      <c r="D3107" s="82"/>
      <c r="E3107" s="133"/>
      <c r="F3107" s="84"/>
      <c r="G3107" s="84"/>
      <c r="H3107" s="82"/>
      <c r="I3107" s="84"/>
      <c r="J3107" s="84"/>
      <c r="K3107" s="84"/>
      <c r="L3107" s="82"/>
    </row>
    <row r="3108" spans="2:12" x14ac:dyDescent="0.3">
      <c r="B3108" s="82"/>
      <c r="C3108" s="82"/>
      <c r="D3108" s="82"/>
      <c r="E3108" s="133"/>
      <c r="F3108" s="84"/>
      <c r="G3108" s="84"/>
      <c r="H3108" s="82"/>
      <c r="I3108" s="84"/>
      <c r="J3108" s="84"/>
      <c r="K3108" s="84"/>
      <c r="L3108" s="82"/>
    </row>
    <row r="3109" spans="2:12" x14ac:dyDescent="0.3">
      <c r="B3109" s="82"/>
      <c r="C3109" s="82"/>
      <c r="D3109" s="82"/>
      <c r="E3109" s="133"/>
      <c r="F3109" s="84"/>
      <c r="G3109" s="84"/>
      <c r="H3109" s="82"/>
      <c r="I3109" s="84"/>
      <c r="J3109" s="84"/>
      <c r="K3109" s="84"/>
      <c r="L3109" s="82"/>
    </row>
    <row r="3110" spans="2:12" x14ac:dyDescent="0.3">
      <c r="B3110" s="82"/>
      <c r="C3110" s="82"/>
      <c r="D3110" s="82"/>
      <c r="E3110" s="133"/>
      <c r="F3110" s="84"/>
      <c r="G3110" s="84"/>
      <c r="H3110" s="82"/>
      <c r="I3110" s="84"/>
      <c r="J3110" s="84"/>
      <c r="K3110" s="84"/>
      <c r="L3110" s="82"/>
    </row>
    <row r="3111" spans="2:12" x14ac:dyDescent="0.3">
      <c r="B3111" s="82"/>
      <c r="C3111" s="82"/>
      <c r="D3111" s="82"/>
      <c r="E3111" s="133"/>
      <c r="F3111" s="84"/>
      <c r="G3111" s="84"/>
      <c r="H3111" s="82"/>
      <c r="I3111" s="84"/>
      <c r="J3111" s="84"/>
      <c r="K3111" s="84"/>
      <c r="L3111" s="82"/>
    </row>
    <row r="3112" spans="2:12" x14ac:dyDescent="0.3">
      <c r="B3112" s="82"/>
      <c r="C3112" s="82"/>
      <c r="D3112" s="82"/>
      <c r="E3112" s="133"/>
      <c r="F3112" s="84"/>
      <c r="G3112" s="84"/>
      <c r="H3112" s="82"/>
      <c r="I3112" s="84"/>
      <c r="J3112" s="84"/>
      <c r="K3112" s="84"/>
      <c r="L3112" s="82"/>
    </row>
    <row r="3113" spans="2:12" x14ac:dyDescent="0.3">
      <c r="B3113" s="82"/>
      <c r="C3113" s="82"/>
      <c r="D3113" s="82"/>
      <c r="E3113" s="133"/>
      <c r="F3113" s="84"/>
      <c r="G3113" s="84"/>
      <c r="H3113" s="82"/>
      <c r="I3113" s="84"/>
      <c r="J3113" s="84"/>
      <c r="K3113" s="84"/>
      <c r="L3113" s="82"/>
    </row>
    <row r="3114" spans="2:12" x14ac:dyDescent="0.3">
      <c r="B3114" s="82"/>
      <c r="C3114" s="82"/>
      <c r="D3114" s="82"/>
      <c r="E3114" s="133"/>
      <c r="F3114" s="84"/>
      <c r="G3114" s="84"/>
      <c r="H3114" s="82"/>
      <c r="I3114" s="84"/>
      <c r="J3114" s="84"/>
      <c r="K3114" s="84"/>
      <c r="L3114" s="82"/>
    </row>
    <row r="3115" spans="2:12" x14ac:dyDescent="0.3">
      <c r="B3115" s="82"/>
      <c r="C3115" s="82"/>
      <c r="D3115" s="82"/>
      <c r="E3115" s="133"/>
      <c r="F3115" s="84"/>
      <c r="G3115" s="84"/>
      <c r="H3115" s="82"/>
      <c r="I3115" s="84"/>
      <c r="J3115" s="84"/>
      <c r="K3115" s="84"/>
      <c r="L3115" s="82"/>
    </row>
    <row r="3116" spans="2:12" x14ac:dyDescent="0.3">
      <c r="B3116" s="82"/>
      <c r="C3116" s="82"/>
      <c r="D3116" s="82"/>
      <c r="E3116" s="133"/>
      <c r="F3116" s="84"/>
      <c r="G3116" s="84"/>
      <c r="H3116" s="82"/>
      <c r="I3116" s="84"/>
      <c r="J3116" s="84"/>
      <c r="K3116" s="84"/>
      <c r="L3116" s="82"/>
    </row>
    <row r="3117" spans="2:12" x14ac:dyDescent="0.3">
      <c r="B3117" s="82"/>
      <c r="C3117" s="82"/>
      <c r="D3117" s="82"/>
      <c r="E3117" s="133"/>
      <c r="F3117" s="84"/>
      <c r="G3117" s="84"/>
      <c r="H3117" s="82"/>
      <c r="I3117" s="84"/>
      <c r="J3117" s="84"/>
      <c r="K3117" s="84"/>
      <c r="L3117" s="82"/>
    </row>
    <row r="3118" spans="2:12" x14ac:dyDescent="0.3">
      <c r="B3118" s="82"/>
      <c r="C3118" s="82"/>
      <c r="D3118" s="82"/>
      <c r="E3118" s="133"/>
      <c r="F3118" s="84"/>
      <c r="G3118" s="84"/>
      <c r="H3118" s="82"/>
      <c r="I3118" s="84"/>
      <c r="J3118" s="84"/>
      <c r="K3118" s="84"/>
      <c r="L3118" s="82"/>
    </row>
    <row r="3119" spans="2:12" x14ac:dyDescent="0.3">
      <c r="B3119" s="82"/>
      <c r="C3119" s="82"/>
      <c r="D3119" s="82"/>
      <c r="E3119" s="133"/>
      <c r="F3119" s="84"/>
      <c r="G3119" s="84"/>
      <c r="H3119" s="82"/>
      <c r="I3119" s="84"/>
      <c r="J3119" s="84"/>
      <c r="K3119" s="84"/>
      <c r="L3119" s="82"/>
    </row>
    <row r="3120" spans="2:12" x14ac:dyDescent="0.3">
      <c r="B3120" s="82"/>
      <c r="C3120" s="82"/>
      <c r="D3120" s="82"/>
      <c r="E3120" s="133"/>
      <c r="F3120" s="84"/>
      <c r="G3120" s="84"/>
      <c r="H3120" s="82"/>
      <c r="I3120" s="84"/>
      <c r="J3120" s="84"/>
      <c r="K3120" s="84"/>
      <c r="L3120" s="82"/>
    </row>
    <row r="3121" spans="2:12" x14ac:dyDescent="0.3">
      <c r="B3121" s="82"/>
      <c r="C3121" s="82"/>
      <c r="D3121" s="82"/>
      <c r="E3121" s="133"/>
      <c r="F3121" s="84"/>
      <c r="G3121" s="84"/>
      <c r="H3121" s="82"/>
      <c r="I3121" s="84"/>
      <c r="J3121" s="84"/>
      <c r="K3121" s="84"/>
      <c r="L3121" s="82"/>
    </row>
    <row r="3122" spans="2:12" x14ac:dyDescent="0.3">
      <c r="B3122" s="82"/>
      <c r="C3122" s="82"/>
      <c r="D3122" s="82"/>
      <c r="E3122" s="133"/>
      <c r="F3122" s="84"/>
      <c r="G3122" s="84"/>
      <c r="H3122" s="82"/>
      <c r="I3122" s="84"/>
      <c r="J3122" s="84"/>
      <c r="K3122" s="84"/>
      <c r="L3122" s="82"/>
    </row>
    <row r="3123" spans="2:12" x14ac:dyDescent="0.3">
      <c r="B3123" s="82"/>
      <c r="C3123" s="82"/>
      <c r="D3123" s="82"/>
      <c r="E3123" s="133"/>
      <c r="F3123" s="84"/>
      <c r="G3123" s="84"/>
      <c r="H3123" s="82"/>
      <c r="I3123" s="84"/>
      <c r="J3123" s="84"/>
      <c r="K3123" s="84"/>
      <c r="L3123" s="82"/>
    </row>
    <row r="3124" spans="2:12" x14ac:dyDescent="0.3">
      <c r="B3124" s="82"/>
      <c r="C3124" s="82"/>
      <c r="D3124" s="82"/>
      <c r="E3124" s="133"/>
      <c r="F3124" s="84"/>
      <c r="G3124" s="84"/>
      <c r="H3124" s="82"/>
      <c r="I3124" s="84"/>
      <c r="J3124" s="84"/>
      <c r="K3124" s="84"/>
      <c r="L3124" s="82"/>
    </row>
    <row r="3125" spans="2:12" x14ac:dyDescent="0.3">
      <c r="B3125" s="82"/>
      <c r="C3125" s="82"/>
      <c r="D3125" s="82"/>
      <c r="E3125" s="133"/>
      <c r="F3125" s="84"/>
      <c r="G3125" s="84"/>
      <c r="H3125" s="82"/>
      <c r="I3125" s="84"/>
      <c r="J3125" s="84"/>
      <c r="K3125" s="84"/>
      <c r="L3125" s="82"/>
    </row>
    <row r="3126" spans="2:12" x14ac:dyDescent="0.3">
      <c r="B3126" s="82"/>
      <c r="C3126" s="82"/>
      <c r="D3126" s="82"/>
      <c r="E3126" s="133"/>
      <c r="F3126" s="84"/>
      <c r="G3126" s="84"/>
      <c r="H3126" s="82"/>
      <c r="I3126" s="84"/>
      <c r="J3126" s="84"/>
      <c r="K3126" s="84"/>
      <c r="L3126" s="82"/>
    </row>
    <row r="3127" spans="2:12" x14ac:dyDescent="0.3">
      <c r="B3127" s="82"/>
      <c r="C3127" s="82"/>
      <c r="D3127" s="82"/>
      <c r="E3127" s="133"/>
      <c r="F3127" s="84"/>
      <c r="G3127" s="84"/>
      <c r="H3127" s="82"/>
      <c r="I3127" s="84"/>
      <c r="J3127" s="84"/>
      <c r="K3127" s="84"/>
      <c r="L3127" s="82"/>
    </row>
    <row r="3128" spans="2:12" x14ac:dyDescent="0.3">
      <c r="B3128" s="82"/>
      <c r="C3128" s="82"/>
      <c r="D3128" s="82"/>
      <c r="E3128" s="133"/>
      <c r="F3128" s="84"/>
      <c r="G3128" s="84"/>
      <c r="H3128" s="82"/>
      <c r="I3128" s="84"/>
      <c r="J3128" s="84"/>
      <c r="K3128" s="84"/>
      <c r="L3128" s="82"/>
    </row>
    <row r="3129" spans="2:12" x14ac:dyDescent="0.3">
      <c r="B3129" s="82"/>
      <c r="C3129" s="82"/>
      <c r="D3129" s="82"/>
      <c r="E3129" s="133"/>
      <c r="F3129" s="84"/>
      <c r="G3129" s="84"/>
      <c r="H3129" s="82"/>
      <c r="I3129" s="84"/>
      <c r="J3129" s="84"/>
      <c r="K3129" s="84"/>
      <c r="L3129" s="82"/>
    </row>
    <row r="3130" spans="2:12" x14ac:dyDescent="0.3">
      <c r="B3130" s="82"/>
      <c r="C3130" s="82"/>
      <c r="D3130" s="82"/>
      <c r="E3130" s="133"/>
      <c r="F3130" s="84"/>
      <c r="G3130" s="84"/>
      <c r="H3130" s="82"/>
      <c r="I3130" s="84"/>
      <c r="J3130" s="84"/>
      <c r="K3130" s="84"/>
      <c r="L3130" s="82"/>
    </row>
    <row r="3131" spans="2:12" x14ac:dyDescent="0.3">
      <c r="B3131" s="82"/>
      <c r="C3131" s="82"/>
      <c r="D3131" s="82"/>
      <c r="E3131" s="133"/>
      <c r="F3131" s="84"/>
      <c r="G3131" s="84"/>
      <c r="H3131" s="82"/>
      <c r="I3131" s="84"/>
      <c r="J3131" s="84"/>
      <c r="K3131" s="84"/>
      <c r="L3131" s="82"/>
    </row>
    <row r="3132" spans="2:12" x14ac:dyDescent="0.3">
      <c r="B3132" s="82"/>
      <c r="C3132" s="82"/>
      <c r="D3132" s="82"/>
      <c r="E3132" s="133"/>
      <c r="F3132" s="84"/>
      <c r="G3132" s="84"/>
      <c r="H3132" s="82"/>
      <c r="I3132" s="84"/>
      <c r="J3132" s="84"/>
      <c r="K3132" s="84"/>
      <c r="L3132" s="82"/>
    </row>
    <row r="3133" spans="2:12" x14ac:dyDescent="0.3">
      <c r="B3133" s="82"/>
      <c r="C3133" s="82"/>
      <c r="D3133" s="82"/>
      <c r="E3133" s="133"/>
      <c r="F3133" s="84"/>
      <c r="G3133" s="84"/>
      <c r="H3133" s="82"/>
      <c r="I3133" s="84"/>
      <c r="J3133" s="84"/>
      <c r="K3133" s="84"/>
      <c r="L3133" s="82"/>
    </row>
    <row r="3134" spans="2:12" x14ac:dyDescent="0.3">
      <c r="B3134" s="82"/>
      <c r="C3134" s="82"/>
      <c r="D3134" s="82"/>
      <c r="E3134" s="133"/>
      <c r="F3134" s="84"/>
      <c r="G3134" s="84"/>
      <c r="H3134" s="82"/>
      <c r="I3134" s="84"/>
      <c r="J3134" s="84"/>
      <c r="K3134" s="84"/>
      <c r="L3134" s="82"/>
    </row>
    <row r="3135" spans="2:12" x14ac:dyDescent="0.3">
      <c r="B3135" s="82"/>
      <c r="C3135" s="82"/>
      <c r="D3135" s="82"/>
      <c r="E3135" s="133"/>
      <c r="F3135" s="84"/>
      <c r="G3135" s="84"/>
      <c r="H3135" s="82"/>
      <c r="I3135" s="84"/>
      <c r="J3135" s="84"/>
      <c r="K3135" s="84"/>
      <c r="L3135" s="82"/>
    </row>
    <row r="3136" spans="2:12" x14ac:dyDescent="0.3">
      <c r="B3136" s="82"/>
      <c r="C3136" s="82"/>
      <c r="D3136" s="82"/>
      <c r="E3136" s="133"/>
      <c r="F3136" s="84"/>
      <c r="G3136" s="84"/>
      <c r="H3136" s="82"/>
      <c r="I3136" s="84"/>
      <c r="J3136" s="84"/>
      <c r="K3136" s="84"/>
      <c r="L3136" s="82"/>
    </row>
    <row r="3137" spans="2:12" x14ac:dyDescent="0.3">
      <c r="B3137" s="82"/>
      <c r="C3137" s="82"/>
      <c r="D3137" s="82"/>
      <c r="E3137" s="133"/>
      <c r="F3137" s="84"/>
      <c r="G3137" s="84"/>
      <c r="H3137" s="82"/>
      <c r="I3137" s="84"/>
      <c r="J3137" s="84"/>
      <c r="K3137" s="84"/>
      <c r="L3137" s="82"/>
    </row>
    <row r="3138" spans="2:12" x14ac:dyDescent="0.3">
      <c r="B3138" s="82"/>
      <c r="C3138" s="82"/>
      <c r="D3138" s="82"/>
      <c r="E3138" s="133"/>
      <c r="F3138" s="84"/>
      <c r="G3138" s="84"/>
      <c r="H3138" s="82"/>
      <c r="I3138" s="84"/>
      <c r="J3138" s="84"/>
      <c r="K3138" s="84"/>
      <c r="L3138" s="82"/>
    </row>
    <row r="3139" spans="2:12" x14ac:dyDescent="0.3">
      <c r="B3139" s="82"/>
      <c r="C3139" s="82"/>
      <c r="D3139" s="82"/>
      <c r="E3139" s="133"/>
      <c r="F3139" s="84"/>
      <c r="G3139" s="84"/>
      <c r="H3139" s="82"/>
      <c r="I3139" s="84"/>
      <c r="J3139" s="84"/>
      <c r="K3139" s="84"/>
      <c r="L3139" s="82"/>
    </row>
    <row r="3140" spans="2:12" x14ac:dyDescent="0.3">
      <c r="B3140" s="82"/>
      <c r="C3140" s="82"/>
      <c r="D3140" s="82"/>
      <c r="E3140" s="133"/>
      <c r="F3140" s="84"/>
      <c r="G3140" s="84"/>
      <c r="H3140" s="82"/>
      <c r="I3140" s="84"/>
      <c r="J3140" s="84"/>
      <c r="K3140" s="84"/>
      <c r="L3140" s="82"/>
    </row>
    <row r="3141" spans="2:12" x14ac:dyDescent="0.3">
      <c r="B3141" s="82"/>
      <c r="C3141" s="82"/>
      <c r="D3141" s="82"/>
      <c r="E3141" s="133"/>
      <c r="F3141" s="84"/>
      <c r="G3141" s="84"/>
      <c r="H3141" s="82"/>
      <c r="I3141" s="84"/>
      <c r="J3141" s="84"/>
      <c r="K3141" s="84"/>
      <c r="L3141" s="82"/>
    </row>
    <row r="3142" spans="2:12" x14ac:dyDescent="0.3">
      <c r="B3142" s="82"/>
      <c r="C3142" s="82"/>
      <c r="D3142" s="82"/>
      <c r="E3142" s="133"/>
      <c r="F3142" s="84"/>
      <c r="G3142" s="84"/>
      <c r="H3142" s="82"/>
      <c r="I3142" s="84"/>
      <c r="J3142" s="84"/>
      <c r="K3142" s="84"/>
      <c r="L3142" s="82"/>
    </row>
    <row r="3143" spans="2:12" x14ac:dyDescent="0.3">
      <c r="B3143" s="82"/>
      <c r="C3143" s="82"/>
      <c r="D3143" s="82"/>
      <c r="E3143" s="133"/>
      <c r="F3143" s="84"/>
      <c r="G3143" s="84"/>
      <c r="H3143" s="82"/>
      <c r="I3143" s="84"/>
      <c r="J3143" s="84"/>
      <c r="K3143" s="84"/>
      <c r="L3143" s="82"/>
    </row>
    <row r="3144" spans="2:12" x14ac:dyDescent="0.3">
      <c r="B3144" s="82"/>
      <c r="C3144" s="82"/>
      <c r="D3144" s="82"/>
      <c r="E3144" s="133"/>
      <c r="F3144" s="84"/>
      <c r="G3144" s="84"/>
      <c r="H3144" s="82"/>
      <c r="I3144" s="84"/>
      <c r="J3144" s="84"/>
      <c r="K3144" s="84"/>
      <c r="L3144" s="82"/>
    </row>
    <row r="3145" spans="2:12" x14ac:dyDescent="0.3">
      <c r="B3145" s="82"/>
      <c r="C3145" s="82"/>
      <c r="D3145" s="82"/>
      <c r="E3145" s="133"/>
      <c r="F3145" s="84"/>
      <c r="G3145" s="84"/>
      <c r="H3145" s="82"/>
      <c r="I3145" s="84"/>
      <c r="J3145" s="84"/>
      <c r="K3145" s="84"/>
      <c r="L3145" s="82"/>
    </row>
    <row r="3146" spans="2:12" x14ac:dyDescent="0.3">
      <c r="B3146" s="82"/>
      <c r="C3146" s="82"/>
      <c r="D3146" s="82"/>
      <c r="E3146" s="133"/>
      <c r="F3146" s="84"/>
      <c r="G3146" s="84"/>
      <c r="H3146" s="82"/>
      <c r="I3146" s="84"/>
      <c r="J3146" s="84"/>
      <c r="K3146" s="84"/>
      <c r="L3146" s="82"/>
    </row>
    <row r="3147" spans="2:12" x14ac:dyDescent="0.3">
      <c r="B3147" s="82"/>
      <c r="C3147" s="82"/>
      <c r="D3147" s="82"/>
      <c r="E3147" s="133"/>
      <c r="F3147" s="84"/>
      <c r="G3147" s="84"/>
      <c r="H3147" s="82"/>
      <c r="I3147" s="84"/>
      <c r="J3147" s="84"/>
      <c r="K3147" s="84"/>
      <c r="L3147" s="82"/>
    </row>
    <row r="3148" spans="2:12" x14ac:dyDescent="0.3">
      <c r="B3148" s="82"/>
      <c r="C3148" s="82"/>
      <c r="D3148" s="82"/>
      <c r="E3148" s="133"/>
      <c r="F3148" s="84"/>
      <c r="G3148" s="84"/>
      <c r="H3148" s="82"/>
      <c r="I3148" s="84"/>
      <c r="J3148" s="84"/>
      <c r="K3148" s="84"/>
      <c r="L3148" s="82"/>
    </row>
    <row r="3149" spans="2:12" x14ac:dyDescent="0.3">
      <c r="B3149" s="82"/>
      <c r="C3149" s="82"/>
      <c r="D3149" s="82"/>
      <c r="E3149" s="133"/>
      <c r="F3149" s="84"/>
      <c r="G3149" s="84"/>
      <c r="H3149" s="82"/>
      <c r="I3149" s="84"/>
      <c r="J3149" s="84"/>
      <c r="K3149" s="84"/>
      <c r="L3149" s="82"/>
    </row>
    <row r="3150" spans="2:12" x14ac:dyDescent="0.3">
      <c r="B3150" s="82"/>
      <c r="C3150" s="82"/>
      <c r="D3150" s="82"/>
      <c r="E3150" s="133"/>
      <c r="F3150" s="84"/>
      <c r="G3150" s="84"/>
      <c r="H3150" s="82"/>
      <c r="I3150" s="84"/>
      <c r="J3150" s="84"/>
      <c r="K3150" s="84"/>
      <c r="L3150" s="82"/>
    </row>
    <row r="3151" spans="2:12" x14ac:dyDescent="0.3">
      <c r="B3151" s="82"/>
      <c r="C3151" s="82"/>
      <c r="D3151" s="82"/>
      <c r="E3151" s="133"/>
      <c r="F3151" s="84"/>
      <c r="G3151" s="84"/>
      <c r="H3151" s="82"/>
      <c r="I3151" s="84"/>
      <c r="J3151" s="84"/>
      <c r="K3151" s="84"/>
      <c r="L3151" s="82"/>
    </row>
    <row r="3152" spans="2:12" x14ac:dyDescent="0.3">
      <c r="B3152" s="82"/>
      <c r="C3152" s="82"/>
      <c r="D3152" s="82"/>
      <c r="E3152" s="133"/>
      <c r="F3152" s="84"/>
      <c r="G3152" s="84"/>
      <c r="H3152" s="82"/>
      <c r="I3152" s="84"/>
      <c r="J3152" s="84"/>
      <c r="K3152" s="84"/>
      <c r="L3152" s="82"/>
    </row>
    <row r="3153" spans="2:12" x14ac:dyDescent="0.3">
      <c r="B3153" s="82"/>
      <c r="C3153" s="82"/>
      <c r="D3153" s="82"/>
      <c r="E3153" s="133"/>
      <c r="F3153" s="84"/>
      <c r="G3153" s="84"/>
      <c r="H3153" s="82"/>
      <c r="I3153" s="84"/>
      <c r="J3153" s="84"/>
      <c r="K3153" s="84"/>
      <c r="L3153" s="82"/>
    </row>
    <row r="3154" spans="2:12" x14ac:dyDescent="0.3">
      <c r="B3154" s="82"/>
      <c r="C3154" s="82"/>
      <c r="D3154" s="82"/>
      <c r="E3154" s="133"/>
      <c r="F3154" s="84"/>
      <c r="G3154" s="84"/>
      <c r="H3154" s="82"/>
      <c r="I3154" s="84"/>
      <c r="J3154" s="84"/>
      <c r="K3154" s="84"/>
      <c r="L3154" s="82"/>
    </row>
    <row r="3155" spans="2:12" x14ac:dyDescent="0.3">
      <c r="B3155" s="82"/>
      <c r="C3155" s="82"/>
      <c r="D3155" s="82"/>
      <c r="E3155" s="133"/>
      <c r="F3155" s="84"/>
      <c r="G3155" s="84"/>
      <c r="H3155" s="82"/>
      <c r="I3155" s="84"/>
      <c r="J3155" s="84"/>
      <c r="K3155" s="84"/>
      <c r="L3155" s="82"/>
    </row>
    <row r="3156" spans="2:12" x14ac:dyDescent="0.3">
      <c r="B3156" s="82"/>
      <c r="C3156" s="82"/>
      <c r="D3156" s="82"/>
      <c r="E3156" s="133"/>
      <c r="F3156" s="84"/>
      <c r="G3156" s="84"/>
      <c r="H3156" s="82"/>
      <c r="I3156" s="84"/>
      <c r="J3156" s="84"/>
      <c r="K3156" s="84"/>
      <c r="L3156" s="82"/>
    </row>
    <row r="3157" spans="2:12" x14ac:dyDescent="0.3">
      <c r="B3157" s="82"/>
      <c r="C3157" s="82"/>
      <c r="D3157" s="82"/>
      <c r="E3157" s="133"/>
      <c r="F3157" s="84"/>
      <c r="G3157" s="84"/>
      <c r="H3157" s="82"/>
      <c r="I3157" s="84"/>
      <c r="J3157" s="84"/>
      <c r="K3157" s="84"/>
      <c r="L3157" s="82"/>
    </row>
    <row r="3158" spans="2:12" x14ac:dyDescent="0.3">
      <c r="B3158" s="82"/>
      <c r="C3158" s="82"/>
      <c r="D3158" s="82"/>
      <c r="E3158" s="133"/>
      <c r="F3158" s="84"/>
      <c r="G3158" s="84"/>
      <c r="H3158" s="82"/>
      <c r="I3158" s="84"/>
      <c r="J3158" s="84"/>
      <c r="K3158" s="84"/>
      <c r="L3158" s="82"/>
    </row>
    <row r="3159" spans="2:12" x14ac:dyDescent="0.3">
      <c r="B3159" s="82"/>
      <c r="C3159" s="82"/>
      <c r="D3159" s="82"/>
      <c r="E3159" s="133"/>
      <c r="F3159" s="84"/>
      <c r="G3159" s="84"/>
      <c r="H3159" s="82"/>
      <c r="I3159" s="84"/>
      <c r="J3159" s="84"/>
      <c r="K3159" s="84"/>
      <c r="L3159" s="82"/>
    </row>
    <row r="3160" spans="2:12" x14ac:dyDescent="0.3">
      <c r="B3160" s="82"/>
      <c r="C3160" s="82"/>
      <c r="D3160" s="82"/>
      <c r="E3160" s="133"/>
      <c r="F3160" s="84"/>
      <c r="G3160" s="84"/>
      <c r="H3160" s="82"/>
      <c r="I3160" s="84"/>
      <c r="J3160" s="84"/>
      <c r="K3160" s="84"/>
      <c r="L3160" s="82"/>
    </row>
    <row r="3161" spans="2:12" x14ac:dyDescent="0.3">
      <c r="B3161" s="82"/>
      <c r="C3161" s="82"/>
      <c r="D3161" s="82"/>
      <c r="E3161" s="133"/>
      <c r="F3161" s="84"/>
      <c r="G3161" s="84"/>
      <c r="H3161" s="82"/>
      <c r="I3161" s="84"/>
      <c r="J3161" s="84"/>
      <c r="K3161" s="84"/>
      <c r="L3161" s="82"/>
    </row>
    <row r="3162" spans="2:12" x14ac:dyDescent="0.3">
      <c r="B3162" s="82"/>
      <c r="C3162" s="82"/>
      <c r="D3162" s="82"/>
      <c r="E3162" s="133"/>
      <c r="F3162" s="84"/>
      <c r="G3162" s="84"/>
      <c r="H3162" s="82"/>
      <c r="I3162" s="84"/>
      <c r="J3162" s="84"/>
      <c r="K3162" s="84"/>
      <c r="L3162" s="82"/>
    </row>
    <row r="3163" spans="2:12" x14ac:dyDescent="0.3">
      <c r="B3163" s="82"/>
      <c r="C3163" s="82"/>
      <c r="D3163" s="82"/>
      <c r="E3163" s="133"/>
      <c r="F3163" s="84"/>
      <c r="G3163" s="84"/>
      <c r="H3163" s="82"/>
      <c r="I3163" s="84"/>
      <c r="J3163" s="84"/>
      <c r="K3163" s="84"/>
      <c r="L3163" s="82"/>
    </row>
    <row r="3164" spans="2:12" x14ac:dyDescent="0.3">
      <c r="B3164" s="82"/>
      <c r="C3164" s="82"/>
      <c r="D3164" s="82"/>
      <c r="E3164" s="133"/>
      <c r="F3164" s="84"/>
      <c r="G3164" s="84"/>
      <c r="H3164" s="82"/>
      <c r="I3164" s="84"/>
      <c r="J3164" s="84"/>
      <c r="K3164" s="84"/>
      <c r="L3164" s="82"/>
    </row>
    <row r="3165" spans="2:12" x14ac:dyDescent="0.3">
      <c r="B3165" s="82"/>
      <c r="C3165" s="82"/>
      <c r="D3165" s="82"/>
      <c r="E3165" s="133"/>
      <c r="F3165" s="84"/>
      <c r="G3165" s="84"/>
      <c r="H3165" s="82"/>
      <c r="I3165" s="84"/>
      <c r="J3165" s="84"/>
      <c r="K3165" s="84"/>
      <c r="L3165" s="82"/>
    </row>
    <row r="3166" spans="2:12" x14ac:dyDescent="0.3">
      <c r="B3166" s="82"/>
      <c r="C3166" s="82"/>
      <c r="D3166" s="82"/>
      <c r="E3166" s="133"/>
      <c r="F3166" s="84"/>
      <c r="G3166" s="84"/>
      <c r="H3166" s="82"/>
      <c r="I3166" s="84"/>
      <c r="J3166" s="84"/>
      <c r="K3166" s="84"/>
      <c r="L3166" s="82"/>
    </row>
    <row r="3167" spans="2:12" x14ac:dyDescent="0.3">
      <c r="B3167" s="82"/>
      <c r="C3167" s="82"/>
      <c r="D3167" s="82"/>
      <c r="E3167" s="133"/>
      <c r="F3167" s="84"/>
      <c r="G3167" s="84"/>
      <c r="H3167" s="82"/>
      <c r="I3167" s="84"/>
      <c r="J3167" s="84"/>
      <c r="K3167" s="84"/>
      <c r="L3167" s="82"/>
    </row>
    <row r="3168" spans="2:12" x14ac:dyDescent="0.3">
      <c r="B3168" s="82"/>
      <c r="C3168" s="82"/>
      <c r="D3168" s="82"/>
      <c r="E3168" s="133"/>
      <c r="F3168" s="84"/>
      <c r="G3168" s="84"/>
      <c r="H3168" s="82"/>
      <c r="I3168" s="84"/>
      <c r="J3168" s="84"/>
      <c r="K3168" s="84"/>
      <c r="L3168" s="82"/>
    </row>
    <row r="3169" spans="2:12" x14ac:dyDescent="0.3">
      <c r="B3169" s="82"/>
      <c r="C3169" s="82"/>
      <c r="D3169" s="82"/>
      <c r="E3169" s="133"/>
      <c r="F3169" s="84"/>
      <c r="G3169" s="84"/>
      <c r="H3169" s="82"/>
      <c r="I3169" s="84"/>
      <c r="J3169" s="84"/>
      <c r="K3169" s="84"/>
      <c r="L3169" s="82"/>
    </row>
    <row r="3170" spans="2:12" x14ac:dyDescent="0.3">
      <c r="B3170" s="82"/>
      <c r="C3170" s="82"/>
      <c r="D3170" s="82"/>
      <c r="E3170" s="133"/>
      <c r="F3170" s="84"/>
      <c r="G3170" s="84"/>
      <c r="H3170" s="82"/>
      <c r="I3170" s="84"/>
      <c r="J3170" s="84"/>
      <c r="K3170" s="84"/>
      <c r="L3170" s="82"/>
    </row>
    <row r="3171" spans="2:12" x14ac:dyDescent="0.3">
      <c r="B3171" s="82"/>
      <c r="C3171" s="82"/>
      <c r="D3171" s="82"/>
      <c r="E3171" s="133"/>
      <c r="F3171" s="84"/>
      <c r="G3171" s="84"/>
      <c r="H3171" s="82"/>
      <c r="I3171" s="84"/>
      <c r="J3171" s="84"/>
      <c r="K3171" s="84"/>
      <c r="L3171" s="82"/>
    </row>
    <row r="3172" spans="2:12" x14ac:dyDescent="0.3">
      <c r="B3172" s="82"/>
      <c r="C3172" s="82"/>
      <c r="D3172" s="82"/>
      <c r="E3172" s="133"/>
      <c r="F3172" s="84"/>
      <c r="G3172" s="84"/>
      <c r="H3172" s="82"/>
      <c r="I3172" s="84"/>
      <c r="J3172" s="84"/>
      <c r="K3172" s="84"/>
      <c r="L3172" s="82"/>
    </row>
    <row r="3173" spans="2:12" x14ac:dyDescent="0.3">
      <c r="B3173" s="82"/>
      <c r="C3173" s="82"/>
      <c r="D3173" s="82"/>
      <c r="E3173" s="133"/>
      <c r="F3173" s="84"/>
      <c r="G3173" s="84"/>
      <c r="H3173" s="82"/>
      <c r="I3173" s="84"/>
      <c r="J3173" s="84"/>
      <c r="K3173" s="84"/>
      <c r="L3173" s="82"/>
    </row>
    <row r="3174" spans="2:12" x14ac:dyDescent="0.3">
      <c r="B3174" s="82"/>
      <c r="C3174" s="82"/>
      <c r="D3174" s="82"/>
      <c r="E3174" s="133"/>
      <c r="F3174" s="84"/>
      <c r="G3174" s="84"/>
      <c r="H3174" s="82"/>
      <c r="I3174" s="84"/>
      <c r="J3174" s="84"/>
      <c r="K3174" s="84"/>
      <c r="L3174" s="82"/>
    </row>
    <row r="3175" spans="2:12" x14ac:dyDescent="0.3">
      <c r="B3175" s="82"/>
      <c r="C3175" s="82"/>
      <c r="D3175" s="82"/>
      <c r="E3175" s="133"/>
      <c r="F3175" s="84"/>
      <c r="G3175" s="84"/>
      <c r="H3175" s="82"/>
      <c r="I3175" s="84"/>
      <c r="J3175" s="84"/>
      <c r="K3175" s="84"/>
      <c r="L3175" s="82"/>
    </row>
    <row r="3176" spans="2:12" x14ac:dyDescent="0.3">
      <c r="B3176" s="82"/>
      <c r="C3176" s="82"/>
      <c r="D3176" s="82"/>
      <c r="E3176" s="133"/>
      <c r="F3176" s="84"/>
      <c r="G3176" s="84"/>
      <c r="H3176" s="82"/>
      <c r="I3176" s="84"/>
      <c r="J3176" s="84"/>
      <c r="K3176" s="84"/>
      <c r="L3176" s="82"/>
    </row>
    <row r="3177" spans="2:12" x14ac:dyDescent="0.3">
      <c r="B3177" s="82"/>
      <c r="C3177" s="82"/>
      <c r="D3177" s="82"/>
      <c r="E3177" s="133"/>
      <c r="F3177" s="84"/>
      <c r="G3177" s="84"/>
      <c r="H3177" s="82"/>
      <c r="I3177" s="84"/>
      <c r="J3177" s="84"/>
      <c r="K3177" s="84"/>
      <c r="L3177" s="82"/>
    </row>
    <row r="3178" spans="2:12" x14ac:dyDescent="0.3">
      <c r="B3178" s="82"/>
      <c r="C3178" s="82"/>
      <c r="D3178" s="82"/>
      <c r="E3178" s="133"/>
      <c r="F3178" s="84"/>
      <c r="G3178" s="84"/>
      <c r="H3178" s="82"/>
      <c r="I3178" s="84"/>
      <c r="J3178" s="84"/>
      <c r="K3178" s="84"/>
      <c r="L3178" s="82"/>
    </row>
    <row r="3179" spans="2:12" x14ac:dyDescent="0.3">
      <c r="B3179" s="82"/>
      <c r="C3179" s="82"/>
      <c r="D3179" s="82"/>
      <c r="E3179" s="133"/>
      <c r="F3179" s="84"/>
      <c r="G3179" s="84"/>
      <c r="H3179" s="82"/>
      <c r="I3179" s="84"/>
      <c r="J3179" s="84"/>
      <c r="K3179" s="84"/>
      <c r="L3179" s="82"/>
    </row>
    <row r="3180" spans="2:12" x14ac:dyDescent="0.3">
      <c r="B3180" s="82"/>
      <c r="C3180" s="82"/>
      <c r="D3180" s="82"/>
      <c r="E3180" s="133"/>
      <c r="F3180" s="84"/>
      <c r="G3180" s="84"/>
      <c r="H3180" s="82"/>
      <c r="I3180" s="84"/>
      <c r="J3180" s="84"/>
      <c r="K3180" s="84"/>
      <c r="L3180" s="82"/>
    </row>
    <row r="3181" spans="2:12" x14ac:dyDescent="0.3">
      <c r="B3181" s="82"/>
      <c r="C3181" s="82"/>
      <c r="D3181" s="82"/>
      <c r="E3181" s="133"/>
      <c r="F3181" s="84"/>
      <c r="G3181" s="84"/>
      <c r="H3181" s="82"/>
      <c r="I3181" s="84"/>
      <c r="J3181" s="84"/>
      <c r="K3181" s="84"/>
      <c r="L3181" s="82"/>
    </row>
    <row r="3182" spans="2:12" x14ac:dyDescent="0.3">
      <c r="B3182" s="82"/>
      <c r="C3182" s="82"/>
      <c r="D3182" s="82"/>
      <c r="E3182" s="133"/>
      <c r="F3182" s="84"/>
      <c r="G3182" s="84"/>
      <c r="H3182" s="82"/>
      <c r="I3182" s="84"/>
      <c r="J3182" s="84"/>
      <c r="K3182" s="84"/>
      <c r="L3182" s="82"/>
    </row>
    <row r="3183" spans="2:12" x14ac:dyDescent="0.3">
      <c r="B3183" s="82"/>
      <c r="C3183" s="82"/>
      <c r="D3183" s="82"/>
      <c r="E3183" s="133"/>
      <c r="F3183" s="84"/>
      <c r="G3183" s="84"/>
      <c r="H3183" s="82"/>
      <c r="I3183" s="84"/>
      <c r="J3183" s="84"/>
      <c r="K3183" s="84"/>
      <c r="L3183" s="82"/>
    </row>
    <row r="3184" spans="2:12" x14ac:dyDescent="0.3">
      <c r="B3184" s="82"/>
      <c r="C3184" s="82"/>
      <c r="D3184" s="82"/>
      <c r="E3184" s="133"/>
      <c r="F3184" s="84"/>
      <c r="G3184" s="84"/>
      <c r="H3184" s="82"/>
      <c r="I3184" s="84"/>
      <c r="J3184" s="84"/>
      <c r="K3184" s="84"/>
      <c r="L3184" s="82"/>
    </row>
    <row r="3185" spans="2:12" x14ac:dyDescent="0.3">
      <c r="B3185" s="82"/>
      <c r="C3185" s="82"/>
      <c r="D3185" s="82"/>
      <c r="E3185" s="133"/>
      <c r="F3185" s="84"/>
      <c r="G3185" s="84"/>
      <c r="H3185" s="82"/>
      <c r="I3185" s="84"/>
      <c r="J3185" s="84"/>
      <c r="K3185" s="84"/>
      <c r="L3185" s="82"/>
    </row>
    <row r="3186" spans="2:12" x14ac:dyDescent="0.3">
      <c r="B3186" s="82"/>
      <c r="C3186" s="82"/>
      <c r="D3186" s="82"/>
      <c r="E3186" s="133"/>
      <c r="F3186" s="84"/>
      <c r="G3186" s="84"/>
      <c r="H3186" s="82"/>
      <c r="I3186" s="84"/>
      <c r="J3186" s="84"/>
      <c r="K3186" s="84"/>
      <c r="L3186" s="82"/>
    </row>
    <row r="3187" spans="2:12" x14ac:dyDescent="0.3">
      <c r="B3187" s="82"/>
      <c r="C3187" s="82"/>
      <c r="D3187" s="82"/>
      <c r="E3187" s="133"/>
      <c r="F3187" s="84"/>
      <c r="G3187" s="84"/>
      <c r="H3187" s="82"/>
      <c r="I3187" s="84"/>
      <c r="J3187" s="84"/>
      <c r="K3187" s="84"/>
      <c r="L3187" s="82"/>
    </row>
    <row r="3188" spans="2:12" x14ac:dyDescent="0.3">
      <c r="B3188" s="82"/>
      <c r="C3188" s="82"/>
      <c r="D3188" s="82"/>
      <c r="E3188" s="133"/>
      <c r="F3188" s="84"/>
      <c r="G3188" s="84"/>
      <c r="H3188" s="82"/>
      <c r="I3188" s="84"/>
      <c r="J3188" s="84"/>
      <c r="K3188" s="84"/>
      <c r="L3188" s="82"/>
    </row>
    <row r="3189" spans="2:12" x14ac:dyDescent="0.3">
      <c r="B3189" s="82"/>
      <c r="C3189" s="82"/>
      <c r="D3189" s="82"/>
      <c r="E3189" s="133"/>
      <c r="F3189" s="84"/>
      <c r="G3189" s="84"/>
      <c r="H3189" s="82"/>
      <c r="I3189" s="84"/>
      <c r="J3189" s="84"/>
      <c r="K3189" s="84"/>
      <c r="L3189" s="82"/>
    </row>
    <row r="3190" spans="2:12" x14ac:dyDescent="0.3">
      <c r="B3190" s="82"/>
      <c r="C3190" s="82"/>
      <c r="D3190" s="82"/>
      <c r="E3190" s="133"/>
      <c r="F3190" s="84"/>
      <c r="G3190" s="84"/>
      <c r="H3190" s="82"/>
      <c r="I3190" s="84"/>
      <c r="J3190" s="84"/>
      <c r="K3190" s="84"/>
      <c r="L3190" s="82"/>
    </row>
    <row r="3191" spans="2:12" x14ac:dyDescent="0.3">
      <c r="B3191" s="82"/>
      <c r="C3191" s="82"/>
      <c r="D3191" s="82"/>
      <c r="E3191" s="133"/>
      <c r="F3191" s="84"/>
      <c r="G3191" s="84"/>
      <c r="H3191" s="82"/>
      <c r="I3191" s="84"/>
      <c r="J3191" s="84"/>
      <c r="K3191" s="84"/>
      <c r="L3191" s="82"/>
    </row>
    <row r="3192" spans="2:12" x14ac:dyDescent="0.3">
      <c r="B3192" s="82"/>
      <c r="C3192" s="82"/>
      <c r="D3192" s="82"/>
      <c r="E3192" s="133"/>
      <c r="F3192" s="84"/>
      <c r="G3192" s="84"/>
      <c r="H3192" s="82"/>
      <c r="I3192" s="84"/>
      <c r="J3192" s="84"/>
      <c r="K3192" s="84"/>
      <c r="L3192" s="82"/>
    </row>
    <row r="3193" spans="2:12" x14ac:dyDescent="0.3">
      <c r="B3193" s="82"/>
      <c r="C3193" s="82"/>
      <c r="D3193" s="82"/>
      <c r="E3193" s="133"/>
      <c r="F3193" s="84"/>
      <c r="G3193" s="84"/>
      <c r="H3193" s="82"/>
      <c r="I3193" s="84"/>
      <c r="J3193" s="84"/>
      <c r="K3193" s="84"/>
      <c r="L3193" s="82"/>
    </row>
    <row r="3194" spans="2:12" x14ac:dyDescent="0.3">
      <c r="B3194" s="82"/>
      <c r="C3194" s="82"/>
      <c r="D3194" s="82"/>
      <c r="E3194" s="133"/>
      <c r="F3194" s="84"/>
      <c r="G3194" s="84"/>
      <c r="H3194" s="82"/>
      <c r="I3194" s="84"/>
      <c r="J3194" s="84"/>
      <c r="K3194" s="84"/>
      <c r="L3194" s="82"/>
    </row>
    <row r="3195" spans="2:12" x14ac:dyDescent="0.3">
      <c r="B3195" s="82"/>
      <c r="C3195" s="82"/>
      <c r="D3195" s="82"/>
      <c r="E3195" s="133"/>
      <c r="F3195" s="84"/>
      <c r="G3195" s="84"/>
      <c r="H3195" s="82"/>
      <c r="I3195" s="84"/>
      <c r="J3195" s="84"/>
      <c r="K3195" s="84"/>
      <c r="L3195" s="82"/>
    </row>
    <row r="3196" spans="2:12" x14ac:dyDescent="0.3">
      <c r="B3196" s="82"/>
      <c r="C3196" s="82"/>
      <c r="D3196" s="82"/>
      <c r="E3196" s="133"/>
      <c r="F3196" s="84"/>
      <c r="G3196" s="84"/>
      <c r="H3196" s="82"/>
      <c r="I3196" s="84"/>
      <c r="J3196" s="84"/>
      <c r="K3196" s="84"/>
      <c r="L3196" s="82"/>
    </row>
    <row r="3197" spans="2:12" x14ac:dyDescent="0.3">
      <c r="B3197" s="82"/>
      <c r="C3197" s="82"/>
      <c r="D3197" s="82"/>
      <c r="E3197" s="133"/>
      <c r="F3197" s="84"/>
      <c r="G3197" s="84"/>
      <c r="H3197" s="82"/>
      <c r="I3197" s="84"/>
      <c r="J3197" s="84"/>
      <c r="K3197" s="84"/>
      <c r="L3197" s="82"/>
    </row>
    <row r="3198" spans="2:12" x14ac:dyDescent="0.3">
      <c r="B3198" s="82"/>
      <c r="C3198" s="82"/>
      <c r="D3198" s="82"/>
      <c r="E3198" s="133"/>
      <c r="F3198" s="84"/>
      <c r="G3198" s="84"/>
      <c r="H3198" s="82"/>
      <c r="I3198" s="84"/>
      <c r="J3198" s="84"/>
      <c r="K3198" s="84"/>
      <c r="L3198" s="82"/>
    </row>
    <row r="3199" spans="2:12" x14ac:dyDescent="0.3">
      <c r="B3199" s="82"/>
      <c r="C3199" s="82"/>
      <c r="D3199" s="82"/>
      <c r="E3199" s="133"/>
      <c r="F3199" s="84"/>
      <c r="G3199" s="84"/>
      <c r="H3199" s="82"/>
      <c r="I3199" s="84"/>
      <c r="J3199" s="84"/>
      <c r="K3199" s="84"/>
      <c r="L3199" s="82"/>
    </row>
    <row r="3200" spans="2:12" x14ac:dyDescent="0.3">
      <c r="B3200" s="82"/>
      <c r="C3200" s="82"/>
      <c r="D3200" s="82"/>
      <c r="E3200" s="133"/>
      <c r="F3200" s="84"/>
      <c r="G3200" s="84"/>
      <c r="H3200" s="82"/>
      <c r="I3200" s="84"/>
      <c r="J3200" s="84"/>
      <c r="K3200" s="84"/>
      <c r="L3200" s="82"/>
    </row>
    <row r="3201" spans="2:12" x14ac:dyDescent="0.3">
      <c r="B3201" s="82"/>
      <c r="C3201" s="82"/>
      <c r="D3201" s="82"/>
      <c r="E3201" s="133"/>
      <c r="F3201" s="84"/>
      <c r="G3201" s="84"/>
      <c r="H3201" s="82"/>
      <c r="I3201" s="84"/>
      <c r="J3201" s="84"/>
      <c r="K3201" s="84"/>
      <c r="L3201" s="82"/>
    </row>
    <row r="3202" spans="2:12" x14ac:dyDescent="0.3">
      <c r="B3202" s="82"/>
      <c r="C3202" s="82"/>
      <c r="D3202" s="82"/>
      <c r="E3202" s="133"/>
      <c r="F3202" s="84"/>
      <c r="G3202" s="84"/>
      <c r="H3202" s="82"/>
      <c r="I3202" s="84"/>
      <c r="J3202" s="84"/>
      <c r="K3202" s="84"/>
      <c r="L3202" s="82"/>
    </row>
    <row r="3203" spans="2:12" x14ac:dyDescent="0.3">
      <c r="B3203" s="82"/>
      <c r="C3203" s="82"/>
      <c r="D3203" s="82"/>
      <c r="E3203" s="133"/>
      <c r="F3203" s="84"/>
      <c r="G3203" s="84"/>
      <c r="H3203" s="82"/>
      <c r="I3203" s="84"/>
      <c r="J3203" s="84"/>
      <c r="K3203" s="84"/>
      <c r="L3203" s="82"/>
    </row>
    <row r="3204" spans="2:12" x14ac:dyDescent="0.3">
      <c r="B3204" s="82"/>
      <c r="C3204" s="82"/>
      <c r="D3204" s="82"/>
      <c r="E3204" s="133"/>
      <c r="F3204" s="84"/>
      <c r="G3204" s="84"/>
      <c r="H3204" s="82"/>
      <c r="I3204" s="84"/>
      <c r="J3204" s="84"/>
      <c r="K3204" s="84"/>
      <c r="L3204" s="82"/>
    </row>
    <row r="3205" spans="2:12" x14ac:dyDescent="0.3">
      <c r="B3205" s="82"/>
      <c r="C3205" s="82"/>
      <c r="D3205" s="82"/>
      <c r="E3205" s="133"/>
      <c r="F3205" s="84"/>
      <c r="G3205" s="84"/>
      <c r="H3205" s="82"/>
      <c r="I3205" s="84"/>
      <c r="J3205" s="84"/>
      <c r="K3205" s="84"/>
      <c r="L3205" s="82"/>
    </row>
    <row r="3206" spans="2:12" x14ac:dyDescent="0.3">
      <c r="B3206" s="82"/>
      <c r="C3206" s="82"/>
      <c r="D3206" s="82"/>
      <c r="E3206" s="133"/>
      <c r="F3206" s="84"/>
      <c r="G3206" s="84"/>
      <c r="H3206" s="82"/>
      <c r="I3206" s="84"/>
      <c r="J3206" s="84"/>
      <c r="K3206" s="84"/>
      <c r="L3206" s="82"/>
    </row>
    <row r="3207" spans="2:12" x14ac:dyDescent="0.3">
      <c r="B3207" s="82"/>
      <c r="C3207" s="82"/>
      <c r="D3207" s="82"/>
      <c r="E3207" s="133"/>
      <c r="F3207" s="84"/>
      <c r="G3207" s="84"/>
      <c r="H3207" s="82"/>
      <c r="I3207" s="84"/>
      <c r="J3207" s="84"/>
      <c r="K3207" s="84"/>
      <c r="L3207" s="82"/>
    </row>
    <row r="3208" spans="2:12" x14ac:dyDescent="0.3">
      <c r="B3208" s="82"/>
      <c r="C3208" s="82"/>
      <c r="D3208" s="82"/>
      <c r="E3208" s="133"/>
      <c r="F3208" s="84"/>
      <c r="G3208" s="84"/>
      <c r="H3208" s="82"/>
      <c r="I3208" s="84"/>
      <c r="J3208" s="84"/>
      <c r="K3208" s="84"/>
      <c r="L3208" s="82"/>
    </row>
    <row r="3209" spans="2:12" x14ac:dyDescent="0.3">
      <c r="B3209" s="82"/>
      <c r="C3209" s="82"/>
      <c r="D3209" s="82"/>
      <c r="E3209" s="133"/>
      <c r="F3209" s="84"/>
      <c r="G3209" s="84"/>
      <c r="H3209" s="82"/>
      <c r="I3209" s="84"/>
      <c r="J3209" s="84"/>
      <c r="K3209" s="84"/>
      <c r="L3209" s="82"/>
    </row>
    <row r="3210" spans="2:12" x14ac:dyDescent="0.3">
      <c r="B3210" s="82"/>
      <c r="C3210" s="82"/>
      <c r="D3210" s="82"/>
      <c r="E3210" s="133"/>
      <c r="F3210" s="84"/>
      <c r="G3210" s="84"/>
      <c r="H3210" s="82"/>
      <c r="I3210" s="84"/>
      <c r="J3210" s="84"/>
      <c r="K3210" s="84"/>
      <c r="L3210" s="82"/>
    </row>
    <row r="3211" spans="2:12" x14ac:dyDescent="0.3">
      <c r="B3211" s="82"/>
      <c r="C3211" s="82"/>
      <c r="D3211" s="82"/>
      <c r="E3211" s="133"/>
      <c r="F3211" s="84"/>
      <c r="G3211" s="84"/>
      <c r="H3211" s="82"/>
      <c r="I3211" s="84"/>
      <c r="J3211" s="84"/>
      <c r="K3211" s="84"/>
      <c r="L3211" s="82"/>
    </row>
    <row r="3212" spans="2:12" x14ac:dyDescent="0.3">
      <c r="B3212" s="82"/>
      <c r="C3212" s="82"/>
      <c r="D3212" s="82"/>
      <c r="E3212" s="133"/>
      <c r="F3212" s="84"/>
      <c r="G3212" s="84"/>
      <c r="H3212" s="82"/>
      <c r="I3212" s="84"/>
      <c r="J3212" s="84"/>
      <c r="K3212" s="84"/>
      <c r="L3212" s="82"/>
    </row>
    <row r="3213" spans="2:12" x14ac:dyDescent="0.3">
      <c r="B3213" s="82"/>
      <c r="C3213" s="82"/>
      <c r="D3213" s="82"/>
      <c r="E3213" s="133"/>
      <c r="F3213" s="84"/>
      <c r="G3213" s="84"/>
      <c r="H3213" s="82"/>
      <c r="I3213" s="84"/>
      <c r="J3213" s="84"/>
      <c r="K3213" s="84"/>
      <c r="L3213" s="82"/>
    </row>
    <row r="3214" spans="2:12" x14ac:dyDescent="0.3">
      <c r="B3214" s="82"/>
      <c r="C3214" s="82"/>
      <c r="D3214" s="82"/>
      <c r="E3214" s="133"/>
      <c r="F3214" s="84"/>
      <c r="G3214" s="84"/>
      <c r="H3214" s="82"/>
      <c r="I3214" s="84"/>
      <c r="J3214" s="84"/>
      <c r="K3214" s="84"/>
      <c r="L3214" s="82"/>
    </row>
    <row r="3215" spans="2:12" x14ac:dyDescent="0.3">
      <c r="B3215" s="82"/>
      <c r="C3215" s="82"/>
      <c r="D3215" s="82"/>
      <c r="E3215" s="133"/>
      <c r="F3215" s="84"/>
      <c r="G3215" s="84"/>
      <c r="H3215" s="82"/>
      <c r="I3215" s="84"/>
      <c r="J3215" s="84"/>
      <c r="K3215" s="84"/>
      <c r="L3215" s="82"/>
    </row>
    <row r="3216" spans="2:12" x14ac:dyDescent="0.3">
      <c r="B3216" s="82"/>
      <c r="C3216" s="82"/>
      <c r="D3216" s="82"/>
      <c r="E3216" s="133"/>
      <c r="F3216" s="84"/>
      <c r="G3216" s="84"/>
      <c r="H3216" s="82"/>
      <c r="I3216" s="84"/>
      <c r="J3216" s="84"/>
      <c r="K3216" s="84"/>
      <c r="L3216" s="82"/>
    </row>
    <row r="3217" spans="2:12" x14ac:dyDescent="0.3">
      <c r="B3217" s="82"/>
      <c r="C3217" s="82"/>
      <c r="D3217" s="82"/>
      <c r="E3217" s="133"/>
      <c r="F3217" s="84"/>
      <c r="G3217" s="84"/>
      <c r="H3217" s="82"/>
      <c r="I3217" s="84"/>
      <c r="J3217" s="84"/>
      <c r="K3217" s="84"/>
      <c r="L3217" s="82"/>
    </row>
    <row r="3218" spans="2:12" x14ac:dyDescent="0.3">
      <c r="B3218" s="82"/>
      <c r="C3218" s="82"/>
      <c r="D3218" s="82"/>
      <c r="E3218" s="133"/>
      <c r="F3218" s="84"/>
      <c r="G3218" s="84"/>
      <c r="H3218" s="82"/>
      <c r="I3218" s="84"/>
      <c r="J3218" s="84"/>
      <c r="K3218" s="84"/>
      <c r="L3218" s="82"/>
    </row>
    <row r="3219" spans="2:12" x14ac:dyDescent="0.3">
      <c r="B3219" s="82"/>
      <c r="C3219" s="82"/>
      <c r="D3219" s="82"/>
      <c r="E3219" s="133"/>
      <c r="F3219" s="84"/>
      <c r="G3219" s="84"/>
      <c r="H3219" s="82"/>
      <c r="I3219" s="84"/>
      <c r="J3219" s="84"/>
      <c r="K3219" s="84"/>
      <c r="L3219" s="82"/>
    </row>
    <row r="3220" spans="2:12" x14ac:dyDescent="0.3">
      <c r="B3220" s="82"/>
      <c r="C3220" s="82"/>
      <c r="D3220" s="82"/>
      <c r="E3220" s="133"/>
      <c r="F3220" s="84"/>
      <c r="G3220" s="84"/>
      <c r="H3220" s="82"/>
      <c r="I3220" s="84"/>
      <c r="J3220" s="84"/>
      <c r="K3220" s="84"/>
      <c r="L3220" s="82"/>
    </row>
    <row r="3221" spans="2:12" x14ac:dyDescent="0.3">
      <c r="B3221" s="82"/>
      <c r="C3221" s="82"/>
      <c r="D3221" s="82"/>
      <c r="E3221" s="133"/>
      <c r="F3221" s="84"/>
      <c r="G3221" s="84"/>
      <c r="H3221" s="82"/>
      <c r="I3221" s="84"/>
      <c r="J3221" s="84"/>
      <c r="K3221" s="84"/>
      <c r="L3221" s="82"/>
    </row>
    <row r="3222" spans="2:12" x14ac:dyDescent="0.3">
      <c r="B3222" s="82"/>
      <c r="C3222" s="82"/>
      <c r="D3222" s="82"/>
      <c r="E3222" s="133"/>
      <c r="F3222" s="84"/>
      <c r="G3222" s="84"/>
      <c r="H3222" s="82"/>
      <c r="I3222" s="84"/>
      <c r="J3222" s="84"/>
      <c r="K3222" s="84"/>
      <c r="L3222" s="82"/>
    </row>
    <row r="3223" spans="2:12" x14ac:dyDescent="0.3">
      <c r="B3223" s="82"/>
      <c r="C3223" s="82"/>
      <c r="D3223" s="82"/>
      <c r="E3223" s="133"/>
      <c r="F3223" s="84"/>
      <c r="G3223" s="84"/>
      <c r="H3223" s="82"/>
      <c r="I3223" s="84"/>
      <c r="J3223" s="84"/>
      <c r="K3223" s="84"/>
      <c r="L3223" s="82"/>
    </row>
    <row r="3224" spans="2:12" x14ac:dyDescent="0.3">
      <c r="B3224" s="82"/>
      <c r="C3224" s="82"/>
      <c r="D3224" s="82"/>
      <c r="E3224" s="133"/>
      <c r="F3224" s="84"/>
      <c r="G3224" s="84"/>
      <c r="H3224" s="82"/>
      <c r="I3224" s="84"/>
      <c r="J3224" s="84"/>
      <c r="K3224" s="84"/>
      <c r="L3224" s="82"/>
    </row>
    <row r="3225" spans="2:12" x14ac:dyDescent="0.3">
      <c r="B3225" s="82"/>
      <c r="C3225" s="82"/>
      <c r="D3225" s="82"/>
      <c r="E3225" s="133"/>
      <c r="F3225" s="84"/>
      <c r="G3225" s="84"/>
      <c r="H3225" s="82"/>
      <c r="I3225" s="84"/>
      <c r="J3225" s="84"/>
      <c r="K3225" s="84"/>
      <c r="L3225" s="82"/>
    </row>
    <row r="3226" spans="2:12" x14ac:dyDescent="0.3">
      <c r="B3226" s="82"/>
      <c r="C3226" s="82"/>
      <c r="D3226" s="82"/>
      <c r="E3226" s="133"/>
      <c r="F3226" s="84"/>
      <c r="G3226" s="84"/>
      <c r="H3226" s="82"/>
      <c r="I3226" s="84"/>
      <c r="J3226" s="84"/>
      <c r="K3226" s="84"/>
      <c r="L3226" s="82"/>
    </row>
    <row r="3227" spans="2:12" x14ac:dyDescent="0.3">
      <c r="B3227" s="82"/>
      <c r="C3227" s="82"/>
      <c r="D3227" s="82"/>
      <c r="E3227" s="133"/>
      <c r="F3227" s="84"/>
      <c r="G3227" s="84"/>
      <c r="H3227" s="82"/>
      <c r="I3227" s="84"/>
      <c r="J3227" s="84"/>
      <c r="K3227" s="84"/>
      <c r="L3227" s="82"/>
    </row>
    <row r="3228" spans="2:12" x14ac:dyDescent="0.3">
      <c r="B3228" s="82"/>
      <c r="C3228" s="82"/>
      <c r="D3228" s="82"/>
      <c r="E3228" s="133"/>
      <c r="F3228" s="84"/>
      <c r="G3228" s="84"/>
      <c r="H3228" s="82"/>
      <c r="I3228" s="84"/>
      <c r="J3228" s="84"/>
      <c r="K3228" s="84"/>
      <c r="L3228" s="82"/>
    </row>
    <row r="3229" spans="2:12" x14ac:dyDescent="0.3">
      <c r="B3229" s="82"/>
      <c r="C3229" s="82"/>
      <c r="D3229" s="82"/>
      <c r="E3229" s="133"/>
      <c r="F3229" s="84"/>
      <c r="G3229" s="84"/>
      <c r="H3229" s="82"/>
      <c r="I3229" s="84"/>
      <c r="J3229" s="84"/>
      <c r="K3229" s="84"/>
      <c r="L3229" s="82"/>
    </row>
    <row r="3230" spans="2:12" x14ac:dyDescent="0.3">
      <c r="B3230" s="82"/>
      <c r="C3230" s="82"/>
      <c r="D3230" s="82"/>
      <c r="E3230" s="133"/>
      <c r="F3230" s="84"/>
      <c r="G3230" s="84"/>
      <c r="H3230" s="82"/>
      <c r="I3230" s="84"/>
      <c r="J3230" s="84"/>
      <c r="K3230" s="84"/>
      <c r="L3230" s="82"/>
    </row>
    <row r="3231" spans="2:12" x14ac:dyDescent="0.3">
      <c r="B3231" s="82"/>
      <c r="C3231" s="82"/>
      <c r="D3231" s="82"/>
      <c r="E3231" s="133"/>
      <c r="F3231" s="84"/>
      <c r="G3231" s="84"/>
      <c r="H3231" s="82"/>
      <c r="I3231" s="84"/>
      <c r="J3231" s="84"/>
      <c r="K3231" s="84"/>
      <c r="L3231" s="82"/>
    </row>
    <row r="3232" spans="2:12" x14ac:dyDescent="0.3">
      <c r="B3232" s="82"/>
      <c r="C3232" s="82"/>
      <c r="D3232" s="82"/>
      <c r="E3232" s="133"/>
      <c r="F3232" s="84"/>
      <c r="G3232" s="84"/>
      <c r="H3232" s="82"/>
      <c r="I3232" s="84"/>
      <c r="J3232" s="84"/>
      <c r="K3232" s="84"/>
      <c r="L3232" s="82"/>
    </row>
    <row r="3233" spans="2:12" x14ac:dyDescent="0.3">
      <c r="B3233" s="82"/>
      <c r="C3233" s="82"/>
      <c r="D3233" s="82"/>
      <c r="E3233" s="133"/>
      <c r="F3233" s="84"/>
      <c r="G3233" s="84"/>
      <c r="H3233" s="82"/>
      <c r="I3233" s="84"/>
      <c r="J3233" s="84"/>
      <c r="K3233" s="84"/>
      <c r="L3233" s="82"/>
    </row>
    <row r="3234" spans="2:12" x14ac:dyDescent="0.3">
      <c r="B3234" s="82"/>
      <c r="C3234" s="82"/>
      <c r="D3234" s="82"/>
      <c r="E3234" s="133"/>
      <c r="F3234" s="84"/>
      <c r="G3234" s="84"/>
      <c r="H3234" s="82"/>
      <c r="I3234" s="84"/>
      <c r="J3234" s="84"/>
      <c r="K3234" s="84"/>
      <c r="L3234" s="82"/>
    </row>
    <row r="3235" spans="2:12" x14ac:dyDescent="0.3">
      <c r="B3235" s="82"/>
      <c r="C3235" s="82"/>
      <c r="D3235" s="82"/>
      <c r="E3235" s="133"/>
      <c r="F3235" s="84"/>
      <c r="G3235" s="84"/>
      <c r="H3235" s="82"/>
      <c r="I3235" s="84"/>
      <c r="J3235" s="84"/>
      <c r="K3235" s="84"/>
      <c r="L3235" s="82"/>
    </row>
    <row r="3236" spans="2:12" x14ac:dyDescent="0.3">
      <c r="B3236" s="82"/>
      <c r="C3236" s="82"/>
      <c r="D3236" s="82"/>
      <c r="E3236" s="133"/>
      <c r="F3236" s="84"/>
      <c r="G3236" s="84"/>
      <c r="H3236" s="82"/>
      <c r="I3236" s="84"/>
      <c r="J3236" s="84"/>
      <c r="K3236" s="84"/>
      <c r="L3236" s="82"/>
    </row>
    <row r="3237" spans="2:12" x14ac:dyDescent="0.3">
      <c r="B3237" s="82"/>
      <c r="C3237" s="82"/>
      <c r="D3237" s="82"/>
      <c r="E3237" s="133"/>
      <c r="F3237" s="84"/>
      <c r="G3237" s="84"/>
      <c r="H3237" s="82"/>
      <c r="I3237" s="84"/>
      <c r="J3237" s="84"/>
      <c r="K3237" s="84"/>
      <c r="L3237" s="82"/>
    </row>
    <row r="3238" spans="2:12" x14ac:dyDescent="0.3">
      <c r="B3238" s="82"/>
      <c r="C3238" s="82"/>
      <c r="D3238" s="82"/>
      <c r="E3238" s="133"/>
      <c r="F3238" s="84"/>
      <c r="G3238" s="84"/>
      <c r="H3238" s="82"/>
      <c r="I3238" s="84"/>
      <c r="J3238" s="84"/>
      <c r="K3238" s="84"/>
      <c r="L3238" s="82"/>
    </row>
    <row r="3239" spans="2:12" x14ac:dyDescent="0.3">
      <c r="B3239" s="82"/>
      <c r="C3239" s="82"/>
      <c r="D3239" s="82"/>
      <c r="E3239" s="133"/>
      <c r="F3239" s="84"/>
      <c r="G3239" s="84"/>
      <c r="H3239" s="82"/>
      <c r="I3239" s="84"/>
      <c r="J3239" s="84"/>
      <c r="K3239" s="84"/>
      <c r="L3239" s="82"/>
    </row>
    <row r="3240" spans="2:12" x14ac:dyDescent="0.3">
      <c r="B3240" s="82"/>
      <c r="C3240" s="82"/>
      <c r="D3240" s="82"/>
      <c r="E3240" s="133"/>
      <c r="F3240" s="84"/>
      <c r="G3240" s="84"/>
      <c r="H3240" s="82"/>
      <c r="I3240" s="84"/>
      <c r="J3240" s="84"/>
      <c r="K3240" s="84"/>
      <c r="L3240" s="82"/>
    </row>
    <row r="3241" spans="2:12" x14ac:dyDescent="0.3">
      <c r="B3241" s="82"/>
      <c r="C3241" s="82"/>
      <c r="D3241" s="82"/>
      <c r="E3241" s="133"/>
      <c r="F3241" s="84"/>
      <c r="G3241" s="84"/>
      <c r="H3241" s="82"/>
      <c r="I3241" s="84"/>
      <c r="J3241" s="84"/>
      <c r="K3241" s="84"/>
      <c r="L3241" s="82"/>
    </row>
    <row r="3242" spans="2:12" x14ac:dyDescent="0.3">
      <c r="B3242" s="82"/>
      <c r="C3242" s="82"/>
      <c r="D3242" s="82"/>
      <c r="E3242" s="133"/>
      <c r="F3242" s="84"/>
      <c r="G3242" s="84"/>
      <c r="H3242" s="82"/>
      <c r="I3242" s="84"/>
      <c r="J3242" s="84"/>
      <c r="K3242" s="84"/>
      <c r="L3242" s="82"/>
    </row>
    <row r="3243" spans="2:12" x14ac:dyDescent="0.3">
      <c r="B3243" s="82"/>
      <c r="C3243" s="82"/>
      <c r="D3243" s="82"/>
      <c r="E3243" s="133"/>
      <c r="F3243" s="84"/>
      <c r="G3243" s="84"/>
      <c r="H3243" s="82"/>
      <c r="I3243" s="84"/>
      <c r="J3243" s="84"/>
      <c r="K3243" s="84"/>
      <c r="L3243" s="82"/>
    </row>
    <row r="3244" spans="2:12" x14ac:dyDescent="0.3">
      <c r="B3244" s="82"/>
      <c r="C3244" s="82"/>
      <c r="D3244" s="82"/>
      <c r="E3244" s="133"/>
      <c r="F3244" s="84"/>
      <c r="G3244" s="84"/>
      <c r="H3244" s="82"/>
      <c r="I3244" s="84"/>
      <c r="J3244" s="84"/>
      <c r="K3244" s="84"/>
      <c r="L3244" s="82"/>
    </row>
    <row r="3245" spans="2:12" x14ac:dyDescent="0.3">
      <c r="B3245" s="82"/>
      <c r="C3245" s="82"/>
      <c r="D3245" s="82"/>
      <c r="E3245" s="133"/>
      <c r="F3245" s="84"/>
      <c r="G3245" s="84"/>
      <c r="H3245" s="82"/>
      <c r="I3245" s="84"/>
      <c r="J3245" s="84"/>
      <c r="K3245" s="84"/>
      <c r="L3245" s="82"/>
    </row>
    <row r="3246" spans="2:12" x14ac:dyDescent="0.3">
      <c r="B3246" s="82"/>
      <c r="C3246" s="82"/>
      <c r="D3246" s="82"/>
      <c r="E3246" s="133"/>
      <c r="F3246" s="84"/>
      <c r="G3246" s="84"/>
      <c r="H3246" s="82"/>
      <c r="I3246" s="84"/>
      <c r="J3246" s="84"/>
      <c r="K3246" s="84"/>
      <c r="L3246" s="82"/>
    </row>
    <row r="3247" spans="2:12" x14ac:dyDescent="0.3">
      <c r="B3247" s="82"/>
      <c r="C3247" s="82"/>
      <c r="D3247" s="82"/>
      <c r="E3247" s="133"/>
      <c r="F3247" s="84"/>
      <c r="G3247" s="84"/>
      <c r="H3247" s="82"/>
      <c r="I3247" s="84"/>
      <c r="J3247" s="84"/>
      <c r="K3247" s="84"/>
      <c r="L3247" s="82"/>
    </row>
    <row r="3248" spans="2:12" x14ac:dyDescent="0.3">
      <c r="B3248" s="82"/>
      <c r="C3248" s="82"/>
      <c r="D3248" s="82"/>
      <c r="E3248" s="133"/>
      <c r="F3248" s="84"/>
      <c r="G3248" s="84"/>
      <c r="H3248" s="82"/>
      <c r="I3248" s="84"/>
      <c r="J3248" s="84"/>
      <c r="K3248" s="84"/>
      <c r="L3248" s="82"/>
    </row>
    <row r="3249" spans="2:12" x14ac:dyDescent="0.3">
      <c r="B3249" s="82"/>
      <c r="C3249" s="82"/>
      <c r="D3249" s="82"/>
      <c r="E3249" s="133"/>
      <c r="F3249" s="84"/>
      <c r="G3249" s="84"/>
      <c r="H3249" s="82"/>
      <c r="I3249" s="84"/>
      <c r="J3249" s="84"/>
      <c r="K3249" s="84"/>
      <c r="L3249" s="82"/>
    </row>
    <row r="3250" spans="2:12" x14ac:dyDescent="0.3">
      <c r="B3250" s="82"/>
      <c r="C3250" s="82"/>
      <c r="D3250" s="82"/>
      <c r="E3250" s="133"/>
      <c r="F3250" s="84"/>
      <c r="G3250" s="84"/>
      <c r="H3250" s="82"/>
      <c r="I3250" s="84"/>
      <c r="J3250" s="84"/>
      <c r="K3250" s="84"/>
      <c r="L3250" s="82"/>
    </row>
    <row r="3251" spans="2:12" x14ac:dyDescent="0.3">
      <c r="B3251" s="82"/>
      <c r="C3251" s="82"/>
      <c r="D3251" s="82"/>
      <c r="E3251" s="133"/>
      <c r="F3251" s="84"/>
      <c r="G3251" s="84"/>
      <c r="H3251" s="82"/>
      <c r="I3251" s="84"/>
      <c r="J3251" s="84"/>
      <c r="K3251" s="84"/>
      <c r="L3251" s="82"/>
    </row>
    <row r="3252" spans="2:12" x14ac:dyDescent="0.3">
      <c r="B3252" s="82"/>
      <c r="C3252" s="82"/>
      <c r="D3252" s="82"/>
      <c r="E3252" s="133"/>
      <c r="F3252" s="84"/>
      <c r="G3252" s="84"/>
      <c r="H3252" s="82"/>
      <c r="I3252" s="84"/>
      <c r="J3252" s="84"/>
      <c r="K3252" s="84"/>
      <c r="L3252" s="82"/>
    </row>
    <row r="3253" spans="2:12" x14ac:dyDescent="0.3">
      <c r="B3253" s="82"/>
      <c r="C3253" s="82"/>
      <c r="D3253" s="82"/>
      <c r="E3253" s="133"/>
      <c r="F3253" s="84"/>
      <c r="G3253" s="84"/>
      <c r="H3253" s="82"/>
      <c r="I3253" s="84"/>
      <c r="J3253" s="84"/>
      <c r="K3253" s="84"/>
      <c r="L3253" s="82"/>
    </row>
    <row r="3254" spans="2:12" x14ac:dyDescent="0.3">
      <c r="B3254" s="82"/>
      <c r="C3254" s="82"/>
      <c r="D3254" s="82"/>
      <c r="E3254" s="133"/>
      <c r="F3254" s="84"/>
      <c r="G3254" s="84"/>
      <c r="H3254" s="82"/>
      <c r="I3254" s="84"/>
      <c r="J3254" s="84"/>
      <c r="K3254" s="84"/>
      <c r="L3254" s="82"/>
    </row>
    <row r="3255" spans="2:12" x14ac:dyDescent="0.3">
      <c r="B3255" s="82"/>
      <c r="C3255" s="82"/>
      <c r="D3255" s="82"/>
      <c r="E3255" s="133"/>
      <c r="F3255" s="84"/>
      <c r="G3255" s="84"/>
      <c r="H3255" s="82"/>
      <c r="I3255" s="84"/>
      <c r="J3255" s="84"/>
      <c r="K3255" s="84"/>
      <c r="L3255" s="82"/>
    </row>
    <row r="3256" spans="2:12" x14ac:dyDescent="0.3">
      <c r="B3256" s="82"/>
      <c r="C3256" s="82"/>
      <c r="D3256" s="82"/>
      <c r="E3256" s="133"/>
      <c r="F3256" s="84"/>
      <c r="G3256" s="84"/>
      <c r="H3256" s="82"/>
      <c r="I3256" s="84"/>
      <c r="J3256" s="84"/>
      <c r="K3256" s="84"/>
      <c r="L3256" s="82"/>
    </row>
    <row r="3257" spans="2:12" x14ac:dyDescent="0.3">
      <c r="B3257" s="82"/>
      <c r="C3257" s="82"/>
      <c r="D3257" s="82"/>
      <c r="E3257" s="133"/>
      <c r="F3257" s="84"/>
      <c r="G3257" s="84"/>
      <c r="H3257" s="82"/>
      <c r="I3257" s="84"/>
      <c r="J3257" s="84"/>
      <c r="K3257" s="84"/>
      <c r="L3257" s="82"/>
    </row>
    <row r="3258" spans="2:12" x14ac:dyDescent="0.3">
      <c r="B3258" s="82"/>
      <c r="C3258" s="82"/>
      <c r="D3258" s="82"/>
      <c r="E3258" s="133"/>
      <c r="F3258" s="84"/>
      <c r="G3258" s="84"/>
      <c r="H3258" s="82"/>
      <c r="I3258" s="84"/>
      <c r="J3258" s="84"/>
      <c r="K3258" s="84"/>
      <c r="L3258" s="82"/>
    </row>
    <row r="3259" spans="2:12" x14ac:dyDescent="0.3">
      <c r="B3259" s="82"/>
      <c r="C3259" s="82"/>
      <c r="D3259" s="82"/>
      <c r="E3259" s="133"/>
      <c r="F3259" s="84"/>
      <c r="G3259" s="84"/>
      <c r="H3259" s="82"/>
      <c r="I3259" s="84"/>
      <c r="J3259" s="84"/>
      <c r="K3259" s="84"/>
      <c r="L3259" s="82"/>
    </row>
    <row r="3260" spans="2:12" x14ac:dyDescent="0.3">
      <c r="B3260" s="82"/>
      <c r="C3260" s="82"/>
      <c r="D3260" s="82"/>
      <c r="E3260" s="133"/>
      <c r="F3260" s="84"/>
      <c r="G3260" s="84"/>
      <c r="H3260" s="82"/>
      <c r="I3260" s="84"/>
      <c r="J3260" s="84"/>
      <c r="K3260" s="84"/>
      <c r="L3260" s="82"/>
    </row>
    <row r="3261" spans="2:12" x14ac:dyDescent="0.3">
      <c r="B3261" s="82"/>
      <c r="C3261" s="82"/>
      <c r="D3261" s="82"/>
      <c r="E3261" s="133"/>
      <c r="F3261" s="84"/>
      <c r="G3261" s="84"/>
      <c r="H3261" s="82"/>
      <c r="I3261" s="84"/>
      <c r="J3261" s="84"/>
      <c r="K3261" s="84"/>
      <c r="L3261" s="82"/>
    </row>
    <row r="3262" spans="2:12" x14ac:dyDescent="0.3">
      <c r="B3262" s="82"/>
      <c r="C3262" s="82"/>
      <c r="D3262" s="82"/>
      <c r="E3262" s="133"/>
      <c r="F3262" s="84"/>
      <c r="G3262" s="84"/>
      <c r="H3262" s="82"/>
      <c r="I3262" s="84"/>
      <c r="J3262" s="84"/>
      <c r="K3262" s="84"/>
      <c r="L3262" s="82"/>
    </row>
    <row r="3263" spans="2:12" x14ac:dyDescent="0.3">
      <c r="B3263" s="82"/>
      <c r="C3263" s="82"/>
      <c r="D3263" s="82"/>
      <c r="E3263" s="133"/>
      <c r="F3263" s="84"/>
      <c r="G3263" s="84"/>
      <c r="H3263" s="82"/>
      <c r="I3263" s="84"/>
      <c r="J3263" s="84"/>
      <c r="K3263" s="84"/>
      <c r="L3263" s="82"/>
    </row>
    <row r="3264" spans="2:12" x14ac:dyDescent="0.3">
      <c r="B3264" s="82"/>
      <c r="C3264" s="82"/>
      <c r="D3264" s="82"/>
      <c r="E3264" s="133"/>
      <c r="F3264" s="84"/>
      <c r="G3264" s="84"/>
      <c r="H3264" s="82"/>
      <c r="I3264" s="84"/>
      <c r="J3264" s="84"/>
      <c r="K3264" s="84"/>
      <c r="L3264" s="82"/>
    </row>
    <row r="3265" spans="2:12" x14ac:dyDescent="0.3">
      <c r="B3265" s="82"/>
      <c r="C3265" s="82"/>
      <c r="D3265" s="82"/>
      <c r="E3265" s="133"/>
      <c r="F3265" s="84"/>
      <c r="G3265" s="84"/>
      <c r="H3265" s="82"/>
      <c r="I3265" s="84"/>
      <c r="J3265" s="84"/>
      <c r="K3265" s="84"/>
      <c r="L3265" s="82"/>
    </row>
    <row r="3266" spans="2:12" x14ac:dyDescent="0.3">
      <c r="B3266" s="82"/>
      <c r="C3266" s="82"/>
      <c r="D3266" s="82"/>
      <c r="E3266" s="133"/>
      <c r="F3266" s="84"/>
      <c r="G3266" s="84"/>
      <c r="H3266" s="82"/>
      <c r="I3266" s="84"/>
      <c r="J3266" s="84"/>
      <c r="K3266" s="84"/>
      <c r="L3266" s="82"/>
    </row>
    <row r="3267" spans="2:12" x14ac:dyDescent="0.3">
      <c r="B3267" s="82"/>
      <c r="C3267" s="82"/>
      <c r="D3267" s="82"/>
      <c r="E3267" s="133"/>
      <c r="F3267" s="84"/>
      <c r="G3267" s="84"/>
      <c r="H3267" s="82"/>
      <c r="I3267" s="84"/>
      <c r="J3267" s="84"/>
      <c r="K3267" s="84"/>
      <c r="L3267" s="82"/>
    </row>
    <row r="3268" spans="2:12" x14ac:dyDescent="0.3">
      <c r="B3268" s="82"/>
      <c r="C3268" s="82"/>
      <c r="D3268" s="82"/>
      <c r="E3268" s="133"/>
      <c r="F3268" s="84"/>
      <c r="G3268" s="84"/>
      <c r="H3268" s="82"/>
      <c r="I3268" s="84"/>
      <c r="J3268" s="84"/>
      <c r="K3268" s="84"/>
      <c r="L3268" s="82"/>
    </row>
    <row r="3269" spans="2:12" x14ac:dyDescent="0.3">
      <c r="B3269" s="82"/>
      <c r="C3269" s="82"/>
      <c r="D3269" s="82"/>
      <c r="E3269" s="133"/>
      <c r="F3269" s="84"/>
      <c r="G3269" s="84"/>
      <c r="H3269" s="82"/>
      <c r="I3269" s="84"/>
      <c r="J3269" s="84"/>
      <c r="K3269" s="84"/>
      <c r="L3269" s="82"/>
    </row>
    <row r="3270" spans="2:12" x14ac:dyDescent="0.3">
      <c r="B3270" s="82"/>
      <c r="C3270" s="82"/>
      <c r="D3270" s="82"/>
      <c r="E3270" s="133"/>
      <c r="F3270" s="84"/>
      <c r="G3270" s="84"/>
      <c r="H3270" s="82"/>
      <c r="I3270" s="84"/>
      <c r="J3270" s="84"/>
      <c r="K3270" s="84"/>
      <c r="L3270" s="82"/>
    </row>
    <row r="3271" spans="2:12" x14ac:dyDescent="0.3">
      <c r="B3271" s="82"/>
      <c r="C3271" s="82"/>
      <c r="D3271" s="82"/>
      <c r="E3271" s="133"/>
      <c r="F3271" s="84"/>
      <c r="G3271" s="84"/>
      <c r="H3271" s="82"/>
      <c r="I3271" s="84"/>
      <c r="J3271" s="84"/>
      <c r="K3271" s="84"/>
      <c r="L3271" s="82"/>
    </row>
    <row r="3272" spans="2:12" x14ac:dyDescent="0.3">
      <c r="B3272" s="82"/>
      <c r="C3272" s="82"/>
      <c r="D3272" s="82"/>
      <c r="E3272" s="133"/>
      <c r="F3272" s="84"/>
      <c r="G3272" s="84"/>
      <c r="H3272" s="82"/>
      <c r="I3272" s="84"/>
      <c r="J3272" s="84"/>
      <c r="K3272" s="84"/>
      <c r="L3272" s="82"/>
    </row>
    <row r="3273" spans="2:12" x14ac:dyDescent="0.3">
      <c r="B3273" s="82"/>
      <c r="C3273" s="82"/>
      <c r="D3273" s="82"/>
      <c r="E3273" s="133"/>
      <c r="F3273" s="84"/>
      <c r="G3273" s="84"/>
      <c r="H3273" s="82"/>
      <c r="I3273" s="84"/>
      <c r="J3273" s="84"/>
      <c r="K3273" s="84"/>
      <c r="L3273" s="82"/>
    </row>
    <row r="3274" spans="2:12" x14ac:dyDescent="0.3">
      <c r="B3274" s="82"/>
      <c r="C3274" s="82"/>
      <c r="D3274" s="82"/>
      <c r="E3274" s="133"/>
      <c r="F3274" s="84"/>
      <c r="G3274" s="84"/>
      <c r="H3274" s="82"/>
      <c r="I3274" s="84"/>
      <c r="J3274" s="84"/>
      <c r="K3274" s="84"/>
      <c r="L3274" s="82"/>
    </row>
    <row r="3275" spans="2:12" x14ac:dyDescent="0.3">
      <c r="B3275" s="82"/>
      <c r="C3275" s="82"/>
      <c r="D3275" s="82"/>
      <c r="E3275" s="133"/>
      <c r="F3275" s="84"/>
      <c r="G3275" s="84"/>
      <c r="H3275" s="82"/>
      <c r="I3275" s="84"/>
      <c r="J3275" s="84"/>
      <c r="K3275" s="84"/>
      <c r="L3275" s="82"/>
    </row>
    <row r="3276" spans="2:12" x14ac:dyDescent="0.3">
      <c r="B3276" s="82"/>
      <c r="C3276" s="82"/>
      <c r="D3276" s="82"/>
      <c r="E3276" s="133"/>
      <c r="F3276" s="84"/>
      <c r="G3276" s="84"/>
      <c r="H3276" s="82"/>
      <c r="I3276" s="84"/>
      <c r="J3276" s="84"/>
      <c r="K3276" s="84"/>
      <c r="L3276" s="82"/>
    </row>
    <row r="3277" spans="2:12" x14ac:dyDescent="0.3">
      <c r="B3277" s="82"/>
      <c r="C3277" s="82"/>
      <c r="D3277" s="82"/>
      <c r="E3277" s="133"/>
      <c r="F3277" s="84"/>
      <c r="G3277" s="84"/>
      <c r="H3277" s="82"/>
      <c r="I3277" s="84"/>
      <c r="J3277" s="84"/>
      <c r="K3277" s="84"/>
      <c r="L3277" s="82"/>
    </row>
    <row r="3278" spans="2:12" x14ac:dyDescent="0.3">
      <c r="B3278" s="82"/>
      <c r="C3278" s="82"/>
      <c r="D3278" s="82"/>
      <c r="E3278" s="133"/>
      <c r="F3278" s="84"/>
      <c r="G3278" s="84"/>
      <c r="H3278" s="82"/>
      <c r="I3278" s="84"/>
      <c r="J3278" s="84"/>
      <c r="K3278" s="84"/>
      <c r="L3278" s="82"/>
    </row>
    <row r="3279" spans="2:12" x14ac:dyDescent="0.3">
      <c r="B3279" s="82"/>
      <c r="C3279" s="82"/>
      <c r="D3279" s="82"/>
      <c r="E3279" s="133"/>
      <c r="F3279" s="84"/>
      <c r="G3279" s="84"/>
      <c r="H3279" s="82"/>
      <c r="I3279" s="84"/>
      <c r="J3279" s="84"/>
      <c r="K3279" s="84"/>
      <c r="L3279" s="82"/>
    </row>
    <row r="3280" spans="2:12" x14ac:dyDescent="0.3">
      <c r="B3280" s="82"/>
      <c r="C3280" s="82"/>
      <c r="D3280" s="82"/>
      <c r="E3280" s="133"/>
      <c r="F3280" s="84"/>
      <c r="G3280" s="84"/>
      <c r="H3280" s="82"/>
      <c r="I3280" s="84"/>
      <c r="J3280" s="84"/>
      <c r="K3280" s="84"/>
      <c r="L3280" s="82"/>
    </row>
    <row r="3281" spans="2:12" x14ac:dyDescent="0.3">
      <c r="B3281" s="82"/>
      <c r="C3281" s="82"/>
      <c r="D3281" s="82"/>
      <c r="E3281" s="133"/>
      <c r="F3281" s="84"/>
      <c r="G3281" s="84"/>
      <c r="H3281" s="82"/>
      <c r="I3281" s="84"/>
      <c r="J3281" s="84"/>
      <c r="K3281" s="84"/>
      <c r="L3281" s="82"/>
    </row>
    <row r="3282" spans="2:12" x14ac:dyDescent="0.3">
      <c r="B3282" s="82"/>
      <c r="C3282" s="82"/>
      <c r="D3282" s="82"/>
      <c r="E3282" s="133"/>
      <c r="F3282" s="84"/>
      <c r="G3282" s="84"/>
      <c r="H3282" s="82"/>
      <c r="I3282" s="84"/>
      <c r="J3282" s="84"/>
      <c r="K3282" s="84"/>
      <c r="L3282" s="82"/>
    </row>
    <row r="3283" spans="2:12" x14ac:dyDescent="0.3">
      <c r="B3283" s="82"/>
      <c r="C3283" s="82"/>
      <c r="D3283" s="82"/>
      <c r="E3283" s="133"/>
      <c r="F3283" s="84"/>
      <c r="G3283" s="84"/>
      <c r="H3283" s="82"/>
      <c r="I3283" s="84"/>
      <c r="J3283" s="84"/>
      <c r="K3283" s="84"/>
      <c r="L3283" s="82"/>
    </row>
    <row r="3284" spans="2:12" x14ac:dyDescent="0.3">
      <c r="B3284" s="82"/>
      <c r="C3284" s="82"/>
      <c r="D3284" s="82"/>
      <c r="E3284" s="133"/>
      <c r="F3284" s="84"/>
      <c r="G3284" s="84"/>
      <c r="H3284" s="82"/>
      <c r="I3284" s="84"/>
      <c r="J3284" s="84"/>
      <c r="K3284" s="84"/>
      <c r="L3284" s="82"/>
    </row>
    <row r="3285" spans="2:12" x14ac:dyDescent="0.3">
      <c r="B3285" s="82"/>
      <c r="C3285" s="82"/>
      <c r="D3285" s="82"/>
      <c r="E3285" s="133"/>
      <c r="F3285" s="84"/>
      <c r="G3285" s="84"/>
      <c r="H3285" s="82"/>
      <c r="I3285" s="84"/>
      <c r="J3285" s="84"/>
      <c r="K3285" s="84"/>
      <c r="L3285" s="82"/>
    </row>
    <row r="3286" spans="2:12" x14ac:dyDescent="0.3">
      <c r="B3286" s="82"/>
      <c r="C3286" s="82"/>
      <c r="D3286" s="82"/>
      <c r="E3286" s="133"/>
      <c r="F3286" s="84"/>
      <c r="G3286" s="84"/>
      <c r="H3286" s="82"/>
      <c r="I3286" s="84"/>
      <c r="J3286" s="84"/>
      <c r="K3286" s="84"/>
      <c r="L3286" s="82"/>
    </row>
    <row r="3287" spans="2:12" x14ac:dyDescent="0.3">
      <c r="B3287" s="82"/>
      <c r="C3287" s="82"/>
      <c r="D3287" s="82"/>
      <c r="E3287" s="133"/>
      <c r="F3287" s="84"/>
      <c r="G3287" s="84"/>
      <c r="H3287" s="82"/>
      <c r="I3287" s="84"/>
      <c r="J3287" s="84"/>
      <c r="K3287" s="84"/>
      <c r="L3287" s="82"/>
    </row>
    <row r="3288" spans="2:12" x14ac:dyDescent="0.3">
      <c r="B3288" s="82"/>
      <c r="C3288" s="82"/>
      <c r="D3288" s="82"/>
      <c r="E3288" s="133"/>
      <c r="F3288" s="84"/>
      <c r="G3288" s="84"/>
      <c r="H3288" s="82"/>
      <c r="I3288" s="84"/>
      <c r="J3288" s="84"/>
      <c r="K3288" s="84"/>
      <c r="L3288" s="82"/>
    </row>
    <row r="3289" spans="2:12" x14ac:dyDescent="0.3">
      <c r="B3289" s="82"/>
      <c r="C3289" s="82"/>
      <c r="D3289" s="82"/>
      <c r="E3289" s="133"/>
      <c r="F3289" s="84"/>
      <c r="G3289" s="84"/>
      <c r="H3289" s="82"/>
      <c r="I3289" s="84"/>
      <c r="J3289" s="84"/>
      <c r="K3289" s="84"/>
      <c r="L3289" s="82"/>
    </row>
    <row r="3290" spans="2:12" x14ac:dyDescent="0.3">
      <c r="B3290" s="82"/>
      <c r="C3290" s="82"/>
      <c r="D3290" s="82"/>
      <c r="E3290" s="133"/>
      <c r="F3290" s="84"/>
      <c r="G3290" s="84"/>
      <c r="H3290" s="82"/>
      <c r="I3290" s="84"/>
      <c r="J3290" s="84"/>
      <c r="K3290" s="84"/>
      <c r="L3290" s="82"/>
    </row>
    <row r="3291" spans="2:12" x14ac:dyDescent="0.3">
      <c r="B3291" s="82"/>
      <c r="C3291" s="82"/>
      <c r="D3291" s="82"/>
      <c r="E3291" s="133"/>
      <c r="F3291" s="84"/>
      <c r="G3291" s="84"/>
      <c r="H3291" s="82"/>
      <c r="I3291" s="84"/>
      <c r="J3291" s="84"/>
      <c r="K3291" s="84"/>
      <c r="L3291" s="82"/>
    </row>
    <row r="3292" spans="2:12" x14ac:dyDescent="0.3">
      <c r="B3292" s="82"/>
      <c r="C3292" s="82"/>
      <c r="D3292" s="82"/>
      <c r="E3292" s="133"/>
      <c r="F3292" s="84"/>
      <c r="G3292" s="84"/>
      <c r="H3292" s="82"/>
      <c r="I3292" s="84"/>
      <c r="J3292" s="84"/>
      <c r="K3292" s="84"/>
      <c r="L3292" s="82"/>
    </row>
    <row r="3293" spans="2:12" x14ac:dyDescent="0.3">
      <c r="B3293" s="82"/>
      <c r="C3293" s="82"/>
      <c r="D3293" s="82"/>
      <c r="E3293" s="133"/>
      <c r="F3293" s="84"/>
      <c r="G3293" s="84"/>
      <c r="H3293" s="82"/>
      <c r="I3293" s="84"/>
      <c r="J3293" s="84"/>
      <c r="K3293" s="84"/>
      <c r="L3293" s="82"/>
    </row>
    <row r="3294" spans="2:12" x14ac:dyDescent="0.3">
      <c r="B3294" s="82"/>
      <c r="C3294" s="82"/>
      <c r="D3294" s="82"/>
      <c r="E3294" s="133"/>
      <c r="F3294" s="84"/>
      <c r="G3294" s="84"/>
      <c r="H3294" s="82"/>
      <c r="I3294" s="84"/>
      <c r="J3294" s="84"/>
      <c r="K3294" s="84"/>
      <c r="L3294" s="82"/>
    </row>
    <row r="3295" spans="2:12" x14ac:dyDescent="0.3">
      <c r="B3295" s="82"/>
      <c r="C3295" s="82"/>
      <c r="D3295" s="82"/>
      <c r="E3295" s="133"/>
      <c r="F3295" s="84"/>
      <c r="G3295" s="84"/>
      <c r="H3295" s="82"/>
      <c r="I3295" s="84"/>
      <c r="J3295" s="84"/>
      <c r="K3295" s="84"/>
      <c r="L3295" s="82"/>
    </row>
    <row r="3296" spans="2:12" x14ac:dyDescent="0.3">
      <c r="B3296" s="82"/>
      <c r="C3296" s="82"/>
      <c r="D3296" s="82"/>
      <c r="E3296" s="133"/>
      <c r="F3296" s="84"/>
      <c r="G3296" s="84"/>
      <c r="H3296" s="82"/>
      <c r="I3296" s="84"/>
      <c r="J3296" s="84"/>
      <c r="K3296" s="84"/>
      <c r="L3296" s="82"/>
    </row>
    <row r="3297" spans="2:12" x14ac:dyDescent="0.3">
      <c r="B3297" s="82"/>
      <c r="C3297" s="82"/>
      <c r="D3297" s="82"/>
      <c r="E3297" s="133"/>
      <c r="F3297" s="84"/>
      <c r="G3297" s="84"/>
      <c r="H3297" s="82"/>
      <c r="I3297" s="84"/>
      <c r="J3297" s="84"/>
      <c r="K3297" s="84"/>
      <c r="L3297" s="82"/>
    </row>
    <row r="3298" spans="2:12" x14ac:dyDescent="0.3">
      <c r="B3298" s="82"/>
      <c r="C3298" s="82"/>
      <c r="D3298" s="82"/>
      <c r="E3298" s="133"/>
      <c r="F3298" s="84"/>
      <c r="G3298" s="84"/>
      <c r="H3298" s="82"/>
      <c r="I3298" s="84"/>
      <c r="J3298" s="84"/>
      <c r="K3298" s="84"/>
      <c r="L3298" s="82"/>
    </row>
    <row r="3299" spans="2:12" x14ac:dyDescent="0.3">
      <c r="B3299" s="82"/>
      <c r="C3299" s="82"/>
      <c r="D3299" s="82"/>
      <c r="E3299" s="133"/>
      <c r="F3299" s="84"/>
      <c r="G3299" s="84"/>
      <c r="H3299" s="82"/>
      <c r="I3299" s="84"/>
      <c r="J3299" s="84"/>
      <c r="K3299" s="84"/>
      <c r="L3299" s="82"/>
    </row>
    <row r="3300" spans="2:12" x14ac:dyDescent="0.3">
      <c r="B3300" s="82"/>
      <c r="C3300" s="82"/>
      <c r="D3300" s="82"/>
      <c r="E3300" s="133"/>
      <c r="F3300" s="84"/>
      <c r="G3300" s="84"/>
      <c r="H3300" s="82"/>
      <c r="I3300" s="84"/>
      <c r="J3300" s="84"/>
      <c r="K3300" s="84"/>
      <c r="L3300" s="82"/>
    </row>
    <row r="3301" spans="2:12" x14ac:dyDescent="0.3">
      <c r="B3301" s="82"/>
      <c r="C3301" s="82"/>
      <c r="D3301" s="82"/>
      <c r="E3301" s="133"/>
      <c r="F3301" s="84"/>
      <c r="G3301" s="84"/>
      <c r="H3301" s="82"/>
      <c r="I3301" s="84"/>
      <c r="J3301" s="84"/>
      <c r="K3301" s="84"/>
      <c r="L3301" s="82"/>
    </row>
    <row r="3302" spans="2:12" x14ac:dyDescent="0.3">
      <c r="B3302" s="82"/>
      <c r="C3302" s="82"/>
      <c r="D3302" s="82"/>
      <c r="E3302" s="133"/>
      <c r="F3302" s="84"/>
      <c r="G3302" s="84"/>
      <c r="H3302" s="82"/>
      <c r="I3302" s="84"/>
      <c r="J3302" s="84"/>
      <c r="K3302" s="84"/>
      <c r="L3302" s="82"/>
    </row>
    <row r="3303" spans="2:12" x14ac:dyDescent="0.3">
      <c r="B3303" s="82"/>
      <c r="C3303" s="82"/>
      <c r="D3303" s="82"/>
      <c r="E3303" s="133"/>
      <c r="F3303" s="84"/>
      <c r="G3303" s="84"/>
      <c r="H3303" s="82"/>
      <c r="I3303" s="84"/>
      <c r="J3303" s="84"/>
      <c r="K3303" s="84"/>
      <c r="L3303" s="82"/>
    </row>
    <row r="3304" spans="2:12" x14ac:dyDescent="0.3">
      <c r="B3304" s="82"/>
      <c r="C3304" s="82"/>
      <c r="D3304" s="82"/>
      <c r="E3304" s="133"/>
      <c r="F3304" s="84"/>
      <c r="G3304" s="84"/>
      <c r="H3304" s="82"/>
      <c r="I3304" s="84"/>
      <c r="J3304" s="84"/>
      <c r="K3304" s="84"/>
      <c r="L3304" s="82"/>
    </row>
    <row r="3305" spans="2:12" x14ac:dyDescent="0.3">
      <c r="B3305" s="82"/>
      <c r="C3305" s="82"/>
      <c r="D3305" s="82"/>
      <c r="E3305" s="133"/>
      <c r="F3305" s="84"/>
      <c r="G3305" s="84"/>
      <c r="H3305" s="82"/>
      <c r="I3305" s="84"/>
      <c r="J3305" s="84"/>
      <c r="K3305" s="84"/>
      <c r="L3305" s="82"/>
    </row>
    <row r="3306" spans="2:12" x14ac:dyDescent="0.3">
      <c r="B3306" s="82"/>
      <c r="C3306" s="82"/>
      <c r="D3306" s="82"/>
      <c r="E3306" s="133"/>
      <c r="F3306" s="84"/>
      <c r="G3306" s="84"/>
      <c r="H3306" s="82"/>
      <c r="I3306" s="84"/>
      <c r="J3306" s="84"/>
      <c r="K3306" s="84"/>
      <c r="L3306" s="82"/>
    </row>
    <row r="3307" spans="2:12" x14ac:dyDescent="0.3">
      <c r="B3307" s="82"/>
      <c r="C3307" s="82"/>
      <c r="D3307" s="82"/>
      <c r="E3307" s="133"/>
      <c r="F3307" s="84"/>
      <c r="G3307" s="84"/>
      <c r="H3307" s="82"/>
      <c r="I3307" s="84"/>
      <c r="J3307" s="84"/>
      <c r="K3307" s="84"/>
      <c r="L3307" s="82"/>
    </row>
    <row r="3308" spans="2:12" x14ac:dyDescent="0.3">
      <c r="B3308" s="82"/>
      <c r="C3308" s="82"/>
      <c r="D3308" s="82"/>
      <c r="E3308" s="133"/>
      <c r="F3308" s="84"/>
      <c r="G3308" s="84"/>
      <c r="H3308" s="82"/>
      <c r="I3308" s="84"/>
      <c r="J3308" s="84"/>
      <c r="K3308" s="84"/>
      <c r="L3308" s="82"/>
    </row>
    <row r="3309" spans="2:12" x14ac:dyDescent="0.3">
      <c r="B3309" s="82"/>
      <c r="C3309" s="82"/>
      <c r="D3309" s="82"/>
      <c r="E3309" s="133"/>
      <c r="F3309" s="84"/>
      <c r="G3309" s="84"/>
      <c r="H3309" s="82"/>
      <c r="I3309" s="84"/>
      <c r="J3309" s="84"/>
      <c r="K3309" s="84"/>
      <c r="L3309" s="82"/>
    </row>
    <row r="3310" spans="2:12" x14ac:dyDescent="0.3">
      <c r="B3310" s="82"/>
      <c r="C3310" s="82"/>
      <c r="D3310" s="82"/>
      <c r="E3310" s="133"/>
      <c r="F3310" s="84"/>
      <c r="G3310" s="84"/>
      <c r="H3310" s="82"/>
      <c r="I3310" s="84"/>
      <c r="J3310" s="84"/>
      <c r="K3310" s="84"/>
      <c r="L3310" s="82"/>
    </row>
    <row r="3311" spans="2:12" x14ac:dyDescent="0.3">
      <c r="B3311" s="82"/>
      <c r="C3311" s="82"/>
      <c r="D3311" s="82"/>
      <c r="E3311" s="133"/>
      <c r="F3311" s="84"/>
      <c r="G3311" s="84"/>
      <c r="H3311" s="82"/>
      <c r="I3311" s="84"/>
      <c r="J3311" s="84"/>
      <c r="K3311" s="84"/>
      <c r="L3311" s="82"/>
    </row>
    <row r="3312" spans="2:12" x14ac:dyDescent="0.3">
      <c r="B3312" s="82"/>
      <c r="C3312" s="82"/>
      <c r="D3312" s="82"/>
      <c r="E3312" s="133"/>
      <c r="F3312" s="84"/>
      <c r="G3312" s="84"/>
      <c r="H3312" s="82"/>
      <c r="I3312" s="84"/>
      <c r="J3312" s="84"/>
      <c r="K3312" s="84"/>
      <c r="L3312" s="82"/>
    </row>
    <row r="3313" spans="2:12" x14ac:dyDescent="0.3">
      <c r="B3313" s="82"/>
      <c r="C3313" s="82"/>
      <c r="D3313" s="82"/>
      <c r="E3313" s="133"/>
      <c r="F3313" s="84"/>
      <c r="G3313" s="84"/>
      <c r="H3313" s="82"/>
      <c r="I3313" s="84"/>
      <c r="J3313" s="84"/>
      <c r="K3313" s="84"/>
      <c r="L3313" s="82"/>
    </row>
    <row r="3314" spans="2:12" x14ac:dyDescent="0.3">
      <c r="B3314" s="82"/>
      <c r="C3314" s="82"/>
      <c r="D3314" s="82"/>
      <c r="E3314" s="133"/>
      <c r="F3314" s="84"/>
      <c r="G3314" s="84"/>
      <c r="H3314" s="82"/>
      <c r="I3314" s="84"/>
      <c r="J3314" s="84"/>
      <c r="K3314" s="84"/>
      <c r="L3314" s="82"/>
    </row>
    <row r="3315" spans="2:12" x14ac:dyDescent="0.3">
      <c r="B3315" s="82"/>
      <c r="C3315" s="82"/>
      <c r="D3315" s="82"/>
      <c r="E3315" s="133"/>
      <c r="F3315" s="84"/>
      <c r="G3315" s="84"/>
      <c r="H3315" s="82"/>
      <c r="I3315" s="84"/>
      <c r="J3315" s="84"/>
      <c r="K3315" s="84"/>
      <c r="L3315" s="82"/>
    </row>
    <row r="3316" spans="2:12" x14ac:dyDescent="0.3">
      <c r="B3316" s="82"/>
      <c r="C3316" s="82"/>
      <c r="D3316" s="82"/>
      <c r="E3316" s="133"/>
      <c r="F3316" s="84"/>
      <c r="G3316" s="84"/>
      <c r="H3316" s="82"/>
      <c r="I3316" s="84"/>
      <c r="J3316" s="84"/>
      <c r="K3316" s="84"/>
      <c r="L3316" s="82"/>
    </row>
    <row r="3317" spans="2:12" x14ac:dyDescent="0.3">
      <c r="B3317" s="82"/>
      <c r="C3317" s="82"/>
      <c r="D3317" s="82"/>
      <c r="E3317" s="133"/>
      <c r="F3317" s="84"/>
      <c r="G3317" s="84"/>
      <c r="H3317" s="82"/>
      <c r="I3317" s="84"/>
      <c r="J3317" s="84"/>
      <c r="K3317" s="84"/>
      <c r="L3317" s="82"/>
    </row>
    <row r="3318" spans="2:12" x14ac:dyDescent="0.3">
      <c r="B3318" s="82"/>
      <c r="C3318" s="82"/>
      <c r="D3318" s="82"/>
      <c r="E3318" s="133"/>
      <c r="F3318" s="84"/>
      <c r="G3318" s="84"/>
      <c r="H3318" s="82"/>
      <c r="I3318" s="84"/>
      <c r="J3318" s="84"/>
      <c r="K3318" s="84"/>
      <c r="L3318" s="82"/>
    </row>
    <row r="3319" spans="2:12" x14ac:dyDescent="0.3">
      <c r="B3319" s="82"/>
      <c r="C3319" s="82"/>
      <c r="D3319" s="82"/>
      <c r="E3319" s="133"/>
      <c r="F3319" s="84"/>
      <c r="G3319" s="84"/>
      <c r="H3319" s="82"/>
      <c r="I3319" s="84"/>
      <c r="J3319" s="84"/>
      <c r="K3319" s="84"/>
      <c r="L3319" s="82"/>
    </row>
    <row r="3320" spans="2:12" x14ac:dyDescent="0.3">
      <c r="B3320" s="82"/>
      <c r="C3320" s="82"/>
      <c r="D3320" s="82"/>
      <c r="E3320" s="133"/>
      <c r="F3320" s="84"/>
      <c r="G3320" s="84"/>
      <c r="H3320" s="82"/>
      <c r="I3320" s="84"/>
      <c r="J3320" s="84"/>
      <c r="K3320" s="84"/>
      <c r="L3320" s="82"/>
    </row>
    <row r="3321" spans="2:12" x14ac:dyDescent="0.3">
      <c r="B3321" s="82"/>
      <c r="C3321" s="82"/>
      <c r="D3321" s="82"/>
      <c r="E3321" s="133"/>
      <c r="F3321" s="84"/>
      <c r="G3321" s="84"/>
      <c r="H3321" s="82"/>
      <c r="I3321" s="84"/>
      <c r="J3321" s="84"/>
      <c r="K3321" s="84"/>
      <c r="L3321" s="82"/>
    </row>
    <row r="3322" spans="2:12" x14ac:dyDescent="0.3">
      <c r="B3322" s="82"/>
      <c r="C3322" s="82"/>
      <c r="D3322" s="82"/>
      <c r="E3322" s="133"/>
      <c r="F3322" s="84"/>
      <c r="G3322" s="84"/>
      <c r="H3322" s="82"/>
      <c r="I3322" s="84"/>
      <c r="J3322" s="84"/>
      <c r="K3322" s="84"/>
      <c r="L3322" s="82"/>
    </row>
    <row r="3323" spans="2:12" x14ac:dyDescent="0.3">
      <c r="B3323" s="82"/>
      <c r="C3323" s="82"/>
      <c r="D3323" s="82"/>
      <c r="E3323" s="133"/>
      <c r="F3323" s="84"/>
      <c r="G3323" s="84"/>
      <c r="H3323" s="82"/>
      <c r="I3323" s="84"/>
      <c r="J3323" s="84"/>
      <c r="K3323" s="84"/>
      <c r="L3323" s="82"/>
    </row>
    <row r="3324" spans="2:12" x14ac:dyDescent="0.3">
      <c r="B3324" s="82"/>
      <c r="C3324" s="82"/>
      <c r="D3324" s="82"/>
      <c r="E3324" s="133"/>
      <c r="F3324" s="84"/>
      <c r="G3324" s="84"/>
      <c r="H3324" s="82"/>
      <c r="I3324" s="84"/>
      <c r="J3324" s="84"/>
      <c r="K3324" s="84"/>
      <c r="L3324" s="82"/>
    </row>
    <row r="3325" spans="2:12" x14ac:dyDescent="0.3">
      <c r="B3325" s="82"/>
      <c r="C3325" s="82"/>
      <c r="D3325" s="82"/>
      <c r="E3325" s="133"/>
      <c r="F3325" s="84"/>
      <c r="G3325" s="84"/>
      <c r="H3325" s="82"/>
      <c r="I3325" s="84"/>
      <c r="J3325" s="84"/>
      <c r="K3325" s="84"/>
      <c r="L3325" s="82"/>
    </row>
    <row r="3326" spans="2:12" x14ac:dyDescent="0.3">
      <c r="B3326" s="82"/>
      <c r="C3326" s="82"/>
      <c r="D3326" s="82"/>
      <c r="E3326" s="133"/>
      <c r="F3326" s="84"/>
      <c r="G3326" s="84"/>
      <c r="H3326" s="82"/>
      <c r="I3326" s="84"/>
      <c r="J3326" s="84"/>
      <c r="K3326" s="84"/>
      <c r="L3326" s="82"/>
    </row>
    <row r="3327" spans="2:12" x14ac:dyDescent="0.3">
      <c r="B3327" s="82"/>
      <c r="C3327" s="82"/>
      <c r="D3327" s="82"/>
      <c r="E3327" s="133"/>
      <c r="F3327" s="84"/>
      <c r="G3327" s="84"/>
      <c r="H3327" s="82"/>
      <c r="I3327" s="84"/>
      <c r="J3327" s="84"/>
      <c r="K3327" s="84"/>
      <c r="L3327" s="82"/>
    </row>
    <row r="3328" spans="2:12" x14ac:dyDescent="0.3">
      <c r="B3328" s="82"/>
      <c r="C3328" s="82"/>
      <c r="D3328" s="82"/>
      <c r="E3328" s="133"/>
      <c r="F3328" s="84"/>
      <c r="G3328" s="84"/>
      <c r="H3328" s="82"/>
      <c r="I3328" s="84"/>
      <c r="J3328" s="84"/>
      <c r="K3328" s="84"/>
      <c r="L3328" s="82"/>
    </row>
    <row r="3329" spans="2:12" x14ac:dyDescent="0.3">
      <c r="B3329" s="82"/>
      <c r="C3329" s="82"/>
      <c r="D3329" s="82"/>
      <c r="E3329" s="133"/>
      <c r="F3329" s="84"/>
      <c r="G3329" s="84"/>
      <c r="H3329" s="82"/>
      <c r="I3329" s="84"/>
      <c r="J3329" s="84"/>
      <c r="K3329" s="84"/>
      <c r="L3329" s="82"/>
    </row>
    <row r="3330" spans="2:12" x14ac:dyDescent="0.3">
      <c r="B3330" s="82"/>
      <c r="C3330" s="82"/>
      <c r="D3330" s="82"/>
      <c r="E3330" s="133"/>
      <c r="F3330" s="84"/>
      <c r="G3330" s="84"/>
      <c r="H3330" s="82"/>
      <c r="I3330" s="84"/>
      <c r="J3330" s="84"/>
      <c r="K3330" s="84"/>
      <c r="L3330" s="82"/>
    </row>
    <row r="3331" spans="2:12" x14ac:dyDescent="0.3">
      <c r="B3331" s="82"/>
      <c r="C3331" s="82"/>
      <c r="D3331" s="82"/>
      <c r="E3331" s="133"/>
      <c r="F3331" s="84"/>
      <c r="G3331" s="84"/>
      <c r="H3331" s="82"/>
      <c r="I3331" s="84"/>
      <c r="J3331" s="84"/>
      <c r="K3331" s="84"/>
      <c r="L3331" s="82"/>
    </row>
    <row r="3332" spans="2:12" x14ac:dyDescent="0.3">
      <c r="B3332" s="82"/>
      <c r="C3332" s="82"/>
      <c r="D3332" s="82"/>
      <c r="E3332" s="133"/>
      <c r="F3332" s="84"/>
      <c r="G3332" s="84"/>
      <c r="H3332" s="82"/>
      <c r="I3332" s="84"/>
      <c r="J3332" s="84"/>
      <c r="K3332" s="84"/>
      <c r="L3332" s="82"/>
    </row>
    <row r="3333" spans="2:12" x14ac:dyDescent="0.3">
      <c r="B3333" s="82"/>
      <c r="C3333" s="82"/>
      <c r="D3333" s="82"/>
      <c r="E3333" s="133"/>
      <c r="F3333" s="84"/>
      <c r="G3333" s="84"/>
      <c r="H3333" s="82"/>
      <c r="I3333" s="84"/>
      <c r="J3333" s="84"/>
      <c r="K3333" s="84"/>
      <c r="L3333" s="82"/>
    </row>
    <row r="3334" spans="2:12" x14ac:dyDescent="0.3">
      <c r="B3334" s="82"/>
      <c r="C3334" s="82"/>
      <c r="D3334" s="82"/>
      <c r="E3334" s="133"/>
      <c r="F3334" s="84"/>
      <c r="G3334" s="84"/>
      <c r="H3334" s="82"/>
      <c r="I3334" s="84"/>
      <c r="J3334" s="84"/>
      <c r="K3334" s="84"/>
      <c r="L3334" s="82"/>
    </row>
    <row r="3335" spans="2:12" x14ac:dyDescent="0.3">
      <c r="B3335" s="82"/>
      <c r="C3335" s="82"/>
      <c r="D3335" s="82"/>
      <c r="E3335" s="133"/>
      <c r="F3335" s="84"/>
      <c r="G3335" s="84"/>
      <c r="H3335" s="82"/>
      <c r="I3335" s="84"/>
      <c r="J3335" s="84"/>
      <c r="K3335" s="84"/>
      <c r="L3335" s="82"/>
    </row>
    <row r="3336" spans="2:12" x14ac:dyDescent="0.3">
      <c r="B3336" s="82"/>
      <c r="C3336" s="82"/>
      <c r="D3336" s="82"/>
      <c r="E3336" s="133"/>
      <c r="F3336" s="84"/>
      <c r="G3336" s="84"/>
      <c r="H3336" s="82"/>
      <c r="I3336" s="84"/>
      <c r="J3336" s="84"/>
      <c r="K3336" s="84"/>
      <c r="L3336" s="82"/>
    </row>
    <row r="3337" spans="2:12" x14ac:dyDescent="0.3">
      <c r="B3337" s="82"/>
      <c r="C3337" s="82"/>
      <c r="D3337" s="82"/>
      <c r="E3337" s="133"/>
      <c r="F3337" s="84"/>
      <c r="G3337" s="84"/>
      <c r="H3337" s="82"/>
      <c r="I3337" s="84"/>
      <c r="J3337" s="84"/>
      <c r="K3337" s="84"/>
      <c r="L3337" s="82"/>
    </row>
    <row r="3338" spans="2:12" x14ac:dyDescent="0.3">
      <c r="B3338" s="82"/>
      <c r="C3338" s="82"/>
      <c r="D3338" s="82"/>
      <c r="E3338" s="133"/>
      <c r="F3338" s="84"/>
      <c r="G3338" s="84"/>
      <c r="H3338" s="82"/>
      <c r="I3338" s="84"/>
      <c r="J3338" s="84"/>
      <c r="K3338" s="84"/>
      <c r="L3338" s="82"/>
    </row>
    <row r="3339" spans="2:12" x14ac:dyDescent="0.3">
      <c r="B3339" s="82"/>
      <c r="C3339" s="82"/>
      <c r="D3339" s="82"/>
      <c r="E3339" s="133"/>
      <c r="F3339" s="84"/>
      <c r="G3339" s="84"/>
      <c r="H3339" s="82"/>
      <c r="I3339" s="84"/>
      <c r="J3339" s="84"/>
      <c r="K3339" s="84"/>
      <c r="L3339" s="82"/>
    </row>
    <row r="3340" spans="2:12" x14ac:dyDescent="0.3">
      <c r="B3340" s="82"/>
      <c r="C3340" s="82"/>
      <c r="D3340" s="82"/>
      <c r="E3340" s="133"/>
      <c r="F3340" s="84"/>
      <c r="G3340" s="84"/>
      <c r="H3340" s="82"/>
      <c r="I3340" s="84"/>
      <c r="J3340" s="84"/>
      <c r="K3340" s="84"/>
      <c r="L3340" s="82"/>
    </row>
    <row r="3341" spans="2:12" x14ac:dyDescent="0.3">
      <c r="B3341" s="82"/>
      <c r="C3341" s="82"/>
      <c r="D3341" s="82"/>
      <c r="E3341" s="133"/>
      <c r="F3341" s="84"/>
      <c r="G3341" s="84"/>
      <c r="H3341" s="82"/>
      <c r="I3341" s="84"/>
      <c r="J3341" s="84"/>
      <c r="K3341" s="84"/>
      <c r="L3341" s="82"/>
    </row>
    <row r="3342" spans="2:12" x14ac:dyDescent="0.3">
      <c r="B3342" s="82"/>
      <c r="C3342" s="82"/>
      <c r="D3342" s="82"/>
      <c r="E3342" s="133"/>
      <c r="F3342" s="84"/>
      <c r="G3342" s="84"/>
      <c r="H3342" s="82"/>
      <c r="I3342" s="84"/>
      <c r="J3342" s="84"/>
      <c r="K3342" s="84"/>
      <c r="L3342" s="82"/>
    </row>
    <row r="3343" spans="2:12" x14ac:dyDescent="0.3">
      <c r="B3343" s="82"/>
      <c r="C3343" s="82"/>
      <c r="D3343" s="82"/>
      <c r="E3343" s="133"/>
      <c r="F3343" s="84"/>
      <c r="G3343" s="84"/>
      <c r="H3343" s="82"/>
      <c r="I3343" s="84"/>
      <c r="J3343" s="84"/>
      <c r="K3343" s="84"/>
      <c r="L3343" s="82"/>
    </row>
    <row r="3344" spans="2:12" x14ac:dyDescent="0.3">
      <c r="B3344" s="82"/>
      <c r="C3344" s="82"/>
      <c r="D3344" s="82"/>
      <c r="E3344" s="133"/>
      <c r="F3344" s="84"/>
      <c r="G3344" s="84"/>
      <c r="H3344" s="82"/>
      <c r="I3344" s="84"/>
      <c r="J3344" s="84"/>
      <c r="K3344" s="84"/>
      <c r="L3344" s="82"/>
    </row>
    <row r="3345" spans="2:12" x14ac:dyDescent="0.3">
      <c r="B3345" s="82"/>
      <c r="C3345" s="82"/>
      <c r="D3345" s="82"/>
      <c r="E3345" s="133"/>
      <c r="F3345" s="84"/>
      <c r="G3345" s="84"/>
      <c r="H3345" s="82"/>
      <c r="I3345" s="84"/>
      <c r="J3345" s="84"/>
      <c r="K3345" s="84"/>
      <c r="L3345" s="82"/>
    </row>
    <row r="3346" spans="2:12" x14ac:dyDescent="0.3">
      <c r="B3346" s="82"/>
      <c r="C3346" s="82"/>
      <c r="D3346" s="82"/>
      <c r="E3346" s="133"/>
      <c r="F3346" s="84"/>
      <c r="G3346" s="84"/>
      <c r="H3346" s="82"/>
      <c r="I3346" s="84"/>
      <c r="J3346" s="84"/>
      <c r="K3346" s="84"/>
      <c r="L3346" s="82"/>
    </row>
    <row r="3347" spans="2:12" x14ac:dyDescent="0.3">
      <c r="B3347" s="82"/>
      <c r="C3347" s="82"/>
      <c r="D3347" s="82"/>
      <c r="E3347" s="133"/>
      <c r="F3347" s="84"/>
      <c r="G3347" s="84"/>
      <c r="H3347" s="82"/>
      <c r="I3347" s="84"/>
      <c r="J3347" s="84"/>
      <c r="K3347" s="84"/>
      <c r="L3347" s="82"/>
    </row>
    <row r="3348" spans="2:12" x14ac:dyDescent="0.3">
      <c r="B3348" s="82"/>
      <c r="C3348" s="82"/>
      <c r="D3348" s="82"/>
      <c r="E3348" s="133"/>
      <c r="F3348" s="84"/>
      <c r="G3348" s="84"/>
      <c r="H3348" s="82"/>
      <c r="I3348" s="84"/>
      <c r="J3348" s="84"/>
      <c r="K3348" s="84"/>
      <c r="L3348" s="82"/>
    </row>
    <row r="3349" spans="2:12" x14ac:dyDescent="0.3">
      <c r="B3349" s="82"/>
      <c r="C3349" s="82"/>
      <c r="D3349" s="82"/>
      <c r="E3349" s="133"/>
      <c r="F3349" s="84"/>
      <c r="G3349" s="84"/>
      <c r="H3349" s="82"/>
      <c r="I3349" s="84"/>
      <c r="J3349" s="84"/>
      <c r="K3349" s="84"/>
      <c r="L3349" s="82"/>
    </row>
    <row r="3350" spans="2:12" x14ac:dyDescent="0.3">
      <c r="B3350" s="82"/>
      <c r="C3350" s="82"/>
      <c r="D3350" s="82"/>
      <c r="E3350" s="133"/>
      <c r="F3350" s="84"/>
      <c r="G3350" s="84"/>
      <c r="H3350" s="82"/>
      <c r="I3350" s="84"/>
      <c r="J3350" s="84"/>
      <c r="K3350" s="84"/>
      <c r="L3350" s="82"/>
    </row>
    <row r="3351" spans="2:12" x14ac:dyDescent="0.3">
      <c r="B3351" s="82"/>
      <c r="C3351" s="82"/>
      <c r="D3351" s="82"/>
      <c r="E3351" s="133"/>
      <c r="F3351" s="84"/>
      <c r="G3351" s="84"/>
      <c r="H3351" s="82"/>
      <c r="I3351" s="84"/>
      <c r="J3351" s="84"/>
      <c r="K3351" s="84"/>
      <c r="L3351" s="82"/>
    </row>
    <row r="3352" spans="2:12" x14ac:dyDescent="0.3">
      <c r="B3352" s="82"/>
      <c r="C3352" s="82"/>
      <c r="D3352" s="82"/>
      <c r="E3352" s="133"/>
      <c r="F3352" s="84"/>
      <c r="G3352" s="84"/>
      <c r="H3352" s="82"/>
      <c r="I3352" s="84"/>
      <c r="J3352" s="84"/>
      <c r="K3352" s="84"/>
      <c r="L3352" s="82"/>
    </row>
    <row r="3353" spans="2:12" x14ac:dyDescent="0.3">
      <c r="B3353" s="82"/>
      <c r="C3353" s="82"/>
      <c r="D3353" s="82"/>
      <c r="E3353" s="133"/>
      <c r="F3353" s="84"/>
      <c r="G3353" s="84"/>
      <c r="H3353" s="82"/>
      <c r="I3353" s="84"/>
      <c r="J3353" s="84"/>
      <c r="K3353" s="84"/>
      <c r="L3353" s="82"/>
    </row>
    <row r="3354" spans="2:12" x14ac:dyDescent="0.3">
      <c r="B3354" s="82"/>
      <c r="C3354" s="82"/>
      <c r="D3354" s="82"/>
      <c r="E3354" s="133"/>
      <c r="F3354" s="84"/>
      <c r="G3354" s="84"/>
      <c r="H3354" s="82"/>
      <c r="I3354" s="84"/>
      <c r="J3354" s="84"/>
      <c r="K3354" s="84"/>
      <c r="L3354" s="82"/>
    </row>
    <row r="3355" spans="2:12" x14ac:dyDescent="0.3">
      <c r="B3355" s="82"/>
      <c r="C3355" s="82"/>
      <c r="D3355" s="82"/>
      <c r="E3355" s="133"/>
      <c r="F3355" s="84"/>
      <c r="G3355" s="84"/>
      <c r="H3355" s="82"/>
      <c r="I3355" s="84"/>
      <c r="J3355" s="84"/>
      <c r="K3355" s="84"/>
      <c r="L3355" s="82"/>
    </row>
    <row r="3356" spans="2:12" x14ac:dyDescent="0.3">
      <c r="B3356" s="82"/>
      <c r="C3356" s="82"/>
      <c r="D3356" s="82"/>
      <c r="E3356" s="133"/>
      <c r="F3356" s="84"/>
      <c r="G3356" s="84"/>
      <c r="H3356" s="82"/>
      <c r="I3356" s="84"/>
      <c r="J3356" s="84"/>
      <c r="K3356" s="84"/>
      <c r="L3356" s="82"/>
    </row>
    <row r="3357" spans="2:12" x14ac:dyDescent="0.3">
      <c r="B3357" s="82"/>
      <c r="C3357" s="82"/>
      <c r="D3357" s="82"/>
      <c r="E3357" s="133"/>
      <c r="F3357" s="84"/>
      <c r="G3357" s="84"/>
      <c r="H3357" s="82"/>
      <c r="I3357" s="84"/>
      <c r="J3357" s="84"/>
      <c r="K3357" s="84"/>
      <c r="L3357" s="82"/>
    </row>
    <row r="3358" spans="2:12" x14ac:dyDescent="0.3">
      <c r="B3358" s="82"/>
      <c r="C3358" s="82"/>
      <c r="D3358" s="82"/>
      <c r="E3358" s="133"/>
      <c r="F3358" s="84"/>
      <c r="G3358" s="84"/>
      <c r="H3358" s="82"/>
      <c r="I3358" s="84"/>
      <c r="J3358" s="84"/>
      <c r="K3358" s="84"/>
      <c r="L3358" s="82"/>
    </row>
    <row r="3359" spans="2:12" x14ac:dyDescent="0.3">
      <c r="B3359" s="82"/>
      <c r="C3359" s="82"/>
      <c r="D3359" s="82"/>
      <c r="E3359" s="133"/>
      <c r="F3359" s="84"/>
      <c r="G3359" s="84"/>
      <c r="H3359" s="82"/>
      <c r="I3359" s="84"/>
      <c r="J3359" s="84"/>
      <c r="K3359" s="84"/>
      <c r="L3359" s="82"/>
    </row>
    <row r="3360" spans="2:12" x14ac:dyDescent="0.3">
      <c r="B3360" s="82"/>
      <c r="C3360" s="82"/>
      <c r="D3360" s="82"/>
      <c r="E3360" s="133"/>
      <c r="F3360" s="84"/>
      <c r="G3360" s="84"/>
      <c r="H3360" s="82"/>
      <c r="I3360" s="84"/>
      <c r="J3360" s="84"/>
      <c r="K3360" s="84"/>
      <c r="L3360" s="82"/>
    </row>
    <row r="3361" spans="2:12" x14ac:dyDescent="0.3">
      <c r="B3361" s="82"/>
      <c r="C3361" s="82"/>
      <c r="D3361" s="82"/>
      <c r="E3361" s="133"/>
      <c r="F3361" s="84"/>
      <c r="G3361" s="84"/>
      <c r="H3361" s="82"/>
      <c r="I3361" s="84"/>
      <c r="J3361" s="84"/>
      <c r="K3361" s="84"/>
      <c r="L3361" s="82"/>
    </row>
    <row r="3362" spans="2:12" x14ac:dyDescent="0.3">
      <c r="B3362" s="82"/>
      <c r="C3362" s="82"/>
      <c r="D3362" s="82"/>
      <c r="E3362" s="133"/>
      <c r="F3362" s="84"/>
      <c r="G3362" s="84"/>
      <c r="H3362" s="82"/>
      <c r="I3362" s="84"/>
      <c r="J3362" s="84"/>
      <c r="K3362" s="84"/>
      <c r="L3362" s="82"/>
    </row>
    <row r="3363" spans="2:12" x14ac:dyDescent="0.3">
      <c r="B3363" s="82"/>
      <c r="C3363" s="82"/>
      <c r="D3363" s="82"/>
      <c r="E3363" s="133"/>
      <c r="F3363" s="84"/>
      <c r="G3363" s="84"/>
      <c r="H3363" s="82"/>
      <c r="I3363" s="84"/>
      <c r="J3363" s="84"/>
      <c r="K3363" s="84"/>
      <c r="L3363" s="82"/>
    </row>
    <row r="3364" spans="2:12" x14ac:dyDescent="0.3">
      <c r="B3364" s="82"/>
      <c r="C3364" s="82"/>
      <c r="D3364" s="82"/>
      <c r="E3364" s="133"/>
      <c r="F3364" s="84"/>
      <c r="G3364" s="84"/>
      <c r="H3364" s="82"/>
      <c r="I3364" s="84"/>
      <c r="J3364" s="84"/>
      <c r="K3364" s="84"/>
      <c r="L3364" s="82"/>
    </row>
    <row r="3365" spans="2:12" x14ac:dyDescent="0.3">
      <c r="B3365" s="82"/>
      <c r="C3365" s="82"/>
      <c r="D3365" s="82"/>
      <c r="E3365" s="133"/>
      <c r="F3365" s="84"/>
      <c r="G3365" s="84"/>
      <c r="H3365" s="82"/>
      <c r="I3365" s="84"/>
      <c r="J3365" s="84"/>
      <c r="K3365" s="84"/>
      <c r="L3365" s="82"/>
    </row>
    <row r="3366" spans="2:12" x14ac:dyDescent="0.3">
      <c r="B3366" s="82"/>
      <c r="C3366" s="82"/>
      <c r="D3366" s="82"/>
      <c r="E3366" s="133"/>
      <c r="F3366" s="84"/>
      <c r="G3366" s="84"/>
      <c r="H3366" s="82"/>
      <c r="I3366" s="84"/>
      <c r="J3366" s="84"/>
      <c r="K3366" s="84"/>
      <c r="L3366" s="82"/>
    </row>
    <row r="3367" spans="2:12" x14ac:dyDescent="0.3">
      <c r="B3367" s="82"/>
      <c r="C3367" s="82"/>
      <c r="D3367" s="82"/>
      <c r="E3367" s="133"/>
      <c r="F3367" s="84"/>
      <c r="G3367" s="84"/>
      <c r="H3367" s="82"/>
      <c r="I3367" s="84"/>
      <c r="J3367" s="84"/>
      <c r="K3367" s="84"/>
      <c r="L3367" s="82"/>
    </row>
    <row r="3368" spans="2:12" x14ac:dyDescent="0.3">
      <c r="B3368" s="82"/>
      <c r="C3368" s="82"/>
      <c r="D3368" s="82"/>
      <c r="E3368" s="133"/>
      <c r="F3368" s="84"/>
      <c r="G3368" s="84"/>
      <c r="H3368" s="82"/>
      <c r="I3368" s="84"/>
      <c r="J3368" s="84"/>
      <c r="K3368" s="84"/>
      <c r="L3368" s="82"/>
    </row>
    <row r="3369" spans="2:12" x14ac:dyDescent="0.3">
      <c r="B3369" s="82"/>
      <c r="C3369" s="82"/>
      <c r="D3369" s="82"/>
      <c r="E3369" s="133"/>
      <c r="F3369" s="84"/>
      <c r="G3369" s="84"/>
      <c r="H3369" s="82"/>
      <c r="I3369" s="84"/>
      <c r="J3369" s="84"/>
      <c r="K3369" s="84"/>
      <c r="L3369" s="82"/>
    </row>
    <row r="3370" spans="2:12" x14ac:dyDescent="0.3">
      <c r="B3370" s="82"/>
      <c r="C3370" s="82"/>
      <c r="D3370" s="82"/>
      <c r="E3370" s="133"/>
      <c r="F3370" s="84"/>
      <c r="G3370" s="84"/>
      <c r="H3370" s="82"/>
      <c r="I3370" s="84"/>
      <c r="J3370" s="84"/>
      <c r="K3370" s="84"/>
      <c r="L3370" s="82"/>
    </row>
    <row r="3371" spans="2:12" x14ac:dyDescent="0.3">
      <c r="B3371" s="82"/>
      <c r="C3371" s="82"/>
      <c r="D3371" s="82"/>
      <c r="E3371" s="133"/>
      <c r="F3371" s="84"/>
      <c r="G3371" s="84"/>
      <c r="H3371" s="82"/>
      <c r="I3371" s="84"/>
      <c r="J3371" s="84"/>
      <c r="K3371" s="84"/>
      <c r="L3371" s="82"/>
    </row>
    <row r="3372" spans="2:12" x14ac:dyDescent="0.3">
      <c r="B3372" s="82"/>
      <c r="C3372" s="82"/>
      <c r="D3372" s="82"/>
      <c r="E3372" s="133"/>
      <c r="F3372" s="84"/>
      <c r="G3372" s="84"/>
      <c r="H3372" s="82"/>
      <c r="I3372" s="84"/>
      <c r="J3372" s="84"/>
      <c r="K3372" s="84"/>
      <c r="L3372" s="82"/>
    </row>
    <row r="3373" spans="2:12" x14ac:dyDescent="0.3">
      <c r="B3373" s="82"/>
      <c r="C3373" s="82"/>
      <c r="D3373" s="82"/>
      <c r="E3373" s="133"/>
      <c r="F3373" s="84"/>
      <c r="G3373" s="84"/>
      <c r="H3373" s="82"/>
      <c r="I3373" s="84"/>
      <c r="J3373" s="84"/>
      <c r="K3373" s="84"/>
      <c r="L3373" s="82"/>
    </row>
    <row r="3374" spans="2:12" x14ac:dyDescent="0.3">
      <c r="B3374" s="82"/>
      <c r="C3374" s="82"/>
      <c r="D3374" s="82"/>
      <c r="E3374" s="133"/>
      <c r="F3374" s="84"/>
      <c r="G3374" s="84"/>
      <c r="H3374" s="82"/>
      <c r="I3374" s="84"/>
      <c r="J3374" s="84"/>
      <c r="K3374" s="84"/>
      <c r="L3374" s="82"/>
    </row>
    <row r="3375" spans="2:12" x14ac:dyDescent="0.3">
      <c r="B3375" s="82"/>
      <c r="C3375" s="82"/>
      <c r="D3375" s="82"/>
      <c r="E3375" s="133"/>
      <c r="F3375" s="84"/>
      <c r="G3375" s="84"/>
      <c r="H3375" s="82"/>
      <c r="I3375" s="84"/>
      <c r="J3375" s="84"/>
      <c r="K3375" s="84"/>
      <c r="L3375" s="82"/>
    </row>
    <row r="3376" spans="2:12" x14ac:dyDescent="0.3">
      <c r="B3376" s="82"/>
      <c r="C3376" s="82"/>
      <c r="D3376" s="82"/>
      <c r="E3376" s="133"/>
      <c r="F3376" s="84"/>
      <c r="G3376" s="84"/>
      <c r="H3376" s="82"/>
      <c r="I3376" s="84"/>
      <c r="J3376" s="84"/>
      <c r="K3376" s="84"/>
      <c r="L3376" s="82"/>
    </row>
    <row r="3377" spans="2:12" x14ac:dyDescent="0.3">
      <c r="B3377" s="82"/>
      <c r="C3377" s="82"/>
      <c r="D3377" s="82"/>
      <c r="E3377" s="133"/>
      <c r="F3377" s="84"/>
      <c r="G3377" s="84"/>
      <c r="H3377" s="82"/>
      <c r="I3377" s="84"/>
      <c r="J3377" s="84"/>
      <c r="K3377" s="84"/>
      <c r="L3377" s="82"/>
    </row>
    <row r="3378" spans="2:12" x14ac:dyDescent="0.3">
      <c r="B3378" s="82"/>
      <c r="C3378" s="82"/>
      <c r="D3378" s="82"/>
      <c r="E3378" s="133"/>
      <c r="F3378" s="84"/>
      <c r="G3378" s="84"/>
      <c r="H3378" s="82"/>
      <c r="I3378" s="84"/>
      <c r="J3378" s="84"/>
      <c r="K3378" s="84"/>
      <c r="L3378" s="82"/>
    </row>
    <row r="3379" spans="2:12" x14ac:dyDescent="0.3">
      <c r="B3379" s="82"/>
      <c r="C3379" s="82"/>
      <c r="D3379" s="82"/>
      <c r="E3379" s="133"/>
      <c r="F3379" s="84"/>
      <c r="G3379" s="84"/>
      <c r="H3379" s="82"/>
      <c r="I3379" s="84"/>
      <c r="J3379" s="84"/>
      <c r="K3379" s="84"/>
      <c r="L3379" s="82"/>
    </row>
    <row r="3380" spans="2:12" x14ac:dyDescent="0.3">
      <c r="B3380" s="82"/>
      <c r="C3380" s="82"/>
      <c r="D3380" s="82"/>
      <c r="E3380" s="133"/>
      <c r="F3380" s="84"/>
      <c r="G3380" s="84"/>
      <c r="H3380" s="82"/>
      <c r="I3380" s="84"/>
      <c r="J3380" s="84"/>
      <c r="K3380" s="84"/>
      <c r="L3380" s="82"/>
    </row>
    <row r="3381" spans="2:12" x14ac:dyDescent="0.3">
      <c r="B3381" s="82"/>
      <c r="C3381" s="82"/>
      <c r="D3381" s="82"/>
      <c r="E3381" s="133"/>
      <c r="F3381" s="84"/>
      <c r="G3381" s="84"/>
      <c r="H3381" s="82"/>
      <c r="I3381" s="84"/>
      <c r="J3381" s="84"/>
      <c r="K3381" s="84"/>
      <c r="L3381" s="82"/>
    </row>
    <row r="3382" spans="2:12" x14ac:dyDescent="0.3">
      <c r="B3382" s="82"/>
      <c r="C3382" s="82"/>
      <c r="D3382" s="82"/>
      <c r="E3382" s="133"/>
      <c r="F3382" s="84"/>
      <c r="G3382" s="84"/>
      <c r="H3382" s="82"/>
      <c r="I3382" s="84"/>
      <c r="J3382" s="84"/>
      <c r="K3382" s="84"/>
      <c r="L3382" s="82"/>
    </row>
    <row r="3383" spans="2:12" x14ac:dyDescent="0.3">
      <c r="B3383" s="82"/>
      <c r="C3383" s="82"/>
      <c r="D3383" s="82"/>
      <c r="E3383" s="133"/>
      <c r="F3383" s="84"/>
      <c r="G3383" s="84"/>
      <c r="H3383" s="82"/>
      <c r="I3383" s="84"/>
      <c r="J3383" s="84"/>
      <c r="K3383" s="84"/>
      <c r="L3383" s="82"/>
    </row>
    <row r="3384" spans="2:12" x14ac:dyDescent="0.3">
      <c r="B3384" s="82"/>
      <c r="C3384" s="82"/>
      <c r="D3384" s="82"/>
      <c r="E3384" s="133"/>
      <c r="F3384" s="84"/>
      <c r="G3384" s="84"/>
      <c r="H3384" s="82"/>
      <c r="I3384" s="84"/>
      <c r="J3384" s="84"/>
      <c r="K3384" s="84"/>
      <c r="L3384" s="82"/>
    </row>
    <row r="3385" spans="2:12" x14ac:dyDescent="0.3">
      <c r="B3385" s="82"/>
      <c r="C3385" s="82"/>
      <c r="D3385" s="82"/>
      <c r="E3385" s="133"/>
      <c r="F3385" s="84"/>
      <c r="G3385" s="84"/>
      <c r="H3385" s="82"/>
      <c r="I3385" s="84"/>
      <c r="J3385" s="84"/>
      <c r="K3385" s="84"/>
      <c r="L3385" s="82"/>
    </row>
    <row r="3386" spans="2:12" x14ac:dyDescent="0.3">
      <c r="B3386" s="82"/>
      <c r="C3386" s="82"/>
      <c r="D3386" s="82"/>
      <c r="E3386" s="133"/>
      <c r="F3386" s="84"/>
      <c r="G3386" s="84"/>
      <c r="H3386" s="82"/>
      <c r="I3386" s="84"/>
      <c r="J3386" s="84"/>
      <c r="K3386" s="84"/>
      <c r="L3386" s="82"/>
    </row>
    <row r="3387" spans="2:12" x14ac:dyDescent="0.3">
      <c r="B3387" s="82"/>
      <c r="C3387" s="82"/>
      <c r="D3387" s="82"/>
      <c r="E3387" s="133"/>
      <c r="F3387" s="84"/>
      <c r="G3387" s="84"/>
      <c r="H3387" s="82"/>
      <c r="I3387" s="84"/>
      <c r="J3387" s="84"/>
      <c r="K3387" s="84"/>
      <c r="L3387" s="82"/>
    </row>
    <row r="3388" spans="2:12" x14ac:dyDescent="0.3">
      <c r="B3388" s="82"/>
      <c r="C3388" s="82"/>
      <c r="D3388" s="82"/>
      <c r="E3388" s="133"/>
      <c r="F3388" s="84"/>
      <c r="G3388" s="84"/>
      <c r="H3388" s="82"/>
      <c r="I3388" s="84"/>
      <c r="J3388" s="84"/>
      <c r="K3388" s="84"/>
      <c r="L3388" s="82"/>
    </row>
    <row r="3389" spans="2:12" x14ac:dyDescent="0.3">
      <c r="B3389" s="82"/>
      <c r="C3389" s="82"/>
      <c r="D3389" s="82"/>
      <c r="E3389" s="133"/>
      <c r="F3389" s="84"/>
      <c r="G3389" s="84"/>
      <c r="H3389" s="82"/>
      <c r="I3389" s="84"/>
      <c r="J3389" s="84"/>
      <c r="K3389" s="84"/>
      <c r="L3389" s="82"/>
    </row>
    <row r="3390" spans="2:12" x14ac:dyDescent="0.3">
      <c r="B3390" s="82"/>
      <c r="C3390" s="82"/>
      <c r="D3390" s="82"/>
      <c r="E3390" s="133"/>
      <c r="F3390" s="84"/>
      <c r="G3390" s="84"/>
      <c r="H3390" s="82"/>
      <c r="I3390" s="84"/>
      <c r="J3390" s="84"/>
      <c r="K3390" s="84"/>
      <c r="L3390" s="82"/>
    </row>
    <row r="3391" spans="2:12" x14ac:dyDescent="0.3">
      <c r="B3391" s="82"/>
      <c r="C3391" s="82"/>
      <c r="D3391" s="82"/>
      <c r="E3391" s="133"/>
      <c r="F3391" s="84"/>
      <c r="G3391" s="84"/>
      <c r="H3391" s="82"/>
      <c r="I3391" s="84"/>
      <c r="J3391" s="84"/>
      <c r="K3391" s="84"/>
      <c r="L3391" s="82"/>
    </row>
    <row r="3392" spans="2:12" x14ac:dyDescent="0.3">
      <c r="B3392" s="82"/>
      <c r="C3392" s="82"/>
      <c r="D3392" s="82"/>
      <c r="E3392" s="133"/>
      <c r="F3392" s="84"/>
      <c r="G3392" s="84"/>
      <c r="H3392" s="82"/>
      <c r="I3392" s="84"/>
      <c r="J3392" s="84"/>
      <c r="K3392" s="84"/>
      <c r="L3392" s="82"/>
    </row>
    <row r="3393" spans="2:12" x14ac:dyDescent="0.3">
      <c r="B3393" s="82"/>
      <c r="C3393" s="82"/>
      <c r="D3393" s="82"/>
      <c r="E3393" s="133"/>
      <c r="F3393" s="84"/>
      <c r="G3393" s="84"/>
      <c r="H3393" s="82"/>
      <c r="I3393" s="84"/>
      <c r="J3393" s="84"/>
      <c r="K3393" s="84"/>
      <c r="L3393" s="82"/>
    </row>
    <row r="3394" spans="2:12" x14ac:dyDescent="0.3">
      <c r="B3394" s="82"/>
      <c r="C3394" s="82"/>
      <c r="D3394" s="82"/>
      <c r="E3394" s="133"/>
      <c r="F3394" s="84"/>
      <c r="G3394" s="84"/>
      <c r="H3394" s="82"/>
      <c r="I3394" s="84"/>
      <c r="J3394" s="84"/>
      <c r="K3394" s="84"/>
      <c r="L3394" s="82"/>
    </row>
    <row r="3395" spans="2:12" x14ac:dyDescent="0.3">
      <c r="B3395" s="82"/>
      <c r="C3395" s="82"/>
      <c r="D3395" s="82"/>
      <c r="E3395" s="133"/>
      <c r="F3395" s="84"/>
      <c r="G3395" s="84"/>
      <c r="H3395" s="82"/>
      <c r="I3395" s="84"/>
      <c r="J3395" s="84"/>
      <c r="K3395" s="84"/>
      <c r="L3395" s="82"/>
    </row>
    <row r="3396" spans="2:12" x14ac:dyDescent="0.3">
      <c r="B3396" s="82"/>
      <c r="C3396" s="82"/>
      <c r="D3396" s="82"/>
      <c r="E3396" s="133"/>
      <c r="F3396" s="84"/>
      <c r="G3396" s="84"/>
      <c r="H3396" s="82"/>
      <c r="I3396" s="84"/>
      <c r="J3396" s="84"/>
      <c r="K3396" s="84"/>
      <c r="L3396" s="82"/>
    </row>
    <row r="3397" spans="2:12" x14ac:dyDescent="0.3">
      <c r="B3397" s="82"/>
      <c r="C3397" s="82"/>
      <c r="D3397" s="82"/>
      <c r="E3397" s="133"/>
      <c r="F3397" s="84"/>
      <c r="G3397" s="84"/>
      <c r="H3397" s="82"/>
      <c r="I3397" s="84"/>
      <c r="J3397" s="84"/>
      <c r="K3397" s="84"/>
      <c r="L3397" s="82"/>
    </row>
    <row r="3398" spans="2:12" x14ac:dyDescent="0.3">
      <c r="B3398" s="82"/>
      <c r="C3398" s="82"/>
      <c r="D3398" s="82"/>
      <c r="E3398" s="133"/>
      <c r="F3398" s="84"/>
      <c r="G3398" s="84"/>
      <c r="H3398" s="82"/>
      <c r="I3398" s="84"/>
      <c r="J3398" s="84"/>
      <c r="K3398" s="84"/>
      <c r="L3398" s="82"/>
    </row>
    <row r="3399" spans="2:12" x14ac:dyDescent="0.3">
      <c r="B3399" s="82"/>
      <c r="C3399" s="82"/>
      <c r="D3399" s="82"/>
      <c r="E3399" s="133"/>
      <c r="F3399" s="84"/>
      <c r="G3399" s="84"/>
      <c r="H3399" s="82"/>
      <c r="I3399" s="84"/>
      <c r="J3399" s="84"/>
      <c r="K3399" s="84"/>
      <c r="L3399" s="82"/>
    </row>
    <row r="3400" spans="2:12" x14ac:dyDescent="0.3">
      <c r="B3400" s="82"/>
      <c r="C3400" s="82"/>
      <c r="D3400" s="82"/>
      <c r="E3400" s="133"/>
      <c r="F3400" s="84"/>
      <c r="G3400" s="84"/>
      <c r="H3400" s="82"/>
      <c r="I3400" s="84"/>
      <c r="J3400" s="84"/>
      <c r="K3400" s="84"/>
      <c r="L3400" s="82"/>
    </row>
    <row r="3401" spans="2:12" x14ac:dyDescent="0.3">
      <c r="B3401" s="82"/>
      <c r="C3401" s="82"/>
      <c r="D3401" s="82"/>
      <c r="E3401" s="133"/>
      <c r="F3401" s="84"/>
      <c r="G3401" s="84"/>
      <c r="H3401" s="82"/>
      <c r="I3401" s="84"/>
      <c r="J3401" s="84"/>
      <c r="K3401" s="84"/>
      <c r="L3401" s="82"/>
    </row>
    <row r="3402" spans="2:12" x14ac:dyDescent="0.3">
      <c r="B3402" s="82"/>
      <c r="C3402" s="82"/>
      <c r="D3402" s="82"/>
      <c r="E3402" s="133"/>
      <c r="F3402" s="84"/>
      <c r="G3402" s="84"/>
      <c r="H3402" s="82"/>
      <c r="I3402" s="84"/>
      <c r="J3402" s="84"/>
      <c r="K3402" s="84"/>
      <c r="L3402" s="82"/>
    </row>
    <row r="3403" spans="2:12" x14ac:dyDescent="0.3">
      <c r="B3403" s="82"/>
      <c r="C3403" s="82"/>
      <c r="D3403" s="82"/>
      <c r="E3403" s="133"/>
      <c r="F3403" s="84"/>
      <c r="G3403" s="84"/>
      <c r="H3403" s="82"/>
      <c r="I3403" s="84"/>
      <c r="J3403" s="84"/>
      <c r="K3403" s="84"/>
      <c r="L3403" s="82"/>
    </row>
    <row r="3404" spans="2:12" x14ac:dyDescent="0.3">
      <c r="B3404" s="82"/>
      <c r="C3404" s="82"/>
      <c r="D3404" s="82"/>
      <c r="E3404" s="133"/>
      <c r="F3404" s="84"/>
      <c r="G3404" s="84"/>
      <c r="H3404" s="82"/>
      <c r="I3404" s="84"/>
      <c r="J3404" s="84"/>
      <c r="K3404" s="84"/>
      <c r="L3404" s="82"/>
    </row>
    <row r="3405" spans="2:12" x14ac:dyDescent="0.3">
      <c r="B3405" s="82"/>
      <c r="C3405" s="82"/>
      <c r="D3405" s="82"/>
      <c r="E3405" s="133"/>
      <c r="F3405" s="84"/>
      <c r="G3405" s="84"/>
      <c r="H3405" s="82"/>
      <c r="I3405" s="84"/>
      <c r="J3405" s="84"/>
      <c r="K3405" s="84"/>
      <c r="L3405" s="82"/>
    </row>
    <row r="3406" spans="2:12" x14ac:dyDescent="0.3">
      <c r="B3406" s="82"/>
      <c r="C3406" s="82"/>
      <c r="D3406" s="82"/>
      <c r="E3406" s="133"/>
      <c r="F3406" s="84"/>
      <c r="G3406" s="84"/>
      <c r="H3406" s="82"/>
      <c r="I3406" s="84"/>
      <c r="J3406" s="84"/>
      <c r="K3406" s="84"/>
      <c r="L3406" s="82"/>
    </row>
    <row r="3407" spans="2:12" x14ac:dyDescent="0.3">
      <c r="B3407" s="82"/>
      <c r="C3407" s="82"/>
      <c r="D3407" s="82"/>
      <c r="E3407" s="133"/>
      <c r="F3407" s="84"/>
      <c r="G3407" s="84"/>
      <c r="H3407" s="82"/>
      <c r="I3407" s="84"/>
      <c r="J3407" s="84"/>
      <c r="K3407" s="84"/>
      <c r="L3407" s="82"/>
    </row>
    <row r="3408" spans="2:12" x14ac:dyDescent="0.3">
      <c r="B3408" s="82"/>
      <c r="C3408" s="82"/>
      <c r="D3408" s="82"/>
      <c r="E3408" s="133"/>
      <c r="F3408" s="84"/>
      <c r="G3408" s="84"/>
      <c r="H3408" s="82"/>
      <c r="I3408" s="84"/>
      <c r="J3408" s="84"/>
      <c r="K3408" s="84"/>
      <c r="L3408" s="82"/>
    </row>
    <row r="3409" spans="2:12" x14ac:dyDescent="0.3">
      <c r="B3409" s="82"/>
      <c r="C3409" s="82"/>
      <c r="D3409" s="82"/>
      <c r="E3409" s="133"/>
      <c r="F3409" s="84"/>
      <c r="G3409" s="84"/>
      <c r="H3409" s="82"/>
      <c r="I3409" s="84"/>
      <c r="J3409" s="84"/>
      <c r="K3409" s="84"/>
      <c r="L3409" s="82"/>
    </row>
    <row r="3410" spans="2:12" x14ac:dyDescent="0.3">
      <c r="B3410" s="82"/>
      <c r="C3410" s="82"/>
      <c r="D3410" s="82"/>
      <c r="E3410" s="133"/>
      <c r="F3410" s="84"/>
      <c r="G3410" s="84"/>
      <c r="H3410" s="82"/>
      <c r="I3410" s="84"/>
      <c r="J3410" s="84"/>
      <c r="K3410" s="84"/>
      <c r="L3410" s="82"/>
    </row>
    <row r="3411" spans="2:12" x14ac:dyDescent="0.3">
      <c r="B3411" s="82"/>
      <c r="C3411" s="82"/>
      <c r="D3411" s="82"/>
      <c r="E3411" s="133"/>
      <c r="F3411" s="84"/>
      <c r="G3411" s="84"/>
      <c r="H3411" s="82"/>
      <c r="I3411" s="84"/>
      <c r="J3411" s="84"/>
      <c r="K3411" s="84"/>
      <c r="L3411" s="82"/>
    </row>
    <row r="3412" spans="2:12" x14ac:dyDescent="0.3">
      <c r="B3412" s="82"/>
      <c r="C3412" s="82"/>
      <c r="D3412" s="82"/>
      <c r="E3412" s="133"/>
      <c r="F3412" s="84"/>
      <c r="G3412" s="84"/>
      <c r="H3412" s="82"/>
      <c r="I3412" s="84"/>
      <c r="J3412" s="84"/>
      <c r="K3412" s="84"/>
      <c r="L3412" s="82"/>
    </row>
    <row r="3413" spans="2:12" x14ac:dyDescent="0.3">
      <c r="B3413" s="82"/>
      <c r="C3413" s="82"/>
      <c r="D3413" s="82"/>
      <c r="E3413" s="133"/>
      <c r="F3413" s="84"/>
      <c r="G3413" s="84"/>
      <c r="H3413" s="82"/>
      <c r="I3413" s="84"/>
      <c r="J3413" s="84"/>
      <c r="K3413" s="84"/>
      <c r="L3413" s="82"/>
    </row>
    <row r="3414" spans="2:12" x14ac:dyDescent="0.3">
      <c r="B3414" s="82"/>
      <c r="C3414" s="82"/>
      <c r="D3414" s="82"/>
      <c r="E3414" s="133"/>
      <c r="F3414" s="84"/>
      <c r="G3414" s="84"/>
      <c r="H3414" s="82"/>
      <c r="I3414" s="84"/>
      <c r="J3414" s="84"/>
      <c r="K3414" s="84"/>
      <c r="L3414" s="82"/>
    </row>
    <row r="3415" spans="2:12" x14ac:dyDescent="0.3">
      <c r="B3415" s="82"/>
      <c r="C3415" s="82"/>
      <c r="D3415" s="82"/>
      <c r="E3415" s="133"/>
      <c r="F3415" s="84"/>
      <c r="G3415" s="84"/>
      <c r="H3415" s="82"/>
      <c r="I3415" s="84"/>
      <c r="J3415" s="84"/>
      <c r="K3415" s="84"/>
      <c r="L3415" s="82"/>
    </row>
    <row r="3416" spans="2:12" x14ac:dyDescent="0.3">
      <c r="B3416" s="82"/>
      <c r="C3416" s="82"/>
      <c r="D3416" s="82"/>
      <c r="E3416" s="133"/>
      <c r="F3416" s="84"/>
      <c r="G3416" s="84"/>
      <c r="H3416" s="82"/>
      <c r="I3416" s="84"/>
      <c r="J3416" s="84"/>
      <c r="K3416" s="84"/>
      <c r="L3416" s="82"/>
    </row>
    <row r="3417" spans="2:12" x14ac:dyDescent="0.3">
      <c r="B3417" s="82"/>
      <c r="C3417" s="82"/>
      <c r="D3417" s="82"/>
      <c r="E3417" s="133"/>
      <c r="F3417" s="84"/>
      <c r="G3417" s="84"/>
      <c r="H3417" s="82"/>
      <c r="I3417" s="84"/>
      <c r="J3417" s="84"/>
      <c r="K3417" s="84"/>
      <c r="L3417" s="82"/>
    </row>
    <row r="3418" spans="2:12" x14ac:dyDescent="0.3">
      <c r="B3418" s="82"/>
      <c r="C3418" s="82"/>
      <c r="D3418" s="82"/>
      <c r="E3418" s="133"/>
      <c r="F3418" s="84"/>
      <c r="G3418" s="84"/>
      <c r="H3418" s="82"/>
      <c r="I3418" s="84"/>
      <c r="J3418" s="84"/>
      <c r="K3418" s="84"/>
      <c r="L3418" s="82"/>
    </row>
    <row r="3419" spans="2:12" x14ac:dyDescent="0.3">
      <c r="B3419" s="82"/>
      <c r="C3419" s="82"/>
      <c r="D3419" s="82"/>
      <c r="E3419" s="133"/>
      <c r="F3419" s="84"/>
      <c r="G3419" s="84"/>
      <c r="H3419" s="82"/>
      <c r="I3419" s="84"/>
      <c r="J3419" s="84"/>
      <c r="K3419" s="84"/>
      <c r="L3419" s="82"/>
    </row>
    <row r="3420" spans="2:12" x14ac:dyDescent="0.3">
      <c r="B3420" s="82"/>
      <c r="C3420" s="82"/>
      <c r="D3420" s="82"/>
      <c r="E3420" s="133"/>
      <c r="F3420" s="84"/>
      <c r="G3420" s="84"/>
      <c r="H3420" s="82"/>
      <c r="I3420" s="84"/>
      <c r="J3420" s="84"/>
      <c r="K3420" s="84"/>
      <c r="L3420" s="82"/>
    </row>
    <row r="3421" spans="2:12" x14ac:dyDescent="0.3">
      <c r="B3421" s="82"/>
      <c r="C3421" s="82"/>
      <c r="D3421" s="82"/>
      <c r="E3421" s="133"/>
      <c r="F3421" s="84"/>
      <c r="G3421" s="84"/>
      <c r="H3421" s="82"/>
      <c r="I3421" s="84"/>
      <c r="J3421" s="84"/>
      <c r="K3421" s="84"/>
      <c r="L3421" s="82"/>
    </row>
    <row r="3422" spans="2:12" x14ac:dyDescent="0.3">
      <c r="B3422" s="82"/>
      <c r="C3422" s="82"/>
      <c r="D3422" s="82"/>
      <c r="E3422" s="133"/>
      <c r="F3422" s="84"/>
      <c r="G3422" s="84"/>
      <c r="H3422" s="82"/>
      <c r="I3422" s="84"/>
      <c r="J3422" s="84"/>
      <c r="K3422" s="84"/>
      <c r="L3422" s="82"/>
    </row>
    <row r="3423" spans="2:12" x14ac:dyDescent="0.3">
      <c r="B3423" s="82"/>
      <c r="C3423" s="82"/>
      <c r="D3423" s="82"/>
      <c r="E3423" s="133"/>
      <c r="F3423" s="84"/>
      <c r="G3423" s="84"/>
      <c r="H3423" s="82"/>
      <c r="I3423" s="84"/>
      <c r="J3423" s="84"/>
      <c r="K3423" s="84"/>
      <c r="L3423" s="82"/>
    </row>
    <row r="3424" spans="2:12" x14ac:dyDescent="0.3">
      <c r="B3424" s="82"/>
      <c r="C3424" s="82"/>
      <c r="D3424" s="82"/>
      <c r="E3424" s="133"/>
      <c r="F3424" s="84"/>
      <c r="G3424" s="84"/>
      <c r="H3424" s="82"/>
      <c r="I3424" s="84"/>
      <c r="J3424" s="84"/>
      <c r="K3424" s="84"/>
      <c r="L3424" s="82"/>
    </row>
    <row r="3425" spans="2:12" x14ac:dyDescent="0.3">
      <c r="B3425" s="82"/>
      <c r="C3425" s="82"/>
      <c r="D3425" s="82"/>
      <c r="E3425" s="133"/>
      <c r="F3425" s="84"/>
      <c r="G3425" s="84"/>
      <c r="H3425" s="82"/>
      <c r="I3425" s="84"/>
      <c r="J3425" s="84"/>
      <c r="K3425" s="84"/>
      <c r="L3425" s="82"/>
    </row>
    <row r="3426" spans="2:12" x14ac:dyDescent="0.3">
      <c r="B3426" s="82"/>
      <c r="C3426" s="82"/>
      <c r="D3426" s="82"/>
      <c r="E3426" s="133"/>
      <c r="F3426" s="84"/>
      <c r="G3426" s="84"/>
      <c r="H3426" s="82"/>
      <c r="I3426" s="84"/>
      <c r="J3426" s="84"/>
      <c r="K3426" s="84"/>
      <c r="L3426" s="82"/>
    </row>
    <row r="3427" spans="2:12" x14ac:dyDescent="0.3">
      <c r="B3427" s="82"/>
      <c r="C3427" s="82"/>
      <c r="D3427" s="82"/>
      <c r="E3427" s="133"/>
      <c r="F3427" s="84"/>
      <c r="G3427" s="84"/>
      <c r="H3427" s="82"/>
      <c r="I3427" s="84"/>
      <c r="J3427" s="84"/>
      <c r="K3427" s="84"/>
      <c r="L3427" s="82"/>
    </row>
    <row r="3428" spans="2:12" x14ac:dyDescent="0.3">
      <c r="B3428" s="82"/>
      <c r="C3428" s="82"/>
      <c r="D3428" s="82"/>
      <c r="E3428" s="133"/>
      <c r="F3428" s="84"/>
      <c r="G3428" s="84"/>
      <c r="H3428" s="82"/>
      <c r="I3428" s="84"/>
      <c r="J3428" s="84"/>
      <c r="K3428" s="84"/>
      <c r="L3428" s="82"/>
    </row>
    <row r="3429" spans="2:12" x14ac:dyDescent="0.3">
      <c r="B3429" s="82"/>
      <c r="C3429" s="82"/>
      <c r="D3429" s="82"/>
      <c r="E3429" s="133"/>
      <c r="F3429" s="84"/>
      <c r="G3429" s="84"/>
      <c r="H3429" s="82"/>
      <c r="I3429" s="84"/>
      <c r="J3429" s="84"/>
      <c r="K3429" s="84"/>
      <c r="L3429" s="82"/>
    </row>
    <row r="3430" spans="2:12" x14ac:dyDescent="0.3">
      <c r="B3430" s="82"/>
      <c r="C3430" s="82"/>
      <c r="D3430" s="82"/>
      <c r="E3430" s="133"/>
      <c r="F3430" s="84"/>
      <c r="G3430" s="84"/>
      <c r="H3430" s="82"/>
      <c r="I3430" s="84"/>
      <c r="J3430" s="84"/>
      <c r="K3430" s="84"/>
      <c r="L3430" s="82"/>
    </row>
    <row r="3431" spans="2:12" x14ac:dyDescent="0.3">
      <c r="B3431" s="82"/>
      <c r="C3431" s="82"/>
      <c r="D3431" s="82"/>
      <c r="E3431" s="133"/>
      <c r="F3431" s="84"/>
      <c r="G3431" s="84"/>
      <c r="H3431" s="82"/>
      <c r="I3431" s="84"/>
      <c r="J3431" s="84"/>
      <c r="K3431" s="84"/>
      <c r="L3431" s="82"/>
    </row>
    <row r="3432" spans="2:12" x14ac:dyDescent="0.3">
      <c r="B3432" s="82"/>
      <c r="C3432" s="82"/>
      <c r="D3432" s="82"/>
      <c r="E3432" s="133"/>
      <c r="F3432" s="84"/>
      <c r="G3432" s="84"/>
      <c r="H3432" s="82"/>
      <c r="I3432" s="84"/>
      <c r="J3432" s="84"/>
      <c r="K3432" s="84"/>
      <c r="L3432" s="82"/>
    </row>
    <row r="3433" spans="2:12" x14ac:dyDescent="0.3">
      <c r="B3433" s="82"/>
      <c r="C3433" s="82"/>
      <c r="D3433" s="82"/>
      <c r="E3433" s="133"/>
      <c r="F3433" s="84"/>
      <c r="G3433" s="84"/>
      <c r="H3433" s="82"/>
      <c r="I3433" s="84"/>
      <c r="J3433" s="84"/>
      <c r="K3433" s="84"/>
      <c r="L3433" s="82"/>
    </row>
    <row r="3434" spans="2:12" x14ac:dyDescent="0.3">
      <c r="B3434" s="82"/>
      <c r="C3434" s="82"/>
      <c r="D3434" s="82"/>
      <c r="E3434" s="133"/>
      <c r="F3434" s="84"/>
      <c r="G3434" s="84"/>
      <c r="H3434" s="82"/>
      <c r="I3434" s="84"/>
      <c r="J3434" s="84"/>
      <c r="K3434" s="84"/>
      <c r="L3434" s="82"/>
    </row>
    <row r="3435" spans="2:12" x14ac:dyDescent="0.3">
      <c r="B3435" s="82"/>
      <c r="C3435" s="82"/>
      <c r="D3435" s="82"/>
      <c r="E3435" s="133"/>
      <c r="F3435" s="84"/>
      <c r="G3435" s="84"/>
      <c r="H3435" s="82"/>
      <c r="I3435" s="84"/>
      <c r="J3435" s="84"/>
      <c r="K3435" s="84"/>
      <c r="L3435" s="82"/>
    </row>
    <row r="3436" spans="2:12" x14ac:dyDescent="0.3">
      <c r="B3436" s="82"/>
      <c r="C3436" s="82"/>
      <c r="D3436" s="82"/>
      <c r="E3436" s="133"/>
      <c r="F3436" s="84"/>
      <c r="G3436" s="84"/>
      <c r="H3436" s="82"/>
      <c r="I3436" s="84"/>
      <c r="J3436" s="84"/>
      <c r="K3436" s="84"/>
      <c r="L3436" s="82"/>
    </row>
    <row r="3437" spans="2:12" x14ac:dyDescent="0.3">
      <c r="B3437" s="82"/>
      <c r="C3437" s="82"/>
      <c r="D3437" s="82"/>
      <c r="E3437" s="133"/>
      <c r="F3437" s="84"/>
      <c r="G3437" s="84"/>
      <c r="H3437" s="82"/>
      <c r="I3437" s="84"/>
      <c r="J3437" s="84"/>
      <c r="K3437" s="84"/>
      <c r="L3437" s="82"/>
    </row>
    <row r="3438" spans="2:12" x14ac:dyDescent="0.3">
      <c r="B3438" s="82"/>
      <c r="C3438" s="82"/>
      <c r="D3438" s="82"/>
      <c r="E3438" s="133"/>
      <c r="F3438" s="84"/>
      <c r="G3438" s="84"/>
      <c r="H3438" s="82"/>
      <c r="I3438" s="84"/>
      <c r="J3438" s="84"/>
      <c r="K3438" s="84"/>
      <c r="L3438" s="82"/>
    </row>
    <row r="3439" spans="2:12" x14ac:dyDescent="0.3">
      <c r="B3439" s="82"/>
      <c r="C3439" s="82"/>
      <c r="D3439" s="82"/>
      <c r="E3439" s="133"/>
      <c r="F3439" s="84"/>
      <c r="G3439" s="84"/>
      <c r="H3439" s="82"/>
      <c r="I3439" s="84"/>
      <c r="J3439" s="84"/>
      <c r="K3439" s="84"/>
      <c r="L3439" s="82"/>
    </row>
    <row r="3440" spans="2:12" x14ac:dyDescent="0.3">
      <c r="B3440" s="82"/>
      <c r="C3440" s="82"/>
      <c r="D3440" s="82"/>
      <c r="E3440" s="133"/>
      <c r="F3440" s="84"/>
      <c r="G3440" s="84"/>
      <c r="H3440" s="82"/>
      <c r="I3440" s="84"/>
      <c r="J3440" s="84"/>
      <c r="K3440" s="84"/>
      <c r="L3440" s="82"/>
    </row>
    <row r="3441" spans="2:12" x14ac:dyDescent="0.3">
      <c r="B3441" s="82"/>
      <c r="C3441" s="82"/>
      <c r="D3441" s="82"/>
      <c r="E3441" s="133"/>
      <c r="F3441" s="84"/>
      <c r="G3441" s="84"/>
      <c r="H3441" s="82"/>
      <c r="I3441" s="84"/>
      <c r="J3441" s="84"/>
      <c r="K3441" s="84"/>
      <c r="L3441" s="82"/>
    </row>
    <row r="3442" spans="2:12" x14ac:dyDescent="0.3">
      <c r="B3442" s="82"/>
      <c r="C3442" s="82"/>
      <c r="D3442" s="82"/>
      <c r="E3442" s="133"/>
      <c r="F3442" s="84"/>
      <c r="G3442" s="84"/>
      <c r="H3442" s="82"/>
      <c r="I3442" s="84"/>
      <c r="J3442" s="84"/>
      <c r="K3442" s="84"/>
      <c r="L3442" s="82"/>
    </row>
    <row r="3443" spans="2:12" x14ac:dyDescent="0.3">
      <c r="B3443" s="82"/>
      <c r="C3443" s="82"/>
      <c r="D3443" s="82"/>
      <c r="E3443" s="133"/>
      <c r="F3443" s="84"/>
      <c r="G3443" s="84"/>
      <c r="H3443" s="82"/>
      <c r="I3443" s="84"/>
      <c r="J3443" s="84"/>
      <c r="K3443" s="84"/>
      <c r="L3443" s="82"/>
    </row>
    <row r="3444" spans="2:12" x14ac:dyDescent="0.3">
      <c r="B3444" s="82"/>
      <c r="C3444" s="82"/>
      <c r="D3444" s="82"/>
      <c r="E3444" s="133"/>
      <c r="F3444" s="84"/>
      <c r="G3444" s="84"/>
      <c r="H3444" s="82"/>
      <c r="I3444" s="84"/>
      <c r="J3444" s="84"/>
      <c r="K3444" s="84"/>
      <c r="L3444" s="82"/>
    </row>
    <row r="3445" spans="2:12" x14ac:dyDescent="0.3">
      <c r="B3445" s="82"/>
      <c r="C3445" s="82"/>
      <c r="D3445" s="82"/>
      <c r="E3445" s="133"/>
      <c r="F3445" s="84"/>
      <c r="G3445" s="84"/>
      <c r="H3445" s="82"/>
      <c r="I3445" s="84"/>
      <c r="J3445" s="84"/>
      <c r="K3445" s="84"/>
      <c r="L3445" s="82"/>
    </row>
    <row r="3446" spans="2:12" x14ac:dyDescent="0.3">
      <c r="B3446" s="82"/>
      <c r="C3446" s="82"/>
      <c r="D3446" s="82"/>
      <c r="E3446" s="133"/>
      <c r="F3446" s="84"/>
      <c r="G3446" s="84"/>
      <c r="H3446" s="82"/>
      <c r="I3446" s="84"/>
      <c r="J3446" s="84"/>
      <c r="K3446" s="84"/>
      <c r="L3446" s="82"/>
    </row>
    <row r="3447" spans="2:12" x14ac:dyDescent="0.3">
      <c r="B3447" s="82"/>
      <c r="C3447" s="82"/>
      <c r="D3447" s="82"/>
      <c r="E3447" s="133"/>
      <c r="F3447" s="84"/>
      <c r="G3447" s="84"/>
      <c r="H3447" s="82"/>
      <c r="I3447" s="84"/>
      <c r="J3447" s="84"/>
      <c r="K3447" s="84"/>
      <c r="L3447" s="82"/>
    </row>
    <row r="3448" spans="2:12" x14ac:dyDescent="0.3">
      <c r="B3448" s="82"/>
      <c r="C3448" s="82"/>
      <c r="D3448" s="82"/>
      <c r="E3448" s="133"/>
      <c r="F3448" s="84"/>
      <c r="G3448" s="84"/>
      <c r="H3448" s="82"/>
      <c r="I3448" s="84"/>
      <c r="J3448" s="84"/>
      <c r="K3448" s="84"/>
      <c r="L3448" s="82"/>
    </row>
    <row r="3449" spans="2:12" x14ac:dyDescent="0.3">
      <c r="B3449" s="82"/>
      <c r="C3449" s="82"/>
      <c r="D3449" s="82"/>
      <c r="E3449" s="133"/>
      <c r="F3449" s="84"/>
      <c r="G3449" s="84"/>
      <c r="H3449" s="82"/>
      <c r="I3449" s="84"/>
      <c r="J3449" s="84"/>
      <c r="K3449" s="84"/>
      <c r="L3449" s="82"/>
    </row>
    <row r="3450" spans="2:12" x14ac:dyDescent="0.3">
      <c r="B3450" s="82"/>
      <c r="C3450" s="82"/>
      <c r="D3450" s="82"/>
      <c r="E3450" s="133"/>
      <c r="F3450" s="84"/>
      <c r="G3450" s="84"/>
      <c r="H3450" s="82"/>
      <c r="I3450" s="84"/>
      <c r="J3450" s="84"/>
      <c r="K3450" s="84"/>
      <c r="L3450" s="82"/>
    </row>
    <row r="3451" spans="2:12" x14ac:dyDescent="0.3">
      <c r="B3451" s="82"/>
      <c r="C3451" s="82"/>
      <c r="D3451" s="82"/>
      <c r="E3451" s="133"/>
      <c r="F3451" s="84"/>
      <c r="G3451" s="84"/>
      <c r="H3451" s="82"/>
      <c r="I3451" s="84"/>
      <c r="J3451" s="84"/>
      <c r="K3451" s="84"/>
      <c r="L3451" s="82"/>
    </row>
    <row r="3452" spans="2:12" x14ac:dyDescent="0.3">
      <c r="B3452" s="82"/>
      <c r="C3452" s="82"/>
      <c r="D3452" s="82"/>
      <c r="E3452" s="133"/>
      <c r="F3452" s="84"/>
      <c r="G3452" s="84"/>
      <c r="H3452" s="82"/>
      <c r="I3452" s="84"/>
      <c r="J3452" s="84"/>
      <c r="K3452" s="84"/>
      <c r="L3452" s="82"/>
    </row>
    <row r="3453" spans="2:12" x14ac:dyDescent="0.3">
      <c r="B3453" s="82"/>
      <c r="C3453" s="82"/>
      <c r="D3453" s="82"/>
      <c r="E3453" s="133"/>
      <c r="F3453" s="84"/>
      <c r="G3453" s="84"/>
      <c r="H3453" s="82"/>
      <c r="I3453" s="84"/>
      <c r="J3453" s="84"/>
      <c r="K3453" s="84"/>
      <c r="L3453" s="82"/>
    </row>
    <row r="3454" spans="2:12" x14ac:dyDescent="0.3">
      <c r="B3454" s="82"/>
      <c r="C3454" s="82"/>
      <c r="D3454" s="82"/>
      <c r="E3454" s="133"/>
      <c r="F3454" s="84"/>
      <c r="G3454" s="84"/>
      <c r="H3454" s="82"/>
      <c r="I3454" s="84"/>
      <c r="J3454" s="84"/>
      <c r="K3454" s="84"/>
      <c r="L3454" s="82"/>
    </row>
    <row r="3455" spans="2:12" x14ac:dyDescent="0.3">
      <c r="B3455" s="82"/>
      <c r="C3455" s="82"/>
      <c r="D3455" s="82"/>
      <c r="E3455" s="133"/>
      <c r="F3455" s="84"/>
      <c r="G3455" s="84"/>
      <c r="H3455" s="82"/>
      <c r="I3455" s="84"/>
      <c r="J3455" s="84"/>
      <c r="K3455" s="84"/>
      <c r="L3455" s="82"/>
    </row>
    <row r="3456" spans="2:12" x14ac:dyDescent="0.3">
      <c r="B3456" s="82"/>
      <c r="C3456" s="82"/>
      <c r="D3456" s="82"/>
      <c r="E3456" s="133"/>
      <c r="F3456" s="84"/>
      <c r="G3456" s="84"/>
      <c r="H3456" s="82"/>
      <c r="I3456" s="84"/>
      <c r="J3456" s="84"/>
      <c r="K3456" s="84"/>
      <c r="L3456" s="82"/>
    </row>
    <row r="3457" spans="2:12" x14ac:dyDescent="0.3">
      <c r="B3457" s="82"/>
      <c r="C3457" s="82"/>
      <c r="D3457" s="82"/>
      <c r="E3457" s="133"/>
      <c r="F3457" s="84"/>
      <c r="G3457" s="84"/>
      <c r="H3457" s="82"/>
      <c r="I3457" s="84"/>
      <c r="J3457" s="84"/>
      <c r="K3457" s="84"/>
      <c r="L3457" s="82"/>
    </row>
    <row r="3458" spans="2:12" x14ac:dyDescent="0.3">
      <c r="B3458" s="82"/>
      <c r="C3458" s="82"/>
      <c r="D3458" s="82"/>
      <c r="E3458" s="133"/>
      <c r="F3458" s="84"/>
      <c r="G3458" s="84"/>
      <c r="H3458" s="82"/>
      <c r="I3458" s="84"/>
      <c r="J3458" s="84"/>
      <c r="K3458" s="84"/>
      <c r="L3458" s="82"/>
    </row>
    <row r="3459" spans="2:12" x14ac:dyDescent="0.3">
      <c r="B3459" s="82"/>
      <c r="C3459" s="82"/>
      <c r="D3459" s="82"/>
      <c r="E3459" s="133"/>
      <c r="F3459" s="84"/>
      <c r="G3459" s="84"/>
      <c r="H3459" s="82"/>
      <c r="I3459" s="84"/>
      <c r="J3459" s="84"/>
      <c r="K3459" s="84"/>
      <c r="L3459" s="82"/>
    </row>
    <row r="3460" spans="2:12" x14ac:dyDescent="0.3">
      <c r="B3460" s="82"/>
      <c r="C3460" s="82"/>
      <c r="D3460" s="82"/>
      <c r="E3460" s="133"/>
      <c r="F3460" s="84"/>
      <c r="G3460" s="84"/>
      <c r="H3460" s="82"/>
      <c r="I3460" s="84"/>
      <c r="J3460" s="84"/>
      <c r="K3460" s="84"/>
      <c r="L3460" s="82"/>
    </row>
    <row r="3461" spans="2:12" x14ac:dyDescent="0.3">
      <c r="B3461" s="82"/>
      <c r="C3461" s="82"/>
      <c r="D3461" s="82"/>
      <c r="E3461" s="133"/>
      <c r="F3461" s="84"/>
      <c r="G3461" s="84"/>
      <c r="H3461" s="82"/>
      <c r="I3461" s="84"/>
      <c r="J3461" s="84"/>
      <c r="K3461" s="84"/>
      <c r="L3461" s="82"/>
    </row>
    <row r="3462" spans="2:12" x14ac:dyDescent="0.3">
      <c r="B3462" s="82"/>
      <c r="C3462" s="82"/>
      <c r="D3462" s="82"/>
      <c r="E3462" s="133"/>
      <c r="F3462" s="84"/>
      <c r="G3462" s="84"/>
      <c r="H3462" s="82"/>
      <c r="I3462" s="84"/>
      <c r="J3462" s="84"/>
      <c r="K3462" s="84"/>
      <c r="L3462" s="82"/>
    </row>
    <row r="3463" spans="2:12" x14ac:dyDescent="0.3">
      <c r="B3463" s="82"/>
      <c r="C3463" s="82"/>
      <c r="D3463" s="82"/>
      <c r="E3463" s="133"/>
      <c r="F3463" s="84"/>
      <c r="G3463" s="84"/>
      <c r="H3463" s="82"/>
      <c r="I3463" s="84"/>
      <c r="J3463" s="84"/>
      <c r="K3463" s="84"/>
      <c r="L3463" s="82"/>
    </row>
    <row r="3464" spans="2:12" x14ac:dyDescent="0.3">
      <c r="B3464" s="82"/>
      <c r="C3464" s="82"/>
      <c r="D3464" s="82"/>
      <c r="E3464" s="133"/>
      <c r="F3464" s="84"/>
      <c r="G3464" s="84"/>
      <c r="H3464" s="82"/>
      <c r="I3464" s="84"/>
      <c r="J3464" s="84"/>
      <c r="K3464" s="84"/>
      <c r="L3464" s="82"/>
    </row>
    <row r="3465" spans="2:12" x14ac:dyDescent="0.3">
      <c r="B3465" s="82"/>
      <c r="C3465" s="82"/>
      <c r="D3465" s="82"/>
      <c r="E3465" s="133"/>
      <c r="F3465" s="84"/>
      <c r="G3465" s="84"/>
      <c r="H3465" s="82"/>
      <c r="I3465" s="84"/>
      <c r="J3465" s="84"/>
      <c r="K3465" s="84"/>
      <c r="L3465" s="82"/>
    </row>
    <row r="3466" spans="2:12" x14ac:dyDescent="0.3">
      <c r="B3466" s="82"/>
      <c r="C3466" s="82"/>
      <c r="D3466" s="82"/>
      <c r="E3466" s="133"/>
      <c r="F3466" s="84"/>
      <c r="G3466" s="84"/>
      <c r="H3466" s="82"/>
      <c r="I3466" s="84"/>
      <c r="J3466" s="84"/>
      <c r="K3466" s="84"/>
      <c r="L3466" s="82"/>
    </row>
    <row r="3467" spans="2:12" x14ac:dyDescent="0.3">
      <c r="B3467" s="82"/>
      <c r="C3467" s="82"/>
      <c r="D3467" s="82"/>
      <c r="E3467" s="133"/>
      <c r="F3467" s="84"/>
      <c r="G3467" s="84"/>
      <c r="H3467" s="82"/>
      <c r="I3467" s="84"/>
      <c r="J3467" s="84"/>
      <c r="K3467" s="84"/>
      <c r="L3467" s="82"/>
    </row>
    <row r="3468" spans="2:12" x14ac:dyDescent="0.3">
      <c r="B3468" s="82"/>
      <c r="C3468" s="82"/>
      <c r="D3468" s="82"/>
      <c r="E3468" s="133"/>
      <c r="F3468" s="84"/>
      <c r="G3468" s="84"/>
      <c r="H3468" s="82"/>
      <c r="I3468" s="84"/>
      <c r="J3468" s="84"/>
      <c r="K3468" s="84"/>
      <c r="L3468" s="82"/>
    </row>
    <row r="3469" spans="2:12" x14ac:dyDescent="0.3">
      <c r="B3469" s="82"/>
      <c r="C3469" s="82"/>
      <c r="D3469" s="82"/>
      <c r="E3469" s="133"/>
      <c r="F3469" s="84"/>
      <c r="G3469" s="84"/>
      <c r="H3469" s="82"/>
      <c r="I3469" s="84"/>
      <c r="J3469" s="84"/>
      <c r="K3469" s="84"/>
      <c r="L3469" s="82"/>
    </row>
    <row r="3470" spans="2:12" x14ac:dyDescent="0.3">
      <c r="B3470" s="82"/>
      <c r="C3470" s="82"/>
      <c r="D3470" s="82"/>
      <c r="E3470" s="133"/>
      <c r="F3470" s="84"/>
      <c r="G3470" s="84"/>
      <c r="H3470" s="82"/>
      <c r="I3470" s="84"/>
      <c r="J3470" s="84"/>
      <c r="K3470" s="84"/>
      <c r="L3470" s="82"/>
    </row>
    <row r="3471" spans="2:12" x14ac:dyDescent="0.3">
      <c r="B3471" s="82"/>
      <c r="C3471" s="82"/>
      <c r="D3471" s="82"/>
      <c r="E3471" s="133"/>
      <c r="F3471" s="84"/>
      <c r="G3471" s="84"/>
      <c r="H3471" s="82"/>
      <c r="I3471" s="84"/>
      <c r="J3471" s="84"/>
      <c r="K3471" s="84"/>
      <c r="L3471" s="82"/>
    </row>
    <row r="3472" spans="2:12" x14ac:dyDescent="0.3">
      <c r="B3472" s="82"/>
      <c r="C3472" s="82"/>
      <c r="D3472" s="82"/>
      <c r="E3472" s="133"/>
      <c r="F3472" s="84"/>
      <c r="G3472" s="84"/>
      <c r="H3472" s="82"/>
      <c r="I3472" s="84"/>
      <c r="J3472" s="84"/>
      <c r="K3472" s="84"/>
      <c r="L3472" s="82"/>
    </row>
    <row r="3473" spans="2:12" x14ac:dyDescent="0.3">
      <c r="B3473" s="82"/>
      <c r="C3473" s="82"/>
      <c r="D3473" s="82"/>
      <c r="E3473" s="133"/>
      <c r="F3473" s="84"/>
      <c r="G3473" s="84"/>
      <c r="H3473" s="82"/>
      <c r="I3473" s="84"/>
      <c r="J3473" s="84"/>
      <c r="K3473" s="84"/>
      <c r="L3473" s="82"/>
    </row>
    <row r="3474" spans="2:12" x14ac:dyDescent="0.3">
      <c r="B3474" s="82"/>
      <c r="C3474" s="82"/>
      <c r="D3474" s="82"/>
      <c r="E3474" s="133"/>
      <c r="F3474" s="84"/>
      <c r="G3474" s="84"/>
      <c r="H3474" s="82"/>
      <c r="I3474" s="84"/>
      <c r="J3474" s="84"/>
      <c r="K3474" s="84"/>
      <c r="L3474" s="82"/>
    </row>
    <row r="3475" spans="2:12" x14ac:dyDescent="0.3">
      <c r="B3475" s="82"/>
      <c r="C3475" s="82"/>
      <c r="D3475" s="82"/>
      <c r="E3475" s="133"/>
      <c r="F3475" s="84"/>
      <c r="G3475" s="84"/>
      <c r="H3475" s="82"/>
      <c r="I3475" s="84"/>
      <c r="J3475" s="84"/>
      <c r="K3475" s="84"/>
      <c r="L3475" s="82"/>
    </row>
    <row r="3476" spans="2:12" x14ac:dyDescent="0.3">
      <c r="B3476" s="82"/>
      <c r="C3476" s="82"/>
      <c r="D3476" s="82"/>
      <c r="E3476" s="133"/>
      <c r="F3476" s="84"/>
      <c r="G3476" s="84"/>
      <c r="H3476" s="82"/>
      <c r="I3476" s="84"/>
      <c r="J3476" s="84"/>
      <c r="K3476" s="84"/>
      <c r="L3476" s="82"/>
    </row>
    <row r="3477" spans="2:12" x14ac:dyDescent="0.3">
      <c r="B3477" s="82"/>
      <c r="C3477" s="82"/>
      <c r="D3477" s="82"/>
      <c r="E3477" s="133"/>
      <c r="F3477" s="84"/>
      <c r="G3477" s="84"/>
      <c r="H3477" s="82"/>
      <c r="I3477" s="84"/>
      <c r="J3477" s="84"/>
      <c r="K3477" s="84"/>
      <c r="L3477" s="82"/>
    </row>
    <row r="3478" spans="2:12" x14ac:dyDescent="0.3">
      <c r="B3478" s="82"/>
      <c r="C3478" s="82"/>
      <c r="D3478" s="82"/>
      <c r="E3478" s="133"/>
      <c r="F3478" s="84"/>
      <c r="G3478" s="84"/>
      <c r="H3478" s="82"/>
      <c r="I3478" s="84"/>
      <c r="J3478" s="84"/>
      <c r="K3478" s="84"/>
      <c r="L3478" s="82"/>
    </row>
    <row r="3479" spans="2:12" x14ac:dyDescent="0.3">
      <c r="B3479" s="82"/>
      <c r="C3479" s="82"/>
      <c r="D3479" s="82"/>
      <c r="E3479" s="133"/>
      <c r="F3479" s="84"/>
      <c r="G3479" s="84"/>
      <c r="H3479" s="82"/>
      <c r="I3479" s="84"/>
      <c r="J3479" s="84"/>
      <c r="K3479" s="84"/>
      <c r="L3479" s="82"/>
    </row>
    <row r="3480" spans="2:12" x14ac:dyDescent="0.3">
      <c r="B3480" s="82"/>
      <c r="C3480" s="82"/>
      <c r="D3480" s="82"/>
      <c r="E3480" s="133"/>
      <c r="F3480" s="84"/>
      <c r="G3480" s="84"/>
      <c r="H3480" s="82"/>
      <c r="I3480" s="84"/>
      <c r="J3480" s="84"/>
      <c r="K3480" s="84"/>
      <c r="L3480" s="82"/>
    </row>
    <row r="3481" spans="2:12" x14ac:dyDescent="0.3">
      <c r="B3481" s="82"/>
      <c r="C3481" s="82"/>
      <c r="D3481" s="82"/>
      <c r="E3481" s="133"/>
      <c r="F3481" s="84"/>
      <c r="G3481" s="84"/>
      <c r="H3481" s="82"/>
      <c r="I3481" s="84"/>
      <c r="J3481" s="84"/>
      <c r="K3481" s="84"/>
      <c r="L3481" s="82"/>
    </row>
    <row r="3482" spans="2:12" x14ac:dyDescent="0.3">
      <c r="B3482" s="82"/>
      <c r="C3482" s="82"/>
      <c r="D3482" s="82"/>
      <c r="E3482" s="133"/>
      <c r="F3482" s="84"/>
      <c r="G3482" s="84"/>
      <c r="H3482" s="82"/>
      <c r="I3482" s="84"/>
      <c r="J3482" s="84"/>
      <c r="K3482" s="84"/>
      <c r="L3482" s="82"/>
    </row>
    <row r="3483" spans="2:12" x14ac:dyDescent="0.3">
      <c r="B3483" s="82"/>
      <c r="C3483" s="82"/>
      <c r="D3483" s="82"/>
      <c r="E3483" s="133"/>
      <c r="F3483" s="84"/>
      <c r="G3483" s="84"/>
      <c r="H3483" s="82"/>
      <c r="I3483" s="84"/>
      <c r="J3483" s="84"/>
      <c r="K3483" s="84"/>
      <c r="L3483" s="82"/>
    </row>
    <row r="3484" spans="2:12" x14ac:dyDescent="0.3">
      <c r="B3484" s="82"/>
      <c r="C3484" s="82"/>
      <c r="D3484" s="82"/>
      <c r="E3484" s="133"/>
      <c r="F3484" s="84"/>
      <c r="G3484" s="84"/>
      <c r="H3484" s="82"/>
      <c r="I3484" s="84"/>
      <c r="J3484" s="84"/>
      <c r="K3484" s="84"/>
      <c r="L3484" s="82"/>
    </row>
    <row r="3485" spans="2:12" x14ac:dyDescent="0.3">
      <c r="B3485" s="82"/>
      <c r="C3485" s="82"/>
      <c r="D3485" s="82"/>
      <c r="E3485" s="133"/>
      <c r="F3485" s="84"/>
      <c r="G3485" s="84"/>
      <c r="H3485" s="82"/>
      <c r="I3485" s="84"/>
      <c r="J3485" s="84"/>
      <c r="K3485" s="84"/>
      <c r="L3485" s="82"/>
    </row>
    <row r="3486" spans="2:12" x14ac:dyDescent="0.3">
      <c r="B3486" s="82"/>
      <c r="C3486" s="82"/>
      <c r="D3486" s="82"/>
      <c r="E3486" s="133"/>
      <c r="F3486" s="84"/>
      <c r="G3486" s="84"/>
      <c r="H3486" s="82"/>
      <c r="I3486" s="84"/>
      <c r="J3486" s="84"/>
      <c r="K3486" s="84"/>
      <c r="L3486" s="82"/>
    </row>
    <row r="3487" spans="2:12" x14ac:dyDescent="0.3">
      <c r="B3487" s="82"/>
      <c r="C3487" s="82"/>
      <c r="D3487" s="82"/>
      <c r="E3487" s="133"/>
      <c r="F3487" s="84"/>
      <c r="G3487" s="84"/>
      <c r="H3487" s="82"/>
      <c r="I3487" s="84"/>
      <c r="J3487" s="84"/>
      <c r="K3487" s="84"/>
      <c r="L3487" s="82"/>
    </row>
    <row r="3488" spans="2:12" x14ac:dyDescent="0.3">
      <c r="B3488" s="82"/>
      <c r="C3488" s="82"/>
      <c r="D3488" s="82"/>
      <c r="E3488" s="133"/>
      <c r="F3488" s="84"/>
      <c r="G3488" s="84"/>
      <c r="H3488" s="82"/>
      <c r="I3488" s="84"/>
      <c r="J3488" s="84"/>
      <c r="K3488" s="84"/>
      <c r="L3488" s="82"/>
    </row>
    <row r="3489" spans="2:12" x14ac:dyDescent="0.3">
      <c r="B3489" s="82"/>
      <c r="C3489" s="82"/>
      <c r="D3489" s="82"/>
      <c r="E3489" s="133"/>
      <c r="F3489" s="84"/>
      <c r="G3489" s="84"/>
      <c r="H3489" s="82"/>
      <c r="I3489" s="84"/>
      <c r="J3489" s="84"/>
      <c r="K3489" s="84"/>
      <c r="L3489" s="82"/>
    </row>
    <row r="3490" spans="2:12" x14ac:dyDescent="0.3">
      <c r="B3490" s="82"/>
      <c r="C3490" s="82"/>
      <c r="D3490" s="82"/>
      <c r="E3490" s="133"/>
      <c r="F3490" s="84"/>
      <c r="G3490" s="84"/>
      <c r="H3490" s="82"/>
      <c r="I3490" s="84"/>
      <c r="J3490" s="84"/>
      <c r="K3490" s="84"/>
      <c r="L3490" s="82"/>
    </row>
    <row r="3491" spans="2:12" x14ac:dyDescent="0.3">
      <c r="B3491" s="82"/>
      <c r="C3491" s="82"/>
      <c r="D3491" s="82"/>
      <c r="E3491" s="133"/>
      <c r="F3491" s="84"/>
      <c r="G3491" s="84"/>
      <c r="H3491" s="82"/>
      <c r="I3491" s="84"/>
      <c r="J3491" s="84"/>
      <c r="K3491" s="84"/>
      <c r="L3491" s="82"/>
    </row>
    <row r="3492" spans="2:12" x14ac:dyDescent="0.3">
      <c r="B3492" s="82"/>
      <c r="C3492" s="82"/>
      <c r="D3492" s="82"/>
      <c r="E3492" s="133"/>
      <c r="F3492" s="84"/>
      <c r="G3492" s="84"/>
      <c r="H3492" s="82"/>
      <c r="I3492" s="84"/>
      <c r="J3492" s="84"/>
      <c r="K3492" s="84"/>
      <c r="L3492" s="82"/>
    </row>
    <row r="3493" spans="2:12" x14ac:dyDescent="0.3">
      <c r="B3493" s="82"/>
      <c r="C3493" s="82"/>
      <c r="D3493" s="82"/>
      <c r="E3493" s="133"/>
      <c r="F3493" s="84"/>
      <c r="G3493" s="84"/>
      <c r="H3493" s="82"/>
      <c r="I3493" s="84"/>
      <c r="J3493" s="84"/>
      <c r="K3493" s="84"/>
      <c r="L3493" s="82"/>
    </row>
    <row r="3494" spans="2:12" x14ac:dyDescent="0.3">
      <c r="B3494" s="82"/>
      <c r="C3494" s="82"/>
      <c r="D3494" s="82"/>
      <c r="E3494" s="133"/>
      <c r="F3494" s="84"/>
      <c r="G3494" s="84"/>
      <c r="H3494" s="82"/>
      <c r="I3494" s="84"/>
      <c r="J3494" s="84"/>
      <c r="K3494" s="84"/>
      <c r="L3494" s="82"/>
    </row>
    <row r="3495" spans="2:12" x14ac:dyDescent="0.3">
      <c r="B3495" s="82"/>
      <c r="C3495" s="82"/>
      <c r="D3495" s="82"/>
      <c r="E3495" s="133"/>
      <c r="F3495" s="84"/>
      <c r="G3495" s="84"/>
      <c r="H3495" s="82"/>
      <c r="I3495" s="84"/>
      <c r="J3495" s="84"/>
      <c r="K3495" s="84"/>
      <c r="L3495" s="82"/>
    </row>
    <row r="3496" spans="2:12" x14ac:dyDescent="0.3">
      <c r="B3496" s="82"/>
      <c r="C3496" s="82"/>
      <c r="D3496" s="82"/>
      <c r="E3496" s="133"/>
      <c r="F3496" s="84"/>
      <c r="G3496" s="84"/>
      <c r="H3496" s="82"/>
      <c r="I3496" s="84"/>
      <c r="J3496" s="84"/>
      <c r="K3496" s="84"/>
      <c r="L3496" s="82"/>
    </row>
    <row r="3497" spans="2:12" x14ac:dyDescent="0.3">
      <c r="B3497" s="82"/>
      <c r="C3497" s="82"/>
      <c r="D3497" s="82"/>
      <c r="E3497" s="133"/>
      <c r="F3497" s="84"/>
      <c r="G3497" s="84"/>
      <c r="H3497" s="82"/>
      <c r="I3497" s="84"/>
      <c r="J3497" s="84"/>
      <c r="K3497" s="84"/>
      <c r="L3497" s="82"/>
    </row>
    <row r="3498" spans="2:12" x14ac:dyDescent="0.3">
      <c r="B3498" s="82"/>
      <c r="C3498" s="82"/>
      <c r="D3498" s="82"/>
      <c r="E3498" s="133"/>
      <c r="F3498" s="84"/>
      <c r="G3498" s="84"/>
      <c r="H3498" s="82"/>
      <c r="I3498" s="84"/>
      <c r="J3498" s="84"/>
      <c r="K3498" s="84"/>
      <c r="L3498" s="82"/>
    </row>
    <row r="3499" spans="2:12" x14ac:dyDescent="0.3">
      <c r="B3499" s="82"/>
      <c r="C3499" s="82"/>
      <c r="D3499" s="82"/>
      <c r="E3499" s="133"/>
      <c r="F3499" s="84"/>
      <c r="G3499" s="84"/>
      <c r="H3499" s="82"/>
      <c r="I3499" s="84"/>
      <c r="J3499" s="84"/>
      <c r="K3499" s="84"/>
      <c r="L3499" s="82"/>
    </row>
    <row r="3500" spans="2:12" x14ac:dyDescent="0.3">
      <c r="B3500" s="82"/>
      <c r="C3500" s="82"/>
      <c r="D3500" s="82"/>
      <c r="E3500" s="133"/>
      <c r="F3500" s="84"/>
      <c r="G3500" s="84"/>
      <c r="H3500" s="82"/>
      <c r="I3500" s="84"/>
      <c r="J3500" s="84"/>
      <c r="K3500" s="84"/>
      <c r="L3500" s="82"/>
    </row>
    <row r="3501" spans="2:12" x14ac:dyDescent="0.3">
      <c r="B3501" s="82"/>
      <c r="C3501" s="82"/>
      <c r="D3501" s="82"/>
      <c r="E3501" s="133"/>
      <c r="F3501" s="84"/>
      <c r="G3501" s="84"/>
      <c r="H3501" s="82"/>
      <c r="I3501" s="84"/>
      <c r="J3501" s="84"/>
      <c r="K3501" s="84"/>
      <c r="L3501" s="82"/>
    </row>
    <row r="3502" spans="2:12" x14ac:dyDescent="0.3">
      <c r="B3502" s="82"/>
      <c r="C3502" s="82"/>
      <c r="D3502" s="82"/>
      <c r="E3502" s="133"/>
      <c r="F3502" s="84"/>
      <c r="G3502" s="84"/>
      <c r="H3502" s="82"/>
      <c r="I3502" s="84"/>
      <c r="J3502" s="84"/>
      <c r="K3502" s="84"/>
      <c r="L3502" s="82"/>
    </row>
    <row r="3503" spans="2:12" x14ac:dyDescent="0.3">
      <c r="B3503" s="82"/>
      <c r="C3503" s="82"/>
      <c r="D3503" s="82"/>
      <c r="E3503" s="133"/>
      <c r="F3503" s="84"/>
      <c r="G3503" s="84"/>
      <c r="H3503" s="82"/>
      <c r="I3503" s="84"/>
      <c r="J3503" s="84"/>
      <c r="K3503" s="84"/>
      <c r="L3503" s="82"/>
    </row>
    <row r="3504" spans="2:12" x14ac:dyDescent="0.3">
      <c r="B3504" s="82"/>
      <c r="C3504" s="82"/>
      <c r="D3504" s="82"/>
      <c r="E3504" s="133"/>
      <c r="F3504" s="84"/>
      <c r="G3504" s="84"/>
      <c r="H3504" s="82"/>
      <c r="I3504" s="84"/>
      <c r="J3504" s="84"/>
      <c r="K3504" s="84"/>
      <c r="L3504" s="82"/>
    </row>
    <row r="3505" spans="2:12" x14ac:dyDescent="0.3">
      <c r="B3505" s="82"/>
      <c r="C3505" s="82"/>
      <c r="D3505" s="82"/>
      <c r="E3505" s="133"/>
      <c r="F3505" s="84"/>
      <c r="G3505" s="84"/>
      <c r="H3505" s="82"/>
      <c r="I3505" s="84"/>
      <c r="J3505" s="84"/>
      <c r="K3505" s="84"/>
      <c r="L3505" s="82"/>
    </row>
    <row r="3506" spans="2:12" x14ac:dyDescent="0.3">
      <c r="B3506" s="82"/>
      <c r="C3506" s="82"/>
      <c r="D3506" s="82"/>
      <c r="E3506" s="133"/>
      <c r="F3506" s="84"/>
      <c r="G3506" s="84"/>
      <c r="H3506" s="82"/>
      <c r="I3506" s="84"/>
      <c r="J3506" s="84"/>
      <c r="K3506" s="84"/>
      <c r="L3506" s="82"/>
    </row>
    <row r="3507" spans="2:12" x14ac:dyDescent="0.3">
      <c r="B3507" s="82"/>
      <c r="C3507" s="82"/>
      <c r="D3507" s="82"/>
      <c r="E3507" s="133"/>
      <c r="F3507" s="84"/>
      <c r="G3507" s="84"/>
      <c r="H3507" s="82"/>
      <c r="I3507" s="84"/>
      <c r="J3507" s="84"/>
      <c r="K3507" s="84"/>
      <c r="L3507" s="82"/>
    </row>
    <row r="3508" spans="2:12" x14ac:dyDescent="0.3">
      <c r="B3508" s="82"/>
      <c r="C3508" s="82"/>
      <c r="D3508" s="82"/>
      <c r="E3508" s="133"/>
      <c r="F3508" s="84"/>
      <c r="G3508" s="84"/>
      <c r="H3508" s="82"/>
      <c r="I3508" s="84"/>
      <c r="J3508" s="84"/>
      <c r="K3508" s="84"/>
      <c r="L3508" s="82"/>
    </row>
    <row r="3509" spans="2:12" x14ac:dyDescent="0.3">
      <c r="B3509" s="82"/>
      <c r="C3509" s="82"/>
      <c r="D3509" s="82"/>
      <c r="E3509" s="133"/>
      <c r="F3509" s="84"/>
      <c r="G3509" s="84"/>
      <c r="H3509" s="82"/>
      <c r="I3509" s="84"/>
      <c r="J3509" s="84"/>
      <c r="K3509" s="84"/>
      <c r="L3509" s="82"/>
    </row>
    <row r="3510" spans="2:12" x14ac:dyDescent="0.3">
      <c r="B3510" s="82"/>
      <c r="C3510" s="82"/>
      <c r="D3510" s="82"/>
      <c r="E3510" s="133"/>
      <c r="F3510" s="84"/>
      <c r="G3510" s="84"/>
      <c r="H3510" s="82"/>
      <c r="I3510" s="84"/>
      <c r="J3510" s="84"/>
      <c r="K3510" s="84"/>
      <c r="L3510" s="82"/>
    </row>
    <row r="3511" spans="2:12" x14ac:dyDescent="0.3">
      <c r="B3511" s="82"/>
      <c r="C3511" s="82"/>
      <c r="D3511" s="82"/>
      <c r="E3511" s="133"/>
      <c r="F3511" s="84"/>
      <c r="G3511" s="84"/>
      <c r="H3511" s="82"/>
      <c r="I3511" s="84"/>
      <c r="J3511" s="84"/>
      <c r="K3511" s="84"/>
      <c r="L3511" s="82"/>
    </row>
    <row r="3512" spans="2:12" x14ac:dyDescent="0.3">
      <c r="B3512" s="82"/>
      <c r="C3512" s="82"/>
      <c r="D3512" s="82"/>
      <c r="E3512" s="133"/>
      <c r="F3512" s="84"/>
      <c r="G3512" s="84"/>
      <c r="H3512" s="82"/>
      <c r="I3512" s="84"/>
      <c r="J3512" s="84"/>
      <c r="K3512" s="84"/>
      <c r="L3512" s="82"/>
    </row>
    <row r="3513" spans="2:12" x14ac:dyDescent="0.3">
      <c r="B3513" s="82"/>
      <c r="C3513" s="82"/>
      <c r="D3513" s="82"/>
      <c r="E3513" s="133"/>
      <c r="F3513" s="84"/>
      <c r="G3513" s="84"/>
      <c r="H3513" s="82"/>
      <c r="I3513" s="84"/>
      <c r="J3513" s="84"/>
      <c r="K3513" s="84"/>
      <c r="L3513" s="82"/>
    </row>
    <row r="3514" spans="2:12" x14ac:dyDescent="0.3">
      <c r="B3514" s="82"/>
      <c r="C3514" s="82"/>
      <c r="D3514" s="82"/>
      <c r="E3514" s="133"/>
      <c r="F3514" s="84"/>
      <c r="G3514" s="84"/>
      <c r="H3514" s="82"/>
      <c r="I3514" s="84"/>
      <c r="J3514" s="84"/>
      <c r="K3514" s="84"/>
      <c r="L3514" s="82"/>
    </row>
    <row r="3515" spans="2:12" x14ac:dyDescent="0.3">
      <c r="B3515" s="82"/>
      <c r="C3515" s="82"/>
      <c r="D3515" s="82"/>
      <c r="E3515" s="133"/>
      <c r="F3515" s="84"/>
      <c r="G3515" s="84"/>
      <c r="H3515" s="82"/>
      <c r="I3515" s="84"/>
      <c r="J3515" s="84"/>
      <c r="K3515" s="84"/>
      <c r="L3515" s="82"/>
    </row>
    <row r="3516" spans="2:12" x14ac:dyDescent="0.3">
      <c r="B3516" s="82"/>
      <c r="C3516" s="82"/>
      <c r="D3516" s="82"/>
      <c r="E3516" s="133"/>
      <c r="F3516" s="84"/>
      <c r="G3516" s="84"/>
      <c r="H3516" s="82"/>
      <c r="I3516" s="84"/>
      <c r="J3516" s="84"/>
      <c r="K3516" s="84"/>
      <c r="L3516" s="82"/>
    </row>
    <row r="3517" spans="2:12" x14ac:dyDescent="0.3">
      <c r="B3517" s="82"/>
      <c r="C3517" s="82"/>
      <c r="D3517" s="82"/>
      <c r="E3517" s="133"/>
      <c r="F3517" s="84"/>
      <c r="G3517" s="84"/>
      <c r="H3517" s="82"/>
      <c r="I3517" s="84"/>
      <c r="J3517" s="84"/>
      <c r="K3517" s="84"/>
      <c r="L3517" s="82"/>
    </row>
    <row r="3518" spans="2:12" x14ac:dyDescent="0.3">
      <c r="B3518" s="82"/>
      <c r="C3518" s="82"/>
      <c r="D3518" s="82"/>
      <c r="E3518" s="133"/>
      <c r="F3518" s="84"/>
      <c r="G3518" s="84"/>
      <c r="H3518" s="82"/>
      <c r="I3518" s="84"/>
      <c r="J3518" s="84"/>
      <c r="K3518" s="84"/>
      <c r="L3518" s="82"/>
    </row>
    <row r="3519" spans="2:12" x14ac:dyDescent="0.3">
      <c r="B3519" s="82"/>
      <c r="C3519" s="82"/>
      <c r="D3519" s="82"/>
      <c r="E3519" s="133"/>
      <c r="F3519" s="84"/>
      <c r="G3519" s="84"/>
      <c r="H3519" s="82"/>
      <c r="I3519" s="84"/>
      <c r="J3519" s="84"/>
      <c r="K3519" s="84"/>
      <c r="L3519" s="82"/>
    </row>
    <row r="3520" spans="2:12" x14ac:dyDescent="0.3">
      <c r="B3520" s="82"/>
      <c r="C3520" s="82"/>
      <c r="D3520" s="82"/>
      <c r="E3520" s="133"/>
      <c r="F3520" s="84"/>
      <c r="G3520" s="84"/>
      <c r="H3520" s="82"/>
      <c r="I3520" s="84"/>
      <c r="J3520" s="84"/>
      <c r="K3520" s="84"/>
      <c r="L3520" s="82"/>
    </row>
    <row r="3521" spans="2:12" x14ac:dyDescent="0.3">
      <c r="B3521" s="82"/>
      <c r="C3521" s="82"/>
      <c r="D3521" s="82"/>
      <c r="E3521" s="133"/>
      <c r="F3521" s="84"/>
      <c r="G3521" s="84"/>
      <c r="H3521" s="82"/>
      <c r="I3521" s="84"/>
      <c r="J3521" s="84"/>
      <c r="K3521" s="84"/>
      <c r="L3521" s="82"/>
    </row>
    <row r="3522" spans="2:12" x14ac:dyDescent="0.3">
      <c r="B3522" s="82"/>
      <c r="C3522" s="82"/>
      <c r="D3522" s="82"/>
      <c r="E3522" s="133"/>
      <c r="F3522" s="84"/>
      <c r="G3522" s="84"/>
      <c r="H3522" s="82"/>
      <c r="I3522" s="84"/>
      <c r="J3522" s="84"/>
      <c r="K3522" s="84"/>
      <c r="L3522" s="82"/>
    </row>
    <row r="3523" spans="2:12" x14ac:dyDescent="0.3">
      <c r="B3523" s="82"/>
      <c r="C3523" s="82"/>
      <c r="D3523" s="82"/>
      <c r="E3523" s="133"/>
      <c r="F3523" s="84"/>
      <c r="G3523" s="84"/>
      <c r="H3523" s="82"/>
      <c r="I3523" s="84"/>
      <c r="J3523" s="84"/>
      <c r="K3523" s="84"/>
      <c r="L3523" s="82"/>
    </row>
    <row r="3524" spans="2:12" x14ac:dyDescent="0.3">
      <c r="B3524" s="82"/>
      <c r="C3524" s="82"/>
      <c r="D3524" s="82"/>
      <c r="E3524" s="133"/>
      <c r="F3524" s="84"/>
      <c r="G3524" s="84"/>
      <c r="H3524" s="82"/>
      <c r="I3524" s="84"/>
      <c r="J3524" s="84"/>
      <c r="K3524" s="84"/>
      <c r="L3524" s="82"/>
    </row>
    <row r="3525" spans="2:12" x14ac:dyDescent="0.3">
      <c r="B3525" s="82"/>
      <c r="C3525" s="82"/>
      <c r="D3525" s="82"/>
      <c r="E3525" s="133"/>
      <c r="F3525" s="84"/>
      <c r="G3525" s="84"/>
      <c r="H3525" s="82"/>
      <c r="I3525" s="84"/>
      <c r="J3525" s="84"/>
      <c r="K3525" s="84"/>
      <c r="L3525" s="82"/>
    </row>
    <row r="3526" spans="2:12" x14ac:dyDescent="0.3">
      <c r="B3526" s="82"/>
      <c r="C3526" s="82"/>
      <c r="D3526" s="82"/>
      <c r="E3526" s="133"/>
      <c r="F3526" s="84"/>
      <c r="G3526" s="84"/>
      <c r="H3526" s="82"/>
      <c r="I3526" s="84"/>
      <c r="J3526" s="84"/>
      <c r="K3526" s="84"/>
      <c r="L3526" s="82"/>
    </row>
    <row r="3527" spans="2:12" x14ac:dyDescent="0.3">
      <c r="B3527" s="82"/>
      <c r="C3527" s="82"/>
      <c r="D3527" s="82"/>
      <c r="E3527" s="133"/>
      <c r="F3527" s="84"/>
      <c r="G3527" s="84"/>
      <c r="H3527" s="82"/>
      <c r="I3527" s="84"/>
      <c r="J3527" s="84"/>
      <c r="K3527" s="84"/>
      <c r="L3527" s="82"/>
    </row>
    <row r="3528" spans="2:12" x14ac:dyDescent="0.3">
      <c r="B3528" s="82"/>
      <c r="C3528" s="82"/>
      <c r="D3528" s="82"/>
      <c r="E3528" s="133"/>
      <c r="F3528" s="84"/>
      <c r="G3528" s="84"/>
      <c r="H3528" s="82"/>
      <c r="I3528" s="84"/>
      <c r="J3528" s="84"/>
      <c r="K3528" s="84"/>
      <c r="L3528" s="82"/>
    </row>
    <row r="3529" spans="2:12" x14ac:dyDescent="0.3">
      <c r="B3529" s="82"/>
      <c r="C3529" s="82"/>
      <c r="D3529" s="82"/>
      <c r="E3529" s="133"/>
      <c r="F3529" s="84"/>
      <c r="G3529" s="84"/>
      <c r="H3529" s="82"/>
      <c r="I3529" s="84"/>
      <c r="J3529" s="84"/>
      <c r="K3529" s="84"/>
      <c r="L3529" s="82"/>
    </row>
    <row r="3530" spans="2:12" x14ac:dyDescent="0.3">
      <c r="B3530" s="82"/>
      <c r="C3530" s="82"/>
      <c r="D3530" s="82"/>
      <c r="E3530" s="133"/>
      <c r="F3530" s="84"/>
      <c r="G3530" s="84"/>
      <c r="H3530" s="82"/>
      <c r="I3530" s="84"/>
      <c r="J3530" s="84"/>
      <c r="K3530" s="84"/>
      <c r="L3530" s="82"/>
    </row>
    <row r="3531" spans="2:12" x14ac:dyDescent="0.3">
      <c r="B3531" s="82"/>
      <c r="C3531" s="82"/>
      <c r="D3531" s="82"/>
      <c r="E3531" s="133"/>
      <c r="F3531" s="84"/>
      <c r="G3531" s="84"/>
      <c r="H3531" s="82"/>
      <c r="I3531" s="84"/>
      <c r="J3531" s="84"/>
      <c r="K3531" s="84"/>
      <c r="L3531" s="82"/>
    </row>
    <row r="3532" spans="2:12" x14ac:dyDescent="0.3">
      <c r="B3532" s="82"/>
      <c r="C3532" s="82"/>
      <c r="D3532" s="82"/>
      <c r="E3532" s="133"/>
      <c r="F3532" s="84"/>
      <c r="G3532" s="84"/>
      <c r="H3532" s="82"/>
      <c r="I3532" s="84"/>
      <c r="J3532" s="84"/>
      <c r="K3532" s="84"/>
      <c r="L3532" s="82"/>
    </row>
    <row r="3533" spans="2:12" x14ac:dyDescent="0.3">
      <c r="B3533" s="82"/>
      <c r="C3533" s="82"/>
      <c r="D3533" s="82"/>
      <c r="E3533" s="133"/>
      <c r="F3533" s="84"/>
      <c r="G3533" s="84"/>
      <c r="H3533" s="82"/>
      <c r="I3533" s="84"/>
      <c r="J3533" s="84"/>
      <c r="K3533" s="84"/>
      <c r="L3533" s="82"/>
    </row>
    <row r="3534" spans="2:12" x14ac:dyDescent="0.3">
      <c r="B3534" s="82"/>
      <c r="C3534" s="82"/>
      <c r="D3534" s="82"/>
      <c r="E3534" s="133"/>
      <c r="F3534" s="84"/>
      <c r="G3534" s="84"/>
      <c r="H3534" s="82"/>
      <c r="I3534" s="84"/>
      <c r="J3534" s="84"/>
      <c r="K3534" s="84"/>
      <c r="L3534" s="82"/>
    </row>
    <row r="3535" spans="2:12" x14ac:dyDescent="0.3">
      <c r="B3535" s="82"/>
      <c r="C3535" s="82"/>
      <c r="D3535" s="82"/>
      <c r="E3535" s="133"/>
      <c r="F3535" s="84"/>
      <c r="G3535" s="84"/>
      <c r="H3535" s="82"/>
      <c r="I3535" s="84"/>
      <c r="J3535" s="84"/>
      <c r="K3535" s="84"/>
      <c r="L3535" s="82"/>
    </row>
    <row r="3536" spans="2:12" x14ac:dyDescent="0.3">
      <c r="B3536" s="82"/>
      <c r="C3536" s="82"/>
      <c r="D3536" s="82"/>
      <c r="E3536" s="133"/>
      <c r="F3536" s="84"/>
      <c r="G3536" s="84"/>
      <c r="H3536" s="82"/>
      <c r="I3536" s="84"/>
      <c r="J3536" s="84"/>
      <c r="K3536" s="84"/>
      <c r="L3536" s="82"/>
    </row>
    <row r="3537" spans="2:12" x14ac:dyDescent="0.3">
      <c r="B3537" s="82"/>
      <c r="C3537" s="82"/>
      <c r="D3537" s="82"/>
      <c r="E3537" s="133"/>
      <c r="F3537" s="84"/>
      <c r="G3537" s="84"/>
      <c r="H3537" s="82"/>
      <c r="I3537" s="84"/>
      <c r="J3537" s="84"/>
      <c r="K3537" s="84"/>
      <c r="L3537" s="82"/>
    </row>
    <row r="3538" spans="2:12" x14ac:dyDescent="0.3">
      <c r="B3538" s="82"/>
      <c r="C3538" s="82"/>
      <c r="D3538" s="82"/>
      <c r="E3538" s="133"/>
      <c r="F3538" s="84"/>
      <c r="G3538" s="84"/>
      <c r="H3538" s="82"/>
      <c r="I3538" s="84"/>
      <c r="J3538" s="84"/>
      <c r="K3538" s="84"/>
      <c r="L3538" s="82"/>
    </row>
    <row r="3539" spans="2:12" x14ac:dyDescent="0.3">
      <c r="B3539" s="82"/>
      <c r="C3539" s="82"/>
      <c r="D3539" s="82"/>
      <c r="E3539" s="133"/>
      <c r="F3539" s="84"/>
      <c r="G3539" s="84"/>
      <c r="H3539" s="82"/>
      <c r="I3539" s="84"/>
      <c r="J3539" s="84"/>
      <c r="K3539" s="84"/>
      <c r="L3539" s="82"/>
    </row>
    <row r="3540" spans="2:12" x14ac:dyDescent="0.3">
      <c r="B3540" s="82"/>
      <c r="C3540" s="82"/>
      <c r="D3540" s="82"/>
      <c r="E3540" s="133"/>
      <c r="F3540" s="84"/>
      <c r="G3540" s="84"/>
      <c r="H3540" s="82"/>
      <c r="I3540" s="84"/>
      <c r="J3540" s="84"/>
      <c r="K3540" s="84"/>
      <c r="L3540" s="82"/>
    </row>
    <row r="3541" spans="2:12" x14ac:dyDescent="0.3">
      <c r="B3541" s="82"/>
      <c r="C3541" s="82"/>
      <c r="D3541" s="82"/>
      <c r="E3541" s="133"/>
      <c r="F3541" s="84"/>
      <c r="G3541" s="84"/>
      <c r="H3541" s="82"/>
      <c r="I3541" s="84"/>
      <c r="J3541" s="84"/>
      <c r="K3541" s="84"/>
      <c r="L3541" s="82"/>
    </row>
    <row r="3542" spans="2:12" x14ac:dyDescent="0.3">
      <c r="B3542" s="82"/>
      <c r="C3542" s="82"/>
      <c r="D3542" s="82"/>
      <c r="E3542" s="133"/>
      <c r="F3542" s="84"/>
      <c r="G3542" s="84"/>
      <c r="H3542" s="82"/>
      <c r="I3542" s="84"/>
      <c r="J3542" s="84"/>
      <c r="K3542" s="84"/>
      <c r="L3542" s="82"/>
    </row>
    <row r="3543" spans="2:12" x14ac:dyDescent="0.3">
      <c r="B3543" s="82"/>
      <c r="C3543" s="82"/>
      <c r="D3543" s="82"/>
      <c r="E3543" s="133"/>
      <c r="F3543" s="84"/>
      <c r="G3543" s="84"/>
      <c r="H3543" s="82"/>
      <c r="I3543" s="84"/>
      <c r="J3543" s="84"/>
      <c r="K3543" s="84"/>
      <c r="L3543" s="82"/>
    </row>
    <row r="3544" spans="2:12" x14ac:dyDescent="0.3">
      <c r="B3544" s="82"/>
      <c r="C3544" s="82"/>
      <c r="D3544" s="82"/>
      <c r="E3544" s="133"/>
      <c r="F3544" s="84"/>
      <c r="G3544" s="84"/>
      <c r="H3544" s="82"/>
      <c r="I3544" s="84"/>
      <c r="J3544" s="84"/>
      <c r="K3544" s="84"/>
      <c r="L3544" s="82"/>
    </row>
    <row r="3545" spans="2:12" x14ac:dyDescent="0.3">
      <c r="B3545" s="82"/>
      <c r="C3545" s="82"/>
      <c r="D3545" s="82"/>
      <c r="E3545" s="133"/>
      <c r="F3545" s="84"/>
      <c r="G3545" s="84"/>
      <c r="H3545" s="82"/>
      <c r="I3545" s="84"/>
      <c r="J3545" s="84"/>
      <c r="K3545" s="84"/>
      <c r="L3545" s="82"/>
    </row>
    <row r="3546" spans="2:12" x14ac:dyDescent="0.3">
      <c r="B3546" s="82"/>
      <c r="C3546" s="82"/>
      <c r="D3546" s="82"/>
      <c r="E3546" s="133"/>
      <c r="F3546" s="84"/>
      <c r="G3546" s="84"/>
      <c r="H3546" s="82"/>
      <c r="I3546" s="84"/>
      <c r="J3546" s="84"/>
      <c r="K3546" s="84"/>
      <c r="L3546" s="82"/>
    </row>
    <row r="3547" spans="2:12" x14ac:dyDescent="0.3">
      <c r="B3547" s="82"/>
      <c r="C3547" s="82"/>
      <c r="D3547" s="82"/>
      <c r="E3547" s="133"/>
      <c r="F3547" s="84"/>
      <c r="G3547" s="84"/>
      <c r="H3547" s="82"/>
      <c r="I3547" s="84"/>
      <c r="J3547" s="84"/>
      <c r="K3547" s="84"/>
      <c r="L3547" s="82"/>
    </row>
    <row r="3548" spans="2:12" x14ac:dyDescent="0.3">
      <c r="B3548" s="82"/>
      <c r="C3548" s="82"/>
      <c r="D3548" s="82"/>
      <c r="E3548" s="133"/>
      <c r="F3548" s="84"/>
      <c r="G3548" s="84"/>
      <c r="H3548" s="82"/>
      <c r="I3548" s="84"/>
      <c r="J3548" s="84"/>
      <c r="K3548" s="84"/>
      <c r="L3548" s="82"/>
    </row>
    <row r="3549" spans="2:12" x14ac:dyDescent="0.3">
      <c r="B3549" s="82"/>
      <c r="C3549" s="82"/>
      <c r="D3549" s="82"/>
      <c r="E3549" s="133"/>
      <c r="F3549" s="84"/>
      <c r="G3549" s="84"/>
      <c r="H3549" s="82"/>
      <c r="I3549" s="84"/>
      <c r="J3549" s="84"/>
      <c r="K3549" s="84"/>
      <c r="L3549" s="82"/>
    </row>
    <row r="3550" spans="2:12" x14ac:dyDescent="0.3">
      <c r="B3550" s="82"/>
      <c r="C3550" s="82"/>
      <c r="D3550" s="82"/>
      <c r="E3550" s="133"/>
      <c r="F3550" s="84"/>
      <c r="G3550" s="84"/>
      <c r="H3550" s="82"/>
      <c r="I3550" s="84"/>
      <c r="J3550" s="84"/>
      <c r="K3550" s="84"/>
      <c r="L3550" s="82"/>
    </row>
    <row r="3551" spans="2:12" x14ac:dyDescent="0.3">
      <c r="B3551" s="82"/>
      <c r="C3551" s="82"/>
      <c r="D3551" s="82"/>
      <c r="E3551" s="133"/>
      <c r="F3551" s="84"/>
      <c r="G3551" s="84"/>
      <c r="H3551" s="82"/>
      <c r="I3551" s="84"/>
      <c r="J3551" s="84"/>
      <c r="K3551" s="84"/>
      <c r="L3551" s="82"/>
    </row>
    <row r="3552" spans="2:12" x14ac:dyDescent="0.3">
      <c r="B3552" s="82"/>
      <c r="C3552" s="82"/>
      <c r="D3552" s="82"/>
      <c r="E3552" s="133"/>
      <c r="F3552" s="84"/>
      <c r="G3552" s="84"/>
      <c r="H3552" s="82"/>
      <c r="I3552" s="84"/>
      <c r="J3552" s="84"/>
      <c r="K3552" s="84"/>
      <c r="L3552" s="82"/>
    </row>
    <row r="3553" spans="2:12" x14ac:dyDescent="0.3">
      <c r="B3553" s="82"/>
      <c r="C3553" s="82"/>
      <c r="D3553" s="82"/>
      <c r="E3553" s="133"/>
      <c r="F3553" s="84"/>
      <c r="G3553" s="84"/>
      <c r="H3553" s="82"/>
      <c r="I3553" s="84"/>
      <c r="J3553" s="84"/>
      <c r="K3553" s="84"/>
      <c r="L3553" s="82"/>
    </row>
    <row r="3554" spans="2:12" x14ac:dyDescent="0.3">
      <c r="B3554" s="82"/>
      <c r="C3554" s="82"/>
      <c r="D3554" s="82"/>
      <c r="E3554" s="133"/>
      <c r="F3554" s="84"/>
      <c r="G3554" s="84"/>
      <c r="H3554" s="82"/>
      <c r="I3554" s="84"/>
      <c r="J3554" s="84"/>
      <c r="K3554" s="84"/>
      <c r="L3554" s="82"/>
    </row>
    <row r="3555" spans="2:12" x14ac:dyDescent="0.3">
      <c r="B3555" s="82"/>
      <c r="C3555" s="82"/>
      <c r="D3555" s="82"/>
      <c r="E3555" s="133"/>
      <c r="F3555" s="84"/>
      <c r="G3555" s="84"/>
      <c r="H3555" s="82"/>
      <c r="I3555" s="84"/>
      <c r="J3555" s="84"/>
      <c r="K3555" s="84"/>
      <c r="L3555" s="82"/>
    </row>
    <row r="3556" spans="2:12" x14ac:dyDescent="0.3">
      <c r="B3556" s="82"/>
      <c r="C3556" s="82"/>
      <c r="D3556" s="82"/>
      <c r="E3556" s="133"/>
      <c r="F3556" s="84"/>
      <c r="G3556" s="84"/>
      <c r="H3556" s="82"/>
      <c r="I3556" s="84"/>
      <c r="J3556" s="84"/>
      <c r="K3556" s="84"/>
      <c r="L3556" s="82"/>
    </row>
    <row r="3557" spans="2:12" x14ac:dyDescent="0.3">
      <c r="B3557" s="82"/>
      <c r="C3557" s="82"/>
      <c r="D3557" s="82"/>
      <c r="E3557" s="133"/>
      <c r="F3557" s="84"/>
      <c r="G3557" s="84"/>
      <c r="H3557" s="82"/>
      <c r="I3557" s="84"/>
      <c r="J3557" s="84"/>
      <c r="K3557" s="84"/>
      <c r="L3557" s="82"/>
    </row>
    <row r="3558" spans="2:12" x14ac:dyDescent="0.3">
      <c r="B3558" s="82"/>
      <c r="C3558" s="82"/>
      <c r="D3558" s="82"/>
      <c r="E3558" s="133"/>
      <c r="F3558" s="84"/>
      <c r="G3558" s="84"/>
      <c r="H3558" s="82"/>
      <c r="I3558" s="84"/>
      <c r="J3558" s="84"/>
      <c r="K3558" s="84"/>
      <c r="L3558" s="82"/>
    </row>
    <row r="3559" spans="2:12" x14ac:dyDescent="0.3">
      <c r="B3559" s="82"/>
      <c r="C3559" s="82"/>
      <c r="D3559" s="82"/>
      <c r="E3559" s="133"/>
      <c r="F3559" s="84"/>
      <c r="G3559" s="84"/>
      <c r="H3559" s="82"/>
      <c r="I3559" s="84"/>
      <c r="J3559" s="84"/>
      <c r="K3559" s="84"/>
      <c r="L3559" s="82"/>
    </row>
    <row r="3560" spans="2:12" x14ac:dyDescent="0.3">
      <c r="B3560" s="82"/>
      <c r="C3560" s="82"/>
      <c r="D3560" s="82"/>
      <c r="E3560" s="133"/>
      <c r="F3560" s="84"/>
      <c r="G3560" s="84"/>
      <c r="H3560" s="82"/>
      <c r="I3560" s="84"/>
      <c r="J3560" s="84"/>
      <c r="K3560" s="84"/>
      <c r="L3560" s="82"/>
    </row>
    <row r="3561" spans="2:12" x14ac:dyDescent="0.3">
      <c r="B3561" s="82"/>
      <c r="C3561" s="82"/>
      <c r="D3561" s="82"/>
      <c r="E3561" s="133"/>
      <c r="F3561" s="84"/>
      <c r="G3561" s="84"/>
      <c r="H3561" s="82"/>
      <c r="I3561" s="84"/>
      <c r="J3561" s="84"/>
      <c r="K3561" s="84"/>
      <c r="L3561" s="82"/>
    </row>
    <row r="3562" spans="2:12" x14ac:dyDescent="0.3">
      <c r="B3562" s="82"/>
      <c r="C3562" s="82"/>
      <c r="D3562" s="82"/>
      <c r="E3562" s="133"/>
      <c r="F3562" s="84"/>
      <c r="G3562" s="84"/>
      <c r="H3562" s="82"/>
      <c r="I3562" s="84"/>
      <c r="J3562" s="84"/>
      <c r="K3562" s="84"/>
      <c r="L3562" s="82"/>
    </row>
    <row r="3563" spans="2:12" x14ac:dyDescent="0.3">
      <c r="B3563" s="82"/>
      <c r="C3563" s="82"/>
      <c r="D3563" s="82"/>
      <c r="E3563" s="133"/>
      <c r="F3563" s="84"/>
      <c r="G3563" s="84"/>
      <c r="H3563" s="82"/>
      <c r="I3563" s="84"/>
      <c r="J3563" s="84"/>
      <c r="K3563" s="84"/>
      <c r="L3563" s="82"/>
    </row>
    <row r="3564" spans="2:12" x14ac:dyDescent="0.3">
      <c r="B3564" s="82"/>
      <c r="C3564" s="82"/>
      <c r="D3564" s="82"/>
      <c r="E3564" s="133"/>
      <c r="F3564" s="84"/>
      <c r="G3564" s="84"/>
      <c r="H3564" s="82"/>
      <c r="I3564" s="84"/>
      <c r="J3564" s="84"/>
      <c r="K3564" s="84"/>
      <c r="L3564" s="82"/>
    </row>
    <row r="3565" spans="2:12" x14ac:dyDescent="0.3">
      <c r="B3565" s="82"/>
      <c r="C3565" s="82"/>
      <c r="D3565" s="82"/>
      <c r="E3565" s="133"/>
      <c r="F3565" s="84"/>
      <c r="G3565" s="84"/>
      <c r="H3565" s="82"/>
      <c r="I3565" s="84"/>
      <c r="J3565" s="84"/>
      <c r="K3565" s="84"/>
      <c r="L3565" s="82"/>
    </row>
    <row r="3566" spans="2:12" x14ac:dyDescent="0.3">
      <c r="B3566" s="82"/>
      <c r="C3566" s="82"/>
      <c r="D3566" s="82"/>
      <c r="E3566" s="133"/>
      <c r="F3566" s="84"/>
      <c r="G3566" s="84"/>
      <c r="H3566" s="82"/>
      <c r="I3566" s="84"/>
      <c r="J3566" s="84"/>
      <c r="K3566" s="84"/>
      <c r="L3566" s="82"/>
    </row>
    <row r="3567" spans="2:12" x14ac:dyDescent="0.3">
      <c r="B3567" s="82"/>
      <c r="C3567" s="82"/>
      <c r="D3567" s="82"/>
      <c r="E3567" s="133"/>
      <c r="F3567" s="84"/>
      <c r="G3567" s="84"/>
      <c r="H3567" s="82"/>
      <c r="I3567" s="84"/>
      <c r="J3567" s="84"/>
      <c r="K3567" s="84"/>
      <c r="L3567" s="82"/>
    </row>
    <row r="3568" spans="2:12" x14ac:dyDescent="0.3">
      <c r="B3568" s="82"/>
      <c r="C3568" s="82"/>
      <c r="D3568" s="82"/>
      <c r="E3568" s="133"/>
      <c r="F3568" s="84"/>
      <c r="G3568" s="84"/>
      <c r="H3568" s="82"/>
      <c r="I3568" s="84"/>
      <c r="J3568" s="84"/>
      <c r="K3568" s="84"/>
      <c r="L3568" s="82"/>
    </row>
    <row r="3569" spans="2:12" x14ac:dyDescent="0.3">
      <c r="B3569" s="82"/>
      <c r="C3569" s="82"/>
      <c r="D3569" s="82"/>
      <c r="E3569" s="133"/>
      <c r="F3569" s="84"/>
      <c r="G3569" s="84"/>
      <c r="H3569" s="82"/>
      <c r="I3569" s="84"/>
      <c r="J3569" s="84"/>
      <c r="K3569" s="84"/>
      <c r="L3569" s="82"/>
    </row>
    <row r="3570" spans="2:12" x14ac:dyDescent="0.3">
      <c r="B3570" s="82"/>
      <c r="C3570" s="82"/>
      <c r="D3570" s="82"/>
      <c r="E3570" s="133"/>
      <c r="F3570" s="84"/>
      <c r="G3570" s="84"/>
      <c r="H3570" s="82"/>
      <c r="I3570" s="84"/>
      <c r="J3570" s="84"/>
      <c r="K3570" s="84"/>
      <c r="L3570" s="82"/>
    </row>
    <row r="3571" spans="2:12" x14ac:dyDescent="0.3">
      <c r="B3571" s="82"/>
      <c r="C3571" s="82"/>
      <c r="D3571" s="82"/>
      <c r="E3571" s="133"/>
      <c r="F3571" s="84"/>
      <c r="G3571" s="84"/>
      <c r="H3571" s="82"/>
      <c r="I3571" s="84"/>
      <c r="J3571" s="84"/>
      <c r="K3571" s="84"/>
      <c r="L3571" s="82"/>
    </row>
    <row r="3572" spans="2:12" x14ac:dyDescent="0.3">
      <c r="B3572" s="82"/>
      <c r="C3572" s="82"/>
      <c r="D3572" s="82"/>
      <c r="E3572" s="133"/>
      <c r="F3572" s="84"/>
      <c r="G3572" s="84"/>
      <c r="H3572" s="82"/>
      <c r="I3572" s="84"/>
      <c r="J3572" s="84"/>
      <c r="K3572" s="84"/>
      <c r="L3572" s="82"/>
    </row>
    <row r="3573" spans="2:12" x14ac:dyDescent="0.3">
      <c r="B3573" s="82"/>
      <c r="C3573" s="82"/>
      <c r="D3573" s="82"/>
      <c r="E3573" s="133"/>
      <c r="F3573" s="84"/>
      <c r="G3573" s="84"/>
      <c r="H3573" s="82"/>
      <c r="I3573" s="84"/>
      <c r="J3573" s="84"/>
      <c r="K3573" s="84"/>
      <c r="L3573" s="82"/>
    </row>
    <row r="3574" spans="2:12" x14ac:dyDescent="0.3">
      <c r="B3574" s="82"/>
      <c r="C3574" s="82"/>
      <c r="D3574" s="82"/>
      <c r="E3574" s="133"/>
      <c r="F3574" s="84"/>
      <c r="G3574" s="84"/>
      <c r="H3574" s="82"/>
      <c r="I3574" s="84"/>
      <c r="J3574" s="84"/>
      <c r="K3574" s="84"/>
      <c r="L3574" s="82"/>
    </row>
    <row r="3575" spans="2:12" x14ac:dyDescent="0.3">
      <c r="B3575" s="82"/>
      <c r="C3575" s="82"/>
      <c r="D3575" s="82"/>
      <c r="E3575" s="133"/>
      <c r="F3575" s="84"/>
      <c r="G3575" s="84"/>
      <c r="H3575" s="82"/>
      <c r="I3575" s="84"/>
      <c r="J3575" s="84"/>
      <c r="K3575" s="84"/>
      <c r="L3575" s="82"/>
    </row>
    <row r="3576" spans="2:12" x14ac:dyDescent="0.3">
      <c r="B3576" s="82"/>
      <c r="C3576" s="82"/>
      <c r="D3576" s="82"/>
      <c r="E3576" s="133"/>
      <c r="F3576" s="84"/>
      <c r="G3576" s="84"/>
      <c r="H3576" s="82"/>
      <c r="I3576" s="84"/>
      <c r="J3576" s="84"/>
      <c r="K3576" s="84"/>
      <c r="L3576" s="82"/>
    </row>
    <row r="3577" spans="2:12" x14ac:dyDescent="0.3">
      <c r="B3577" s="82"/>
      <c r="C3577" s="82"/>
      <c r="D3577" s="82"/>
      <c r="E3577" s="133"/>
      <c r="F3577" s="84"/>
      <c r="G3577" s="84"/>
      <c r="H3577" s="82"/>
      <c r="I3577" s="84"/>
      <c r="J3577" s="84"/>
      <c r="K3577" s="84"/>
      <c r="L3577" s="82"/>
    </row>
    <row r="3578" spans="2:12" x14ac:dyDescent="0.3">
      <c r="B3578" s="82"/>
      <c r="C3578" s="82"/>
      <c r="D3578" s="82"/>
      <c r="E3578" s="133"/>
      <c r="F3578" s="84"/>
      <c r="G3578" s="84"/>
      <c r="H3578" s="82"/>
      <c r="I3578" s="84"/>
      <c r="J3578" s="84"/>
      <c r="K3578" s="84"/>
      <c r="L3578" s="82"/>
    </row>
    <row r="3579" spans="2:12" x14ac:dyDescent="0.3">
      <c r="B3579" s="82"/>
      <c r="C3579" s="82"/>
      <c r="D3579" s="82"/>
      <c r="E3579" s="133"/>
      <c r="F3579" s="84"/>
      <c r="G3579" s="84"/>
      <c r="H3579" s="82"/>
      <c r="I3579" s="84"/>
      <c r="J3579" s="84"/>
      <c r="K3579" s="84"/>
      <c r="L3579" s="82"/>
    </row>
    <row r="3580" spans="2:12" x14ac:dyDescent="0.3">
      <c r="B3580" s="82"/>
      <c r="C3580" s="82"/>
      <c r="D3580" s="82"/>
      <c r="E3580" s="133"/>
      <c r="F3580" s="84"/>
      <c r="G3580" s="84"/>
      <c r="H3580" s="82"/>
      <c r="I3580" s="84"/>
      <c r="J3580" s="84"/>
      <c r="K3580" s="84"/>
      <c r="L3580" s="82"/>
    </row>
    <row r="3581" spans="2:12" x14ac:dyDescent="0.3">
      <c r="B3581" s="82"/>
      <c r="C3581" s="82"/>
      <c r="D3581" s="82"/>
      <c r="E3581" s="133"/>
      <c r="F3581" s="84"/>
      <c r="G3581" s="84"/>
      <c r="H3581" s="82"/>
      <c r="I3581" s="84"/>
      <c r="J3581" s="84"/>
      <c r="K3581" s="84"/>
      <c r="L3581" s="82"/>
    </row>
    <row r="3582" spans="2:12" x14ac:dyDescent="0.3">
      <c r="B3582" s="82"/>
      <c r="C3582" s="82"/>
      <c r="D3582" s="82"/>
      <c r="E3582" s="133"/>
      <c r="F3582" s="84"/>
      <c r="G3582" s="84"/>
      <c r="H3582" s="82"/>
      <c r="I3582" s="84"/>
      <c r="J3582" s="84"/>
      <c r="K3582" s="84"/>
      <c r="L3582" s="82"/>
    </row>
    <row r="3583" spans="2:12" x14ac:dyDescent="0.3">
      <c r="B3583" s="82"/>
      <c r="C3583" s="82"/>
      <c r="D3583" s="82"/>
      <c r="E3583" s="133"/>
      <c r="F3583" s="84"/>
      <c r="G3583" s="84"/>
      <c r="H3583" s="82"/>
      <c r="I3583" s="84"/>
      <c r="J3583" s="84"/>
      <c r="K3583" s="84"/>
      <c r="L3583" s="82"/>
    </row>
    <row r="3584" spans="2:12" x14ac:dyDescent="0.3">
      <c r="B3584" s="82"/>
      <c r="C3584" s="82"/>
      <c r="D3584" s="82"/>
      <c r="E3584" s="133"/>
      <c r="F3584" s="84"/>
      <c r="G3584" s="84"/>
      <c r="H3584" s="82"/>
      <c r="I3584" s="84"/>
      <c r="J3584" s="84"/>
      <c r="K3584" s="84"/>
      <c r="L3584" s="82"/>
    </row>
    <row r="3585" spans="2:12" x14ac:dyDescent="0.3">
      <c r="B3585" s="82"/>
      <c r="C3585" s="82"/>
      <c r="D3585" s="82"/>
      <c r="E3585" s="133"/>
      <c r="F3585" s="84"/>
      <c r="G3585" s="84"/>
      <c r="H3585" s="82"/>
      <c r="I3585" s="84"/>
      <c r="J3585" s="84"/>
      <c r="K3585" s="84"/>
      <c r="L3585" s="82"/>
    </row>
    <row r="3586" spans="2:12" x14ac:dyDescent="0.3">
      <c r="B3586" s="82"/>
      <c r="C3586" s="82"/>
      <c r="D3586" s="82"/>
      <c r="E3586" s="133"/>
      <c r="F3586" s="84"/>
      <c r="G3586" s="84"/>
      <c r="H3586" s="82"/>
      <c r="I3586" s="84"/>
      <c r="J3586" s="84"/>
      <c r="K3586" s="84"/>
      <c r="L3586" s="82"/>
    </row>
    <row r="3587" spans="2:12" x14ac:dyDescent="0.3">
      <c r="B3587" s="82"/>
      <c r="C3587" s="82"/>
      <c r="D3587" s="82"/>
      <c r="E3587" s="133"/>
      <c r="F3587" s="84"/>
      <c r="G3587" s="84"/>
      <c r="H3587" s="82"/>
      <c r="I3587" s="84"/>
      <c r="J3587" s="84"/>
      <c r="K3587" s="84"/>
      <c r="L3587" s="82"/>
    </row>
    <row r="3588" spans="2:12" x14ac:dyDescent="0.3">
      <c r="B3588" s="82"/>
      <c r="C3588" s="82"/>
      <c r="D3588" s="82"/>
      <c r="E3588" s="133"/>
      <c r="F3588" s="84"/>
      <c r="G3588" s="84"/>
      <c r="H3588" s="82"/>
      <c r="I3588" s="84"/>
      <c r="J3588" s="84"/>
      <c r="K3588" s="84"/>
      <c r="L3588" s="82"/>
    </row>
    <row r="3589" spans="2:12" x14ac:dyDescent="0.3">
      <c r="B3589" s="82"/>
      <c r="C3589" s="82"/>
      <c r="D3589" s="82"/>
      <c r="E3589" s="133"/>
      <c r="F3589" s="84"/>
      <c r="G3589" s="84"/>
      <c r="H3589" s="82"/>
      <c r="I3589" s="84"/>
      <c r="J3589" s="84"/>
      <c r="K3589" s="84"/>
      <c r="L3589" s="82"/>
    </row>
    <row r="3590" spans="2:12" x14ac:dyDescent="0.3">
      <c r="B3590" s="82"/>
      <c r="C3590" s="82"/>
      <c r="D3590" s="82"/>
      <c r="E3590" s="133"/>
      <c r="F3590" s="84"/>
      <c r="G3590" s="84"/>
      <c r="H3590" s="82"/>
      <c r="I3590" s="84"/>
      <c r="J3590" s="84"/>
      <c r="K3590" s="84"/>
      <c r="L3590" s="82"/>
    </row>
    <row r="3591" spans="2:12" x14ac:dyDescent="0.3">
      <c r="B3591" s="82"/>
      <c r="C3591" s="82"/>
      <c r="D3591" s="82"/>
      <c r="E3591" s="133"/>
      <c r="F3591" s="84"/>
      <c r="G3591" s="84"/>
      <c r="H3591" s="82"/>
      <c r="I3591" s="84"/>
      <c r="J3591" s="84"/>
      <c r="K3591" s="84"/>
      <c r="L3591" s="82"/>
    </row>
    <row r="3592" spans="2:12" x14ac:dyDescent="0.3">
      <c r="B3592" s="82"/>
      <c r="C3592" s="82"/>
      <c r="D3592" s="82"/>
      <c r="E3592" s="133"/>
      <c r="F3592" s="84"/>
      <c r="G3592" s="84"/>
      <c r="H3592" s="82"/>
      <c r="I3592" s="84"/>
      <c r="J3592" s="84"/>
      <c r="K3592" s="84"/>
      <c r="L3592" s="82"/>
    </row>
    <row r="3593" spans="2:12" x14ac:dyDescent="0.3">
      <c r="B3593" s="82"/>
      <c r="C3593" s="82"/>
      <c r="D3593" s="82"/>
      <c r="E3593" s="133"/>
      <c r="F3593" s="84"/>
      <c r="G3593" s="84"/>
      <c r="H3593" s="82"/>
      <c r="I3593" s="84"/>
      <c r="J3593" s="84"/>
      <c r="K3593" s="84"/>
      <c r="L3593" s="82"/>
    </row>
    <row r="3594" spans="2:12" x14ac:dyDescent="0.3">
      <c r="B3594" s="82"/>
      <c r="C3594" s="82"/>
      <c r="D3594" s="82"/>
      <c r="E3594" s="133"/>
      <c r="F3594" s="84"/>
      <c r="G3594" s="84"/>
      <c r="H3594" s="82"/>
      <c r="I3594" s="84"/>
      <c r="J3594" s="84"/>
      <c r="K3594" s="84"/>
      <c r="L3594" s="82"/>
    </row>
    <row r="3595" spans="2:12" x14ac:dyDescent="0.3">
      <c r="B3595" s="82"/>
      <c r="C3595" s="82"/>
      <c r="D3595" s="82"/>
      <c r="E3595" s="133"/>
      <c r="F3595" s="84"/>
      <c r="G3595" s="84"/>
      <c r="H3595" s="82"/>
      <c r="I3595" s="84"/>
      <c r="J3595" s="84"/>
      <c r="K3595" s="84"/>
      <c r="L3595" s="82"/>
    </row>
    <row r="3596" spans="2:12" x14ac:dyDescent="0.3">
      <c r="B3596" s="82"/>
      <c r="C3596" s="82"/>
      <c r="D3596" s="82"/>
      <c r="E3596" s="133"/>
      <c r="F3596" s="84"/>
      <c r="G3596" s="84"/>
      <c r="H3596" s="82"/>
      <c r="I3596" s="84"/>
      <c r="J3596" s="84"/>
      <c r="K3596" s="84"/>
      <c r="L3596" s="82"/>
    </row>
    <row r="3597" spans="2:12" x14ac:dyDescent="0.3">
      <c r="B3597" s="82"/>
      <c r="C3597" s="82"/>
      <c r="D3597" s="82"/>
      <c r="E3597" s="133"/>
      <c r="F3597" s="84"/>
      <c r="G3597" s="84"/>
      <c r="H3597" s="82"/>
      <c r="I3597" s="84"/>
      <c r="J3597" s="84"/>
      <c r="K3597" s="84"/>
      <c r="L3597" s="82"/>
    </row>
    <row r="3598" spans="2:12" x14ac:dyDescent="0.3">
      <c r="B3598" s="82"/>
      <c r="C3598" s="82"/>
      <c r="D3598" s="82"/>
      <c r="E3598" s="133"/>
      <c r="F3598" s="84"/>
      <c r="G3598" s="84"/>
      <c r="H3598" s="82"/>
      <c r="I3598" s="84"/>
      <c r="J3598" s="84"/>
      <c r="K3598" s="84"/>
      <c r="L3598" s="82"/>
    </row>
    <row r="3599" spans="2:12" x14ac:dyDescent="0.3">
      <c r="B3599" s="82"/>
      <c r="C3599" s="82"/>
      <c r="D3599" s="82"/>
      <c r="E3599" s="133"/>
      <c r="F3599" s="84"/>
      <c r="G3599" s="84"/>
      <c r="H3599" s="82"/>
      <c r="I3599" s="84"/>
      <c r="J3599" s="84"/>
      <c r="K3599" s="84"/>
      <c r="L3599" s="82"/>
    </row>
    <row r="3600" spans="2:12" x14ac:dyDescent="0.3">
      <c r="B3600" s="82"/>
      <c r="C3600" s="82"/>
      <c r="D3600" s="82"/>
      <c r="E3600" s="133"/>
      <c r="F3600" s="84"/>
      <c r="G3600" s="84"/>
      <c r="H3600" s="82"/>
      <c r="I3600" s="84"/>
      <c r="J3600" s="84"/>
      <c r="K3600" s="84"/>
      <c r="L3600" s="82"/>
    </row>
    <row r="3601" spans="2:12" x14ac:dyDescent="0.3">
      <c r="B3601" s="82"/>
      <c r="C3601" s="82"/>
      <c r="D3601" s="82"/>
      <c r="E3601" s="133"/>
      <c r="F3601" s="84"/>
      <c r="G3601" s="84"/>
      <c r="H3601" s="82"/>
      <c r="I3601" s="84"/>
      <c r="J3601" s="84"/>
      <c r="K3601" s="84"/>
      <c r="L3601" s="82"/>
    </row>
    <row r="3602" spans="2:12" x14ac:dyDescent="0.3">
      <c r="B3602" s="82"/>
      <c r="C3602" s="82"/>
      <c r="D3602" s="82"/>
      <c r="E3602" s="133"/>
      <c r="F3602" s="84"/>
      <c r="G3602" s="84"/>
      <c r="H3602" s="82"/>
      <c r="I3602" s="84"/>
      <c r="J3602" s="84"/>
      <c r="K3602" s="84"/>
      <c r="L3602" s="82"/>
    </row>
    <row r="3603" spans="2:12" x14ac:dyDescent="0.3">
      <c r="B3603" s="82"/>
      <c r="C3603" s="82"/>
      <c r="D3603" s="82"/>
      <c r="E3603" s="133"/>
      <c r="F3603" s="84"/>
      <c r="G3603" s="84"/>
      <c r="H3603" s="82"/>
      <c r="I3603" s="84"/>
      <c r="J3603" s="84"/>
      <c r="K3603" s="84"/>
      <c r="L3603" s="82"/>
    </row>
    <row r="3604" spans="2:12" x14ac:dyDescent="0.3">
      <c r="B3604" s="82"/>
      <c r="C3604" s="82"/>
      <c r="D3604" s="82"/>
      <c r="E3604" s="133"/>
      <c r="F3604" s="84"/>
      <c r="G3604" s="84"/>
      <c r="H3604" s="82"/>
      <c r="I3604" s="84"/>
      <c r="J3604" s="84"/>
      <c r="K3604" s="84"/>
      <c r="L3604" s="82"/>
    </row>
    <row r="3605" spans="2:12" x14ac:dyDescent="0.3">
      <c r="B3605" s="82"/>
      <c r="C3605" s="82"/>
      <c r="D3605" s="82"/>
      <c r="E3605" s="133"/>
      <c r="F3605" s="84"/>
      <c r="G3605" s="84"/>
      <c r="H3605" s="82"/>
      <c r="I3605" s="84"/>
      <c r="J3605" s="84"/>
      <c r="K3605" s="84"/>
      <c r="L3605" s="82"/>
    </row>
    <row r="3606" spans="2:12" x14ac:dyDescent="0.3">
      <c r="B3606" s="82"/>
      <c r="C3606" s="82"/>
      <c r="D3606" s="82"/>
      <c r="E3606" s="133"/>
      <c r="F3606" s="84"/>
      <c r="G3606" s="84"/>
      <c r="H3606" s="82"/>
      <c r="I3606" s="84"/>
      <c r="J3606" s="84"/>
      <c r="K3606" s="84"/>
      <c r="L3606" s="82"/>
    </row>
    <row r="3607" spans="2:12" x14ac:dyDescent="0.3">
      <c r="B3607" s="82"/>
      <c r="C3607" s="82"/>
      <c r="D3607" s="82"/>
      <c r="E3607" s="133"/>
      <c r="F3607" s="84"/>
      <c r="G3607" s="84"/>
      <c r="H3607" s="82"/>
      <c r="I3607" s="84"/>
      <c r="J3607" s="84"/>
      <c r="K3607" s="84"/>
      <c r="L3607" s="82"/>
    </row>
    <row r="3608" spans="2:12" x14ac:dyDescent="0.3">
      <c r="B3608" s="82"/>
      <c r="C3608" s="82"/>
      <c r="D3608" s="82"/>
      <c r="E3608" s="133"/>
      <c r="F3608" s="84"/>
      <c r="G3608" s="84"/>
      <c r="H3608" s="82"/>
      <c r="I3608" s="84"/>
      <c r="J3608" s="84"/>
      <c r="K3608" s="84"/>
      <c r="L3608" s="82"/>
    </row>
    <row r="3609" spans="2:12" x14ac:dyDescent="0.3">
      <c r="B3609" s="82"/>
      <c r="C3609" s="82"/>
      <c r="D3609" s="82"/>
      <c r="E3609" s="133"/>
      <c r="F3609" s="84"/>
      <c r="G3609" s="84"/>
      <c r="H3609" s="82"/>
      <c r="I3609" s="84"/>
      <c r="J3609" s="84"/>
      <c r="K3609" s="84"/>
      <c r="L3609" s="82"/>
    </row>
    <row r="3610" spans="2:12" x14ac:dyDescent="0.3">
      <c r="B3610" s="82"/>
      <c r="C3610" s="82"/>
      <c r="D3610" s="82"/>
      <c r="E3610" s="133"/>
      <c r="F3610" s="84"/>
      <c r="G3610" s="84"/>
      <c r="H3610" s="82"/>
      <c r="I3610" s="84"/>
      <c r="J3610" s="84"/>
      <c r="K3610" s="84"/>
      <c r="L3610" s="82"/>
    </row>
    <row r="3611" spans="2:12" x14ac:dyDescent="0.3">
      <c r="B3611" s="82"/>
      <c r="C3611" s="82"/>
      <c r="D3611" s="82"/>
      <c r="E3611" s="133"/>
      <c r="F3611" s="84"/>
      <c r="G3611" s="84"/>
      <c r="H3611" s="82"/>
      <c r="I3611" s="84"/>
      <c r="J3611" s="84"/>
      <c r="K3611" s="84"/>
      <c r="L3611" s="82"/>
    </row>
    <row r="3612" spans="2:12" x14ac:dyDescent="0.3">
      <c r="B3612" s="82"/>
      <c r="C3612" s="82"/>
      <c r="D3612" s="82"/>
      <c r="E3612" s="133"/>
      <c r="F3612" s="84"/>
      <c r="G3612" s="84"/>
      <c r="H3612" s="82"/>
      <c r="I3612" s="84"/>
      <c r="J3612" s="84"/>
      <c r="K3612" s="84"/>
      <c r="L3612" s="82"/>
    </row>
    <row r="3613" spans="2:12" x14ac:dyDescent="0.3">
      <c r="B3613" s="82"/>
      <c r="C3613" s="82"/>
      <c r="D3613" s="82"/>
      <c r="E3613" s="133"/>
      <c r="F3613" s="84"/>
      <c r="G3613" s="84"/>
      <c r="H3613" s="82"/>
      <c r="I3613" s="84"/>
      <c r="J3613" s="84"/>
      <c r="K3613" s="84"/>
      <c r="L3613" s="82"/>
    </row>
    <row r="3614" spans="2:12" x14ac:dyDescent="0.3">
      <c r="B3614" s="82"/>
      <c r="C3614" s="82"/>
      <c r="D3614" s="82"/>
      <c r="E3614" s="133"/>
      <c r="F3614" s="84"/>
      <c r="G3614" s="84"/>
      <c r="H3614" s="82"/>
      <c r="I3614" s="84"/>
      <c r="J3614" s="84"/>
      <c r="K3614" s="84"/>
      <c r="L3614" s="82"/>
    </row>
    <row r="3615" spans="2:12" x14ac:dyDescent="0.3">
      <c r="B3615" s="82"/>
      <c r="C3615" s="82"/>
      <c r="D3615" s="82"/>
      <c r="E3615" s="133"/>
      <c r="F3615" s="84"/>
      <c r="G3615" s="84"/>
      <c r="H3615" s="82"/>
      <c r="I3615" s="84"/>
      <c r="J3615" s="84"/>
      <c r="K3615" s="84"/>
      <c r="L3615" s="82"/>
    </row>
    <row r="3616" spans="2:12" x14ac:dyDescent="0.3">
      <c r="B3616" s="82"/>
      <c r="C3616" s="82"/>
      <c r="D3616" s="82"/>
      <c r="E3616" s="133"/>
      <c r="F3616" s="84"/>
      <c r="G3616" s="84"/>
      <c r="H3616" s="82"/>
      <c r="I3616" s="84"/>
      <c r="J3616" s="84"/>
      <c r="K3616" s="84"/>
      <c r="L3616" s="82"/>
    </row>
    <row r="3617" spans="2:12" x14ac:dyDescent="0.3">
      <c r="B3617" s="82"/>
      <c r="C3617" s="82"/>
      <c r="D3617" s="82"/>
      <c r="E3617" s="133"/>
      <c r="F3617" s="84"/>
      <c r="G3617" s="84"/>
      <c r="H3617" s="82"/>
      <c r="I3617" s="84"/>
      <c r="J3617" s="84"/>
      <c r="K3617" s="84"/>
      <c r="L3617" s="82"/>
    </row>
    <row r="3618" spans="2:12" x14ac:dyDescent="0.3">
      <c r="B3618" s="82"/>
      <c r="C3618" s="82"/>
      <c r="D3618" s="82"/>
      <c r="E3618" s="133"/>
      <c r="F3618" s="84"/>
      <c r="G3618" s="84"/>
      <c r="H3618" s="82"/>
      <c r="I3618" s="84"/>
      <c r="J3618" s="84"/>
      <c r="K3618" s="84"/>
      <c r="L3618" s="82"/>
    </row>
    <row r="3619" spans="2:12" x14ac:dyDescent="0.3">
      <c r="B3619" s="82"/>
      <c r="C3619" s="82"/>
      <c r="D3619" s="82"/>
      <c r="E3619" s="133"/>
      <c r="F3619" s="84"/>
      <c r="G3619" s="84"/>
      <c r="H3619" s="82"/>
      <c r="I3619" s="84"/>
      <c r="J3619" s="84"/>
      <c r="K3619" s="84"/>
      <c r="L3619" s="82"/>
    </row>
    <row r="3620" spans="2:12" x14ac:dyDescent="0.3">
      <c r="B3620" s="82"/>
      <c r="C3620" s="82"/>
      <c r="D3620" s="82"/>
      <c r="E3620" s="133"/>
      <c r="F3620" s="84"/>
      <c r="G3620" s="84"/>
      <c r="H3620" s="82"/>
      <c r="I3620" s="84"/>
      <c r="J3620" s="84"/>
      <c r="K3620" s="84"/>
      <c r="L3620" s="82"/>
    </row>
    <row r="3621" spans="2:12" x14ac:dyDescent="0.3">
      <c r="B3621" s="82"/>
      <c r="C3621" s="82"/>
      <c r="D3621" s="82"/>
      <c r="E3621" s="133"/>
      <c r="F3621" s="84"/>
      <c r="G3621" s="84"/>
      <c r="H3621" s="82"/>
      <c r="I3621" s="84"/>
      <c r="J3621" s="84"/>
      <c r="K3621" s="84"/>
      <c r="L3621" s="82"/>
    </row>
    <row r="3622" spans="2:12" x14ac:dyDescent="0.3">
      <c r="B3622" s="82"/>
      <c r="C3622" s="82"/>
      <c r="D3622" s="82"/>
      <c r="E3622" s="133"/>
      <c r="F3622" s="84"/>
      <c r="G3622" s="84"/>
      <c r="H3622" s="82"/>
      <c r="I3622" s="84"/>
      <c r="J3622" s="84"/>
      <c r="K3622" s="84"/>
      <c r="L3622" s="82"/>
    </row>
    <row r="3623" spans="2:12" x14ac:dyDescent="0.3">
      <c r="B3623" s="82"/>
      <c r="C3623" s="82"/>
      <c r="D3623" s="82"/>
      <c r="E3623" s="133"/>
      <c r="F3623" s="84"/>
      <c r="G3623" s="84"/>
      <c r="H3623" s="82"/>
      <c r="I3623" s="84"/>
      <c r="J3623" s="84"/>
      <c r="K3623" s="84"/>
      <c r="L3623" s="82"/>
    </row>
    <row r="3624" spans="2:12" x14ac:dyDescent="0.3">
      <c r="B3624" s="82"/>
      <c r="C3624" s="82"/>
      <c r="D3624" s="82"/>
      <c r="E3624" s="133"/>
      <c r="F3624" s="84"/>
      <c r="G3624" s="84"/>
      <c r="H3624" s="82"/>
      <c r="I3624" s="84"/>
      <c r="J3624" s="84"/>
      <c r="K3624" s="84"/>
      <c r="L3624" s="82"/>
    </row>
    <row r="3625" spans="2:12" x14ac:dyDescent="0.3">
      <c r="B3625" s="82"/>
      <c r="C3625" s="82"/>
      <c r="D3625" s="82"/>
      <c r="E3625" s="133"/>
      <c r="F3625" s="84"/>
      <c r="G3625" s="84"/>
      <c r="H3625" s="82"/>
      <c r="I3625" s="84"/>
      <c r="J3625" s="84"/>
      <c r="K3625" s="84"/>
      <c r="L3625" s="82"/>
    </row>
    <row r="3626" spans="2:12" x14ac:dyDescent="0.3">
      <c r="B3626" s="82"/>
      <c r="C3626" s="82"/>
      <c r="D3626" s="82"/>
      <c r="E3626" s="133"/>
      <c r="F3626" s="84"/>
      <c r="G3626" s="84"/>
      <c r="H3626" s="82"/>
      <c r="I3626" s="84"/>
      <c r="J3626" s="84"/>
      <c r="K3626" s="84"/>
      <c r="L3626" s="82"/>
    </row>
    <row r="3627" spans="2:12" x14ac:dyDescent="0.3">
      <c r="B3627" s="82"/>
      <c r="C3627" s="82"/>
      <c r="D3627" s="82"/>
      <c r="E3627" s="133"/>
      <c r="F3627" s="84"/>
      <c r="G3627" s="84"/>
      <c r="H3627" s="82"/>
      <c r="I3627" s="84"/>
      <c r="J3627" s="84"/>
      <c r="K3627" s="84"/>
      <c r="L3627" s="82"/>
    </row>
    <row r="3628" spans="2:12" x14ac:dyDescent="0.3">
      <c r="B3628" s="82"/>
      <c r="C3628" s="82"/>
      <c r="D3628" s="82"/>
      <c r="E3628" s="133"/>
      <c r="F3628" s="84"/>
      <c r="G3628" s="84"/>
      <c r="H3628" s="82"/>
      <c r="I3628" s="84"/>
      <c r="J3628" s="84"/>
      <c r="K3628" s="84"/>
      <c r="L3628" s="82"/>
    </row>
    <row r="3629" spans="2:12" x14ac:dyDescent="0.3">
      <c r="B3629" s="82"/>
      <c r="C3629" s="82"/>
      <c r="D3629" s="82"/>
      <c r="E3629" s="133"/>
      <c r="F3629" s="84"/>
      <c r="G3629" s="84"/>
      <c r="H3629" s="82"/>
      <c r="I3629" s="84"/>
      <c r="J3629" s="84"/>
      <c r="K3629" s="84"/>
      <c r="L3629" s="82"/>
    </row>
    <row r="3630" spans="2:12" x14ac:dyDescent="0.3">
      <c r="B3630" s="82"/>
      <c r="C3630" s="82"/>
      <c r="D3630" s="82"/>
      <c r="E3630" s="133"/>
      <c r="F3630" s="84"/>
      <c r="G3630" s="84"/>
      <c r="H3630" s="82"/>
      <c r="I3630" s="84"/>
      <c r="J3630" s="84"/>
      <c r="K3630" s="84"/>
      <c r="L3630" s="82"/>
    </row>
    <row r="3631" spans="2:12" x14ac:dyDescent="0.3">
      <c r="B3631" s="82"/>
      <c r="C3631" s="82"/>
      <c r="D3631" s="82"/>
      <c r="E3631" s="133"/>
      <c r="F3631" s="84"/>
      <c r="G3631" s="84"/>
      <c r="H3631" s="82"/>
      <c r="I3631" s="84"/>
      <c r="J3631" s="84"/>
      <c r="K3631" s="84"/>
      <c r="L3631" s="82"/>
    </row>
    <row r="3632" spans="2:12" x14ac:dyDescent="0.3">
      <c r="B3632" s="82"/>
      <c r="C3632" s="82"/>
      <c r="D3632" s="82"/>
      <c r="E3632" s="133"/>
      <c r="F3632" s="84"/>
      <c r="G3632" s="84"/>
      <c r="H3632" s="82"/>
      <c r="I3632" s="84"/>
      <c r="J3632" s="84"/>
      <c r="K3632" s="84"/>
      <c r="L3632" s="82"/>
    </row>
    <row r="3633" spans="2:12" x14ac:dyDescent="0.3">
      <c r="B3633" s="82"/>
      <c r="C3633" s="82"/>
      <c r="D3633" s="82"/>
      <c r="E3633" s="133"/>
      <c r="F3633" s="84"/>
      <c r="G3633" s="84"/>
      <c r="H3633" s="82"/>
      <c r="I3633" s="84"/>
      <c r="J3633" s="84"/>
      <c r="K3633" s="84"/>
      <c r="L3633" s="82"/>
    </row>
    <row r="3634" spans="2:12" x14ac:dyDescent="0.3">
      <c r="B3634" s="82"/>
      <c r="C3634" s="82"/>
      <c r="D3634" s="82"/>
      <c r="E3634" s="133"/>
      <c r="F3634" s="84"/>
      <c r="G3634" s="84"/>
      <c r="H3634" s="82"/>
      <c r="I3634" s="84"/>
      <c r="J3634" s="84"/>
      <c r="K3634" s="84"/>
      <c r="L3634" s="82"/>
    </row>
    <row r="3635" spans="2:12" x14ac:dyDescent="0.3">
      <c r="B3635" s="82"/>
      <c r="C3635" s="82"/>
      <c r="D3635" s="82"/>
      <c r="E3635" s="133"/>
      <c r="F3635" s="84"/>
      <c r="G3635" s="84"/>
      <c r="H3635" s="82"/>
      <c r="I3635" s="84"/>
      <c r="J3635" s="84"/>
      <c r="K3635" s="84"/>
      <c r="L3635" s="82"/>
    </row>
    <row r="3636" spans="2:12" x14ac:dyDescent="0.3">
      <c r="B3636" s="82"/>
      <c r="C3636" s="82"/>
      <c r="D3636" s="82"/>
      <c r="E3636" s="133"/>
      <c r="F3636" s="84"/>
      <c r="G3636" s="84"/>
      <c r="H3636" s="82"/>
      <c r="I3636" s="84"/>
      <c r="J3636" s="84"/>
      <c r="K3636" s="84"/>
      <c r="L3636" s="82"/>
    </row>
    <row r="3637" spans="2:12" x14ac:dyDescent="0.3">
      <c r="B3637" s="82"/>
      <c r="C3637" s="82"/>
      <c r="D3637" s="82"/>
      <c r="E3637" s="133"/>
      <c r="F3637" s="84"/>
      <c r="G3637" s="84"/>
      <c r="H3637" s="82"/>
      <c r="I3637" s="84"/>
      <c r="J3637" s="84"/>
      <c r="K3637" s="84"/>
      <c r="L3637" s="82"/>
    </row>
    <row r="3638" spans="2:12" x14ac:dyDescent="0.3">
      <c r="B3638" s="82"/>
      <c r="C3638" s="82"/>
      <c r="D3638" s="82"/>
      <c r="E3638" s="133"/>
      <c r="F3638" s="84"/>
      <c r="G3638" s="84"/>
      <c r="H3638" s="82"/>
      <c r="I3638" s="84"/>
      <c r="J3638" s="84"/>
      <c r="K3638" s="84"/>
      <c r="L3638" s="82"/>
    </row>
    <row r="3639" spans="2:12" x14ac:dyDescent="0.3">
      <c r="B3639" s="82"/>
      <c r="C3639" s="82"/>
      <c r="D3639" s="82"/>
      <c r="E3639" s="133"/>
      <c r="F3639" s="84"/>
      <c r="G3639" s="84"/>
      <c r="H3639" s="82"/>
      <c r="I3639" s="84"/>
      <c r="J3639" s="84"/>
      <c r="K3639" s="84"/>
      <c r="L3639" s="82"/>
    </row>
    <row r="3640" spans="2:12" x14ac:dyDescent="0.3">
      <c r="B3640" s="82"/>
      <c r="C3640" s="82"/>
      <c r="D3640" s="82"/>
      <c r="E3640" s="133"/>
      <c r="F3640" s="84"/>
      <c r="G3640" s="84"/>
      <c r="H3640" s="82"/>
      <c r="I3640" s="84"/>
      <c r="J3640" s="84"/>
      <c r="K3640" s="84"/>
      <c r="L3640" s="82"/>
    </row>
    <row r="3641" spans="2:12" x14ac:dyDescent="0.3">
      <c r="B3641" s="82"/>
      <c r="C3641" s="82"/>
      <c r="D3641" s="82"/>
      <c r="E3641" s="133"/>
      <c r="F3641" s="84"/>
      <c r="G3641" s="84"/>
      <c r="H3641" s="82"/>
      <c r="I3641" s="84"/>
      <c r="J3641" s="84"/>
      <c r="K3641" s="84"/>
      <c r="L3641" s="82"/>
    </row>
    <row r="3642" spans="2:12" x14ac:dyDescent="0.3">
      <c r="B3642" s="82"/>
      <c r="C3642" s="82"/>
      <c r="D3642" s="82"/>
      <c r="E3642" s="133"/>
      <c r="F3642" s="84"/>
      <c r="G3642" s="84"/>
      <c r="H3642" s="82"/>
      <c r="I3642" s="84"/>
      <c r="J3642" s="84"/>
      <c r="K3642" s="84"/>
      <c r="L3642" s="82"/>
    </row>
    <row r="3643" spans="2:12" x14ac:dyDescent="0.3">
      <c r="B3643" s="82"/>
      <c r="C3643" s="82"/>
      <c r="D3643" s="82"/>
      <c r="E3643" s="133"/>
      <c r="F3643" s="84"/>
      <c r="G3643" s="84"/>
      <c r="H3643" s="82"/>
      <c r="I3643" s="84"/>
      <c r="J3643" s="84"/>
      <c r="K3643" s="84"/>
      <c r="L3643" s="82"/>
    </row>
    <row r="3644" spans="2:12" x14ac:dyDescent="0.3">
      <c r="B3644" s="82"/>
      <c r="C3644" s="82"/>
      <c r="D3644" s="82"/>
      <c r="E3644" s="133"/>
      <c r="F3644" s="84"/>
      <c r="G3644" s="84"/>
      <c r="H3644" s="82"/>
      <c r="I3644" s="84"/>
      <c r="J3644" s="84"/>
      <c r="K3644" s="84"/>
      <c r="L3644" s="82"/>
    </row>
    <row r="3645" spans="2:12" x14ac:dyDescent="0.3">
      <c r="B3645" s="82"/>
      <c r="C3645" s="82"/>
      <c r="D3645" s="82"/>
      <c r="E3645" s="133"/>
      <c r="F3645" s="84"/>
      <c r="G3645" s="84"/>
      <c r="H3645" s="82"/>
      <c r="I3645" s="84"/>
      <c r="J3645" s="84"/>
      <c r="K3645" s="84"/>
      <c r="L3645" s="82"/>
    </row>
    <row r="3646" spans="2:12" x14ac:dyDescent="0.3">
      <c r="B3646" s="82"/>
      <c r="C3646" s="82"/>
      <c r="D3646" s="82"/>
      <c r="E3646" s="133"/>
      <c r="F3646" s="84"/>
      <c r="G3646" s="84"/>
      <c r="H3646" s="82"/>
      <c r="I3646" s="84"/>
      <c r="J3646" s="84"/>
      <c r="K3646" s="84"/>
      <c r="L3646" s="82"/>
    </row>
    <row r="3647" spans="2:12" x14ac:dyDescent="0.3">
      <c r="B3647" s="82"/>
      <c r="C3647" s="82"/>
      <c r="D3647" s="82"/>
      <c r="E3647" s="133"/>
      <c r="F3647" s="84"/>
      <c r="G3647" s="84"/>
      <c r="H3647" s="82"/>
      <c r="I3647" s="84"/>
      <c r="J3647" s="84"/>
      <c r="K3647" s="84"/>
      <c r="L3647" s="82"/>
    </row>
    <row r="3648" spans="2:12" x14ac:dyDescent="0.3">
      <c r="B3648" s="82"/>
      <c r="C3648" s="82"/>
      <c r="D3648" s="82"/>
      <c r="E3648" s="133"/>
      <c r="F3648" s="84"/>
      <c r="G3648" s="84"/>
      <c r="H3648" s="82"/>
      <c r="I3648" s="84"/>
      <c r="J3648" s="84"/>
      <c r="K3648" s="84"/>
      <c r="L3648" s="82"/>
    </row>
    <row r="3649" spans="2:12" x14ac:dyDescent="0.3">
      <c r="B3649" s="82"/>
      <c r="C3649" s="82"/>
      <c r="D3649" s="82"/>
      <c r="E3649" s="133"/>
      <c r="F3649" s="84"/>
      <c r="G3649" s="84"/>
      <c r="H3649" s="82"/>
      <c r="I3649" s="84"/>
      <c r="J3649" s="84"/>
      <c r="K3649" s="84"/>
      <c r="L3649" s="82"/>
    </row>
    <row r="3650" spans="2:12" x14ac:dyDescent="0.3">
      <c r="B3650" s="82"/>
      <c r="C3650" s="82"/>
      <c r="D3650" s="82"/>
      <c r="E3650" s="133"/>
      <c r="F3650" s="84"/>
      <c r="G3650" s="84"/>
      <c r="H3650" s="82"/>
      <c r="I3650" s="84"/>
      <c r="J3650" s="84"/>
      <c r="K3650" s="84"/>
      <c r="L3650" s="82"/>
    </row>
    <row r="3651" spans="2:12" x14ac:dyDescent="0.3">
      <c r="B3651" s="82"/>
      <c r="C3651" s="82"/>
      <c r="D3651" s="82"/>
      <c r="E3651" s="133"/>
      <c r="F3651" s="84"/>
      <c r="G3651" s="84"/>
      <c r="H3651" s="82"/>
      <c r="I3651" s="84"/>
      <c r="J3651" s="84"/>
      <c r="K3651" s="84"/>
      <c r="L3651" s="82"/>
    </row>
    <row r="3652" spans="2:12" x14ac:dyDescent="0.3">
      <c r="B3652" s="82"/>
      <c r="C3652" s="82"/>
      <c r="D3652" s="82"/>
      <c r="E3652" s="133"/>
      <c r="F3652" s="84"/>
      <c r="G3652" s="84"/>
      <c r="H3652" s="82"/>
      <c r="I3652" s="84"/>
      <c r="J3652" s="84"/>
      <c r="K3652" s="84"/>
      <c r="L3652" s="82"/>
    </row>
    <row r="3653" spans="2:12" x14ac:dyDescent="0.3">
      <c r="B3653" s="82"/>
      <c r="C3653" s="82"/>
      <c r="D3653" s="82"/>
      <c r="E3653" s="133"/>
      <c r="F3653" s="84"/>
      <c r="G3653" s="84"/>
      <c r="H3653" s="82"/>
      <c r="I3653" s="84"/>
      <c r="J3653" s="84"/>
      <c r="K3653" s="84"/>
      <c r="L3653" s="82"/>
    </row>
    <row r="3654" spans="2:12" x14ac:dyDescent="0.3">
      <c r="B3654" s="82"/>
      <c r="C3654" s="82"/>
      <c r="D3654" s="82"/>
      <c r="E3654" s="133"/>
      <c r="F3654" s="84"/>
      <c r="G3654" s="84"/>
      <c r="H3654" s="82"/>
      <c r="I3654" s="84"/>
      <c r="J3654" s="84"/>
      <c r="K3654" s="84"/>
      <c r="L3654" s="82"/>
    </row>
    <row r="3655" spans="2:12" x14ac:dyDescent="0.3">
      <c r="B3655" s="82"/>
      <c r="C3655" s="82"/>
      <c r="D3655" s="82"/>
      <c r="E3655" s="133"/>
      <c r="F3655" s="84"/>
      <c r="G3655" s="84"/>
      <c r="H3655" s="82"/>
      <c r="I3655" s="84"/>
      <c r="J3655" s="84"/>
      <c r="K3655" s="84"/>
      <c r="L3655" s="82"/>
    </row>
    <row r="3656" spans="2:12" x14ac:dyDescent="0.3">
      <c r="B3656" s="82"/>
      <c r="C3656" s="82"/>
      <c r="D3656" s="82"/>
      <c r="E3656" s="133"/>
      <c r="F3656" s="84"/>
      <c r="G3656" s="84"/>
      <c r="H3656" s="82"/>
      <c r="I3656" s="84"/>
      <c r="J3656" s="84"/>
      <c r="K3656" s="84"/>
      <c r="L3656" s="82"/>
    </row>
    <row r="3657" spans="2:12" x14ac:dyDescent="0.3">
      <c r="B3657" s="82"/>
      <c r="C3657" s="82"/>
      <c r="D3657" s="82"/>
      <c r="E3657" s="133"/>
      <c r="F3657" s="84"/>
      <c r="G3657" s="84"/>
      <c r="H3657" s="82"/>
      <c r="I3657" s="84"/>
      <c r="J3657" s="84"/>
      <c r="K3657" s="84"/>
      <c r="L3657" s="82"/>
    </row>
    <row r="3658" spans="2:12" x14ac:dyDescent="0.3">
      <c r="B3658" s="82"/>
      <c r="C3658" s="82"/>
      <c r="D3658" s="82"/>
      <c r="E3658" s="133"/>
      <c r="F3658" s="84"/>
      <c r="G3658" s="84"/>
      <c r="H3658" s="82"/>
      <c r="I3658" s="84"/>
      <c r="J3658" s="84"/>
      <c r="K3658" s="84"/>
      <c r="L3658" s="82"/>
    </row>
    <row r="3659" spans="2:12" x14ac:dyDescent="0.3">
      <c r="B3659" s="82"/>
      <c r="C3659" s="82"/>
      <c r="D3659" s="82"/>
      <c r="E3659" s="133"/>
      <c r="F3659" s="84"/>
      <c r="G3659" s="84"/>
      <c r="H3659" s="82"/>
      <c r="I3659" s="84"/>
      <c r="J3659" s="84"/>
      <c r="K3659" s="84"/>
      <c r="L3659" s="82"/>
    </row>
    <row r="3660" spans="2:12" x14ac:dyDescent="0.3">
      <c r="B3660" s="82"/>
      <c r="C3660" s="82"/>
      <c r="D3660" s="82"/>
      <c r="E3660" s="133"/>
      <c r="F3660" s="84"/>
      <c r="G3660" s="84"/>
      <c r="H3660" s="82"/>
      <c r="I3660" s="84"/>
      <c r="J3660" s="84"/>
      <c r="K3660" s="84"/>
      <c r="L3660" s="82"/>
    </row>
    <row r="3661" spans="2:12" x14ac:dyDescent="0.3">
      <c r="B3661" s="82"/>
      <c r="C3661" s="82"/>
      <c r="D3661" s="82"/>
      <c r="E3661" s="133"/>
      <c r="F3661" s="84"/>
      <c r="G3661" s="84"/>
      <c r="H3661" s="82"/>
      <c r="I3661" s="84"/>
      <c r="J3661" s="84"/>
      <c r="K3661" s="84"/>
      <c r="L3661" s="82"/>
    </row>
    <row r="3662" spans="2:12" x14ac:dyDescent="0.3">
      <c r="B3662" s="82"/>
      <c r="C3662" s="82"/>
      <c r="D3662" s="82"/>
      <c r="E3662" s="133"/>
      <c r="F3662" s="84"/>
      <c r="G3662" s="84"/>
      <c r="H3662" s="82"/>
      <c r="I3662" s="84"/>
      <c r="J3662" s="84"/>
      <c r="K3662" s="84"/>
      <c r="L3662" s="82"/>
    </row>
    <row r="3663" spans="2:12" x14ac:dyDescent="0.3">
      <c r="B3663" s="82"/>
      <c r="C3663" s="82"/>
      <c r="D3663" s="82"/>
      <c r="E3663" s="133"/>
      <c r="F3663" s="84"/>
      <c r="G3663" s="84"/>
      <c r="H3663" s="82"/>
      <c r="I3663" s="84"/>
      <c r="J3663" s="84"/>
      <c r="K3663" s="84"/>
      <c r="L3663" s="82"/>
    </row>
    <row r="3664" spans="2:12" x14ac:dyDescent="0.3">
      <c r="B3664" s="82"/>
      <c r="C3664" s="82"/>
      <c r="D3664" s="82"/>
      <c r="E3664" s="133"/>
      <c r="F3664" s="84"/>
      <c r="G3664" s="84"/>
      <c r="H3664" s="82"/>
      <c r="I3664" s="84"/>
      <c r="J3664" s="84"/>
      <c r="K3664" s="84"/>
      <c r="L3664" s="82"/>
    </row>
    <row r="3665" spans="2:12" x14ac:dyDescent="0.3">
      <c r="B3665" s="82"/>
      <c r="C3665" s="82"/>
      <c r="D3665" s="82"/>
      <c r="E3665" s="133"/>
      <c r="F3665" s="84"/>
      <c r="G3665" s="84"/>
      <c r="H3665" s="82"/>
      <c r="I3665" s="84"/>
      <c r="J3665" s="84"/>
      <c r="K3665" s="84"/>
      <c r="L3665" s="82"/>
    </row>
    <row r="3666" spans="2:12" x14ac:dyDescent="0.3">
      <c r="B3666" s="82"/>
      <c r="C3666" s="82"/>
      <c r="D3666" s="82"/>
      <c r="E3666" s="133"/>
      <c r="F3666" s="84"/>
      <c r="G3666" s="84"/>
      <c r="H3666" s="82"/>
      <c r="I3666" s="84"/>
      <c r="J3666" s="84"/>
      <c r="K3666" s="84"/>
      <c r="L3666" s="82"/>
    </row>
    <row r="3667" spans="2:12" x14ac:dyDescent="0.3">
      <c r="B3667" s="82"/>
      <c r="C3667" s="82"/>
      <c r="D3667" s="82"/>
      <c r="E3667" s="133"/>
      <c r="F3667" s="84"/>
      <c r="G3667" s="84"/>
      <c r="H3667" s="82"/>
      <c r="I3667" s="84"/>
      <c r="J3667" s="84"/>
      <c r="K3667" s="84"/>
      <c r="L3667" s="82"/>
    </row>
    <row r="3668" spans="2:12" x14ac:dyDescent="0.3">
      <c r="B3668" s="82"/>
      <c r="C3668" s="82"/>
      <c r="D3668" s="82"/>
      <c r="E3668" s="133"/>
      <c r="F3668" s="84"/>
      <c r="G3668" s="84"/>
      <c r="H3668" s="82"/>
      <c r="I3668" s="84"/>
      <c r="J3668" s="84"/>
      <c r="K3668" s="84"/>
      <c r="L3668" s="82"/>
    </row>
    <row r="3669" spans="2:12" x14ac:dyDescent="0.3">
      <c r="B3669" s="82"/>
      <c r="C3669" s="82"/>
      <c r="D3669" s="82"/>
      <c r="E3669" s="133"/>
      <c r="F3669" s="84"/>
      <c r="G3669" s="84"/>
      <c r="H3669" s="82"/>
      <c r="I3669" s="84"/>
      <c r="J3669" s="84"/>
      <c r="K3669" s="84"/>
      <c r="L3669" s="82"/>
    </row>
    <row r="3670" spans="2:12" x14ac:dyDescent="0.3">
      <c r="B3670" s="82"/>
      <c r="C3670" s="82"/>
      <c r="D3670" s="82"/>
      <c r="E3670" s="133"/>
      <c r="F3670" s="84"/>
      <c r="G3670" s="84"/>
      <c r="H3670" s="82"/>
      <c r="I3670" s="84"/>
      <c r="J3670" s="84"/>
      <c r="K3670" s="84"/>
      <c r="L3670" s="82"/>
    </row>
    <row r="3671" spans="2:12" x14ac:dyDescent="0.3">
      <c r="B3671" s="82"/>
      <c r="C3671" s="82"/>
      <c r="D3671" s="82"/>
      <c r="E3671" s="133"/>
      <c r="F3671" s="84"/>
      <c r="G3671" s="84"/>
      <c r="H3671" s="82"/>
      <c r="I3671" s="84"/>
      <c r="J3671" s="84"/>
      <c r="K3671" s="84"/>
      <c r="L3671" s="82"/>
    </row>
    <row r="3672" spans="2:12" x14ac:dyDescent="0.3">
      <c r="B3672" s="82"/>
      <c r="C3672" s="82"/>
      <c r="D3672" s="82"/>
      <c r="E3672" s="133"/>
      <c r="F3672" s="84"/>
      <c r="G3672" s="84"/>
      <c r="H3672" s="82"/>
      <c r="I3672" s="84"/>
      <c r="J3672" s="84"/>
      <c r="K3672" s="84"/>
      <c r="L3672" s="82"/>
    </row>
    <row r="3673" spans="2:12" x14ac:dyDescent="0.3">
      <c r="B3673" s="82"/>
      <c r="C3673" s="82"/>
      <c r="D3673" s="82"/>
      <c r="E3673" s="133"/>
      <c r="F3673" s="84"/>
      <c r="G3673" s="84"/>
      <c r="H3673" s="82"/>
      <c r="I3673" s="84"/>
      <c r="J3673" s="84"/>
      <c r="K3673" s="84"/>
      <c r="L3673" s="82"/>
    </row>
    <row r="3674" spans="2:12" x14ac:dyDescent="0.3">
      <c r="B3674" s="82"/>
      <c r="C3674" s="82"/>
      <c r="D3674" s="82"/>
      <c r="E3674" s="133"/>
      <c r="F3674" s="84"/>
      <c r="G3674" s="84"/>
      <c r="H3674" s="82"/>
      <c r="I3674" s="84"/>
      <c r="J3674" s="84"/>
      <c r="K3674" s="84"/>
      <c r="L3674" s="82"/>
    </row>
    <row r="3675" spans="2:12" x14ac:dyDescent="0.3">
      <c r="B3675" s="82"/>
      <c r="C3675" s="82"/>
      <c r="D3675" s="82"/>
      <c r="E3675" s="133"/>
      <c r="F3675" s="84"/>
      <c r="G3675" s="84"/>
      <c r="H3675" s="82"/>
      <c r="I3675" s="84"/>
      <c r="J3675" s="84"/>
      <c r="K3675" s="84"/>
      <c r="L3675" s="82"/>
    </row>
    <row r="3676" spans="2:12" x14ac:dyDescent="0.3">
      <c r="B3676" s="82"/>
      <c r="C3676" s="82"/>
      <c r="D3676" s="82"/>
      <c r="E3676" s="133"/>
      <c r="F3676" s="84"/>
      <c r="G3676" s="84"/>
      <c r="H3676" s="82"/>
      <c r="I3676" s="84"/>
      <c r="J3676" s="84"/>
      <c r="K3676" s="84"/>
      <c r="L3676" s="82"/>
    </row>
    <row r="3677" spans="2:12" x14ac:dyDescent="0.3">
      <c r="B3677" s="82"/>
      <c r="C3677" s="82"/>
      <c r="D3677" s="82"/>
      <c r="E3677" s="133"/>
      <c r="F3677" s="84"/>
      <c r="G3677" s="84"/>
      <c r="H3677" s="82"/>
      <c r="I3677" s="84"/>
      <c r="J3677" s="84"/>
      <c r="K3677" s="84"/>
      <c r="L3677" s="82"/>
    </row>
    <row r="3678" spans="2:12" x14ac:dyDescent="0.3">
      <c r="B3678" s="82"/>
      <c r="C3678" s="82"/>
      <c r="D3678" s="82"/>
      <c r="E3678" s="133"/>
      <c r="F3678" s="84"/>
      <c r="G3678" s="84"/>
      <c r="H3678" s="82"/>
      <c r="I3678" s="84"/>
      <c r="J3678" s="84"/>
      <c r="K3678" s="84"/>
      <c r="L3678" s="82"/>
    </row>
    <row r="3679" spans="2:12" x14ac:dyDescent="0.3">
      <c r="B3679" s="82"/>
      <c r="C3679" s="82"/>
      <c r="D3679" s="82"/>
      <c r="E3679" s="133"/>
      <c r="F3679" s="84"/>
      <c r="G3679" s="84"/>
      <c r="H3679" s="82"/>
      <c r="I3679" s="84"/>
      <c r="J3679" s="84"/>
      <c r="K3679" s="84"/>
      <c r="L3679" s="82"/>
    </row>
    <row r="3680" spans="2:12" x14ac:dyDescent="0.3">
      <c r="B3680" s="82"/>
      <c r="C3680" s="82"/>
      <c r="D3680" s="82"/>
      <c r="E3680" s="133"/>
      <c r="F3680" s="84"/>
      <c r="G3680" s="84"/>
      <c r="H3680" s="82"/>
      <c r="I3680" s="84"/>
      <c r="J3680" s="84"/>
      <c r="K3680" s="84"/>
      <c r="L3680" s="82"/>
    </row>
    <row r="3681" spans="2:12" x14ac:dyDescent="0.3">
      <c r="B3681" s="82"/>
      <c r="C3681" s="82"/>
      <c r="D3681" s="82"/>
      <c r="E3681" s="133"/>
      <c r="F3681" s="84"/>
      <c r="G3681" s="84"/>
      <c r="H3681" s="82"/>
      <c r="I3681" s="84"/>
      <c r="J3681" s="84"/>
      <c r="K3681" s="84"/>
      <c r="L3681" s="82"/>
    </row>
    <row r="3682" spans="2:12" x14ac:dyDescent="0.3">
      <c r="B3682" s="82"/>
      <c r="C3682" s="82"/>
      <c r="D3682" s="82"/>
      <c r="E3682" s="133"/>
      <c r="F3682" s="84"/>
      <c r="G3682" s="84"/>
      <c r="H3682" s="82"/>
      <c r="I3682" s="84"/>
      <c r="J3682" s="84"/>
      <c r="K3682" s="84"/>
      <c r="L3682" s="82"/>
    </row>
    <row r="3683" spans="2:12" x14ac:dyDescent="0.3">
      <c r="B3683" s="82"/>
      <c r="C3683" s="82"/>
      <c r="D3683" s="82"/>
      <c r="E3683" s="133"/>
      <c r="F3683" s="84"/>
      <c r="G3683" s="84"/>
      <c r="H3683" s="82"/>
      <c r="I3683" s="84"/>
      <c r="J3683" s="84"/>
      <c r="K3683" s="84"/>
      <c r="L3683" s="82"/>
    </row>
    <row r="3684" spans="2:12" x14ac:dyDescent="0.3">
      <c r="B3684" s="82"/>
      <c r="C3684" s="82"/>
      <c r="D3684" s="82"/>
      <c r="E3684" s="133"/>
      <c r="F3684" s="84"/>
      <c r="G3684" s="84"/>
      <c r="H3684" s="82"/>
      <c r="I3684" s="84"/>
      <c r="J3684" s="84"/>
      <c r="K3684" s="84"/>
      <c r="L3684" s="82"/>
    </row>
    <row r="3685" spans="2:12" x14ac:dyDescent="0.3">
      <c r="B3685" s="82"/>
      <c r="C3685" s="82"/>
      <c r="D3685" s="82"/>
      <c r="E3685" s="133"/>
      <c r="F3685" s="84"/>
      <c r="G3685" s="84"/>
      <c r="H3685" s="82"/>
      <c r="I3685" s="84"/>
      <c r="J3685" s="84"/>
      <c r="K3685" s="84"/>
      <c r="L3685" s="82"/>
    </row>
    <row r="3686" spans="2:12" x14ac:dyDescent="0.3">
      <c r="B3686" s="82"/>
      <c r="C3686" s="82"/>
      <c r="D3686" s="82"/>
      <c r="E3686" s="133"/>
      <c r="F3686" s="84"/>
      <c r="G3686" s="84"/>
      <c r="H3686" s="82"/>
      <c r="I3686" s="84"/>
      <c r="J3686" s="84"/>
      <c r="K3686" s="84"/>
      <c r="L3686" s="82"/>
    </row>
    <row r="3687" spans="2:12" x14ac:dyDescent="0.3">
      <c r="B3687" s="82"/>
      <c r="C3687" s="82"/>
      <c r="D3687" s="82"/>
      <c r="E3687" s="133"/>
      <c r="F3687" s="84"/>
      <c r="G3687" s="84"/>
      <c r="H3687" s="82"/>
      <c r="I3687" s="84"/>
      <c r="J3687" s="84"/>
      <c r="K3687" s="84"/>
      <c r="L3687" s="82"/>
    </row>
    <row r="3688" spans="2:12" x14ac:dyDescent="0.3">
      <c r="B3688" s="82"/>
      <c r="C3688" s="82"/>
      <c r="D3688" s="82"/>
      <c r="E3688" s="133"/>
      <c r="F3688" s="84"/>
      <c r="G3688" s="84"/>
      <c r="H3688" s="82"/>
      <c r="I3688" s="84"/>
      <c r="J3688" s="84"/>
      <c r="K3688" s="84"/>
      <c r="L3688" s="82"/>
    </row>
    <row r="3689" spans="2:12" x14ac:dyDescent="0.3">
      <c r="B3689" s="82"/>
      <c r="C3689" s="82"/>
      <c r="D3689" s="82"/>
      <c r="E3689" s="133"/>
      <c r="F3689" s="84"/>
      <c r="G3689" s="84"/>
      <c r="H3689" s="82"/>
      <c r="I3689" s="84"/>
      <c r="J3689" s="84"/>
      <c r="K3689" s="84"/>
      <c r="L3689" s="82"/>
    </row>
    <row r="3690" spans="2:12" x14ac:dyDescent="0.3">
      <c r="B3690" s="82"/>
      <c r="C3690" s="82"/>
      <c r="D3690" s="82"/>
      <c r="E3690" s="133"/>
      <c r="F3690" s="84"/>
      <c r="G3690" s="84"/>
      <c r="H3690" s="82"/>
      <c r="I3690" s="84"/>
      <c r="J3690" s="84"/>
      <c r="K3690" s="84"/>
      <c r="L3690" s="82"/>
    </row>
    <row r="3691" spans="2:12" x14ac:dyDescent="0.3">
      <c r="B3691" s="82"/>
      <c r="C3691" s="82"/>
      <c r="D3691" s="82"/>
      <c r="E3691" s="133"/>
      <c r="F3691" s="84"/>
      <c r="G3691" s="84"/>
      <c r="H3691" s="82"/>
      <c r="I3691" s="84"/>
      <c r="J3691" s="84"/>
      <c r="K3691" s="84"/>
      <c r="L3691" s="82"/>
    </row>
    <row r="3692" spans="2:12" x14ac:dyDescent="0.3">
      <c r="B3692" s="82"/>
      <c r="C3692" s="82"/>
      <c r="D3692" s="82"/>
      <c r="E3692" s="133"/>
      <c r="F3692" s="84"/>
      <c r="G3692" s="84"/>
      <c r="H3692" s="82"/>
      <c r="I3692" s="84"/>
      <c r="J3692" s="84"/>
      <c r="K3692" s="84"/>
      <c r="L3692" s="82"/>
    </row>
    <row r="3693" spans="2:12" x14ac:dyDescent="0.3">
      <c r="B3693" s="82"/>
      <c r="C3693" s="82"/>
      <c r="D3693" s="82"/>
      <c r="E3693" s="133"/>
      <c r="F3693" s="84"/>
      <c r="G3693" s="84"/>
      <c r="H3693" s="82"/>
      <c r="I3693" s="84"/>
      <c r="J3693" s="84"/>
      <c r="K3693" s="84"/>
      <c r="L3693" s="82"/>
    </row>
    <row r="3694" spans="2:12" x14ac:dyDescent="0.3">
      <c r="B3694" s="82"/>
      <c r="C3694" s="82"/>
      <c r="D3694" s="82"/>
      <c r="E3694" s="133"/>
      <c r="F3694" s="84"/>
      <c r="G3694" s="84"/>
      <c r="H3694" s="82"/>
      <c r="I3694" s="84"/>
      <c r="J3694" s="84"/>
      <c r="K3694" s="84"/>
      <c r="L3694" s="82"/>
    </row>
    <row r="3695" spans="2:12" x14ac:dyDescent="0.3">
      <c r="B3695" s="82"/>
      <c r="C3695" s="82"/>
      <c r="D3695" s="82"/>
      <c r="E3695" s="133"/>
      <c r="F3695" s="84"/>
      <c r="G3695" s="84"/>
      <c r="H3695" s="82"/>
      <c r="I3695" s="84"/>
      <c r="J3695" s="84"/>
      <c r="K3695" s="84"/>
      <c r="L3695" s="82"/>
    </row>
    <row r="3696" spans="2:12" x14ac:dyDescent="0.3">
      <c r="B3696" s="82"/>
      <c r="C3696" s="82"/>
      <c r="D3696" s="82"/>
      <c r="E3696" s="133"/>
      <c r="F3696" s="84"/>
      <c r="G3696" s="84"/>
      <c r="H3696" s="82"/>
      <c r="I3696" s="84"/>
      <c r="J3696" s="84"/>
      <c r="K3696" s="84"/>
      <c r="L3696" s="82"/>
    </row>
    <row r="3697" spans="2:12" x14ac:dyDescent="0.3">
      <c r="B3697" s="82"/>
      <c r="C3697" s="82"/>
      <c r="D3697" s="82"/>
      <c r="E3697" s="133"/>
      <c r="F3697" s="84"/>
      <c r="G3697" s="84"/>
      <c r="H3697" s="82"/>
      <c r="I3697" s="84"/>
      <c r="J3697" s="84"/>
      <c r="K3697" s="84"/>
      <c r="L3697" s="82"/>
    </row>
    <row r="3698" spans="2:12" x14ac:dyDescent="0.3">
      <c r="B3698" s="82"/>
      <c r="C3698" s="82"/>
      <c r="D3698" s="82"/>
      <c r="E3698" s="133"/>
      <c r="F3698" s="84"/>
      <c r="G3698" s="84"/>
      <c r="H3698" s="82"/>
      <c r="I3698" s="84"/>
      <c r="J3698" s="84"/>
      <c r="K3698" s="84"/>
      <c r="L3698" s="82"/>
    </row>
    <row r="3699" spans="2:12" x14ac:dyDescent="0.3">
      <c r="B3699" s="82"/>
      <c r="C3699" s="82"/>
      <c r="D3699" s="82"/>
      <c r="E3699" s="133"/>
      <c r="F3699" s="84"/>
      <c r="G3699" s="84"/>
      <c r="H3699" s="82"/>
      <c r="I3699" s="84"/>
      <c r="J3699" s="84"/>
      <c r="K3699" s="84"/>
      <c r="L3699" s="82"/>
    </row>
    <row r="3700" spans="2:12" x14ac:dyDescent="0.3">
      <c r="B3700" s="82"/>
      <c r="C3700" s="82"/>
      <c r="D3700" s="82"/>
      <c r="E3700" s="133"/>
      <c r="F3700" s="84"/>
      <c r="G3700" s="84"/>
      <c r="H3700" s="82"/>
      <c r="I3700" s="84"/>
      <c r="J3700" s="84"/>
      <c r="K3700" s="84"/>
      <c r="L3700" s="82"/>
    </row>
    <row r="3701" spans="2:12" x14ac:dyDescent="0.3">
      <c r="B3701" s="82"/>
      <c r="C3701" s="82"/>
      <c r="D3701" s="82"/>
      <c r="E3701" s="133"/>
      <c r="F3701" s="84"/>
      <c r="G3701" s="84"/>
      <c r="H3701" s="82"/>
      <c r="I3701" s="84"/>
      <c r="J3701" s="84"/>
      <c r="K3701" s="84"/>
      <c r="L3701" s="82"/>
    </row>
    <row r="3702" spans="2:12" x14ac:dyDescent="0.3">
      <c r="B3702" s="82"/>
      <c r="C3702" s="82"/>
      <c r="D3702" s="82"/>
      <c r="E3702" s="133"/>
      <c r="F3702" s="84"/>
      <c r="G3702" s="84"/>
      <c r="H3702" s="82"/>
      <c r="I3702" s="84"/>
      <c r="J3702" s="84"/>
      <c r="K3702" s="84"/>
      <c r="L3702" s="82"/>
    </row>
    <row r="3703" spans="2:12" x14ac:dyDescent="0.3">
      <c r="B3703" s="82"/>
      <c r="C3703" s="82"/>
      <c r="D3703" s="82"/>
      <c r="E3703" s="133"/>
      <c r="F3703" s="84"/>
      <c r="G3703" s="84"/>
      <c r="H3703" s="82"/>
      <c r="I3703" s="84"/>
      <c r="J3703" s="84"/>
      <c r="K3703" s="84"/>
      <c r="L3703" s="82"/>
    </row>
    <row r="3704" spans="2:12" x14ac:dyDescent="0.3">
      <c r="B3704" s="82"/>
      <c r="C3704" s="82"/>
      <c r="D3704" s="82"/>
      <c r="E3704" s="133"/>
      <c r="F3704" s="84"/>
      <c r="G3704" s="84"/>
      <c r="H3704" s="82"/>
      <c r="I3704" s="84"/>
      <c r="J3704" s="84"/>
      <c r="K3704" s="84"/>
      <c r="L3704" s="82"/>
    </row>
    <row r="3705" spans="2:12" x14ac:dyDescent="0.3">
      <c r="B3705" s="82"/>
      <c r="C3705" s="82"/>
      <c r="D3705" s="82"/>
      <c r="E3705" s="133"/>
      <c r="F3705" s="84"/>
      <c r="G3705" s="84"/>
      <c r="H3705" s="82"/>
      <c r="I3705" s="84"/>
      <c r="J3705" s="84"/>
      <c r="K3705" s="84"/>
      <c r="L3705" s="82"/>
    </row>
    <row r="3706" spans="2:12" x14ac:dyDescent="0.3">
      <c r="B3706" s="82"/>
      <c r="C3706" s="82"/>
      <c r="D3706" s="82"/>
      <c r="E3706" s="133"/>
      <c r="F3706" s="84"/>
      <c r="G3706" s="84"/>
      <c r="H3706" s="82"/>
      <c r="I3706" s="84"/>
      <c r="J3706" s="84"/>
      <c r="K3706" s="84"/>
      <c r="L3706" s="82"/>
    </row>
    <row r="3707" spans="2:12" x14ac:dyDescent="0.3">
      <c r="B3707" s="82"/>
      <c r="C3707" s="82"/>
      <c r="D3707" s="82"/>
      <c r="E3707" s="133"/>
      <c r="F3707" s="84"/>
      <c r="G3707" s="84"/>
      <c r="H3707" s="82"/>
      <c r="I3707" s="84"/>
      <c r="J3707" s="84"/>
      <c r="K3707" s="84"/>
      <c r="L3707" s="82"/>
    </row>
    <row r="3708" spans="2:12" x14ac:dyDescent="0.3">
      <c r="B3708" s="82"/>
      <c r="C3708" s="82"/>
      <c r="D3708" s="82"/>
      <c r="E3708" s="133"/>
      <c r="F3708" s="84"/>
      <c r="G3708" s="84"/>
      <c r="H3708" s="82"/>
      <c r="I3708" s="84"/>
      <c r="J3708" s="84"/>
      <c r="K3708" s="84"/>
      <c r="L3708" s="82"/>
    </row>
    <row r="3709" spans="2:12" x14ac:dyDescent="0.3">
      <c r="B3709" s="82"/>
      <c r="C3709" s="82"/>
      <c r="D3709" s="82"/>
      <c r="E3709" s="133"/>
      <c r="F3709" s="84"/>
      <c r="G3709" s="84"/>
      <c r="H3709" s="82"/>
      <c r="I3709" s="84"/>
      <c r="J3709" s="84"/>
      <c r="K3709" s="84"/>
      <c r="L3709" s="82"/>
    </row>
    <row r="3710" spans="2:12" x14ac:dyDescent="0.3">
      <c r="B3710" s="82"/>
      <c r="C3710" s="82"/>
      <c r="D3710" s="82"/>
      <c r="E3710" s="133"/>
      <c r="F3710" s="84"/>
      <c r="G3710" s="84"/>
      <c r="H3710" s="82"/>
      <c r="I3710" s="84"/>
      <c r="J3710" s="84"/>
      <c r="K3710" s="84"/>
      <c r="L3710" s="82"/>
    </row>
    <row r="3711" spans="2:12" x14ac:dyDescent="0.3">
      <c r="B3711" s="82"/>
      <c r="C3711" s="82"/>
      <c r="D3711" s="82"/>
      <c r="E3711" s="133"/>
      <c r="F3711" s="84"/>
      <c r="G3711" s="84"/>
      <c r="H3711" s="82"/>
      <c r="I3711" s="84"/>
      <c r="J3711" s="84"/>
      <c r="K3711" s="84"/>
      <c r="L3711" s="82"/>
    </row>
    <row r="3712" spans="2:12" x14ac:dyDescent="0.3">
      <c r="B3712" s="82"/>
      <c r="C3712" s="82"/>
      <c r="D3712" s="82"/>
      <c r="E3712" s="133"/>
      <c r="F3712" s="84"/>
      <c r="G3712" s="84"/>
      <c r="H3712" s="82"/>
      <c r="I3712" s="84"/>
      <c r="J3712" s="84"/>
      <c r="K3712" s="84"/>
      <c r="L3712" s="82"/>
    </row>
    <row r="3713" spans="2:12" x14ac:dyDescent="0.3">
      <c r="B3713" s="82"/>
      <c r="C3713" s="82"/>
      <c r="D3713" s="82"/>
      <c r="E3713" s="133"/>
      <c r="F3713" s="84"/>
      <c r="G3713" s="84"/>
      <c r="H3713" s="82"/>
      <c r="I3713" s="84"/>
      <c r="J3713" s="84"/>
      <c r="K3713" s="84"/>
      <c r="L3713" s="82"/>
    </row>
    <row r="3714" spans="2:12" x14ac:dyDescent="0.3">
      <c r="B3714" s="82"/>
      <c r="C3714" s="82"/>
      <c r="D3714" s="82"/>
      <c r="E3714" s="133"/>
      <c r="F3714" s="84"/>
      <c r="G3714" s="84"/>
      <c r="H3714" s="82"/>
      <c r="I3714" s="84"/>
      <c r="J3714" s="84"/>
      <c r="K3714" s="84"/>
      <c r="L3714" s="82"/>
    </row>
    <row r="3715" spans="2:12" x14ac:dyDescent="0.3">
      <c r="B3715" s="82"/>
      <c r="C3715" s="82"/>
      <c r="D3715" s="82"/>
      <c r="E3715" s="133"/>
      <c r="F3715" s="84"/>
      <c r="G3715" s="84"/>
      <c r="H3715" s="82"/>
      <c r="I3715" s="84"/>
      <c r="J3715" s="84"/>
      <c r="K3715" s="84"/>
      <c r="L3715" s="82"/>
    </row>
    <row r="3716" spans="2:12" x14ac:dyDescent="0.3">
      <c r="B3716" s="82"/>
      <c r="C3716" s="82"/>
      <c r="D3716" s="82"/>
      <c r="E3716" s="133"/>
      <c r="F3716" s="84"/>
      <c r="G3716" s="84"/>
      <c r="H3716" s="82"/>
      <c r="I3716" s="84"/>
      <c r="J3716" s="84"/>
      <c r="K3716" s="84"/>
      <c r="L3716" s="82"/>
    </row>
    <row r="3717" spans="2:12" x14ac:dyDescent="0.3">
      <c r="B3717" s="82"/>
      <c r="C3717" s="82"/>
      <c r="D3717" s="82"/>
      <c r="E3717" s="133"/>
      <c r="F3717" s="84"/>
      <c r="G3717" s="84"/>
      <c r="H3717" s="82"/>
      <c r="I3717" s="84"/>
      <c r="J3717" s="84"/>
      <c r="K3717" s="84"/>
      <c r="L3717" s="82"/>
    </row>
    <row r="3718" spans="2:12" x14ac:dyDescent="0.3">
      <c r="B3718" s="82"/>
      <c r="C3718" s="82"/>
      <c r="D3718" s="82"/>
      <c r="E3718" s="133"/>
      <c r="F3718" s="84"/>
      <c r="G3718" s="84"/>
      <c r="H3718" s="82"/>
      <c r="I3718" s="84"/>
      <c r="J3718" s="84"/>
      <c r="K3718" s="84"/>
      <c r="L3718" s="82"/>
    </row>
    <row r="3719" spans="2:12" x14ac:dyDescent="0.3">
      <c r="B3719" s="82"/>
      <c r="C3719" s="82"/>
      <c r="D3719" s="82"/>
      <c r="E3719" s="133"/>
      <c r="F3719" s="84"/>
      <c r="G3719" s="84"/>
      <c r="H3719" s="82"/>
      <c r="I3719" s="84"/>
      <c r="J3719" s="84"/>
      <c r="K3719" s="84"/>
      <c r="L3719" s="82"/>
    </row>
    <row r="3720" spans="2:12" x14ac:dyDescent="0.3">
      <c r="B3720" s="82"/>
      <c r="C3720" s="82"/>
      <c r="D3720" s="82"/>
      <c r="E3720" s="133"/>
      <c r="F3720" s="84"/>
      <c r="G3720" s="84"/>
      <c r="H3720" s="82"/>
      <c r="I3720" s="84"/>
      <c r="J3720" s="84"/>
      <c r="K3720" s="84"/>
      <c r="L3720" s="82"/>
    </row>
    <row r="3721" spans="2:12" x14ac:dyDescent="0.3">
      <c r="B3721" s="82"/>
      <c r="C3721" s="82"/>
      <c r="D3721" s="82"/>
      <c r="E3721" s="133"/>
      <c r="F3721" s="84"/>
      <c r="G3721" s="84"/>
      <c r="H3721" s="82"/>
      <c r="I3721" s="84"/>
      <c r="J3721" s="84"/>
      <c r="K3721" s="84"/>
      <c r="L3721" s="82"/>
    </row>
    <row r="3722" spans="2:12" x14ac:dyDescent="0.3">
      <c r="B3722" s="82"/>
      <c r="C3722" s="82"/>
      <c r="D3722" s="82"/>
      <c r="E3722" s="133"/>
      <c r="F3722" s="84"/>
      <c r="G3722" s="84"/>
      <c r="H3722" s="82"/>
      <c r="I3722" s="84"/>
      <c r="J3722" s="84"/>
      <c r="K3722" s="84"/>
      <c r="L3722" s="82"/>
    </row>
    <row r="3723" spans="2:12" x14ac:dyDescent="0.3">
      <c r="B3723" s="82"/>
      <c r="C3723" s="82"/>
      <c r="D3723" s="82"/>
      <c r="E3723" s="133"/>
      <c r="F3723" s="84"/>
      <c r="G3723" s="84"/>
      <c r="H3723" s="82"/>
      <c r="I3723" s="84"/>
      <c r="J3723" s="84"/>
      <c r="K3723" s="84"/>
      <c r="L3723" s="82"/>
    </row>
    <row r="3724" spans="2:12" x14ac:dyDescent="0.3">
      <c r="B3724" s="82"/>
      <c r="C3724" s="82"/>
      <c r="D3724" s="82"/>
      <c r="E3724" s="133"/>
      <c r="F3724" s="84"/>
      <c r="G3724" s="84"/>
      <c r="H3724" s="82"/>
      <c r="I3724" s="84"/>
      <c r="J3724" s="84"/>
      <c r="K3724" s="84"/>
      <c r="L3724" s="82"/>
    </row>
    <row r="3725" spans="2:12" x14ac:dyDescent="0.3">
      <c r="B3725" s="82"/>
      <c r="C3725" s="82"/>
      <c r="D3725" s="82"/>
      <c r="E3725" s="133"/>
      <c r="F3725" s="84"/>
      <c r="G3725" s="84"/>
      <c r="H3725" s="82"/>
      <c r="I3725" s="84"/>
      <c r="J3725" s="84"/>
      <c r="K3725" s="84"/>
      <c r="L3725" s="82"/>
    </row>
    <row r="3726" spans="2:12" x14ac:dyDescent="0.3">
      <c r="B3726" s="82"/>
      <c r="C3726" s="82"/>
      <c r="D3726" s="82"/>
      <c r="E3726" s="133"/>
      <c r="F3726" s="84"/>
      <c r="G3726" s="84"/>
      <c r="H3726" s="82"/>
      <c r="I3726" s="84"/>
      <c r="J3726" s="84"/>
      <c r="K3726" s="84"/>
      <c r="L3726" s="82"/>
    </row>
    <row r="3727" spans="2:12" x14ac:dyDescent="0.3">
      <c r="B3727" s="82"/>
      <c r="C3727" s="82"/>
      <c r="D3727" s="82"/>
      <c r="E3727" s="133"/>
      <c r="F3727" s="84"/>
      <c r="G3727" s="84"/>
      <c r="H3727" s="82"/>
      <c r="I3727" s="84"/>
      <c r="J3727" s="84"/>
      <c r="K3727" s="84"/>
      <c r="L3727" s="82"/>
    </row>
    <row r="3728" spans="2:12" x14ac:dyDescent="0.3">
      <c r="B3728" s="82"/>
      <c r="C3728" s="82"/>
      <c r="D3728" s="82"/>
      <c r="E3728" s="133"/>
      <c r="F3728" s="84"/>
      <c r="G3728" s="84"/>
      <c r="H3728" s="82"/>
      <c r="I3728" s="84"/>
      <c r="J3728" s="84"/>
      <c r="K3728" s="84"/>
      <c r="L3728" s="82"/>
    </row>
    <row r="3729" spans="2:12" x14ac:dyDescent="0.3">
      <c r="B3729" s="82"/>
      <c r="C3729" s="82"/>
      <c r="D3729" s="82"/>
      <c r="E3729" s="133"/>
      <c r="F3729" s="84"/>
      <c r="G3729" s="84"/>
      <c r="H3729" s="82"/>
      <c r="I3729" s="84"/>
      <c r="J3729" s="84"/>
      <c r="K3729" s="84"/>
      <c r="L3729" s="82"/>
    </row>
    <row r="3730" spans="2:12" x14ac:dyDescent="0.3">
      <c r="B3730" s="82"/>
      <c r="C3730" s="82"/>
      <c r="D3730" s="82"/>
      <c r="E3730" s="133"/>
      <c r="F3730" s="84"/>
      <c r="G3730" s="84"/>
      <c r="H3730" s="82"/>
      <c r="I3730" s="84"/>
      <c r="J3730" s="84"/>
      <c r="K3730" s="84"/>
      <c r="L3730" s="82"/>
    </row>
    <row r="3731" spans="2:12" x14ac:dyDescent="0.3">
      <c r="B3731" s="82"/>
      <c r="C3731" s="82"/>
      <c r="D3731" s="82"/>
      <c r="E3731" s="133"/>
      <c r="F3731" s="84"/>
      <c r="G3731" s="84"/>
      <c r="H3731" s="82"/>
      <c r="I3731" s="84"/>
      <c r="J3731" s="84"/>
      <c r="K3731" s="84"/>
      <c r="L3731" s="82"/>
    </row>
    <row r="3732" spans="2:12" x14ac:dyDescent="0.3">
      <c r="B3732" s="82"/>
      <c r="C3732" s="82"/>
      <c r="D3732" s="82"/>
      <c r="E3732" s="133"/>
      <c r="F3732" s="84"/>
      <c r="G3732" s="84"/>
      <c r="H3732" s="82"/>
      <c r="I3732" s="84"/>
      <c r="J3732" s="84"/>
      <c r="K3732" s="84"/>
      <c r="L3732" s="82"/>
    </row>
    <row r="3733" spans="2:12" x14ac:dyDescent="0.3">
      <c r="B3733" s="82"/>
      <c r="C3733" s="82"/>
      <c r="D3733" s="82"/>
      <c r="E3733" s="133"/>
      <c r="F3733" s="84"/>
      <c r="G3733" s="84"/>
      <c r="H3733" s="82"/>
      <c r="I3733" s="84"/>
      <c r="J3733" s="84"/>
      <c r="K3733" s="84"/>
      <c r="L3733" s="82"/>
    </row>
    <row r="3734" spans="2:12" x14ac:dyDescent="0.3">
      <c r="B3734" s="82"/>
      <c r="C3734" s="82"/>
      <c r="D3734" s="82"/>
      <c r="E3734" s="133"/>
      <c r="F3734" s="84"/>
      <c r="G3734" s="84"/>
      <c r="H3734" s="82"/>
      <c r="I3734" s="84"/>
      <c r="J3734" s="84"/>
      <c r="K3734" s="84"/>
      <c r="L3734" s="82"/>
    </row>
    <row r="3735" spans="2:12" x14ac:dyDescent="0.3">
      <c r="B3735" s="82"/>
      <c r="C3735" s="82"/>
      <c r="D3735" s="82"/>
      <c r="E3735" s="133"/>
      <c r="F3735" s="84"/>
      <c r="G3735" s="84"/>
      <c r="H3735" s="82"/>
      <c r="I3735" s="84"/>
      <c r="J3735" s="84"/>
      <c r="K3735" s="84"/>
      <c r="L3735" s="82"/>
    </row>
    <row r="3736" spans="2:12" x14ac:dyDescent="0.3">
      <c r="B3736" s="82"/>
      <c r="C3736" s="82"/>
      <c r="D3736" s="82"/>
      <c r="E3736" s="133"/>
      <c r="F3736" s="84"/>
      <c r="G3736" s="84"/>
      <c r="H3736" s="82"/>
      <c r="I3736" s="84"/>
      <c r="J3736" s="84"/>
      <c r="K3736" s="84"/>
      <c r="L3736" s="82"/>
    </row>
    <row r="3737" spans="2:12" x14ac:dyDescent="0.3">
      <c r="B3737" s="82"/>
      <c r="C3737" s="82"/>
      <c r="D3737" s="82"/>
      <c r="E3737" s="133"/>
      <c r="F3737" s="84"/>
      <c r="G3737" s="84"/>
      <c r="H3737" s="82"/>
      <c r="I3737" s="84"/>
      <c r="J3737" s="84"/>
      <c r="K3737" s="84"/>
      <c r="L3737" s="82"/>
    </row>
    <row r="3738" spans="2:12" x14ac:dyDescent="0.3">
      <c r="B3738" s="82"/>
      <c r="C3738" s="82"/>
      <c r="D3738" s="82"/>
      <c r="E3738" s="133"/>
      <c r="F3738" s="84"/>
      <c r="G3738" s="84"/>
      <c r="H3738" s="82"/>
      <c r="I3738" s="84"/>
      <c r="J3738" s="84"/>
      <c r="K3738" s="84"/>
      <c r="L3738" s="82"/>
    </row>
    <row r="3739" spans="2:12" x14ac:dyDescent="0.3">
      <c r="B3739" s="82"/>
      <c r="C3739" s="82"/>
      <c r="D3739" s="82"/>
      <c r="E3739" s="133"/>
      <c r="F3739" s="84"/>
      <c r="G3739" s="84"/>
      <c r="H3739" s="82"/>
      <c r="I3739" s="84"/>
      <c r="J3739" s="84"/>
      <c r="K3739" s="84"/>
      <c r="L3739" s="82"/>
    </row>
    <row r="3740" spans="2:12" x14ac:dyDescent="0.3">
      <c r="B3740" s="82"/>
      <c r="C3740" s="82"/>
      <c r="D3740" s="82"/>
      <c r="E3740" s="133"/>
      <c r="F3740" s="84"/>
      <c r="G3740" s="84"/>
      <c r="H3740" s="82"/>
      <c r="I3740" s="84"/>
      <c r="J3740" s="84"/>
      <c r="K3740" s="84"/>
      <c r="L3740" s="82"/>
    </row>
    <row r="3741" spans="2:12" x14ac:dyDescent="0.3">
      <c r="B3741" s="82"/>
      <c r="C3741" s="82"/>
      <c r="D3741" s="82"/>
      <c r="E3741" s="133"/>
      <c r="F3741" s="84"/>
      <c r="G3741" s="84"/>
      <c r="H3741" s="82"/>
      <c r="I3741" s="84"/>
      <c r="J3741" s="84"/>
      <c r="K3741" s="84"/>
      <c r="L3741" s="82"/>
    </row>
    <row r="3742" spans="2:12" x14ac:dyDescent="0.3">
      <c r="B3742" s="82"/>
      <c r="C3742" s="82"/>
      <c r="D3742" s="82"/>
      <c r="E3742" s="133"/>
      <c r="F3742" s="84"/>
      <c r="G3742" s="84"/>
      <c r="H3742" s="82"/>
      <c r="I3742" s="84"/>
      <c r="J3742" s="84"/>
      <c r="K3742" s="84"/>
      <c r="L3742" s="82"/>
    </row>
    <row r="3743" spans="2:12" x14ac:dyDescent="0.3">
      <c r="B3743" s="82"/>
      <c r="C3743" s="82"/>
      <c r="D3743" s="82"/>
      <c r="E3743" s="133"/>
      <c r="F3743" s="84"/>
      <c r="G3743" s="84"/>
      <c r="H3743" s="82"/>
      <c r="I3743" s="84"/>
      <c r="J3743" s="84"/>
      <c r="K3743" s="84"/>
      <c r="L3743" s="82"/>
    </row>
    <row r="3744" spans="2:12" x14ac:dyDescent="0.3">
      <c r="B3744" s="82"/>
      <c r="C3744" s="82"/>
      <c r="D3744" s="82"/>
      <c r="E3744" s="133"/>
      <c r="F3744" s="84"/>
      <c r="G3744" s="84"/>
      <c r="H3744" s="82"/>
      <c r="I3744" s="84"/>
      <c r="J3744" s="84"/>
      <c r="K3744" s="84"/>
      <c r="L3744" s="82"/>
    </row>
    <row r="3745" spans="2:12" x14ac:dyDescent="0.3">
      <c r="B3745" s="82"/>
      <c r="C3745" s="82"/>
      <c r="D3745" s="82"/>
      <c r="E3745" s="133"/>
      <c r="F3745" s="84"/>
      <c r="G3745" s="84"/>
      <c r="H3745" s="82"/>
      <c r="I3745" s="84"/>
      <c r="J3745" s="84"/>
      <c r="K3745" s="84"/>
      <c r="L3745" s="82"/>
    </row>
    <row r="3746" spans="2:12" x14ac:dyDescent="0.3">
      <c r="B3746" s="82"/>
      <c r="C3746" s="82"/>
      <c r="D3746" s="82"/>
      <c r="E3746" s="133"/>
      <c r="F3746" s="84"/>
      <c r="G3746" s="84"/>
      <c r="H3746" s="82"/>
      <c r="I3746" s="84"/>
      <c r="J3746" s="84"/>
      <c r="K3746" s="84"/>
      <c r="L3746" s="82"/>
    </row>
    <row r="3747" spans="2:12" x14ac:dyDescent="0.3">
      <c r="B3747" s="82"/>
      <c r="C3747" s="82"/>
      <c r="D3747" s="82"/>
      <c r="E3747" s="133"/>
      <c r="F3747" s="84"/>
      <c r="G3747" s="84"/>
      <c r="H3747" s="82"/>
      <c r="I3747" s="84"/>
      <c r="J3747" s="84"/>
      <c r="K3747" s="84"/>
      <c r="L3747" s="82"/>
    </row>
    <row r="3748" spans="2:12" x14ac:dyDescent="0.3">
      <c r="B3748" s="82"/>
      <c r="C3748" s="82"/>
      <c r="D3748" s="82"/>
      <c r="E3748" s="133"/>
      <c r="F3748" s="84"/>
      <c r="G3748" s="84"/>
      <c r="H3748" s="82"/>
      <c r="I3748" s="84"/>
      <c r="J3748" s="84"/>
      <c r="K3748" s="84"/>
      <c r="L3748" s="82"/>
    </row>
    <row r="3749" spans="2:12" x14ac:dyDescent="0.3">
      <c r="B3749" s="82"/>
      <c r="C3749" s="82"/>
      <c r="D3749" s="82"/>
      <c r="E3749" s="133"/>
      <c r="F3749" s="84"/>
      <c r="G3749" s="84"/>
      <c r="H3749" s="82"/>
      <c r="I3749" s="84"/>
      <c r="J3749" s="84"/>
      <c r="K3749" s="84"/>
      <c r="L3749" s="82"/>
    </row>
    <row r="3750" spans="2:12" x14ac:dyDescent="0.3">
      <c r="B3750" s="82"/>
      <c r="C3750" s="82"/>
      <c r="D3750" s="82"/>
      <c r="E3750" s="133"/>
      <c r="F3750" s="84"/>
      <c r="G3750" s="84"/>
      <c r="H3750" s="82"/>
      <c r="I3750" s="84"/>
      <c r="J3750" s="84"/>
      <c r="K3750" s="84"/>
      <c r="L3750" s="82"/>
    </row>
    <row r="3751" spans="2:12" x14ac:dyDescent="0.3">
      <c r="B3751" s="82"/>
      <c r="C3751" s="82"/>
      <c r="D3751" s="82"/>
      <c r="E3751" s="133"/>
      <c r="F3751" s="84"/>
      <c r="G3751" s="84"/>
      <c r="H3751" s="82"/>
      <c r="I3751" s="84"/>
      <c r="J3751" s="84"/>
      <c r="K3751" s="84"/>
      <c r="L3751" s="82"/>
    </row>
    <row r="3752" spans="2:12" x14ac:dyDescent="0.3">
      <c r="B3752" s="82"/>
      <c r="C3752" s="82"/>
      <c r="D3752" s="82"/>
      <c r="E3752" s="133"/>
      <c r="F3752" s="84"/>
      <c r="G3752" s="84"/>
      <c r="H3752" s="82"/>
      <c r="I3752" s="84"/>
      <c r="J3752" s="84"/>
      <c r="K3752" s="84"/>
      <c r="L3752" s="82"/>
    </row>
    <row r="3753" spans="2:12" x14ac:dyDescent="0.3">
      <c r="B3753" s="82"/>
      <c r="C3753" s="82"/>
      <c r="D3753" s="82"/>
      <c r="E3753" s="133"/>
      <c r="F3753" s="84"/>
      <c r="G3753" s="84"/>
      <c r="H3753" s="82"/>
      <c r="I3753" s="84"/>
      <c r="J3753" s="84"/>
      <c r="K3753" s="84"/>
      <c r="L3753" s="82"/>
    </row>
    <row r="3754" spans="2:12" x14ac:dyDescent="0.3">
      <c r="B3754" s="82"/>
      <c r="C3754" s="82"/>
      <c r="D3754" s="82"/>
      <c r="E3754" s="133"/>
      <c r="F3754" s="84"/>
      <c r="G3754" s="84"/>
      <c r="H3754" s="82"/>
      <c r="I3754" s="84"/>
      <c r="J3754" s="84"/>
      <c r="K3754" s="84"/>
      <c r="L3754" s="82"/>
    </row>
    <row r="3755" spans="2:12" x14ac:dyDescent="0.3">
      <c r="B3755" s="82"/>
      <c r="C3755" s="82"/>
      <c r="D3755" s="82"/>
      <c r="E3755" s="133"/>
      <c r="F3755" s="84"/>
      <c r="G3755" s="84"/>
      <c r="H3755" s="82"/>
      <c r="I3755" s="84"/>
      <c r="J3755" s="84"/>
      <c r="K3755" s="84"/>
      <c r="L3755" s="82"/>
    </row>
    <row r="3756" spans="2:12" x14ac:dyDescent="0.3">
      <c r="B3756" s="82"/>
      <c r="C3756" s="82"/>
      <c r="D3756" s="82"/>
      <c r="E3756" s="133"/>
      <c r="F3756" s="84"/>
      <c r="G3756" s="84"/>
      <c r="H3756" s="82"/>
      <c r="I3756" s="84"/>
      <c r="J3756" s="84"/>
      <c r="K3756" s="84"/>
      <c r="L3756" s="82"/>
    </row>
    <row r="3757" spans="2:12" x14ac:dyDescent="0.3">
      <c r="B3757" s="82"/>
      <c r="C3757" s="82"/>
      <c r="D3757" s="82"/>
      <c r="E3757" s="133"/>
      <c r="F3757" s="84"/>
      <c r="G3757" s="84"/>
      <c r="H3757" s="82"/>
      <c r="I3757" s="84"/>
      <c r="J3757" s="84"/>
      <c r="K3757" s="84"/>
      <c r="L3757" s="82"/>
    </row>
    <row r="3758" spans="2:12" x14ac:dyDescent="0.3">
      <c r="B3758" s="82"/>
      <c r="C3758" s="82"/>
      <c r="D3758" s="82"/>
      <c r="E3758" s="133"/>
      <c r="F3758" s="84"/>
      <c r="G3758" s="84"/>
      <c r="H3758" s="82"/>
      <c r="I3758" s="84"/>
      <c r="J3758" s="84"/>
      <c r="K3758" s="84"/>
      <c r="L3758" s="82"/>
    </row>
    <row r="3759" spans="2:12" x14ac:dyDescent="0.3">
      <c r="B3759" s="82"/>
      <c r="C3759" s="82"/>
      <c r="D3759" s="82"/>
      <c r="E3759" s="133"/>
      <c r="F3759" s="84"/>
      <c r="G3759" s="84"/>
      <c r="H3759" s="82"/>
      <c r="I3759" s="84"/>
      <c r="J3759" s="84"/>
      <c r="K3759" s="84"/>
      <c r="L3759" s="82"/>
    </row>
    <row r="3760" spans="2:12" x14ac:dyDescent="0.3">
      <c r="B3760" s="82"/>
      <c r="C3760" s="82"/>
      <c r="D3760" s="82"/>
      <c r="E3760" s="133"/>
      <c r="F3760" s="84"/>
      <c r="G3760" s="84"/>
      <c r="H3760" s="82"/>
      <c r="I3760" s="84"/>
      <c r="J3760" s="84"/>
      <c r="K3760" s="84"/>
      <c r="L3760" s="82"/>
    </row>
    <row r="3761" spans="2:12" x14ac:dyDescent="0.3">
      <c r="B3761" s="82"/>
      <c r="C3761" s="82"/>
      <c r="D3761" s="82"/>
      <c r="E3761" s="133"/>
      <c r="F3761" s="84"/>
      <c r="G3761" s="84"/>
      <c r="H3761" s="82"/>
      <c r="I3761" s="84"/>
      <c r="J3761" s="84"/>
      <c r="K3761" s="84"/>
      <c r="L3761" s="82"/>
    </row>
    <row r="3762" spans="2:12" x14ac:dyDescent="0.3">
      <c r="B3762" s="82"/>
      <c r="C3762" s="82"/>
      <c r="D3762" s="82"/>
      <c r="E3762" s="133"/>
      <c r="F3762" s="84"/>
      <c r="G3762" s="84"/>
      <c r="H3762" s="82"/>
      <c r="I3762" s="84"/>
      <c r="J3762" s="84"/>
      <c r="K3762" s="84"/>
      <c r="L3762" s="82"/>
    </row>
    <row r="3763" spans="2:12" x14ac:dyDescent="0.3">
      <c r="B3763" s="82"/>
      <c r="C3763" s="82"/>
      <c r="D3763" s="82"/>
      <c r="E3763" s="133"/>
      <c r="F3763" s="84"/>
      <c r="G3763" s="84"/>
      <c r="H3763" s="82"/>
      <c r="I3763" s="84"/>
      <c r="J3763" s="84"/>
      <c r="K3763" s="84"/>
      <c r="L3763" s="82"/>
    </row>
    <row r="3764" spans="2:12" x14ac:dyDescent="0.3">
      <c r="B3764" s="82"/>
      <c r="C3764" s="82"/>
      <c r="D3764" s="82"/>
      <c r="E3764" s="133"/>
      <c r="F3764" s="84"/>
      <c r="G3764" s="84"/>
      <c r="H3764" s="82"/>
      <c r="I3764" s="84"/>
      <c r="J3764" s="84"/>
      <c r="K3764" s="84"/>
      <c r="L3764" s="82"/>
    </row>
    <row r="3765" spans="2:12" x14ac:dyDescent="0.3">
      <c r="B3765" s="82"/>
      <c r="C3765" s="82"/>
      <c r="D3765" s="82"/>
      <c r="E3765" s="133"/>
      <c r="F3765" s="84"/>
      <c r="G3765" s="84"/>
      <c r="H3765" s="82"/>
      <c r="I3765" s="84"/>
      <c r="J3765" s="84"/>
      <c r="K3765" s="84"/>
      <c r="L3765" s="82"/>
    </row>
    <row r="3766" spans="2:12" x14ac:dyDescent="0.3">
      <c r="B3766" s="82"/>
      <c r="C3766" s="82"/>
      <c r="D3766" s="82"/>
      <c r="E3766" s="133"/>
      <c r="F3766" s="84"/>
      <c r="G3766" s="84"/>
      <c r="H3766" s="82"/>
      <c r="I3766" s="84"/>
      <c r="J3766" s="84"/>
      <c r="K3766" s="84"/>
      <c r="L3766" s="82"/>
    </row>
    <row r="3767" spans="2:12" x14ac:dyDescent="0.3">
      <c r="B3767" s="82"/>
      <c r="C3767" s="82"/>
      <c r="D3767" s="82"/>
      <c r="E3767" s="133"/>
      <c r="F3767" s="84"/>
      <c r="G3767" s="84"/>
      <c r="H3767" s="82"/>
      <c r="I3767" s="84"/>
      <c r="J3767" s="84"/>
      <c r="K3767" s="84"/>
      <c r="L3767" s="82"/>
    </row>
    <row r="3768" spans="2:12" x14ac:dyDescent="0.3">
      <c r="B3768" s="82"/>
      <c r="C3768" s="82"/>
      <c r="D3768" s="82"/>
      <c r="E3768" s="133"/>
      <c r="F3768" s="84"/>
      <c r="G3768" s="84"/>
      <c r="H3768" s="82"/>
      <c r="I3768" s="84"/>
      <c r="J3768" s="84"/>
      <c r="K3768" s="84"/>
      <c r="L3768" s="82"/>
    </row>
    <row r="3769" spans="2:12" x14ac:dyDescent="0.3">
      <c r="B3769" s="82"/>
      <c r="C3769" s="82"/>
      <c r="D3769" s="82"/>
      <c r="E3769" s="133"/>
      <c r="F3769" s="84"/>
      <c r="G3769" s="84"/>
      <c r="H3769" s="82"/>
      <c r="I3769" s="84"/>
      <c r="J3769" s="84"/>
      <c r="K3769" s="84"/>
      <c r="L3769" s="82"/>
    </row>
    <row r="3770" spans="2:12" x14ac:dyDescent="0.3">
      <c r="B3770" s="82"/>
      <c r="C3770" s="82"/>
      <c r="D3770" s="82"/>
      <c r="E3770" s="133"/>
      <c r="F3770" s="84"/>
      <c r="G3770" s="84"/>
      <c r="H3770" s="82"/>
      <c r="I3770" s="84"/>
      <c r="J3770" s="84"/>
      <c r="K3770" s="84"/>
      <c r="L3770" s="82"/>
    </row>
    <row r="3771" spans="2:12" x14ac:dyDescent="0.3">
      <c r="B3771" s="82"/>
      <c r="C3771" s="82"/>
      <c r="D3771" s="82"/>
      <c r="E3771" s="133"/>
      <c r="F3771" s="84"/>
      <c r="G3771" s="84"/>
      <c r="H3771" s="82"/>
      <c r="I3771" s="84"/>
      <c r="J3771" s="84"/>
      <c r="K3771" s="84"/>
      <c r="L3771" s="82"/>
    </row>
    <row r="3772" spans="2:12" x14ac:dyDescent="0.3">
      <c r="B3772" s="82"/>
      <c r="C3772" s="82"/>
      <c r="D3772" s="82"/>
      <c r="E3772" s="133"/>
      <c r="F3772" s="84"/>
      <c r="G3772" s="84"/>
      <c r="H3772" s="82"/>
      <c r="I3772" s="84"/>
      <c r="J3772" s="84"/>
      <c r="K3772" s="84"/>
      <c r="L3772" s="82"/>
    </row>
    <row r="3773" spans="2:12" x14ac:dyDescent="0.3">
      <c r="B3773" s="82"/>
      <c r="C3773" s="82"/>
      <c r="D3773" s="82"/>
      <c r="E3773" s="133"/>
      <c r="F3773" s="84"/>
      <c r="G3773" s="84"/>
      <c r="H3773" s="82"/>
      <c r="I3773" s="84"/>
      <c r="J3773" s="84"/>
      <c r="K3773" s="84"/>
      <c r="L3773" s="82"/>
    </row>
    <row r="3774" spans="2:12" x14ac:dyDescent="0.3">
      <c r="B3774" s="82"/>
      <c r="C3774" s="82"/>
      <c r="D3774" s="82"/>
      <c r="E3774" s="133"/>
      <c r="F3774" s="84"/>
      <c r="G3774" s="84"/>
      <c r="H3774" s="82"/>
      <c r="I3774" s="84"/>
      <c r="J3774" s="84"/>
      <c r="K3774" s="84"/>
      <c r="L3774" s="82"/>
    </row>
    <row r="3775" spans="2:12" x14ac:dyDescent="0.3">
      <c r="B3775" s="82"/>
      <c r="C3775" s="82"/>
      <c r="D3775" s="82"/>
      <c r="E3775" s="133"/>
      <c r="F3775" s="84"/>
      <c r="G3775" s="84"/>
      <c r="H3775" s="82"/>
      <c r="I3775" s="84"/>
      <c r="J3775" s="84"/>
      <c r="K3775" s="84"/>
      <c r="L3775" s="82"/>
    </row>
    <row r="3776" spans="2:12" x14ac:dyDescent="0.3">
      <c r="B3776" s="82"/>
      <c r="C3776" s="82"/>
      <c r="D3776" s="82"/>
      <c r="E3776" s="133"/>
      <c r="F3776" s="84"/>
      <c r="G3776" s="84"/>
      <c r="H3776" s="82"/>
      <c r="I3776" s="84"/>
      <c r="J3776" s="84"/>
      <c r="K3776" s="84"/>
      <c r="L3776" s="82"/>
    </row>
    <row r="3777" spans="2:12" x14ac:dyDescent="0.3">
      <c r="B3777" s="82"/>
      <c r="C3777" s="82"/>
      <c r="D3777" s="82"/>
      <c r="E3777" s="133"/>
      <c r="F3777" s="84"/>
      <c r="G3777" s="84"/>
      <c r="H3777" s="82"/>
      <c r="I3777" s="84"/>
      <c r="J3777" s="84"/>
      <c r="K3777" s="84"/>
      <c r="L3777" s="82"/>
    </row>
    <row r="3778" spans="2:12" x14ac:dyDescent="0.3">
      <c r="B3778" s="82"/>
      <c r="C3778" s="82"/>
      <c r="D3778" s="82"/>
      <c r="E3778" s="133"/>
      <c r="F3778" s="84"/>
      <c r="G3778" s="84"/>
      <c r="H3778" s="82"/>
      <c r="I3778" s="84"/>
      <c r="J3778" s="84"/>
      <c r="K3778" s="84"/>
      <c r="L3778" s="82"/>
    </row>
    <row r="3779" spans="2:12" x14ac:dyDescent="0.3">
      <c r="B3779" s="82"/>
      <c r="C3779" s="82"/>
      <c r="D3779" s="82"/>
      <c r="E3779" s="133"/>
      <c r="F3779" s="84"/>
      <c r="G3779" s="84"/>
      <c r="H3779" s="82"/>
      <c r="I3779" s="84"/>
      <c r="J3779" s="84"/>
      <c r="K3779" s="84"/>
      <c r="L3779" s="82"/>
    </row>
    <row r="3780" spans="2:12" x14ac:dyDescent="0.3">
      <c r="B3780" s="82"/>
      <c r="C3780" s="82"/>
      <c r="D3780" s="82"/>
      <c r="E3780" s="133"/>
      <c r="F3780" s="84"/>
      <c r="G3780" s="84"/>
      <c r="H3780" s="82"/>
      <c r="I3780" s="84"/>
      <c r="J3780" s="84"/>
      <c r="K3780" s="84"/>
      <c r="L3780" s="82"/>
    </row>
    <row r="3781" spans="2:12" x14ac:dyDescent="0.3">
      <c r="B3781" s="82"/>
      <c r="C3781" s="82"/>
      <c r="D3781" s="82"/>
      <c r="E3781" s="133"/>
      <c r="F3781" s="84"/>
      <c r="G3781" s="84"/>
      <c r="H3781" s="82"/>
      <c r="I3781" s="84"/>
      <c r="J3781" s="84"/>
      <c r="K3781" s="84"/>
      <c r="L3781" s="82"/>
    </row>
    <row r="3782" spans="2:12" x14ac:dyDescent="0.3">
      <c r="B3782" s="82"/>
      <c r="C3782" s="82"/>
      <c r="D3782" s="82"/>
      <c r="E3782" s="133"/>
      <c r="F3782" s="84"/>
      <c r="G3782" s="84"/>
      <c r="H3782" s="82"/>
      <c r="I3782" s="84"/>
      <c r="J3782" s="84"/>
      <c r="K3782" s="84"/>
      <c r="L3782" s="82"/>
    </row>
    <row r="3783" spans="2:12" x14ac:dyDescent="0.3">
      <c r="B3783" s="82"/>
      <c r="C3783" s="82"/>
      <c r="D3783" s="82"/>
      <c r="E3783" s="133"/>
      <c r="F3783" s="84"/>
      <c r="G3783" s="84"/>
      <c r="H3783" s="82"/>
      <c r="I3783" s="84"/>
      <c r="J3783" s="84"/>
      <c r="K3783" s="84"/>
      <c r="L3783" s="82"/>
    </row>
    <row r="3784" spans="2:12" x14ac:dyDescent="0.3">
      <c r="B3784" s="82"/>
      <c r="C3784" s="82"/>
      <c r="D3784" s="82"/>
      <c r="E3784" s="133"/>
      <c r="F3784" s="84"/>
      <c r="G3784" s="84"/>
      <c r="H3784" s="82"/>
      <c r="I3784" s="84"/>
      <c r="J3784" s="84"/>
      <c r="K3784" s="84"/>
      <c r="L3784" s="82"/>
    </row>
    <row r="3785" spans="2:12" x14ac:dyDescent="0.3">
      <c r="B3785" s="82"/>
      <c r="C3785" s="82"/>
      <c r="D3785" s="82"/>
      <c r="E3785" s="133"/>
      <c r="F3785" s="84"/>
      <c r="G3785" s="84"/>
      <c r="H3785" s="82"/>
      <c r="I3785" s="84"/>
      <c r="J3785" s="84"/>
      <c r="K3785" s="84"/>
      <c r="L3785" s="82"/>
    </row>
    <row r="3786" spans="2:12" x14ac:dyDescent="0.3">
      <c r="B3786" s="82"/>
      <c r="C3786" s="82"/>
      <c r="D3786" s="82"/>
      <c r="E3786" s="133"/>
      <c r="F3786" s="84"/>
      <c r="G3786" s="84"/>
      <c r="H3786" s="82"/>
      <c r="I3786" s="84"/>
      <c r="J3786" s="84"/>
      <c r="K3786" s="84"/>
      <c r="L3786" s="82"/>
    </row>
    <row r="3787" spans="2:12" x14ac:dyDescent="0.3">
      <c r="B3787" s="82"/>
      <c r="C3787" s="82"/>
      <c r="D3787" s="82"/>
      <c r="E3787" s="133"/>
      <c r="F3787" s="84"/>
      <c r="G3787" s="84"/>
      <c r="H3787" s="82"/>
      <c r="I3787" s="84"/>
      <c r="J3787" s="84"/>
      <c r="K3787" s="84"/>
      <c r="L3787" s="82"/>
    </row>
    <row r="3788" spans="2:12" x14ac:dyDescent="0.3">
      <c r="B3788" s="82"/>
      <c r="C3788" s="82"/>
      <c r="D3788" s="82"/>
      <c r="E3788" s="133"/>
      <c r="F3788" s="84"/>
      <c r="G3788" s="84"/>
      <c r="H3788" s="82"/>
      <c r="I3788" s="84"/>
      <c r="J3788" s="84"/>
      <c r="K3788" s="84"/>
      <c r="L3788" s="82"/>
    </row>
    <row r="3789" spans="2:12" x14ac:dyDescent="0.3">
      <c r="B3789" s="82"/>
      <c r="C3789" s="82"/>
      <c r="D3789" s="82"/>
      <c r="E3789" s="133"/>
      <c r="F3789" s="84"/>
      <c r="G3789" s="84"/>
      <c r="H3789" s="82"/>
      <c r="I3789" s="84"/>
      <c r="J3789" s="84"/>
      <c r="K3789" s="84"/>
      <c r="L3789" s="82"/>
    </row>
    <row r="3790" spans="2:12" x14ac:dyDescent="0.3">
      <c r="B3790" s="82"/>
      <c r="C3790" s="82"/>
      <c r="D3790" s="82"/>
      <c r="E3790" s="133"/>
      <c r="F3790" s="84"/>
      <c r="G3790" s="84"/>
      <c r="H3790" s="82"/>
      <c r="I3790" s="84"/>
      <c r="J3790" s="84"/>
      <c r="K3790" s="84"/>
      <c r="L3790" s="82"/>
    </row>
    <row r="3791" spans="2:12" x14ac:dyDescent="0.3">
      <c r="B3791" s="82"/>
      <c r="C3791" s="82"/>
      <c r="D3791" s="82"/>
      <c r="E3791" s="133"/>
      <c r="F3791" s="84"/>
      <c r="G3791" s="84"/>
      <c r="H3791" s="82"/>
      <c r="I3791" s="84"/>
      <c r="J3791" s="84"/>
      <c r="K3791" s="84"/>
      <c r="L3791" s="82"/>
    </row>
    <row r="3792" spans="2:12" x14ac:dyDescent="0.3">
      <c r="B3792" s="82"/>
      <c r="C3792" s="82"/>
      <c r="D3792" s="82"/>
      <c r="E3792" s="133"/>
      <c r="F3792" s="84"/>
      <c r="G3792" s="84"/>
      <c r="H3792" s="82"/>
      <c r="I3792" s="84"/>
      <c r="J3792" s="84"/>
      <c r="K3792" s="84"/>
      <c r="L3792" s="82"/>
    </row>
    <row r="3793" spans="2:12" x14ac:dyDescent="0.3">
      <c r="B3793" s="82"/>
      <c r="C3793" s="82"/>
      <c r="D3793" s="82"/>
      <c r="E3793" s="133"/>
      <c r="F3793" s="84"/>
      <c r="G3793" s="84"/>
      <c r="H3793" s="82"/>
      <c r="I3793" s="84"/>
      <c r="J3793" s="84"/>
      <c r="K3793" s="84"/>
      <c r="L3793" s="82"/>
    </row>
    <row r="3794" spans="2:12" x14ac:dyDescent="0.3">
      <c r="B3794" s="82"/>
      <c r="C3794" s="82"/>
      <c r="D3794" s="82"/>
      <c r="E3794" s="133"/>
      <c r="F3794" s="84"/>
      <c r="G3794" s="84"/>
      <c r="H3794" s="82"/>
      <c r="I3794" s="84"/>
      <c r="J3794" s="84"/>
      <c r="K3794" s="84"/>
      <c r="L3794" s="82"/>
    </row>
    <row r="3795" spans="2:12" x14ac:dyDescent="0.3">
      <c r="B3795" s="82"/>
      <c r="C3795" s="82"/>
      <c r="D3795" s="82"/>
      <c r="E3795" s="133"/>
      <c r="F3795" s="84"/>
      <c r="G3795" s="84"/>
      <c r="H3795" s="82"/>
      <c r="I3795" s="84"/>
      <c r="J3795" s="84"/>
      <c r="K3795" s="84"/>
      <c r="L3795" s="82"/>
    </row>
    <row r="3796" spans="2:12" x14ac:dyDescent="0.3">
      <c r="B3796" s="82"/>
      <c r="C3796" s="82"/>
      <c r="D3796" s="82"/>
      <c r="E3796" s="133"/>
      <c r="F3796" s="84"/>
      <c r="G3796" s="84"/>
      <c r="H3796" s="82"/>
      <c r="I3796" s="84"/>
      <c r="J3796" s="84"/>
      <c r="K3796" s="84"/>
      <c r="L3796" s="82"/>
    </row>
    <row r="3797" spans="2:12" x14ac:dyDescent="0.3">
      <c r="B3797" s="82"/>
      <c r="C3797" s="82"/>
      <c r="D3797" s="82"/>
      <c r="E3797" s="133"/>
      <c r="F3797" s="84"/>
      <c r="G3797" s="84"/>
      <c r="H3797" s="82"/>
      <c r="I3797" s="84"/>
      <c r="J3797" s="84"/>
      <c r="K3797" s="84"/>
      <c r="L3797" s="82"/>
    </row>
    <row r="3798" spans="2:12" x14ac:dyDescent="0.3">
      <c r="B3798" s="82"/>
      <c r="C3798" s="82"/>
      <c r="D3798" s="82"/>
      <c r="E3798" s="133"/>
      <c r="F3798" s="84"/>
      <c r="G3798" s="84"/>
      <c r="H3798" s="82"/>
      <c r="I3798" s="84"/>
      <c r="J3798" s="84"/>
      <c r="K3798" s="84"/>
      <c r="L3798" s="82"/>
    </row>
    <row r="3799" spans="2:12" x14ac:dyDescent="0.3">
      <c r="B3799" s="82"/>
      <c r="C3799" s="82"/>
      <c r="D3799" s="82"/>
      <c r="E3799" s="133"/>
      <c r="F3799" s="84"/>
      <c r="G3799" s="84"/>
      <c r="H3799" s="82"/>
      <c r="I3799" s="84"/>
      <c r="J3799" s="84"/>
      <c r="K3799" s="84"/>
      <c r="L3799" s="82"/>
    </row>
    <row r="3800" spans="2:12" x14ac:dyDescent="0.3">
      <c r="B3800" s="82"/>
      <c r="C3800" s="82"/>
      <c r="D3800" s="82"/>
      <c r="E3800" s="133"/>
      <c r="F3800" s="84"/>
      <c r="G3800" s="84"/>
      <c r="H3800" s="82"/>
      <c r="I3800" s="84"/>
      <c r="J3800" s="84"/>
      <c r="K3800" s="84"/>
      <c r="L3800" s="82"/>
    </row>
    <row r="3801" spans="2:12" x14ac:dyDescent="0.3">
      <c r="B3801" s="82"/>
      <c r="C3801" s="82"/>
      <c r="D3801" s="82"/>
      <c r="E3801" s="133"/>
      <c r="F3801" s="84"/>
      <c r="G3801" s="84"/>
      <c r="H3801" s="82"/>
      <c r="I3801" s="84"/>
      <c r="J3801" s="84"/>
      <c r="K3801" s="84"/>
      <c r="L3801" s="82"/>
    </row>
    <row r="3802" spans="2:12" x14ac:dyDescent="0.3">
      <c r="B3802" s="82"/>
      <c r="C3802" s="82"/>
      <c r="D3802" s="82"/>
      <c r="E3802" s="133"/>
      <c r="F3802" s="84"/>
      <c r="G3802" s="84"/>
      <c r="H3802" s="82"/>
      <c r="I3802" s="84"/>
      <c r="J3802" s="84"/>
      <c r="K3802" s="84"/>
      <c r="L3802" s="82"/>
    </row>
    <row r="3803" spans="2:12" x14ac:dyDescent="0.3">
      <c r="B3803" s="82"/>
      <c r="C3803" s="82"/>
      <c r="D3803" s="82"/>
      <c r="E3803" s="133"/>
      <c r="F3803" s="84"/>
      <c r="G3803" s="84"/>
      <c r="H3803" s="82"/>
      <c r="I3803" s="84"/>
      <c r="J3803" s="84"/>
      <c r="K3803" s="84"/>
      <c r="L3803" s="82"/>
    </row>
    <row r="3804" spans="2:12" x14ac:dyDescent="0.3">
      <c r="B3804" s="82"/>
      <c r="C3804" s="82"/>
      <c r="D3804" s="82"/>
      <c r="E3804" s="133"/>
      <c r="F3804" s="84"/>
      <c r="G3804" s="84"/>
      <c r="H3804" s="82"/>
      <c r="I3804" s="84"/>
      <c r="J3804" s="84"/>
      <c r="K3804" s="84"/>
      <c r="L3804" s="82"/>
    </row>
    <row r="3805" spans="2:12" x14ac:dyDescent="0.3">
      <c r="B3805" s="82"/>
      <c r="C3805" s="82"/>
      <c r="D3805" s="82"/>
      <c r="E3805" s="133"/>
      <c r="F3805" s="84"/>
      <c r="G3805" s="84"/>
      <c r="H3805" s="82"/>
      <c r="I3805" s="84"/>
      <c r="J3805" s="84"/>
      <c r="K3805" s="84"/>
      <c r="L3805" s="82"/>
    </row>
    <row r="3806" spans="2:12" x14ac:dyDescent="0.3">
      <c r="B3806" s="82"/>
      <c r="C3806" s="82"/>
      <c r="D3806" s="82"/>
      <c r="E3806" s="133"/>
      <c r="F3806" s="84"/>
      <c r="G3806" s="84"/>
      <c r="H3806" s="82"/>
      <c r="I3806" s="84"/>
      <c r="J3806" s="84"/>
      <c r="K3806" s="84"/>
      <c r="L3806" s="82"/>
    </row>
    <row r="3807" spans="2:12" x14ac:dyDescent="0.3">
      <c r="B3807" s="82"/>
      <c r="C3807" s="82"/>
      <c r="D3807" s="82"/>
      <c r="E3807" s="133"/>
      <c r="F3807" s="84"/>
      <c r="G3807" s="84"/>
      <c r="H3807" s="82"/>
      <c r="I3807" s="84"/>
      <c r="J3807" s="84"/>
      <c r="K3807" s="84"/>
      <c r="L3807" s="82"/>
    </row>
    <row r="3808" spans="2:12" x14ac:dyDescent="0.3">
      <c r="B3808" s="82"/>
      <c r="C3808" s="82"/>
      <c r="D3808" s="82"/>
      <c r="E3808" s="133"/>
      <c r="F3808" s="84"/>
      <c r="G3808" s="84"/>
      <c r="H3808" s="82"/>
      <c r="I3808" s="84"/>
      <c r="J3808" s="84"/>
      <c r="K3808" s="84"/>
      <c r="L3808" s="82"/>
    </row>
    <row r="3809" spans="2:12" x14ac:dyDescent="0.3">
      <c r="B3809" s="82"/>
      <c r="C3809" s="82"/>
      <c r="D3809" s="82"/>
      <c r="E3809" s="133"/>
      <c r="F3809" s="84"/>
      <c r="G3809" s="84"/>
      <c r="H3809" s="82"/>
      <c r="I3809" s="84"/>
      <c r="J3809" s="84"/>
      <c r="K3809" s="84"/>
      <c r="L3809" s="82"/>
    </row>
    <row r="3810" spans="2:12" x14ac:dyDescent="0.3">
      <c r="B3810" s="82"/>
      <c r="C3810" s="82"/>
      <c r="D3810" s="82"/>
      <c r="E3810" s="133"/>
      <c r="F3810" s="84"/>
      <c r="G3810" s="84"/>
      <c r="H3810" s="82"/>
      <c r="I3810" s="84"/>
      <c r="J3810" s="84"/>
      <c r="K3810" s="84"/>
      <c r="L3810" s="82"/>
    </row>
    <row r="3811" spans="2:12" x14ac:dyDescent="0.3">
      <c r="B3811" s="82"/>
      <c r="C3811" s="82"/>
      <c r="D3811" s="82"/>
      <c r="E3811" s="133"/>
      <c r="F3811" s="84"/>
      <c r="G3811" s="84"/>
      <c r="H3811" s="82"/>
      <c r="I3811" s="84"/>
      <c r="J3811" s="84"/>
      <c r="K3811" s="84"/>
      <c r="L3811" s="82"/>
    </row>
    <row r="3812" spans="2:12" x14ac:dyDescent="0.3">
      <c r="B3812" s="82"/>
      <c r="C3812" s="82"/>
      <c r="D3812" s="82"/>
      <c r="E3812" s="133"/>
      <c r="F3812" s="84"/>
      <c r="G3812" s="84"/>
      <c r="H3812" s="82"/>
      <c r="I3812" s="84"/>
      <c r="J3812" s="84"/>
      <c r="K3812" s="84"/>
      <c r="L3812" s="82"/>
    </row>
    <row r="3813" spans="2:12" x14ac:dyDescent="0.3">
      <c r="B3813" s="82"/>
      <c r="C3813" s="82"/>
      <c r="D3813" s="82"/>
      <c r="E3813" s="133"/>
      <c r="F3813" s="84"/>
      <c r="G3813" s="84"/>
      <c r="H3813" s="82"/>
      <c r="I3813" s="84"/>
      <c r="J3813" s="84"/>
      <c r="K3813" s="84"/>
      <c r="L3813" s="82"/>
    </row>
    <row r="3814" spans="2:12" x14ac:dyDescent="0.3">
      <c r="B3814" s="82"/>
      <c r="C3814" s="82"/>
      <c r="D3814" s="82"/>
      <c r="E3814" s="133"/>
      <c r="F3814" s="84"/>
      <c r="G3814" s="84"/>
      <c r="H3814" s="82"/>
      <c r="I3814" s="84"/>
      <c r="J3814" s="84"/>
      <c r="K3814" s="84"/>
      <c r="L3814" s="82"/>
    </row>
    <row r="3815" spans="2:12" x14ac:dyDescent="0.3">
      <c r="B3815" s="82"/>
      <c r="C3815" s="82"/>
      <c r="D3815" s="82"/>
      <c r="E3815" s="133"/>
      <c r="F3815" s="84"/>
      <c r="G3815" s="84"/>
      <c r="H3815" s="82"/>
      <c r="I3815" s="84"/>
      <c r="J3815" s="84"/>
      <c r="K3815" s="84"/>
      <c r="L3815" s="82"/>
    </row>
    <row r="3816" spans="2:12" x14ac:dyDescent="0.3">
      <c r="B3816" s="82"/>
      <c r="C3816" s="82"/>
      <c r="D3816" s="82"/>
      <c r="E3816" s="133"/>
      <c r="F3816" s="84"/>
      <c r="G3816" s="84"/>
      <c r="H3816" s="82"/>
      <c r="I3816" s="84"/>
      <c r="J3816" s="84"/>
      <c r="K3816" s="84"/>
      <c r="L3816" s="82"/>
    </row>
    <row r="3817" spans="2:12" x14ac:dyDescent="0.3">
      <c r="B3817" s="82"/>
      <c r="C3817" s="82"/>
      <c r="D3817" s="82"/>
      <c r="E3817" s="133"/>
      <c r="F3817" s="84"/>
      <c r="G3817" s="84"/>
      <c r="H3817" s="82"/>
      <c r="I3817" s="84"/>
      <c r="J3817" s="84"/>
      <c r="K3817" s="84"/>
      <c r="L3817" s="82"/>
    </row>
    <row r="3818" spans="2:12" x14ac:dyDescent="0.3">
      <c r="B3818" s="82"/>
      <c r="C3818" s="82"/>
      <c r="D3818" s="82"/>
      <c r="E3818" s="133"/>
      <c r="F3818" s="84"/>
      <c r="G3818" s="84"/>
      <c r="H3818" s="82"/>
      <c r="I3818" s="84"/>
      <c r="J3818" s="84"/>
      <c r="K3818" s="84"/>
      <c r="L3818" s="82"/>
    </row>
    <row r="3819" spans="2:12" x14ac:dyDescent="0.3">
      <c r="B3819" s="82"/>
      <c r="C3819" s="82"/>
      <c r="D3819" s="82"/>
      <c r="E3819" s="133"/>
      <c r="F3819" s="84"/>
      <c r="G3819" s="84"/>
      <c r="H3819" s="82"/>
      <c r="I3819" s="84"/>
      <c r="J3819" s="84"/>
      <c r="K3819" s="84"/>
      <c r="L3819" s="82"/>
    </row>
    <row r="3820" spans="2:12" x14ac:dyDescent="0.3">
      <c r="B3820" s="82"/>
      <c r="C3820" s="82"/>
      <c r="D3820" s="82"/>
      <c r="E3820" s="133"/>
      <c r="F3820" s="84"/>
      <c r="G3820" s="84"/>
      <c r="H3820" s="82"/>
      <c r="I3820" s="84"/>
      <c r="J3820" s="84"/>
      <c r="K3820" s="84"/>
      <c r="L3820" s="82"/>
    </row>
    <row r="3821" spans="2:12" x14ac:dyDescent="0.3">
      <c r="B3821" s="82"/>
      <c r="C3821" s="82"/>
      <c r="D3821" s="82"/>
      <c r="E3821" s="133"/>
      <c r="F3821" s="84"/>
      <c r="G3821" s="84"/>
      <c r="H3821" s="82"/>
      <c r="I3821" s="84"/>
      <c r="J3821" s="84"/>
      <c r="K3821" s="84"/>
      <c r="L3821" s="82"/>
    </row>
    <row r="3822" spans="2:12" x14ac:dyDescent="0.3">
      <c r="B3822" s="82"/>
      <c r="C3822" s="82"/>
      <c r="D3822" s="82"/>
      <c r="E3822" s="133"/>
      <c r="F3822" s="84"/>
      <c r="G3822" s="84"/>
      <c r="H3822" s="82"/>
      <c r="I3822" s="84"/>
      <c r="J3822" s="84"/>
      <c r="K3822" s="84"/>
      <c r="L3822" s="82"/>
    </row>
    <row r="3823" spans="2:12" x14ac:dyDescent="0.3">
      <c r="B3823" s="82"/>
      <c r="C3823" s="82"/>
      <c r="D3823" s="82"/>
      <c r="E3823" s="133"/>
      <c r="F3823" s="84"/>
      <c r="G3823" s="84"/>
      <c r="H3823" s="82"/>
      <c r="I3823" s="84"/>
      <c r="J3823" s="84"/>
      <c r="K3823" s="84"/>
      <c r="L3823" s="82"/>
    </row>
    <row r="3824" spans="2:12" x14ac:dyDescent="0.3">
      <c r="B3824" s="82"/>
      <c r="C3824" s="82"/>
      <c r="D3824" s="82"/>
      <c r="E3824" s="133"/>
      <c r="F3824" s="84"/>
      <c r="G3824" s="84"/>
      <c r="H3824" s="82"/>
      <c r="I3824" s="84"/>
      <c r="J3824" s="84"/>
      <c r="K3824" s="84"/>
      <c r="L3824" s="82"/>
    </row>
    <row r="3825" spans="2:12" x14ac:dyDescent="0.3">
      <c r="B3825" s="82"/>
      <c r="C3825" s="82"/>
      <c r="D3825" s="82"/>
      <c r="E3825" s="133"/>
      <c r="F3825" s="84"/>
      <c r="G3825" s="84"/>
      <c r="H3825" s="82"/>
      <c r="I3825" s="84"/>
      <c r="J3825" s="84"/>
      <c r="K3825" s="84"/>
      <c r="L3825" s="82"/>
    </row>
    <row r="3826" spans="2:12" x14ac:dyDescent="0.3">
      <c r="B3826" s="82"/>
      <c r="C3826" s="82"/>
      <c r="D3826" s="82"/>
      <c r="E3826" s="133"/>
      <c r="F3826" s="84"/>
      <c r="G3826" s="84"/>
      <c r="H3826" s="82"/>
      <c r="I3826" s="84"/>
      <c r="J3826" s="84"/>
      <c r="K3826" s="84"/>
      <c r="L3826" s="82"/>
    </row>
    <row r="3827" spans="2:12" x14ac:dyDescent="0.3">
      <c r="B3827" s="82"/>
      <c r="C3827" s="82"/>
      <c r="D3827" s="82"/>
      <c r="E3827" s="133"/>
      <c r="F3827" s="84"/>
      <c r="G3827" s="84"/>
      <c r="H3827" s="82"/>
      <c r="I3827" s="84"/>
      <c r="J3827" s="84"/>
      <c r="K3827" s="84"/>
      <c r="L3827" s="82"/>
    </row>
    <row r="3828" spans="2:12" x14ac:dyDescent="0.3">
      <c r="B3828" s="82"/>
      <c r="C3828" s="82"/>
      <c r="D3828" s="82"/>
      <c r="E3828" s="133"/>
      <c r="F3828" s="84"/>
      <c r="G3828" s="84"/>
      <c r="H3828" s="82"/>
      <c r="I3828" s="84"/>
      <c r="J3828" s="84"/>
      <c r="K3828" s="84"/>
      <c r="L3828" s="82"/>
    </row>
    <row r="3829" spans="2:12" x14ac:dyDescent="0.3">
      <c r="B3829" s="82"/>
      <c r="C3829" s="82"/>
      <c r="D3829" s="82"/>
      <c r="E3829" s="133"/>
      <c r="F3829" s="84"/>
      <c r="G3829" s="84"/>
      <c r="H3829" s="82"/>
      <c r="I3829" s="84"/>
      <c r="J3829" s="84"/>
      <c r="K3829" s="84"/>
      <c r="L3829" s="82"/>
    </row>
    <row r="3830" spans="2:12" x14ac:dyDescent="0.3">
      <c r="B3830" s="82"/>
      <c r="C3830" s="82"/>
      <c r="D3830" s="82"/>
      <c r="E3830" s="133"/>
      <c r="F3830" s="84"/>
      <c r="G3830" s="84"/>
      <c r="H3830" s="82"/>
      <c r="I3830" s="84"/>
      <c r="J3830" s="84"/>
      <c r="K3830" s="84"/>
      <c r="L3830" s="82"/>
    </row>
    <row r="3831" spans="2:12" x14ac:dyDescent="0.3">
      <c r="B3831" s="82"/>
      <c r="C3831" s="82"/>
      <c r="D3831" s="82"/>
      <c r="E3831" s="133"/>
      <c r="F3831" s="84"/>
      <c r="G3831" s="84"/>
      <c r="H3831" s="82"/>
      <c r="I3831" s="84"/>
      <c r="J3831" s="84"/>
      <c r="K3831" s="84"/>
      <c r="L3831" s="82"/>
    </row>
    <row r="3832" spans="2:12" x14ac:dyDescent="0.3">
      <c r="B3832" s="82"/>
      <c r="C3832" s="82"/>
      <c r="D3832" s="82"/>
      <c r="E3832" s="133"/>
      <c r="F3832" s="84"/>
      <c r="G3832" s="84"/>
      <c r="H3832" s="82"/>
      <c r="I3832" s="84"/>
      <c r="J3832" s="84"/>
      <c r="K3832" s="84"/>
      <c r="L3832" s="82"/>
    </row>
    <row r="3833" spans="2:12" x14ac:dyDescent="0.3">
      <c r="B3833" s="82"/>
      <c r="C3833" s="82"/>
      <c r="D3833" s="82"/>
      <c r="E3833" s="133"/>
      <c r="F3833" s="84"/>
      <c r="G3833" s="84"/>
      <c r="H3833" s="82"/>
      <c r="I3833" s="84"/>
      <c r="J3833" s="84"/>
      <c r="K3833" s="84"/>
      <c r="L3833" s="82"/>
    </row>
    <row r="3834" spans="2:12" x14ac:dyDescent="0.3">
      <c r="B3834" s="82"/>
      <c r="C3834" s="82"/>
      <c r="D3834" s="82"/>
      <c r="E3834" s="133"/>
      <c r="F3834" s="84"/>
      <c r="G3834" s="84"/>
      <c r="H3834" s="82"/>
      <c r="I3834" s="84"/>
      <c r="J3834" s="84"/>
      <c r="K3834" s="84"/>
      <c r="L3834" s="82"/>
    </row>
    <row r="3835" spans="2:12" x14ac:dyDescent="0.3">
      <c r="B3835" s="82"/>
      <c r="C3835" s="82"/>
      <c r="D3835" s="82"/>
      <c r="E3835" s="133"/>
      <c r="F3835" s="84"/>
      <c r="G3835" s="84"/>
      <c r="H3835" s="82"/>
      <c r="I3835" s="84"/>
      <c r="J3835" s="84"/>
      <c r="K3835" s="84"/>
      <c r="L3835" s="82"/>
    </row>
    <row r="3836" spans="2:12" x14ac:dyDescent="0.3">
      <c r="B3836" s="82"/>
      <c r="C3836" s="82"/>
      <c r="D3836" s="82"/>
      <c r="E3836" s="133"/>
      <c r="F3836" s="84"/>
      <c r="G3836" s="84"/>
      <c r="H3836" s="82"/>
      <c r="I3836" s="84"/>
      <c r="J3836" s="84"/>
      <c r="K3836" s="84"/>
      <c r="L3836" s="82"/>
    </row>
    <row r="3837" spans="2:12" x14ac:dyDescent="0.3">
      <c r="B3837" s="82"/>
      <c r="C3837" s="82"/>
      <c r="D3837" s="82"/>
      <c r="E3837" s="133"/>
      <c r="F3837" s="84"/>
      <c r="G3837" s="84"/>
      <c r="H3837" s="82"/>
      <c r="I3837" s="84"/>
      <c r="J3837" s="84"/>
      <c r="K3837" s="84"/>
      <c r="L3837" s="82"/>
    </row>
    <row r="3838" spans="2:12" x14ac:dyDescent="0.3">
      <c r="B3838" s="82"/>
      <c r="C3838" s="82"/>
      <c r="D3838" s="82"/>
      <c r="E3838" s="133"/>
      <c r="F3838" s="84"/>
      <c r="G3838" s="84"/>
      <c r="H3838" s="82"/>
      <c r="I3838" s="84"/>
      <c r="J3838" s="84"/>
      <c r="K3838" s="84"/>
      <c r="L3838" s="82"/>
    </row>
    <row r="3839" spans="2:12" x14ac:dyDescent="0.3">
      <c r="B3839" s="82"/>
      <c r="C3839" s="82"/>
      <c r="D3839" s="82"/>
      <c r="E3839" s="133"/>
      <c r="F3839" s="84"/>
      <c r="G3839" s="84"/>
      <c r="H3839" s="82"/>
      <c r="I3839" s="84"/>
      <c r="J3839" s="84"/>
      <c r="K3839" s="84"/>
      <c r="L3839" s="82"/>
    </row>
    <row r="3840" spans="2:12" x14ac:dyDescent="0.3">
      <c r="B3840" s="82"/>
      <c r="C3840" s="82"/>
      <c r="D3840" s="82"/>
      <c r="E3840" s="133"/>
      <c r="F3840" s="84"/>
      <c r="G3840" s="84"/>
      <c r="H3840" s="82"/>
      <c r="I3840" s="84"/>
      <c r="J3840" s="84"/>
      <c r="K3840" s="84"/>
      <c r="L3840" s="82"/>
    </row>
    <row r="3841" spans="2:12" x14ac:dyDescent="0.3">
      <c r="B3841" s="82"/>
      <c r="C3841" s="82"/>
      <c r="D3841" s="82"/>
      <c r="E3841" s="133"/>
      <c r="F3841" s="84"/>
      <c r="G3841" s="84"/>
      <c r="H3841" s="82"/>
      <c r="I3841" s="84"/>
      <c r="J3841" s="84"/>
      <c r="K3841" s="84"/>
      <c r="L3841" s="82"/>
    </row>
    <row r="3842" spans="2:12" x14ac:dyDescent="0.3">
      <c r="B3842" s="82"/>
      <c r="C3842" s="82"/>
      <c r="D3842" s="82"/>
      <c r="E3842" s="133"/>
      <c r="F3842" s="84"/>
      <c r="G3842" s="84"/>
      <c r="H3842" s="82"/>
      <c r="I3842" s="84"/>
      <c r="J3842" s="84"/>
      <c r="K3842" s="84"/>
      <c r="L3842" s="82"/>
    </row>
    <row r="3843" spans="2:12" x14ac:dyDescent="0.3">
      <c r="B3843" s="82"/>
      <c r="C3843" s="82"/>
      <c r="D3843" s="82"/>
      <c r="E3843" s="133"/>
      <c r="F3843" s="84"/>
      <c r="G3843" s="84"/>
      <c r="H3843" s="82"/>
      <c r="I3843" s="84"/>
      <c r="J3843" s="84"/>
      <c r="K3843" s="84"/>
      <c r="L3843" s="82"/>
    </row>
    <row r="3844" spans="2:12" x14ac:dyDescent="0.3">
      <c r="B3844" s="82"/>
      <c r="C3844" s="82"/>
      <c r="D3844" s="82"/>
      <c r="E3844" s="133"/>
      <c r="F3844" s="84"/>
      <c r="G3844" s="84"/>
      <c r="H3844" s="82"/>
      <c r="I3844" s="84"/>
      <c r="J3844" s="84"/>
      <c r="K3844" s="84"/>
      <c r="L3844" s="82"/>
    </row>
    <row r="3845" spans="2:12" x14ac:dyDescent="0.3">
      <c r="B3845" s="82"/>
      <c r="C3845" s="82"/>
      <c r="D3845" s="82"/>
      <c r="E3845" s="133"/>
      <c r="F3845" s="84"/>
      <c r="G3845" s="84"/>
      <c r="H3845" s="82"/>
      <c r="I3845" s="84"/>
      <c r="J3845" s="84"/>
      <c r="K3845" s="84"/>
      <c r="L3845" s="82"/>
    </row>
    <row r="3846" spans="2:12" x14ac:dyDescent="0.3">
      <c r="B3846" s="82"/>
      <c r="C3846" s="82"/>
      <c r="D3846" s="82"/>
      <c r="E3846" s="133"/>
      <c r="F3846" s="84"/>
      <c r="G3846" s="84"/>
      <c r="H3846" s="82"/>
      <c r="I3846" s="84"/>
      <c r="J3846" s="84"/>
      <c r="K3846" s="84"/>
      <c r="L3846" s="82"/>
    </row>
    <row r="3847" spans="2:12" x14ac:dyDescent="0.3">
      <c r="B3847" s="82"/>
      <c r="C3847" s="82"/>
      <c r="D3847" s="82"/>
      <c r="E3847" s="133"/>
      <c r="F3847" s="84"/>
      <c r="G3847" s="84"/>
      <c r="H3847" s="82"/>
      <c r="I3847" s="84"/>
      <c r="J3847" s="84"/>
      <c r="K3847" s="84"/>
      <c r="L3847" s="82"/>
    </row>
    <row r="3848" spans="2:12" x14ac:dyDescent="0.3">
      <c r="B3848" s="82"/>
      <c r="C3848" s="82"/>
      <c r="D3848" s="82"/>
      <c r="E3848" s="133"/>
      <c r="F3848" s="84"/>
      <c r="G3848" s="84"/>
      <c r="H3848" s="82"/>
      <c r="I3848" s="84"/>
      <c r="J3848" s="84"/>
      <c r="K3848" s="84"/>
      <c r="L3848" s="82"/>
    </row>
    <row r="3849" spans="2:12" x14ac:dyDescent="0.3">
      <c r="B3849" s="82"/>
      <c r="C3849" s="82"/>
      <c r="D3849" s="82"/>
      <c r="E3849" s="133"/>
      <c r="F3849" s="84"/>
      <c r="G3849" s="84"/>
      <c r="H3849" s="82"/>
      <c r="I3849" s="84"/>
      <c r="J3849" s="84"/>
      <c r="K3849" s="84"/>
      <c r="L3849" s="82"/>
    </row>
    <row r="3850" spans="2:12" x14ac:dyDescent="0.3">
      <c r="B3850" s="82"/>
      <c r="C3850" s="82"/>
      <c r="D3850" s="82"/>
      <c r="E3850" s="133"/>
      <c r="F3850" s="84"/>
      <c r="G3850" s="84"/>
      <c r="H3850" s="82"/>
      <c r="I3850" s="84"/>
      <c r="J3850" s="84"/>
      <c r="K3850" s="84"/>
      <c r="L3850" s="82"/>
    </row>
    <row r="3851" spans="2:12" x14ac:dyDescent="0.3">
      <c r="B3851" s="82"/>
      <c r="C3851" s="82"/>
      <c r="D3851" s="82"/>
      <c r="E3851" s="133"/>
      <c r="F3851" s="84"/>
      <c r="G3851" s="84"/>
      <c r="H3851" s="82"/>
      <c r="I3851" s="84"/>
      <c r="J3851" s="84"/>
      <c r="K3851" s="84"/>
      <c r="L3851" s="82"/>
    </row>
    <row r="3852" spans="2:12" x14ac:dyDescent="0.3">
      <c r="B3852" s="82"/>
      <c r="C3852" s="82"/>
      <c r="D3852" s="82"/>
      <c r="E3852" s="133"/>
      <c r="F3852" s="84"/>
      <c r="G3852" s="84"/>
      <c r="H3852" s="82"/>
      <c r="I3852" s="84"/>
      <c r="J3852" s="84"/>
      <c r="K3852" s="84"/>
      <c r="L3852" s="82"/>
    </row>
    <row r="3853" spans="2:12" x14ac:dyDescent="0.3">
      <c r="B3853" s="82"/>
      <c r="C3853" s="82"/>
      <c r="D3853" s="82"/>
      <c r="E3853" s="133"/>
      <c r="F3853" s="84"/>
      <c r="G3853" s="84"/>
      <c r="H3853" s="82"/>
      <c r="I3853" s="84"/>
      <c r="J3853" s="84"/>
      <c r="K3853" s="84"/>
      <c r="L3853" s="82"/>
    </row>
    <row r="3854" spans="2:12" x14ac:dyDescent="0.3">
      <c r="B3854" s="82"/>
      <c r="C3854" s="82"/>
      <c r="D3854" s="82"/>
      <c r="E3854" s="133"/>
      <c r="F3854" s="84"/>
      <c r="G3854" s="84"/>
      <c r="H3854" s="82"/>
      <c r="I3854" s="84"/>
      <c r="J3854" s="84"/>
      <c r="K3854" s="84"/>
      <c r="L3854" s="82"/>
    </row>
    <row r="3855" spans="2:12" x14ac:dyDescent="0.3">
      <c r="B3855" s="82"/>
      <c r="C3855" s="82"/>
      <c r="D3855" s="82"/>
      <c r="E3855" s="133"/>
      <c r="F3855" s="84"/>
      <c r="G3855" s="84"/>
      <c r="H3855" s="82"/>
      <c r="I3855" s="84"/>
      <c r="J3855" s="84"/>
      <c r="K3855" s="84"/>
      <c r="L3855" s="82"/>
    </row>
    <row r="3856" spans="2:12" x14ac:dyDescent="0.3">
      <c r="B3856" s="82"/>
      <c r="C3856" s="82"/>
      <c r="D3856" s="82"/>
      <c r="E3856" s="133"/>
      <c r="F3856" s="84"/>
      <c r="G3856" s="84"/>
      <c r="H3856" s="82"/>
      <c r="I3856" s="84"/>
      <c r="J3856" s="84"/>
      <c r="K3856" s="84"/>
      <c r="L3856" s="82"/>
    </row>
    <row r="3857" spans="2:12" x14ac:dyDescent="0.3">
      <c r="B3857" s="82"/>
      <c r="C3857" s="82"/>
      <c r="D3857" s="82"/>
      <c r="E3857" s="133"/>
      <c r="F3857" s="84"/>
      <c r="G3857" s="84"/>
      <c r="H3857" s="82"/>
      <c r="I3857" s="84"/>
      <c r="J3857" s="84"/>
      <c r="K3857" s="84"/>
      <c r="L3857" s="82"/>
    </row>
    <row r="3858" spans="2:12" x14ac:dyDescent="0.3">
      <c r="B3858" s="82"/>
      <c r="C3858" s="82"/>
      <c r="D3858" s="82"/>
      <c r="E3858" s="133"/>
      <c r="F3858" s="84"/>
      <c r="G3858" s="84"/>
      <c r="H3858" s="82"/>
      <c r="I3858" s="84"/>
      <c r="J3858" s="84"/>
      <c r="K3858" s="84"/>
      <c r="L3858" s="82"/>
    </row>
    <row r="3859" spans="2:12" x14ac:dyDescent="0.3">
      <c r="B3859" s="82"/>
      <c r="C3859" s="82"/>
      <c r="D3859" s="82"/>
      <c r="E3859" s="133"/>
      <c r="F3859" s="84"/>
      <c r="G3859" s="84"/>
      <c r="H3859" s="82"/>
      <c r="I3859" s="84"/>
      <c r="J3859" s="84"/>
      <c r="K3859" s="84"/>
      <c r="L3859" s="82"/>
    </row>
    <row r="3860" spans="2:12" x14ac:dyDescent="0.3">
      <c r="B3860" s="82"/>
      <c r="C3860" s="82"/>
      <c r="D3860" s="82"/>
      <c r="E3860" s="133"/>
      <c r="F3860" s="84"/>
      <c r="G3860" s="84"/>
      <c r="H3860" s="82"/>
      <c r="I3860" s="84"/>
      <c r="J3860" s="84"/>
      <c r="K3860" s="84"/>
      <c r="L3860" s="82"/>
    </row>
    <row r="3861" spans="2:12" x14ac:dyDescent="0.3">
      <c r="B3861" s="82"/>
      <c r="C3861" s="82"/>
      <c r="D3861" s="82"/>
      <c r="E3861" s="133"/>
      <c r="F3861" s="84"/>
      <c r="G3861" s="84"/>
      <c r="H3861" s="82"/>
      <c r="I3861" s="84"/>
      <c r="J3861" s="84"/>
      <c r="K3861" s="84"/>
      <c r="L3861" s="82"/>
    </row>
    <row r="3862" spans="2:12" x14ac:dyDescent="0.3">
      <c r="B3862" s="82"/>
      <c r="C3862" s="82"/>
      <c r="D3862" s="82"/>
      <c r="E3862" s="133"/>
      <c r="F3862" s="84"/>
      <c r="G3862" s="84"/>
      <c r="H3862" s="82"/>
      <c r="I3862" s="84"/>
      <c r="J3862" s="84"/>
      <c r="K3862" s="84"/>
      <c r="L3862" s="82"/>
    </row>
    <row r="3863" spans="2:12" x14ac:dyDescent="0.3">
      <c r="B3863" s="82"/>
      <c r="C3863" s="82"/>
      <c r="D3863" s="82"/>
      <c r="E3863" s="133"/>
      <c r="F3863" s="84"/>
      <c r="G3863" s="84"/>
      <c r="H3863" s="82"/>
      <c r="I3863" s="84"/>
      <c r="J3863" s="84"/>
      <c r="K3863" s="84"/>
      <c r="L3863" s="82"/>
    </row>
    <row r="3864" spans="2:12" x14ac:dyDescent="0.3">
      <c r="B3864" s="82"/>
      <c r="C3864" s="82"/>
      <c r="D3864" s="82"/>
      <c r="E3864" s="133"/>
      <c r="F3864" s="84"/>
      <c r="G3864" s="84"/>
      <c r="H3864" s="82"/>
      <c r="I3864" s="84"/>
      <c r="J3864" s="84"/>
      <c r="K3864" s="84"/>
      <c r="L3864" s="82"/>
    </row>
    <row r="3865" spans="2:12" x14ac:dyDescent="0.3">
      <c r="B3865" s="82"/>
      <c r="C3865" s="82"/>
      <c r="D3865" s="82"/>
      <c r="E3865" s="133"/>
      <c r="F3865" s="84"/>
      <c r="G3865" s="84"/>
      <c r="H3865" s="82"/>
      <c r="I3865" s="84"/>
      <c r="J3865" s="84"/>
      <c r="K3865" s="84"/>
      <c r="L3865" s="82"/>
    </row>
    <row r="3866" spans="2:12" x14ac:dyDescent="0.3">
      <c r="B3866" s="82"/>
      <c r="C3866" s="82"/>
      <c r="D3866" s="82"/>
      <c r="E3866" s="133"/>
      <c r="F3866" s="84"/>
      <c r="G3866" s="84"/>
      <c r="H3866" s="82"/>
      <c r="I3866" s="84"/>
      <c r="J3866" s="84"/>
      <c r="K3866" s="84"/>
      <c r="L3866" s="82"/>
    </row>
    <row r="3867" spans="2:12" x14ac:dyDescent="0.3">
      <c r="B3867" s="82"/>
      <c r="C3867" s="82"/>
      <c r="D3867" s="82"/>
      <c r="E3867" s="133"/>
      <c r="F3867" s="84"/>
      <c r="G3867" s="84"/>
      <c r="H3867" s="82"/>
      <c r="I3867" s="84"/>
      <c r="J3867" s="84"/>
      <c r="K3867" s="84"/>
      <c r="L3867" s="82"/>
    </row>
    <row r="3868" spans="2:12" x14ac:dyDescent="0.3">
      <c r="B3868" s="82"/>
      <c r="C3868" s="82"/>
      <c r="D3868" s="82"/>
      <c r="E3868" s="133"/>
      <c r="F3868" s="84"/>
      <c r="G3868" s="84"/>
      <c r="H3868" s="82"/>
      <c r="I3868" s="84"/>
      <c r="J3868" s="84"/>
      <c r="K3868" s="84"/>
      <c r="L3868" s="82"/>
    </row>
    <row r="3869" spans="2:12" x14ac:dyDescent="0.3">
      <c r="B3869" s="82"/>
      <c r="C3869" s="82"/>
      <c r="D3869" s="82"/>
      <c r="E3869" s="133"/>
      <c r="F3869" s="84"/>
      <c r="G3869" s="84"/>
      <c r="H3869" s="82"/>
      <c r="I3869" s="84"/>
      <c r="J3869" s="84"/>
      <c r="K3869" s="84"/>
      <c r="L3869" s="82"/>
    </row>
    <row r="3870" spans="2:12" x14ac:dyDescent="0.3">
      <c r="B3870" s="82"/>
      <c r="C3870" s="82"/>
      <c r="D3870" s="82"/>
      <c r="E3870" s="133"/>
      <c r="F3870" s="84"/>
      <c r="G3870" s="84"/>
      <c r="H3870" s="82"/>
      <c r="I3870" s="84"/>
      <c r="J3870" s="84"/>
      <c r="K3870" s="84"/>
      <c r="L3870" s="82"/>
    </row>
    <row r="3871" spans="2:12" x14ac:dyDescent="0.3">
      <c r="B3871" s="82"/>
      <c r="C3871" s="82"/>
      <c r="D3871" s="82"/>
      <c r="E3871" s="133"/>
      <c r="F3871" s="84"/>
      <c r="G3871" s="84"/>
      <c r="H3871" s="82"/>
      <c r="I3871" s="84"/>
      <c r="J3871" s="84"/>
      <c r="K3871" s="84"/>
      <c r="L3871" s="82"/>
    </row>
    <row r="3872" spans="2:12" x14ac:dyDescent="0.3">
      <c r="B3872" s="82"/>
      <c r="C3872" s="82"/>
      <c r="D3872" s="82"/>
      <c r="E3872" s="133"/>
      <c r="F3872" s="84"/>
      <c r="G3872" s="84"/>
      <c r="H3872" s="82"/>
      <c r="I3872" s="84"/>
      <c r="J3872" s="84"/>
      <c r="K3872" s="84"/>
      <c r="L3872" s="82"/>
    </row>
    <row r="3873" spans="2:12" x14ac:dyDescent="0.3">
      <c r="B3873" s="82"/>
      <c r="C3873" s="82"/>
      <c r="D3873" s="82"/>
      <c r="E3873" s="133"/>
      <c r="F3873" s="84"/>
      <c r="G3873" s="84"/>
      <c r="H3873" s="82"/>
      <c r="I3873" s="84"/>
      <c r="J3873" s="84"/>
      <c r="K3873" s="84"/>
      <c r="L3873" s="82"/>
    </row>
    <row r="3874" spans="2:12" x14ac:dyDescent="0.3">
      <c r="B3874" s="82"/>
      <c r="C3874" s="82"/>
      <c r="D3874" s="82"/>
      <c r="E3874" s="133"/>
      <c r="F3874" s="84"/>
      <c r="G3874" s="84"/>
      <c r="H3874" s="82"/>
      <c r="I3874" s="84"/>
      <c r="J3874" s="84"/>
      <c r="K3874" s="84"/>
      <c r="L3874" s="82"/>
    </row>
    <row r="3875" spans="2:12" x14ac:dyDescent="0.3">
      <c r="B3875" s="82"/>
      <c r="C3875" s="82"/>
      <c r="D3875" s="82"/>
      <c r="E3875" s="133"/>
      <c r="F3875" s="84"/>
      <c r="G3875" s="84"/>
      <c r="H3875" s="82"/>
      <c r="I3875" s="84"/>
      <c r="J3875" s="84"/>
      <c r="K3875" s="84"/>
      <c r="L3875" s="82"/>
    </row>
    <row r="3876" spans="2:12" x14ac:dyDescent="0.3">
      <c r="B3876" s="82"/>
      <c r="C3876" s="82"/>
      <c r="D3876" s="82"/>
      <c r="E3876" s="133"/>
      <c r="F3876" s="84"/>
      <c r="G3876" s="84"/>
      <c r="H3876" s="82"/>
      <c r="I3876" s="84"/>
      <c r="J3876" s="84"/>
      <c r="K3876" s="84"/>
      <c r="L3876" s="82"/>
    </row>
    <row r="3877" spans="2:12" x14ac:dyDescent="0.3">
      <c r="B3877" s="82"/>
      <c r="C3877" s="82"/>
      <c r="D3877" s="82"/>
      <c r="E3877" s="133"/>
      <c r="F3877" s="84"/>
      <c r="G3877" s="84"/>
      <c r="H3877" s="82"/>
      <c r="I3877" s="84"/>
      <c r="J3877" s="84"/>
      <c r="K3877" s="84"/>
      <c r="L3877" s="82"/>
    </row>
    <row r="3878" spans="2:12" x14ac:dyDescent="0.3">
      <c r="B3878" s="82"/>
      <c r="C3878" s="82"/>
      <c r="D3878" s="82"/>
      <c r="E3878" s="133"/>
      <c r="F3878" s="84"/>
      <c r="G3878" s="84"/>
      <c r="H3878" s="82"/>
      <c r="I3878" s="84"/>
      <c r="J3878" s="84"/>
      <c r="K3878" s="84"/>
      <c r="L3878" s="82"/>
    </row>
    <row r="3879" spans="2:12" x14ac:dyDescent="0.3">
      <c r="B3879" s="82"/>
      <c r="C3879" s="82"/>
      <c r="D3879" s="82"/>
      <c r="E3879" s="133"/>
      <c r="F3879" s="84"/>
      <c r="G3879" s="84"/>
      <c r="H3879" s="82"/>
      <c r="I3879" s="84"/>
      <c r="J3879" s="84"/>
      <c r="K3879" s="84"/>
      <c r="L3879" s="82"/>
    </row>
    <row r="3880" spans="2:12" x14ac:dyDescent="0.3">
      <c r="B3880" s="82"/>
      <c r="C3880" s="82"/>
      <c r="D3880" s="82"/>
      <c r="E3880" s="133"/>
      <c r="F3880" s="84"/>
      <c r="G3880" s="84"/>
      <c r="H3880" s="82"/>
      <c r="I3880" s="84"/>
      <c r="J3880" s="84"/>
      <c r="K3880" s="84"/>
      <c r="L3880" s="82"/>
    </row>
    <row r="3881" spans="2:12" x14ac:dyDescent="0.3">
      <c r="B3881" s="82"/>
      <c r="C3881" s="82"/>
      <c r="D3881" s="82"/>
      <c r="E3881" s="133"/>
      <c r="F3881" s="84"/>
      <c r="G3881" s="84"/>
      <c r="H3881" s="82"/>
      <c r="I3881" s="84"/>
      <c r="J3881" s="84"/>
      <c r="K3881" s="84"/>
      <c r="L3881" s="82"/>
    </row>
    <row r="3882" spans="2:12" x14ac:dyDescent="0.3">
      <c r="B3882" s="82"/>
      <c r="C3882" s="82"/>
      <c r="D3882" s="82"/>
      <c r="E3882" s="133"/>
      <c r="F3882" s="84"/>
      <c r="G3882" s="84"/>
      <c r="H3882" s="82"/>
      <c r="I3882" s="84"/>
      <c r="J3882" s="84"/>
      <c r="K3882" s="84"/>
      <c r="L3882" s="82"/>
    </row>
    <row r="3883" spans="2:12" x14ac:dyDescent="0.3">
      <c r="B3883" s="82"/>
      <c r="C3883" s="82"/>
      <c r="D3883" s="82"/>
      <c r="E3883" s="133"/>
      <c r="F3883" s="84"/>
      <c r="G3883" s="84"/>
      <c r="H3883" s="82"/>
      <c r="I3883" s="84"/>
      <c r="J3883" s="84"/>
      <c r="K3883" s="84"/>
      <c r="L3883" s="82"/>
    </row>
    <row r="3884" spans="2:12" x14ac:dyDescent="0.3">
      <c r="B3884" s="82"/>
      <c r="C3884" s="82"/>
      <c r="D3884" s="82"/>
      <c r="E3884" s="133"/>
      <c r="F3884" s="84"/>
      <c r="G3884" s="84"/>
      <c r="H3884" s="82"/>
      <c r="I3884" s="84"/>
      <c r="J3884" s="84"/>
      <c r="K3884" s="84"/>
      <c r="L3884" s="82"/>
    </row>
    <row r="3885" spans="2:12" x14ac:dyDescent="0.3">
      <c r="B3885" s="82"/>
      <c r="C3885" s="82"/>
      <c r="D3885" s="82"/>
      <c r="E3885" s="133"/>
      <c r="F3885" s="84"/>
      <c r="G3885" s="84"/>
      <c r="H3885" s="82"/>
      <c r="I3885" s="84"/>
      <c r="J3885" s="84"/>
      <c r="K3885" s="84"/>
      <c r="L3885" s="82"/>
    </row>
    <row r="3886" spans="2:12" x14ac:dyDescent="0.3">
      <c r="B3886" s="82"/>
      <c r="C3886" s="82"/>
      <c r="D3886" s="82"/>
      <c r="E3886" s="133"/>
      <c r="F3886" s="84"/>
      <c r="G3886" s="84"/>
      <c r="H3886" s="82"/>
      <c r="I3886" s="84"/>
      <c r="J3886" s="84"/>
      <c r="K3886" s="84"/>
      <c r="L3886" s="82"/>
    </row>
    <row r="3887" spans="2:12" x14ac:dyDescent="0.3">
      <c r="B3887" s="82"/>
      <c r="C3887" s="82"/>
      <c r="D3887" s="82"/>
      <c r="E3887" s="133"/>
      <c r="F3887" s="84"/>
      <c r="G3887" s="84"/>
      <c r="H3887" s="82"/>
      <c r="I3887" s="84"/>
      <c r="J3887" s="84"/>
      <c r="K3887" s="84"/>
      <c r="L3887" s="82"/>
    </row>
    <row r="3888" spans="2:12" x14ac:dyDescent="0.3">
      <c r="B3888" s="82"/>
      <c r="C3888" s="82"/>
      <c r="D3888" s="82"/>
      <c r="E3888" s="133"/>
      <c r="F3888" s="84"/>
      <c r="G3888" s="84"/>
      <c r="H3888" s="82"/>
      <c r="I3888" s="84"/>
      <c r="J3888" s="84"/>
      <c r="K3888" s="84"/>
      <c r="L3888" s="82"/>
    </row>
    <row r="3889" spans="2:12" x14ac:dyDescent="0.3">
      <c r="B3889" s="82"/>
      <c r="C3889" s="82"/>
      <c r="D3889" s="82"/>
      <c r="E3889" s="133"/>
      <c r="F3889" s="84"/>
      <c r="G3889" s="84"/>
      <c r="H3889" s="82"/>
      <c r="I3889" s="84"/>
      <c r="J3889" s="84"/>
      <c r="K3889" s="84"/>
      <c r="L3889" s="82"/>
    </row>
    <row r="3890" spans="2:12" x14ac:dyDescent="0.3">
      <c r="B3890" s="82"/>
      <c r="C3890" s="82"/>
      <c r="D3890" s="82"/>
      <c r="E3890" s="133"/>
      <c r="F3890" s="84"/>
      <c r="G3890" s="84"/>
      <c r="H3890" s="82"/>
      <c r="I3890" s="84"/>
      <c r="J3890" s="84"/>
      <c r="K3890" s="84"/>
      <c r="L3890" s="82"/>
    </row>
    <row r="3891" spans="2:12" x14ac:dyDescent="0.3">
      <c r="B3891" s="82"/>
      <c r="C3891" s="82"/>
      <c r="D3891" s="82"/>
      <c r="E3891" s="133"/>
      <c r="F3891" s="84"/>
      <c r="G3891" s="84"/>
      <c r="H3891" s="82"/>
      <c r="I3891" s="84"/>
      <c r="J3891" s="84"/>
      <c r="K3891" s="84"/>
      <c r="L3891" s="82"/>
    </row>
    <row r="3892" spans="2:12" x14ac:dyDescent="0.3">
      <c r="B3892" s="82"/>
      <c r="C3892" s="82"/>
      <c r="D3892" s="82"/>
      <c r="E3892" s="133"/>
      <c r="F3892" s="84"/>
      <c r="G3892" s="84"/>
      <c r="H3892" s="82"/>
      <c r="I3892" s="84"/>
      <c r="J3892" s="84"/>
      <c r="K3892" s="84"/>
      <c r="L3892" s="82"/>
    </row>
    <row r="3893" spans="2:12" x14ac:dyDescent="0.3">
      <c r="B3893" s="82"/>
      <c r="C3893" s="82"/>
      <c r="D3893" s="82"/>
      <c r="E3893" s="133"/>
      <c r="F3893" s="84"/>
      <c r="G3893" s="84"/>
      <c r="H3893" s="82"/>
      <c r="I3893" s="84"/>
      <c r="J3893" s="84"/>
      <c r="K3893" s="84"/>
      <c r="L3893" s="82"/>
    </row>
    <row r="3894" spans="2:12" x14ac:dyDescent="0.3">
      <c r="B3894" s="82"/>
      <c r="C3894" s="82"/>
      <c r="D3894" s="82"/>
      <c r="E3894" s="133"/>
      <c r="F3894" s="84"/>
      <c r="G3894" s="84"/>
      <c r="H3894" s="82"/>
      <c r="I3894" s="84"/>
      <c r="J3894" s="84"/>
      <c r="K3894" s="84"/>
      <c r="L3894" s="82"/>
    </row>
    <row r="3895" spans="2:12" x14ac:dyDescent="0.3">
      <c r="B3895" s="82"/>
      <c r="C3895" s="82"/>
      <c r="D3895" s="82"/>
      <c r="E3895" s="133"/>
      <c r="F3895" s="84"/>
      <c r="G3895" s="84"/>
      <c r="H3895" s="82"/>
      <c r="I3895" s="84"/>
      <c r="J3895" s="84"/>
      <c r="K3895" s="84"/>
      <c r="L3895" s="82"/>
    </row>
    <row r="3896" spans="2:12" x14ac:dyDescent="0.3">
      <c r="B3896" s="82"/>
      <c r="C3896" s="82"/>
      <c r="D3896" s="82"/>
      <c r="E3896" s="133"/>
      <c r="F3896" s="84"/>
      <c r="G3896" s="84"/>
      <c r="H3896" s="82"/>
      <c r="I3896" s="84"/>
      <c r="J3896" s="84"/>
      <c r="K3896" s="84"/>
      <c r="L3896" s="82"/>
    </row>
    <row r="3897" spans="2:12" x14ac:dyDescent="0.3">
      <c r="B3897" s="82"/>
      <c r="C3897" s="82"/>
      <c r="D3897" s="82"/>
      <c r="E3897" s="133"/>
      <c r="F3897" s="84"/>
      <c r="G3897" s="84"/>
      <c r="H3897" s="82"/>
      <c r="I3897" s="84"/>
      <c r="J3897" s="84"/>
      <c r="K3897" s="84"/>
      <c r="L3897" s="82"/>
    </row>
    <row r="3898" spans="2:12" x14ac:dyDescent="0.3">
      <c r="B3898" s="82"/>
      <c r="C3898" s="82"/>
      <c r="D3898" s="82"/>
      <c r="E3898" s="133"/>
      <c r="F3898" s="84"/>
      <c r="G3898" s="84"/>
      <c r="H3898" s="82"/>
      <c r="I3898" s="84"/>
      <c r="J3898" s="84"/>
      <c r="K3898" s="84"/>
      <c r="L3898" s="82"/>
    </row>
    <row r="3899" spans="2:12" x14ac:dyDescent="0.3">
      <c r="B3899" s="82"/>
      <c r="C3899" s="82"/>
      <c r="D3899" s="82"/>
      <c r="E3899" s="133"/>
      <c r="F3899" s="84"/>
      <c r="G3899" s="84"/>
      <c r="H3899" s="82"/>
      <c r="I3899" s="84"/>
      <c r="J3899" s="84"/>
      <c r="K3899" s="84"/>
      <c r="L3899" s="82"/>
    </row>
    <row r="3900" spans="2:12" x14ac:dyDescent="0.3">
      <c r="B3900" s="82"/>
      <c r="C3900" s="82"/>
      <c r="D3900" s="82"/>
      <c r="E3900" s="133"/>
      <c r="F3900" s="84"/>
      <c r="G3900" s="84"/>
      <c r="H3900" s="82"/>
      <c r="I3900" s="84"/>
      <c r="J3900" s="84"/>
      <c r="K3900" s="84"/>
      <c r="L3900" s="82"/>
    </row>
    <row r="3901" spans="2:12" x14ac:dyDescent="0.3">
      <c r="B3901" s="82"/>
      <c r="C3901" s="82"/>
      <c r="D3901" s="82"/>
      <c r="E3901" s="133"/>
      <c r="F3901" s="84"/>
      <c r="G3901" s="84"/>
      <c r="H3901" s="82"/>
      <c r="I3901" s="84"/>
      <c r="J3901" s="84"/>
      <c r="K3901" s="84"/>
      <c r="L3901" s="82"/>
    </row>
    <row r="3902" spans="2:12" x14ac:dyDescent="0.3">
      <c r="B3902" s="82"/>
      <c r="C3902" s="82"/>
      <c r="D3902" s="82"/>
      <c r="E3902" s="133"/>
      <c r="F3902" s="84"/>
      <c r="G3902" s="84"/>
      <c r="H3902" s="82"/>
      <c r="I3902" s="84"/>
      <c r="J3902" s="84"/>
      <c r="K3902" s="84"/>
      <c r="L3902" s="82"/>
    </row>
    <row r="3903" spans="2:12" x14ac:dyDescent="0.3">
      <c r="B3903" s="82"/>
      <c r="C3903" s="82"/>
      <c r="D3903" s="82"/>
      <c r="E3903" s="133"/>
      <c r="F3903" s="84"/>
      <c r="G3903" s="84"/>
      <c r="H3903" s="82"/>
      <c r="I3903" s="84"/>
      <c r="J3903" s="84"/>
      <c r="K3903" s="84"/>
      <c r="L3903" s="82"/>
    </row>
    <row r="3904" spans="2:12" x14ac:dyDescent="0.3">
      <c r="B3904" s="82"/>
      <c r="C3904" s="82"/>
      <c r="D3904" s="82"/>
      <c r="E3904" s="133"/>
      <c r="F3904" s="84"/>
      <c r="G3904" s="84"/>
      <c r="H3904" s="82"/>
      <c r="I3904" s="84"/>
      <c r="J3904" s="84"/>
      <c r="K3904" s="84"/>
      <c r="L3904" s="82"/>
    </row>
    <row r="3905" spans="2:12" x14ac:dyDescent="0.3">
      <c r="B3905" s="82"/>
      <c r="C3905" s="82"/>
      <c r="D3905" s="82"/>
      <c r="E3905" s="133"/>
      <c r="F3905" s="84"/>
      <c r="G3905" s="84"/>
      <c r="H3905" s="82"/>
      <c r="I3905" s="84"/>
      <c r="J3905" s="84"/>
      <c r="K3905" s="84"/>
      <c r="L3905" s="82"/>
    </row>
    <row r="3906" spans="2:12" x14ac:dyDescent="0.3">
      <c r="B3906" s="82"/>
      <c r="C3906" s="82"/>
      <c r="D3906" s="82"/>
      <c r="E3906" s="133"/>
      <c r="F3906" s="84"/>
      <c r="G3906" s="84"/>
      <c r="H3906" s="82"/>
      <c r="I3906" s="84"/>
      <c r="J3906" s="84"/>
      <c r="K3906" s="84"/>
      <c r="L3906" s="82"/>
    </row>
    <row r="3907" spans="2:12" x14ac:dyDescent="0.3">
      <c r="B3907" s="82"/>
      <c r="C3907" s="82"/>
      <c r="D3907" s="82"/>
      <c r="E3907" s="133"/>
      <c r="F3907" s="84"/>
      <c r="G3907" s="84"/>
      <c r="H3907" s="82"/>
      <c r="I3907" s="84"/>
      <c r="J3907" s="84"/>
      <c r="K3907" s="84"/>
      <c r="L3907" s="82"/>
    </row>
    <row r="3908" spans="2:12" x14ac:dyDescent="0.3">
      <c r="B3908" s="82"/>
      <c r="C3908" s="82"/>
      <c r="D3908" s="82"/>
      <c r="E3908" s="133"/>
      <c r="F3908" s="84"/>
      <c r="G3908" s="84"/>
      <c r="H3908" s="82"/>
      <c r="I3908" s="84"/>
      <c r="J3908" s="84"/>
      <c r="K3908" s="84"/>
      <c r="L3908" s="82"/>
    </row>
    <row r="3909" spans="2:12" x14ac:dyDescent="0.3">
      <c r="B3909" s="82"/>
      <c r="C3909" s="82"/>
      <c r="D3909" s="82"/>
      <c r="E3909" s="133"/>
      <c r="F3909" s="84"/>
      <c r="G3909" s="84"/>
      <c r="H3909" s="82"/>
      <c r="I3909" s="84"/>
      <c r="J3909" s="84"/>
      <c r="K3909" s="84"/>
      <c r="L3909" s="82"/>
    </row>
    <row r="3910" spans="2:12" x14ac:dyDescent="0.3">
      <c r="B3910" s="82"/>
      <c r="C3910" s="82"/>
      <c r="D3910" s="82"/>
      <c r="E3910" s="133"/>
      <c r="F3910" s="84"/>
      <c r="G3910" s="84"/>
      <c r="H3910" s="82"/>
      <c r="I3910" s="84"/>
      <c r="J3910" s="84"/>
      <c r="K3910" s="84"/>
      <c r="L3910" s="82"/>
    </row>
    <row r="3911" spans="2:12" x14ac:dyDescent="0.3">
      <c r="B3911" s="82"/>
      <c r="C3911" s="82"/>
      <c r="D3911" s="82"/>
      <c r="E3911" s="133"/>
      <c r="F3911" s="84"/>
      <c r="G3911" s="84"/>
      <c r="H3911" s="82"/>
      <c r="I3911" s="84"/>
      <c r="J3911" s="84"/>
      <c r="K3911" s="84"/>
      <c r="L3911" s="82"/>
    </row>
    <row r="3912" spans="2:12" x14ac:dyDescent="0.3">
      <c r="B3912" s="82"/>
      <c r="C3912" s="82"/>
      <c r="D3912" s="82"/>
      <c r="E3912" s="133"/>
      <c r="F3912" s="84"/>
      <c r="G3912" s="84"/>
      <c r="H3912" s="82"/>
      <c r="I3912" s="84"/>
      <c r="J3912" s="84"/>
      <c r="K3912" s="84"/>
      <c r="L3912" s="82"/>
    </row>
    <row r="3913" spans="2:12" x14ac:dyDescent="0.3">
      <c r="B3913" s="82"/>
      <c r="C3913" s="82"/>
      <c r="D3913" s="82"/>
      <c r="E3913" s="133"/>
      <c r="F3913" s="84"/>
      <c r="G3913" s="84"/>
      <c r="H3913" s="82"/>
      <c r="I3913" s="84"/>
      <c r="J3913" s="84"/>
      <c r="K3913" s="84"/>
      <c r="L3913" s="82"/>
    </row>
    <row r="3914" spans="2:12" x14ac:dyDescent="0.3">
      <c r="B3914" s="82"/>
      <c r="C3914" s="82"/>
      <c r="D3914" s="82"/>
      <c r="E3914" s="133"/>
      <c r="F3914" s="84"/>
      <c r="G3914" s="84"/>
      <c r="H3914" s="82"/>
      <c r="I3914" s="84"/>
      <c r="J3914" s="84"/>
      <c r="K3914" s="84"/>
      <c r="L3914" s="82"/>
    </row>
    <row r="3915" spans="2:12" x14ac:dyDescent="0.3">
      <c r="B3915" s="82"/>
      <c r="C3915" s="82"/>
      <c r="D3915" s="82"/>
      <c r="E3915" s="133"/>
      <c r="F3915" s="84"/>
      <c r="G3915" s="84"/>
      <c r="H3915" s="82"/>
      <c r="I3915" s="84"/>
      <c r="J3915" s="84"/>
      <c r="K3915" s="84"/>
      <c r="L3915" s="82"/>
    </row>
    <row r="3916" spans="2:12" x14ac:dyDescent="0.3">
      <c r="B3916" s="82"/>
      <c r="C3916" s="82"/>
      <c r="D3916" s="82"/>
      <c r="E3916" s="133"/>
      <c r="F3916" s="84"/>
      <c r="G3916" s="84"/>
      <c r="H3916" s="82"/>
      <c r="I3916" s="84"/>
      <c r="J3916" s="84"/>
      <c r="K3916" s="84"/>
      <c r="L3916" s="82"/>
    </row>
    <row r="3917" spans="2:12" x14ac:dyDescent="0.3">
      <c r="B3917" s="82"/>
      <c r="C3917" s="82"/>
      <c r="D3917" s="82"/>
      <c r="E3917" s="133"/>
      <c r="F3917" s="84"/>
      <c r="G3917" s="84"/>
      <c r="H3917" s="82"/>
      <c r="I3917" s="84"/>
      <c r="J3917" s="84"/>
      <c r="K3917" s="84"/>
      <c r="L3917" s="82"/>
    </row>
    <row r="3918" spans="2:12" x14ac:dyDescent="0.3">
      <c r="B3918" s="82"/>
      <c r="C3918" s="82"/>
      <c r="D3918" s="82"/>
      <c r="E3918" s="133"/>
      <c r="F3918" s="84"/>
      <c r="G3918" s="84"/>
      <c r="H3918" s="82"/>
      <c r="I3918" s="84"/>
      <c r="J3918" s="84"/>
      <c r="K3918" s="84"/>
      <c r="L3918" s="82"/>
    </row>
    <row r="3919" spans="2:12" x14ac:dyDescent="0.3">
      <c r="B3919" s="82"/>
      <c r="C3919" s="82"/>
      <c r="D3919" s="82"/>
      <c r="E3919" s="133"/>
      <c r="F3919" s="84"/>
      <c r="G3919" s="84"/>
      <c r="H3919" s="82"/>
      <c r="I3919" s="84"/>
      <c r="J3919" s="84"/>
      <c r="K3919" s="84"/>
      <c r="L3919" s="82"/>
    </row>
    <row r="3920" spans="2:12" x14ac:dyDescent="0.3">
      <c r="B3920" s="82"/>
      <c r="C3920" s="82"/>
      <c r="D3920" s="82"/>
      <c r="E3920" s="133"/>
      <c r="F3920" s="84"/>
      <c r="G3920" s="84"/>
      <c r="H3920" s="82"/>
      <c r="I3920" s="84"/>
      <c r="J3920" s="84"/>
      <c r="K3920" s="84"/>
      <c r="L3920" s="82"/>
    </row>
    <row r="3921" spans="2:12" x14ac:dyDescent="0.3">
      <c r="B3921" s="82"/>
      <c r="C3921" s="82"/>
      <c r="D3921" s="82"/>
      <c r="E3921" s="133"/>
      <c r="F3921" s="84"/>
      <c r="G3921" s="84"/>
      <c r="H3921" s="82"/>
      <c r="I3921" s="84"/>
      <c r="J3921" s="84"/>
      <c r="K3921" s="84"/>
      <c r="L3921" s="82"/>
    </row>
    <row r="3922" spans="2:12" x14ac:dyDescent="0.3">
      <c r="B3922" s="82"/>
      <c r="C3922" s="82"/>
      <c r="D3922" s="82"/>
      <c r="E3922" s="133"/>
      <c r="F3922" s="84"/>
      <c r="G3922" s="84"/>
      <c r="H3922" s="82"/>
      <c r="I3922" s="84"/>
      <c r="J3922" s="84"/>
      <c r="K3922" s="84"/>
      <c r="L3922" s="82"/>
    </row>
    <row r="3923" spans="2:12" x14ac:dyDescent="0.3">
      <c r="B3923" s="82"/>
      <c r="C3923" s="82"/>
      <c r="D3923" s="82"/>
      <c r="E3923" s="133"/>
      <c r="F3923" s="84"/>
      <c r="G3923" s="84"/>
      <c r="H3923" s="82"/>
      <c r="I3923" s="84"/>
      <c r="J3923" s="84"/>
      <c r="K3923" s="84"/>
      <c r="L3923" s="82"/>
    </row>
    <row r="3924" spans="2:12" x14ac:dyDescent="0.3">
      <c r="B3924" s="82"/>
      <c r="C3924" s="82"/>
      <c r="D3924" s="82"/>
      <c r="E3924" s="133"/>
      <c r="F3924" s="84"/>
      <c r="G3924" s="84"/>
      <c r="H3924" s="82"/>
      <c r="I3924" s="84"/>
      <c r="J3924" s="84"/>
      <c r="K3924" s="84"/>
      <c r="L3924" s="82"/>
    </row>
    <row r="3925" spans="2:12" x14ac:dyDescent="0.3">
      <c r="B3925" s="82"/>
      <c r="C3925" s="82"/>
      <c r="D3925" s="82"/>
      <c r="E3925" s="133"/>
      <c r="F3925" s="84"/>
      <c r="G3925" s="84"/>
      <c r="H3925" s="82"/>
      <c r="I3925" s="84"/>
      <c r="J3925" s="84"/>
      <c r="K3925" s="84"/>
      <c r="L3925" s="82"/>
    </row>
    <row r="3926" spans="2:12" x14ac:dyDescent="0.3">
      <c r="B3926" s="82"/>
      <c r="C3926" s="82"/>
      <c r="D3926" s="82"/>
      <c r="E3926" s="133"/>
      <c r="F3926" s="84"/>
      <c r="G3926" s="84"/>
      <c r="H3926" s="82"/>
      <c r="I3926" s="84"/>
      <c r="J3926" s="84"/>
      <c r="K3926" s="84"/>
      <c r="L3926" s="82"/>
    </row>
    <row r="3927" spans="2:12" x14ac:dyDescent="0.3">
      <c r="B3927" s="82"/>
      <c r="C3927" s="82"/>
      <c r="D3927" s="82"/>
      <c r="E3927" s="133"/>
      <c r="F3927" s="84"/>
      <c r="G3927" s="84"/>
      <c r="H3927" s="82"/>
      <c r="I3927" s="84"/>
      <c r="J3927" s="84"/>
      <c r="K3927" s="84"/>
      <c r="L3927" s="82"/>
    </row>
    <row r="3928" spans="2:12" x14ac:dyDescent="0.3">
      <c r="B3928" s="82"/>
      <c r="C3928" s="82"/>
      <c r="D3928" s="82"/>
      <c r="E3928" s="133"/>
      <c r="F3928" s="84"/>
      <c r="G3928" s="84"/>
      <c r="H3928" s="82"/>
      <c r="I3928" s="84"/>
      <c r="J3928" s="84"/>
      <c r="K3928" s="84"/>
      <c r="L3928" s="82"/>
    </row>
    <row r="3929" spans="2:12" x14ac:dyDescent="0.3">
      <c r="B3929" s="82"/>
      <c r="C3929" s="82"/>
      <c r="D3929" s="82"/>
      <c r="E3929" s="133"/>
      <c r="F3929" s="84"/>
      <c r="G3929" s="84"/>
      <c r="H3929" s="82"/>
      <c r="I3929" s="84"/>
      <c r="J3929" s="84"/>
      <c r="K3929" s="84"/>
      <c r="L3929" s="82"/>
    </row>
    <row r="3930" spans="2:12" x14ac:dyDescent="0.3">
      <c r="B3930" s="82"/>
      <c r="C3930" s="82"/>
      <c r="D3930" s="82"/>
      <c r="E3930" s="133"/>
      <c r="F3930" s="84"/>
      <c r="G3930" s="84"/>
      <c r="H3930" s="82"/>
      <c r="I3930" s="84"/>
      <c r="J3930" s="84"/>
      <c r="K3930" s="84"/>
      <c r="L3930" s="82"/>
    </row>
    <row r="3931" spans="2:12" x14ac:dyDescent="0.3">
      <c r="B3931" s="82"/>
      <c r="C3931" s="82"/>
      <c r="D3931" s="82"/>
      <c r="E3931" s="133"/>
      <c r="F3931" s="84"/>
      <c r="G3931" s="84"/>
      <c r="H3931" s="82"/>
      <c r="I3931" s="84"/>
      <c r="J3931" s="84"/>
      <c r="K3931" s="84"/>
      <c r="L3931" s="82"/>
    </row>
    <row r="3932" spans="2:12" x14ac:dyDescent="0.3">
      <c r="B3932" s="82"/>
      <c r="C3932" s="82"/>
      <c r="D3932" s="82"/>
      <c r="E3932" s="133"/>
      <c r="F3932" s="84"/>
      <c r="G3932" s="84"/>
      <c r="H3932" s="82"/>
      <c r="I3932" s="84"/>
      <c r="J3932" s="84"/>
      <c r="K3932" s="84"/>
      <c r="L3932" s="82"/>
    </row>
    <row r="3933" spans="2:12" x14ac:dyDescent="0.3">
      <c r="B3933" s="82"/>
      <c r="C3933" s="82"/>
      <c r="D3933" s="82"/>
      <c r="E3933" s="133"/>
      <c r="F3933" s="84"/>
      <c r="G3933" s="84"/>
      <c r="H3933" s="82"/>
      <c r="I3933" s="84"/>
      <c r="J3933" s="84"/>
      <c r="K3933" s="84"/>
      <c r="L3933" s="82"/>
    </row>
    <row r="3934" spans="2:12" x14ac:dyDescent="0.3">
      <c r="B3934" s="82"/>
      <c r="C3934" s="82"/>
      <c r="D3934" s="82"/>
      <c r="E3934" s="133"/>
      <c r="F3934" s="84"/>
      <c r="G3934" s="84"/>
      <c r="H3934" s="82"/>
      <c r="I3934" s="84"/>
      <c r="J3934" s="84"/>
      <c r="K3934" s="84"/>
      <c r="L3934" s="82"/>
    </row>
    <row r="3935" spans="2:12" x14ac:dyDescent="0.3">
      <c r="B3935" s="82"/>
      <c r="C3935" s="82"/>
      <c r="D3935" s="82"/>
      <c r="E3935" s="133"/>
      <c r="F3935" s="84"/>
      <c r="G3935" s="84"/>
      <c r="H3935" s="82"/>
      <c r="I3935" s="84"/>
      <c r="J3935" s="84"/>
      <c r="K3935" s="84"/>
      <c r="L3935" s="82"/>
    </row>
    <row r="3936" spans="2:12" x14ac:dyDescent="0.3">
      <c r="B3936" s="82"/>
      <c r="C3936" s="82"/>
      <c r="D3936" s="82"/>
      <c r="E3936" s="133"/>
      <c r="F3936" s="84"/>
      <c r="G3936" s="84"/>
      <c r="H3936" s="82"/>
      <c r="I3936" s="84"/>
      <c r="J3936" s="84"/>
      <c r="K3936" s="84"/>
      <c r="L3936" s="82"/>
    </row>
    <row r="3937" spans="2:12" x14ac:dyDescent="0.3">
      <c r="B3937" s="82"/>
      <c r="C3937" s="82"/>
      <c r="D3937" s="82"/>
      <c r="E3937" s="133"/>
      <c r="F3937" s="84"/>
      <c r="G3937" s="84"/>
      <c r="H3937" s="82"/>
      <c r="I3937" s="84"/>
      <c r="J3937" s="84"/>
      <c r="K3937" s="84"/>
      <c r="L3937" s="82"/>
    </row>
    <row r="3938" spans="2:12" x14ac:dyDescent="0.3">
      <c r="B3938" s="82"/>
      <c r="C3938" s="82"/>
      <c r="D3938" s="82"/>
      <c r="E3938" s="133"/>
      <c r="F3938" s="84"/>
      <c r="G3938" s="84"/>
      <c r="H3938" s="82"/>
      <c r="I3938" s="84"/>
      <c r="J3938" s="84"/>
      <c r="K3938" s="84"/>
      <c r="L3938" s="82"/>
    </row>
    <row r="3939" spans="2:12" x14ac:dyDescent="0.3">
      <c r="B3939" s="82"/>
      <c r="C3939" s="82"/>
      <c r="D3939" s="82"/>
      <c r="E3939" s="133"/>
      <c r="F3939" s="84"/>
      <c r="G3939" s="84"/>
      <c r="H3939" s="82"/>
      <c r="I3939" s="84"/>
      <c r="J3939" s="84"/>
      <c r="K3939" s="84"/>
      <c r="L3939" s="82"/>
    </row>
    <row r="3940" spans="2:12" x14ac:dyDescent="0.3">
      <c r="B3940" s="82"/>
      <c r="C3940" s="82"/>
      <c r="D3940" s="82"/>
      <c r="E3940" s="133"/>
      <c r="F3940" s="84"/>
      <c r="G3940" s="84"/>
      <c r="H3940" s="82"/>
      <c r="I3940" s="84"/>
      <c r="J3940" s="84"/>
      <c r="K3940" s="84"/>
      <c r="L3940" s="82"/>
    </row>
    <row r="3941" spans="2:12" x14ac:dyDescent="0.3">
      <c r="B3941" s="82"/>
      <c r="C3941" s="82"/>
      <c r="D3941" s="82"/>
      <c r="E3941" s="133"/>
      <c r="F3941" s="84"/>
      <c r="G3941" s="84"/>
      <c r="H3941" s="82"/>
      <c r="I3941" s="84"/>
      <c r="J3941" s="84"/>
      <c r="K3941" s="84"/>
      <c r="L3941" s="82"/>
    </row>
    <row r="3942" spans="2:12" x14ac:dyDescent="0.3">
      <c r="B3942" s="82"/>
      <c r="C3942" s="82"/>
      <c r="D3942" s="82"/>
      <c r="E3942" s="133"/>
      <c r="F3942" s="84"/>
      <c r="G3942" s="84"/>
      <c r="H3942" s="82"/>
      <c r="I3942" s="84"/>
      <c r="J3942" s="84"/>
      <c r="K3942" s="84"/>
      <c r="L3942" s="82"/>
    </row>
    <row r="3943" spans="2:12" x14ac:dyDescent="0.3">
      <c r="B3943" s="82"/>
      <c r="C3943" s="82"/>
      <c r="D3943" s="82"/>
      <c r="E3943" s="133"/>
      <c r="F3943" s="84"/>
      <c r="G3943" s="84"/>
      <c r="H3943" s="82"/>
      <c r="I3943" s="84"/>
      <c r="J3943" s="84"/>
      <c r="K3943" s="84"/>
      <c r="L3943" s="82"/>
    </row>
    <row r="3944" spans="2:12" x14ac:dyDescent="0.3">
      <c r="B3944" s="82"/>
      <c r="C3944" s="82"/>
      <c r="D3944" s="82"/>
      <c r="E3944" s="133"/>
      <c r="F3944" s="84"/>
      <c r="G3944" s="84"/>
      <c r="H3944" s="82"/>
      <c r="I3944" s="84"/>
      <c r="J3944" s="84"/>
      <c r="K3944" s="84"/>
      <c r="L3944" s="82"/>
    </row>
    <row r="3945" spans="2:12" x14ac:dyDescent="0.3">
      <c r="B3945" s="82"/>
      <c r="C3945" s="82"/>
      <c r="D3945" s="82"/>
      <c r="E3945" s="133"/>
      <c r="F3945" s="84"/>
      <c r="G3945" s="84"/>
      <c r="H3945" s="82"/>
      <c r="I3945" s="84"/>
      <c r="J3945" s="84"/>
      <c r="K3945" s="84"/>
      <c r="L3945" s="82"/>
    </row>
    <row r="3946" spans="2:12" x14ac:dyDescent="0.3">
      <c r="B3946" s="82"/>
      <c r="C3946" s="82"/>
      <c r="D3946" s="82"/>
      <c r="E3946" s="133"/>
      <c r="F3946" s="84"/>
      <c r="G3946" s="84"/>
      <c r="H3946" s="82"/>
      <c r="I3946" s="84"/>
      <c r="J3946" s="84"/>
      <c r="K3946" s="84"/>
      <c r="L3946" s="82"/>
    </row>
    <row r="3947" spans="2:12" x14ac:dyDescent="0.3">
      <c r="B3947" s="82"/>
      <c r="C3947" s="82"/>
      <c r="D3947" s="82"/>
      <c r="E3947" s="133"/>
      <c r="F3947" s="84"/>
      <c r="G3947" s="84"/>
      <c r="H3947" s="82"/>
      <c r="I3947" s="84"/>
      <c r="J3947" s="84"/>
      <c r="K3947" s="84"/>
      <c r="L3947" s="82"/>
    </row>
    <row r="3948" spans="2:12" x14ac:dyDescent="0.3">
      <c r="B3948" s="82"/>
      <c r="C3948" s="82"/>
      <c r="D3948" s="82"/>
      <c r="E3948" s="133"/>
      <c r="F3948" s="84"/>
      <c r="G3948" s="84"/>
      <c r="H3948" s="82"/>
      <c r="I3948" s="84"/>
      <c r="J3948" s="84"/>
      <c r="K3948" s="84"/>
      <c r="L3948" s="82"/>
    </row>
    <row r="3949" spans="2:12" x14ac:dyDescent="0.3">
      <c r="B3949" s="82"/>
      <c r="C3949" s="82"/>
      <c r="D3949" s="82"/>
      <c r="E3949" s="133"/>
      <c r="F3949" s="84"/>
      <c r="G3949" s="84"/>
      <c r="H3949" s="82"/>
      <c r="I3949" s="84"/>
      <c r="J3949" s="84"/>
      <c r="K3949" s="84"/>
      <c r="L3949" s="82"/>
    </row>
    <row r="3950" spans="2:12" x14ac:dyDescent="0.3">
      <c r="B3950" s="82"/>
      <c r="C3950" s="82"/>
      <c r="D3950" s="82"/>
      <c r="E3950" s="133"/>
      <c r="F3950" s="84"/>
      <c r="G3950" s="84"/>
      <c r="H3950" s="82"/>
      <c r="I3950" s="84"/>
      <c r="J3950" s="84"/>
      <c r="K3950" s="84"/>
      <c r="L3950" s="82"/>
    </row>
    <row r="3951" spans="2:12" x14ac:dyDescent="0.3">
      <c r="B3951" s="82"/>
      <c r="C3951" s="82"/>
      <c r="D3951" s="82"/>
      <c r="E3951" s="133"/>
      <c r="F3951" s="84"/>
      <c r="G3951" s="84"/>
      <c r="H3951" s="82"/>
      <c r="I3951" s="84"/>
      <c r="J3951" s="84"/>
      <c r="K3951" s="84"/>
      <c r="L3951" s="82"/>
    </row>
    <row r="3952" spans="2:12" x14ac:dyDescent="0.3">
      <c r="B3952" s="82"/>
      <c r="C3952" s="82"/>
      <c r="D3952" s="82"/>
      <c r="E3952" s="133"/>
      <c r="F3952" s="84"/>
      <c r="G3952" s="84"/>
      <c r="H3952" s="82"/>
      <c r="I3952" s="84"/>
      <c r="J3952" s="84"/>
      <c r="K3952" s="84"/>
      <c r="L3952" s="82"/>
    </row>
    <row r="3953" spans="2:12" x14ac:dyDescent="0.3">
      <c r="B3953" s="82"/>
      <c r="C3953" s="82"/>
      <c r="D3953" s="82"/>
      <c r="E3953" s="133"/>
      <c r="F3953" s="84"/>
      <c r="G3953" s="84"/>
      <c r="H3953" s="82"/>
      <c r="I3953" s="84"/>
      <c r="J3953" s="84"/>
      <c r="K3953" s="84"/>
      <c r="L3953" s="82"/>
    </row>
    <row r="3954" spans="2:12" x14ac:dyDescent="0.3">
      <c r="B3954" s="82"/>
      <c r="C3954" s="82"/>
      <c r="D3954" s="82"/>
      <c r="E3954" s="133"/>
      <c r="F3954" s="84"/>
      <c r="G3954" s="84"/>
      <c r="H3954" s="82"/>
      <c r="I3954" s="84"/>
      <c r="J3954" s="84"/>
      <c r="K3954" s="84"/>
      <c r="L3954" s="82"/>
    </row>
    <row r="3955" spans="2:12" x14ac:dyDescent="0.3">
      <c r="B3955" s="82"/>
      <c r="C3955" s="82"/>
      <c r="D3955" s="82"/>
      <c r="E3955" s="133"/>
      <c r="F3955" s="84"/>
      <c r="G3955" s="84"/>
      <c r="H3955" s="82"/>
      <c r="I3955" s="84"/>
      <c r="J3955" s="84"/>
      <c r="K3955" s="84"/>
      <c r="L3955" s="82"/>
    </row>
    <row r="3956" spans="2:12" x14ac:dyDescent="0.3">
      <c r="B3956" s="82"/>
      <c r="C3956" s="82"/>
      <c r="D3956" s="82"/>
      <c r="E3956" s="133"/>
      <c r="F3956" s="84"/>
      <c r="G3956" s="84"/>
      <c r="H3956" s="82"/>
      <c r="I3956" s="84"/>
      <c r="J3956" s="84"/>
      <c r="K3956" s="84"/>
      <c r="L3956" s="82"/>
    </row>
    <row r="3957" spans="2:12" x14ac:dyDescent="0.3">
      <c r="B3957" s="82"/>
      <c r="C3957" s="82"/>
      <c r="D3957" s="82"/>
      <c r="E3957" s="133"/>
      <c r="F3957" s="84"/>
      <c r="G3957" s="84"/>
      <c r="H3957" s="82"/>
      <c r="I3957" s="84"/>
      <c r="J3957" s="84"/>
      <c r="K3957" s="84"/>
      <c r="L3957" s="82"/>
    </row>
    <row r="3958" spans="2:12" x14ac:dyDescent="0.3">
      <c r="B3958" s="82"/>
      <c r="C3958" s="82"/>
      <c r="D3958" s="82"/>
      <c r="E3958" s="133"/>
      <c r="F3958" s="84"/>
      <c r="G3958" s="84"/>
      <c r="H3958" s="82"/>
      <c r="I3958" s="84"/>
      <c r="J3958" s="84"/>
      <c r="K3958" s="84"/>
      <c r="L3958" s="82"/>
    </row>
    <row r="3959" spans="2:12" x14ac:dyDescent="0.3">
      <c r="B3959" s="82"/>
      <c r="C3959" s="82"/>
      <c r="D3959" s="82"/>
      <c r="E3959" s="133"/>
      <c r="F3959" s="84"/>
      <c r="G3959" s="84"/>
      <c r="H3959" s="82"/>
      <c r="I3959" s="84"/>
      <c r="J3959" s="84"/>
      <c r="K3959" s="84"/>
      <c r="L3959" s="82"/>
    </row>
    <row r="3960" spans="2:12" x14ac:dyDescent="0.3">
      <c r="B3960" s="82"/>
      <c r="C3960" s="82"/>
      <c r="D3960" s="82"/>
      <c r="E3960" s="133"/>
      <c r="F3960" s="84"/>
      <c r="G3960" s="84"/>
      <c r="H3960" s="82"/>
      <c r="I3960" s="84"/>
      <c r="J3960" s="84"/>
      <c r="K3960" s="84"/>
      <c r="L3960" s="82"/>
    </row>
    <row r="3961" spans="2:12" x14ac:dyDescent="0.3">
      <c r="B3961" s="82"/>
      <c r="C3961" s="82"/>
      <c r="D3961" s="82"/>
      <c r="E3961" s="133"/>
      <c r="F3961" s="84"/>
      <c r="G3961" s="84"/>
      <c r="H3961" s="82"/>
      <c r="I3961" s="84"/>
      <c r="J3961" s="84"/>
      <c r="K3961" s="84"/>
      <c r="L3961" s="82"/>
    </row>
    <row r="3962" spans="2:12" x14ac:dyDescent="0.3">
      <c r="B3962" s="82"/>
      <c r="C3962" s="82"/>
      <c r="D3962" s="82"/>
      <c r="E3962" s="133"/>
      <c r="F3962" s="84"/>
      <c r="G3962" s="84"/>
      <c r="H3962" s="82"/>
      <c r="I3962" s="84"/>
      <c r="J3962" s="84"/>
      <c r="K3962" s="84"/>
      <c r="L3962" s="82"/>
    </row>
    <row r="3963" spans="2:12" x14ac:dyDescent="0.3">
      <c r="B3963" s="82"/>
      <c r="C3963" s="82"/>
      <c r="D3963" s="82"/>
      <c r="E3963" s="133"/>
      <c r="F3963" s="84"/>
      <c r="G3963" s="84"/>
      <c r="H3963" s="82"/>
      <c r="I3963" s="84"/>
      <c r="J3963" s="84"/>
      <c r="K3963" s="84"/>
      <c r="L3963" s="82"/>
    </row>
    <row r="3964" spans="2:12" x14ac:dyDescent="0.3">
      <c r="B3964" s="82"/>
      <c r="C3964" s="82"/>
      <c r="D3964" s="82"/>
      <c r="E3964" s="133"/>
      <c r="F3964" s="84"/>
      <c r="G3964" s="84"/>
      <c r="H3964" s="82"/>
      <c r="I3964" s="84"/>
      <c r="J3964" s="84"/>
      <c r="K3964" s="84"/>
      <c r="L3964" s="82"/>
    </row>
    <row r="3965" spans="2:12" x14ac:dyDescent="0.3">
      <c r="B3965" s="82"/>
      <c r="C3965" s="82"/>
      <c r="D3965" s="82"/>
      <c r="E3965" s="133"/>
      <c r="F3965" s="84"/>
      <c r="G3965" s="84"/>
      <c r="H3965" s="82"/>
      <c r="I3965" s="84"/>
      <c r="J3965" s="84"/>
      <c r="K3965" s="84"/>
      <c r="L3965" s="82"/>
    </row>
    <row r="3966" spans="2:12" x14ac:dyDescent="0.3">
      <c r="B3966" s="82"/>
      <c r="C3966" s="82"/>
      <c r="D3966" s="82"/>
      <c r="E3966" s="133"/>
      <c r="F3966" s="84"/>
      <c r="G3966" s="84"/>
      <c r="H3966" s="82"/>
      <c r="I3966" s="84"/>
      <c r="J3966" s="84"/>
      <c r="K3966" s="84"/>
      <c r="L3966" s="82"/>
    </row>
    <row r="3967" spans="2:12" x14ac:dyDescent="0.3">
      <c r="B3967" s="82"/>
      <c r="C3967" s="82"/>
      <c r="D3967" s="82"/>
      <c r="E3967" s="133"/>
      <c r="F3967" s="84"/>
      <c r="G3967" s="84"/>
      <c r="H3967" s="82"/>
      <c r="I3967" s="84"/>
      <c r="J3967" s="84"/>
      <c r="K3967" s="84"/>
      <c r="L3967" s="82"/>
    </row>
    <row r="3968" spans="2:12" x14ac:dyDescent="0.3">
      <c r="B3968" s="82"/>
      <c r="C3968" s="82"/>
      <c r="D3968" s="82"/>
      <c r="E3968" s="133"/>
      <c r="F3968" s="84"/>
      <c r="G3968" s="84"/>
      <c r="H3968" s="82"/>
      <c r="I3968" s="84"/>
      <c r="J3968" s="84"/>
      <c r="K3968" s="84"/>
      <c r="L3968" s="82"/>
    </row>
    <row r="3969" spans="2:12" x14ac:dyDescent="0.3">
      <c r="B3969" s="82"/>
      <c r="C3969" s="82"/>
      <c r="D3969" s="82"/>
      <c r="E3969" s="133"/>
      <c r="F3969" s="84"/>
      <c r="G3969" s="84"/>
      <c r="H3969" s="82"/>
      <c r="I3969" s="84"/>
      <c r="J3969" s="84"/>
      <c r="K3969" s="84"/>
      <c r="L3969" s="82"/>
    </row>
    <row r="3970" spans="2:12" x14ac:dyDescent="0.3">
      <c r="B3970" s="82"/>
      <c r="C3970" s="82"/>
      <c r="D3970" s="82"/>
      <c r="E3970" s="133"/>
      <c r="F3970" s="84"/>
      <c r="G3970" s="84"/>
      <c r="H3970" s="82"/>
      <c r="I3970" s="84"/>
      <c r="J3970" s="84"/>
      <c r="K3970" s="84"/>
      <c r="L3970" s="82"/>
    </row>
    <row r="3971" spans="2:12" x14ac:dyDescent="0.3">
      <c r="B3971" s="82"/>
      <c r="C3971" s="82"/>
      <c r="D3971" s="82"/>
      <c r="E3971" s="133"/>
      <c r="F3971" s="84"/>
      <c r="G3971" s="84"/>
      <c r="H3971" s="82"/>
      <c r="I3971" s="84"/>
      <c r="J3971" s="84"/>
      <c r="K3971" s="84"/>
      <c r="L3971" s="82"/>
    </row>
    <row r="3972" spans="2:12" x14ac:dyDescent="0.3">
      <c r="B3972" s="82"/>
      <c r="C3972" s="82"/>
      <c r="D3972" s="82"/>
      <c r="E3972" s="133"/>
      <c r="F3972" s="84"/>
      <c r="G3972" s="84"/>
      <c r="H3972" s="82"/>
      <c r="I3972" s="84"/>
      <c r="J3972" s="84"/>
      <c r="K3972" s="84"/>
      <c r="L3972" s="82"/>
    </row>
    <row r="3973" spans="2:12" x14ac:dyDescent="0.3">
      <c r="B3973" s="82"/>
      <c r="C3973" s="82"/>
      <c r="D3973" s="82"/>
      <c r="E3973" s="133"/>
      <c r="F3973" s="84"/>
      <c r="G3973" s="84"/>
      <c r="H3973" s="82"/>
      <c r="I3973" s="84"/>
      <c r="J3973" s="84"/>
      <c r="K3973" s="84"/>
      <c r="L3973" s="82"/>
    </row>
    <row r="3974" spans="2:12" x14ac:dyDescent="0.3">
      <c r="B3974" s="82"/>
      <c r="C3974" s="82"/>
      <c r="D3974" s="82"/>
      <c r="E3974" s="133"/>
      <c r="F3974" s="84"/>
      <c r="G3974" s="84"/>
      <c r="H3974" s="82"/>
      <c r="I3974" s="84"/>
      <c r="J3974" s="84"/>
      <c r="K3974" s="84"/>
      <c r="L3974" s="82"/>
    </row>
    <row r="3975" spans="2:12" x14ac:dyDescent="0.3">
      <c r="B3975" s="82"/>
      <c r="C3975" s="82"/>
      <c r="D3975" s="82"/>
      <c r="E3975" s="133"/>
      <c r="F3975" s="84"/>
      <c r="G3975" s="84"/>
      <c r="H3975" s="82"/>
      <c r="I3975" s="84"/>
      <c r="J3975" s="84"/>
      <c r="K3975" s="84"/>
      <c r="L3975" s="82"/>
    </row>
    <row r="3976" spans="2:12" x14ac:dyDescent="0.3">
      <c r="B3976" s="82"/>
      <c r="C3976" s="82"/>
      <c r="D3976" s="82"/>
      <c r="E3976" s="133"/>
      <c r="F3976" s="84"/>
      <c r="G3976" s="84"/>
      <c r="H3976" s="82"/>
      <c r="I3976" s="84"/>
      <c r="J3976" s="84"/>
      <c r="K3976" s="84"/>
      <c r="L3976" s="82"/>
    </row>
    <row r="3977" spans="2:12" x14ac:dyDescent="0.3">
      <c r="B3977" s="82"/>
      <c r="C3977" s="82"/>
      <c r="D3977" s="82"/>
      <c r="E3977" s="133"/>
      <c r="F3977" s="84"/>
      <c r="G3977" s="84"/>
      <c r="H3977" s="82"/>
      <c r="I3977" s="84"/>
      <c r="J3977" s="84"/>
      <c r="K3977" s="84"/>
      <c r="L3977" s="82"/>
    </row>
    <row r="3978" spans="2:12" x14ac:dyDescent="0.3">
      <c r="B3978" s="82"/>
      <c r="C3978" s="82"/>
      <c r="D3978" s="82"/>
      <c r="E3978" s="133"/>
      <c r="F3978" s="84"/>
      <c r="G3978" s="84"/>
      <c r="H3978" s="82"/>
      <c r="I3978" s="84"/>
      <c r="J3978" s="84"/>
      <c r="K3978" s="84"/>
      <c r="L3978" s="82"/>
    </row>
    <row r="3979" spans="2:12" x14ac:dyDescent="0.3">
      <c r="B3979" s="82"/>
      <c r="C3979" s="82"/>
      <c r="D3979" s="82"/>
      <c r="E3979" s="133"/>
      <c r="F3979" s="84"/>
      <c r="G3979" s="84"/>
      <c r="H3979" s="82"/>
      <c r="I3979" s="84"/>
      <c r="J3979" s="84"/>
      <c r="K3979" s="84"/>
      <c r="L3979" s="82"/>
    </row>
    <row r="3980" spans="2:12" x14ac:dyDescent="0.3">
      <c r="B3980" s="82"/>
      <c r="C3980" s="82"/>
      <c r="D3980" s="82"/>
      <c r="E3980" s="133"/>
      <c r="F3980" s="84"/>
      <c r="G3980" s="84"/>
      <c r="H3980" s="82"/>
      <c r="I3980" s="84"/>
      <c r="J3980" s="84"/>
      <c r="K3980" s="84"/>
      <c r="L3980" s="82"/>
    </row>
    <row r="3981" spans="2:12" x14ac:dyDescent="0.3">
      <c r="B3981" s="82"/>
      <c r="C3981" s="82"/>
      <c r="D3981" s="82"/>
      <c r="E3981" s="133"/>
      <c r="F3981" s="84"/>
      <c r="G3981" s="84"/>
      <c r="H3981" s="82"/>
      <c r="I3981" s="84"/>
      <c r="J3981" s="84"/>
      <c r="K3981" s="84"/>
      <c r="L3981" s="82"/>
    </row>
    <row r="3982" spans="2:12" x14ac:dyDescent="0.3">
      <c r="B3982" s="82"/>
      <c r="C3982" s="82"/>
      <c r="D3982" s="82"/>
      <c r="E3982" s="133"/>
      <c r="F3982" s="84"/>
      <c r="G3982" s="84"/>
      <c r="H3982" s="82"/>
      <c r="I3982" s="84"/>
      <c r="J3982" s="84"/>
      <c r="K3982" s="84"/>
      <c r="L3982" s="82"/>
    </row>
    <row r="3983" spans="2:12" x14ac:dyDescent="0.3">
      <c r="B3983" s="82"/>
      <c r="C3983" s="82"/>
      <c r="D3983" s="82"/>
      <c r="E3983" s="133"/>
      <c r="F3983" s="84"/>
      <c r="G3983" s="84"/>
      <c r="H3983" s="82"/>
      <c r="I3983" s="84"/>
      <c r="J3983" s="84"/>
      <c r="K3983" s="84"/>
      <c r="L3983" s="82"/>
    </row>
    <row r="3984" spans="2:12" x14ac:dyDescent="0.3">
      <c r="B3984" s="82"/>
      <c r="C3984" s="82"/>
      <c r="D3984" s="82"/>
      <c r="E3984" s="133"/>
      <c r="F3984" s="84"/>
      <c r="G3984" s="84"/>
      <c r="H3984" s="82"/>
      <c r="I3984" s="84"/>
      <c r="J3984" s="84"/>
      <c r="K3984" s="84"/>
      <c r="L3984" s="82"/>
    </row>
    <row r="3985" spans="2:12" x14ac:dyDescent="0.3">
      <c r="B3985" s="82"/>
      <c r="C3985" s="82"/>
      <c r="D3985" s="82"/>
      <c r="E3985" s="133"/>
      <c r="F3985" s="84"/>
      <c r="G3985" s="84"/>
      <c r="H3985" s="82"/>
      <c r="I3985" s="84"/>
      <c r="J3985" s="84"/>
      <c r="K3985" s="84"/>
      <c r="L3985" s="82"/>
    </row>
    <row r="3986" spans="2:12" x14ac:dyDescent="0.3">
      <c r="B3986" s="82"/>
      <c r="C3986" s="82"/>
      <c r="D3986" s="82"/>
      <c r="E3986" s="133"/>
      <c r="F3986" s="84"/>
      <c r="G3986" s="84"/>
      <c r="H3986" s="82"/>
      <c r="I3986" s="84"/>
      <c r="J3986" s="84"/>
      <c r="K3986" s="84"/>
      <c r="L3986" s="82"/>
    </row>
    <row r="3987" spans="2:12" x14ac:dyDescent="0.3">
      <c r="B3987" s="82"/>
      <c r="C3987" s="82"/>
      <c r="D3987" s="82"/>
      <c r="E3987" s="133"/>
      <c r="F3987" s="84"/>
      <c r="G3987" s="84"/>
      <c r="H3987" s="82"/>
      <c r="I3987" s="84"/>
      <c r="J3987" s="84"/>
      <c r="K3987" s="84"/>
      <c r="L3987" s="82"/>
    </row>
    <row r="3988" spans="2:12" x14ac:dyDescent="0.3">
      <c r="B3988" s="82"/>
      <c r="C3988" s="82"/>
      <c r="D3988" s="82"/>
      <c r="E3988" s="133"/>
      <c r="F3988" s="84"/>
      <c r="G3988" s="84"/>
      <c r="H3988" s="82"/>
      <c r="I3988" s="84"/>
      <c r="J3988" s="84"/>
      <c r="K3988" s="84"/>
      <c r="L3988" s="82"/>
    </row>
    <row r="3989" spans="2:12" x14ac:dyDescent="0.3">
      <c r="B3989" s="82"/>
      <c r="C3989" s="82"/>
      <c r="D3989" s="82"/>
      <c r="E3989" s="133"/>
      <c r="F3989" s="84"/>
      <c r="G3989" s="84"/>
      <c r="H3989" s="82"/>
      <c r="I3989" s="84"/>
      <c r="J3989" s="84"/>
      <c r="K3989" s="84"/>
      <c r="L3989" s="82"/>
    </row>
    <row r="3990" spans="2:12" x14ac:dyDescent="0.3">
      <c r="B3990" s="82"/>
      <c r="C3990" s="82"/>
      <c r="D3990" s="82"/>
      <c r="E3990" s="133"/>
      <c r="F3990" s="84"/>
      <c r="G3990" s="84"/>
      <c r="H3990" s="82"/>
      <c r="I3990" s="84"/>
      <c r="J3990" s="84"/>
      <c r="K3990" s="84"/>
      <c r="L3990" s="82"/>
    </row>
    <row r="3991" spans="2:12" x14ac:dyDescent="0.3">
      <c r="B3991" s="82"/>
      <c r="C3991" s="82"/>
      <c r="D3991" s="82"/>
      <c r="E3991" s="133"/>
      <c r="F3991" s="84"/>
      <c r="G3991" s="84"/>
      <c r="H3991" s="82"/>
      <c r="I3991" s="84"/>
      <c r="J3991" s="84"/>
      <c r="K3991" s="84"/>
      <c r="L3991" s="82"/>
    </row>
    <row r="3992" spans="2:12" x14ac:dyDescent="0.3">
      <c r="B3992" s="82"/>
      <c r="C3992" s="82"/>
      <c r="D3992" s="82"/>
      <c r="E3992" s="133"/>
      <c r="F3992" s="84"/>
      <c r="G3992" s="84"/>
      <c r="H3992" s="82"/>
      <c r="I3992" s="84"/>
      <c r="J3992" s="84"/>
      <c r="K3992" s="84"/>
      <c r="L3992" s="82"/>
    </row>
    <row r="3993" spans="2:12" x14ac:dyDescent="0.3">
      <c r="B3993" s="82"/>
      <c r="C3993" s="82"/>
      <c r="D3993" s="82"/>
      <c r="E3993" s="133"/>
      <c r="F3993" s="84"/>
      <c r="G3993" s="84"/>
      <c r="H3993" s="82"/>
      <c r="I3993" s="84"/>
      <c r="J3993" s="84"/>
      <c r="K3993" s="84"/>
      <c r="L3993" s="82"/>
    </row>
    <row r="3994" spans="2:12" x14ac:dyDescent="0.3">
      <c r="B3994" s="82"/>
      <c r="C3994" s="82"/>
      <c r="D3994" s="82"/>
      <c r="E3994" s="133"/>
      <c r="F3994" s="84"/>
      <c r="G3994" s="84"/>
      <c r="H3994" s="82"/>
      <c r="I3994" s="84"/>
      <c r="J3994" s="84"/>
      <c r="K3994" s="84"/>
      <c r="L3994" s="82"/>
    </row>
    <row r="3995" spans="2:12" x14ac:dyDescent="0.3">
      <c r="B3995" s="82"/>
      <c r="C3995" s="82"/>
      <c r="D3995" s="82"/>
      <c r="E3995" s="133"/>
      <c r="F3995" s="84"/>
      <c r="G3995" s="84"/>
      <c r="H3995" s="82"/>
      <c r="I3995" s="84"/>
      <c r="J3995" s="84"/>
      <c r="K3995" s="84"/>
      <c r="L3995" s="82"/>
    </row>
    <row r="3996" spans="2:12" x14ac:dyDescent="0.3">
      <c r="B3996" s="82"/>
      <c r="C3996" s="82"/>
      <c r="D3996" s="82"/>
      <c r="E3996" s="133"/>
      <c r="F3996" s="84"/>
      <c r="G3996" s="84"/>
      <c r="H3996" s="82"/>
      <c r="I3996" s="84"/>
      <c r="J3996" s="84"/>
      <c r="K3996" s="84"/>
      <c r="L3996" s="82"/>
    </row>
    <row r="3997" spans="2:12" x14ac:dyDescent="0.3">
      <c r="B3997" s="82"/>
      <c r="C3997" s="82"/>
      <c r="D3997" s="82"/>
      <c r="E3997" s="133"/>
      <c r="F3997" s="84"/>
      <c r="G3997" s="84"/>
      <c r="H3997" s="82"/>
      <c r="I3997" s="84"/>
      <c r="J3997" s="84"/>
      <c r="K3997" s="84"/>
      <c r="L3997" s="82"/>
    </row>
    <row r="3998" spans="2:12" x14ac:dyDescent="0.3">
      <c r="B3998" s="82"/>
      <c r="C3998" s="82"/>
      <c r="D3998" s="82"/>
      <c r="E3998" s="133"/>
      <c r="F3998" s="84"/>
      <c r="G3998" s="84"/>
      <c r="H3998" s="82"/>
      <c r="I3998" s="84"/>
      <c r="J3998" s="84"/>
      <c r="K3998" s="84"/>
      <c r="L3998" s="82"/>
    </row>
    <row r="3999" spans="2:12" x14ac:dyDescent="0.3">
      <c r="B3999" s="82"/>
      <c r="C3999" s="82"/>
      <c r="D3999" s="82"/>
      <c r="E3999" s="133"/>
      <c r="F3999" s="84"/>
      <c r="G3999" s="84"/>
      <c r="H3999" s="82"/>
      <c r="I3999" s="84"/>
      <c r="J3999" s="84"/>
      <c r="K3999" s="84"/>
      <c r="L3999" s="82"/>
    </row>
    <row r="4000" spans="2:12" x14ac:dyDescent="0.3">
      <c r="B4000" s="82"/>
      <c r="C4000" s="82"/>
      <c r="D4000" s="82"/>
      <c r="E4000" s="133"/>
      <c r="F4000" s="84"/>
      <c r="G4000" s="84"/>
      <c r="H4000" s="82"/>
      <c r="I4000" s="84"/>
      <c r="J4000" s="84"/>
      <c r="K4000" s="84"/>
      <c r="L4000" s="82"/>
    </row>
    <row r="4001" spans="2:12" x14ac:dyDescent="0.3">
      <c r="B4001" s="82"/>
      <c r="C4001" s="82"/>
      <c r="D4001" s="82"/>
      <c r="E4001" s="133"/>
      <c r="F4001" s="84"/>
      <c r="G4001" s="84"/>
      <c r="H4001" s="82"/>
      <c r="I4001" s="84"/>
      <c r="J4001" s="84"/>
      <c r="K4001" s="84"/>
      <c r="L4001" s="82"/>
    </row>
    <row r="4002" spans="2:12" x14ac:dyDescent="0.3">
      <c r="B4002" s="82"/>
      <c r="C4002" s="82"/>
      <c r="D4002" s="82"/>
      <c r="E4002" s="133"/>
      <c r="F4002" s="84"/>
      <c r="G4002" s="84"/>
      <c r="H4002" s="82"/>
      <c r="I4002" s="84"/>
      <c r="J4002" s="84"/>
      <c r="K4002" s="84"/>
      <c r="L4002" s="82"/>
    </row>
    <row r="4003" spans="2:12" x14ac:dyDescent="0.3">
      <c r="B4003" s="82"/>
      <c r="C4003" s="82"/>
      <c r="D4003" s="82"/>
      <c r="E4003" s="133"/>
      <c r="F4003" s="84"/>
      <c r="G4003" s="84"/>
      <c r="H4003" s="82"/>
      <c r="I4003" s="84"/>
      <c r="J4003" s="84"/>
      <c r="K4003" s="84"/>
      <c r="L4003" s="82"/>
    </row>
    <row r="4004" spans="2:12" x14ac:dyDescent="0.3">
      <c r="B4004" s="82"/>
      <c r="C4004" s="82"/>
      <c r="D4004" s="82"/>
      <c r="E4004" s="133"/>
      <c r="F4004" s="84"/>
      <c r="G4004" s="84"/>
      <c r="H4004" s="82"/>
      <c r="I4004" s="84"/>
      <c r="J4004" s="84"/>
      <c r="K4004" s="84"/>
      <c r="L4004" s="82"/>
    </row>
    <row r="4005" spans="2:12" x14ac:dyDescent="0.3">
      <c r="B4005" s="82"/>
      <c r="C4005" s="82"/>
      <c r="D4005" s="82"/>
      <c r="E4005" s="133"/>
      <c r="F4005" s="84"/>
      <c r="G4005" s="84"/>
      <c r="H4005" s="82"/>
      <c r="I4005" s="84"/>
      <c r="J4005" s="84"/>
      <c r="K4005" s="84"/>
      <c r="L4005" s="82"/>
    </row>
    <row r="4006" spans="2:12" x14ac:dyDescent="0.3">
      <c r="B4006" s="82"/>
      <c r="C4006" s="82"/>
      <c r="D4006" s="82"/>
      <c r="E4006" s="133"/>
      <c r="F4006" s="84"/>
      <c r="G4006" s="84"/>
      <c r="H4006" s="82"/>
      <c r="I4006" s="84"/>
      <c r="J4006" s="84"/>
      <c r="K4006" s="84"/>
      <c r="L4006" s="82"/>
    </row>
    <row r="4007" spans="2:12" x14ac:dyDescent="0.3">
      <c r="B4007" s="82"/>
      <c r="C4007" s="82"/>
      <c r="D4007" s="82"/>
      <c r="E4007" s="133"/>
      <c r="F4007" s="84"/>
      <c r="G4007" s="84"/>
      <c r="H4007" s="82"/>
      <c r="I4007" s="84"/>
      <c r="J4007" s="84"/>
      <c r="K4007" s="84"/>
      <c r="L4007" s="82"/>
    </row>
    <row r="4008" spans="2:12" x14ac:dyDescent="0.3">
      <c r="B4008" s="82"/>
      <c r="C4008" s="82"/>
      <c r="D4008" s="82"/>
      <c r="E4008" s="133"/>
      <c r="F4008" s="84"/>
      <c r="G4008" s="84"/>
      <c r="H4008" s="82"/>
      <c r="I4008" s="84"/>
      <c r="J4008" s="84"/>
      <c r="K4008" s="84"/>
      <c r="L4008" s="82"/>
    </row>
    <row r="4009" spans="2:12" x14ac:dyDescent="0.3">
      <c r="B4009" s="82"/>
      <c r="C4009" s="82"/>
      <c r="D4009" s="82"/>
      <c r="E4009" s="133"/>
      <c r="F4009" s="84"/>
      <c r="G4009" s="84"/>
      <c r="H4009" s="82"/>
      <c r="I4009" s="84"/>
      <c r="J4009" s="84"/>
      <c r="K4009" s="84"/>
      <c r="L4009" s="82"/>
    </row>
    <row r="4010" spans="2:12" x14ac:dyDescent="0.3">
      <c r="B4010" s="82"/>
      <c r="C4010" s="82"/>
      <c r="D4010" s="82"/>
      <c r="E4010" s="133"/>
      <c r="F4010" s="84"/>
      <c r="G4010" s="84"/>
      <c r="H4010" s="82"/>
      <c r="I4010" s="84"/>
      <c r="J4010" s="84"/>
      <c r="K4010" s="84"/>
      <c r="L4010" s="82"/>
    </row>
    <row r="4011" spans="2:12" x14ac:dyDescent="0.3">
      <c r="B4011" s="82"/>
      <c r="C4011" s="82"/>
      <c r="D4011" s="82"/>
      <c r="E4011" s="133"/>
      <c r="F4011" s="84"/>
      <c r="G4011" s="84"/>
      <c r="H4011" s="82"/>
      <c r="I4011" s="84"/>
      <c r="J4011" s="84"/>
      <c r="K4011" s="84"/>
      <c r="L4011" s="82"/>
    </row>
    <row r="4012" spans="2:12" x14ac:dyDescent="0.3">
      <c r="B4012" s="82"/>
      <c r="C4012" s="82"/>
      <c r="D4012" s="82"/>
      <c r="E4012" s="133"/>
      <c r="F4012" s="84"/>
      <c r="G4012" s="84"/>
      <c r="H4012" s="82"/>
      <c r="I4012" s="84"/>
      <c r="J4012" s="84"/>
      <c r="K4012" s="84"/>
      <c r="L4012" s="82"/>
    </row>
    <row r="4013" spans="2:12" x14ac:dyDescent="0.3">
      <c r="B4013" s="82"/>
      <c r="C4013" s="82"/>
      <c r="D4013" s="82"/>
      <c r="E4013" s="133"/>
      <c r="F4013" s="84"/>
      <c r="G4013" s="84"/>
      <c r="H4013" s="82"/>
      <c r="I4013" s="84"/>
      <c r="J4013" s="84"/>
      <c r="K4013" s="84"/>
      <c r="L4013" s="82"/>
    </row>
    <row r="4014" spans="2:12" x14ac:dyDescent="0.3">
      <c r="B4014" s="82"/>
      <c r="C4014" s="82"/>
      <c r="D4014" s="82"/>
      <c r="E4014" s="133"/>
      <c r="F4014" s="84"/>
      <c r="G4014" s="84"/>
      <c r="H4014" s="82"/>
      <c r="I4014" s="84"/>
      <c r="J4014" s="84"/>
      <c r="K4014" s="84"/>
      <c r="L4014" s="82"/>
    </row>
    <row r="4015" spans="2:12" x14ac:dyDescent="0.3">
      <c r="B4015" s="82"/>
      <c r="C4015" s="82"/>
      <c r="D4015" s="82"/>
      <c r="E4015" s="133"/>
      <c r="F4015" s="84"/>
      <c r="G4015" s="84"/>
      <c r="H4015" s="82"/>
      <c r="I4015" s="84"/>
      <c r="J4015" s="84"/>
      <c r="K4015" s="84"/>
      <c r="L4015" s="82"/>
    </row>
    <row r="4016" spans="2:12" x14ac:dyDescent="0.3">
      <c r="B4016" s="82"/>
      <c r="C4016" s="82"/>
      <c r="D4016" s="82"/>
      <c r="E4016" s="133"/>
      <c r="F4016" s="84"/>
      <c r="G4016" s="84"/>
      <c r="H4016" s="82"/>
      <c r="I4016" s="84"/>
      <c r="J4016" s="84"/>
      <c r="K4016" s="84"/>
      <c r="L4016" s="82"/>
    </row>
    <row r="4017" spans="2:12" x14ac:dyDescent="0.3">
      <c r="B4017" s="82"/>
      <c r="C4017" s="82"/>
      <c r="D4017" s="82"/>
      <c r="E4017" s="133"/>
      <c r="F4017" s="84"/>
      <c r="G4017" s="84"/>
      <c r="H4017" s="82"/>
      <c r="I4017" s="84"/>
      <c r="J4017" s="84"/>
      <c r="K4017" s="84"/>
      <c r="L4017" s="82"/>
    </row>
    <row r="4018" spans="2:12" x14ac:dyDescent="0.3">
      <c r="B4018" s="82"/>
      <c r="C4018" s="82"/>
      <c r="D4018" s="82"/>
      <c r="E4018" s="133"/>
      <c r="F4018" s="84"/>
      <c r="G4018" s="84"/>
      <c r="H4018" s="82"/>
      <c r="I4018" s="84"/>
      <c r="J4018" s="84"/>
      <c r="K4018" s="84"/>
      <c r="L4018" s="82"/>
    </row>
    <row r="4019" spans="2:12" x14ac:dyDescent="0.3">
      <c r="B4019" s="82"/>
      <c r="C4019" s="82"/>
      <c r="D4019" s="82"/>
      <c r="E4019" s="133"/>
      <c r="F4019" s="84"/>
      <c r="G4019" s="84"/>
      <c r="H4019" s="82"/>
      <c r="I4019" s="84"/>
      <c r="J4019" s="84"/>
      <c r="K4019" s="84"/>
      <c r="L4019" s="82"/>
    </row>
    <row r="4020" spans="2:12" x14ac:dyDescent="0.3">
      <c r="B4020" s="82"/>
      <c r="C4020" s="82"/>
      <c r="D4020" s="82"/>
      <c r="E4020" s="133"/>
      <c r="F4020" s="84"/>
      <c r="G4020" s="84"/>
      <c r="H4020" s="82"/>
      <c r="I4020" s="84"/>
      <c r="J4020" s="84"/>
      <c r="K4020" s="84"/>
      <c r="L4020" s="82"/>
    </row>
    <row r="4021" spans="2:12" x14ac:dyDescent="0.3">
      <c r="B4021" s="82"/>
      <c r="C4021" s="82"/>
      <c r="D4021" s="82"/>
      <c r="E4021" s="133"/>
      <c r="F4021" s="84"/>
      <c r="G4021" s="84"/>
      <c r="H4021" s="82"/>
      <c r="I4021" s="84"/>
      <c r="J4021" s="84"/>
      <c r="K4021" s="84"/>
      <c r="L4021" s="82"/>
    </row>
    <row r="4022" spans="2:12" x14ac:dyDescent="0.3">
      <c r="B4022" s="82"/>
      <c r="C4022" s="82"/>
      <c r="D4022" s="82"/>
      <c r="E4022" s="133"/>
      <c r="F4022" s="84"/>
      <c r="G4022" s="84"/>
      <c r="H4022" s="82"/>
      <c r="I4022" s="84"/>
      <c r="J4022" s="84"/>
      <c r="K4022" s="84"/>
      <c r="L4022" s="82"/>
    </row>
    <row r="4023" spans="2:12" x14ac:dyDescent="0.3">
      <c r="B4023" s="82"/>
      <c r="C4023" s="82"/>
      <c r="D4023" s="82"/>
      <c r="E4023" s="133"/>
      <c r="F4023" s="84"/>
      <c r="G4023" s="84"/>
      <c r="H4023" s="82"/>
      <c r="I4023" s="84"/>
      <c r="J4023" s="84"/>
      <c r="K4023" s="84"/>
      <c r="L4023" s="82"/>
    </row>
    <row r="4024" spans="2:12" x14ac:dyDescent="0.3">
      <c r="B4024" s="82"/>
      <c r="C4024" s="82"/>
      <c r="D4024" s="82"/>
      <c r="E4024" s="133"/>
      <c r="F4024" s="84"/>
      <c r="G4024" s="84"/>
      <c r="H4024" s="82"/>
      <c r="I4024" s="84"/>
      <c r="J4024" s="84"/>
      <c r="K4024" s="84"/>
      <c r="L4024" s="82"/>
    </row>
    <row r="4025" spans="2:12" x14ac:dyDescent="0.3">
      <c r="B4025" s="82"/>
      <c r="C4025" s="82"/>
      <c r="D4025" s="82"/>
      <c r="E4025" s="133"/>
      <c r="F4025" s="84"/>
      <c r="G4025" s="84"/>
      <c r="H4025" s="82"/>
      <c r="I4025" s="84"/>
      <c r="J4025" s="84"/>
      <c r="K4025" s="84"/>
      <c r="L4025" s="82"/>
    </row>
    <row r="4026" spans="2:12" x14ac:dyDescent="0.3">
      <c r="B4026" s="82"/>
      <c r="C4026" s="82"/>
      <c r="D4026" s="82"/>
      <c r="E4026" s="133"/>
      <c r="F4026" s="84"/>
      <c r="G4026" s="84"/>
      <c r="H4026" s="82"/>
      <c r="I4026" s="84"/>
      <c r="J4026" s="84"/>
      <c r="K4026" s="84"/>
      <c r="L4026" s="82"/>
    </row>
    <row r="4027" spans="2:12" x14ac:dyDescent="0.3">
      <c r="B4027" s="82"/>
      <c r="C4027" s="82"/>
      <c r="D4027" s="82"/>
      <c r="E4027" s="133"/>
      <c r="F4027" s="84"/>
      <c r="G4027" s="84"/>
      <c r="H4027" s="82"/>
      <c r="I4027" s="84"/>
      <c r="J4027" s="84"/>
      <c r="K4027" s="84"/>
      <c r="L4027" s="82"/>
    </row>
    <row r="4028" spans="2:12" x14ac:dyDescent="0.3">
      <c r="B4028" s="82"/>
      <c r="C4028" s="82"/>
      <c r="D4028" s="82"/>
      <c r="E4028" s="133"/>
      <c r="F4028" s="84"/>
      <c r="G4028" s="84"/>
      <c r="H4028" s="82"/>
      <c r="I4028" s="84"/>
      <c r="J4028" s="84"/>
      <c r="K4028" s="84"/>
      <c r="L4028" s="82"/>
    </row>
    <row r="4029" spans="2:12" x14ac:dyDescent="0.3">
      <c r="B4029" s="82"/>
      <c r="C4029" s="82"/>
      <c r="D4029" s="82"/>
      <c r="E4029" s="133"/>
      <c r="F4029" s="84"/>
      <c r="G4029" s="84"/>
      <c r="H4029" s="82"/>
      <c r="I4029" s="84"/>
      <c r="J4029" s="84"/>
      <c r="K4029" s="84"/>
      <c r="L4029" s="82"/>
    </row>
    <row r="4030" spans="2:12" x14ac:dyDescent="0.3">
      <c r="B4030" s="82"/>
      <c r="C4030" s="82"/>
      <c r="D4030" s="82"/>
      <c r="E4030" s="133"/>
      <c r="F4030" s="84"/>
      <c r="G4030" s="84"/>
      <c r="H4030" s="82"/>
      <c r="I4030" s="84"/>
      <c r="J4030" s="84"/>
      <c r="K4030" s="84"/>
      <c r="L4030" s="82"/>
    </row>
    <row r="4031" spans="2:12" x14ac:dyDescent="0.3">
      <c r="B4031" s="82"/>
      <c r="C4031" s="82"/>
      <c r="D4031" s="82"/>
      <c r="E4031" s="133"/>
      <c r="F4031" s="84"/>
      <c r="G4031" s="84"/>
      <c r="H4031" s="82"/>
      <c r="I4031" s="84"/>
      <c r="J4031" s="84"/>
      <c r="K4031" s="84"/>
      <c r="L4031" s="82"/>
    </row>
    <row r="4032" spans="2:12" x14ac:dyDescent="0.3">
      <c r="B4032" s="82"/>
      <c r="C4032" s="82"/>
      <c r="D4032" s="82"/>
      <c r="E4032" s="133"/>
      <c r="F4032" s="84"/>
      <c r="G4032" s="84"/>
      <c r="H4032" s="82"/>
      <c r="I4032" s="84"/>
      <c r="J4032" s="84"/>
      <c r="K4032" s="84"/>
      <c r="L4032" s="82"/>
    </row>
    <row r="4033" spans="2:12" x14ac:dyDescent="0.3">
      <c r="B4033" s="82"/>
      <c r="C4033" s="82"/>
      <c r="D4033" s="82"/>
      <c r="E4033" s="133"/>
      <c r="F4033" s="84"/>
      <c r="G4033" s="84"/>
      <c r="H4033" s="82"/>
      <c r="I4033" s="84"/>
      <c r="J4033" s="84"/>
      <c r="K4033" s="84"/>
      <c r="L4033" s="82"/>
    </row>
    <row r="4034" spans="2:12" x14ac:dyDescent="0.3">
      <c r="B4034" s="82"/>
      <c r="C4034" s="82"/>
      <c r="D4034" s="82"/>
      <c r="E4034" s="133"/>
      <c r="F4034" s="84"/>
      <c r="G4034" s="84"/>
      <c r="H4034" s="82"/>
      <c r="I4034" s="84"/>
      <c r="J4034" s="84"/>
      <c r="K4034" s="84"/>
      <c r="L4034" s="82"/>
    </row>
    <row r="4035" spans="2:12" x14ac:dyDescent="0.3">
      <c r="B4035" s="82"/>
      <c r="C4035" s="82"/>
      <c r="D4035" s="82"/>
      <c r="E4035" s="133"/>
      <c r="F4035" s="84"/>
      <c r="G4035" s="84"/>
      <c r="H4035" s="82"/>
      <c r="I4035" s="84"/>
      <c r="J4035" s="84"/>
      <c r="K4035" s="84"/>
      <c r="L4035" s="82"/>
    </row>
    <row r="4036" spans="2:12" x14ac:dyDescent="0.3">
      <c r="B4036" s="82"/>
      <c r="C4036" s="82"/>
      <c r="D4036" s="82"/>
      <c r="E4036" s="133"/>
      <c r="F4036" s="84"/>
      <c r="G4036" s="84"/>
      <c r="H4036" s="82"/>
      <c r="I4036" s="84"/>
      <c r="J4036" s="84"/>
      <c r="K4036" s="84"/>
      <c r="L4036" s="82"/>
    </row>
    <row r="4037" spans="2:12" x14ac:dyDescent="0.3">
      <c r="B4037" s="82"/>
      <c r="C4037" s="82"/>
      <c r="D4037" s="82"/>
      <c r="E4037" s="133"/>
      <c r="F4037" s="84"/>
      <c r="G4037" s="84"/>
      <c r="H4037" s="82"/>
      <c r="I4037" s="84"/>
      <c r="J4037" s="84"/>
      <c r="K4037" s="84"/>
      <c r="L4037" s="82"/>
    </row>
    <row r="4038" spans="2:12" x14ac:dyDescent="0.3">
      <c r="B4038" s="82"/>
      <c r="C4038" s="82"/>
      <c r="D4038" s="82"/>
      <c r="E4038" s="133"/>
      <c r="F4038" s="84"/>
      <c r="G4038" s="84"/>
      <c r="H4038" s="82"/>
      <c r="I4038" s="84"/>
      <c r="J4038" s="84"/>
      <c r="K4038" s="84"/>
      <c r="L4038" s="82"/>
    </row>
    <row r="4039" spans="2:12" x14ac:dyDescent="0.3">
      <c r="B4039" s="82"/>
      <c r="C4039" s="82"/>
      <c r="D4039" s="82"/>
      <c r="E4039" s="133"/>
      <c r="F4039" s="84"/>
      <c r="G4039" s="84"/>
      <c r="H4039" s="82"/>
      <c r="I4039" s="84"/>
      <c r="J4039" s="84"/>
      <c r="K4039" s="84"/>
      <c r="L4039" s="82"/>
    </row>
    <row r="4040" spans="2:12" x14ac:dyDescent="0.3">
      <c r="B4040" s="82"/>
      <c r="C4040" s="82"/>
      <c r="D4040" s="82"/>
      <c r="E4040" s="133"/>
      <c r="F4040" s="84"/>
      <c r="G4040" s="84"/>
      <c r="H4040" s="82"/>
      <c r="I4040" s="84"/>
      <c r="J4040" s="84"/>
      <c r="K4040" s="84"/>
      <c r="L4040" s="82"/>
    </row>
    <row r="4041" spans="2:12" x14ac:dyDescent="0.3">
      <c r="B4041" s="82"/>
      <c r="C4041" s="82"/>
      <c r="D4041" s="82"/>
      <c r="E4041" s="133"/>
      <c r="F4041" s="84"/>
      <c r="G4041" s="84"/>
      <c r="H4041" s="82"/>
      <c r="I4041" s="84"/>
      <c r="J4041" s="84"/>
      <c r="K4041" s="84"/>
      <c r="L4041" s="82"/>
    </row>
    <row r="4042" spans="2:12" x14ac:dyDescent="0.3">
      <c r="B4042" s="82"/>
      <c r="C4042" s="82"/>
      <c r="D4042" s="82"/>
      <c r="E4042" s="133"/>
      <c r="F4042" s="84"/>
      <c r="G4042" s="84"/>
      <c r="H4042" s="82"/>
      <c r="I4042" s="84"/>
      <c r="J4042" s="84"/>
      <c r="K4042" s="84"/>
      <c r="L4042" s="82"/>
    </row>
    <row r="4043" spans="2:12" x14ac:dyDescent="0.3">
      <c r="B4043" s="82"/>
      <c r="C4043" s="82"/>
      <c r="D4043" s="82"/>
      <c r="E4043" s="133"/>
      <c r="F4043" s="84"/>
      <c r="G4043" s="84"/>
      <c r="H4043" s="82"/>
      <c r="I4043" s="84"/>
      <c r="J4043" s="84"/>
      <c r="K4043" s="84"/>
      <c r="L4043" s="82"/>
    </row>
    <row r="4044" spans="2:12" x14ac:dyDescent="0.3">
      <c r="B4044" s="82"/>
      <c r="C4044" s="82"/>
      <c r="D4044" s="82"/>
      <c r="E4044" s="133"/>
      <c r="F4044" s="84"/>
      <c r="G4044" s="84"/>
      <c r="H4044" s="82"/>
      <c r="I4044" s="84"/>
      <c r="J4044" s="84"/>
      <c r="K4044" s="84"/>
      <c r="L4044" s="82"/>
    </row>
    <row r="4045" spans="2:12" x14ac:dyDescent="0.3">
      <c r="B4045" s="82"/>
      <c r="C4045" s="82"/>
      <c r="D4045" s="82"/>
      <c r="E4045" s="133"/>
      <c r="F4045" s="84"/>
      <c r="G4045" s="84"/>
      <c r="H4045" s="82"/>
      <c r="I4045" s="84"/>
      <c r="J4045" s="84"/>
      <c r="K4045" s="84"/>
      <c r="L4045" s="82"/>
    </row>
    <row r="4046" spans="2:12" x14ac:dyDescent="0.3">
      <c r="B4046" s="82"/>
      <c r="C4046" s="82"/>
      <c r="D4046" s="82"/>
      <c r="E4046" s="133"/>
      <c r="F4046" s="84"/>
      <c r="G4046" s="84"/>
      <c r="H4046" s="82"/>
      <c r="I4046" s="84"/>
      <c r="J4046" s="84"/>
      <c r="K4046" s="84"/>
      <c r="L4046" s="82"/>
    </row>
    <row r="4047" spans="2:12" x14ac:dyDescent="0.3">
      <c r="B4047" s="82"/>
      <c r="C4047" s="82"/>
      <c r="D4047" s="82"/>
      <c r="E4047" s="133"/>
      <c r="F4047" s="84"/>
      <c r="G4047" s="84"/>
      <c r="H4047" s="82"/>
      <c r="I4047" s="84"/>
      <c r="J4047" s="84"/>
      <c r="K4047" s="84"/>
      <c r="L4047" s="82"/>
    </row>
    <row r="4048" spans="2:12" x14ac:dyDescent="0.3">
      <c r="B4048" s="82"/>
      <c r="C4048" s="82"/>
      <c r="D4048" s="82"/>
      <c r="E4048" s="133"/>
      <c r="F4048" s="84"/>
      <c r="G4048" s="84"/>
      <c r="H4048" s="82"/>
      <c r="I4048" s="84"/>
      <c r="J4048" s="84"/>
      <c r="K4048" s="84"/>
      <c r="L4048" s="82"/>
    </row>
    <row r="4049" spans="2:12" x14ac:dyDescent="0.3">
      <c r="B4049" s="82"/>
      <c r="C4049" s="82"/>
      <c r="D4049" s="82"/>
      <c r="E4049" s="133"/>
      <c r="F4049" s="84"/>
      <c r="G4049" s="84"/>
      <c r="H4049" s="82"/>
      <c r="I4049" s="84"/>
      <c r="J4049" s="84"/>
      <c r="K4049" s="84"/>
      <c r="L4049" s="82"/>
    </row>
    <row r="4050" spans="2:12" x14ac:dyDescent="0.3">
      <c r="B4050" s="82"/>
      <c r="C4050" s="82"/>
      <c r="D4050" s="82"/>
      <c r="E4050" s="133"/>
      <c r="F4050" s="84"/>
      <c r="G4050" s="84"/>
      <c r="H4050" s="82"/>
      <c r="I4050" s="84"/>
      <c r="J4050" s="84"/>
      <c r="K4050" s="84"/>
      <c r="L4050" s="82"/>
    </row>
    <row r="4051" spans="2:12" x14ac:dyDescent="0.3">
      <c r="B4051" s="82"/>
      <c r="C4051" s="82"/>
      <c r="D4051" s="82"/>
      <c r="E4051" s="133"/>
      <c r="F4051" s="84"/>
      <c r="G4051" s="84"/>
      <c r="H4051" s="82"/>
      <c r="I4051" s="84"/>
      <c r="J4051" s="84"/>
      <c r="K4051" s="84"/>
      <c r="L4051" s="82"/>
    </row>
    <row r="4052" spans="2:12" x14ac:dyDescent="0.3">
      <c r="B4052" s="82"/>
      <c r="C4052" s="82"/>
      <c r="D4052" s="82"/>
      <c r="E4052" s="133"/>
      <c r="F4052" s="84"/>
      <c r="G4052" s="84"/>
      <c r="H4052" s="82"/>
      <c r="I4052" s="84"/>
      <c r="J4052" s="84"/>
      <c r="K4052" s="84"/>
      <c r="L4052" s="82"/>
    </row>
    <row r="4053" spans="2:12" x14ac:dyDescent="0.3">
      <c r="B4053" s="82"/>
      <c r="C4053" s="82"/>
      <c r="D4053" s="82"/>
      <c r="E4053" s="133"/>
      <c r="F4053" s="84"/>
      <c r="G4053" s="84"/>
      <c r="H4053" s="82"/>
      <c r="I4053" s="84"/>
      <c r="J4053" s="84"/>
      <c r="K4053" s="84"/>
      <c r="L4053" s="82"/>
    </row>
    <row r="4054" spans="2:12" x14ac:dyDescent="0.3">
      <c r="B4054" s="82"/>
      <c r="C4054" s="82"/>
      <c r="D4054" s="82"/>
      <c r="E4054" s="133"/>
      <c r="F4054" s="84"/>
      <c r="G4054" s="84"/>
      <c r="H4054" s="82"/>
      <c r="I4054" s="84"/>
      <c r="J4054" s="84"/>
      <c r="K4054" s="84"/>
      <c r="L4054" s="82"/>
    </row>
    <row r="4055" spans="2:12" x14ac:dyDescent="0.3">
      <c r="B4055" s="82"/>
      <c r="C4055" s="82"/>
      <c r="D4055" s="82"/>
      <c r="E4055" s="133"/>
      <c r="F4055" s="84"/>
      <c r="G4055" s="84"/>
      <c r="H4055" s="82"/>
      <c r="I4055" s="84"/>
      <c r="J4055" s="84"/>
      <c r="K4055" s="84"/>
      <c r="L4055" s="82"/>
    </row>
    <row r="4056" spans="2:12" x14ac:dyDescent="0.3">
      <c r="B4056" s="82"/>
      <c r="C4056" s="82"/>
      <c r="D4056" s="82"/>
      <c r="E4056" s="133"/>
      <c r="F4056" s="84"/>
      <c r="G4056" s="84"/>
      <c r="H4056" s="82"/>
      <c r="I4056" s="84"/>
      <c r="J4056" s="84"/>
      <c r="K4056" s="84"/>
      <c r="L4056" s="82"/>
    </row>
    <row r="4057" spans="2:12" x14ac:dyDescent="0.3">
      <c r="B4057" s="82"/>
      <c r="C4057" s="82"/>
      <c r="D4057" s="82"/>
      <c r="E4057" s="133"/>
      <c r="F4057" s="84"/>
      <c r="G4057" s="84"/>
      <c r="H4057" s="82"/>
      <c r="I4057" s="84"/>
      <c r="J4057" s="84"/>
      <c r="K4057" s="84"/>
      <c r="L4057" s="82"/>
    </row>
    <row r="4058" spans="2:12" x14ac:dyDescent="0.3">
      <c r="B4058" s="82"/>
      <c r="C4058" s="82"/>
      <c r="D4058" s="82"/>
      <c r="E4058" s="133"/>
      <c r="F4058" s="84"/>
      <c r="G4058" s="84"/>
      <c r="H4058" s="82"/>
      <c r="I4058" s="84"/>
      <c r="J4058" s="84"/>
      <c r="K4058" s="84"/>
      <c r="L4058" s="82"/>
    </row>
    <row r="4059" spans="2:12" x14ac:dyDescent="0.3">
      <c r="B4059" s="82"/>
      <c r="C4059" s="82"/>
      <c r="D4059" s="82"/>
      <c r="E4059" s="133"/>
      <c r="F4059" s="84"/>
      <c r="G4059" s="84"/>
      <c r="H4059" s="82"/>
      <c r="I4059" s="84"/>
      <c r="J4059" s="84"/>
      <c r="K4059" s="84"/>
      <c r="L4059" s="82"/>
    </row>
    <row r="4060" spans="2:12" x14ac:dyDescent="0.3">
      <c r="B4060" s="82"/>
      <c r="C4060" s="82"/>
      <c r="D4060" s="82"/>
      <c r="E4060" s="133"/>
      <c r="F4060" s="84"/>
      <c r="G4060" s="84"/>
      <c r="H4060" s="82"/>
      <c r="I4060" s="84"/>
      <c r="J4060" s="84"/>
      <c r="K4060" s="84"/>
      <c r="L4060" s="82"/>
    </row>
    <row r="4061" spans="2:12" x14ac:dyDescent="0.3">
      <c r="B4061" s="82"/>
      <c r="C4061" s="82"/>
      <c r="D4061" s="82"/>
      <c r="E4061" s="133"/>
      <c r="F4061" s="84"/>
      <c r="G4061" s="84"/>
      <c r="H4061" s="82"/>
      <c r="I4061" s="84"/>
      <c r="J4061" s="84"/>
      <c r="K4061" s="84"/>
      <c r="L4061" s="82"/>
    </row>
    <row r="4062" spans="2:12" x14ac:dyDescent="0.3">
      <c r="B4062" s="82"/>
      <c r="C4062" s="82"/>
      <c r="D4062" s="82"/>
      <c r="E4062" s="133"/>
      <c r="F4062" s="84"/>
      <c r="G4062" s="84"/>
      <c r="H4062" s="82"/>
      <c r="I4062" s="84"/>
      <c r="J4062" s="84"/>
      <c r="K4062" s="84"/>
      <c r="L4062" s="82"/>
    </row>
    <row r="4063" spans="2:12" x14ac:dyDescent="0.3">
      <c r="B4063" s="82"/>
      <c r="C4063" s="82"/>
      <c r="D4063" s="82"/>
      <c r="E4063" s="133"/>
      <c r="F4063" s="84"/>
      <c r="G4063" s="84"/>
      <c r="H4063" s="82"/>
      <c r="I4063" s="84"/>
      <c r="J4063" s="84"/>
      <c r="K4063" s="84"/>
      <c r="L4063" s="82"/>
    </row>
    <row r="4064" spans="2:12" x14ac:dyDescent="0.3">
      <c r="B4064" s="82"/>
      <c r="C4064" s="82"/>
      <c r="D4064" s="82"/>
      <c r="E4064" s="133"/>
      <c r="F4064" s="84"/>
      <c r="G4064" s="84"/>
      <c r="H4064" s="82"/>
      <c r="I4064" s="84"/>
      <c r="J4064" s="84"/>
      <c r="K4064" s="84"/>
      <c r="L4064" s="82"/>
    </row>
    <row r="4065" spans="2:12" x14ac:dyDescent="0.3">
      <c r="B4065" s="82"/>
      <c r="C4065" s="82"/>
      <c r="D4065" s="82"/>
      <c r="E4065" s="133"/>
      <c r="F4065" s="84"/>
      <c r="G4065" s="84"/>
      <c r="H4065" s="82"/>
      <c r="I4065" s="84"/>
      <c r="J4065" s="84"/>
      <c r="K4065" s="84"/>
      <c r="L4065" s="82"/>
    </row>
    <row r="4066" spans="2:12" x14ac:dyDescent="0.3">
      <c r="B4066" s="82"/>
      <c r="C4066" s="82"/>
      <c r="D4066" s="82"/>
      <c r="E4066" s="133"/>
      <c r="F4066" s="84"/>
      <c r="G4066" s="84"/>
      <c r="H4066" s="82"/>
      <c r="I4066" s="84"/>
      <c r="J4066" s="84"/>
      <c r="K4066" s="84"/>
      <c r="L4066" s="82"/>
    </row>
    <row r="4067" spans="2:12" x14ac:dyDescent="0.3">
      <c r="B4067" s="82"/>
      <c r="C4067" s="82"/>
      <c r="D4067" s="82"/>
      <c r="E4067" s="133"/>
      <c r="F4067" s="84"/>
      <c r="G4067" s="84"/>
      <c r="H4067" s="82"/>
      <c r="I4067" s="84"/>
      <c r="J4067" s="84"/>
      <c r="K4067" s="84"/>
      <c r="L4067" s="82"/>
    </row>
    <row r="4068" spans="2:12" x14ac:dyDescent="0.3">
      <c r="B4068" s="82"/>
      <c r="C4068" s="82"/>
      <c r="D4068" s="82"/>
      <c r="E4068" s="133"/>
      <c r="F4068" s="84"/>
      <c r="G4068" s="84"/>
      <c r="H4068" s="82"/>
      <c r="I4068" s="84"/>
      <c r="J4068" s="84"/>
      <c r="K4068" s="84"/>
      <c r="L4068" s="82"/>
    </row>
    <row r="4069" spans="2:12" x14ac:dyDescent="0.3">
      <c r="B4069" s="82"/>
      <c r="C4069" s="82"/>
      <c r="D4069" s="82"/>
      <c r="E4069" s="133"/>
      <c r="F4069" s="84"/>
      <c r="G4069" s="84"/>
      <c r="H4069" s="82"/>
      <c r="I4069" s="84"/>
      <c r="J4069" s="84"/>
      <c r="K4069" s="84"/>
      <c r="L4069" s="82"/>
    </row>
    <row r="4070" spans="2:12" x14ac:dyDescent="0.3">
      <c r="B4070" s="82"/>
      <c r="C4070" s="82"/>
      <c r="D4070" s="82"/>
      <c r="E4070" s="133"/>
      <c r="F4070" s="84"/>
      <c r="G4070" s="84"/>
      <c r="H4070" s="82"/>
      <c r="I4070" s="84"/>
      <c r="J4070" s="84"/>
      <c r="K4070" s="84"/>
      <c r="L4070" s="82"/>
    </row>
    <row r="4071" spans="2:12" x14ac:dyDescent="0.3">
      <c r="B4071" s="82"/>
      <c r="C4071" s="82"/>
      <c r="D4071" s="82"/>
      <c r="E4071" s="133"/>
      <c r="F4071" s="84"/>
      <c r="G4071" s="84"/>
      <c r="H4071" s="82"/>
      <c r="I4071" s="84"/>
      <c r="J4071" s="84"/>
      <c r="K4071" s="84"/>
      <c r="L4071" s="82"/>
    </row>
    <row r="4072" spans="2:12" x14ac:dyDescent="0.3">
      <c r="B4072" s="82"/>
      <c r="C4072" s="82"/>
      <c r="D4072" s="82"/>
      <c r="E4072" s="133"/>
      <c r="F4072" s="84"/>
      <c r="G4072" s="84"/>
      <c r="H4072" s="82"/>
      <c r="I4072" s="84"/>
      <c r="J4072" s="84"/>
      <c r="K4072" s="84"/>
      <c r="L4072" s="82"/>
    </row>
    <row r="4073" spans="2:12" x14ac:dyDescent="0.3">
      <c r="B4073" s="82"/>
      <c r="C4073" s="82"/>
      <c r="D4073" s="82"/>
      <c r="E4073" s="133"/>
      <c r="F4073" s="84"/>
      <c r="G4073" s="84"/>
      <c r="H4073" s="82"/>
      <c r="I4073" s="84"/>
      <c r="J4073" s="84"/>
      <c r="K4073" s="84"/>
      <c r="L4073" s="82"/>
    </row>
    <row r="4074" spans="2:12" x14ac:dyDescent="0.3">
      <c r="B4074" s="82"/>
      <c r="C4074" s="82"/>
      <c r="D4074" s="82"/>
      <c r="E4074" s="133"/>
      <c r="F4074" s="84"/>
      <c r="G4074" s="84"/>
      <c r="H4074" s="82"/>
      <c r="I4074" s="84"/>
      <c r="J4074" s="84"/>
      <c r="K4074" s="84"/>
      <c r="L4074" s="82"/>
    </row>
    <row r="4075" spans="2:12" x14ac:dyDescent="0.3">
      <c r="B4075" s="82"/>
      <c r="C4075" s="82"/>
      <c r="D4075" s="82"/>
      <c r="E4075" s="133"/>
      <c r="F4075" s="84"/>
      <c r="G4075" s="84"/>
      <c r="H4075" s="82"/>
      <c r="I4075" s="84"/>
      <c r="J4075" s="84"/>
      <c r="K4075" s="84"/>
      <c r="L4075" s="82"/>
    </row>
    <row r="4076" spans="2:12" x14ac:dyDescent="0.3">
      <c r="B4076" s="82"/>
      <c r="C4076" s="82"/>
      <c r="D4076" s="82"/>
      <c r="E4076" s="133"/>
      <c r="F4076" s="84"/>
      <c r="G4076" s="84"/>
      <c r="H4076" s="82"/>
      <c r="I4076" s="84"/>
      <c r="J4076" s="84"/>
      <c r="K4076" s="84"/>
      <c r="L4076" s="82"/>
    </row>
    <row r="4077" spans="2:12" x14ac:dyDescent="0.3">
      <c r="B4077" s="82"/>
      <c r="C4077" s="82"/>
      <c r="D4077" s="82"/>
      <c r="E4077" s="133"/>
      <c r="F4077" s="84"/>
      <c r="G4077" s="84"/>
      <c r="H4077" s="82"/>
      <c r="I4077" s="84"/>
      <c r="J4077" s="84"/>
      <c r="K4077" s="84"/>
      <c r="L4077" s="82"/>
    </row>
    <row r="4078" spans="2:12" x14ac:dyDescent="0.3">
      <c r="B4078" s="82"/>
      <c r="C4078" s="82"/>
      <c r="D4078" s="82"/>
      <c r="E4078" s="133"/>
      <c r="F4078" s="84"/>
      <c r="G4078" s="84"/>
      <c r="H4078" s="82"/>
      <c r="I4078" s="84"/>
      <c r="J4078" s="84"/>
      <c r="K4078" s="84"/>
      <c r="L4078" s="82"/>
    </row>
    <row r="4079" spans="2:12" x14ac:dyDescent="0.3">
      <c r="B4079" s="82"/>
      <c r="C4079" s="82"/>
      <c r="D4079" s="82"/>
      <c r="E4079" s="133"/>
      <c r="F4079" s="84"/>
      <c r="G4079" s="84"/>
      <c r="H4079" s="82"/>
      <c r="I4079" s="84"/>
      <c r="J4079" s="84"/>
      <c r="K4079" s="84"/>
      <c r="L4079" s="82"/>
    </row>
    <row r="4080" spans="2:12" x14ac:dyDescent="0.3">
      <c r="B4080" s="82"/>
      <c r="C4080" s="82"/>
      <c r="D4080" s="82"/>
      <c r="E4080" s="133"/>
      <c r="F4080" s="84"/>
      <c r="G4080" s="84"/>
      <c r="H4080" s="82"/>
      <c r="I4080" s="84"/>
      <c r="J4080" s="84"/>
      <c r="K4080" s="84"/>
      <c r="L4080" s="82"/>
    </row>
    <row r="4081" spans="2:12" x14ac:dyDescent="0.3">
      <c r="B4081" s="82"/>
      <c r="C4081" s="82"/>
      <c r="D4081" s="82"/>
      <c r="E4081" s="133"/>
      <c r="F4081" s="84"/>
      <c r="G4081" s="84"/>
      <c r="H4081" s="82"/>
      <c r="I4081" s="84"/>
      <c r="J4081" s="84"/>
      <c r="K4081" s="84"/>
      <c r="L4081" s="82"/>
    </row>
    <row r="4082" spans="2:12" x14ac:dyDescent="0.3">
      <c r="B4082" s="82"/>
      <c r="C4082" s="82"/>
      <c r="D4082" s="82"/>
      <c r="E4082" s="133"/>
      <c r="F4082" s="84"/>
      <c r="G4082" s="84"/>
      <c r="H4082" s="82"/>
      <c r="I4082" s="84"/>
      <c r="J4082" s="84"/>
      <c r="K4082" s="84"/>
      <c r="L4082" s="82"/>
    </row>
    <row r="4083" spans="2:12" x14ac:dyDescent="0.3">
      <c r="B4083" s="82"/>
      <c r="C4083" s="82"/>
      <c r="D4083" s="82"/>
      <c r="E4083" s="133"/>
      <c r="F4083" s="84"/>
      <c r="G4083" s="84"/>
      <c r="H4083" s="82"/>
      <c r="I4083" s="84"/>
      <c r="J4083" s="84"/>
      <c r="K4083" s="84"/>
      <c r="L4083" s="82"/>
    </row>
    <row r="4084" spans="2:12" x14ac:dyDescent="0.3">
      <c r="B4084" s="82"/>
      <c r="C4084" s="82"/>
      <c r="D4084" s="82"/>
      <c r="E4084" s="133"/>
      <c r="F4084" s="84"/>
      <c r="G4084" s="84"/>
      <c r="H4084" s="82"/>
      <c r="I4084" s="84"/>
      <c r="J4084" s="84"/>
      <c r="K4084" s="84"/>
      <c r="L4084" s="82"/>
    </row>
    <row r="4085" spans="2:12" x14ac:dyDescent="0.3">
      <c r="B4085" s="82"/>
      <c r="C4085" s="82"/>
      <c r="D4085" s="82"/>
      <c r="E4085" s="133"/>
      <c r="F4085" s="84"/>
      <c r="G4085" s="84"/>
      <c r="H4085" s="82"/>
      <c r="I4085" s="84"/>
      <c r="J4085" s="84"/>
      <c r="K4085" s="84"/>
      <c r="L4085" s="82"/>
    </row>
    <row r="4086" spans="2:12" x14ac:dyDescent="0.3">
      <c r="B4086" s="82"/>
      <c r="C4086" s="82"/>
      <c r="D4086" s="82"/>
      <c r="E4086" s="133"/>
      <c r="F4086" s="84"/>
      <c r="G4086" s="84"/>
      <c r="H4086" s="82"/>
      <c r="I4086" s="84"/>
      <c r="J4086" s="84"/>
      <c r="K4086" s="84"/>
      <c r="L4086" s="82"/>
    </row>
    <row r="4087" spans="2:12" x14ac:dyDescent="0.3">
      <c r="B4087" s="82"/>
      <c r="C4087" s="82"/>
      <c r="D4087" s="82"/>
      <c r="E4087" s="133"/>
      <c r="F4087" s="84"/>
      <c r="G4087" s="84"/>
      <c r="H4087" s="82"/>
      <c r="I4087" s="84"/>
      <c r="J4087" s="84"/>
      <c r="K4087" s="84"/>
      <c r="L4087" s="82"/>
    </row>
    <row r="4088" spans="2:12" x14ac:dyDescent="0.3">
      <c r="B4088" s="82"/>
      <c r="C4088" s="82"/>
      <c r="D4088" s="82"/>
      <c r="E4088" s="133"/>
      <c r="F4088" s="84"/>
      <c r="G4088" s="84"/>
      <c r="H4088" s="82"/>
      <c r="I4088" s="84"/>
      <c r="J4088" s="84"/>
      <c r="K4088" s="84"/>
      <c r="L4088" s="82"/>
    </row>
    <row r="4089" spans="2:12" x14ac:dyDescent="0.3">
      <c r="B4089" s="82"/>
      <c r="C4089" s="82"/>
      <c r="D4089" s="82"/>
      <c r="E4089" s="133"/>
      <c r="F4089" s="84"/>
      <c r="G4089" s="84"/>
      <c r="H4089" s="82"/>
      <c r="I4089" s="84"/>
      <c r="J4089" s="84"/>
      <c r="K4089" s="84"/>
      <c r="L4089" s="82"/>
    </row>
    <row r="4090" spans="2:12" x14ac:dyDescent="0.3">
      <c r="B4090" s="82"/>
      <c r="C4090" s="82"/>
      <c r="D4090" s="82"/>
      <c r="E4090" s="133"/>
      <c r="F4090" s="84"/>
      <c r="G4090" s="84"/>
      <c r="H4090" s="82"/>
      <c r="I4090" s="84"/>
      <c r="J4090" s="84"/>
      <c r="K4090" s="84"/>
      <c r="L4090" s="82"/>
    </row>
    <row r="4091" spans="2:12" x14ac:dyDescent="0.3">
      <c r="B4091" s="82"/>
      <c r="C4091" s="82"/>
      <c r="D4091" s="82"/>
      <c r="E4091" s="133"/>
      <c r="F4091" s="84"/>
      <c r="G4091" s="84"/>
      <c r="H4091" s="82"/>
      <c r="I4091" s="84"/>
      <c r="J4091" s="84"/>
      <c r="K4091" s="84"/>
      <c r="L4091" s="82"/>
    </row>
    <row r="4092" spans="2:12" x14ac:dyDescent="0.3">
      <c r="B4092" s="82"/>
      <c r="C4092" s="82"/>
      <c r="D4092" s="82"/>
      <c r="E4092" s="133"/>
      <c r="F4092" s="84"/>
      <c r="G4092" s="84"/>
      <c r="H4092" s="82"/>
      <c r="I4092" s="84"/>
      <c r="J4092" s="84"/>
      <c r="K4092" s="84"/>
      <c r="L4092" s="82"/>
    </row>
    <row r="4093" spans="2:12" x14ac:dyDescent="0.3">
      <c r="B4093" s="82"/>
      <c r="C4093" s="82"/>
      <c r="D4093" s="82"/>
      <c r="E4093" s="133"/>
      <c r="F4093" s="84"/>
      <c r="G4093" s="84"/>
      <c r="H4093" s="82"/>
      <c r="I4093" s="84"/>
      <c r="J4093" s="84"/>
      <c r="K4093" s="84"/>
      <c r="L4093" s="82"/>
    </row>
    <row r="4094" spans="2:12" x14ac:dyDescent="0.3">
      <c r="B4094" s="82"/>
      <c r="C4094" s="82"/>
      <c r="D4094" s="82"/>
      <c r="E4094" s="133"/>
      <c r="F4094" s="84"/>
      <c r="G4094" s="84"/>
      <c r="H4094" s="82"/>
      <c r="I4094" s="84"/>
      <c r="J4094" s="84"/>
      <c r="K4094" s="84"/>
      <c r="L4094" s="82"/>
    </row>
    <row r="4095" spans="2:12" x14ac:dyDescent="0.3">
      <c r="B4095" s="82"/>
      <c r="C4095" s="82"/>
      <c r="D4095" s="82"/>
      <c r="E4095" s="133"/>
      <c r="F4095" s="84"/>
      <c r="G4095" s="84"/>
      <c r="H4095" s="82"/>
      <c r="I4095" s="84"/>
      <c r="J4095" s="84"/>
      <c r="K4095" s="84"/>
      <c r="L4095" s="82"/>
    </row>
    <row r="4096" spans="2:12" x14ac:dyDescent="0.3">
      <c r="B4096" s="82"/>
      <c r="C4096" s="82"/>
      <c r="D4096" s="82"/>
      <c r="E4096" s="133"/>
      <c r="F4096" s="84"/>
      <c r="G4096" s="84"/>
      <c r="H4096" s="82"/>
      <c r="I4096" s="84"/>
      <c r="J4096" s="84"/>
      <c r="K4096" s="84"/>
      <c r="L4096" s="82"/>
    </row>
    <row r="4097" spans="2:12" x14ac:dyDescent="0.3">
      <c r="B4097" s="82"/>
      <c r="C4097" s="82"/>
      <c r="D4097" s="82"/>
      <c r="E4097" s="133"/>
      <c r="F4097" s="84"/>
      <c r="G4097" s="84"/>
      <c r="H4097" s="82"/>
      <c r="I4097" s="84"/>
      <c r="J4097" s="84"/>
      <c r="K4097" s="84"/>
      <c r="L4097" s="82"/>
    </row>
    <row r="4098" spans="2:12" x14ac:dyDescent="0.3">
      <c r="B4098" s="82"/>
      <c r="C4098" s="82"/>
      <c r="D4098" s="82"/>
      <c r="E4098" s="133"/>
      <c r="F4098" s="84"/>
      <c r="G4098" s="84"/>
      <c r="H4098" s="82"/>
      <c r="I4098" s="84"/>
      <c r="J4098" s="84"/>
      <c r="K4098" s="84"/>
      <c r="L4098" s="82"/>
    </row>
    <row r="4099" spans="2:12" x14ac:dyDescent="0.3">
      <c r="B4099" s="82"/>
      <c r="C4099" s="82"/>
      <c r="D4099" s="82"/>
      <c r="E4099" s="133"/>
      <c r="F4099" s="84"/>
      <c r="G4099" s="84"/>
      <c r="H4099" s="82"/>
      <c r="I4099" s="84"/>
      <c r="J4099" s="84"/>
      <c r="K4099" s="84"/>
      <c r="L4099" s="82"/>
    </row>
    <row r="4100" spans="2:12" x14ac:dyDescent="0.3">
      <c r="B4100" s="82"/>
      <c r="C4100" s="82"/>
      <c r="D4100" s="82"/>
      <c r="E4100" s="133"/>
      <c r="F4100" s="84"/>
      <c r="G4100" s="84"/>
      <c r="H4100" s="82"/>
      <c r="I4100" s="84"/>
      <c r="J4100" s="84"/>
      <c r="K4100" s="84"/>
      <c r="L4100" s="82"/>
    </row>
    <row r="4101" spans="2:12" x14ac:dyDescent="0.3">
      <c r="B4101" s="82"/>
      <c r="C4101" s="82"/>
      <c r="D4101" s="82"/>
      <c r="E4101" s="133"/>
      <c r="F4101" s="84"/>
      <c r="G4101" s="84"/>
      <c r="H4101" s="82"/>
      <c r="I4101" s="84"/>
      <c r="J4101" s="84"/>
      <c r="K4101" s="84"/>
      <c r="L4101" s="82"/>
    </row>
    <row r="4102" spans="2:12" x14ac:dyDescent="0.3">
      <c r="B4102" s="82"/>
      <c r="C4102" s="82"/>
      <c r="D4102" s="82"/>
      <c r="E4102" s="133"/>
      <c r="F4102" s="84"/>
      <c r="G4102" s="84"/>
      <c r="H4102" s="82"/>
      <c r="I4102" s="84"/>
      <c r="J4102" s="84"/>
      <c r="K4102" s="84"/>
      <c r="L4102" s="82"/>
    </row>
    <row r="4103" spans="2:12" x14ac:dyDescent="0.3">
      <c r="B4103" s="82"/>
      <c r="C4103" s="82"/>
      <c r="D4103" s="82"/>
      <c r="E4103" s="133"/>
      <c r="F4103" s="84"/>
      <c r="G4103" s="84"/>
      <c r="H4103" s="82"/>
      <c r="I4103" s="84"/>
      <c r="J4103" s="84"/>
      <c r="K4103" s="84"/>
      <c r="L4103" s="82"/>
    </row>
    <row r="4104" spans="2:12" x14ac:dyDescent="0.3">
      <c r="B4104" s="82"/>
      <c r="C4104" s="82"/>
      <c r="D4104" s="82"/>
      <c r="E4104" s="133"/>
      <c r="F4104" s="84"/>
      <c r="G4104" s="84"/>
      <c r="H4104" s="82"/>
      <c r="I4104" s="84"/>
      <c r="J4104" s="84"/>
      <c r="K4104" s="84"/>
      <c r="L4104" s="82"/>
    </row>
    <row r="4105" spans="2:12" x14ac:dyDescent="0.3">
      <c r="B4105" s="82"/>
      <c r="C4105" s="82"/>
      <c r="D4105" s="82"/>
      <c r="E4105" s="133"/>
      <c r="F4105" s="84"/>
      <c r="G4105" s="84"/>
      <c r="H4105" s="82"/>
      <c r="I4105" s="84"/>
      <c r="J4105" s="84"/>
      <c r="K4105" s="84"/>
      <c r="L4105" s="82"/>
    </row>
    <row r="4106" spans="2:12" x14ac:dyDescent="0.3">
      <c r="B4106" s="82"/>
      <c r="C4106" s="82"/>
      <c r="D4106" s="82"/>
      <c r="E4106" s="133"/>
      <c r="F4106" s="84"/>
      <c r="G4106" s="84"/>
      <c r="H4106" s="82"/>
      <c r="I4106" s="84"/>
      <c r="J4106" s="84"/>
      <c r="K4106" s="84"/>
      <c r="L4106" s="82"/>
    </row>
    <row r="4107" spans="2:12" x14ac:dyDescent="0.3">
      <c r="B4107" s="82"/>
      <c r="C4107" s="82"/>
      <c r="D4107" s="82"/>
      <c r="E4107" s="133"/>
      <c r="F4107" s="84"/>
      <c r="G4107" s="84"/>
      <c r="H4107" s="82"/>
      <c r="I4107" s="84"/>
      <c r="J4107" s="84"/>
      <c r="K4107" s="84"/>
      <c r="L4107" s="82"/>
    </row>
    <row r="4108" spans="2:12" x14ac:dyDescent="0.3">
      <c r="B4108" s="82"/>
      <c r="C4108" s="82"/>
      <c r="D4108" s="82"/>
      <c r="E4108" s="133"/>
      <c r="F4108" s="84"/>
      <c r="G4108" s="84"/>
      <c r="H4108" s="82"/>
      <c r="I4108" s="84"/>
      <c r="J4108" s="84"/>
      <c r="K4108" s="84"/>
      <c r="L4108" s="82"/>
    </row>
    <row r="4109" spans="2:12" x14ac:dyDescent="0.3">
      <c r="B4109" s="82"/>
      <c r="C4109" s="82"/>
      <c r="D4109" s="82"/>
      <c r="E4109" s="133"/>
      <c r="F4109" s="84"/>
      <c r="G4109" s="84"/>
      <c r="H4109" s="82"/>
      <c r="I4109" s="84"/>
      <c r="J4109" s="84"/>
      <c r="K4109" s="84"/>
      <c r="L4109" s="82"/>
    </row>
    <row r="4110" spans="2:12" x14ac:dyDescent="0.3">
      <c r="B4110" s="82"/>
      <c r="C4110" s="82"/>
      <c r="D4110" s="82"/>
      <c r="E4110" s="133"/>
      <c r="F4110" s="84"/>
      <c r="G4110" s="84"/>
      <c r="H4110" s="82"/>
      <c r="I4110" s="84"/>
      <c r="J4110" s="84"/>
      <c r="K4110" s="84"/>
      <c r="L4110" s="82"/>
    </row>
    <row r="4111" spans="2:12" x14ac:dyDescent="0.3">
      <c r="B4111" s="82"/>
      <c r="C4111" s="82"/>
      <c r="D4111" s="82"/>
      <c r="E4111" s="133"/>
      <c r="F4111" s="84"/>
      <c r="G4111" s="84"/>
      <c r="H4111" s="82"/>
      <c r="I4111" s="84"/>
      <c r="J4111" s="84"/>
      <c r="K4111" s="84"/>
      <c r="L4111" s="82"/>
    </row>
    <row r="4112" spans="2:12" x14ac:dyDescent="0.3">
      <c r="B4112" s="82"/>
      <c r="C4112" s="82"/>
      <c r="D4112" s="82"/>
      <c r="E4112" s="133"/>
      <c r="F4112" s="84"/>
      <c r="G4112" s="84"/>
      <c r="H4112" s="82"/>
      <c r="I4112" s="84"/>
      <c r="J4112" s="84"/>
      <c r="K4112" s="84"/>
      <c r="L4112" s="82"/>
    </row>
    <row r="4113" spans="2:12" x14ac:dyDescent="0.3">
      <c r="B4113" s="82"/>
      <c r="C4113" s="82"/>
      <c r="D4113" s="82"/>
      <c r="E4113" s="133"/>
      <c r="F4113" s="84"/>
      <c r="G4113" s="84"/>
      <c r="H4113" s="82"/>
      <c r="I4113" s="84"/>
      <c r="J4113" s="84"/>
      <c r="K4113" s="84"/>
      <c r="L4113" s="82"/>
    </row>
    <row r="4114" spans="2:12" x14ac:dyDescent="0.3">
      <c r="B4114" s="82"/>
      <c r="C4114" s="82"/>
      <c r="D4114" s="82"/>
      <c r="E4114" s="133"/>
      <c r="F4114" s="84"/>
      <c r="G4114" s="84"/>
      <c r="H4114" s="82"/>
      <c r="I4114" s="84"/>
      <c r="J4114" s="84"/>
      <c r="K4114" s="84"/>
      <c r="L4114" s="82"/>
    </row>
    <row r="4115" spans="2:12" x14ac:dyDescent="0.3">
      <c r="B4115" s="82"/>
      <c r="C4115" s="82"/>
      <c r="D4115" s="82"/>
      <c r="E4115" s="133"/>
      <c r="F4115" s="84"/>
      <c r="G4115" s="84"/>
      <c r="H4115" s="82"/>
      <c r="I4115" s="84"/>
      <c r="J4115" s="84"/>
      <c r="K4115" s="84"/>
      <c r="L4115" s="82"/>
    </row>
    <row r="4116" spans="2:12" x14ac:dyDescent="0.3">
      <c r="B4116" s="82"/>
      <c r="C4116" s="82"/>
      <c r="D4116" s="82"/>
      <c r="E4116" s="133"/>
      <c r="F4116" s="84"/>
      <c r="G4116" s="84"/>
      <c r="H4116" s="82"/>
      <c r="I4116" s="84"/>
      <c r="J4116" s="84"/>
      <c r="K4116" s="84"/>
      <c r="L4116" s="82"/>
    </row>
    <row r="4117" spans="2:12" x14ac:dyDescent="0.3">
      <c r="B4117" s="82"/>
      <c r="C4117" s="82"/>
      <c r="D4117" s="82"/>
      <c r="E4117" s="133"/>
      <c r="F4117" s="84"/>
      <c r="G4117" s="84"/>
      <c r="H4117" s="82"/>
      <c r="I4117" s="84"/>
      <c r="J4117" s="84"/>
      <c r="K4117" s="84"/>
      <c r="L4117" s="82"/>
    </row>
    <row r="4118" spans="2:12" x14ac:dyDescent="0.3">
      <c r="B4118" s="82"/>
      <c r="C4118" s="82"/>
      <c r="D4118" s="82"/>
      <c r="E4118" s="133"/>
      <c r="F4118" s="84"/>
      <c r="G4118" s="84"/>
      <c r="H4118" s="82"/>
      <c r="I4118" s="84"/>
      <c r="J4118" s="84"/>
      <c r="K4118" s="84"/>
      <c r="L4118" s="82"/>
    </row>
    <row r="4119" spans="2:12" x14ac:dyDescent="0.3">
      <c r="B4119" s="82"/>
      <c r="C4119" s="82"/>
      <c r="D4119" s="82"/>
      <c r="E4119" s="133"/>
      <c r="F4119" s="84"/>
      <c r="G4119" s="84"/>
      <c r="H4119" s="82"/>
      <c r="I4119" s="84"/>
      <c r="J4119" s="84"/>
      <c r="K4119" s="84"/>
      <c r="L4119" s="82"/>
    </row>
    <row r="4120" spans="2:12" x14ac:dyDescent="0.3">
      <c r="B4120" s="82"/>
      <c r="C4120" s="82"/>
      <c r="D4120" s="82"/>
      <c r="E4120" s="133"/>
      <c r="F4120" s="84"/>
      <c r="G4120" s="84"/>
      <c r="H4120" s="82"/>
      <c r="I4120" s="84"/>
      <c r="J4120" s="84"/>
      <c r="K4120" s="84"/>
      <c r="L4120" s="82"/>
    </row>
    <row r="4121" spans="2:12" x14ac:dyDescent="0.3">
      <c r="B4121" s="82"/>
      <c r="C4121" s="82"/>
      <c r="D4121" s="82"/>
      <c r="E4121" s="133"/>
      <c r="F4121" s="84"/>
      <c r="G4121" s="84"/>
      <c r="H4121" s="82"/>
      <c r="I4121" s="84"/>
      <c r="J4121" s="84"/>
      <c r="K4121" s="84"/>
      <c r="L4121" s="82"/>
    </row>
    <row r="4122" spans="2:12" x14ac:dyDescent="0.3">
      <c r="B4122" s="82"/>
      <c r="C4122" s="82"/>
      <c r="D4122" s="82"/>
      <c r="E4122" s="133"/>
      <c r="F4122" s="84"/>
      <c r="G4122" s="84"/>
      <c r="H4122" s="82"/>
      <c r="I4122" s="84"/>
      <c r="J4122" s="84"/>
      <c r="K4122" s="84"/>
      <c r="L4122" s="82"/>
    </row>
    <row r="4123" spans="2:12" x14ac:dyDescent="0.3">
      <c r="B4123" s="82"/>
      <c r="C4123" s="82"/>
      <c r="D4123" s="82"/>
      <c r="E4123" s="133"/>
      <c r="F4123" s="84"/>
      <c r="G4123" s="84"/>
      <c r="H4123" s="82"/>
      <c r="I4123" s="84"/>
      <c r="J4123" s="84"/>
      <c r="K4123" s="84"/>
      <c r="L4123" s="82"/>
    </row>
    <row r="4124" spans="2:12" x14ac:dyDescent="0.3">
      <c r="B4124" s="82"/>
      <c r="C4124" s="82"/>
      <c r="D4124" s="82"/>
      <c r="E4124" s="133"/>
      <c r="F4124" s="84"/>
      <c r="G4124" s="84"/>
      <c r="H4124" s="82"/>
      <c r="I4124" s="84"/>
      <c r="J4124" s="84"/>
      <c r="K4124" s="84"/>
      <c r="L4124" s="82"/>
    </row>
    <row r="4125" spans="2:12" x14ac:dyDescent="0.3">
      <c r="B4125" s="82"/>
      <c r="C4125" s="82"/>
      <c r="D4125" s="82"/>
      <c r="E4125" s="133"/>
      <c r="F4125" s="84"/>
      <c r="G4125" s="84"/>
      <c r="H4125" s="82"/>
      <c r="I4125" s="84"/>
      <c r="J4125" s="84"/>
      <c r="K4125" s="84"/>
      <c r="L4125" s="82"/>
    </row>
    <row r="4126" spans="2:12" x14ac:dyDescent="0.3">
      <c r="B4126" s="82"/>
      <c r="C4126" s="82"/>
      <c r="D4126" s="82"/>
      <c r="E4126" s="133"/>
      <c r="F4126" s="84"/>
      <c r="G4126" s="84"/>
      <c r="H4126" s="82"/>
      <c r="I4126" s="84"/>
      <c r="J4126" s="84"/>
      <c r="K4126" s="84"/>
      <c r="L4126" s="82"/>
    </row>
    <row r="4127" spans="2:12" x14ac:dyDescent="0.3">
      <c r="B4127" s="82"/>
      <c r="C4127" s="82"/>
      <c r="D4127" s="82"/>
      <c r="E4127" s="133"/>
      <c r="F4127" s="84"/>
      <c r="G4127" s="84"/>
      <c r="H4127" s="82"/>
      <c r="I4127" s="84"/>
      <c r="J4127" s="84"/>
      <c r="K4127" s="84"/>
      <c r="L4127" s="82"/>
    </row>
    <row r="4128" spans="2:12" x14ac:dyDescent="0.3">
      <c r="B4128" s="82"/>
      <c r="C4128" s="82"/>
      <c r="D4128" s="82"/>
      <c r="E4128" s="133"/>
      <c r="F4128" s="84"/>
      <c r="G4128" s="84"/>
      <c r="H4128" s="82"/>
      <c r="I4128" s="84"/>
      <c r="J4128" s="84"/>
      <c r="K4128" s="84"/>
      <c r="L4128" s="82"/>
    </row>
    <row r="4129" spans="2:12" x14ac:dyDescent="0.3">
      <c r="B4129" s="82"/>
      <c r="C4129" s="82"/>
      <c r="D4129" s="82"/>
      <c r="E4129" s="133"/>
      <c r="F4129" s="84"/>
      <c r="G4129" s="84"/>
      <c r="H4129" s="82"/>
      <c r="I4129" s="84"/>
      <c r="J4129" s="84"/>
      <c r="K4129" s="84"/>
      <c r="L4129" s="82"/>
    </row>
    <row r="4130" spans="2:12" x14ac:dyDescent="0.3">
      <c r="B4130" s="82"/>
      <c r="C4130" s="82"/>
      <c r="D4130" s="82"/>
      <c r="E4130" s="133"/>
      <c r="F4130" s="84"/>
      <c r="G4130" s="84"/>
      <c r="H4130" s="82"/>
      <c r="I4130" s="84"/>
      <c r="J4130" s="84"/>
      <c r="K4130" s="84"/>
      <c r="L4130" s="82"/>
    </row>
    <row r="4131" spans="2:12" x14ac:dyDescent="0.3">
      <c r="B4131" s="82"/>
      <c r="C4131" s="82"/>
      <c r="D4131" s="82"/>
      <c r="E4131" s="133"/>
      <c r="F4131" s="84"/>
      <c r="G4131" s="84"/>
      <c r="H4131" s="82"/>
      <c r="I4131" s="84"/>
      <c r="J4131" s="84"/>
      <c r="K4131" s="84"/>
      <c r="L4131" s="82"/>
    </row>
    <row r="4132" spans="2:12" x14ac:dyDescent="0.3">
      <c r="B4132" s="82"/>
      <c r="C4132" s="82"/>
      <c r="D4132" s="82"/>
      <c r="E4132" s="133"/>
      <c r="F4132" s="84"/>
      <c r="G4132" s="84"/>
      <c r="H4132" s="82"/>
      <c r="I4132" s="84"/>
      <c r="J4132" s="84"/>
      <c r="K4132" s="84"/>
      <c r="L4132" s="82"/>
    </row>
    <row r="4133" spans="2:12" x14ac:dyDescent="0.3">
      <c r="B4133" s="82"/>
      <c r="C4133" s="82"/>
      <c r="D4133" s="82"/>
      <c r="E4133" s="133"/>
      <c r="F4133" s="84"/>
      <c r="G4133" s="84"/>
      <c r="H4133" s="82"/>
      <c r="I4133" s="84"/>
      <c r="J4133" s="84"/>
      <c r="K4133" s="84"/>
      <c r="L4133" s="82"/>
    </row>
    <row r="4134" spans="2:12" x14ac:dyDescent="0.3">
      <c r="B4134" s="82"/>
      <c r="C4134" s="82"/>
      <c r="D4134" s="82"/>
      <c r="E4134" s="133"/>
      <c r="F4134" s="84"/>
      <c r="G4134" s="84"/>
      <c r="H4134" s="82"/>
      <c r="I4134" s="84"/>
      <c r="J4134" s="84"/>
      <c r="K4134" s="84"/>
      <c r="L4134" s="82"/>
    </row>
    <row r="4135" spans="2:12" x14ac:dyDescent="0.3">
      <c r="B4135" s="82"/>
      <c r="C4135" s="82"/>
      <c r="D4135" s="82"/>
      <c r="E4135" s="133"/>
      <c r="F4135" s="84"/>
      <c r="G4135" s="84"/>
      <c r="H4135" s="82"/>
      <c r="I4135" s="84"/>
      <c r="J4135" s="84"/>
      <c r="K4135" s="84"/>
      <c r="L4135" s="82"/>
    </row>
    <row r="4136" spans="2:12" x14ac:dyDescent="0.3">
      <c r="B4136" s="82"/>
      <c r="C4136" s="82"/>
      <c r="D4136" s="82"/>
      <c r="E4136" s="133"/>
      <c r="F4136" s="84"/>
      <c r="G4136" s="84"/>
      <c r="H4136" s="82"/>
      <c r="I4136" s="84"/>
      <c r="J4136" s="84"/>
      <c r="K4136" s="84"/>
      <c r="L4136" s="82"/>
    </row>
    <row r="4137" spans="2:12" x14ac:dyDescent="0.3">
      <c r="B4137" s="82"/>
      <c r="C4137" s="82"/>
      <c r="D4137" s="82"/>
      <c r="E4137" s="133"/>
      <c r="F4137" s="84"/>
      <c r="G4137" s="84"/>
      <c r="H4137" s="82"/>
      <c r="I4137" s="84"/>
      <c r="J4137" s="84"/>
      <c r="K4137" s="84"/>
      <c r="L4137" s="82"/>
    </row>
    <row r="4138" spans="2:12" x14ac:dyDescent="0.3">
      <c r="B4138" s="82"/>
      <c r="C4138" s="82"/>
      <c r="D4138" s="82"/>
      <c r="E4138" s="133"/>
      <c r="F4138" s="84"/>
      <c r="G4138" s="84"/>
      <c r="H4138" s="82"/>
      <c r="I4138" s="84"/>
      <c r="J4138" s="84"/>
      <c r="K4138" s="84"/>
      <c r="L4138" s="82"/>
    </row>
    <row r="4139" spans="2:12" x14ac:dyDescent="0.3">
      <c r="B4139" s="82"/>
      <c r="C4139" s="82"/>
      <c r="D4139" s="82"/>
      <c r="E4139" s="133"/>
      <c r="F4139" s="84"/>
      <c r="G4139" s="84"/>
      <c r="H4139" s="82"/>
      <c r="I4139" s="84"/>
      <c r="J4139" s="84"/>
      <c r="K4139" s="84"/>
      <c r="L4139" s="82"/>
    </row>
    <row r="4140" spans="2:12" x14ac:dyDescent="0.3">
      <c r="B4140" s="82"/>
      <c r="C4140" s="82"/>
      <c r="D4140" s="82"/>
      <c r="E4140" s="133"/>
      <c r="F4140" s="84"/>
      <c r="G4140" s="84"/>
      <c r="H4140" s="82"/>
      <c r="I4140" s="84"/>
      <c r="J4140" s="84"/>
      <c r="K4140" s="84"/>
      <c r="L4140" s="82"/>
    </row>
    <row r="4141" spans="2:12" x14ac:dyDescent="0.3">
      <c r="B4141" s="82"/>
      <c r="C4141" s="82"/>
      <c r="D4141" s="82"/>
      <c r="E4141" s="133"/>
      <c r="F4141" s="84"/>
      <c r="G4141" s="84"/>
      <c r="H4141" s="82"/>
      <c r="I4141" s="84"/>
      <c r="J4141" s="84"/>
      <c r="K4141" s="84"/>
      <c r="L4141" s="82"/>
    </row>
    <row r="4142" spans="2:12" x14ac:dyDescent="0.3">
      <c r="B4142" s="82"/>
      <c r="C4142" s="82"/>
      <c r="D4142" s="82"/>
      <c r="E4142" s="133"/>
      <c r="F4142" s="84"/>
      <c r="G4142" s="84"/>
      <c r="H4142" s="82"/>
      <c r="I4142" s="84"/>
      <c r="J4142" s="84"/>
      <c r="K4142" s="84"/>
      <c r="L4142" s="82"/>
    </row>
    <row r="4143" spans="2:12" x14ac:dyDescent="0.3">
      <c r="B4143" s="82"/>
      <c r="C4143" s="82"/>
      <c r="D4143" s="82"/>
      <c r="E4143" s="133"/>
      <c r="F4143" s="84"/>
      <c r="G4143" s="84"/>
      <c r="H4143" s="82"/>
      <c r="I4143" s="84"/>
      <c r="J4143" s="84"/>
      <c r="K4143" s="84"/>
      <c r="L4143" s="82"/>
    </row>
    <row r="4144" spans="2:12" x14ac:dyDescent="0.3">
      <c r="B4144" s="82"/>
      <c r="C4144" s="82"/>
      <c r="D4144" s="82"/>
      <c r="E4144" s="133"/>
      <c r="F4144" s="84"/>
      <c r="G4144" s="84"/>
      <c r="H4144" s="82"/>
      <c r="I4144" s="84"/>
      <c r="J4144" s="84"/>
      <c r="K4144" s="84"/>
      <c r="L4144" s="82"/>
    </row>
    <row r="4145" spans="2:12" x14ac:dyDescent="0.3">
      <c r="B4145" s="82"/>
      <c r="C4145" s="82"/>
      <c r="D4145" s="82"/>
      <c r="E4145" s="133"/>
      <c r="F4145" s="84"/>
      <c r="G4145" s="84"/>
      <c r="H4145" s="82"/>
      <c r="I4145" s="84"/>
      <c r="J4145" s="84"/>
      <c r="K4145" s="84"/>
      <c r="L4145" s="82"/>
    </row>
    <row r="4146" spans="2:12" x14ac:dyDescent="0.3">
      <c r="B4146" s="82"/>
      <c r="C4146" s="82"/>
      <c r="D4146" s="82"/>
      <c r="E4146" s="133"/>
      <c r="F4146" s="84"/>
      <c r="G4146" s="84"/>
      <c r="H4146" s="82"/>
      <c r="I4146" s="84"/>
      <c r="J4146" s="84"/>
      <c r="K4146" s="84"/>
      <c r="L4146" s="82"/>
    </row>
    <row r="4147" spans="2:12" x14ac:dyDescent="0.3">
      <c r="B4147" s="82"/>
      <c r="C4147" s="82"/>
      <c r="D4147" s="82"/>
      <c r="E4147" s="133"/>
      <c r="F4147" s="84"/>
      <c r="G4147" s="84"/>
      <c r="H4147" s="82"/>
      <c r="I4147" s="84"/>
      <c r="J4147" s="84"/>
      <c r="K4147" s="84"/>
      <c r="L4147" s="82"/>
    </row>
    <row r="4148" spans="2:12" x14ac:dyDescent="0.3">
      <c r="B4148" s="82"/>
      <c r="C4148" s="82"/>
      <c r="D4148" s="82"/>
      <c r="E4148" s="133"/>
      <c r="F4148" s="84"/>
      <c r="G4148" s="84"/>
      <c r="H4148" s="82"/>
      <c r="I4148" s="84"/>
      <c r="J4148" s="84"/>
      <c r="K4148" s="84"/>
      <c r="L4148" s="82"/>
    </row>
    <row r="4149" spans="2:12" x14ac:dyDescent="0.3">
      <c r="B4149" s="82"/>
      <c r="C4149" s="82"/>
      <c r="D4149" s="82"/>
      <c r="E4149" s="133"/>
      <c r="F4149" s="84"/>
      <c r="G4149" s="84"/>
      <c r="H4149" s="82"/>
      <c r="I4149" s="84"/>
      <c r="J4149" s="84"/>
      <c r="K4149" s="84"/>
      <c r="L4149" s="82"/>
    </row>
    <row r="4150" spans="2:12" x14ac:dyDescent="0.3">
      <c r="B4150" s="82"/>
      <c r="C4150" s="82"/>
      <c r="D4150" s="82"/>
      <c r="E4150" s="133"/>
      <c r="F4150" s="84"/>
      <c r="G4150" s="84"/>
      <c r="H4150" s="82"/>
      <c r="I4150" s="84"/>
      <c r="J4150" s="84"/>
      <c r="K4150" s="84"/>
      <c r="L4150" s="82"/>
    </row>
    <row r="4151" spans="2:12" x14ac:dyDescent="0.3">
      <c r="B4151" s="82"/>
      <c r="C4151" s="82"/>
      <c r="D4151" s="82"/>
      <c r="E4151" s="133"/>
      <c r="F4151" s="84"/>
      <c r="G4151" s="84"/>
      <c r="H4151" s="82"/>
      <c r="I4151" s="84"/>
      <c r="J4151" s="84"/>
      <c r="K4151" s="84"/>
      <c r="L4151" s="82"/>
    </row>
    <row r="4152" spans="2:12" x14ac:dyDescent="0.3">
      <c r="B4152" s="82"/>
      <c r="C4152" s="82"/>
      <c r="D4152" s="82"/>
      <c r="E4152" s="133"/>
      <c r="F4152" s="84"/>
      <c r="G4152" s="84"/>
      <c r="H4152" s="82"/>
      <c r="I4152" s="84"/>
      <c r="J4152" s="84"/>
      <c r="K4152" s="84"/>
      <c r="L4152" s="82"/>
    </row>
    <row r="4153" spans="2:12" x14ac:dyDescent="0.3">
      <c r="B4153" s="82"/>
      <c r="C4153" s="82"/>
      <c r="D4153" s="82"/>
      <c r="E4153" s="133"/>
      <c r="F4153" s="84"/>
      <c r="G4153" s="84"/>
      <c r="H4153" s="82"/>
      <c r="I4153" s="84"/>
      <c r="J4153" s="84"/>
      <c r="K4153" s="84"/>
      <c r="L4153" s="82"/>
    </row>
    <row r="4154" spans="2:12" x14ac:dyDescent="0.3">
      <c r="B4154" s="82"/>
      <c r="C4154" s="82"/>
      <c r="D4154" s="82"/>
      <c r="E4154" s="133"/>
      <c r="F4154" s="84"/>
      <c r="G4154" s="84"/>
      <c r="H4154" s="82"/>
      <c r="I4154" s="84"/>
      <c r="J4154" s="84"/>
      <c r="K4154" s="84"/>
      <c r="L4154" s="82"/>
    </row>
    <row r="4155" spans="2:12" x14ac:dyDescent="0.3">
      <c r="B4155" s="82"/>
      <c r="C4155" s="82"/>
      <c r="D4155" s="82"/>
      <c r="E4155" s="133"/>
      <c r="F4155" s="84"/>
      <c r="G4155" s="84"/>
      <c r="H4155" s="82"/>
      <c r="I4155" s="84"/>
      <c r="J4155" s="84"/>
      <c r="K4155" s="84"/>
      <c r="L4155" s="82"/>
    </row>
    <row r="4156" spans="2:12" x14ac:dyDescent="0.3">
      <c r="B4156" s="82"/>
      <c r="C4156" s="82"/>
      <c r="D4156" s="82"/>
      <c r="E4156" s="133"/>
      <c r="F4156" s="84"/>
      <c r="G4156" s="84"/>
      <c r="H4156" s="82"/>
      <c r="I4156" s="84"/>
      <c r="J4156" s="84"/>
      <c r="K4156" s="84"/>
      <c r="L4156" s="82"/>
    </row>
    <row r="4157" spans="2:12" x14ac:dyDescent="0.3">
      <c r="B4157" s="82"/>
      <c r="C4157" s="82"/>
      <c r="D4157" s="82"/>
      <c r="E4157" s="133"/>
      <c r="F4157" s="84"/>
      <c r="G4157" s="84"/>
      <c r="H4157" s="82"/>
      <c r="I4157" s="84"/>
      <c r="J4157" s="84"/>
      <c r="K4157" s="84"/>
      <c r="L4157" s="82"/>
    </row>
    <row r="4158" spans="2:12" x14ac:dyDescent="0.3">
      <c r="B4158" s="82"/>
      <c r="C4158" s="82"/>
      <c r="D4158" s="82"/>
      <c r="E4158" s="133"/>
      <c r="F4158" s="84"/>
      <c r="G4158" s="84"/>
      <c r="H4158" s="82"/>
      <c r="I4158" s="84"/>
      <c r="J4158" s="84"/>
      <c r="K4158" s="84"/>
      <c r="L4158" s="82"/>
    </row>
    <row r="4159" spans="2:12" x14ac:dyDescent="0.3">
      <c r="B4159" s="82"/>
      <c r="C4159" s="82"/>
      <c r="D4159" s="82"/>
      <c r="E4159" s="133"/>
      <c r="F4159" s="84"/>
      <c r="G4159" s="84"/>
      <c r="H4159" s="82"/>
      <c r="I4159" s="84"/>
      <c r="J4159" s="84"/>
      <c r="K4159" s="84"/>
      <c r="L4159" s="82"/>
    </row>
    <row r="4160" spans="2:12" x14ac:dyDescent="0.3">
      <c r="B4160" s="82"/>
      <c r="C4160" s="82"/>
      <c r="D4160" s="82"/>
      <c r="E4160" s="133"/>
      <c r="F4160" s="84"/>
      <c r="G4160" s="84"/>
      <c r="H4160" s="82"/>
      <c r="I4160" s="84"/>
      <c r="J4160" s="84"/>
      <c r="K4160" s="84"/>
      <c r="L4160" s="82"/>
    </row>
    <row r="4161" spans="2:12" x14ac:dyDescent="0.3">
      <c r="B4161" s="82"/>
      <c r="C4161" s="82"/>
      <c r="D4161" s="82"/>
      <c r="E4161" s="133"/>
      <c r="F4161" s="84"/>
      <c r="G4161" s="84"/>
      <c r="H4161" s="82"/>
      <c r="I4161" s="84"/>
      <c r="J4161" s="84"/>
      <c r="K4161" s="84"/>
      <c r="L4161" s="82"/>
    </row>
    <row r="4162" spans="2:12" x14ac:dyDescent="0.3">
      <c r="B4162" s="82"/>
      <c r="C4162" s="82"/>
      <c r="D4162" s="82"/>
      <c r="E4162" s="133"/>
      <c r="F4162" s="84"/>
      <c r="G4162" s="84"/>
      <c r="H4162" s="82"/>
      <c r="I4162" s="84"/>
      <c r="J4162" s="84"/>
      <c r="K4162" s="84"/>
      <c r="L4162" s="82"/>
    </row>
    <row r="4163" spans="2:12" x14ac:dyDescent="0.3">
      <c r="B4163" s="82"/>
      <c r="C4163" s="82"/>
      <c r="D4163" s="82"/>
      <c r="E4163" s="133"/>
      <c r="F4163" s="84"/>
      <c r="G4163" s="84"/>
      <c r="H4163" s="82"/>
      <c r="I4163" s="84"/>
      <c r="J4163" s="84"/>
      <c r="K4163" s="84"/>
      <c r="L4163" s="82"/>
    </row>
    <row r="4164" spans="2:12" x14ac:dyDescent="0.3">
      <c r="B4164" s="82"/>
      <c r="C4164" s="82"/>
      <c r="D4164" s="82"/>
      <c r="E4164" s="133"/>
      <c r="F4164" s="84"/>
      <c r="G4164" s="84"/>
      <c r="H4164" s="82"/>
      <c r="I4164" s="84"/>
      <c r="J4164" s="84"/>
      <c r="K4164" s="84"/>
      <c r="L4164" s="82"/>
    </row>
    <row r="4165" spans="2:12" x14ac:dyDescent="0.3">
      <c r="B4165" s="82"/>
      <c r="C4165" s="82"/>
      <c r="D4165" s="82"/>
      <c r="E4165" s="133"/>
      <c r="F4165" s="84"/>
      <c r="G4165" s="84"/>
      <c r="H4165" s="82"/>
      <c r="I4165" s="84"/>
      <c r="J4165" s="84"/>
      <c r="K4165" s="84"/>
      <c r="L4165" s="82"/>
    </row>
    <row r="4166" spans="2:12" x14ac:dyDescent="0.3">
      <c r="B4166" s="82"/>
      <c r="C4166" s="82"/>
      <c r="D4166" s="82"/>
      <c r="E4166" s="133"/>
      <c r="F4166" s="84"/>
      <c r="G4166" s="84"/>
      <c r="H4166" s="82"/>
      <c r="I4166" s="84"/>
      <c r="J4166" s="84"/>
      <c r="K4166" s="84"/>
      <c r="L4166" s="82"/>
    </row>
    <row r="4167" spans="2:12" x14ac:dyDescent="0.3">
      <c r="B4167" s="82"/>
      <c r="C4167" s="82"/>
      <c r="D4167" s="82"/>
      <c r="E4167" s="133"/>
      <c r="F4167" s="84"/>
      <c r="G4167" s="84"/>
      <c r="H4167" s="82"/>
      <c r="I4167" s="84"/>
      <c r="J4167" s="84"/>
      <c r="K4167" s="84"/>
      <c r="L4167" s="82"/>
    </row>
    <row r="4168" spans="2:12" x14ac:dyDescent="0.3">
      <c r="B4168" s="82"/>
      <c r="C4168" s="82"/>
      <c r="D4168" s="82"/>
      <c r="E4168" s="133"/>
      <c r="F4168" s="84"/>
      <c r="G4168" s="84"/>
      <c r="H4168" s="82"/>
      <c r="I4168" s="84"/>
      <c r="J4168" s="84"/>
      <c r="K4168" s="84"/>
      <c r="L4168" s="82"/>
    </row>
    <row r="4169" spans="2:12" x14ac:dyDescent="0.3">
      <c r="B4169" s="82"/>
      <c r="C4169" s="82"/>
      <c r="D4169" s="82"/>
      <c r="E4169" s="133"/>
      <c r="F4169" s="84"/>
      <c r="G4169" s="84"/>
      <c r="H4169" s="82"/>
      <c r="I4169" s="84"/>
      <c r="J4169" s="84"/>
      <c r="K4169" s="84"/>
      <c r="L4169" s="82"/>
    </row>
    <row r="4170" spans="2:12" x14ac:dyDescent="0.3">
      <c r="B4170" s="82"/>
      <c r="C4170" s="82"/>
      <c r="D4170" s="82"/>
      <c r="E4170" s="133"/>
      <c r="F4170" s="84"/>
      <c r="G4170" s="84"/>
      <c r="H4170" s="82"/>
      <c r="I4170" s="84"/>
      <c r="J4170" s="84"/>
      <c r="K4170" s="84"/>
      <c r="L4170" s="82"/>
    </row>
    <row r="4171" spans="2:12" x14ac:dyDescent="0.3">
      <c r="B4171" s="82"/>
      <c r="C4171" s="82"/>
      <c r="D4171" s="82"/>
      <c r="E4171" s="133"/>
      <c r="F4171" s="84"/>
      <c r="G4171" s="84"/>
      <c r="H4171" s="82"/>
      <c r="I4171" s="84"/>
      <c r="J4171" s="84"/>
      <c r="K4171" s="84"/>
      <c r="L4171" s="82"/>
    </row>
    <row r="4172" spans="2:12" x14ac:dyDescent="0.3">
      <c r="B4172" s="82"/>
      <c r="C4172" s="82"/>
      <c r="D4172" s="82"/>
      <c r="E4172" s="133"/>
      <c r="F4172" s="84"/>
      <c r="G4172" s="84"/>
      <c r="H4172" s="82"/>
      <c r="I4172" s="84"/>
      <c r="J4172" s="84"/>
      <c r="K4172" s="84"/>
      <c r="L4172" s="82"/>
    </row>
    <row r="4173" spans="2:12" x14ac:dyDescent="0.3">
      <c r="B4173" s="82"/>
      <c r="C4173" s="82"/>
      <c r="D4173" s="82"/>
      <c r="E4173" s="133"/>
      <c r="F4173" s="84"/>
      <c r="G4173" s="84"/>
      <c r="H4173" s="82"/>
      <c r="I4173" s="84"/>
      <c r="J4173" s="84"/>
      <c r="K4173" s="84"/>
      <c r="L4173" s="82"/>
    </row>
    <row r="4174" spans="2:12" x14ac:dyDescent="0.3">
      <c r="B4174" s="82"/>
      <c r="C4174" s="82"/>
      <c r="D4174" s="82"/>
      <c r="E4174" s="133"/>
      <c r="F4174" s="84"/>
      <c r="G4174" s="84"/>
      <c r="H4174" s="82"/>
      <c r="I4174" s="84"/>
      <c r="J4174" s="84"/>
      <c r="K4174" s="84"/>
      <c r="L4174" s="82"/>
    </row>
    <row r="4175" spans="2:12" x14ac:dyDescent="0.3">
      <c r="B4175" s="82"/>
      <c r="C4175" s="82"/>
      <c r="D4175" s="82"/>
      <c r="E4175" s="133"/>
      <c r="F4175" s="84"/>
      <c r="G4175" s="84"/>
      <c r="H4175" s="82"/>
      <c r="I4175" s="84"/>
      <c r="J4175" s="84"/>
      <c r="K4175" s="84"/>
      <c r="L4175" s="82"/>
    </row>
    <row r="4176" spans="2:12" x14ac:dyDescent="0.3">
      <c r="B4176" s="82"/>
      <c r="C4176" s="82"/>
      <c r="D4176" s="82"/>
      <c r="E4176" s="133"/>
      <c r="F4176" s="84"/>
      <c r="G4176" s="84"/>
      <c r="H4176" s="82"/>
      <c r="I4176" s="84"/>
      <c r="J4176" s="84"/>
      <c r="K4176" s="84"/>
      <c r="L4176" s="82"/>
    </row>
    <row r="4177" spans="2:12" x14ac:dyDescent="0.3">
      <c r="B4177" s="82"/>
      <c r="C4177" s="82"/>
      <c r="D4177" s="82"/>
      <c r="E4177" s="133"/>
      <c r="F4177" s="84"/>
      <c r="G4177" s="84"/>
      <c r="H4177" s="82"/>
      <c r="I4177" s="84"/>
      <c r="J4177" s="84"/>
      <c r="K4177" s="84"/>
      <c r="L4177" s="82"/>
    </row>
    <row r="4178" spans="2:12" x14ac:dyDescent="0.3">
      <c r="B4178" s="82"/>
      <c r="C4178" s="82"/>
      <c r="D4178" s="82"/>
      <c r="E4178" s="133"/>
      <c r="F4178" s="84"/>
      <c r="G4178" s="84"/>
      <c r="H4178" s="82"/>
      <c r="I4178" s="84"/>
      <c r="J4178" s="84"/>
      <c r="K4178" s="84"/>
      <c r="L4178" s="82"/>
    </row>
    <row r="4179" spans="2:12" x14ac:dyDescent="0.3">
      <c r="B4179" s="82"/>
      <c r="C4179" s="82"/>
      <c r="D4179" s="82"/>
      <c r="E4179" s="133"/>
      <c r="F4179" s="84"/>
      <c r="G4179" s="84"/>
      <c r="H4179" s="82"/>
      <c r="I4179" s="84"/>
      <c r="J4179" s="84"/>
      <c r="K4179" s="84"/>
      <c r="L4179" s="82"/>
    </row>
    <row r="4180" spans="2:12" x14ac:dyDescent="0.3">
      <c r="B4180" s="82"/>
      <c r="C4180" s="82"/>
      <c r="D4180" s="82"/>
      <c r="E4180" s="133"/>
      <c r="F4180" s="84"/>
      <c r="G4180" s="84"/>
      <c r="H4180" s="82"/>
      <c r="I4180" s="84"/>
      <c r="J4180" s="84"/>
      <c r="K4180" s="84"/>
      <c r="L4180" s="82"/>
    </row>
    <row r="4181" spans="2:12" x14ac:dyDescent="0.3">
      <c r="B4181" s="82"/>
      <c r="C4181" s="82"/>
      <c r="D4181" s="82"/>
      <c r="E4181" s="133"/>
      <c r="F4181" s="84"/>
      <c r="G4181" s="84"/>
      <c r="H4181" s="82"/>
      <c r="I4181" s="84"/>
      <c r="J4181" s="84"/>
      <c r="K4181" s="84"/>
      <c r="L4181" s="82"/>
    </row>
    <row r="4182" spans="2:12" x14ac:dyDescent="0.3">
      <c r="B4182" s="82"/>
      <c r="C4182" s="82"/>
      <c r="D4182" s="82"/>
      <c r="E4182" s="133"/>
      <c r="F4182" s="84"/>
      <c r="G4182" s="84"/>
      <c r="H4182" s="82"/>
      <c r="I4182" s="84"/>
      <c r="J4182" s="84"/>
      <c r="K4182" s="84"/>
      <c r="L4182" s="82"/>
    </row>
    <row r="4183" spans="2:12" x14ac:dyDescent="0.3">
      <c r="B4183" s="82"/>
      <c r="C4183" s="82"/>
      <c r="D4183" s="82"/>
      <c r="E4183" s="133"/>
      <c r="F4183" s="84"/>
      <c r="G4183" s="84"/>
      <c r="H4183" s="82"/>
      <c r="I4183" s="84"/>
      <c r="J4183" s="84"/>
      <c r="K4183" s="84"/>
      <c r="L4183" s="82"/>
    </row>
    <row r="4184" spans="2:12" x14ac:dyDescent="0.3">
      <c r="B4184" s="82"/>
      <c r="C4184" s="82"/>
      <c r="D4184" s="82"/>
      <c r="E4184" s="133"/>
      <c r="F4184" s="84"/>
      <c r="G4184" s="84"/>
      <c r="H4184" s="82"/>
      <c r="I4184" s="84"/>
      <c r="J4184" s="84"/>
      <c r="K4184" s="84"/>
      <c r="L4184" s="82"/>
    </row>
    <row r="4185" spans="2:12" x14ac:dyDescent="0.3">
      <c r="B4185" s="82"/>
      <c r="C4185" s="82"/>
      <c r="D4185" s="82"/>
      <c r="E4185" s="133"/>
      <c r="F4185" s="84"/>
      <c r="G4185" s="84"/>
      <c r="H4185" s="82"/>
      <c r="I4185" s="84"/>
      <c r="J4185" s="84"/>
      <c r="K4185" s="84"/>
      <c r="L4185" s="82"/>
    </row>
    <row r="4186" spans="2:12" x14ac:dyDescent="0.3">
      <c r="B4186" s="82"/>
      <c r="C4186" s="82"/>
      <c r="D4186" s="82"/>
      <c r="E4186" s="133"/>
      <c r="F4186" s="84"/>
      <c r="G4186" s="84"/>
      <c r="H4186" s="82"/>
      <c r="I4186" s="84"/>
      <c r="J4186" s="84"/>
      <c r="K4186" s="84"/>
      <c r="L4186" s="82"/>
    </row>
    <row r="4187" spans="2:12" x14ac:dyDescent="0.3">
      <c r="B4187" s="82"/>
      <c r="C4187" s="82"/>
      <c r="D4187" s="82"/>
      <c r="E4187" s="133"/>
      <c r="F4187" s="84"/>
      <c r="G4187" s="84"/>
      <c r="H4187" s="82"/>
      <c r="I4187" s="84"/>
      <c r="J4187" s="84"/>
      <c r="K4187" s="84"/>
      <c r="L4187" s="82"/>
    </row>
    <row r="4188" spans="2:12" x14ac:dyDescent="0.3">
      <c r="B4188" s="82"/>
      <c r="C4188" s="82"/>
      <c r="D4188" s="82"/>
      <c r="E4188" s="133"/>
      <c r="F4188" s="84"/>
      <c r="G4188" s="84"/>
      <c r="H4188" s="82"/>
      <c r="I4188" s="84"/>
      <c r="J4188" s="84"/>
      <c r="K4188" s="84"/>
      <c r="L4188" s="82"/>
    </row>
    <row r="4189" spans="2:12" x14ac:dyDescent="0.3">
      <c r="B4189" s="82"/>
      <c r="C4189" s="82"/>
      <c r="D4189" s="82"/>
      <c r="E4189" s="133"/>
      <c r="F4189" s="84"/>
      <c r="G4189" s="84"/>
      <c r="H4189" s="82"/>
      <c r="I4189" s="84"/>
      <c r="J4189" s="84"/>
      <c r="K4189" s="84"/>
      <c r="L4189" s="82"/>
    </row>
    <row r="4190" spans="2:12" x14ac:dyDescent="0.3">
      <c r="B4190" s="82"/>
      <c r="C4190" s="82"/>
      <c r="D4190" s="82"/>
      <c r="E4190" s="133"/>
      <c r="F4190" s="84"/>
      <c r="G4190" s="84"/>
      <c r="H4190" s="82"/>
      <c r="I4190" s="84"/>
      <c r="J4190" s="84"/>
      <c r="K4190" s="84"/>
      <c r="L4190" s="82"/>
    </row>
    <row r="4191" spans="2:12" x14ac:dyDescent="0.3">
      <c r="B4191" s="82"/>
      <c r="C4191" s="82"/>
      <c r="D4191" s="82"/>
      <c r="E4191" s="133"/>
      <c r="F4191" s="84"/>
      <c r="G4191" s="84"/>
      <c r="H4191" s="82"/>
      <c r="I4191" s="84"/>
      <c r="J4191" s="84"/>
      <c r="K4191" s="84"/>
      <c r="L4191" s="82"/>
    </row>
    <row r="4192" spans="2:12" x14ac:dyDescent="0.3">
      <c r="B4192" s="82"/>
      <c r="C4192" s="82"/>
      <c r="D4192" s="82"/>
      <c r="E4192" s="133"/>
      <c r="F4192" s="84"/>
      <c r="G4192" s="84"/>
      <c r="H4192" s="82"/>
      <c r="I4192" s="84"/>
      <c r="J4192" s="84"/>
      <c r="K4192" s="84"/>
      <c r="L4192" s="82"/>
    </row>
    <row r="4193" spans="2:12" x14ac:dyDescent="0.3">
      <c r="B4193" s="82"/>
      <c r="C4193" s="82"/>
      <c r="D4193" s="82"/>
      <c r="E4193" s="133"/>
      <c r="F4193" s="84"/>
      <c r="G4193" s="84"/>
      <c r="H4193" s="82"/>
      <c r="I4193" s="84"/>
      <c r="J4193" s="84"/>
      <c r="K4193" s="84"/>
      <c r="L4193" s="82"/>
    </row>
    <row r="4194" spans="2:12" x14ac:dyDescent="0.3">
      <c r="B4194" s="82"/>
      <c r="C4194" s="82"/>
      <c r="D4194" s="82"/>
      <c r="E4194" s="133"/>
      <c r="F4194" s="84"/>
      <c r="G4194" s="84"/>
      <c r="H4194" s="82"/>
      <c r="I4194" s="84"/>
      <c r="J4194" s="84"/>
      <c r="K4194" s="84"/>
      <c r="L4194" s="82"/>
    </row>
    <row r="4195" spans="2:12" x14ac:dyDescent="0.3">
      <c r="B4195" s="82"/>
      <c r="C4195" s="82"/>
      <c r="D4195" s="82"/>
      <c r="E4195" s="133"/>
      <c r="F4195" s="84"/>
      <c r="G4195" s="84"/>
      <c r="H4195" s="82"/>
      <c r="I4195" s="84"/>
      <c r="J4195" s="84"/>
      <c r="K4195" s="84"/>
      <c r="L4195" s="82"/>
    </row>
    <row r="4196" spans="2:12" x14ac:dyDescent="0.3">
      <c r="B4196" s="82"/>
      <c r="C4196" s="82"/>
      <c r="D4196" s="82"/>
      <c r="E4196" s="133"/>
      <c r="F4196" s="84"/>
      <c r="G4196" s="84"/>
      <c r="H4196" s="82"/>
      <c r="I4196" s="84"/>
      <c r="J4196" s="84"/>
      <c r="K4196" s="84"/>
      <c r="L4196" s="82"/>
    </row>
    <row r="4197" spans="2:12" x14ac:dyDescent="0.3">
      <c r="B4197" s="82"/>
      <c r="C4197" s="82"/>
      <c r="D4197" s="82"/>
      <c r="E4197" s="133"/>
      <c r="F4197" s="84"/>
      <c r="G4197" s="84"/>
      <c r="H4197" s="82"/>
      <c r="I4197" s="84"/>
      <c r="J4197" s="84"/>
      <c r="K4197" s="84"/>
      <c r="L4197" s="82"/>
    </row>
    <row r="4198" spans="2:12" x14ac:dyDescent="0.3">
      <c r="B4198" s="82"/>
      <c r="C4198" s="82"/>
      <c r="D4198" s="82"/>
      <c r="E4198" s="133"/>
      <c r="F4198" s="84"/>
      <c r="G4198" s="84"/>
      <c r="H4198" s="82"/>
      <c r="I4198" s="84"/>
      <c r="J4198" s="84"/>
      <c r="K4198" s="84"/>
      <c r="L4198" s="82"/>
    </row>
    <row r="4199" spans="2:12" x14ac:dyDescent="0.3">
      <c r="B4199" s="82"/>
      <c r="C4199" s="82"/>
      <c r="D4199" s="82"/>
      <c r="E4199" s="133"/>
      <c r="F4199" s="84"/>
      <c r="G4199" s="84"/>
      <c r="H4199" s="82"/>
      <c r="I4199" s="84"/>
      <c r="J4199" s="84"/>
      <c r="K4199" s="84"/>
      <c r="L4199" s="82"/>
    </row>
    <row r="4200" spans="2:12" x14ac:dyDescent="0.3">
      <c r="B4200" s="82"/>
      <c r="C4200" s="82"/>
      <c r="D4200" s="82"/>
      <c r="E4200" s="133"/>
      <c r="F4200" s="84"/>
      <c r="G4200" s="84"/>
      <c r="H4200" s="82"/>
      <c r="I4200" s="84"/>
      <c r="J4200" s="84"/>
      <c r="K4200" s="84"/>
      <c r="L4200" s="82"/>
    </row>
    <row r="4201" spans="2:12" x14ac:dyDescent="0.3">
      <c r="B4201" s="82"/>
      <c r="C4201" s="82"/>
      <c r="D4201" s="82"/>
      <c r="E4201" s="133"/>
      <c r="F4201" s="84"/>
      <c r="G4201" s="84"/>
      <c r="H4201" s="82"/>
      <c r="I4201" s="84"/>
      <c r="J4201" s="84"/>
      <c r="K4201" s="84"/>
      <c r="L4201" s="82"/>
    </row>
    <row r="4202" spans="2:12" x14ac:dyDescent="0.3">
      <c r="B4202" s="82"/>
      <c r="C4202" s="82"/>
      <c r="D4202" s="82"/>
      <c r="E4202" s="133"/>
      <c r="F4202" s="84"/>
      <c r="G4202" s="84"/>
      <c r="H4202" s="82"/>
      <c r="I4202" s="84"/>
      <c r="J4202" s="84"/>
      <c r="K4202" s="84"/>
      <c r="L4202" s="82"/>
    </row>
    <row r="4203" spans="2:12" x14ac:dyDescent="0.3">
      <c r="B4203" s="82"/>
      <c r="C4203" s="82"/>
      <c r="D4203" s="82"/>
      <c r="E4203" s="133"/>
      <c r="F4203" s="84"/>
      <c r="G4203" s="84"/>
      <c r="H4203" s="82"/>
      <c r="I4203" s="84"/>
      <c r="J4203" s="84"/>
      <c r="K4203" s="84"/>
      <c r="L4203" s="82"/>
    </row>
    <row r="4204" spans="2:12" x14ac:dyDescent="0.3">
      <c r="B4204" s="82"/>
      <c r="C4204" s="82"/>
      <c r="D4204" s="82"/>
      <c r="E4204" s="133"/>
      <c r="F4204" s="84"/>
      <c r="G4204" s="84"/>
      <c r="H4204" s="82"/>
      <c r="I4204" s="84"/>
      <c r="J4204" s="84"/>
      <c r="K4204" s="84"/>
      <c r="L4204" s="82"/>
    </row>
    <row r="4205" spans="2:12" x14ac:dyDescent="0.3">
      <c r="B4205" s="82"/>
      <c r="C4205" s="82"/>
      <c r="D4205" s="82"/>
      <c r="E4205" s="133"/>
      <c r="F4205" s="84"/>
      <c r="G4205" s="84"/>
      <c r="H4205" s="82"/>
      <c r="I4205" s="84"/>
      <c r="J4205" s="84"/>
      <c r="K4205" s="84"/>
      <c r="L4205" s="82"/>
    </row>
    <row r="4206" spans="2:12" x14ac:dyDescent="0.3">
      <c r="B4206" s="82"/>
      <c r="C4206" s="82"/>
      <c r="D4206" s="82"/>
      <c r="E4206" s="133"/>
      <c r="F4206" s="84"/>
      <c r="G4206" s="84"/>
      <c r="H4206" s="82"/>
      <c r="I4206" s="84"/>
      <c r="J4206" s="84"/>
      <c r="K4206" s="84"/>
      <c r="L4206" s="82"/>
    </row>
    <row r="4207" spans="2:12" x14ac:dyDescent="0.3">
      <c r="B4207" s="82"/>
      <c r="C4207" s="82"/>
      <c r="D4207" s="82"/>
      <c r="E4207" s="133"/>
      <c r="F4207" s="84"/>
      <c r="G4207" s="84"/>
      <c r="H4207" s="82"/>
      <c r="I4207" s="84"/>
      <c r="J4207" s="84"/>
      <c r="K4207" s="84"/>
      <c r="L4207" s="82"/>
    </row>
    <row r="4208" spans="2:12" x14ac:dyDescent="0.3">
      <c r="B4208" s="82"/>
      <c r="C4208" s="82"/>
      <c r="D4208" s="82"/>
      <c r="E4208" s="133"/>
      <c r="F4208" s="84"/>
      <c r="G4208" s="84"/>
      <c r="H4208" s="82"/>
      <c r="I4208" s="84"/>
      <c r="J4208" s="84"/>
      <c r="K4208" s="84"/>
      <c r="L4208" s="82"/>
    </row>
    <row r="4209" spans="2:12" x14ac:dyDescent="0.3">
      <c r="B4209" s="82"/>
      <c r="C4209" s="82"/>
      <c r="D4209" s="82"/>
      <c r="E4209" s="133"/>
      <c r="F4209" s="84"/>
      <c r="G4209" s="84"/>
      <c r="H4209" s="82"/>
      <c r="I4209" s="84"/>
      <c r="J4209" s="84"/>
      <c r="K4209" s="84"/>
      <c r="L4209" s="82"/>
    </row>
    <row r="4210" spans="2:12" x14ac:dyDescent="0.3">
      <c r="B4210" s="82"/>
      <c r="C4210" s="82"/>
      <c r="D4210" s="82"/>
      <c r="E4210" s="133"/>
      <c r="F4210" s="84"/>
      <c r="G4210" s="84"/>
      <c r="H4210" s="82"/>
      <c r="I4210" s="84"/>
      <c r="J4210" s="84"/>
      <c r="K4210" s="84"/>
      <c r="L4210" s="82"/>
    </row>
    <row r="4211" spans="2:12" x14ac:dyDescent="0.3">
      <c r="B4211" s="82"/>
      <c r="C4211" s="82"/>
      <c r="D4211" s="82"/>
      <c r="E4211" s="133"/>
      <c r="F4211" s="84"/>
      <c r="G4211" s="84"/>
      <c r="H4211" s="82"/>
      <c r="I4211" s="84"/>
      <c r="J4211" s="84"/>
      <c r="K4211" s="84"/>
      <c r="L4211" s="82"/>
    </row>
    <row r="4212" spans="2:12" x14ac:dyDescent="0.3">
      <c r="B4212" s="82"/>
      <c r="C4212" s="82"/>
      <c r="D4212" s="82"/>
      <c r="E4212" s="133"/>
      <c r="F4212" s="84"/>
      <c r="G4212" s="84"/>
      <c r="H4212" s="82"/>
      <c r="I4212" s="84"/>
      <c r="J4212" s="84"/>
      <c r="K4212" s="84"/>
      <c r="L4212" s="82"/>
    </row>
    <row r="4213" spans="2:12" x14ac:dyDescent="0.3">
      <c r="B4213" s="82"/>
      <c r="C4213" s="82"/>
      <c r="D4213" s="82"/>
      <c r="E4213" s="133"/>
      <c r="F4213" s="84"/>
      <c r="G4213" s="84"/>
      <c r="H4213" s="82"/>
      <c r="I4213" s="84"/>
      <c r="J4213" s="84"/>
      <c r="K4213" s="84"/>
      <c r="L4213" s="82"/>
    </row>
    <row r="4214" spans="2:12" x14ac:dyDescent="0.3">
      <c r="B4214" s="82"/>
      <c r="C4214" s="82"/>
      <c r="D4214" s="82"/>
      <c r="E4214" s="133"/>
      <c r="F4214" s="84"/>
      <c r="G4214" s="84"/>
      <c r="H4214" s="82"/>
      <c r="I4214" s="84"/>
      <c r="J4214" s="84"/>
      <c r="K4214" s="84"/>
      <c r="L4214" s="82"/>
    </row>
    <row r="4215" spans="2:12" x14ac:dyDescent="0.3">
      <c r="B4215" s="82"/>
      <c r="C4215" s="82"/>
      <c r="D4215" s="82"/>
      <c r="E4215" s="133"/>
      <c r="F4215" s="84"/>
      <c r="G4215" s="84"/>
      <c r="H4215" s="82"/>
      <c r="I4215" s="84"/>
      <c r="J4215" s="84"/>
      <c r="K4215" s="84"/>
      <c r="L4215" s="82"/>
    </row>
    <row r="4216" spans="2:12" x14ac:dyDescent="0.3">
      <c r="B4216" s="82"/>
      <c r="C4216" s="82"/>
      <c r="D4216" s="82"/>
      <c r="E4216" s="133"/>
      <c r="F4216" s="84"/>
      <c r="G4216" s="84"/>
      <c r="H4216" s="82"/>
      <c r="I4216" s="84"/>
      <c r="J4216" s="84"/>
      <c r="K4216" s="84"/>
      <c r="L4216" s="82"/>
    </row>
    <row r="4217" spans="2:12" x14ac:dyDescent="0.3">
      <c r="B4217" s="82"/>
      <c r="C4217" s="82"/>
      <c r="D4217" s="82"/>
      <c r="E4217" s="133"/>
      <c r="F4217" s="84"/>
      <c r="G4217" s="84"/>
      <c r="H4217" s="82"/>
      <c r="I4217" s="84"/>
      <c r="J4217" s="84"/>
      <c r="K4217" s="84"/>
      <c r="L4217" s="82"/>
    </row>
    <row r="4218" spans="2:12" x14ac:dyDescent="0.3">
      <c r="B4218" s="82"/>
      <c r="C4218" s="82"/>
      <c r="D4218" s="82"/>
      <c r="E4218" s="133"/>
      <c r="F4218" s="84"/>
      <c r="G4218" s="84"/>
      <c r="H4218" s="82"/>
      <c r="I4218" s="84"/>
      <c r="J4218" s="84"/>
      <c r="K4218" s="84"/>
      <c r="L4218" s="82"/>
    </row>
    <row r="4219" spans="2:12" x14ac:dyDescent="0.3">
      <c r="B4219" s="82"/>
      <c r="C4219" s="82"/>
      <c r="D4219" s="82"/>
      <c r="E4219" s="133"/>
      <c r="F4219" s="84"/>
      <c r="G4219" s="84"/>
      <c r="H4219" s="82"/>
      <c r="I4219" s="84"/>
      <c r="J4219" s="84"/>
      <c r="K4219" s="84"/>
      <c r="L4219" s="82"/>
    </row>
    <row r="4220" spans="2:12" x14ac:dyDescent="0.3">
      <c r="B4220" s="82"/>
      <c r="C4220" s="82"/>
      <c r="D4220" s="82"/>
      <c r="E4220" s="133"/>
      <c r="F4220" s="84"/>
      <c r="G4220" s="84"/>
      <c r="H4220" s="82"/>
      <c r="I4220" s="84"/>
      <c r="J4220" s="84"/>
      <c r="K4220" s="84"/>
      <c r="L4220" s="82"/>
    </row>
    <row r="4221" spans="2:12" x14ac:dyDescent="0.3">
      <c r="B4221" s="82"/>
      <c r="C4221" s="82"/>
      <c r="D4221" s="82"/>
      <c r="E4221" s="133"/>
      <c r="F4221" s="84"/>
      <c r="G4221" s="84"/>
      <c r="H4221" s="82"/>
      <c r="I4221" s="84"/>
      <c r="J4221" s="84"/>
      <c r="K4221" s="84"/>
      <c r="L4221" s="82"/>
    </row>
    <row r="4222" spans="2:12" x14ac:dyDescent="0.3">
      <c r="B4222" s="82"/>
      <c r="C4222" s="82"/>
      <c r="D4222" s="82"/>
      <c r="E4222" s="133"/>
      <c r="F4222" s="84"/>
      <c r="G4222" s="84"/>
      <c r="H4222" s="82"/>
      <c r="I4222" s="84"/>
      <c r="J4222" s="84"/>
      <c r="K4222" s="84"/>
      <c r="L4222" s="82"/>
    </row>
    <row r="4223" spans="2:12" x14ac:dyDescent="0.3">
      <c r="B4223" s="82"/>
      <c r="C4223" s="82"/>
      <c r="D4223" s="82"/>
      <c r="E4223" s="133"/>
      <c r="F4223" s="84"/>
      <c r="G4223" s="84"/>
      <c r="H4223" s="82"/>
      <c r="I4223" s="84"/>
      <c r="J4223" s="84"/>
      <c r="K4223" s="84"/>
      <c r="L4223" s="82"/>
    </row>
    <row r="4224" spans="2:12" x14ac:dyDescent="0.3">
      <c r="B4224" s="82"/>
      <c r="C4224" s="82"/>
      <c r="D4224" s="82"/>
      <c r="E4224" s="133"/>
      <c r="F4224" s="84"/>
      <c r="G4224" s="84"/>
      <c r="H4224" s="82"/>
      <c r="I4224" s="84"/>
      <c r="J4224" s="84"/>
      <c r="K4224" s="84"/>
      <c r="L4224" s="82"/>
    </row>
    <row r="4225" spans="2:12" x14ac:dyDescent="0.3">
      <c r="B4225" s="82"/>
      <c r="C4225" s="82"/>
      <c r="D4225" s="82"/>
      <c r="E4225" s="133"/>
      <c r="F4225" s="84"/>
      <c r="G4225" s="84"/>
      <c r="H4225" s="82"/>
      <c r="I4225" s="84"/>
      <c r="J4225" s="84"/>
      <c r="K4225" s="84"/>
      <c r="L4225" s="82"/>
    </row>
    <row r="4226" spans="2:12" x14ac:dyDescent="0.3">
      <c r="B4226" s="82"/>
      <c r="C4226" s="82"/>
      <c r="D4226" s="82"/>
      <c r="E4226" s="133"/>
      <c r="F4226" s="84"/>
      <c r="G4226" s="84"/>
      <c r="H4226" s="82"/>
      <c r="I4226" s="84"/>
      <c r="J4226" s="84"/>
      <c r="K4226" s="84"/>
      <c r="L4226" s="82"/>
    </row>
    <row r="4227" spans="2:12" x14ac:dyDescent="0.3">
      <c r="B4227" s="82"/>
      <c r="C4227" s="82"/>
      <c r="D4227" s="82"/>
      <c r="E4227" s="133"/>
      <c r="F4227" s="84"/>
      <c r="G4227" s="84"/>
      <c r="H4227" s="82"/>
      <c r="I4227" s="84"/>
      <c r="J4227" s="84"/>
      <c r="K4227" s="84"/>
      <c r="L4227" s="82"/>
    </row>
    <row r="4228" spans="2:12" x14ac:dyDescent="0.3">
      <c r="B4228" s="82"/>
      <c r="C4228" s="82"/>
      <c r="D4228" s="82"/>
      <c r="E4228" s="133"/>
      <c r="F4228" s="84"/>
      <c r="G4228" s="84"/>
      <c r="H4228" s="82"/>
      <c r="I4228" s="84"/>
      <c r="J4228" s="84"/>
      <c r="K4228" s="84"/>
      <c r="L4228" s="82"/>
    </row>
    <row r="4229" spans="2:12" x14ac:dyDescent="0.3">
      <c r="B4229" s="82"/>
      <c r="C4229" s="82"/>
      <c r="D4229" s="82"/>
      <c r="E4229" s="133"/>
      <c r="F4229" s="84"/>
      <c r="G4229" s="84"/>
      <c r="H4229" s="82"/>
      <c r="I4229" s="84"/>
      <c r="J4229" s="84"/>
      <c r="K4229" s="84"/>
      <c r="L4229" s="82"/>
    </row>
    <row r="4230" spans="2:12" x14ac:dyDescent="0.3">
      <c r="B4230" s="82"/>
      <c r="C4230" s="82"/>
      <c r="D4230" s="82"/>
      <c r="E4230" s="133"/>
      <c r="F4230" s="84"/>
      <c r="G4230" s="84"/>
      <c r="H4230" s="82"/>
      <c r="I4230" s="84"/>
      <c r="J4230" s="84"/>
      <c r="K4230" s="84"/>
      <c r="L4230" s="82"/>
    </row>
    <row r="4231" spans="2:12" x14ac:dyDescent="0.3">
      <c r="B4231" s="82"/>
      <c r="C4231" s="82"/>
      <c r="D4231" s="82"/>
      <c r="E4231" s="133"/>
      <c r="F4231" s="84"/>
      <c r="G4231" s="84"/>
      <c r="H4231" s="82"/>
      <c r="I4231" s="84"/>
      <c r="J4231" s="84"/>
      <c r="K4231" s="84"/>
      <c r="L4231" s="82"/>
    </row>
    <row r="4232" spans="2:12" x14ac:dyDescent="0.3">
      <c r="B4232" s="82"/>
      <c r="C4232" s="82"/>
      <c r="D4232" s="82"/>
      <c r="E4232" s="133"/>
      <c r="F4232" s="84"/>
      <c r="G4232" s="84"/>
      <c r="H4232" s="82"/>
      <c r="I4232" s="84"/>
      <c r="J4232" s="84"/>
      <c r="K4232" s="84"/>
      <c r="L4232" s="82"/>
    </row>
    <row r="4233" spans="2:12" x14ac:dyDescent="0.3">
      <c r="B4233" s="82"/>
      <c r="C4233" s="82"/>
      <c r="D4233" s="82"/>
      <c r="E4233" s="133"/>
      <c r="F4233" s="84"/>
      <c r="G4233" s="84"/>
      <c r="H4233" s="82"/>
      <c r="I4233" s="84"/>
      <c r="J4233" s="84"/>
      <c r="K4233" s="84"/>
      <c r="L4233" s="82"/>
    </row>
    <row r="4234" spans="2:12" x14ac:dyDescent="0.3">
      <c r="B4234" s="82"/>
      <c r="C4234" s="82"/>
      <c r="D4234" s="82"/>
      <c r="E4234" s="133"/>
      <c r="F4234" s="84"/>
      <c r="G4234" s="84"/>
      <c r="H4234" s="82"/>
      <c r="I4234" s="84"/>
      <c r="J4234" s="84"/>
      <c r="K4234" s="84"/>
      <c r="L4234" s="82"/>
    </row>
    <row r="4235" spans="2:12" x14ac:dyDescent="0.3">
      <c r="B4235" s="82"/>
      <c r="C4235" s="82"/>
      <c r="D4235" s="82"/>
      <c r="E4235" s="133"/>
      <c r="F4235" s="84"/>
      <c r="G4235" s="84"/>
      <c r="H4235" s="82"/>
      <c r="I4235" s="84"/>
      <c r="J4235" s="84"/>
      <c r="K4235" s="84"/>
      <c r="L4235" s="82"/>
    </row>
    <row r="4236" spans="2:12" x14ac:dyDescent="0.3">
      <c r="B4236" s="82"/>
      <c r="C4236" s="82"/>
      <c r="D4236" s="82"/>
      <c r="E4236" s="133"/>
      <c r="F4236" s="84"/>
      <c r="G4236" s="84"/>
      <c r="H4236" s="82"/>
      <c r="I4236" s="84"/>
      <c r="J4236" s="84"/>
      <c r="K4236" s="84"/>
      <c r="L4236" s="82"/>
    </row>
    <row r="4237" spans="2:12" x14ac:dyDescent="0.3">
      <c r="B4237" s="82"/>
      <c r="C4237" s="82"/>
      <c r="D4237" s="82"/>
      <c r="E4237" s="133"/>
      <c r="F4237" s="84"/>
      <c r="G4237" s="84"/>
      <c r="H4237" s="82"/>
      <c r="I4237" s="84"/>
      <c r="J4237" s="84"/>
      <c r="K4237" s="84"/>
      <c r="L4237" s="82"/>
    </row>
    <row r="4238" spans="2:12" x14ac:dyDescent="0.3">
      <c r="B4238" s="82"/>
      <c r="C4238" s="82"/>
      <c r="D4238" s="82"/>
      <c r="E4238" s="133"/>
      <c r="F4238" s="84"/>
      <c r="G4238" s="84"/>
      <c r="H4238" s="82"/>
      <c r="I4238" s="84"/>
      <c r="J4238" s="84"/>
      <c r="K4238" s="84"/>
      <c r="L4238" s="82"/>
    </row>
    <row r="4239" spans="2:12" x14ac:dyDescent="0.3">
      <c r="B4239" s="82"/>
      <c r="C4239" s="82"/>
      <c r="D4239" s="82"/>
      <c r="E4239" s="133"/>
      <c r="F4239" s="84"/>
      <c r="G4239" s="84"/>
      <c r="H4239" s="82"/>
      <c r="I4239" s="84"/>
      <c r="J4239" s="84"/>
      <c r="K4239" s="84"/>
      <c r="L4239" s="82"/>
    </row>
    <row r="4240" spans="2:12" x14ac:dyDescent="0.3">
      <c r="B4240" s="82"/>
      <c r="C4240" s="82"/>
      <c r="D4240" s="82"/>
      <c r="E4240" s="133"/>
      <c r="F4240" s="84"/>
      <c r="G4240" s="84"/>
      <c r="H4240" s="82"/>
      <c r="I4240" s="84"/>
      <c r="J4240" s="84"/>
      <c r="K4240" s="84"/>
      <c r="L4240" s="82"/>
    </row>
    <row r="4241" spans="2:12" x14ac:dyDescent="0.3">
      <c r="B4241" s="82"/>
      <c r="C4241" s="82"/>
      <c r="D4241" s="82"/>
      <c r="E4241" s="133"/>
      <c r="F4241" s="84"/>
      <c r="G4241" s="84"/>
      <c r="H4241" s="82"/>
      <c r="I4241" s="84"/>
      <c r="J4241" s="84"/>
      <c r="K4241" s="84"/>
      <c r="L4241" s="82"/>
    </row>
    <row r="4242" spans="2:12" x14ac:dyDescent="0.3">
      <c r="B4242" s="82"/>
      <c r="C4242" s="82"/>
      <c r="D4242" s="82"/>
      <c r="E4242" s="133"/>
      <c r="F4242" s="84"/>
      <c r="G4242" s="84"/>
      <c r="H4242" s="82"/>
      <c r="I4242" s="84"/>
      <c r="J4242" s="84"/>
      <c r="K4242" s="84"/>
      <c r="L4242" s="82"/>
    </row>
    <row r="4243" spans="2:12" x14ac:dyDescent="0.3">
      <c r="B4243" s="82"/>
      <c r="C4243" s="82"/>
      <c r="D4243" s="82"/>
      <c r="E4243" s="133"/>
      <c r="F4243" s="84"/>
      <c r="G4243" s="84"/>
      <c r="H4243" s="82"/>
      <c r="I4243" s="84"/>
      <c r="J4243" s="84"/>
      <c r="K4243" s="84"/>
      <c r="L4243" s="82"/>
    </row>
    <row r="4244" spans="2:12" x14ac:dyDescent="0.3">
      <c r="B4244" s="82"/>
      <c r="C4244" s="82"/>
      <c r="D4244" s="82"/>
      <c r="E4244" s="133"/>
      <c r="F4244" s="84"/>
      <c r="G4244" s="84"/>
      <c r="H4244" s="82"/>
      <c r="I4244" s="84"/>
      <c r="J4244" s="84"/>
      <c r="K4244" s="84"/>
      <c r="L4244" s="82"/>
    </row>
    <row r="4245" spans="2:12" x14ac:dyDescent="0.3">
      <c r="B4245" s="82"/>
      <c r="C4245" s="82"/>
      <c r="D4245" s="82"/>
      <c r="E4245" s="133"/>
      <c r="F4245" s="84"/>
      <c r="G4245" s="84"/>
      <c r="H4245" s="82"/>
      <c r="I4245" s="84"/>
      <c r="J4245" s="84"/>
      <c r="K4245" s="84"/>
      <c r="L4245" s="82"/>
    </row>
    <row r="4246" spans="2:12" x14ac:dyDescent="0.3">
      <c r="B4246" s="82"/>
      <c r="C4246" s="82"/>
      <c r="D4246" s="82"/>
      <c r="E4246" s="133"/>
      <c r="F4246" s="84"/>
      <c r="G4246" s="84"/>
      <c r="H4246" s="82"/>
      <c r="I4246" s="84"/>
      <c r="J4246" s="84"/>
      <c r="K4246" s="84"/>
      <c r="L4246" s="82"/>
    </row>
    <row r="4247" spans="2:12" x14ac:dyDescent="0.3">
      <c r="B4247" s="82"/>
      <c r="C4247" s="82"/>
      <c r="D4247" s="82"/>
      <c r="E4247" s="133"/>
      <c r="F4247" s="84"/>
      <c r="G4247" s="84"/>
      <c r="H4247" s="82"/>
      <c r="I4247" s="84"/>
      <c r="J4247" s="84"/>
      <c r="K4247" s="84"/>
      <c r="L4247" s="82"/>
    </row>
    <row r="4248" spans="2:12" x14ac:dyDescent="0.3">
      <c r="B4248" s="82"/>
      <c r="C4248" s="82"/>
      <c r="D4248" s="82"/>
      <c r="E4248" s="133"/>
      <c r="F4248" s="84"/>
      <c r="G4248" s="84"/>
      <c r="H4248" s="82"/>
      <c r="I4248" s="84"/>
      <c r="J4248" s="84"/>
      <c r="K4248" s="84"/>
      <c r="L4248" s="82"/>
    </row>
    <row r="4249" spans="2:12" x14ac:dyDescent="0.3">
      <c r="B4249" s="82"/>
      <c r="C4249" s="82"/>
      <c r="D4249" s="82"/>
      <c r="E4249" s="133"/>
      <c r="F4249" s="84"/>
      <c r="G4249" s="84"/>
      <c r="H4249" s="82"/>
      <c r="I4249" s="84"/>
      <c r="J4249" s="84"/>
      <c r="K4249" s="84"/>
      <c r="L4249" s="82"/>
    </row>
    <row r="4250" spans="2:12" x14ac:dyDescent="0.3">
      <c r="B4250" s="82"/>
      <c r="C4250" s="82"/>
      <c r="D4250" s="82"/>
      <c r="E4250" s="133"/>
      <c r="F4250" s="84"/>
      <c r="G4250" s="84"/>
      <c r="H4250" s="82"/>
      <c r="I4250" s="84"/>
      <c r="J4250" s="84"/>
      <c r="K4250" s="84"/>
      <c r="L4250" s="82"/>
    </row>
    <row r="4251" spans="2:12" x14ac:dyDescent="0.3">
      <c r="B4251" s="82"/>
      <c r="C4251" s="82"/>
      <c r="D4251" s="82"/>
      <c r="E4251" s="133"/>
      <c r="F4251" s="84"/>
      <c r="G4251" s="84"/>
      <c r="H4251" s="82"/>
      <c r="I4251" s="84"/>
      <c r="J4251" s="84"/>
      <c r="K4251" s="84"/>
      <c r="L4251" s="82"/>
    </row>
    <row r="4252" spans="2:12" x14ac:dyDescent="0.3">
      <c r="B4252" s="82"/>
      <c r="C4252" s="82"/>
      <c r="D4252" s="82"/>
      <c r="E4252" s="133"/>
      <c r="F4252" s="84"/>
      <c r="G4252" s="84"/>
      <c r="H4252" s="82"/>
      <c r="I4252" s="84"/>
      <c r="J4252" s="84"/>
      <c r="K4252" s="84"/>
      <c r="L4252" s="82"/>
    </row>
    <row r="4253" spans="2:12" x14ac:dyDescent="0.3">
      <c r="B4253" s="82"/>
      <c r="C4253" s="82"/>
      <c r="D4253" s="82"/>
      <c r="E4253" s="133"/>
      <c r="F4253" s="84"/>
      <c r="G4253" s="84"/>
      <c r="H4253" s="82"/>
      <c r="I4253" s="84"/>
      <c r="J4253" s="84"/>
      <c r="K4253" s="84"/>
      <c r="L4253" s="82"/>
    </row>
    <row r="4254" spans="2:12" x14ac:dyDescent="0.3">
      <c r="B4254" s="82"/>
      <c r="C4254" s="82"/>
      <c r="D4254" s="82"/>
      <c r="E4254" s="133"/>
      <c r="F4254" s="84"/>
      <c r="G4254" s="84"/>
      <c r="H4254" s="82"/>
      <c r="I4254" s="84"/>
      <c r="J4254" s="84"/>
      <c r="K4254" s="84"/>
      <c r="L4254" s="82"/>
    </row>
    <row r="4255" spans="2:12" x14ac:dyDescent="0.3">
      <c r="B4255" s="82"/>
      <c r="C4255" s="82"/>
      <c r="D4255" s="82"/>
      <c r="E4255" s="133"/>
      <c r="F4255" s="84"/>
      <c r="G4255" s="84"/>
      <c r="H4255" s="82"/>
      <c r="I4255" s="84"/>
      <c r="J4255" s="84"/>
      <c r="K4255" s="84"/>
      <c r="L4255" s="82"/>
    </row>
    <row r="4256" spans="2:12" x14ac:dyDescent="0.3">
      <c r="B4256" s="82"/>
      <c r="C4256" s="82"/>
      <c r="D4256" s="82"/>
      <c r="E4256" s="133"/>
      <c r="F4256" s="84"/>
      <c r="G4256" s="84"/>
      <c r="H4256" s="82"/>
      <c r="I4256" s="84"/>
      <c r="J4256" s="84"/>
      <c r="K4256" s="84"/>
      <c r="L4256" s="82"/>
    </row>
    <row r="4257" spans="2:12" x14ac:dyDescent="0.3">
      <c r="B4257" s="82"/>
      <c r="C4257" s="82"/>
      <c r="D4257" s="82"/>
      <c r="E4257" s="133"/>
      <c r="F4257" s="84"/>
      <c r="G4257" s="84"/>
      <c r="H4257" s="82"/>
      <c r="I4257" s="84"/>
      <c r="J4257" s="84"/>
      <c r="K4257" s="84"/>
      <c r="L4257" s="82"/>
    </row>
    <row r="4258" spans="2:12" x14ac:dyDescent="0.3">
      <c r="B4258" s="82"/>
      <c r="C4258" s="82"/>
      <c r="D4258" s="82"/>
      <c r="E4258" s="133"/>
      <c r="F4258" s="84"/>
      <c r="G4258" s="84"/>
      <c r="H4258" s="82"/>
      <c r="I4258" s="84"/>
      <c r="J4258" s="84"/>
      <c r="K4258" s="84"/>
      <c r="L4258" s="82"/>
    </row>
    <row r="4259" spans="2:12" x14ac:dyDescent="0.3">
      <c r="B4259" s="82"/>
      <c r="C4259" s="82"/>
      <c r="D4259" s="82"/>
      <c r="E4259" s="133"/>
      <c r="F4259" s="84"/>
      <c r="G4259" s="84"/>
      <c r="H4259" s="82"/>
      <c r="I4259" s="84"/>
      <c r="J4259" s="84"/>
      <c r="K4259" s="84"/>
      <c r="L4259" s="82"/>
    </row>
    <row r="4260" spans="2:12" x14ac:dyDescent="0.3">
      <c r="B4260" s="82"/>
      <c r="C4260" s="82"/>
      <c r="D4260" s="82"/>
      <c r="E4260" s="133"/>
      <c r="F4260" s="84"/>
      <c r="G4260" s="84"/>
      <c r="H4260" s="82"/>
      <c r="I4260" s="84"/>
      <c r="J4260" s="84"/>
      <c r="K4260" s="84"/>
      <c r="L4260" s="82"/>
    </row>
    <row r="4261" spans="2:12" x14ac:dyDescent="0.3">
      <c r="B4261" s="82"/>
      <c r="C4261" s="82"/>
      <c r="D4261" s="82"/>
      <c r="E4261" s="133"/>
      <c r="F4261" s="84"/>
      <c r="G4261" s="84"/>
      <c r="H4261" s="82"/>
      <c r="I4261" s="84"/>
      <c r="J4261" s="84"/>
      <c r="K4261" s="84"/>
      <c r="L4261" s="82"/>
    </row>
    <row r="4262" spans="2:12" x14ac:dyDescent="0.3">
      <c r="B4262" s="82"/>
      <c r="C4262" s="82"/>
      <c r="D4262" s="82"/>
      <c r="E4262" s="133"/>
      <c r="F4262" s="84"/>
      <c r="G4262" s="84"/>
      <c r="H4262" s="82"/>
      <c r="I4262" s="84"/>
      <c r="J4262" s="84"/>
      <c r="K4262" s="84"/>
      <c r="L4262" s="82"/>
    </row>
    <row r="4263" spans="2:12" x14ac:dyDescent="0.3">
      <c r="B4263" s="82"/>
      <c r="C4263" s="82"/>
      <c r="D4263" s="82"/>
      <c r="E4263" s="133"/>
      <c r="F4263" s="84"/>
      <c r="G4263" s="84"/>
      <c r="H4263" s="82"/>
      <c r="I4263" s="84"/>
      <c r="J4263" s="84"/>
      <c r="K4263" s="84"/>
      <c r="L4263" s="82"/>
    </row>
    <row r="4264" spans="2:12" x14ac:dyDescent="0.3">
      <c r="B4264" s="82"/>
      <c r="C4264" s="82"/>
      <c r="D4264" s="82"/>
      <c r="E4264" s="133"/>
      <c r="F4264" s="84"/>
      <c r="G4264" s="84"/>
      <c r="H4264" s="82"/>
      <c r="I4264" s="84"/>
      <c r="J4264" s="84"/>
      <c r="K4264" s="84"/>
      <c r="L4264" s="82"/>
    </row>
    <row r="4265" spans="2:12" x14ac:dyDescent="0.3">
      <c r="B4265" s="82"/>
      <c r="C4265" s="82"/>
      <c r="D4265" s="82"/>
      <c r="E4265" s="133"/>
      <c r="F4265" s="84"/>
      <c r="G4265" s="84"/>
      <c r="H4265" s="82"/>
      <c r="I4265" s="84"/>
      <c r="J4265" s="84"/>
      <c r="K4265" s="84"/>
      <c r="L4265" s="82"/>
    </row>
    <row r="4266" spans="2:12" x14ac:dyDescent="0.3">
      <c r="B4266" s="82"/>
      <c r="C4266" s="82"/>
      <c r="D4266" s="82"/>
      <c r="E4266" s="133"/>
      <c r="F4266" s="84"/>
      <c r="G4266" s="84"/>
      <c r="H4266" s="82"/>
      <c r="I4266" s="84"/>
      <c r="J4266" s="84"/>
      <c r="K4266" s="84"/>
      <c r="L4266" s="82"/>
    </row>
    <row r="4267" spans="2:12" x14ac:dyDescent="0.3">
      <c r="B4267" s="82"/>
      <c r="C4267" s="82"/>
      <c r="D4267" s="82"/>
      <c r="E4267" s="133"/>
      <c r="F4267" s="84"/>
      <c r="G4267" s="84"/>
      <c r="H4267" s="82"/>
      <c r="I4267" s="84"/>
      <c r="J4267" s="84"/>
      <c r="K4267" s="84"/>
      <c r="L4267" s="82"/>
    </row>
    <row r="4268" spans="2:12" x14ac:dyDescent="0.3">
      <c r="B4268" s="82"/>
      <c r="C4268" s="82"/>
      <c r="D4268" s="82"/>
      <c r="E4268" s="133"/>
      <c r="F4268" s="84"/>
      <c r="G4268" s="84"/>
      <c r="H4268" s="82"/>
      <c r="I4268" s="84"/>
      <c r="J4268" s="84"/>
      <c r="K4268" s="84"/>
      <c r="L4268" s="82"/>
    </row>
    <row r="4269" spans="2:12" x14ac:dyDescent="0.3">
      <c r="B4269" s="82"/>
      <c r="C4269" s="82"/>
      <c r="D4269" s="82"/>
      <c r="E4269" s="133"/>
      <c r="F4269" s="84"/>
      <c r="G4269" s="84"/>
      <c r="H4269" s="82"/>
      <c r="I4269" s="84"/>
      <c r="J4269" s="84"/>
      <c r="K4269" s="84"/>
      <c r="L4269" s="82"/>
    </row>
    <row r="4270" spans="2:12" x14ac:dyDescent="0.3">
      <c r="B4270" s="82"/>
      <c r="C4270" s="82"/>
      <c r="D4270" s="82"/>
      <c r="E4270" s="133"/>
      <c r="F4270" s="84"/>
      <c r="G4270" s="84"/>
      <c r="H4270" s="82"/>
      <c r="I4270" s="84"/>
      <c r="J4270" s="84"/>
      <c r="K4270" s="84"/>
      <c r="L4270" s="82"/>
    </row>
    <row r="4271" spans="2:12" x14ac:dyDescent="0.3">
      <c r="B4271" s="82"/>
      <c r="C4271" s="82"/>
      <c r="D4271" s="82"/>
      <c r="E4271" s="133"/>
      <c r="F4271" s="84"/>
      <c r="G4271" s="84"/>
      <c r="H4271" s="82"/>
      <c r="I4271" s="84"/>
      <c r="J4271" s="84"/>
      <c r="K4271" s="84"/>
      <c r="L4271" s="82"/>
    </row>
    <row r="4272" spans="2:12" x14ac:dyDescent="0.3">
      <c r="B4272" s="82"/>
      <c r="C4272" s="82"/>
      <c r="D4272" s="82"/>
      <c r="E4272" s="133"/>
      <c r="F4272" s="84"/>
      <c r="G4272" s="84"/>
      <c r="H4272" s="82"/>
      <c r="I4272" s="84"/>
      <c r="J4272" s="84"/>
      <c r="K4272" s="84"/>
      <c r="L4272" s="82"/>
    </row>
    <row r="4273" spans="2:12" x14ac:dyDescent="0.3">
      <c r="B4273" s="82"/>
      <c r="C4273" s="82"/>
      <c r="D4273" s="82"/>
      <c r="E4273" s="133"/>
      <c r="F4273" s="84"/>
      <c r="G4273" s="84"/>
      <c r="H4273" s="82"/>
      <c r="I4273" s="84"/>
      <c r="J4273" s="84"/>
      <c r="K4273" s="84"/>
      <c r="L4273" s="82"/>
    </row>
    <row r="4274" spans="2:12" x14ac:dyDescent="0.3">
      <c r="B4274" s="82"/>
      <c r="C4274" s="82"/>
      <c r="D4274" s="82"/>
      <c r="E4274" s="133"/>
      <c r="F4274" s="84"/>
      <c r="G4274" s="84"/>
      <c r="H4274" s="82"/>
      <c r="I4274" s="84"/>
      <c r="J4274" s="84"/>
      <c r="K4274" s="84"/>
      <c r="L4274" s="82"/>
    </row>
    <row r="4275" spans="2:12" x14ac:dyDescent="0.3">
      <c r="B4275" s="82"/>
      <c r="C4275" s="82"/>
      <c r="D4275" s="82"/>
      <c r="E4275" s="133"/>
      <c r="F4275" s="84"/>
      <c r="G4275" s="84"/>
      <c r="H4275" s="82"/>
      <c r="I4275" s="84"/>
      <c r="J4275" s="84"/>
      <c r="K4275" s="84"/>
      <c r="L4275" s="82"/>
    </row>
    <row r="4276" spans="2:12" x14ac:dyDescent="0.3">
      <c r="B4276" s="82"/>
      <c r="C4276" s="82"/>
      <c r="D4276" s="82"/>
      <c r="E4276" s="133"/>
      <c r="F4276" s="84"/>
      <c r="G4276" s="84"/>
      <c r="H4276" s="82"/>
      <c r="I4276" s="84"/>
      <c r="J4276" s="84"/>
      <c r="K4276" s="84"/>
      <c r="L4276" s="82"/>
    </row>
    <row r="4277" spans="2:12" x14ac:dyDescent="0.3">
      <c r="B4277" s="82"/>
      <c r="C4277" s="82"/>
      <c r="D4277" s="82"/>
      <c r="E4277" s="133"/>
      <c r="F4277" s="84"/>
      <c r="G4277" s="84"/>
      <c r="H4277" s="82"/>
      <c r="I4277" s="84"/>
      <c r="J4277" s="84"/>
      <c r="K4277" s="84"/>
      <c r="L4277" s="82"/>
    </row>
    <row r="4278" spans="2:12" x14ac:dyDescent="0.3">
      <c r="B4278" s="82"/>
      <c r="C4278" s="82"/>
      <c r="D4278" s="82"/>
      <c r="E4278" s="133"/>
      <c r="F4278" s="84"/>
      <c r="G4278" s="84"/>
      <c r="H4278" s="82"/>
      <c r="I4278" s="84"/>
      <c r="J4278" s="84"/>
      <c r="K4278" s="84"/>
      <c r="L4278" s="82"/>
    </row>
    <row r="4279" spans="2:12" x14ac:dyDescent="0.3">
      <c r="B4279" s="82"/>
      <c r="C4279" s="82"/>
      <c r="D4279" s="82"/>
      <c r="E4279" s="133"/>
      <c r="F4279" s="84"/>
      <c r="G4279" s="84"/>
      <c r="H4279" s="82"/>
      <c r="I4279" s="84"/>
      <c r="J4279" s="84"/>
      <c r="K4279" s="84"/>
      <c r="L4279" s="82"/>
    </row>
    <row r="4280" spans="2:12" x14ac:dyDescent="0.3">
      <c r="B4280" s="82"/>
      <c r="C4280" s="82"/>
      <c r="D4280" s="82"/>
      <c r="E4280" s="133"/>
      <c r="F4280" s="84"/>
      <c r="G4280" s="84"/>
      <c r="H4280" s="82"/>
      <c r="I4280" s="84"/>
      <c r="J4280" s="84"/>
      <c r="K4280" s="84"/>
      <c r="L4280" s="82"/>
    </row>
    <row r="4281" spans="2:12" x14ac:dyDescent="0.3">
      <c r="B4281" s="82"/>
      <c r="C4281" s="82"/>
      <c r="D4281" s="82"/>
      <c r="E4281" s="133"/>
      <c r="F4281" s="84"/>
      <c r="G4281" s="84"/>
      <c r="H4281" s="82"/>
      <c r="I4281" s="84"/>
      <c r="J4281" s="84"/>
      <c r="K4281" s="84"/>
      <c r="L4281" s="82"/>
    </row>
    <row r="4282" spans="2:12" x14ac:dyDescent="0.3">
      <c r="B4282" s="82"/>
      <c r="C4282" s="82"/>
      <c r="D4282" s="82"/>
      <c r="E4282" s="133"/>
      <c r="F4282" s="84"/>
      <c r="G4282" s="84"/>
      <c r="H4282" s="82"/>
      <c r="I4282" s="84"/>
      <c r="J4282" s="84"/>
      <c r="K4282" s="84"/>
      <c r="L4282" s="82"/>
    </row>
    <row r="4283" spans="2:12" x14ac:dyDescent="0.3">
      <c r="B4283" s="82"/>
      <c r="C4283" s="82"/>
      <c r="D4283" s="82"/>
      <c r="E4283" s="133"/>
      <c r="F4283" s="84"/>
      <c r="G4283" s="84"/>
      <c r="H4283" s="82"/>
      <c r="I4283" s="84"/>
      <c r="J4283" s="84"/>
      <c r="K4283" s="84"/>
      <c r="L4283" s="82"/>
    </row>
    <row r="4284" spans="2:12" x14ac:dyDescent="0.3">
      <c r="B4284" s="82"/>
      <c r="C4284" s="82"/>
      <c r="D4284" s="82"/>
      <c r="E4284" s="133"/>
      <c r="F4284" s="84"/>
      <c r="G4284" s="84"/>
      <c r="H4284" s="82"/>
      <c r="I4284" s="84"/>
      <c r="J4284" s="84"/>
      <c r="K4284" s="84"/>
      <c r="L4284" s="82"/>
    </row>
    <row r="4285" spans="2:12" x14ac:dyDescent="0.3">
      <c r="B4285" s="82"/>
      <c r="C4285" s="82"/>
      <c r="D4285" s="82"/>
      <c r="E4285" s="133"/>
      <c r="F4285" s="84"/>
      <c r="G4285" s="84"/>
      <c r="H4285" s="82"/>
      <c r="I4285" s="84"/>
      <c r="J4285" s="84"/>
      <c r="K4285" s="84"/>
      <c r="L4285" s="82"/>
    </row>
    <row r="4286" spans="2:12" x14ac:dyDescent="0.3">
      <c r="B4286" s="82"/>
      <c r="C4286" s="82"/>
      <c r="D4286" s="82"/>
      <c r="E4286" s="133"/>
      <c r="F4286" s="84"/>
      <c r="G4286" s="84"/>
      <c r="H4286" s="82"/>
      <c r="I4286" s="84"/>
      <c r="J4286" s="84"/>
      <c r="K4286" s="84"/>
      <c r="L4286" s="82"/>
    </row>
    <row r="4287" spans="2:12" x14ac:dyDescent="0.3">
      <c r="B4287" s="82"/>
      <c r="C4287" s="82"/>
      <c r="D4287" s="82"/>
      <c r="E4287" s="133"/>
      <c r="F4287" s="84"/>
      <c r="G4287" s="84"/>
      <c r="H4287" s="82"/>
      <c r="I4287" s="84"/>
      <c r="J4287" s="84"/>
      <c r="K4287" s="84"/>
      <c r="L4287" s="82"/>
    </row>
    <row r="4288" spans="2:12" x14ac:dyDescent="0.3">
      <c r="B4288" s="82"/>
      <c r="C4288" s="82"/>
      <c r="D4288" s="82"/>
      <c r="E4288" s="133"/>
      <c r="F4288" s="84"/>
      <c r="G4288" s="84"/>
      <c r="H4288" s="82"/>
      <c r="I4288" s="84"/>
      <c r="J4288" s="84"/>
      <c r="K4288" s="84"/>
      <c r="L4288" s="82"/>
    </row>
    <row r="4289" spans="2:12" x14ac:dyDescent="0.3">
      <c r="B4289" s="82"/>
      <c r="C4289" s="82"/>
      <c r="D4289" s="82"/>
      <c r="E4289" s="133"/>
      <c r="F4289" s="84"/>
      <c r="G4289" s="84"/>
      <c r="H4289" s="82"/>
      <c r="I4289" s="84"/>
      <c r="J4289" s="84"/>
      <c r="K4289" s="84"/>
      <c r="L4289" s="82"/>
    </row>
    <row r="4290" spans="2:12" x14ac:dyDescent="0.3">
      <c r="B4290" s="82"/>
      <c r="C4290" s="82"/>
      <c r="D4290" s="82"/>
      <c r="E4290" s="133"/>
      <c r="F4290" s="84"/>
      <c r="G4290" s="84"/>
      <c r="H4290" s="82"/>
      <c r="I4290" s="84"/>
      <c r="J4290" s="84"/>
      <c r="K4290" s="84"/>
      <c r="L4290" s="82"/>
    </row>
    <row r="4291" spans="2:12" x14ac:dyDescent="0.3">
      <c r="B4291" s="82"/>
      <c r="C4291" s="82"/>
      <c r="D4291" s="82"/>
      <c r="E4291" s="133"/>
      <c r="F4291" s="84"/>
      <c r="G4291" s="84"/>
      <c r="H4291" s="82"/>
      <c r="I4291" s="84"/>
      <c r="J4291" s="84"/>
      <c r="K4291" s="84"/>
      <c r="L4291" s="82"/>
    </row>
    <row r="4292" spans="2:12" x14ac:dyDescent="0.3">
      <c r="B4292" s="82"/>
      <c r="C4292" s="82"/>
      <c r="D4292" s="82"/>
      <c r="E4292" s="133"/>
      <c r="F4292" s="84"/>
      <c r="G4292" s="84"/>
      <c r="H4292" s="82"/>
      <c r="I4292" s="84"/>
      <c r="J4292" s="84"/>
      <c r="K4292" s="84"/>
      <c r="L4292" s="82"/>
    </row>
    <row r="4293" spans="2:12" x14ac:dyDescent="0.3">
      <c r="B4293" s="82"/>
      <c r="C4293" s="82"/>
      <c r="D4293" s="82"/>
      <c r="E4293" s="133"/>
      <c r="F4293" s="84"/>
      <c r="G4293" s="84"/>
      <c r="H4293" s="82"/>
      <c r="I4293" s="84"/>
      <c r="J4293" s="84"/>
      <c r="K4293" s="84"/>
      <c r="L4293" s="82"/>
    </row>
    <row r="4294" spans="2:12" x14ac:dyDescent="0.3">
      <c r="B4294" s="82"/>
      <c r="C4294" s="82"/>
      <c r="D4294" s="82"/>
      <c r="E4294" s="133"/>
      <c r="F4294" s="84"/>
      <c r="G4294" s="84"/>
      <c r="H4294" s="82"/>
      <c r="I4294" s="84"/>
      <c r="J4294" s="84"/>
      <c r="K4294" s="84"/>
      <c r="L4294" s="82"/>
    </row>
    <row r="4295" spans="2:12" x14ac:dyDescent="0.3">
      <c r="B4295" s="82"/>
      <c r="C4295" s="82"/>
      <c r="D4295" s="82"/>
      <c r="E4295" s="133"/>
      <c r="F4295" s="84"/>
      <c r="G4295" s="84"/>
      <c r="H4295" s="82"/>
      <c r="I4295" s="84"/>
      <c r="J4295" s="84"/>
      <c r="K4295" s="84"/>
      <c r="L4295" s="82"/>
    </row>
    <row r="4296" spans="2:12" x14ac:dyDescent="0.3">
      <c r="B4296" s="82"/>
      <c r="C4296" s="82"/>
      <c r="D4296" s="82"/>
      <c r="E4296" s="133"/>
      <c r="F4296" s="84"/>
      <c r="G4296" s="84"/>
      <c r="H4296" s="82"/>
      <c r="I4296" s="84"/>
      <c r="J4296" s="84"/>
      <c r="K4296" s="84"/>
      <c r="L4296" s="82"/>
    </row>
    <row r="4297" spans="2:12" x14ac:dyDescent="0.3">
      <c r="B4297" s="82"/>
      <c r="C4297" s="82"/>
      <c r="D4297" s="82"/>
      <c r="E4297" s="133"/>
      <c r="F4297" s="84"/>
      <c r="G4297" s="84"/>
      <c r="H4297" s="82"/>
      <c r="I4297" s="84"/>
      <c r="J4297" s="84"/>
      <c r="K4297" s="84"/>
      <c r="L4297" s="82"/>
    </row>
    <row r="4298" spans="2:12" x14ac:dyDescent="0.3">
      <c r="B4298" s="82"/>
      <c r="C4298" s="82"/>
      <c r="D4298" s="82"/>
      <c r="E4298" s="133"/>
      <c r="F4298" s="84"/>
      <c r="G4298" s="84"/>
      <c r="H4298" s="82"/>
      <c r="I4298" s="84"/>
      <c r="J4298" s="84"/>
      <c r="K4298" s="84"/>
      <c r="L4298" s="82"/>
    </row>
    <row r="4299" spans="2:12" x14ac:dyDescent="0.3">
      <c r="B4299" s="82"/>
      <c r="C4299" s="82"/>
      <c r="D4299" s="82"/>
      <c r="E4299" s="133"/>
      <c r="F4299" s="84"/>
      <c r="G4299" s="84"/>
      <c r="H4299" s="82"/>
      <c r="I4299" s="84"/>
      <c r="J4299" s="84"/>
      <c r="K4299" s="84"/>
      <c r="L4299" s="82"/>
    </row>
    <row r="4300" spans="2:12" x14ac:dyDescent="0.3">
      <c r="B4300" s="82"/>
      <c r="C4300" s="82"/>
      <c r="D4300" s="82"/>
      <c r="E4300" s="133"/>
      <c r="F4300" s="84"/>
      <c r="G4300" s="84"/>
      <c r="H4300" s="82"/>
      <c r="I4300" s="84"/>
      <c r="J4300" s="84"/>
      <c r="K4300" s="84"/>
      <c r="L4300" s="82"/>
    </row>
    <row r="4301" spans="2:12" x14ac:dyDescent="0.3">
      <c r="B4301" s="82"/>
      <c r="C4301" s="82"/>
      <c r="D4301" s="82"/>
      <c r="E4301" s="133"/>
      <c r="F4301" s="84"/>
      <c r="G4301" s="84"/>
      <c r="H4301" s="82"/>
      <c r="I4301" s="84"/>
      <c r="J4301" s="84"/>
      <c r="K4301" s="84"/>
      <c r="L4301" s="82"/>
    </row>
    <row r="4302" spans="2:12" x14ac:dyDescent="0.3">
      <c r="B4302" s="82"/>
      <c r="C4302" s="82"/>
      <c r="D4302" s="82"/>
      <c r="E4302" s="133"/>
      <c r="F4302" s="84"/>
      <c r="G4302" s="84"/>
      <c r="H4302" s="82"/>
      <c r="I4302" s="84"/>
      <c r="J4302" s="84"/>
      <c r="K4302" s="84"/>
      <c r="L4302" s="82"/>
    </row>
    <row r="4303" spans="2:12" x14ac:dyDescent="0.3">
      <c r="B4303" s="82"/>
      <c r="C4303" s="82"/>
      <c r="D4303" s="82"/>
      <c r="E4303" s="133"/>
      <c r="F4303" s="84"/>
      <c r="G4303" s="84"/>
      <c r="H4303" s="82"/>
      <c r="I4303" s="84"/>
      <c r="J4303" s="84"/>
      <c r="K4303" s="84"/>
      <c r="L4303" s="82"/>
    </row>
    <row r="4304" spans="2:12" x14ac:dyDescent="0.3">
      <c r="B4304" s="82"/>
      <c r="C4304" s="82"/>
      <c r="D4304" s="82"/>
      <c r="E4304" s="133"/>
      <c r="F4304" s="84"/>
      <c r="G4304" s="84"/>
      <c r="H4304" s="82"/>
      <c r="I4304" s="84"/>
      <c r="J4304" s="84"/>
      <c r="K4304" s="84"/>
      <c r="L4304" s="82"/>
    </row>
    <row r="4305" spans="2:12" x14ac:dyDescent="0.3">
      <c r="B4305" s="82"/>
      <c r="C4305" s="82"/>
      <c r="D4305" s="82"/>
      <c r="E4305" s="133"/>
      <c r="F4305" s="84"/>
      <c r="G4305" s="84"/>
      <c r="H4305" s="82"/>
      <c r="I4305" s="84"/>
      <c r="J4305" s="84"/>
      <c r="K4305" s="84"/>
      <c r="L4305" s="82"/>
    </row>
    <row r="4306" spans="2:12" x14ac:dyDescent="0.3">
      <c r="B4306" s="82"/>
      <c r="C4306" s="82"/>
      <c r="D4306" s="82"/>
      <c r="E4306" s="133"/>
      <c r="F4306" s="84"/>
      <c r="G4306" s="84"/>
      <c r="H4306" s="82"/>
      <c r="I4306" s="84"/>
      <c r="J4306" s="84"/>
      <c r="K4306" s="84"/>
      <c r="L4306" s="82"/>
    </row>
    <row r="4307" spans="2:12" x14ac:dyDescent="0.3">
      <c r="B4307" s="82"/>
      <c r="C4307" s="82"/>
      <c r="D4307" s="82"/>
      <c r="E4307" s="133"/>
      <c r="F4307" s="84"/>
      <c r="G4307" s="84"/>
      <c r="H4307" s="82"/>
      <c r="I4307" s="84"/>
      <c r="J4307" s="84"/>
      <c r="K4307" s="84"/>
      <c r="L4307" s="82"/>
    </row>
    <row r="4308" spans="2:12" x14ac:dyDescent="0.3">
      <c r="B4308" s="82"/>
      <c r="C4308" s="82"/>
      <c r="D4308" s="82"/>
      <c r="E4308" s="133"/>
      <c r="F4308" s="84"/>
      <c r="G4308" s="84"/>
      <c r="H4308" s="82"/>
      <c r="I4308" s="84"/>
      <c r="J4308" s="84"/>
      <c r="K4308" s="84"/>
      <c r="L4308" s="82"/>
    </row>
    <row r="4309" spans="2:12" x14ac:dyDescent="0.3">
      <c r="B4309" s="82"/>
      <c r="C4309" s="82"/>
      <c r="D4309" s="82"/>
      <c r="E4309" s="133"/>
      <c r="F4309" s="84"/>
      <c r="G4309" s="84"/>
      <c r="H4309" s="82"/>
      <c r="I4309" s="84"/>
      <c r="J4309" s="84"/>
      <c r="K4309" s="84"/>
      <c r="L4309" s="82"/>
    </row>
    <row r="4310" spans="2:12" x14ac:dyDescent="0.3">
      <c r="B4310" s="82"/>
      <c r="C4310" s="82"/>
      <c r="D4310" s="82"/>
      <c r="E4310" s="133"/>
      <c r="F4310" s="84"/>
      <c r="G4310" s="84"/>
      <c r="H4310" s="82"/>
      <c r="I4310" s="84"/>
      <c r="J4310" s="84"/>
      <c r="K4310" s="84"/>
      <c r="L4310" s="82"/>
    </row>
    <row r="4311" spans="2:12" x14ac:dyDescent="0.3">
      <c r="B4311" s="82"/>
      <c r="C4311" s="82"/>
      <c r="D4311" s="82"/>
      <c r="E4311" s="133"/>
      <c r="F4311" s="84"/>
      <c r="G4311" s="84"/>
      <c r="H4311" s="82"/>
      <c r="I4311" s="84"/>
      <c r="J4311" s="84"/>
      <c r="K4311" s="84"/>
      <c r="L4311" s="82"/>
    </row>
    <row r="4312" spans="2:12" x14ac:dyDescent="0.3">
      <c r="B4312" s="82"/>
      <c r="C4312" s="82"/>
      <c r="D4312" s="82"/>
      <c r="E4312" s="133"/>
      <c r="F4312" s="84"/>
      <c r="G4312" s="84"/>
      <c r="H4312" s="82"/>
      <c r="I4312" s="84"/>
      <c r="J4312" s="84"/>
      <c r="K4312" s="84"/>
      <c r="L4312" s="82"/>
    </row>
    <row r="4313" spans="2:12" x14ac:dyDescent="0.3">
      <c r="B4313" s="82"/>
      <c r="C4313" s="82"/>
      <c r="D4313" s="82"/>
      <c r="E4313" s="133"/>
      <c r="F4313" s="84"/>
      <c r="G4313" s="84"/>
      <c r="H4313" s="82"/>
      <c r="I4313" s="84"/>
      <c r="J4313" s="84"/>
      <c r="K4313" s="84"/>
      <c r="L4313" s="82"/>
    </row>
    <row r="4314" spans="2:12" x14ac:dyDescent="0.3">
      <c r="B4314" s="82"/>
      <c r="C4314" s="82"/>
      <c r="D4314" s="82"/>
      <c r="E4314" s="133"/>
      <c r="F4314" s="84"/>
      <c r="G4314" s="84"/>
      <c r="H4314" s="82"/>
      <c r="I4314" s="84"/>
      <c r="J4314" s="84"/>
      <c r="K4314" s="84"/>
      <c r="L4314" s="82"/>
    </row>
    <row r="4315" spans="2:12" x14ac:dyDescent="0.3">
      <c r="B4315" s="82"/>
      <c r="C4315" s="82"/>
      <c r="D4315" s="82"/>
      <c r="E4315" s="133"/>
      <c r="F4315" s="84"/>
      <c r="G4315" s="84"/>
      <c r="H4315" s="82"/>
      <c r="I4315" s="84"/>
      <c r="J4315" s="84"/>
      <c r="K4315" s="84"/>
      <c r="L4315" s="82"/>
    </row>
    <row r="4316" spans="2:12" x14ac:dyDescent="0.3">
      <c r="B4316" s="82"/>
      <c r="C4316" s="82"/>
      <c r="D4316" s="82"/>
      <c r="E4316" s="133"/>
      <c r="F4316" s="84"/>
      <c r="G4316" s="84"/>
      <c r="H4316" s="82"/>
      <c r="I4316" s="84"/>
      <c r="J4316" s="84"/>
      <c r="K4316" s="84"/>
      <c r="L4316" s="82"/>
    </row>
    <row r="4317" spans="2:12" x14ac:dyDescent="0.3">
      <c r="B4317" s="82"/>
      <c r="C4317" s="82"/>
      <c r="D4317" s="82"/>
      <c r="E4317" s="133"/>
      <c r="F4317" s="84"/>
      <c r="G4317" s="84"/>
      <c r="H4317" s="82"/>
      <c r="I4317" s="84"/>
      <c r="J4317" s="84"/>
      <c r="K4317" s="84"/>
      <c r="L4317" s="82"/>
    </row>
    <row r="4318" spans="2:12" x14ac:dyDescent="0.3">
      <c r="B4318" s="82"/>
      <c r="C4318" s="82"/>
      <c r="D4318" s="82"/>
      <c r="E4318" s="133"/>
      <c r="F4318" s="84"/>
      <c r="G4318" s="84"/>
      <c r="H4318" s="82"/>
      <c r="I4318" s="84"/>
      <c r="J4318" s="84"/>
      <c r="K4318" s="84"/>
      <c r="L4318" s="82"/>
    </row>
    <row r="4319" spans="2:12" x14ac:dyDescent="0.3">
      <c r="B4319" s="82"/>
      <c r="C4319" s="82"/>
      <c r="D4319" s="82"/>
      <c r="E4319" s="133"/>
      <c r="F4319" s="84"/>
      <c r="G4319" s="84"/>
      <c r="H4319" s="82"/>
      <c r="I4319" s="84"/>
      <c r="J4319" s="84"/>
      <c r="K4319" s="84"/>
      <c r="L4319" s="82"/>
    </row>
    <row r="4320" spans="2:12" x14ac:dyDescent="0.3">
      <c r="B4320" s="82"/>
      <c r="C4320" s="82"/>
      <c r="D4320" s="82"/>
      <c r="E4320" s="133"/>
      <c r="F4320" s="84"/>
      <c r="G4320" s="84"/>
      <c r="H4320" s="82"/>
      <c r="I4320" s="84"/>
      <c r="J4320" s="84"/>
      <c r="K4320" s="84"/>
      <c r="L4320" s="82"/>
    </row>
    <row r="4321" spans="2:12" x14ac:dyDescent="0.3">
      <c r="B4321" s="82"/>
      <c r="C4321" s="82"/>
      <c r="D4321" s="82"/>
      <c r="E4321" s="133"/>
      <c r="F4321" s="84"/>
      <c r="G4321" s="84"/>
      <c r="H4321" s="82"/>
      <c r="I4321" s="84"/>
      <c r="J4321" s="84"/>
      <c r="K4321" s="84"/>
      <c r="L4321" s="82"/>
    </row>
    <row r="4322" spans="2:12" x14ac:dyDescent="0.3">
      <c r="B4322" s="82"/>
      <c r="C4322" s="82"/>
      <c r="D4322" s="82"/>
      <c r="E4322" s="133"/>
      <c r="F4322" s="84"/>
      <c r="G4322" s="84"/>
      <c r="H4322" s="82"/>
      <c r="I4322" s="84"/>
      <c r="J4322" s="84"/>
      <c r="K4322" s="84"/>
      <c r="L4322" s="82"/>
    </row>
    <row r="4323" spans="2:12" x14ac:dyDescent="0.3">
      <c r="B4323" s="82"/>
      <c r="C4323" s="82"/>
      <c r="D4323" s="82"/>
      <c r="E4323" s="133"/>
      <c r="F4323" s="84"/>
      <c r="G4323" s="84"/>
      <c r="H4323" s="82"/>
      <c r="I4323" s="84"/>
      <c r="J4323" s="84"/>
      <c r="K4323" s="84"/>
      <c r="L4323" s="82"/>
    </row>
    <row r="4324" spans="2:12" x14ac:dyDescent="0.3">
      <c r="B4324" s="82"/>
      <c r="C4324" s="82"/>
      <c r="D4324" s="82"/>
      <c r="E4324" s="133"/>
      <c r="F4324" s="84"/>
      <c r="G4324" s="84"/>
      <c r="H4324" s="82"/>
      <c r="I4324" s="84"/>
      <c r="J4324" s="84"/>
      <c r="K4324" s="84"/>
      <c r="L4324" s="82"/>
    </row>
    <row r="4325" spans="2:12" x14ac:dyDescent="0.3">
      <c r="B4325" s="82"/>
      <c r="C4325" s="82"/>
      <c r="D4325" s="82"/>
      <c r="E4325" s="133"/>
      <c r="F4325" s="84"/>
      <c r="G4325" s="84"/>
      <c r="H4325" s="82"/>
      <c r="I4325" s="84"/>
      <c r="J4325" s="84"/>
      <c r="K4325" s="84"/>
      <c r="L4325" s="82"/>
    </row>
    <row r="4326" spans="2:12" x14ac:dyDescent="0.3">
      <c r="B4326" s="82"/>
      <c r="C4326" s="82"/>
      <c r="D4326" s="82"/>
      <c r="E4326" s="133"/>
      <c r="F4326" s="84"/>
      <c r="G4326" s="84"/>
      <c r="H4326" s="82"/>
      <c r="I4326" s="84"/>
      <c r="J4326" s="84"/>
      <c r="K4326" s="84"/>
      <c r="L4326" s="82"/>
    </row>
    <row r="4327" spans="2:12" x14ac:dyDescent="0.3">
      <c r="B4327" s="82"/>
      <c r="C4327" s="82"/>
      <c r="D4327" s="82"/>
      <c r="E4327" s="133"/>
      <c r="F4327" s="84"/>
      <c r="G4327" s="84"/>
      <c r="H4327" s="82"/>
      <c r="I4327" s="84"/>
      <c r="J4327" s="84"/>
      <c r="K4327" s="84"/>
      <c r="L4327" s="82"/>
    </row>
    <row r="4328" spans="2:12" x14ac:dyDescent="0.3">
      <c r="B4328" s="82"/>
      <c r="C4328" s="82"/>
      <c r="D4328" s="82"/>
      <c r="E4328" s="133"/>
      <c r="F4328" s="84"/>
      <c r="G4328" s="84"/>
      <c r="H4328" s="82"/>
      <c r="I4328" s="84"/>
      <c r="J4328" s="84"/>
      <c r="K4328" s="84"/>
      <c r="L4328" s="82"/>
    </row>
    <row r="4329" spans="2:12" x14ac:dyDescent="0.3">
      <c r="B4329" s="82"/>
      <c r="C4329" s="82"/>
      <c r="D4329" s="82"/>
      <c r="E4329" s="133"/>
      <c r="F4329" s="84"/>
      <c r="G4329" s="84"/>
      <c r="H4329" s="82"/>
      <c r="I4329" s="84"/>
      <c r="J4329" s="84"/>
      <c r="K4329" s="84"/>
      <c r="L4329" s="82"/>
    </row>
    <row r="4330" spans="2:12" x14ac:dyDescent="0.3">
      <c r="B4330" s="82"/>
      <c r="C4330" s="82"/>
      <c r="D4330" s="82"/>
      <c r="E4330" s="133"/>
      <c r="F4330" s="84"/>
      <c r="G4330" s="84"/>
      <c r="H4330" s="82"/>
      <c r="I4330" s="84"/>
      <c r="J4330" s="84"/>
      <c r="K4330" s="84"/>
      <c r="L4330" s="82"/>
    </row>
    <row r="4331" spans="2:12" x14ac:dyDescent="0.3">
      <c r="B4331" s="82"/>
      <c r="C4331" s="82"/>
      <c r="D4331" s="82"/>
      <c r="E4331" s="133"/>
      <c r="F4331" s="84"/>
      <c r="G4331" s="84"/>
      <c r="H4331" s="82"/>
      <c r="I4331" s="84"/>
      <c r="J4331" s="84"/>
      <c r="K4331" s="84"/>
      <c r="L4331" s="82"/>
    </row>
    <row r="4332" spans="2:12" x14ac:dyDescent="0.3">
      <c r="B4332" s="82"/>
      <c r="C4332" s="82"/>
      <c r="D4332" s="82"/>
      <c r="E4332" s="133"/>
      <c r="F4332" s="84"/>
      <c r="G4332" s="84"/>
      <c r="H4332" s="82"/>
      <c r="I4332" s="84"/>
      <c r="J4332" s="84"/>
      <c r="K4332" s="84"/>
      <c r="L4332" s="82"/>
    </row>
    <row r="4333" spans="2:12" x14ac:dyDescent="0.3">
      <c r="B4333" s="82"/>
      <c r="C4333" s="82"/>
      <c r="D4333" s="82"/>
      <c r="E4333" s="133"/>
      <c r="F4333" s="84"/>
      <c r="G4333" s="84"/>
      <c r="H4333" s="82"/>
      <c r="I4333" s="84"/>
      <c r="J4333" s="84"/>
      <c r="K4333" s="84"/>
      <c r="L4333" s="82"/>
    </row>
    <row r="4334" spans="2:12" x14ac:dyDescent="0.3">
      <c r="B4334" s="82"/>
      <c r="C4334" s="82"/>
      <c r="D4334" s="82"/>
      <c r="E4334" s="133"/>
      <c r="F4334" s="84"/>
      <c r="G4334" s="84"/>
      <c r="H4334" s="82"/>
      <c r="I4334" s="84"/>
      <c r="J4334" s="84"/>
      <c r="K4334" s="84"/>
      <c r="L4334" s="82"/>
    </row>
    <row r="4335" spans="2:12" x14ac:dyDescent="0.3">
      <c r="B4335" s="82"/>
      <c r="C4335" s="82"/>
      <c r="D4335" s="82"/>
      <c r="E4335" s="133"/>
      <c r="F4335" s="84"/>
      <c r="G4335" s="84"/>
      <c r="H4335" s="82"/>
      <c r="I4335" s="84"/>
      <c r="J4335" s="84"/>
      <c r="K4335" s="84"/>
      <c r="L4335" s="82"/>
    </row>
    <row r="4336" spans="2:12" x14ac:dyDescent="0.3">
      <c r="B4336" s="82"/>
      <c r="C4336" s="82"/>
      <c r="D4336" s="82"/>
      <c r="E4336" s="133"/>
      <c r="F4336" s="84"/>
      <c r="G4336" s="84"/>
      <c r="H4336" s="82"/>
      <c r="I4336" s="84"/>
      <c r="J4336" s="84"/>
      <c r="K4336" s="84"/>
      <c r="L4336" s="82"/>
    </row>
    <row r="4337" spans="2:12" x14ac:dyDescent="0.3">
      <c r="B4337" s="82"/>
      <c r="C4337" s="82"/>
      <c r="D4337" s="82"/>
      <c r="E4337" s="133"/>
      <c r="F4337" s="84"/>
      <c r="G4337" s="84"/>
      <c r="H4337" s="82"/>
      <c r="I4337" s="84"/>
      <c r="J4337" s="84"/>
      <c r="K4337" s="84"/>
      <c r="L4337" s="82"/>
    </row>
    <row r="4338" spans="2:12" x14ac:dyDescent="0.3">
      <c r="B4338" s="82"/>
      <c r="C4338" s="82"/>
      <c r="D4338" s="82"/>
      <c r="E4338" s="133"/>
      <c r="F4338" s="84"/>
      <c r="G4338" s="84"/>
      <c r="H4338" s="82"/>
      <c r="I4338" s="84"/>
      <c r="J4338" s="84"/>
      <c r="K4338" s="84"/>
      <c r="L4338" s="82"/>
    </row>
    <row r="4339" spans="2:12" x14ac:dyDescent="0.3">
      <c r="B4339" s="82"/>
      <c r="C4339" s="82"/>
      <c r="D4339" s="82"/>
      <c r="E4339" s="133"/>
      <c r="F4339" s="84"/>
      <c r="G4339" s="84"/>
      <c r="H4339" s="82"/>
      <c r="I4339" s="84"/>
      <c r="J4339" s="84"/>
      <c r="K4339" s="84"/>
      <c r="L4339" s="82"/>
    </row>
    <row r="4340" spans="2:12" x14ac:dyDescent="0.3">
      <c r="B4340" s="82"/>
      <c r="C4340" s="82"/>
      <c r="D4340" s="82"/>
      <c r="E4340" s="133"/>
      <c r="F4340" s="84"/>
      <c r="G4340" s="84"/>
      <c r="H4340" s="82"/>
      <c r="I4340" s="84"/>
      <c r="J4340" s="84"/>
      <c r="K4340" s="84"/>
      <c r="L4340" s="82"/>
    </row>
    <row r="4341" spans="2:12" x14ac:dyDescent="0.3">
      <c r="B4341" s="82"/>
      <c r="C4341" s="82"/>
      <c r="D4341" s="82"/>
      <c r="E4341" s="133"/>
      <c r="F4341" s="84"/>
      <c r="G4341" s="84"/>
      <c r="H4341" s="82"/>
      <c r="I4341" s="84"/>
      <c r="J4341" s="84"/>
      <c r="K4341" s="84"/>
      <c r="L4341" s="82"/>
    </row>
    <row r="4342" spans="2:12" x14ac:dyDescent="0.3">
      <c r="B4342" s="82"/>
      <c r="C4342" s="82"/>
      <c r="D4342" s="82"/>
      <c r="E4342" s="133"/>
      <c r="F4342" s="84"/>
      <c r="G4342" s="84"/>
      <c r="H4342" s="82"/>
      <c r="I4342" s="84"/>
      <c r="J4342" s="84"/>
      <c r="K4342" s="84"/>
      <c r="L4342" s="82"/>
    </row>
    <row r="4343" spans="2:12" x14ac:dyDescent="0.3">
      <c r="B4343" s="82"/>
      <c r="C4343" s="82"/>
      <c r="D4343" s="82"/>
      <c r="E4343" s="133"/>
      <c r="F4343" s="84"/>
      <c r="G4343" s="84"/>
      <c r="H4343" s="82"/>
      <c r="I4343" s="84"/>
      <c r="J4343" s="84"/>
      <c r="K4343" s="84"/>
      <c r="L4343" s="82"/>
    </row>
    <row r="4344" spans="2:12" x14ac:dyDescent="0.3">
      <c r="B4344" s="82"/>
      <c r="C4344" s="82"/>
      <c r="D4344" s="82"/>
      <c r="E4344" s="133"/>
      <c r="F4344" s="84"/>
      <c r="G4344" s="84"/>
      <c r="H4344" s="82"/>
      <c r="I4344" s="84"/>
      <c r="J4344" s="84"/>
      <c r="K4344" s="84"/>
      <c r="L4344" s="82"/>
    </row>
    <row r="4345" spans="2:12" x14ac:dyDescent="0.3">
      <c r="B4345" s="82"/>
      <c r="C4345" s="82"/>
      <c r="D4345" s="82"/>
      <c r="E4345" s="133"/>
      <c r="F4345" s="84"/>
      <c r="G4345" s="84"/>
      <c r="H4345" s="82"/>
      <c r="I4345" s="84"/>
      <c r="J4345" s="84"/>
      <c r="K4345" s="84"/>
      <c r="L4345" s="82"/>
    </row>
    <row r="4346" spans="2:12" x14ac:dyDescent="0.3">
      <c r="B4346" s="82"/>
      <c r="C4346" s="82"/>
      <c r="D4346" s="82"/>
      <c r="E4346" s="133"/>
      <c r="F4346" s="84"/>
      <c r="G4346" s="84"/>
      <c r="H4346" s="82"/>
      <c r="I4346" s="84"/>
      <c r="J4346" s="84"/>
      <c r="K4346" s="84"/>
      <c r="L4346" s="82"/>
    </row>
    <row r="4347" spans="2:12" x14ac:dyDescent="0.3">
      <c r="B4347" s="82"/>
      <c r="C4347" s="82"/>
      <c r="D4347" s="82"/>
      <c r="E4347" s="133"/>
      <c r="F4347" s="84"/>
      <c r="G4347" s="84"/>
      <c r="H4347" s="82"/>
      <c r="I4347" s="84"/>
      <c r="J4347" s="84"/>
      <c r="K4347" s="84"/>
      <c r="L4347" s="82"/>
    </row>
    <row r="4348" spans="2:12" x14ac:dyDescent="0.3">
      <c r="B4348" s="82"/>
      <c r="C4348" s="82"/>
      <c r="D4348" s="82"/>
      <c r="E4348" s="133"/>
      <c r="F4348" s="84"/>
      <c r="G4348" s="84"/>
      <c r="H4348" s="82"/>
      <c r="I4348" s="84"/>
      <c r="J4348" s="84"/>
      <c r="K4348" s="84"/>
      <c r="L4348" s="82"/>
    </row>
    <row r="4349" spans="2:12" x14ac:dyDescent="0.3">
      <c r="B4349" s="82"/>
      <c r="C4349" s="82"/>
      <c r="D4349" s="82"/>
      <c r="E4349" s="133"/>
      <c r="F4349" s="84"/>
      <c r="G4349" s="84"/>
      <c r="H4349" s="82"/>
      <c r="I4349" s="84"/>
      <c r="J4349" s="84"/>
      <c r="K4349" s="84"/>
      <c r="L4349" s="82"/>
    </row>
    <row r="4350" spans="2:12" x14ac:dyDescent="0.3">
      <c r="B4350" s="82"/>
      <c r="C4350" s="82"/>
      <c r="D4350" s="82"/>
      <c r="E4350" s="133"/>
      <c r="F4350" s="84"/>
      <c r="G4350" s="84"/>
      <c r="H4350" s="82"/>
      <c r="I4350" s="84"/>
      <c r="J4350" s="84"/>
      <c r="K4350" s="84"/>
      <c r="L4350" s="82"/>
    </row>
    <row r="4351" spans="2:12" x14ac:dyDescent="0.3">
      <c r="B4351" s="82"/>
      <c r="C4351" s="82"/>
      <c r="D4351" s="82"/>
      <c r="E4351" s="133"/>
      <c r="F4351" s="84"/>
      <c r="G4351" s="84"/>
      <c r="H4351" s="82"/>
      <c r="I4351" s="84"/>
      <c r="J4351" s="84"/>
      <c r="K4351" s="84"/>
      <c r="L4351" s="82"/>
    </row>
    <row r="4352" spans="2:12" x14ac:dyDescent="0.3">
      <c r="B4352" s="82"/>
      <c r="C4352" s="82"/>
      <c r="D4352" s="82"/>
      <c r="E4352" s="133"/>
      <c r="F4352" s="84"/>
      <c r="G4352" s="84"/>
      <c r="H4352" s="82"/>
      <c r="I4352" s="84"/>
      <c r="J4352" s="84"/>
      <c r="K4352" s="84"/>
      <c r="L4352" s="82"/>
    </row>
    <row r="4353" spans="2:12" x14ac:dyDescent="0.3">
      <c r="B4353" s="82"/>
      <c r="C4353" s="82"/>
      <c r="D4353" s="82"/>
      <c r="E4353" s="133"/>
      <c r="F4353" s="84"/>
      <c r="G4353" s="84"/>
      <c r="H4353" s="82"/>
      <c r="I4353" s="84"/>
      <c r="J4353" s="84"/>
      <c r="K4353" s="84"/>
      <c r="L4353" s="82"/>
    </row>
    <row r="4354" spans="2:12" x14ac:dyDescent="0.3">
      <c r="B4354" s="82"/>
      <c r="C4354" s="82"/>
      <c r="D4354" s="82"/>
      <c r="E4354" s="133"/>
      <c r="F4354" s="84"/>
      <c r="G4354" s="84"/>
      <c r="H4354" s="82"/>
      <c r="I4354" s="84"/>
      <c r="J4354" s="84"/>
      <c r="K4354" s="84"/>
      <c r="L4354" s="82"/>
    </row>
    <row r="4355" spans="2:12" x14ac:dyDescent="0.3">
      <c r="B4355" s="82"/>
      <c r="C4355" s="82"/>
      <c r="D4355" s="82"/>
      <c r="E4355" s="133"/>
      <c r="F4355" s="84"/>
      <c r="G4355" s="84"/>
      <c r="H4355" s="82"/>
      <c r="I4355" s="84"/>
      <c r="J4355" s="84"/>
      <c r="K4355" s="84"/>
      <c r="L4355" s="82"/>
    </row>
    <row r="4356" spans="2:12" x14ac:dyDescent="0.3">
      <c r="B4356" s="82"/>
      <c r="C4356" s="82"/>
      <c r="D4356" s="82"/>
      <c r="E4356" s="133"/>
      <c r="F4356" s="84"/>
      <c r="G4356" s="84"/>
      <c r="H4356" s="82"/>
      <c r="I4356" s="84"/>
      <c r="J4356" s="84"/>
      <c r="K4356" s="84"/>
      <c r="L4356" s="82"/>
    </row>
    <row r="4357" spans="2:12" x14ac:dyDescent="0.3">
      <c r="B4357" s="82"/>
      <c r="C4357" s="82"/>
      <c r="D4357" s="82"/>
      <c r="E4357" s="133"/>
      <c r="F4357" s="84"/>
      <c r="G4357" s="84"/>
      <c r="H4357" s="82"/>
      <c r="I4357" s="84"/>
      <c r="J4357" s="84"/>
      <c r="K4357" s="84"/>
      <c r="L4357" s="82"/>
    </row>
    <row r="4358" spans="2:12" x14ac:dyDescent="0.3">
      <c r="B4358" s="82"/>
      <c r="C4358" s="82"/>
      <c r="D4358" s="82"/>
      <c r="E4358" s="133"/>
      <c r="F4358" s="84"/>
      <c r="G4358" s="84"/>
      <c r="H4358" s="82"/>
      <c r="I4358" s="84"/>
      <c r="J4358" s="84"/>
      <c r="K4358" s="84"/>
      <c r="L4358" s="82"/>
    </row>
    <row r="4359" spans="2:12" x14ac:dyDescent="0.3">
      <c r="B4359" s="82"/>
      <c r="C4359" s="82"/>
      <c r="D4359" s="82"/>
      <c r="E4359" s="133"/>
      <c r="F4359" s="84"/>
      <c r="G4359" s="84"/>
      <c r="H4359" s="82"/>
      <c r="I4359" s="84"/>
      <c r="J4359" s="84"/>
      <c r="K4359" s="84"/>
      <c r="L4359" s="82"/>
    </row>
    <row r="4360" spans="2:12" x14ac:dyDescent="0.3">
      <c r="B4360" s="82"/>
      <c r="C4360" s="82"/>
      <c r="D4360" s="82"/>
      <c r="E4360" s="133"/>
      <c r="F4360" s="84"/>
      <c r="G4360" s="84"/>
      <c r="H4360" s="82"/>
      <c r="I4360" s="84"/>
      <c r="J4360" s="84"/>
      <c r="K4360" s="84"/>
      <c r="L4360" s="82"/>
    </row>
    <row r="4361" spans="2:12" x14ac:dyDescent="0.3">
      <c r="B4361" s="82"/>
      <c r="C4361" s="82"/>
      <c r="D4361" s="82"/>
      <c r="E4361" s="133"/>
      <c r="F4361" s="84"/>
      <c r="G4361" s="84"/>
      <c r="H4361" s="82"/>
      <c r="I4361" s="84"/>
      <c r="J4361" s="84"/>
      <c r="K4361" s="84"/>
      <c r="L4361" s="82"/>
    </row>
    <row r="4362" spans="2:12" x14ac:dyDescent="0.3">
      <c r="B4362" s="82"/>
      <c r="C4362" s="82"/>
      <c r="D4362" s="82"/>
      <c r="E4362" s="133"/>
      <c r="F4362" s="84"/>
      <c r="G4362" s="84"/>
      <c r="H4362" s="82"/>
      <c r="I4362" s="84"/>
      <c r="J4362" s="84"/>
      <c r="K4362" s="84"/>
      <c r="L4362" s="82"/>
    </row>
    <row r="4363" spans="2:12" x14ac:dyDescent="0.3">
      <c r="B4363" s="82"/>
      <c r="C4363" s="82"/>
      <c r="D4363" s="82"/>
      <c r="E4363" s="133"/>
      <c r="F4363" s="84"/>
      <c r="G4363" s="84"/>
      <c r="H4363" s="82"/>
      <c r="I4363" s="84"/>
      <c r="J4363" s="84"/>
      <c r="K4363" s="84"/>
      <c r="L4363" s="82"/>
    </row>
    <row r="4364" spans="2:12" x14ac:dyDescent="0.3">
      <c r="B4364" s="82"/>
      <c r="C4364" s="82"/>
      <c r="D4364" s="82"/>
      <c r="E4364" s="133"/>
      <c r="F4364" s="84"/>
      <c r="G4364" s="84"/>
      <c r="H4364" s="82"/>
      <c r="I4364" s="84"/>
      <c r="J4364" s="84"/>
      <c r="K4364" s="84"/>
      <c r="L4364" s="82"/>
    </row>
    <row r="4365" spans="2:12" x14ac:dyDescent="0.3">
      <c r="B4365" s="82"/>
      <c r="C4365" s="82"/>
      <c r="D4365" s="82"/>
      <c r="E4365" s="133"/>
      <c r="F4365" s="84"/>
      <c r="G4365" s="84"/>
      <c r="H4365" s="82"/>
      <c r="I4365" s="84"/>
      <c r="J4365" s="84"/>
      <c r="K4365" s="84"/>
      <c r="L4365" s="82"/>
    </row>
    <row r="4366" spans="2:12" x14ac:dyDescent="0.3">
      <c r="B4366" s="82"/>
      <c r="C4366" s="82"/>
      <c r="D4366" s="82"/>
      <c r="E4366" s="133"/>
      <c r="F4366" s="84"/>
      <c r="G4366" s="84"/>
      <c r="H4366" s="82"/>
      <c r="I4366" s="84"/>
      <c r="J4366" s="84"/>
      <c r="K4366" s="84"/>
      <c r="L4366" s="82"/>
    </row>
    <row r="4367" spans="2:12" x14ac:dyDescent="0.3">
      <c r="B4367" s="82"/>
      <c r="C4367" s="82"/>
      <c r="D4367" s="82"/>
      <c r="E4367" s="133"/>
      <c r="F4367" s="84"/>
      <c r="G4367" s="84"/>
      <c r="H4367" s="82"/>
      <c r="I4367" s="84"/>
      <c r="J4367" s="84"/>
      <c r="K4367" s="84"/>
      <c r="L4367" s="82"/>
    </row>
    <row r="4368" spans="2:12" x14ac:dyDescent="0.3">
      <c r="B4368" s="82"/>
      <c r="C4368" s="82"/>
      <c r="D4368" s="82"/>
      <c r="E4368" s="133"/>
      <c r="F4368" s="84"/>
      <c r="G4368" s="84"/>
      <c r="H4368" s="82"/>
      <c r="I4368" s="84"/>
      <c r="J4368" s="84"/>
      <c r="K4368" s="84"/>
      <c r="L4368" s="82"/>
    </row>
    <row r="4369" spans="2:12" x14ac:dyDescent="0.3">
      <c r="B4369" s="82"/>
      <c r="C4369" s="82"/>
      <c r="D4369" s="82"/>
      <c r="E4369" s="133"/>
      <c r="F4369" s="84"/>
      <c r="G4369" s="84"/>
      <c r="H4369" s="82"/>
      <c r="I4369" s="84"/>
      <c r="J4369" s="84"/>
      <c r="K4369" s="84"/>
      <c r="L4369" s="82"/>
    </row>
    <row r="4370" spans="2:12" x14ac:dyDescent="0.3">
      <c r="B4370" s="82"/>
      <c r="C4370" s="82"/>
      <c r="D4370" s="82"/>
      <c r="E4370" s="133"/>
      <c r="F4370" s="84"/>
      <c r="G4370" s="84"/>
      <c r="H4370" s="82"/>
      <c r="I4370" s="84"/>
      <c r="J4370" s="84"/>
      <c r="K4370" s="84"/>
      <c r="L4370" s="82"/>
    </row>
    <row r="4371" spans="2:12" x14ac:dyDescent="0.3">
      <c r="B4371" s="82"/>
      <c r="C4371" s="82"/>
      <c r="D4371" s="82"/>
      <c r="E4371" s="133"/>
      <c r="F4371" s="84"/>
      <c r="G4371" s="84"/>
      <c r="H4371" s="82"/>
      <c r="I4371" s="84"/>
      <c r="J4371" s="84"/>
      <c r="K4371" s="84"/>
      <c r="L4371" s="82"/>
    </row>
    <row r="4372" spans="2:12" x14ac:dyDescent="0.3">
      <c r="B4372" s="82"/>
      <c r="C4372" s="82"/>
      <c r="D4372" s="82"/>
      <c r="E4372" s="133"/>
      <c r="F4372" s="84"/>
      <c r="G4372" s="84"/>
      <c r="H4372" s="82"/>
      <c r="I4372" s="84"/>
      <c r="J4372" s="84"/>
      <c r="K4372" s="84"/>
      <c r="L4372" s="82"/>
    </row>
    <row r="4373" spans="2:12" x14ac:dyDescent="0.3">
      <c r="B4373" s="82"/>
      <c r="C4373" s="82"/>
      <c r="D4373" s="82"/>
      <c r="E4373" s="133"/>
      <c r="F4373" s="84"/>
      <c r="G4373" s="84"/>
      <c r="H4373" s="82"/>
      <c r="I4373" s="84"/>
      <c r="J4373" s="84"/>
      <c r="K4373" s="84"/>
      <c r="L4373" s="82"/>
    </row>
    <row r="4374" spans="2:12" x14ac:dyDescent="0.3">
      <c r="B4374" s="82"/>
      <c r="C4374" s="82"/>
      <c r="D4374" s="82"/>
      <c r="E4374" s="133"/>
      <c r="F4374" s="84"/>
      <c r="G4374" s="84"/>
      <c r="H4374" s="82"/>
      <c r="I4374" s="84"/>
      <c r="J4374" s="84"/>
      <c r="K4374" s="84"/>
      <c r="L4374" s="82"/>
    </row>
    <row r="4375" spans="2:12" x14ac:dyDescent="0.3">
      <c r="B4375" s="82"/>
      <c r="C4375" s="82"/>
      <c r="D4375" s="82"/>
      <c r="E4375" s="133"/>
      <c r="F4375" s="84"/>
      <c r="G4375" s="84"/>
      <c r="H4375" s="82"/>
      <c r="I4375" s="84"/>
      <c r="J4375" s="84"/>
      <c r="K4375" s="84"/>
      <c r="L4375" s="82"/>
    </row>
    <row r="4376" spans="2:12" x14ac:dyDescent="0.3">
      <c r="B4376" s="82"/>
      <c r="C4376" s="82"/>
      <c r="D4376" s="82"/>
      <c r="E4376" s="133"/>
      <c r="F4376" s="84"/>
      <c r="G4376" s="84"/>
      <c r="H4376" s="82"/>
      <c r="I4376" s="84"/>
      <c r="J4376" s="84"/>
      <c r="K4376" s="84"/>
      <c r="L4376" s="82"/>
    </row>
    <row r="4377" spans="2:12" x14ac:dyDescent="0.3">
      <c r="B4377" s="82"/>
      <c r="C4377" s="82"/>
      <c r="D4377" s="82"/>
      <c r="E4377" s="133"/>
      <c r="F4377" s="84"/>
      <c r="G4377" s="84"/>
      <c r="H4377" s="82"/>
      <c r="I4377" s="84"/>
      <c r="J4377" s="84"/>
      <c r="K4377" s="84"/>
      <c r="L4377" s="82"/>
    </row>
    <row r="4378" spans="2:12" x14ac:dyDescent="0.3">
      <c r="B4378" s="82"/>
      <c r="C4378" s="82"/>
      <c r="D4378" s="82"/>
      <c r="E4378" s="133"/>
      <c r="F4378" s="84"/>
      <c r="G4378" s="84"/>
      <c r="H4378" s="82"/>
      <c r="I4378" s="84"/>
      <c r="J4378" s="84"/>
      <c r="K4378" s="84"/>
      <c r="L4378" s="82"/>
    </row>
    <row r="4379" spans="2:12" x14ac:dyDescent="0.3">
      <c r="B4379" s="82"/>
      <c r="C4379" s="82"/>
      <c r="D4379" s="82"/>
      <c r="E4379" s="133"/>
      <c r="F4379" s="84"/>
      <c r="G4379" s="84"/>
      <c r="H4379" s="82"/>
      <c r="I4379" s="84"/>
      <c r="J4379" s="84"/>
      <c r="K4379" s="84"/>
      <c r="L4379" s="82"/>
    </row>
    <row r="4380" spans="2:12" x14ac:dyDescent="0.3">
      <c r="B4380" s="82"/>
      <c r="C4380" s="82"/>
      <c r="D4380" s="82"/>
      <c r="E4380" s="133"/>
      <c r="F4380" s="84"/>
      <c r="G4380" s="84"/>
      <c r="H4380" s="82"/>
      <c r="I4380" s="84"/>
      <c r="J4380" s="84"/>
      <c r="K4380" s="84"/>
      <c r="L4380" s="82"/>
    </row>
    <row r="4381" spans="2:12" x14ac:dyDescent="0.3">
      <c r="B4381" s="82"/>
      <c r="C4381" s="82"/>
      <c r="D4381" s="82"/>
      <c r="E4381" s="133"/>
      <c r="F4381" s="84"/>
      <c r="G4381" s="84"/>
      <c r="H4381" s="82"/>
      <c r="I4381" s="84"/>
      <c r="J4381" s="84"/>
      <c r="K4381" s="84"/>
      <c r="L4381" s="82"/>
    </row>
    <row r="4382" spans="2:12" x14ac:dyDescent="0.3">
      <c r="B4382" s="82"/>
      <c r="C4382" s="82"/>
      <c r="D4382" s="82"/>
      <c r="E4382" s="133"/>
      <c r="F4382" s="84"/>
      <c r="G4382" s="84"/>
      <c r="H4382" s="82"/>
      <c r="I4382" s="84"/>
      <c r="J4382" s="84"/>
      <c r="K4382" s="84"/>
      <c r="L4382" s="82"/>
    </row>
    <row r="4383" spans="2:12" x14ac:dyDescent="0.3">
      <c r="B4383" s="82"/>
      <c r="C4383" s="82"/>
      <c r="D4383" s="82"/>
      <c r="E4383" s="133"/>
      <c r="F4383" s="84"/>
      <c r="G4383" s="84"/>
      <c r="H4383" s="82"/>
      <c r="I4383" s="84"/>
      <c r="J4383" s="84"/>
      <c r="K4383" s="84"/>
      <c r="L4383" s="82"/>
    </row>
    <row r="4384" spans="2:12" x14ac:dyDescent="0.3">
      <c r="B4384" s="82"/>
      <c r="C4384" s="82"/>
      <c r="D4384" s="82"/>
      <c r="E4384" s="133"/>
      <c r="F4384" s="84"/>
      <c r="G4384" s="84"/>
      <c r="H4384" s="82"/>
      <c r="I4384" s="84"/>
      <c r="J4384" s="84"/>
      <c r="K4384" s="84"/>
      <c r="L4384" s="82"/>
    </row>
    <row r="4385" spans="2:12" x14ac:dyDescent="0.3">
      <c r="B4385" s="82"/>
      <c r="C4385" s="82"/>
      <c r="D4385" s="82"/>
      <c r="E4385" s="133"/>
      <c r="F4385" s="84"/>
      <c r="G4385" s="84"/>
      <c r="H4385" s="82"/>
      <c r="I4385" s="84"/>
      <c r="J4385" s="84"/>
      <c r="K4385" s="84"/>
      <c r="L4385" s="82"/>
    </row>
    <row r="4386" spans="2:12" x14ac:dyDescent="0.3">
      <c r="B4386" s="82"/>
      <c r="C4386" s="82"/>
      <c r="D4386" s="82"/>
      <c r="E4386" s="133"/>
      <c r="F4386" s="84"/>
      <c r="G4386" s="84"/>
      <c r="H4386" s="82"/>
      <c r="I4386" s="84"/>
      <c r="J4386" s="84"/>
      <c r="K4386" s="84"/>
      <c r="L4386" s="82"/>
    </row>
    <row r="4387" spans="2:12" x14ac:dyDescent="0.3">
      <c r="B4387" s="82"/>
      <c r="C4387" s="82"/>
      <c r="D4387" s="82"/>
      <c r="E4387" s="133"/>
      <c r="F4387" s="84"/>
      <c r="G4387" s="84"/>
      <c r="H4387" s="82"/>
      <c r="I4387" s="84"/>
      <c r="J4387" s="84"/>
      <c r="K4387" s="84"/>
      <c r="L4387" s="82"/>
    </row>
    <row r="4388" spans="2:12" x14ac:dyDescent="0.3">
      <c r="B4388" s="82"/>
      <c r="C4388" s="82"/>
      <c r="D4388" s="82"/>
      <c r="E4388" s="133"/>
      <c r="F4388" s="84"/>
      <c r="G4388" s="84"/>
      <c r="H4388" s="82"/>
      <c r="I4388" s="84"/>
      <c r="J4388" s="84"/>
      <c r="K4388" s="84"/>
      <c r="L4388" s="82"/>
    </row>
    <row r="4389" spans="2:12" x14ac:dyDescent="0.3">
      <c r="B4389" s="82"/>
      <c r="C4389" s="82"/>
      <c r="D4389" s="82"/>
      <c r="E4389" s="133"/>
      <c r="F4389" s="84"/>
      <c r="G4389" s="84"/>
      <c r="H4389" s="82"/>
      <c r="I4389" s="84"/>
      <c r="J4389" s="84"/>
      <c r="K4389" s="84"/>
      <c r="L4389" s="82"/>
    </row>
    <row r="4390" spans="2:12" x14ac:dyDescent="0.3">
      <c r="B4390" s="82"/>
      <c r="C4390" s="82"/>
      <c r="D4390" s="82"/>
      <c r="E4390" s="133"/>
      <c r="F4390" s="84"/>
      <c r="G4390" s="84"/>
      <c r="H4390" s="82"/>
      <c r="I4390" s="84"/>
      <c r="J4390" s="84"/>
      <c r="K4390" s="84"/>
      <c r="L4390" s="82"/>
    </row>
    <row r="4391" spans="2:12" x14ac:dyDescent="0.3">
      <c r="B4391" s="82"/>
      <c r="C4391" s="82"/>
      <c r="D4391" s="82"/>
      <c r="E4391" s="133"/>
      <c r="F4391" s="84"/>
      <c r="G4391" s="84"/>
      <c r="H4391" s="82"/>
      <c r="I4391" s="84"/>
      <c r="J4391" s="84"/>
      <c r="K4391" s="84"/>
      <c r="L4391" s="82"/>
    </row>
    <row r="4392" spans="2:12" x14ac:dyDescent="0.3">
      <c r="B4392" s="82"/>
      <c r="C4392" s="82"/>
      <c r="D4392" s="82"/>
      <c r="E4392" s="133"/>
      <c r="F4392" s="84"/>
      <c r="G4392" s="84"/>
      <c r="H4392" s="82"/>
      <c r="I4392" s="84"/>
      <c r="J4392" s="84"/>
      <c r="K4392" s="84"/>
      <c r="L4392" s="82"/>
    </row>
    <row r="4393" spans="2:12" x14ac:dyDescent="0.3">
      <c r="B4393" s="82"/>
      <c r="C4393" s="82"/>
      <c r="D4393" s="82"/>
      <c r="E4393" s="133"/>
      <c r="F4393" s="84"/>
      <c r="G4393" s="84"/>
      <c r="H4393" s="82"/>
      <c r="I4393" s="84"/>
      <c r="J4393" s="84"/>
      <c r="K4393" s="84"/>
      <c r="L4393" s="82"/>
    </row>
    <row r="4394" spans="2:12" x14ac:dyDescent="0.3">
      <c r="B4394" s="82"/>
      <c r="C4394" s="82"/>
      <c r="D4394" s="82"/>
      <c r="E4394" s="133"/>
      <c r="F4394" s="84"/>
      <c r="G4394" s="84"/>
      <c r="H4394" s="82"/>
      <c r="I4394" s="84"/>
      <c r="J4394" s="84"/>
      <c r="K4394" s="84"/>
      <c r="L4394" s="82"/>
    </row>
    <row r="4395" spans="2:12" x14ac:dyDescent="0.3">
      <c r="B4395" s="82"/>
      <c r="C4395" s="82"/>
      <c r="D4395" s="82"/>
      <c r="E4395" s="133"/>
      <c r="F4395" s="84"/>
      <c r="G4395" s="84"/>
      <c r="H4395" s="82"/>
      <c r="I4395" s="84"/>
      <c r="J4395" s="84"/>
      <c r="K4395" s="84"/>
      <c r="L4395" s="82"/>
    </row>
    <row r="4396" spans="2:12" x14ac:dyDescent="0.3">
      <c r="B4396" s="82"/>
      <c r="C4396" s="82"/>
      <c r="D4396" s="82"/>
      <c r="E4396" s="133"/>
      <c r="F4396" s="84"/>
      <c r="G4396" s="84"/>
      <c r="H4396" s="82"/>
      <c r="I4396" s="84"/>
      <c r="J4396" s="84"/>
      <c r="K4396" s="84"/>
      <c r="L4396" s="82"/>
    </row>
    <row r="4397" spans="2:12" x14ac:dyDescent="0.3">
      <c r="B4397" s="82"/>
      <c r="C4397" s="82"/>
      <c r="D4397" s="82"/>
      <c r="E4397" s="133"/>
      <c r="F4397" s="84"/>
      <c r="G4397" s="84"/>
      <c r="H4397" s="82"/>
      <c r="I4397" s="84"/>
      <c r="J4397" s="84"/>
      <c r="K4397" s="84"/>
      <c r="L4397" s="82"/>
    </row>
    <row r="4398" spans="2:12" x14ac:dyDescent="0.3">
      <c r="B4398" s="82"/>
      <c r="C4398" s="82"/>
      <c r="D4398" s="82"/>
      <c r="E4398" s="133"/>
      <c r="F4398" s="84"/>
      <c r="G4398" s="84"/>
      <c r="H4398" s="82"/>
      <c r="I4398" s="84"/>
      <c r="J4398" s="84"/>
      <c r="K4398" s="84"/>
      <c r="L4398" s="82"/>
    </row>
    <row r="4399" spans="2:12" x14ac:dyDescent="0.3">
      <c r="B4399" s="82"/>
      <c r="C4399" s="82"/>
      <c r="D4399" s="82"/>
      <c r="E4399" s="133"/>
      <c r="F4399" s="84"/>
      <c r="G4399" s="84"/>
      <c r="H4399" s="82"/>
      <c r="I4399" s="84"/>
      <c r="J4399" s="84"/>
      <c r="K4399" s="84"/>
      <c r="L4399" s="82"/>
    </row>
    <row r="4400" spans="2:12" x14ac:dyDescent="0.3">
      <c r="B4400" s="82"/>
      <c r="C4400" s="82"/>
      <c r="D4400" s="82"/>
      <c r="E4400" s="133"/>
      <c r="F4400" s="84"/>
      <c r="G4400" s="84"/>
      <c r="H4400" s="82"/>
      <c r="I4400" s="84"/>
      <c r="J4400" s="84"/>
      <c r="K4400" s="84"/>
      <c r="L4400" s="82"/>
    </row>
    <row r="4401" spans="2:12" x14ac:dyDescent="0.3">
      <c r="B4401" s="82"/>
      <c r="C4401" s="82"/>
      <c r="D4401" s="82"/>
      <c r="E4401" s="133"/>
      <c r="F4401" s="84"/>
      <c r="G4401" s="84"/>
      <c r="H4401" s="82"/>
      <c r="I4401" s="84"/>
      <c r="J4401" s="84"/>
      <c r="K4401" s="84"/>
      <c r="L4401" s="82"/>
    </row>
    <row r="4402" spans="2:12" x14ac:dyDescent="0.3">
      <c r="B4402" s="82"/>
      <c r="C4402" s="82"/>
      <c r="D4402" s="82"/>
      <c r="E4402" s="133"/>
      <c r="F4402" s="84"/>
      <c r="G4402" s="84"/>
      <c r="H4402" s="82"/>
      <c r="I4402" s="84"/>
      <c r="J4402" s="84"/>
      <c r="K4402" s="84"/>
      <c r="L4402" s="82"/>
    </row>
    <row r="4403" spans="2:12" x14ac:dyDescent="0.3">
      <c r="B4403" s="82"/>
      <c r="C4403" s="82"/>
      <c r="D4403" s="82"/>
      <c r="E4403" s="133"/>
      <c r="F4403" s="84"/>
      <c r="G4403" s="84"/>
      <c r="H4403" s="82"/>
      <c r="I4403" s="84"/>
      <c r="J4403" s="84"/>
      <c r="K4403" s="84"/>
      <c r="L4403" s="82"/>
    </row>
    <row r="4404" spans="2:12" x14ac:dyDescent="0.3">
      <c r="B4404" s="82"/>
      <c r="C4404" s="82"/>
      <c r="D4404" s="82"/>
      <c r="E4404" s="133"/>
      <c r="F4404" s="84"/>
      <c r="G4404" s="84"/>
      <c r="H4404" s="82"/>
      <c r="I4404" s="84"/>
      <c r="J4404" s="84"/>
      <c r="K4404" s="84"/>
      <c r="L4404" s="82"/>
    </row>
    <row r="4405" spans="2:12" x14ac:dyDescent="0.3">
      <c r="B4405" s="82"/>
      <c r="C4405" s="82"/>
      <c r="D4405" s="82"/>
      <c r="E4405" s="133"/>
      <c r="F4405" s="84"/>
      <c r="G4405" s="84"/>
      <c r="H4405" s="82"/>
      <c r="I4405" s="84"/>
      <c r="J4405" s="84"/>
      <c r="K4405" s="84"/>
      <c r="L4405" s="82"/>
    </row>
    <row r="4406" spans="2:12" x14ac:dyDescent="0.3">
      <c r="B4406" s="82"/>
      <c r="C4406" s="82"/>
      <c r="D4406" s="82"/>
      <c r="E4406" s="133"/>
      <c r="F4406" s="84"/>
      <c r="G4406" s="84"/>
      <c r="H4406" s="82"/>
      <c r="I4406" s="84"/>
      <c r="J4406" s="84"/>
      <c r="K4406" s="84"/>
      <c r="L4406" s="82"/>
    </row>
    <row r="4407" spans="2:12" x14ac:dyDescent="0.3">
      <c r="B4407" s="82"/>
      <c r="C4407" s="82"/>
      <c r="D4407" s="82"/>
      <c r="E4407" s="133"/>
      <c r="F4407" s="84"/>
      <c r="G4407" s="84"/>
      <c r="H4407" s="82"/>
      <c r="I4407" s="84"/>
      <c r="J4407" s="84"/>
      <c r="K4407" s="84"/>
      <c r="L4407" s="82"/>
    </row>
    <row r="4408" spans="2:12" x14ac:dyDescent="0.3">
      <c r="B4408" s="82"/>
      <c r="C4408" s="82"/>
      <c r="D4408" s="82"/>
      <c r="E4408" s="133"/>
      <c r="F4408" s="84"/>
      <c r="G4408" s="84"/>
      <c r="H4408" s="82"/>
      <c r="I4408" s="84"/>
      <c r="J4408" s="84"/>
      <c r="K4408" s="84"/>
      <c r="L4408" s="82"/>
    </row>
    <row r="4409" spans="2:12" x14ac:dyDescent="0.3">
      <c r="B4409" s="82"/>
      <c r="C4409" s="82"/>
      <c r="D4409" s="82"/>
      <c r="E4409" s="133"/>
      <c r="F4409" s="84"/>
      <c r="G4409" s="84"/>
      <c r="H4409" s="82"/>
      <c r="I4409" s="84"/>
      <c r="J4409" s="84"/>
      <c r="K4409" s="84"/>
      <c r="L4409" s="82"/>
    </row>
    <row r="4410" spans="2:12" x14ac:dyDescent="0.3">
      <c r="B4410" s="82"/>
      <c r="C4410" s="82"/>
      <c r="D4410" s="82"/>
      <c r="E4410" s="133"/>
      <c r="F4410" s="84"/>
      <c r="G4410" s="84"/>
      <c r="H4410" s="82"/>
      <c r="I4410" s="84"/>
      <c r="J4410" s="84"/>
      <c r="K4410" s="84"/>
      <c r="L4410" s="82"/>
    </row>
    <row r="4411" spans="2:12" x14ac:dyDescent="0.3">
      <c r="B4411" s="82"/>
      <c r="C4411" s="82"/>
      <c r="D4411" s="82"/>
      <c r="E4411" s="133"/>
      <c r="F4411" s="84"/>
      <c r="G4411" s="84"/>
      <c r="H4411" s="82"/>
      <c r="I4411" s="84"/>
      <c r="J4411" s="84"/>
      <c r="K4411" s="84"/>
      <c r="L4411" s="82"/>
    </row>
    <row r="4412" spans="2:12" x14ac:dyDescent="0.3">
      <c r="B4412" s="82"/>
      <c r="C4412" s="82"/>
      <c r="D4412" s="82"/>
      <c r="E4412" s="133"/>
      <c r="F4412" s="84"/>
      <c r="G4412" s="84"/>
      <c r="H4412" s="82"/>
      <c r="I4412" s="84"/>
      <c r="J4412" s="84"/>
      <c r="K4412" s="84"/>
      <c r="L4412" s="82"/>
    </row>
    <row r="4413" spans="2:12" x14ac:dyDescent="0.3">
      <c r="B4413" s="82"/>
      <c r="C4413" s="82"/>
      <c r="D4413" s="82"/>
      <c r="E4413" s="133"/>
      <c r="F4413" s="84"/>
      <c r="G4413" s="84"/>
      <c r="H4413" s="82"/>
      <c r="I4413" s="84"/>
      <c r="J4413" s="84"/>
      <c r="K4413" s="84"/>
      <c r="L4413" s="82"/>
    </row>
    <row r="4414" spans="2:12" x14ac:dyDescent="0.3">
      <c r="B4414" s="82"/>
      <c r="C4414" s="82"/>
      <c r="D4414" s="82"/>
      <c r="E4414" s="133"/>
      <c r="F4414" s="84"/>
      <c r="G4414" s="84"/>
      <c r="H4414" s="82"/>
      <c r="I4414" s="84"/>
      <c r="J4414" s="84"/>
      <c r="K4414" s="84"/>
      <c r="L4414" s="82"/>
    </row>
    <row r="4415" spans="2:12" x14ac:dyDescent="0.3">
      <c r="B4415" s="82"/>
      <c r="C4415" s="82"/>
      <c r="D4415" s="82"/>
      <c r="E4415" s="133"/>
      <c r="F4415" s="84"/>
      <c r="G4415" s="84"/>
      <c r="H4415" s="82"/>
      <c r="I4415" s="84"/>
      <c r="J4415" s="84"/>
      <c r="K4415" s="84"/>
      <c r="L4415" s="82"/>
    </row>
    <row r="4416" spans="2:12" x14ac:dyDescent="0.3">
      <c r="B4416" s="82"/>
      <c r="C4416" s="82"/>
      <c r="D4416" s="82"/>
      <c r="E4416" s="133"/>
      <c r="F4416" s="84"/>
      <c r="G4416" s="84"/>
      <c r="H4416" s="82"/>
      <c r="I4416" s="84"/>
      <c r="J4416" s="84"/>
      <c r="K4416" s="84"/>
      <c r="L4416" s="82"/>
    </row>
    <row r="4417" spans="2:12" x14ac:dyDescent="0.3">
      <c r="B4417" s="82"/>
      <c r="C4417" s="82"/>
      <c r="D4417" s="82"/>
      <c r="E4417" s="133"/>
      <c r="F4417" s="84"/>
      <c r="G4417" s="84"/>
      <c r="H4417" s="82"/>
      <c r="I4417" s="84"/>
      <c r="J4417" s="84"/>
      <c r="K4417" s="84"/>
      <c r="L4417" s="82"/>
    </row>
    <row r="4418" spans="2:12" x14ac:dyDescent="0.3">
      <c r="B4418" s="82"/>
      <c r="C4418" s="82"/>
      <c r="D4418" s="82"/>
      <c r="E4418" s="133"/>
      <c r="F4418" s="84"/>
      <c r="G4418" s="84"/>
      <c r="H4418" s="82"/>
      <c r="I4418" s="84"/>
      <c r="J4418" s="84"/>
      <c r="K4418" s="84"/>
      <c r="L4418" s="82"/>
    </row>
    <row r="4419" spans="2:12" x14ac:dyDescent="0.3">
      <c r="B4419" s="82"/>
      <c r="C4419" s="82"/>
      <c r="D4419" s="82"/>
      <c r="E4419" s="133"/>
      <c r="F4419" s="84"/>
      <c r="G4419" s="84"/>
      <c r="H4419" s="82"/>
      <c r="I4419" s="84"/>
      <c r="J4419" s="84"/>
      <c r="K4419" s="84"/>
      <c r="L4419" s="82"/>
    </row>
    <row r="4420" spans="2:12" x14ac:dyDescent="0.3">
      <c r="B4420" s="82"/>
      <c r="C4420" s="82"/>
      <c r="D4420" s="82"/>
      <c r="E4420" s="133"/>
      <c r="F4420" s="84"/>
      <c r="G4420" s="84"/>
      <c r="H4420" s="82"/>
      <c r="I4420" s="84"/>
      <c r="J4420" s="84"/>
      <c r="K4420" s="84"/>
      <c r="L4420" s="82"/>
    </row>
    <row r="4421" spans="2:12" x14ac:dyDescent="0.3">
      <c r="B4421" s="82"/>
      <c r="C4421" s="82"/>
      <c r="D4421" s="82"/>
      <c r="E4421" s="133"/>
      <c r="F4421" s="84"/>
      <c r="G4421" s="84"/>
      <c r="H4421" s="82"/>
      <c r="I4421" s="84"/>
      <c r="J4421" s="84"/>
      <c r="K4421" s="84"/>
      <c r="L4421" s="82"/>
    </row>
    <row r="4422" spans="2:12" x14ac:dyDescent="0.3">
      <c r="B4422" s="82"/>
      <c r="C4422" s="82"/>
      <c r="D4422" s="82"/>
      <c r="E4422" s="133"/>
      <c r="F4422" s="84"/>
      <c r="G4422" s="84"/>
      <c r="H4422" s="82"/>
      <c r="I4422" s="84"/>
      <c r="J4422" s="84"/>
      <c r="K4422" s="84"/>
      <c r="L4422" s="82"/>
    </row>
    <row r="4423" spans="2:12" x14ac:dyDescent="0.3">
      <c r="B4423" s="82"/>
      <c r="C4423" s="82"/>
      <c r="D4423" s="82"/>
      <c r="E4423" s="133"/>
      <c r="F4423" s="84"/>
      <c r="G4423" s="84"/>
      <c r="H4423" s="82"/>
      <c r="I4423" s="84"/>
      <c r="J4423" s="84"/>
      <c r="K4423" s="84"/>
      <c r="L4423" s="82"/>
    </row>
    <row r="4424" spans="2:12" x14ac:dyDescent="0.3">
      <c r="B4424" s="82"/>
      <c r="C4424" s="82"/>
      <c r="D4424" s="82"/>
      <c r="E4424" s="133"/>
      <c r="F4424" s="84"/>
      <c r="G4424" s="84"/>
      <c r="H4424" s="82"/>
      <c r="I4424" s="84"/>
      <c r="J4424" s="84"/>
      <c r="K4424" s="84"/>
      <c r="L4424" s="82"/>
    </row>
    <row r="4425" spans="2:12" x14ac:dyDescent="0.3">
      <c r="B4425" s="82"/>
      <c r="C4425" s="82"/>
      <c r="D4425" s="82"/>
      <c r="E4425" s="133"/>
      <c r="F4425" s="84"/>
      <c r="G4425" s="84"/>
      <c r="H4425" s="82"/>
      <c r="I4425" s="84"/>
      <c r="J4425" s="84"/>
      <c r="K4425" s="84"/>
      <c r="L4425" s="82"/>
    </row>
    <row r="4426" spans="2:12" x14ac:dyDescent="0.3">
      <c r="B4426" s="82"/>
      <c r="C4426" s="82"/>
      <c r="D4426" s="82"/>
      <c r="E4426" s="133"/>
      <c r="F4426" s="84"/>
      <c r="G4426" s="84"/>
      <c r="H4426" s="82"/>
      <c r="I4426" s="84"/>
      <c r="J4426" s="84"/>
      <c r="K4426" s="84"/>
      <c r="L4426" s="82"/>
    </row>
    <row r="4427" spans="2:12" x14ac:dyDescent="0.3">
      <c r="B4427" s="82"/>
      <c r="C4427" s="82"/>
      <c r="D4427" s="82"/>
      <c r="E4427" s="133"/>
      <c r="F4427" s="84"/>
      <c r="G4427" s="84"/>
      <c r="H4427" s="82"/>
      <c r="I4427" s="84"/>
      <c r="J4427" s="84"/>
      <c r="K4427" s="84"/>
      <c r="L4427" s="82"/>
    </row>
    <row r="4428" spans="2:12" x14ac:dyDescent="0.3">
      <c r="B4428" s="82"/>
      <c r="C4428" s="82"/>
      <c r="D4428" s="82"/>
      <c r="E4428" s="133"/>
      <c r="F4428" s="84"/>
      <c r="G4428" s="84"/>
      <c r="H4428" s="82"/>
      <c r="I4428" s="84"/>
      <c r="J4428" s="84"/>
      <c r="K4428" s="84"/>
      <c r="L4428" s="82"/>
    </row>
    <row r="4429" spans="2:12" x14ac:dyDescent="0.3">
      <c r="B4429" s="82"/>
      <c r="C4429" s="82"/>
      <c r="D4429" s="82"/>
      <c r="E4429" s="133"/>
      <c r="F4429" s="84"/>
      <c r="G4429" s="84"/>
      <c r="H4429" s="82"/>
      <c r="I4429" s="84"/>
      <c r="J4429" s="84"/>
      <c r="K4429" s="84"/>
      <c r="L4429" s="82"/>
    </row>
    <row r="4430" spans="2:12" x14ac:dyDescent="0.3">
      <c r="B4430" s="82"/>
      <c r="C4430" s="82"/>
      <c r="D4430" s="82"/>
      <c r="E4430" s="133"/>
      <c r="F4430" s="84"/>
      <c r="G4430" s="84"/>
      <c r="H4430" s="82"/>
      <c r="I4430" s="84"/>
      <c r="J4430" s="84"/>
      <c r="K4430" s="84"/>
      <c r="L4430" s="82"/>
    </row>
    <row r="4431" spans="2:12" x14ac:dyDescent="0.3">
      <c r="B4431" s="82"/>
      <c r="C4431" s="82"/>
      <c r="D4431" s="82"/>
      <c r="E4431" s="133"/>
      <c r="F4431" s="84"/>
      <c r="G4431" s="84"/>
      <c r="H4431" s="82"/>
      <c r="I4431" s="84"/>
      <c r="J4431" s="84"/>
      <c r="K4431" s="84"/>
      <c r="L4431" s="82"/>
    </row>
    <row r="4432" spans="2:12" x14ac:dyDescent="0.3">
      <c r="B4432" s="82"/>
      <c r="C4432" s="82"/>
      <c r="D4432" s="82"/>
      <c r="E4432" s="133"/>
      <c r="F4432" s="84"/>
      <c r="G4432" s="84"/>
      <c r="H4432" s="82"/>
      <c r="I4432" s="84"/>
      <c r="J4432" s="84"/>
      <c r="K4432" s="84"/>
      <c r="L4432" s="82"/>
    </row>
    <row r="4433" spans="2:12" x14ac:dyDescent="0.3">
      <c r="B4433" s="82"/>
      <c r="C4433" s="82"/>
      <c r="D4433" s="82"/>
      <c r="E4433" s="133"/>
      <c r="F4433" s="84"/>
      <c r="G4433" s="84"/>
      <c r="H4433" s="82"/>
      <c r="I4433" s="84"/>
      <c r="J4433" s="84"/>
      <c r="K4433" s="84"/>
      <c r="L4433" s="82"/>
    </row>
    <row r="4434" spans="2:12" x14ac:dyDescent="0.3">
      <c r="B4434" s="82"/>
      <c r="C4434" s="82"/>
      <c r="D4434" s="82"/>
      <c r="E4434" s="133"/>
      <c r="F4434" s="84"/>
      <c r="G4434" s="84"/>
      <c r="H4434" s="82"/>
      <c r="I4434" s="84"/>
      <c r="J4434" s="84"/>
      <c r="K4434" s="84"/>
      <c r="L4434" s="82"/>
    </row>
    <row r="4435" spans="2:12" x14ac:dyDescent="0.3">
      <c r="B4435" s="82"/>
      <c r="C4435" s="82"/>
      <c r="D4435" s="82"/>
      <c r="E4435" s="133"/>
      <c r="F4435" s="84"/>
      <c r="G4435" s="84"/>
      <c r="H4435" s="82"/>
      <c r="I4435" s="84"/>
      <c r="J4435" s="84"/>
      <c r="K4435" s="84"/>
      <c r="L4435" s="82"/>
    </row>
    <row r="4436" spans="2:12" x14ac:dyDescent="0.3">
      <c r="B4436" s="82"/>
      <c r="C4436" s="82"/>
      <c r="D4436" s="82"/>
      <c r="E4436" s="133"/>
      <c r="F4436" s="84"/>
      <c r="G4436" s="84"/>
      <c r="H4436" s="82"/>
      <c r="I4436" s="84"/>
      <c r="J4436" s="84"/>
      <c r="K4436" s="84"/>
      <c r="L4436" s="82"/>
    </row>
    <row r="4437" spans="2:12" x14ac:dyDescent="0.3">
      <c r="B4437" s="82"/>
      <c r="C4437" s="82"/>
      <c r="D4437" s="82"/>
      <c r="E4437" s="133"/>
      <c r="F4437" s="84"/>
      <c r="G4437" s="84"/>
      <c r="H4437" s="82"/>
      <c r="I4437" s="84"/>
      <c r="J4437" s="84"/>
      <c r="K4437" s="84"/>
      <c r="L4437" s="82"/>
    </row>
    <row r="4438" spans="2:12" x14ac:dyDescent="0.3">
      <c r="B4438" s="82"/>
      <c r="C4438" s="82"/>
      <c r="D4438" s="82"/>
      <c r="E4438" s="133"/>
      <c r="F4438" s="84"/>
      <c r="G4438" s="84"/>
      <c r="H4438" s="82"/>
      <c r="I4438" s="84"/>
      <c r="J4438" s="84"/>
      <c r="K4438" s="84"/>
      <c r="L4438" s="82"/>
    </row>
    <row r="4439" spans="2:12" x14ac:dyDescent="0.3">
      <c r="B4439" s="82"/>
      <c r="C4439" s="82"/>
      <c r="D4439" s="82"/>
      <c r="E4439" s="133"/>
      <c r="F4439" s="84"/>
      <c r="G4439" s="84"/>
      <c r="H4439" s="82"/>
      <c r="I4439" s="84"/>
      <c r="J4439" s="84"/>
      <c r="K4439" s="84"/>
      <c r="L4439" s="82"/>
    </row>
    <row r="4440" spans="2:12" x14ac:dyDescent="0.3">
      <c r="B4440" s="82"/>
      <c r="C4440" s="82"/>
      <c r="D4440" s="82"/>
      <c r="E4440" s="133"/>
      <c r="F4440" s="84"/>
      <c r="G4440" s="84"/>
      <c r="H4440" s="82"/>
      <c r="I4440" s="84"/>
      <c r="J4440" s="84"/>
      <c r="K4440" s="84"/>
      <c r="L4440" s="82"/>
    </row>
    <row r="4441" spans="2:12" x14ac:dyDescent="0.3">
      <c r="B4441" s="82"/>
      <c r="C4441" s="82"/>
      <c r="D4441" s="82"/>
      <c r="E4441" s="133"/>
      <c r="F4441" s="84"/>
      <c r="G4441" s="84"/>
      <c r="H4441" s="82"/>
      <c r="I4441" s="84"/>
      <c r="J4441" s="84"/>
      <c r="K4441" s="84"/>
      <c r="L4441" s="82"/>
    </row>
    <row r="4442" spans="2:12" x14ac:dyDescent="0.3">
      <c r="B4442" s="82"/>
      <c r="C4442" s="82"/>
      <c r="D4442" s="82"/>
      <c r="E4442" s="133"/>
      <c r="F4442" s="84"/>
      <c r="G4442" s="84"/>
      <c r="H4442" s="82"/>
      <c r="I4442" s="84"/>
      <c r="J4442" s="84"/>
      <c r="K4442" s="84"/>
      <c r="L4442" s="82"/>
    </row>
    <row r="4443" spans="2:12" x14ac:dyDescent="0.3">
      <c r="B4443" s="82"/>
      <c r="C4443" s="82"/>
      <c r="D4443" s="82"/>
      <c r="E4443" s="133"/>
      <c r="F4443" s="84"/>
      <c r="G4443" s="84"/>
      <c r="H4443" s="82"/>
      <c r="I4443" s="84"/>
      <c r="J4443" s="84"/>
      <c r="K4443" s="84"/>
      <c r="L4443" s="82"/>
    </row>
    <row r="4444" spans="2:12" x14ac:dyDescent="0.3">
      <c r="B4444" s="82"/>
      <c r="C4444" s="82"/>
      <c r="D4444" s="82"/>
      <c r="E4444" s="133"/>
      <c r="F4444" s="84"/>
      <c r="G4444" s="84"/>
      <c r="H4444" s="82"/>
      <c r="I4444" s="84"/>
      <c r="J4444" s="84"/>
      <c r="K4444" s="84"/>
      <c r="L4444" s="82"/>
    </row>
    <row r="4445" spans="2:12" x14ac:dyDescent="0.3">
      <c r="B4445" s="82"/>
      <c r="C4445" s="82"/>
      <c r="D4445" s="82"/>
      <c r="E4445" s="133"/>
      <c r="F4445" s="84"/>
      <c r="G4445" s="84"/>
      <c r="H4445" s="82"/>
      <c r="I4445" s="84"/>
      <c r="J4445" s="84"/>
      <c r="K4445" s="84"/>
      <c r="L4445" s="82"/>
    </row>
    <row r="4446" spans="2:12" x14ac:dyDescent="0.3">
      <c r="B4446" s="82"/>
      <c r="C4446" s="82"/>
      <c r="D4446" s="82"/>
      <c r="E4446" s="133"/>
      <c r="F4446" s="84"/>
      <c r="G4446" s="84"/>
      <c r="H4446" s="82"/>
      <c r="I4446" s="84"/>
      <c r="J4446" s="84"/>
      <c r="K4446" s="84"/>
      <c r="L4446" s="82"/>
    </row>
    <row r="4447" spans="2:12" x14ac:dyDescent="0.3">
      <c r="B4447" s="82"/>
      <c r="C4447" s="82"/>
      <c r="D4447" s="82"/>
      <c r="E4447" s="133"/>
      <c r="F4447" s="84"/>
      <c r="G4447" s="84"/>
      <c r="H4447" s="82"/>
      <c r="I4447" s="84"/>
      <c r="J4447" s="84"/>
      <c r="K4447" s="84"/>
      <c r="L4447" s="82"/>
    </row>
    <row r="4448" spans="2:12" x14ac:dyDescent="0.3">
      <c r="B4448" s="82"/>
      <c r="C4448" s="82"/>
      <c r="D4448" s="82"/>
      <c r="E4448" s="133"/>
      <c r="F4448" s="84"/>
      <c r="G4448" s="84"/>
      <c r="H4448" s="82"/>
      <c r="I4448" s="84"/>
      <c r="J4448" s="84"/>
      <c r="K4448" s="84"/>
      <c r="L4448" s="82"/>
    </row>
    <row r="4449" spans="2:12" x14ac:dyDescent="0.3">
      <c r="B4449" s="82"/>
      <c r="C4449" s="82"/>
      <c r="D4449" s="82"/>
      <c r="E4449" s="133"/>
      <c r="F4449" s="84"/>
      <c r="G4449" s="84"/>
      <c r="H4449" s="82"/>
      <c r="I4449" s="84"/>
      <c r="J4449" s="84"/>
      <c r="K4449" s="84"/>
      <c r="L4449" s="82"/>
    </row>
    <row r="4450" spans="2:12" x14ac:dyDescent="0.3">
      <c r="B4450" s="82"/>
      <c r="C4450" s="82"/>
      <c r="D4450" s="82"/>
      <c r="E4450" s="133"/>
      <c r="F4450" s="84"/>
      <c r="G4450" s="84"/>
      <c r="H4450" s="82"/>
      <c r="I4450" s="84"/>
      <c r="J4450" s="84"/>
      <c r="K4450" s="84"/>
      <c r="L4450" s="82"/>
    </row>
    <row r="4451" spans="2:12" x14ac:dyDescent="0.3">
      <c r="B4451" s="82"/>
      <c r="C4451" s="82"/>
      <c r="D4451" s="82"/>
      <c r="E4451" s="133"/>
      <c r="F4451" s="84"/>
      <c r="G4451" s="84"/>
      <c r="H4451" s="82"/>
      <c r="I4451" s="84"/>
      <c r="J4451" s="84"/>
      <c r="K4451" s="84"/>
      <c r="L4451" s="82"/>
    </row>
    <row r="4452" spans="2:12" x14ac:dyDescent="0.3">
      <c r="B4452" s="82"/>
      <c r="C4452" s="82"/>
      <c r="D4452" s="82"/>
      <c r="E4452" s="133"/>
      <c r="F4452" s="84"/>
      <c r="G4452" s="84"/>
      <c r="H4452" s="82"/>
      <c r="I4452" s="84"/>
      <c r="J4452" s="84"/>
      <c r="K4452" s="84"/>
      <c r="L4452" s="82"/>
    </row>
    <row r="4453" spans="2:12" x14ac:dyDescent="0.3">
      <c r="B4453" s="82"/>
      <c r="C4453" s="82"/>
      <c r="D4453" s="82"/>
      <c r="E4453" s="133"/>
      <c r="F4453" s="84"/>
      <c r="G4453" s="84"/>
      <c r="H4453" s="82"/>
      <c r="I4453" s="84"/>
      <c r="J4453" s="84"/>
      <c r="K4453" s="84"/>
      <c r="L4453" s="82"/>
    </row>
    <row r="4454" spans="2:12" x14ac:dyDescent="0.3">
      <c r="B4454" s="82"/>
      <c r="C4454" s="82"/>
      <c r="D4454" s="82"/>
      <c r="E4454" s="133"/>
      <c r="F4454" s="84"/>
      <c r="G4454" s="84"/>
      <c r="H4454" s="82"/>
      <c r="I4454" s="84"/>
      <c r="J4454" s="84"/>
      <c r="K4454" s="84"/>
      <c r="L4454" s="82"/>
    </row>
    <row r="4455" spans="2:12" x14ac:dyDescent="0.3">
      <c r="B4455" s="82"/>
      <c r="C4455" s="82"/>
      <c r="D4455" s="82"/>
      <c r="E4455" s="133"/>
      <c r="F4455" s="84"/>
      <c r="G4455" s="84"/>
      <c r="H4455" s="82"/>
      <c r="I4455" s="84"/>
      <c r="J4455" s="84"/>
      <c r="K4455" s="84"/>
      <c r="L4455" s="82"/>
    </row>
    <row r="4456" spans="2:12" x14ac:dyDescent="0.3">
      <c r="B4456" s="82"/>
      <c r="C4456" s="82"/>
      <c r="D4456" s="82"/>
      <c r="E4456" s="133"/>
      <c r="F4456" s="84"/>
      <c r="G4456" s="84"/>
      <c r="H4456" s="82"/>
      <c r="I4456" s="84"/>
      <c r="J4456" s="84"/>
      <c r="K4456" s="84"/>
      <c r="L4456" s="82"/>
    </row>
    <row r="4457" spans="2:12" x14ac:dyDescent="0.3">
      <c r="B4457" s="82"/>
      <c r="C4457" s="82"/>
      <c r="D4457" s="82"/>
      <c r="E4457" s="133"/>
      <c r="F4457" s="84"/>
      <c r="G4457" s="84"/>
      <c r="H4457" s="82"/>
      <c r="I4457" s="84"/>
      <c r="J4457" s="84"/>
      <c r="K4457" s="84"/>
      <c r="L4457" s="82"/>
    </row>
    <row r="4458" spans="2:12" x14ac:dyDescent="0.3">
      <c r="B4458" s="82"/>
      <c r="C4458" s="82"/>
      <c r="D4458" s="82"/>
      <c r="E4458" s="133"/>
      <c r="F4458" s="84"/>
      <c r="G4458" s="84"/>
      <c r="H4458" s="82"/>
      <c r="I4458" s="84"/>
      <c r="J4458" s="84"/>
      <c r="K4458" s="84"/>
      <c r="L4458" s="82"/>
    </row>
    <row r="4459" spans="2:12" x14ac:dyDescent="0.3">
      <c r="B4459" s="82"/>
      <c r="C4459" s="82"/>
      <c r="D4459" s="82"/>
      <c r="E4459" s="133"/>
      <c r="F4459" s="84"/>
      <c r="G4459" s="84"/>
      <c r="H4459" s="82"/>
      <c r="I4459" s="84"/>
      <c r="J4459" s="84"/>
      <c r="K4459" s="84"/>
      <c r="L4459" s="82"/>
    </row>
    <row r="4460" spans="2:12" x14ac:dyDescent="0.3">
      <c r="B4460" s="82"/>
      <c r="C4460" s="82"/>
      <c r="D4460" s="82"/>
      <c r="E4460" s="133"/>
      <c r="F4460" s="84"/>
      <c r="G4460" s="84"/>
      <c r="H4460" s="82"/>
      <c r="I4460" s="84"/>
      <c r="J4460" s="84"/>
      <c r="K4460" s="84"/>
      <c r="L4460" s="82"/>
    </row>
    <row r="4461" spans="2:12" x14ac:dyDescent="0.3">
      <c r="B4461" s="82"/>
      <c r="C4461" s="82"/>
      <c r="D4461" s="82"/>
      <c r="E4461" s="133"/>
      <c r="F4461" s="84"/>
      <c r="G4461" s="84"/>
      <c r="H4461" s="82"/>
      <c r="I4461" s="84"/>
      <c r="J4461" s="84"/>
      <c r="K4461" s="84"/>
      <c r="L4461" s="82"/>
    </row>
    <row r="4462" spans="2:12" x14ac:dyDescent="0.3">
      <c r="B4462" s="82"/>
      <c r="C4462" s="82"/>
      <c r="D4462" s="82"/>
      <c r="E4462" s="133"/>
      <c r="F4462" s="84"/>
      <c r="G4462" s="84"/>
      <c r="H4462" s="82"/>
      <c r="I4462" s="84"/>
      <c r="J4462" s="84"/>
      <c r="K4462" s="84"/>
      <c r="L4462" s="82"/>
    </row>
    <row r="4463" spans="2:12" x14ac:dyDescent="0.3">
      <c r="B4463" s="82"/>
      <c r="C4463" s="82"/>
      <c r="D4463" s="82"/>
      <c r="E4463" s="133"/>
      <c r="F4463" s="84"/>
      <c r="G4463" s="84"/>
      <c r="H4463" s="82"/>
      <c r="I4463" s="84"/>
      <c r="J4463" s="84"/>
      <c r="K4463" s="84"/>
      <c r="L4463" s="82"/>
    </row>
    <row r="4464" spans="2:12" x14ac:dyDescent="0.3">
      <c r="B4464" s="82"/>
      <c r="C4464" s="82"/>
      <c r="D4464" s="82"/>
      <c r="E4464" s="133"/>
      <c r="F4464" s="84"/>
      <c r="G4464" s="84"/>
      <c r="H4464" s="82"/>
      <c r="I4464" s="84"/>
      <c r="J4464" s="84"/>
      <c r="K4464" s="84"/>
      <c r="L4464" s="82"/>
    </row>
    <row r="4465" spans="2:12" x14ac:dyDescent="0.3">
      <c r="B4465" s="82"/>
      <c r="C4465" s="82"/>
      <c r="D4465" s="82"/>
      <c r="E4465" s="133"/>
      <c r="F4465" s="84"/>
      <c r="G4465" s="84"/>
      <c r="H4465" s="82"/>
      <c r="I4465" s="84"/>
      <c r="J4465" s="84"/>
      <c r="K4465" s="84"/>
      <c r="L4465" s="82"/>
    </row>
    <row r="4466" spans="2:12" x14ac:dyDescent="0.3">
      <c r="B4466" s="82"/>
      <c r="C4466" s="82"/>
      <c r="D4466" s="82"/>
      <c r="E4466" s="133"/>
      <c r="F4466" s="84"/>
      <c r="G4466" s="84"/>
      <c r="H4466" s="82"/>
      <c r="I4466" s="84"/>
      <c r="J4466" s="84"/>
      <c r="K4466" s="84"/>
      <c r="L4466" s="82"/>
    </row>
    <row r="4467" spans="2:12" x14ac:dyDescent="0.3">
      <c r="B4467" s="82"/>
      <c r="C4467" s="82"/>
      <c r="D4467" s="82"/>
      <c r="E4467" s="133"/>
      <c r="F4467" s="84"/>
      <c r="G4467" s="84"/>
      <c r="H4467" s="82"/>
      <c r="I4467" s="84"/>
      <c r="J4467" s="84"/>
      <c r="K4467" s="84"/>
      <c r="L4467" s="82"/>
    </row>
    <row r="4468" spans="2:12" x14ac:dyDescent="0.3">
      <c r="B4468" s="82"/>
      <c r="C4468" s="82"/>
      <c r="D4468" s="82"/>
      <c r="E4468" s="133"/>
      <c r="F4468" s="84"/>
      <c r="G4468" s="84"/>
      <c r="H4468" s="82"/>
      <c r="I4468" s="84"/>
      <c r="J4468" s="84"/>
      <c r="K4468" s="84"/>
      <c r="L4468" s="82"/>
    </row>
    <row r="4469" spans="2:12" x14ac:dyDescent="0.3">
      <c r="B4469" s="82"/>
      <c r="C4469" s="82"/>
      <c r="D4469" s="82"/>
      <c r="E4469" s="133"/>
      <c r="F4469" s="84"/>
      <c r="G4469" s="84"/>
      <c r="H4469" s="82"/>
      <c r="I4469" s="84"/>
      <c r="J4469" s="84"/>
      <c r="K4469" s="84"/>
      <c r="L4469" s="82"/>
    </row>
    <row r="4470" spans="2:12" x14ac:dyDescent="0.3">
      <c r="B4470" s="82"/>
      <c r="C4470" s="82"/>
      <c r="D4470" s="82"/>
      <c r="E4470" s="133"/>
      <c r="F4470" s="84"/>
      <c r="G4470" s="84"/>
      <c r="H4470" s="82"/>
      <c r="I4470" s="84"/>
      <c r="J4470" s="84"/>
      <c r="K4470" s="84"/>
      <c r="L4470" s="82"/>
    </row>
    <row r="4471" spans="2:12" x14ac:dyDescent="0.3">
      <c r="B4471" s="82"/>
      <c r="C4471" s="82"/>
      <c r="D4471" s="82"/>
      <c r="E4471" s="133"/>
      <c r="F4471" s="84"/>
      <c r="G4471" s="84"/>
      <c r="H4471" s="82"/>
      <c r="I4471" s="84"/>
      <c r="J4471" s="84"/>
      <c r="K4471" s="84"/>
      <c r="L4471" s="82"/>
    </row>
    <row r="4472" spans="2:12" x14ac:dyDescent="0.3">
      <c r="B4472" s="82"/>
      <c r="C4472" s="82"/>
      <c r="D4472" s="82"/>
      <c r="E4472" s="133"/>
      <c r="F4472" s="84"/>
      <c r="G4472" s="84"/>
      <c r="H4472" s="82"/>
      <c r="I4472" s="84"/>
      <c r="J4472" s="84"/>
      <c r="K4472" s="84"/>
      <c r="L4472" s="82"/>
    </row>
    <row r="4473" spans="2:12" x14ac:dyDescent="0.3">
      <c r="B4473" s="82"/>
      <c r="C4473" s="82"/>
      <c r="D4473" s="82"/>
      <c r="E4473" s="133"/>
      <c r="F4473" s="84"/>
      <c r="G4473" s="84"/>
      <c r="H4473" s="82"/>
      <c r="I4473" s="84"/>
      <c r="J4473" s="84"/>
      <c r="K4473" s="84"/>
      <c r="L4473" s="82"/>
    </row>
    <row r="4474" spans="2:12" x14ac:dyDescent="0.3">
      <c r="B4474" s="82"/>
      <c r="C4474" s="82"/>
      <c r="D4474" s="82"/>
      <c r="E4474" s="133"/>
      <c r="F4474" s="84"/>
      <c r="G4474" s="84"/>
      <c r="H4474" s="82"/>
      <c r="I4474" s="84"/>
      <c r="J4474" s="84"/>
      <c r="K4474" s="84"/>
      <c r="L4474" s="82"/>
    </row>
    <row r="4475" spans="2:12" x14ac:dyDescent="0.3">
      <c r="B4475" s="82"/>
      <c r="C4475" s="82"/>
      <c r="D4475" s="82"/>
      <c r="E4475" s="133"/>
      <c r="F4475" s="84"/>
      <c r="G4475" s="84"/>
      <c r="H4475" s="82"/>
      <c r="I4475" s="84"/>
      <c r="J4475" s="84"/>
      <c r="K4475" s="84"/>
      <c r="L4475" s="82"/>
    </row>
    <row r="4476" spans="2:12" x14ac:dyDescent="0.3">
      <c r="B4476" s="82"/>
      <c r="C4476" s="82"/>
      <c r="D4476" s="82"/>
      <c r="E4476" s="133"/>
      <c r="F4476" s="84"/>
      <c r="G4476" s="84"/>
      <c r="H4476" s="82"/>
      <c r="I4476" s="84"/>
      <c r="J4476" s="84"/>
      <c r="K4476" s="84"/>
      <c r="L4476" s="82"/>
    </row>
    <row r="4477" spans="2:12" x14ac:dyDescent="0.3">
      <c r="B4477" s="82"/>
      <c r="C4477" s="82"/>
      <c r="D4477" s="82"/>
      <c r="E4477" s="133"/>
      <c r="F4477" s="84"/>
      <c r="G4477" s="84"/>
      <c r="H4477" s="82"/>
      <c r="I4477" s="84"/>
      <c r="J4477" s="84"/>
      <c r="K4477" s="84"/>
      <c r="L4477" s="82"/>
    </row>
    <row r="4478" spans="2:12" x14ac:dyDescent="0.3">
      <c r="B4478" s="82"/>
      <c r="C4478" s="82"/>
      <c r="D4478" s="82"/>
      <c r="E4478" s="133"/>
      <c r="F4478" s="84"/>
      <c r="G4478" s="84"/>
      <c r="H4478" s="82"/>
      <c r="I4478" s="84"/>
      <c r="J4478" s="84"/>
      <c r="K4478" s="84"/>
      <c r="L4478" s="82"/>
    </row>
    <row r="4479" spans="2:12" x14ac:dyDescent="0.3">
      <c r="B4479" s="82"/>
      <c r="C4479" s="82"/>
      <c r="D4479" s="82"/>
      <c r="E4479" s="133"/>
      <c r="F4479" s="84"/>
      <c r="G4479" s="84"/>
      <c r="H4479" s="82"/>
      <c r="I4479" s="84"/>
      <c r="J4479" s="84"/>
      <c r="K4479" s="84"/>
      <c r="L4479" s="82"/>
    </row>
    <row r="4480" spans="2:12" x14ac:dyDescent="0.3">
      <c r="B4480" s="82"/>
      <c r="C4480" s="82"/>
      <c r="D4480" s="82"/>
      <c r="E4480" s="133"/>
      <c r="F4480" s="84"/>
      <c r="G4480" s="84"/>
      <c r="H4480" s="82"/>
      <c r="I4480" s="84"/>
      <c r="J4480" s="84"/>
      <c r="K4480" s="84"/>
      <c r="L4480" s="82"/>
    </row>
    <row r="4481" spans="2:12" x14ac:dyDescent="0.3">
      <c r="B4481" s="82"/>
      <c r="C4481" s="82"/>
      <c r="D4481" s="82"/>
      <c r="E4481" s="133"/>
      <c r="F4481" s="84"/>
      <c r="G4481" s="84"/>
      <c r="H4481" s="82"/>
      <c r="I4481" s="84"/>
      <c r="J4481" s="84"/>
      <c r="K4481" s="84"/>
      <c r="L4481" s="82"/>
    </row>
    <row r="4482" spans="2:12" x14ac:dyDescent="0.3">
      <c r="B4482" s="82"/>
      <c r="C4482" s="82"/>
      <c r="D4482" s="82"/>
      <c r="E4482" s="133"/>
      <c r="F4482" s="84"/>
      <c r="G4482" s="84"/>
      <c r="H4482" s="82"/>
      <c r="I4482" s="84"/>
      <c r="J4482" s="84"/>
      <c r="K4482" s="84"/>
      <c r="L4482" s="82"/>
    </row>
    <row r="4483" spans="2:12" x14ac:dyDescent="0.3">
      <c r="B4483" s="82"/>
      <c r="C4483" s="82"/>
      <c r="D4483" s="82"/>
      <c r="E4483" s="133"/>
      <c r="F4483" s="84"/>
      <c r="G4483" s="84"/>
      <c r="H4483" s="82"/>
      <c r="I4483" s="84"/>
      <c r="J4483" s="84"/>
      <c r="K4483" s="84"/>
      <c r="L4483" s="82"/>
    </row>
    <row r="4484" spans="2:12" x14ac:dyDescent="0.3">
      <c r="B4484" s="82"/>
      <c r="C4484" s="82"/>
      <c r="D4484" s="82"/>
      <c r="E4484" s="133"/>
      <c r="F4484" s="84"/>
      <c r="G4484" s="84"/>
      <c r="H4484" s="82"/>
      <c r="I4484" s="84"/>
      <c r="J4484" s="84"/>
      <c r="K4484" s="84"/>
      <c r="L4484" s="82"/>
    </row>
    <row r="4485" spans="2:12" x14ac:dyDescent="0.3">
      <c r="B4485" s="82"/>
      <c r="C4485" s="82"/>
      <c r="D4485" s="82"/>
      <c r="E4485" s="133"/>
      <c r="F4485" s="84"/>
      <c r="G4485" s="84"/>
      <c r="H4485" s="82"/>
      <c r="I4485" s="84"/>
      <c r="J4485" s="84"/>
      <c r="K4485" s="84"/>
      <c r="L4485" s="82"/>
    </row>
    <row r="4486" spans="2:12" x14ac:dyDescent="0.3">
      <c r="B4486" s="82"/>
      <c r="C4486" s="82"/>
      <c r="D4486" s="82"/>
      <c r="E4486" s="133"/>
      <c r="F4486" s="84"/>
      <c r="G4486" s="84"/>
      <c r="H4486" s="82"/>
      <c r="I4486" s="84"/>
      <c r="J4486" s="84"/>
      <c r="K4486" s="84"/>
      <c r="L4486" s="82"/>
    </row>
    <row r="4487" spans="2:12" x14ac:dyDescent="0.3">
      <c r="B4487" s="82"/>
      <c r="C4487" s="82"/>
      <c r="D4487" s="82"/>
      <c r="E4487" s="133"/>
      <c r="F4487" s="84"/>
      <c r="G4487" s="84"/>
      <c r="H4487" s="82"/>
      <c r="I4487" s="84"/>
      <c r="J4487" s="84"/>
      <c r="K4487" s="84"/>
      <c r="L4487" s="82"/>
    </row>
    <row r="4488" spans="2:12" x14ac:dyDescent="0.3">
      <c r="B4488" s="82"/>
      <c r="C4488" s="82"/>
      <c r="D4488" s="82"/>
      <c r="E4488" s="133"/>
      <c r="F4488" s="84"/>
      <c r="G4488" s="84"/>
      <c r="H4488" s="82"/>
      <c r="I4488" s="84"/>
      <c r="J4488" s="84"/>
      <c r="K4488" s="84"/>
      <c r="L4488" s="82"/>
    </row>
    <row r="4489" spans="2:12" x14ac:dyDescent="0.3">
      <c r="B4489" s="82"/>
      <c r="C4489" s="82"/>
      <c r="D4489" s="82"/>
      <c r="E4489" s="133"/>
      <c r="F4489" s="84"/>
      <c r="G4489" s="84"/>
      <c r="H4489" s="82"/>
      <c r="I4489" s="84"/>
      <c r="J4489" s="84"/>
      <c r="K4489" s="84"/>
      <c r="L4489" s="82"/>
    </row>
    <row r="4490" spans="2:12" x14ac:dyDescent="0.3">
      <c r="B4490" s="82"/>
      <c r="C4490" s="82"/>
      <c r="D4490" s="82"/>
      <c r="E4490" s="133"/>
      <c r="F4490" s="84"/>
      <c r="G4490" s="84"/>
      <c r="H4490" s="82"/>
      <c r="I4490" s="84"/>
      <c r="J4490" s="84"/>
      <c r="K4490" s="84"/>
      <c r="L4490" s="82"/>
    </row>
    <row r="4491" spans="2:12" x14ac:dyDescent="0.3">
      <c r="B4491" s="82"/>
      <c r="C4491" s="82"/>
      <c r="D4491" s="82"/>
      <c r="E4491" s="133"/>
      <c r="F4491" s="84"/>
      <c r="G4491" s="84"/>
      <c r="H4491" s="82"/>
      <c r="I4491" s="84"/>
      <c r="J4491" s="84"/>
      <c r="K4491" s="84"/>
      <c r="L4491" s="82"/>
    </row>
    <row r="4492" spans="2:12" x14ac:dyDescent="0.3">
      <c r="B4492" s="82"/>
      <c r="C4492" s="82"/>
      <c r="D4492" s="82"/>
      <c r="E4492" s="133"/>
      <c r="F4492" s="84"/>
      <c r="G4492" s="84"/>
      <c r="H4492" s="82"/>
      <c r="I4492" s="84"/>
      <c r="J4492" s="84"/>
      <c r="K4492" s="84"/>
      <c r="L4492" s="82"/>
    </row>
    <row r="4493" spans="2:12" x14ac:dyDescent="0.3">
      <c r="B4493" s="82"/>
      <c r="C4493" s="82"/>
      <c r="D4493" s="82"/>
      <c r="E4493" s="133"/>
      <c r="F4493" s="84"/>
      <c r="G4493" s="84"/>
      <c r="H4493" s="82"/>
      <c r="I4493" s="84"/>
      <c r="J4493" s="84"/>
      <c r="K4493" s="84"/>
      <c r="L4493" s="82"/>
    </row>
    <row r="4494" spans="2:12" x14ac:dyDescent="0.3">
      <c r="B4494" s="82"/>
      <c r="C4494" s="82"/>
      <c r="D4494" s="82"/>
      <c r="E4494" s="133"/>
      <c r="F4494" s="84"/>
      <c r="G4494" s="84"/>
      <c r="H4494" s="82"/>
      <c r="I4494" s="84"/>
      <c r="J4494" s="84"/>
      <c r="K4494" s="84"/>
      <c r="L4494" s="82"/>
    </row>
    <row r="4495" spans="2:12" x14ac:dyDescent="0.3">
      <c r="B4495" s="82"/>
      <c r="C4495" s="82"/>
      <c r="D4495" s="82"/>
      <c r="E4495" s="133"/>
      <c r="F4495" s="84"/>
      <c r="G4495" s="84"/>
      <c r="H4495" s="82"/>
      <c r="I4495" s="84"/>
      <c r="J4495" s="84"/>
      <c r="K4495" s="84"/>
      <c r="L4495" s="82"/>
    </row>
    <row r="4496" spans="2:12" x14ac:dyDescent="0.3">
      <c r="B4496" s="82"/>
      <c r="C4496" s="82"/>
      <c r="D4496" s="82"/>
      <c r="E4496" s="133"/>
      <c r="F4496" s="84"/>
      <c r="G4496" s="84"/>
      <c r="H4496" s="82"/>
      <c r="I4496" s="84"/>
      <c r="J4496" s="84"/>
      <c r="K4496" s="84"/>
      <c r="L4496" s="82"/>
    </row>
    <row r="4497" spans="2:12" x14ac:dyDescent="0.3">
      <c r="B4497" s="82"/>
      <c r="C4497" s="82"/>
      <c r="D4497" s="82"/>
      <c r="E4497" s="133"/>
      <c r="F4497" s="84"/>
      <c r="G4497" s="84"/>
      <c r="H4497" s="82"/>
      <c r="I4497" s="84"/>
      <c r="J4497" s="84"/>
      <c r="K4497" s="84"/>
      <c r="L4497" s="82"/>
    </row>
    <row r="4498" spans="2:12" x14ac:dyDescent="0.3">
      <c r="B4498" s="82"/>
      <c r="C4498" s="82"/>
      <c r="D4498" s="82"/>
      <c r="E4498" s="133"/>
      <c r="F4498" s="84"/>
      <c r="G4498" s="84"/>
      <c r="H4498" s="82"/>
      <c r="I4498" s="84"/>
      <c r="J4498" s="84"/>
      <c r="K4498" s="84"/>
      <c r="L4498" s="82"/>
    </row>
    <row r="4499" spans="2:12" x14ac:dyDescent="0.3">
      <c r="B4499" s="82"/>
      <c r="C4499" s="82"/>
      <c r="D4499" s="82"/>
      <c r="E4499" s="133"/>
      <c r="F4499" s="84"/>
      <c r="G4499" s="84"/>
      <c r="H4499" s="82"/>
      <c r="I4499" s="84"/>
      <c r="J4499" s="84"/>
      <c r="K4499" s="84"/>
      <c r="L4499" s="82"/>
    </row>
    <row r="4500" spans="2:12" x14ac:dyDescent="0.3">
      <c r="B4500" s="82"/>
      <c r="C4500" s="82"/>
      <c r="D4500" s="82"/>
      <c r="E4500" s="133"/>
      <c r="F4500" s="84"/>
      <c r="G4500" s="84"/>
      <c r="H4500" s="82"/>
      <c r="I4500" s="84"/>
      <c r="J4500" s="84"/>
      <c r="K4500" s="84"/>
      <c r="L4500" s="82"/>
    </row>
    <row r="4501" spans="2:12" x14ac:dyDescent="0.3">
      <c r="B4501" s="82"/>
      <c r="C4501" s="82"/>
      <c r="D4501" s="82"/>
      <c r="E4501" s="133"/>
      <c r="F4501" s="84"/>
      <c r="G4501" s="84"/>
      <c r="H4501" s="82"/>
      <c r="I4501" s="84"/>
      <c r="J4501" s="84"/>
      <c r="K4501" s="84"/>
      <c r="L4501" s="82"/>
    </row>
    <row r="4502" spans="2:12" x14ac:dyDescent="0.3">
      <c r="B4502" s="82"/>
      <c r="C4502" s="82"/>
      <c r="D4502" s="82"/>
      <c r="E4502" s="133"/>
      <c r="F4502" s="84"/>
      <c r="G4502" s="84"/>
      <c r="H4502" s="82"/>
      <c r="I4502" s="84"/>
      <c r="J4502" s="84"/>
      <c r="K4502" s="84"/>
      <c r="L4502" s="82"/>
    </row>
    <row r="4503" spans="2:12" x14ac:dyDescent="0.3">
      <c r="B4503" s="82"/>
      <c r="C4503" s="82"/>
      <c r="D4503" s="82"/>
      <c r="E4503" s="133"/>
      <c r="F4503" s="84"/>
      <c r="G4503" s="84"/>
      <c r="H4503" s="82"/>
      <c r="I4503" s="84"/>
      <c r="J4503" s="84"/>
      <c r="K4503" s="84"/>
      <c r="L4503" s="82"/>
    </row>
    <row r="4504" spans="2:12" x14ac:dyDescent="0.3">
      <c r="B4504" s="82"/>
      <c r="C4504" s="82"/>
      <c r="D4504" s="82"/>
      <c r="E4504" s="133"/>
      <c r="F4504" s="84"/>
      <c r="G4504" s="84"/>
      <c r="H4504" s="82"/>
      <c r="I4504" s="84"/>
      <c r="J4504" s="84"/>
      <c r="K4504" s="84"/>
      <c r="L4504" s="82"/>
    </row>
    <row r="4505" spans="2:12" x14ac:dyDescent="0.3">
      <c r="B4505" s="82"/>
      <c r="C4505" s="82"/>
      <c r="D4505" s="82"/>
      <c r="E4505" s="133"/>
      <c r="F4505" s="84"/>
      <c r="G4505" s="84"/>
      <c r="H4505" s="82"/>
      <c r="I4505" s="84"/>
      <c r="J4505" s="84"/>
      <c r="K4505" s="84"/>
      <c r="L4505" s="82"/>
    </row>
    <row r="4506" spans="2:12" x14ac:dyDescent="0.3">
      <c r="B4506" s="82"/>
      <c r="C4506" s="82"/>
      <c r="D4506" s="82"/>
      <c r="E4506" s="133"/>
      <c r="F4506" s="84"/>
      <c r="G4506" s="84"/>
      <c r="H4506" s="82"/>
      <c r="I4506" s="84"/>
      <c r="J4506" s="84"/>
      <c r="K4506" s="84"/>
      <c r="L4506" s="82"/>
    </row>
    <row r="4507" spans="2:12" x14ac:dyDescent="0.3">
      <c r="B4507" s="82"/>
      <c r="C4507" s="82"/>
      <c r="D4507" s="82"/>
      <c r="E4507" s="133"/>
      <c r="F4507" s="84"/>
      <c r="G4507" s="84"/>
      <c r="H4507" s="82"/>
      <c r="I4507" s="84"/>
      <c r="J4507" s="84"/>
      <c r="K4507" s="84"/>
      <c r="L4507" s="82"/>
    </row>
    <row r="4508" spans="2:12" x14ac:dyDescent="0.3">
      <c r="B4508" s="82"/>
      <c r="C4508" s="82"/>
      <c r="D4508" s="82"/>
      <c r="E4508" s="133"/>
      <c r="F4508" s="84"/>
      <c r="G4508" s="84"/>
      <c r="H4508" s="82"/>
      <c r="I4508" s="84"/>
      <c r="J4508" s="84"/>
      <c r="K4508" s="84"/>
      <c r="L4508" s="82"/>
    </row>
    <row r="4509" spans="2:12" x14ac:dyDescent="0.3">
      <c r="B4509" s="82"/>
      <c r="C4509" s="82"/>
      <c r="D4509" s="82"/>
      <c r="E4509" s="133"/>
      <c r="F4509" s="84"/>
      <c r="G4509" s="84"/>
      <c r="H4509" s="82"/>
      <c r="I4509" s="84"/>
      <c r="J4509" s="84"/>
      <c r="K4509" s="84"/>
      <c r="L4509" s="82"/>
    </row>
    <row r="4510" spans="2:12" x14ac:dyDescent="0.3">
      <c r="B4510" s="82"/>
      <c r="C4510" s="82"/>
      <c r="D4510" s="82"/>
      <c r="E4510" s="133"/>
      <c r="F4510" s="84"/>
      <c r="G4510" s="84"/>
      <c r="H4510" s="82"/>
      <c r="I4510" s="84"/>
      <c r="J4510" s="84"/>
      <c r="K4510" s="84"/>
      <c r="L4510" s="82"/>
    </row>
    <row r="4511" spans="2:12" x14ac:dyDescent="0.3">
      <c r="B4511" s="82"/>
      <c r="C4511" s="82"/>
      <c r="D4511" s="82"/>
      <c r="E4511" s="133"/>
      <c r="F4511" s="84"/>
      <c r="G4511" s="84"/>
      <c r="H4511" s="82"/>
      <c r="I4511" s="84"/>
      <c r="J4511" s="84"/>
      <c r="K4511" s="84"/>
      <c r="L4511" s="82"/>
    </row>
    <row r="4512" spans="2:12" x14ac:dyDescent="0.3">
      <c r="B4512" s="82"/>
      <c r="C4512" s="82"/>
      <c r="D4512" s="82"/>
      <c r="E4512" s="133"/>
      <c r="F4512" s="84"/>
      <c r="G4512" s="84"/>
      <c r="H4512" s="82"/>
      <c r="I4512" s="84"/>
      <c r="J4512" s="84"/>
      <c r="K4512" s="84"/>
      <c r="L4512" s="82"/>
    </row>
    <row r="4513" spans="2:12" x14ac:dyDescent="0.3">
      <c r="B4513" s="82"/>
      <c r="C4513" s="82"/>
      <c r="D4513" s="82"/>
      <c r="E4513" s="133"/>
      <c r="F4513" s="84"/>
      <c r="G4513" s="84"/>
      <c r="H4513" s="82"/>
      <c r="I4513" s="84"/>
      <c r="J4513" s="84"/>
      <c r="K4513" s="84"/>
      <c r="L4513" s="82"/>
    </row>
    <row r="4514" spans="2:12" x14ac:dyDescent="0.3">
      <c r="B4514" s="82"/>
      <c r="C4514" s="82"/>
      <c r="D4514" s="82"/>
      <c r="E4514" s="133"/>
      <c r="F4514" s="84"/>
      <c r="G4514" s="84"/>
      <c r="H4514" s="82"/>
      <c r="I4514" s="84"/>
      <c r="J4514" s="84"/>
      <c r="K4514" s="84"/>
      <c r="L4514" s="82"/>
    </row>
    <row r="4515" spans="2:12" x14ac:dyDescent="0.3">
      <c r="B4515" s="82"/>
      <c r="C4515" s="82"/>
      <c r="D4515" s="82"/>
      <c r="E4515" s="133"/>
      <c r="F4515" s="84"/>
      <c r="G4515" s="84"/>
      <c r="H4515" s="82"/>
      <c r="I4515" s="84"/>
      <c r="J4515" s="84"/>
      <c r="K4515" s="84"/>
      <c r="L4515" s="82"/>
    </row>
    <row r="4516" spans="2:12" x14ac:dyDescent="0.3">
      <c r="B4516" s="82"/>
      <c r="C4516" s="82"/>
      <c r="D4516" s="82"/>
      <c r="E4516" s="133"/>
      <c r="F4516" s="84"/>
      <c r="G4516" s="84"/>
      <c r="H4516" s="82"/>
      <c r="I4516" s="84"/>
      <c r="J4516" s="84"/>
      <c r="K4516" s="84"/>
      <c r="L4516" s="82"/>
    </row>
    <row r="4517" spans="2:12" x14ac:dyDescent="0.3">
      <c r="B4517" s="82"/>
      <c r="C4517" s="82"/>
      <c r="D4517" s="82"/>
      <c r="E4517" s="133"/>
      <c r="F4517" s="84"/>
      <c r="G4517" s="84"/>
      <c r="H4517" s="82"/>
      <c r="I4517" s="84"/>
      <c r="J4517" s="84"/>
      <c r="K4517" s="84"/>
      <c r="L4517" s="82"/>
    </row>
    <row r="4518" spans="2:12" x14ac:dyDescent="0.3">
      <c r="B4518" s="82"/>
      <c r="C4518" s="82"/>
      <c r="D4518" s="82"/>
      <c r="E4518" s="133"/>
      <c r="F4518" s="84"/>
      <c r="G4518" s="84"/>
      <c r="H4518" s="82"/>
      <c r="I4518" s="84"/>
      <c r="J4518" s="84"/>
      <c r="K4518" s="84"/>
      <c r="L4518" s="82"/>
    </row>
    <row r="4519" spans="2:12" x14ac:dyDescent="0.3">
      <c r="B4519" s="82"/>
      <c r="C4519" s="82"/>
      <c r="D4519" s="82"/>
      <c r="E4519" s="133"/>
      <c r="F4519" s="84"/>
      <c r="G4519" s="84"/>
      <c r="H4519" s="82"/>
      <c r="I4519" s="84"/>
      <c r="J4519" s="84"/>
      <c r="K4519" s="84"/>
      <c r="L4519" s="82"/>
    </row>
    <row r="4520" spans="2:12" x14ac:dyDescent="0.3">
      <c r="B4520" s="82"/>
      <c r="C4520" s="82"/>
      <c r="D4520" s="82"/>
      <c r="E4520" s="133"/>
      <c r="F4520" s="84"/>
      <c r="G4520" s="84"/>
      <c r="H4520" s="82"/>
      <c r="I4520" s="84"/>
      <c r="J4520" s="84"/>
      <c r="K4520" s="84"/>
      <c r="L4520" s="82"/>
    </row>
    <row r="4521" spans="2:12" x14ac:dyDescent="0.3">
      <c r="B4521" s="82"/>
      <c r="C4521" s="82"/>
      <c r="D4521" s="82"/>
      <c r="E4521" s="133"/>
      <c r="F4521" s="84"/>
      <c r="G4521" s="84"/>
      <c r="H4521" s="82"/>
      <c r="I4521" s="84"/>
      <c r="J4521" s="84"/>
      <c r="K4521" s="84"/>
      <c r="L4521" s="82"/>
    </row>
    <row r="4522" spans="2:12" x14ac:dyDescent="0.3">
      <c r="B4522" s="82"/>
      <c r="C4522" s="82"/>
      <c r="D4522" s="82"/>
      <c r="E4522" s="133"/>
      <c r="F4522" s="84"/>
      <c r="G4522" s="84"/>
      <c r="H4522" s="82"/>
      <c r="I4522" s="84"/>
      <c r="J4522" s="84"/>
      <c r="K4522" s="84"/>
      <c r="L4522" s="82"/>
    </row>
    <row r="4523" spans="2:12" x14ac:dyDescent="0.3">
      <c r="B4523" s="82"/>
      <c r="C4523" s="82"/>
      <c r="D4523" s="82"/>
      <c r="E4523" s="133"/>
      <c r="F4523" s="84"/>
      <c r="G4523" s="84"/>
      <c r="H4523" s="82"/>
      <c r="I4523" s="84"/>
      <c r="J4523" s="84"/>
      <c r="K4523" s="84"/>
      <c r="L4523" s="82"/>
    </row>
    <row r="4524" spans="2:12" x14ac:dyDescent="0.3">
      <c r="B4524" s="82"/>
      <c r="C4524" s="82"/>
      <c r="D4524" s="82"/>
      <c r="E4524" s="133"/>
      <c r="F4524" s="84"/>
      <c r="G4524" s="84"/>
      <c r="H4524" s="82"/>
      <c r="I4524" s="84"/>
      <c r="J4524" s="84"/>
      <c r="K4524" s="84"/>
      <c r="L4524" s="82"/>
    </row>
    <row r="4525" spans="2:12" x14ac:dyDescent="0.3">
      <c r="B4525" s="82"/>
      <c r="C4525" s="82"/>
      <c r="D4525" s="82"/>
      <c r="E4525" s="133"/>
      <c r="F4525" s="84"/>
      <c r="G4525" s="84"/>
      <c r="H4525" s="82"/>
      <c r="I4525" s="84"/>
      <c r="J4525" s="84"/>
      <c r="K4525" s="84"/>
      <c r="L4525" s="82"/>
    </row>
    <row r="4526" spans="2:12" x14ac:dyDescent="0.3">
      <c r="B4526" s="82"/>
      <c r="C4526" s="82"/>
      <c r="D4526" s="82"/>
      <c r="E4526" s="133"/>
      <c r="F4526" s="84"/>
      <c r="G4526" s="84"/>
      <c r="H4526" s="82"/>
      <c r="I4526" s="84"/>
      <c r="J4526" s="84"/>
      <c r="K4526" s="84"/>
      <c r="L4526" s="82"/>
    </row>
    <row r="4527" spans="2:12" x14ac:dyDescent="0.3">
      <c r="B4527" s="82"/>
      <c r="C4527" s="82"/>
      <c r="D4527" s="82"/>
      <c r="E4527" s="133"/>
      <c r="F4527" s="84"/>
      <c r="G4527" s="84"/>
      <c r="H4527" s="82"/>
      <c r="I4527" s="84"/>
      <c r="J4527" s="84"/>
      <c r="K4527" s="84"/>
      <c r="L4527" s="82"/>
    </row>
    <row r="4528" spans="2:12" x14ac:dyDescent="0.3">
      <c r="B4528" s="82"/>
      <c r="C4528" s="82"/>
      <c r="D4528" s="82"/>
      <c r="E4528" s="133"/>
      <c r="F4528" s="84"/>
      <c r="G4528" s="84"/>
      <c r="H4528" s="82"/>
      <c r="I4528" s="84"/>
      <c r="J4528" s="84"/>
      <c r="K4528" s="84"/>
      <c r="L4528" s="82"/>
    </row>
    <row r="4529" spans="2:12" x14ac:dyDescent="0.3">
      <c r="B4529" s="82"/>
      <c r="C4529" s="82"/>
      <c r="D4529" s="82"/>
      <c r="E4529" s="133"/>
      <c r="F4529" s="84"/>
      <c r="G4529" s="84"/>
      <c r="H4529" s="82"/>
      <c r="I4529" s="84"/>
      <c r="J4529" s="84"/>
      <c r="K4529" s="84"/>
      <c r="L4529" s="82"/>
    </row>
    <row r="4530" spans="2:12" x14ac:dyDescent="0.3">
      <c r="B4530" s="82"/>
      <c r="C4530" s="82"/>
      <c r="D4530" s="82"/>
      <c r="E4530" s="133"/>
      <c r="F4530" s="84"/>
      <c r="G4530" s="84"/>
      <c r="H4530" s="82"/>
      <c r="I4530" s="84"/>
      <c r="J4530" s="84"/>
      <c r="K4530" s="84"/>
      <c r="L4530" s="82"/>
    </row>
    <row r="4531" spans="2:12" x14ac:dyDescent="0.3">
      <c r="B4531" s="82"/>
      <c r="C4531" s="82"/>
      <c r="D4531" s="82"/>
      <c r="E4531" s="133"/>
      <c r="F4531" s="84"/>
      <c r="G4531" s="84"/>
      <c r="H4531" s="82"/>
      <c r="I4531" s="84"/>
      <c r="J4531" s="84"/>
      <c r="K4531" s="84"/>
      <c r="L4531" s="82"/>
    </row>
    <row r="4532" spans="2:12" x14ac:dyDescent="0.3">
      <c r="B4532" s="82"/>
      <c r="C4532" s="82"/>
      <c r="D4532" s="82"/>
      <c r="E4532" s="133"/>
      <c r="F4532" s="84"/>
      <c r="G4532" s="84"/>
      <c r="H4532" s="82"/>
      <c r="I4532" s="84"/>
      <c r="J4532" s="84"/>
      <c r="K4532" s="84"/>
      <c r="L4532" s="82"/>
    </row>
    <row r="4533" spans="2:12" x14ac:dyDescent="0.3">
      <c r="B4533" s="82"/>
      <c r="C4533" s="82"/>
      <c r="D4533" s="82"/>
      <c r="E4533" s="133"/>
      <c r="F4533" s="84"/>
      <c r="G4533" s="84"/>
      <c r="H4533" s="82"/>
      <c r="I4533" s="84"/>
      <c r="J4533" s="84"/>
      <c r="K4533" s="84"/>
      <c r="L4533" s="82"/>
    </row>
    <row r="4534" spans="2:12" x14ac:dyDescent="0.3">
      <c r="B4534" s="82"/>
      <c r="C4534" s="82"/>
      <c r="D4534" s="82"/>
      <c r="E4534" s="133"/>
      <c r="F4534" s="84"/>
      <c r="G4534" s="84"/>
      <c r="H4534" s="82"/>
      <c r="I4534" s="84"/>
      <c r="J4534" s="84"/>
      <c r="K4534" s="84"/>
      <c r="L4534" s="82"/>
    </row>
    <row r="4535" spans="2:12" x14ac:dyDescent="0.3">
      <c r="B4535" s="82"/>
      <c r="C4535" s="82"/>
      <c r="D4535" s="82"/>
      <c r="E4535" s="133"/>
      <c r="F4535" s="84"/>
      <c r="G4535" s="84"/>
      <c r="H4535" s="82"/>
      <c r="I4535" s="84"/>
      <c r="J4535" s="84"/>
      <c r="K4535" s="84"/>
      <c r="L4535" s="82"/>
    </row>
    <row r="4536" spans="2:12" x14ac:dyDescent="0.3">
      <c r="B4536" s="82"/>
      <c r="C4536" s="82"/>
      <c r="D4536" s="82"/>
      <c r="E4536" s="133"/>
      <c r="F4536" s="84"/>
      <c r="G4536" s="84"/>
      <c r="H4536" s="82"/>
      <c r="I4536" s="84"/>
      <c r="J4536" s="84"/>
      <c r="K4536" s="84"/>
      <c r="L4536" s="82"/>
    </row>
    <row r="4537" spans="2:12" x14ac:dyDescent="0.3">
      <c r="B4537" s="82"/>
      <c r="C4537" s="82"/>
      <c r="D4537" s="82"/>
      <c r="E4537" s="133"/>
      <c r="F4537" s="84"/>
      <c r="G4537" s="84"/>
      <c r="H4537" s="82"/>
      <c r="I4537" s="84"/>
      <c r="J4537" s="84"/>
      <c r="K4537" s="84"/>
      <c r="L4537" s="82"/>
    </row>
    <row r="4538" spans="2:12" x14ac:dyDescent="0.3">
      <c r="B4538" s="82"/>
      <c r="C4538" s="82"/>
      <c r="D4538" s="82"/>
      <c r="E4538" s="133"/>
      <c r="F4538" s="84"/>
      <c r="G4538" s="84"/>
      <c r="H4538" s="82"/>
      <c r="I4538" s="84"/>
      <c r="J4538" s="84"/>
      <c r="K4538" s="84"/>
      <c r="L4538" s="82"/>
    </row>
    <row r="4539" spans="2:12" x14ac:dyDescent="0.3">
      <c r="B4539" s="82"/>
      <c r="C4539" s="82"/>
      <c r="D4539" s="82"/>
      <c r="E4539" s="133"/>
      <c r="F4539" s="84"/>
      <c r="G4539" s="84"/>
      <c r="H4539" s="82"/>
      <c r="I4539" s="84"/>
      <c r="J4539" s="84"/>
      <c r="K4539" s="84"/>
      <c r="L4539" s="82"/>
    </row>
    <row r="4540" spans="2:12" x14ac:dyDescent="0.3">
      <c r="B4540" s="82"/>
      <c r="C4540" s="82"/>
      <c r="D4540" s="82"/>
      <c r="E4540" s="133"/>
      <c r="F4540" s="84"/>
      <c r="G4540" s="84"/>
      <c r="H4540" s="82"/>
      <c r="I4540" s="84"/>
      <c r="J4540" s="84"/>
      <c r="K4540" s="84"/>
      <c r="L4540" s="82"/>
    </row>
    <row r="4541" spans="2:12" x14ac:dyDescent="0.3">
      <c r="B4541" s="82"/>
      <c r="C4541" s="82"/>
      <c r="D4541" s="82"/>
      <c r="E4541" s="133"/>
      <c r="F4541" s="84"/>
      <c r="G4541" s="84"/>
      <c r="H4541" s="82"/>
      <c r="I4541" s="84"/>
      <c r="J4541" s="84"/>
      <c r="K4541" s="84"/>
      <c r="L4541" s="82"/>
    </row>
    <row r="4542" spans="2:12" x14ac:dyDescent="0.3">
      <c r="B4542" s="82"/>
      <c r="C4542" s="82"/>
      <c r="D4542" s="82"/>
      <c r="E4542" s="133"/>
      <c r="F4542" s="84"/>
      <c r="G4542" s="84"/>
      <c r="H4542" s="82"/>
      <c r="I4542" s="84"/>
      <c r="J4542" s="84"/>
      <c r="K4542" s="84"/>
      <c r="L4542" s="82"/>
    </row>
    <row r="4543" spans="2:12" x14ac:dyDescent="0.3">
      <c r="B4543" s="82"/>
      <c r="C4543" s="82"/>
      <c r="D4543" s="82"/>
      <c r="E4543" s="133"/>
      <c r="F4543" s="84"/>
      <c r="G4543" s="84"/>
      <c r="H4543" s="82"/>
      <c r="I4543" s="84"/>
      <c r="J4543" s="84"/>
      <c r="K4543" s="84"/>
      <c r="L4543" s="82"/>
    </row>
    <row r="4544" spans="2:12" x14ac:dyDescent="0.3">
      <c r="B4544" s="82"/>
      <c r="C4544" s="82"/>
      <c r="D4544" s="82"/>
      <c r="E4544" s="133"/>
      <c r="F4544" s="84"/>
      <c r="G4544" s="84"/>
      <c r="H4544" s="82"/>
      <c r="I4544" s="84"/>
      <c r="J4544" s="84"/>
      <c r="K4544" s="84"/>
      <c r="L4544" s="82"/>
    </row>
    <row r="4545" spans="2:12" x14ac:dyDescent="0.3">
      <c r="B4545" s="82"/>
      <c r="C4545" s="82"/>
      <c r="D4545" s="82"/>
      <c r="E4545" s="133"/>
      <c r="F4545" s="84"/>
      <c r="G4545" s="84"/>
      <c r="H4545" s="82"/>
      <c r="I4545" s="84"/>
      <c r="J4545" s="84"/>
      <c r="K4545" s="84"/>
      <c r="L4545" s="82"/>
    </row>
    <row r="4546" spans="2:12" x14ac:dyDescent="0.3">
      <c r="B4546" s="82"/>
      <c r="C4546" s="82"/>
      <c r="D4546" s="82"/>
      <c r="E4546" s="133"/>
      <c r="F4546" s="84"/>
      <c r="G4546" s="84"/>
      <c r="H4546" s="82"/>
      <c r="I4546" s="84"/>
      <c r="J4546" s="84"/>
      <c r="K4546" s="84"/>
      <c r="L4546" s="82"/>
    </row>
    <row r="4547" spans="2:12" x14ac:dyDescent="0.3">
      <c r="B4547" s="82"/>
      <c r="C4547" s="82"/>
      <c r="D4547" s="82"/>
      <c r="E4547" s="133"/>
      <c r="F4547" s="84"/>
      <c r="G4547" s="84"/>
      <c r="H4547" s="82"/>
      <c r="I4547" s="84"/>
      <c r="J4547" s="84"/>
      <c r="K4547" s="84"/>
      <c r="L4547" s="82"/>
    </row>
    <row r="4548" spans="2:12" x14ac:dyDescent="0.3">
      <c r="B4548" s="82"/>
      <c r="C4548" s="82"/>
      <c r="D4548" s="82"/>
      <c r="E4548" s="133"/>
      <c r="F4548" s="84"/>
      <c r="G4548" s="84"/>
      <c r="H4548" s="82"/>
      <c r="I4548" s="84"/>
      <c r="J4548" s="84"/>
      <c r="K4548" s="84"/>
      <c r="L4548" s="82"/>
    </row>
    <row r="4549" spans="2:12" x14ac:dyDescent="0.3">
      <c r="B4549" s="82"/>
      <c r="C4549" s="82"/>
      <c r="D4549" s="82"/>
      <c r="E4549" s="133"/>
      <c r="F4549" s="84"/>
      <c r="G4549" s="84"/>
      <c r="H4549" s="82"/>
      <c r="I4549" s="84"/>
      <c r="J4549" s="84"/>
      <c r="K4549" s="84"/>
      <c r="L4549" s="82"/>
    </row>
    <row r="4550" spans="2:12" x14ac:dyDescent="0.3">
      <c r="B4550" s="82"/>
      <c r="C4550" s="82"/>
      <c r="D4550" s="82"/>
      <c r="E4550" s="133"/>
      <c r="F4550" s="84"/>
      <c r="G4550" s="84"/>
      <c r="H4550" s="82"/>
      <c r="I4550" s="84"/>
      <c r="J4550" s="84"/>
      <c r="K4550" s="84"/>
      <c r="L4550" s="82"/>
    </row>
    <row r="4551" spans="2:12" x14ac:dyDescent="0.3">
      <c r="B4551" s="82"/>
      <c r="C4551" s="82"/>
      <c r="D4551" s="82"/>
      <c r="E4551" s="133"/>
      <c r="F4551" s="84"/>
      <c r="G4551" s="84"/>
      <c r="H4551" s="82"/>
      <c r="I4551" s="84"/>
      <c r="J4551" s="84"/>
      <c r="K4551" s="84"/>
      <c r="L4551" s="82"/>
    </row>
    <row r="4552" spans="2:12" x14ac:dyDescent="0.3">
      <c r="B4552" s="82"/>
      <c r="C4552" s="82"/>
      <c r="D4552" s="82"/>
      <c r="E4552" s="133"/>
      <c r="F4552" s="84"/>
      <c r="G4552" s="84"/>
      <c r="H4552" s="82"/>
      <c r="I4552" s="84"/>
      <c r="J4552" s="84"/>
      <c r="K4552" s="84"/>
      <c r="L4552" s="82"/>
    </row>
    <row r="4553" spans="2:12" x14ac:dyDescent="0.3">
      <c r="B4553" s="82"/>
      <c r="C4553" s="82"/>
      <c r="D4553" s="82"/>
      <c r="E4553" s="133"/>
      <c r="F4553" s="84"/>
      <c r="G4553" s="84"/>
      <c r="H4553" s="82"/>
      <c r="I4553" s="84"/>
      <c r="J4553" s="84"/>
      <c r="K4553" s="84"/>
      <c r="L4553" s="82"/>
    </row>
    <row r="4554" spans="2:12" x14ac:dyDescent="0.3">
      <c r="B4554" s="82"/>
      <c r="C4554" s="82"/>
      <c r="D4554" s="82"/>
      <c r="E4554" s="133"/>
      <c r="F4554" s="84"/>
      <c r="G4554" s="84"/>
      <c r="H4554" s="82"/>
      <c r="I4554" s="84"/>
      <c r="J4554" s="84"/>
      <c r="K4554" s="84"/>
      <c r="L4554" s="82"/>
    </row>
    <row r="4555" spans="2:12" x14ac:dyDescent="0.3">
      <c r="B4555" s="82"/>
      <c r="C4555" s="82"/>
      <c r="D4555" s="82"/>
      <c r="E4555" s="133"/>
      <c r="F4555" s="84"/>
      <c r="G4555" s="84"/>
      <c r="H4555" s="82"/>
      <c r="I4555" s="84"/>
      <c r="J4555" s="84"/>
      <c r="K4555" s="84"/>
      <c r="L4555" s="82"/>
    </row>
    <row r="4556" spans="2:12" x14ac:dyDescent="0.3">
      <c r="B4556" s="82"/>
      <c r="C4556" s="82"/>
      <c r="D4556" s="82"/>
      <c r="E4556" s="133"/>
      <c r="F4556" s="84"/>
      <c r="G4556" s="84"/>
      <c r="H4556" s="82"/>
      <c r="I4556" s="84"/>
      <c r="J4556" s="84"/>
      <c r="K4556" s="84"/>
      <c r="L4556" s="82"/>
    </row>
    <row r="4557" spans="2:12" x14ac:dyDescent="0.3">
      <c r="B4557" s="82"/>
      <c r="C4557" s="82"/>
      <c r="D4557" s="82"/>
      <c r="E4557" s="133"/>
      <c r="F4557" s="84"/>
      <c r="G4557" s="84"/>
      <c r="H4557" s="82"/>
      <c r="I4557" s="84"/>
      <c r="J4557" s="84"/>
      <c r="K4557" s="84"/>
      <c r="L4557" s="82"/>
    </row>
    <row r="4558" spans="2:12" x14ac:dyDescent="0.3">
      <c r="B4558" s="82"/>
      <c r="C4558" s="82"/>
      <c r="D4558" s="82"/>
      <c r="E4558" s="133"/>
      <c r="F4558" s="84"/>
      <c r="G4558" s="84"/>
      <c r="H4558" s="82"/>
      <c r="I4558" s="84"/>
      <c r="J4558" s="84"/>
      <c r="K4558" s="84"/>
      <c r="L4558" s="82"/>
    </row>
    <row r="4559" spans="2:12" x14ac:dyDescent="0.3">
      <c r="B4559" s="82"/>
      <c r="C4559" s="82"/>
      <c r="D4559" s="82"/>
      <c r="E4559" s="133"/>
      <c r="F4559" s="84"/>
      <c r="G4559" s="84"/>
      <c r="H4559" s="82"/>
      <c r="I4559" s="84"/>
      <c r="J4559" s="84"/>
      <c r="K4559" s="84"/>
      <c r="L4559" s="82"/>
    </row>
    <row r="4560" spans="2:12" x14ac:dyDescent="0.3">
      <c r="B4560" s="82"/>
      <c r="C4560" s="82"/>
      <c r="D4560" s="82"/>
      <c r="E4560" s="133"/>
      <c r="F4560" s="84"/>
      <c r="G4560" s="84"/>
      <c r="H4560" s="82"/>
      <c r="I4560" s="84"/>
      <c r="J4560" s="84"/>
      <c r="K4560" s="84"/>
      <c r="L4560" s="82"/>
    </row>
    <row r="4561" spans="2:12" x14ac:dyDescent="0.3">
      <c r="B4561" s="82"/>
      <c r="C4561" s="82"/>
      <c r="D4561" s="82"/>
      <c r="E4561" s="133"/>
      <c r="F4561" s="84"/>
      <c r="G4561" s="84"/>
      <c r="H4561" s="82"/>
      <c r="I4561" s="84"/>
      <c r="J4561" s="84"/>
      <c r="K4561" s="84"/>
      <c r="L4561" s="82"/>
    </row>
    <row r="4562" spans="2:12" x14ac:dyDescent="0.3">
      <c r="B4562" s="82"/>
      <c r="C4562" s="82"/>
      <c r="D4562" s="82"/>
      <c r="E4562" s="133"/>
      <c r="F4562" s="84"/>
      <c r="G4562" s="84"/>
      <c r="H4562" s="82"/>
      <c r="I4562" s="84"/>
      <c r="J4562" s="84"/>
      <c r="K4562" s="84"/>
      <c r="L4562" s="82"/>
    </row>
    <row r="4563" spans="2:12" x14ac:dyDescent="0.3">
      <c r="B4563" s="82"/>
      <c r="C4563" s="82"/>
      <c r="D4563" s="82"/>
      <c r="E4563" s="133"/>
      <c r="F4563" s="84"/>
      <c r="G4563" s="84"/>
      <c r="H4563" s="82"/>
      <c r="I4563" s="84"/>
      <c r="J4563" s="84"/>
      <c r="K4563" s="84"/>
      <c r="L4563" s="82"/>
    </row>
    <row r="4564" spans="2:12" x14ac:dyDescent="0.3">
      <c r="B4564" s="82"/>
      <c r="C4564" s="82"/>
      <c r="D4564" s="82"/>
      <c r="E4564" s="133"/>
      <c r="F4564" s="84"/>
      <c r="G4564" s="84"/>
      <c r="H4564" s="82"/>
      <c r="I4564" s="84"/>
      <c r="J4564" s="84"/>
      <c r="K4564" s="84"/>
      <c r="L4564" s="82"/>
    </row>
    <row r="4565" spans="2:12" x14ac:dyDescent="0.3">
      <c r="B4565" s="82"/>
      <c r="C4565" s="82"/>
      <c r="D4565" s="82"/>
      <c r="E4565" s="133"/>
      <c r="F4565" s="84"/>
      <c r="G4565" s="84"/>
      <c r="H4565" s="82"/>
      <c r="I4565" s="84"/>
      <c r="J4565" s="84"/>
      <c r="K4565" s="84"/>
      <c r="L4565" s="82"/>
    </row>
    <row r="4566" spans="2:12" x14ac:dyDescent="0.3">
      <c r="B4566" s="82"/>
      <c r="C4566" s="82"/>
      <c r="D4566" s="82"/>
      <c r="E4566" s="133"/>
      <c r="F4566" s="84"/>
      <c r="G4566" s="84"/>
      <c r="H4566" s="82"/>
      <c r="I4566" s="84"/>
      <c r="J4566" s="84"/>
      <c r="K4566" s="84"/>
      <c r="L4566" s="82"/>
    </row>
    <row r="4567" spans="2:12" x14ac:dyDescent="0.3">
      <c r="B4567" s="82"/>
      <c r="C4567" s="82"/>
      <c r="D4567" s="82"/>
      <c r="E4567" s="133"/>
      <c r="F4567" s="84"/>
      <c r="G4567" s="84"/>
      <c r="H4567" s="82"/>
      <c r="I4567" s="84"/>
      <c r="J4567" s="84"/>
      <c r="K4567" s="84"/>
      <c r="L4567" s="82"/>
    </row>
    <row r="4568" spans="2:12" x14ac:dyDescent="0.3">
      <c r="B4568" s="82"/>
      <c r="C4568" s="82"/>
      <c r="D4568" s="82"/>
      <c r="E4568" s="133"/>
      <c r="F4568" s="84"/>
      <c r="G4568" s="84"/>
      <c r="H4568" s="82"/>
      <c r="I4568" s="84"/>
      <c r="J4568" s="84"/>
      <c r="K4568" s="84"/>
      <c r="L4568" s="82"/>
    </row>
    <row r="4569" spans="2:12" x14ac:dyDescent="0.3">
      <c r="B4569" s="82"/>
      <c r="C4569" s="82"/>
      <c r="D4569" s="82"/>
      <c r="E4569" s="133"/>
      <c r="F4569" s="84"/>
      <c r="G4569" s="84"/>
      <c r="H4569" s="82"/>
      <c r="I4569" s="84"/>
      <c r="J4569" s="84"/>
      <c r="K4569" s="84"/>
      <c r="L4569" s="82"/>
    </row>
    <row r="4570" spans="2:12" x14ac:dyDescent="0.3">
      <c r="B4570" s="82"/>
      <c r="C4570" s="82"/>
      <c r="D4570" s="82"/>
      <c r="E4570" s="133"/>
      <c r="F4570" s="84"/>
      <c r="G4570" s="84"/>
      <c r="H4570" s="82"/>
      <c r="I4570" s="84"/>
      <c r="J4570" s="84"/>
      <c r="K4570" s="84"/>
      <c r="L4570" s="82"/>
    </row>
    <row r="4571" spans="2:12" x14ac:dyDescent="0.3">
      <c r="B4571" s="82"/>
      <c r="C4571" s="82"/>
      <c r="D4571" s="82"/>
      <c r="E4571" s="133"/>
      <c r="F4571" s="84"/>
      <c r="G4571" s="84"/>
      <c r="H4571" s="82"/>
      <c r="I4571" s="84"/>
      <c r="J4571" s="84"/>
      <c r="K4571" s="84"/>
      <c r="L4571" s="82"/>
    </row>
    <row r="4572" spans="2:12" x14ac:dyDescent="0.3">
      <c r="B4572" s="82"/>
      <c r="C4572" s="82"/>
      <c r="D4572" s="82"/>
      <c r="E4572" s="133"/>
      <c r="F4572" s="84"/>
      <c r="G4572" s="84"/>
      <c r="H4572" s="82"/>
      <c r="I4572" s="84"/>
      <c r="J4572" s="84"/>
      <c r="K4572" s="84"/>
      <c r="L4572" s="82"/>
    </row>
    <row r="4573" spans="2:12" x14ac:dyDescent="0.3">
      <c r="B4573" s="82"/>
      <c r="C4573" s="82"/>
      <c r="D4573" s="82"/>
      <c r="E4573" s="133"/>
      <c r="F4573" s="84"/>
      <c r="G4573" s="84"/>
      <c r="H4573" s="82"/>
      <c r="I4573" s="84"/>
      <c r="J4573" s="84"/>
      <c r="K4573" s="84"/>
      <c r="L4573" s="82"/>
    </row>
    <row r="4574" spans="2:12" x14ac:dyDescent="0.3">
      <c r="B4574" s="82"/>
      <c r="C4574" s="82"/>
      <c r="D4574" s="82"/>
      <c r="E4574" s="133"/>
      <c r="F4574" s="84"/>
      <c r="G4574" s="84"/>
      <c r="H4574" s="82"/>
      <c r="I4574" s="84"/>
      <c r="J4574" s="84"/>
      <c r="K4574" s="84"/>
      <c r="L4574" s="82"/>
    </row>
    <row r="4575" spans="2:12" x14ac:dyDescent="0.3">
      <c r="B4575" s="82"/>
      <c r="C4575" s="82"/>
      <c r="D4575" s="82"/>
      <c r="E4575" s="133"/>
      <c r="F4575" s="84"/>
      <c r="G4575" s="84"/>
      <c r="H4575" s="82"/>
      <c r="I4575" s="84"/>
      <c r="J4575" s="84"/>
      <c r="K4575" s="84"/>
      <c r="L4575" s="82"/>
    </row>
    <row r="4576" spans="2:12" x14ac:dyDescent="0.3">
      <c r="B4576" s="82"/>
      <c r="C4576" s="82"/>
      <c r="D4576" s="82"/>
      <c r="E4576" s="133"/>
      <c r="F4576" s="84"/>
      <c r="G4576" s="84"/>
      <c r="H4576" s="82"/>
      <c r="I4576" s="84"/>
      <c r="J4576" s="84"/>
      <c r="K4576" s="84"/>
      <c r="L4576" s="82"/>
    </row>
    <row r="4577" spans="2:12" x14ac:dyDescent="0.3">
      <c r="B4577" s="82"/>
      <c r="C4577" s="82"/>
      <c r="D4577" s="82"/>
      <c r="E4577" s="133"/>
      <c r="F4577" s="84"/>
      <c r="G4577" s="84"/>
      <c r="H4577" s="82"/>
      <c r="I4577" s="84"/>
      <c r="J4577" s="84"/>
      <c r="K4577" s="84"/>
      <c r="L4577" s="82"/>
    </row>
    <row r="4578" spans="2:12" x14ac:dyDescent="0.3">
      <c r="B4578" s="82"/>
      <c r="C4578" s="82"/>
      <c r="D4578" s="82"/>
      <c r="E4578" s="133"/>
      <c r="F4578" s="84"/>
      <c r="G4578" s="84"/>
      <c r="H4578" s="82"/>
      <c r="I4578" s="84"/>
      <c r="J4578" s="84"/>
      <c r="K4578" s="84"/>
      <c r="L4578" s="82"/>
    </row>
    <row r="4579" spans="2:12" x14ac:dyDescent="0.3">
      <c r="B4579" s="82"/>
      <c r="C4579" s="82"/>
      <c r="D4579" s="82"/>
      <c r="E4579" s="133"/>
      <c r="F4579" s="84"/>
      <c r="G4579" s="84"/>
      <c r="H4579" s="82"/>
      <c r="I4579" s="84"/>
      <c r="J4579" s="84"/>
      <c r="K4579" s="84"/>
      <c r="L4579" s="82"/>
    </row>
    <row r="4580" spans="2:12" x14ac:dyDescent="0.3">
      <c r="B4580" s="82"/>
      <c r="C4580" s="82"/>
      <c r="D4580" s="82"/>
      <c r="E4580" s="133"/>
      <c r="F4580" s="84"/>
      <c r="G4580" s="84"/>
      <c r="H4580" s="82"/>
      <c r="I4580" s="84"/>
      <c r="J4580" s="84"/>
      <c r="K4580" s="84"/>
      <c r="L4580" s="82"/>
    </row>
    <row r="4581" spans="2:12" x14ac:dyDescent="0.3">
      <c r="B4581" s="82"/>
      <c r="C4581" s="82"/>
      <c r="D4581" s="82"/>
      <c r="E4581" s="133"/>
      <c r="F4581" s="84"/>
      <c r="G4581" s="84"/>
      <c r="H4581" s="82"/>
      <c r="I4581" s="84"/>
      <c r="J4581" s="84"/>
      <c r="K4581" s="84"/>
      <c r="L4581" s="82"/>
    </row>
    <row r="4582" spans="2:12" x14ac:dyDescent="0.3">
      <c r="B4582" s="82"/>
      <c r="C4582" s="82"/>
      <c r="D4582" s="82"/>
      <c r="E4582" s="133"/>
      <c r="F4582" s="84"/>
      <c r="G4582" s="84"/>
      <c r="H4582" s="82"/>
      <c r="I4582" s="84"/>
      <c r="J4582" s="84"/>
      <c r="K4582" s="84"/>
      <c r="L4582" s="82"/>
    </row>
    <row r="4583" spans="2:12" x14ac:dyDescent="0.3">
      <c r="B4583" s="82"/>
      <c r="C4583" s="82"/>
      <c r="D4583" s="82"/>
      <c r="E4583" s="133"/>
      <c r="F4583" s="84"/>
      <c r="G4583" s="84"/>
      <c r="H4583" s="82"/>
      <c r="I4583" s="84"/>
      <c r="J4583" s="84"/>
      <c r="K4583" s="84"/>
      <c r="L4583" s="82"/>
    </row>
    <row r="4584" spans="2:12" x14ac:dyDescent="0.3">
      <c r="B4584" s="82"/>
      <c r="C4584" s="82"/>
      <c r="D4584" s="82"/>
      <c r="E4584" s="133"/>
      <c r="F4584" s="84"/>
      <c r="G4584" s="84"/>
      <c r="H4584" s="82"/>
      <c r="I4584" s="84"/>
      <c r="J4584" s="84"/>
      <c r="K4584" s="84"/>
      <c r="L4584" s="82"/>
    </row>
    <row r="4585" spans="2:12" x14ac:dyDescent="0.3">
      <c r="B4585" s="82"/>
      <c r="C4585" s="82"/>
      <c r="D4585" s="82"/>
      <c r="E4585" s="133"/>
      <c r="F4585" s="84"/>
      <c r="G4585" s="84"/>
      <c r="H4585" s="82"/>
      <c r="I4585" s="84"/>
      <c r="J4585" s="84"/>
      <c r="K4585" s="84"/>
      <c r="L4585" s="82"/>
    </row>
    <row r="4586" spans="2:12" x14ac:dyDescent="0.3">
      <c r="B4586" s="82"/>
      <c r="C4586" s="82"/>
      <c r="D4586" s="82"/>
      <c r="E4586" s="133"/>
      <c r="F4586" s="84"/>
      <c r="G4586" s="84"/>
      <c r="H4586" s="82"/>
      <c r="I4586" s="84"/>
      <c r="J4586" s="84"/>
      <c r="K4586" s="84"/>
      <c r="L4586" s="82"/>
    </row>
    <row r="4587" spans="2:12" x14ac:dyDescent="0.3">
      <c r="B4587" s="82"/>
      <c r="C4587" s="82"/>
      <c r="D4587" s="82"/>
      <c r="E4587" s="133"/>
      <c r="F4587" s="84"/>
      <c r="G4587" s="84"/>
      <c r="H4587" s="82"/>
      <c r="I4587" s="84"/>
      <c r="J4587" s="84"/>
      <c r="K4587" s="84"/>
      <c r="L4587" s="82"/>
    </row>
    <row r="4588" spans="2:12" x14ac:dyDescent="0.3">
      <c r="B4588" s="82"/>
      <c r="C4588" s="82"/>
      <c r="D4588" s="82"/>
      <c r="E4588" s="133"/>
      <c r="F4588" s="84"/>
      <c r="G4588" s="84"/>
      <c r="H4588" s="82"/>
      <c r="I4588" s="84"/>
      <c r="J4588" s="84"/>
      <c r="K4588" s="84"/>
      <c r="L4588" s="82"/>
    </row>
    <row r="4589" spans="2:12" x14ac:dyDescent="0.3">
      <c r="B4589" s="82"/>
      <c r="C4589" s="82"/>
      <c r="D4589" s="82"/>
      <c r="E4589" s="133"/>
      <c r="F4589" s="84"/>
      <c r="G4589" s="84"/>
      <c r="H4589" s="82"/>
      <c r="I4589" s="84"/>
      <c r="J4589" s="84"/>
      <c r="K4589" s="84"/>
      <c r="L4589" s="82"/>
    </row>
    <row r="4590" spans="2:12" x14ac:dyDescent="0.3">
      <c r="B4590" s="82"/>
      <c r="C4590" s="82"/>
      <c r="D4590" s="82"/>
      <c r="E4590" s="133"/>
      <c r="F4590" s="84"/>
      <c r="G4590" s="84"/>
      <c r="H4590" s="82"/>
      <c r="I4590" s="84"/>
      <c r="J4590" s="84"/>
      <c r="K4590" s="84"/>
      <c r="L4590" s="82"/>
    </row>
    <row r="4591" spans="2:12" x14ac:dyDescent="0.3">
      <c r="B4591" s="82"/>
      <c r="C4591" s="82"/>
      <c r="D4591" s="82"/>
      <c r="E4591" s="133"/>
      <c r="F4591" s="84"/>
      <c r="G4591" s="84"/>
      <c r="H4591" s="82"/>
      <c r="I4591" s="84"/>
      <c r="J4591" s="84"/>
      <c r="K4591" s="84"/>
      <c r="L4591" s="82"/>
    </row>
    <row r="4592" spans="2:12" x14ac:dyDescent="0.3">
      <c r="B4592" s="82"/>
      <c r="C4592" s="82"/>
      <c r="D4592" s="82"/>
      <c r="E4592" s="133"/>
      <c r="F4592" s="84"/>
      <c r="G4592" s="84"/>
      <c r="H4592" s="82"/>
      <c r="I4592" s="84"/>
      <c r="J4592" s="84"/>
      <c r="K4592" s="84"/>
      <c r="L4592" s="82"/>
    </row>
    <row r="4593" spans="2:12" x14ac:dyDescent="0.3">
      <c r="B4593" s="82"/>
      <c r="C4593" s="82"/>
      <c r="D4593" s="82"/>
      <c r="E4593" s="133"/>
      <c r="F4593" s="84"/>
      <c r="G4593" s="84"/>
      <c r="H4593" s="82"/>
      <c r="I4593" s="84"/>
      <c r="J4593" s="84"/>
      <c r="K4593" s="84"/>
      <c r="L4593" s="82"/>
    </row>
    <row r="4594" spans="2:12" x14ac:dyDescent="0.3">
      <c r="B4594" s="82"/>
      <c r="C4594" s="82"/>
      <c r="D4594" s="82"/>
      <c r="E4594" s="133"/>
      <c r="F4594" s="84"/>
      <c r="G4594" s="84"/>
      <c r="H4594" s="82"/>
      <c r="I4594" s="84"/>
      <c r="J4594" s="84"/>
      <c r="K4594" s="84"/>
      <c r="L4594" s="82"/>
    </row>
    <row r="4595" spans="2:12" x14ac:dyDescent="0.3">
      <c r="B4595" s="82"/>
      <c r="C4595" s="82"/>
      <c r="D4595" s="82"/>
      <c r="E4595" s="133"/>
      <c r="F4595" s="84"/>
      <c r="G4595" s="84"/>
      <c r="H4595" s="82"/>
      <c r="I4595" s="84"/>
      <c r="J4595" s="84"/>
      <c r="K4595" s="84"/>
      <c r="L4595" s="82"/>
    </row>
    <row r="4596" spans="2:12" x14ac:dyDescent="0.3">
      <c r="B4596" s="82"/>
      <c r="C4596" s="82"/>
      <c r="D4596" s="82"/>
      <c r="E4596" s="133"/>
      <c r="F4596" s="84"/>
      <c r="G4596" s="84"/>
      <c r="H4596" s="82"/>
      <c r="I4596" s="84"/>
      <c r="J4596" s="84"/>
      <c r="K4596" s="84"/>
      <c r="L4596" s="82"/>
    </row>
    <row r="4597" spans="2:12" x14ac:dyDescent="0.3">
      <c r="B4597" s="82"/>
      <c r="C4597" s="82"/>
      <c r="D4597" s="82"/>
      <c r="E4597" s="133"/>
      <c r="F4597" s="84"/>
      <c r="G4597" s="84"/>
      <c r="H4597" s="82"/>
      <c r="I4597" s="84"/>
      <c r="J4597" s="84"/>
      <c r="K4597" s="84"/>
      <c r="L4597" s="82"/>
    </row>
    <row r="4598" spans="2:12" x14ac:dyDescent="0.3">
      <c r="B4598" s="82"/>
      <c r="C4598" s="82"/>
      <c r="D4598" s="82"/>
      <c r="E4598" s="133"/>
      <c r="F4598" s="84"/>
      <c r="G4598" s="84"/>
      <c r="H4598" s="82"/>
      <c r="I4598" s="84"/>
      <c r="J4598" s="84"/>
      <c r="K4598" s="84"/>
      <c r="L4598" s="82"/>
    </row>
    <row r="4599" spans="2:12" x14ac:dyDescent="0.3">
      <c r="B4599" s="82"/>
      <c r="C4599" s="82"/>
      <c r="D4599" s="82"/>
      <c r="E4599" s="133"/>
      <c r="F4599" s="84"/>
      <c r="G4599" s="84"/>
      <c r="H4599" s="82"/>
      <c r="I4599" s="84"/>
      <c r="J4599" s="84"/>
      <c r="K4599" s="84"/>
      <c r="L4599" s="82"/>
    </row>
    <row r="4600" spans="2:12" x14ac:dyDescent="0.3">
      <c r="B4600" s="82"/>
      <c r="C4600" s="82"/>
      <c r="D4600" s="82"/>
      <c r="E4600" s="133"/>
      <c r="F4600" s="84"/>
      <c r="G4600" s="84"/>
      <c r="H4600" s="82"/>
      <c r="I4600" s="84"/>
      <c r="J4600" s="84"/>
      <c r="K4600" s="84"/>
      <c r="L4600" s="82"/>
    </row>
    <row r="4601" spans="2:12" x14ac:dyDescent="0.3">
      <c r="B4601" s="82"/>
      <c r="C4601" s="82"/>
      <c r="D4601" s="82"/>
      <c r="E4601" s="133"/>
      <c r="F4601" s="84"/>
      <c r="G4601" s="84"/>
      <c r="H4601" s="82"/>
      <c r="I4601" s="84"/>
      <c r="J4601" s="84"/>
      <c r="K4601" s="84"/>
      <c r="L4601" s="82"/>
    </row>
    <row r="4602" spans="2:12" x14ac:dyDescent="0.3">
      <c r="B4602" s="82"/>
      <c r="C4602" s="82"/>
      <c r="D4602" s="82"/>
      <c r="E4602" s="133"/>
      <c r="F4602" s="84"/>
      <c r="G4602" s="84"/>
      <c r="H4602" s="82"/>
      <c r="I4602" s="84"/>
      <c r="J4602" s="84"/>
      <c r="K4602" s="84"/>
      <c r="L4602" s="82"/>
    </row>
    <row r="4603" spans="2:12" x14ac:dyDescent="0.3">
      <c r="B4603" s="82"/>
      <c r="C4603" s="82"/>
      <c r="D4603" s="82"/>
      <c r="E4603" s="133"/>
      <c r="F4603" s="84"/>
      <c r="G4603" s="84"/>
      <c r="H4603" s="82"/>
      <c r="I4603" s="84"/>
      <c r="J4603" s="84"/>
      <c r="K4603" s="84"/>
      <c r="L4603" s="82"/>
    </row>
    <row r="4604" spans="2:12" x14ac:dyDescent="0.3">
      <c r="B4604" s="82"/>
      <c r="C4604" s="82"/>
      <c r="D4604" s="82"/>
      <c r="E4604" s="133"/>
      <c r="F4604" s="84"/>
      <c r="G4604" s="84"/>
      <c r="H4604" s="82"/>
      <c r="I4604" s="84"/>
      <c r="J4604" s="84"/>
      <c r="K4604" s="84"/>
      <c r="L4604" s="82"/>
    </row>
    <row r="4605" spans="2:12" x14ac:dyDescent="0.3">
      <c r="B4605" s="82"/>
      <c r="C4605" s="82"/>
      <c r="D4605" s="82"/>
      <c r="E4605" s="133"/>
      <c r="F4605" s="84"/>
      <c r="G4605" s="84"/>
      <c r="H4605" s="82"/>
      <c r="I4605" s="84"/>
      <c r="J4605" s="84"/>
      <c r="K4605" s="84"/>
      <c r="L4605" s="82"/>
    </row>
    <row r="4606" spans="2:12" x14ac:dyDescent="0.3">
      <c r="B4606" s="82"/>
      <c r="C4606" s="82"/>
      <c r="D4606" s="82"/>
      <c r="E4606" s="133"/>
      <c r="F4606" s="84"/>
      <c r="G4606" s="84"/>
      <c r="H4606" s="82"/>
      <c r="I4606" s="84"/>
      <c r="J4606" s="84"/>
      <c r="K4606" s="84"/>
      <c r="L4606" s="82"/>
    </row>
    <row r="4607" spans="2:12" x14ac:dyDescent="0.3">
      <c r="B4607" s="82"/>
      <c r="C4607" s="82"/>
      <c r="D4607" s="82"/>
      <c r="E4607" s="133"/>
      <c r="F4607" s="84"/>
      <c r="G4607" s="84"/>
      <c r="H4607" s="82"/>
      <c r="I4607" s="84"/>
      <c r="J4607" s="84"/>
      <c r="K4607" s="84"/>
      <c r="L4607" s="82"/>
    </row>
    <row r="4608" spans="2:12" x14ac:dyDescent="0.3">
      <c r="B4608" s="82"/>
      <c r="C4608" s="82"/>
      <c r="D4608" s="82"/>
      <c r="E4608" s="133"/>
      <c r="F4608" s="84"/>
      <c r="G4608" s="84"/>
      <c r="H4608" s="82"/>
      <c r="I4608" s="84"/>
      <c r="J4608" s="84"/>
      <c r="K4608" s="84"/>
      <c r="L4608" s="82"/>
    </row>
    <row r="4609" spans="2:12" x14ac:dyDescent="0.3">
      <c r="B4609" s="82"/>
      <c r="C4609" s="82"/>
      <c r="D4609" s="82"/>
      <c r="E4609" s="133"/>
      <c r="F4609" s="84"/>
      <c r="G4609" s="84"/>
      <c r="H4609" s="82"/>
      <c r="I4609" s="84"/>
      <c r="J4609" s="84"/>
      <c r="K4609" s="84"/>
      <c r="L4609" s="82"/>
    </row>
    <row r="4610" spans="2:12" x14ac:dyDescent="0.3">
      <c r="B4610" s="82"/>
      <c r="C4610" s="82"/>
      <c r="D4610" s="82"/>
      <c r="E4610" s="133"/>
      <c r="F4610" s="84"/>
      <c r="G4610" s="84"/>
      <c r="H4610" s="82"/>
      <c r="I4610" s="84"/>
      <c r="J4610" s="84"/>
      <c r="K4610" s="84"/>
      <c r="L4610" s="82"/>
    </row>
    <row r="4611" spans="2:12" x14ac:dyDescent="0.3">
      <c r="B4611" s="82"/>
      <c r="C4611" s="82"/>
      <c r="D4611" s="82"/>
      <c r="E4611" s="133"/>
      <c r="F4611" s="84"/>
      <c r="G4611" s="84"/>
      <c r="H4611" s="82"/>
      <c r="I4611" s="84"/>
      <c r="J4611" s="84"/>
      <c r="K4611" s="84"/>
      <c r="L4611" s="82"/>
    </row>
    <row r="4612" spans="2:12" x14ac:dyDescent="0.3">
      <c r="B4612" s="82"/>
      <c r="C4612" s="82"/>
      <c r="D4612" s="82"/>
      <c r="E4612" s="133"/>
      <c r="F4612" s="84"/>
      <c r="G4612" s="84"/>
      <c r="H4612" s="82"/>
      <c r="I4612" s="84"/>
      <c r="J4612" s="84"/>
      <c r="K4612" s="84"/>
      <c r="L4612" s="82"/>
    </row>
    <row r="4613" spans="2:12" x14ac:dyDescent="0.3">
      <c r="B4613" s="82"/>
      <c r="C4613" s="82"/>
      <c r="D4613" s="82"/>
      <c r="E4613" s="133"/>
      <c r="F4613" s="84"/>
      <c r="G4613" s="84"/>
      <c r="H4613" s="82"/>
      <c r="I4613" s="84"/>
      <c r="J4613" s="84"/>
      <c r="K4613" s="84"/>
      <c r="L4613" s="82"/>
    </row>
    <row r="4614" spans="2:12" x14ac:dyDescent="0.3">
      <c r="B4614" s="82"/>
      <c r="C4614" s="82"/>
      <c r="D4614" s="82"/>
      <c r="E4614" s="133"/>
      <c r="F4614" s="84"/>
      <c r="G4614" s="84"/>
      <c r="H4614" s="82"/>
      <c r="I4614" s="84"/>
      <c r="J4614" s="84"/>
      <c r="K4614" s="84"/>
      <c r="L4614" s="82"/>
    </row>
    <row r="4615" spans="2:12" x14ac:dyDescent="0.3">
      <c r="B4615" s="82"/>
      <c r="C4615" s="82"/>
      <c r="D4615" s="82"/>
      <c r="E4615" s="133"/>
      <c r="F4615" s="84"/>
      <c r="G4615" s="84"/>
      <c r="H4615" s="82"/>
      <c r="I4615" s="84"/>
      <c r="J4615" s="84"/>
      <c r="K4615" s="84"/>
      <c r="L4615" s="82"/>
    </row>
    <row r="4616" spans="2:12" x14ac:dyDescent="0.3">
      <c r="B4616" s="82"/>
      <c r="C4616" s="82"/>
      <c r="D4616" s="82"/>
      <c r="E4616" s="133"/>
      <c r="F4616" s="84"/>
      <c r="G4616" s="84"/>
      <c r="H4616" s="82"/>
      <c r="I4616" s="84"/>
      <c r="J4616" s="84"/>
      <c r="K4616" s="84"/>
      <c r="L4616" s="82"/>
    </row>
    <row r="4617" spans="2:12" x14ac:dyDescent="0.3">
      <c r="B4617" s="82"/>
      <c r="C4617" s="82"/>
      <c r="D4617" s="82"/>
      <c r="E4617" s="133"/>
      <c r="F4617" s="84"/>
      <c r="G4617" s="84"/>
      <c r="H4617" s="82"/>
      <c r="I4617" s="84"/>
      <c r="J4617" s="84"/>
      <c r="K4617" s="84"/>
      <c r="L4617" s="82"/>
    </row>
    <row r="4618" spans="2:12" x14ac:dyDescent="0.3">
      <c r="B4618" s="82"/>
      <c r="C4618" s="82"/>
      <c r="D4618" s="82"/>
      <c r="E4618" s="133"/>
      <c r="F4618" s="84"/>
      <c r="G4618" s="84"/>
      <c r="H4618" s="82"/>
      <c r="I4618" s="84"/>
      <c r="J4618" s="84"/>
      <c r="K4618" s="84"/>
      <c r="L4618" s="82"/>
    </row>
    <row r="4619" spans="2:12" x14ac:dyDescent="0.3">
      <c r="B4619" s="82"/>
      <c r="C4619" s="82"/>
      <c r="D4619" s="82"/>
      <c r="E4619" s="133"/>
      <c r="F4619" s="84"/>
      <c r="G4619" s="84"/>
      <c r="H4619" s="82"/>
      <c r="I4619" s="84"/>
      <c r="J4619" s="84"/>
      <c r="K4619" s="84"/>
      <c r="L4619" s="82"/>
    </row>
    <row r="4620" spans="2:12" x14ac:dyDescent="0.3">
      <c r="B4620" s="82"/>
      <c r="C4620" s="82"/>
      <c r="D4620" s="82"/>
      <c r="E4620" s="133"/>
      <c r="F4620" s="84"/>
      <c r="G4620" s="84"/>
      <c r="H4620" s="82"/>
      <c r="I4620" s="84"/>
      <c r="J4620" s="84"/>
      <c r="K4620" s="84"/>
      <c r="L4620" s="82"/>
    </row>
    <row r="4621" spans="2:12" x14ac:dyDescent="0.3">
      <c r="B4621" s="82"/>
      <c r="C4621" s="82"/>
      <c r="D4621" s="82"/>
      <c r="E4621" s="133"/>
      <c r="F4621" s="84"/>
      <c r="G4621" s="84"/>
      <c r="H4621" s="82"/>
      <c r="I4621" s="84"/>
      <c r="J4621" s="84"/>
      <c r="K4621" s="84"/>
      <c r="L4621" s="82"/>
    </row>
    <row r="4622" spans="2:12" x14ac:dyDescent="0.3">
      <c r="B4622" s="82"/>
      <c r="C4622" s="82"/>
      <c r="D4622" s="82"/>
      <c r="E4622" s="133"/>
      <c r="F4622" s="84"/>
      <c r="G4622" s="84"/>
      <c r="H4622" s="82"/>
      <c r="I4622" s="84"/>
      <c r="J4622" s="84"/>
      <c r="K4622" s="84"/>
      <c r="L4622" s="82"/>
    </row>
    <row r="4623" spans="2:12" x14ac:dyDescent="0.3">
      <c r="B4623" s="82"/>
      <c r="C4623" s="82"/>
      <c r="D4623" s="82"/>
      <c r="E4623" s="133"/>
      <c r="F4623" s="84"/>
      <c r="G4623" s="84"/>
      <c r="H4623" s="82"/>
      <c r="I4623" s="84"/>
      <c r="J4623" s="84"/>
      <c r="K4623" s="84"/>
      <c r="L4623" s="82"/>
    </row>
    <row r="4624" spans="2:12" x14ac:dyDescent="0.3">
      <c r="B4624" s="82"/>
      <c r="C4624" s="82"/>
      <c r="D4624" s="82"/>
      <c r="E4624" s="133"/>
      <c r="F4624" s="84"/>
      <c r="G4624" s="84"/>
      <c r="H4624" s="82"/>
      <c r="I4624" s="84"/>
      <c r="J4624" s="84"/>
      <c r="K4624" s="84"/>
      <c r="L4624" s="82"/>
    </row>
    <row r="4625" spans="2:12" x14ac:dyDescent="0.3">
      <c r="B4625" s="82"/>
      <c r="C4625" s="82"/>
      <c r="D4625" s="82"/>
      <c r="E4625" s="133"/>
      <c r="F4625" s="84"/>
      <c r="G4625" s="84"/>
      <c r="H4625" s="82"/>
      <c r="I4625" s="84"/>
      <c r="J4625" s="84"/>
      <c r="K4625" s="84"/>
      <c r="L4625" s="82"/>
    </row>
    <row r="4626" spans="2:12" x14ac:dyDescent="0.3">
      <c r="B4626" s="82"/>
      <c r="C4626" s="82"/>
      <c r="D4626" s="82"/>
      <c r="E4626" s="133"/>
      <c r="F4626" s="84"/>
      <c r="G4626" s="84"/>
      <c r="H4626" s="82"/>
      <c r="I4626" s="84"/>
      <c r="J4626" s="84"/>
      <c r="K4626" s="84"/>
      <c r="L4626" s="82"/>
    </row>
    <row r="4627" spans="2:12" x14ac:dyDescent="0.3">
      <c r="B4627" s="82"/>
      <c r="C4627" s="82"/>
      <c r="D4627" s="82"/>
      <c r="E4627" s="133"/>
      <c r="F4627" s="84"/>
      <c r="G4627" s="84"/>
      <c r="H4627" s="82"/>
      <c r="I4627" s="84"/>
      <c r="J4627" s="84"/>
      <c r="K4627" s="84"/>
      <c r="L4627" s="82"/>
    </row>
    <row r="4628" spans="2:12" x14ac:dyDescent="0.3">
      <c r="B4628" s="82"/>
      <c r="C4628" s="82"/>
      <c r="D4628" s="82"/>
      <c r="E4628" s="133"/>
      <c r="F4628" s="84"/>
      <c r="G4628" s="84"/>
      <c r="H4628" s="82"/>
      <c r="I4628" s="84"/>
      <c r="J4628" s="84"/>
      <c r="K4628" s="84"/>
      <c r="L4628" s="82"/>
    </row>
    <row r="4629" spans="2:12" x14ac:dyDescent="0.3">
      <c r="B4629" s="82"/>
      <c r="C4629" s="82"/>
      <c r="D4629" s="82"/>
      <c r="E4629" s="133"/>
      <c r="F4629" s="84"/>
      <c r="G4629" s="84"/>
      <c r="H4629" s="82"/>
      <c r="I4629" s="84"/>
      <c r="J4629" s="84"/>
      <c r="K4629" s="84"/>
      <c r="L4629" s="82"/>
    </row>
    <row r="4630" spans="2:12" x14ac:dyDescent="0.3">
      <c r="B4630" s="82"/>
      <c r="C4630" s="82"/>
      <c r="D4630" s="82"/>
      <c r="E4630" s="133"/>
      <c r="F4630" s="84"/>
      <c r="G4630" s="84"/>
      <c r="H4630" s="82"/>
      <c r="I4630" s="84"/>
      <c r="J4630" s="84"/>
      <c r="K4630" s="84"/>
      <c r="L4630" s="82"/>
    </row>
    <row r="4631" spans="2:12" x14ac:dyDescent="0.3">
      <c r="B4631" s="82"/>
      <c r="C4631" s="82"/>
      <c r="D4631" s="82"/>
      <c r="E4631" s="133"/>
      <c r="F4631" s="84"/>
      <c r="G4631" s="84"/>
      <c r="H4631" s="82"/>
      <c r="I4631" s="84"/>
      <c r="J4631" s="84"/>
      <c r="K4631" s="84"/>
      <c r="L4631" s="82"/>
    </row>
    <row r="4632" spans="2:12" x14ac:dyDescent="0.3">
      <c r="B4632" s="82"/>
      <c r="C4632" s="82"/>
      <c r="D4632" s="82"/>
      <c r="E4632" s="133"/>
      <c r="F4632" s="84"/>
      <c r="G4632" s="84"/>
      <c r="H4632" s="82"/>
      <c r="I4632" s="84"/>
      <c r="J4632" s="84"/>
      <c r="K4632" s="84"/>
      <c r="L4632" s="82"/>
    </row>
    <row r="4633" spans="2:12" x14ac:dyDescent="0.3">
      <c r="B4633" s="82"/>
      <c r="C4633" s="82"/>
      <c r="D4633" s="82"/>
      <c r="E4633" s="133"/>
      <c r="F4633" s="84"/>
      <c r="G4633" s="84"/>
      <c r="H4633" s="82"/>
      <c r="I4633" s="84"/>
      <c r="J4633" s="84"/>
      <c r="K4633" s="84"/>
      <c r="L4633" s="82"/>
    </row>
    <row r="4634" spans="2:12" x14ac:dyDescent="0.3">
      <c r="B4634" s="82"/>
      <c r="C4634" s="82"/>
      <c r="D4634" s="82"/>
      <c r="E4634" s="133"/>
      <c r="F4634" s="84"/>
      <c r="G4634" s="84"/>
      <c r="H4634" s="82"/>
      <c r="I4634" s="84"/>
      <c r="J4634" s="84"/>
      <c r="K4634" s="84"/>
      <c r="L4634" s="82"/>
    </row>
    <row r="4635" spans="2:12" x14ac:dyDescent="0.3">
      <c r="B4635" s="82"/>
      <c r="C4635" s="82"/>
      <c r="D4635" s="82"/>
      <c r="E4635" s="133"/>
      <c r="F4635" s="84"/>
      <c r="G4635" s="84"/>
      <c r="H4635" s="82"/>
      <c r="I4635" s="84"/>
      <c r="J4635" s="84"/>
      <c r="K4635" s="84"/>
      <c r="L4635" s="82"/>
    </row>
    <row r="4636" spans="2:12" x14ac:dyDescent="0.3">
      <c r="B4636" s="82"/>
      <c r="C4636" s="82"/>
      <c r="D4636" s="82"/>
      <c r="E4636" s="133"/>
      <c r="F4636" s="84"/>
      <c r="G4636" s="84"/>
      <c r="H4636" s="82"/>
      <c r="I4636" s="84"/>
      <c r="J4636" s="84"/>
      <c r="K4636" s="84"/>
      <c r="L4636" s="82"/>
    </row>
    <row r="4637" spans="2:12" x14ac:dyDescent="0.3">
      <c r="B4637" s="82"/>
      <c r="C4637" s="82"/>
      <c r="D4637" s="82"/>
      <c r="E4637" s="133"/>
      <c r="F4637" s="84"/>
      <c r="G4637" s="84"/>
      <c r="H4637" s="82"/>
      <c r="I4637" s="84"/>
      <c r="J4637" s="84"/>
      <c r="K4637" s="84"/>
      <c r="L4637" s="82"/>
    </row>
    <row r="4638" spans="2:12" x14ac:dyDescent="0.3">
      <c r="B4638" s="82"/>
      <c r="C4638" s="82"/>
      <c r="D4638" s="82"/>
      <c r="E4638" s="133"/>
      <c r="F4638" s="84"/>
      <c r="G4638" s="84"/>
      <c r="H4638" s="82"/>
      <c r="I4638" s="84"/>
      <c r="J4638" s="84"/>
      <c r="K4638" s="84"/>
      <c r="L4638" s="82"/>
    </row>
    <row r="4639" spans="2:12" x14ac:dyDescent="0.3">
      <c r="B4639" s="82"/>
      <c r="C4639" s="82"/>
      <c r="D4639" s="82"/>
      <c r="E4639" s="133"/>
      <c r="F4639" s="84"/>
      <c r="G4639" s="84"/>
      <c r="H4639" s="82"/>
      <c r="I4639" s="84"/>
      <c r="J4639" s="84"/>
      <c r="K4639" s="84"/>
      <c r="L4639" s="82"/>
    </row>
    <row r="4640" spans="2:12" x14ac:dyDescent="0.3">
      <c r="B4640" s="82"/>
      <c r="C4640" s="82"/>
      <c r="D4640" s="82"/>
      <c r="E4640" s="133"/>
      <c r="F4640" s="84"/>
      <c r="G4640" s="84"/>
      <c r="H4640" s="82"/>
      <c r="I4640" s="84"/>
      <c r="J4640" s="84"/>
      <c r="K4640" s="84"/>
      <c r="L4640" s="82"/>
    </row>
    <row r="4641" spans="2:12" x14ac:dyDescent="0.3">
      <c r="B4641" s="82"/>
      <c r="C4641" s="82"/>
      <c r="D4641" s="82"/>
      <c r="E4641" s="133"/>
      <c r="F4641" s="84"/>
      <c r="G4641" s="84"/>
      <c r="H4641" s="82"/>
      <c r="I4641" s="84"/>
      <c r="J4641" s="84"/>
      <c r="K4641" s="84"/>
      <c r="L4641" s="82"/>
    </row>
    <row r="4642" spans="2:12" x14ac:dyDescent="0.3">
      <c r="B4642" s="82"/>
      <c r="C4642" s="82"/>
      <c r="D4642" s="82"/>
      <c r="E4642" s="133"/>
      <c r="F4642" s="84"/>
      <c r="G4642" s="84"/>
      <c r="H4642" s="82"/>
      <c r="I4642" s="84"/>
      <c r="J4642" s="84"/>
      <c r="K4642" s="84"/>
      <c r="L4642" s="82"/>
    </row>
    <row r="4643" spans="2:12" x14ac:dyDescent="0.3">
      <c r="B4643" s="82"/>
      <c r="C4643" s="82"/>
      <c r="D4643" s="82"/>
      <c r="E4643" s="133"/>
      <c r="F4643" s="84"/>
      <c r="G4643" s="84"/>
      <c r="H4643" s="82"/>
      <c r="I4643" s="84"/>
      <c r="J4643" s="84"/>
      <c r="K4643" s="84"/>
      <c r="L4643" s="82"/>
    </row>
    <row r="4644" spans="2:12" x14ac:dyDescent="0.3">
      <c r="B4644" s="82"/>
      <c r="C4644" s="82"/>
      <c r="D4644" s="82"/>
      <c r="E4644" s="133"/>
      <c r="F4644" s="84"/>
      <c r="G4644" s="84"/>
      <c r="H4644" s="82"/>
      <c r="I4644" s="84"/>
      <c r="J4644" s="84"/>
      <c r="K4644" s="84"/>
      <c r="L4644" s="82"/>
    </row>
    <row r="4645" spans="2:12" x14ac:dyDescent="0.3">
      <c r="B4645" s="82"/>
      <c r="C4645" s="82"/>
      <c r="D4645" s="82"/>
      <c r="E4645" s="133"/>
      <c r="F4645" s="84"/>
      <c r="G4645" s="84"/>
      <c r="H4645" s="82"/>
      <c r="I4645" s="84"/>
      <c r="J4645" s="84"/>
      <c r="K4645" s="84"/>
      <c r="L4645" s="82"/>
    </row>
    <row r="4646" spans="2:12" x14ac:dyDescent="0.3">
      <c r="B4646" s="82"/>
      <c r="C4646" s="82"/>
      <c r="D4646" s="82"/>
      <c r="E4646" s="133"/>
      <c r="F4646" s="84"/>
      <c r="G4646" s="84"/>
      <c r="H4646" s="82"/>
      <c r="I4646" s="84"/>
      <c r="J4646" s="84"/>
      <c r="K4646" s="84"/>
      <c r="L4646" s="82"/>
    </row>
    <row r="4647" spans="2:12" x14ac:dyDescent="0.3">
      <c r="B4647" s="82"/>
      <c r="C4647" s="82"/>
      <c r="D4647" s="82"/>
      <c r="E4647" s="133"/>
      <c r="F4647" s="84"/>
      <c r="G4647" s="84"/>
      <c r="H4647" s="82"/>
      <c r="I4647" s="84"/>
      <c r="J4647" s="84"/>
      <c r="K4647" s="84"/>
      <c r="L4647" s="82"/>
    </row>
    <row r="4648" spans="2:12" x14ac:dyDescent="0.3">
      <c r="B4648" s="82"/>
      <c r="C4648" s="82"/>
      <c r="D4648" s="82"/>
      <c r="E4648" s="133"/>
      <c r="F4648" s="84"/>
      <c r="G4648" s="84"/>
      <c r="H4648" s="82"/>
      <c r="I4648" s="84"/>
      <c r="J4648" s="84"/>
      <c r="K4648" s="84"/>
      <c r="L4648" s="82"/>
    </row>
    <row r="4649" spans="2:12" x14ac:dyDescent="0.3">
      <c r="B4649" s="82"/>
      <c r="C4649" s="82"/>
      <c r="D4649" s="82"/>
      <c r="E4649" s="133"/>
      <c r="F4649" s="84"/>
      <c r="G4649" s="84"/>
      <c r="H4649" s="82"/>
      <c r="I4649" s="84"/>
      <c r="J4649" s="84"/>
      <c r="K4649" s="84"/>
      <c r="L4649" s="82"/>
    </row>
    <row r="4650" spans="2:12" x14ac:dyDescent="0.3">
      <c r="B4650" s="82"/>
      <c r="C4650" s="82"/>
      <c r="D4650" s="82"/>
      <c r="E4650" s="133"/>
      <c r="F4650" s="84"/>
      <c r="G4650" s="84"/>
      <c r="H4650" s="82"/>
      <c r="I4650" s="84"/>
      <c r="J4650" s="84"/>
      <c r="K4650" s="84"/>
      <c r="L4650" s="82"/>
    </row>
    <row r="4651" spans="2:12" x14ac:dyDescent="0.3">
      <c r="B4651" s="82"/>
      <c r="C4651" s="82"/>
      <c r="D4651" s="82"/>
      <c r="E4651" s="133"/>
      <c r="F4651" s="84"/>
      <c r="G4651" s="84"/>
      <c r="H4651" s="82"/>
      <c r="I4651" s="84"/>
      <c r="J4651" s="84"/>
      <c r="K4651" s="84"/>
      <c r="L4651" s="82"/>
    </row>
    <row r="4652" spans="2:12" x14ac:dyDescent="0.3">
      <c r="B4652" s="82"/>
      <c r="C4652" s="82"/>
      <c r="D4652" s="82"/>
      <c r="E4652" s="133"/>
      <c r="F4652" s="84"/>
      <c r="G4652" s="84"/>
      <c r="H4652" s="82"/>
      <c r="I4652" s="84"/>
      <c r="J4652" s="84"/>
      <c r="K4652" s="84"/>
      <c r="L4652" s="82"/>
    </row>
    <row r="4653" spans="2:12" x14ac:dyDescent="0.3">
      <c r="B4653" s="82"/>
      <c r="C4653" s="82"/>
      <c r="D4653" s="82"/>
      <c r="E4653" s="133"/>
      <c r="F4653" s="84"/>
      <c r="G4653" s="84"/>
      <c r="H4653" s="82"/>
      <c r="I4653" s="84"/>
      <c r="J4653" s="84"/>
      <c r="K4653" s="84"/>
      <c r="L4653" s="82"/>
    </row>
    <row r="4654" spans="2:12" x14ac:dyDescent="0.3">
      <c r="B4654" s="82"/>
      <c r="C4654" s="82"/>
      <c r="D4654" s="82"/>
      <c r="E4654" s="133"/>
      <c r="F4654" s="84"/>
      <c r="G4654" s="84"/>
      <c r="H4654" s="82"/>
      <c r="I4654" s="84"/>
      <c r="J4654" s="84"/>
      <c r="K4654" s="84"/>
      <c r="L4654" s="82"/>
    </row>
    <row r="4655" spans="2:12" x14ac:dyDescent="0.3">
      <c r="B4655" s="82"/>
      <c r="C4655" s="82"/>
      <c r="D4655" s="82"/>
      <c r="E4655" s="133"/>
      <c r="F4655" s="84"/>
      <c r="G4655" s="84"/>
      <c r="H4655" s="82"/>
      <c r="I4655" s="84"/>
      <c r="J4655" s="84"/>
      <c r="K4655" s="84"/>
      <c r="L4655" s="82"/>
    </row>
    <row r="4656" spans="2:12" x14ac:dyDescent="0.3">
      <c r="B4656" s="82"/>
      <c r="C4656" s="82"/>
      <c r="D4656" s="82"/>
      <c r="E4656" s="133"/>
      <c r="F4656" s="84"/>
      <c r="G4656" s="84"/>
      <c r="H4656" s="82"/>
      <c r="I4656" s="84"/>
      <c r="J4656" s="84"/>
      <c r="K4656" s="84"/>
      <c r="L4656" s="82"/>
    </row>
    <row r="4657" spans="2:12" x14ac:dyDescent="0.3">
      <c r="B4657" s="82"/>
      <c r="C4657" s="82"/>
      <c r="D4657" s="82"/>
      <c r="E4657" s="133"/>
      <c r="F4657" s="84"/>
      <c r="G4657" s="84"/>
      <c r="H4657" s="82"/>
      <c r="I4657" s="84"/>
      <c r="J4657" s="84"/>
      <c r="K4657" s="84"/>
      <c r="L4657" s="82"/>
    </row>
    <row r="4658" spans="2:12" x14ac:dyDescent="0.3">
      <c r="B4658" s="82"/>
      <c r="C4658" s="82"/>
      <c r="D4658" s="82"/>
      <c r="E4658" s="133"/>
      <c r="F4658" s="84"/>
      <c r="G4658" s="84"/>
      <c r="H4658" s="82"/>
      <c r="I4658" s="84"/>
      <c r="J4658" s="84"/>
      <c r="K4658" s="84"/>
      <c r="L4658" s="82"/>
    </row>
    <row r="4659" spans="2:12" x14ac:dyDescent="0.3">
      <c r="B4659" s="82"/>
      <c r="C4659" s="82"/>
      <c r="D4659" s="82"/>
      <c r="E4659" s="133"/>
      <c r="F4659" s="84"/>
      <c r="G4659" s="84"/>
      <c r="H4659" s="82"/>
      <c r="I4659" s="84"/>
      <c r="J4659" s="84"/>
      <c r="K4659" s="84"/>
      <c r="L4659" s="82"/>
    </row>
    <row r="4660" spans="2:12" x14ac:dyDescent="0.3">
      <c r="B4660" s="82"/>
      <c r="C4660" s="82"/>
      <c r="D4660" s="82"/>
      <c r="E4660" s="133"/>
      <c r="F4660" s="84"/>
      <c r="G4660" s="84"/>
      <c r="H4660" s="82"/>
      <c r="I4660" s="84"/>
      <c r="J4660" s="84"/>
      <c r="K4660" s="84"/>
      <c r="L4660" s="82"/>
    </row>
    <row r="4661" spans="2:12" x14ac:dyDescent="0.3">
      <c r="B4661" s="82"/>
      <c r="C4661" s="82"/>
      <c r="D4661" s="82"/>
      <c r="E4661" s="133"/>
      <c r="F4661" s="84"/>
      <c r="G4661" s="84"/>
      <c r="H4661" s="82"/>
      <c r="I4661" s="84"/>
      <c r="J4661" s="84"/>
      <c r="K4661" s="84"/>
      <c r="L4661" s="82"/>
    </row>
    <row r="4662" spans="2:12" x14ac:dyDescent="0.3">
      <c r="B4662" s="82"/>
      <c r="C4662" s="82"/>
      <c r="D4662" s="82"/>
      <c r="E4662" s="133"/>
      <c r="F4662" s="84"/>
      <c r="G4662" s="84"/>
      <c r="H4662" s="82"/>
      <c r="I4662" s="84"/>
      <c r="J4662" s="84"/>
      <c r="K4662" s="84"/>
      <c r="L4662" s="82"/>
    </row>
    <row r="4663" spans="2:12" x14ac:dyDescent="0.3">
      <c r="B4663" s="82"/>
      <c r="C4663" s="82"/>
      <c r="D4663" s="82"/>
      <c r="E4663" s="133"/>
      <c r="F4663" s="84"/>
      <c r="G4663" s="84"/>
      <c r="H4663" s="82"/>
      <c r="I4663" s="84"/>
      <c r="J4663" s="84"/>
      <c r="K4663" s="84"/>
      <c r="L4663" s="82"/>
    </row>
    <row r="4664" spans="2:12" x14ac:dyDescent="0.3">
      <c r="B4664" s="82"/>
      <c r="C4664" s="82"/>
      <c r="D4664" s="82"/>
      <c r="E4664" s="133"/>
      <c r="F4664" s="84"/>
      <c r="G4664" s="84"/>
      <c r="H4664" s="82"/>
      <c r="I4664" s="84"/>
      <c r="J4664" s="84"/>
      <c r="K4664" s="84"/>
      <c r="L4664" s="82"/>
    </row>
    <row r="4665" spans="2:12" x14ac:dyDescent="0.3">
      <c r="B4665" s="82"/>
      <c r="C4665" s="82"/>
      <c r="D4665" s="82"/>
      <c r="E4665" s="133"/>
      <c r="F4665" s="84"/>
      <c r="G4665" s="84"/>
      <c r="H4665" s="82"/>
      <c r="I4665" s="84"/>
      <c r="J4665" s="84"/>
      <c r="K4665" s="84"/>
      <c r="L4665" s="82"/>
    </row>
    <row r="4666" spans="2:12" x14ac:dyDescent="0.3">
      <c r="B4666" s="82"/>
      <c r="C4666" s="82"/>
      <c r="D4666" s="82"/>
      <c r="E4666" s="133"/>
      <c r="F4666" s="84"/>
      <c r="G4666" s="84"/>
      <c r="H4666" s="82"/>
      <c r="I4666" s="84"/>
      <c r="J4666" s="84"/>
      <c r="K4666" s="84"/>
      <c r="L4666" s="82"/>
    </row>
    <row r="4667" spans="2:12" x14ac:dyDescent="0.3">
      <c r="B4667" s="82"/>
      <c r="C4667" s="82"/>
      <c r="D4667" s="82"/>
      <c r="E4667" s="133"/>
      <c r="F4667" s="84"/>
      <c r="G4667" s="84"/>
      <c r="H4667" s="82"/>
      <c r="I4667" s="84"/>
      <c r="J4667" s="84"/>
      <c r="K4667" s="84"/>
      <c r="L4667" s="82"/>
    </row>
    <row r="4668" spans="2:12" x14ac:dyDescent="0.3">
      <c r="B4668" s="82"/>
      <c r="C4668" s="82"/>
      <c r="D4668" s="82"/>
      <c r="E4668" s="133"/>
      <c r="F4668" s="84"/>
      <c r="G4668" s="84"/>
      <c r="H4668" s="82"/>
      <c r="I4668" s="84"/>
      <c r="J4668" s="84"/>
      <c r="K4668" s="84"/>
      <c r="L4668" s="82"/>
    </row>
    <row r="4669" spans="2:12" x14ac:dyDescent="0.3">
      <c r="B4669" s="82"/>
      <c r="C4669" s="82"/>
      <c r="D4669" s="82"/>
      <c r="E4669" s="133"/>
      <c r="F4669" s="84"/>
      <c r="G4669" s="84"/>
      <c r="H4669" s="82"/>
      <c r="I4669" s="84"/>
      <c r="J4669" s="84"/>
      <c r="K4669" s="84"/>
      <c r="L4669" s="82"/>
    </row>
    <row r="4670" spans="2:12" x14ac:dyDescent="0.3">
      <c r="B4670" s="82"/>
      <c r="C4670" s="82"/>
      <c r="D4670" s="82"/>
      <c r="E4670" s="133"/>
      <c r="F4670" s="84"/>
      <c r="G4670" s="84"/>
      <c r="H4670" s="82"/>
      <c r="I4670" s="84"/>
      <c r="J4670" s="84"/>
      <c r="K4670" s="84"/>
      <c r="L4670" s="82"/>
    </row>
    <row r="4671" spans="2:12" x14ac:dyDescent="0.3">
      <c r="B4671" s="82"/>
      <c r="C4671" s="82"/>
      <c r="D4671" s="82"/>
      <c r="E4671" s="133"/>
      <c r="F4671" s="84"/>
      <c r="G4671" s="84"/>
      <c r="H4671" s="82"/>
      <c r="I4671" s="84"/>
      <c r="J4671" s="84"/>
      <c r="K4671" s="84"/>
      <c r="L4671" s="82"/>
    </row>
    <row r="4672" spans="2:12" x14ac:dyDescent="0.3">
      <c r="B4672" s="82"/>
      <c r="C4672" s="82"/>
      <c r="D4672" s="82"/>
      <c r="E4672" s="133"/>
      <c r="F4672" s="84"/>
      <c r="G4672" s="84"/>
      <c r="H4672" s="82"/>
      <c r="I4672" s="84"/>
      <c r="J4672" s="84"/>
      <c r="K4672" s="84"/>
      <c r="L4672" s="82"/>
    </row>
    <row r="4673" spans="2:12" x14ac:dyDescent="0.3">
      <c r="B4673" s="82"/>
      <c r="C4673" s="82"/>
      <c r="D4673" s="82"/>
      <c r="E4673" s="133"/>
      <c r="F4673" s="84"/>
      <c r="G4673" s="84"/>
      <c r="H4673" s="82"/>
      <c r="I4673" s="84"/>
      <c r="J4673" s="84"/>
      <c r="K4673" s="84"/>
      <c r="L4673" s="82"/>
    </row>
    <row r="4674" spans="2:12" x14ac:dyDescent="0.3">
      <c r="B4674" s="82"/>
      <c r="C4674" s="82"/>
      <c r="D4674" s="82"/>
      <c r="E4674" s="133"/>
      <c r="F4674" s="84"/>
      <c r="G4674" s="84"/>
      <c r="H4674" s="82"/>
      <c r="I4674" s="84"/>
      <c r="J4674" s="84"/>
      <c r="K4674" s="84"/>
      <c r="L4674" s="82"/>
    </row>
    <row r="4675" spans="2:12" x14ac:dyDescent="0.3">
      <c r="B4675" s="82"/>
      <c r="C4675" s="82"/>
      <c r="D4675" s="82"/>
      <c r="E4675" s="133"/>
      <c r="F4675" s="84"/>
      <c r="G4675" s="84"/>
      <c r="H4675" s="82"/>
      <c r="I4675" s="84"/>
      <c r="J4675" s="84"/>
      <c r="K4675" s="84"/>
      <c r="L4675" s="82"/>
    </row>
    <row r="4676" spans="2:12" x14ac:dyDescent="0.3">
      <c r="B4676" s="82"/>
      <c r="C4676" s="82"/>
      <c r="D4676" s="82"/>
      <c r="E4676" s="133"/>
      <c r="F4676" s="84"/>
      <c r="G4676" s="84"/>
      <c r="H4676" s="82"/>
      <c r="I4676" s="84"/>
      <c r="J4676" s="84"/>
      <c r="K4676" s="84"/>
      <c r="L4676" s="82"/>
    </row>
    <row r="4677" spans="2:12" x14ac:dyDescent="0.3">
      <c r="B4677" s="82"/>
      <c r="C4677" s="82"/>
      <c r="D4677" s="82"/>
      <c r="E4677" s="133"/>
      <c r="F4677" s="84"/>
      <c r="G4677" s="84"/>
      <c r="H4677" s="82"/>
      <c r="I4677" s="84"/>
      <c r="J4677" s="84"/>
      <c r="K4677" s="84"/>
      <c r="L4677" s="82"/>
    </row>
    <row r="4678" spans="2:12" x14ac:dyDescent="0.3">
      <c r="B4678" s="82"/>
      <c r="C4678" s="82"/>
      <c r="D4678" s="82"/>
      <c r="E4678" s="133"/>
      <c r="F4678" s="84"/>
      <c r="G4678" s="84"/>
      <c r="H4678" s="82"/>
      <c r="I4678" s="84"/>
      <c r="J4678" s="84"/>
      <c r="K4678" s="84"/>
      <c r="L4678" s="82"/>
    </row>
    <row r="4679" spans="2:12" x14ac:dyDescent="0.3">
      <c r="B4679" s="82"/>
      <c r="C4679" s="82"/>
      <c r="D4679" s="82"/>
      <c r="E4679" s="133"/>
      <c r="F4679" s="84"/>
      <c r="G4679" s="84"/>
      <c r="H4679" s="82"/>
      <c r="I4679" s="84"/>
      <c r="J4679" s="84"/>
      <c r="K4679" s="84"/>
      <c r="L4679" s="82"/>
    </row>
    <row r="4680" spans="2:12" x14ac:dyDescent="0.3">
      <c r="B4680" s="82"/>
      <c r="C4680" s="82"/>
      <c r="D4680" s="82"/>
      <c r="E4680" s="133"/>
      <c r="F4680" s="84"/>
      <c r="G4680" s="84"/>
      <c r="H4680" s="82"/>
      <c r="I4680" s="84"/>
      <c r="J4680" s="84"/>
      <c r="K4680" s="84"/>
      <c r="L4680" s="82"/>
    </row>
    <row r="4681" spans="2:12" x14ac:dyDescent="0.3">
      <c r="B4681" s="82"/>
      <c r="C4681" s="82"/>
      <c r="D4681" s="82"/>
      <c r="E4681" s="133"/>
      <c r="F4681" s="84"/>
      <c r="G4681" s="84"/>
      <c r="H4681" s="82"/>
      <c r="I4681" s="84"/>
      <c r="J4681" s="84"/>
      <c r="K4681" s="84"/>
      <c r="L4681" s="82"/>
    </row>
    <row r="4682" spans="2:12" x14ac:dyDescent="0.3">
      <c r="B4682" s="82"/>
      <c r="C4682" s="82"/>
      <c r="D4682" s="82"/>
      <c r="E4682" s="133"/>
      <c r="F4682" s="84"/>
      <c r="G4682" s="84"/>
      <c r="H4682" s="82"/>
      <c r="I4682" s="84"/>
      <c r="J4682" s="84"/>
      <c r="K4682" s="84"/>
      <c r="L4682" s="82"/>
    </row>
    <row r="4683" spans="2:12" x14ac:dyDescent="0.3">
      <c r="B4683" s="82"/>
      <c r="C4683" s="82"/>
      <c r="D4683" s="82"/>
      <c r="E4683" s="133"/>
      <c r="F4683" s="84"/>
      <c r="G4683" s="84"/>
      <c r="H4683" s="82"/>
      <c r="I4683" s="84"/>
      <c r="J4683" s="84"/>
      <c r="K4683" s="84"/>
      <c r="L4683" s="82"/>
    </row>
    <row r="4684" spans="2:12" x14ac:dyDescent="0.3">
      <c r="B4684" s="82"/>
      <c r="C4684" s="82"/>
      <c r="D4684" s="82"/>
      <c r="E4684" s="133"/>
      <c r="F4684" s="84"/>
      <c r="G4684" s="84"/>
      <c r="H4684" s="82"/>
      <c r="I4684" s="84"/>
      <c r="J4684" s="84"/>
      <c r="K4684" s="84"/>
      <c r="L4684" s="82"/>
    </row>
    <row r="4685" spans="2:12" x14ac:dyDescent="0.3">
      <c r="B4685" s="82"/>
      <c r="C4685" s="82"/>
      <c r="D4685" s="82"/>
      <c r="E4685" s="133"/>
      <c r="F4685" s="84"/>
      <c r="G4685" s="84"/>
      <c r="H4685" s="82"/>
      <c r="I4685" s="84"/>
      <c r="J4685" s="84"/>
      <c r="K4685" s="84"/>
      <c r="L4685" s="82"/>
    </row>
    <row r="4686" spans="2:12" x14ac:dyDescent="0.3">
      <c r="B4686" s="82"/>
      <c r="C4686" s="82"/>
      <c r="D4686" s="82"/>
      <c r="E4686" s="133"/>
      <c r="F4686" s="84"/>
      <c r="G4686" s="84"/>
      <c r="H4686" s="82"/>
      <c r="I4686" s="84"/>
      <c r="J4686" s="84"/>
      <c r="K4686" s="84"/>
      <c r="L4686" s="82"/>
    </row>
    <row r="4687" spans="2:12" x14ac:dyDescent="0.3">
      <c r="B4687" s="82"/>
      <c r="C4687" s="82"/>
      <c r="D4687" s="82"/>
      <c r="E4687" s="133"/>
      <c r="F4687" s="84"/>
      <c r="G4687" s="84"/>
      <c r="H4687" s="82"/>
      <c r="I4687" s="84"/>
      <c r="J4687" s="84"/>
      <c r="K4687" s="84"/>
      <c r="L4687" s="82"/>
    </row>
    <row r="4688" spans="2:12" x14ac:dyDescent="0.3">
      <c r="B4688" s="82"/>
      <c r="C4688" s="82"/>
      <c r="D4688" s="82"/>
      <c r="E4688" s="133"/>
      <c r="F4688" s="84"/>
      <c r="G4688" s="84"/>
      <c r="H4688" s="82"/>
      <c r="I4688" s="84"/>
      <c r="J4688" s="84"/>
      <c r="K4688" s="84"/>
      <c r="L4688" s="82"/>
    </row>
    <row r="4689" spans="2:12" x14ac:dyDescent="0.3">
      <c r="B4689" s="82"/>
      <c r="C4689" s="82"/>
      <c r="D4689" s="82"/>
      <c r="E4689" s="133"/>
      <c r="F4689" s="84"/>
      <c r="G4689" s="84"/>
      <c r="H4689" s="82"/>
      <c r="I4689" s="84"/>
      <c r="J4689" s="84"/>
      <c r="K4689" s="84"/>
      <c r="L4689" s="82"/>
    </row>
    <row r="4690" spans="2:12" x14ac:dyDescent="0.3">
      <c r="B4690" s="82"/>
      <c r="C4690" s="82"/>
      <c r="D4690" s="82"/>
      <c r="E4690" s="133"/>
      <c r="F4690" s="84"/>
      <c r="G4690" s="84"/>
      <c r="H4690" s="82"/>
      <c r="I4690" s="84"/>
      <c r="J4690" s="84"/>
      <c r="K4690" s="84"/>
      <c r="L4690" s="82"/>
    </row>
    <row r="4691" spans="2:12" x14ac:dyDescent="0.3">
      <c r="B4691" s="82"/>
      <c r="C4691" s="82"/>
      <c r="D4691" s="82"/>
      <c r="E4691" s="133"/>
      <c r="F4691" s="84"/>
      <c r="G4691" s="84"/>
      <c r="H4691" s="82"/>
      <c r="I4691" s="84"/>
      <c r="J4691" s="84"/>
      <c r="K4691" s="84"/>
      <c r="L4691" s="82"/>
    </row>
    <row r="4692" spans="2:12" x14ac:dyDescent="0.3">
      <c r="B4692" s="82"/>
      <c r="C4692" s="82"/>
      <c r="D4692" s="82"/>
      <c r="E4692" s="133"/>
      <c r="F4692" s="84"/>
      <c r="G4692" s="84"/>
      <c r="H4692" s="82"/>
      <c r="I4692" s="84"/>
      <c r="J4692" s="84"/>
      <c r="K4692" s="84"/>
      <c r="L4692" s="82"/>
    </row>
    <row r="4693" spans="2:12" x14ac:dyDescent="0.3">
      <c r="B4693" s="82"/>
      <c r="C4693" s="82"/>
      <c r="D4693" s="82"/>
      <c r="E4693" s="133"/>
      <c r="F4693" s="84"/>
      <c r="G4693" s="84"/>
      <c r="H4693" s="82"/>
      <c r="I4693" s="84"/>
      <c r="J4693" s="84"/>
      <c r="K4693" s="84"/>
      <c r="L4693" s="82"/>
    </row>
    <row r="4694" spans="2:12" x14ac:dyDescent="0.3">
      <c r="B4694" s="82"/>
      <c r="C4694" s="82"/>
      <c r="D4694" s="82"/>
      <c r="E4694" s="133"/>
      <c r="F4694" s="84"/>
      <c r="G4694" s="84"/>
      <c r="H4694" s="82"/>
      <c r="I4694" s="84"/>
      <c r="J4694" s="84"/>
      <c r="K4694" s="84"/>
      <c r="L4694" s="82"/>
    </row>
    <row r="4695" spans="2:12" x14ac:dyDescent="0.3">
      <c r="B4695" s="82"/>
      <c r="C4695" s="82"/>
      <c r="D4695" s="82"/>
      <c r="E4695" s="133"/>
      <c r="F4695" s="84"/>
      <c r="G4695" s="84"/>
      <c r="H4695" s="82"/>
      <c r="I4695" s="84"/>
      <c r="J4695" s="84"/>
      <c r="K4695" s="84"/>
      <c r="L4695" s="82"/>
    </row>
    <row r="4696" spans="2:12" x14ac:dyDescent="0.3">
      <c r="B4696" s="82"/>
      <c r="C4696" s="82"/>
      <c r="D4696" s="82"/>
      <c r="E4696" s="133"/>
      <c r="F4696" s="84"/>
      <c r="G4696" s="84"/>
      <c r="H4696" s="82"/>
      <c r="I4696" s="84"/>
      <c r="J4696" s="84"/>
      <c r="K4696" s="84"/>
      <c r="L4696" s="82"/>
    </row>
    <row r="4697" spans="2:12" x14ac:dyDescent="0.3">
      <c r="B4697" s="82"/>
      <c r="C4697" s="82"/>
      <c r="D4697" s="82"/>
      <c r="E4697" s="133"/>
      <c r="F4697" s="84"/>
      <c r="G4697" s="84"/>
      <c r="H4697" s="82"/>
      <c r="I4697" s="84"/>
      <c r="J4697" s="84"/>
      <c r="K4697" s="84"/>
      <c r="L4697" s="82"/>
    </row>
    <row r="4698" spans="2:12" x14ac:dyDescent="0.3">
      <c r="B4698" s="82"/>
      <c r="C4698" s="82"/>
      <c r="D4698" s="82"/>
      <c r="E4698" s="133"/>
      <c r="F4698" s="84"/>
      <c r="G4698" s="84"/>
      <c r="H4698" s="82"/>
      <c r="I4698" s="84"/>
      <c r="J4698" s="84"/>
      <c r="K4698" s="84"/>
      <c r="L4698" s="82"/>
    </row>
    <row r="4699" spans="2:12" x14ac:dyDescent="0.3">
      <c r="B4699" s="82"/>
      <c r="C4699" s="82"/>
      <c r="D4699" s="82"/>
      <c r="E4699" s="133"/>
      <c r="F4699" s="84"/>
      <c r="G4699" s="84"/>
      <c r="H4699" s="82"/>
      <c r="I4699" s="84"/>
      <c r="J4699" s="84"/>
      <c r="K4699" s="84"/>
      <c r="L4699" s="82"/>
    </row>
    <row r="4700" spans="2:12" x14ac:dyDescent="0.3">
      <c r="B4700" s="82"/>
      <c r="C4700" s="82"/>
      <c r="D4700" s="82"/>
      <c r="E4700" s="133"/>
      <c r="F4700" s="84"/>
      <c r="G4700" s="84"/>
      <c r="H4700" s="82"/>
      <c r="I4700" s="84"/>
      <c r="J4700" s="84"/>
      <c r="K4700" s="84"/>
      <c r="L4700" s="82"/>
    </row>
    <row r="4701" spans="2:12" x14ac:dyDescent="0.3">
      <c r="B4701" s="82"/>
      <c r="C4701" s="82"/>
      <c r="D4701" s="82"/>
      <c r="E4701" s="133"/>
      <c r="F4701" s="84"/>
      <c r="G4701" s="84"/>
      <c r="H4701" s="82"/>
      <c r="I4701" s="84"/>
      <c r="J4701" s="84"/>
      <c r="K4701" s="84"/>
      <c r="L4701" s="82"/>
    </row>
    <row r="4702" spans="2:12" x14ac:dyDescent="0.3">
      <c r="B4702" s="82"/>
      <c r="C4702" s="82"/>
      <c r="D4702" s="82"/>
      <c r="E4702" s="133"/>
      <c r="F4702" s="84"/>
      <c r="G4702" s="84"/>
      <c r="H4702" s="82"/>
      <c r="I4702" s="84"/>
      <c r="J4702" s="84"/>
      <c r="K4702" s="84"/>
      <c r="L4702" s="82"/>
    </row>
    <row r="4703" spans="2:12" x14ac:dyDescent="0.3">
      <c r="B4703" s="82"/>
      <c r="C4703" s="82"/>
      <c r="D4703" s="82"/>
      <c r="E4703" s="133"/>
      <c r="F4703" s="84"/>
      <c r="G4703" s="84"/>
      <c r="H4703" s="82"/>
      <c r="I4703" s="84"/>
      <c r="J4703" s="84"/>
      <c r="K4703" s="84"/>
      <c r="L4703" s="82"/>
    </row>
    <row r="4704" spans="2:12" x14ac:dyDescent="0.3">
      <c r="B4704" s="82"/>
      <c r="C4704" s="82"/>
      <c r="D4704" s="82"/>
      <c r="E4704" s="133"/>
      <c r="F4704" s="84"/>
      <c r="G4704" s="84"/>
      <c r="H4704" s="82"/>
      <c r="I4704" s="84"/>
      <c r="J4704" s="84"/>
      <c r="K4704" s="84"/>
      <c r="L4704" s="82"/>
    </row>
    <row r="4705" spans="2:12" x14ac:dyDescent="0.3">
      <c r="B4705" s="82"/>
      <c r="C4705" s="82"/>
      <c r="D4705" s="82"/>
      <c r="E4705" s="133"/>
      <c r="F4705" s="84"/>
      <c r="G4705" s="84"/>
      <c r="H4705" s="82"/>
      <c r="I4705" s="84"/>
      <c r="J4705" s="84"/>
      <c r="K4705" s="84"/>
      <c r="L4705" s="82"/>
    </row>
    <row r="4706" spans="2:12" x14ac:dyDescent="0.3">
      <c r="B4706" s="82"/>
      <c r="C4706" s="82"/>
      <c r="D4706" s="82"/>
      <c r="E4706" s="133"/>
      <c r="F4706" s="84"/>
      <c r="G4706" s="84"/>
      <c r="H4706" s="82"/>
      <c r="I4706" s="84"/>
      <c r="J4706" s="84"/>
      <c r="K4706" s="84"/>
      <c r="L4706" s="82"/>
    </row>
    <row r="4707" spans="2:12" x14ac:dyDescent="0.3">
      <c r="B4707" s="82"/>
      <c r="C4707" s="82"/>
      <c r="D4707" s="82"/>
      <c r="E4707" s="133"/>
      <c r="F4707" s="84"/>
      <c r="G4707" s="84"/>
      <c r="H4707" s="82"/>
      <c r="I4707" s="84"/>
      <c r="J4707" s="84"/>
      <c r="K4707" s="84"/>
      <c r="L4707" s="82"/>
    </row>
    <row r="4708" spans="2:12" x14ac:dyDescent="0.3">
      <c r="B4708" s="82"/>
      <c r="C4708" s="82"/>
      <c r="D4708" s="82"/>
      <c r="E4708" s="133"/>
      <c r="F4708" s="84"/>
      <c r="G4708" s="84"/>
      <c r="H4708" s="82"/>
      <c r="I4708" s="84"/>
      <c r="J4708" s="84"/>
      <c r="K4708" s="84"/>
      <c r="L4708" s="82"/>
    </row>
    <row r="4709" spans="2:12" x14ac:dyDescent="0.3">
      <c r="B4709" s="82"/>
      <c r="C4709" s="82"/>
      <c r="D4709" s="82"/>
      <c r="E4709" s="133"/>
      <c r="F4709" s="84"/>
      <c r="G4709" s="84"/>
      <c r="H4709" s="82"/>
      <c r="I4709" s="84"/>
      <c r="J4709" s="84"/>
      <c r="K4709" s="84"/>
      <c r="L4709" s="82"/>
    </row>
    <row r="4710" spans="2:12" x14ac:dyDescent="0.3">
      <c r="B4710" s="82"/>
      <c r="C4710" s="82"/>
      <c r="D4710" s="82"/>
      <c r="E4710" s="133"/>
      <c r="F4710" s="84"/>
      <c r="G4710" s="84"/>
      <c r="H4710" s="82"/>
      <c r="I4710" s="84"/>
      <c r="J4710" s="84"/>
      <c r="K4710" s="84"/>
      <c r="L4710" s="82"/>
    </row>
    <row r="4711" spans="2:12" x14ac:dyDescent="0.3">
      <c r="B4711" s="82"/>
      <c r="C4711" s="82"/>
      <c r="D4711" s="82"/>
      <c r="E4711" s="133"/>
      <c r="F4711" s="84"/>
      <c r="G4711" s="84"/>
      <c r="H4711" s="82"/>
      <c r="I4711" s="84"/>
      <c r="J4711" s="84"/>
      <c r="K4711" s="84"/>
      <c r="L4711" s="82"/>
    </row>
    <row r="4712" spans="2:12" x14ac:dyDescent="0.3">
      <c r="B4712" s="82"/>
      <c r="C4712" s="82"/>
      <c r="D4712" s="82"/>
      <c r="E4712" s="133"/>
      <c r="F4712" s="84"/>
      <c r="G4712" s="84"/>
      <c r="H4712" s="82"/>
      <c r="I4712" s="84"/>
      <c r="J4712" s="84"/>
      <c r="K4712" s="84"/>
      <c r="L4712" s="82"/>
    </row>
    <row r="4713" spans="2:12" x14ac:dyDescent="0.3">
      <c r="B4713" s="82"/>
      <c r="C4713" s="82"/>
      <c r="D4713" s="82"/>
      <c r="E4713" s="133"/>
      <c r="F4713" s="84"/>
      <c r="G4713" s="84"/>
      <c r="H4713" s="82"/>
      <c r="I4713" s="84"/>
      <c r="J4713" s="84"/>
      <c r="K4713" s="84"/>
      <c r="L4713" s="82"/>
    </row>
    <row r="4714" spans="2:12" x14ac:dyDescent="0.3">
      <c r="B4714" s="82"/>
      <c r="C4714" s="82"/>
      <c r="D4714" s="82"/>
      <c r="E4714" s="133"/>
      <c r="F4714" s="84"/>
      <c r="G4714" s="84"/>
      <c r="H4714" s="82"/>
      <c r="I4714" s="84"/>
      <c r="J4714" s="84"/>
      <c r="K4714" s="84"/>
      <c r="L4714" s="82"/>
    </row>
    <row r="4715" spans="2:12" x14ac:dyDescent="0.3">
      <c r="B4715" s="82"/>
      <c r="C4715" s="82"/>
      <c r="D4715" s="82"/>
      <c r="E4715" s="133"/>
      <c r="F4715" s="84"/>
      <c r="G4715" s="84"/>
      <c r="H4715" s="82"/>
      <c r="I4715" s="84"/>
      <c r="J4715" s="84"/>
      <c r="K4715" s="84"/>
      <c r="L4715" s="82"/>
    </row>
    <row r="4716" spans="2:12" x14ac:dyDescent="0.3">
      <c r="B4716" s="82"/>
      <c r="C4716" s="82"/>
      <c r="D4716" s="82"/>
      <c r="E4716" s="133"/>
      <c r="F4716" s="84"/>
      <c r="G4716" s="84"/>
      <c r="H4716" s="82"/>
      <c r="I4716" s="84"/>
      <c r="J4716" s="84"/>
      <c r="K4716" s="84"/>
      <c r="L4716" s="82"/>
    </row>
    <row r="4717" spans="2:12" x14ac:dyDescent="0.3">
      <c r="B4717" s="82"/>
      <c r="C4717" s="82"/>
      <c r="D4717" s="82"/>
      <c r="E4717" s="133"/>
      <c r="F4717" s="84"/>
      <c r="G4717" s="84"/>
      <c r="H4717" s="82"/>
      <c r="I4717" s="84"/>
      <c r="J4717" s="84"/>
      <c r="K4717" s="84"/>
      <c r="L4717" s="82"/>
    </row>
    <row r="4718" spans="2:12" x14ac:dyDescent="0.3">
      <c r="B4718" s="82"/>
      <c r="C4718" s="82"/>
      <c r="D4718" s="82"/>
      <c r="E4718" s="133"/>
      <c r="F4718" s="84"/>
      <c r="G4718" s="84"/>
      <c r="H4718" s="82"/>
      <c r="I4718" s="84"/>
      <c r="J4718" s="84"/>
      <c r="K4718" s="84"/>
      <c r="L4718" s="82"/>
    </row>
    <row r="4719" spans="2:12" x14ac:dyDescent="0.3">
      <c r="B4719" s="82"/>
      <c r="C4719" s="82"/>
      <c r="D4719" s="82"/>
      <c r="E4719" s="133"/>
      <c r="F4719" s="84"/>
      <c r="G4719" s="84"/>
      <c r="H4719" s="82"/>
      <c r="I4719" s="84"/>
      <c r="J4719" s="84"/>
      <c r="K4719" s="84"/>
      <c r="L4719" s="82"/>
    </row>
    <row r="4720" spans="2:12" x14ac:dyDescent="0.3">
      <c r="B4720" s="82"/>
      <c r="C4720" s="82"/>
      <c r="D4720" s="82"/>
      <c r="E4720" s="133"/>
      <c r="F4720" s="84"/>
      <c r="G4720" s="84"/>
      <c r="H4720" s="82"/>
      <c r="I4720" s="84"/>
      <c r="J4720" s="84"/>
      <c r="K4720" s="84"/>
      <c r="L4720" s="82"/>
    </row>
    <row r="4721" spans="2:12" x14ac:dyDescent="0.3">
      <c r="B4721" s="82"/>
      <c r="C4721" s="82"/>
      <c r="D4721" s="82"/>
      <c r="E4721" s="133"/>
      <c r="F4721" s="84"/>
      <c r="G4721" s="84"/>
      <c r="H4721" s="82"/>
      <c r="I4721" s="84"/>
      <c r="J4721" s="84"/>
      <c r="K4721" s="84"/>
      <c r="L4721" s="82"/>
    </row>
    <row r="4722" spans="2:12" x14ac:dyDescent="0.3">
      <c r="B4722" s="82"/>
      <c r="C4722" s="82"/>
      <c r="D4722" s="82"/>
      <c r="E4722" s="133"/>
      <c r="F4722" s="84"/>
      <c r="G4722" s="84"/>
      <c r="H4722" s="82"/>
      <c r="I4722" s="84"/>
      <c r="J4722" s="84"/>
      <c r="K4722" s="84"/>
      <c r="L4722" s="82"/>
    </row>
    <row r="4723" spans="2:12" x14ac:dyDescent="0.3">
      <c r="B4723" s="82"/>
      <c r="C4723" s="82"/>
      <c r="D4723" s="82"/>
      <c r="E4723" s="133"/>
      <c r="F4723" s="84"/>
      <c r="G4723" s="84"/>
      <c r="H4723" s="82"/>
      <c r="I4723" s="84"/>
      <c r="J4723" s="84"/>
      <c r="K4723" s="84"/>
      <c r="L4723" s="82"/>
    </row>
    <row r="4724" spans="2:12" x14ac:dyDescent="0.3">
      <c r="B4724" s="82"/>
      <c r="C4724" s="82"/>
      <c r="D4724" s="82"/>
      <c r="E4724" s="133"/>
      <c r="F4724" s="84"/>
      <c r="G4724" s="84"/>
      <c r="H4724" s="82"/>
      <c r="I4724" s="84"/>
      <c r="J4724" s="84"/>
      <c r="K4724" s="84"/>
      <c r="L4724" s="82"/>
    </row>
    <row r="4725" spans="2:12" x14ac:dyDescent="0.3">
      <c r="B4725" s="82"/>
      <c r="C4725" s="82"/>
      <c r="D4725" s="82"/>
      <c r="E4725" s="133"/>
      <c r="F4725" s="84"/>
      <c r="G4725" s="84"/>
      <c r="H4725" s="82"/>
      <c r="I4725" s="84"/>
      <c r="J4725" s="84"/>
      <c r="K4725" s="84"/>
      <c r="L4725" s="82"/>
    </row>
    <row r="4726" spans="2:12" x14ac:dyDescent="0.3">
      <c r="B4726" s="82"/>
      <c r="C4726" s="82"/>
      <c r="D4726" s="82"/>
      <c r="E4726" s="133"/>
      <c r="F4726" s="84"/>
      <c r="G4726" s="84"/>
      <c r="H4726" s="82"/>
      <c r="I4726" s="84"/>
      <c r="J4726" s="84"/>
      <c r="K4726" s="84"/>
      <c r="L4726" s="82"/>
    </row>
    <row r="4727" spans="2:12" x14ac:dyDescent="0.3">
      <c r="B4727" s="82"/>
      <c r="C4727" s="82"/>
      <c r="D4727" s="82"/>
      <c r="E4727" s="133"/>
      <c r="F4727" s="84"/>
      <c r="G4727" s="84"/>
      <c r="H4727" s="82"/>
      <c r="I4727" s="84"/>
      <c r="J4727" s="84"/>
      <c r="K4727" s="84"/>
      <c r="L4727" s="82"/>
    </row>
    <row r="4728" spans="2:12" x14ac:dyDescent="0.3">
      <c r="B4728" s="82"/>
      <c r="C4728" s="82"/>
      <c r="D4728" s="82"/>
      <c r="E4728" s="133"/>
      <c r="F4728" s="84"/>
      <c r="G4728" s="84"/>
      <c r="H4728" s="82"/>
      <c r="I4728" s="84"/>
      <c r="J4728" s="84"/>
      <c r="K4728" s="84"/>
      <c r="L4728" s="82"/>
    </row>
    <row r="4729" spans="2:12" x14ac:dyDescent="0.3">
      <c r="B4729" s="82"/>
      <c r="C4729" s="82"/>
      <c r="D4729" s="82"/>
      <c r="E4729" s="133"/>
      <c r="F4729" s="84"/>
      <c r="G4729" s="84"/>
      <c r="H4729" s="82"/>
      <c r="I4729" s="84"/>
      <c r="J4729" s="84"/>
      <c r="K4729" s="84"/>
      <c r="L4729" s="82"/>
    </row>
    <row r="4730" spans="2:12" x14ac:dyDescent="0.3">
      <c r="B4730" s="82"/>
      <c r="C4730" s="82"/>
      <c r="D4730" s="82"/>
      <c r="E4730" s="133"/>
      <c r="F4730" s="84"/>
      <c r="G4730" s="84"/>
      <c r="H4730" s="82"/>
      <c r="I4730" s="84"/>
      <c r="J4730" s="84"/>
      <c r="K4730" s="84"/>
      <c r="L4730" s="82"/>
    </row>
    <row r="4731" spans="2:12" x14ac:dyDescent="0.3">
      <c r="B4731" s="82"/>
      <c r="C4731" s="82"/>
      <c r="D4731" s="82"/>
      <c r="E4731" s="133"/>
      <c r="F4731" s="84"/>
      <c r="G4731" s="84"/>
      <c r="H4731" s="82"/>
      <c r="I4731" s="84"/>
      <c r="J4731" s="84"/>
      <c r="K4731" s="84"/>
      <c r="L4731" s="82"/>
    </row>
    <row r="4732" spans="2:12" x14ac:dyDescent="0.3">
      <c r="B4732" s="82"/>
      <c r="C4732" s="82"/>
      <c r="D4732" s="82"/>
      <c r="E4732" s="133"/>
      <c r="F4732" s="84"/>
      <c r="G4732" s="84"/>
      <c r="H4732" s="82"/>
      <c r="I4732" s="84"/>
      <c r="J4732" s="84"/>
      <c r="K4732" s="84"/>
      <c r="L4732" s="82"/>
    </row>
    <row r="4733" spans="2:12" x14ac:dyDescent="0.3">
      <c r="B4733" s="82"/>
      <c r="C4733" s="82"/>
      <c r="D4733" s="82"/>
      <c r="E4733" s="133"/>
      <c r="F4733" s="84"/>
      <c r="G4733" s="84"/>
      <c r="H4733" s="82"/>
      <c r="I4733" s="84"/>
      <c r="J4733" s="84"/>
      <c r="K4733" s="84"/>
      <c r="L4733" s="82"/>
    </row>
    <row r="4734" spans="2:12" x14ac:dyDescent="0.3">
      <c r="B4734" s="82"/>
      <c r="C4734" s="82"/>
      <c r="D4734" s="82"/>
      <c r="E4734" s="133"/>
      <c r="F4734" s="84"/>
      <c r="G4734" s="84"/>
      <c r="H4734" s="82"/>
      <c r="I4734" s="84"/>
      <c r="J4734" s="84"/>
      <c r="K4734" s="84"/>
      <c r="L4734" s="82"/>
    </row>
    <row r="4735" spans="2:12" x14ac:dyDescent="0.3">
      <c r="B4735" s="82"/>
      <c r="C4735" s="82"/>
      <c r="D4735" s="82"/>
      <c r="E4735" s="133"/>
      <c r="F4735" s="84"/>
      <c r="G4735" s="84"/>
      <c r="H4735" s="82"/>
      <c r="I4735" s="84"/>
      <c r="J4735" s="84"/>
      <c r="K4735" s="84"/>
      <c r="L4735" s="82"/>
    </row>
    <row r="4736" spans="2:12" x14ac:dyDescent="0.3">
      <c r="B4736" s="82"/>
      <c r="C4736" s="82"/>
      <c r="D4736" s="82"/>
      <c r="E4736" s="133"/>
      <c r="F4736" s="84"/>
      <c r="G4736" s="84"/>
      <c r="H4736" s="82"/>
      <c r="I4736" s="84"/>
      <c r="J4736" s="84"/>
      <c r="K4736" s="84"/>
      <c r="L4736" s="82"/>
    </row>
    <row r="4737" spans="2:12" x14ac:dyDescent="0.3">
      <c r="B4737" s="82"/>
      <c r="C4737" s="82"/>
      <c r="D4737" s="82"/>
      <c r="E4737" s="133"/>
      <c r="F4737" s="84"/>
      <c r="G4737" s="84"/>
      <c r="H4737" s="82"/>
      <c r="I4737" s="84"/>
      <c r="J4737" s="84"/>
      <c r="K4737" s="84"/>
      <c r="L4737" s="82"/>
    </row>
    <row r="4738" spans="2:12" x14ac:dyDescent="0.3">
      <c r="B4738" s="82"/>
      <c r="C4738" s="82"/>
      <c r="D4738" s="82"/>
      <c r="E4738" s="133"/>
      <c r="F4738" s="84"/>
      <c r="G4738" s="84"/>
      <c r="H4738" s="82"/>
      <c r="I4738" s="84"/>
      <c r="J4738" s="84"/>
      <c r="K4738" s="84"/>
      <c r="L4738" s="82"/>
    </row>
    <row r="4739" spans="2:12" x14ac:dyDescent="0.3">
      <c r="B4739" s="82"/>
      <c r="C4739" s="82"/>
      <c r="D4739" s="82"/>
      <c r="E4739" s="133"/>
      <c r="F4739" s="84"/>
      <c r="G4739" s="84"/>
      <c r="H4739" s="82"/>
      <c r="I4739" s="84"/>
      <c r="J4739" s="84"/>
      <c r="K4739" s="84"/>
      <c r="L4739" s="82"/>
    </row>
    <row r="4740" spans="2:12" x14ac:dyDescent="0.3">
      <c r="B4740" s="82"/>
      <c r="C4740" s="82"/>
      <c r="D4740" s="82"/>
      <c r="E4740" s="133"/>
      <c r="F4740" s="84"/>
      <c r="G4740" s="84"/>
      <c r="H4740" s="82"/>
      <c r="I4740" s="84"/>
      <c r="J4740" s="84"/>
      <c r="K4740" s="84"/>
      <c r="L4740" s="82"/>
    </row>
    <row r="4741" spans="2:12" x14ac:dyDescent="0.3">
      <c r="B4741" s="82"/>
      <c r="C4741" s="82"/>
      <c r="D4741" s="82"/>
      <c r="E4741" s="133"/>
      <c r="F4741" s="84"/>
      <c r="G4741" s="84"/>
      <c r="H4741" s="82"/>
      <c r="I4741" s="84"/>
      <c r="J4741" s="84"/>
      <c r="K4741" s="84"/>
      <c r="L4741" s="82"/>
    </row>
    <row r="4742" spans="2:12" x14ac:dyDescent="0.3">
      <c r="B4742" s="82"/>
      <c r="C4742" s="82"/>
      <c r="D4742" s="82"/>
      <c r="E4742" s="133"/>
      <c r="F4742" s="84"/>
      <c r="G4742" s="84"/>
      <c r="H4742" s="82"/>
      <c r="I4742" s="84"/>
      <c r="J4742" s="84"/>
      <c r="K4742" s="84"/>
      <c r="L4742" s="82"/>
    </row>
    <row r="4743" spans="2:12" x14ac:dyDescent="0.3">
      <c r="B4743" s="82"/>
      <c r="C4743" s="82"/>
      <c r="D4743" s="82"/>
      <c r="E4743" s="133"/>
      <c r="F4743" s="84"/>
      <c r="G4743" s="84"/>
      <c r="H4743" s="82"/>
      <c r="I4743" s="84"/>
      <c r="J4743" s="84"/>
      <c r="K4743" s="84"/>
      <c r="L4743" s="82"/>
    </row>
    <row r="4744" spans="2:12" x14ac:dyDescent="0.3">
      <c r="B4744" s="82"/>
      <c r="C4744" s="82"/>
      <c r="D4744" s="82"/>
      <c r="E4744" s="133"/>
      <c r="F4744" s="84"/>
      <c r="G4744" s="84"/>
      <c r="H4744" s="82"/>
      <c r="I4744" s="84"/>
      <c r="J4744" s="84"/>
      <c r="K4744" s="84"/>
      <c r="L4744" s="82"/>
    </row>
    <row r="4745" spans="2:12" x14ac:dyDescent="0.3">
      <c r="B4745" s="82"/>
      <c r="C4745" s="82"/>
      <c r="D4745" s="82"/>
      <c r="E4745" s="133"/>
      <c r="F4745" s="84"/>
      <c r="G4745" s="84"/>
      <c r="H4745" s="82"/>
      <c r="I4745" s="84"/>
      <c r="J4745" s="84"/>
      <c r="K4745" s="84"/>
      <c r="L4745" s="82"/>
    </row>
    <row r="4746" spans="2:12" x14ac:dyDescent="0.3">
      <c r="B4746" s="82"/>
      <c r="C4746" s="82"/>
      <c r="D4746" s="82"/>
      <c r="E4746" s="133"/>
      <c r="F4746" s="84"/>
      <c r="G4746" s="84"/>
      <c r="H4746" s="82"/>
      <c r="I4746" s="84"/>
      <c r="J4746" s="84"/>
      <c r="K4746" s="84"/>
      <c r="L4746" s="82"/>
    </row>
    <row r="4747" spans="2:12" x14ac:dyDescent="0.3">
      <c r="B4747" s="82"/>
      <c r="C4747" s="82"/>
      <c r="D4747" s="82"/>
      <c r="E4747" s="133"/>
      <c r="F4747" s="84"/>
      <c r="G4747" s="84"/>
      <c r="H4747" s="82"/>
      <c r="I4747" s="84"/>
      <c r="J4747" s="84"/>
      <c r="K4747" s="84"/>
      <c r="L4747" s="82"/>
    </row>
    <row r="4748" spans="2:12" x14ac:dyDescent="0.3">
      <c r="B4748" s="82"/>
      <c r="C4748" s="82"/>
      <c r="D4748" s="82"/>
      <c r="E4748" s="133"/>
      <c r="F4748" s="84"/>
      <c r="G4748" s="84"/>
      <c r="H4748" s="82"/>
      <c r="I4748" s="84"/>
      <c r="J4748" s="84"/>
      <c r="K4748" s="84"/>
      <c r="L4748" s="82"/>
    </row>
    <row r="4749" spans="2:12" x14ac:dyDescent="0.3">
      <c r="B4749" s="82"/>
      <c r="C4749" s="82"/>
      <c r="D4749" s="82"/>
      <c r="E4749" s="133"/>
      <c r="F4749" s="84"/>
      <c r="G4749" s="84"/>
      <c r="H4749" s="82"/>
      <c r="I4749" s="84"/>
      <c r="J4749" s="84"/>
      <c r="K4749" s="84"/>
      <c r="L4749" s="82"/>
    </row>
    <row r="4750" spans="2:12" x14ac:dyDescent="0.3">
      <c r="B4750" s="82"/>
      <c r="C4750" s="82"/>
      <c r="D4750" s="82"/>
      <c r="E4750" s="133"/>
      <c r="F4750" s="84"/>
      <c r="G4750" s="84"/>
      <c r="H4750" s="82"/>
      <c r="I4750" s="84"/>
      <c r="J4750" s="84"/>
      <c r="K4750" s="84"/>
      <c r="L4750" s="82"/>
    </row>
    <row r="4751" spans="2:12" x14ac:dyDescent="0.3">
      <c r="B4751" s="82"/>
      <c r="C4751" s="82"/>
      <c r="D4751" s="82"/>
      <c r="E4751" s="133"/>
      <c r="F4751" s="84"/>
      <c r="G4751" s="84"/>
      <c r="H4751" s="82"/>
      <c r="I4751" s="84"/>
      <c r="J4751" s="84"/>
      <c r="K4751" s="84"/>
      <c r="L4751" s="82"/>
    </row>
    <row r="4752" spans="2:12" x14ac:dyDescent="0.3">
      <c r="B4752" s="82"/>
      <c r="C4752" s="82"/>
      <c r="D4752" s="82"/>
      <c r="E4752" s="133"/>
      <c r="F4752" s="84"/>
      <c r="G4752" s="84"/>
      <c r="H4752" s="82"/>
      <c r="I4752" s="84"/>
      <c r="J4752" s="84"/>
      <c r="K4752" s="84"/>
      <c r="L4752" s="82"/>
    </row>
    <row r="4753" spans="2:12" x14ac:dyDescent="0.3">
      <c r="B4753" s="82"/>
      <c r="C4753" s="82"/>
      <c r="D4753" s="82"/>
      <c r="E4753" s="133"/>
      <c r="F4753" s="84"/>
      <c r="G4753" s="84"/>
      <c r="H4753" s="82"/>
      <c r="I4753" s="84"/>
      <c r="J4753" s="84"/>
      <c r="K4753" s="84"/>
      <c r="L4753" s="82"/>
    </row>
    <row r="4754" spans="2:12" x14ac:dyDescent="0.3">
      <c r="B4754" s="82"/>
      <c r="C4754" s="82"/>
      <c r="D4754" s="82"/>
      <c r="E4754" s="133"/>
      <c r="F4754" s="84"/>
      <c r="G4754" s="84"/>
      <c r="H4754" s="82"/>
      <c r="I4754" s="84"/>
      <c r="J4754" s="84"/>
      <c r="K4754" s="84"/>
      <c r="L4754" s="82"/>
    </row>
    <row r="4755" spans="2:12" x14ac:dyDescent="0.3">
      <c r="B4755" s="82"/>
      <c r="C4755" s="82"/>
      <c r="D4755" s="82"/>
      <c r="E4755" s="133"/>
      <c r="F4755" s="84"/>
      <c r="G4755" s="84"/>
      <c r="H4755" s="82"/>
      <c r="I4755" s="84"/>
      <c r="J4755" s="84"/>
      <c r="K4755" s="84"/>
      <c r="L4755" s="82"/>
    </row>
    <row r="4756" spans="2:12" x14ac:dyDescent="0.3">
      <c r="B4756" s="82"/>
      <c r="C4756" s="82"/>
      <c r="D4756" s="82"/>
      <c r="E4756" s="133"/>
      <c r="F4756" s="84"/>
      <c r="G4756" s="84"/>
      <c r="H4756" s="82"/>
      <c r="I4756" s="84"/>
      <c r="J4756" s="84"/>
      <c r="K4756" s="84"/>
      <c r="L4756" s="82"/>
    </row>
    <row r="4757" spans="2:12" x14ac:dyDescent="0.3">
      <c r="B4757" s="82"/>
      <c r="C4757" s="82"/>
      <c r="D4757" s="82"/>
      <c r="E4757" s="133"/>
      <c r="F4757" s="84"/>
      <c r="G4757" s="84"/>
      <c r="H4757" s="82"/>
      <c r="I4757" s="84"/>
      <c r="J4757" s="84"/>
      <c r="K4757" s="84"/>
      <c r="L4757" s="82"/>
    </row>
    <row r="4758" spans="2:12" x14ac:dyDescent="0.3">
      <c r="B4758" s="82"/>
      <c r="C4758" s="82"/>
      <c r="D4758" s="82"/>
      <c r="E4758" s="133"/>
      <c r="F4758" s="84"/>
      <c r="G4758" s="84"/>
      <c r="H4758" s="82"/>
      <c r="I4758" s="84"/>
      <c r="J4758" s="84"/>
      <c r="K4758" s="84"/>
      <c r="L4758" s="82"/>
    </row>
    <row r="4759" spans="2:12" x14ac:dyDescent="0.3">
      <c r="B4759" s="82"/>
      <c r="C4759" s="82"/>
      <c r="D4759" s="82"/>
      <c r="E4759" s="133"/>
      <c r="F4759" s="84"/>
      <c r="G4759" s="84"/>
      <c r="H4759" s="82"/>
      <c r="I4759" s="84"/>
      <c r="J4759" s="84"/>
      <c r="K4759" s="84"/>
      <c r="L4759" s="82"/>
    </row>
    <row r="4760" spans="2:12" x14ac:dyDescent="0.3">
      <c r="B4760" s="82"/>
      <c r="C4760" s="82"/>
      <c r="D4760" s="82"/>
      <c r="E4760" s="133"/>
      <c r="F4760" s="84"/>
      <c r="G4760" s="84"/>
      <c r="H4760" s="82"/>
      <c r="I4760" s="84"/>
      <c r="J4760" s="84"/>
      <c r="K4760" s="84"/>
      <c r="L4760" s="82"/>
    </row>
    <row r="4761" spans="2:12" x14ac:dyDescent="0.3">
      <c r="B4761" s="82"/>
      <c r="C4761" s="82"/>
      <c r="D4761" s="82"/>
      <c r="E4761" s="133"/>
      <c r="F4761" s="84"/>
      <c r="G4761" s="84"/>
      <c r="H4761" s="82"/>
      <c r="I4761" s="84"/>
      <c r="J4761" s="84"/>
      <c r="K4761" s="84"/>
      <c r="L4761" s="82"/>
    </row>
    <row r="4762" spans="2:12" x14ac:dyDescent="0.3">
      <c r="B4762" s="82"/>
      <c r="C4762" s="82"/>
      <c r="D4762" s="82"/>
      <c r="E4762" s="133"/>
      <c r="F4762" s="84"/>
      <c r="G4762" s="84"/>
      <c r="H4762" s="82"/>
      <c r="I4762" s="84"/>
      <c r="J4762" s="84"/>
      <c r="K4762" s="84"/>
      <c r="L4762" s="82"/>
    </row>
    <row r="4763" spans="2:12" x14ac:dyDescent="0.3">
      <c r="B4763" s="82"/>
      <c r="C4763" s="82"/>
      <c r="D4763" s="82"/>
      <c r="E4763" s="133"/>
      <c r="F4763" s="84"/>
      <c r="G4763" s="84"/>
      <c r="H4763" s="82"/>
      <c r="I4763" s="84"/>
      <c r="J4763" s="84"/>
      <c r="K4763" s="84"/>
      <c r="L4763" s="82"/>
    </row>
    <row r="4764" spans="2:12" x14ac:dyDescent="0.3">
      <c r="B4764" s="82"/>
      <c r="C4764" s="82"/>
      <c r="D4764" s="82"/>
      <c r="E4764" s="133"/>
      <c r="F4764" s="84"/>
      <c r="G4764" s="84"/>
      <c r="H4764" s="82"/>
      <c r="I4764" s="84"/>
      <c r="J4764" s="84"/>
      <c r="K4764" s="84"/>
      <c r="L4764" s="82"/>
    </row>
    <row r="4765" spans="2:12" x14ac:dyDescent="0.3">
      <c r="B4765" s="82"/>
      <c r="C4765" s="82"/>
      <c r="D4765" s="82"/>
      <c r="E4765" s="133"/>
      <c r="F4765" s="84"/>
      <c r="G4765" s="84"/>
      <c r="H4765" s="82"/>
      <c r="I4765" s="84"/>
      <c r="J4765" s="84"/>
      <c r="K4765" s="84"/>
      <c r="L4765" s="82"/>
    </row>
    <row r="4766" spans="2:12" x14ac:dyDescent="0.3">
      <c r="B4766" s="82"/>
      <c r="C4766" s="82"/>
      <c r="D4766" s="82"/>
      <c r="E4766" s="133"/>
      <c r="F4766" s="84"/>
      <c r="G4766" s="84"/>
      <c r="H4766" s="82"/>
      <c r="I4766" s="84"/>
      <c r="J4766" s="84"/>
      <c r="K4766" s="84"/>
      <c r="L4766" s="82"/>
    </row>
    <row r="4767" spans="2:12" x14ac:dyDescent="0.3">
      <c r="B4767" s="82"/>
      <c r="C4767" s="82"/>
      <c r="D4767" s="82"/>
      <c r="E4767" s="133"/>
      <c r="F4767" s="84"/>
      <c r="G4767" s="84"/>
      <c r="H4767" s="82"/>
      <c r="I4767" s="84"/>
      <c r="J4767" s="84"/>
      <c r="K4767" s="84"/>
      <c r="L4767" s="82"/>
    </row>
    <row r="4768" spans="2:12" x14ac:dyDescent="0.3">
      <c r="B4768" s="82"/>
      <c r="C4768" s="82"/>
      <c r="D4768" s="82"/>
      <c r="E4768" s="133"/>
      <c r="F4768" s="84"/>
      <c r="G4768" s="84"/>
      <c r="H4768" s="82"/>
      <c r="I4768" s="84"/>
      <c r="J4768" s="84"/>
      <c r="K4768" s="84"/>
      <c r="L4768" s="82"/>
    </row>
    <row r="4769" spans="2:12" x14ac:dyDescent="0.3">
      <c r="B4769" s="82"/>
      <c r="C4769" s="82"/>
      <c r="D4769" s="82"/>
      <c r="E4769" s="133"/>
      <c r="F4769" s="84"/>
      <c r="G4769" s="84"/>
      <c r="H4769" s="82"/>
      <c r="I4769" s="84"/>
      <c r="J4769" s="84"/>
      <c r="K4769" s="84"/>
      <c r="L4769" s="82"/>
    </row>
    <row r="4770" spans="2:12" x14ac:dyDescent="0.3">
      <c r="B4770" s="82"/>
      <c r="C4770" s="82"/>
      <c r="D4770" s="82"/>
      <c r="E4770" s="133"/>
      <c r="F4770" s="84"/>
      <c r="G4770" s="84"/>
      <c r="H4770" s="82"/>
      <c r="I4770" s="84"/>
      <c r="J4770" s="84"/>
      <c r="K4770" s="84"/>
      <c r="L4770" s="82"/>
    </row>
    <row r="4771" spans="2:12" x14ac:dyDescent="0.3">
      <c r="B4771" s="82"/>
      <c r="C4771" s="82"/>
      <c r="D4771" s="82"/>
      <c r="E4771" s="133"/>
      <c r="F4771" s="84"/>
      <c r="G4771" s="84"/>
      <c r="H4771" s="82"/>
      <c r="I4771" s="84"/>
      <c r="J4771" s="84"/>
      <c r="K4771" s="84"/>
      <c r="L4771" s="82"/>
    </row>
    <row r="4772" spans="2:12" x14ac:dyDescent="0.3">
      <c r="B4772" s="82"/>
      <c r="C4772" s="82"/>
      <c r="D4772" s="82"/>
      <c r="E4772" s="133"/>
      <c r="F4772" s="84"/>
      <c r="G4772" s="84"/>
      <c r="H4772" s="82"/>
      <c r="I4772" s="84"/>
      <c r="J4772" s="84"/>
      <c r="K4772" s="84"/>
      <c r="L4772" s="82"/>
    </row>
    <row r="4773" spans="2:12" x14ac:dyDescent="0.3">
      <c r="B4773" s="82"/>
      <c r="C4773" s="82"/>
      <c r="D4773" s="82"/>
      <c r="E4773" s="133"/>
      <c r="F4773" s="84"/>
      <c r="G4773" s="84"/>
      <c r="H4773" s="82"/>
      <c r="I4773" s="84"/>
      <c r="J4773" s="84"/>
      <c r="K4773" s="84"/>
      <c r="L4773" s="82"/>
    </row>
    <row r="4774" spans="2:12" x14ac:dyDescent="0.3">
      <c r="B4774" s="82"/>
      <c r="C4774" s="82"/>
      <c r="D4774" s="82"/>
      <c r="E4774" s="133"/>
      <c r="F4774" s="84"/>
      <c r="G4774" s="84"/>
      <c r="H4774" s="82"/>
      <c r="I4774" s="84"/>
      <c r="J4774" s="84"/>
      <c r="K4774" s="84"/>
      <c r="L4774" s="82"/>
    </row>
    <row r="4775" spans="2:12" x14ac:dyDescent="0.3">
      <c r="B4775" s="82"/>
      <c r="C4775" s="82"/>
      <c r="D4775" s="82"/>
      <c r="E4775" s="133"/>
      <c r="F4775" s="84"/>
      <c r="G4775" s="84"/>
      <c r="H4775" s="82"/>
      <c r="I4775" s="84"/>
      <c r="J4775" s="84"/>
      <c r="K4775" s="84"/>
      <c r="L4775" s="82"/>
    </row>
    <row r="4776" spans="2:12" x14ac:dyDescent="0.3">
      <c r="B4776" s="82"/>
      <c r="C4776" s="82"/>
      <c r="D4776" s="82"/>
      <c r="E4776" s="133"/>
      <c r="F4776" s="84"/>
      <c r="G4776" s="84"/>
      <c r="H4776" s="82"/>
      <c r="I4776" s="84"/>
      <c r="J4776" s="84"/>
      <c r="K4776" s="84"/>
      <c r="L4776" s="82"/>
    </row>
    <row r="4777" spans="2:12" x14ac:dyDescent="0.3">
      <c r="B4777" s="82"/>
      <c r="C4777" s="82"/>
      <c r="D4777" s="82"/>
      <c r="E4777" s="133"/>
      <c r="F4777" s="84"/>
      <c r="G4777" s="84"/>
      <c r="H4777" s="82"/>
      <c r="I4777" s="84"/>
      <c r="J4777" s="84"/>
      <c r="K4777" s="84"/>
      <c r="L4777" s="82"/>
    </row>
    <row r="4778" spans="2:12" x14ac:dyDescent="0.3">
      <c r="B4778" s="82"/>
      <c r="C4778" s="82"/>
      <c r="D4778" s="82"/>
      <c r="E4778" s="133"/>
      <c r="F4778" s="84"/>
      <c r="G4778" s="84"/>
      <c r="H4778" s="82"/>
      <c r="I4778" s="84"/>
      <c r="J4778" s="84"/>
      <c r="K4778" s="84"/>
      <c r="L4778" s="82"/>
    </row>
    <row r="4779" spans="2:12" x14ac:dyDescent="0.3">
      <c r="B4779" s="82"/>
      <c r="C4779" s="82"/>
      <c r="D4779" s="82"/>
      <c r="E4779" s="133"/>
      <c r="F4779" s="84"/>
      <c r="G4779" s="84"/>
      <c r="H4779" s="82"/>
      <c r="I4779" s="84"/>
      <c r="J4779" s="84"/>
      <c r="K4779" s="84"/>
      <c r="L4779" s="82"/>
    </row>
    <row r="4780" spans="2:12" x14ac:dyDescent="0.3">
      <c r="B4780" s="82"/>
      <c r="C4780" s="82"/>
      <c r="D4780" s="82"/>
      <c r="E4780" s="133"/>
      <c r="F4780" s="84"/>
      <c r="G4780" s="84"/>
      <c r="H4780" s="82"/>
      <c r="I4780" s="84"/>
      <c r="J4780" s="84"/>
      <c r="K4780" s="84"/>
      <c r="L4780" s="82"/>
    </row>
    <row r="4781" spans="2:12" x14ac:dyDescent="0.3">
      <c r="B4781" s="82"/>
      <c r="C4781" s="82"/>
      <c r="D4781" s="82"/>
      <c r="E4781" s="133"/>
      <c r="F4781" s="84"/>
      <c r="G4781" s="84"/>
      <c r="H4781" s="82"/>
      <c r="I4781" s="84"/>
      <c r="J4781" s="84"/>
      <c r="K4781" s="84"/>
      <c r="L4781" s="82"/>
    </row>
    <row r="4782" spans="2:12" x14ac:dyDescent="0.3">
      <c r="B4782" s="82"/>
      <c r="C4782" s="82"/>
      <c r="D4782" s="82"/>
      <c r="E4782" s="133"/>
      <c r="F4782" s="84"/>
      <c r="G4782" s="84"/>
      <c r="H4782" s="82"/>
      <c r="I4782" s="84"/>
      <c r="J4782" s="84"/>
      <c r="K4782" s="84"/>
      <c r="L4782" s="82"/>
    </row>
    <row r="4783" spans="2:12" x14ac:dyDescent="0.3">
      <c r="B4783" s="82"/>
      <c r="C4783" s="82"/>
      <c r="D4783" s="82"/>
      <c r="E4783" s="133"/>
      <c r="F4783" s="84"/>
      <c r="G4783" s="84"/>
      <c r="H4783" s="82"/>
      <c r="I4783" s="84"/>
      <c r="J4783" s="84"/>
      <c r="K4783" s="84"/>
      <c r="L4783" s="82"/>
    </row>
    <row r="4784" spans="2:12" x14ac:dyDescent="0.3">
      <c r="B4784" s="82"/>
      <c r="C4784" s="82"/>
      <c r="D4784" s="82"/>
      <c r="E4784" s="133"/>
      <c r="F4784" s="84"/>
      <c r="G4784" s="84"/>
      <c r="H4784" s="82"/>
      <c r="I4784" s="84"/>
      <c r="J4784" s="84"/>
      <c r="K4784" s="84"/>
      <c r="L4784" s="82"/>
    </row>
    <row r="4785" spans="2:12" x14ac:dyDescent="0.3">
      <c r="B4785" s="82"/>
      <c r="C4785" s="82"/>
      <c r="D4785" s="82"/>
      <c r="E4785" s="133"/>
      <c r="F4785" s="84"/>
      <c r="G4785" s="84"/>
      <c r="H4785" s="82"/>
      <c r="I4785" s="84"/>
      <c r="J4785" s="84"/>
      <c r="K4785" s="84"/>
      <c r="L4785" s="82"/>
    </row>
    <row r="4786" spans="2:12" x14ac:dyDescent="0.3">
      <c r="B4786" s="82"/>
      <c r="C4786" s="82"/>
      <c r="D4786" s="82"/>
      <c r="E4786" s="133"/>
      <c r="F4786" s="84"/>
      <c r="G4786" s="84"/>
      <c r="H4786" s="82"/>
      <c r="I4786" s="84"/>
      <c r="J4786" s="84"/>
      <c r="K4786" s="84"/>
      <c r="L4786" s="82"/>
    </row>
    <row r="4787" spans="2:12" x14ac:dyDescent="0.3">
      <c r="B4787" s="82"/>
      <c r="C4787" s="82"/>
      <c r="D4787" s="82"/>
      <c r="E4787" s="133"/>
      <c r="F4787" s="84"/>
      <c r="G4787" s="84"/>
      <c r="H4787" s="82"/>
      <c r="I4787" s="84"/>
      <c r="J4787" s="84"/>
      <c r="K4787" s="84"/>
      <c r="L4787" s="82"/>
    </row>
    <row r="4788" spans="2:12" x14ac:dyDescent="0.3">
      <c r="B4788" s="82"/>
      <c r="C4788" s="82"/>
      <c r="D4788" s="82"/>
      <c r="E4788" s="133"/>
      <c r="F4788" s="84"/>
      <c r="G4788" s="84"/>
      <c r="H4788" s="82"/>
      <c r="I4788" s="84"/>
      <c r="J4788" s="84"/>
      <c r="K4788" s="84"/>
      <c r="L4788" s="82"/>
    </row>
    <row r="4789" spans="2:12" x14ac:dyDescent="0.3">
      <c r="B4789" s="82"/>
      <c r="C4789" s="82"/>
      <c r="D4789" s="82"/>
      <c r="E4789" s="133"/>
      <c r="F4789" s="84"/>
      <c r="G4789" s="84"/>
      <c r="H4789" s="82"/>
      <c r="I4789" s="84"/>
      <c r="J4789" s="84"/>
      <c r="K4789" s="84"/>
      <c r="L4789" s="82"/>
    </row>
    <row r="4790" spans="2:12" x14ac:dyDescent="0.3">
      <c r="B4790" s="82"/>
      <c r="C4790" s="82"/>
      <c r="D4790" s="82"/>
      <c r="E4790" s="133"/>
      <c r="F4790" s="84"/>
      <c r="G4790" s="84"/>
      <c r="H4790" s="82"/>
      <c r="I4790" s="84"/>
      <c r="J4790" s="84"/>
      <c r="K4790" s="84"/>
      <c r="L4790" s="82"/>
    </row>
    <row r="4791" spans="2:12" x14ac:dyDescent="0.3">
      <c r="B4791" s="82"/>
      <c r="C4791" s="82"/>
      <c r="D4791" s="82"/>
      <c r="E4791" s="133"/>
      <c r="F4791" s="84"/>
      <c r="G4791" s="84"/>
      <c r="H4791" s="82"/>
      <c r="I4791" s="84"/>
      <c r="J4791" s="84"/>
      <c r="K4791" s="84"/>
      <c r="L4791" s="82"/>
    </row>
    <row r="4792" spans="2:12" x14ac:dyDescent="0.3">
      <c r="B4792" s="82"/>
      <c r="C4792" s="82"/>
      <c r="D4792" s="82"/>
      <c r="E4792" s="133"/>
      <c r="F4792" s="84"/>
      <c r="G4792" s="84"/>
      <c r="H4792" s="82"/>
      <c r="I4792" s="84"/>
      <c r="J4792" s="84"/>
      <c r="K4792" s="84"/>
      <c r="L4792" s="82"/>
    </row>
    <row r="4793" spans="2:12" x14ac:dyDescent="0.3">
      <c r="B4793" s="82"/>
      <c r="C4793" s="82"/>
      <c r="D4793" s="82"/>
      <c r="E4793" s="133"/>
      <c r="F4793" s="84"/>
      <c r="G4793" s="84"/>
      <c r="H4793" s="82"/>
      <c r="I4793" s="84"/>
      <c r="J4793" s="84"/>
      <c r="K4793" s="84"/>
      <c r="L4793" s="82"/>
    </row>
    <row r="4794" spans="2:12" x14ac:dyDescent="0.3">
      <c r="B4794" s="82"/>
      <c r="C4794" s="82"/>
      <c r="D4794" s="82"/>
      <c r="E4794" s="133"/>
      <c r="F4794" s="84"/>
      <c r="G4794" s="84"/>
      <c r="H4794" s="82"/>
      <c r="I4794" s="84"/>
      <c r="J4794" s="84"/>
      <c r="K4794" s="84"/>
      <c r="L4794" s="82"/>
    </row>
    <row r="4795" spans="2:12" x14ac:dyDescent="0.3">
      <c r="B4795" s="82"/>
      <c r="C4795" s="82"/>
      <c r="D4795" s="82"/>
      <c r="E4795" s="133"/>
      <c r="F4795" s="84"/>
      <c r="G4795" s="84"/>
      <c r="H4795" s="82"/>
      <c r="I4795" s="84"/>
      <c r="J4795" s="84"/>
      <c r="K4795" s="84"/>
      <c r="L4795" s="82"/>
    </row>
    <row r="4796" spans="2:12" x14ac:dyDescent="0.3">
      <c r="B4796" s="82"/>
      <c r="C4796" s="82"/>
      <c r="D4796" s="82"/>
      <c r="E4796" s="133"/>
      <c r="F4796" s="84"/>
      <c r="G4796" s="84"/>
      <c r="H4796" s="82"/>
      <c r="I4796" s="84"/>
      <c r="J4796" s="84"/>
      <c r="K4796" s="84"/>
      <c r="L4796" s="82"/>
    </row>
    <row r="4797" spans="2:12" x14ac:dyDescent="0.3">
      <c r="B4797" s="82"/>
      <c r="C4797" s="82"/>
      <c r="D4797" s="82"/>
      <c r="E4797" s="133"/>
      <c r="F4797" s="84"/>
      <c r="G4797" s="84"/>
      <c r="H4797" s="82"/>
      <c r="I4797" s="84"/>
      <c r="J4797" s="84"/>
      <c r="K4797" s="84"/>
      <c r="L4797" s="82"/>
    </row>
    <row r="4798" spans="2:12" x14ac:dyDescent="0.3">
      <c r="B4798" s="82"/>
      <c r="C4798" s="82"/>
      <c r="D4798" s="82"/>
      <c r="E4798" s="133"/>
      <c r="F4798" s="84"/>
      <c r="G4798" s="84"/>
      <c r="H4798" s="82"/>
      <c r="I4798" s="84"/>
      <c r="J4798" s="84"/>
      <c r="K4798" s="84"/>
      <c r="L4798" s="82"/>
    </row>
    <row r="4799" spans="2:12" x14ac:dyDescent="0.3">
      <c r="B4799" s="82"/>
      <c r="C4799" s="82"/>
      <c r="D4799" s="82"/>
      <c r="E4799" s="133"/>
      <c r="F4799" s="84"/>
      <c r="G4799" s="84"/>
      <c r="H4799" s="82"/>
      <c r="I4799" s="84"/>
      <c r="J4799" s="84"/>
      <c r="K4799" s="84"/>
      <c r="L4799" s="82"/>
    </row>
    <row r="4800" spans="2:12" x14ac:dyDescent="0.3">
      <c r="B4800" s="82"/>
      <c r="C4800" s="82"/>
      <c r="D4800" s="82"/>
      <c r="E4800" s="133"/>
      <c r="F4800" s="84"/>
      <c r="G4800" s="84"/>
      <c r="H4800" s="82"/>
      <c r="I4800" s="84"/>
      <c r="J4800" s="84"/>
      <c r="K4800" s="84"/>
      <c r="L4800" s="82"/>
    </row>
    <row r="4801" spans="2:12" x14ac:dyDescent="0.3">
      <c r="B4801" s="82"/>
      <c r="C4801" s="82"/>
      <c r="D4801" s="82"/>
      <c r="E4801" s="133"/>
      <c r="F4801" s="84"/>
      <c r="G4801" s="84"/>
      <c r="H4801" s="82"/>
      <c r="I4801" s="84"/>
      <c r="J4801" s="84"/>
      <c r="K4801" s="84"/>
      <c r="L4801" s="82"/>
    </row>
    <row r="4802" spans="2:12" x14ac:dyDescent="0.3">
      <c r="B4802" s="82"/>
      <c r="C4802" s="82"/>
      <c r="D4802" s="82"/>
      <c r="E4802" s="133"/>
      <c r="F4802" s="84"/>
      <c r="G4802" s="84"/>
      <c r="H4802" s="82"/>
      <c r="I4802" s="84"/>
      <c r="J4802" s="84"/>
      <c r="K4802" s="84"/>
      <c r="L4802" s="82"/>
    </row>
    <row r="4803" spans="2:12" x14ac:dyDescent="0.3">
      <c r="B4803" s="82"/>
      <c r="C4803" s="82"/>
      <c r="D4803" s="82"/>
      <c r="E4803" s="133"/>
      <c r="F4803" s="84"/>
      <c r="G4803" s="84"/>
      <c r="H4803" s="82"/>
      <c r="I4803" s="84"/>
      <c r="J4803" s="84"/>
      <c r="K4803" s="84"/>
      <c r="L4803" s="82"/>
    </row>
    <row r="4804" spans="2:12" x14ac:dyDescent="0.3">
      <c r="B4804" s="82"/>
      <c r="C4804" s="82"/>
      <c r="D4804" s="82"/>
      <c r="E4804" s="133"/>
      <c r="F4804" s="84"/>
      <c r="G4804" s="84"/>
      <c r="H4804" s="82"/>
      <c r="I4804" s="84"/>
      <c r="J4804" s="84"/>
      <c r="K4804" s="84"/>
      <c r="L4804" s="82"/>
    </row>
    <row r="4805" spans="2:12" x14ac:dyDescent="0.3">
      <c r="B4805" s="82"/>
      <c r="C4805" s="82"/>
      <c r="D4805" s="82"/>
      <c r="E4805" s="133"/>
      <c r="F4805" s="84"/>
      <c r="G4805" s="84"/>
      <c r="H4805" s="82"/>
      <c r="I4805" s="84"/>
      <c r="J4805" s="84"/>
      <c r="K4805" s="84"/>
      <c r="L4805" s="82"/>
    </row>
    <row r="4806" spans="2:12" x14ac:dyDescent="0.3">
      <c r="B4806" s="82"/>
      <c r="C4806" s="82"/>
      <c r="D4806" s="82"/>
      <c r="E4806" s="133"/>
      <c r="F4806" s="84"/>
      <c r="G4806" s="84"/>
      <c r="H4806" s="82"/>
      <c r="I4806" s="84"/>
      <c r="J4806" s="84"/>
      <c r="K4806" s="84"/>
      <c r="L4806" s="82"/>
    </row>
    <row r="4807" spans="2:12" x14ac:dyDescent="0.3">
      <c r="B4807" s="82"/>
      <c r="C4807" s="82"/>
      <c r="D4807" s="82"/>
      <c r="E4807" s="133"/>
      <c r="F4807" s="84"/>
      <c r="G4807" s="84"/>
      <c r="H4807" s="82"/>
      <c r="I4807" s="84"/>
      <c r="J4807" s="84"/>
      <c r="K4807" s="84"/>
      <c r="L4807" s="82"/>
    </row>
    <row r="4808" spans="2:12" x14ac:dyDescent="0.3">
      <c r="B4808" s="82"/>
      <c r="C4808" s="82"/>
      <c r="D4808" s="82"/>
      <c r="E4808" s="133"/>
      <c r="F4808" s="84"/>
      <c r="G4808" s="84"/>
      <c r="H4808" s="82"/>
      <c r="I4808" s="84"/>
      <c r="J4808" s="84"/>
      <c r="K4808" s="84"/>
      <c r="L4808" s="82"/>
    </row>
    <row r="4809" spans="2:12" x14ac:dyDescent="0.3">
      <c r="B4809" s="82"/>
      <c r="C4809" s="82"/>
      <c r="D4809" s="82"/>
      <c r="E4809" s="133"/>
      <c r="F4809" s="84"/>
      <c r="G4809" s="84"/>
      <c r="H4809" s="82"/>
      <c r="I4809" s="84"/>
      <c r="J4809" s="84"/>
      <c r="K4809" s="84"/>
      <c r="L4809" s="82"/>
    </row>
    <row r="4810" spans="2:12" x14ac:dyDescent="0.3">
      <c r="B4810" s="82"/>
      <c r="C4810" s="82"/>
      <c r="D4810" s="82"/>
      <c r="E4810" s="133"/>
      <c r="F4810" s="84"/>
      <c r="G4810" s="84"/>
      <c r="H4810" s="82"/>
      <c r="I4810" s="84"/>
      <c r="J4810" s="84"/>
      <c r="K4810" s="84"/>
      <c r="L4810" s="82"/>
    </row>
    <row r="4811" spans="2:12" x14ac:dyDescent="0.3">
      <c r="B4811" s="82"/>
      <c r="C4811" s="82"/>
      <c r="D4811" s="82"/>
      <c r="E4811" s="133"/>
      <c r="F4811" s="84"/>
      <c r="G4811" s="84"/>
      <c r="H4811" s="82"/>
      <c r="I4811" s="84"/>
      <c r="J4811" s="84"/>
      <c r="K4811" s="84"/>
      <c r="L4811" s="82"/>
    </row>
    <row r="4812" spans="2:12" x14ac:dyDescent="0.3">
      <c r="B4812" s="82"/>
      <c r="C4812" s="82"/>
      <c r="D4812" s="82"/>
      <c r="E4812" s="133"/>
      <c r="F4812" s="84"/>
      <c r="G4812" s="84"/>
      <c r="H4812" s="82"/>
      <c r="I4812" s="84"/>
      <c r="J4812" s="84"/>
      <c r="K4812" s="84"/>
      <c r="L4812" s="82"/>
    </row>
    <row r="4813" spans="2:12" x14ac:dyDescent="0.3">
      <c r="B4813" s="82"/>
      <c r="C4813" s="82"/>
      <c r="D4813" s="82"/>
      <c r="E4813" s="133"/>
      <c r="F4813" s="84"/>
      <c r="G4813" s="84"/>
      <c r="H4813" s="82"/>
      <c r="I4813" s="84"/>
      <c r="J4813" s="84"/>
      <c r="K4813" s="84"/>
      <c r="L4813" s="82"/>
    </row>
    <row r="4814" spans="2:12" x14ac:dyDescent="0.3">
      <c r="B4814" s="82"/>
      <c r="C4814" s="82"/>
      <c r="D4814" s="82"/>
      <c r="E4814" s="133"/>
      <c r="F4814" s="84"/>
      <c r="G4814" s="84"/>
      <c r="H4814" s="82"/>
      <c r="I4814" s="84"/>
      <c r="J4814" s="84"/>
      <c r="K4814" s="84"/>
      <c r="L4814" s="82"/>
    </row>
    <row r="4815" spans="2:12" x14ac:dyDescent="0.3">
      <c r="B4815" s="82"/>
      <c r="C4815" s="82"/>
      <c r="D4815" s="82"/>
      <c r="E4815" s="133"/>
      <c r="F4815" s="84"/>
      <c r="G4815" s="84"/>
      <c r="H4815" s="82"/>
      <c r="I4815" s="84"/>
      <c r="J4815" s="84"/>
      <c r="K4815" s="84"/>
      <c r="L4815" s="82"/>
    </row>
    <row r="4816" spans="2:12" x14ac:dyDescent="0.3">
      <c r="B4816" s="82"/>
      <c r="C4816" s="82"/>
      <c r="D4816" s="82"/>
      <c r="E4816" s="133"/>
      <c r="F4816" s="84"/>
      <c r="G4816" s="84"/>
      <c r="H4816" s="82"/>
      <c r="I4816" s="84"/>
      <c r="J4816" s="84"/>
      <c r="K4816" s="84"/>
      <c r="L4816" s="82"/>
    </row>
    <row r="4817" spans="2:12" x14ac:dyDescent="0.3">
      <c r="B4817" s="82"/>
      <c r="C4817" s="82"/>
      <c r="D4817" s="82"/>
      <c r="E4817" s="133"/>
      <c r="F4817" s="84"/>
      <c r="G4817" s="84"/>
      <c r="H4817" s="82"/>
      <c r="I4817" s="84"/>
      <c r="J4817" s="84"/>
      <c r="K4817" s="84"/>
      <c r="L4817" s="82"/>
    </row>
    <row r="4818" spans="2:12" x14ac:dyDescent="0.3">
      <c r="B4818" s="82"/>
      <c r="C4818" s="82"/>
      <c r="D4818" s="82"/>
      <c r="E4818" s="133"/>
      <c r="F4818" s="84"/>
      <c r="G4818" s="84"/>
      <c r="H4818" s="82"/>
      <c r="I4818" s="84"/>
      <c r="J4818" s="84"/>
      <c r="K4818" s="84"/>
      <c r="L4818" s="82"/>
    </row>
    <row r="4819" spans="2:12" x14ac:dyDescent="0.3">
      <c r="B4819" s="82"/>
      <c r="C4819" s="82"/>
      <c r="D4819" s="82"/>
      <c r="E4819" s="133"/>
      <c r="F4819" s="84"/>
      <c r="G4819" s="84"/>
      <c r="H4819" s="82"/>
      <c r="I4819" s="84"/>
      <c r="J4819" s="84"/>
      <c r="K4819" s="84"/>
      <c r="L4819" s="82"/>
    </row>
    <row r="4820" spans="2:12" x14ac:dyDescent="0.3">
      <c r="B4820" s="82"/>
      <c r="C4820" s="82"/>
      <c r="D4820" s="82"/>
      <c r="E4820" s="133"/>
      <c r="F4820" s="84"/>
      <c r="G4820" s="84"/>
      <c r="H4820" s="82"/>
      <c r="I4820" s="84"/>
      <c r="J4820" s="84"/>
      <c r="K4820" s="84"/>
      <c r="L4820" s="82"/>
    </row>
    <row r="4821" spans="2:12" x14ac:dyDescent="0.3">
      <c r="B4821" s="82"/>
      <c r="C4821" s="82"/>
      <c r="D4821" s="82"/>
      <c r="E4821" s="133"/>
      <c r="F4821" s="84"/>
      <c r="G4821" s="84"/>
      <c r="H4821" s="82"/>
      <c r="I4821" s="84"/>
      <c r="J4821" s="84"/>
      <c r="K4821" s="84"/>
      <c r="L4821" s="82"/>
    </row>
    <row r="4822" spans="2:12" x14ac:dyDescent="0.3">
      <c r="B4822" s="82"/>
      <c r="C4822" s="82"/>
      <c r="D4822" s="82"/>
      <c r="E4822" s="133"/>
      <c r="F4822" s="84"/>
      <c r="G4822" s="84"/>
      <c r="H4822" s="82"/>
      <c r="I4822" s="84"/>
      <c r="J4822" s="84"/>
      <c r="K4822" s="84"/>
      <c r="L4822" s="82"/>
    </row>
    <row r="4823" spans="2:12" x14ac:dyDescent="0.3">
      <c r="B4823" s="82"/>
      <c r="C4823" s="82"/>
      <c r="D4823" s="82"/>
      <c r="E4823" s="133"/>
      <c r="F4823" s="84"/>
      <c r="G4823" s="84"/>
      <c r="H4823" s="82"/>
      <c r="I4823" s="84"/>
      <c r="J4823" s="84"/>
      <c r="K4823" s="84"/>
      <c r="L4823" s="82"/>
    </row>
    <row r="4824" spans="2:12" x14ac:dyDescent="0.3">
      <c r="B4824" s="82"/>
      <c r="C4824" s="82"/>
      <c r="D4824" s="82"/>
      <c r="E4824" s="133"/>
      <c r="F4824" s="84"/>
      <c r="G4824" s="84"/>
      <c r="H4824" s="82"/>
      <c r="I4824" s="84"/>
      <c r="J4824" s="84"/>
      <c r="K4824" s="84"/>
      <c r="L4824" s="82"/>
    </row>
    <row r="4825" spans="2:12" x14ac:dyDescent="0.3">
      <c r="B4825" s="82"/>
      <c r="C4825" s="82"/>
      <c r="D4825" s="82"/>
      <c r="E4825" s="133"/>
      <c r="F4825" s="84"/>
      <c r="G4825" s="84"/>
      <c r="H4825" s="82"/>
      <c r="I4825" s="84"/>
      <c r="J4825" s="84"/>
      <c r="K4825" s="84"/>
      <c r="L4825" s="82"/>
    </row>
    <row r="4826" spans="2:12" x14ac:dyDescent="0.3">
      <c r="B4826" s="82"/>
      <c r="C4826" s="82"/>
      <c r="D4826" s="82"/>
      <c r="E4826" s="133"/>
      <c r="F4826" s="84"/>
      <c r="G4826" s="84"/>
      <c r="H4826" s="82"/>
      <c r="I4826" s="84"/>
      <c r="J4826" s="84"/>
      <c r="K4826" s="84"/>
      <c r="L4826" s="82"/>
    </row>
    <row r="4827" spans="2:12" x14ac:dyDescent="0.3">
      <c r="B4827" s="82"/>
      <c r="C4827" s="82"/>
      <c r="D4827" s="82"/>
      <c r="E4827" s="133"/>
      <c r="F4827" s="84"/>
      <c r="G4827" s="84"/>
      <c r="H4827" s="82"/>
      <c r="I4827" s="84"/>
      <c r="J4827" s="84"/>
      <c r="K4827" s="84"/>
      <c r="L4827" s="82"/>
    </row>
    <row r="4828" spans="2:12" x14ac:dyDescent="0.3">
      <c r="B4828" s="82"/>
      <c r="C4828" s="82"/>
      <c r="D4828" s="82"/>
      <c r="E4828" s="133"/>
      <c r="F4828" s="84"/>
      <c r="G4828" s="84"/>
      <c r="H4828" s="82"/>
      <c r="I4828" s="84"/>
      <c r="J4828" s="84"/>
      <c r="K4828" s="84"/>
      <c r="L4828" s="82"/>
    </row>
    <row r="4829" spans="2:12" x14ac:dyDescent="0.3">
      <c r="B4829" s="82"/>
      <c r="C4829" s="82"/>
      <c r="D4829" s="82"/>
      <c r="E4829" s="133"/>
      <c r="F4829" s="84"/>
      <c r="G4829" s="84"/>
      <c r="H4829" s="82"/>
      <c r="I4829" s="84"/>
      <c r="J4829" s="84"/>
      <c r="K4829" s="84"/>
      <c r="L4829" s="82"/>
    </row>
    <row r="4830" spans="2:12" x14ac:dyDescent="0.3">
      <c r="B4830" s="82"/>
      <c r="C4830" s="82"/>
      <c r="D4830" s="82"/>
      <c r="E4830" s="133"/>
      <c r="F4830" s="84"/>
      <c r="G4830" s="84"/>
      <c r="H4830" s="82"/>
      <c r="I4830" s="84"/>
      <c r="J4830" s="84"/>
      <c r="K4830" s="84"/>
      <c r="L4830" s="82"/>
    </row>
    <row r="4831" spans="2:12" x14ac:dyDescent="0.3">
      <c r="B4831" s="82"/>
      <c r="C4831" s="82"/>
      <c r="D4831" s="82"/>
      <c r="E4831" s="133"/>
      <c r="F4831" s="84"/>
      <c r="G4831" s="84"/>
      <c r="H4831" s="82"/>
      <c r="I4831" s="84"/>
      <c r="J4831" s="84"/>
      <c r="K4831" s="84"/>
      <c r="L4831" s="82"/>
    </row>
    <row r="4832" spans="2:12" x14ac:dyDescent="0.3">
      <c r="B4832" s="82"/>
      <c r="C4832" s="82"/>
      <c r="D4832" s="82"/>
      <c r="E4832" s="133"/>
      <c r="F4832" s="84"/>
      <c r="G4832" s="84"/>
      <c r="H4832" s="82"/>
      <c r="I4832" s="84"/>
      <c r="J4832" s="84"/>
      <c r="K4832" s="84"/>
      <c r="L4832" s="82"/>
    </row>
    <row r="4833" spans="2:12" x14ac:dyDescent="0.3">
      <c r="B4833" s="82"/>
      <c r="C4833" s="82"/>
      <c r="D4833" s="82"/>
      <c r="E4833" s="133"/>
      <c r="F4833" s="84"/>
      <c r="G4833" s="84"/>
      <c r="H4833" s="82"/>
      <c r="I4833" s="84"/>
      <c r="J4833" s="84"/>
      <c r="K4833" s="84"/>
      <c r="L4833" s="82"/>
    </row>
    <row r="4834" spans="2:12" x14ac:dyDescent="0.3">
      <c r="B4834" s="82"/>
      <c r="C4834" s="82"/>
      <c r="D4834" s="82"/>
      <c r="E4834" s="133"/>
      <c r="F4834" s="84"/>
      <c r="G4834" s="84"/>
      <c r="H4834" s="82"/>
      <c r="I4834" s="84"/>
      <c r="J4834" s="84"/>
      <c r="K4834" s="84"/>
      <c r="L4834" s="82"/>
    </row>
    <row r="4835" spans="2:12" x14ac:dyDescent="0.3">
      <c r="B4835" s="82"/>
      <c r="C4835" s="82"/>
      <c r="D4835" s="82"/>
      <c r="E4835" s="133"/>
      <c r="F4835" s="84"/>
      <c r="G4835" s="84"/>
      <c r="H4835" s="82"/>
      <c r="I4835" s="84"/>
      <c r="J4835" s="84"/>
      <c r="K4835" s="84"/>
      <c r="L4835" s="82"/>
    </row>
    <row r="4836" spans="2:12" x14ac:dyDescent="0.3">
      <c r="B4836" s="82"/>
      <c r="C4836" s="82"/>
      <c r="D4836" s="82"/>
      <c r="E4836" s="133"/>
      <c r="F4836" s="84"/>
      <c r="G4836" s="84"/>
      <c r="H4836" s="82"/>
      <c r="I4836" s="84"/>
      <c r="J4836" s="84"/>
      <c r="K4836" s="84"/>
      <c r="L4836" s="82"/>
    </row>
    <row r="4837" spans="2:12" x14ac:dyDescent="0.3">
      <c r="B4837" s="82"/>
      <c r="C4837" s="82"/>
      <c r="D4837" s="82"/>
      <c r="E4837" s="133"/>
      <c r="F4837" s="84"/>
      <c r="G4837" s="84"/>
      <c r="H4837" s="82"/>
      <c r="I4837" s="84"/>
      <c r="J4837" s="84"/>
      <c r="K4837" s="84"/>
      <c r="L4837" s="82"/>
    </row>
    <row r="4838" spans="2:12" x14ac:dyDescent="0.3">
      <c r="B4838" s="82"/>
      <c r="C4838" s="82"/>
      <c r="D4838" s="82"/>
      <c r="E4838" s="133"/>
      <c r="F4838" s="84"/>
      <c r="G4838" s="84"/>
      <c r="H4838" s="82"/>
      <c r="I4838" s="84"/>
      <c r="J4838" s="84"/>
      <c r="K4838" s="84"/>
      <c r="L4838" s="82"/>
    </row>
    <row r="4839" spans="2:12" x14ac:dyDescent="0.3">
      <c r="B4839" s="82"/>
      <c r="C4839" s="82"/>
      <c r="D4839" s="82"/>
      <c r="E4839" s="133"/>
      <c r="F4839" s="84"/>
      <c r="G4839" s="84"/>
      <c r="H4839" s="82"/>
      <c r="I4839" s="84"/>
      <c r="J4839" s="84"/>
      <c r="K4839" s="84"/>
      <c r="L4839" s="82"/>
    </row>
    <row r="4840" spans="2:12" x14ac:dyDescent="0.3">
      <c r="B4840" s="82"/>
      <c r="C4840" s="82"/>
      <c r="D4840" s="82"/>
      <c r="E4840" s="133"/>
      <c r="F4840" s="84"/>
      <c r="G4840" s="84"/>
      <c r="H4840" s="82"/>
      <c r="I4840" s="84"/>
      <c r="J4840" s="84"/>
      <c r="K4840" s="84"/>
      <c r="L4840" s="82"/>
    </row>
    <row r="4841" spans="2:12" x14ac:dyDescent="0.3">
      <c r="B4841" s="82"/>
      <c r="C4841" s="82"/>
      <c r="D4841" s="82"/>
      <c r="E4841" s="133"/>
      <c r="F4841" s="84"/>
      <c r="G4841" s="84"/>
      <c r="H4841" s="82"/>
      <c r="I4841" s="84"/>
      <c r="J4841" s="84"/>
      <c r="K4841" s="84"/>
      <c r="L4841" s="82"/>
    </row>
    <row r="4842" spans="2:12" x14ac:dyDescent="0.3">
      <c r="B4842" s="82"/>
      <c r="C4842" s="82"/>
      <c r="D4842" s="82"/>
      <c r="E4842" s="133"/>
      <c r="F4842" s="84"/>
      <c r="G4842" s="84"/>
      <c r="H4842" s="82"/>
      <c r="I4842" s="84"/>
      <c r="J4842" s="84"/>
      <c r="K4842" s="84"/>
      <c r="L4842" s="82"/>
    </row>
    <row r="4843" spans="2:12" x14ac:dyDescent="0.3">
      <c r="B4843" s="82"/>
      <c r="C4843" s="82"/>
      <c r="D4843" s="82"/>
      <c r="E4843" s="133"/>
      <c r="F4843" s="84"/>
      <c r="G4843" s="84"/>
      <c r="H4843" s="82"/>
      <c r="I4843" s="84"/>
      <c r="J4843" s="84"/>
      <c r="K4843" s="84"/>
      <c r="L4843" s="82"/>
    </row>
    <row r="4844" spans="2:12" x14ac:dyDescent="0.3">
      <c r="B4844" s="82"/>
      <c r="C4844" s="82"/>
      <c r="D4844" s="82"/>
      <c r="E4844" s="133"/>
      <c r="F4844" s="84"/>
      <c r="G4844" s="84"/>
      <c r="H4844" s="82"/>
      <c r="I4844" s="84"/>
      <c r="J4844" s="84"/>
      <c r="K4844" s="84"/>
      <c r="L4844" s="82"/>
    </row>
    <row r="4845" spans="2:12" x14ac:dyDescent="0.3">
      <c r="B4845" s="82"/>
      <c r="C4845" s="82"/>
      <c r="D4845" s="82"/>
      <c r="E4845" s="133"/>
      <c r="F4845" s="84"/>
      <c r="G4845" s="84"/>
      <c r="H4845" s="82"/>
      <c r="I4845" s="84"/>
      <c r="J4845" s="84"/>
      <c r="K4845" s="84"/>
      <c r="L4845" s="82"/>
    </row>
    <row r="4846" spans="2:12" x14ac:dyDescent="0.3">
      <c r="B4846" s="82"/>
      <c r="C4846" s="82"/>
      <c r="D4846" s="82"/>
      <c r="E4846" s="133"/>
      <c r="F4846" s="84"/>
      <c r="G4846" s="84"/>
      <c r="H4846" s="82"/>
      <c r="I4846" s="84"/>
      <c r="J4846" s="84"/>
      <c r="K4846" s="84"/>
      <c r="L4846" s="82"/>
    </row>
    <row r="4847" spans="2:12" x14ac:dyDescent="0.3">
      <c r="B4847" s="82"/>
      <c r="C4847" s="82"/>
      <c r="D4847" s="82"/>
      <c r="E4847" s="133"/>
      <c r="F4847" s="84"/>
      <c r="G4847" s="84"/>
      <c r="H4847" s="82"/>
      <c r="I4847" s="84"/>
      <c r="J4847" s="84"/>
      <c r="K4847" s="84"/>
      <c r="L4847" s="82"/>
    </row>
    <row r="4848" spans="2:12" x14ac:dyDescent="0.3">
      <c r="B4848" s="82"/>
      <c r="C4848" s="82"/>
      <c r="D4848" s="82"/>
      <c r="E4848" s="133"/>
      <c r="F4848" s="84"/>
      <c r="G4848" s="84"/>
      <c r="H4848" s="82"/>
      <c r="I4848" s="84"/>
      <c r="J4848" s="84"/>
      <c r="K4848" s="84"/>
      <c r="L4848" s="82"/>
    </row>
    <row r="4849" spans="2:12" x14ac:dyDescent="0.3">
      <c r="B4849" s="82"/>
      <c r="C4849" s="82"/>
      <c r="D4849" s="82"/>
      <c r="E4849" s="133"/>
      <c r="F4849" s="84"/>
      <c r="G4849" s="84"/>
      <c r="H4849" s="82"/>
      <c r="I4849" s="84"/>
      <c r="J4849" s="84"/>
      <c r="K4849" s="84"/>
      <c r="L4849" s="82"/>
    </row>
    <row r="4850" spans="2:12" x14ac:dyDescent="0.3">
      <c r="B4850" s="82"/>
      <c r="C4850" s="82"/>
      <c r="D4850" s="82"/>
      <c r="E4850" s="133"/>
      <c r="F4850" s="84"/>
      <c r="G4850" s="84"/>
      <c r="H4850" s="82"/>
      <c r="I4850" s="84"/>
      <c r="J4850" s="84"/>
      <c r="K4850" s="84"/>
      <c r="L4850" s="82"/>
    </row>
    <row r="4851" spans="2:12" x14ac:dyDescent="0.3">
      <c r="B4851" s="82"/>
      <c r="C4851" s="82"/>
      <c r="D4851" s="82"/>
      <c r="E4851" s="133"/>
      <c r="F4851" s="84"/>
      <c r="G4851" s="84"/>
      <c r="H4851" s="82"/>
      <c r="I4851" s="84"/>
      <c r="J4851" s="84"/>
      <c r="K4851" s="84"/>
      <c r="L4851" s="82"/>
    </row>
    <row r="4852" spans="2:12" x14ac:dyDescent="0.3">
      <c r="B4852" s="82"/>
      <c r="C4852" s="82"/>
      <c r="D4852" s="82"/>
      <c r="E4852" s="133"/>
      <c r="F4852" s="84"/>
      <c r="G4852" s="84"/>
      <c r="H4852" s="82"/>
      <c r="I4852" s="84"/>
      <c r="J4852" s="84"/>
      <c r="K4852" s="84"/>
      <c r="L4852" s="82"/>
    </row>
    <row r="4853" spans="2:12" x14ac:dyDescent="0.3">
      <c r="B4853" s="82"/>
      <c r="C4853" s="82"/>
      <c r="D4853" s="82"/>
      <c r="E4853" s="133"/>
      <c r="F4853" s="84"/>
      <c r="G4853" s="84"/>
      <c r="H4853" s="82"/>
      <c r="I4853" s="84"/>
      <c r="J4853" s="84"/>
      <c r="K4853" s="84"/>
      <c r="L4853" s="82"/>
    </row>
    <row r="4854" spans="2:12" x14ac:dyDescent="0.3">
      <c r="B4854" s="82"/>
      <c r="C4854" s="82"/>
      <c r="D4854" s="82"/>
      <c r="E4854" s="133"/>
      <c r="F4854" s="84"/>
      <c r="G4854" s="84"/>
      <c r="H4854" s="82"/>
      <c r="I4854" s="84"/>
      <c r="J4854" s="84"/>
      <c r="K4854" s="84"/>
      <c r="L4854" s="82"/>
    </row>
    <row r="4855" spans="2:12" x14ac:dyDescent="0.3">
      <c r="B4855" s="82"/>
      <c r="C4855" s="82"/>
      <c r="D4855" s="82"/>
      <c r="E4855" s="133"/>
      <c r="F4855" s="84"/>
      <c r="G4855" s="84"/>
      <c r="H4855" s="82"/>
      <c r="I4855" s="84"/>
      <c r="J4855" s="84"/>
      <c r="K4855" s="84"/>
      <c r="L4855" s="82"/>
    </row>
    <row r="4856" spans="2:12" x14ac:dyDescent="0.3">
      <c r="B4856" s="82"/>
      <c r="C4856" s="82"/>
      <c r="D4856" s="82"/>
      <c r="E4856" s="133"/>
      <c r="F4856" s="84"/>
      <c r="G4856" s="84"/>
      <c r="H4856" s="82"/>
      <c r="I4856" s="84"/>
      <c r="J4856" s="84"/>
      <c r="K4856" s="84"/>
      <c r="L4856" s="82"/>
    </row>
    <row r="4857" spans="2:12" x14ac:dyDescent="0.3">
      <c r="B4857" s="82"/>
      <c r="C4857" s="82"/>
      <c r="D4857" s="82"/>
      <c r="E4857" s="133"/>
      <c r="F4857" s="84"/>
      <c r="G4857" s="84"/>
      <c r="H4857" s="82"/>
      <c r="I4857" s="84"/>
      <c r="J4857" s="84"/>
      <c r="K4857" s="84"/>
      <c r="L4857" s="82"/>
    </row>
    <row r="4858" spans="2:12" x14ac:dyDescent="0.3">
      <c r="B4858" s="82"/>
      <c r="C4858" s="82"/>
      <c r="D4858" s="82"/>
      <c r="E4858" s="133"/>
      <c r="F4858" s="84"/>
      <c r="G4858" s="84"/>
      <c r="H4858" s="82"/>
      <c r="I4858" s="84"/>
      <c r="J4858" s="84"/>
      <c r="K4858" s="84"/>
      <c r="L4858" s="82"/>
    </row>
    <row r="4859" spans="2:12" x14ac:dyDescent="0.3">
      <c r="B4859" s="82"/>
      <c r="C4859" s="82"/>
      <c r="D4859" s="82"/>
      <c r="E4859" s="133"/>
      <c r="F4859" s="84"/>
      <c r="G4859" s="84"/>
      <c r="H4859" s="82"/>
      <c r="I4859" s="84"/>
      <c r="J4859" s="84"/>
      <c r="K4859" s="84"/>
      <c r="L4859" s="82"/>
    </row>
    <row r="4860" spans="2:12" x14ac:dyDescent="0.3">
      <c r="B4860" s="82"/>
      <c r="C4860" s="82"/>
      <c r="D4860" s="82"/>
      <c r="E4860" s="133"/>
      <c r="F4860" s="84"/>
      <c r="G4860" s="84"/>
      <c r="H4860" s="82"/>
      <c r="I4860" s="84"/>
      <c r="J4860" s="84"/>
      <c r="K4860" s="84"/>
      <c r="L4860" s="82"/>
    </row>
    <row r="4861" spans="2:12" x14ac:dyDescent="0.3">
      <c r="B4861" s="82"/>
      <c r="C4861" s="82"/>
      <c r="D4861" s="82"/>
      <c r="E4861" s="133"/>
      <c r="F4861" s="84"/>
      <c r="G4861" s="84"/>
      <c r="H4861" s="82"/>
      <c r="I4861" s="84"/>
      <c r="J4861" s="84"/>
      <c r="K4861" s="84"/>
      <c r="L4861" s="82"/>
    </row>
    <row r="4862" spans="2:12" x14ac:dyDescent="0.3">
      <c r="B4862" s="82"/>
      <c r="C4862" s="82"/>
      <c r="D4862" s="82"/>
      <c r="E4862" s="133"/>
      <c r="F4862" s="84"/>
      <c r="G4862" s="84"/>
      <c r="H4862" s="82"/>
      <c r="I4862" s="84"/>
      <c r="J4862" s="84"/>
      <c r="K4862" s="84"/>
      <c r="L4862" s="82"/>
    </row>
    <row r="4863" spans="2:12" x14ac:dyDescent="0.3">
      <c r="B4863" s="82"/>
      <c r="C4863" s="82"/>
      <c r="D4863" s="82"/>
      <c r="E4863" s="133"/>
      <c r="F4863" s="84"/>
      <c r="G4863" s="84"/>
      <c r="H4863" s="82"/>
      <c r="I4863" s="84"/>
      <c r="J4863" s="84"/>
      <c r="K4863" s="84"/>
      <c r="L4863" s="82"/>
    </row>
    <row r="4864" spans="2:12" x14ac:dyDescent="0.3">
      <c r="B4864" s="82"/>
      <c r="C4864" s="82"/>
      <c r="D4864" s="82"/>
      <c r="E4864" s="133"/>
      <c r="F4864" s="84"/>
      <c r="G4864" s="84"/>
      <c r="H4864" s="82"/>
      <c r="I4864" s="84"/>
      <c r="J4864" s="84"/>
      <c r="K4864" s="84"/>
      <c r="L4864" s="82"/>
    </row>
    <row r="4865" spans="2:12" x14ac:dyDescent="0.3">
      <c r="B4865" s="82"/>
      <c r="C4865" s="82"/>
      <c r="D4865" s="82"/>
      <c r="E4865" s="133"/>
      <c r="F4865" s="84"/>
      <c r="G4865" s="84"/>
      <c r="H4865" s="82"/>
      <c r="I4865" s="84"/>
      <c r="J4865" s="84"/>
      <c r="K4865" s="84"/>
      <c r="L4865" s="82"/>
    </row>
    <row r="4866" spans="2:12" x14ac:dyDescent="0.3">
      <c r="B4866" s="82"/>
      <c r="C4866" s="82"/>
      <c r="D4866" s="82"/>
      <c r="E4866" s="133"/>
      <c r="F4866" s="84"/>
      <c r="G4866" s="84"/>
      <c r="H4866" s="82"/>
      <c r="I4866" s="84"/>
      <c r="J4866" s="84"/>
      <c r="K4866" s="84"/>
      <c r="L4866" s="82"/>
    </row>
    <row r="4867" spans="2:12" x14ac:dyDescent="0.3">
      <c r="B4867" s="82"/>
      <c r="C4867" s="82"/>
      <c r="D4867" s="82"/>
      <c r="E4867" s="133"/>
      <c r="F4867" s="84"/>
      <c r="G4867" s="84"/>
      <c r="H4867" s="82"/>
      <c r="I4867" s="84"/>
      <c r="J4867" s="84"/>
      <c r="K4867" s="84"/>
      <c r="L4867" s="82"/>
    </row>
    <row r="4868" spans="2:12" x14ac:dyDescent="0.3">
      <c r="B4868" s="82"/>
      <c r="C4868" s="82"/>
      <c r="D4868" s="82"/>
      <c r="E4868" s="133"/>
      <c r="F4868" s="84"/>
      <c r="G4868" s="84"/>
      <c r="H4868" s="82"/>
      <c r="I4868" s="84"/>
      <c r="J4868" s="84"/>
      <c r="K4868" s="84"/>
      <c r="L4868" s="82"/>
    </row>
    <row r="4869" spans="2:12" x14ac:dyDescent="0.3">
      <c r="B4869" s="82"/>
      <c r="C4869" s="82"/>
      <c r="D4869" s="82"/>
      <c r="E4869" s="133"/>
      <c r="F4869" s="84"/>
      <c r="G4869" s="84"/>
      <c r="H4869" s="82"/>
      <c r="I4869" s="84"/>
      <c r="J4869" s="84"/>
      <c r="K4869" s="84"/>
      <c r="L4869" s="82"/>
    </row>
    <row r="4870" spans="2:12" x14ac:dyDescent="0.3">
      <c r="B4870" s="82"/>
      <c r="C4870" s="82"/>
      <c r="D4870" s="82"/>
      <c r="E4870" s="133"/>
      <c r="F4870" s="84"/>
      <c r="G4870" s="84"/>
      <c r="H4870" s="82"/>
      <c r="I4870" s="84"/>
      <c r="J4870" s="84"/>
      <c r="K4870" s="84"/>
      <c r="L4870" s="82"/>
    </row>
    <row r="4871" spans="2:12" x14ac:dyDescent="0.3">
      <c r="B4871" s="82"/>
      <c r="C4871" s="82"/>
      <c r="D4871" s="82"/>
      <c r="E4871" s="133"/>
      <c r="F4871" s="84"/>
      <c r="G4871" s="84"/>
      <c r="H4871" s="82"/>
      <c r="I4871" s="84"/>
      <c r="J4871" s="84"/>
      <c r="K4871" s="84"/>
      <c r="L4871" s="82"/>
    </row>
    <row r="4872" spans="2:12" x14ac:dyDescent="0.3">
      <c r="B4872" s="82"/>
      <c r="C4872" s="82"/>
      <c r="D4872" s="82"/>
      <c r="E4872" s="133"/>
      <c r="F4872" s="84"/>
      <c r="G4872" s="84"/>
      <c r="H4872" s="82"/>
      <c r="I4872" s="84"/>
      <c r="J4872" s="84"/>
      <c r="K4872" s="84"/>
      <c r="L4872" s="82"/>
    </row>
    <row r="4873" spans="2:12" x14ac:dyDescent="0.3">
      <c r="B4873" s="82"/>
      <c r="C4873" s="82"/>
      <c r="D4873" s="82"/>
      <c r="E4873" s="133"/>
      <c r="F4873" s="84"/>
      <c r="G4873" s="84"/>
      <c r="H4873" s="82"/>
      <c r="I4873" s="84"/>
      <c r="J4873" s="84"/>
      <c r="K4873" s="84"/>
      <c r="L4873" s="82"/>
    </row>
    <row r="4874" spans="2:12" x14ac:dyDescent="0.3">
      <c r="B4874" s="82"/>
      <c r="C4874" s="82"/>
      <c r="D4874" s="82"/>
      <c r="E4874" s="133"/>
      <c r="F4874" s="84"/>
      <c r="G4874" s="84"/>
      <c r="H4874" s="82"/>
      <c r="I4874" s="84"/>
      <c r="J4874" s="84"/>
      <c r="K4874" s="84"/>
      <c r="L4874" s="82"/>
    </row>
    <row r="4875" spans="2:12" x14ac:dyDescent="0.3">
      <c r="B4875" s="82"/>
      <c r="C4875" s="82"/>
      <c r="D4875" s="82"/>
      <c r="E4875" s="133"/>
      <c r="F4875" s="84"/>
      <c r="G4875" s="84"/>
      <c r="H4875" s="82"/>
      <c r="I4875" s="84"/>
      <c r="J4875" s="84"/>
      <c r="K4875" s="84"/>
      <c r="L4875" s="82"/>
    </row>
    <row r="4876" spans="2:12" x14ac:dyDescent="0.3">
      <c r="B4876" s="82"/>
      <c r="C4876" s="82"/>
      <c r="D4876" s="82"/>
      <c r="E4876" s="133"/>
      <c r="F4876" s="84"/>
      <c r="G4876" s="84"/>
      <c r="H4876" s="82"/>
      <c r="I4876" s="84"/>
      <c r="J4876" s="84"/>
      <c r="K4876" s="84"/>
      <c r="L4876" s="82"/>
    </row>
    <row r="4877" spans="2:12" x14ac:dyDescent="0.3">
      <c r="B4877" s="82"/>
      <c r="C4877" s="82"/>
      <c r="D4877" s="82"/>
      <c r="E4877" s="133"/>
      <c r="F4877" s="84"/>
      <c r="G4877" s="84"/>
      <c r="H4877" s="82"/>
      <c r="I4877" s="84"/>
      <c r="J4877" s="84"/>
      <c r="K4877" s="84"/>
      <c r="L4877" s="82"/>
    </row>
    <row r="4878" spans="2:12" x14ac:dyDescent="0.3">
      <c r="B4878" s="82"/>
      <c r="C4878" s="82"/>
      <c r="D4878" s="82"/>
      <c r="E4878" s="133"/>
      <c r="F4878" s="84"/>
      <c r="G4878" s="84"/>
      <c r="H4878" s="82"/>
      <c r="I4878" s="84"/>
      <c r="J4878" s="84"/>
      <c r="K4878" s="84"/>
      <c r="L4878" s="82"/>
    </row>
    <row r="4879" spans="2:12" x14ac:dyDescent="0.3">
      <c r="B4879" s="82"/>
      <c r="C4879" s="82"/>
      <c r="D4879" s="82"/>
      <c r="E4879" s="133"/>
      <c r="F4879" s="84"/>
      <c r="G4879" s="84"/>
      <c r="H4879" s="82"/>
      <c r="I4879" s="84"/>
      <c r="J4879" s="84"/>
      <c r="K4879" s="84"/>
      <c r="L4879" s="82"/>
    </row>
    <row r="4880" spans="2:12" x14ac:dyDescent="0.3">
      <c r="B4880" s="82"/>
      <c r="C4880" s="82"/>
      <c r="D4880" s="82"/>
      <c r="E4880" s="133"/>
      <c r="F4880" s="84"/>
      <c r="G4880" s="84"/>
      <c r="H4880" s="82"/>
      <c r="I4880" s="84"/>
      <c r="J4880" s="84"/>
      <c r="K4880" s="84"/>
      <c r="L4880" s="82"/>
    </row>
    <row r="4881" spans="2:12" x14ac:dyDescent="0.3">
      <c r="B4881" s="82"/>
      <c r="C4881" s="82"/>
      <c r="D4881" s="82"/>
      <c r="E4881" s="133"/>
      <c r="F4881" s="84"/>
      <c r="G4881" s="84"/>
      <c r="H4881" s="82"/>
      <c r="I4881" s="84"/>
      <c r="J4881" s="84"/>
      <c r="K4881" s="84"/>
      <c r="L4881" s="82"/>
    </row>
    <row r="4882" spans="2:12" x14ac:dyDescent="0.3">
      <c r="B4882" s="82"/>
      <c r="C4882" s="82"/>
      <c r="D4882" s="82"/>
      <c r="E4882" s="133"/>
      <c r="F4882" s="84"/>
      <c r="G4882" s="84"/>
      <c r="H4882" s="82"/>
      <c r="I4882" s="84"/>
      <c r="J4882" s="84"/>
      <c r="K4882" s="84"/>
      <c r="L4882" s="82"/>
    </row>
    <row r="4883" spans="2:12" x14ac:dyDescent="0.3">
      <c r="B4883" s="82"/>
      <c r="C4883" s="82"/>
      <c r="D4883" s="82"/>
      <c r="E4883" s="133"/>
      <c r="F4883" s="84"/>
      <c r="G4883" s="84"/>
      <c r="H4883" s="82"/>
      <c r="I4883" s="84"/>
      <c r="J4883" s="84"/>
      <c r="K4883" s="84"/>
      <c r="L4883" s="82"/>
    </row>
    <row r="4884" spans="2:12" x14ac:dyDescent="0.3">
      <c r="B4884" s="82"/>
      <c r="C4884" s="82"/>
      <c r="D4884" s="82"/>
      <c r="E4884" s="133"/>
      <c r="F4884" s="84"/>
      <c r="G4884" s="84"/>
      <c r="H4884" s="82"/>
      <c r="I4884" s="84"/>
      <c r="J4884" s="84"/>
      <c r="K4884" s="84"/>
      <c r="L4884" s="82"/>
    </row>
    <row r="4885" spans="2:12" x14ac:dyDescent="0.3">
      <c r="B4885" s="82"/>
      <c r="C4885" s="82"/>
      <c r="D4885" s="82"/>
      <c r="E4885" s="133"/>
      <c r="F4885" s="84"/>
      <c r="G4885" s="84"/>
      <c r="H4885" s="82"/>
      <c r="I4885" s="84"/>
      <c r="J4885" s="84"/>
      <c r="K4885" s="84"/>
      <c r="L4885" s="82"/>
    </row>
    <row r="4886" spans="2:12" x14ac:dyDescent="0.3">
      <c r="B4886" s="82"/>
      <c r="C4886" s="82"/>
      <c r="D4886" s="82"/>
      <c r="E4886" s="133"/>
      <c r="F4886" s="84"/>
      <c r="G4886" s="84"/>
      <c r="H4886" s="82"/>
      <c r="I4886" s="84"/>
      <c r="J4886" s="84"/>
      <c r="K4886" s="84"/>
      <c r="L4886" s="82"/>
    </row>
    <row r="4887" spans="2:12" x14ac:dyDescent="0.3">
      <c r="B4887" s="82"/>
      <c r="C4887" s="82"/>
      <c r="D4887" s="82"/>
      <c r="E4887" s="133"/>
      <c r="F4887" s="84"/>
      <c r="G4887" s="84"/>
      <c r="H4887" s="82"/>
      <c r="I4887" s="84"/>
      <c r="J4887" s="84"/>
      <c r="K4887" s="84"/>
      <c r="L4887" s="82"/>
    </row>
    <row r="4888" spans="2:12" x14ac:dyDescent="0.3">
      <c r="B4888" s="82"/>
      <c r="C4888" s="82"/>
      <c r="D4888" s="82"/>
      <c r="E4888" s="133"/>
      <c r="F4888" s="84"/>
      <c r="G4888" s="84"/>
      <c r="H4888" s="82"/>
      <c r="I4888" s="84"/>
      <c r="J4888" s="84"/>
      <c r="K4888" s="84"/>
      <c r="L4888" s="82"/>
    </row>
    <row r="4889" spans="2:12" x14ac:dyDescent="0.3">
      <c r="B4889" s="82"/>
      <c r="C4889" s="82"/>
      <c r="D4889" s="82"/>
      <c r="E4889" s="133"/>
      <c r="F4889" s="84"/>
      <c r="G4889" s="84"/>
      <c r="H4889" s="82"/>
      <c r="I4889" s="84"/>
      <c r="J4889" s="84"/>
      <c r="K4889" s="84"/>
      <c r="L4889" s="82"/>
    </row>
    <row r="4890" spans="2:12" x14ac:dyDescent="0.3">
      <c r="B4890" s="82"/>
      <c r="C4890" s="82"/>
      <c r="D4890" s="82"/>
      <c r="E4890" s="133"/>
      <c r="F4890" s="84"/>
      <c r="G4890" s="84"/>
      <c r="H4890" s="82"/>
      <c r="I4890" s="84"/>
      <c r="J4890" s="84"/>
      <c r="K4890" s="84"/>
      <c r="L4890" s="82"/>
    </row>
    <row r="4891" spans="2:12" x14ac:dyDescent="0.3">
      <c r="B4891" s="82"/>
      <c r="C4891" s="82"/>
      <c r="D4891" s="82"/>
      <c r="E4891" s="133"/>
      <c r="F4891" s="84"/>
      <c r="G4891" s="84"/>
      <c r="H4891" s="82"/>
      <c r="I4891" s="84"/>
      <c r="J4891" s="84"/>
      <c r="K4891" s="84"/>
      <c r="L4891" s="82"/>
    </row>
    <row r="4892" spans="2:12" x14ac:dyDescent="0.3">
      <c r="B4892" s="82"/>
      <c r="C4892" s="82"/>
      <c r="D4892" s="82"/>
      <c r="E4892" s="133"/>
      <c r="F4892" s="84"/>
      <c r="G4892" s="84"/>
      <c r="H4892" s="82"/>
      <c r="I4892" s="84"/>
      <c r="J4892" s="84"/>
      <c r="K4892" s="84"/>
      <c r="L4892" s="82"/>
    </row>
    <row r="4893" spans="2:12" x14ac:dyDescent="0.3">
      <c r="B4893" s="82"/>
      <c r="C4893" s="82"/>
      <c r="D4893" s="82"/>
      <c r="E4893" s="133"/>
      <c r="F4893" s="84"/>
      <c r="G4893" s="84"/>
      <c r="H4893" s="82"/>
      <c r="I4893" s="84"/>
      <c r="J4893" s="84"/>
      <c r="K4893" s="84"/>
      <c r="L4893" s="82"/>
    </row>
    <row r="4894" spans="2:12" x14ac:dyDescent="0.3">
      <c r="B4894" s="82"/>
      <c r="C4894" s="82"/>
      <c r="D4894" s="82"/>
      <c r="E4894" s="133"/>
      <c r="F4894" s="84"/>
      <c r="G4894" s="84"/>
      <c r="H4894" s="82"/>
      <c r="I4894" s="84"/>
      <c r="J4894" s="84"/>
      <c r="K4894" s="84"/>
      <c r="L4894" s="82"/>
    </row>
    <row r="4895" spans="2:12" x14ac:dyDescent="0.3">
      <c r="B4895" s="82"/>
      <c r="C4895" s="82"/>
      <c r="D4895" s="82"/>
      <c r="E4895" s="133"/>
      <c r="F4895" s="84"/>
      <c r="G4895" s="84"/>
      <c r="H4895" s="82"/>
      <c r="I4895" s="84"/>
      <c r="J4895" s="84"/>
      <c r="K4895" s="84"/>
      <c r="L4895" s="82"/>
    </row>
    <row r="4896" spans="2:12" x14ac:dyDescent="0.3">
      <c r="B4896" s="82"/>
      <c r="C4896" s="82"/>
      <c r="D4896" s="82"/>
      <c r="E4896" s="133"/>
      <c r="F4896" s="84"/>
      <c r="G4896" s="84"/>
      <c r="H4896" s="82"/>
      <c r="I4896" s="84"/>
      <c r="J4896" s="84"/>
      <c r="K4896" s="84"/>
      <c r="L4896" s="82"/>
    </row>
    <row r="4897" spans="2:12" x14ac:dyDescent="0.3">
      <c r="B4897" s="82"/>
      <c r="C4897" s="82"/>
      <c r="D4897" s="82"/>
      <c r="E4897" s="133"/>
      <c r="F4897" s="84"/>
      <c r="G4897" s="84"/>
      <c r="H4897" s="82"/>
      <c r="I4897" s="84"/>
      <c r="J4897" s="84"/>
      <c r="K4897" s="84"/>
      <c r="L4897" s="82"/>
    </row>
    <row r="4898" spans="2:12" x14ac:dyDescent="0.3">
      <c r="B4898" s="82"/>
      <c r="C4898" s="82"/>
      <c r="D4898" s="82"/>
      <c r="E4898" s="133"/>
      <c r="F4898" s="84"/>
      <c r="G4898" s="84"/>
      <c r="H4898" s="82"/>
      <c r="I4898" s="84"/>
      <c r="J4898" s="84"/>
      <c r="K4898" s="84"/>
      <c r="L4898" s="82"/>
    </row>
    <row r="4899" spans="2:12" x14ac:dyDescent="0.3">
      <c r="B4899" s="82"/>
      <c r="C4899" s="82"/>
      <c r="D4899" s="82"/>
      <c r="E4899" s="133"/>
      <c r="F4899" s="84"/>
      <c r="G4899" s="84"/>
      <c r="H4899" s="82"/>
      <c r="I4899" s="84"/>
      <c r="J4899" s="84"/>
      <c r="K4899" s="84"/>
      <c r="L4899" s="82"/>
    </row>
    <row r="4900" spans="2:12" x14ac:dyDescent="0.3">
      <c r="B4900" s="82"/>
      <c r="C4900" s="82"/>
      <c r="D4900" s="82"/>
      <c r="E4900" s="133"/>
      <c r="F4900" s="84"/>
      <c r="G4900" s="84"/>
      <c r="H4900" s="82"/>
      <c r="I4900" s="84"/>
      <c r="J4900" s="84"/>
      <c r="K4900" s="84"/>
      <c r="L4900" s="82"/>
    </row>
    <row r="4901" spans="2:12" x14ac:dyDescent="0.3">
      <c r="B4901" s="82"/>
      <c r="C4901" s="82"/>
      <c r="D4901" s="82"/>
      <c r="E4901" s="133"/>
      <c r="F4901" s="84"/>
      <c r="G4901" s="84"/>
      <c r="H4901" s="82"/>
      <c r="I4901" s="84"/>
      <c r="J4901" s="84"/>
      <c r="K4901" s="84"/>
      <c r="L4901" s="82"/>
    </row>
    <row r="4902" spans="2:12" x14ac:dyDescent="0.3">
      <c r="B4902" s="82"/>
      <c r="C4902" s="82"/>
      <c r="D4902" s="82"/>
      <c r="E4902" s="133"/>
      <c r="F4902" s="84"/>
      <c r="G4902" s="84"/>
      <c r="H4902" s="82"/>
      <c r="I4902" s="84"/>
      <c r="J4902" s="84"/>
      <c r="K4902" s="84"/>
      <c r="L4902" s="82"/>
    </row>
    <row r="4903" spans="2:12" x14ac:dyDescent="0.3">
      <c r="B4903" s="82"/>
      <c r="C4903" s="82"/>
      <c r="D4903" s="82"/>
      <c r="E4903" s="133"/>
      <c r="F4903" s="84"/>
      <c r="G4903" s="84"/>
      <c r="H4903" s="82"/>
      <c r="I4903" s="84"/>
      <c r="J4903" s="84"/>
      <c r="K4903" s="84"/>
      <c r="L4903" s="82"/>
    </row>
    <row r="4904" spans="2:12" x14ac:dyDescent="0.3">
      <c r="B4904" s="82"/>
      <c r="C4904" s="82"/>
      <c r="D4904" s="82"/>
      <c r="E4904" s="133"/>
      <c r="F4904" s="84"/>
      <c r="G4904" s="84"/>
      <c r="H4904" s="82"/>
      <c r="I4904" s="84"/>
      <c r="J4904" s="84"/>
      <c r="K4904" s="84"/>
      <c r="L4904" s="82"/>
    </row>
    <row r="4905" spans="2:12" x14ac:dyDescent="0.3">
      <c r="B4905" s="82"/>
      <c r="C4905" s="82"/>
      <c r="D4905" s="82"/>
      <c r="E4905" s="133"/>
      <c r="F4905" s="84"/>
      <c r="G4905" s="84"/>
      <c r="H4905" s="82"/>
      <c r="I4905" s="84"/>
      <c r="J4905" s="84"/>
      <c r="K4905" s="84"/>
      <c r="L4905" s="82"/>
    </row>
    <row r="4906" spans="2:12" x14ac:dyDescent="0.3">
      <c r="B4906" s="82"/>
      <c r="C4906" s="82"/>
      <c r="D4906" s="82"/>
      <c r="E4906" s="133"/>
      <c r="F4906" s="84"/>
      <c r="G4906" s="84"/>
      <c r="H4906" s="82"/>
      <c r="I4906" s="84"/>
      <c r="J4906" s="84"/>
      <c r="K4906" s="84"/>
      <c r="L4906" s="82"/>
    </row>
    <row r="4907" spans="2:12" x14ac:dyDescent="0.3">
      <c r="B4907" s="82"/>
      <c r="C4907" s="82"/>
      <c r="D4907" s="82"/>
      <c r="E4907" s="133"/>
      <c r="F4907" s="84"/>
      <c r="G4907" s="84"/>
      <c r="H4907" s="82"/>
      <c r="I4907" s="84"/>
      <c r="J4907" s="84"/>
      <c r="K4907" s="84"/>
      <c r="L4907" s="82"/>
    </row>
    <row r="4908" spans="2:12" x14ac:dyDescent="0.3">
      <c r="B4908" s="82"/>
      <c r="C4908" s="82"/>
      <c r="D4908" s="82"/>
      <c r="E4908" s="133"/>
      <c r="F4908" s="84"/>
      <c r="G4908" s="84"/>
      <c r="H4908" s="82"/>
      <c r="I4908" s="84"/>
      <c r="J4908" s="84"/>
      <c r="K4908" s="84"/>
      <c r="L4908" s="82"/>
    </row>
    <row r="4909" spans="2:12" x14ac:dyDescent="0.3">
      <c r="B4909" s="82"/>
      <c r="C4909" s="82"/>
      <c r="D4909" s="82"/>
      <c r="E4909" s="133"/>
      <c r="F4909" s="84"/>
      <c r="G4909" s="84"/>
      <c r="H4909" s="82"/>
      <c r="I4909" s="84"/>
      <c r="J4909" s="84"/>
      <c r="K4909" s="84"/>
      <c r="L4909" s="82"/>
    </row>
    <row r="4910" spans="2:12" x14ac:dyDescent="0.3">
      <c r="B4910" s="82"/>
      <c r="C4910" s="82"/>
      <c r="D4910" s="82"/>
      <c r="E4910" s="133"/>
      <c r="F4910" s="84"/>
      <c r="G4910" s="84"/>
      <c r="H4910" s="82"/>
      <c r="I4910" s="84"/>
      <c r="J4910" s="84"/>
      <c r="K4910" s="84"/>
      <c r="L4910" s="82"/>
    </row>
    <row r="4911" spans="2:12" x14ac:dyDescent="0.3">
      <c r="B4911" s="82"/>
      <c r="C4911" s="82"/>
      <c r="D4911" s="82"/>
      <c r="E4911" s="133"/>
      <c r="F4911" s="84"/>
      <c r="G4911" s="84"/>
      <c r="H4911" s="82"/>
      <c r="I4911" s="84"/>
      <c r="J4911" s="84"/>
      <c r="K4911" s="84"/>
      <c r="L4911" s="82"/>
    </row>
    <row r="4912" spans="2:12" x14ac:dyDescent="0.3">
      <c r="B4912" s="82"/>
      <c r="C4912" s="82"/>
      <c r="D4912" s="82"/>
      <c r="E4912" s="133"/>
      <c r="F4912" s="84"/>
      <c r="G4912" s="84"/>
      <c r="H4912" s="82"/>
      <c r="I4912" s="84"/>
      <c r="J4912" s="84"/>
      <c r="K4912" s="84"/>
      <c r="L4912" s="82"/>
    </row>
    <row r="4913" spans="2:12" x14ac:dyDescent="0.3">
      <c r="B4913" s="82"/>
      <c r="C4913" s="82"/>
      <c r="D4913" s="82"/>
      <c r="E4913" s="133"/>
      <c r="F4913" s="84"/>
      <c r="G4913" s="84"/>
      <c r="H4913" s="82"/>
      <c r="I4913" s="84"/>
      <c r="J4913" s="84"/>
      <c r="K4913" s="84"/>
      <c r="L4913" s="82"/>
    </row>
    <row r="4914" spans="2:12" x14ac:dyDescent="0.3">
      <c r="B4914" s="82"/>
      <c r="C4914" s="82"/>
      <c r="D4914" s="82"/>
      <c r="E4914" s="133"/>
      <c r="F4914" s="84"/>
      <c r="G4914" s="84"/>
      <c r="H4914" s="82"/>
      <c r="I4914" s="84"/>
      <c r="J4914" s="84"/>
      <c r="K4914" s="84"/>
      <c r="L4914" s="82"/>
    </row>
    <row r="4915" spans="2:12" x14ac:dyDescent="0.3">
      <c r="B4915" s="82"/>
      <c r="C4915" s="82"/>
      <c r="D4915" s="82"/>
      <c r="E4915" s="133"/>
      <c r="F4915" s="84"/>
      <c r="G4915" s="84"/>
      <c r="H4915" s="82"/>
      <c r="I4915" s="84"/>
      <c r="J4915" s="84"/>
      <c r="K4915" s="84"/>
      <c r="L4915" s="82"/>
    </row>
    <row r="4916" spans="2:12" x14ac:dyDescent="0.3">
      <c r="B4916" s="82"/>
      <c r="C4916" s="82"/>
      <c r="D4916" s="82"/>
      <c r="E4916" s="133"/>
      <c r="F4916" s="84"/>
      <c r="G4916" s="84"/>
      <c r="H4916" s="82"/>
      <c r="I4916" s="84"/>
      <c r="J4916" s="84"/>
      <c r="K4916" s="84"/>
      <c r="L4916" s="82"/>
    </row>
    <row r="4917" spans="2:12" x14ac:dyDescent="0.3">
      <c r="B4917" s="82"/>
      <c r="C4917" s="82"/>
      <c r="D4917" s="82"/>
      <c r="E4917" s="133"/>
      <c r="F4917" s="84"/>
      <c r="G4917" s="84"/>
      <c r="H4917" s="82"/>
      <c r="I4917" s="84"/>
      <c r="J4917" s="84"/>
      <c r="K4917" s="84"/>
      <c r="L4917" s="82"/>
    </row>
    <row r="4918" spans="2:12" x14ac:dyDescent="0.3">
      <c r="B4918" s="82"/>
      <c r="C4918" s="82"/>
      <c r="D4918" s="82"/>
      <c r="E4918" s="133"/>
      <c r="F4918" s="84"/>
      <c r="G4918" s="84"/>
      <c r="H4918" s="82"/>
      <c r="I4918" s="84"/>
      <c r="J4918" s="84"/>
      <c r="K4918" s="84"/>
      <c r="L4918" s="82"/>
    </row>
    <row r="4919" spans="2:12" x14ac:dyDescent="0.3">
      <c r="B4919" s="82"/>
      <c r="C4919" s="82"/>
      <c r="D4919" s="82"/>
      <c r="E4919" s="133"/>
      <c r="F4919" s="84"/>
      <c r="G4919" s="84"/>
      <c r="H4919" s="82"/>
      <c r="I4919" s="84"/>
      <c r="J4919" s="84"/>
      <c r="K4919" s="84"/>
      <c r="L4919" s="82"/>
    </row>
    <row r="4920" spans="2:12" x14ac:dyDescent="0.3">
      <c r="B4920" s="82"/>
      <c r="C4920" s="82"/>
      <c r="D4920" s="82"/>
      <c r="E4920" s="133"/>
      <c r="F4920" s="84"/>
      <c r="G4920" s="84"/>
      <c r="H4920" s="82"/>
      <c r="I4920" s="84"/>
      <c r="J4920" s="84"/>
      <c r="K4920" s="84"/>
      <c r="L4920" s="82"/>
    </row>
    <row r="4921" spans="2:12" x14ac:dyDescent="0.3">
      <c r="B4921" s="82"/>
      <c r="C4921" s="82"/>
      <c r="D4921" s="82"/>
      <c r="E4921" s="133"/>
      <c r="F4921" s="84"/>
      <c r="G4921" s="84"/>
      <c r="H4921" s="82"/>
      <c r="I4921" s="84"/>
      <c r="J4921" s="84"/>
      <c r="K4921" s="84"/>
      <c r="L4921" s="82"/>
    </row>
    <row r="4922" spans="2:12" x14ac:dyDescent="0.3">
      <c r="B4922" s="82"/>
      <c r="C4922" s="82"/>
      <c r="D4922" s="82"/>
      <c r="E4922" s="133"/>
      <c r="F4922" s="84"/>
      <c r="G4922" s="84"/>
      <c r="H4922" s="82"/>
      <c r="I4922" s="84"/>
      <c r="J4922" s="84"/>
      <c r="K4922" s="84"/>
      <c r="L4922" s="82"/>
    </row>
    <row r="4923" spans="2:12" x14ac:dyDescent="0.3">
      <c r="B4923" s="82"/>
      <c r="C4923" s="82"/>
      <c r="D4923" s="82"/>
      <c r="E4923" s="133"/>
      <c r="F4923" s="84"/>
      <c r="G4923" s="84"/>
      <c r="H4923" s="82"/>
      <c r="I4923" s="84"/>
      <c r="J4923" s="84"/>
      <c r="K4923" s="84"/>
      <c r="L4923" s="82"/>
    </row>
    <row r="4924" spans="2:12" x14ac:dyDescent="0.3">
      <c r="B4924" s="82"/>
      <c r="C4924" s="82"/>
      <c r="D4924" s="82"/>
      <c r="E4924" s="133"/>
      <c r="F4924" s="84"/>
      <c r="G4924" s="84"/>
      <c r="H4924" s="82"/>
      <c r="I4924" s="84"/>
      <c r="J4924" s="84"/>
      <c r="K4924" s="84"/>
      <c r="L4924" s="82"/>
    </row>
    <row r="4925" spans="2:12" x14ac:dyDescent="0.3">
      <c r="B4925" s="82"/>
      <c r="C4925" s="82"/>
      <c r="D4925" s="82"/>
      <c r="E4925" s="133"/>
      <c r="F4925" s="84"/>
      <c r="G4925" s="84"/>
      <c r="H4925" s="82"/>
      <c r="I4925" s="84"/>
      <c r="J4925" s="84"/>
      <c r="K4925" s="84"/>
      <c r="L4925" s="82"/>
    </row>
    <row r="4926" spans="2:12" x14ac:dyDescent="0.3">
      <c r="B4926" s="82"/>
      <c r="C4926" s="82"/>
      <c r="D4926" s="82"/>
      <c r="E4926" s="133"/>
      <c r="F4926" s="84"/>
      <c r="G4926" s="84"/>
      <c r="H4926" s="82"/>
      <c r="I4926" s="84"/>
      <c r="J4926" s="84"/>
      <c r="K4926" s="84"/>
      <c r="L4926" s="82"/>
    </row>
    <row r="4927" spans="2:12" x14ac:dyDescent="0.3">
      <c r="B4927" s="82"/>
      <c r="C4927" s="82"/>
      <c r="D4927" s="82"/>
      <c r="E4927" s="133"/>
      <c r="F4927" s="84"/>
      <c r="G4927" s="84"/>
      <c r="H4927" s="82"/>
      <c r="I4927" s="84"/>
      <c r="J4927" s="84"/>
      <c r="K4927" s="84"/>
      <c r="L4927" s="82"/>
    </row>
    <row r="4928" spans="2:12" x14ac:dyDescent="0.3">
      <c r="B4928" s="82"/>
      <c r="C4928" s="82"/>
      <c r="D4928" s="82"/>
      <c r="E4928" s="133"/>
      <c r="F4928" s="84"/>
      <c r="G4928" s="84"/>
      <c r="H4928" s="82"/>
      <c r="I4928" s="84"/>
      <c r="J4928" s="84"/>
      <c r="K4928" s="84"/>
      <c r="L4928" s="82"/>
    </row>
    <row r="4929" spans="2:12" x14ac:dyDescent="0.3">
      <c r="B4929" s="82"/>
      <c r="C4929" s="82"/>
      <c r="D4929" s="82"/>
      <c r="E4929" s="133"/>
      <c r="F4929" s="84"/>
      <c r="G4929" s="84"/>
      <c r="H4929" s="82"/>
      <c r="I4929" s="84"/>
      <c r="J4929" s="84"/>
      <c r="K4929" s="84"/>
      <c r="L4929" s="82"/>
    </row>
    <row r="4930" spans="2:12" x14ac:dyDescent="0.3">
      <c r="B4930" s="82"/>
      <c r="C4930" s="82"/>
      <c r="D4930" s="82"/>
      <c r="E4930" s="133"/>
      <c r="F4930" s="84"/>
      <c r="G4930" s="84"/>
      <c r="H4930" s="82"/>
      <c r="I4930" s="84"/>
      <c r="J4930" s="84"/>
      <c r="K4930" s="84"/>
      <c r="L4930" s="82"/>
    </row>
    <row r="4931" spans="2:12" x14ac:dyDescent="0.3">
      <c r="B4931" s="82"/>
      <c r="C4931" s="82"/>
      <c r="D4931" s="82"/>
      <c r="E4931" s="133"/>
      <c r="F4931" s="84"/>
      <c r="G4931" s="84"/>
      <c r="H4931" s="82"/>
      <c r="I4931" s="84"/>
      <c r="J4931" s="84"/>
      <c r="K4931" s="84"/>
      <c r="L4931" s="82"/>
    </row>
    <row r="4932" spans="2:12" x14ac:dyDescent="0.3">
      <c r="B4932" s="82"/>
      <c r="C4932" s="82"/>
      <c r="D4932" s="82"/>
      <c r="E4932" s="133"/>
      <c r="F4932" s="84"/>
      <c r="G4932" s="84"/>
      <c r="H4932" s="82"/>
      <c r="I4932" s="84"/>
      <c r="J4932" s="84"/>
      <c r="K4932" s="84"/>
      <c r="L4932" s="82"/>
    </row>
    <row r="4933" spans="2:12" x14ac:dyDescent="0.3">
      <c r="B4933" s="82"/>
      <c r="C4933" s="82"/>
      <c r="D4933" s="82"/>
      <c r="E4933" s="133"/>
      <c r="F4933" s="84"/>
      <c r="G4933" s="84"/>
      <c r="H4933" s="82"/>
      <c r="I4933" s="84"/>
      <c r="J4933" s="84"/>
      <c r="K4933" s="84"/>
      <c r="L4933" s="82"/>
    </row>
    <row r="4934" spans="2:12" x14ac:dyDescent="0.3">
      <c r="B4934" s="82"/>
      <c r="C4934" s="82"/>
      <c r="D4934" s="82"/>
      <c r="E4934" s="133"/>
      <c r="F4934" s="84"/>
      <c r="G4934" s="84"/>
      <c r="H4934" s="82"/>
      <c r="I4934" s="84"/>
      <c r="J4934" s="84"/>
      <c r="K4934" s="84"/>
      <c r="L4934" s="82"/>
    </row>
    <row r="4935" spans="2:12" x14ac:dyDescent="0.3">
      <c r="B4935" s="82"/>
      <c r="C4935" s="82"/>
      <c r="D4935" s="82"/>
      <c r="E4935" s="133"/>
      <c r="F4935" s="84"/>
      <c r="G4935" s="84"/>
      <c r="H4935" s="82"/>
      <c r="I4935" s="84"/>
      <c r="J4935" s="84"/>
      <c r="K4935" s="84"/>
      <c r="L4935" s="82"/>
    </row>
    <row r="4936" spans="2:12" x14ac:dyDescent="0.3">
      <c r="B4936" s="82"/>
      <c r="C4936" s="82"/>
      <c r="D4936" s="82"/>
      <c r="E4936" s="133"/>
      <c r="F4936" s="84"/>
      <c r="G4936" s="84"/>
      <c r="H4936" s="82"/>
      <c r="I4936" s="84"/>
      <c r="J4936" s="84"/>
      <c r="K4936" s="84"/>
      <c r="L4936" s="82"/>
    </row>
    <row r="4937" spans="2:12" x14ac:dyDescent="0.3">
      <c r="B4937" s="82"/>
      <c r="C4937" s="82"/>
      <c r="D4937" s="82"/>
      <c r="E4937" s="133"/>
      <c r="F4937" s="84"/>
      <c r="G4937" s="84"/>
      <c r="H4937" s="82"/>
      <c r="I4937" s="84"/>
      <c r="J4937" s="84"/>
      <c r="K4937" s="84"/>
      <c r="L4937" s="82"/>
    </row>
    <row r="4938" spans="2:12" x14ac:dyDescent="0.3">
      <c r="B4938" s="82"/>
      <c r="C4938" s="82"/>
      <c r="D4938" s="82"/>
      <c r="E4938" s="133"/>
      <c r="F4938" s="84"/>
      <c r="G4938" s="84"/>
      <c r="H4938" s="82"/>
      <c r="I4938" s="84"/>
      <c r="J4938" s="84"/>
      <c r="K4938" s="84"/>
      <c r="L4938" s="82"/>
    </row>
    <row r="4939" spans="2:12" x14ac:dyDescent="0.3">
      <c r="B4939" s="82"/>
      <c r="C4939" s="82"/>
      <c r="D4939" s="82"/>
      <c r="E4939" s="133"/>
      <c r="F4939" s="84"/>
      <c r="G4939" s="84"/>
      <c r="H4939" s="82"/>
      <c r="I4939" s="84"/>
      <c r="J4939" s="84"/>
      <c r="K4939" s="84"/>
      <c r="L4939" s="82"/>
    </row>
    <row r="4940" spans="2:12" x14ac:dyDescent="0.3">
      <c r="B4940" s="82"/>
      <c r="C4940" s="82"/>
      <c r="D4940" s="82"/>
      <c r="E4940" s="133"/>
      <c r="F4940" s="84"/>
      <c r="G4940" s="84"/>
      <c r="H4940" s="82"/>
      <c r="I4940" s="84"/>
      <c r="J4940" s="84"/>
      <c r="K4940" s="84"/>
      <c r="L4940" s="82"/>
    </row>
    <row r="4941" spans="2:12" x14ac:dyDescent="0.3">
      <c r="B4941" s="82"/>
      <c r="C4941" s="82"/>
      <c r="D4941" s="82"/>
      <c r="E4941" s="133"/>
      <c r="F4941" s="84"/>
      <c r="G4941" s="84"/>
      <c r="H4941" s="82"/>
      <c r="I4941" s="84"/>
      <c r="J4941" s="84"/>
      <c r="K4941" s="84"/>
      <c r="L4941" s="82"/>
    </row>
    <row r="4942" spans="2:12" x14ac:dyDescent="0.3">
      <c r="B4942" s="82"/>
      <c r="C4942" s="82"/>
      <c r="D4942" s="82"/>
      <c r="E4942" s="133"/>
      <c r="F4942" s="84"/>
      <c r="G4942" s="84"/>
      <c r="H4942" s="82"/>
      <c r="I4942" s="84"/>
      <c r="J4942" s="84"/>
      <c r="K4942" s="84"/>
      <c r="L4942" s="82"/>
    </row>
    <row r="4943" spans="2:12" x14ac:dyDescent="0.3">
      <c r="B4943" s="82"/>
      <c r="C4943" s="82"/>
      <c r="D4943" s="82"/>
      <c r="E4943" s="133"/>
      <c r="F4943" s="84"/>
      <c r="G4943" s="84"/>
      <c r="H4943" s="82"/>
      <c r="I4943" s="84"/>
      <c r="J4943" s="84"/>
      <c r="K4943" s="84"/>
      <c r="L4943" s="82"/>
    </row>
    <row r="4944" spans="2:12" x14ac:dyDescent="0.3">
      <c r="B4944" s="82"/>
      <c r="C4944" s="82"/>
      <c r="D4944" s="82"/>
      <c r="E4944" s="133"/>
      <c r="F4944" s="84"/>
      <c r="G4944" s="84"/>
      <c r="H4944" s="82"/>
      <c r="I4944" s="84"/>
      <c r="J4944" s="84"/>
      <c r="K4944" s="84"/>
      <c r="L4944" s="82"/>
    </row>
    <row r="4945" spans="2:12" x14ac:dyDescent="0.3">
      <c r="B4945" s="82"/>
      <c r="C4945" s="82"/>
      <c r="D4945" s="82"/>
      <c r="E4945" s="133"/>
      <c r="F4945" s="84"/>
      <c r="G4945" s="84"/>
      <c r="H4945" s="82"/>
      <c r="I4945" s="84"/>
      <c r="J4945" s="84"/>
      <c r="K4945" s="84"/>
      <c r="L4945" s="82"/>
    </row>
    <row r="4946" spans="2:12" x14ac:dyDescent="0.3">
      <c r="B4946" s="82"/>
      <c r="C4946" s="82"/>
      <c r="D4946" s="82"/>
      <c r="E4946" s="133"/>
      <c r="F4946" s="84"/>
      <c r="G4946" s="84"/>
      <c r="H4946" s="82"/>
      <c r="I4946" s="84"/>
      <c r="J4946" s="84"/>
      <c r="K4946" s="84"/>
      <c r="L4946" s="82"/>
    </row>
    <row r="4947" spans="2:12" x14ac:dyDescent="0.3">
      <c r="B4947" s="82"/>
      <c r="C4947" s="82"/>
      <c r="D4947" s="82"/>
      <c r="E4947" s="133"/>
      <c r="F4947" s="84"/>
      <c r="G4947" s="84"/>
      <c r="H4947" s="82"/>
      <c r="I4947" s="84"/>
      <c r="J4947" s="84"/>
      <c r="K4947" s="84"/>
      <c r="L4947" s="82"/>
    </row>
    <row r="4948" spans="2:12" x14ac:dyDescent="0.3">
      <c r="B4948" s="82"/>
      <c r="C4948" s="82"/>
      <c r="D4948" s="82"/>
      <c r="E4948" s="133"/>
      <c r="F4948" s="84"/>
      <c r="G4948" s="84"/>
      <c r="H4948" s="82"/>
      <c r="I4948" s="84"/>
      <c r="J4948" s="84"/>
      <c r="K4948" s="84"/>
      <c r="L4948" s="82"/>
    </row>
    <row r="4949" spans="2:12" x14ac:dyDescent="0.3">
      <c r="B4949" s="82"/>
      <c r="C4949" s="82"/>
      <c r="D4949" s="82"/>
      <c r="E4949" s="133"/>
      <c r="F4949" s="84"/>
      <c r="G4949" s="84"/>
      <c r="H4949" s="82"/>
      <c r="I4949" s="84"/>
      <c r="J4949" s="84"/>
      <c r="K4949" s="84"/>
      <c r="L4949" s="82"/>
    </row>
    <row r="4950" spans="2:12" x14ac:dyDescent="0.3">
      <c r="B4950" s="82"/>
      <c r="C4950" s="82"/>
      <c r="D4950" s="82"/>
      <c r="E4950" s="133"/>
      <c r="F4950" s="84"/>
      <c r="G4950" s="84"/>
      <c r="H4950" s="82"/>
      <c r="I4950" s="84"/>
      <c r="J4950" s="84"/>
      <c r="K4950" s="84"/>
      <c r="L4950" s="82"/>
    </row>
    <row r="4951" spans="2:12" x14ac:dyDescent="0.3">
      <c r="B4951" s="82"/>
      <c r="C4951" s="82"/>
      <c r="D4951" s="82"/>
      <c r="E4951" s="133"/>
      <c r="F4951" s="84"/>
      <c r="G4951" s="84"/>
      <c r="H4951" s="82"/>
      <c r="I4951" s="84"/>
      <c r="J4951" s="84"/>
      <c r="K4951" s="84"/>
      <c r="L4951" s="82"/>
    </row>
    <row r="4952" spans="2:12" x14ac:dyDescent="0.3">
      <c r="B4952" s="82"/>
      <c r="C4952" s="82"/>
      <c r="D4952" s="82"/>
      <c r="E4952" s="133"/>
      <c r="F4952" s="84"/>
      <c r="G4952" s="84"/>
      <c r="H4952" s="82"/>
      <c r="I4952" s="84"/>
      <c r="J4952" s="84"/>
      <c r="K4952" s="84"/>
      <c r="L4952" s="82"/>
    </row>
    <row r="4953" spans="2:12" x14ac:dyDescent="0.3">
      <c r="B4953" s="82"/>
      <c r="C4953" s="82"/>
      <c r="D4953" s="82"/>
      <c r="E4953" s="133"/>
      <c r="F4953" s="84"/>
      <c r="G4953" s="84"/>
      <c r="H4953" s="82"/>
      <c r="I4953" s="84"/>
      <c r="J4953" s="84"/>
      <c r="K4953" s="84"/>
      <c r="L4953" s="82"/>
    </row>
    <row r="4954" spans="2:12" x14ac:dyDescent="0.3">
      <c r="B4954" s="82"/>
      <c r="C4954" s="82"/>
      <c r="D4954" s="82"/>
      <c r="E4954" s="133"/>
      <c r="F4954" s="84"/>
      <c r="G4954" s="84"/>
      <c r="H4954" s="82"/>
      <c r="I4954" s="84"/>
      <c r="J4954" s="84"/>
      <c r="K4954" s="84"/>
      <c r="L4954" s="82"/>
    </row>
    <row r="4955" spans="2:12" x14ac:dyDescent="0.3">
      <c r="B4955" s="82"/>
      <c r="C4955" s="82"/>
      <c r="D4955" s="82"/>
      <c r="E4955" s="133"/>
      <c r="F4955" s="84"/>
      <c r="G4955" s="84"/>
      <c r="H4955" s="82"/>
      <c r="I4955" s="84"/>
      <c r="J4955" s="84"/>
      <c r="K4955" s="84"/>
      <c r="L4955" s="82"/>
    </row>
    <row r="4956" spans="2:12" x14ac:dyDescent="0.3">
      <c r="B4956" s="82"/>
      <c r="C4956" s="82"/>
      <c r="D4956" s="82"/>
      <c r="E4956" s="133"/>
      <c r="F4956" s="84"/>
      <c r="G4956" s="84"/>
      <c r="H4956" s="82"/>
      <c r="I4956" s="84"/>
      <c r="J4956" s="84"/>
      <c r="K4956" s="84"/>
      <c r="L4956" s="82"/>
    </row>
    <row r="4957" spans="2:12" x14ac:dyDescent="0.3">
      <c r="B4957" s="82"/>
      <c r="C4957" s="82"/>
      <c r="D4957" s="82"/>
      <c r="E4957" s="133"/>
      <c r="F4957" s="84"/>
      <c r="G4957" s="84"/>
      <c r="H4957" s="82"/>
      <c r="I4957" s="84"/>
      <c r="J4957" s="84"/>
      <c r="K4957" s="84"/>
      <c r="L4957" s="82"/>
    </row>
    <row r="4958" spans="2:12" x14ac:dyDescent="0.3">
      <c r="B4958" s="82"/>
      <c r="C4958" s="82"/>
      <c r="D4958" s="82"/>
      <c r="E4958" s="133"/>
      <c r="F4958" s="84"/>
      <c r="G4958" s="84"/>
      <c r="H4958" s="82"/>
      <c r="I4958" s="84"/>
      <c r="J4958" s="84"/>
      <c r="K4958" s="84"/>
      <c r="L4958" s="82"/>
    </row>
    <row r="4959" spans="2:12" x14ac:dyDescent="0.3">
      <c r="B4959" s="82"/>
      <c r="C4959" s="82"/>
      <c r="D4959" s="82"/>
      <c r="E4959" s="133"/>
      <c r="F4959" s="84"/>
      <c r="G4959" s="84"/>
      <c r="H4959" s="82"/>
      <c r="I4959" s="84"/>
      <c r="J4959" s="84"/>
      <c r="K4959" s="84"/>
      <c r="L4959" s="82"/>
    </row>
    <row r="4960" spans="2:12" x14ac:dyDescent="0.3">
      <c r="B4960" s="82"/>
      <c r="C4960" s="82"/>
      <c r="D4960" s="82"/>
      <c r="E4960" s="133"/>
      <c r="F4960" s="84"/>
      <c r="G4960" s="84"/>
      <c r="H4960" s="82"/>
      <c r="I4960" s="84"/>
      <c r="J4960" s="84"/>
      <c r="K4960" s="84"/>
      <c r="L4960" s="82"/>
    </row>
    <row r="4961" spans="2:12" x14ac:dyDescent="0.3">
      <c r="B4961" s="82"/>
      <c r="C4961" s="82"/>
      <c r="D4961" s="82"/>
      <c r="E4961" s="133"/>
      <c r="F4961" s="84"/>
      <c r="G4961" s="84"/>
      <c r="H4961" s="82"/>
      <c r="I4961" s="84"/>
      <c r="J4961" s="84"/>
      <c r="K4961" s="84"/>
      <c r="L4961" s="82"/>
    </row>
    <row r="4962" spans="2:12" x14ac:dyDescent="0.3">
      <c r="B4962" s="82"/>
      <c r="C4962" s="82"/>
      <c r="D4962" s="82"/>
      <c r="E4962" s="133"/>
      <c r="F4962" s="84"/>
      <c r="G4962" s="84"/>
      <c r="H4962" s="82"/>
      <c r="I4962" s="84"/>
      <c r="J4962" s="84"/>
      <c r="K4962" s="84"/>
      <c r="L4962" s="82"/>
    </row>
    <row r="4963" spans="2:12" x14ac:dyDescent="0.3">
      <c r="B4963" s="82"/>
      <c r="C4963" s="82"/>
      <c r="D4963" s="82"/>
      <c r="E4963" s="133"/>
      <c r="F4963" s="84"/>
      <c r="G4963" s="84"/>
      <c r="H4963" s="82"/>
      <c r="I4963" s="84"/>
      <c r="J4963" s="84"/>
      <c r="K4963" s="84"/>
      <c r="L4963" s="82"/>
    </row>
    <row r="4964" spans="2:12" x14ac:dyDescent="0.3">
      <c r="B4964" s="82"/>
      <c r="C4964" s="82"/>
      <c r="D4964" s="82"/>
      <c r="E4964" s="133"/>
      <c r="F4964" s="84"/>
      <c r="G4964" s="84"/>
      <c r="H4964" s="82"/>
      <c r="I4964" s="84"/>
      <c r="J4964" s="84"/>
      <c r="K4964" s="84"/>
      <c r="L4964" s="82"/>
    </row>
    <row r="4965" spans="2:12" x14ac:dyDescent="0.3">
      <c r="B4965" s="82"/>
      <c r="C4965" s="82"/>
      <c r="D4965" s="82"/>
      <c r="E4965" s="133"/>
      <c r="F4965" s="84"/>
      <c r="G4965" s="84"/>
      <c r="H4965" s="82"/>
      <c r="I4965" s="84"/>
      <c r="J4965" s="84"/>
      <c r="K4965" s="84"/>
      <c r="L4965" s="82"/>
    </row>
    <row r="4966" spans="2:12" x14ac:dyDescent="0.3">
      <c r="B4966" s="82"/>
      <c r="C4966" s="82"/>
      <c r="D4966" s="82"/>
      <c r="E4966" s="133"/>
      <c r="F4966" s="84"/>
      <c r="G4966" s="84"/>
      <c r="H4966" s="82"/>
      <c r="I4966" s="84"/>
      <c r="J4966" s="84"/>
      <c r="K4966" s="84"/>
      <c r="L4966" s="82"/>
    </row>
    <row r="4967" spans="2:12" x14ac:dyDescent="0.3">
      <c r="B4967" s="82"/>
      <c r="C4967" s="82"/>
      <c r="D4967" s="82"/>
      <c r="E4967" s="133"/>
      <c r="F4967" s="84"/>
      <c r="G4967" s="84"/>
      <c r="H4967" s="82"/>
      <c r="I4967" s="84"/>
      <c r="J4967" s="84"/>
      <c r="K4967" s="84"/>
      <c r="L4967" s="82"/>
    </row>
    <row r="4968" spans="2:12" x14ac:dyDescent="0.3">
      <c r="B4968" s="82"/>
      <c r="C4968" s="82"/>
      <c r="D4968" s="82"/>
      <c r="E4968" s="133"/>
      <c r="F4968" s="84"/>
      <c r="G4968" s="84"/>
      <c r="H4968" s="82"/>
      <c r="I4968" s="84"/>
      <c r="J4968" s="84"/>
      <c r="K4968" s="84"/>
      <c r="L4968" s="82"/>
    </row>
    <row r="4969" spans="2:12" x14ac:dyDescent="0.3">
      <c r="B4969" s="82"/>
      <c r="C4969" s="82"/>
      <c r="D4969" s="82"/>
      <c r="E4969" s="133"/>
      <c r="F4969" s="84"/>
      <c r="G4969" s="84"/>
      <c r="H4969" s="82"/>
      <c r="I4969" s="84"/>
      <c r="J4969" s="84"/>
      <c r="K4969" s="84"/>
      <c r="L4969" s="82"/>
    </row>
    <row r="4970" spans="2:12" x14ac:dyDescent="0.3">
      <c r="B4970" s="82"/>
      <c r="C4970" s="82"/>
      <c r="D4970" s="82"/>
      <c r="E4970" s="133"/>
      <c r="F4970" s="84"/>
      <c r="G4970" s="84"/>
      <c r="H4970" s="82"/>
      <c r="I4970" s="84"/>
      <c r="J4970" s="84"/>
      <c r="K4970" s="84"/>
      <c r="L4970" s="82"/>
    </row>
    <row r="4971" spans="2:12" x14ac:dyDescent="0.3">
      <c r="B4971" s="82"/>
      <c r="C4971" s="82"/>
      <c r="D4971" s="82"/>
      <c r="E4971" s="133"/>
      <c r="F4971" s="84"/>
      <c r="G4971" s="84"/>
      <c r="H4971" s="82"/>
      <c r="I4971" s="84"/>
      <c r="J4971" s="84"/>
      <c r="K4971" s="84"/>
      <c r="L4971" s="82"/>
    </row>
    <row r="4972" spans="2:12" x14ac:dyDescent="0.3">
      <c r="B4972" s="82"/>
      <c r="C4972" s="82"/>
      <c r="D4972" s="82"/>
      <c r="E4972" s="133"/>
      <c r="F4972" s="84"/>
      <c r="G4972" s="84"/>
      <c r="H4972" s="82"/>
      <c r="I4972" s="84"/>
      <c r="J4972" s="84"/>
      <c r="K4972" s="84"/>
      <c r="L4972" s="82"/>
    </row>
    <row r="4973" spans="2:12" x14ac:dyDescent="0.3">
      <c r="B4973" s="82"/>
      <c r="C4973" s="82"/>
      <c r="D4973" s="82"/>
      <c r="E4973" s="133"/>
      <c r="F4973" s="84"/>
      <c r="G4973" s="84"/>
      <c r="H4973" s="82"/>
      <c r="I4973" s="84"/>
      <c r="J4973" s="84"/>
      <c r="K4973" s="84"/>
      <c r="L4973" s="82"/>
    </row>
    <row r="4974" spans="2:12" x14ac:dyDescent="0.3">
      <c r="B4974" s="82"/>
      <c r="C4974" s="82"/>
      <c r="D4974" s="82"/>
      <c r="E4974" s="133"/>
      <c r="F4974" s="84"/>
      <c r="G4974" s="84"/>
      <c r="H4974" s="82"/>
      <c r="I4974" s="84"/>
      <c r="J4974" s="84"/>
      <c r="K4974" s="84"/>
      <c r="L4974" s="82"/>
    </row>
    <row r="4975" spans="2:12" x14ac:dyDescent="0.3">
      <c r="B4975" s="82"/>
      <c r="C4975" s="82"/>
      <c r="D4975" s="82"/>
      <c r="E4975" s="133"/>
      <c r="F4975" s="84"/>
      <c r="G4975" s="84"/>
      <c r="H4975" s="82"/>
      <c r="I4975" s="84"/>
      <c r="J4975" s="84"/>
      <c r="K4975" s="84"/>
      <c r="L4975" s="82"/>
    </row>
    <row r="4976" spans="2:12" x14ac:dyDescent="0.3">
      <c r="B4976" s="82"/>
      <c r="C4976" s="82"/>
      <c r="D4976" s="82"/>
      <c r="E4976" s="133"/>
      <c r="F4976" s="84"/>
      <c r="G4976" s="84"/>
      <c r="H4976" s="82"/>
      <c r="I4976" s="84"/>
      <c r="J4976" s="84"/>
      <c r="K4976" s="84"/>
      <c r="L4976" s="82"/>
    </row>
    <row r="4977" spans="2:12" x14ac:dyDescent="0.3">
      <c r="B4977" s="82"/>
      <c r="C4977" s="82"/>
      <c r="D4977" s="82"/>
      <c r="E4977" s="133"/>
      <c r="F4977" s="84"/>
      <c r="G4977" s="84"/>
      <c r="H4977" s="82"/>
      <c r="I4977" s="84"/>
      <c r="J4977" s="84"/>
      <c r="K4977" s="84"/>
      <c r="L4977" s="82"/>
    </row>
    <row r="4978" spans="2:12" x14ac:dyDescent="0.3">
      <c r="B4978" s="82"/>
      <c r="C4978" s="82"/>
      <c r="D4978" s="82"/>
      <c r="E4978" s="133"/>
      <c r="F4978" s="84"/>
      <c r="G4978" s="84"/>
      <c r="H4978" s="82"/>
      <c r="I4978" s="84"/>
      <c r="J4978" s="84"/>
      <c r="K4978" s="84"/>
      <c r="L4978" s="82"/>
    </row>
    <row r="4979" spans="2:12" x14ac:dyDescent="0.3">
      <c r="B4979" s="82"/>
      <c r="C4979" s="82"/>
      <c r="D4979" s="82"/>
      <c r="E4979" s="133"/>
      <c r="F4979" s="84"/>
      <c r="G4979" s="84"/>
      <c r="H4979" s="82"/>
      <c r="I4979" s="84"/>
      <c r="J4979" s="84"/>
      <c r="K4979" s="84"/>
      <c r="L4979" s="82"/>
    </row>
    <row r="4980" spans="2:12" x14ac:dyDescent="0.3">
      <c r="B4980" s="82"/>
      <c r="C4980" s="82"/>
      <c r="D4980" s="82"/>
      <c r="E4980" s="133"/>
      <c r="F4980" s="84"/>
      <c r="G4980" s="84"/>
      <c r="H4980" s="82"/>
      <c r="I4980" s="84"/>
      <c r="J4980" s="84"/>
      <c r="K4980" s="84"/>
      <c r="L4980" s="82"/>
    </row>
    <row r="4981" spans="2:12" x14ac:dyDescent="0.3">
      <c r="B4981" s="82"/>
      <c r="C4981" s="82"/>
      <c r="D4981" s="82"/>
      <c r="E4981" s="133"/>
      <c r="F4981" s="84"/>
      <c r="G4981" s="84"/>
      <c r="H4981" s="82"/>
      <c r="I4981" s="84"/>
      <c r="J4981" s="84"/>
      <c r="K4981" s="84"/>
      <c r="L4981" s="82"/>
    </row>
    <row r="4982" spans="2:12" x14ac:dyDescent="0.3">
      <c r="B4982" s="82"/>
      <c r="C4982" s="82"/>
      <c r="D4982" s="82"/>
      <c r="E4982" s="133"/>
      <c r="F4982" s="84"/>
      <c r="G4982" s="84"/>
      <c r="H4982" s="82"/>
      <c r="I4982" s="84"/>
      <c r="J4982" s="84"/>
      <c r="K4982" s="84"/>
      <c r="L4982" s="82"/>
    </row>
    <row r="4983" spans="2:12" x14ac:dyDescent="0.3">
      <c r="B4983" s="82"/>
      <c r="C4983" s="82"/>
      <c r="D4983" s="82"/>
      <c r="E4983" s="133"/>
      <c r="F4983" s="84"/>
      <c r="G4983" s="84"/>
      <c r="H4983" s="82"/>
      <c r="I4983" s="84"/>
      <c r="J4983" s="84"/>
      <c r="K4983" s="84"/>
      <c r="L4983" s="82"/>
    </row>
    <row r="4984" spans="2:12" x14ac:dyDescent="0.3">
      <c r="B4984" s="82"/>
      <c r="C4984" s="82"/>
      <c r="D4984" s="82"/>
      <c r="E4984" s="133"/>
      <c r="F4984" s="84"/>
      <c r="G4984" s="84"/>
      <c r="H4984" s="82"/>
      <c r="I4984" s="84"/>
      <c r="J4984" s="84"/>
      <c r="K4984" s="84"/>
      <c r="L4984" s="82"/>
    </row>
    <row r="4985" spans="2:12" x14ac:dyDescent="0.3">
      <c r="B4985" s="82"/>
      <c r="C4985" s="82"/>
      <c r="D4985" s="82"/>
      <c r="E4985" s="133"/>
      <c r="F4985" s="84"/>
      <c r="G4985" s="84"/>
      <c r="H4985" s="82"/>
      <c r="I4985" s="84"/>
      <c r="J4985" s="84"/>
      <c r="K4985" s="84"/>
      <c r="L4985" s="82"/>
    </row>
    <row r="4986" spans="2:12" x14ac:dyDescent="0.3">
      <c r="B4986" s="82"/>
      <c r="C4986" s="82"/>
      <c r="D4986" s="82"/>
      <c r="E4986" s="133"/>
      <c r="F4986" s="84"/>
      <c r="G4986" s="84"/>
      <c r="H4986" s="82"/>
      <c r="I4986" s="84"/>
      <c r="J4986" s="84"/>
      <c r="K4986" s="84"/>
      <c r="L4986" s="82"/>
    </row>
    <row r="4987" spans="2:12" x14ac:dyDescent="0.3">
      <c r="B4987" s="82"/>
      <c r="C4987" s="82"/>
      <c r="D4987" s="82"/>
      <c r="E4987" s="133"/>
      <c r="F4987" s="84"/>
      <c r="G4987" s="84"/>
      <c r="H4987" s="82"/>
      <c r="I4987" s="84"/>
      <c r="J4987" s="84"/>
      <c r="K4987" s="84"/>
      <c r="L4987" s="82"/>
    </row>
    <row r="4988" spans="2:12" x14ac:dyDescent="0.3">
      <c r="B4988" s="82"/>
      <c r="C4988" s="82"/>
      <c r="D4988" s="82"/>
      <c r="E4988" s="133"/>
      <c r="F4988" s="84"/>
      <c r="G4988" s="84"/>
      <c r="H4988" s="82"/>
      <c r="I4988" s="84"/>
      <c r="J4988" s="84"/>
      <c r="K4988" s="84"/>
      <c r="L4988" s="82"/>
    </row>
    <row r="4989" spans="2:12" x14ac:dyDescent="0.3">
      <c r="B4989" s="82"/>
      <c r="C4989" s="82"/>
      <c r="D4989" s="82"/>
      <c r="E4989" s="133"/>
      <c r="F4989" s="84"/>
      <c r="G4989" s="84"/>
      <c r="H4989" s="82"/>
      <c r="I4989" s="84"/>
      <c r="J4989" s="84"/>
      <c r="K4989" s="84"/>
      <c r="L4989" s="82"/>
    </row>
    <row r="4990" spans="2:12" x14ac:dyDescent="0.3">
      <c r="B4990" s="82"/>
      <c r="C4990" s="82"/>
      <c r="D4990" s="82"/>
      <c r="E4990" s="133"/>
      <c r="F4990" s="84"/>
      <c r="G4990" s="84"/>
      <c r="H4990" s="82"/>
      <c r="I4990" s="84"/>
      <c r="J4990" s="84"/>
      <c r="K4990" s="84"/>
      <c r="L4990" s="82"/>
    </row>
    <row r="4991" spans="2:12" x14ac:dyDescent="0.3">
      <c r="B4991" s="82"/>
      <c r="C4991" s="82"/>
      <c r="D4991" s="82"/>
      <c r="E4991" s="133"/>
      <c r="F4991" s="84"/>
      <c r="G4991" s="84"/>
      <c r="H4991" s="82"/>
      <c r="I4991" s="84"/>
      <c r="J4991" s="84"/>
      <c r="K4991" s="84"/>
      <c r="L4991" s="82"/>
    </row>
    <row r="4992" spans="2:12" x14ac:dyDescent="0.3">
      <c r="B4992" s="82"/>
      <c r="C4992" s="82"/>
      <c r="D4992" s="82"/>
      <c r="E4992" s="133"/>
      <c r="F4992" s="84"/>
      <c r="G4992" s="84"/>
      <c r="H4992" s="82"/>
      <c r="I4992" s="84"/>
      <c r="J4992" s="84"/>
      <c r="K4992" s="84"/>
      <c r="L4992" s="82"/>
    </row>
    <row r="4993" spans="2:12" x14ac:dyDescent="0.3">
      <c r="B4993" s="82"/>
      <c r="C4993" s="82"/>
      <c r="D4993" s="82"/>
      <c r="E4993" s="133"/>
      <c r="F4993" s="84"/>
      <c r="G4993" s="84"/>
      <c r="H4993" s="82"/>
      <c r="I4993" s="84"/>
      <c r="J4993" s="84"/>
      <c r="K4993" s="84"/>
      <c r="L4993" s="82"/>
    </row>
    <row r="4994" spans="2:12" x14ac:dyDescent="0.3">
      <c r="B4994" s="82"/>
      <c r="C4994" s="82"/>
      <c r="D4994" s="82"/>
      <c r="E4994" s="133"/>
      <c r="F4994" s="84"/>
      <c r="G4994" s="84"/>
      <c r="H4994" s="82"/>
      <c r="I4994" s="84"/>
      <c r="J4994" s="84"/>
      <c r="K4994" s="84"/>
      <c r="L4994" s="82"/>
    </row>
    <row r="4995" spans="2:12" x14ac:dyDescent="0.3">
      <c r="B4995" s="82"/>
      <c r="C4995" s="82"/>
      <c r="D4995" s="82"/>
      <c r="E4995" s="133"/>
      <c r="F4995" s="84"/>
      <c r="G4995" s="84"/>
      <c r="H4995" s="82"/>
      <c r="I4995" s="84"/>
      <c r="J4995" s="84"/>
      <c r="K4995" s="84"/>
      <c r="L4995" s="82"/>
    </row>
    <row r="4996" spans="2:12" x14ac:dyDescent="0.3">
      <c r="B4996" s="82"/>
      <c r="C4996" s="82"/>
      <c r="D4996" s="82"/>
      <c r="E4996" s="133"/>
      <c r="F4996" s="84"/>
      <c r="G4996" s="84"/>
      <c r="H4996" s="82"/>
      <c r="I4996" s="84"/>
      <c r="J4996" s="84"/>
      <c r="K4996" s="84"/>
      <c r="L4996" s="82"/>
    </row>
    <row r="4997" spans="2:12" x14ac:dyDescent="0.3">
      <c r="B4997" s="82"/>
      <c r="C4997" s="82"/>
      <c r="D4997" s="82"/>
      <c r="E4997" s="133"/>
      <c r="F4997" s="84"/>
      <c r="G4997" s="84"/>
      <c r="H4997" s="82"/>
      <c r="I4997" s="84"/>
      <c r="J4997" s="84"/>
      <c r="K4997" s="84"/>
      <c r="L4997" s="82"/>
    </row>
    <row r="4998" spans="2:12" x14ac:dyDescent="0.3">
      <c r="B4998" s="82"/>
      <c r="C4998" s="82"/>
      <c r="D4998" s="82"/>
      <c r="E4998" s="133"/>
      <c r="F4998" s="84"/>
      <c r="G4998" s="84"/>
      <c r="H4998" s="82"/>
      <c r="I4998" s="84"/>
      <c r="J4998" s="84"/>
      <c r="K4998" s="84"/>
      <c r="L4998" s="82"/>
    </row>
    <row r="4999" spans="2:12" x14ac:dyDescent="0.3">
      <c r="B4999" s="82"/>
      <c r="C4999" s="82"/>
      <c r="D4999" s="82"/>
      <c r="E4999" s="133"/>
      <c r="F4999" s="84"/>
      <c r="G4999" s="84"/>
      <c r="H4999" s="82"/>
      <c r="I4999" s="84"/>
      <c r="J4999" s="84"/>
      <c r="K4999" s="84"/>
      <c r="L4999" s="82"/>
    </row>
    <row r="5000" spans="2:12" x14ac:dyDescent="0.3">
      <c r="B5000" s="82"/>
      <c r="C5000" s="82"/>
      <c r="D5000" s="82"/>
      <c r="E5000" s="133"/>
      <c r="F5000" s="84"/>
      <c r="G5000" s="84"/>
      <c r="H5000" s="82"/>
      <c r="I5000" s="84"/>
      <c r="J5000" s="84"/>
      <c r="K5000" s="84"/>
      <c r="L5000" s="82"/>
    </row>
    <row r="5001" spans="2:12" x14ac:dyDescent="0.3">
      <c r="B5001" s="82"/>
      <c r="C5001" s="82"/>
      <c r="D5001" s="82"/>
      <c r="E5001" s="133"/>
      <c r="F5001" s="84"/>
      <c r="G5001" s="84"/>
      <c r="H5001" s="82"/>
      <c r="I5001" s="84"/>
      <c r="J5001" s="84"/>
      <c r="K5001" s="84"/>
      <c r="L5001" s="82"/>
    </row>
    <row r="5002" spans="2:12" x14ac:dyDescent="0.3">
      <c r="B5002" s="82"/>
      <c r="C5002" s="82"/>
      <c r="D5002" s="82"/>
      <c r="E5002" s="133"/>
      <c r="F5002" s="84"/>
      <c r="G5002" s="84"/>
      <c r="H5002" s="82"/>
      <c r="I5002" s="84"/>
      <c r="J5002" s="84"/>
      <c r="K5002" s="84"/>
      <c r="L5002" s="82"/>
    </row>
    <row r="5003" spans="2:12" x14ac:dyDescent="0.3">
      <c r="B5003" s="82"/>
      <c r="C5003" s="82"/>
      <c r="D5003" s="82"/>
      <c r="E5003" s="133"/>
      <c r="F5003" s="84"/>
      <c r="G5003" s="84"/>
      <c r="H5003" s="82"/>
      <c r="I5003" s="84"/>
      <c r="J5003" s="84"/>
      <c r="K5003" s="84"/>
      <c r="L5003" s="82"/>
    </row>
    <row r="5004" spans="2:12" x14ac:dyDescent="0.3">
      <c r="B5004" s="82"/>
      <c r="C5004" s="82"/>
      <c r="D5004" s="82"/>
      <c r="E5004" s="133"/>
      <c r="F5004" s="84"/>
      <c r="G5004" s="84"/>
      <c r="H5004" s="82"/>
      <c r="I5004" s="84"/>
      <c r="J5004" s="84"/>
      <c r="K5004" s="84"/>
      <c r="L5004" s="82"/>
    </row>
    <row r="5005" spans="2:12" x14ac:dyDescent="0.3">
      <c r="B5005" s="82"/>
      <c r="C5005" s="82"/>
      <c r="D5005" s="82"/>
      <c r="E5005" s="133"/>
      <c r="F5005" s="84"/>
      <c r="G5005" s="84"/>
      <c r="H5005" s="82"/>
      <c r="I5005" s="84"/>
      <c r="J5005" s="84"/>
      <c r="K5005" s="84"/>
      <c r="L5005" s="82"/>
    </row>
    <row r="5006" spans="2:12" x14ac:dyDescent="0.3">
      <c r="B5006" s="82"/>
      <c r="C5006" s="82"/>
      <c r="D5006" s="82"/>
      <c r="E5006" s="133"/>
      <c r="F5006" s="84"/>
      <c r="G5006" s="84"/>
      <c r="H5006" s="82"/>
      <c r="I5006" s="84"/>
      <c r="J5006" s="84"/>
      <c r="K5006" s="84"/>
      <c r="L5006" s="82"/>
    </row>
    <row r="5007" spans="2:12" x14ac:dyDescent="0.3">
      <c r="B5007" s="82"/>
      <c r="C5007" s="82"/>
      <c r="D5007" s="82"/>
      <c r="E5007" s="133"/>
      <c r="F5007" s="84"/>
      <c r="G5007" s="84"/>
      <c r="H5007" s="82"/>
      <c r="I5007" s="84"/>
      <c r="J5007" s="84"/>
      <c r="K5007" s="84"/>
      <c r="L5007" s="82"/>
    </row>
    <row r="5008" spans="2:12" x14ac:dyDescent="0.3">
      <c r="B5008" s="82"/>
      <c r="C5008" s="82"/>
      <c r="D5008" s="82"/>
      <c r="E5008" s="133"/>
      <c r="F5008" s="84"/>
      <c r="G5008" s="84"/>
      <c r="H5008" s="82"/>
      <c r="I5008" s="84"/>
      <c r="J5008" s="84"/>
      <c r="K5008" s="84"/>
      <c r="L5008" s="82"/>
    </row>
    <row r="5009" spans="2:12" x14ac:dyDescent="0.3">
      <c r="B5009" s="82"/>
      <c r="C5009" s="82"/>
      <c r="D5009" s="82"/>
      <c r="E5009" s="133"/>
      <c r="F5009" s="84"/>
      <c r="G5009" s="84"/>
      <c r="H5009" s="82"/>
      <c r="I5009" s="84"/>
      <c r="J5009" s="84"/>
      <c r="K5009" s="84"/>
      <c r="L5009" s="82"/>
    </row>
    <row r="5010" spans="2:12" x14ac:dyDescent="0.3">
      <c r="B5010" s="82"/>
      <c r="C5010" s="82"/>
      <c r="D5010" s="82"/>
      <c r="E5010" s="133"/>
      <c r="F5010" s="84"/>
      <c r="G5010" s="84"/>
      <c r="H5010" s="82"/>
      <c r="I5010" s="84"/>
      <c r="J5010" s="84"/>
      <c r="K5010" s="84"/>
      <c r="L5010" s="82"/>
    </row>
    <row r="5011" spans="2:12" x14ac:dyDescent="0.3">
      <c r="B5011" s="82"/>
      <c r="C5011" s="82"/>
      <c r="D5011" s="82"/>
      <c r="E5011" s="133"/>
      <c r="F5011" s="84"/>
      <c r="G5011" s="84"/>
      <c r="H5011" s="82"/>
      <c r="I5011" s="84"/>
      <c r="J5011" s="84"/>
      <c r="K5011" s="84"/>
      <c r="L5011" s="82"/>
    </row>
    <row r="5012" spans="2:12" x14ac:dyDescent="0.3">
      <c r="B5012" s="82"/>
      <c r="C5012" s="82"/>
      <c r="D5012" s="82"/>
      <c r="E5012" s="133"/>
      <c r="F5012" s="84"/>
      <c r="G5012" s="84"/>
      <c r="H5012" s="82"/>
      <c r="I5012" s="84"/>
      <c r="J5012" s="84"/>
      <c r="K5012" s="84"/>
      <c r="L5012" s="82"/>
    </row>
    <row r="5013" spans="2:12" x14ac:dyDescent="0.3">
      <c r="B5013" s="82"/>
      <c r="C5013" s="82"/>
      <c r="D5013" s="82"/>
      <c r="E5013" s="133"/>
      <c r="F5013" s="84"/>
      <c r="G5013" s="84"/>
      <c r="H5013" s="82"/>
      <c r="I5013" s="84"/>
      <c r="J5013" s="84"/>
      <c r="K5013" s="84"/>
      <c r="L5013" s="82"/>
    </row>
    <row r="5014" spans="2:12" x14ac:dyDescent="0.3">
      <c r="B5014" s="82"/>
      <c r="C5014" s="82"/>
      <c r="D5014" s="82"/>
      <c r="E5014" s="133"/>
      <c r="F5014" s="84"/>
      <c r="G5014" s="84"/>
      <c r="H5014" s="82"/>
      <c r="I5014" s="84"/>
      <c r="J5014" s="84"/>
      <c r="K5014" s="84"/>
      <c r="L5014" s="82"/>
    </row>
    <row r="5015" spans="2:12" x14ac:dyDescent="0.3">
      <c r="B5015" s="82"/>
      <c r="C5015" s="82"/>
      <c r="D5015" s="82"/>
      <c r="E5015" s="133"/>
      <c r="F5015" s="84"/>
      <c r="G5015" s="84"/>
      <c r="H5015" s="82"/>
      <c r="I5015" s="84"/>
      <c r="J5015" s="84"/>
      <c r="K5015" s="84"/>
      <c r="L5015" s="82"/>
    </row>
    <row r="5016" spans="2:12" x14ac:dyDescent="0.3">
      <c r="B5016" s="82"/>
      <c r="C5016" s="82"/>
      <c r="D5016" s="82"/>
      <c r="E5016" s="133"/>
      <c r="F5016" s="84"/>
      <c r="G5016" s="84"/>
      <c r="H5016" s="82"/>
      <c r="I5016" s="84"/>
      <c r="J5016" s="84"/>
      <c r="K5016" s="84"/>
      <c r="L5016" s="82"/>
    </row>
    <row r="5017" spans="2:12" x14ac:dyDescent="0.3">
      <c r="B5017" s="82"/>
      <c r="C5017" s="82"/>
      <c r="D5017" s="82"/>
      <c r="E5017" s="133"/>
      <c r="F5017" s="84"/>
      <c r="G5017" s="84"/>
      <c r="H5017" s="82"/>
      <c r="I5017" s="84"/>
      <c r="J5017" s="84"/>
      <c r="K5017" s="84"/>
      <c r="L5017" s="82"/>
    </row>
    <row r="5018" spans="2:12" x14ac:dyDescent="0.3">
      <c r="B5018" s="82"/>
      <c r="C5018" s="82"/>
      <c r="D5018" s="82"/>
      <c r="E5018" s="133"/>
      <c r="F5018" s="84"/>
      <c r="G5018" s="84"/>
      <c r="H5018" s="82"/>
      <c r="I5018" s="84"/>
      <c r="J5018" s="84"/>
      <c r="K5018" s="84"/>
      <c r="L5018" s="82"/>
    </row>
    <row r="5019" spans="2:12" x14ac:dyDescent="0.3">
      <c r="B5019" s="82"/>
      <c r="C5019" s="82"/>
      <c r="D5019" s="82"/>
      <c r="E5019" s="133"/>
      <c r="F5019" s="84"/>
      <c r="G5019" s="84"/>
      <c r="H5019" s="82"/>
      <c r="I5019" s="84"/>
      <c r="J5019" s="84"/>
      <c r="K5019" s="84"/>
      <c r="L5019" s="82"/>
    </row>
    <row r="5020" spans="2:12" x14ac:dyDescent="0.3">
      <c r="B5020" s="82"/>
      <c r="C5020" s="82"/>
      <c r="D5020" s="82"/>
      <c r="E5020" s="133"/>
      <c r="F5020" s="84"/>
      <c r="G5020" s="84"/>
      <c r="H5020" s="82"/>
      <c r="I5020" s="84"/>
      <c r="J5020" s="84"/>
      <c r="K5020" s="84"/>
      <c r="L5020" s="82"/>
    </row>
    <row r="5021" spans="2:12" x14ac:dyDescent="0.3">
      <c r="B5021" s="82"/>
      <c r="C5021" s="82"/>
      <c r="D5021" s="82"/>
      <c r="E5021" s="133"/>
      <c r="F5021" s="84"/>
      <c r="G5021" s="84"/>
      <c r="H5021" s="82"/>
      <c r="I5021" s="84"/>
      <c r="J5021" s="84"/>
      <c r="K5021" s="84"/>
      <c r="L5021" s="82"/>
    </row>
    <row r="5022" spans="2:12" x14ac:dyDescent="0.3">
      <c r="B5022" s="82"/>
      <c r="C5022" s="82"/>
      <c r="D5022" s="82"/>
      <c r="E5022" s="133"/>
      <c r="F5022" s="84"/>
      <c r="G5022" s="84"/>
      <c r="H5022" s="82"/>
      <c r="I5022" s="84"/>
      <c r="J5022" s="84"/>
      <c r="K5022" s="84"/>
      <c r="L5022" s="82"/>
    </row>
    <row r="5023" spans="2:12" x14ac:dyDescent="0.3">
      <c r="B5023" s="82"/>
      <c r="C5023" s="82"/>
      <c r="D5023" s="82"/>
      <c r="E5023" s="133"/>
      <c r="F5023" s="84"/>
      <c r="G5023" s="84"/>
      <c r="H5023" s="82"/>
      <c r="I5023" s="84"/>
      <c r="J5023" s="84"/>
      <c r="K5023" s="84"/>
      <c r="L5023" s="82"/>
    </row>
    <row r="5024" spans="2:12" x14ac:dyDescent="0.3">
      <c r="B5024" s="82"/>
      <c r="C5024" s="82"/>
      <c r="D5024" s="82"/>
      <c r="E5024" s="133"/>
      <c r="F5024" s="84"/>
      <c r="G5024" s="84"/>
      <c r="H5024" s="82"/>
      <c r="I5024" s="84"/>
      <c r="J5024" s="84"/>
      <c r="K5024" s="84"/>
      <c r="L5024" s="82"/>
    </row>
    <row r="5025" spans="2:12" x14ac:dyDescent="0.3">
      <c r="B5025" s="82"/>
      <c r="C5025" s="82"/>
      <c r="D5025" s="82"/>
      <c r="E5025" s="133"/>
      <c r="F5025" s="84"/>
      <c r="G5025" s="84"/>
      <c r="H5025" s="82"/>
      <c r="I5025" s="84"/>
      <c r="J5025" s="84"/>
      <c r="K5025" s="84"/>
      <c r="L5025" s="82"/>
    </row>
    <row r="5026" spans="2:12" x14ac:dyDescent="0.3">
      <c r="B5026" s="82"/>
      <c r="C5026" s="82"/>
      <c r="D5026" s="82"/>
      <c r="E5026" s="133"/>
      <c r="F5026" s="84"/>
      <c r="G5026" s="84"/>
      <c r="H5026" s="82"/>
      <c r="I5026" s="84"/>
      <c r="J5026" s="84"/>
      <c r="K5026" s="84"/>
      <c r="L5026" s="82"/>
    </row>
    <row r="5027" spans="2:12" x14ac:dyDescent="0.3">
      <c r="B5027" s="82"/>
      <c r="C5027" s="82"/>
      <c r="D5027" s="82"/>
      <c r="E5027" s="133"/>
      <c r="F5027" s="84"/>
      <c r="G5027" s="84"/>
      <c r="H5027" s="82"/>
      <c r="I5027" s="84"/>
      <c r="J5027" s="84"/>
      <c r="K5027" s="84"/>
      <c r="L5027" s="82"/>
    </row>
    <row r="5028" spans="2:12" x14ac:dyDescent="0.3">
      <c r="B5028" s="82"/>
      <c r="C5028" s="82"/>
      <c r="D5028" s="82"/>
      <c r="E5028" s="133"/>
      <c r="F5028" s="84"/>
      <c r="G5028" s="84"/>
      <c r="H5028" s="82"/>
      <c r="I5028" s="84"/>
      <c r="J5028" s="84"/>
      <c r="K5028" s="84"/>
      <c r="L5028" s="82"/>
    </row>
    <row r="5029" spans="2:12" x14ac:dyDescent="0.3">
      <c r="B5029" s="82"/>
      <c r="C5029" s="82"/>
      <c r="D5029" s="82"/>
      <c r="E5029" s="133"/>
      <c r="F5029" s="84"/>
      <c r="G5029" s="84"/>
      <c r="H5029" s="82"/>
      <c r="I5029" s="84"/>
      <c r="J5029" s="84"/>
      <c r="K5029" s="84"/>
      <c r="L5029" s="82"/>
    </row>
    <row r="5030" spans="2:12" x14ac:dyDescent="0.3">
      <c r="B5030" s="82"/>
      <c r="C5030" s="82"/>
      <c r="D5030" s="82"/>
      <c r="E5030" s="133"/>
      <c r="F5030" s="84"/>
      <c r="G5030" s="84"/>
      <c r="H5030" s="82"/>
      <c r="I5030" s="84"/>
      <c r="J5030" s="84"/>
      <c r="K5030" s="84"/>
      <c r="L5030" s="82"/>
    </row>
    <row r="5031" spans="2:12" x14ac:dyDescent="0.3">
      <c r="B5031" s="82"/>
      <c r="C5031" s="82"/>
      <c r="D5031" s="82"/>
      <c r="E5031" s="133"/>
      <c r="F5031" s="84"/>
      <c r="G5031" s="84"/>
      <c r="H5031" s="82"/>
      <c r="I5031" s="84"/>
      <c r="J5031" s="84"/>
      <c r="K5031" s="84"/>
      <c r="L5031" s="82"/>
    </row>
    <row r="5032" spans="2:12" x14ac:dyDescent="0.3">
      <c r="B5032" s="82"/>
      <c r="C5032" s="82"/>
      <c r="D5032" s="82"/>
      <c r="E5032" s="133"/>
      <c r="F5032" s="84"/>
      <c r="G5032" s="84"/>
      <c r="H5032" s="82"/>
      <c r="I5032" s="84"/>
      <c r="J5032" s="84"/>
      <c r="K5032" s="84"/>
      <c r="L5032" s="82"/>
    </row>
    <row r="5033" spans="2:12" x14ac:dyDescent="0.3">
      <c r="B5033" s="82"/>
      <c r="C5033" s="82"/>
      <c r="D5033" s="82"/>
      <c r="E5033" s="133"/>
      <c r="F5033" s="84"/>
      <c r="G5033" s="84"/>
      <c r="H5033" s="82"/>
      <c r="I5033" s="84"/>
      <c r="J5033" s="84"/>
      <c r="K5033" s="84"/>
      <c r="L5033" s="82"/>
    </row>
    <row r="5034" spans="2:12" x14ac:dyDescent="0.3">
      <c r="B5034" s="82"/>
      <c r="C5034" s="82"/>
      <c r="D5034" s="82"/>
      <c r="E5034" s="133"/>
      <c r="F5034" s="84"/>
      <c r="G5034" s="84"/>
      <c r="H5034" s="82"/>
      <c r="I5034" s="84"/>
      <c r="J5034" s="84"/>
      <c r="K5034" s="84"/>
      <c r="L5034" s="82"/>
    </row>
    <row r="5035" spans="2:12" x14ac:dyDescent="0.3">
      <c r="B5035" s="82"/>
      <c r="C5035" s="82"/>
      <c r="D5035" s="82"/>
      <c r="E5035" s="133"/>
      <c r="F5035" s="84"/>
      <c r="G5035" s="84"/>
      <c r="H5035" s="82"/>
      <c r="I5035" s="84"/>
      <c r="J5035" s="84"/>
      <c r="K5035" s="84"/>
      <c r="L5035" s="82"/>
    </row>
    <row r="5036" spans="2:12" x14ac:dyDescent="0.3">
      <c r="B5036" s="82"/>
      <c r="C5036" s="82"/>
      <c r="D5036" s="82"/>
      <c r="E5036" s="133"/>
      <c r="F5036" s="84"/>
      <c r="G5036" s="84"/>
      <c r="H5036" s="82"/>
      <c r="I5036" s="84"/>
      <c r="J5036" s="84"/>
      <c r="K5036" s="84"/>
      <c r="L5036" s="82"/>
    </row>
    <row r="5037" spans="2:12" x14ac:dyDescent="0.3">
      <c r="B5037" s="82"/>
      <c r="C5037" s="82"/>
      <c r="D5037" s="82"/>
      <c r="E5037" s="133"/>
      <c r="F5037" s="84"/>
      <c r="G5037" s="84"/>
      <c r="H5037" s="82"/>
      <c r="I5037" s="84"/>
      <c r="J5037" s="84"/>
      <c r="K5037" s="84"/>
      <c r="L5037" s="82"/>
    </row>
    <row r="5038" spans="2:12" x14ac:dyDescent="0.3">
      <c r="B5038" s="82"/>
      <c r="C5038" s="82"/>
      <c r="D5038" s="82"/>
      <c r="E5038" s="133"/>
      <c r="F5038" s="84"/>
      <c r="G5038" s="84"/>
      <c r="H5038" s="82"/>
      <c r="I5038" s="84"/>
      <c r="J5038" s="84"/>
      <c r="K5038" s="84"/>
      <c r="L5038" s="82"/>
    </row>
    <row r="5039" spans="2:12" x14ac:dyDescent="0.3">
      <c r="B5039" s="82"/>
      <c r="C5039" s="82"/>
      <c r="D5039" s="82"/>
      <c r="E5039" s="133"/>
      <c r="F5039" s="84"/>
      <c r="G5039" s="84"/>
      <c r="H5039" s="82"/>
      <c r="I5039" s="84"/>
      <c r="J5039" s="84"/>
      <c r="K5039" s="84"/>
      <c r="L5039" s="82"/>
    </row>
    <row r="5040" spans="2:12" x14ac:dyDescent="0.3">
      <c r="B5040" s="82"/>
      <c r="C5040" s="82"/>
      <c r="D5040" s="82"/>
      <c r="E5040" s="133"/>
      <c r="F5040" s="84"/>
      <c r="G5040" s="84"/>
      <c r="H5040" s="82"/>
      <c r="I5040" s="84"/>
      <c r="J5040" s="84"/>
      <c r="K5040" s="84"/>
      <c r="L5040" s="82"/>
    </row>
    <row r="5041" spans="2:12" x14ac:dyDescent="0.3">
      <c r="B5041" s="82"/>
      <c r="C5041" s="82"/>
      <c r="D5041" s="82"/>
      <c r="E5041" s="133"/>
      <c r="F5041" s="84"/>
      <c r="G5041" s="84"/>
      <c r="H5041" s="82"/>
      <c r="I5041" s="84"/>
      <c r="J5041" s="84"/>
      <c r="K5041" s="84"/>
      <c r="L5041" s="82"/>
    </row>
    <row r="5042" spans="2:12" x14ac:dyDescent="0.3">
      <c r="B5042" s="82"/>
      <c r="C5042" s="82"/>
      <c r="D5042" s="82"/>
      <c r="E5042" s="133"/>
      <c r="F5042" s="84"/>
      <c r="G5042" s="84"/>
      <c r="H5042" s="82"/>
      <c r="I5042" s="84"/>
      <c r="J5042" s="84"/>
      <c r="K5042" s="84"/>
      <c r="L5042" s="82"/>
    </row>
    <row r="5043" spans="2:12" x14ac:dyDescent="0.3">
      <c r="B5043" s="82"/>
      <c r="C5043" s="82"/>
      <c r="D5043" s="82"/>
      <c r="E5043" s="133"/>
      <c r="F5043" s="84"/>
      <c r="G5043" s="84"/>
      <c r="H5043" s="82"/>
      <c r="I5043" s="84"/>
      <c r="J5043" s="84"/>
      <c r="K5043" s="84"/>
      <c r="L5043" s="82"/>
    </row>
    <row r="5044" spans="2:12" x14ac:dyDescent="0.3">
      <c r="B5044" s="82"/>
      <c r="C5044" s="82"/>
      <c r="D5044" s="82"/>
      <c r="E5044" s="133"/>
      <c r="F5044" s="84"/>
      <c r="G5044" s="84"/>
      <c r="H5044" s="82"/>
      <c r="I5044" s="84"/>
      <c r="J5044" s="84"/>
      <c r="K5044" s="84"/>
      <c r="L5044" s="82"/>
    </row>
    <row r="5045" spans="2:12" x14ac:dyDescent="0.3">
      <c r="B5045" s="82"/>
      <c r="C5045" s="82"/>
      <c r="D5045" s="82"/>
      <c r="E5045" s="133"/>
      <c r="F5045" s="84"/>
      <c r="G5045" s="84"/>
      <c r="H5045" s="82"/>
      <c r="I5045" s="84"/>
      <c r="J5045" s="84"/>
      <c r="K5045" s="84"/>
      <c r="L5045" s="82"/>
    </row>
    <row r="5046" spans="2:12" x14ac:dyDescent="0.3">
      <c r="B5046" s="82"/>
      <c r="C5046" s="82"/>
      <c r="D5046" s="82"/>
      <c r="E5046" s="133"/>
      <c r="F5046" s="84"/>
      <c r="G5046" s="84"/>
      <c r="H5046" s="82"/>
      <c r="I5046" s="84"/>
      <c r="J5046" s="84"/>
      <c r="K5046" s="84"/>
      <c r="L5046" s="82"/>
    </row>
    <row r="5047" spans="2:12" x14ac:dyDescent="0.3">
      <c r="B5047" s="82"/>
      <c r="C5047" s="82"/>
      <c r="D5047" s="82"/>
      <c r="E5047" s="133"/>
      <c r="F5047" s="84"/>
      <c r="G5047" s="84"/>
      <c r="H5047" s="82"/>
      <c r="I5047" s="84"/>
      <c r="J5047" s="84"/>
      <c r="K5047" s="84"/>
      <c r="L5047" s="82"/>
    </row>
    <row r="5048" spans="2:12" x14ac:dyDescent="0.3">
      <c r="B5048" s="82"/>
      <c r="C5048" s="82"/>
      <c r="D5048" s="82"/>
      <c r="E5048" s="133"/>
      <c r="F5048" s="84"/>
      <c r="G5048" s="84"/>
      <c r="H5048" s="82"/>
      <c r="I5048" s="84"/>
      <c r="J5048" s="84"/>
      <c r="K5048" s="84"/>
      <c r="L5048" s="82"/>
    </row>
    <row r="5049" spans="2:12" x14ac:dyDescent="0.3">
      <c r="B5049" s="82"/>
      <c r="C5049" s="82"/>
      <c r="D5049" s="82"/>
      <c r="E5049" s="133"/>
      <c r="F5049" s="84"/>
      <c r="G5049" s="84"/>
      <c r="H5049" s="82"/>
      <c r="I5049" s="84"/>
      <c r="J5049" s="84"/>
      <c r="K5049" s="84"/>
      <c r="L5049" s="82"/>
    </row>
    <row r="5050" spans="2:12" x14ac:dyDescent="0.3">
      <c r="B5050" s="82"/>
      <c r="C5050" s="82"/>
      <c r="D5050" s="82"/>
      <c r="E5050" s="133"/>
      <c r="F5050" s="84"/>
      <c r="G5050" s="84"/>
      <c r="H5050" s="82"/>
      <c r="I5050" s="84"/>
      <c r="J5050" s="84"/>
      <c r="K5050" s="84"/>
      <c r="L5050" s="82"/>
    </row>
    <row r="5051" spans="2:12" x14ac:dyDescent="0.3">
      <c r="B5051" s="82"/>
      <c r="C5051" s="82"/>
      <c r="D5051" s="82"/>
      <c r="E5051" s="133"/>
      <c r="F5051" s="84"/>
      <c r="G5051" s="84"/>
      <c r="H5051" s="82"/>
      <c r="I5051" s="84"/>
      <c r="J5051" s="84"/>
      <c r="K5051" s="84"/>
      <c r="L5051" s="82"/>
    </row>
    <row r="5052" spans="2:12" x14ac:dyDescent="0.3">
      <c r="B5052" s="82"/>
      <c r="C5052" s="82"/>
      <c r="D5052" s="82"/>
      <c r="E5052" s="133"/>
      <c r="F5052" s="84"/>
      <c r="G5052" s="84"/>
      <c r="H5052" s="82"/>
      <c r="I5052" s="84"/>
      <c r="J5052" s="84"/>
      <c r="K5052" s="84"/>
      <c r="L5052" s="82"/>
    </row>
    <row r="5053" spans="2:12" x14ac:dyDescent="0.3">
      <c r="B5053" s="82"/>
      <c r="C5053" s="82"/>
      <c r="D5053" s="82"/>
      <c r="E5053" s="133"/>
      <c r="F5053" s="84"/>
      <c r="G5053" s="84"/>
      <c r="H5053" s="82"/>
      <c r="I5053" s="84"/>
      <c r="J5053" s="84"/>
      <c r="K5053" s="84"/>
      <c r="L5053" s="82"/>
    </row>
    <row r="5054" spans="2:12" x14ac:dyDescent="0.3">
      <c r="B5054" s="82"/>
      <c r="C5054" s="82"/>
      <c r="D5054" s="82"/>
      <c r="E5054" s="133"/>
      <c r="F5054" s="84"/>
      <c r="G5054" s="84"/>
      <c r="H5054" s="82"/>
      <c r="I5054" s="84"/>
      <c r="J5054" s="84"/>
      <c r="K5054" s="84"/>
      <c r="L5054" s="82"/>
    </row>
    <row r="5055" spans="2:12" x14ac:dyDescent="0.3">
      <c r="B5055" s="82"/>
      <c r="C5055" s="82"/>
      <c r="D5055" s="82"/>
      <c r="E5055" s="133"/>
      <c r="F5055" s="84"/>
      <c r="G5055" s="84"/>
      <c r="H5055" s="82"/>
      <c r="I5055" s="84"/>
      <c r="J5055" s="84"/>
      <c r="K5055" s="84"/>
      <c r="L5055" s="82"/>
    </row>
    <row r="5056" spans="2:12" x14ac:dyDescent="0.3">
      <c r="B5056" s="82"/>
      <c r="C5056" s="82"/>
      <c r="D5056" s="82"/>
      <c r="E5056" s="133"/>
      <c r="F5056" s="84"/>
      <c r="G5056" s="84"/>
      <c r="H5056" s="82"/>
      <c r="I5056" s="84"/>
      <c r="J5056" s="84"/>
      <c r="K5056" s="84"/>
      <c r="L5056" s="82"/>
    </row>
    <row r="5057" spans="2:12" x14ac:dyDescent="0.3">
      <c r="B5057" s="82"/>
      <c r="C5057" s="82"/>
      <c r="D5057" s="82"/>
      <c r="E5057" s="133"/>
      <c r="F5057" s="84"/>
      <c r="G5057" s="84"/>
      <c r="H5057" s="82"/>
      <c r="I5057" s="84"/>
      <c r="J5057" s="84"/>
      <c r="K5057" s="84"/>
      <c r="L5057" s="82"/>
    </row>
    <row r="5058" spans="2:12" x14ac:dyDescent="0.3">
      <c r="B5058" s="82"/>
      <c r="C5058" s="82"/>
      <c r="D5058" s="82"/>
      <c r="E5058" s="133"/>
      <c r="F5058" s="84"/>
      <c r="G5058" s="84"/>
      <c r="H5058" s="82"/>
      <c r="I5058" s="84"/>
      <c r="J5058" s="84"/>
      <c r="K5058" s="84"/>
      <c r="L5058" s="82"/>
    </row>
    <row r="5059" spans="2:12" x14ac:dyDescent="0.3">
      <c r="B5059" s="82"/>
      <c r="C5059" s="82"/>
      <c r="D5059" s="82"/>
      <c r="E5059" s="133"/>
      <c r="F5059" s="84"/>
      <c r="G5059" s="84"/>
      <c r="H5059" s="82"/>
      <c r="I5059" s="84"/>
      <c r="J5059" s="84"/>
      <c r="K5059" s="84"/>
      <c r="L5059" s="82"/>
    </row>
    <row r="5060" spans="2:12" x14ac:dyDescent="0.3">
      <c r="B5060" s="82"/>
      <c r="C5060" s="82"/>
      <c r="D5060" s="82"/>
      <c r="E5060" s="133"/>
      <c r="F5060" s="84"/>
      <c r="G5060" s="84"/>
      <c r="H5060" s="82"/>
      <c r="I5060" s="84"/>
      <c r="J5060" s="84"/>
      <c r="K5060" s="84"/>
      <c r="L5060" s="82"/>
    </row>
    <row r="5061" spans="2:12" x14ac:dyDescent="0.3">
      <c r="B5061" s="82"/>
      <c r="C5061" s="82"/>
      <c r="D5061" s="82"/>
      <c r="E5061" s="133"/>
      <c r="F5061" s="84"/>
      <c r="G5061" s="84"/>
      <c r="H5061" s="82"/>
      <c r="I5061" s="84"/>
      <c r="J5061" s="84"/>
      <c r="K5061" s="84"/>
      <c r="L5061" s="82"/>
    </row>
    <row r="5062" spans="2:12" x14ac:dyDescent="0.3">
      <c r="B5062" s="82"/>
      <c r="C5062" s="82"/>
      <c r="D5062" s="82"/>
      <c r="E5062" s="133"/>
      <c r="F5062" s="84"/>
      <c r="G5062" s="84"/>
      <c r="H5062" s="82"/>
      <c r="I5062" s="84"/>
      <c r="J5062" s="84"/>
      <c r="K5062" s="84"/>
      <c r="L5062" s="82"/>
    </row>
    <row r="5063" spans="2:12" x14ac:dyDescent="0.3">
      <c r="B5063" s="82"/>
      <c r="C5063" s="82"/>
      <c r="D5063" s="82"/>
      <c r="E5063" s="133"/>
      <c r="F5063" s="84"/>
      <c r="G5063" s="84"/>
      <c r="H5063" s="82"/>
      <c r="I5063" s="84"/>
      <c r="J5063" s="84"/>
      <c r="K5063" s="84"/>
      <c r="L5063" s="82"/>
    </row>
    <row r="5064" spans="2:12" x14ac:dyDescent="0.3">
      <c r="B5064" s="82"/>
      <c r="C5064" s="82"/>
      <c r="D5064" s="82"/>
      <c r="E5064" s="133"/>
      <c r="F5064" s="84"/>
      <c r="G5064" s="84"/>
      <c r="H5064" s="82"/>
      <c r="I5064" s="84"/>
      <c r="J5064" s="84"/>
      <c r="K5064" s="84"/>
      <c r="L5064" s="82"/>
    </row>
    <row r="5065" spans="2:12" x14ac:dyDescent="0.3">
      <c r="B5065" s="82"/>
      <c r="C5065" s="82"/>
      <c r="D5065" s="82"/>
      <c r="E5065" s="133"/>
      <c r="F5065" s="84"/>
      <c r="G5065" s="84"/>
      <c r="H5065" s="82"/>
      <c r="I5065" s="84"/>
      <c r="J5065" s="84"/>
      <c r="K5065" s="84"/>
      <c r="L5065" s="82"/>
    </row>
    <row r="5066" spans="2:12" x14ac:dyDescent="0.3">
      <c r="B5066" s="82"/>
      <c r="C5066" s="82"/>
      <c r="D5066" s="82"/>
      <c r="E5066" s="133"/>
      <c r="F5066" s="84"/>
      <c r="G5066" s="84"/>
      <c r="H5066" s="82"/>
      <c r="I5066" s="84"/>
      <c r="J5066" s="84"/>
      <c r="K5066" s="84"/>
      <c r="L5066" s="82"/>
    </row>
    <row r="5067" spans="2:12" x14ac:dyDescent="0.3">
      <c r="B5067" s="82"/>
      <c r="C5067" s="82"/>
      <c r="D5067" s="82"/>
      <c r="E5067" s="133"/>
      <c r="F5067" s="84"/>
      <c r="G5067" s="84"/>
      <c r="H5067" s="82"/>
      <c r="I5067" s="84"/>
      <c r="J5067" s="84"/>
      <c r="K5067" s="84"/>
      <c r="L5067" s="82"/>
    </row>
    <row r="5068" spans="2:12" x14ac:dyDescent="0.3">
      <c r="B5068" s="82"/>
      <c r="C5068" s="82"/>
      <c r="D5068" s="82"/>
      <c r="E5068" s="133"/>
      <c r="F5068" s="84"/>
      <c r="G5068" s="84"/>
      <c r="H5068" s="82"/>
      <c r="I5068" s="84"/>
      <c r="J5068" s="84"/>
      <c r="K5068" s="84"/>
      <c r="L5068" s="82"/>
    </row>
    <row r="5069" spans="2:12" x14ac:dyDescent="0.3">
      <c r="B5069" s="82"/>
      <c r="C5069" s="82"/>
      <c r="D5069" s="82"/>
      <c r="E5069" s="133"/>
      <c r="F5069" s="84"/>
      <c r="G5069" s="84"/>
      <c r="H5069" s="82"/>
      <c r="I5069" s="84"/>
      <c r="J5069" s="84"/>
      <c r="K5069" s="84"/>
      <c r="L5069" s="82"/>
    </row>
    <row r="5070" spans="2:12" x14ac:dyDescent="0.3">
      <c r="B5070" s="82"/>
      <c r="C5070" s="82"/>
      <c r="D5070" s="82"/>
      <c r="E5070" s="133"/>
      <c r="F5070" s="84"/>
      <c r="G5070" s="84"/>
      <c r="H5070" s="82"/>
      <c r="I5070" s="84"/>
      <c r="J5070" s="84"/>
      <c r="K5070" s="84"/>
      <c r="L5070" s="82"/>
    </row>
    <row r="5071" spans="2:12" x14ac:dyDescent="0.3">
      <c r="B5071" s="82"/>
      <c r="C5071" s="82"/>
      <c r="D5071" s="82"/>
      <c r="E5071" s="133"/>
      <c r="F5071" s="84"/>
      <c r="G5071" s="84"/>
      <c r="H5071" s="82"/>
      <c r="I5071" s="84"/>
      <c r="J5071" s="84"/>
      <c r="K5071" s="84"/>
      <c r="L5071" s="82"/>
    </row>
    <row r="5072" spans="2:12" x14ac:dyDescent="0.3">
      <c r="B5072" s="82"/>
      <c r="C5072" s="82"/>
      <c r="D5072" s="82"/>
      <c r="E5072" s="133"/>
      <c r="F5072" s="84"/>
      <c r="G5072" s="84"/>
      <c r="H5072" s="82"/>
      <c r="I5072" s="84"/>
      <c r="J5072" s="84"/>
      <c r="K5072" s="84"/>
      <c r="L5072" s="82"/>
    </row>
    <row r="5073" spans="2:12" x14ac:dyDescent="0.3">
      <c r="B5073" s="82"/>
      <c r="C5073" s="82"/>
      <c r="D5073" s="82"/>
      <c r="E5073" s="133"/>
      <c r="F5073" s="84"/>
      <c r="G5073" s="84"/>
      <c r="H5073" s="82"/>
      <c r="I5073" s="84"/>
      <c r="J5073" s="84"/>
      <c r="K5073" s="84"/>
      <c r="L5073" s="82"/>
    </row>
    <row r="5074" spans="2:12" x14ac:dyDescent="0.3">
      <c r="B5074" s="82"/>
      <c r="C5074" s="82"/>
      <c r="D5074" s="82"/>
      <c r="E5074" s="133"/>
      <c r="F5074" s="84"/>
      <c r="G5074" s="84"/>
      <c r="H5074" s="82"/>
      <c r="I5074" s="84"/>
      <c r="J5074" s="84"/>
      <c r="K5074" s="84"/>
      <c r="L5074" s="82"/>
    </row>
    <row r="5075" spans="2:12" x14ac:dyDescent="0.3">
      <c r="B5075" s="82"/>
      <c r="C5075" s="82"/>
      <c r="D5075" s="82"/>
      <c r="E5075" s="133"/>
      <c r="F5075" s="84"/>
      <c r="G5075" s="84"/>
      <c r="H5075" s="82"/>
      <c r="I5075" s="84"/>
      <c r="J5075" s="84"/>
      <c r="K5075" s="84"/>
      <c r="L5075" s="82"/>
    </row>
    <row r="5076" spans="2:12" x14ac:dyDescent="0.3">
      <c r="B5076" s="82"/>
      <c r="C5076" s="82"/>
      <c r="D5076" s="82"/>
      <c r="E5076" s="133"/>
      <c r="F5076" s="84"/>
      <c r="G5076" s="84"/>
      <c r="H5076" s="82"/>
      <c r="I5076" s="84"/>
      <c r="J5076" s="84"/>
      <c r="K5076" s="84"/>
      <c r="L5076" s="82"/>
    </row>
    <row r="5077" spans="2:12" x14ac:dyDescent="0.3">
      <c r="B5077" s="82"/>
      <c r="C5077" s="82"/>
      <c r="D5077" s="82"/>
      <c r="E5077" s="133"/>
      <c r="F5077" s="84"/>
      <c r="G5077" s="84"/>
      <c r="H5077" s="82"/>
      <c r="I5077" s="84"/>
      <c r="J5077" s="84"/>
      <c r="K5077" s="84"/>
      <c r="L5077" s="82"/>
    </row>
    <row r="5078" spans="2:12" x14ac:dyDescent="0.3">
      <c r="B5078" s="82"/>
      <c r="C5078" s="82"/>
      <c r="D5078" s="82"/>
      <c r="E5078" s="133"/>
      <c r="F5078" s="84"/>
      <c r="G5078" s="84"/>
      <c r="H5078" s="82"/>
      <c r="I5078" s="84"/>
      <c r="J5078" s="84"/>
      <c r="K5078" s="84"/>
      <c r="L5078" s="82"/>
    </row>
    <row r="5079" spans="2:12" x14ac:dyDescent="0.3">
      <c r="B5079" s="82"/>
      <c r="C5079" s="82"/>
      <c r="D5079" s="82"/>
      <c r="E5079" s="133"/>
      <c r="F5079" s="84"/>
      <c r="G5079" s="84"/>
      <c r="H5079" s="82"/>
      <c r="I5079" s="84"/>
      <c r="J5079" s="84"/>
      <c r="K5079" s="84"/>
      <c r="L5079" s="82"/>
    </row>
    <row r="5080" spans="2:12" x14ac:dyDescent="0.3">
      <c r="B5080" s="82"/>
      <c r="C5080" s="82"/>
      <c r="D5080" s="82"/>
      <c r="E5080" s="133"/>
      <c r="F5080" s="84"/>
      <c r="G5080" s="84"/>
      <c r="H5080" s="82"/>
      <c r="I5080" s="84"/>
      <c r="J5080" s="84"/>
      <c r="K5080" s="84"/>
      <c r="L5080" s="82"/>
    </row>
    <row r="5081" spans="2:12" x14ac:dyDescent="0.3">
      <c r="B5081" s="82"/>
      <c r="C5081" s="82"/>
      <c r="D5081" s="82"/>
      <c r="E5081" s="133"/>
      <c r="F5081" s="84"/>
      <c r="G5081" s="84"/>
      <c r="H5081" s="82"/>
      <c r="I5081" s="84"/>
      <c r="J5081" s="84"/>
      <c r="K5081" s="84"/>
      <c r="L5081" s="82"/>
    </row>
    <row r="5082" spans="2:12" x14ac:dyDescent="0.3">
      <c r="B5082" s="82"/>
      <c r="C5082" s="82"/>
      <c r="D5082" s="82"/>
      <c r="E5082" s="133"/>
      <c r="F5082" s="84"/>
      <c r="G5082" s="84"/>
      <c r="H5082" s="82"/>
      <c r="I5082" s="84"/>
      <c r="J5082" s="84"/>
      <c r="K5082" s="84"/>
      <c r="L5082" s="82"/>
    </row>
    <row r="5083" spans="2:12" x14ac:dyDescent="0.3">
      <c r="B5083" s="82"/>
      <c r="C5083" s="82"/>
      <c r="D5083" s="82"/>
      <c r="E5083" s="133"/>
      <c r="F5083" s="84"/>
      <c r="G5083" s="84"/>
      <c r="H5083" s="82"/>
      <c r="I5083" s="84"/>
      <c r="J5083" s="84"/>
      <c r="K5083" s="84"/>
      <c r="L5083" s="82"/>
    </row>
    <row r="5084" spans="2:12" x14ac:dyDescent="0.3">
      <c r="B5084" s="82"/>
      <c r="C5084" s="82"/>
      <c r="D5084" s="82"/>
      <c r="E5084" s="133"/>
      <c r="F5084" s="84"/>
      <c r="G5084" s="84"/>
      <c r="H5084" s="82"/>
      <c r="I5084" s="84"/>
      <c r="J5084" s="84"/>
      <c r="K5084" s="84"/>
      <c r="L5084" s="82"/>
    </row>
    <row r="5085" spans="2:12" x14ac:dyDescent="0.3">
      <c r="B5085" s="82"/>
      <c r="C5085" s="82"/>
      <c r="D5085" s="82"/>
      <c r="E5085" s="133"/>
      <c r="F5085" s="84"/>
      <c r="G5085" s="84"/>
      <c r="H5085" s="82"/>
      <c r="I5085" s="84"/>
      <c r="J5085" s="84"/>
      <c r="K5085" s="84"/>
      <c r="L5085" s="82"/>
    </row>
    <row r="5086" spans="2:12" x14ac:dyDescent="0.3">
      <c r="B5086" s="82"/>
      <c r="C5086" s="82"/>
      <c r="D5086" s="82"/>
      <c r="E5086" s="133"/>
      <c r="F5086" s="84"/>
      <c r="G5086" s="84"/>
      <c r="H5086" s="82"/>
      <c r="I5086" s="84"/>
      <c r="J5086" s="84"/>
      <c r="K5086" s="84"/>
      <c r="L5086" s="82"/>
    </row>
    <row r="5087" spans="2:12" x14ac:dyDescent="0.3">
      <c r="B5087" s="82"/>
      <c r="C5087" s="82"/>
      <c r="D5087" s="82"/>
      <c r="E5087" s="133"/>
      <c r="F5087" s="84"/>
      <c r="G5087" s="84"/>
      <c r="H5087" s="82"/>
      <c r="I5087" s="84"/>
      <c r="J5087" s="84"/>
      <c r="K5087" s="84"/>
      <c r="L5087" s="82"/>
    </row>
    <row r="5088" spans="2:12" x14ac:dyDescent="0.3">
      <c r="B5088" s="82"/>
      <c r="C5088" s="82"/>
      <c r="D5088" s="82"/>
      <c r="E5088" s="133"/>
      <c r="F5088" s="84"/>
      <c r="G5088" s="84"/>
      <c r="H5088" s="82"/>
      <c r="I5088" s="84"/>
      <c r="J5088" s="84"/>
      <c r="K5088" s="84"/>
      <c r="L5088" s="82"/>
    </row>
    <row r="5089" spans="2:12" x14ac:dyDescent="0.3">
      <c r="B5089" s="82"/>
      <c r="C5089" s="82"/>
      <c r="D5089" s="82"/>
      <c r="E5089" s="133"/>
      <c r="F5089" s="84"/>
      <c r="G5089" s="84"/>
      <c r="H5089" s="82"/>
      <c r="I5089" s="84"/>
      <c r="J5089" s="84"/>
      <c r="K5089" s="84"/>
      <c r="L5089" s="82"/>
    </row>
    <row r="5090" spans="2:12" x14ac:dyDescent="0.3">
      <c r="B5090" s="82"/>
      <c r="C5090" s="82"/>
      <c r="D5090" s="82"/>
      <c r="E5090" s="133"/>
      <c r="F5090" s="84"/>
      <c r="G5090" s="84"/>
      <c r="H5090" s="82"/>
      <c r="I5090" s="84"/>
      <c r="J5090" s="84"/>
      <c r="K5090" s="84"/>
      <c r="L5090" s="82"/>
    </row>
    <row r="5091" spans="2:12" x14ac:dyDescent="0.3">
      <c r="B5091" s="82"/>
      <c r="C5091" s="82"/>
      <c r="D5091" s="82"/>
      <c r="E5091" s="133"/>
      <c r="F5091" s="84"/>
      <c r="G5091" s="84"/>
      <c r="H5091" s="82"/>
      <c r="I5091" s="84"/>
      <c r="J5091" s="84"/>
      <c r="K5091" s="84"/>
      <c r="L5091" s="82"/>
    </row>
    <row r="5092" spans="2:12" x14ac:dyDescent="0.3">
      <c r="B5092" s="82"/>
      <c r="C5092" s="82"/>
      <c r="D5092" s="82"/>
      <c r="E5092" s="133"/>
      <c r="F5092" s="84"/>
      <c r="G5092" s="84"/>
      <c r="H5092" s="82"/>
      <c r="I5092" s="84"/>
      <c r="J5092" s="84"/>
      <c r="K5092" s="84"/>
      <c r="L5092" s="82"/>
    </row>
    <row r="5093" spans="2:12" x14ac:dyDescent="0.3">
      <c r="B5093" s="82"/>
      <c r="C5093" s="82"/>
      <c r="D5093" s="82"/>
      <c r="E5093" s="133"/>
      <c r="F5093" s="84"/>
      <c r="G5093" s="84"/>
      <c r="H5093" s="82"/>
      <c r="I5093" s="84"/>
      <c r="J5093" s="84"/>
      <c r="K5093" s="84"/>
      <c r="L5093" s="82"/>
    </row>
    <row r="5094" spans="2:12" x14ac:dyDescent="0.3">
      <c r="B5094" s="82"/>
      <c r="C5094" s="82"/>
      <c r="D5094" s="82"/>
      <c r="E5094" s="133"/>
      <c r="F5094" s="84"/>
      <c r="G5094" s="84"/>
      <c r="H5094" s="82"/>
      <c r="I5094" s="84"/>
      <c r="J5094" s="84"/>
      <c r="K5094" s="84"/>
      <c r="L5094" s="82"/>
    </row>
    <row r="5095" spans="2:12" x14ac:dyDescent="0.3">
      <c r="B5095" s="82"/>
      <c r="C5095" s="82"/>
      <c r="D5095" s="82"/>
      <c r="E5095" s="133"/>
      <c r="F5095" s="84"/>
      <c r="G5095" s="84"/>
      <c r="H5095" s="82"/>
      <c r="I5095" s="84"/>
      <c r="J5095" s="84"/>
      <c r="K5095" s="84"/>
      <c r="L5095" s="82"/>
    </row>
    <row r="5096" spans="2:12" x14ac:dyDescent="0.3">
      <c r="B5096" s="82"/>
      <c r="C5096" s="82"/>
      <c r="D5096" s="82"/>
      <c r="E5096" s="133"/>
      <c r="F5096" s="84"/>
      <c r="G5096" s="84"/>
      <c r="H5096" s="82"/>
      <c r="I5096" s="84"/>
      <c r="J5096" s="84"/>
      <c r="K5096" s="84"/>
      <c r="L5096" s="82"/>
    </row>
    <row r="5097" spans="2:12" x14ac:dyDescent="0.3">
      <c r="B5097" s="82"/>
      <c r="C5097" s="82"/>
      <c r="D5097" s="82"/>
      <c r="E5097" s="133"/>
      <c r="F5097" s="84"/>
      <c r="G5097" s="84"/>
      <c r="H5097" s="82"/>
      <c r="I5097" s="84"/>
      <c r="J5097" s="84"/>
      <c r="K5097" s="84"/>
      <c r="L5097" s="82"/>
    </row>
    <row r="5098" spans="2:12" x14ac:dyDescent="0.3">
      <c r="B5098" s="82"/>
      <c r="C5098" s="82"/>
      <c r="D5098" s="82"/>
      <c r="E5098" s="133"/>
      <c r="F5098" s="84"/>
      <c r="G5098" s="84"/>
      <c r="H5098" s="82"/>
      <c r="I5098" s="84"/>
      <c r="J5098" s="84"/>
      <c r="K5098" s="84"/>
      <c r="L5098" s="82"/>
    </row>
    <row r="5099" spans="2:12" x14ac:dyDescent="0.3">
      <c r="B5099" s="82"/>
      <c r="C5099" s="82"/>
      <c r="D5099" s="82"/>
      <c r="E5099" s="133"/>
      <c r="F5099" s="84"/>
      <c r="G5099" s="84"/>
      <c r="H5099" s="82"/>
      <c r="I5099" s="84"/>
      <c r="J5099" s="84"/>
      <c r="K5099" s="84"/>
      <c r="L5099" s="82"/>
    </row>
    <row r="5100" spans="2:12" x14ac:dyDescent="0.3">
      <c r="B5100" s="82"/>
      <c r="C5100" s="82"/>
      <c r="D5100" s="82"/>
      <c r="E5100" s="133"/>
      <c r="F5100" s="84"/>
      <c r="G5100" s="84"/>
      <c r="H5100" s="82"/>
      <c r="I5100" s="84"/>
      <c r="J5100" s="84"/>
      <c r="K5100" s="84"/>
      <c r="L5100" s="82"/>
    </row>
    <row r="5101" spans="2:12" x14ac:dyDescent="0.3">
      <c r="B5101" s="82"/>
      <c r="C5101" s="82"/>
      <c r="D5101" s="82"/>
      <c r="E5101" s="133"/>
      <c r="F5101" s="84"/>
      <c r="G5101" s="84"/>
      <c r="H5101" s="82"/>
      <c r="I5101" s="84"/>
      <c r="J5101" s="84"/>
      <c r="K5101" s="84"/>
      <c r="L5101" s="82"/>
    </row>
    <row r="5102" spans="2:12" x14ac:dyDescent="0.3">
      <c r="B5102" s="82"/>
      <c r="C5102" s="82"/>
      <c r="D5102" s="82"/>
      <c r="E5102" s="133"/>
      <c r="F5102" s="84"/>
      <c r="G5102" s="84"/>
      <c r="H5102" s="82"/>
      <c r="I5102" s="84"/>
      <c r="J5102" s="84"/>
      <c r="K5102" s="84"/>
      <c r="L5102" s="82"/>
    </row>
    <row r="5103" spans="2:12" x14ac:dyDescent="0.3">
      <c r="B5103" s="82"/>
      <c r="C5103" s="82"/>
      <c r="D5103" s="82"/>
      <c r="E5103" s="133"/>
      <c r="F5103" s="84"/>
      <c r="G5103" s="84"/>
      <c r="H5103" s="82"/>
      <c r="I5103" s="84"/>
      <c r="J5103" s="84"/>
      <c r="K5103" s="84"/>
      <c r="L5103" s="82"/>
    </row>
    <row r="5104" spans="2:12" x14ac:dyDescent="0.3">
      <c r="B5104" s="82"/>
      <c r="C5104" s="82"/>
      <c r="D5104" s="82"/>
      <c r="E5104" s="133"/>
      <c r="F5104" s="84"/>
      <c r="G5104" s="84"/>
      <c r="H5104" s="82"/>
      <c r="I5104" s="84"/>
      <c r="J5104" s="84"/>
      <c r="K5104" s="84"/>
      <c r="L5104" s="82"/>
    </row>
    <row r="5105" spans="2:12" x14ac:dyDescent="0.3">
      <c r="B5105" s="82"/>
      <c r="C5105" s="82"/>
      <c r="D5105" s="82"/>
      <c r="E5105" s="133"/>
      <c r="F5105" s="84"/>
      <c r="G5105" s="84"/>
      <c r="H5105" s="82"/>
      <c r="I5105" s="84"/>
      <c r="J5105" s="84"/>
      <c r="K5105" s="84"/>
      <c r="L5105" s="82"/>
    </row>
    <row r="5106" spans="2:12" x14ac:dyDescent="0.3">
      <c r="B5106" s="82"/>
      <c r="C5106" s="82"/>
      <c r="D5106" s="82"/>
      <c r="E5106" s="133"/>
      <c r="F5106" s="84"/>
      <c r="G5106" s="84"/>
      <c r="H5106" s="82"/>
      <c r="I5106" s="84"/>
      <c r="J5106" s="84"/>
      <c r="K5106" s="84"/>
      <c r="L5106" s="82"/>
    </row>
    <row r="5107" spans="2:12" x14ac:dyDescent="0.3">
      <c r="B5107" s="82"/>
      <c r="C5107" s="82"/>
      <c r="D5107" s="82"/>
      <c r="E5107" s="133"/>
      <c r="F5107" s="84"/>
      <c r="G5107" s="84"/>
      <c r="H5107" s="82"/>
      <c r="I5107" s="84"/>
      <c r="J5107" s="84"/>
      <c r="K5107" s="84"/>
      <c r="L5107" s="82"/>
    </row>
    <row r="5108" spans="2:12" x14ac:dyDescent="0.3">
      <c r="B5108" s="82"/>
      <c r="C5108" s="82"/>
      <c r="D5108" s="82"/>
      <c r="E5108" s="133"/>
      <c r="F5108" s="84"/>
      <c r="G5108" s="84"/>
      <c r="H5108" s="82"/>
      <c r="I5108" s="84"/>
      <c r="J5108" s="84"/>
      <c r="K5108" s="84"/>
      <c r="L5108" s="82"/>
    </row>
    <row r="5109" spans="2:12" x14ac:dyDescent="0.3">
      <c r="B5109" s="82"/>
      <c r="C5109" s="82"/>
      <c r="D5109" s="82"/>
      <c r="E5109" s="133"/>
      <c r="F5109" s="84"/>
      <c r="G5109" s="84"/>
      <c r="H5109" s="82"/>
      <c r="I5109" s="84"/>
      <c r="J5109" s="84"/>
      <c r="K5109" s="84"/>
      <c r="L5109" s="82"/>
    </row>
    <row r="5110" spans="2:12" x14ac:dyDescent="0.3">
      <c r="B5110" s="82"/>
      <c r="C5110" s="82"/>
      <c r="D5110" s="82"/>
      <c r="E5110" s="133"/>
      <c r="F5110" s="84"/>
      <c r="G5110" s="84"/>
      <c r="H5110" s="82"/>
      <c r="I5110" s="84"/>
      <c r="J5110" s="84"/>
      <c r="K5110" s="84"/>
      <c r="L5110" s="82"/>
    </row>
    <row r="5111" spans="2:12" x14ac:dyDescent="0.3">
      <c r="B5111" s="82"/>
      <c r="C5111" s="82"/>
      <c r="D5111" s="82"/>
      <c r="E5111" s="133"/>
      <c r="F5111" s="84"/>
      <c r="G5111" s="84"/>
      <c r="H5111" s="82"/>
      <c r="I5111" s="84"/>
      <c r="J5111" s="84"/>
      <c r="K5111" s="84"/>
      <c r="L5111" s="82"/>
    </row>
    <row r="5112" spans="2:12" x14ac:dyDescent="0.3">
      <c r="B5112" s="82"/>
      <c r="C5112" s="82"/>
      <c r="D5112" s="82"/>
      <c r="E5112" s="133"/>
      <c r="F5112" s="84"/>
      <c r="G5112" s="84"/>
      <c r="H5112" s="82"/>
      <c r="I5112" s="84"/>
      <c r="J5112" s="84"/>
      <c r="K5112" s="84"/>
      <c r="L5112" s="82"/>
    </row>
    <row r="5113" spans="2:12" x14ac:dyDescent="0.3">
      <c r="B5113" s="82"/>
      <c r="C5113" s="82"/>
      <c r="D5113" s="82"/>
      <c r="E5113" s="133"/>
      <c r="F5113" s="84"/>
      <c r="G5113" s="84"/>
      <c r="H5113" s="82"/>
      <c r="I5113" s="84"/>
      <c r="J5113" s="84"/>
      <c r="K5113" s="84"/>
      <c r="L5113" s="82"/>
    </row>
    <row r="5114" spans="2:12" x14ac:dyDescent="0.3">
      <c r="B5114" s="82"/>
      <c r="C5114" s="82"/>
      <c r="D5114" s="82"/>
      <c r="E5114" s="133"/>
      <c r="F5114" s="84"/>
      <c r="G5114" s="84"/>
      <c r="H5114" s="82"/>
      <c r="I5114" s="84"/>
      <c r="J5114" s="84"/>
      <c r="K5114" s="84"/>
      <c r="L5114" s="82"/>
    </row>
    <row r="5115" spans="2:12" x14ac:dyDescent="0.3">
      <c r="B5115" s="82"/>
      <c r="C5115" s="82"/>
      <c r="D5115" s="82"/>
      <c r="E5115" s="133"/>
      <c r="F5115" s="84"/>
      <c r="G5115" s="84"/>
      <c r="H5115" s="82"/>
      <c r="I5115" s="84"/>
      <c r="J5115" s="84"/>
      <c r="K5115" s="84"/>
      <c r="L5115" s="82"/>
    </row>
    <row r="5116" spans="2:12" x14ac:dyDescent="0.3">
      <c r="B5116" s="82"/>
      <c r="C5116" s="82"/>
      <c r="D5116" s="82"/>
      <c r="E5116" s="133"/>
      <c r="F5116" s="84"/>
      <c r="G5116" s="84"/>
      <c r="H5116" s="82"/>
      <c r="I5116" s="84"/>
      <c r="J5116" s="84"/>
      <c r="K5116" s="84"/>
      <c r="L5116" s="82"/>
    </row>
    <row r="5117" spans="2:12" x14ac:dyDescent="0.3">
      <c r="B5117" s="82"/>
      <c r="C5117" s="82"/>
      <c r="D5117" s="82"/>
      <c r="E5117" s="133"/>
      <c r="F5117" s="84"/>
      <c r="G5117" s="84"/>
      <c r="H5117" s="82"/>
      <c r="I5117" s="84"/>
      <c r="J5117" s="84"/>
      <c r="K5117" s="84"/>
      <c r="L5117" s="82"/>
    </row>
    <row r="5118" spans="2:12" x14ac:dyDescent="0.3">
      <c r="B5118" s="82"/>
      <c r="C5118" s="82"/>
      <c r="D5118" s="82"/>
      <c r="E5118" s="133"/>
      <c r="F5118" s="84"/>
      <c r="G5118" s="84"/>
      <c r="H5118" s="82"/>
      <c r="I5118" s="84"/>
      <c r="J5118" s="84"/>
      <c r="K5118" s="84"/>
      <c r="L5118" s="82"/>
    </row>
    <row r="5119" spans="2:12" x14ac:dyDescent="0.3">
      <c r="B5119" s="82"/>
      <c r="C5119" s="82"/>
      <c r="D5119" s="82"/>
      <c r="E5119" s="133"/>
      <c r="F5119" s="84"/>
      <c r="G5119" s="84"/>
      <c r="H5119" s="82"/>
      <c r="I5119" s="84"/>
      <c r="J5119" s="84"/>
      <c r="K5119" s="84"/>
      <c r="L5119" s="82"/>
    </row>
    <row r="5120" spans="2:12" x14ac:dyDescent="0.3">
      <c r="B5120" s="82"/>
      <c r="C5120" s="82"/>
      <c r="D5120" s="82"/>
      <c r="E5120" s="133"/>
      <c r="F5120" s="84"/>
      <c r="G5120" s="84"/>
      <c r="H5120" s="82"/>
      <c r="I5120" s="84"/>
      <c r="J5120" s="84"/>
      <c r="K5120" s="84"/>
      <c r="L5120" s="82"/>
    </row>
    <row r="5121" spans="2:12" x14ac:dyDescent="0.3">
      <c r="B5121" s="82"/>
      <c r="C5121" s="82"/>
      <c r="D5121" s="82"/>
      <c r="E5121" s="133"/>
      <c r="F5121" s="84"/>
      <c r="G5121" s="84"/>
      <c r="H5121" s="82"/>
      <c r="I5121" s="84"/>
      <c r="J5121" s="84"/>
      <c r="K5121" s="84"/>
      <c r="L5121" s="82"/>
    </row>
    <row r="5122" spans="2:12" x14ac:dyDescent="0.3">
      <c r="B5122" s="82"/>
      <c r="C5122" s="82"/>
      <c r="D5122" s="82"/>
      <c r="E5122" s="133"/>
      <c r="F5122" s="84"/>
      <c r="G5122" s="84"/>
      <c r="H5122" s="82"/>
      <c r="I5122" s="84"/>
      <c r="J5122" s="84"/>
      <c r="K5122" s="84"/>
      <c r="L5122" s="82"/>
    </row>
    <row r="5123" spans="2:12" x14ac:dyDescent="0.3">
      <c r="B5123" s="82"/>
      <c r="C5123" s="82"/>
      <c r="D5123" s="82"/>
      <c r="E5123" s="133"/>
      <c r="F5123" s="84"/>
      <c r="G5123" s="84"/>
      <c r="H5123" s="82"/>
      <c r="I5123" s="84"/>
      <c r="J5123" s="84"/>
      <c r="K5123" s="84"/>
      <c r="L5123" s="82"/>
    </row>
    <row r="5124" spans="2:12" x14ac:dyDescent="0.3">
      <c r="B5124" s="82"/>
      <c r="C5124" s="82"/>
      <c r="D5124" s="82"/>
      <c r="E5124" s="133"/>
      <c r="F5124" s="84"/>
      <c r="G5124" s="84"/>
      <c r="H5124" s="82"/>
      <c r="I5124" s="84"/>
      <c r="J5124" s="84"/>
      <c r="K5124" s="84"/>
      <c r="L5124" s="82"/>
    </row>
    <row r="5125" spans="2:12" x14ac:dyDescent="0.3">
      <c r="B5125" s="82"/>
      <c r="C5125" s="82"/>
      <c r="D5125" s="82"/>
      <c r="E5125" s="133"/>
      <c r="F5125" s="84"/>
      <c r="G5125" s="84"/>
      <c r="H5125" s="82"/>
      <c r="I5125" s="84"/>
      <c r="J5125" s="84"/>
      <c r="K5125" s="84"/>
      <c r="L5125" s="82"/>
    </row>
    <row r="5126" spans="2:12" x14ac:dyDescent="0.3">
      <c r="B5126" s="82"/>
      <c r="C5126" s="82"/>
      <c r="D5126" s="82"/>
      <c r="E5126" s="133"/>
      <c r="F5126" s="84"/>
      <c r="G5126" s="84"/>
      <c r="H5126" s="82"/>
      <c r="I5126" s="84"/>
      <c r="J5126" s="84"/>
      <c r="K5126" s="84"/>
      <c r="L5126" s="82"/>
    </row>
    <row r="5127" spans="2:12" x14ac:dyDescent="0.3">
      <c r="B5127" s="82"/>
      <c r="C5127" s="82"/>
      <c r="D5127" s="82"/>
      <c r="E5127" s="133"/>
      <c r="F5127" s="84"/>
      <c r="G5127" s="84"/>
      <c r="H5127" s="82"/>
      <c r="I5127" s="84"/>
      <c r="J5127" s="84"/>
      <c r="K5127" s="84"/>
      <c r="L5127" s="82"/>
    </row>
    <row r="5128" spans="2:12" x14ac:dyDescent="0.3">
      <c r="B5128" s="82"/>
      <c r="C5128" s="82"/>
      <c r="D5128" s="82"/>
      <c r="E5128" s="133"/>
      <c r="F5128" s="84"/>
      <c r="G5128" s="84"/>
      <c r="H5128" s="82"/>
      <c r="I5128" s="84"/>
      <c r="J5128" s="84"/>
      <c r="K5128" s="84"/>
      <c r="L5128" s="82"/>
    </row>
    <row r="5129" spans="2:12" x14ac:dyDescent="0.3">
      <c r="B5129" s="82"/>
      <c r="C5129" s="82"/>
      <c r="D5129" s="82"/>
      <c r="E5129" s="133"/>
      <c r="F5129" s="84"/>
      <c r="G5129" s="84"/>
      <c r="H5129" s="82"/>
      <c r="I5129" s="84"/>
      <c r="J5129" s="84"/>
      <c r="K5129" s="84"/>
      <c r="L5129" s="82"/>
    </row>
    <row r="5130" spans="2:12" x14ac:dyDescent="0.3">
      <c r="B5130" s="82"/>
      <c r="C5130" s="82"/>
      <c r="D5130" s="82"/>
      <c r="E5130" s="133"/>
      <c r="F5130" s="84"/>
      <c r="G5130" s="84"/>
      <c r="H5130" s="82"/>
      <c r="I5130" s="84"/>
      <c r="J5130" s="84"/>
      <c r="K5130" s="84"/>
      <c r="L5130" s="82"/>
    </row>
    <row r="5131" spans="2:12" x14ac:dyDescent="0.3">
      <c r="B5131" s="82"/>
      <c r="C5131" s="82"/>
      <c r="D5131" s="82"/>
      <c r="E5131" s="133"/>
      <c r="F5131" s="84"/>
      <c r="G5131" s="84"/>
      <c r="H5131" s="82"/>
      <c r="I5131" s="84"/>
      <c r="J5131" s="84"/>
      <c r="K5131" s="84"/>
      <c r="L5131" s="82"/>
    </row>
    <row r="5132" spans="2:12" x14ac:dyDescent="0.3">
      <c r="B5132" s="82"/>
      <c r="C5132" s="82"/>
      <c r="D5132" s="82"/>
      <c r="E5132" s="133"/>
      <c r="F5132" s="84"/>
      <c r="G5132" s="84"/>
      <c r="H5132" s="82"/>
      <c r="I5132" s="84"/>
      <c r="J5132" s="84"/>
      <c r="K5132" s="84"/>
      <c r="L5132" s="82"/>
    </row>
    <row r="5133" spans="2:12" x14ac:dyDescent="0.3">
      <c r="B5133" s="82"/>
      <c r="C5133" s="82"/>
      <c r="D5133" s="82"/>
      <c r="E5133" s="133"/>
      <c r="F5133" s="84"/>
      <c r="G5133" s="84"/>
      <c r="H5133" s="82"/>
      <c r="I5133" s="84"/>
      <c r="J5133" s="84"/>
      <c r="K5133" s="84"/>
      <c r="L5133" s="82"/>
    </row>
    <row r="5134" spans="2:12" x14ac:dyDescent="0.3">
      <c r="B5134" s="82"/>
      <c r="C5134" s="82"/>
      <c r="D5134" s="82"/>
      <c r="E5134" s="133"/>
      <c r="F5134" s="84"/>
      <c r="G5134" s="84"/>
      <c r="H5134" s="82"/>
      <c r="I5134" s="84"/>
      <c r="J5134" s="84"/>
      <c r="K5134" s="84"/>
      <c r="L5134" s="82"/>
    </row>
    <row r="5135" spans="2:12" x14ac:dyDescent="0.3">
      <c r="B5135" s="82"/>
      <c r="C5135" s="82"/>
      <c r="D5135" s="82"/>
      <c r="E5135" s="133"/>
      <c r="F5135" s="84"/>
      <c r="G5135" s="84"/>
      <c r="H5135" s="82"/>
      <c r="I5135" s="84"/>
      <c r="J5135" s="84"/>
      <c r="K5135" s="84"/>
      <c r="L5135" s="82"/>
    </row>
    <row r="5136" spans="2:12" x14ac:dyDescent="0.3">
      <c r="B5136" s="82"/>
      <c r="C5136" s="82"/>
      <c r="D5136" s="82"/>
      <c r="E5136" s="133"/>
      <c r="F5136" s="84"/>
      <c r="G5136" s="84"/>
      <c r="H5136" s="82"/>
      <c r="I5136" s="84"/>
      <c r="J5136" s="84"/>
      <c r="K5136" s="84"/>
      <c r="L5136" s="82"/>
    </row>
    <row r="5137" spans="2:12" x14ac:dyDescent="0.3">
      <c r="B5137" s="82"/>
      <c r="C5137" s="82"/>
      <c r="D5137" s="82"/>
      <c r="E5137" s="133"/>
      <c r="F5137" s="84"/>
      <c r="G5137" s="84"/>
      <c r="H5137" s="82"/>
      <c r="I5137" s="84"/>
      <c r="J5137" s="84"/>
      <c r="K5137" s="84"/>
      <c r="L5137" s="82"/>
    </row>
    <row r="5138" spans="2:12" x14ac:dyDescent="0.3">
      <c r="B5138" s="82"/>
      <c r="C5138" s="82"/>
      <c r="D5138" s="82"/>
      <c r="E5138" s="133"/>
      <c r="F5138" s="84"/>
      <c r="G5138" s="84"/>
      <c r="H5138" s="82"/>
      <c r="I5138" s="84"/>
      <c r="J5138" s="84"/>
      <c r="K5138" s="84"/>
      <c r="L5138" s="82"/>
    </row>
    <row r="5139" spans="2:12" x14ac:dyDescent="0.3">
      <c r="B5139" s="82"/>
      <c r="C5139" s="82"/>
      <c r="D5139" s="82"/>
      <c r="E5139" s="133"/>
      <c r="F5139" s="84"/>
      <c r="G5139" s="84"/>
      <c r="H5139" s="82"/>
      <c r="I5139" s="84"/>
      <c r="J5139" s="84"/>
      <c r="K5139" s="84"/>
      <c r="L5139" s="82"/>
    </row>
    <row r="5140" spans="2:12" x14ac:dyDescent="0.3">
      <c r="B5140" s="82"/>
      <c r="C5140" s="82"/>
      <c r="D5140" s="82"/>
      <c r="E5140" s="133"/>
      <c r="F5140" s="84"/>
      <c r="G5140" s="84"/>
      <c r="H5140" s="82"/>
      <c r="I5140" s="84"/>
      <c r="J5140" s="84"/>
      <c r="K5140" s="84"/>
      <c r="L5140" s="82"/>
    </row>
    <row r="5141" spans="2:12" x14ac:dyDescent="0.3">
      <c r="B5141" s="82"/>
      <c r="C5141" s="82"/>
      <c r="D5141" s="82"/>
      <c r="E5141" s="133"/>
      <c r="F5141" s="84"/>
      <c r="G5141" s="84"/>
      <c r="H5141" s="82"/>
      <c r="I5141" s="84"/>
      <c r="J5141" s="84"/>
      <c r="K5141" s="84"/>
      <c r="L5141" s="82"/>
    </row>
    <row r="5142" spans="2:12" x14ac:dyDescent="0.3">
      <c r="B5142" s="82"/>
      <c r="C5142" s="82"/>
      <c r="D5142" s="82"/>
      <c r="E5142" s="133"/>
      <c r="F5142" s="84"/>
      <c r="G5142" s="84"/>
      <c r="H5142" s="82"/>
      <c r="I5142" s="84"/>
      <c r="J5142" s="84"/>
      <c r="K5142" s="84"/>
      <c r="L5142" s="82"/>
    </row>
    <row r="5143" spans="2:12" x14ac:dyDescent="0.3">
      <c r="B5143" s="82"/>
      <c r="C5143" s="82"/>
      <c r="D5143" s="82"/>
      <c r="E5143" s="133"/>
      <c r="F5143" s="84"/>
      <c r="G5143" s="84"/>
      <c r="H5143" s="82"/>
      <c r="I5143" s="84"/>
      <c r="J5143" s="84"/>
      <c r="K5143" s="84"/>
      <c r="L5143" s="82"/>
    </row>
    <row r="5144" spans="2:12" x14ac:dyDescent="0.3">
      <c r="B5144" s="82"/>
      <c r="C5144" s="82"/>
      <c r="D5144" s="82"/>
      <c r="E5144" s="133"/>
      <c r="F5144" s="84"/>
      <c r="G5144" s="84"/>
      <c r="H5144" s="82"/>
      <c r="I5144" s="84"/>
      <c r="J5144" s="84"/>
      <c r="K5144" s="84"/>
      <c r="L5144" s="82"/>
    </row>
    <row r="5145" spans="2:12" x14ac:dyDescent="0.3">
      <c r="B5145" s="82"/>
      <c r="C5145" s="82"/>
      <c r="D5145" s="82"/>
      <c r="E5145" s="133"/>
      <c r="F5145" s="84"/>
      <c r="G5145" s="84"/>
      <c r="H5145" s="82"/>
      <c r="I5145" s="84"/>
      <c r="J5145" s="84"/>
      <c r="K5145" s="84"/>
      <c r="L5145" s="82"/>
    </row>
    <row r="5146" spans="2:12" x14ac:dyDescent="0.3">
      <c r="B5146" s="82"/>
      <c r="C5146" s="82"/>
      <c r="D5146" s="82"/>
      <c r="E5146" s="133"/>
      <c r="F5146" s="84"/>
      <c r="G5146" s="84"/>
      <c r="H5146" s="82"/>
      <c r="I5146" s="84"/>
      <c r="J5146" s="84"/>
      <c r="K5146" s="84"/>
      <c r="L5146" s="82"/>
    </row>
    <row r="5147" spans="2:12" x14ac:dyDescent="0.3">
      <c r="B5147" s="82"/>
      <c r="C5147" s="82"/>
      <c r="D5147" s="82"/>
      <c r="E5147" s="133"/>
      <c r="F5147" s="84"/>
      <c r="G5147" s="84"/>
      <c r="H5147" s="82"/>
      <c r="I5147" s="84"/>
      <c r="J5147" s="84"/>
      <c r="K5147" s="84"/>
      <c r="L5147" s="82"/>
    </row>
    <row r="5148" spans="2:12" x14ac:dyDescent="0.3">
      <c r="B5148" s="82"/>
      <c r="C5148" s="82"/>
      <c r="D5148" s="82"/>
      <c r="E5148" s="133"/>
      <c r="F5148" s="84"/>
      <c r="G5148" s="84"/>
      <c r="H5148" s="82"/>
      <c r="I5148" s="84"/>
      <c r="J5148" s="84"/>
      <c r="K5148" s="84"/>
      <c r="L5148" s="82"/>
    </row>
    <row r="5149" spans="2:12" x14ac:dyDescent="0.3">
      <c r="B5149" s="82"/>
      <c r="C5149" s="82"/>
      <c r="D5149" s="82"/>
      <c r="E5149" s="133"/>
      <c r="F5149" s="84"/>
      <c r="G5149" s="84"/>
      <c r="H5149" s="82"/>
      <c r="I5149" s="84"/>
      <c r="J5149" s="84"/>
      <c r="K5149" s="84"/>
      <c r="L5149" s="82"/>
    </row>
    <row r="5150" spans="2:12" x14ac:dyDescent="0.3">
      <c r="B5150" s="82"/>
      <c r="C5150" s="82"/>
      <c r="D5150" s="82"/>
      <c r="E5150" s="133"/>
      <c r="F5150" s="84"/>
      <c r="G5150" s="84"/>
      <c r="H5150" s="82"/>
      <c r="I5150" s="84"/>
      <c r="J5150" s="84"/>
      <c r="K5150" s="84"/>
      <c r="L5150" s="82"/>
    </row>
    <row r="5151" spans="2:12" x14ac:dyDescent="0.3">
      <c r="B5151" s="82"/>
      <c r="C5151" s="82"/>
      <c r="D5151" s="82"/>
      <c r="E5151" s="133"/>
      <c r="F5151" s="84"/>
      <c r="G5151" s="84"/>
      <c r="H5151" s="82"/>
      <c r="I5151" s="84"/>
      <c r="J5151" s="84"/>
      <c r="K5151" s="84"/>
      <c r="L5151" s="82"/>
    </row>
    <row r="5152" spans="2:12" x14ac:dyDescent="0.3">
      <c r="B5152" s="82"/>
      <c r="C5152" s="82"/>
      <c r="D5152" s="82"/>
      <c r="E5152" s="133"/>
      <c r="F5152" s="84"/>
      <c r="G5152" s="84"/>
      <c r="H5152" s="82"/>
      <c r="I5152" s="84"/>
      <c r="J5152" s="84"/>
      <c r="K5152" s="84"/>
      <c r="L5152" s="82"/>
    </row>
    <row r="5153" spans="2:12" x14ac:dyDescent="0.3">
      <c r="B5153" s="82"/>
      <c r="C5153" s="82"/>
      <c r="D5153" s="82"/>
      <c r="E5153" s="133"/>
      <c r="F5153" s="84"/>
      <c r="G5153" s="84"/>
      <c r="H5153" s="82"/>
      <c r="I5153" s="84"/>
      <c r="J5153" s="84"/>
      <c r="K5153" s="84"/>
      <c r="L5153" s="82"/>
    </row>
    <row r="5154" spans="2:12" x14ac:dyDescent="0.3">
      <c r="B5154" s="82"/>
      <c r="C5154" s="82"/>
      <c r="D5154" s="82"/>
      <c r="E5154" s="133"/>
      <c r="F5154" s="84"/>
      <c r="G5154" s="84"/>
      <c r="H5154" s="82"/>
      <c r="I5154" s="84"/>
      <c r="J5154" s="84"/>
      <c r="K5154" s="84"/>
      <c r="L5154" s="82"/>
    </row>
    <row r="5155" spans="2:12" x14ac:dyDescent="0.3">
      <c r="B5155" s="82"/>
      <c r="C5155" s="82"/>
      <c r="D5155" s="82"/>
      <c r="E5155" s="133"/>
      <c r="F5155" s="84"/>
      <c r="G5155" s="84"/>
      <c r="H5155" s="82"/>
      <c r="I5155" s="84"/>
      <c r="J5155" s="84"/>
      <c r="K5155" s="84"/>
      <c r="L5155" s="82"/>
    </row>
    <row r="5156" spans="2:12" x14ac:dyDescent="0.3">
      <c r="B5156" s="82"/>
      <c r="C5156" s="82"/>
      <c r="D5156" s="82"/>
      <c r="E5156" s="133"/>
      <c r="F5156" s="84"/>
      <c r="G5156" s="84"/>
      <c r="H5156" s="82"/>
      <c r="I5156" s="84"/>
      <c r="J5156" s="84"/>
      <c r="K5156" s="84"/>
      <c r="L5156" s="82"/>
    </row>
    <row r="5157" spans="2:12" x14ac:dyDescent="0.3">
      <c r="B5157" s="82"/>
      <c r="C5157" s="82"/>
      <c r="D5157" s="82"/>
      <c r="E5157" s="133"/>
      <c r="F5157" s="84"/>
      <c r="G5157" s="84"/>
      <c r="H5157" s="82"/>
      <c r="I5157" s="84"/>
      <c r="J5157" s="84"/>
      <c r="K5157" s="84"/>
      <c r="L5157" s="82"/>
    </row>
    <row r="5158" spans="2:12" x14ac:dyDescent="0.3">
      <c r="B5158" s="82"/>
      <c r="C5158" s="82"/>
      <c r="D5158" s="82"/>
      <c r="E5158" s="133"/>
      <c r="F5158" s="84"/>
      <c r="G5158" s="84"/>
      <c r="H5158" s="82"/>
      <c r="I5158" s="84"/>
      <c r="J5158" s="84"/>
      <c r="K5158" s="84"/>
      <c r="L5158" s="82"/>
    </row>
    <row r="5159" spans="2:12" x14ac:dyDescent="0.3">
      <c r="B5159" s="82"/>
      <c r="C5159" s="82"/>
      <c r="D5159" s="82"/>
      <c r="E5159" s="133"/>
      <c r="F5159" s="84"/>
      <c r="G5159" s="84"/>
      <c r="H5159" s="82"/>
      <c r="I5159" s="84"/>
      <c r="J5159" s="84"/>
      <c r="K5159" s="84"/>
      <c r="L5159" s="82"/>
    </row>
    <row r="5160" spans="2:12" x14ac:dyDescent="0.3">
      <c r="B5160" s="82"/>
      <c r="C5160" s="82"/>
      <c r="D5160" s="82"/>
      <c r="E5160" s="133"/>
      <c r="F5160" s="84"/>
      <c r="G5160" s="84"/>
      <c r="H5160" s="82"/>
      <c r="I5160" s="84"/>
      <c r="J5160" s="84"/>
      <c r="K5160" s="84"/>
      <c r="L5160" s="82"/>
    </row>
    <row r="5161" spans="2:12" x14ac:dyDescent="0.3">
      <c r="B5161" s="82"/>
      <c r="C5161" s="82"/>
      <c r="D5161" s="82"/>
      <c r="E5161" s="133"/>
      <c r="F5161" s="84"/>
      <c r="G5161" s="84"/>
      <c r="H5161" s="82"/>
      <c r="I5161" s="84"/>
      <c r="J5161" s="84"/>
      <c r="K5161" s="84"/>
      <c r="L5161" s="82"/>
    </row>
    <row r="5162" spans="2:12" x14ac:dyDescent="0.3">
      <c r="B5162" s="82"/>
      <c r="C5162" s="82"/>
      <c r="D5162" s="82"/>
      <c r="E5162" s="133"/>
      <c r="F5162" s="84"/>
      <c r="G5162" s="84"/>
      <c r="H5162" s="82"/>
      <c r="I5162" s="84"/>
      <c r="J5162" s="84"/>
      <c r="K5162" s="84"/>
      <c r="L5162" s="82"/>
    </row>
    <row r="5163" spans="2:12" x14ac:dyDescent="0.3">
      <c r="B5163" s="82"/>
      <c r="C5163" s="82"/>
      <c r="D5163" s="82"/>
      <c r="E5163" s="133"/>
      <c r="F5163" s="84"/>
      <c r="G5163" s="84"/>
      <c r="H5163" s="82"/>
      <c r="I5163" s="84"/>
      <c r="J5163" s="84"/>
      <c r="K5163" s="84"/>
      <c r="L5163" s="82"/>
    </row>
    <row r="5164" spans="2:12" x14ac:dyDescent="0.3">
      <c r="B5164" s="82"/>
      <c r="C5164" s="82"/>
      <c r="D5164" s="82"/>
      <c r="E5164" s="133"/>
      <c r="F5164" s="84"/>
      <c r="G5164" s="84"/>
      <c r="H5164" s="82"/>
      <c r="I5164" s="84"/>
      <c r="J5164" s="84"/>
      <c r="K5164" s="84"/>
      <c r="L5164" s="82"/>
    </row>
    <row r="5165" spans="2:12" x14ac:dyDescent="0.3">
      <c r="B5165" s="82"/>
      <c r="C5165" s="82"/>
      <c r="D5165" s="82"/>
      <c r="E5165" s="133"/>
      <c r="F5165" s="84"/>
      <c r="G5165" s="84"/>
      <c r="H5165" s="82"/>
      <c r="I5165" s="84"/>
      <c r="J5165" s="84"/>
      <c r="K5165" s="84"/>
      <c r="L5165" s="82"/>
    </row>
    <row r="5166" spans="2:12" x14ac:dyDescent="0.3">
      <c r="B5166" s="82"/>
      <c r="C5166" s="82"/>
      <c r="D5166" s="82"/>
      <c r="E5166" s="133"/>
      <c r="F5166" s="84"/>
      <c r="G5166" s="84"/>
      <c r="H5166" s="82"/>
      <c r="I5166" s="84"/>
      <c r="J5166" s="84"/>
      <c r="K5166" s="84"/>
      <c r="L5166" s="82"/>
    </row>
    <row r="5167" spans="2:12" x14ac:dyDescent="0.3">
      <c r="B5167" s="82"/>
      <c r="C5167" s="82"/>
      <c r="D5167" s="82"/>
      <c r="E5167" s="133"/>
      <c r="F5167" s="84"/>
      <c r="G5167" s="84"/>
      <c r="H5167" s="82"/>
      <c r="I5167" s="84"/>
      <c r="J5167" s="84"/>
      <c r="K5167" s="84"/>
      <c r="L5167" s="82"/>
    </row>
    <row r="5168" spans="2:12" x14ac:dyDescent="0.3">
      <c r="B5168" s="82"/>
      <c r="C5168" s="82"/>
      <c r="D5168" s="82"/>
      <c r="E5168" s="133"/>
      <c r="F5168" s="84"/>
      <c r="G5168" s="84"/>
      <c r="H5168" s="82"/>
      <c r="I5168" s="84"/>
      <c r="J5168" s="84"/>
      <c r="K5168" s="84"/>
      <c r="L5168" s="82"/>
    </row>
    <row r="5169" spans="2:12" x14ac:dyDescent="0.3">
      <c r="B5169" s="82"/>
      <c r="C5169" s="82"/>
      <c r="D5169" s="82"/>
      <c r="E5169" s="133"/>
      <c r="F5169" s="84"/>
      <c r="G5169" s="84"/>
      <c r="H5169" s="82"/>
      <c r="I5169" s="84"/>
      <c r="J5169" s="84"/>
      <c r="K5169" s="84"/>
      <c r="L5169" s="82"/>
    </row>
    <row r="5170" spans="2:12" x14ac:dyDescent="0.3">
      <c r="B5170" s="82"/>
      <c r="C5170" s="82"/>
      <c r="D5170" s="82"/>
      <c r="E5170" s="133"/>
      <c r="F5170" s="84"/>
      <c r="G5170" s="84"/>
      <c r="H5170" s="82"/>
      <c r="I5170" s="84"/>
      <c r="J5170" s="84"/>
      <c r="K5170" s="84"/>
      <c r="L5170" s="82"/>
    </row>
    <row r="5171" spans="2:12" x14ac:dyDescent="0.3">
      <c r="B5171" s="82"/>
      <c r="C5171" s="82"/>
      <c r="D5171" s="82"/>
      <c r="E5171" s="133"/>
      <c r="F5171" s="84"/>
      <c r="G5171" s="84"/>
      <c r="H5171" s="82"/>
      <c r="I5171" s="84"/>
      <c r="J5171" s="84"/>
      <c r="K5171" s="84"/>
      <c r="L5171" s="82"/>
    </row>
    <row r="5172" spans="2:12" x14ac:dyDescent="0.3">
      <c r="B5172" s="82"/>
      <c r="C5172" s="82"/>
      <c r="D5172" s="82"/>
      <c r="E5172" s="133"/>
      <c r="F5172" s="84"/>
      <c r="G5172" s="84"/>
      <c r="H5172" s="82"/>
      <c r="I5172" s="84"/>
      <c r="J5172" s="84"/>
      <c r="K5172" s="84"/>
      <c r="L5172" s="82"/>
    </row>
    <row r="5173" spans="2:12" x14ac:dyDescent="0.3">
      <c r="B5173" s="82"/>
      <c r="C5173" s="82"/>
      <c r="D5173" s="82"/>
      <c r="E5173" s="133"/>
      <c r="F5173" s="84"/>
      <c r="G5173" s="84"/>
      <c r="H5173" s="82"/>
      <c r="I5173" s="84"/>
      <c r="J5173" s="84"/>
      <c r="K5173" s="84"/>
      <c r="L5173" s="82"/>
    </row>
    <row r="5174" spans="2:12" x14ac:dyDescent="0.3">
      <c r="B5174" s="82"/>
      <c r="C5174" s="82"/>
      <c r="D5174" s="82"/>
      <c r="E5174" s="133"/>
      <c r="F5174" s="84"/>
      <c r="G5174" s="84"/>
      <c r="H5174" s="82"/>
      <c r="I5174" s="84"/>
      <c r="J5174" s="84"/>
      <c r="K5174" s="84"/>
      <c r="L5174" s="82"/>
    </row>
    <row r="5175" spans="2:12" x14ac:dyDescent="0.3">
      <c r="B5175" s="82"/>
      <c r="C5175" s="82"/>
      <c r="D5175" s="82"/>
      <c r="E5175" s="133"/>
      <c r="F5175" s="84"/>
      <c r="G5175" s="84"/>
      <c r="H5175" s="82"/>
      <c r="I5175" s="84"/>
      <c r="J5175" s="84"/>
      <c r="K5175" s="84"/>
      <c r="L5175" s="82"/>
    </row>
    <row r="5176" spans="2:12" x14ac:dyDescent="0.3">
      <c r="B5176" s="82"/>
      <c r="C5176" s="82"/>
      <c r="D5176" s="82"/>
      <c r="E5176" s="133"/>
      <c r="F5176" s="84"/>
      <c r="G5176" s="84"/>
      <c r="H5176" s="82"/>
      <c r="I5176" s="84"/>
      <c r="J5176" s="84"/>
      <c r="K5176" s="84"/>
      <c r="L5176" s="82"/>
    </row>
    <row r="5177" spans="2:12" x14ac:dyDescent="0.3">
      <c r="B5177" s="82"/>
      <c r="C5177" s="82"/>
      <c r="D5177" s="82"/>
      <c r="E5177" s="133"/>
      <c r="F5177" s="84"/>
      <c r="G5177" s="84"/>
      <c r="H5177" s="82"/>
      <c r="I5177" s="84"/>
      <c r="J5177" s="84"/>
      <c r="K5177" s="84"/>
      <c r="L5177" s="82"/>
    </row>
    <row r="5178" spans="2:12" x14ac:dyDescent="0.3">
      <c r="B5178" s="82"/>
      <c r="C5178" s="82"/>
      <c r="D5178" s="82"/>
      <c r="E5178" s="133"/>
      <c r="F5178" s="84"/>
      <c r="G5178" s="84"/>
      <c r="H5178" s="82"/>
      <c r="I5178" s="84"/>
      <c r="J5178" s="84"/>
      <c r="K5178" s="84"/>
      <c r="L5178" s="82"/>
    </row>
    <row r="5179" spans="2:12" x14ac:dyDescent="0.3">
      <c r="B5179" s="82"/>
      <c r="C5179" s="82"/>
      <c r="D5179" s="82"/>
      <c r="E5179" s="133"/>
      <c r="F5179" s="84"/>
      <c r="G5179" s="84"/>
      <c r="H5179" s="82"/>
      <c r="I5179" s="84"/>
      <c r="J5179" s="84"/>
      <c r="K5179" s="84"/>
      <c r="L5179" s="82"/>
    </row>
    <row r="5180" spans="2:12" x14ac:dyDescent="0.3">
      <c r="B5180" s="82"/>
      <c r="C5180" s="82"/>
      <c r="D5180" s="82"/>
      <c r="E5180" s="133"/>
      <c r="F5180" s="84"/>
      <c r="G5180" s="84"/>
      <c r="H5180" s="82"/>
      <c r="I5180" s="84"/>
      <c r="J5180" s="84"/>
      <c r="K5180" s="84"/>
      <c r="L5180" s="82"/>
    </row>
    <row r="5181" spans="2:12" x14ac:dyDescent="0.3">
      <c r="B5181" s="82"/>
      <c r="C5181" s="82"/>
      <c r="D5181" s="82"/>
      <c r="E5181" s="133"/>
      <c r="F5181" s="84"/>
      <c r="G5181" s="84"/>
      <c r="H5181" s="82"/>
      <c r="I5181" s="84"/>
      <c r="J5181" s="84"/>
      <c r="K5181" s="84"/>
      <c r="L5181" s="82"/>
    </row>
    <row r="5182" spans="2:12" x14ac:dyDescent="0.3">
      <c r="B5182" s="82"/>
      <c r="C5182" s="82"/>
      <c r="D5182" s="82"/>
      <c r="E5182" s="133"/>
      <c r="F5182" s="84"/>
      <c r="G5182" s="84"/>
      <c r="H5182" s="82"/>
      <c r="I5182" s="84"/>
      <c r="J5182" s="84"/>
      <c r="K5182" s="84"/>
      <c r="L5182" s="82"/>
    </row>
    <row r="5183" spans="2:12" x14ac:dyDescent="0.3">
      <c r="B5183" s="82"/>
      <c r="C5183" s="82"/>
      <c r="D5183" s="82"/>
      <c r="E5183" s="133"/>
      <c r="F5183" s="84"/>
      <c r="G5183" s="84"/>
      <c r="H5183" s="82"/>
      <c r="I5183" s="84"/>
      <c r="J5183" s="84"/>
      <c r="K5183" s="84"/>
      <c r="L5183" s="82"/>
    </row>
    <row r="5184" spans="2:12" x14ac:dyDescent="0.3">
      <c r="B5184" s="82"/>
      <c r="C5184" s="82"/>
      <c r="D5184" s="82"/>
      <c r="E5184" s="133"/>
      <c r="F5184" s="84"/>
      <c r="G5184" s="84"/>
      <c r="H5184" s="82"/>
      <c r="I5184" s="84"/>
      <c r="J5184" s="84"/>
      <c r="K5184" s="84"/>
      <c r="L5184" s="82"/>
    </row>
    <row r="5185" spans="2:12" x14ac:dyDescent="0.3">
      <c r="B5185" s="82"/>
      <c r="C5185" s="82"/>
      <c r="D5185" s="82"/>
      <c r="E5185" s="133"/>
      <c r="F5185" s="84"/>
      <c r="G5185" s="84"/>
      <c r="H5185" s="82"/>
      <c r="I5185" s="84"/>
      <c r="J5185" s="84"/>
      <c r="K5185" s="84"/>
      <c r="L5185" s="82"/>
    </row>
    <row r="5186" spans="2:12" x14ac:dyDescent="0.3">
      <c r="B5186" s="82"/>
      <c r="C5186" s="82"/>
      <c r="D5186" s="82"/>
      <c r="E5186" s="133"/>
      <c r="F5186" s="84"/>
      <c r="G5186" s="84"/>
      <c r="H5186" s="82"/>
      <c r="I5186" s="84"/>
      <c r="J5186" s="84"/>
      <c r="K5186" s="84"/>
      <c r="L5186" s="82"/>
    </row>
    <row r="5187" spans="2:12" x14ac:dyDescent="0.3">
      <c r="B5187" s="82"/>
      <c r="C5187" s="82"/>
      <c r="D5187" s="82"/>
      <c r="E5187" s="133"/>
      <c r="F5187" s="84"/>
      <c r="G5187" s="84"/>
      <c r="H5187" s="82"/>
      <c r="I5187" s="84"/>
      <c r="J5187" s="84"/>
      <c r="K5187" s="84"/>
      <c r="L5187" s="82"/>
    </row>
    <row r="5188" spans="2:12" x14ac:dyDescent="0.3">
      <c r="B5188" s="82"/>
      <c r="C5188" s="82"/>
      <c r="D5188" s="82"/>
      <c r="E5188" s="133"/>
      <c r="F5188" s="84"/>
      <c r="G5188" s="84"/>
      <c r="H5188" s="82"/>
      <c r="I5188" s="84"/>
      <c r="J5188" s="84"/>
      <c r="K5188" s="84"/>
      <c r="L5188" s="82"/>
    </row>
    <row r="5189" spans="2:12" x14ac:dyDescent="0.3">
      <c r="B5189" s="82"/>
      <c r="C5189" s="82"/>
      <c r="D5189" s="82"/>
      <c r="E5189" s="133"/>
      <c r="F5189" s="84"/>
      <c r="G5189" s="84"/>
      <c r="H5189" s="82"/>
      <c r="I5189" s="84"/>
      <c r="J5189" s="84"/>
      <c r="K5189" s="84"/>
      <c r="L5189" s="82"/>
    </row>
    <row r="5190" spans="2:12" x14ac:dyDescent="0.3">
      <c r="B5190" s="82"/>
      <c r="C5190" s="82"/>
      <c r="D5190" s="82"/>
      <c r="E5190" s="133"/>
      <c r="F5190" s="84"/>
      <c r="G5190" s="84"/>
      <c r="H5190" s="82"/>
      <c r="I5190" s="84"/>
      <c r="J5190" s="84"/>
      <c r="K5190" s="84"/>
      <c r="L5190" s="82"/>
    </row>
    <row r="5191" spans="2:12" x14ac:dyDescent="0.3">
      <c r="B5191" s="82"/>
      <c r="C5191" s="82"/>
      <c r="D5191" s="82"/>
      <c r="E5191" s="133"/>
      <c r="F5191" s="84"/>
      <c r="G5191" s="84"/>
      <c r="H5191" s="82"/>
      <c r="I5191" s="84"/>
      <c r="J5191" s="84"/>
      <c r="K5191" s="84"/>
      <c r="L5191" s="82"/>
    </row>
    <row r="5192" spans="2:12" x14ac:dyDescent="0.3">
      <c r="B5192" s="82"/>
      <c r="C5192" s="82"/>
      <c r="D5192" s="82"/>
      <c r="E5192" s="133"/>
      <c r="F5192" s="84"/>
      <c r="G5192" s="84"/>
      <c r="H5192" s="82"/>
      <c r="I5192" s="84"/>
      <c r="J5192" s="84"/>
      <c r="K5192" s="84"/>
      <c r="L5192" s="82"/>
    </row>
    <row r="5193" spans="2:12" x14ac:dyDescent="0.3">
      <c r="B5193" s="82"/>
      <c r="C5193" s="82"/>
      <c r="D5193" s="82"/>
      <c r="E5193" s="133"/>
      <c r="F5193" s="84"/>
      <c r="G5193" s="84"/>
      <c r="H5193" s="82"/>
      <c r="I5193" s="84"/>
      <c r="J5193" s="84"/>
      <c r="K5193" s="84"/>
      <c r="L5193" s="82"/>
    </row>
    <row r="5194" spans="2:12" x14ac:dyDescent="0.3">
      <c r="B5194" s="82"/>
      <c r="C5194" s="82"/>
      <c r="D5194" s="82"/>
      <c r="E5194" s="133"/>
      <c r="F5194" s="84"/>
      <c r="G5194" s="84"/>
      <c r="H5194" s="82"/>
      <c r="I5194" s="84"/>
      <c r="J5194" s="84"/>
      <c r="K5194" s="84"/>
      <c r="L5194" s="82"/>
    </row>
    <row r="5195" spans="2:12" x14ac:dyDescent="0.3">
      <c r="B5195" s="82"/>
      <c r="C5195" s="82"/>
      <c r="D5195" s="82"/>
      <c r="E5195" s="133"/>
      <c r="F5195" s="84"/>
      <c r="G5195" s="84"/>
      <c r="H5195" s="82"/>
      <c r="I5195" s="84"/>
      <c r="J5195" s="84"/>
      <c r="K5195" s="84"/>
      <c r="L5195" s="82"/>
    </row>
    <row r="5196" spans="2:12" x14ac:dyDescent="0.3">
      <c r="B5196" s="82"/>
      <c r="C5196" s="82"/>
      <c r="D5196" s="82"/>
      <c r="E5196" s="133"/>
      <c r="F5196" s="84"/>
      <c r="G5196" s="84"/>
      <c r="H5196" s="82"/>
      <c r="I5196" s="84"/>
      <c r="J5196" s="84"/>
      <c r="K5196" s="84"/>
      <c r="L5196" s="82"/>
    </row>
    <row r="5197" spans="2:12" x14ac:dyDescent="0.3">
      <c r="B5197" s="82"/>
      <c r="C5197" s="82"/>
      <c r="D5197" s="82"/>
      <c r="E5197" s="133"/>
      <c r="F5197" s="84"/>
      <c r="G5197" s="84"/>
      <c r="H5197" s="82"/>
      <c r="I5197" s="84"/>
      <c r="J5197" s="84"/>
      <c r="K5197" s="84"/>
      <c r="L5197" s="82"/>
    </row>
    <row r="5198" spans="2:12" x14ac:dyDescent="0.3">
      <c r="B5198" s="82"/>
      <c r="C5198" s="82"/>
      <c r="D5198" s="82"/>
      <c r="E5198" s="133"/>
      <c r="F5198" s="84"/>
      <c r="G5198" s="84"/>
      <c r="H5198" s="82"/>
      <c r="I5198" s="84"/>
      <c r="J5198" s="84"/>
      <c r="K5198" s="84"/>
      <c r="L5198" s="82"/>
    </row>
    <row r="5199" spans="2:12" x14ac:dyDescent="0.3">
      <c r="B5199" s="82"/>
      <c r="C5199" s="82"/>
      <c r="D5199" s="82"/>
      <c r="E5199" s="133"/>
      <c r="F5199" s="84"/>
      <c r="G5199" s="84"/>
      <c r="H5199" s="82"/>
      <c r="I5199" s="84"/>
      <c r="J5199" s="84"/>
      <c r="K5199" s="84"/>
      <c r="L5199" s="82"/>
    </row>
    <row r="5200" spans="2:12" x14ac:dyDescent="0.3">
      <c r="B5200" s="82"/>
      <c r="C5200" s="82"/>
      <c r="D5200" s="82"/>
      <c r="E5200" s="133"/>
      <c r="F5200" s="84"/>
      <c r="G5200" s="84"/>
      <c r="H5200" s="82"/>
      <c r="I5200" s="84"/>
      <c r="J5200" s="84"/>
      <c r="K5200" s="84"/>
      <c r="L5200" s="82"/>
    </row>
    <row r="5201" spans="2:12" x14ac:dyDescent="0.3">
      <c r="B5201" s="82"/>
      <c r="C5201" s="82"/>
      <c r="D5201" s="82"/>
      <c r="E5201" s="133"/>
      <c r="F5201" s="84"/>
      <c r="G5201" s="84"/>
      <c r="H5201" s="82"/>
      <c r="I5201" s="84"/>
      <c r="J5201" s="84"/>
      <c r="K5201" s="84"/>
      <c r="L5201" s="82"/>
    </row>
    <row r="5202" spans="2:12" x14ac:dyDescent="0.3">
      <c r="B5202" s="82"/>
      <c r="C5202" s="82"/>
      <c r="D5202" s="82"/>
      <c r="E5202" s="133"/>
      <c r="F5202" s="84"/>
      <c r="G5202" s="84"/>
      <c r="H5202" s="82"/>
      <c r="I5202" s="84"/>
      <c r="J5202" s="84"/>
      <c r="K5202" s="84"/>
      <c r="L5202" s="82"/>
    </row>
    <row r="5203" spans="2:12" x14ac:dyDescent="0.3">
      <c r="B5203" s="82"/>
      <c r="C5203" s="82"/>
      <c r="D5203" s="82"/>
      <c r="E5203" s="133"/>
      <c r="F5203" s="84"/>
      <c r="G5203" s="84"/>
      <c r="H5203" s="82"/>
      <c r="I5203" s="84"/>
      <c r="J5203" s="84"/>
      <c r="K5203" s="84"/>
      <c r="L5203" s="82"/>
    </row>
    <row r="5204" spans="2:12" x14ac:dyDescent="0.3">
      <c r="B5204" s="82"/>
      <c r="C5204" s="82"/>
      <c r="D5204" s="82"/>
      <c r="E5204" s="133"/>
      <c r="F5204" s="84"/>
      <c r="G5204" s="84"/>
      <c r="H5204" s="82"/>
      <c r="I5204" s="84"/>
      <c r="J5204" s="84"/>
      <c r="K5204" s="84"/>
      <c r="L5204" s="82"/>
    </row>
    <row r="5205" spans="2:12" x14ac:dyDescent="0.3">
      <c r="B5205" s="82"/>
      <c r="C5205" s="82"/>
      <c r="D5205" s="82"/>
      <c r="E5205" s="133"/>
      <c r="F5205" s="84"/>
      <c r="G5205" s="84"/>
      <c r="H5205" s="82"/>
      <c r="I5205" s="84"/>
      <c r="J5205" s="84"/>
      <c r="K5205" s="84"/>
      <c r="L5205" s="82"/>
    </row>
    <row r="5206" spans="2:12" x14ac:dyDescent="0.3">
      <c r="B5206" s="82"/>
      <c r="C5206" s="82"/>
      <c r="D5206" s="82"/>
      <c r="E5206" s="133"/>
      <c r="F5206" s="84"/>
      <c r="G5206" s="84"/>
      <c r="H5206" s="82"/>
      <c r="I5206" s="84"/>
      <c r="J5206" s="84"/>
      <c r="K5206" s="84"/>
      <c r="L5206" s="82"/>
    </row>
    <row r="5207" spans="2:12" x14ac:dyDescent="0.3">
      <c r="B5207" s="82"/>
      <c r="C5207" s="82"/>
      <c r="D5207" s="82"/>
      <c r="E5207" s="133"/>
      <c r="F5207" s="84"/>
      <c r="G5207" s="84"/>
      <c r="H5207" s="82"/>
      <c r="I5207" s="84"/>
      <c r="J5207" s="84"/>
      <c r="K5207" s="84"/>
      <c r="L5207" s="82"/>
    </row>
    <row r="5208" spans="2:12" x14ac:dyDescent="0.3">
      <c r="B5208" s="82"/>
      <c r="C5208" s="82"/>
      <c r="D5208" s="82"/>
      <c r="E5208" s="133"/>
      <c r="F5208" s="84"/>
      <c r="G5208" s="84"/>
      <c r="H5208" s="82"/>
      <c r="I5208" s="84"/>
      <c r="J5208" s="84"/>
      <c r="K5208" s="84"/>
      <c r="L5208" s="82"/>
    </row>
    <row r="5209" spans="2:12" x14ac:dyDescent="0.3">
      <c r="B5209" s="82"/>
      <c r="C5209" s="82"/>
      <c r="D5209" s="82"/>
      <c r="E5209" s="133"/>
      <c r="F5209" s="84"/>
      <c r="G5209" s="84"/>
      <c r="H5209" s="82"/>
      <c r="I5209" s="84"/>
      <c r="J5209" s="84"/>
      <c r="K5209" s="84"/>
      <c r="L5209" s="82"/>
    </row>
    <row r="5210" spans="2:12" x14ac:dyDescent="0.3">
      <c r="B5210" s="82"/>
      <c r="C5210" s="82"/>
      <c r="D5210" s="82"/>
      <c r="E5210" s="133"/>
      <c r="F5210" s="84"/>
      <c r="G5210" s="84"/>
      <c r="H5210" s="82"/>
      <c r="I5210" s="84"/>
      <c r="J5210" s="84"/>
      <c r="K5210" s="84"/>
      <c r="L5210" s="82"/>
    </row>
    <row r="5211" spans="2:12" x14ac:dyDescent="0.3">
      <c r="B5211" s="82"/>
      <c r="C5211" s="82"/>
      <c r="D5211" s="82"/>
      <c r="E5211" s="133"/>
      <c r="F5211" s="84"/>
      <c r="G5211" s="84"/>
      <c r="H5211" s="82"/>
      <c r="I5211" s="84"/>
      <c r="J5211" s="84"/>
      <c r="K5211" s="84"/>
      <c r="L5211" s="82"/>
    </row>
    <row r="5212" spans="2:12" x14ac:dyDescent="0.3">
      <c r="B5212" s="82"/>
      <c r="C5212" s="82"/>
      <c r="D5212" s="82"/>
      <c r="E5212" s="133"/>
      <c r="F5212" s="84"/>
      <c r="G5212" s="84"/>
      <c r="H5212" s="82"/>
      <c r="I5212" s="84"/>
      <c r="J5212" s="84"/>
      <c r="K5212" s="84"/>
      <c r="L5212" s="82"/>
    </row>
    <row r="5213" spans="2:12" x14ac:dyDescent="0.3">
      <c r="B5213" s="82"/>
      <c r="C5213" s="82"/>
      <c r="D5213" s="82"/>
      <c r="E5213" s="133"/>
      <c r="F5213" s="84"/>
      <c r="G5213" s="84"/>
      <c r="H5213" s="82"/>
      <c r="I5213" s="84"/>
      <c r="J5213" s="84"/>
      <c r="K5213" s="84"/>
      <c r="L5213" s="82"/>
    </row>
    <row r="5214" spans="2:12" x14ac:dyDescent="0.3">
      <c r="B5214" s="82"/>
      <c r="C5214" s="82"/>
      <c r="D5214" s="82"/>
      <c r="E5214" s="133"/>
      <c r="F5214" s="84"/>
      <c r="G5214" s="84"/>
      <c r="H5214" s="82"/>
      <c r="I5214" s="84"/>
      <c r="J5214" s="84"/>
      <c r="K5214" s="84"/>
      <c r="L5214" s="82"/>
    </row>
    <row r="5215" spans="2:12" x14ac:dyDescent="0.3">
      <c r="B5215" s="82"/>
      <c r="C5215" s="82"/>
      <c r="D5215" s="82"/>
      <c r="E5215" s="133"/>
      <c r="F5215" s="84"/>
      <c r="G5215" s="84"/>
      <c r="H5215" s="82"/>
      <c r="I5215" s="84"/>
      <c r="J5215" s="84"/>
      <c r="K5215" s="84"/>
      <c r="L5215" s="82"/>
    </row>
    <row r="5216" spans="2:12" x14ac:dyDescent="0.3">
      <c r="B5216" s="82"/>
      <c r="C5216" s="82"/>
      <c r="D5216" s="82"/>
      <c r="E5216" s="133"/>
      <c r="F5216" s="84"/>
      <c r="G5216" s="84"/>
      <c r="H5216" s="82"/>
      <c r="I5216" s="84"/>
      <c r="J5216" s="84"/>
      <c r="K5216" s="84"/>
      <c r="L5216" s="82"/>
    </row>
    <row r="5217" spans="2:12" x14ac:dyDescent="0.3">
      <c r="B5217" s="82"/>
      <c r="C5217" s="82"/>
      <c r="D5217" s="82"/>
      <c r="E5217" s="133"/>
      <c r="F5217" s="84"/>
      <c r="G5217" s="84"/>
      <c r="H5217" s="82"/>
      <c r="I5217" s="84"/>
      <c r="J5217" s="84"/>
      <c r="K5217" s="84"/>
      <c r="L5217" s="82"/>
    </row>
    <row r="5218" spans="2:12" x14ac:dyDescent="0.3">
      <c r="B5218" s="82"/>
      <c r="C5218" s="82"/>
      <c r="D5218" s="82"/>
      <c r="E5218" s="133"/>
      <c r="F5218" s="84"/>
      <c r="G5218" s="84"/>
      <c r="H5218" s="82"/>
      <c r="I5218" s="84"/>
      <c r="J5218" s="84"/>
      <c r="K5218" s="84"/>
      <c r="L5218" s="82"/>
    </row>
    <row r="5219" spans="2:12" x14ac:dyDescent="0.3">
      <c r="B5219" s="82"/>
      <c r="C5219" s="82"/>
      <c r="D5219" s="82"/>
      <c r="E5219" s="133"/>
      <c r="F5219" s="84"/>
      <c r="G5219" s="84"/>
      <c r="H5219" s="82"/>
      <c r="I5219" s="84"/>
      <c r="J5219" s="84"/>
      <c r="K5219" s="84"/>
      <c r="L5219" s="82"/>
    </row>
    <row r="5220" spans="2:12" x14ac:dyDescent="0.3">
      <c r="B5220" s="82"/>
      <c r="C5220" s="82"/>
      <c r="D5220" s="82"/>
      <c r="E5220" s="133"/>
      <c r="F5220" s="84"/>
      <c r="G5220" s="84"/>
      <c r="H5220" s="82"/>
      <c r="I5220" s="84"/>
      <c r="J5220" s="84"/>
      <c r="K5220" s="84"/>
      <c r="L5220" s="82"/>
    </row>
    <row r="5221" spans="2:12" x14ac:dyDescent="0.3">
      <c r="B5221" s="82"/>
      <c r="C5221" s="82"/>
      <c r="D5221" s="82"/>
      <c r="E5221" s="133"/>
      <c r="F5221" s="84"/>
      <c r="G5221" s="84"/>
      <c r="H5221" s="82"/>
      <c r="I5221" s="84"/>
      <c r="J5221" s="84"/>
      <c r="K5221" s="84"/>
      <c r="L5221" s="82"/>
    </row>
    <row r="5222" spans="2:12" x14ac:dyDescent="0.3">
      <c r="B5222" s="82"/>
      <c r="C5222" s="82"/>
      <c r="D5222" s="82"/>
      <c r="E5222" s="133"/>
      <c r="F5222" s="84"/>
      <c r="G5222" s="84"/>
      <c r="H5222" s="82"/>
      <c r="I5222" s="84"/>
      <c r="J5222" s="84"/>
      <c r="K5222" s="84"/>
      <c r="L5222" s="82"/>
    </row>
    <row r="5223" spans="2:12" x14ac:dyDescent="0.3">
      <c r="B5223" s="82"/>
      <c r="C5223" s="82"/>
      <c r="D5223" s="82"/>
      <c r="E5223" s="133"/>
      <c r="F5223" s="84"/>
      <c r="G5223" s="84"/>
      <c r="H5223" s="82"/>
      <c r="I5223" s="84"/>
      <c r="J5223" s="84"/>
      <c r="K5223" s="84"/>
      <c r="L5223" s="82"/>
    </row>
    <row r="5224" spans="2:12" x14ac:dyDescent="0.3">
      <c r="B5224" s="82"/>
      <c r="C5224" s="82"/>
      <c r="D5224" s="82"/>
      <c r="E5224" s="133"/>
      <c r="F5224" s="84"/>
      <c r="G5224" s="84"/>
      <c r="H5224" s="82"/>
      <c r="I5224" s="84"/>
      <c r="J5224" s="84"/>
      <c r="K5224" s="84"/>
      <c r="L5224" s="82"/>
    </row>
    <row r="5225" spans="2:12" x14ac:dyDescent="0.3">
      <c r="B5225" s="82"/>
      <c r="C5225" s="82"/>
      <c r="D5225" s="82"/>
      <c r="E5225" s="133"/>
      <c r="F5225" s="84"/>
      <c r="G5225" s="84"/>
      <c r="H5225" s="82"/>
      <c r="I5225" s="84"/>
      <c r="J5225" s="84"/>
      <c r="K5225" s="84"/>
      <c r="L5225" s="82"/>
    </row>
    <row r="5226" spans="2:12" x14ac:dyDescent="0.3">
      <c r="B5226" s="82"/>
      <c r="C5226" s="82"/>
      <c r="D5226" s="82"/>
      <c r="E5226" s="133"/>
      <c r="F5226" s="84"/>
      <c r="G5226" s="84"/>
      <c r="H5226" s="82"/>
      <c r="I5226" s="84"/>
      <c r="J5226" s="84"/>
      <c r="K5226" s="84"/>
      <c r="L5226" s="82"/>
    </row>
    <row r="5227" spans="2:12" x14ac:dyDescent="0.3">
      <c r="B5227" s="82"/>
      <c r="C5227" s="82"/>
      <c r="D5227" s="82"/>
      <c r="E5227" s="133"/>
      <c r="F5227" s="84"/>
      <c r="G5227" s="84"/>
      <c r="H5227" s="82"/>
      <c r="I5227" s="84"/>
      <c r="J5227" s="84"/>
      <c r="K5227" s="84"/>
      <c r="L5227" s="82"/>
    </row>
    <row r="5228" spans="2:12" x14ac:dyDescent="0.3">
      <c r="B5228" s="82"/>
      <c r="C5228" s="82"/>
      <c r="D5228" s="82"/>
      <c r="E5228" s="133"/>
      <c r="F5228" s="84"/>
      <c r="G5228" s="84"/>
      <c r="H5228" s="82"/>
      <c r="I5228" s="84"/>
      <c r="J5228" s="84"/>
      <c r="K5228" s="84"/>
      <c r="L5228" s="82"/>
    </row>
    <row r="5229" spans="2:12" x14ac:dyDescent="0.3">
      <c r="B5229" s="82"/>
      <c r="C5229" s="82"/>
      <c r="D5229" s="82"/>
      <c r="E5229" s="133"/>
      <c r="F5229" s="84"/>
      <c r="G5229" s="84"/>
      <c r="H5229" s="82"/>
      <c r="I5229" s="84"/>
      <c r="J5229" s="84"/>
      <c r="K5229" s="84"/>
      <c r="L5229" s="82"/>
    </row>
    <row r="5230" spans="2:12" x14ac:dyDescent="0.3">
      <c r="B5230" s="82"/>
      <c r="C5230" s="82"/>
      <c r="D5230" s="82"/>
      <c r="E5230" s="133"/>
      <c r="F5230" s="84"/>
      <c r="G5230" s="84"/>
      <c r="H5230" s="82"/>
      <c r="I5230" s="84"/>
      <c r="J5230" s="84"/>
      <c r="K5230" s="84"/>
      <c r="L5230" s="82"/>
    </row>
    <row r="5231" spans="2:12" x14ac:dyDescent="0.3">
      <c r="B5231" s="82"/>
      <c r="C5231" s="82"/>
      <c r="D5231" s="82"/>
      <c r="E5231" s="133"/>
      <c r="F5231" s="84"/>
      <c r="G5231" s="84"/>
      <c r="H5231" s="82"/>
      <c r="I5231" s="84"/>
      <c r="J5231" s="84"/>
      <c r="K5231" s="84"/>
      <c r="L5231" s="82"/>
    </row>
    <row r="5232" spans="2:12" x14ac:dyDescent="0.3">
      <c r="B5232" s="82"/>
      <c r="C5232" s="82"/>
      <c r="D5232" s="82"/>
      <c r="E5232" s="133"/>
      <c r="F5232" s="84"/>
      <c r="G5232" s="84"/>
      <c r="H5232" s="82"/>
      <c r="I5232" s="84"/>
      <c r="J5232" s="84"/>
      <c r="K5232" s="84"/>
      <c r="L5232" s="82"/>
    </row>
    <row r="5233" spans="2:12" x14ac:dyDescent="0.3">
      <c r="B5233" s="82"/>
      <c r="C5233" s="82"/>
      <c r="D5233" s="82"/>
      <c r="E5233" s="133"/>
      <c r="F5233" s="84"/>
      <c r="G5233" s="84"/>
      <c r="H5233" s="82"/>
      <c r="I5233" s="84"/>
      <c r="J5233" s="84"/>
      <c r="K5233" s="84"/>
      <c r="L5233" s="82"/>
    </row>
    <row r="5234" spans="2:12" x14ac:dyDescent="0.3">
      <c r="B5234" s="82"/>
      <c r="C5234" s="82"/>
      <c r="D5234" s="82"/>
      <c r="E5234" s="133"/>
      <c r="F5234" s="84"/>
      <c r="G5234" s="84"/>
      <c r="H5234" s="82"/>
      <c r="I5234" s="84"/>
      <c r="J5234" s="84"/>
      <c r="K5234" s="84"/>
      <c r="L5234" s="82"/>
    </row>
    <row r="5235" spans="2:12" x14ac:dyDescent="0.3">
      <c r="B5235" s="82"/>
      <c r="C5235" s="82"/>
      <c r="D5235" s="82"/>
      <c r="E5235" s="133"/>
      <c r="F5235" s="84"/>
      <c r="G5235" s="84"/>
      <c r="H5235" s="82"/>
      <c r="I5235" s="84"/>
      <c r="J5235" s="84"/>
      <c r="K5235" s="84"/>
      <c r="L5235" s="82"/>
    </row>
    <row r="5236" spans="2:12" x14ac:dyDescent="0.3">
      <c r="B5236" s="82"/>
      <c r="C5236" s="82"/>
      <c r="D5236" s="82"/>
      <c r="E5236" s="133"/>
      <c r="F5236" s="84"/>
      <c r="G5236" s="84"/>
      <c r="H5236" s="82"/>
      <c r="I5236" s="84"/>
      <c r="J5236" s="84"/>
      <c r="K5236" s="84"/>
      <c r="L5236" s="82"/>
    </row>
    <row r="5237" spans="2:12" x14ac:dyDescent="0.3">
      <c r="B5237" s="82"/>
      <c r="C5237" s="82"/>
      <c r="D5237" s="82"/>
      <c r="E5237" s="133"/>
      <c r="F5237" s="84"/>
      <c r="G5237" s="84"/>
      <c r="H5237" s="82"/>
      <c r="I5237" s="84"/>
      <c r="J5237" s="84"/>
      <c r="K5237" s="84"/>
      <c r="L5237" s="82"/>
    </row>
    <row r="5238" spans="2:12" x14ac:dyDescent="0.3">
      <c r="B5238" s="82"/>
      <c r="C5238" s="82"/>
      <c r="D5238" s="82"/>
      <c r="E5238" s="133"/>
      <c r="F5238" s="84"/>
      <c r="G5238" s="84"/>
      <c r="H5238" s="82"/>
      <c r="I5238" s="84"/>
      <c r="J5238" s="84"/>
      <c r="K5238" s="84"/>
      <c r="L5238" s="82"/>
    </row>
    <row r="5239" spans="2:12" x14ac:dyDescent="0.3">
      <c r="B5239" s="82"/>
      <c r="C5239" s="82"/>
      <c r="D5239" s="82"/>
      <c r="E5239" s="133"/>
      <c r="F5239" s="84"/>
      <c r="G5239" s="84"/>
      <c r="H5239" s="82"/>
      <c r="I5239" s="84"/>
      <c r="J5239" s="84"/>
      <c r="K5239" s="84"/>
      <c r="L5239" s="82"/>
    </row>
    <row r="5240" spans="2:12" x14ac:dyDescent="0.3">
      <c r="B5240" s="82"/>
      <c r="C5240" s="82"/>
      <c r="D5240" s="82"/>
      <c r="E5240" s="133"/>
      <c r="F5240" s="84"/>
      <c r="G5240" s="84"/>
      <c r="H5240" s="82"/>
      <c r="I5240" s="84"/>
      <c r="J5240" s="84"/>
      <c r="K5240" s="84"/>
      <c r="L5240" s="82"/>
    </row>
    <row r="5241" spans="2:12" x14ac:dyDescent="0.3">
      <c r="B5241" s="82"/>
      <c r="C5241" s="82"/>
      <c r="D5241" s="82"/>
      <c r="E5241" s="133"/>
      <c r="F5241" s="84"/>
      <c r="G5241" s="84"/>
      <c r="H5241" s="82"/>
      <c r="I5241" s="84"/>
      <c r="J5241" s="84"/>
      <c r="K5241" s="84"/>
      <c r="L5241" s="82"/>
    </row>
    <row r="5242" spans="2:12" x14ac:dyDescent="0.3">
      <c r="B5242" s="82"/>
      <c r="C5242" s="82"/>
      <c r="D5242" s="82"/>
      <c r="E5242" s="133"/>
      <c r="F5242" s="84"/>
      <c r="G5242" s="84"/>
      <c r="H5242" s="82"/>
      <c r="I5242" s="84"/>
      <c r="J5242" s="84"/>
      <c r="K5242" s="84"/>
      <c r="L5242" s="82"/>
    </row>
    <row r="5243" spans="2:12" x14ac:dyDescent="0.3">
      <c r="B5243" s="82"/>
      <c r="C5243" s="82"/>
      <c r="D5243" s="82"/>
      <c r="E5243" s="133"/>
      <c r="F5243" s="84"/>
      <c r="G5243" s="84"/>
      <c r="H5243" s="82"/>
      <c r="I5243" s="84"/>
      <c r="J5243" s="84"/>
      <c r="K5243" s="84"/>
      <c r="L5243" s="82"/>
    </row>
    <row r="5244" spans="2:12" x14ac:dyDescent="0.3">
      <c r="B5244" s="82"/>
      <c r="C5244" s="82"/>
      <c r="D5244" s="82"/>
      <c r="E5244" s="133"/>
      <c r="F5244" s="84"/>
      <c r="G5244" s="84"/>
      <c r="H5244" s="82"/>
      <c r="I5244" s="84"/>
      <c r="J5244" s="84"/>
      <c r="K5244" s="84"/>
      <c r="L5244" s="82"/>
    </row>
    <row r="5245" spans="2:12" x14ac:dyDescent="0.3">
      <c r="B5245" s="82"/>
      <c r="C5245" s="82"/>
      <c r="D5245" s="82"/>
      <c r="E5245" s="133"/>
      <c r="F5245" s="84"/>
      <c r="G5245" s="84"/>
      <c r="H5245" s="82"/>
      <c r="I5245" s="84"/>
      <c r="J5245" s="84"/>
      <c r="K5245" s="84"/>
      <c r="L5245" s="82"/>
    </row>
    <row r="5246" spans="2:12" x14ac:dyDescent="0.3">
      <c r="B5246" s="82"/>
      <c r="C5246" s="82"/>
      <c r="D5246" s="82"/>
      <c r="E5246" s="133"/>
      <c r="F5246" s="84"/>
      <c r="G5246" s="84"/>
      <c r="H5246" s="82"/>
      <c r="I5246" s="84"/>
      <c r="J5246" s="84"/>
      <c r="K5246" s="84"/>
      <c r="L5246" s="82"/>
    </row>
    <row r="5247" spans="2:12" x14ac:dyDescent="0.3">
      <c r="B5247" s="82"/>
      <c r="C5247" s="82"/>
      <c r="D5247" s="82"/>
      <c r="E5247" s="133"/>
      <c r="F5247" s="84"/>
      <c r="G5247" s="84"/>
      <c r="H5247" s="82"/>
      <c r="I5247" s="84"/>
      <c r="J5247" s="84"/>
      <c r="K5247" s="84"/>
      <c r="L5247" s="82"/>
    </row>
    <row r="5248" spans="2:12" x14ac:dyDescent="0.3">
      <c r="B5248" s="82"/>
      <c r="C5248" s="82"/>
      <c r="D5248" s="82"/>
      <c r="E5248" s="133"/>
      <c r="F5248" s="84"/>
      <c r="G5248" s="84"/>
      <c r="H5248" s="82"/>
      <c r="I5248" s="84"/>
      <c r="J5248" s="84"/>
      <c r="K5248" s="84"/>
      <c r="L5248" s="82"/>
    </row>
    <row r="5249" spans="2:12" x14ac:dyDescent="0.3">
      <c r="B5249" s="82"/>
      <c r="C5249" s="82"/>
      <c r="D5249" s="82"/>
      <c r="E5249" s="133"/>
      <c r="F5249" s="84"/>
      <c r="G5249" s="84"/>
      <c r="H5249" s="82"/>
      <c r="I5249" s="84"/>
      <c r="J5249" s="84"/>
      <c r="K5249" s="84"/>
      <c r="L5249" s="82"/>
    </row>
    <row r="5250" spans="2:12" x14ac:dyDescent="0.3">
      <c r="B5250" s="82"/>
      <c r="C5250" s="82"/>
      <c r="D5250" s="82"/>
      <c r="E5250" s="133"/>
      <c r="F5250" s="84"/>
      <c r="G5250" s="84"/>
      <c r="H5250" s="82"/>
      <c r="I5250" s="84"/>
      <c r="J5250" s="84"/>
      <c r="K5250" s="84"/>
      <c r="L5250" s="82"/>
    </row>
    <row r="5251" spans="2:12" x14ac:dyDescent="0.3">
      <c r="B5251" s="82"/>
      <c r="C5251" s="82"/>
      <c r="D5251" s="82"/>
      <c r="E5251" s="133"/>
      <c r="F5251" s="84"/>
      <c r="G5251" s="84"/>
      <c r="H5251" s="82"/>
      <c r="I5251" s="84"/>
      <c r="J5251" s="84"/>
      <c r="K5251" s="84"/>
      <c r="L5251" s="82"/>
    </row>
    <row r="5252" spans="2:12" x14ac:dyDescent="0.3">
      <c r="B5252" s="82"/>
      <c r="C5252" s="82"/>
      <c r="D5252" s="82"/>
      <c r="E5252" s="133"/>
      <c r="F5252" s="84"/>
      <c r="G5252" s="84"/>
      <c r="H5252" s="82"/>
      <c r="I5252" s="84"/>
      <c r="J5252" s="84"/>
      <c r="K5252" s="84"/>
      <c r="L5252" s="82"/>
    </row>
    <row r="5253" spans="2:12" x14ac:dyDescent="0.3">
      <c r="B5253" s="82"/>
      <c r="C5253" s="82"/>
      <c r="D5253" s="82"/>
      <c r="E5253" s="133"/>
      <c r="F5253" s="84"/>
      <c r="G5253" s="84"/>
      <c r="H5253" s="82"/>
      <c r="I5253" s="84"/>
      <c r="J5253" s="84"/>
      <c r="K5253" s="84"/>
      <c r="L5253" s="82"/>
    </row>
    <row r="5254" spans="2:12" x14ac:dyDescent="0.3">
      <c r="B5254" s="82"/>
      <c r="C5254" s="82"/>
      <c r="D5254" s="82"/>
      <c r="E5254" s="133"/>
      <c r="F5254" s="84"/>
      <c r="G5254" s="84"/>
      <c r="H5254" s="82"/>
      <c r="I5254" s="84"/>
      <c r="J5254" s="84"/>
      <c r="K5254" s="84"/>
      <c r="L5254" s="82"/>
    </row>
    <row r="5255" spans="2:12" x14ac:dyDescent="0.3">
      <c r="B5255" s="82"/>
      <c r="C5255" s="82"/>
      <c r="D5255" s="82"/>
      <c r="E5255" s="133"/>
      <c r="F5255" s="84"/>
      <c r="G5255" s="84"/>
      <c r="H5255" s="82"/>
      <c r="I5255" s="84"/>
      <c r="J5255" s="84"/>
      <c r="K5255" s="84"/>
      <c r="L5255" s="82"/>
    </row>
    <row r="5256" spans="2:12" x14ac:dyDescent="0.3">
      <c r="B5256" s="82"/>
      <c r="C5256" s="82"/>
      <c r="D5256" s="82"/>
      <c r="E5256" s="133"/>
      <c r="F5256" s="84"/>
      <c r="G5256" s="84"/>
      <c r="H5256" s="82"/>
      <c r="I5256" s="84"/>
      <c r="J5256" s="84"/>
      <c r="K5256" s="84"/>
      <c r="L5256" s="82"/>
    </row>
    <row r="5257" spans="2:12" x14ac:dyDescent="0.3">
      <c r="B5257" s="82"/>
      <c r="C5257" s="82"/>
      <c r="D5257" s="82"/>
      <c r="E5257" s="133"/>
      <c r="F5257" s="84"/>
      <c r="G5257" s="84"/>
      <c r="H5257" s="82"/>
      <c r="I5257" s="84"/>
      <c r="J5257" s="84"/>
      <c r="K5257" s="84"/>
      <c r="L5257" s="82"/>
    </row>
    <row r="5258" spans="2:12" x14ac:dyDescent="0.3">
      <c r="B5258" s="82"/>
      <c r="C5258" s="82"/>
      <c r="D5258" s="82"/>
      <c r="E5258" s="133"/>
      <c r="F5258" s="84"/>
      <c r="G5258" s="84"/>
      <c r="H5258" s="82"/>
      <c r="I5258" s="84"/>
      <c r="J5258" s="84"/>
      <c r="K5258" s="84"/>
      <c r="L5258" s="82"/>
    </row>
    <row r="5259" spans="2:12" x14ac:dyDescent="0.3">
      <c r="B5259" s="82"/>
      <c r="C5259" s="82"/>
      <c r="D5259" s="82"/>
      <c r="E5259" s="133"/>
      <c r="F5259" s="84"/>
      <c r="G5259" s="84"/>
      <c r="H5259" s="82"/>
      <c r="I5259" s="84"/>
      <c r="J5259" s="84"/>
      <c r="K5259" s="84"/>
      <c r="L5259" s="82"/>
    </row>
    <row r="5260" spans="2:12" x14ac:dyDescent="0.3">
      <c r="B5260" s="82"/>
      <c r="C5260" s="82"/>
      <c r="D5260" s="82"/>
      <c r="E5260" s="133"/>
      <c r="F5260" s="84"/>
      <c r="G5260" s="84"/>
      <c r="H5260" s="82"/>
      <c r="I5260" s="84"/>
      <c r="J5260" s="84"/>
      <c r="K5260" s="84"/>
      <c r="L5260" s="82"/>
    </row>
    <row r="5261" spans="2:12" x14ac:dyDescent="0.3">
      <c r="B5261" s="82"/>
      <c r="C5261" s="82"/>
      <c r="D5261" s="82"/>
      <c r="E5261" s="133"/>
      <c r="F5261" s="84"/>
      <c r="G5261" s="84"/>
      <c r="H5261" s="82"/>
      <c r="I5261" s="84"/>
      <c r="J5261" s="84"/>
      <c r="K5261" s="84"/>
      <c r="L5261" s="82"/>
    </row>
    <row r="5262" spans="2:12" x14ac:dyDescent="0.3">
      <c r="B5262" s="82"/>
      <c r="C5262" s="82"/>
      <c r="D5262" s="82"/>
      <c r="E5262" s="133"/>
      <c r="F5262" s="84"/>
      <c r="G5262" s="84"/>
      <c r="H5262" s="82"/>
      <c r="I5262" s="84"/>
      <c r="J5262" s="84"/>
      <c r="K5262" s="84"/>
      <c r="L5262" s="82"/>
    </row>
    <row r="5263" spans="2:12" x14ac:dyDescent="0.3">
      <c r="B5263" s="82"/>
      <c r="C5263" s="82"/>
      <c r="D5263" s="82"/>
      <c r="E5263" s="133"/>
      <c r="F5263" s="84"/>
      <c r="G5263" s="84"/>
      <c r="H5263" s="82"/>
      <c r="I5263" s="84"/>
      <c r="J5263" s="84"/>
      <c r="K5263" s="84"/>
      <c r="L5263" s="82"/>
    </row>
    <row r="5264" spans="2:12" x14ac:dyDescent="0.3">
      <c r="B5264" s="82"/>
      <c r="C5264" s="82"/>
      <c r="D5264" s="82"/>
      <c r="E5264" s="133"/>
      <c r="F5264" s="84"/>
      <c r="G5264" s="84"/>
      <c r="H5264" s="82"/>
      <c r="I5264" s="84"/>
      <c r="J5264" s="84"/>
      <c r="K5264" s="84"/>
      <c r="L5264" s="82"/>
    </row>
    <row r="5265" spans="2:12" x14ac:dyDescent="0.3">
      <c r="B5265" s="82"/>
      <c r="C5265" s="82"/>
      <c r="D5265" s="82"/>
      <c r="E5265" s="133"/>
      <c r="F5265" s="84"/>
      <c r="G5265" s="84"/>
      <c r="H5265" s="82"/>
      <c r="I5265" s="84"/>
      <c r="J5265" s="84"/>
      <c r="K5265" s="84"/>
      <c r="L5265" s="82"/>
    </row>
    <row r="5266" spans="2:12" x14ac:dyDescent="0.3">
      <c r="B5266" s="82"/>
      <c r="C5266" s="82"/>
      <c r="D5266" s="82"/>
      <c r="E5266" s="133"/>
      <c r="F5266" s="84"/>
      <c r="G5266" s="84"/>
      <c r="H5266" s="82"/>
      <c r="I5266" s="84"/>
      <c r="J5266" s="84"/>
      <c r="K5266" s="84"/>
      <c r="L5266" s="82"/>
    </row>
    <row r="5267" spans="2:12" x14ac:dyDescent="0.3">
      <c r="B5267" s="82"/>
      <c r="C5267" s="82"/>
      <c r="D5267" s="82"/>
      <c r="E5267" s="133"/>
      <c r="F5267" s="84"/>
      <c r="G5267" s="84"/>
      <c r="H5267" s="82"/>
      <c r="I5267" s="84"/>
      <c r="J5267" s="84"/>
      <c r="K5267" s="84"/>
      <c r="L5267" s="82"/>
    </row>
    <row r="5268" spans="2:12" x14ac:dyDescent="0.3">
      <c r="B5268" s="82"/>
      <c r="C5268" s="82"/>
      <c r="D5268" s="82"/>
      <c r="E5268" s="133"/>
      <c r="F5268" s="84"/>
      <c r="G5268" s="84"/>
      <c r="H5268" s="82"/>
      <c r="I5268" s="84"/>
      <c r="J5268" s="84"/>
      <c r="K5268" s="84"/>
      <c r="L5268" s="82"/>
    </row>
    <row r="5269" spans="2:12" x14ac:dyDescent="0.3">
      <c r="B5269" s="82"/>
      <c r="C5269" s="82"/>
      <c r="D5269" s="82"/>
      <c r="E5269" s="133"/>
      <c r="F5269" s="84"/>
      <c r="G5269" s="84"/>
      <c r="H5269" s="82"/>
      <c r="I5269" s="84"/>
      <c r="J5269" s="84"/>
      <c r="K5269" s="84"/>
      <c r="L5269" s="82"/>
    </row>
    <row r="5270" spans="2:12" x14ac:dyDescent="0.3">
      <c r="B5270" s="82"/>
      <c r="C5270" s="82"/>
      <c r="D5270" s="82"/>
      <c r="E5270" s="133"/>
      <c r="F5270" s="84"/>
      <c r="G5270" s="84"/>
      <c r="H5270" s="82"/>
      <c r="I5270" s="84"/>
      <c r="J5270" s="84"/>
      <c r="K5270" s="84"/>
      <c r="L5270" s="82"/>
    </row>
    <row r="5271" spans="2:12" x14ac:dyDescent="0.3">
      <c r="B5271" s="82"/>
      <c r="C5271" s="82"/>
      <c r="D5271" s="82"/>
      <c r="E5271" s="133"/>
      <c r="F5271" s="84"/>
      <c r="G5271" s="84"/>
      <c r="H5271" s="82"/>
      <c r="I5271" s="84"/>
      <c r="J5271" s="84"/>
      <c r="K5271" s="84"/>
      <c r="L5271" s="82"/>
    </row>
    <row r="5272" spans="2:12" x14ac:dyDescent="0.3">
      <c r="B5272" s="82"/>
      <c r="C5272" s="82"/>
      <c r="D5272" s="82"/>
      <c r="E5272" s="133"/>
      <c r="F5272" s="84"/>
      <c r="G5272" s="84"/>
      <c r="H5272" s="82"/>
      <c r="I5272" s="84"/>
      <c r="J5272" s="84"/>
      <c r="K5272" s="84"/>
      <c r="L5272" s="82"/>
    </row>
    <row r="5273" spans="2:12" x14ac:dyDescent="0.3">
      <c r="B5273" s="82"/>
      <c r="C5273" s="82"/>
      <c r="D5273" s="82"/>
      <c r="E5273" s="133"/>
      <c r="F5273" s="84"/>
      <c r="G5273" s="84"/>
      <c r="H5273" s="82"/>
      <c r="I5273" s="84"/>
      <c r="J5273" s="84"/>
      <c r="K5273" s="84"/>
      <c r="L5273" s="82"/>
    </row>
    <row r="5274" spans="2:12" x14ac:dyDescent="0.3">
      <c r="B5274" s="82"/>
      <c r="C5274" s="82"/>
      <c r="D5274" s="82"/>
      <c r="E5274" s="133"/>
      <c r="F5274" s="84"/>
      <c r="G5274" s="84"/>
      <c r="H5274" s="82"/>
      <c r="I5274" s="84"/>
      <c r="J5274" s="84"/>
      <c r="K5274" s="84"/>
      <c r="L5274" s="82"/>
    </row>
    <row r="5275" spans="2:12" x14ac:dyDescent="0.3">
      <c r="B5275" s="82"/>
      <c r="C5275" s="82"/>
      <c r="D5275" s="82"/>
      <c r="E5275" s="133"/>
      <c r="F5275" s="84"/>
      <c r="G5275" s="84"/>
      <c r="H5275" s="82"/>
      <c r="I5275" s="84"/>
      <c r="J5275" s="84"/>
      <c r="K5275" s="84"/>
      <c r="L5275" s="82"/>
    </row>
    <row r="5276" spans="2:12" x14ac:dyDescent="0.3">
      <c r="B5276" s="82"/>
      <c r="C5276" s="82"/>
      <c r="D5276" s="82"/>
      <c r="E5276" s="133"/>
      <c r="F5276" s="84"/>
      <c r="G5276" s="84"/>
      <c r="H5276" s="82"/>
      <c r="I5276" s="84"/>
      <c r="J5276" s="84"/>
      <c r="K5276" s="84"/>
      <c r="L5276" s="82"/>
    </row>
    <row r="5277" spans="2:12" x14ac:dyDescent="0.3">
      <c r="B5277" s="82"/>
      <c r="C5277" s="82"/>
      <c r="D5277" s="82"/>
      <c r="E5277" s="133"/>
      <c r="F5277" s="84"/>
      <c r="G5277" s="84"/>
      <c r="H5277" s="82"/>
      <c r="I5277" s="84"/>
      <c r="J5277" s="84"/>
      <c r="K5277" s="84"/>
      <c r="L5277" s="82"/>
    </row>
    <row r="5278" spans="2:12" x14ac:dyDescent="0.3">
      <c r="B5278" s="82"/>
      <c r="C5278" s="82"/>
      <c r="D5278" s="82"/>
      <c r="E5278" s="133"/>
      <c r="F5278" s="84"/>
      <c r="G5278" s="84"/>
      <c r="H5278" s="82"/>
      <c r="I5278" s="84"/>
      <c r="J5278" s="84"/>
      <c r="K5278" s="84"/>
      <c r="L5278" s="82"/>
    </row>
    <row r="5279" spans="2:12" x14ac:dyDescent="0.3">
      <c r="B5279" s="82"/>
      <c r="C5279" s="82"/>
      <c r="D5279" s="82"/>
      <c r="E5279" s="133"/>
      <c r="F5279" s="84"/>
      <c r="G5279" s="84"/>
      <c r="H5279" s="82"/>
      <c r="I5279" s="84"/>
      <c r="J5279" s="84"/>
      <c r="K5279" s="84"/>
      <c r="L5279" s="82"/>
    </row>
    <row r="5280" spans="2:12" x14ac:dyDescent="0.3">
      <c r="B5280" s="82"/>
      <c r="C5280" s="82"/>
      <c r="D5280" s="82"/>
      <c r="E5280" s="133"/>
      <c r="F5280" s="84"/>
      <c r="G5280" s="84"/>
      <c r="H5280" s="82"/>
      <c r="I5280" s="84"/>
      <c r="J5280" s="84"/>
      <c r="K5280" s="84"/>
      <c r="L5280" s="82"/>
    </row>
    <row r="5281" spans="2:12" x14ac:dyDescent="0.3">
      <c r="B5281" s="82"/>
      <c r="C5281" s="82"/>
      <c r="D5281" s="82"/>
      <c r="E5281" s="133"/>
      <c r="F5281" s="84"/>
      <c r="G5281" s="84"/>
      <c r="H5281" s="82"/>
      <c r="I5281" s="84"/>
      <c r="J5281" s="84"/>
      <c r="K5281" s="84"/>
      <c r="L5281" s="82"/>
    </row>
    <row r="5282" spans="2:12" x14ac:dyDescent="0.3">
      <c r="B5282" s="82"/>
      <c r="C5282" s="82"/>
      <c r="D5282" s="82"/>
      <c r="E5282" s="133"/>
      <c r="F5282" s="84"/>
      <c r="G5282" s="84"/>
      <c r="H5282" s="82"/>
      <c r="I5282" s="84"/>
      <c r="J5282" s="84"/>
      <c r="K5282" s="84"/>
      <c r="L5282" s="82"/>
    </row>
    <row r="5283" spans="2:12" x14ac:dyDescent="0.3">
      <c r="B5283" s="82"/>
      <c r="C5283" s="82"/>
      <c r="D5283" s="82"/>
      <c r="E5283" s="133"/>
      <c r="F5283" s="84"/>
      <c r="G5283" s="84"/>
      <c r="H5283" s="82"/>
      <c r="I5283" s="84"/>
      <c r="J5283" s="84"/>
      <c r="K5283" s="84"/>
      <c r="L5283" s="82"/>
    </row>
    <row r="5284" spans="2:12" x14ac:dyDescent="0.3">
      <c r="B5284" s="82"/>
      <c r="C5284" s="82"/>
      <c r="D5284" s="82"/>
      <c r="E5284" s="133"/>
      <c r="F5284" s="84"/>
      <c r="G5284" s="84"/>
      <c r="H5284" s="82"/>
      <c r="I5284" s="84"/>
      <c r="J5284" s="84"/>
      <c r="K5284" s="84"/>
      <c r="L5284" s="82"/>
    </row>
    <row r="5285" spans="2:12" x14ac:dyDescent="0.3">
      <c r="B5285" s="82"/>
      <c r="C5285" s="82"/>
      <c r="D5285" s="82"/>
      <c r="E5285" s="133"/>
      <c r="F5285" s="84"/>
      <c r="G5285" s="84"/>
      <c r="H5285" s="82"/>
      <c r="I5285" s="84"/>
      <c r="J5285" s="84"/>
      <c r="K5285" s="84"/>
      <c r="L5285" s="82"/>
    </row>
    <row r="5286" spans="2:12" x14ac:dyDescent="0.3">
      <c r="B5286" s="82"/>
      <c r="C5286" s="82"/>
      <c r="D5286" s="82"/>
      <c r="E5286" s="133"/>
      <c r="F5286" s="84"/>
      <c r="G5286" s="84"/>
      <c r="H5286" s="82"/>
      <c r="I5286" s="84"/>
      <c r="J5286" s="84"/>
      <c r="K5286" s="84"/>
      <c r="L5286" s="82"/>
    </row>
    <row r="5287" spans="2:12" x14ac:dyDescent="0.3">
      <c r="B5287" s="82"/>
      <c r="C5287" s="82"/>
      <c r="D5287" s="82"/>
      <c r="E5287" s="133"/>
      <c r="F5287" s="84"/>
      <c r="G5287" s="84"/>
      <c r="H5287" s="82"/>
      <c r="I5287" s="84"/>
      <c r="J5287" s="84"/>
      <c r="K5287" s="84"/>
      <c r="L5287" s="82"/>
    </row>
    <row r="5288" spans="2:12" x14ac:dyDescent="0.3">
      <c r="B5288" s="82"/>
      <c r="C5288" s="82"/>
      <c r="D5288" s="82"/>
      <c r="E5288" s="133"/>
      <c r="F5288" s="84"/>
      <c r="G5288" s="84"/>
      <c r="H5288" s="82"/>
      <c r="I5288" s="84"/>
      <c r="J5288" s="84"/>
      <c r="K5288" s="84"/>
      <c r="L5288" s="82"/>
    </row>
    <row r="5289" spans="2:12" x14ac:dyDescent="0.3">
      <c r="B5289" s="82"/>
      <c r="C5289" s="82"/>
      <c r="D5289" s="82"/>
      <c r="E5289" s="133"/>
      <c r="F5289" s="84"/>
      <c r="G5289" s="84"/>
      <c r="H5289" s="82"/>
      <c r="I5289" s="84"/>
      <c r="J5289" s="84"/>
      <c r="K5289" s="84"/>
      <c r="L5289" s="82"/>
    </row>
    <row r="5290" spans="2:12" x14ac:dyDescent="0.3">
      <c r="B5290" s="82"/>
      <c r="C5290" s="82"/>
      <c r="D5290" s="82"/>
      <c r="E5290" s="133"/>
      <c r="F5290" s="84"/>
      <c r="G5290" s="84"/>
      <c r="H5290" s="82"/>
      <c r="I5290" s="84"/>
      <c r="J5290" s="84"/>
      <c r="K5290" s="84"/>
      <c r="L5290" s="82"/>
    </row>
    <row r="5291" spans="2:12" x14ac:dyDescent="0.3">
      <c r="B5291" s="82"/>
      <c r="C5291" s="82"/>
      <c r="D5291" s="82"/>
      <c r="E5291" s="133"/>
      <c r="F5291" s="84"/>
      <c r="G5291" s="84"/>
      <c r="H5291" s="82"/>
      <c r="I5291" s="84"/>
      <c r="J5291" s="84"/>
      <c r="K5291" s="84"/>
      <c r="L5291" s="82"/>
    </row>
    <row r="5292" spans="2:12" x14ac:dyDescent="0.3">
      <c r="B5292" s="82"/>
      <c r="C5292" s="82"/>
      <c r="D5292" s="82"/>
      <c r="E5292" s="133"/>
      <c r="F5292" s="84"/>
      <c r="G5292" s="84"/>
      <c r="H5292" s="82"/>
      <c r="I5292" s="84"/>
      <c r="J5292" s="84"/>
      <c r="K5292" s="84"/>
      <c r="L5292" s="82"/>
    </row>
    <row r="5293" spans="2:12" x14ac:dyDescent="0.3">
      <c r="B5293" s="82"/>
      <c r="C5293" s="82"/>
      <c r="D5293" s="82"/>
      <c r="E5293" s="133"/>
      <c r="F5293" s="84"/>
      <c r="G5293" s="84"/>
      <c r="H5293" s="82"/>
      <c r="I5293" s="84"/>
      <c r="J5293" s="84"/>
      <c r="K5293" s="84"/>
      <c r="L5293" s="82"/>
    </row>
    <row r="5294" spans="2:12" x14ac:dyDescent="0.3">
      <c r="B5294" s="82"/>
      <c r="C5294" s="82"/>
      <c r="D5294" s="82"/>
      <c r="E5294" s="133"/>
      <c r="F5294" s="84"/>
      <c r="G5294" s="84"/>
      <c r="H5294" s="82"/>
      <c r="I5294" s="84"/>
      <c r="J5294" s="84"/>
      <c r="K5294" s="84"/>
      <c r="L5294" s="82"/>
    </row>
    <row r="5295" spans="2:12" x14ac:dyDescent="0.3">
      <c r="B5295" s="82"/>
      <c r="C5295" s="82"/>
      <c r="D5295" s="82"/>
      <c r="E5295" s="133"/>
      <c r="F5295" s="84"/>
      <c r="G5295" s="84"/>
      <c r="H5295" s="82"/>
      <c r="I5295" s="84"/>
      <c r="J5295" s="84"/>
      <c r="K5295" s="84"/>
      <c r="L5295" s="82"/>
    </row>
    <row r="5296" spans="2:12" x14ac:dyDescent="0.3">
      <c r="B5296" s="82"/>
      <c r="C5296" s="82"/>
      <c r="D5296" s="82"/>
      <c r="E5296" s="133"/>
      <c r="F5296" s="84"/>
      <c r="G5296" s="84"/>
      <c r="H5296" s="82"/>
      <c r="I5296" s="84"/>
      <c r="J5296" s="84"/>
      <c r="K5296" s="84"/>
      <c r="L5296" s="82"/>
    </row>
    <row r="5297" spans="2:12" x14ac:dyDescent="0.3">
      <c r="B5297" s="82"/>
      <c r="C5297" s="82"/>
      <c r="D5297" s="82"/>
      <c r="E5297" s="133"/>
      <c r="F5297" s="84"/>
      <c r="G5297" s="84"/>
      <c r="H5297" s="82"/>
      <c r="I5297" s="84"/>
      <c r="J5297" s="84"/>
      <c r="K5297" s="84"/>
      <c r="L5297" s="82"/>
    </row>
    <row r="5298" spans="2:12" x14ac:dyDescent="0.3">
      <c r="B5298" s="82"/>
      <c r="C5298" s="82"/>
      <c r="D5298" s="82"/>
      <c r="E5298" s="133"/>
      <c r="F5298" s="84"/>
      <c r="G5298" s="84"/>
      <c r="H5298" s="82"/>
      <c r="I5298" s="84"/>
      <c r="J5298" s="84"/>
      <c r="K5298" s="84"/>
      <c r="L5298" s="82"/>
    </row>
    <row r="5299" spans="2:12" x14ac:dyDescent="0.3">
      <c r="B5299" s="82"/>
      <c r="C5299" s="82"/>
      <c r="D5299" s="82"/>
      <c r="E5299" s="133"/>
      <c r="F5299" s="84"/>
      <c r="G5299" s="84"/>
      <c r="H5299" s="82"/>
      <c r="I5299" s="84"/>
      <c r="J5299" s="84"/>
      <c r="K5299" s="84"/>
      <c r="L5299" s="82"/>
    </row>
    <row r="5300" spans="2:12" x14ac:dyDescent="0.3">
      <c r="B5300" s="82"/>
      <c r="C5300" s="82"/>
      <c r="D5300" s="82"/>
      <c r="E5300" s="133"/>
      <c r="F5300" s="84"/>
      <c r="G5300" s="84"/>
      <c r="H5300" s="82"/>
      <c r="I5300" s="84"/>
      <c r="J5300" s="84"/>
      <c r="K5300" s="84"/>
      <c r="L5300" s="82"/>
    </row>
    <row r="5301" spans="2:12" x14ac:dyDescent="0.3">
      <c r="B5301" s="82"/>
      <c r="C5301" s="82"/>
      <c r="D5301" s="82"/>
      <c r="E5301" s="133"/>
      <c r="F5301" s="84"/>
      <c r="G5301" s="84"/>
      <c r="H5301" s="82"/>
      <c r="I5301" s="84"/>
      <c r="J5301" s="84"/>
      <c r="K5301" s="84"/>
      <c r="L5301" s="82"/>
    </row>
    <row r="5302" spans="2:12" x14ac:dyDescent="0.3">
      <c r="B5302" s="82"/>
      <c r="C5302" s="82"/>
      <c r="D5302" s="82"/>
      <c r="E5302" s="133"/>
      <c r="F5302" s="84"/>
      <c r="G5302" s="84"/>
      <c r="H5302" s="82"/>
      <c r="I5302" s="84"/>
      <c r="J5302" s="84"/>
      <c r="K5302" s="84"/>
      <c r="L5302" s="82"/>
    </row>
    <row r="5303" spans="2:12" x14ac:dyDescent="0.3">
      <c r="B5303" s="82"/>
      <c r="C5303" s="82"/>
      <c r="D5303" s="82"/>
      <c r="E5303" s="133"/>
      <c r="F5303" s="84"/>
      <c r="G5303" s="84"/>
      <c r="H5303" s="82"/>
      <c r="I5303" s="84"/>
      <c r="J5303" s="84"/>
      <c r="K5303" s="84"/>
      <c r="L5303" s="82"/>
    </row>
    <row r="5304" spans="2:12" x14ac:dyDescent="0.3">
      <c r="B5304" s="82"/>
      <c r="C5304" s="82"/>
      <c r="D5304" s="82"/>
      <c r="E5304" s="133"/>
      <c r="F5304" s="84"/>
      <c r="G5304" s="84"/>
      <c r="H5304" s="82"/>
      <c r="I5304" s="84"/>
      <c r="J5304" s="84"/>
      <c r="K5304" s="84"/>
      <c r="L5304" s="82"/>
    </row>
    <row r="5305" spans="2:12" x14ac:dyDescent="0.3">
      <c r="B5305" s="82"/>
      <c r="C5305" s="82"/>
      <c r="D5305" s="82"/>
      <c r="E5305" s="133"/>
      <c r="F5305" s="84"/>
      <c r="G5305" s="84"/>
      <c r="H5305" s="82"/>
      <c r="I5305" s="84"/>
      <c r="J5305" s="84"/>
      <c r="K5305" s="84"/>
      <c r="L5305" s="82"/>
    </row>
    <row r="5306" spans="2:12" x14ac:dyDescent="0.3">
      <c r="B5306" s="82"/>
      <c r="C5306" s="82"/>
      <c r="D5306" s="82"/>
      <c r="E5306" s="133"/>
      <c r="F5306" s="84"/>
      <c r="G5306" s="84"/>
      <c r="H5306" s="82"/>
      <c r="I5306" s="84"/>
      <c r="J5306" s="84"/>
      <c r="K5306" s="84"/>
      <c r="L5306" s="82"/>
    </row>
    <row r="5307" spans="2:12" x14ac:dyDescent="0.3">
      <c r="B5307" s="82"/>
      <c r="C5307" s="82"/>
      <c r="D5307" s="82"/>
      <c r="E5307" s="133"/>
      <c r="F5307" s="84"/>
      <c r="G5307" s="84"/>
      <c r="H5307" s="82"/>
      <c r="I5307" s="84"/>
      <c r="J5307" s="84"/>
      <c r="K5307" s="84"/>
      <c r="L5307" s="82"/>
    </row>
    <row r="5308" spans="2:12" x14ac:dyDescent="0.3">
      <c r="B5308" s="82"/>
      <c r="C5308" s="82"/>
      <c r="D5308" s="82"/>
      <c r="E5308" s="133"/>
      <c r="F5308" s="84"/>
      <c r="G5308" s="84"/>
      <c r="H5308" s="82"/>
      <c r="I5308" s="84"/>
      <c r="J5308" s="84"/>
      <c r="K5308" s="84"/>
      <c r="L5308" s="82"/>
    </row>
    <row r="5309" spans="2:12" x14ac:dyDescent="0.3">
      <c r="B5309" s="82"/>
      <c r="C5309" s="82"/>
      <c r="D5309" s="82"/>
      <c r="E5309" s="133"/>
      <c r="F5309" s="84"/>
      <c r="G5309" s="84"/>
      <c r="H5309" s="82"/>
      <c r="I5309" s="84"/>
      <c r="J5309" s="84"/>
      <c r="K5309" s="84"/>
      <c r="L5309" s="82"/>
    </row>
    <row r="5310" spans="2:12" x14ac:dyDescent="0.3">
      <c r="B5310" s="82"/>
      <c r="C5310" s="82"/>
      <c r="D5310" s="82"/>
      <c r="E5310" s="133"/>
      <c r="F5310" s="84"/>
      <c r="G5310" s="84"/>
      <c r="H5310" s="82"/>
      <c r="I5310" s="84"/>
      <c r="J5310" s="84"/>
      <c r="K5310" s="84"/>
      <c r="L5310" s="82"/>
    </row>
    <row r="5311" spans="2:12" x14ac:dyDescent="0.3">
      <c r="B5311" s="82"/>
      <c r="C5311" s="82"/>
      <c r="D5311" s="82"/>
      <c r="E5311" s="133"/>
      <c r="F5311" s="84"/>
      <c r="G5311" s="84"/>
      <c r="H5311" s="82"/>
      <c r="I5311" s="84"/>
      <c r="J5311" s="84"/>
      <c r="K5311" s="84"/>
      <c r="L5311" s="82"/>
    </row>
    <row r="5312" spans="2:12" x14ac:dyDescent="0.3">
      <c r="B5312" s="82"/>
      <c r="C5312" s="82"/>
      <c r="D5312" s="82"/>
      <c r="E5312" s="133"/>
      <c r="F5312" s="84"/>
      <c r="G5312" s="84"/>
      <c r="H5312" s="82"/>
      <c r="I5312" s="84"/>
      <c r="J5312" s="84"/>
      <c r="K5312" s="84"/>
      <c r="L5312" s="82"/>
    </row>
    <row r="5313" spans="2:12" x14ac:dyDescent="0.3">
      <c r="B5313" s="82"/>
      <c r="C5313" s="82"/>
      <c r="D5313" s="82"/>
      <c r="E5313" s="133"/>
      <c r="F5313" s="84"/>
      <c r="G5313" s="84"/>
      <c r="H5313" s="82"/>
      <c r="I5313" s="84"/>
      <c r="J5313" s="84"/>
      <c r="K5313" s="84"/>
      <c r="L5313" s="82"/>
    </row>
    <row r="5314" spans="2:12" x14ac:dyDescent="0.3">
      <c r="B5314" s="82"/>
      <c r="C5314" s="82"/>
      <c r="D5314" s="82"/>
      <c r="E5314" s="133"/>
      <c r="F5314" s="84"/>
      <c r="G5314" s="84"/>
      <c r="H5314" s="82"/>
      <c r="I5314" s="84"/>
      <c r="J5314" s="84"/>
      <c r="K5314" s="84"/>
      <c r="L5314" s="82"/>
    </row>
    <row r="5315" spans="2:12" x14ac:dyDescent="0.3">
      <c r="B5315" s="82"/>
      <c r="C5315" s="82"/>
      <c r="D5315" s="82"/>
      <c r="E5315" s="133"/>
      <c r="F5315" s="84"/>
      <c r="G5315" s="84"/>
      <c r="H5315" s="82"/>
      <c r="I5315" s="84"/>
      <c r="J5315" s="84"/>
      <c r="K5315" s="84"/>
      <c r="L5315" s="82"/>
    </row>
    <row r="5316" spans="2:12" x14ac:dyDescent="0.3">
      <c r="B5316" s="82"/>
      <c r="C5316" s="82"/>
      <c r="D5316" s="82"/>
      <c r="E5316" s="133"/>
      <c r="F5316" s="84"/>
      <c r="G5316" s="84"/>
      <c r="H5316" s="82"/>
      <c r="I5316" s="84"/>
      <c r="J5316" s="84"/>
      <c r="K5316" s="84"/>
      <c r="L5316" s="82"/>
    </row>
    <row r="5317" spans="2:12" x14ac:dyDescent="0.3">
      <c r="B5317" s="82"/>
      <c r="C5317" s="82"/>
      <c r="D5317" s="82"/>
      <c r="E5317" s="133"/>
      <c r="F5317" s="84"/>
      <c r="G5317" s="84"/>
      <c r="H5317" s="82"/>
      <c r="I5317" s="84"/>
      <c r="J5317" s="84"/>
      <c r="K5317" s="84"/>
      <c r="L5317" s="82"/>
    </row>
    <row r="5318" spans="2:12" x14ac:dyDescent="0.3">
      <c r="B5318" s="82"/>
      <c r="C5318" s="82"/>
      <c r="D5318" s="82"/>
      <c r="E5318" s="133"/>
      <c r="F5318" s="84"/>
      <c r="G5318" s="84"/>
      <c r="H5318" s="82"/>
      <c r="I5318" s="84"/>
      <c r="J5318" s="84"/>
      <c r="K5318" s="84"/>
      <c r="L5318" s="82"/>
    </row>
    <row r="5319" spans="2:12" x14ac:dyDescent="0.3">
      <c r="B5319" s="82"/>
      <c r="C5319" s="82"/>
      <c r="D5319" s="82"/>
      <c r="E5319" s="133"/>
      <c r="F5319" s="84"/>
      <c r="G5319" s="84"/>
      <c r="H5319" s="82"/>
      <c r="I5319" s="84"/>
      <c r="J5319" s="84"/>
      <c r="K5319" s="84"/>
      <c r="L5319" s="82"/>
    </row>
    <row r="5320" spans="2:12" x14ac:dyDescent="0.3">
      <c r="B5320" s="82"/>
      <c r="C5320" s="82"/>
      <c r="D5320" s="82"/>
      <c r="E5320" s="133"/>
      <c r="F5320" s="84"/>
      <c r="G5320" s="84"/>
      <c r="H5320" s="82"/>
      <c r="I5320" s="84"/>
      <c r="J5320" s="84"/>
      <c r="K5320" s="84"/>
      <c r="L5320" s="82"/>
    </row>
    <row r="5321" spans="2:12" x14ac:dyDescent="0.3">
      <c r="B5321" s="82"/>
      <c r="C5321" s="82"/>
      <c r="D5321" s="82"/>
      <c r="E5321" s="133"/>
      <c r="F5321" s="84"/>
      <c r="G5321" s="84"/>
      <c r="H5321" s="82"/>
      <c r="I5321" s="84"/>
      <c r="J5321" s="84"/>
      <c r="K5321" s="84"/>
      <c r="L5321" s="82"/>
    </row>
    <row r="5322" spans="2:12" x14ac:dyDescent="0.3">
      <c r="B5322" s="82"/>
      <c r="C5322" s="82"/>
      <c r="D5322" s="82"/>
      <c r="E5322" s="133"/>
      <c r="F5322" s="84"/>
      <c r="G5322" s="84"/>
      <c r="H5322" s="82"/>
      <c r="I5322" s="84"/>
      <c r="J5322" s="84"/>
      <c r="K5322" s="84"/>
      <c r="L5322" s="82"/>
    </row>
    <row r="5323" spans="2:12" x14ac:dyDescent="0.3">
      <c r="B5323" s="82"/>
      <c r="C5323" s="82"/>
      <c r="D5323" s="82"/>
      <c r="E5323" s="133"/>
      <c r="F5323" s="84"/>
      <c r="G5323" s="84"/>
      <c r="H5323" s="82"/>
      <c r="I5323" s="84"/>
      <c r="J5323" s="84"/>
      <c r="K5323" s="84"/>
      <c r="L5323" s="82"/>
    </row>
    <row r="5324" spans="2:12" x14ac:dyDescent="0.3">
      <c r="B5324" s="82"/>
      <c r="C5324" s="82"/>
      <c r="D5324" s="82"/>
      <c r="E5324" s="133"/>
      <c r="F5324" s="84"/>
      <c r="G5324" s="84"/>
      <c r="H5324" s="82"/>
      <c r="I5324" s="84"/>
      <c r="J5324" s="84"/>
      <c r="K5324" s="84"/>
      <c r="L5324" s="82"/>
    </row>
    <row r="5325" spans="2:12" x14ac:dyDescent="0.3">
      <c r="B5325" s="82"/>
      <c r="C5325" s="82"/>
      <c r="D5325" s="82"/>
      <c r="E5325" s="133"/>
      <c r="F5325" s="84"/>
      <c r="G5325" s="84"/>
      <c r="H5325" s="82"/>
      <c r="I5325" s="84"/>
      <c r="J5325" s="84"/>
      <c r="K5325" s="84"/>
      <c r="L5325" s="82"/>
    </row>
    <row r="5326" spans="2:12" x14ac:dyDescent="0.3">
      <c r="B5326" s="82"/>
      <c r="C5326" s="82"/>
      <c r="D5326" s="82"/>
      <c r="E5326" s="133"/>
      <c r="F5326" s="84"/>
      <c r="G5326" s="84"/>
      <c r="H5326" s="82"/>
      <c r="I5326" s="84"/>
      <c r="J5326" s="84"/>
      <c r="K5326" s="84"/>
      <c r="L5326" s="82"/>
    </row>
    <row r="5327" spans="2:12" x14ac:dyDescent="0.3">
      <c r="B5327" s="82"/>
      <c r="C5327" s="82"/>
      <c r="D5327" s="82"/>
      <c r="E5327" s="133"/>
      <c r="F5327" s="84"/>
      <c r="G5327" s="84"/>
      <c r="H5327" s="82"/>
      <c r="I5327" s="84"/>
      <c r="J5327" s="84"/>
      <c r="K5327" s="84"/>
      <c r="L5327" s="82"/>
    </row>
    <row r="5328" spans="2:12" x14ac:dyDescent="0.3">
      <c r="B5328" s="82"/>
      <c r="C5328" s="82"/>
      <c r="D5328" s="82"/>
      <c r="E5328" s="133"/>
      <c r="F5328" s="84"/>
      <c r="G5328" s="84"/>
      <c r="H5328" s="82"/>
      <c r="I5328" s="84"/>
      <c r="J5328" s="84"/>
      <c r="K5328" s="84"/>
      <c r="L5328" s="82"/>
    </row>
    <row r="5329" spans="2:12" x14ac:dyDescent="0.3">
      <c r="B5329" s="82"/>
      <c r="C5329" s="82"/>
      <c r="D5329" s="82"/>
      <c r="E5329" s="133"/>
      <c r="F5329" s="84"/>
      <c r="G5329" s="84"/>
      <c r="H5329" s="82"/>
      <c r="I5329" s="84"/>
      <c r="J5329" s="84"/>
      <c r="K5329" s="84"/>
      <c r="L5329" s="82"/>
    </row>
    <row r="5330" spans="2:12" x14ac:dyDescent="0.3">
      <c r="B5330" s="82"/>
      <c r="C5330" s="82"/>
      <c r="D5330" s="82"/>
      <c r="E5330" s="133"/>
      <c r="F5330" s="84"/>
      <c r="G5330" s="84"/>
      <c r="H5330" s="82"/>
      <c r="I5330" s="84"/>
      <c r="J5330" s="84"/>
      <c r="K5330" s="84"/>
      <c r="L5330" s="82"/>
    </row>
    <row r="5331" spans="2:12" x14ac:dyDescent="0.3">
      <c r="B5331" s="82"/>
      <c r="C5331" s="82"/>
      <c r="D5331" s="82"/>
      <c r="E5331" s="133"/>
      <c r="F5331" s="84"/>
      <c r="G5331" s="84"/>
      <c r="H5331" s="82"/>
      <c r="I5331" s="84"/>
      <c r="J5331" s="84"/>
      <c r="K5331" s="84"/>
      <c r="L5331" s="82"/>
    </row>
    <row r="5332" spans="2:12" x14ac:dyDescent="0.3">
      <c r="B5332" s="82"/>
      <c r="C5332" s="82"/>
      <c r="D5332" s="82"/>
      <c r="E5332" s="133"/>
      <c r="F5332" s="84"/>
      <c r="G5332" s="84"/>
      <c r="H5332" s="82"/>
      <c r="I5332" s="84"/>
      <c r="J5332" s="84"/>
      <c r="K5332" s="84"/>
      <c r="L5332" s="82"/>
    </row>
    <row r="5333" spans="2:12" x14ac:dyDescent="0.3">
      <c r="B5333" s="82"/>
      <c r="C5333" s="82"/>
      <c r="D5333" s="82"/>
      <c r="E5333" s="133"/>
      <c r="F5333" s="84"/>
      <c r="G5333" s="84"/>
      <c r="H5333" s="82"/>
      <c r="I5333" s="84"/>
      <c r="J5333" s="84"/>
      <c r="K5333" s="84"/>
      <c r="L5333" s="82"/>
    </row>
    <row r="5334" spans="2:12" x14ac:dyDescent="0.3">
      <c r="B5334" s="82"/>
      <c r="C5334" s="82"/>
      <c r="D5334" s="82"/>
      <c r="E5334" s="133"/>
      <c r="F5334" s="84"/>
      <c r="G5334" s="84"/>
      <c r="H5334" s="82"/>
      <c r="I5334" s="84"/>
      <c r="J5334" s="84"/>
      <c r="K5334" s="84"/>
      <c r="L5334" s="82"/>
    </row>
    <row r="5335" spans="2:12" x14ac:dyDescent="0.3">
      <c r="B5335" s="82"/>
      <c r="C5335" s="82"/>
      <c r="D5335" s="82"/>
      <c r="E5335" s="133"/>
      <c r="F5335" s="84"/>
      <c r="G5335" s="84"/>
      <c r="H5335" s="82"/>
      <c r="I5335" s="84"/>
      <c r="J5335" s="84"/>
      <c r="K5335" s="84"/>
      <c r="L5335" s="82"/>
    </row>
    <row r="5336" spans="2:12" x14ac:dyDescent="0.3">
      <c r="B5336" s="82"/>
      <c r="C5336" s="82"/>
      <c r="D5336" s="82"/>
      <c r="E5336" s="133"/>
      <c r="F5336" s="84"/>
      <c r="G5336" s="84"/>
      <c r="H5336" s="82"/>
      <c r="I5336" s="84"/>
      <c r="J5336" s="84"/>
      <c r="K5336" s="84"/>
      <c r="L5336" s="82"/>
    </row>
    <row r="5337" spans="2:12" x14ac:dyDescent="0.3">
      <c r="B5337" s="82"/>
      <c r="C5337" s="82"/>
      <c r="D5337" s="82"/>
      <c r="E5337" s="133"/>
      <c r="F5337" s="84"/>
      <c r="G5337" s="84"/>
      <c r="H5337" s="82"/>
      <c r="I5337" s="84"/>
      <c r="J5337" s="84"/>
      <c r="K5337" s="84"/>
      <c r="L5337" s="82"/>
    </row>
    <row r="5338" spans="2:12" x14ac:dyDescent="0.3">
      <c r="B5338" s="82"/>
      <c r="C5338" s="82"/>
      <c r="D5338" s="82"/>
      <c r="E5338" s="133"/>
      <c r="F5338" s="84"/>
      <c r="G5338" s="84"/>
      <c r="H5338" s="82"/>
      <c r="I5338" s="84"/>
      <c r="J5338" s="84"/>
      <c r="K5338" s="84"/>
      <c r="L5338" s="82"/>
    </row>
    <row r="5339" spans="2:12" x14ac:dyDescent="0.3">
      <c r="B5339" s="82"/>
      <c r="C5339" s="82"/>
      <c r="D5339" s="82"/>
      <c r="E5339" s="133"/>
      <c r="F5339" s="84"/>
      <c r="G5339" s="84"/>
      <c r="H5339" s="82"/>
      <c r="I5339" s="84"/>
      <c r="J5339" s="84"/>
      <c r="K5339" s="84"/>
      <c r="L5339" s="82"/>
    </row>
    <row r="5340" spans="2:12" x14ac:dyDescent="0.3">
      <c r="B5340" s="82"/>
      <c r="C5340" s="82"/>
      <c r="D5340" s="82"/>
      <c r="E5340" s="133"/>
      <c r="F5340" s="84"/>
      <c r="G5340" s="84"/>
      <c r="H5340" s="82"/>
      <c r="I5340" s="84"/>
      <c r="J5340" s="84"/>
      <c r="K5340" s="84"/>
      <c r="L5340" s="82"/>
    </row>
    <row r="5341" spans="2:12" x14ac:dyDescent="0.3">
      <c r="B5341" s="82"/>
      <c r="C5341" s="82"/>
      <c r="D5341" s="82"/>
      <c r="E5341" s="133"/>
      <c r="F5341" s="84"/>
      <c r="G5341" s="84"/>
      <c r="H5341" s="82"/>
      <c r="I5341" s="84"/>
      <c r="J5341" s="84"/>
      <c r="K5341" s="84"/>
      <c r="L5341" s="82"/>
    </row>
    <row r="5342" spans="2:12" x14ac:dyDescent="0.3">
      <c r="B5342" s="82"/>
      <c r="C5342" s="82"/>
      <c r="D5342" s="82"/>
      <c r="E5342" s="133"/>
      <c r="F5342" s="84"/>
      <c r="G5342" s="84"/>
      <c r="H5342" s="82"/>
      <c r="I5342" s="84"/>
      <c r="J5342" s="84"/>
      <c r="K5342" s="84"/>
      <c r="L5342" s="82"/>
    </row>
    <row r="5343" spans="2:12" x14ac:dyDescent="0.3">
      <c r="B5343" s="82"/>
      <c r="C5343" s="82"/>
      <c r="D5343" s="82"/>
      <c r="E5343" s="133"/>
      <c r="F5343" s="84"/>
      <c r="G5343" s="84"/>
      <c r="H5343" s="82"/>
      <c r="I5343" s="84"/>
      <c r="J5343" s="84"/>
      <c r="K5343" s="84"/>
      <c r="L5343" s="82"/>
    </row>
    <row r="5344" spans="2:12" x14ac:dyDescent="0.3">
      <c r="B5344" s="82"/>
      <c r="C5344" s="82"/>
      <c r="D5344" s="82"/>
      <c r="E5344" s="133"/>
      <c r="F5344" s="84"/>
      <c r="G5344" s="84"/>
      <c r="H5344" s="82"/>
      <c r="I5344" s="84"/>
      <c r="J5344" s="84"/>
      <c r="K5344" s="84"/>
      <c r="L5344" s="82"/>
    </row>
    <row r="5345" spans="2:12" x14ac:dyDescent="0.3">
      <c r="B5345" s="82"/>
      <c r="C5345" s="82"/>
      <c r="D5345" s="82"/>
      <c r="E5345" s="133"/>
      <c r="F5345" s="84"/>
      <c r="G5345" s="84"/>
      <c r="H5345" s="82"/>
      <c r="I5345" s="84"/>
      <c r="J5345" s="84"/>
      <c r="K5345" s="84"/>
      <c r="L5345" s="82"/>
    </row>
    <row r="5346" spans="2:12" x14ac:dyDescent="0.3">
      <c r="B5346" s="82"/>
      <c r="C5346" s="82"/>
      <c r="D5346" s="82"/>
      <c r="E5346" s="133"/>
      <c r="F5346" s="84"/>
      <c r="G5346" s="84"/>
      <c r="H5346" s="82"/>
      <c r="I5346" s="84"/>
      <c r="J5346" s="84"/>
      <c r="K5346" s="84"/>
      <c r="L5346" s="82"/>
    </row>
    <row r="5347" spans="2:12" x14ac:dyDescent="0.3">
      <c r="B5347" s="82"/>
      <c r="C5347" s="82"/>
      <c r="D5347" s="82"/>
      <c r="E5347" s="133"/>
      <c r="F5347" s="84"/>
      <c r="G5347" s="84"/>
      <c r="H5347" s="82"/>
      <c r="I5347" s="84"/>
      <c r="J5347" s="84"/>
      <c r="K5347" s="84"/>
      <c r="L5347" s="82"/>
    </row>
    <row r="5348" spans="2:12" x14ac:dyDescent="0.3">
      <c r="B5348" s="82"/>
      <c r="C5348" s="82"/>
      <c r="D5348" s="82"/>
      <c r="E5348" s="133"/>
      <c r="F5348" s="84"/>
      <c r="G5348" s="84"/>
      <c r="H5348" s="82"/>
      <c r="I5348" s="84"/>
      <c r="J5348" s="84"/>
      <c r="K5348" s="84"/>
      <c r="L5348" s="82"/>
    </row>
    <row r="5349" spans="2:12" x14ac:dyDescent="0.3">
      <c r="B5349" s="82"/>
      <c r="C5349" s="82"/>
      <c r="D5349" s="82"/>
      <c r="E5349" s="133"/>
      <c r="F5349" s="84"/>
      <c r="G5349" s="84"/>
      <c r="H5349" s="82"/>
      <c r="I5349" s="84"/>
      <c r="J5349" s="84"/>
      <c r="K5349" s="84"/>
      <c r="L5349" s="82"/>
    </row>
    <row r="5350" spans="2:12" x14ac:dyDescent="0.3">
      <c r="B5350" s="82"/>
      <c r="C5350" s="82"/>
      <c r="D5350" s="82"/>
      <c r="E5350" s="133"/>
      <c r="F5350" s="84"/>
      <c r="G5350" s="84"/>
      <c r="H5350" s="82"/>
      <c r="I5350" s="84"/>
      <c r="J5350" s="84"/>
      <c r="K5350" s="84"/>
      <c r="L5350" s="82"/>
    </row>
    <row r="5351" spans="2:12" x14ac:dyDescent="0.3">
      <c r="B5351" s="82"/>
      <c r="C5351" s="82"/>
      <c r="D5351" s="82"/>
      <c r="E5351" s="133"/>
      <c r="F5351" s="84"/>
      <c r="G5351" s="84"/>
      <c r="H5351" s="82"/>
      <c r="I5351" s="84"/>
      <c r="J5351" s="84"/>
      <c r="K5351" s="84"/>
      <c r="L5351" s="82"/>
    </row>
    <row r="5352" spans="2:12" x14ac:dyDescent="0.3">
      <c r="B5352" s="82"/>
      <c r="C5352" s="82"/>
      <c r="D5352" s="82"/>
      <c r="E5352" s="133"/>
      <c r="F5352" s="84"/>
      <c r="G5352" s="84"/>
      <c r="H5352" s="82"/>
      <c r="I5352" s="84"/>
      <c r="J5352" s="84"/>
      <c r="K5352" s="84"/>
      <c r="L5352" s="82"/>
    </row>
    <row r="5353" spans="2:12" x14ac:dyDescent="0.3">
      <c r="B5353" s="82"/>
      <c r="C5353" s="82"/>
      <c r="D5353" s="82"/>
      <c r="E5353" s="133"/>
      <c r="F5353" s="84"/>
      <c r="G5353" s="84"/>
      <c r="H5353" s="82"/>
      <c r="I5353" s="84"/>
      <c r="J5353" s="84"/>
      <c r="K5353" s="84"/>
      <c r="L5353" s="82"/>
    </row>
    <row r="5354" spans="2:12" x14ac:dyDescent="0.3">
      <c r="B5354" s="82"/>
      <c r="C5354" s="82"/>
      <c r="D5354" s="82"/>
      <c r="E5354" s="133"/>
      <c r="F5354" s="84"/>
      <c r="G5354" s="84"/>
      <c r="H5354" s="82"/>
      <c r="I5354" s="84"/>
      <c r="J5354" s="84"/>
      <c r="K5354" s="84"/>
      <c r="L5354" s="82"/>
    </row>
    <row r="5355" spans="2:12" x14ac:dyDescent="0.3">
      <c r="B5355" s="82"/>
      <c r="C5355" s="82"/>
      <c r="D5355" s="82"/>
      <c r="E5355" s="133"/>
      <c r="F5355" s="84"/>
      <c r="G5355" s="84"/>
      <c r="H5355" s="82"/>
      <c r="I5355" s="84"/>
      <c r="J5355" s="84"/>
      <c r="K5355" s="84"/>
      <c r="L5355" s="82"/>
    </row>
    <row r="5356" spans="2:12" x14ac:dyDescent="0.3">
      <c r="B5356" s="82"/>
      <c r="C5356" s="82"/>
      <c r="D5356" s="82"/>
      <c r="E5356" s="133"/>
      <c r="F5356" s="84"/>
      <c r="G5356" s="84"/>
      <c r="H5356" s="82"/>
      <c r="I5356" s="84"/>
      <c r="J5356" s="84"/>
      <c r="K5356" s="84"/>
      <c r="L5356" s="82"/>
    </row>
    <row r="5357" spans="2:12" x14ac:dyDescent="0.3">
      <c r="B5357" s="82"/>
      <c r="C5357" s="82"/>
      <c r="D5357" s="82"/>
      <c r="E5357" s="133"/>
      <c r="F5357" s="84"/>
      <c r="G5357" s="84"/>
      <c r="H5357" s="82"/>
      <c r="I5357" s="84"/>
      <c r="J5357" s="84"/>
      <c r="K5357" s="84"/>
      <c r="L5357" s="82"/>
    </row>
    <row r="5358" spans="2:12" x14ac:dyDescent="0.3">
      <c r="B5358" s="82"/>
      <c r="C5358" s="82"/>
      <c r="D5358" s="82"/>
      <c r="E5358" s="133"/>
      <c r="F5358" s="84"/>
      <c r="G5358" s="84"/>
      <c r="H5358" s="82"/>
      <c r="I5358" s="84"/>
      <c r="J5358" s="84"/>
      <c r="K5358" s="84"/>
      <c r="L5358" s="82"/>
    </row>
    <row r="5359" spans="2:12" x14ac:dyDescent="0.3">
      <c r="B5359" s="82"/>
      <c r="C5359" s="82"/>
      <c r="D5359" s="82"/>
      <c r="E5359" s="133"/>
      <c r="F5359" s="84"/>
      <c r="G5359" s="84"/>
      <c r="H5359" s="82"/>
      <c r="I5359" s="84"/>
      <c r="J5359" s="84"/>
      <c r="K5359" s="84"/>
      <c r="L5359" s="82"/>
    </row>
    <row r="5360" spans="2:12" x14ac:dyDescent="0.3">
      <c r="B5360" s="82"/>
      <c r="C5360" s="82"/>
      <c r="D5360" s="82"/>
      <c r="E5360" s="133"/>
      <c r="F5360" s="84"/>
      <c r="G5360" s="84"/>
      <c r="H5360" s="82"/>
      <c r="I5360" s="84"/>
      <c r="J5360" s="84"/>
      <c r="K5360" s="84"/>
      <c r="L5360" s="82"/>
    </row>
    <row r="5361" spans="2:12" x14ac:dyDescent="0.3">
      <c r="B5361" s="82"/>
      <c r="C5361" s="82"/>
      <c r="D5361" s="82"/>
      <c r="E5361" s="133"/>
      <c r="F5361" s="84"/>
      <c r="G5361" s="84"/>
      <c r="H5361" s="82"/>
      <c r="I5361" s="84"/>
      <c r="J5361" s="84"/>
      <c r="K5361" s="84"/>
      <c r="L5361" s="82"/>
    </row>
    <row r="5362" spans="2:12" x14ac:dyDescent="0.3">
      <c r="B5362" s="82"/>
      <c r="C5362" s="82"/>
      <c r="D5362" s="82"/>
      <c r="E5362" s="133"/>
      <c r="F5362" s="84"/>
      <c r="G5362" s="84"/>
      <c r="H5362" s="82"/>
      <c r="I5362" s="84"/>
      <c r="J5362" s="84"/>
      <c r="K5362" s="84"/>
      <c r="L5362" s="82"/>
    </row>
    <row r="5363" spans="2:12" x14ac:dyDescent="0.3">
      <c r="B5363" s="82"/>
      <c r="C5363" s="82"/>
      <c r="D5363" s="82"/>
      <c r="E5363" s="133"/>
      <c r="F5363" s="84"/>
      <c r="G5363" s="84"/>
      <c r="H5363" s="82"/>
      <c r="I5363" s="84"/>
      <c r="J5363" s="84"/>
      <c r="K5363" s="84"/>
      <c r="L5363" s="82"/>
    </row>
    <row r="5364" spans="2:12" x14ac:dyDescent="0.3">
      <c r="B5364" s="82"/>
      <c r="C5364" s="82"/>
      <c r="D5364" s="82"/>
      <c r="E5364" s="133"/>
      <c r="F5364" s="84"/>
      <c r="G5364" s="84"/>
      <c r="H5364" s="82"/>
      <c r="I5364" s="84"/>
      <c r="J5364" s="84"/>
      <c r="K5364" s="84"/>
      <c r="L5364" s="82"/>
    </row>
    <row r="5365" spans="2:12" x14ac:dyDescent="0.3">
      <c r="B5365" s="82"/>
      <c r="C5365" s="82"/>
      <c r="D5365" s="82"/>
      <c r="E5365" s="133"/>
      <c r="F5365" s="84"/>
      <c r="G5365" s="84"/>
      <c r="H5365" s="82"/>
      <c r="I5365" s="84"/>
      <c r="J5365" s="84"/>
      <c r="K5365" s="84"/>
      <c r="L5365" s="82"/>
    </row>
    <row r="5366" spans="2:12" x14ac:dyDescent="0.3">
      <c r="B5366" s="82"/>
      <c r="C5366" s="82"/>
      <c r="D5366" s="82"/>
      <c r="E5366" s="133"/>
      <c r="F5366" s="84"/>
      <c r="G5366" s="84"/>
      <c r="H5366" s="82"/>
      <c r="I5366" s="84"/>
      <c r="J5366" s="84"/>
      <c r="K5366" s="84"/>
      <c r="L5366" s="82"/>
    </row>
    <row r="5367" spans="2:12" x14ac:dyDescent="0.3">
      <c r="B5367" s="82"/>
      <c r="C5367" s="82"/>
      <c r="D5367" s="82"/>
      <c r="E5367" s="133"/>
      <c r="F5367" s="84"/>
      <c r="G5367" s="84"/>
      <c r="H5367" s="82"/>
      <c r="I5367" s="84"/>
      <c r="J5367" s="84"/>
      <c r="K5367" s="84"/>
      <c r="L5367" s="82"/>
    </row>
    <row r="5368" spans="2:12" x14ac:dyDescent="0.3">
      <c r="B5368" s="82"/>
      <c r="C5368" s="82"/>
      <c r="D5368" s="82"/>
      <c r="E5368" s="133"/>
      <c r="F5368" s="84"/>
      <c r="G5368" s="84"/>
      <c r="H5368" s="82"/>
      <c r="I5368" s="84"/>
      <c r="J5368" s="84"/>
      <c r="K5368" s="84"/>
      <c r="L5368" s="82"/>
    </row>
    <row r="5369" spans="2:12" x14ac:dyDescent="0.3">
      <c r="B5369" s="82"/>
      <c r="C5369" s="82"/>
      <c r="D5369" s="82"/>
      <c r="E5369" s="133"/>
      <c r="F5369" s="84"/>
      <c r="G5369" s="84"/>
      <c r="H5369" s="82"/>
      <c r="I5369" s="84"/>
      <c r="J5369" s="84"/>
      <c r="K5369" s="84"/>
      <c r="L5369" s="82"/>
    </row>
    <row r="5370" spans="2:12" x14ac:dyDescent="0.3">
      <c r="B5370" s="82"/>
      <c r="C5370" s="82"/>
      <c r="D5370" s="82"/>
      <c r="E5370" s="133"/>
      <c r="F5370" s="84"/>
      <c r="G5370" s="84"/>
      <c r="H5370" s="82"/>
      <c r="I5370" s="84"/>
      <c r="J5370" s="84"/>
      <c r="K5370" s="84"/>
      <c r="L5370" s="82"/>
    </row>
    <row r="5371" spans="2:12" x14ac:dyDescent="0.3">
      <c r="B5371" s="82"/>
      <c r="C5371" s="82"/>
      <c r="D5371" s="82"/>
      <c r="E5371" s="133"/>
      <c r="F5371" s="84"/>
      <c r="G5371" s="84"/>
      <c r="H5371" s="82"/>
      <c r="I5371" s="84"/>
      <c r="J5371" s="84"/>
      <c r="K5371" s="84"/>
      <c r="L5371" s="82"/>
    </row>
    <row r="5372" spans="2:12" x14ac:dyDescent="0.3">
      <c r="B5372" s="82"/>
      <c r="C5372" s="82"/>
      <c r="D5372" s="82"/>
      <c r="E5372" s="133"/>
      <c r="F5372" s="84"/>
      <c r="G5372" s="84"/>
      <c r="H5372" s="82"/>
      <c r="I5372" s="84"/>
      <c r="J5372" s="84"/>
      <c r="K5372" s="84"/>
      <c r="L5372" s="82"/>
    </row>
    <row r="5373" spans="2:12" x14ac:dyDescent="0.3">
      <c r="B5373" s="82"/>
      <c r="C5373" s="82"/>
      <c r="D5373" s="82"/>
      <c r="E5373" s="133"/>
      <c r="F5373" s="84"/>
      <c r="G5373" s="84"/>
      <c r="H5373" s="82"/>
      <c r="I5373" s="84"/>
      <c r="J5373" s="84"/>
      <c r="K5373" s="84"/>
      <c r="L5373" s="82"/>
    </row>
    <row r="5374" spans="2:12" x14ac:dyDescent="0.3">
      <c r="B5374" s="82"/>
      <c r="C5374" s="82"/>
      <c r="D5374" s="82"/>
      <c r="E5374" s="133"/>
      <c r="F5374" s="84"/>
      <c r="G5374" s="84"/>
      <c r="H5374" s="82"/>
      <c r="I5374" s="84"/>
      <c r="J5374" s="84"/>
      <c r="K5374" s="84"/>
      <c r="L5374" s="82"/>
    </row>
    <row r="5375" spans="2:12" x14ac:dyDescent="0.3">
      <c r="B5375" s="82"/>
      <c r="C5375" s="82"/>
      <c r="D5375" s="82"/>
      <c r="E5375" s="133"/>
      <c r="F5375" s="84"/>
      <c r="G5375" s="84"/>
      <c r="H5375" s="82"/>
      <c r="I5375" s="84"/>
      <c r="J5375" s="84"/>
      <c r="K5375" s="84"/>
      <c r="L5375" s="82"/>
    </row>
    <row r="5376" spans="2:12" x14ac:dyDescent="0.3">
      <c r="B5376" s="82"/>
      <c r="C5376" s="82"/>
      <c r="D5376" s="82"/>
      <c r="E5376" s="133"/>
      <c r="F5376" s="84"/>
      <c r="G5376" s="84"/>
      <c r="H5376" s="82"/>
      <c r="I5376" s="84"/>
      <c r="J5376" s="84"/>
      <c r="K5376" s="84"/>
      <c r="L5376" s="82"/>
    </row>
    <row r="5377" spans="2:12" x14ac:dyDescent="0.3">
      <c r="B5377" s="82"/>
      <c r="C5377" s="82"/>
      <c r="D5377" s="82"/>
      <c r="E5377" s="133"/>
      <c r="F5377" s="84"/>
      <c r="G5377" s="84"/>
      <c r="H5377" s="82"/>
      <c r="I5377" s="84"/>
      <c r="J5377" s="84"/>
      <c r="K5377" s="84"/>
      <c r="L5377" s="82"/>
    </row>
    <row r="5378" spans="2:12" x14ac:dyDescent="0.3">
      <c r="B5378" s="82"/>
      <c r="C5378" s="82"/>
      <c r="D5378" s="82"/>
      <c r="E5378" s="133"/>
      <c r="F5378" s="84"/>
      <c r="G5378" s="84"/>
      <c r="H5378" s="82"/>
      <c r="I5378" s="84"/>
      <c r="J5378" s="84"/>
      <c r="K5378" s="84"/>
      <c r="L5378" s="82"/>
    </row>
    <row r="5379" spans="2:12" x14ac:dyDescent="0.3">
      <c r="B5379" s="82"/>
      <c r="C5379" s="82"/>
      <c r="D5379" s="82"/>
      <c r="E5379" s="133"/>
      <c r="F5379" s="84"/>
      <c r="G5379" s="84"/>
      <c r="H5379" s="82"/>
      <c r="I5379" s="84"/>
      <c r="J5379" s="84"/>
      <c r="K5379" s="84"/>
      <c r="L5379" s="82"/>
    </row>
    <row r="5380" spans="2:12" x14ac:dyDescent="0.3">
      <c r="B5380" s="82"/>
      <c r="C5380" s="82"/>
      <c r="D5380" s="82"/>
      <c r="E5380" s="133"/>
      <c r="F5380" s="84"/>
      <c r="G5380" s="84"/>
      <c r="H5380" s="82"/>
      <c r="I5380" s="84"/>
      <c r="J5380" s="84"/>
      <c r="K5380" s="84"/>
      <c r="L5380" s="82"/>
    </row>
    <row r="5381" spans="2:12" x14ac:dyDescent="0.3">
      <c r="B5381" s="82"/>
      <c r="C5381" s="82"/>
      <c r="D5381" s="82"/>
      <c r="E5381" s="133"/>
      <c r="F5381" s="84"/>
      <c r="G5381" s="84"/>
      <c r="H5381" s="82"/>
      <c r="I5381" s="84"/>
      <c r="J5381" s="84"/>
      <c r="K5381" s="84"/>
      <c r="L5381" s="82"/>
    </row>
    <row r="5382" spans="2:12" x14ac:dyDescent="0.3">
      <c r="B5382" s="82"/>
      <c r="C5382" s="82"/>
      <c r="D5382" s="82"/>
      <c r="E5382" s="133"/>
      <c r="F5382" s="84"/>
      <c r="G5382" s="84"/>
      <c r="H5382" s="82"/>
      <c r="I5382" s="84"/>
      <c r="J5382" s="84"/>
      <c r="K5382" s="84"/>
      <c r="L5382" s="82"/>
    </row>
    <row r="5383" spans="2:12" x14ac:dyDescent="0.3">
      <c r="B5383" s="82"/>
      <c r="C5383" s="82"/>
      <c r="D5383" s="82"/>
      <c r="E5383" s="133"/>
      <c r="F5383" s="84"/>
      <c r="G5383" s="84"/>
      <c r="H5383" s="82"/>
      <c r="I5383" s="84"/>
      <c r="J5383" s="84"/>
      <c r="K5383" s="84"/>
      <c r="L5383" s="82"/>
    </row>
    <row r="5384" spans="2:12" x14ac:dyDescent="0.3">
      <c r="B5384" s="82"/>
      <c r="C5384" s="82"/>
      <c r="D5384" s="82"/>
      <c r="E5384" s="133"/>
      <c r="F5384" s="84"/>
      <c r="G5384" s="84"/>
      <c r="H5384" s="82"/>
      <c r="I5384" s="84"/>
      <c r="J5384" s="84"/>
      <c r="K5384" s="84"/>
      <c r="L5384" s="82"/>
    </row>
    <row r="5385" spans="2:12" x14ac:dyDescent="0.3">
      <c r="B5385" s="82"/>
      <c r="C5385" s="82"/>
      <c r="D5385" s="82"/>
      <c r="E5385" s="133"/>
      <c r="F5385" s="84"/>
      <c r="G5385" s="84"/>
      <c r="H5385" s="82"/>
      <c r="I5385" s="84"/>
      <c r="J5385" s="84"/>
      <c r="K5385" s="84"/>
      <c r="L5385" s="82"/>
    </row>
    <row r="5386" spans="2:12" x14ac:dyDescent="0.3">
      <c r="B5386" s="82"/>
      <c r="C5386" s="82"/>
      <c r="D5386" s="82"/>
      <c r="E5386" s="133"/>
      <c r="F5386" s="84"/>
      <c r="G5386" s="84"/>
      <c r="H5386" s="82"/>
      <c r="I5386" s="84"/>
      <c r="J5386" s="84"/>
      <c r="K5386" s="84"/>
      <c r="L5386" s="82"/>
    </row>
    <row r="5387" spans="2:12" x14ac:dyDescent="0.3">
      <c r="B5387" s="82"/>
      <c r="C5387" s="82"/>
      <c r="D5387" s="82"/>
      <c r="E5387" s="133"/>
      <c r="F5387" s="84"/>
      <c r="G5387" s="84"/>
      <c r="H5387" s="82"/>
      <c r="I5387" s="84"/>
      <c r="J5387" s="84"/>
      <c r="K5387" s="84"/>
      <c r="L5387" s="82"/>
    </row>
    <row r="5388" spans="2:12" x14ac:dyDescent="0.3">
      <c r="B5388" s="82"/>
      <c r="C5388" s="82"/>
      <c r="D5388" s="82"/>
      <c r="E5388" s="133"/>
      <c r="F5388" s="84"/>
      <c r="G5388" s="84"/>
      <c r="H5388" s="82"/>
      <c r="I5388" s="84"/>
      <c r="J5388" s="84"/>
      <c r="K5388" s="84"/>
      <c r="L5388" s="82"/>
    </row>
    <row r="5389" spans="2:12" x14ac:dyDescent="0.3">
      <c r="B5389" s="82"/>
      <c r="C5389" s="82"/>
      <c r="D5389" s="82"/>
      <c r="E5389" s="133"/>
      <c r="F5389" s="84"/>
      <c r="G5389" s="84"/>
      <c r="H5389" s="82"/>
      <c r="I5389" s="84"/>
      <c r="J5389" s="84"/>
      <c r="K5389" s="84"/>
      <c r="L5389" s="82"/>
    </row>
    <row r="5390" spans="2:12" x14ac:dyDescent="0.3">
      <c r="B5390" s="82"/>
      <c r="C5390" s="82"/>
      <c r="D5390" s="82"/>
      <c r="E5390" s="133"/>
      <c r="F5390" s="84"/>
      <c r="G5390" s="84"/>
      <c r="H5390" s="82"/>
      <c r="I5390" s="84"/>
      <c r="J5390" s="84"/>
      <c r="K5390" s="84"/>
      <c r="L5390" s="82"/>
    </row>
    <row r="5391" spans="2:12" x14ac:dyDescent="0.3">
      <c r="B5391" s="82"/>
      <c r="C5391" s="82"/>
      <c r="D5391" s="82"/>
      <c r="E5391" s="133"/>
      <c r="F5391" s="84"/>
      <c r="G5391" s="84"/>
      <c r="H5391" s="82"/>
      <c r="I5391" s="84"/>
      <c r="J5391" s="84"/>
      <c r="K5391" s="84"/>
      <c r="L5391" s="82"/>
    </row>
    <row r="5392" spans="2:12" x14ac:dyDescent="0.3">
      <c r="B5392" s="82"/>
      <c r="C5392" s="82"/>
      <c r="D5392" s="82"/>
      <c r="E5392" s="133"/>
      <c r="F5392" s="84"/>
      <c r="G5392" s="84"/>
      <c r="H5392" s="82"/>
      <c r="I5392" s="84"/>
      <c r="J5392" s="84"/>
      <c r="K5392" s="84"/>
      <c r="L5392" s="82"/>
    </row>
    <row r="5393" spans="2:12" x14ac:dyDescent="0.3">
      <c r="B5393" s="82"/>
      <c r="C5393" s="82"/>
      <c r="D5393" s="82"/>
      <c r="E5393" s="133"/>
      <c r="F5393" s="84"/>
      <c r="G5393" s="84"/>
      <c r="H5393" s="82"/>
      <c r="I5393" s="84"/>
      <c r="J5393" s="84"/>
      <c r="K5393" s="84"/>
      <c r="L5393" s="82"/>
    </row>
    <row r="5394" spans="2:12" x14ac:dyDescent="0.3">
      <c r="B5394" s="82"/>
      <c r="C5394" s="82"/>
      <c r="D5394" s="82"/>
      <c r="E5394" s="133"/>
      <c r="F5394" s="84"/>
      <c r="G5394" s="84"/>
      <c r="H5394" s="82"/>
      <c r="I5394" s="84"/>
      <c r="J5394" s="84"/>
      <c r="K5394" s="84"/>
      <c r="L5394" s="82"/>
    </row>
    <row r="5395" spans="2:12" x14ac:dyDescent="0.3">
      <c r="B5395" s="82"/>
      <c r="C5395" s="82"/>
      <c r="D5395" s="82"/>
      <c r="E5395" s="133"/>
      <c r="F5395" s="84"/>
      <c r="G5395" s="84"/>
      <c r="H5395" s="82"/>
      <c r="I5395" s="84"/>
      <c r="J5395" s="84"/>
      <c r="K5395" s="84"/>
      <c r="L5395" s="82"/>
    </row>
    <row r="5396" spans="2:12" x14ac:dyDescent="0.3">
      <c r="B5396" s="82"/>
      <c r="C5396" s="82"/>
      <c r="D5396" s="82"/>
      <c r="E5396" s="133"/>
      <c r="F5396" s="84"/>
      <c r="G5396" s="84"/>
      <c r="H5396" s="82"/>
      <c r="I5396" s="84"/>
      <c r="J5396" s="84"/>
      <c r="K5396" s="84"/>
      <c r="L5396" s="82"/>
    </row>
    <row r="5397" spans="2:12" x14ac:dyDescent="0.3">
      <c r="B5397" s="82"/>
      <c r="C5397" s="82"/>
      <c r="D5397" s="82"/>
      <c r="E5397" s="133"/>
      <c r="F5397" s="84"/>
      <c r="G5397" s="84"/>
      <c r="H5397" s="82"/>
      <c r="I5397" s="84"/>
      <c r="J5397" s="84"/>
      <c r="K5397" s="84"/>
      <c r="L5397" s="82"/>
    </row>
    <row r="5398" spans="2:12" x14ac:dyDescent="0.3">
      <c r="B5398" s="82"/>
      <c r="C5398" s="82"/>
      <c r="D5398" s="82"/>
      <c r="E5398" s="133"/>
      <c r="F5398" s="84"/>
      <c r="G5398" s="84"/>
      <c r="H5398" s="82"/>
      <c r="I5398" s="84"/>
      <c r="J5398" s="84"/>
      <c r="K5398" s="84"/>
      <c r="L5398" s="82"/>
    </row>
    <row r="5399" spans="2:12" x14ac:dyDescent="0.3">
      <c r="B5399" s="82"/>
      <c r="C5399" s="82"/>
      <c r="D5399" s="82"/>
      <c r="E5399" s="133"/>
      <c r="F5399" s="84"/>
      <c r="G5399" s="84"/>
      <c r="H5399" s="82"/>
      <c r="I5399" s="84"/>
      <c r="J5399" s="84"/>
      <c r="K5399" s="84"/>
      <c r="L5399" s="82"/>
    </row>
    <row r="5400" spans="2:12" x14ac:dyDescent="0.3">
      <c r="B5400" s="82"/>
      <c r="C5400" s="82"/>
      <c r="D5400" s="82"/>
      <c r="E5400" s="133"/>
      <c r="F5400" s="84"/>
      <c r="G5400" s="84"/>
      <c r="H5400" s="82"/>
      <c r="I5400" s="84"/>
      <c r="J5400" s="84"/>
      <c r="K5400" s="84"/>
      <c r="L5400" s="82"/>
    </row>
    <row r="5401" spans="2:12" x14ac:dyDescent="0.3">
      <c r="B5401" s="82"/>
      <c r="C5401" s="82"/>
      <c r="D5401" s="82"/>
      <c r="E5401" s="133"/>
      <c r="F5401" s="84"/>
      <c r="G5401" s="84"/>
      <c r="H5401" s="82"/>
      <c r="I5401" s="84"/>
      <c r="J5401" s="84"/>
      <c r="K5401" s="84"/>
      <c r="L5401" s="82"/>
    </row>
    <row r="5402" spans="2:12" x14ac:dyDescent="0.3">
      <c r="B5402" s="82"/>
      <c r="C5402" s="82"/>
      <c r="D5402" s="82"/>
      <c r="E5402" s="133"/>
      <c r="F5402" s="84"/>
      <c r="G5402" s="84"/>
      <c r="H5402" s="82"/>
      <c r="I5402" s="84"/>
      <c r="J5402" s="84"/>
      <c r="K5402" s="84"/>
      <c r="L5402" s="82"/>
    </row>
    <row r="5403" spans="2:12" x14ac:dyDescent="0.3">
      <c r="B5403" s="82"/>
      <c r="C5403" s="82"/>
      <c r="D5403" s="82"/>
      <c r="E5403" s="133"/>
      <c r="F5403" s="84"/>
      <c r="G5403" s="84"/>
      <c r="H5403" s="82"/>
      <c r="I5403" s="84"/>
      <c r="J5403" s="84"/>
      <c r="K5403" s="84"/>
      <c r="L5403" s="82"/>
    </row>
    <row r="5404" spans="2:12" x14ac:dyDescent="0.3">
      <c r="B5404" s="82"/>
      <c r="C5404" s="82"/>
      <c r="D5404" s="82"/>
      <c r="E5404" s="133"/>
      <c r="F5404" s="84"/>
      <c r="G5404" s="84"/>
      <c r="H5404" s="82"/>
      <c r="I5404" s="84"/>
      <c r="J5404" s="84"/>
      <c r="K5404" s="84"/>
      <c r="L5404" s="82"/>
    </row>
    <row r="5405" spans="2:12" x14ac:dyDescent="0.3">
      <c r="B5405" s="82"/>
      <c r="C5405" s="82"/>
      <c r="D5405" s="82"/>
      <c r="E5405" s="133"/>
      <c r="F5405" s="84"/>
      <c r="G5405" s="84"/>
      <c r="H5405" s="82"/>
      <c r="I5405" s="84"/>
      <c r="J5405" s="84"/>
      <c r="K5405" s="84"/>
      <c r="L5405" s="82"/>
    </row>
    <row r="5406" spans="2:12" x14ac:dyDescent="0.3">
      <c r="B5406" s="82"/>
      <c r="C5406" s="82"/>
      <c r="D5406" s="82"/>
      <c r="E5406" s="133"/>
      <c r="F5406" s="84"/>
      <c r="G5406" s="84"/>
      <c r="H5406" s="82"/>
      <c r="I5406" s="84"/>
      <c r="J5406" s="84"/>
      <c r="K5406" s="84"/>
      <c r="L5406" s="82"/>
    </row>
    <row r="5407" spans="2:12" x14ac:dyDescent="0.3">
      <c r="B5407" s="82"/>
      <c r="C5407" s="82"/>
      <c r="D5407" s="82"/>
      <c r="E5407" s="133"/>
      <c r="F5407" s="84"/>
      <c r="G5407" s="84"/>
      <c r="H5407" s="82"/>
      <c r="I5407" s="84"/>
      <c r="J5407" s="84"/>
      <c r="K5407" s="84"/>
      <c r="L5407" s="82"/>
    </row>
    <row r="5408" spans="2:12" x14ac:dyDescent="0.3">
      <c r="B5408" s="82"/>
      <c r="C5408" s="82"/>
      <c r="D5408" s="82"/>
      <c r="E5408" s="133"/>
      <c r="F5408" s="84"/>
      <c r="G5408" s="84"/>
      <c r="H5408" s="82"/>
      <c r="I5408" s="84"/>
      <c r="J5408" s="84"/>
      <c r="K5408" s="84"/>
      <c r="L5408" s="82"/>
    </row>
    <row r="5409" spans="2:12" x14ac:dyDescent="0.3">
      <c r="B5409" s="82"/>
      <c r="C5409" s="82"/>
      <c r="D5409" s="82"/>
      <c r="E5409" s="133"/>
      <c r="F5409" s="84"/>
      <c r="G5409" s="84"/>
      <c r="H5409" s="82"/>
      <c r="I5409" s="84"/>
      <c r="J5409" s="84"/>
      <c r="K5409" s="84"/>
      <c r="L5409" s="82"/>
    </row>
    <row r="5410" spans="2:12" x14ac:dyDescent="0.3">
      <c r="B5410" s="82"/>
      <c r="C5410" s="82"/>
      <c r="D5410" s="82"/>
      <c r="E5410" s="133"/>
      <c r="F5410" s="84"/>
      <c r="G5410" s="84"/>
      <c r="H5410" s="82"/>
      <c r="I5410" s="84"/>
      <c r="J5410" s="84"/>
      <c r="K5410" s="84"/>
      <c r="L5410" s="82"/>
    </row>
    <row r="5411" spans="2:12" x14ac:dyDescent="0.3">
      <c r="B5411" s="82"/>
      <c r="C5411" s="82"/>
      <c r="D5411" s="82"/>
      <c r="E5411" s="133"/>
      <c r="F5411" s="84"/>
      <c r="G5411" s="84"/>
      <c r="H5411" s="82"/>
      <c r="I5411" s="84"/>
      <c r="J5411" s="84"/>
      <c r="K5411" s="84"/>
      <c r="L5411" s="82"/>
    </row>
    <row r="5412" spans="2:12" x14ac:dyDescent="0.3">
      <c r="B5412" s="82"/>
      <c r="C5412" s="82"/>
      <c r="D5412" s="82"/>
      <c r="E5412" s="133"/>
      <c r="F5412" s="84"/>
      <c r="G5412" s="84"/>
      <c r="H5412" s="82"/>
      <c r="I5412" s="84"/>
      <c r="J5412" s="84"/>
      <c r="K5412" s="84"/>
      <c r="L5412" s="82"/>
    </row>
    <row r="5413" spans="2:12" x14ac:dyDescent="0.3">
      <c r="B5413" s="82"/>
      <c r="C5413" s="82"/>
      <c r="D5413" s="82"/>
      <c r="E5413" s="133"/>
      <c r="F5413" s="84"/>
      <c r="G5413" s="84"/>
      <c r="H5413" s="82"/>
      <c r="I5413" s="84"/>
      <c r="J5413" s="84"/>
      <c r="K5413" s="84"/>
      <c r="L5413" s="82"/>
    </row>
    <row r="5414" spans="2:12" x14ac:dyDescent="0.3">
      <c r="B5414" s="82"/>
      <c r="C5414" s="82"/>
      <c r="D5414" s="82"/>
      <c r="E5414" s="133"/>
      <c r="F5414" s="84"/>
      <c r="G5414" s="84"/>
      <c r="H5414" s="82"/>
      <c r="I5414" s="84"/>
      <c r="J5414" s="84"/>
      <c r="K5414" s="84"/>
      <c r="L5414" s="82"/>
    </row>
    <row r="5415" spans="2:12" x14ac:dyDescent="0.3">
      <c r="B5415" s="82"/>
      <c r="C5415" s="82"/>
      <c r="D5415" s="82"/>
      <c r="E5415" s="133"/>
      <c r="F5415" s="84"/>
      <c r="G5415" s="84"/>
      <c r="H5415" s="82"/>
      <c r="I5415" s="84"/>
      <c r="J5415" s="84"/>
      <c r="K5415" s="84"/>
      <c r="L5415" s="82"/>
    </row>
    <row r="5416" spans="2:12" x14ac:dyDescent="0.3">
      <c r="B5416" s="82"/>
      <c r="C5416" s="82"/>
      <c r="D5416" s="82"/>
      <c r="E5416" s="133"/>
      <c r="F5416" s="84"/>
      <c r="G5416" s="84"/>
      <c r="H5416" s="82"/>
      <c r="I5416" s="84"/>
      <c r="J5416" s="84"/>
      <c r="K5416" s="84"/>
      <c r="L5416" s="82"/>
    </row>
    <row r="5417" spans="2:12" x14ac:dyDescent="0.3">
      <c r="B5417" s="82"/>
      <c r="C5417" s="82"/>
      <c r="D5417" s="82"/>
      <c r="E5417" s="133"/>
      <c r="F5417" s="84"/>
      <c r="G5417" s="84"/>
      <c r="H5417" s="82"/>
      <c r="I5417" s="84"/>
      <c r="J5417" s="84"/>
      <c r="K5417" s="84"/>
      <c r="L5417" s="82"/>
    </row>
    <row r="5418" spans="2:12" x14ac:dyDescent="0.3">
      <c r="B5418" s="82"/>
      <c r="C5418" s="82"/>
      <c r="D5418" s="82"/>
      <c r="E5418" s="133"/>
      <c r="F5418" s="84"/>
      <c r="G5418" s="84"/>
      <c r="H5418" s="82"/>
      <c r="I5418" s="84"/>
      <c r="J5418" s="84"/>
      <c r="K5418" s="84"/>
      <c r="L5418" s="82"/>
    </row>
    <row r="5419" spans="2:12" x14ac:dyDescent="0.3">
      <c r="B5419" s="82"/>
      <c r="C5419" s="82"/>
      <c r="D5419" s="82"/>
      <c r="E5419" s="133"/>
      <c r="F5419" s="84"/>
      <c r="G5419" s="84"/>
      <c r="H5419" s="82"/>
      <c r="I5419" s="84"/>
      <c r="J5419" s="84"/>
      <c r="K5419" s="84"/>
      <c r="L5419" s="82"/>
    </row>
    <row r="5420" spans="2:12" x14ac:dyDescent="0.3">
      <c r="B5420" s="82"/>
      <c r="C5420" s="82"/>
      <c r="D5420" s="82"/>
      <c r="E5420" s="133"/>
      <c r="F5420" s="84"/>
      <c r="G5420" s="84"/>
      <c r="H5420" s="82"/>
      <c r="I5420" s="84"/>
      <c r="J5420" s="84"/>
      <c r="K5420" s="84"/>
      <c r="L5420" s="82"/>
    </row>
    <row r="5421" spans="2:12" x14ac:dyDescent="0.3">
      <c r="B5421" s="82"/>
      <c r="C5421" s="82"/>
      <c r="D5421" s="82"/>
      <c r="E5421" s="133"/>
      <c r="F5421" s="84"/>
      <c r="G5421" s="84"/>
      <c r="H5421" s="82"/>
      <c r="I5421" s="84"/>
      <c r="J5421" s="84"/>
      <c r="K5421" s="84"/>
      <c r="L5421" s="82"/>
    </row>
    <row r="5422" spans="2:12" x14ac:dyDescent="0.3">
      <c r="B5422" s="82"/>
      <c r="C5422" s="82"/>
      <c r="D5422" s="82"/>
      <c r="E5422" s="133"/>
      <c r="F5422" s="84"/>
      <c r="G5422" s="84"/>
      <c r="H5422" s="82"/>
      <c r="I5422" s="84"/>
      <c r="J5422" s="84"/>
      <c r="K5422" s="84"/>
      <c r="L5422" s="82"/>
    </row>
    <row r="5423" spans="2:12" x14ac:dyDescent="0.3">
      <c r="B5423" s="82"/>
      <c r="C5423" s="82"/>
      <c r="D5423" s="82"/>
      <c r="E5423" s="133"/>
      <c r="F5423" s="84"/>
      <c r="G5423" s="84"/>
      <c r="H5423" s="82"/>
      <c r="I5423" s="84"/>
      <c r="J5423" s="84"/>
      <c r="K5423" s="84"/>
      <c r="L5423" s="82"/>
    </row>
    <row r="5424" spans="2:12" x14ac:dyDescent="0.3">
      <c r="B5424" s="82"/>
      <c r="C5424" s="82"/>
      <c r="D5424" s="82"/>
      <c r="E5424" s="133"/>
      <c r="F5424" s="84"/>
      <c r="G5424" s="84"/>
      <c r="H5424" s="82"/>
      <c r="I5424" s="84"/>
      <c r="J5424" s="84"/>
      <c r="K5424" s="84"/>
      <c r="L5424" s="82"/>
    </row>
    <row r="5425" spans="2:12" x14ac:dyDescent="0.3">
      <c r="B5425" s="82"/>
      <c r="C5425" s="82"/>
      <c r="D5425" s="82"/>
      <c r="E5425" s="133"/>
      <c r="F5425" s="84"/>
      <c r="G5425" s="84"/>
      <c r="H5425" s="82"/>
      <c r="I5425" s="84"/>
      <c r="J5425" s="84"/>
      <c r="K5425" s="84"/>
      <c r="L5425" s="82"/>
    </row>
    <row r="5426" spans="2:12" x14ac:dyDescent="0.3">
      <c r="B5426" s="82"/>
      <c r="C5426" s="82"/>
      <c r="D5426" s="82"/>
      <c r="E5426" s="133"/>
      <c r="F5426" s="84"/>
      <c r="G5426" s="84"/>
      <c r="H5426" s="82"/>
      <c r="I5426" s="84"/>
      <c r="J5426" s="84"/>
      <c r="K5426" s="84"/>
      <c r="L5426" s="82"/>
    </row>
    <row r="5427" spans="2:12" x14ac:dyDescent="0.3">
      <c r="B5427" s="82"/>
      <c r="C5427" s="82"/>
      <c r="D5427" s="82"/>
      <c r="E5427" s="133"/>
      <c r="F5427" s="84"/>
      <c r="G5427" s="84"/>
      <c r="H5427" s="82"/>
      <c r="I5427" s="84"/>
      <c r="J5427" s="84"/>
      <c r="K5427" s="84"/>
      <c r="L5427" s="82"/>
    </row>
    <row r="5428" spans="2:12" x14ac:dyDescent="0.3">
      <c r="B5428" s="82"/>
      <c r="C5428" s="82"/>
      <c r="D5428" s="82"/>
      <c r="E5428" s="133"/>
      <c r="F5428" s="84"/>
      <c r="G5428" s="84"/>
      <c r="H5428" s="82"/>
      <c r="I5428" s="84"/>
      <c r="J5428" s="84"/>
      <c r="K5428" s="84"/>
      <c r="L5428" s="82"/>
    </row>
    <row r="5429" spans="2:12" x14ac:dyDescent="0.3">
      <c r="B5429" s="82"/>
      <c r="C5429" s="82"/>
      <c r="D5429" s="82"/>
      <c r="E5429" s="133"/>
      <c r="F5429" s="84"/>
      <c r="G5429" s="84"/>
      <c r="H5429" s="82"/>
      <c r="I5429" s="84"/>
      <c r="J5429" s="84"/>
      <c r="K5429" s="84"/>
      <c r="L5429" s="82"/>
    </row>
    <row r="5430" spans="2:12" x14ac:dyDescent="0.3">
      <c r="B5430" s="82"/>
      <c r="C5430" s="82"/>
      <c r="D5430" s="82"/>
      <c r="E5430" s="133"/>
      <c r="F5430" s="84"/>
      <c r="G5430" s="84"/>
      <c r="H5430" s="82"/>
      <c r="I5430" s="84"/>
      <c r="J5430" s="84"/>
      <c r="K5430" s="84"/>
      <c r="L5430" s="82"/>
    </row>
    <row r="5431" spans="2:12" x14ac:dyDescent="0.3">
      <c r="B5431" s="82"/>
      <c r="C5431" s="82"/>
      <c r="D5431" s="82"/>
      <c r="E5431" s="133"/>
      <c r="F5431" s="84"/>
      <c r="G5431" s="84"/>
      <c r="H5431" s="82"/>
      <c r="I5431" s="84"/>
      <c r="J5431" s="84"/>
      <c r="K5431" s="84"/>
      <c r="L5431" s="82"/>
    </row>
    <row r="5432" spans="2:12" x14ac:dyDescent="0.3">
      <c r="B5432" s="82"/>
      <c r="C5432" s="82"/>
      <c r="D5432" s="82"/>
      <c r="E5432" s="133"/>
      <c r="F5432" s="84"/>
      <c r="G5432" s="84"/>
      <c r="H5432" s="82"/>
      <c r="I5432" s="84"/>
      <c r="J5432" s="84"/>
      <c r="K5432" s="84"/>
      <c r="L5432" s="82"/>
    </row>
    <row r="5433" spans="2:12" x14ac:dyDescent="0.3">
      <c r="B5433" s="82"/>
      <c r="C5433" s="82"/>
      <c r="D5433" s="82"/>
      <c r="E5433" s="133"/>
      <c r="F5433" s="84"/>
      <c r="G5433" s="84"/>
      <c r="H5433" s="82"/>
      <c r="I5433" s="84"/>
      <c r="J5433" s="84"/>
      <c r="K5433" s="84"/>
      <c r="L5433" s="82"/>
    </row>
    <row r="5434" spans="2:12" x14ac:dyDescent="0.3">
      <c r="B5434" s="82"/>
      <c r="C5434" s="82"/>
      <c r="D5434" s="82"/>
      <c r="E5434" s="133"/>
      <c r="F5434" s="84"/>
      <c r="G5434" s="84"/>
      <c r="H5434" s="82"/>
      <c r="I5434" s="84"/>
      <c r="J5434" s="84"/>
      <c r="K5434" s="84"/>
      <c r="L5434" s="82"/>
    </row>
    <row r="5435" spans="2:12" x14ac:dyDescent="0.3">
      <c r="B5435" s="82"/>
      <c r="C5435" s="82"/>
      <c r="D5435" s="82"/>
      <c r="E5435" s="133"/>
      <c r="F5435" s="84"/>
      <c r="G5435" s="84"/>
      <c r="H5435" s="82"/>
      <c r="I5435" s="84"/>
      <c r="J5435" s="84"/>
      <c r="K5435" s="84"/>
      <c r="L5435" s="82"/>
    </row>
    <row r="5436" spans="2:12" x14ac:dyDescent="0.3">
      <c r="B5436" s="82"/>
      <c r="C5436" s="82"/>
      <c r="D5436" s="82"/>
      <c r="E5436" s="133"/>
      <c r="F5436" s="84"/>
      <c r="G5436" s="84"/>
      <c r="H5436" s="82"/>
      <c r="I5436" s="84"/>
      <c r="J5436" s="84"/>
      <c r="K5436" s="84"/>
      <c r="L5436" s="82"/>
    </row>
    <row r="5437" spans="2:12" x14ac:dyDescent="0.3">
      <c r="B5437" s="82"/>
      <c r="C5437" s="82"/>
      <c r="D5437" s="82"/>
      <c r="E5437" s="133"/>
      <c r="F5437" s="84"/>
      <c r="G5437" s="84"/>
      <c r="H5437" s="82"/>
      <c r="I5437" s="84"/>
      <c r="J5437" s="84"/>
      <c r="K5437" s="84"/>
      <c r="L5437" s="82"/>
    </row>
    <row r="5438" spans="2:12" x14ac:dyDescent="0.3">
      <c r="B5438" s="82"/>
      <c r="C5438" s="82"/>
      <c r="D5438" s="82"/>
      <c r="E5438" s="133"/>
      <c r="F5438" s="84"/>
      <c r="G5438" s="84"/>
      <c r="H5438" s="82"/>
      <c r="I5438" s="84"/>
      <c r="J5438" s="84"/>
      <c r="K5438" s="84"/>
      <c r="L5438" s="82"/>
    </row>
    <row r="5439" spans="2:12" x14ac:dyDescent="0.3">
      <c r="B5439" s="82"/>
      <c r="C5439" s="82"/>
      <c r="D5439" s="82"/>
      <c r="E5439" s="133"/>
      <c r="F5439" s="84"/>
      <c r="G5439" s="84"/>
      <c r="H5439" s="82"/>
      <c r="I5439" s="84"/>
      <c r="J5439" s="84"/>
      <c r="K5439" s="84"/>
      <c r="L5439" s="82"/>
    </row>
    <row r="5440" spans="2:12" x14ac:dyDescent="0.3">
      <c r="B5440" s="82"/>
      <c r="C5440" s="82"/>
      <c r="D5440" s="82"/>
      <c r="E5440" s="133"/>
      <c r="F5440" s="84"/>
      <c r="G5440" s="84"/>
      <c r="H5440" s="82"/>
      <c r="I5440" s="84"/>
      <c r="J5440" s="84"/>
      <c r="K5440" s="84"/>
      <c r="L5440" s="82"/>
    </row>
    <row r="5441" spans="2:12" x14ac:dyDescent="0.3">
      <c r="B5441" s="82"/>
      <c r="C5441" s="82"/>
      <c r="D5441" s="82"/>
      <c r="E5441" s="133"/>
      <c r="F5441" s="84"/>
      <c r="G5441" s="84"/>
      <c r="H5441" s="82"/>
      <c r="I5441" s="84"/>
      <c r="J5441" s="84"/>
      <c r="K5441" s="84"/>
      <c r="L5441" s="82"/>
    </row>
    <row r="5442" spans="2:12" x14ac:dyDescent="0.3">
      <c r="B5442" s="82"/>
      <c r="C5442" s="82"/>
      <c r="D5442" s="82"/>
      <c r="E5442" s="133"/>
      <c r="F5442" s="84"/>
      <c r="G5442" s="84"/>
      <c r="H5442" s="82"/>
      <c r="I5442" s="84"/>
      <c r="J5442" s="84"/>
      <c r="K5442" s="84"/>
      <c r="L5442" s="82"/>
    </row>
    <row r="5443" spans="2:12" x14ac:dyDescent="0.3">
      <c r="B5443" s="82"/>
      <c r="C5443" s="82"/>
      <c r="D5443" s="82"/>
      <c r="E5443" s="133"/>
      <c r="F5443" s="84"/>
      <c r="G5443" s="84"/>
      <c r="H5443" s="82"/>
      <c r="I5443" s="84"/>
      <c r="J5443" s="84"/>
      <c r="K5443" s="84"/>
      <c r="L5443" s="82"/>
    </row>
    <row r="5444" spans="2:12" x14ac:dyDescent="0.3">
      <c r="B5444" s="82"/>
      <c r="C5444" s="82"/>
      <c r="D5444" s="82"/>
      <c r="E5444" s="133"/>
      <c r="F5444" s="84"/>
      <c r="G5444" s="84"/>
      <c r="H5444" s="82"/>
      <c r="I5444" s="84"/>
      <c r="J5444" s="84"/>
      <c r="K5444" s="84"/>
      <c r="L5444" s="82"/>
    </row>
    <row r="5445" spans="2:12" x14ac:dyDescent="0.3">
      <c r="B5445" s="82"/>
      <c r="C5445" s="82"/>
      <c r="D5445" s="82"/>
      <c r="E5445" s="133"/>
      <c r="F5445" s="84"/>
      <c r="G5445" s="84"/>
      <c r="H5445" s="82"/>
      <c r="I5445" s="84"/>
      <c r="J5445" s="84"/>
      <c r="K5445" s="84"/>
      <c r="L5445" s="82"/>
    </row>
    <row r="5446" spans="2:12" x14ac:dyDescent="0.3">
      <c r="B5446" s="82"/>
      <c r="C5446" s="82"/>
      <c r="D5446" s="82"/>
      <c r="E5446" s="133"/>
      <c r="F5446" s="84"/>
      <c r="G5446" s="84"/>
      <c r="H5446" s="82"/>
      <c r="I5446" s="84"/>
      <c r="J5446" s="84"/>
      <c r="K5446" s="84"/>
      <c r="L5446" s="82"/>
    </row>
    <row r="5447" spans="2:12" x14ac:dyDescent="0.3">
      <c r="B5447" s="82"/>
      <c r="C5447" s="82"/>
      <c r="D5447" s="82"/>
      <c r="E5447" s="133"/>
      <c r="F5447" s="84"/>
      <c r="G5447" s="84"/>
      <c r="H5447" s="82"/>
      <c r="I5447" s="84"/>
      <c r="J5447" s="84"/>
      <c r="K5447" s="84"/>
      <c r="L5447" s="82"/>
    </row>
    <row r="5448" spans="2:12" x14ac:dyDescent="0.3">
      <c r="B5448" s="82"/>
      <c r="C5448" s="82"/>
      <c r="D5448" s="82"/>
      <c r="E5448" s="133"/>
      <c r="F5448" s="84"/>
      <c r="G5448" s="84"/>
      <c r="H5448" s="82"/>
      <c r="I5448" s="84"/>
      <c r="J5448" s="84"/>
      <c r="K5448" s="84"/>
      <c r="L5448" s="82"/>
    </row>
    <row r="5449" spans="2:12" x14ac:dyDescent="0.3">
      <c r="B5449" s="82"/>
      <c r="C5449" s="82"/>
      <c r="D5449" s="82"/>
      <c r="E5449" s="133"/>
      <c r="F5449" s="84"/>
      <c r="G5449" s="84"/>
      <c r="H5449" s="82"/>
      <c r="I5449" s="84"/>
      <c r="J5449" s="84"/>
      <c r="K5449" s="84"/>
      <c r="L5449" s="82"/>
    </row>
    <row r="5450" spans="2:12" x14ac:dyDescent="0.3">
      <c r="B5450" s="82"/>
      <c r="C5450" s="82"/>
      <c r="D5450" s="82"/>
      <c r="E5450" s="133"/>
      <c r="F5450" s="84"/>
      <c r="G5450" s="84"/>
      <c r="H5450" s="82"/>
      <c r="I5450" s="84"/>
      <c r="J5450" s="84"/>
      <c r="K5450" s="84"/>
      <c r="L5450" s="82"/>
    </row>
    <row r="5451" spans="2:12" x14ac:dyDescent="0.3">
      <c r="B5451" s="82"/>
      <c r="C5451" s="82"/>
      <c r="D5451" s="82"/>
      <c r="E5451" s="133"/>
      <c r="F5451" s="84"/>
      <c r="G5451" s="84"/>
      <c r="H5451" s="82"/>
      <c r="I5451" s="84"/>
      <c r="J5451" s="84"/>
      <c r="K5451" s="84"/>
      <c r="L5451" s="82"/>
    </row>
    <row r="5452" spans="2:12" x14ac:dyDescent="0.3">
      <c r="B5452" s="82"/>
      <c r="C5452" s="82"/>
      <c r="D5452" s="82"/>
      <c r="E5452" s="133"/>
      <c r="F5452" s="84"/>
      <c r="G5452" s="84"/>
      <c r="H5452" s="82"/>
      <c r="I5452" s="84"/>
      <c r="J5452" s="84"/>
      <c r="K5452" s="84"/>
      <c r="L5452" s="82"/>
    </row>
    <row r="5453" spans="2:12" x14ac:dyDescent="0.3">
      <c r="B5453" s="82"/>
      <c r="C5453" s="82"/>
      <c r="D5453" s="82"/>
      <c r="E5453" s="133"/>
      <c r="F5453" s="84"/>
      <c r="G5453" s="84"/>
      <c r="H5453" s="82"/>
      <c r="I5453" s="84"/>
      <c r="J5453" s="84"/>
      <c r="K5453" s="84"/>
      <c r="L5453" s="82"/>
    </row>
    <row r="5454" spans="2:12" x14ac:dyDescent="0.3">
      <c r="B5454" s="82"/>
      <c r="C5454" s="82"/>
      <c r="D5454" s="82"/>
      <c r="E5454" s="133"/>
      <c r="F5454" s="84"/>
      <c r="G5454" s="84"/>
      <c r="H5454" s="82"/>
      <c r="I5454" s="84"/>
      <c r="J5454" s="84"/>
      <c r="K5454" s="84"/>
      <c r="L5454" s="82"/>
    </row>
    <row r="5455" spans="2:12" x14ac:dyDescent="0.3">
      <c r="B5455" s="82"/>
      <c r="C5455" s="82"/>
      <c r="D5455" s="82"/>
      <c r="E5455" s="133"/>
      <c r="F5455" s="84"/>
      <c r="G5455" s="84"/>
      <c r="H5455" s="82"/>
      <c r="I5455" s="84"/>
      <c r="J5455" s="84"/>
      <c r="K5455" s="84"/>
      <c r="L5455" s="82"/>
    </row>
    <row r="5456" spans="2:12" x14ac:dyDescent="0.3">
      <c r="B5456" s="82"/>
      <c r="C5456" s="82"/>
      <c r="D5456" s="82"/>
      <c r="E5456" s="133"/>
      <c r="F5456" s="84"/>
      <c r="G5456" s="84"/>
      <c r="H5456" s="82"/>
      <c r="I5456" s="84"/>
      <c r="J5456" s="84"/>
      <c r="K5456" s="84"/>
      <c r="L5456" s="82"/>
    </row>
    <row r="5457" spans="2:12" x14ac:dyDescent="0.3">
      <c r="B5457" s="82"/>
      <c r="C5457" s="82"/>
      <c r="D5457" s="82"/>
      <c r="E5457" s="133"/>
      <c r="F5457" s="84"/>
      <c r="G5457" s="84"/>
      <c r="H5457" s="82"/>
      <c r="I5457" s="84"/>
      <c r="J5457" s="84"/>
      <c r="K5457" s="84"/>
      <c r="L5457" s="82"/>
    </row>
    <row r="5458" spans="2:12" x14ac:dyDescent="0.3">
      <c r="B5458" s="82"/>
      <c r="C5458" s="82"/>
      <c r="D5458" s="82"/>
      <c r="E5458" s="133"/>
      <c r="F5458" s="84"/>
      <c r="G5458" s="84"/>
      <c r="H5458" s="82"/>
      <c r="I5458" s="84"/>
      <c r="J5458" s="84"/>
      <c r="K5458" s="84"/>
      <c r="L5458" s="82"/>
    </row>
    <row r="5459" spans="2:12" x14ac:dyDescent="0.3">
      <c r="B5459" s="82"/>
      <c r="C5459" s="82"/>
      <c r="D5459" s="82"/>
      <c r="E5459" s="133"/>
      <c r="F5459" s="84"/>
      <c r="G5459" s="84"/>
      <c r="H5459" s="82"/>
      <c r="I5459" s="84"/>
      <c r="J5459" s="84"/>
      <c r="K5459" s="84"/>
      <c r="L5459" s="82"/>
    </row>
    <row r="5460" spans="2:12" x14ac:dyDescent="0.3">
      <c r="B5460" s="82"/>
      <c r="C5460" s="82"/>
      <c r="D5460" s="82"/>
      <c r="E5460" s="133"/>
      <c r="F5460" s="84"/>
      <c r="G5460" s="84"/>
      <c r="H5460" s="82"/>
      <c r="I5460" s="84"/>
      <c r="J5460" s="84"/>
      <c r="K5460" s="84"/>
      <c r="L5460" s="82"/>
    </row>
    <row r="5461" spans="2:12" x14ac:dyDescent="0.3">
      <c r="B5461" s="82"/>
      <c r="C5461" s="82"/>
      <c r="D5461" s="82"/>
      <c r="E5461" s="133"/>
      <c r="F5461" s="84"/>
      <c r="G5461" s="84"/>
      <c r="H5461" s="82"/>
      <c r="I5461" s="84"/>
      <c r="J5461" s="84"/>
      <c r="K5461" s="84"/>
      <c r="L5461" s="82"/>
    </row>
    <row r="5462" spans="2:12" x14ac:dyDescent="0.3">
      <c r="B5462" s="82"/>
      <c r="C5462" s="82"/>
      <c r="D5462" s="82"/>
      <c r="E5462" s="133"/>
      <c r="F5462" s="84"/>
      <c r="G5462" s="84"/>
      <c r="H5462" s="82"/>
      <c r="I5462" s="84"/>
      <c r="J5462" s="84"/>
      <c r="K5462" s="84"/>
      <c r="L5462" s="82"/>
    </row>
    <row r="5463" spans="2:12" x14ac:dyDescent="0.3">
      <c r="B5463" s="82"/>
      <c r="C5463" s="82"/>
      <c r="D5463" s="82"/>
      <c r="E5463" s="133"/>
      <c r="F5463" s="84"/>
      <c r="G5463" s="84"/>
      <c r="H5463" s="82"/>
      <c r="I5463" s="84"/>
      <c r="J5463" s="84"/>
      <c r="K5463" s="84"/>
      <c r="L5463" s="82"/>
    </row>
    <row r="5464" spans="2:12" x14ac:dyDescent="0.3">
      <c r="B5464" s="82"/>
      <c r="C5464" s="82"/>
      <c r="D5464" s="82"/>
      <c r="E5464" s="133"/>
      <c r="F5464" s="84"/>
      <c r="G5464" s="84"/>
      <c r="H5464" s="82"/>
      <c r="I5464" s="84"/>
      <c r="J5464" s="84"/>
      <c r="K5464" s="84"/>
      <c r="L5464" s="82"/>
    </row>
    <row r="5465" spans="2:12" x14ac:dyDescent="0.3">
      <c r="B5465" s="82"/>
      <c r="C5465" s="82"/>
      <c r="D5465" s="82"/>
      <c r="E5465" s="133"/>
      <c r="F5465" s="84"/>
      <c r="G5465" s="84"/>
      <c r="H5465" s="82"/>
      <c r="I5465" s="84"/>
      <c r="J5465" s="84"/>
      <c r="K5465" s="84"/>
      <c r="L5465" s="82"/>
    </row>
    <row r="5466" spans="2:12" x14ac:dyDescent="0.3">
      <c r="B5466" s="82"/>
      <c r="C5466" s="82"/>
      <c r="D5466" s="82"/>
      <c r="E5466" s="133"/>
      <c r="F5466" s="84"/>
      <c r="G5466" s="84"/>
      <c r="H5466" s="82"/>
      <c r="I5466" s="84"/>
      <c r="J5466" s="84"/>
      <c r="K5466" s="84"/>
      <c r="L5466" s="82"/>
    </row>
    <row r="5467" spans="2:12" x14ac:dyDescent="0.3">
      <c r="B5467" s="82"/>
      <c r="C5467" s="82"/>
      <c r="D5467" s="82"/>
      <c r="E5467" s="133"/>
      <c r="F5467" s="84"/>
      <c r="G5467" s="84"/>
      <c r="H5467" s="82"/>
      <c r="I5467" s="84"/>
      <c r="J5467" s="84"/>
      <c r="K5467" s="84"/>
      <c r="L5467" s="82"/>
    </row>
    <row r="5468" spans="2:12" x14ac:dyDescent="0.3">
      <c r="B5468" s="82"/>
      <c r="C5468" s="82"/>
      <c r="D5468" s="82"/>
      <c r="E5468" s="133"/>
      <c r="F5468" s="84"/>
      <c r="G5468" s="84"/>
      <c r="H5468" s="82"/>
      <c r="I5468" s="84"/>
      <c r="J5468" s="84"/>
      <c r="K5468" s="84"/>
      <c r="L5468" s="82"/>
    </row>
    <row r="5469" spans="2:12" x14ac:dyDescent="0.3">
      <c r="B5469" s="82"/>
      <c r="C5469" s="82"/>
      <c r="D5469" s="82"/>
      <c r="E5469" s="133"/>
      <c r="F5469" s="84"/>
      <c r="G5469" s="84"/>
      <c r="H5469" s="82"/>
      <c r="I5469" s="84"/>
      <c r="J5469" s="84"/>
      <c r="K5469" s="84"/>
      <c r="L5469" s="82"/>
    </row>
    <row r="5470" spans="2:12" x14ac:dyDescent="0.3">
      <c r="B5470" s="82"/>
      <c r="C5470" s="82"/>
      <c r="D5470" s="82"/>
      <c r="E5470" s="133"/>
      <c r="F5470" s="84"/>
      <c r="G5470" s="84"/>
      <c r="H5470" s="82"/>
      <c r="I5470" s="84"/>
      <c r="J5470" s="84"/>
      <c r="K5470" s="84"/>
      <c r="L5470" s="82"/>
    </row>
    <row r="5471" spans="2:12" x14ac:dyDescent="0.3">
      <c r="B5471" s="82"/>
      <c r="C5471" s="82"/>
      <c r="D5471" s="82"/>
      <c r="E5471" s="133"/>
      <c r="F5471" s="84"/>
      <c r="G5471" s="84"/>
      <c r="H5471" s="82"/>
      <c r="I5471" s="84"/>
      <c r="J5471" s="84"/>
      <c r="K5471" s="84"/>
      <c r="L5471" s="82"/>
    </row>
    <row r="5472" spans="2:12" x14ac:dyDescent="0.3">
      <c r="B5472" s="82"/>
      <c r="C5472" s="82"/>
      <c r="D5472" s="82"/>
      <c r="E5472" s="133"/>
      <c r="F5472" s="84"/>
      <c r="G5472" s="84"/>
      <c r="H5472" s="82"/>
      <c r="I5472" s="84"/>
      <c r="J5472" s="84"/>
      <c r="K5472" s="84"/>
      <c r="L5472" s="82"/>
    </row>
    <row r="5473" spans="2:12" x14ac:dyDescent="0.3">
      <c r="B5473" s="82"/>
      <c r="C5473" s="82"/>
      <c r="D5473" s="82"/>
      <c r="E5473" s="133"/>
      <c r="F5473" s="84"/>
      <c r="G5473" s="84"/>
      <c r="H5473" s="82"/>
      <c r="I5473" s="84"/>
      <c r="J5473" s="84"/>
      <c r="K5473" s="84"/>
      <c r="L5473" s="82"/>
    </row>
    <row r="5474" spans="2:12" x14ac:dyDescent="0.3">
      <c r="B5474" s="82"/>
      <c r="C5474" s="82"/>
      <c r="D5474" s="82"/>
      <c r="E5474" s="133"/>
      <c r="F5474" s="84"/>
      <c r="G5474" s="84"/>
      <c r="H5474" s="82"/>
      <c r="I5474" s="84"/>
      <c r="J5474" s="84"/>
      <c r="K5474" s="84"/>
      <c r="L5474" s="82"/>
    </row>
    <row r="5475" spans="2:12" x14ac:dyDescent="0.3">
      <c r="B5475" s="82"/>
      <c r="C5475" s="82"/>
      <c r="D5475" s="82"/>
      <c r="E5475" s="133"/>
      <c r="F5475" s="84"/>
      <c r="G5475" s="84"/>
      <c r="H5475" s="82"/>
      <c r="I5475" s="84"/>
      <c r="J5475" s="84"/>
      <c r="K5475" s="84"/>
      <c r="L5475" s="82"/>
    </row>
    <row r="5476" spans="2:12" x14ac:dyDescent="0.3">
      <c r="B5476" s="82"/>
      <c r="C5476" s="82"/>
      <c r="D5476" s="82"/>
      <c r="E5476" s="133"/>
      <c r="F5476" s="84"/>
      <c r="G5476" s="84"/>
      <c r="H5476" s="82"/>
      <c r="I5476" s="84"/>
      <c r="J5476" s="84"/>
      <c r="K5476" s="84"/>
      <c r="L5476" s="82"/>
    </row>
    <row r="5477" spans="2:12" x14ac:dyDescent="0.3">
      <c r="B5477" s="82"/>
      <c r="C5477" s="82"/>
      <c r="D5477" s="82"/>
      <c r="E5477" s="133"/>
      <c r="F5477" s="84"/>
      <c r="G5477" s="84"/>
      <c r="H5477" s="82"/>
      <c r="I5477" s="84"/>
      <c r="J5477" s="84"/>
      <c r="K5477" s="84"/>
      <c r="L5477" s="82"/>
    </row>
    <row r="5478" spans="2:12" x14ac:dyDescent="0.3">
      <c r="B5478" s="82"/>
      <c r="C5478" s="82"/>
      <c r="D5478" s="82"/>
      <c r="E5478" s="133"/>
      <c r="F5478" s="84"/>
      <c r="G5478" s="84"/>
      <c r="H5478" s="82"/>
      <c r="I5478" s="84"/>
      <c r="J5478" s="84"/>
      <c r="K5478" s="84"/>
      <c r="L5478" s="82"/>
    </row>
    <row r="5479" spans="2:12" x14ac:dyDescent="0.3">
      <c r="B5479" s="82"/>
      <c r="C5479" s="82"/>
      <c r="D5479" s="82"/>
      <c r="E5479" s="133"/>
      <c r="F5479" s="84"/>
      <c r="G5479" s="84"/>
      <c r="H5479" s="82"/>
      <c r="I5479" s="84"/>
      <c r="J5479" s="84"/>
      <c r="K5479" s="84"/>
      <c r="L5479" s="82"/>
    </row>
    <row r="5480" spans="2:12" x14ac:dyDescent="0.3">
      <c r="B5480" s="82"/>
      <c r="C5480" s="82"/>
      <c r="D5480" s="82"/>
      <c r="E5480" s="133"/>
      <c r="F5480" s="84"/>
      <c r="G5480" s="84"/>
      <c r="H5480" s="82"/>
      <c r="I5480" s="84"/>
      <c r="J5480" s="84"/>
      <c r="K5480" s="84"/>
      <c r="L5480" s="82"/>
    </row>
    <row r="5481" spans="2:12" x14ac:dyDescent="0.3">
      <c r="B5481" s="82"/>
      <c r="C5481" s="82"/>
      <c r="D5481" s="82"/>
      <c r="E5481" s="133"/>
      <c r="F5481" s="84"/>
      <c r="G5481" s="84"/>
      <c r="H5481" s="82"/>
      <c r="I5481" s="84"/>
      <c r="J5481" s="84"/>
      <c r="K5481" s="84"/>
      <c r="L5481" s="82"/>
    </row>
    <row r="5482" spans="2:12" x14ac:dyDescent="0.3">
      <c r="B5482" s="82"/>
      <c r="C5482" s="82"/>
      <c r="D5482" s="82"/>
      <c r="E5482" s="133"/>
      <c r="F5482" s="84"/>
      <c r="G5482" s="84"/>
      <c r="H5482" s="82"/>
      <c r="I5482" s="84"/>
      <c r="J5482" s="84"/>
      <c r="K5482" s="84"/>
      <c r="L5482" s="82"/>
    </row>
    <row r="5483" spans="2:12" x14ac:dyDescent="0.3">
      <c r="B5483" s="82"/>
      <c r="C5483" s="82"/>
      <c r="D5483" s="82"/>
      <c r="E5483" s="133"/>
      <c r="F5483" s="84"/>
      <c r="G5483" s="84"/>
      <c r="H5483" s="82"/>
      <c r="I5483" s="84"/>
      <c r="J5483" s="84"/>
      <c r="K5483" s="84"/>
      <c r="L5483" s="82"/>
    </row>
    <row r="5484" spans="2:12" x14ac:dyDescent="0.3">
      <c r="B5484" s="82"/>
      <c r="C5484" s="82"/>
      <c r="D5484" s="82"/>
      <c r="E5484" s="133"/>
      <c r="F5484" s="84"/>
      <c r="G5484" s="84"/>
      <c r="H5484" s="82"/>
      <c r="I5484" s="84"/>
      <c r="J5484" s="84"/>
      <c r="K5484" s="84"/>
      <c r="L5484" s="82"/>
    </row>
    <row r="5485" spans="2:12" x14ac:dyDescent="0.3">
      <c r="B5485" s="82"/>
      <c r="C5485" s="82"/>
      <c r="D5485" s="82"/>
      <c r="E5485" s="133"/>
      <c r="F5485" s="84"/>
      <c r="G5485" s="84"/>
      <c r="H5485" s="82"/>
      <c r="I5485" s="84"/>
      <c r="J5485" s="84"/>
      <c r="K5485" s="84"/>
      <c r="L5485" s="82"/>
    </row>
    <row r="5486" spans="2:12" x14ac:dyDescent="0.3">
      <c r="B5486" s="82"/>
      <c r="C5486" s="82"/>
      <c r="D5486" s="82"/>
      <c r="E5486" s="133"/>
      <c r="F5486" s="84"/>
      <c r="G5486" s="84"/>
      <c r="H5486" s="82"/>
      <c r="I5486" s="84"/>
      <c r="J5486" s="84"/>
      <c r="K5486" s="84"/>
      <c r="L5486" s="82"/>
    </row>
    <row r="5487" spans="2:12" x14ac:dyDescent="0.3">
      <c r="B5487" s="82"/>
      <c r="C5487" s="82"/>
      <c r="D5487" s="82"/>
      <c r="E5487" s="133"/>
      <c r="F5487" s="84"/>
      <c r="G5487" s="84"/>
      <c r="H5487" s="82"/>
      <c r="I5487" s="84"/>
      <c r="J5487" s="84"/>
      <c r="K5487" s="84"/>
      <c r="L5487" s="82"/>
    </row>
    <row r="5488" spans="2:12" x14ac:dyDescent="0.3">
      <c r="B5488" s="82"/>
      <c r="C5488" s="82"/>
      <c r="D5488" s="82"/>
      <c r="E5488" s="133"/>
      <c r="F5488" s="84"/>
      <c r="G5488" s="84"/>
      <c r="H5488" s="82"/>
      <c r="I5488" s="84"/>
      <c r="J5488" s="84"/>
      <c r="K5488" s="84"/>
      <c r="L5488" s="82"/>
    </row>
    <row r="5489" spans="2:12" x14ac:dyDescent="0.3">
      <c r="B5489" s="82"/>
      <c r="C5489" s="82"/>
      <c r="D5489" s="82"/>
      <c r="E5489" s="133"/>
      <c r="F5489" s="84"/>
      <c r="G5489" s="84"/>
      <c r="H5489" s="82"/>
      <c r="I5489" s="84"/>
      <c r="J5489" s="84"/>
      <c r="K5489" s="84"/>
      <c r="L5489" s="82"/>
    </row>
    <row r="5490" spans="2:12" x14ac:dyDescent="0.3">
      <c r="B5490" s="82"/>
      <c r="C5490" s="82"/>
      <c r="D5490" s="82"/>
      <c r="E5490" s="133"/>
      <c r="F5490" s="84"/>
      <c r="G5490" s="84"/>
      <c r="H5490" s="82"/>
      <c r="I5490" s="84"/>
      <c r="J5490" s="84"/>
      <c r="K5490" s="84"/>
      <c r="L5490" s="82"/>
    </row>
    <row r="5491" spans="2:12" x14ac:dyDescent="0.3">
      <c r="B5491" s="82"/>
      <c r="C5491" s="82"/>
      <c r="D5491" s="82"/>
      <c r="E5491" s="133"/>
      <c r="F5491" s="84"/>
      <c r="G5491" s="84"/>
      <c r="H5491" s="82"/>
      <c r="I5491" s="84"/>
      <c r="J5491" s="84"/>
      <c r="K5491" s="84"/>
      <c r="L5491" s="82"/>
    </row>
    <row r="5492" spans="2:12" x14ac:dyDescent="0.3">
      <c r="B5492" s="82"/>
      <c r="C5492" s="82"/>
      <c r="D5492" s="82"/>
      <c r="E5492" s="133"/>
      <c r="F5492" s="84"/>
      <c r="G5492" s="84"/>
      <c r="H5492" s="82"/>
      <c r="I5492" s="84"/>
      <c r="J5492" s="84"/>
      <c r="K5492" s="84"/>
      <c r="L5492" s="82"/>
    </row>
    <row r="5493" spans="2:12" x14ac:dyDescent="0.3">
      <c r="B5493" s="82"/>
      <c r="C5493" s="82"/>
      <c r="D5493" s="82"/>
      <c r="E5493" s="133"/>
      <c r="F5493" s="84"/>
      <c r="G5493" s="84"/>
      <c r="H5493" s="82"/>
      <c r="I5493" s="84"/>
      <c r="J5493" s="84"/>
      <c r="K5493" s="84"/>
      <c r="L5493" s="82"/>
    </row>
    <row r="5494" spans="2:12" x14ac:dyDescent="0.3">
      <c r="B5494" s="82"/>
      <c r="C5494" s="82"/>
      <c r="D5494" s="82"/>
      <c r="E5494" s="133"/>
      <c r="F5494" s="84"/>
      <c r="G5494" s="84"/>
      <c r="H5494" s="82"/>
      <c r="I5494" s="84"/>
      <c r="J5494" s="84"/>
      <c r="K5494" s="84"/>
      <c r="L5494" s="82"/>
    </row>
    <row r="5495" spans="2:12" x14ac:dyDescent="0.3">
      <c r="B5495" s="82"/>
      <c r="C5495" s="82"/>
      <c r="D5495" s="82"/>
      <c r="E5495" s="133"/>
      <c r="F5495" s="84"/>
      <c r="G5495" s="84"/>
      <c r="H5495" s="82"/>
      <c r="I5495" s="84"/>
      <c r="J5495" s="84"/>
      <c r="K5495" s="84"/>
      <c r="L5495" s="82"/>
    </row>
    <row r="5496" spans="2:12" x14ac:dyDescent="0.3">
      <c r="B5496" s="82"/>
      <c r="C5496" s="82"/>
      <c r="D5496" s="82"/>
      <c r="E5496" s="133"/>
      <c r="F5496" s="84"/>
      <c r="G5496" s="84"/>
      <c r="H5496" s="82"/>
      <c r="I5496" s="84"/>
      <c r="J5496" s="84"/>
      <c r="K5496" s="84"/>
      <c r="L5496" s="82"/>
    </row>
    <row r="5497" spans="2:12" x14ac:dyDescent="0.3">
      <c r="B5497" s="82"/>
      <c r="C5497" s="82"/>
      <c r="D5497" s="82"/>
      <c r="E5497" s="133"/>
      <c r="F5497" s="84"/>
      <c r="G5497" s="84"/>
      <c r="H5497" s="82"/>
      <c r="I5497" s="84"/>
      <c r="J5497" s="84"/>
      <c r="K5497" s="84"/>
      <c r="L5497" s="82"/>
    </row>
    <row r="5498" spans="2:12" x14ac:dyDescent="0.3">
      <c r="B5498" s="82"/>
      <c r="C5498" s="82"/>
      <c r="D5498" s="82"/>
      <c r="E5498" s="133"/>
      <c r="F5498" s="84"/>
      <c r="G5498" s="84"/>
      <c r="H5498" s="82"/>
      <c r="I5498" s="84"/>
      <c r="J5498" s="84"/>
      <c r="K5498" s="84"/>
      <c r="L5498" s="82"/>
    </row>
    <row r="5499" spans="2:12" x14ac:dyDescent="0.3">
      <c r="B5499" s="82"/>
      <c r="C5499" s="82"/>
      <c r="D5499" s="82"/>
      <c r="E5499" s="133"/>
      <c r="F5499" s="84"/>
      <c r="G5499" s="84"/>
      <c r="H5499" s="82"/>
      <c r="I5499" s="84"/>
      <c r="J5499" s="84"/>
      <c r="K5499" s="84"/>
      <c r="L5499" s="82"/>
    </row>
    <row r="5500" spans="2:12" x14ac:dyDescent="0.3">
      <c r="B5500" s="82"/>
      <c r="C5500" s="82"/>
      <c r="D5500" s="82"/>
      <c r="E5500" s="133"/>
      <c r="F5500" s="84"/>
      <c r="G5500" s="84"/>
      <c r="H5500" s="82"/>
      <c r="I5500" s="84"/>
      <c r="J5500" s="84"/>
      <c r="K5500" s="84"/>
      <c r="L5500" s="82"/>
    </row>
    <row r="5501" spans="2:12" x14ac:dyDescent="0.3">
      <c r="B5501" s="82"/>
      <c r="C5501" s="82"/>
      <c r="D5501" s="82"/>
      <c r="E5501" s="133"/>
      <c r="F5501" s="84"/>
      <c r="G5501" s="84"/>
      <c r="H5501" s="82"/>
      <c r="I5501" s="84"/>
      <c r="J5501" s="84"/>
      <c r="K5501" s="84"/>
      <c r="L5501" s="82"/>
    </row>
    <row r="5502" spans="2:12" x14ac:dyDescent="0.3">
      <c r="B5502" s="82"/>
      <c r="C5502" s="82"/>
      <c r="D5502" s="82"/>
      <c r="E5502" s="133"/>
      <c r="F5502" s="84"/>
      <c r="G5502" s="84"/>
      <c r="H5502" s="82"/>
      <c r="I5502" s="84"/>
      <c r="J5502" s="84"/>
      <c r="K5502" s="84"/>
      <c r="L5502" s="82"/>
    </row>
    <row r="5503" spans="2:12" x14ac:dyDescent="0.3">
      <c r="B5503" s="82"/>
      <c r="C5503" s="82"/>
      <c r="D5503" s="82"/>
      <c r="E5503" s="133"/>
      <c r="F5503" s="84"/>
      <c r="G5503" s="84"/>
      <c r="H5503" s="82"/>
      <c r="I5503" s="84"/>
      <c r="J5503" s="84"/>
      <c r="K5503" s="84"/>
      <c r="L5503" s="82"/>
    </row>
    <row r="5504" spans="2:12" x14ac:dyDescent="0.3">
      <c r="B5504" s="82"/>
      <c r="C5504" s="82"/>
      <c r="D5504" s="82"/>
      <c r="E5504" s="133"/>
      <c r="F5504" s="84"/>
      <c r="G5504" s="84"/>
      <c r="H5504" s="82"/>
      <c r="I5504" s="84"/>
      <c r="J5504" s="84"/>
      <c r="K5504" s="84"/>
      <c r="L5504" s="82"/>
    </row>
    <row r="5505" spans="2:12" x14ac:dyDescent="0.3">
      <c r="B5505" s="82"/>
      <c r="C5505" s="82"/>
      <c r="D5505" s="82"/>
      <c r="E5505" s="133"/>
      <c r="F5505" s="84"/>
      <c r="G5505" s="84"/>
      <c r="H5505" s="82"/>
      <c r="I5505" s="84"/>
      <c r="J5505" s="84"/>
      <c r="K5505" s="84"/>
      <c r="L5505" s="82"/>
    </row>
    <row r="5506" spans="2:12" x14ac:dyDescent="0.3">
      <c r="B5506" s="82"/>
      <c r="C5506" s="82"/>
      <c r="D5506" s="82"/>
      <c r="E5506" s="133"/>
      <c r="F5506" s="84"/>
      <c r="G5506" s="84"/>
      <c r="H5506" s="82"/>
      <c r="I5506" s="84"/>
      <c r="J5506" s="84"/>
      <c r="K5506" s="84"/>
      <c r="L5506" s="82"/>
    </row>
    <row r="5507" spans="2:12" x14ac:dyDescent="0.3">
      <c r="B5507" s="82"/>
      <c r="C5507" s="82"/>
      <c r="D5507" s="82"/>
      <c r="E5507" s="133"/>
      <c r="F5507" s="84"/>
      <c r="G5507" s="84"/>
      <c r="H5507" s="82"/>
      <c r="I5507" s="84"/>
      <c r="J5507" s="84"/>
      <c r="K5507" s="84"/>
      <c r="L5507" s="82"/>
    </row>
    <row r="5508" spans="2:12" x14ac:dyDescent="0.3">
      <c r="B5508" s="82"/>
      <c r="C5508" s="82"/>
      <c r="D5508" s="82"/>
      <c r="E5508" s="133"/>
      <c r="F5508" s="84"/>
      <c r="G5508" s="84"/>
      <c r="H5508" s="82"/>
      <c r="I5508" s="84"/>
      <c r="J5508" s="84"/>
      <c r="K5508" s="84"/>
      <c r="L5508" s="82"/>
    </row>
    <row r="5509" spans="2:12" x14ac:dyDescent="0.3">
      <c r="B5509" s="82"/>
      <c r="C5509" s="82"/>
      <c r="D5509" s="82"/>
      <c r="E5509" s="133"/>
      <c r="F5509" s="84"/>
      <c r="G5509" s="84"/>
      <c r="H5509" s="82"/>
      <c r="I5509" s="84"/>
      <c r="J5509" s="84"/>
      <c r="K5509" s="84"/>
      <c r="L5509" s="82"/>
    </row>
    <row r="5510" spans="2:12" x14ac:dyDescent="0.3">
      <c r="B5510" s="82"/>
      <c r="C5510" s="82"/>
      <c r="D5510" s="82"/>
      <c r="E5510" s="133"/>
      <c r="F5510" s="84"/>
      <c r="G5510" s="84"/>
      <c r="H5510" s="82"/>
      <c r="I5510" s="84"/>
      <c r="J5510" s="84"/>
      <c r="K5510" s="84"/>
      <c r="L5510" s="82"/>
    </row>
    <row r="5511" spans="2:12" x14ac:dyDescent="0.3">
      <c r="B5511" s="82"/>
      <c r="C5511" s="82"/>
      <c r="D5511" s="82"/>
      <c r="E5511" s="133"/>
      <c r="F5511" s="84"/>
      <c r="G5511" s="84"/>
      <c r="H5511" s="82"/>
      <c r="I5511" s="84"/>
      <c r="J5511" s="84"/>
      <c r="K5511" s="84"/>
      <c r="L5511" s="82"/>
    </row>
    <row r="5512" spans="2:12" x14ac:dyDescent="0.3">
      <c r="B5512" s="82"/>
      <c r="C5512" s="82"/>
      <c r="D5512" s="82"/>
      <c r="E5512" s="133"/>
      <c r="F5512" s="84"/>
      <c r="G5512" s="84"/>
      <c r="H5512" s="82"/>
      <c r="I5512" s="84"/>
      <c r="J5512" s="84"/>
      <c r="K5512" s="84"/>
      <c r="L5512" s="82"/>
    </row>
    <row r="5513" spans="2:12" x14ac:dyDescent="0.3">
      <c r="B5513" s="82"/>
      <c r="C5513" s="82"/>
      <c r="D5513" s="82"/>
      <c r="E5513" s="133"/>
      <c r="F5513" s="84"/>
      <c r="G5513" s="84"/>
      <c r="H5513" s="82"/>
      <c r="I5513" s="84"/>
      <c r="J5513" s="84"/>
      <c r="K5513" s="84"/>
      <c r="L5513" s="82"/>
    </row>
    <row r="5514" spans="2:12" x14ac:dyDescent="0.3">
      <c r="B5514" s="82"/>
      <c r="C5514" s="82"/>
      <c r="D5514" s="82"/>
      <c r="E5514" s="133"/>
      <c r="F5514" s="84"/>
      <c r="G5514" s="84"/>
      <c r="H5514" s="82"/>
      <c r="I5514" s="84"/>
      <c r="J5514" s="84"/>
      <c r="K5514" s="84"/>
      <c r="L5514" s="82"/>
    </row>
    <row r="5515" spans="2:12" x14ac:dyDescent="0.3">
      <c r="B5515" s="82"/>
      <c r="C5515" s="82"/>
      <c r="D5515" s="82"/>
      <c r="E5515" s="133"/>
      <c r="F5515" s="84"/>
      <c r="G5515" s="84"/>
      <c r="H5515" s="82"/>
      <c r="I5515" s="84"/>
      <c r="J5515" s="84"/>
      <c r="K5515" s="84"/>
      <c r="L5515" s="82"/>
    </row>
    <row r="5516" spans="2:12" x14ac:dyDescent="0.3">
      <c r="B5516" s="82"/>
      <c r="C5516" s="82"/>
      <c r="D5516" s="82"/>
      <c r="E5516" s="133"/>
      <c r="F5516" s="84"/>
      <c r="G5516" s="84"/>
      <c r="H5516" s="82"/>
      <c r="I5516" s="84"/>
      <c r="J5516" s="84"/>
      <c r="K5516" s="84"/>
      <c r="L5516" s="82"/>
    </row>
    <row r="5517" spans="2:12" x14ac:dyDescent="0.3">
      <c r="B5517" s="82"/>
      <c r="C5517" s="82"/>
      <c r="D5517" s="82"/>
      <c r="E5517" s="133"/>
      <c r="F5517" s="84"/>
      <c r="G5517" s="84"/>
      <c r="H5517" s="82"/>
      <c r="I5517" s="84"/>
      <c r="J5517" s="84"/>
      <c r="K5517" s="84"/>
      <c r="L5517" s="82"/>
    </row>
    <row r="5518" spans="2:12" x14ac:dyDescent="0.3">
      <c r="B5518" s="82"/>
      <c r="C5518" s="82"/>
      <c r="D5518" s="82"/>
      <c r="E5518" s="133"/>
      <c r="F5518" s="84"/>
      <c r="G5518" s="84"/>
      <c r="H5518" s="82"/>
      <c r="I5518" s="84"/>
      <c r="J5518" s="84"/>
      <c r="K5518" s="84"/>
      <c r="L5518" s="82"/>
    </row>
    <row r="5519" spans="2:12" x14ac:dyDescent="0.3">
      <c r="B5519" s="82"/>
      <c r="C5519" s="82"/>
      <c r="D5519" s="82"/>
      <c r="E5519" s="133"/>
      <c r="F5519" s="84"/>
      <c r="G5519" s="84"/>
      <c r="H5519" s="82"/>
      <c r="I5519" s="84"/>
      <c r="J5519" s="84"/>
      <c r="K5519" s="84"/>
      <c r="L5519" s="82"/>
    </row>
    <row r="5520" spans="2:12" x14ac:dyDescent="0.3">
      <c r="B5520" s="82"/>
      <c r="C5520" s="82"/>
      <c r="D5520" s="82"/>
      <c r="E5520" s="133"/>
      <c r="F5520" s="84"/>
      <c r="G5520" s="84"/>
      <c r="H5520" s="82"/>
      <c r="I5520" s="84"/>
      <c r="J5520" s="84"/>
      <c r="K5520" s="84"/>
      <c r="L5520" s="82"/>
    </row>
    <row r="5521" spans="2:12" x14ac:dyDescent="0.3">
      <c r="B5521" s="82"/>
      <c r="C5521" s="82"/>
      <c r="D5521" s="82"/>
      <c r="E5521" s="133"/>
      <c r="F5521" s="84"/>
      <c r="G5521" s="84"/>
      <c r="H5521" s="82"/>
      <c r="I5521" s="84"/>
      <c r="J5521" s="84"/>
      <c r="K5521" s="84"/>
      <c r="L5521" s="82"/>
    </row>
    <row r="5522" spans="2:12" x14ac:dyDescent="0.3">
      <c r="B5522" s="82"/>
      <c r="C5522" s="82"/>
      <c r="D5522" s="82"/>
      <c r="E5522" s="133"/>
      <c r="F5522" s="84"/>
      <c r="G5522" s="84"/>
      <c r="H5522" s="82"/>
      <c r="I5522" s="84"/>
      <c r="J5522" s="84"/>
      <c r="K5522" s="84"/>
      <c r="L5522" s="82"/>
    </row>
    <row r="5523" spans="2:12" x14ac:dyDescent="0.3">
      <c r="B5523" s="82"/>
      <c r="C5523" s="82"/>
      <c r="D5523" s="82"/>
      <c r="E5523" s="133"/>
      <c r="F5523" s="84"/>
      <c r="G5523" s="84"/>
      <c r="H5523" s="82"/>
      <c r="I5523" s="84"/>
      <c r="J5523" s="84"/>
      <c r="K5523" s="84"/>
      <c r="L5523" s="82"/>
    </row>
    <row r="5524" spans="2:12" x14ac:dyDescent="0.3">
      <c r="B5524" s="82"/>
      <c r="C5524" s="82"/>
      <c r="D5524" s="82"/>
      <c r="E5524" s="133"/>
      <c r="F5524" s="84"/>
      <c r="G5524" s="84"/>
      <c r="H5524" s="82"/>
      <c r="I5524" s="84"/>
      <c r="J5524" s="84"/>
      <c r="K5524" s="84"/>
      <c r="L5524" s="82"/>
    </row>
    <row r="5525" spans="2:12" x14ac:dyDescent="0.3">
      <c r="B5525" s="82"/>
      <c r="C5525" s="82"/>
      <c r="D5525" s="82"/>
      <c r="E5525" s="133"/>
      <c r="F5525" s="84"/>
      <c r="G5525" s="84"/>
      <c r="H5525" s="82"/>
      <c r="I5525" s="84"/>
      <c r="J5525" s="84"/>
      <c r="K5525" s="84"/>
      <c r="L5525" s="82"/>
    </row>
    <row r="5526" spans="2:12" x14ac:dyDescent="0.3">
      <c r="B5526" s="82"/>
      <c r="C5526" s="82"/>
      <c r="D5526" s="82"/>
      <c r="E5526" s="133"/>
      <c r="F5526" s="84"/>
      <c r="G5526" s="84"/>
      <c r="H5526" s="82"/>
      <c r="I5526" s="84"/>
      <c r="J5526" s="84"/>
      <c r="K5526" s="84"/>
      <c r="L5526" s="82"/>
    </row>
    <row r="5527" spans="2:12" x14ac:dyDescent="0.3">
      <c r="B5527" s="82"/>
      <c r="C5527" s="82"/>
      <c r="D5527" s="82"/>
      <c r="E5527" s="133"/>
      <c r="F5527" s="84"/>
      <c r="G5527" s="84"/>
      <c r="H5527" s="82"/>
      <c r="I5527" s="84"/>
      <c r="J5527" s="84"/>
      <c r="K5527" s="84"/>
      <c r="L5527" s="82"/>
    </row>
    <row r="5528" spans="2:12" x14ac:dyDescent="0.3">
      <c r="B5528" s="82"/>
      <c r="C5528" s="82"/>
      <c r="D5528" s="82"/>
      <c r="E5528" s="133"/>
      <c r="F5528" s="84"/>
      <c r="G5528" s="84"/>
      <c r="H5528" s="82"/>
      <c r="I5528" s="84"/>
      <c r="J5528" s="84"/>
      <c r="K5528" s="84"/>
      <c r="L5528" s="82"/>
    </row>
    <row r="5529" spans="2:12" x14ac:dyDescent="0.3">
      <c r="B5529" s="82"/>
      <c r="C5529" s="82"/>
      <c r="D5529" s="82"/>
      <c r="E5529" s="133"/>
      <c r="F5529" s="84"/>
      <c r="G5529" s="84"/>
      <c r="H5529" s="82"/>
      <c r="I5529" s="84"/>
      <c r="J5529" s="84"/>
      <c r="K5529" s="84"/>
      <c r="L5529" s="82"/>
    </row>
    <row r="5530" spans="2:12" x14ac:dyDescent="0.3">
      <c r="B5530" s="82"/>
      <c r="C5530" s="82"/>
      <c r="D5530" s="82"/>
      <c r="E5530" s="133"/>
      <c r="F5530" s="84"/>
      <c r="G5530" s="84"/>
      <c r="H5530" s="82"/>
      <c r="I5530" s="84"/>
      <c r="J5530" s="84"/>
      <c r="K5530" s="84"/>
      <c r="L5530" s="82"/>
    </row>
    <row r="5531" spans="2:12" x14ac:dyDescent="0.3">
      <c r="B5531" s="82"/>
      <c r="C5531" s="82"/>
      <c r="D5531" s="82"/>
      <c r="E5531" s="133"/>
      <c r="F5531" s="84"/>
      <c r="G5531" s="84"/>
      <c r="H5531" s="82"/>
      <c r="I5531" s="84"/>
      <c r="J5531" s="84"/>
      <c r="K5531" s="84"/>
      <c r="L5531" s="82"/>
    </row>
    <row r="5532" spans="2:12" x14ac:dyDescent="0.3">
      <c r="B5532" s="82"/>
      <c r="C5532" s="82"/>
      <c r="D5532" s="82"/>
      <c r="E5532" s="133"/>
      <c r="F5532" s="84"/>
      <c r="G5532" s="84"/>
      <c r="H5532" s="82"/>
      <c r="I5532" s="84"/>
      <c r="J5532" s="84"/>
      <c r="K5532" s="84"/>
      <c r="L5532" s="82"/>
    </row>
    <row r="5533" spans="2:12" x14ac:dyDescent="0.3">
      <c r="B5533" s="82"/>
      <c r="C5533" s="82"/>
      <c r="D5533" s="82"/>
      <c r="E5533" s="133"/>
      <c r="F5533" s="84"/>
      <c r="G5533" s="84"/>
      <c r="H5533" s="82"/>
      <c r="I5533" s="84"/>
      <c r="J5533" s="84"/>
      <c r="K5533" s="84"/>
      <c r="L5533" s="82"/>
    </row>
    <row r="5534" spans="2:12" x14ac:dyDescent="0.3">
      <c r="B5534" s="82"/>
      <c r="C5534" s="82"/>
      <c r="D5534" s="82"/>
      <c r="E5534" s="133"/>
      <c r="F5534" s="84"/>
      <c r="G5534" s="84"/>
      <c r="H5534" s="82"/>
      <c r="I5534" s="84"/>
      <c r="J5534" s="84"/>
      <c r="K5534" s="84"/>
      <c r="L5534" s="82"/>
    </row>
    <row r="5535" spans="2:12" x14ac:dyDescent="0.3">
      <c r="B5535" s="82"/>
      <c r="C5535" s="82"/>
      <c r="D5535" s="82"/>
      <c r="E5535" s="133"/>
      <c r="F5535" s="84"/>
      <c r="G5535" s="84"/>
      <c r="H5535" s="82"/>
      <c r="I5535" s="84"/>
      <c r="J5535" s="84"/>
      <c r="K5535" s="84"/>
      <c r="L5535" s="82"/>
    </row>
    <row r="5536" spans="2:12" x14ac:dyDescent="0.3">
      <c r="B5536" s="82"/>
      <c r="C5536" s="82"/>
      <c r="D5536" s="82"/>
      <c r="E5536" s="133"/>
      <c r="F5536" s="84"/>
      <c r="G5536" s="84"/>
      <c r="H5536" s="82"/>
      <c r="I5536" s="84"/>
      <c r="J5536" s="84"/>
      <c r="K5536" s="84"/>
      <c r="L5536" s="82"/>
    </row>
    <row r="5537" spans="2:12" x14ac:dyDescent="0.3">
      <c r="B5537" s="82"/>
      <c r="C5537" s="82"/>
      <c r="D5537" s="82"/>
      <c r="E5537" s="133"/>
      <c r="F5537" s="84"/>
      <c r="G5537" s="84"/>
      <c r="H5537" s="82"/>
      <c r="I5537" s="84"/>
      <c r="J5537" s="84"/>
      <c r="K5537" s="84"/>
      <c r="L5537" s="82"/>
    </row>
    <row r="5538" spans="2:12" x14ac:dyDescent="0.3">
      <c r="B5538" s="82"/>
      <c r="C5538" s="82"/>
      <c r="D5538" s="82"/>
      <c r="E5538" s="133"/>
      <c r="F5538" s="84"/>
      <c r="G5538" s="84"/>
      <c r="H5538" s="82"/>
      <c r="I5538" s="84"/>
      <c r="J5538" s="84"/>
      <c r="K5538" s="84"/>
      <c r="L5538" s="82"/>
    </row>
    <row r="5539" spans="2:12" x14ac:dyDescent="0.3">
      <c r="B5539" s="82"/>
      <c r="C5539" s="82"/>
      <c r="D5539" s="82"/>
      <c r="E5539" s="133"/>
      <c r="F5539" s="84"/>
      <c r="G5539" s="84"/>
      <c r="H5539" s="82"/>
      <c r="I5539" s="84"/>
      <c r="J5539" s="84"/>
      <c r="K5539" s="84"/>
      <c r="L5539" s="82"/>
    </row>
    <row r="5540" spans="2:12" x14ac:dyDescent="0.3">
      <c r="B5540" s="82"/>
      <c r="C5540" s="82"/>
      <c r="D5540" s="82"/>
      <c r="E5540" s="133"/>
      <c r="F5540" s="84"/>
      <c r="G5540" s="84"/>
      <c r="H5540" s="82"/>
      <c r="I5540" s="84"/>
      <c r="J5540" s="84"/>
      <c r="K5540" s="84"/>
      <c r="L5540" s="82"/>
    </row>
    <row r="5541" spans="2:12" x14ac:dyDescent="0.3">
      <c r="B5541" s="82"/>
      <c r="C5541" s="82"/>
      <c r="D5541" s="82"/>
      <c r="E5541" s="133"/>
      <c r="F5541" s="84"/>
      <c r="G5541" s="84"/>
      <c r="H5541" s="82"/>
      <c r="I5541" s="84"/>
      <c r="J5541" s="84"/>
      <c r="K5541" s="84"/>
      <c r="L5541" s="82"/>
    </row>
    <row r="5542" spans="2:12" x14ac:dyDescent="0.3">
      <c r="B5542" s="82"/>
      <c r="C5542" s="82"/>
      <c r="D5542" s="82"/>
      <c r="E5542" s="133"/>
      <c r="F5542" s="84"/>
      <c r="G5542" s="84"/>
      <c r="H5542" s="82"/>
      <c r="I5542" s="84"/>
      <c r="J5542" s="84"/>
      <c r="K5542" s="84"/>
      <c r="L5542" s="82"/>
    </row>
    <row r="5543" spans="2:12" x14ac:dyDescent="0.3">
      <c r="B5543" s="82"/>
      <c r="C5543" s="82"/>
      <c r="D5543" s="82"/>
      <c r="E5543" s="133"/>
      <c r="F5543" s="84"/>
      <c r="G5543" s="84"/>
      <c r="H5543" s="82"/>
      <c r="I5543" s="84"/>
      <c r="J5543" s="84"/>
      <c r="K5543" s="84"/>
      <c r="L5543" s="82"/>
    </row>
    <row r="5544" spans="2:12" x14ac:dyDescent="0.3">
      <c r="B5544" s="82"/>
      <c r="C5544" s="82"/>
      <c r="D5544" s="82"/>
      <c r="E5544" s="133"/>
      <c r="F5544" s="84"/>
      <c r="G5544" s="84"/>
      <c r="H5544" s="82"/>
      <c r="I5544" s="84"/>
      <c r="J5544" s="84"/>
      <c r="K5544" s="84"/>
      <c r="L5544" s="82"/>
    </row>
    <row r="5545" spans="2:12" x14ac:dyDescent="0.3">
      <c r="B5545" s="82"/>
      <c r="C5545" s="82"/>
      <c r="D5545" s="82"/>
      <c r="E5545" s="133"/>
      <c r="F5545" s="84"/>
      <c r="G5545" s="84"/>
      <c r="H5545" s="82"/>
      <c r="I5545" s="84"/>
      <c r="J5545" s="84"/>
      <c r="K5545" s="84"/>
      <c r="L5545" s="82"/>
    </row>
    <row r="5546" spans="2:12" x14ac:dyDescent="0.3">
      <c r="B5546" s="82"/>
      <c r="C5546" s="82"/>
      <c r="D5546" s="82"/>
      <c r="E5546" s="133"/>
      <c r="F5546" s="84"/>
      <c r="G5546" s="84"/>
      <c r="H5546" s="82"/>
      <c r="I5546" s="84"/>
      <c r="J5546" s="84"/>
      <c r="K5546" s="84"/>
      <c r="L5546" s="82"/>
    </row>
    <row r="5547" spans="2:12" x14ac:dyDescent="0.3">
      <c r="B5547" s="82"/>
      <c r="C5547" s="82"/>
      <c r="D5547" s="82"/>
      <c r="E5547" s="133"/>
      <c r="F5547" s="84"/>
      <c r="G5547" s="84"/>
      <c r="H5547" s="82"/>
      <c r="I5547" s="84"/>
      <c r="J5547" s="84"/>
      <c r="K5547" s="84"/>
      <c r="L5547" s="82"/>
    </row>
    <row r="5548" spans="2:12" x14ac:dyDescent="0.3">
      <c r="B5548" s="82"/>
      <c r="C5548" s="82"/>
      <c r="D5548" s="82"/>
      <c r="E5548" s="133"/>
      <c r="F5548" s="84"/>
      <c r="G5548" s="84"/>
      <c r="H5548" s="82"/>
      <c r="I5548" s="84"/>
      <c r="J5548" s="84"/>
      <c r="K5548" s="84"/>
      <c r="L5548" s="82"/>
    </row>
    <row r="5549" spans="2:12" x14ac:dyDescent="0.3">
      <c r="B5549" s="82"/>
      <c r="C5549" s="82"/>
      <c r="D5549" s="82"/>
      <c r="E5549" s="133"/>
      <c r="F5549" s="84"/>
      <c r="G5549" s="84"/>
      <c r="H5549" s="82"/>
      <c r="I5549" s="84"/>
      <c r="J5549" s="84"/>
      <c r="K5549" s="84"/>
      <c r="L5549" s="82"/>
    </row>
    <row r="5550" spans="2:12" x14ac:dyDescent="0.3">
      <c r="B5550" s="82"/>
      <c r="C5550" s="82"/>
      <c r="D5550" s="82"/>
      <c r="E5550" s="133"/>
      <c r="F5550" s="84"/>
      <c r="G5550" s="84"/>
      <c r="H5550" s="82"/>
      <c r="I5550" s="84"/>
      <c r="J5550" s="84"/>
      <c r="K5550" s="84"/>
      <c r="L5550" s="82"/>
    </row>
    <row r="5551" spans="2:12" x14ac:dyDescent="0.3">
      <c r="B5551" s="82"/>
      <c r="C5551" s="82"/>
      <c r="D5551" s="82"/>
      <c r="E5551" s="133"/>
      <c r="F5551" s="84"/>
      <c r="G5551" s="84"/>
      <c r="H5551" s="82"/>
      <c r="I5551" s="84"/>
      <c r="J5551" s="84"/>
      <c r="K5551" s="84"/>
      <c r="L5551" s="82"/>
    </row>
    <row r="5552" spans="2:12" x14ac:dyDescent="0.3">
      <c r="B5552" s="82"/>
      <c r="C5552" s="82"/>
      <c r="D5552" s="82"/>
      <c r="E5552" s="133"/>
      <c r="F5552" s="84"/>
      <c r="G5552" s="84"/>
      <c r="H5552" s="82"/>
      <c r="I5552" s="84"/>
      <c r="J5552" s="84"/>
      <c r="K5552" s="84"/>
      <c r="L5552" s="82"/>
    </row>
    <row r="5553" spans="2:12" x14ac:dyDescent="0.3">
      <c r="B5553" s="82"/>
      <c r="C5553" s="82"/>
      <c r="D5553" s="82"/>
      <c r="E5553" s="133"/>
      <c r="F5553" s="84"/>
      <c r="G5553" s="84"/>
      <c r="H5553" s="82"/>
      <c r="I5553" s="84"/>
      <c r="J5553" s="84"/>
      <c r="K5553" s="84"/>
      <c r="L5553" s="82"/>
    </row>
    <row r="5554" spans="2:12" x14ac:dyDescent="0.3">
      <c r="B5554" s="82"/>
      <c r="C5554" s="82"/>
      <c r="D5554" s="82"/>
      <c r="E5554" s="133"/>
      <c r="F5554" s="84"/>
      <c r="G5554" s="84"/>
      <c r="H5554" s="82"/>
      <c r="I5554" s="84"/>
      <c r="J5554" s="84"/>
      <c r="K5554" s="84"/>
      <c r="L5554" s="82"/>
    </row>
    <row r="5555" spans="2:12" x14ac:dyDescent="0.3">
      <c r="B5555" s="82"/>
      <c r="C5555" s="82"/>
      <c r="D5555" s="82"/>
      <c r="E5555" s="133"/>
      <c r="F5555" s="84"/>
      <c r="G5555" s="84"/>
      <c r="H5555" s="82"/>
      <c r="I5555" s="84"/>
      <c r="J5555" s="84"/>
      <c r="K5555" s="84"/>
      <c r="L5555" s="82"/>
    </row>
    <row r="5556" spans="2:12" x14ac:dyDescent="0.3">
      <c r="B5556" s="82"/>
      <c r="C5556" s="82"/>
      <c r="D5556" s="82"/>
      <c r="E5556" s="133"/>
      <c r="F5556" s="84"/>
      <c r="G5556" s="84"/>
      <c r="H5556" s="82"/>
      <c r="I5556" s="84"/>
      <c r="J5556" s="84"/>
      <c r="K5556" s="84"/>
      <c r="L5556" s="82"/>
    </row>
    <row r="5557" spans="2:12" x14ac:dyDescent="0.3">
      <c r="B5557" s="82"/>
      <c r="C5557" s="82"/>
      <c r="D5557" s="82"/>
      <c r="E5557" s="133"/>
      <c r="F5557" s="84"/>
      <c r="G5557" s="84"/>
      <c r="H5557" s="82"/>
      <c r="I5557" s="84"/>
      <c r="J5557" s="84"/>
      <c r="K5557" s="84"/>
      <c r="L5557" s="82"/>
    </row>
    <row r="5558" spans="2:12" x14ac:dyDescent="0.3">
      <c r="B5558" s="82"/>
      <c r="C5558" s="82"/>
      <c r="D5558" s="82"/>
      <c r="E5558" s="133"/>
      <c r="F5558" s="84"/>
      <c r="G5558" s="84"/>
      <c r="H5558" s="82"/>
      <c r="I5558" s="84"/>
      <c r="J5558" s="84"/>
      <c r="K5558" s="84"/>
      <c r="L5558" s="82"/>
    </row>
    <row r="5559" spans="2:12" x14ac:dyDescent="0.3">
      <c r="B5559" s="82"/>
      <c r="C5559" s="82"/>
      <c r="D5559" s="82"/>
      <c r="E5559" s="133"/>
      <c r="F5559" s="84"/>
      <c r="G5559" s="84"/>
      <c r="H5559" s="82"/>
      <c r="I5559" s="84"/>
      <c r="J5559" s="84"/>
      <c r="K5559" s="84"/>
      <c r="L5559" s="82"/>
    </row>
    <row r="5560" spans="2:12" x14ac:dyDescent="0.3">
      <c r="B5560" s="82"/>
      <c r="C5560" s="82"/>
      <c r="D5560" s="82"/>
      <c r="E5560" s="133"/>
      <c r="F5560" s="84"/>
      <c r="G5560" s="84"/>
      <c r="H5560" s="82"/>
      <c r="I5560" s="84"/>
      <c r="J5560" s="84"/>
      <c r="K5560" s="84"/>
      <c r="L5560" s="82"/>
    </row>
    <row r="5561" spans="2:12" x14ac:dyDescent="0.3">
      <c r="B5561" s="82"/>
      <c r="C5561" s="82"/>
      <c r="D5561" s="82"/>
      <c r="E5561" s="133"/>
      <c r="F5561" s="84"/>
      <c r="G5561" s="84"/>
      <c r="H5561" s="82"/>
      <c r="I5561" s="84"/>
      <c r="J5561" s="84"/>
      <c r="K5561" s="84"/>
      <c r="L5561" s="82"/>
    </row>
    <row r="5562" spans="2:12" x14ac:dyDescent="0.3">
      <c r="B5562" s="82"/>
      <c r="C5562" s="82"/>
      <c r="D5562" s="82"/>
      <c r="E5562" s="133"/>
      <c r="F5562" s="84"/>
      <c r="G5562" s="84"/>
      <c r="H5562" s="82"/>
      <c r="I5562" s="84"/>
      <c r="J5562" s="84"/>
      <c r="K5562" s="84"/>
      <c r="L5562" s="82"/>
    </row>
    <row r="5563" spans="2:12" x14ac:dyDescent="0.3">
      <c r="B5563" s="82"/>
      <c r="C5563" s="82"/>
      <c r="D5563" s="82"/>
      <c r="E5563" s="133"/>
      <c r="F5563" s="84"/>
      <c r="G5563" s="84"/>
      <c r="H5563" s="82"/>
      <c r="I5563" s="84"/>
      <c r="J5563" s="84"/>
      <c r="K5563" s="84"/>
      <c r="L5563" s="82"/>
    </row>
    <row r="5564" spans="2:12" x14ac:dyDescent="0.3">
      <c r="B5564" s="82"/>
      <c r="C5564" s="82"/>
      <c r="D5564" s="82"/>
      <c r="E5564" s="133"/>
      <c r="F5564" s="84"/>
      <c r="G5564" s="84"/>
      <c r="H5564" s="82"/>
      <c r="I5564" s="84"/>
      <c r="J5564" s="84"/>
      <c r="K5564" s="84"/>
      <c r="L5564" s="82"/>
    </row>
    <row r="5565" spans="2:12" x14ac:dyDescent="0.3">
      <c r="B5565" s="82"/>
      <c r="C5565" s="82"/>
      <c r="D5565" s="82"/>
      <c r="E5565" s="133"/>
      <c r="F5565" s="84"/>
      <c r="G5565" s="84"/>
      <c r="H5565" s="82"/>
      <c r="I5565" s="84"/>
      <c r="J5565" s="84"/>
      <c r="K5565" s="84"/>
      <c r="L5565" s="82"/>
    </row>
    <row r="5566" spans="2:12" x14ac:dyDescent="0.3">
      <c r="B5566" s="82"/>
      <c r="C5566" s="82"/>
      <c r="D5566" s="82"/>
      <c r="E5566" s="133"/>
      <c r="F5566" s="84"/>
      <c r="G5566" s="84"/>
      <c r="H5566" s="82"/>
      <c r="I5566" s="84"/>
      <c r="J5566" s="84"/>
      <c r="K5566" s="84"/>
      <c r="L5566" s="82"/>
    </row>
    <row r="5567" spans="2:12" x14ac:dyDescent="0.3">
      <c r="B5567" s="82"/>
      <c r="C5567" s="82"/>
      <c r="D5567" s="82"/>
      <c r="E5567" s="133"/>
      <c r="F5567" s="84"/>
      <c r="G5567" s="84"/>
      <c r="H5567" s="82"/>
      <c r="I5567" s="84"/>
      <c r="J5567" s="84"/>
      <c r="K5567" s="84"/>
      <c r="L5567" s="82"/>
    </row>
    <row r="5568" spans="2:12" x14ac:dyDescent="0.3">
      <c r="B5568" s="82"/>
      <c r="C5568" s="82"/>
      <c r="D5568" s="82"/>
      <c r="E5568" s="133"/>
      <c r="F5568" s="84"/>
      <c r="G5568" s="84"/>
      <c r="H5568" s="82"/>
      <c r="I5568" s="84"/>
      <c r="J5568" s="84"/>
      <c r="K5568" s="84"/>
      <c r="L5568" s="82"/>
    </row>
    <row r="5569" spans="2:12" x14ac:dyDescent="0.3">
      <c r="B5569" s="82"/>
      <c r="C5569" s="82"/>
      <c r="D5569" s="82"/>
      <c r="E5569" s="133"/>
      <c r="F5569" s="84"/>
      <c r="G5569" s="84"/>
      <c r="H5569" s="82"/>
      <c r="I5569" s="84"/>
      <c r="J5569" s="84"/>
      <c r="K5569" s="84"/>
      <c r="L5569" s="82"/>
    </row>
    <row r="5570" spans="2:12" x14ac:dyDescent="0.3">
      <c r="B5570" s="82"/>
      <c r="C5570" s="82"/>
      <c r="D5570" s="82"/>
      <c r="E5570" s="133"/>
      <c r="F5570" s="84"/>
      <c r="G5570" s="84"/>
      <c r="H5570" s="82"/>
      <c r="I5570" s="84"/>
      <c r="J5570" s="84"/>
      <c r="K5570" s="84"/>
      <c r="L5570" s="82"/>
    </row>
    <row r="5571" spans="2:12" x14ac:dyDescent="0.3">
      <c r="B5571" s="82"/>
      <c r="C5571" s="82"/>
      <c r="D5571" s="82"/>
      <c r="E5571" s="133"/>
      <c r="F5571" s="84"/>
      <c r="G5571" s="84"/>
      <c r="H5571" s="82"/>
      <c r="I5571" s="84"/>
      <c r="J5571" s="84"/>
      <c r="K5571" s="84"/>
      <c r="L5571" s="82"/>
    </row>
    <row r="5572" spans="2:12" x14ac:dyDescent="0.3">
      <c r="B5572" s="82"/>
      <c r="C5572" s="82"/>
      <c r="D5572" s="82"/>
      <c r="E5572" s="133"/>
      <c r="F5572" s="84"/>
      <c r="G5572" s="84"/>
      <c r="H5572" s="82"/>
      <c r="I5572" s="84"/>
      <c r="J5572" s="84"/>
      <c r="K5572" s="84"/>
      <c r="L5572" s="82"/>
    </row>
    <row r="5573" spans="2:12" x14ac:dyDescent="0.3">
      <c r="B5573" s="82"/>
      <c r="C5573" s="82"/>
      <c r="D5573" s="82"/>
      <c r="E5573" s="133"/>
      <c r="F5573" s="84"/>
      <c r="G5573" s="84"/>
      <c r="H5573" s="82"/>
      <c r="I5573" s="84"/>
      <c r="J5573" s="84"/>
      <c r="K5573" s="84"/>
      <c r="L5573" s="82"/>
    </row>
    <row r="5574" spans="2:12" x14ac:dyDescent="0.3">
      <c r="B5574" s="82"/>
      <c r="C5574" s="82"/>
      <c r="D5574" s="82"/>
      <c r="E5574" s="133"/>
      <c r="F5574" s="84"/>
      <c r="G5574" s="84"/>
      <c r="H5574" s="82"/>
      <c r="I5574" s="84"/>
      <c r="J5574" s="84"/>
      <c r="K5574" s="84"/>
      <c r="L5574" s="82"/>
    </row>
    <row r="5575" spans="2:12" x14ac:dyDescent="0.3">
      <c r="B5575" s="82"/>
      <c r="C5575" s="82"/>
      <c r="D5575" s="82"/>
      <c r="E5575" s="133"/>
      <c r="F5575" s="84"/>
      <c r="G5575" s="84"/>
      <c r="H5575" s="82"/>
      <c r="I5575" s="84"/>
      <c r="J5575" s="84"/>
      <c r="K5575" s="84"/>
      <c r="L5575" s="82"/>
    </row>
    <row r="5576" spans="2:12" x14ac:dyDescent="0.3">
      <c r="B5576" s="82"/>
      <c r="C5576" s="82"/>
      <c r="D5576" s="82"/>
      <c r="E5576" s="133"/>
      <c r="F5576" s="84"/>
      <c r="G5576" s="84"/>
      <c r="H5576" s="82"/>
      <c r="I5576" s="84"/>
      <c r="J5576" s="84"/>
      <c r="K5576" s="84"/>
      <c r="L5576" s="82"/>
    </row>
    <row r="5577" spans="2:12" x14ac:dyDescent="0.3">
      <c r="B5577" s="82"/>
      <c r="C5577" s="82"/>
      <c r="D5577" s="82"/>
      <c r="E5577" s="133"/>
      <c r="F5577" s="84"/>
      <c r="G5577" s="84"/>
      <c r="H5577" s="82"/>
      <c r="I5577" s="84"/>
      <c r="J5577" s="84"/>
      <c r="K5577" s="84"/>
      <c r="L5577" s="82"/>
    </row>
    <row r="5578" spans="2:12" x14ac:dyDescent="0.3">
      <c r="B5578" s="82"/>
      <c r="C5578" s="82"/>
      <c r="D5578" s="82"/>
      <c r="E5578" s="133"/>
      <c r="F5578" s="84"/>
      <c r="G5578" s="84"/>
      <c r="H5578" s="82"/>
      <c r="I5578" s="84"/>
      <c r="J5578" s="84"/>
      <c r="K5578" s="84"/>
      <c r="L5578" s="82"/>
    </row>
    <row r="5579" spans="2:12" x14ac:dyDescent="0.3">
      <c r="B5579" s="82"/>
      <c r="C5579" s="82"/>
      <c r="D5579" s="82"/>
      <c r="E5579" s="133"/>
      <c r="F5579" s="84"/>
      <c r="G5579" s="84"/>
      <c r="H5579" s="82"/>
      <c r="I5579" s="84"/>
      <c r="J5579" s="84"/>
      <c r="K5579" s="84"/>
      <c r="L5579" s="82"/>
    </row>
    <row r="5580" spans="2:12" x14ac:dyDescent="0.3">
      <c r="B5580" s="82"/>
      <c r="C5580" s="82"/>
      <c r="D5580" s="82"/>
      <c r="E5580" s="133"/>
      <c r="F5580" s="84"/>
      <c r="G5580" s="84"/>
      <c r="H5580" s="82"/>
      <c r="I5580" s="84"/>
      <c r="J5580" s="84"/>
      <c r="K5580" s="84"/>
      <c r="L5580" s="82"/>
    </row>
    <row r="5581" spans="2:12" x14ac:dyDescent="0.3">
      <c r="B5581" s="82"/>
      <c r="C5581" s="82"/>
      <c r="D5581" s="82"/>
      <c r="E5581" s="133"/>
      <c r="F5581" s="84"/>
      <c r="G5581" s="84"/>
      <c r="H5581" s="82"/>
      <c r="I5581" s="84"/>
      <c r="J5581" s="84"/>
      <c r="K5581" s="84"/>
      <c r="L5581" s="82"/>
    </row>
    <row r="5582" spans="2:12" x14ac:dyDescent="0.3">
      <c r="B5582" s="82"/>
      <c r="C5582" s="82"/>
      <c r="D5582" s="82"/>
      <c r="E5582" s="133"/>
      <c r="F5582" s="84"/>
      <c r="G5582" s="84"/>
      <c r="H5582" s="82"/>
      <c r="I5582" s="84"/>
      <c r="J5582" s="84"/>
      <c r="K5582" s="84"/>
      <c r="L5582" s="82"/>
    </row>
    <row r="5583" spans="2:12" x14ac:dyDescent="0.3">
      <c r="B5583" s="82"/>
      <c r="C5583" s="82"/>
      <c r="D5583" s="82"/>
      <c r="E5583" s="133"/>
      <c r="F5583" s="84"/>
      <c r="G5583" s="84"/>
      <c r="H5583" s="82"/>
      <c r="I5583" s="84"/>
      <c r="J5583" s="84"/>
      <c r="K5583" s="84"/>
      <c r="L5583" s="82"/>
    </row>
    <row r="5584" spans="2:12" x14ac:dyDescent="0.3">
      <c r="B5584" s="82"/>
      <c r="C5584" s="82"/>
      <c r="D5584" s="82"/>
      <c r="E5584" s="133"/>
      <c r="F5584" s="84"/>
      <c r="G5584" s="84"/>
      <c r="H5584" s="82"/>
      <c r="I5584" s="84"/>
      <c r="J5584" s="84"/>
      <c r="K5584" s="84"/>
      <c r="L5584" s="82"/>
    </row>
    <row r="5585" spans="2:12" x14ac:dyDescent="0.3">
      <c r="B5585" s="82"/>
      <c r="C5585" s="82"/>
      <c r="D5585" s="82"/>
      <c r="E5585" s="133"/>
      <c r="F5585" s="84"/>
      <c r="G5585" s="84"/>
      <c r="H5585" s="82"/>
      <c r="I5585" s="84"/>
      <c r="J5585" s="84"/>
      <c r="K5585" s="84"/>
      <c r="L5585" s="82"/>
    </row>
    <row r="5586" spans="2:12" x14ac:dyDescent="0.3">
      <c r="B5586" s="82"/>
      <c r="C5586" s="82"/>
      <c r="D5586" s="82"/>
      <c r="E5586" s="133"/>
      <c r="F5586" s="84"/>
      <c r="G5586" s="84"/>
      <c r="H5586" s="82"/>
      <c r="I5586" s="84"/>
      <c r="J5586" s="84"/>
      <c r="K5586" s="84"/>
      <c r="L5586" s="82"/>
    </row>
    <row r="5587" spans="2:12" x14ac:dyDescent="0.3">
      <c r="B5587" s="82"/>
      <c r="C5587" s="82"/>
      <c r="D5587" s="82"/>
      <c r="E5587" s="133"/>
      <c r="F5587" s="84"/>
      <c r="G5587" s="84"/>
      <c r="H5587" s="82"/>
      <c r="I5587" s="84"/>
      <c r="J5587" s="84"/>
      <c r="K5587" s="84"/>
      <c r="L5587" s="82"/>
    </row>
    <row r="5588" spans="2:12" x14ac:dyDescent="0.3">
      <c r="B5588" s="82"/>
      <c r="C5588" s="82"/>
      <c r="D5588" s="82"/>
      <c r="E5588" s="133"/>
      <c r="F5588" s="84"/>
      <c r="G5588" s="84"/>
      <c r="H5588" s="82"/>
      <c r="I5588" s="84"/>
      <c r="J5588" s="84"/>
      <c r="K5588" s="84"/>
      <c r="L5588" s="82"/>
    </row>
    <row r="5589" spans="2:12" x14ac:dyDescent="0.3">
      <c r="B5589" s="82"/>
      <c r="C5589" s="82"/>
      <c r="D5589" s="82"/>
      <c r="E5589" s="133"/>
      <c r="F5589" s="84"/>
      <c r="G5589" s="84"/>
      <c r="H5589" s="82"/>
      <c r="I5589" s="84"/>
      <c r="J5589" s="84"/>
      <c r="K5589" s="84"/>
      <c r="L5589" s="82"/>
    </row>
    <row r="5590" spans="2:12" x14ac:dyDescent="0.3">
      <c r="B5590" s="82"/>
      <c r="C5590" s="82"/>
      <c r="D5590" s="82"/>
      <c r="E5590" s="133"/>
      <c r="F5590" s="84"/>
      <c r="G5590" s="84"/>
      <c r="H5590" s="82"/>
      <c r="I5590" s="84"/>
      <c r="J5590" s="84"/>
      <c r="K5590" s="84"/>
      <c r="L5590" s="82"/>
    </row>
    <row r="5591" spans="2:12" x14ac:dyDescent="0.3">
      <c r="B5591" s="82"/>
      <c r="C5591" s="82"/>
      <c r="D5591" s="82"/>
      <c r="E5591" s="133"/>
      <c r="F5591" s="84"/>
      <c r="G5591" s="84"/>
      <c r="H5591" s="82"/>
      <c r="I5591" s="84"/>
      <c r="J5591" s="84"/>
      <c r="K5591" s="84"/>
      <c r="L5591" s="82"/>
    </row>
    <row r="5592" spans="2:12" x14ac:dyDescent="0.3">
      <c r="B5592" s="82"/>
      <c r="C5592" s="82"/>
      <c r="D5592" s="82"/>
      <c r="E5592" s="133"/>
      <c r="F5592" s="84"/>
      <c r="G5592" s="84"/>
      <c r="H5592" s="82"/>
      <c r="I5592" s="84"/>
      <c r="J5592" s="84"/>
      <c r="K5592" s="84"/>
      <c r="L5592" s="82"/>
    </row>
    <row r="5593" spans="2:12" x14ac:dyDescent="0.3">
      <c r="B5593" s="82"/>
      <c r="C5593" s="82"/>
      <c r="D5593" s="82"/>
      <c r="E5593" s="133"/>
      <c r="F5593" s="84"/>
      <c r="G5593" s="84"/>
      <c r="H5593" s="82"/>
      <c r="I5593" s="84"/>
      <c r="J5593" s="84"/>
      <c r="K5593" s="84"/>
      <c r="L5593" s="82"/>
    </row>
    <row r="5594" spans="2:12" x14ac:dyDescent="0.3">
      <c r="B5594" s="82"/>
      <c r="C5594" s="82"/>
      <c r="D5594" s="82"/>
      <c r="E5594" s="133"/>
      <c r="F5594" s="84"/>
      <c r="G5594" s="84"/>
      <c r="H5594" s="82"/>
      <c r="I5594" s="84"/>
      <c r="J5594" s="84"/>
      <c r="K5594" s="84"/>
      <c r="L5594" s="82"/>
    </row>
    <row r="5595" spans="2:12" x14ac:dyDescent="0.3">
      <c r="B5595" s="82"/>
      <c r="C5595" s="82"/>
      <c r="D5595" s="82"/>
      <c r="E5595" s="133"/>
      <c r="F5595" s="84"/>
      <c r="G5595" s="84"/>
      <c r="H5595" s="82"/>
      <c r="I5595" s="84"/>
      <c r="J5595" s="84"/>
      <c r="K5595" s="84"/>
      <c r="L5595" s="82"/>
    </row>
    <row r="5596" spans="2:12" x14ac:dyDescent="0.3">
      <c r="B5596" s="82"/>
      <c r="C5596" s="82"/>
      <c r="D5596" s="82"/>
      <c r="E5596" s="133"/>
      <c r="F5596" s="84"/>
      <c r="G5596" s="84"/>
      <c r="H5596" s="82"/>
      <c r="I5596" s="84"/>
      <c r="J5596" s="84"/>
      <c r="K5596" s="84"/>
      <c r="L5596" s="82"/>
    </row>
    <row r="5597" spans="2:12" x14ac:dyDescent="0.3">
      <c r="B5597" s="82"/>
      <c r="C5597" s="82"/>
      <c r="D5597" s="82"/>
      <c r="E5597" s="133"/>
      <c r="F5597" s="84"/>
      <c r="G5597" s="84"/>
      <c r="H5597" s="82"/>
      <c r="I5597" s="84"/>
      <c r="J5597" s="84"/>
      <c r="K5597" s="84"/>
      <c r="L5597" s="82"/>
    </row>
    <row r="5598" spans="2:12" x14ac:dyDescent="0.3">
      <c r="B5598" s="82"/>
      <c r="C5598" s="82"/>
      <c r="D5598" s="82"/>
      <c r="E5598" s="133"/>
      <c r="F5598" s="84"/>
      <c r="G5598" s="84"/>
      <c r="H5598" s="82"/>
      <c r="I5598" s="84"/>
      <c r="J5598" s="84"/>
      <c r="K5598" s="84"/>
      <c r="L5598" s="82"/>
    </row>
    <row r="5599" spans="2:12" x14ac:dyDescent="0.3">
      <c r="B5599" s="82"/>
      <c r="C5599" s="82"/>
      <c r="D5599" s="82"/>
      <c r="E5599" s="133"/>
      <c r="F5599" s="84"/>
      <c r="G5599" s="84"/>
      <c r="H5599" s="82"/>
      <c r="I5599" s="84"/>
      <c r="J5599" s="84"/>
      <c r="K5599" s="84"/>
      <c r="L5599" s="82"/>
    </row>
    <row r="5600" spans="2:12" x14ac:dyDescent="0.3">
      <c r="B5600" s="82"/>
      <c r="C5600" s="82"/>
      <c r="D5600" s="82"/>
      <c r="E5600" s="133"/>
      <c r="F5600" s="84"/>
      <c r="G5600" s="84"/>
      <c r="H5600" s="82"/>
      <c r="I5600" s="84"/>
      <c r="J5600" s="84"/>
      <c r="K5600" s="84"/>
      <c r="L5600" s="82"/>
    </row>
    <row r="5601" spans="2:12" x14ac:dyDescent="0.3">
      <c r="B5601" s="82"/>
      <c r="C5601" s="82"/>
      <c r="D5601" s="82"/>
      <c r="E5601" s="133"/>
      <c r="F5601" s="84"/>
      <c r="G5601" s="84"/>
      <c r="H5601" s="82"/>
      <c r="I5601" s="84"/>
      <c r="J5601" s="84"/>
      <c r="K5601" s="84"/>
      <c r="L5601" s="82"/>
    </row>
    <row r="5602" spans="2:12" x14ac:dyDescent="0.3">
      <c r="B5602" s="82"/>
      <c r="C5602" s="82"/>
      <c r="D5602" s="82"/>
      <c r="E5602" s="133"/>
      <c r="F5602" s="84"/>
      <c r="G5602" s="84"/>
      <c r="H5602" s="82"/>
      <c r="I5602" s="84"/>
      <c r="J5602" s="84"/>
      <c r="K5602" s="84"/>
      <c r="L5602" s="82"/>
    </row>
    <row r="5603" spans="2:12" x14ac:dyDescent="0.3">
      <c r="B5603" s="82"/>
      <c r="C5603" s="82"/>
      <c r="D5603" s="82"/>
      <c r="E5603" s="133"/>
      <c r="F5603" s="84"/>
      <c r="G5603" s="84"/>
      <c r="H5603" s="82"/>
      <c r="I5603" s="84"/>
      <c r="J5603" s="84"/>
      <c r="K5603" s="84"/>
      <c r="L5603" s="82"/>
    </row>
    <row r="5604" spans="2:12" x14ac:dyDescent="0.3">
      <c r="B5604" s="82"/>
      <c r="C5604" s="82"/>
      <c r="D5604" s="82"/>
      <c r="E5604" s="133"/>
      <c r="F5604" s="84"/>
      <c r="G5604" s="84"/>
      <c r="H5604" s="82"/>
      <c r="I5604" s="84"/>
      <c r="J5604" s="84"/>
      <c r="K5604" s="84"/>
      <c r="L5604" s="82"/>
    </row>
    <row r="5605" spans="2:12" x14ac:dyDescent="0.3">
      <c r="B5605" s="82"/>
      <c r="C5605" s="82"/>
      <c r="D5605" s="82"/>
      <c r="E5605" s="133"/>
      <c r="F5605" s="84"/>
      <c r="G5605" s="84"/>
      <c r="H5605" s="82"/>
      <c r="I5605" s="84"/>
      <c r="J5605" s="84"/>
      <c r="K5605" s="84"/>
      <c r="L5605" s="82"/>
    </row>
    <row r="5606" spans="2:12" x14ac:dyDescent="0.3">
      <c r="B5606" s="82"/>
      <c r="C5606" s="82"/>
      <c r="D5606" s="82"/>
      <c r="E5606" s="133"/>
      <c r="F5606" s="84"/>
      <c r="G5606" s="84"/>
      <c r="H5606" s="82"/>
      <c r="I5606" s="84"/>
      <c r="J5606" s="84"/>
      <c r="K5606" s="84"/>
      <c r="L5606" s="82"/>
    </row>
    <row r="5607" spans="2:12" x14ac:dyDescent="0.3">
      <c r="B5607" s="82"/>
      <c r="C5607" s="82"/>
      <c r="D5607" s="82"/>
      <c r="E5607" s="133"/>
      <c r="F5607" s="84"/>
      <c r="G5607" s="84"/>
      <c r="H5607" s="82"/>
      <c r="I5607" s="84"/>
      <c r="J5607" s="84"/>
      <c r="K5607" s="84"/>
      <c r="L5607" s="82"/>
    </row>
    <row r="5608" spans="2:12" x14ac:dyDescent="0.3">
      <c r="B5608" s="82"/>
      <c r="C5608" s="82"/>
      <c r="D5608" s="82"/>
      <c r="E5608" s="133"/>
      <c r="F5608" s="84"/>
      <c r="G5608" s="84"/>
      <c r="H5608" s="82"/>
      <c r="I5608" s="84"/>
      <c r="J5608" s="84"/>
      <c r="K5608" s="84"/>
      <c r="L5608" s="82"/>
    </row>
    <row r="5609" spans="2:12" x14ac:dyDescent="0.3">
      <c r="B5609" s="82"/>
      <c r="C5609" s="82"/>
      <c r="D5609" s="82"/>
      <c r="E5609" s="133"/>
      <c r="F5609" s="84"/>
      <c r="G5609" s="84"/>
      <c r="H5609" s="82"/>
      <c r="I5609" s="84"/>
      <c r="J5609" s="84"/>
      <c r="K5609" s="84"/>
      <c r="L5609" s="82"/>
    </row>
    <row r="5610" spans="2:12" x14ac:dyDescent="0.3">
      <c r="B5610" s="82"/>
      <c r="C5610" s="82"/>
      <c r="D5610" s="82"/>
      <c r="E5610" s="133"/>
      <c r="F5610" s="84"/>
      <c r="G5610" s="84"/>
      <c r="H5610" s="82"/>
      <c r="I5610" s="84"/>
      <c r="J5610" s="84"/>
      <c r="K5610" s="84"/>
      <c r="L5610" s="82"/>
    </row>
    <row r="5611" spans="2:12" x14ac:dyDescent="0.3">
      <c r="B5611" s="82"/>
      <c r="C5611" s="82"/>
      <c r="D5611" s="82"/>
      <c r="E5611" s="133"/>
      <c r="F5611" s="84"/>
      <c r="G5611" s="84"/>
      <c r="H5611" s="82"/>
      <c r="I5611" s="84"/>
      <c r="J5611" s="84"/>
      <c r="K5611" s="84"/>
      <c r="L5611" s="82"/>
    </row>
    <row r="5612" spans="2:12" x14ac:dyDescent="0.3">
      <c r="B5612" s="82"/>
      <c r="C5612" s="82"/>
      <c r="D5612" s="82"/>
      <c r="E5612" s="133"/>
      <c r="F5612" s="84"/>
      <c r="G5612" s="84"/>
      <c r="H5612" s="82"/>
      <c r="I5612" s="84"/>
      <c r="J5612" s="84"/>
      <c r="K5612" s="84"/>
      <c r="L5612" s="82"/>
    </row>
    <row r="5613" spans="2:12" x14ac:dyDescent="0.3">
      <c r="B5613" s="82"/>
      <c r="C5613" s="82"/>
      <c r="D5613" s="82"/>
      <c r="E5613" s="133"/>
      <c r="F5613" s="84"/>
      <c r="G5613" s="84"/>
      <c r="H5613" s="82"/>
      <c r="I5613" s="84"/>
      <c r="J5613" s="84"/>
      <c r="K5613" s="84"/>
      <c r="L5613" s="82"/>
    </row>
    <row r="5614" spans="2:12" x14ac:dyDescent="0.3">
      <c r="B5614" s="82"/>
      <c r="C5614" s="82"/>
      <c r="D5614" s="82"/>
      <c r="E5614" s="133"/>
      <c r="F5614" s="84"/>
      <c r="G5614" s="84"/>
      <c r="H5614" s="82"/>
      <c r="I5614" s="84"/>
      <c r="J5614" s="84"/>
      <c r="K5614" s="84"/>
      <c r="L5614" s="82"/>
    </row>
    <row r="5615" spans="2:12" x14ac:dyDescent="0.3">
      <c r="B5615" s="82"/>
      <c r="C5615" s="82"/>
      <c r="D5615" s="82"/>
      <c r="E5615" s="133"/>
      <c r="F5615" s="84"/>
      <c r="G5615" s="84"/>
      <c r="H5615" s="82"/>
      <c r="I5615" s="84"/>
      <c r="J5615" s="84"/>
      <c r="K5615" s="84"/>
      <c r="L5615" s="82"/>
    </row>
    <row r="5616" spans="2:12" x14ac:dyDescent="0.3">
      <c r="B5616" s="82"/>
      <c r="C5616" s="82"/>
      <c r="D5616" s="82"/>
      <c r="E5616" s="133"/>
      <c r="F5616" s="84"/>
      <c r="G5616" s="84"/>
      <c r="H5616" s="82"/>
      <c r="I5616" s="84"/>
      <c r="J5616" s="84"/>
      <c r="K5616" s="84"/>
      <c r="L5616" s="82"/>
    </row>
    <row r="5617" spans="2:12" x14ac:dyDescent="0.3">
      <c r="B5617" s="82"/>
      <c r="C5617" s="82"/>
      <c r="D5617" s="82"/>
      <c r="E5617" s="133"/>
      <c r="F5617" s="84"/>
      <c r="G5617" s="84"/>
      <c r="H5617" s="82"/>
      <c r="I5617" s="84"/>
      <c r="J5617" s="84"/>
      <c r="K5617" s="84"/>
      <c r="L5617" s="82"/>
    </row>
    <row r="5618" spans="2:12" x14ac:dyDescent="0.3">
      <c r="B5618" s="82"/>
      <c r="C5618" s="82"/>
      <c r="D5618" s="82"/>
      <c r="E5618" s="133"/>
      <c r="F5618" s="84"/>
      <c r="G5618" s="84"/>
      <c r="H5618" s="82"/>
      <c r="I5618" s="84"/>
      <c r="J5618" s="84"/>
      <c r="K5618" s="84"/>
      <c r="L5618" s="82"/>
    </row>
    <row r="5619" spans="2:12" x14ac:dyDescent="0.3">
      <c r="B5619" s="82"/>
      <c r="C5619" s="82"/>
      <c r="D5619" s="82"/>
      <c r="E5619" s="133"/>
      <c r="F5619" s="84"/>
      <c r="G5619" s="84"/>
      <c r="H5619" s="82"/>
      <c r="I5619" s="84"/>
      <c r="J5619" s="84"/>
      <c r="K5619" s="84"/>
      <c r="L5619" s="82"/>
    </row>
    <row r="5620" spans="2:12" x14ac:dyDescent="0.3">
      <c r="B5620" s="82"/>
      <c r="C5620" s="82"/>
      <c r="D5620" s="82"/>
      <c r="E5620" s="133"/>
      <c r="F5620" s="84"/>
      <c r="G5620" s="84"/>
      <c r="H5620" s="82"/>
      <c r="I5620" s="84"/>
      <c r="J5620" s="84"/>
      <c r="K5620" s="84"/>
      <c r="L5620" s="82"/>
    </row>
    <row r="5621" spans="2:12" x14ac:dyDescent="0.3">
      <c r="B5621" s="82"/>
      <c r="C5621" s="82"/>
      <c r="D5621" s="82"/>
      <c r="E5621" s="133"/>
      <c r="F5621" s="84"/>
      <c r="G5621" s="84"/>
      <c r="H5621" s="82"/>
      <c r="I5621" s="84"/>
      <c r="J5621" s="84"/>
      <c r="K5621" s="84"/>
      <c r="L5621" s="82"/>
    </row>
    <row r="5622" spans="2:12" x14ac:dyDescent="0.3">
      <c r="B5622" s="82"/>
      <c r="C5622" s="82"/>
      <c r="D5622" s="82"/>
      <c r="E5622" s="133"/>
      <c r="F5622" s="84"/>
      <c r="G5622" s="84"/>
      <c r="H5622" s="82"/>
      <c r="I5622" s="84"/>
      <c r="J5622" s="84"/>
      <c r="K5622" s="84"/>
      <c r="L5622" s="82"/>
    </row>
    <row r="5623" spans="2:12" x14ac:dyDescent="0.3">
      <c r="B5623" s="82"/>
      <c r="C5623" s="82"/>
      <c r="D5623" s="82"/>
      <c r="E5623" s="133"/>
      <c r="F5623" s="84"/>
      <c r="G5623" s="84"/>
      <c r="H5623" s="82"/>
      <c r="I5623" s="84"/>
      <c r="J5623" s="84"/>
      <c r="K5623" s="84"/>
      <c r="L5623" s="82"/>
    </row>
    <row r="5624" spans="2:12" x14ac:dyDescent="0.3">
      <c r="B5624" s="82"/>
      <c r="C5624" s="82"/>
      <c r="D5624" s="82"/>
      <c r="E5624" s="133"/>
      <c r="F5624" s="84"/>
      <c r="G5624" s="84"/>
      <c r="H5624" s="82"/>
      <c r="I5624" s="84"/>
      <c r="J5624" s="84"/>
      <c r="K5624" s="84"/>
      <c r="L5624" s="82"/>
    </row>
    <row r="5625" spans="2:12" x14ac:dyDescent="0.3">
      <c r="B5625" s="82"/>
      <c r="C5625" s="82"/>
      <c r="D5625" s="82"/>
      <c r="E5625" s="133"/>
      <c r="F5625" s="84"/>
      <c r="G5625" s="84"/>
      <c r="H5625" s="82"/>
      <c r="I5625" s="84"/>
      <c r="J5625" s="84"/>
      <c r="K5625" s="84"/>
      <c r="L5625" s="82"/>
    </row>
    <row r="5626" spans="2:12" x14ac:dyDescent="0.3">
      <c r="B5626" s="82"/>
      <c r="C5626" s="82"/>
      <c r="D5626" s="82"/>
      <c r="E5626" s="133"/>
      <c r="F5626" s="84"/>
      <c r="G5626" s="84"/>
      <c r="H5626" s="82"/>
      <c r="I5626" s="84"/>
      <c r="J5626" s="84"/>
      <c r="K5626" s="84"/>
      <c r="L5626" s="82"/>
    </row>
    <row r="5627" spans="2:12" x14ac:dyDescent="0.3">
      <c r="B5627" s="82"/>
      <c r="C5627" s="82"/>
      <c r="D5627" s="82"/>
      <c r="E5627" s="133"/>
      <c r="F5627" s="84"/>
      <c r="G5627" s="84"/>
      <c r="H5627" s="82"/>
      <c r="I5627" s="84"/>
      <c r="J5627" s="84"/>
      <c r="K5627" s="84"/>
      <c r="L5627" s="82"/>
    </row>
    <row r="5628" spans="2:12" x14ac:dyDescent="0.3">
      <c r="B5628" s="82"/>
      <c r="C5628" s="82"/>
      <c r="D5628" s="82"/>
      <c r="E5628" s="133"/>
      <c r="F5628" s="84"/>
      <c r="G5628" s="84"/>
      <c r="H5628" s="82"/>
      <c r="I5628" s="84"/>
      <c r="J5628" s="84"/>
      <c r="K5628" s="84"/>
      <c r="L5628" s="82"/>
    </row>
    <row r="5629" spans="2:12" x14ac:dyDescent="0.3">
      <c r="B5629" s="82"/>
      <c r="C5629" s="82"/>
      <c r="D5629" s="82"/>
      <c r="E5629" s="133"/>
      <c r="F5629" s="84"/>
      <c r="G5629" s="84"/>
      <c r="H5629" s="82"/>
      <c r="I5629" s="84"/>
      <c r="J5629" s="84"/>
      <c r="K5629" s="84"/>
      <c r="L5629" s="82"/>
    </row>
    <row r="5630" spans="2:12" x14ac:dyDescent="0.3">
      <c r="B5630" s="82"/>
      <c r="C5630" s="82"/>
      <c r="D5630" s="82"/>
      <c r="E5630" s="133"/>
      <c r="F5630" s="84"/>
      <c r="G5630" s="84"/>
      <c r="H5630" s="82"/>
      <c r="I5630" s="84"/>
      <c r="J5630" s="84"/>
      <c r="K5630" s="84"/>
      <c r="L5630" s="82"/>
    </row>
    <row r="5631" spans="2:12" x14ac:dyDescent="0.3">
      <c r="B5631" s="82"/>
      <c r="C5631" s="82"/>
      <c r="D5631" s="82"/>
      <c r="E5631" s="133"/>
      <c r="F5631" s="84"/>
      <c r="G5631" s="84"/>
      <c r="H5631" s="82"/>
      <c r="I5631" s="84"/>
      <c r="J5631" s="84"/>
      <c r="K5631" s="84"/>
      <c r="L5631" s="82"/>
    </row>
    <row r="5632" spans="2:12" x14ac:dyDescent="0.3">
      <c r="B5632" s="82"/>
      <c r="C5632" s="82"/>
      <c r="D5632" s="82"/>
      <c r="E5632" s="133"/>
      <c r="F5632" s="84"/>
      <c r="G5632" s="84"/>
      <c r="H5632" s="82"/>
      <c r="I5632" s="84"/>
      <c r="J5632" s="84"/>
      <c r="K5632" s="84"/>
      <c r="L5632" s="82"/>
    </row>
    <row r="5633" spans="2:12" x14ac:dyDescent="0.3">
      <c r="B5633" s="82"/>
      <c r="C5633" s="82"/>
      <c r="D5633" s="82"/>
      <c r="E5633" s="133"/>
      <c r="F5633" s="84"/>
      <c r="G5633" s="84"/>
      <c r="H5633" s="82"/>
      <c r="I5633" s="84"/>
      <c r="J5633" s="84"/>
      <c r="K5633" s="84"/>
      <c r="L5633" s="82"/>
    </row>
    <row r="5634" spans="2:12" x14ac:dyDescent="0.3">
      <c r="B5634" s="82"/>
      <c r="C5634" s="82"/>
      <c r="D5634" s="82"/>
      <c r="E5634" s="133"/>
      <c r="F5634" s="84"/>
      <c r="G5634" s="84"/>
      <c r="H5634" s="82"/>
      <c r="I5634" s="84"/>
      <c r="J5634" s="84"/>
      <c r="K5634" s="84"/>
      <c r="L5634" s="82"/>
    </row>
    <row r="5635" spans="2:12" x14ac:dyDescent="0.3">
      <c r="B5635" s="82"/>
      <c r="C5635" s="82"/>
      <c r="D5635" s="82"/>
      <c r="E5635" s="133"/>
      <c r="F5635" s="84"/>
      <c r="G5635" s="84"/>
      <c r="H5635" s="82"/>
      <c r="I5635" s="84"/>
      <c r="J5635" s="84"/>
      <c r="K5635" s="84"/>
      <c r="L5635" s="82"/>
    </row>
    <row r="5636" spans="2:12" x14ac:dyDescent="0.3">
      <c r="B5636" s="82"/>
      <c r="C5636" s="82"/>
      <c r="D5636" s="82"/>
      <c r="E5636" s="133"/>
      <c r="F5636" s="84"/>
      <c r="G5636" s="84"/>
      <c r="H5636" s="82"/>
      <c r="I5636" s="84"/>
      <c r="J5636" s="84"/>
      <c r="K5636" s="84"/>
      <c r="L5636" s="82"/>
    </row>
    <row r="5637" spans="2:12" x14ac:dyDescent="0.3">
      <c r="B5637" s="82"/>
      <c r="C5637" s="82"/>
      <c r="D5637" s="82"/>
      <c r="E5637" s="133"/>
      <c r="F5637" s="84"/>
      <c r="G5637" s="84"/>
      <c r="H5637" s="82"/>
      <c r="I5637" s="84"/>
      <c r="J5637" s="84"/>
      <c r="K5637" s="84"/>
      <c r="L5637" s="82"/>
    </row>
    <row r="5638" spans="2:12" x14ac:dyDescent="0.3">
      <c r="B5638" s="82"/>
      <c r="C5638" s="82"/>
      <c r="D5638" s="82"/>
      <c r="E5638" s="133"/>
      <c r="F5638" s="84"/>
      <c r="G5638" s="84"/>
      <c r="H5638" s="82"/>
      <c r="I5638" s="84"/>
      <c r="J5638" s="84"/>
      <c r="K5638" s="84"/>
      <c r="L5638" s="82"/>
    </row>
    <row r="5639" spans="2:12" x14ac:dyDescent="0.3">
      <c r="B5639" s="82"/>
      <c r="C5639" s="82"/>
      <c r="D5639" s="82"/>
      <c r="E5639" s="133"/>
      <c r="F5639" s="84"/>
      <c r="G5639" s="84"/>
      <c r="H5639" s="82"/>
      <c r="I5639" s="84"/>
      <c r="J5639" s="84"/>
      <c r="K5639" s="84"/>
      <c r="L5639" s="82"/>
    </row>
    <row r="5640" spans="2:12" x14ac:dyDescent="0.3">
      <c r="B5640" s="82"/>
      <c r="C5640" s="82"/>
      <c r="D5640" s="82"/>
      <c r="E5640" s="133"/>
      <c r="F5640" s="84"/>
      <c r="G5640" s="84"/>
      <c r="H5640" s="82"/>
      <c r="I5640" s="84"/>
      <c r="J5640" s="84"/>
      <c r="K5640" s="84"/>
      <c r="L5640" s="82"/>
    </row>
    <row r="5641" spans="2:12" x14ac:dyDescent="0.3">
      <c r="B5641" s="82"/>
      <c r="C5641" s="82"/>
      <c r="D5641" s="82"/>
      <c r="E5641" s="133"/>
      <c r="F5641" s="84"/>
      <c r="G5641" s="84"/>
      <c r="H5641" s="82"/>
      <c r="I5641" s="84"/>
      <c r="J5641" s="84"/>
      <c r="K5641" s="84"/>
      <c r="L5641" s="82"/>
    </row>
    <row r="5642" spans="2:12" x14ac:dyDescent="0.3">
      <c r="B5642" s="82"/>
      <c r="C5642" s="82"/>
      <c r="D5642" s="82"/>
      <c r="E5642" s="133"/>
      <c r="F5642" s="84"/>
      <c r="G5642" s="84"/>
      <c r="H5642" s="82"/>
      <c r="I5642" s="84"/>
      <c r="J5642" s="84"/>
      <c r="K5642" s="84"/>
      <c r="L5642" s="82"/>
    </row>
    <row r="5643" spans="2:12" x14ac:dyDescent="0.3">
      <c r="B5643" s="82"/>
      <c r="C5643" s="82"/>
      <c r="D5643" s="82"/>
      <c r="E5643" s="133"/>
      <c r="F5643" s="84"/>
      <c r="G5643" s="84"/>
      <c r="H5643" s="82"/>
      <c r="I5643" s="84"/>
      <c r="J5643" s="84"/>
      <c r="K5643" s="84"/>
      <c r="L5643" s="82"/>
    </row>
    <row r="5644" spans="2:12" x14ac:dyDescent="0.3">
      <c r="B5644" s="82"/>
      <c r="C5644" s="82"/>
      <c r="D5644" s="82"/>
      <c r="E5644" s="133"/>
      <c r="F5644" s="84"/>
      <c r="G5644" s="84"/>
      <c r="H5644" s="82"/>
      <c r="I5644" s="84"/>
      <c r="J5644" s="84"/>
      <c r="K5644" s="84"/>
      <c r="L5644" s="82"/>
    </row>
    <row r="5645" spans="2:12" x14ac:dyDescent="0.3">
      <c r="B5645" s="82"/>
      <c r="C5645" s="82"/>
      <c r="D5645" s="82"/>
      <c r="E5645" s="133"/>
      <c r="F5645" s="84"/>
      <c r="G5645" s="84"/>
      <c r="H5645" s="82"/>
      <c r="I5645" s="84"/>
      <c r="J5645" s="84"/>
      <c r="K5645" s="84"/>
      <c r="L5645" s="82"/>
    </row>
    <row r="5646" spans="2:12" x14ac:dyDescent="0.3">
      <c r="B5646" s="82"/>
      <c r="C5646" s="82"/>
      <c r="D5646" s="82"/>
      <c r="E5646" s="133"/>
      <c r="F5646" s="84"/>
      <c r="G5646" s="84"/>
      <c r="H5646" s="82"/>
      <c r="I5646" s="84"/>
      <c r="J5646" s="84"/>
      <c r="K5646" s="84"/>
      <c r="L5646" s="82"/>
    </row>
    <row r="5647" spans="2:12" x14ac:dyDescent="0.3">
      <c r="B5647" s="82"/>
      <c r="C5647" s="82"/>
      <c r="D5647" s="82"/>
      <c r="E5647" s="133"/>
      <c r="F5647" s="84"/>
      <c r="G5647" s="84"/>
      <c r="H5647" s="82"/>
      <c r="I5647" s="84"/>
      <c r="J5647" s="84"/>
      <c r="K5647" s="84"/>
      <c r="L5647" s="82"/>
    </row>
    <row r="5648" spans="2:12" x14ac:dyDescent="0.3">
      <c r="B5648" s="82"/>
      <c r="C5648" s="82"/>
      <c r="D5648" s="82"/>
      <c r="E5648" s="133"/>
      <c r="F5648" s="84"/>
      <c r="G5648" s="84"/>
      <c r="H5648" s="82"/>
      <c r="I5648" s="84"/>
      <c r="J5648" s="84"/>
      <c r="K5648" s="84"/>
      <c r="L5648" s="82"/>
    </row>
    <row r="5649" spans="2:12" x14ac:dyDescent="0.3">
      <c r="B5649" s="82"/>
      <c r="C5649" s="82"/>
      <c r="D5649" s="82"/>
      <c r="E5649" s="133"/>
      <c r="F5649" s="84"/>
      <c r="G5649" s="84"/>
      <c r="H5649" s="82"/>
      <c r="I5649" s="84"/>
      <c r="J5649" s="84"/>
      <c r="K5649" s="84"/>
      <c r="L5649" s="82"/>
    </row>
    <row r="5650" spans="2:12" x14ac:dyDescent="0.3">
      <c r="B5650" s="82"/>
      <c r="C5650" s="82"/>
      <c r="D5650" s="82"/>
      <c r="E5650" s="133"/>
      <c r="F5650" s="84"/>
      <c r="G5650" s="84"/>
      <c r="H5650" s="82"/>
      <c r="I5650" s="84"/>
      <c r="J5650" s="84"/>
      <c r="K5650" s="84"/>
      <c r="L5650" s="82"/>
    </row>
    <row r="5651" spans="2:12" x14ac:dyDescent="0.3">
      <c r="B5651" s="82"/>
      <c r="C5651" s="82"/>
      <c r="D5651" s="82"/>
      <c r="E5651" s="133"/>
      <c r="F5651" s="84"/>
      <c r="G5651" s="84"/>
      <c r="H5651" s="82"/>
      <c r="I5651" s="84"/>
      <c r="J5651" s="84"/>
      <c r="K5651" s="84"/>
      <c r="L5651" s="82"/>
    </row>
    <row r="5652" spans="2:12" x14ac:dyDescent="0.3">
      <c r="B5652" s="82"/>
      <c r="C5652" s="82"/>
      <c r="D5652" s="82"/>
      <c r="E5652" s="133"/>
      <c r="F5652" s="84"/>
      <c r="G5652" s="84"/>
      <c r="H5652" s="82"/>
      <c r="I5652" s="84"/>
      <c r="J5652" s="84"/>
      <c r="K5652" s="84"/>
      <c r="L5652" s="82"/>
    </row>
    <row r="5653" spans="2:12" x14ac:dyDescent="0.3">
      <c r="B5653" s="82"/>
      <c r="C5653" s="82"/>
      <c r="D5653" s="82"/>
      <c r="E5653" s="133"/>
      <c r="F5653" s="84"/>
      <c r="G5653" s="84"/>
      <c r="H5653" s="82"/>
      <c r="I5653" s="84"/>
      <c r="J5653" s="84"/>
      <c r="K5653" s="84"/>
      <c r="L5653" s="82"/>
    </row>
    <row r="5654" spans="2:12" x14ac:dyDescent="0.3">
      <c r="B5654" s="82"/>
      <c r="C5654" s="82"/>
      <c r="D5654" s="82"/>
      <c r="E5654" s="133"/>
      <c r="F5654" s="84"/>
      <c r="G5654" s="84"/>
      <c r="H5654" s="82"/>
      <c r="I5654" s="84"/>
      <c r="J5654" s="84"/>
      <c r="K5654" s="84"/>
      <c r="L5654" s="82"/>
    </row>
    <row r="5655" spans="2:12" x14ac:dyDescent="0.3">
      <c r="B5655" s="82"/>
      <c r="C5655" s="82"/>
      <c r="D5655" s="82"/>
      <c r="E5655" s="133"/>
      <c r="F5655" s="84"/>
      <c r="G5655" s="84"/>
      <c r="H5655" s="82"/>
      <c r="I5655" s="84"/>
      <c r="J5655" s="84"/>
      <c r="K5655" s="84"/>
      <c r="L5655" s="82"/>
    </row>
    <row r="5656" spans="2:12" x14ac:dyDescent="0.3">
      <c r="B5656" s="82"/>
      <c r="C5656" s="82"/>
      <c r="D5656" s="82"/>
      <c r="E5656" s="133"/>
      <c r="F5656" s="84"/>
      <c r="G5656" s="84"/>
      <c r="H5656" s="82"/>
      <c r="I5656" s="84"/>
      <c r="J5656" s="84"/>
      <c r="K5656" s="84"/>
      <c r="L5656" s="82"/>
    </row>
    <row r="5657" spans="2:12" x14ac:dyDescent="0.3">
      <c r="B5657" s="82"/>
      <c r="C5657" s="82"/>
      <c r="D5657" s="82"/>
      <c r="E5657" s="133"/>
      <c r="F5657" s="84"/>
      <c r="G5657" s="84"/>
      <c r="H5657" s="82"/>
      <c r="I5657" s="84"/>
      <c r="J5657" s="84"/>
      <c r="K5657" s="84"/>
      <c r="L5657" s="82"/>
    </row>
    <row r="5658" spans="2:12" x14ac:dyDescent="0.3">
      <c r="B5658" s="82"/>
      <c r="C5658" s="82"/>
      <c r="D5658" s="82"/>
      <c r="E5658" s="133"/>
      <c r="F5658" s="84"/>
      <c r="G5658" s="84"/>
      <c r="H5658" s="82"/>
      <c r="I5658" s="84"/>
      <c r="J5658" s="84"/>
      <c r="K5658" s="84"/>
      <c r="L5658" s="82"/>
    </row>
    <row r="5659" spans="2:12" x14ac:dyDescent="0.3">
      <c r="B5659" s="82"/>
      <c r="C5659" s="82"/>
      <c r="D5659" s="82"/>
      <c r="E5659" s="133"/>
      <c r="F5659" s="84"/>
      <c r="G5659" s="84"/>
      <c r="H5659" s="82"/>
      <c r="I5659" s="84"/>
      <c r="J5659" s="84"/>
      <c r="K5659" s="84"/>
      <c r="L5659" s="82"/>
    </row>
    <row r="5660" spans="2:12" x14ac:dyDescent="0.3">
      <c r="B5660" s="82"/>
      <c r="C5660" s="82"/>
      <c r="D5660" s="82"/>
      <c r="E5660" s="133"/>
      <c r="F5660" s="84"/>
      <c r="G5660" s="84"/>
      <c r="H5660" s="82"/>
      <c r="I5660" s="84"/>
      <c r="J5660" s="84"/>
      <c r="K5660" s="84"/>
      <c r="L5660" s="82"/>
    </row>
    <row r="5661" spans="2:12" x14ac:dyDescent="0.3">
      <c r="B5661" s="82"/>
      <c r="C5661" s="82"/>
      <c r="D5661" s="82"/>
      <c r="E5661" s="133"/>
      <c r="F5661" s="84"/>
      <c r="G5661" s="84"/>
      <c r="H5661" s="82"/>
      <c r="I5661" s="84"/>
      <c r="J5661" s="84"/>
      <c r="K5661" s="84"/>
      <c r="L5661" s="82"/>
    </row>
    <row r="5662" spans="2:12" x14ac:dyDescent="0.3">
      <c r="B5662" s="82"/>
      <c r="C5662" s="82"/>
      <c r="D5662" s="82"/>
      <c r="E5662" s="133"/>
      <c r="F5662" s="84"/>
      <c r="G5662" s="84"/>
      <c r="H5662" s="82"/>
      <c r="I5662" s="84"/>
      <c r="J5662" s="84"/>
      <c r="K5662" s="84"/>
      <c r="L5662" s="82"/>
    </row>
    <row r="5663" spans="2:12" x14ac:dyDescent="0.3">
      <c r="B5663" s="82"/>
      <c r="C5663" s="82"/>
      <c r="D5663" s="82"/>
      <c r="E5663" s="133"/>
      <c r="F5663" s="84"/>
      <c r="G5663" s="84"/>
      <c r="H5663" s="82"/>
      <c r="I5663" s="84"/>
      <c r="J5663" s="84"/>
      <c r="K5663" s="84"/>
      <c r="L5663" s="82"/>
    </row>
    <row r="5664" spans="2:12" x14ac:dyDescent="0.3">
      <c r="B5664" s="82"/>
      <c r="C5664" s="82"/>
      <c r="D5664" s="82"/>
      <c r="E5664" s="133"/>
      <c r="F5664" s="84"/>
      <c r="G5664" s="84"/>
      <c r="H5664" s="82"/>
      <c r="I5664" s="84"/>
      <c r="J5664" s="84"/>
      <c r="K5664" s="84"/>
      <c r="L5664" s="82"/>
    </row>
    <row r="5665" spans="2:12" x14ac:dyDescent="0.3">
      <c r="B5665" s="82"/>
      <c r="C5665" s="82"/>
      <c r="D5665" s="82"/>
      <c r="E5665" s="133"/>
      <c r="F5665" s="84"/>
      <c r="G5665" s="84"/>
      <c r="H5665" s="82"/>
      <c r="I5665" s="84"/>
      <c r="J5665" s="84"/>
      <c r="K5665" s="84"/>
      <c r="L5665" s="82"/>
    </row>
    <row r="5666" spans="2:12" x14ac:dyDescent="0.3">
      <c r="B5666" s="82"/>
      <c r="C5666" s="82"/>
      <c r="D5666" s="82"/>
      <c r="E5666" s="133"/>
      <c r="F5666" s="84"/>
      <c r="G5666" s="84"/>
      <c r="H5666" s="82"/>
      <c r="I5666" s="84"/>
      <c r="J5666" s="84"/>
      <c r="K5666" s="84"/>
      <c r="L5666" s="82"/>
    </row>
    <row r="5667" spans="2:12" x14ac:dyDescent="0.3">
      <c r="B5667" s="82"/>
      <c r="C5667" s="82"/>
      <c r="D5667" s="82"/>
      <c r="E5667" s="133"/>
      <c r="F5667" s="84"/>
      <c r="G5667" s="84"/>
      <c r="H5667" s="82"/>
      <c r="I5667" s="84"/>
      <c r="J5667" s="84"/>
      <c r="K5667" s="84"/>
      <c r="L5667" s="82"/>
    </row>
    <row r="5668" spans="2:12" x14ac:dyDescent="0.3">
      <c r="B5668" s="82"/>
      <c r="C5668" s="82"/>
      <c r="D5668" s="82"/>
      <c r="E5668" s="133"/>
      <c r="F5668" s="84"/>
      <c r="G5668" s="84"/>
      <c r="H5668" s="82"/>
      <c r="I5668" s="84"/>
      <c r="J5668" s="84"/>
      <c r="K5668" s="84"/>
      <c r="L5668" s="82"/>
    </row>
    <row r="5669" spans="2:12" x14ac:dyDescent="0.3">
      <c r="B5669" s="82"/>
      <c r="C5669" s="82"/>
      <c r="D5669" s="82"/>
      <c r="E5669" s="133"/>
      <c r="F5669" s="84"/>
      <c r="G5669" s="84"/>
      <c r="H5669" s="82"/>
      <c r="I5669" s="84"/>
      <c r="J5669" s="84"/>
      <c r="K5669" s="84"/>
      <c r="L5669" s="82"/>
    </row>
    <row r="5670" spans="2:12" x14ac:dyDescent="0.3">
      <c r="B5670" s="82"/>
      <c r="C5670" s="82"/>
      <c r="D5670" s="82"/>
      <c r="E5670" s="133"/>
      <c r="F5670" s="84"/>
      <c r="G5670" s="84"/>
      <c r="H5670" s="82"/>
      <c r="I5670" s="84"/>
      <c r="J5670" s="84"/>
      <c r="K5670" s="84"/>
      <c r="L5670" s="82"/>
    </row>
    <row r="5671" spans="2:12" x14ac:dyDescent="0.3">
      <c r="B5671" s="82"/>
      <c r="C5671" s="82"/>
      <c r="D5671" s="82"/>
      <c r="E5671" s="133"/>
      <c r="F5671" s="84"/>
      <c r="G5671" s="84"/>
      <c r="H5671" s="82"/>
      <c r="I5671" s="84"/>
      <c r="J5671" s="84"/>
      <c r="K5671" s="84"/>
      <c r="L5671" s="82"/>
    </row>
    <row r="5672" spans="2:12" x14ac:dyDescent="0.3">
      <c r="B5672" s="82"/>
      <c r="C5672" s="82"/>
      <c r="D5672" s="82"/>
      <c r="E5672" s="133"/>
      <c r="F5672" s="84"/>
      <c r="G5672" s="84"/>
      <c r="H5672" s="82"/>
      <c r="I5672" s="84"/>
      <c r="J5672" s="84"/>
      <c r="K5672" s="84"/>
      <c r="L5672" s="82"/>
    </row>
    <row r="5673" spans="2:12" x14ac:dyDescent="0.3">
      <c r="B5673" s="82"/>
      <c r="C5673" s="82"/>
      <c r="D5673" s="82"/>
      <c r="E5673" s="133"/>
      <c r="F5673" s="84"/>
      <c r="G5673" s="84"/>
      <c r="H5673" s="82"/>
      <c r="I5673" s="84"/>
      <c r="J5673" s="84"/>
      <c r="K5673" s="84"/>
      <c r="L5673" s="82"/>
    </row>
    <row r="5674" spans="2:12" x14ac:dyDescent="0.3">
      <c r="B5674" s="82"/>
      <c r="C5674" s="82"/>
      <c r="D5674" s="82"/>
      <c r="E5674" s="133"/>
      <c r="F5674" s="84"/>
      <c r="G5674" s="84"/>
      <c r="H5674" s="82"/>
      <c r="I5674" s="84"/>
      <c r="J5674" s="84"/>
      <c r="K5674" s="84"/>
      <c r="L5674" s="82"/>
    </row>
    <row r="5675" spans="2:12" x14ac:dyDescent="0.3">
      <c r="B5675" s="82"/>
      <c r="C5675" s="82"/>
      <c r="D5675" s="82"/>
      <c r="E5675" s="133"/>
      <c r="F5675" s="84"/>
      <c r="G5675" s="84"/>
      <c r="H5675" s="82"/>
      <c r="I5675" s="84"/>
      <c r="J5675" s="84"/>
      <c r="K5675" s="84"/>
      <c r="L5675" s="82"/>
    </row>
    <row r="5676" spans="2:12" x14ac:dyDescent="0.3">
      <c r="B5676" s="82"/>
      <c r="C5676" s="82"/>
      <c r="D5676" s="82"/>
      <c r="E5676" s="133"/>
      <c r="F5676" s="84"/>
      <c r="G5676" s="84"/>
      <c r="H5676" s="82"/>
      <c r="I5676" s="84"/>
      <c r="J5676" s="84"/>
      <c r="K5676" s="84"/>
      <c r="L5676" s="82"/>
    </row>
    <row r="5677" spans="2:12" x14ac:dyDescent="0.3">
      <c r="B5677" s="82"/>
      <c r="C5677" s="82"/>
      <c r="D5677" s="82"/>
      <c r="E5677" s="133"/>
      <c r="F5677" s="84"/>
      <c r="G5677" s="84"/>
      <c r="H5677" s="82"/>
      <c r="I5677" s="84"/>
      <c r="J5677" s="84"/>
      <c r="K5677" s="84"/>
      <c r="L5677" s="82"/>
    </row>
    <row r="5678" spans="2:12" x14ac:dyDescent="0.3">
      <c r="B5678" s="82"/>
      <c r="C5678" s="82"/>
      <c r="D5678" s="82"/>
      <c r="E5678" s="133"/>
      <c r="F5678" s="84"/>
      <c r="G5678" s="84"/>
      <c r="H5678" s="82"/>
      <c r="I5678" s="84"/>
      <c r="J5678" s="84"/>
      <c r="K5678" s="84"/>
      <c r="L5678" s="82"/>
    </row>
    <row r="5679" spans="2:12" x14ac:dyDescent="0.3">
      <c r="B5679" s="82"/>
      <c r="C5679" s="82"/>
      <c r="D5679" s="82"/>
      <c r="E5679" s="133"/>
      <c r="F5679" s="84"/>
      <c r="G5679" s="84"/>
      <c r="H5679" s="82"/>
      <c r="I5679" s="84"/>
      <c r="J5679" s="84"/>
      <c r="K5679" s="84"/>
      <c r="L5679" s="82"/>
    </row>
    <row r="5680" spans="2:12" x14ac:dyDescent="0.3">
      <c r="B5680" s="82"/>
      <c r="C5680" s="82"/>
      <c r="D5680" s="82"/>
      <c r="E5680" s="133"/>
      <c r="F5680" s="84"/>
      <c r="G5680" s="84"/>
      <c r="H5680" s="82"/>
      <c r="I5680" s="84"/>
      <c r="J5680" s="84"/>
      <c r="K5680" s="84"/>
      <c r="L5680" s="82"/>
    </row>
    <row r="5681" spans="2:12" x14ac:dyDescent="0.3">
      <c r="B5681" s="82"/>
      <c r="C5681" s="82"/>
      <c r="D5681" s="82"/>
      <c r="E5681" s="133"/>
      <c r="F5681" s="84"/>
      <c r="G5681" s="84"/>
      <c r="H5681" s="82"/>
      <c r="I5681" s="84"/>
      <c r="J5681" s="84"/>
      <c r="K5681" s="84"/>
      <c r="L5681" s="82"/>
    </row>
    <row r="5682" spans="2:12" x14ac:dyDescent="0.3">
      <c r="B5682" s="82"/>
      <c r="C5682" s="82"/>
      <c r="D5682" s="82"/>
      <c r="E5682" s="133"/>
      <c r="F5682" s="84"/>
      <c r="G5682" s="84"/>
      <c r="H5682" s="82"/>
      <c r="I5682" s="84"/>
      <c r="J5682" s="84"/>
      <c r="K5682" s="84"/>
      <c r="L5682" s="82"/>
    </row>
    <row r="5683" spans="2:12" x14ac:dyDescent="0.3">
      <c r="B5683" s="82"/>
      <c r="C5683" s="82"/>
      <c r="D5683" s="82"/>
      <c r="E5683" s="133"/>
      <c r="F5683" s="84"/>
      <c r="G5683" s="84"/>
      <c r="H5683" s="82"/>
      <c r="I5683" s="84"/>
      <c r="J5683" s="84"/>
      <c r="K5683" s="84"/>
      <c r="L5683" s="82"/>
    </row>
    <row r="5684" spans="2:12" x14ac:dyDescent="0.3">
      <c r="B5684" s="82"/>
      <c r="C5684" s="82"/>
      <c r="D5684" s="82"/>
      <c r="E5684" s="133"/>
      <c r="F5684" s="84"/>
      <c r="G5684" s="84"/>
      <c r="H5684" s="82"/>
      <c r="I5684" s="84"/>
      <c r="J5684" s="84"/>
      <c r="K5684" s="84"/>
      <c r="L5684" s="82"/>
    </row>
    <row r="5685" spans="2:12" x14ac:dyDescent="0.3">
      <c r="B5685" s="82"/>
      <c r="C5685" s="82"/>
      <c r="D5685" s="82"/>
      <c r="E5685" s="133"/>
      <c r="F5685" s="84"/>
      <c r="G5685" s="84"/>
      <c r="H5685" s="82"/>
      <c r="I5685" s="84"/>
      <c r="J5685" s="84"/>
      <c r="K5685" s="84"/>
      <c r="L5685" s="82"/>
    </row>
    <row r="5686" spans="2:12" x14ac:dyDescent="0.3">
      <c r="B5686" s="82"/>
      <c r="C5686" s="82"/>
      <c r="D5686" s="82"/>
      <c r="E5686" s="133"/>
      <c r="F5686" s="84"/>
      <c r="G5686" s="84"/>
      <c r="H5686" s="82"/>
      <c r="I5686" s="84"/>
      <c r="J5686" s="84"/>
      <c r="K5686" s="84"/>
      <c r="L5686" s="82"/>
    </row>
    <row r="5687" spans="2:12" x14ac:dyDescent="0.3">
      <c r="B5687" s="82"/>
      <c r="C5687" s="82"/>
      <c r="D5687" s="82"/>
      <c r="E5687" s="133"/>
      <c r="F5687" s="84"/>
      <c r="G5687" s="84"/>
      <c r="H5687" s="82"/>
      <c r="I5687" s="84"/>
      <c r="J5687" s="84"/>
      <c r="K5687" s="84"/>
      <c r="L5687" s="82"/>
    </row>
    <row r="5688" spans="2:12" x14ac:dyDescent="0.3">
      <c r="B5688" s="82"/>
      <c r="C5688" s="82"/>
      <c r="D5688" s="82"/>
      <c r="E5688" s="133"/>
      <c r="F5688" s="84"/>
      <c r="G5688" s="84"/>
      <c r="H5688" s="82"/>
      <c r="I5688" s="84"/>
      <c r="J5688" s="84"/>
      <c r="K5688" s="84"/>
      <c r="L5688" s="82"/>
    </row>
    <row r="5689" spans="2:12" x14ac:dyDescent="0.3">
      <c r="B5689" s="82"/>
      <c r="C5689" s="82"/>
      <c r="D5689" s="82"/>
      <c r="E5689" s="133"/>
      <c r="F5689" s="84"/>
      <c r="G5689" s="84"/>
      <c r="H5689" s="82"/>
      <c r="I5689" s="84"/>
      <c r="J5689" s="84"/>
      <c r="K5689" s="84"/>
      <c r="L5689" s="82"/>
    </row>
    <row r="5690" spans="2:12" x14ac:dyDescent="0.3">
      <c r="B5690" s="82"/>
      <c r="C5690" s="82"/>
      <c r="D5690" s="82"/>
      <c r="E5690" s="133"/>
      <c r="F5690" s="84"/>
      <c r="G5690" s="84"/>
      <c r="H5690" s="82"/>
      <c r="I5690" s="84"/>
      <c r="J5690" s="84"/>
      <c r="K5690" s="84"/>
      <c r="L5690" s="82"/>
    </row>
    <row r="5691" spans="2:12" x14ac:dyDescent="0.3">
      <c r="B5691" s="82"/>
      <c r="C5691" s="82"/>
      <c r="D5691" s="82"/>
      <c r="E5691" s="133"/>
      <c r="F5691" s="84"/>
      <c r="G5691" s="84"/>
      <c r="H5691" s="82"/>
      <c r="I5691" s="84"/>
      <c r="J5691" s="84"/>
      <c r="K5691" s="84"/>
      <c r="L5691" s="82"/>
    </row>
    <row r="5692" spans="2:12" x14ac:dyDescent="0.3">
      <c r="B5692" s="82"/>
      <c r="C5692" s="82"/>
      <c r="D5692" s="82"/>
      <c r="E5692" s="133"/>
      <c r="F5692" s="84"/>
      <c r="G5692" s="84"/>
      <c r="H5692" s="82"/>
      <c r="I5692" s="84"/>
      <c r="J5692" s="84"/>
      <c r="K5692" s="84"/>
      <c r="L5692" s="82"/>
    </row>
    <row r="5693" spans="2:12" x14ac:dyDescent="0.3">
      <c r="B5693" s="82"/>
      <c r="C5693" s="82"/>
      <c r="D5693" s="82"/>
      <c r="E5693" s="133"/>
      <c r="F5693" s="84"/>
      <c r="G5693" s="84"/>
      <c r="H5693" s="82"/>
      <c r="I5693" s="84"/>
      <c r="J5693" s="84"/>
      <c r="K5693" s="84"/>
      <c r="L5693" s="82"/>
    </row>
    <row r="5694" spans="2:12" x14ac:dyDescent="0.3">
      <c r="B5694" s="82"/>
      <c r="C5694" s="82"/>
      <c r="D5694" s="82"/>
      <c r="E5694" s="133"/>
      <c r="F5694" s="84"/>
      <c r="G5694" s="84"/>
      <c r="H5694" s="82"/>
      <c r="I5694" s="84"/>
      <c r="J5694" s="84"/>
      <c r="K5694" s="84"/>
      <c r="L5694" s="82"/>
    </row>
    <row r="5695" spans="2:12" x14ac:dyDescent="0.3">
      <c r="B5695" s="82"/>
      <c r="C5695" s="82"/>
      <c r="D5695" s="82"/>
      <c r="E5695" s="133"/>
      <c r="F5695" s="84"/>
      <c r="G5695" s="84"/>
      <c r="H5695" s="82"/>
      <c r="I5695" s="84"/>
      <c r="J5695" s="84"/>
      <c r="K5695" s="84"/>
      <c r="L5695" s="82"/>
    </row>
    <row r="5696" spans="2:12" x14ac:dyDescent="0.3">
      <c r="B5696" s="82"/>
      <c r="C5696" s="82"/>
      <c r="D5696" s="82"/>
      <c r="E5696" s="133"/>
      <c r="F5696" s="84"/>
      <c r="G5696" s="84"/>
      <c r="H5696" s="82"/>
      <c r="I5696" s="84"/>
      <c r="J5696" s="84"/>
      <c r="K5696" s="84"/>
      <c r="L5696" s="82"/>
    </row>
    <row r="5697" spans="2:12" x14ac:dyDescent="0.3">
      <c r="B5697" s="82"/>
      <c r="C5697" s="82"/>
      <c r="D5697" s="82"/>
      <c r="E5697" s="133"/>
      <c r="F5697" s="84"/>
      <c r="G5697" s="84"/>
      <c r="H5697" s="82"/>
      <c r="I5697" s="84"/>
      <c r="J5697" s="84"/>
      <c r="K5697" s="84"/>
      <c r="L5697" s="82"/>
    </row>
    <row r="5698" spans="2:12" x14ac:dyDescent="0.3">
      <c r="B5698" s="82"/>
      <c r="C5698" s="82"/>
      <c r="D5698" s="82"/>
      <c r="E5698" s="133"/>
      <c r="F5698" s="84"/>
      <c r="G5698" s="84"/>
      <c r="H5698" s="82"/>
      <c r="I5698" s="84"/>
      <c r="J5698" s="84"/>
      <c r="K5698" s="84"/>
      <c r="L5698" s="82"/>
    </row>
    <row r="5699" spans="2:12" x14ac:dyDescent="0.3">
      <c r="B5699" s="82"/>
      <c r="C5699" s="82"/>
      <c r="D5699" s="82"/>
      <c r="E5699" s="133"/>
      <c r="F5699" s="84"/>
      <c r="G5699" s="84"/>
      <c r="H5699" s="82"/>
      <c r="I5699" s="84"/>
      <c r="J5699" s="84"/>
      <c r="K5699" s="84"/>
      <c r="L5699" s="82"/>
    </row>
    <row r="5700" spans="2:12" x14ac:dyDescent="0.3">
      <c r="B5700" s="82"/>
      <c r="C5700" s="82"/>
      <c r="D5700" s="82"/>
      <c r="E5700" s="133"/>
      <c r="F5700" s="84"/>
      <c r="G5700" s="84"/>
      <c r="H5700" s="82"/>
      <c r="I5700" s="84"/>
      <c r="J5700" s="84"/>
      <c r="K5700" s="84"/>
      <c r="L5700" s="82"/>
    </row>
    <row r="5701" spans="2:12" x14ac:dyDescent="0.3">
      <c r="B5701" s="82"/>
      <c r="C5701" s="82"/>
      <c r="D5701" s="82"/>
      <c r="E5701" s="133"/>
      <c r="F5701" s="84"/>
      <c r="G5701" s="84"/>
      <c r="H5701" s="82"/>
      <c r="I5701" s="84"/>
      <c r="J5701" s="84"/>
      <c r="K5701" s="84"/>
      <c r="L5701" s="82"/>
    </row>
    <row r="5702" spans="2:12" x14ac:dyDescent="0.3">
      <c r="B5702" s="82"/>
      <c r="C5702" s="82"/>
      <c r="D5702" s="82"/>
      <c r="E5702" s="133"/>
      <c r="F5702" s="84"/>
      <c r="G5702" s="84"/>
      <c r="H5702" s="82"/>
      <c r="I5702" s="84"/>
      <c r="J5702" s="84"/>
      <c r="K5702" s="84"/>
      <c r="L5702" s="82"/>
    </row>
    <row r="5703" spans="2:12" x14ac:dyDescent="0.3">
      <c r="B5703" s="82"/>
      <c r="C5703" s="82"/>
      <c r="D5703" s="82"/>
      <c r="E5703" s="133"/>
      <c r="F5703" s="84"/>
      <c r="G5703" s="84"/>
      <c r="H5703" s="82"/>
      <c r="I5703" s="84"/>
      <c r="J5703" s="84"/>
      <c r="K5703" s="84"/>
      <c r="L5703" s="82"/>
    </row>
    <row r="5704" spans="2:12" x14ac:dyDescent="0.3">
      <c r="B5704" s="82"/>
      <c r="C5704" s="82"/>
      <c r="D5704" s="82"/>
      <c r="E5704" s="133"/>
      <c r="F5704" s="84"/>
      <c r="G5704" s="84"/>
      <c r="H5704" s="82"/>
      <c r="I5704" s="84"/>
      <c r="J5704" s="84"/>
      <c r="K5704" s="84"/>
      <c r="L5704" s="82"/>
    </row>
    <row r="5705" spans="2:12" x14ac:dyDescent="0.3">
      <c r="B5705" s="82"/>
      <c r="C5705" s="82"/>
      <c r="D5705" s="82"/>
      <c r="E5705" s="133"/>
      <c r="F5705" s="84"/>
      <c r="G5705" s="84"/>
      <c r="H5705" s="82"/>
      <c r="I5705" s="84"/>
      <c r="J5705" s="84"/>
      <c r="K5705" s="84"/>
      <c r="L5705" s="82"/>
    </row>
    <row r="5706" spans="2:12" x14ac:dyDescent="0.3">
      <c r="B5706" s="82"/>
      <c r="C5706" s="82"/>
      <c r="D5706" s="82"/>
      <c r="E5706" s="133"/>
      <c r="F5706" s="84"/>
      <c r="G5706" s="84"/>
      <c r="H5706" s="82"/>
      <c r="I5706" s="84"/>
      <c r="J5706" s="84"/>
      <c r="K5706" s="84"/>
      <c r="L5706" s="82"/>
    </row>
    <row r="5707" spans="2:12" x14ac:dyDescent="0.3">
      <c r="B5707" s="82"/>
      <c r="C5707" s="82"/>
      <c r="D5707" s="82"/>
      <c r="E5707" s="133"/>
      <c r="F5707" s="84"/>
      <c r="G5707" s="84"/>
      <c r="H5707" s="82"/>
      <c r="I5707" s="84"/>
      <c r="J5707" s="84"/>
      <c r="K5707" s="84"/>
      <c r="L5707" s="82"/>
    </row>
    <row r="5708" spans="2:12" x14ac:dyDescent="0.3">
      <c r="B5708" s="82"/>
      <c r="C5708" s="82"/>
      <c r="D5708" s="82"/>
      <c r="E5708" s="133"/>
      <c r="F5708" s="84"/>
      <c r="G5708" s="84"/>
      <c r="H5708" s="82"/>
      <c r="I5708" s="84"/>
      <c r="J5708" s="84"/>
      <c r="K5708" s="84"/>
      <c r="L5708" s="82"/>
    </row>
    <row r="5709" spans="2:12" x14ac:dyDescent="0.3">
      <c r="B5709" s="82"/>
      <c r="C5709" s="82"/>
      <c r="D5709" s="82"/>
      <c r="E5709" s="133"/>
      <c r="F5709" s="84"/>
      <c r="G5709" s="84"/>
      <c r="H5709" s="82"/>
      <c r="I5709" s="84"/>
      <c r="J5709" s="84"/>
      <c r="K5709" s="84"/>
      <c r="L5709" s="82"/>
    </row>
    <row r="5710" spans="2:12" x14ac:dyDescent="0.3">
      <c r="B5710" s="82"/>
      <c r="C5710" s="82"/>
      <c r="D5710" s="82"/>
      <c r="E5710" s="133"/>
      <c r="F5710" s="84"/>
      <c r="G5710" s="84"/>
      <c r="H5710" s="82"/>
      <c r="I5710" s="84"/>
      <c r="J5710" s="84"/>
      <c r="K5710" s="84"/>
      <c r="L5710" s="82"/>
    </row>
    <row r="5711" spans="2:12" x14ac:dyDescent="0.3">
      <c r="B5711" s="82"/>
      <c r="C5711" s="82"/>
      <c r="D5711" s="82"/>
      <c r="E5711" s="133"/>
      <c r="F5711" s="84"/>
      <c r="G5711" s="84"/>
      <c r="H5711" s="82"/>
      <c r="I5711" s="84"/>
      <c r="J5711" s="84"/>
      <c r="K5711" s="84"/>
      <c r="L5711" s="82"/>
    </row>
    <row r="5712" spans="2:12" x14ac:dyDescent="0.3">
      <c r="B5712" s="82"/>
      <c r="C5712" s="82"/>
      <c r="D5712" s="82"/>
      <c r="E5712" s="133"/>
      <c r="F5712" s="84"/>
      <c r="G5712" s="84"/>
      <c r="H5712" s="82"/>
      <c r="I5712" s="84"/>
      <c r="J5712" s="84"/>
      <c r="K5712" s="84"/>
      <c r="L5712" s="82"/>
    </row>
    <row r="5713" spans="2:12" x14ac:dyDescent="0.3">
      <c r="B5713" s="82"/>
      <c r="C5713" s="82"/>
      <c r="D5713" s="82"/>
      <c r="E5713" s="133"/>
      <c r="F5713" s="84"/>
      <c r="G5713" s="84"/>
      <c r="H5713" s="82"/>
      <c r="I5713" s="84"/>
      <c r="J5713" s="84"/>
      <c r="K5713" s="84"/>
      <c r="L5713" s="82"/>
    </row>
    <row r="5714" spans="2:12" x14ac:dyDescent="0.3">
      <c r="B5714" s="82"/>
      <c r="C5714" s="82"/>
      <c r="D5714" s="82"/>
      <c r="E5714" s="133"/>
      <c r="F5714" s="84"/>
      <c r="G5714" s="84"/>
      <c r="H5714" s="82"/>
      <c r="I5714" s="84"/>
      <c r="J5714" s="84"/>
      <c r="K5714" s="84"/>
      <c r="L5714" s="82"/>
    </row>
    <row r="5715" spans="2:12" x14ac:dyDescent="0.3">
      <c r="B5715" s="82"/>
      <c r="C5715" s="82"/>
      <c r="D5715" s="82"/>
      <c r="E5715" s="133"/>
      <c r="F5715" s="84"/>
      <c r="G5715" s="84"/>
      <c r="H5715" s="82"/>
      <c r="I5715" s="84"/>
      <c r="J5715" s="84"/>
      <c r="K5715" s="84"/>
      <c r="L5715" s="82"/>
    </row>
    <row r="5716" spans="2:12" x14ac:dyDescent="0.3">
      <c r="B5716" s="82"/>
      <c r="C5716" s="82"/>
      <c r="D5716" s="82"/>
      <c r="E5716" s="133"/>
      <c r="F5716" s="84"/>
      <c r="G5716" s="84"/>
      <c r="H5716" s="82"/>
      <c r="I5716" s="84"/>
      <c r="J5716" s="84"/>
      <c r="K5716" s="84"/>
      <c r="L5716" s="82"/>
    </row>
    <row r="5717" spans="2:12" x14ac:dyDescent="0.3">
      <c r="B5717" s="82"/>
      <c r="C5717" s="82"/>
      <c r="D5717" s="82"/>
      <c r="E5717" s="133"/>
      <c r="F5717" s="84"/>
      <c r="G5717" s="84"/>
      <c r="H5717" s="82"/>
      <c r="I5717" s="84"/>
      <c r="J5717" s="84"/>
      <c r="K5717" s="84"/>
      <c r="L5717" s="82"/>
    </row>
    <row r="5718" spans="2:12" x14ac:dyDescent="0.3">
      <c r="B5718" s="82"/>
      <c r="C5718" s="82"/>
      <c r="D5718" s="82"/>
      <c r="E5718" s="133"/>
      <c r="F5718" s="84"/>
      <c r="G5718" s="84"/>
      <c r="H5718" s="82"/>
      <c r="I5718" s="84"/>
      <c r="J5718" s="84"/>
      <c r="K5718" s="84"/>
      <c r="L5718" s="82"/>
    </row>
    <row r="5719" spans="2:12" x14ac:dyDescent="0.3">
      <c r="B5719" s="82"/>
      <c r="C5719" s="82"/>
      <c r="D5719" s="82"/>
      <c r="E5719" s="133"/>
      <c r="F5719" s="84"/>
      <c r="G5719" s="84"/>
      <c r="H5719" s="82"/>
      <c r="I5719" s="84"/>
      <c r="J5719" s="84"/>
      <c r="K5719" s="84"/>
      <c r="L5719" s="82"/>
    </row>
    <row r="5720" spans="2:12" x14ac:dyDescent="0.3">
      <c r="B5720" s="82"/>
      <c r="C5720" s="82"/>
      <c r="D5720" s="82"/>
      <c r="E5720" s="133"/>
      <c r="F5720" s="84"/>
      <c r="G5720" s="84"/>
      <c r="H5720" s="82"/>
      <c r="I5720" s="84"/>
      <c r="J5720" s="84"/>
      <c r="K5720" s="84"/>
      <c r="L5720" s="82"/>
    </row>
    <row r="5721" spans="2:12" x14ac:dyDescent="0.3">
      <c r="B5721" s="82"/>
      <c r="C5721" s="82"/>
      <c r="D5721" s="82"/>
      <c r="E5721" s="133"/>
      <c r="F5721" s="84"/>
      <c r="G5721" s="84"/>
      <c r="H5721" s="82"/>
      <c r="I5721" s="84"/>
      <c r="J5721" s="84"/>
      <c r="K5721" s="84"/>
      <c r="L5721" s="82"/>
    </row>
    <row r="5722" spans="2:12" x14ac:dyDescent="0.3">
      <c r="B5722" s="82"/>
      <c r="C5722" s="82"/>
      <c r="D5722" s="82"/>
      <c r="E5722" s="133"/>
      <c r="F5722" s="84"/>
      <c r="G5722" s="84"/>
      <c r="H5722" s="82"/>
      <c r="I5722" s="84"/>
      <c r="J5722" s="84"/>
      <c r="K5722" s="84"/>
      <c r="L5722" s="82"/>
    </row>
    <row r="5723" spans="2:12" x14ac:dyDescent="0.3">
      <c r="B5723" s="82"/>
      <c r="C5723" s="82"/>
      <c r="D5723" s="82"/>
      <c r="E5723" s="133"/>
      <c r="F5723" s="84"/>
      <c r="G5723" s="84"/>
      <c r="H5723" s="82"/>
      <c r="I5723" s="84"/>
      <c r="J5723" s="84"/>
      <c r="K5723" s="84"/>
      <c r="L5723" s="82"/>
    </row>
    <row r="5724" spans="2:12" x14ac:dyDescent="0.3">
      <c r="B5724" s="82"/>
      <c r="C5724" s="82"/>
      <c r="D5724" s="82"/>
      <c r="E5724" s="133"/>
      <c r="F5724" s="84"/>
      <c r="G5724" s="84"/>
      <c r="H5724" s="82"/>
      <c r="I5724" s="84"/>
      <c r="J5724" s="84"/>
      <c r="K5724" s="84"/>
      <c r="L5724" s="82"/>
    </row>
    <row r="5725" spans="2:12" x14ac:dyDescent="0.3">
      <c r="B5725" s="82"/>
      <c r="C5725" s="82"/>
      <c r="D5725" s="82"/>
      <c r="E5725" s="133"/>
      <c r="F5725" s="84"/>
      <c r="G5725" s="84"/>
      <c r="H5725" s="82"/>
      <c r="I5725" s="84"/>
      <c r="J5725" s="84"/>
      <c r="K5725" s="84"/>
      <c r="L5725" s="82"/>
    </row>
    <row r="5726" spans="2:12" x14ac:dyDescent="0.3">
      <c r="B5726" s="82"/>
      <c r="C5726" s="82"/>
      <c r="D5726" s="82"/>
      <c r="E5726" s="133"/>
      <c r="F5726" s="84"/>
      <c r="G5726" s="84"/>
      <c r="H5726" s="82"/>
      <c r="I5726" s="84"/>
      <c r="J5726" s="84"/>
      <c r="K5726" s="84"/>
      <c r="L5726" s="82"/>
    </row>
    <row r="5727" spans="2:12" x14ac:dyDescent="0.3">
      <c r="B5727" s="82"/>
      <c r="C5727" s="82"/>
      <c r="D5727" s="82"/>
      <c r="E5727" s="133"/>
      <c r="F5727" s="84"/>
      <c r="G5727" s="84"/>
      <c r="H5727" s="82"/>
      <c r="I5727" s="84"/>
      <c r="J5727" s="84"/>
      <c r="K5727" s="84"/>
      <c r="L5727" s="82"/>
    </row>
    <row r="5728" spans="2:12" x14ac:dyDescent="0.3">
      <c r="B5728" s="82"/>
      <c r="C5728" s="82"/>
      <c r="D5728" s="82"/>
      <c r="E5728" s="133"/>
      <c r="F5728" s="84"/>
      <c r="G5728" s="84"/>
      <c r="H5728" s="82"/>
      <c r="I5728" s="84"/>
      <c r="J5728" s="84"/>
      <c r="K5728" s="84"/>
      <c r="L5728" s="82"/>
    </row>
    <row r="5729" spans="2:12" x14ac:dyDescent="0.3">
      <c r="B5729" s="82"/>
      <c r="C5729" s="82"/>
      <c r="D5729" s="82"/>
      <c r="E5729" s="133"/>
      <c r="F5729" s="84"/>
      <c r="G5729" s="84"/>
      <c r="H5729" s="82"/>
      <c r="I5729" s="84"/>
      <c r="J5729" s="84"/>
      <c r="K5729" s="84"/>
      <c r="L5729" s="82"/>
    </row>
    <row r="5730" spans="2:12" x14ac:dyDescent="0.3">
      <c r="B5730" s="82"/>
      <c r="C5730" s="82"/>
      <c r="D5730" s="82"/>
      <c r="E5730" s="133"/>
      <c r="F5730" s="84"/>
      <c r="G5730" s="84"/>
      <c r="H5730" s="82"/>
      <c r="I5730" s="84"/>
      <c r="J5730" s="84"/>
      <c r="K5730" s="84"/>
      <c r="L5730" s="82"/>
    </row>
    <row r="5731" spans="2:12" x14ac:dyDescent="0.3">
      <c r="B5731" s="82"/>
      <c r="C5731" s="82"/>
      <c r="D5731" s="82"/>
      <c r="E5731" s="133"/>
      <c r="F5731" s="84"/>
      <c r="G5731" s="84"/>
      <c r="H5731" s="82"/>
      <c r="I5731" s="84"/>
      <c r="J5731" s="84"/>
      <c r="K5731" s="84"/>
      <c r="L5731" s="82"/>
    </row>
    <row r="5732" spans="2:12" x14ac:dyDescent="0.3">
      <c r="B5732" s="82"/>
      <c r="C5732" s="82"/>
      <c r="D5732" s="82"/>
      <c r="E5732" s="133"/>
      <c r="F5732" s="84"/>
      <c r="G5732" s="84"/>
      <c r="H5732" s="82"/>
      <c r="I5732" s="84"/>
      <c r="J5732" s="84"/>
      <c r="K5732" s="84"/>
      <c r="L5732" s="82"/>
    </row>
    <row r="5733" spans="2:12" x14ac:dyDescent="0.3">
      <c r="B5733" s="82"/>
      <c r="C5733" s="82"/>
      <c r="D5733" s="82"/>
      <c r="E5733" s="133"/>
      <c r="F5733" s="84"/>
      <c r="G5733" s="84"/>
      <c r="H5733" s="82"/>
      <c r="I5733" s="84"/>
      <c r="J5733" s="84"/>
      <c r="K5733" s="84"/>
      <c r="L5733" s="82"/>
    </row>
    <row r="5734" spans="2:12" x14ac:dyDescent="0.3">
      <c r="B5734" s="82"/>
      <c r="C5734" s="82"/>
      <c r="D5734" s="82"/>
      <c r="E5734" s="133"/>
      <c r="F5734" s="84"/>
      <c r="G5734" s="84"/>
      <c r="H5734" s="82"/>
      <c r="I5734" s="84"/>
      <c r="J5734" s="84"/>
      <c r="K5734" s="84"/>
      <c r="L5734" s="82"/>
    </row>
    <row r="5735" spans="2:12" x14ac:dyDescent="0.3">
      <c r="B5735" s="82"/>
      <c r="C5735" s="82"/>
      <c r="D5735" s="82"/>
      <c r="E5735" s="133"/>
      <c r="F5735" s="84"/>
      <c r="G5735" s="84"/>
      <c r="H5735" s="82"/>
      <c r="I5735" s="84"/>
      <c r="J5735" s="84"/>
      <c r="K5735" s="84"/>
      <c r="L5735" s="82"/>
    </row>
    <row r="5736" spans="2:12" x14ac:dyDescent="0.3">
      <c r="B5736" s="82"/>
      <c r="C5736" s="82"/>
      <c r="D5736" s="82"/>
      <c r="E5736" s="133"/>
      <c r="F5736" s="84"/>
      <c r="G5736" s="84"/>
      <c r="H5736" s="82"/>
      <c r="I5736" s="84"/>
      <c r="J5736" s="84"/>
      <c r="K5736" s="84"/>
      <c r="L5736" s="82"/>
    </row>
    <row r="5737" spans="2:12" x14ac:dyDescent="0.3">
      <c r="B5737" s="82"/>
      <c r="C5737" s="82"/>
      <c r="D5737" s="82"/>
      <c r="E5737" s="133"/>
      <c r="F5737" s="84"/>
      <c r="G5737" s="84"/>
      <c r="H5737" s="82"/>
      <c r="I5737" s="84"/>
      <c r="J5737" s="84"/>
      <c r="K5737" s="84"/>
      <c r="L5737" s="82"/>
    </row>
    <row r="5738" spans="2:12" x14ac:dyDescent="0.3">
      <c r="B5738" s="82"/>
      <c r="C5738" s="82"/>
      <c r="D5738" s="82"/>
      <c r="E5738" s="133"/>
      <c r="F5738" s="84"/>
      <c r="G5738" s="84"/>
      <c r="H5738" s="82"/>
      <c r="I5738" s="84"/>
      <c r="J5738" s="84"/>
      <c r="K5738" s="84"/>
      <c r="L5738" s="82"/>
    </row>
    <row r="5739" spans="2:12" x14ac:dyDescent="0.3">
      <c r="B5739" s="82"/>
      <c r="C5739" s="82"/>
      <c r="D5739" s="82"/>
      <c r="E5739" s="133"/>
      <c r="F5739" s="84"/>
      <c r="G5739" s="84"/>
      <c r="H5739" s="82"/>
      <c r="I5739" s="84"/>
      <c r="J5739" s="84"/>
      <c r="K5739" s="84"/>
      <c r="L5739" s="82"/>
    </row>
    <row r="5740" spans="2:12" x14ac:dyDescent="0.3">
      <c r="B5740" s="82"/>
      <c r="C5740" s="82"/>
      <c r="D5740" s="82"/>
      <c r="E5740" s="133"/>
      <c r="F5740" s="84"/>
      <c r="G5740" s="84"/>
      <c r="H5740" s="82"/>
      <c r="I5740" s="84"/>
      <c r="J5740" s="84"/>
      <c r="K5740" s="84"/>
      <c r="L5740" s="82"/>
    </row>
    <row r="5741" spans="2:12" x14ac:dyDescent="0.3">
      <c r="B5741" s="82"/>
      <c r="C5741" s="82"/>
      <c r="D5741" s="82"/>
      <c r="E5741" s="133"/>
      <c r="F5741" s="84"/>
      <c r="G5741" s="84"/>
      <c r="H5741" s="82"/>
      <c r="I5741" s="84"/>
      <c r="J5741" s="84"/>
      <c r="K5741" s="84"/>
      <c r="L5741" s="82"/>
    </row>
    <row r="5742" spans="2:12" x14ac:dyDescent="0.3">
      <c r="B5742" s="82"/>
      <c r="C5742" s="82"/>
      <c r="D5742" s="82"/>
      <c r="E5742" s="133"/>
      <c r="F5742" s="84"/>
      <c r="G5742" s="84"/>
      <c r="H5742" s="82"/>
      <c r="I5742" s="84"/>
      <c r="J5742" s="84"/>
      <c r="K5742" s="84"/>
      <c r="L5742" s="82"/>
    </row>
    <row r="5743" spans="2:12" x14ac:dyDescent="0.3">
      <c r="B5743" s="82"/>
      <c r="C5743" s="82"/>
      <c r="D5743" s="82"/>
      <c r="E5743" s="133"/>
      <c r="F5743" s="84"/>
      <c r="G5743" s="84"/>
      <c r="H5743" s="82"/>
      <c r="I5743" s="84"/>
      <c r="J5743" s="84"/>
      <c r="K5743" s="84"/>
      <c r="L5743" s="82"/>
    </row>
    <row r="5744" spans="2:12" x14ac:dyDescent="0.3">
      <c r="B5744" s="82"/>
      <c r="C5744" s="82"/>
      <c r="D5744" s="82"/>
      <c r="E5744" s="133"/>
      <c r="F5744" s="84"/>
      <c r="G5744" s="84"/>
      <c r="H5744" s="82"/>
      <c r="I5744" s="84"/>
      <c r="J5744" s="84"/>
      <c r="K5744" s="84"/>
      <c r="L5744" s="82"/>
    </row>
    <row r="5745" spans="2:12" x14ac:dyDescent="0.3">
      <c r="B5745" s="82"/>
      <c r="C5745" s="82"/>
      <c r="D5745" s="82"/>
      <c r="E5745" s="133"/>
      <c r="F5745" s="84"/>
      <c r="G5745" s="84"/>
      <c r="H5745" s="82"/>
      <c r="I5745" s="84"/>
      <c r="J5745" s="84"/>
      <c r="K5745" s="84"/>
      <c r="L5745" s="82"/>
    </row>
    <row r="5746" spans="2:12" x14ac:dyDescent="0.3">
      <c r="B5746" s="82"/>
      <c r="C5746" s="82"/>
      <c r="D5746" s="82"/>
      <c r="E5746" s="133"/>
      <c r="F5746" s="84"/>
      <c r="G5746" s="84"/>
      <c r="H5746" s="82"/>
      <c r="I5746" s="84"/>
      <c r="J5746" s="84"/>
      <c r="K5746" s="84"/>
      <c r="L5746" s="82"/>
    </row>
    <row r="5747" spans="2:12" x14ac:dyDescent="0.3">
      <c r="B5747" s="82"/>
      <c r="C5747" s="82"/>
      <c r="D5747" s="82"/>
      <c r="E5747" s="133"/>
      <c r="F5747" s="84"/>
      <c r="G5747" s="84"/>
      <c r="H5747" s="82"/>
      <c r="I5747" s="84"/>
      <c r="J5747" s="84"/>
      <c r="K5747" s="84"/>
      <c r="L5747" s="82"/>
    </row>
    <row r="5748" spans="2:12" x14ac:dyDescent="0.3">
      <c r="B5748" s="82"/>
      <c r="C5748" s="82"/>
      <c r="D5748" s="82"/>
      <c r="E5748" s="133"/>
      <c r="F5748" s="84"/>
      <c r="G5748" s="84"/>
      <c r="H5748" s="82"/>
      <c r="I5748" s="84"/>
      <c r="J5748" s="84"/>
      <c r="K5748" s="84"/>
      <c r="L5748" s="82"/>
    </row>
    <row r="5749" spans="2:12" x14ac:dyDescent="0.3">
      <c r="B5749" s="82"/>
      <c r="C5749" s="82"/>
      <c r="D5749" s="82"/>
      <c r="E5749" s="133"/>
      <c r="F5749" s="84"/>
      <c r="G5749" s="84"/>
      <c r="H5749" s="82"/>
      <c r="I5749" s="84"/>
      <c r="J5749" s="84"/>
      <c r="K5749" s="84"/>
      <c r="L5749" s="82"/>
    </row>
    <row r="5750" spans="2:12" x14ac:dyDescent="0.3">
      <c r="B5750" s="82"/>
      <c r="C5750" s="82"/>
      <c r="D5750" s="82"/>
      <c r="E5750" s="133"/>
      <c r="F5750" s="84"/>
      <c r="G5750" s="84"/>
      <c r="H5750" s="82"/>
      <c r="I5750" s="84"/>
      <c r="J5750" s="84"/>
      <c r="K5750" s="84"/>
      <c r="L5750" s="82"/>
    </row>
    <row r="5751" spans="2:12" x14ac:dyDescent="0.3">
      <c r="B5751" s="82"/>
      <c r="C5751" s="82"/>
      <c r="D5751" s="82"/>
      <c r="E5751" s="133"/>
      <c r="F5751" s="84"/>
      <c r="G5751" s="84"/>
      <c r="H5751" s="82"/>
      <c r="I5751" s="84"/>
      <c r="J5751" s="84"/>
      <c r="K5751" s="84"/>
      <c r="L5751" s="82"/>
    </row>
    <row r="5752" spans="2:12" x14ac:dyDescent="0.3">
      <c r="B5752" s="82"/>
      <c r="C5752" s="82"/>
      <c r="D5752" s="82"/>
      <c r="E5752" s="133"/>
      <c r="F5752" s="84"/>
      <c r="G5752" s="84"/>
      <c r="H5752" s="82"/>
      <c r="I5752" s="84"/>
      <c r="J5752" s="84"/>
      <c r="K5752" s="84"/>
      <c r="L5752" s="82"/>
    </row>
    <row r="5753" spans="2:12" x14ac:dyDescent="0.3">
      <c r="B5753" s="82"/>
      <c r="C5753" s="82"/>
      <c r="D5753" s="82"/>
      <c r="E5753" s="133"/>
      <c r="F5753" s="84"/>
      <c r="G5753" s="84"/>
      <c r="H5753" s="82"/>
      <c r="I5753" s="84"/>
      <c r="J5753" s="84"/>
      <c r="K5753" s="84"/>
      <c r="L5753" s="82"/>
    </row>
    <row r="5754" spans="2:12" x14ac:dyDescent="0.3">
      <c r="B5754" s="82"/>
      <c r="C5754" s="82"/>
      <c r="D5754" s="82"/>
      <c r="E5754" s="133"/>
      <c r="F5754" s="84"/>
      <c r="G5754" s="84"/>
      <c r="H5754" s="82"/>
      <c r="I5754" s="84"/>
      <c r="J5754" s="84"/>
      <c r="K5754" s="84"/>
      <c r="L5754" s="82"/>
    </row>
    <row r="5755" spans="2:12" x14ac:dyDescent="0.3">
      <c r="B5755" s="82"/>
      <c r="C5755" s="82"/>
      <c r="D5755" s="82"/>
      <c r="E5755" s="133"/>
      <c r="F5755" s="84"/>
      <c r="G5755" s="84"/>
      <c r="H5755" s="82"/>
      <c r="I5755" s="84"/>
      <c r="J5755" s="84"/>
      <c r="K5755" s="84"/>
      <c r="L5755" s="82"/>
    </row>
    <row r="5756" spans="2:12" x14ac:dyDescent="0.3">
      <c r="B5756" s="82"/>
      <c r="C5756" s="82"/>
      <c r="D5756" s="82"/>
      <c r="E5756" s="133"/>
      <c r="F5756" s="84"/>
      <c r="G5756" s="84"/>
      <c r="H5756" s="82"/>
      <c r="I5756" s="84"/>
      <c r="J5756" s="84"/>
      <c r="K5756" s="84"/>
      <c r="L5756" s="82"/>
    </row>
    <row r="5757" spans="2:12" x14ac:dyDescent="0.3">
      <c r="B5757" s="82"/>
      <c r="C5757" s="82"/>
      <c r="D5757" s="82"/>
      <c r="E5757" s="133"/>
      <c r="F5757" s="84"/>
      <c r="G5757" s="84"/>
      <c r="H5757" s="82"/>
      <c r="I5757" s="84"/>
      <c r="J5757" s="84"/>
      <c r="K5757" s="84"/>
      <c r="L5757" s="82"/>
    </row>
    <row r="5758" spans="2:12" x14ac:dyDescent="0.3">
      <c r="B5758" s="82"/>
      <c r="C5758" s="82"/>
      <c r="D5758" s="82"/>
      <c r="E5758" s="133"/>
      <c r="F5758" s="84"/>
      <c r="G5758" s="84"/>
      <c r="H5758" s="82"/>
      <c r="I5758" s="84"/>
      <c r="J5758" s="84"/>
      <c r="K5758" s="84"/>
      <c r="L5758" s="82"/>
    </row>
    <row r="5759" spans="2:12" x14ac:dyDescent="0.3">
      <c r="B5759" s="82"/>
      <c r="C5759" s="82"/>
      <c r="D5759" s="82"/>
      <c r="E5759" s="133"/>
      <c r="F5759" s="84"/>
      <c r="G5759" s="84"/>
      <c r="H5759" s="82"/>
      <c r="I5759" s="84"/>
      <c r="J5759" s="84"/>
      <c r="K5759" s="84"/>
      <c r="L5759" s="82"/>
    </row>
    <row r="5760" spans="2:12" x14ac:dyDescent="0.3">
      <c r="B5760" s="82"/>
      <c r="C5760" s="82"/>
      <c r="D5760" s="82"/>
      <c r="E5760" s="133"/>
      <c r="F5760" s="84"/>
      <c r="G5760" s="84"/>
      <c r="H5760" s="82"/>
      <c r="I5760" s="84"/>
      <c r="J5760" s="84"/>
      <c r="K5760" s="84"/>
      <c r="L5760" s="82"/>
    </row>
    <row r="5761" spans="2:12" x14ac:dyDescent="0.3">
      <c r="B5761" s="82"/>
      <c r="C5761" s="82"/>
      <c r="D5761" s="82"/>
      <c r="E5761" s="133"/>
      <c r="F5761" s="84"/>
      <c r="G5761" s="84"/>
      <c r="H5761" s="82"/>
      <c r="I5761" s="84"/>
      <c r="J5761" s="84"/>
      <c r="K5761" s="84"/>
      <c r="L5761" s="82"/>
    </row>
    <row r="5762" spans="2:12" x14ac:dyDescent="0.3">
      <c r="B5762" s="82"/>
      <c r="C5762" s="82"/>
      <c r="D5762" s="82"/>
      <c r="E5762" s="133"/>
      <c r="F5762" s="84"/>
      <c r="G5762" s="84"/>
      <c r="H5762" s="82"/>
      <c r="I5762" s="84"/>
      <c r="J5762" s="84"/>
      <c r="K5762" s="84"/>
      <c r="L5762" s="82"/>
    </row>
    <row r="5763" spans="2:12" x14ac:dyDescent="0.3">
      <c r="B5763" s="82"/>
      <c r="C5763" s="82"/>
      <c r="D5763" s="82"/>
      <c r="E5763" s="133"/>
      <c r="F5763" s="84"/>
      <c r="G5763" s="84"/>
      <c r="H5763" s="82"/>
      <c r="I5763" s="84"/>
      <c r="J5763" s="84"/>
      <c r="K5763" s="84"/>
      <c r="L5763" s="82"/>
    </row>
    <row r="5764" spans="2:12" x14ac:dyDescent="0.3">
      <c r="B5764" s="82"/>
      <c r="C5764" s="82"/>
      <c r="D5764" s="82"/>
      <c r="E5764" s="133"/>
      <c r="F5764" s="84"/>
      <c r="G5764" s="84"/>
      <c r="H5764" s="82"/>
      <c r="I5764" s="84"/>
      <c r="J5764" s="84"/>
      <c r="K5764" s="84"/>
      <c r="L5764" s="82"/>
    </row>
    <row r="5765" spans="2:12" x14ac:dyDescent="0.3">
      <c r="B5765" s="82"/>
      <c r="C5765" s="82"/>
      <c r="D5765" s="82"/>
      <c r="E5765" s="133"/>
      <c r="F5765" s="84"/>
      <c r="G5765" s="84"/>
      <c r="H5765" s="82"/>
      <c r="I5765" s="84"/>
      <c r="J5765" s="84"/>
      <c r="K5765" s="84"/>
      <c r="L5765" s="82"/>
    </row>
    <row r="5766" spans="2:12" x14ac:dyDescent="0.3">
      <c r="B5766" s="82"/>
      <c r="C5766" s="82"/>
      <c r="D5766" s="82"/>
      <c r="E5766" s="133"/>
      <c r="F5766" s="84"/>
      <c r="G5766" s="84"/>
      <c r="H5766" s="82"/>
      <c r="I5766" s="84"/>
      <c r="J5766" s="84"/>
      <c r="K5766" s="84"/>
      <c r="L5766" s="82"/>
    </row>
    <row r="5767" spans="2:12" x14ac:dyDescent="0.3">
      <c r="B5767" s="82"/>
      <c r="C5767" s="82"/>
      <c r="D5767" s="82"/>
      <c r="E5767" s="133"/>
      <c r="F5767" s="84"/>
      <c r="G5767" s="84"/>
      <c r="H5767" s="82"/>
      <c r="I5767" s="84"/>
      <c r="J5767" s="84"/>
      <c r="K5767" s="84"/>
      <c r="L5767" s="82"/>
    </row>
    <row r="5768" spans="2:12" x14ac:dyDescent="0.3">
      <c r="B5768" s="82"/>
      <c r="C5768" s="82"/>
      <c r="D5768" s="82"/>
      <c r="E5768" s="133"/>
      <c r="F5768" s="84"/>
      <c r="G5768" s="84"/>
      <c r="H5768" s="82"/>
      <c r="I5768" s="84"/>
      <c r="J5768" s="84"/>
      <c r="K5768" s="84"/>
      <c r="L5768" s="82"/>
    </row>
    <row r="5769" spans="2:12" x14ac:dyDescent="0.3">
      <c r="B5769" s="82"/>
      <c r="C5769" s="82"/>
      <c r="D5769" s="82"/>
      <c r="E5769" s="133"/>
      <c r="F5769" s="84"/>
      <c r="G5769" s="84"/>
      <c r="H5769" s="82"/>
      <c r="I5769" s="84"/>
      <c r="J5769" s="84"/>
      <c r="K5769" s="84"/>
      <c r="L5769" s="82"/>
    </row>
    <row r="5770" spans="2:12" x14ac:dyDescent="0.3">
      <c r="B5770" s="82"/>
      <c r="C5770" s="82"/>
      <c r="D5770" s="82"/>
      <c r="E5770" s="133"/>
      <c r="F5770" s="84"/>
      <c r="G5770" s="84"/>
      <c r="H5770" s="82"/>
      <c r="I5770" s="84"/>
      <c r="J5770" s="84"/>
      <c r="K5770" s="84"/>
      <c r="L5770" s="82"/>
    </row>
    <row r="5771" spans="2:12" x14ac:dyDescent="0.3">
      <c r="B5771" s="82"/>
      <c r="C5771" s="82"/>
      <c r="D5771" s="82"/>
      <c r="E5771" s="133"/>
      <c r="F5771" s="84"/>
      <c r="G5771" s="84"/>
      <c r="H5771" s="82"/>
      <c r="I5771" s="84"/>
      <c r="J5771" s="84"/>
      <c r="K5771" s="84"/>
      <c r="L5771" s="82"/>
    </row>
    <row r="5772" spans="2:12" x14ac:dyDescent="0.3">
      <c r="B5772" s="82"/>
      <c r="C5772" s="82"/>
      <c r="D5772" s="82"/>
      <c r="E5772" s="133"/>
      <c r="F5772" s="84"/>
      <c r="G5772" s="84"/>
      <c r="H5772" s="82"/>
      <c r="I5772" s="84"/>
      <c r="J5772" s="84"/>
      <c r="K5772" s="84"/>
      <c r="L5772" s="82"/>
    </row>
    <row r="5773" spans="2:12" x14ac:dyDescent="0.3">
      <c r="B5773" s="82"/>
      <c r="C5773" s="82"/>
      <c r="D5773" s="82"/>
      <c r="E5773" s="133"/>
      <c r="F5773" s="84"/>
      <c r="G5773" s="84"/>
      <c r="H5773" s="82"/>
      <c r="I5773" s="84"/>
      <c r="J5773" s="84"/>
      <c r="K5773" s="84"/>
      <c r="L5773" s="82"/>
    </row>
    <row r="5774" spans="2:12" x14ac:dyDescent="0.3">
      <c r="B5774" s="82"/>
      <c r="C5774" s="82"/>
      <c r="D5774" s="82"/>
      <c r="E5774" s="133"/>
      <c r="F5774" s="84"/>
      <c r="G5774" s="84"/>
      <c r="H5774" s="82"/>
      <c r="I5774" s="84"/>
      <c r="J5774" s="84"/>
      <c r="K5774" s="84"/>
      <c r="L5774" s="82"/>
    </row>
    <row r="5775" spans="2:12" x14ac:dyDescent="0.3">
      <c r="B5775" s="82"/>
      <c r="C5775" s="82"/>
      <c r="D5775" s="82"/>
      <c r="E5775" s="133"/>
      <c r="F5775" s="84"/>
      <c r="G5775" s="84"/>
      <c r="H5775" s="82"/>
      <c r="I5775" s="84"/>
      <c r="J5775" s="84"/>
      <c r="K5775" s="84"/>
      <c r="L5775" s="82"/>
    </row>
    <row r="5776" spans="2:12" x14ac:dyDescent="0.3">
      <c r="B5776" s="82"/>
      <c r="C5776" s="82"/>
      <c r="D5776" s="82"/>
      <c r="E5776" s="133"/>
      <c r="F5776" s="84"/>
      <c r="G5776" s="84"/>
      <c r="H5776" s="82"/>
      <c r="I5776" s="84"/>
      <c r="J5776" s="84"/>
      <c r="K5776" s="84"/>
      <c r="L5776" s="82"/>
    </row>
    <row r="5777" spans="2:12" x14ac:dyDescent="0.3">
      <c r="B5777" s="82"/>
      <c r="C5777" s="82"/>
      <c r="D5777" s="82"/>
      <c r="E5777" s="133"/>
      <c r="F5777" s="84"/>
      <c r="G5777" s="84"/>
      <c r="H5777" s="82"/>
      <c r="I5777" s="84"/>
      <c r="J5777" s="84"/>
      <c r="K5777" s="84"/>
      <c r="L5777" s="82"/>
    </row>
    <row r="5778" spans="2:12" x14ac:dyDescent="0.3">
      <c r="B5778" s="82"/>
      <c r="C5778" s="82"/>
      <c r="D5778" s="82"/>
      <c r="E5778" s="133"/>
      <c r="F5778" s="84"/>
      <c r="G5778" s="84"/>
      <c r="H5778" s="82"/>
      <c r="I5778" s="84"/>
      <c r="J5778" s="84"/>
      <c r="K5778" s="84"/>
      <c r="L5778" s="82"/>
    </row>
    <row r="5779" spans="2:12" x14ac:dyDescent="0.3">
      <c r="B5779" s="82"/>
      <c r="C5779" s="82"/>
      <c r="D5779" s="82"/>
      <c r="E5779" s="133"/>
      <c r="F5779" s="84"/>
      <c r="G5779" s="84"/>
      <c r="H5779" s="82"/>
      <c r="I5779" s="84"/>
      <c r="J5779" s="84"/>
      <c r="K5779" s="84"/>
      <c r="L5779" s="82"/>
    </row>
    <row r="5780" spans="2:12" x14ac:dyDescent="0.3">
      <c r="B5780" s="82"/>
      <c r="C5780" s="82"/>
      <c r="D5780" s="82"/>
      <c r="E5780" s="133"/>
      <c r="F5780" s="84"/>
      <c r="G5780" s="84"/>
      <c r="H5780" s="82"/>
      <c r="I5780" s="84"/>
      <c r="J5780" s="84"/>
      <c r="K5780" s="84"/>
      <c r="L5780" s="82"/>
    </row>
    <row r="5781" spans="2:12" x14ac:dyDescent="0.3">
      <c r="B5781" s="82"/>
      <c r="C5781" s="82"/>
      <c r="D5781" s="82"/>
      <c r="E5781" s="133"/>
      <c r="F5781" s="84"/>
      <c r="G5781" s="84"/>
      <c r="H5781" s="82"/>
      <c r="I5781" s="84"/>
      <c r="J5781" s="84"/>
      <c r="K5781" s="84"/>
      <c r="L5781" s="82"/>
    </row>
    <row r="5782" spans="2:12" x14ac:dyDescent="0.3">
      <c r="B5782" s="82"/>
      <c r="C5782" s="82"/>
      <c r="D5782" s="82"/>
      <c r="E5782" s="133"/>
      <c r="F5782" s="84"/>
      <c r="G5782" s="84"/>
      <c r="H5782" s="82"/>
      <c r="I5782" s="84"/>
      <c r="J5782" s="84"/>
      <c r="K5782" s="84"/>
      <c r="L5782" s="82"/>
    </row>
    <row r="5783" spans="2:12" x14ac:dyDescent="0.3">
      <c r="B5783" s="82"/>
      <c r="C5783" s="82"/>
      <c r="D5783" s="82"/>
      <c r="E5783" s="133"/>
      <c r="F5783" s="84"/>
      <c r="G5783" s="84"/>
      <c r="H5783" s="82"/>
      <c r="I5783" s="84"/>
      <c r="J5783" s="84"/>
      <c r="K5783" s="84"/>
      <c r="L5783" s="82"/>
    </row>
    <row r="5784" spans="2:12" x14ac:dyDescent="0.3">
      <c r="B5784" s="82"/>
      <c r="C5784" s="82"/>
      <c r="D5784" s="82"/>
      <c r="E5784" s="133"/>
      <c r="F5784" s="84"/>
      <c r="G5784" s="84"/>
      <c r="H5784" s="82"/>
      <c r="I5784" s="84"/>
      <c r="J5784" s="84"/>
      <c r="K5784" s="84"/>
      <c r="L5784" s="82"/>
    </row>
    <row r="5785" spans="2:12" x14ac:dyDescent="0.3">
      <c r="B5785" s="82"/>
      <c r="C5785" s="82"/>
      <c r="D5785" s="82"/>
      <c r="E5785" s="133"/>
      <c r="F5785" s="84"/>
      <c r="G5785" s="84"/>
      <c r="H5785" s="82"/>
      <c r="I5785" s="84"/>
      <c r="J5785" s="84"/>
      <c r="K5785" s="84"/>
      <c r="L5785" s="82"/>
    </row>
    <row r="5786" spans="2:12" x14ac:dyDescent="0.3">
      <c r="B5786" s="82"/>
      <c r="C5786" s="82"/>
      <c r="D5786" s="82"/>
      <c r="E5786" s="133"/>
      <c r="F5786" s="84"/>
      <c r="G5786" s="84"/>
      <c r="H5786" s="82"/>
      <c r="I5786" s="84"/>
      <c r="J5786" s="84"/>
      <c r="K5786" s="84"/>
      <c r="L5786" s="82"/>
    </row>
    <row r="5787" spans="2:12" x14ac:dyDescent="0.3">
      <c r="B5787" s="82"/>
      <c r="C5787" s="82"/>
      <c r="D5787" s="82"/>
      <c r="E5787" s="133"/>
      <c r="F5787" s="84"/>
      <c r="G5787" s="84"/>
      <c r="H5787" s="82"/>
      <c r="I5787" s="84"/>
      <c r="J5787" s="84"/>
      <c r="K5787" s="84"/>
      <c r="L5787" s="82"/>
    </row>
    <row r="5788" spans="2:12" x14ac:dyDescent="0.3">
      <c r="B5788" s="82"/>
      <c r="C5788" s="82"/>
      <c r="D5788" s="82"/>
      <c r="E5788" s="133"/>
      <c r="F5788" s="84"/>
      <c r="G5788" s="84"/>
      <c r="H5788" s="82"/>
      <c r="I5788" s="84"/>
      <c r="J5788" s="84"/>
      <c r="K5788" s="84"/>
      <c r="L5788" s="82"/>
    </row>
    <row r="5789" spans="2:12" x14ac:dyDescent="0.3">
      <c r="B5789" s="82"/>
      <c r="C5789" s="82"/>
      <c r="D5789" s="82"/>
      <c r="E5789" s="133"/>
      <c r="F5789" s="84"/>
      <c r="G5789" s="84"/>
      <c r="H5789" s="82"/>
      <c r="I5789" s="84"/>
      <c r="J5789" s="84"/>
      <c r="K5789" s="84"/>
      <c r="L5789" s="82"/>
    </row>
    <row r="5790" spans="2:12" x14ac:dyDescent="0.3">
      <c r="B5790" s="82"/>
      <c r="C5790" s="82"/>
      <c r="D5790" s="82"/>
      <c r="E5790" s="133"/>
      <c r="F5790" s="84"/>
      <c r="G5790" s="84"/>
      <c r="H5790" s="82"/>
      <c r="I5790" s="84"/>
      <c r="J5790" s="84"/>
      <c r="K5790" s="84"/>
      <c r="L5790" s="82"/>
    </row>
    <row r="5791" spans="2:12" x14ac:dyDescent="0.3">
      <c r="B5791" s="82"/>
      <c r="C5791" s="82"/>
      <c r="D5791" s="82"/>
      <c r="E5791" s="133"/>
      <c r="F5791" s="84"/>
      <c r="G5791" s="84"/>
      <c r="H5791" s="82"/>
      <c r="I5791" s="84"/>
      <c r="J5791" s="84"/>
      <c r="K5791" s="84"/>
      <c r="L5791" s="82"/>
    </row>
    <row r="5792" spans="2:12" x14ac:dyDescent="0.3">
      <c r="B5792" s="82"/>
      <c r="C5792" s="82"/>
      <c r="D5792" s="82"/>
      <c r="E5792" s="133"/>
      <c r="F5792" s="84"/>
      <c r="G5792" s="84"/>
      <c r="H5792" s="82"/>
      <c r="I5792" s="84"/>
      <c r="J5792" s="84"/>
      <c r="K5792" s="84"/>
      <c r="L5792" s="82"/>
    </row>
    <row r="5793" spans="2:12" x14ac:dyDescent="0.3">
      <c r="B5793" s="82"/>
      <c r="C5793" s="82"/>
      <c r="D5793" s="82"/>
      <c r="E5793" s="133"/>
      <c r="F5793" s="84"/>
      <c r="G5793" s="84"/>
      <c r="H5793" s="82"/>
      <c r="I5793" s="84"/>
      <c r="J5793" s="84"/>
      <c r="K5793" s="84"/>
      <c r="L5793" s="82"/>
    </row>
    <row r="5794" spans="2:12" x14ac:dyDescent="0.3">
      <c r="B5794" s="82"/>
      <c r="C5794" s="82"/>
      <c r="D5794" s="82"/>
      <c r="E5794" s="133"/>
      <c r="F5794" s="84"/>
      <c r="G5794" s="84"/>
      <c r="H5794" s="82"/>
      <c r="I5794" s="84"/>
      <c r="J5794" s="84"/>
      <c r="K5794" s="84"/>
      <c r="L5794" s="82"/>
    </row>
    <row r="5795" spans="2:12" x14ac:dyDescent="0.3">
      <c r="B5795" s="82"/>
      <c r="C5795" s="82"/>
      <c r="D5795" s="82"/>
      <c r="E5795" s="133"/>
      <c r="F5795" s="84"/>
      <c r="G5795" s="84"/>
      <c r="H5795" s="82"/>
      <c r="I5795" s="84"/>
      <c r="J5795" s="84"/>
      <c r="K5795" s="84"/>
      <c r="L5795" s="82"/>
    </row>
    <row r="5796" spans="2:12" x14ac:dyDescent="0.3">
      <c r="B5796" s="82"/>
      <c r="C5796" s="82"/>
      <c r="D5796" s="82"/>
      <c r="E5796" s="133"/>
      <c r="F5796" s="84"/>
      <c r="G5796" s="84"/>
      <c r="H5796" s="82"/>
      <c r="I5796" s="84"/>
      <c r="J5796" s="84"/>
      <c r="K5796" s="84"/>
      <c r="L5796" s="82"/>
    </row>
    <row r="5797" spans="2:12" x14ac:dyDescent="0.3">
      <c r="B5797" s="82"/>
      <c r="C5797" s="82"/>
      <c r="D5797" s="82"/>
      <c r="E5797" s="133"/>
      <c r="F5797" s="84"/>
      <c r="G5797" s="84"/>
      <c r="H5797" s="82"/>
      <c r="I5797" s="84"/>
      <c r="J5797" s="84"/>
      <c r="K5797" s="84"/>
      <c r="L5797" s="82"/>
    </row>
    <row r="5798" spans="2:12" x14ac:dyDescent="0.3">
      <c r="B5798" s="82"/>
      <c r="C5798" s="82"/>
      <c r="D5798" s="82"/>
      <c r="E5798" s="133"/>
      <c r="F5798" s="84"/>
      <c r="G5798" s="84"/>
      <c r="H5798" s="82"/>
      <c r="I5798" s="84"/>
      <c r="J5798" s="84"/>
      <c r="K5798" s="84"/>
      <c r="L5798" s="82"/>
    </row>
    <row r="5799" spans="2:12" x14ac:dyDescent="0.3">
      <c r="B5799" s="82"/>
      <c r="C5799" s="82"/>
      <c r="D5799" s="82"/>
      <c r="E5799" s="133"/>
      <c r="F5799" s="84"/>
      <c r="G5799" s="84"/>
      <c r="H5799" s="82"/>
      <c r="I5799" s="84"/>
      <c r="J5799" s="84"/>
      <c r="K5799" s="84"/>
      <c r="L5799" s="82"/>
    </row>
    <row r="5800" spans="2:12" x14ac:dyDescent="0.3">
      <c r="B5800" s="82"/>
      <c r="C5800" s="82"/>
      <c r="D5800" s="82"/>
      <c r="E5800" s="133"/>
      <c r="F5800" s="84"/>
      <c r="G5800" s="84"/>
      <c r="H5800" s="82"/>
      <c r="I5800" s="84"/>
      <c r="J5800" s="84"/>
      <c r="K5800" s="84"/>
      <c r="L5800" s="82"/>
    </row>
    <row r="5801" spans="2:12" x14ac:dyDescent="0.3">
      <c r="B5801" s="82"/>
      <c r="C5801" s="82"/>
      <c r="D5801" s="82"/>
      <c r="E5801" s="133"/>
      <c r="F5801" s="84"/>
      <c r="G5801" s="84"/>
      <c r="H5801" s="82"/>
      <c r="I5801" s="84"/>
      <c r="J5801" s="84"/>
      <c r="K5801" s="84"/>
      <c r="L5801" s="82"/>
    </row>
    <row r="5802" spans="2:12" x14ac:dyDescent="0.3">
      <c r="B5802" s="82"/>
      <c r="C5802" s="82"/>
      <c r="D5802" s="82"/>
      <c r="E5802" s="133"/>
      <c r="F5802" s="84"/>
      <c r="G5802" s="84"/>
      <c r="H5802" s="82"/>
      <c r="I5802" s="84"/>
      <c r="J5802" s="84"/>
      <c r="K5802" s="84"/>
      <c r="L5802" s="82"/>
    </row>
    <row r="5803" spans="2:12" x14ac:dyDescent="0.3">
      <c r="B5803" s="82"/>
      <c r="C5803" s="82"/>
      <c r="D5803" s="82"/>
      <c r="E5803" s="133"/>
      <c r="F5803" s="84"/>
      <c r="G5803" s="84"/>
      <c r="H5803" s="82"/>
      <c r="I5803" s="84"/>
      <c r="J5803" s="84"/>
      <c r="K5803" s="84"/>
      <c r="L5803" s="82"/>
    </row>
    <row r="5804" spans="2:12" x14ac:dyDescent="0.3">
      <c r="B5804" s="82"/>
      <c r="C5804" s="82"/>
      <c r="D5804" s="82"/>
      <c r="E5804" s="133"/>
      <c r="F5804" s="84"/>
      <c r="G5804" s="84"/>
      <c r="H5804" s="82"/>
      <c r="I5804" s="84"/>
      <c r="J5804" s="84"/>
      <c r="K5804" s="84"/>
      <c r="L5804" s="82"/>
    </row>
    <row r="5805" spans="2:12" x14ac:dyDescent="0.3">
      <c r="B5805" s="82"/>
      <c r="C5805" s="82"/>
      <c r="D5805" s="82"/>
      <c r="E5805" s="133"/>
      <c r="F5805" s="84"/>
      <c r="G5805" s="84"/>
      <c r="H5805" s="82"/>
      <c r="I5805" s="84"/>
      <c r="J5805" s="84"/>
      <c r="K5805" s="84"/>
      <c r="L5805" s="82"/>
    </row>
    <row r="5806" spans="2:12" x14ac:dyDescent="0.3">
      <c r="B5806" s="82"/>
      <c r="C5806" s="82"/>
      <c r="D5806" s="82"/>
      <c r="E5806" s="133"/>
      <c r="F5806" s="84"/>
      <c r="G5806" s="84"/>
      <c r="H5806" s="82"/>
      <c r="I5806" s="84"/>
      <c r="J5806" s="84"/>
      <c r="K5806" s="84"/>
      <c r="L5806" s="82"/>
    </row>
    <row r="5807" spans="2:12" x14ac:dyDescent="0.3">
      <c r="B5807" s="82"/>
      <c r="C5807" s="82"/>
      <c r="D5807" s="82"/>
      <c r="E5807" s="133"/>
      <c r="F5807" s="84"/>
      <c r="G5807" s="84"/>
      <c r="H5807" s="82"/>
      <c r="I5807" s="84"/>
      <c r="J5807" s="84"/>
      <c r="K5807" s="84"/>
      <c r="L5807" s="82"/>
    </row>
    <row r="5808" spans="2:12" x14ac:dyDescent="0.3">
      <c r="B5808" s="82"/>
      <c r="C5808" s="82"/>
      <c r="D5808" s="82"/>
      <c r="E5808" s="133"/>
      <c r="F5808" s="84"/>
      <c r="G5808" s="84"/>
      <c r="H5808" s="82"/>
      <c r="I5808" s="84"/>
      <c r="J5808" s="84"/>
      <c r="K5808" s="84"/>
      <c r="L5808" s="82"/>
    </row>
    <row r="5809" spans="2:12" x14ac:dyDescent="0.3">
      <c r="B5809" s="82"/>
      <c r="C5809" s="82"/>
      <c r="D5809" s="82"/>
      <c r="E5809" s="133"/>
      <c r="F5809" s="84"/>
      <c r="G5809" s="84"/>
      <c r="H5809" s="82"/>
      <c r="I5809" s="84"/>
      <c r="J5809" s="84"/>
      <c r="K5809" s="84"/>
      <c r="L5809" s="82"/>
    </row>
    <row r="5810" spans="2:12" x14ac:dyDescent="0.3">
      <c r="B5810" s="82"/>
      <c r="C5810" s="82"/>
      <c r="D5810" s="82"/>
      <c r="E5810" s="133"/>
      <c r="F5810" s="84"/>
      <c r="G5810" s="84"/>
      <c r="H5810" s="82"/>
      <c r="I5810" s="84"/>
      <c r="J5810" s="84"/>
      <c r="K5810" s="84"/>
      <c r="L5810" s="82"/>
    </row>
    <row r="5811" spans="2:12" x14ac:dyDescent="0.3">
      <c r="B5811" s="82"/>
      <c r="C5811" s="82"/>
      <c r="D5811" s="82"/>
      <c r="E5811" s="133"/>
      <c r="F5811" s="84"/>
      <c r="G5811" s="84"/>
      <c r="H5811" s="82"/>
      <c r="I5811" s="84"/>
      <c r="J5811" s="84"/>
      <c r="K5811" s="84"/>
      <c r="L5811" s="82"/>
    </row>
    <row r="5812" spans="2:12" x14ac:dyDescent="0.3">
      <c r="B5812" s="82"/>
      <c r="C5812" s="82"/>
      <c r="D5812" s="82"/>
      <c r="E5812" s="133"/>
      <c r="F5812" s="84"/>
      <c r="G5812" s="84"/>
      <c r="H5812" s="82"/>
      <c r="I5812" s="84"/>
      <c r="J5812" s="84"/>
      <c r="K5812" s="84"/>
      <c r="L5812" s="82"/>
    </row>
    <row r="5813" spans="2:12" x14ac:dyDescent="0.3">
      <c r="B5813" s="82"/>
      <c r="C5813" s="82"/>
      <c r="D5813" s="82"/>
      <c r="E5813" s="133"/>
      <c r="F5813" s="84"/>
      <c r="G5813" s="84"/>
      <c r="H5813" s="82"/>
      <c r="I5813" s="84"/>
      <c r="J5813" s="84"/>
      <c r="K5813" s="84"/>
      <c r="L5813" s="82"/>
    </row>
    <row r="5814" spans="2:12" x14ac:dyDescent="0.3">
      <c r="B5814" s="82"/>
      <c r="C5814" s="82"/>
      <c r="D5814" s="82"/>
      <c r="E5814" s="133"/>
      <c r="F5814" s="84"/>
      <c r="G5814" s="84"/>
      <c r="H5814" s="82"/>
      <c r="I5814" s="84"/>
      <c r="J5814" s="84"/>
      <c r="K5814" s="84"/>
      <c r="L5814" s="82"/>
    </row>
    <row r="5815" spans="2:12" x14ac:dyDescent="0.3">
      <c r="B5815" s="82"/>
      <c r="C5815" s="82"/>
      <c r="D5815" s="82"/>
      <c r="E5815" s="133"/>
      <c r="F5815" s="84"/>
      <c r="G5815" s="84"/>
      <c r="H5815" s="82"/>
      <c r="I5815" s="84"/>
      <c r="J5815" s="84"/>
      <c r="K5815" s="84"/>
      <c r="L5815" s="82"/>
    </row>
    <row r="5816" spans="2:12" x14ac:dyDescent="0.3">
      <c r="B5816" s="82"/>
      <c r="C5816" s="82"/>
      <c r="D5816" s="82"/>
      <c r="E5816" s="133"/>
      <c r="F5816" s="84"/>
      <c r="G5816" s="84"/>
      <c r="H5816" s="82"/>
      <c r="I5816" s="84"/>
      <c r="J5816" s="84"/>
      <c r="K5816" s="84"/>
      <c r="L5816" s="82"/>
    </row>
    <row r="5817" spans="2:12" x14ac:dyDescent="0.3">
      <c r="B5817" s="82"/>
      <c r="C5817" s="82"/>
      <c r="D5817" s="82"/>
      <c r="E5817" s="133"/>
      <c r="F5817" s="84"/>
      <c r="G5817" s="84"/>
      <c r="H5817" s="82"/>
      <c r="I5817" s="84"/>
      <c r="J5817" s="84"/>
      <c r="K5817" s="84"/>
      <c r="L5817" s="82"/>
    </row>
    <row r="5818" spans="2:12" x14ac:dyDescent="0.3">
      <c r="B5818" s="82"/>
      <c r="C5818" s="82"/>
      <c r="D5818" s="82"/>
      <c r="E5818" s="133"/>
      <c r="F5818" s="84"/>
      <c r="G5818" s="84"/>
      <c r="H5818" s="82"/>
      <c r="I5818" s="84"/>
      <c r="J5818" s="84"/>
      <c r="K5818" s="84"/>
      <c r="L5818" s="82"/>
    </row>
    <row r="5819" spans="2:12" x14ac:dyDescent="0.3">
      <c r="B5819" s="82"/>
      <c r="C5819" s="82"/>
      <c r="D5819" s="82"/>
      <c r="E5819" s="133"/>
      <c r="F5819" s="84"/>
      <c r="G5819" s="84"/>
      <c r="H5819" s="82"/>
      <c r="I5819" s="84"/>
      <c r="J5819" s="84"/>
      <c r="K5819" s="84"/>
      <c r="L5819" s="82"/>
    </row>
    <row r="5820" spans="2:12" x14ac:dyDescent="0.3">
      <c r="B5820" s="82"/>
      <c r="C5820" s="82"/>
      <c r="D5820" s="82"/>
      <c r="E5820" s="133"/>
      <c r="F5820" s="84"/>
      <c r="G5820" s="84"/>
      <c r="H5820" s="82"/>
      <c r="I5820" s="84"/>
      <c r="J5820" s="84"/>
      <c r="K5820" s="84"/>
      <c r="L5820" s="82"/>
    </row>
    <row r="5821" spans="2:12" x14ac:dyDescent="0.3">
      <c r="B5821" s="82"/>
      <c r="C5821" s="82"/>
      <c r="D5821" s="82"/>
      <c r="E5821" s="133"/>
      <c r="F5821" s="84"/>
      <c r="G5821" s="84"/>
      <c r="H5821" s="82"/>
      <c r="I5821" s="84"/>
      <c r="J5821" s="84"/>
      <c r="K5821" s="84"/>
      <c r="L5821" s="82"/>
    </row>
    <row r="5822" spans="2:12" x14ac:dyDescent="0.3">
      <c r="B5822" s="82"/>
      <c r="C5822" s="82"/>
      <c r="D5822" s="82"/>
      <c r="E5822" s="133"/>
      <c r="F5822" s="84"/>
      <c r="G5822" s="84"/>
      <c r="H5822" s="82"/>
      <c r="I5822" s="84"/>
      <c r="J5822" s="84"/>
      <c r="K5822" s="84"/>
      <c r="L5822" s="82"/>
    </row>
    <row r="5823" spans="2:12" x14ac:dyDescent="0.3">
      <c r="B5823" s="82"/>
      <c r="C5823" s="82"/>
      <c r="D5823" s="82"/>
      <c r="E5823" s="133"/>
      <c r="F5823" s="84"/>
      <c r="G5823" s="84"/>
      <c r="H5823" s="82"/>
      <c r="I5823" s="84"/>
      <c r="J5823" s="84"/>
      <c r="K5823" s="84"/>
      <c r="L5823" s="82"/>
    </row>
    <row r="5824" spans="2:12" x14ac:dyDescent="0.3">
      <c r="B5824" s="82"/>
      <c r="C5824" s="82"/>
      <c r="D5824" s="82"/>
      <c r="E5824" s="133"/>
      <c r="F5824" s="84"/>
      <c r="G5824" s="84"/>
      <c r="H5824" s="82"/>
      <c r="I5824" s="84"/>
      <c r="J5824" s="84"/>
      <c r="K5824" s="84"/>
      <c r="L5824" s="82"/>
    </row>
    <row r="5825" spans="2:12" x14ac:dyDescent="0.3">
      <c r="B5825" s="82"/>
      <c r="C5825" s="82"/>
      <c r="D5825" s="82"/>
      <c r="E5825" s="133"/>
      <c r="F5825" s="84"/>
      <c r="G5825" s="84"/>
      <c r="H5825" s="82"/>
      <c r="I5825" s="84"/>
      <c r="J5825" s="84"/>
      <c r="K5825" s="84"/>
      <c r="L5825" s="82"/>
    </row>
    <row r="5826" spans="2:12" x14ac:dyDescent="0.3">
      <c r="B5826" s="82"/>
      <c r="C5826" s="82"/>
      <c r="D5826" s="82"/>
      <c r="E5826" s="133"/>
      <c r="F5826" s="84"/>
      <c r="G5826" s="84"/>
      <c r="H5826" s="82"/>
      <c r="I5826" s="84"/>
      <c r="J5826" s="84"/>
      <c r="K5826" s="84"/>
      <c r="L5826" s="82"/>
    </row>
    <row r="5827" spans="2:12" x14ac:dyDescent="0.3">
      <c r="B5827" s="82"/>
      <c r="C5827" s="82"/>
      <c r="D5827" s="82"/>
      <c r="E5827" s="133"/>
      <c r="F5827" s="84"/>
      <c r="G5827" s="84"/>
      <c r="H5827" s="82"/>
      <c r="I5827" s="84"/>
      <c r="J5827" s="84"/>
      <c r="K5827" s="84"/>
      <c r="L5827" s="82"/>
    </row>
    <row r="5828" spans="2:12" x14ac:dyDescent="0.3">
      <c r="B5828" s="82"/>
      <c r="C5828" s="82"/>
      <c r="D5828" s="82"/>
      <c r="E5828" s="133"/>
      <c r="F5828" s="84"/>
      <c r="G5828" s="84"/>
      <c r="H5828" s="82"/>
      <c r="I5828" s="84"/>
      <c r="J5828" s="84"/>
      <c r="K5828" s="84"/>
      <c r="L5828" s="82"/>
    </row>
    <row r="5829" spans="2:12" x14ac:dyDescent="0.3">
      <c r="B5829" s="82"/>
      <c r="C5829" s="82"/>
      <c r="D5829" s="82"/>
      <c r="E5829" s="133"/>
      <c r="F5829" s="84"/>
      <c r="G5829" s="84"/>
      <c r="H5829" s="82"/>
      <c r="I5829" s="84"/>
      <c r="J5829" s="84"/>
      <c r="K5829" s="84"/>
      <c r="L5829" s="82"/>
    </row>
    <row r="5830" spans="2:12" x14ac:dyDescent="0.3">
      <c r="B5830" s="82"/>
      <c r="C5830" s="82"/>
      <c r="D5830" s="82"/>
      <c r="E5830" s="133"/>
      <c r="F5830" s="84"/>
      <c r="G5830" s="84"/>
      <c r="H5830" s="82"/>
      <c r="I5830" s="84"/>
      <c r="J5830" s="84"/>
      <c r="K5830" s="84"/>
      <c r="L5830" s="82"/>
    </row>
    <row r="5831" spans="2:12" x14ac:dyDescent="0.3">
      <c r="B5831" s="82"/>
      <c r="C5831" s="82"/>
      <c r="D5831" s="82"/>
      <c r="E5831" s="133"/>
      <c r="F5831" s="84"/>
      <c r="G5831" s="84"/>
      <c r="H5831" s="82"/>
      <c r="I5831" s="84"/>
      <c r="J5831" s="84"/>
      <c r="K5831" s="84"/>
      <c r="L5831" s="82"/>
    </row>
    <row r="5832" spans="2:12" x14ac:dyDescent="0.3">
      <c r="B5832" s="82"/>
      <c r="C5832" s="82"/>
      <c r="D5832" s="82"/>
      <c r="E5832" s="133"/>
      <c r="F5832" s="84"/>
      <c r="G5832" s="84"/>
      <c r="H5832" s="82"/>
      <c r="I5832" s="84"/>
      <c r="J5832" s="84"/>
      <c r="K5832" s="84"/>
      <c r="L5832" s="82"/>
    </row>
    <row r="5833" spans="2:12" x14ac:dyDescent="0.3">
      <c r="B5833" s="82"/>
      <c r="C5833" s="82"/>
      <c r="D5833" s="82"/>
      <c r="E5833" s="133"/>
      <c r="F5833" s="84"/>
      <c r="G5833" s="84"/>
      <c r="H5833" s="82"/>
      <c r="I5833" s="84"/>
      <c r="J5833" s="84"/>
      <c r="K5833" s="84"/>
      <c r="L5833" s="82"/>
    </row>
    <row r="5834" spans="2:12" x14ac:dyDescent="0.3">
      <c r="B5834" s="82"/>
      <c r="C5834" s="82"/>
      <c r="D5834" s="82"/>
      <c r="E5834" s="133"/>
      <c r="F5834" s="84"/>
      <c r="G5834" s="84"/>
      <c r="H5834" s="82"/>
      <c r="I5834" s="84"/>
      <c r="J5834" s="84"/>
      <c r="K5834" s="84"/>
      <c r="L5834" s="82"/>
    </row>
    <row r="5835" spans="2:12" x14ac:dyDescent="0.3">
      <c r="B5835" s="82"/>
      <c r="C5835" s="82"/>
      <c r="D5835" s="82"/>
      <c r="E5835" s="133"/>
      <c r="F5835" s="84"/>
      <c r="G5835" s="84"/>
      <c r="H5835" s="82"/>
      <c r="I5835" s="84"/>
      <c r="J5835" s="84"/>
      <c r="K5835" s="84"/>
      <c r="L5835" s="82"/>
    </row>
    <row r="5836" spans="2:12" x14ac:dyDescent="0.3">
      <c r="B5836" s="82"/>
      <c r="C5836" s="82"/>
      <c r="D5836" s="82"/>
      <c r="E5836" s="133"/>
      <c r="F5836" s="84"/>
      <c r="G5836" s="84"/>
      <c r="H5836" s="82"/>
      <c r="I5836" s="84"/>
      <c r="J5836" s="84"/>
      <c r="K5836" s="84"/>
      <c r="L5836" s="82"/>
    </row>
    <row r="5837" spans="2:12" x14ac:dyDescent="0.3">
      <c r="B5837" s="82"/>
      <c r="C5837" s="82"/>
      <c r="D5837" s="82"/>
      <c r="E5837" s="133"/>
      <c r="F5837" s="84"/>
      <c r="G5837" s="84"/>
      <c r="H5837" s="82"/>
      <c r="I5837" s="84"/>
      <c r="J5837" s="84"/>
      <c r="K5837" s="84"/>
      <c r="L5837" s="82"/>
    </row>
    <row r="5838" spans="2:12" x14ac:dyDescent="0.3">
      <c r="B5838" s="82"/>
      <c r="C5838" s="82"/>
      <c r="D5838" s="82"/>
      <c r="E5838" s="133"/>
      <c r="F5838" s="84"/>
      <c r="G5838" s="84"/>
      <c r="H5838" s="82"/>
      <c r="I5838" s="84"/>
      <c r="J5838" s="84"/>
      <c r="K5838" s="84"/>
      <c r="L5838" s="82"/>
    </row>
    <row r="5839" spans="2:12" x14ac:dyDescent="0.3">
      <c r="B5839" s="82"/>
      <c r="C5839" s="82"/>
      <c r="D5839" s="82"/>
      <c r="E5839" s="133"/>
      <c r="F5839" s="84"/>
      <c r="G5839" s="84"/>
      <c r="H5839" s="82"/>
      <c r="I5839" s="84"/>
      <c r="J5839" s="84"/>
      <c r="K5839" s="84"/>
      <c r="L5839" s="82"/>
    </row>
    <row r="5840" spans="2:12" x14ac:dyDescent="0.3">
      <c r="B5840" s="82"/>
      <c r="C5840" s="82"/>
      <c r="D5840" s="82"/>
      <c r="E5840" s="133"/>
      <c r="F5840" s="84"/>
      <c r="G5840" s="84"/>
      <c r="H5840" s="82"/>
      <c r="I5840" s="84"/>
      <c r="J5840" s="84"/>
      <c r="K5840" s="84"/>
      <c r="L5840" s="82"/>
    </row>
    <row r="5841" spans="2:12" x14ac:dyDescent="0.3">
      <c r="B5841" s="82"/>
      <c r="C5841" s="82"/>
      <c r="D5841" s="82"/>
      <c r="E5841" s="133"/>
      <c r="F5841" s="84"/>
      <c r="G5841" s="84"/>
      <c r="H5841" s="82"/>
      <c r="I5841" s="84"/>
      <c r="J5841" s="84"/>
      <c r="K5841" s="84"/>
      <c r="L5841" s="82"/>
    </row>
    <row r="5842" spans="2:12" x14ac:dyDescent="0.3">
      <c r="B5842" s="82"/>
      <c r="C5842" s="82"/>
      <c r="D5842" s="82"/>
      <c r="E5842" s="133"/>
      <c r="F5842" s="84"/>
      <c r="G5842" s="84"/>
      <c r="H5842" s="82"/>
      <c r="I5842" s="84"/>
      <c r="J5842" s="84"/>
      <c r="K5842" s="84"/>
      <c r="L5842" s="82"/>
    </row>
    <row r="5843" spans="2:12" x14ac:dyDescent="0.3">
      <c r="B5843" s="82"/>
      <c r="C5843" s="82"/>
      <c r="D5843" s="82"/>
      <c r="E5843" s="133"/>
      <c r="F5843" s="84"/>
      <c r="G5843" s="84"/>
      <c r="H5843" s="82"/>
      <c r="I5843" s="84"/>
      <c r="J5843" s="84"/>
      <c r="K5843" s="84"/>
      <c r="L5843" s="82"/>
    </row>
    <row r="5844" spans="2:12" x14ac:dyDescent="0.3">
      <c r="B5844" s="82"/>
      <c r="C5844" s="82"/>
      <c r="D5844" s="82"/>
      <c r="E5844" s="133"/>
      <c r="F5844" s="84"/>
      <c r="G5844" s="84"/>
      <c r="H5844" s="82"/>
      <c r="I5844" s="84"/>
      <c r="J5844" s="84"/>
      <c r="K5844" s="84"/>
      <c r="L5844" s="82"/>
    </row>
    <row r="5845" spans="2:12" x14ac:dyDescent="0.3">
      <c r="B5845" s="82"/>
      <c r="C5845" s="82"/>
      <c r="D5845" s="82"/>
      <c r="E5845" s="133"/>
      <c r="F5845" s="84"/>
      <c r="G5845" s="84"/>
      <c r="H5845" s="82"/>
      <c r="I5845" s="84"/>
      <c r="J5845" s="84"/>
      <c r="K5845" s="84"/>
      <c r="L5845" s="82"/>
    </row>
    <row r="5846" spans="2:12" x14ac:dyDescent="0.3">
      <c r="B5846" s="82"/>
      <c r="C5846" s="82"/>
      <c r="D5846" s="82"/>
      <c r="E5846" s="133"/>
      <c r="F5846" s="84"/>
      <c r="G5846" s="84"/>
      <c r="H5846" s="82"/>
      <c r="I5846" s="84"/>
      <c r="J5846" s="84"/>
      <c r="K5846" s="84"/>
      <c r="L5846" s="82"/>
    </row>
    <row r="5847" spans="2:12" x14ac:dyDescent="0.3">
      <c r="B5847" s="82"/>
      <c r="C5847" s="82"/>
      <c r="D5847" s="82"/>
      <c r="E5847" s="133"/>
      <c r="F5847" s="84"/>
      <c r="G5847" s="84"/>
      <c r="H5847" s="82"/>
      <c r="I5847" s="84"/>
      <c r="J5847" s="84"/>
      <c r="K5847" s="84"/>
      <c r="L5847" s="82"/>
    </row>
    <row r="5848" spans="2:12" x14ac:dyDescent="0.3">
      <c r="B5848" s="82"/>
      <c r="C5848" s="82"/>
      <c r="D5848" s="82"/>
      <c r="E5848" s="133"/>
      <c r="F5848" s="84"/>
      <c r="G5848" s="84"/>
      <c r="H5848" s="82"/>
      <c r="I5848" s="84"/>
      <c r="J5848" s="84"/>
      <c r="K5848" s="84"/>
      <c r="L5848" s="82"/>
    </row>
    <row r="5849" spans="2:12" x14ac:dyDescent="0.3">
      <c r="B5849" s="82"/>
      <c r="C5849" s="82"/>
      <c r="D5849" s="82"/>
      <c r="E5849" s="133"/>
      <c r="F5849" s="84"/>
      <c r="G5849" s="84"/>
      <c r="H5849" s="82"/>
      <c r="I5849" s="84"/>
      <c r="J5849" s="84"/>
      <c r="K5849" s="84"/>
      <c r="L5849" s="82"/>
    </row>
    <row r="5850" spans="2:12" x14ac:dyDescent="0.3">
      <c r="B5850" s="82"/>
      <c r="C5850" s="82"/>
      <c r="D5850" s="82"/>
      <c r="E5850" s="133"/>
      <c r="F5850" s="84"/>
      <c r="G5850" s="84"/>
      <c r="H5850" s="82"/>
      <c r="I5850" s="84"/>
      <c r="J5850" s="84"/>
      <c r="K5850" s="84"/>
      <c r="L5850" s="82"/>
    </row>
    <row r="5851" spans="2:12" x14ac:dyDescent="0.3">
      <c r="B5851" s="82"/>
      <c r="C5851" s="82"/>
      <c r="D5851" s="82"/>
      <c r="E5851" s="133"/>
      <c r="F5851" s="84"/>
      <c r="G5851" s="84"/>
      <c r="H5851" s="82"/>
      <c r="I5851" s="84"/>
      <c r="J5851" s="84"/>
      <c r="K5851" s="84"/>
      <c r="L5851" s="82"/>
    </row>
    <row r="5852" spans="2:12" x14ac:dyDescent="0.3">
      <c r="B5852" s="82"/>
      <c r="C5852" s="82"/>
      <c r="D5852" s="82"/>
      <c r="E5852" s="133"/>
      <c r="F5852" s="84"/>
      <c r="G5852" s="84"/>
      <c r="H5852" s="82"/>
      <c r="I5852" s="84"/>
      <c r="J5852" s="84"/>
      <c r="K5852" s="84"/>
      <c r="L5852" s="82"/>
    </row>
    <row r="5853" spans="2:12" x14ac:dyDescent="0.3">
      <c r="B5853" s="82"/>
      <c r="C5853" s="82"/>
      <c r="D5853" s="82"/>
      <c r="E5853" s="133"/>
      <c r="F5853" s="84"/>
      <c r="G5853" s="84"/>
      <c r="H5853" s="82"/>
      <c r="I5853" s="84"/>
      <c r="J5853" s="84"/>
      <c r="K5853" s="84"/>
      <c r="L5853" s="82"/>
    </row>
    <row r="5854" spans="2:12" x14ac:dyDescent="0.3">
      <c r="B5854" s="82"/>
      <c r="C5854" s="82"/>
      <c r="D5854" s="82"/>
      <c r="E5854" s="133"/>
      <c r="F5854" s="84"/>
      <c r="G5854" s="84"/>
      <c r="H5854" s="82"/>
      <c r="I5854" s="84"/>
      <c r="J5854" s="84"/>
      <c r="K5854" s="84"/>
      <c r="L5854" s="82"/>
    </row>
    <row r="5855" spans="2:12" x14ac:dyDescent="0.3">
      <c r="B5855" s="82"/>
      <c r="C5855" s="82"/>
      <c r="D5855" s="82"/>
      <c r="E5855" s="133"/>
      <c r="F5855" s="84"/>
      <c r="G5855" s="84"/>
      <c r="H5855" s="82"/>
      <c r="I5855" s="84"/>
      <c r="J5855" s="84"/>
      <c r="K5855" s="84"/>
      <c r="L5855" s="82"/>
    </row>
    <row r="5856" spans="2:12" x14ac:dyDescent="0.3">
      <c r="B5856" s="82"/>
      <c r="C5856" s="82"/>
      <c r="D5856" s="82"/>
      <c r="E5856" s="133"/>
      <c r="F5856" s="84"/>
      <c r="G5856" s="84"/>
      <c r="H5856" s="82"/>
      <c r="I5856" s="84"/>
      <c r="J5856" s="84"/>
      <c r="K5856" s="84"/>
      <c r="L5856" s="82"/>
    </row>
    <row r="5857" spans="2:12" x14ac:dyDescent="0.3">
      <c r="B5857" s="82"/>
      <c r="C5857" s="82"/>
      <c r="D5857" s="82"/>
      <c r="E5857" s="133"/>
      <c r="F5857" s="84"/>
      <c r="G5857" s="84"/>
      <c r="H5857" s="82"/>
      <c r="I5857" s="84"/>
      <c r="J5857" s="84"/>
      <c r="K5857" s="84"/>
      <c r="L5857" s="82"/>
    </row>
    <row r="5858" spans="2:12" x14ac:dyDescent="0.3">
      <c r="B5858" s="82"/>
      <c r="C5858" s="82"/>
      <c r="D5858" s="82"/>
      <c r="E5858" s="133"/>
      <c r="F5858" s="84"/>
      <c r="G5858" s="84"/>
      <c r="H5858" s="82"/>
      <c r="I5858" s="84"/>
      <c r="J5858" s="84"/>
      <c r="K5858" s="84"/>
      <c r="L5858" s="82"/>
    </row>
    <row r="5859" spans="2:12" x14ac:dyDescent="0.3">
      <c r="B5859" s="82"/>
      <c r="C5859" s="82"/>
      <c r="D5859" s="82"/>
      <c r="E5859" s="133"/>
      <c r="F5859" s="84"/>
      <c r="G5859" s="84"/>
      <c r="H5859" s="82"/>
      <c r="I5859" s="84"/>
      <c r="J5859" s="84"/>
      <c r="K5859" s="84"/>
      <c r="L5859" s="82"/>
    </row>
    <row r="5860" spans="2:12" x14ac:dyDescent="0.3">
      <c r="B5860" s="82"/>
      <c r="C5860" s="82"/>
      <c r="D5860" s="82"/>
      <c r="E5860" s="133"/>
      <c r="F5860" s="84"/>
      <c r="G5860" s="84"/>
      <c r="H5860" s="82"/>
      <c r="I5860" s="84"/>
      <c r="J5860" s="84"/>
      <c r="K5860" s="84"/>
      <c r="L5860" s="82"/>
    </row>
    <row r="5861" spans="2:12" x14ac:dyDescent="0.3">
      <c r="B5861" s="82"/>
      <c r="C5861" s="82"/>
      <c r="D5861" s="82"/>
      <c r="E5861" s="133"/>
      <c r="F5861" s="84"/>
      <c r="G5861" s="84"/>
      <c r="H5861" s="82"/>
      <c r="I5861" s="84"/>
      <c r="J5861" s="84"/>
      <c r="K5861" s="84"/>
      <c r="L5861" s="82"/>
    </row>
    <row r="5862" spans="2:12" x14ac:dyDescent="0.3">
      <c r="B5862" s="82"/>
      <c r="C5862" s="82"/>
      <c r="D5862" s="82"/>
      <c r="E5862" s="133"/>
      <c r="F5862" s="84"/>
      <c r="G5862" s="84"/>
      <c r="H5862" s="82"/>
      <c r="I5862" s="84"/>
      <c r="J5862" s="84"/>
      <c r="K5862" s="84"/>
      <c r="L5862" s="82"/>
    </row>
    <row r="5863" spans="2:12" x14ac:dyDescent="0.3">
      <c r="B5863" s="82"/>
      <c r="C5863" s="82"/>
      <c r="D5863" s="82"/>
      <c r="E5863" s="133"/>
      <c r="F5863" s="84"/>
      <c r="G5863" s="84"/>
      <c r="H5863" s="82"/>
      <c r="I5863" s="84"/>
      <c r="J5863" s="84"/>
      <c r="K5863" s="84"/>
      <c r="L5863" s="82"/>
    </row>
    <row r="5864" spans="2:12" x14ac:dyDescent="0.3">
      <c r="B5864" s="82"/>
      <c r="C5864" s="82"/>
      <c r="D5864" s="82"/>
      <c r="E5864" s="133"/>
      <c r="F5864" s="84"/>
      <c r="G5864" s="84"/>
      <c r="H5864" s="82"/>
      <c r="I5864" s="84"/>
      <c r="J5864" s="84"/>
      <c r="K5864" s="84"/>
      <c r="L5864" s="82"/>
    </row>
    <row r="5865" spans="2:12" x14ac:dyDescent="0.3">
      <c r="B5865" s="82"/>
      <c r="C5865" s="82"/>
      <c r="D5865" s="82"/>
      <c r="E5865" s="133"/>
      <c r="F5865" s="84"/>
      <c r="G5865" s="84"/>
      <c r="H5865" s="82"/>
      <c r="I5865" s="84"/>
      <c r="J5865" s="84"/>
      <c r="K5865" s="84"/>
      <c r="L5865" s="82"/>
    </row>
    <row r="5866" spans="2:12" x14ac:dyDescent="0.3">
      <c r="B5866" s="82"/>
      <c r="C5866" s="82"/>
      <c r="D5866" s="82"/>
      <c r="E5866" s="133"/>
      <c r="F5866" s="84"/>
      <c r="G5866" s="84"/>
      <c r="H5866" s="82"/>
      <c r="I5866" s="84"/>
      <c r="J5866" s="84"/>
      <c r="K5866" s="84"/>
      <c r="L5866" s="82"/>
    </row>
    <row r="5867" spans="2:12" x14ac:dyDescent="0.3">
      <c r="B5867" s="82"/>
      <c r="C5867" s="82"/>
      <c r="D5867" s="82"/>
      <c r="E5867" s="133"/>
      <c r="F5867" s="84"/>
      <c r="G5867" s="84"/>
      <c r="H5867" s="82"/>
      <c r="I5867" s="84"/>
      <c r="J5867" s="84"/>
      <c r="K5867" s="84"/>
      <c r="L5867" s="82"/>
    </row>
    <row r="5868" spans="2:12" x14ac:dyDescent="0.3">
      <c r="B5868" s="82"/>
      <c r="C5868" s="82"/>
      <c r="D5868" s="82"/>
      <c r="E5868" s="133"/>
      <c r="F5868" s="84"/>
      <c r="G5868" s="84"/>
      <c r="H5868" s="82"/>
      <c r="I5868" s="84"/>
      <c r="J5868" s="84"/>
      <c r="K5868" s="84"/>
      <c r="L5868" s="82"/>
    </row>
    <row r="5869" spans="2:12" x14ac:dyDescent="0.3">
      <c r="B5869" s="82"/>
      <c r="C5869" s="82"/>
      <c r="D5869" s="82"/>
      <c r="E5869" s="133"/>
      <c r="F5869" s="84"/>
      <c r="G5869" s="84"/>
      <c r="H5869" s="82"/>
      <c r="I5869" s="84"/>
      <c r="J5869" s="84"/>
      <c r="K5869" s="84"/>
      <c r="L5869" s="82"/>
    </row>
    <row r="5870" spans="2:12" x14ac:dyDescent="0.3">
      <c r="B5870" s="82"/>
      <c r="C5870" s="82"/>
      <c r="D5870" s="82"/>
      <c r="E5870" s="133"/>
      <c r="F5870" s="84"/>
      <c r="G5870" s="84"/>
      <c r="H5870" s="82"/>
      <c r="I5870" s="84"/>
      <c r="J5870" s="84"/>
      <c r="K5870" s="84"/>
      <c r="L5870" s="82"/>
    </row>
    <row r="5871" spans="2:12" x14ac:dyDescent="0.3">
      <c r="B5871" s="82"/>
      <c r="C5871" s="82"/>
      <c r="D5871" s="82"/>
      <c r="E5871" s="133"/>
      <c r="F5871" s="84"/>
      <c r="G5871" s="84"/>
      <c r="H5871" s="82"/>
      <c r="I5871" s="84"/>
      <c r="J5871" s="84"/>
      <c r="K5871" s="84"/>
      <c r="L5871" s="82"/>
    </row>
    <row r="5872" spans="2:12" x14ac:dyDescent="0.3">
      <c r="B5872" s="82"/>
      <c r="C5872" s="82"/>
      <c r="D5872" s="82"/>
      <c r="E5872" s="133"/>
      <c r="F5872" s="84"/>
      <c r="G5872" s="84"/>
      <c r="H5872" s="82"/>
      <c r="I5872" s="84"/>
      <c r="J5872" s="84"/>
      <c r="K5872" s="84"/>
      <c r="L5872" s="82"/>
    </row>
    <row r="5873" spans="2:12" x14ac:dyDescent="0.3">
      <c r="B5873" s="82"/>
      <c r="C5873" s="82"/>
      <c r="D5873" s="82"/>
      <c r="E5873" s="133"/>
      <c r="F5873" s="84"/>
      <c r="G5873" s="84"/>
      <c r="H5873" s="82"/>
      <c r="I5873" s="84"/>
      <c r="J5873" s="84"/>
      <c r="K5873" s="84"/>
      <c r="L5873" s="82"/>
    </row>
    <row r="5874" spans="2:12" x14ac:dyDescent="0.3">
      <c r="B5874" s="82"/>
      <c r="C5874" s="82"/>
      <c r="D5874" s="82"/>
      <c r="E5874" s="133"/>
      <c r="F5874" s="84"/>
      <c r="G5874" s="84"/>
      <c r="H5874" s="82"/>
      <c r="I5874" s="84"/>
      <c r="J5874" s="84"/>
      <c r="K5874" s="84"/>
      <c r="L5874" s="82"/>
    </row>
    <row r="5875" spans="2:12" x14ac:dyDescent="0.3">
      <c r="B5875" s="82"/>
      <c r="C5875" s="82"/>
      <c r="D5875" s="82"/>
      <c r="E5875" s="133"/>
      <c r="F5875" s="84"/>
      <c r="G5875" s="84"/>
      <c r="H5875" s="82"/>
      <c r="I5875" s="84"/>
      <c r="J5875" s="84"/>
      <c r="K5875" s="84"/>
      <c r="L5875" s="82"/>
    </row>
    <row r="5876" spans="2:12" x14ac:dyDescent="0.3">
      <c r="B5876" s="82"/>
      <c r="C5876" s="82"/>
      <c r="D5876" s="82"/>
      <c r="E5876" s="133"/>
      <c r="F5876" s="84"/>
      <c r="G5876" s="84"/>
      <c r="H5876" s="82"/>
      <c r="I5876" s="84"/>
      <c r="J5876" s="84"/>
      <c r="K5876" s="84"/>
      <c r="L5876" s="82"/>
    </row>
    <row r="5877" spans="2:12" x14ac:dyDescent="0.3">
      <c r="B5877" s="82"/>
      <c r="C5877" s="82"/>
      <c r="D5877" s="82"/>
      <c r="E5877" s="133"/>
      <c r="F5877" s="84"/>
      <c r="G5877" s="84"/>
      <c r="H5877" s="82"/>
      <c r="I5877" s="84"/>
      <c r="J5877" s="84"/>
      <c r="K5877" s="84"/>
      <c r="L5877" s="82"/>
    </row>
    <row r="5878" spans="2:12" x14ac:dyDescent="0.3">
      <c r="B5878" s="82"/>
      <c r="C5878" s="82"/>
      <c r="D5878" s="82"/>
      <c r="E5878" s="133"/>
      <c r="F5878" s="84"/>
      <c r="G5878" s="84"/>
      <c r="H5878" s="82"/>
      <c r="I5878" s="84"/>
      <c r="J5878" s="84"/>
      <c r="K5878" s="84"/>
      <c r="L5878" s="82"/>
    </row>
    <row r="5879" spans="2:12" x14ac:dyDescent="0.3">
      <c r="B5879" s="82"/>
      <c r="C5879" s="82"/>
      <c r="D5879" s="82"/>
      <c r="E5879" s="133"/>
      <c r="F5879" s="84"/>
      <c r="G5879" s="84"/>
      <c r="H5879" s="82"/>
      <c r="I5879" s="84"/>
      <c r="J5879" s="84"/>
      <c r="K5879" s="84"/>
      <c r="L5879" s="82"/>
    </row>
    <row r="5880" spans="2:12" x14ac:dyDescent="0.3">
      <c r="B5880" s="82"/>
      <c r="C5880" s="82"/>
      <c r="D5880" s="82"/>
      <c r="E5880" s="133"/>
      <c r="F5880" s="84"/>
      <c r="G5880" s="84"/>
      <c r="H5880" s="82"/>
      <c r="I5880" s="84"/>
      <c r="J5880" s="84"/>
      <c r="K5880" s="84"/>
      <c r="L5880" s="82"/>
    </row>
    <row r="5881" spans="2:12" x14ac:dyDescent="0.3">
      <c r="B5881" s="82"/>
      <c r="C5881" s="82"/>
      <c r="D5881" s="82"/>
      <c r="E5881" s="133"/>
      <c r="F5881" s="84"/>
      <c r="G5881" s="84"/>
      <c r="H5881" s="82"/>
      <c r="I5881" s="84"/>
      <c r="J5881" s="84"/>
      <c r="K5881" s="84"/>
      <c r="L5881" s="82"/>
    </row>
    <row r="5882" spans="2:12" x14ac:dyDescent="0.3">
      <c r="B5882" s="82"/>
      <c r="C5882" s="82"/>
      <c r="D5882" s="82"/>
      <c r="E5882" s="133"/>
      <c r="F5882" s="84"/>
      <c r="G5882" s="84"/>
      <c r="H5882" s="82"/>
      <c r="I5882" s="84"/>
      <c r="J5882" s="84"/>
      <c r="K5882" s="84"/>
      <c r="L5882" s="82"/>
    </row>
    <row r="5883" spans="2:12" x14ac:dyDescent="0.3">
      <c r="B5883" s="82"/>
      <c r="C5883" s="82"/>
      <c r="D5883" s="82"/>
      <c r="E5883" s="133"/>
      <c r="F5883" s="84"/>
      <c r="G5883" s="84"/>
      <c r="H5883" s="82"/>
      <c r="I5883" s="84"/>
      <c r="J5883" s="84"/>
      <c r="K5883" s="84"/>
      <c r="L5883" s="82"/>
    </row>
    <row r="5884" spans="2:12" x14ac:dyDescent="0.3">
      <c r="B5884" s="82"/>
      <c r="C5884" s="82"/>
      <c r="D5884" s="82"/>
      <c r="E5884" s="133"/>
      <c r="F5884" s="84"/>
      <c r="G5884" s="84"/>
      <c r="H5884" s="82"/>
      <c r="I5884" s="84"/>
      <c r="J5884" s="84"/>
      <c r="K5884" s="84"/>
      <c r="L5884" s="82"/>
    </row>
    <row r="5885" spans="2:12" x14ac:dyDescent="0.3">
      <c r="B5885" s="82"/>
      <c r="C5885" s="82"/>
      <c r="D5885" s="82"/>
      <c r="E5885" s="133"/>
      <c r="F5885" s="84"/>
      <c r="G5885" s="84"/>
      <c r="H5885" s="82"/>
      <c r="I5885" s="84"/>
      <c r="J5885" s="84"/>
      <c r="K5885" s="84"/>
      <c r="L5885" s="82"/>
    </row>
    <row r="5886" spans="2:12" x14ac:dyDescent="0.3">
      <c r="B5886" s="82"/>
      <c r="C5886" s="82"/>
      <c r="D5886" s="82"/>
      <c r="E5886" s="133"/>
      <c r="F5886" s="84"/>
      <c r="G5886" s="84"/>
      <c r="H5886" s="82"/>
      <c r="I5886" s="84"/>
      <c r="J5886" s="84"/>
      <c r="K5886" s="84"/>
      <c r="L5886" s="82"/>
    </row>
    <row r="5887" spans="2:12" x14ac:dyDescent="0.3">
      <c r="B5887" s="82"/>
      <c r="C5887" s="82"/>
      <c r="D5887" s="82"/>
      <c r="E5887" s="133"/>
      <c r="F5887" s="84"/>
      <c r="G5887" s="84"/>
      <c r="H5887" s="82"/>
      <c r="I5887" s="84"/>
      <c r="J5887" s="84"/>
      <c r="K5887" s="84"/>
      <c r="L5887" s="82"/>
    </row>
    <row r="5888" spans="2:12" x14ac:dyDescent="0.3">
      <c r="B5888" s="82"/>
      <c r="C5888" s="82"/>
      <c r="D5888" s="82"/>
      <c r="E5888" s="133"/>
      <c r="F5888" s="84"/>
      <c r="G5888" s="84"/>
      <c r="H5888" s="82"/>
      <c r="I5888" s="84"/>
      <c r="J5888" s="84"/>
      <c r="K5888" s="84"/>
      <c r="L5888" s="82"/>
    </row>
    <row r="5889" spans="2:12" x14ac:dyDescent="0.3">
      <c r="B5889" s="82"/>
      <c r="C5889" s="82"/>
      <c r="D5889" s="82"/>
      <c r="E5889" s="133"/>
      <c r="F5889" s="84"/>
      <c r="G5889" s="84"/>
      <c r="H5889" s="82"/>
      <c r="I5889" s="84"/>
      <c r="J5889" s="84"/>
      <c r="K5889" s="84"/>
      <c r="L5889" s="82"/>
    </row>
    <row r="5890" spans="2:12" x14ac:dyDescent="0.3">
      <c r="B5890" s="82"/>
      <c r="C5890" s="82"/>
      <c r="D5890" s="82"/>
      <c r="E5890" s="133"/>
      <c r="F5890" s="84"/>
      <c r="G5890" s="84"/>
      <c r="H5890" s="82"/>
      <c r="I5890" s="84"/>
      <c r="J5890" s="84"/>
      <c r="K5890" s="84"/>
      <c r="L5890" s="82"/>
    </row>
    <row r="5891" spans="2:12" x14ac:dyDescent="0.3">
      <c r="B5891" s="82"/>
      <c r="C5891" s="82"/>
      <c r="D5891" s="82"/>
      <c r="E5891" s="133"/>
      <c r="F5891" s="84"/>
      <c r="G5891" s="84"/>
      <c r="H5891" s="82"/>
      <c r="I5891" s="84"/>
      <c r="J5891" s="84"/>
      <c r="K5891" s="84"/>
      <c r="L5891" s="82"/>
    </row>
    <row r="5892" spans="2:12" x14ac:dyDescent="0.3">
      <c r="B5892" s="82"/>
      <c r="C5892" s="82"/>
      <c r="D5892" s="82"/>
      <c r="E5892" s="133"/>
      <c r="F5892" s="84"/>
      <c r="G5892" s="84"/>
      <c r="H5892" s="82"/>
      <c r="I5892" s="84"/>
      <c r="J5892" s="84"/>
      <c r="K5892" s="84"/>
      <c r="L5892" s="82"/>
    </row>
    <row r="5893" spans="2:12" x14ac:dyDescent="0.3">
      <c r="B5893" s="82"/>
      <c r="C5893" s="82"/>
      <c r="D5893" s="82"/>
      <c r="E5893" s="133"/>
      <c r="F5893" s="84"/>
      <c r="G5893" s="84"/>
      <c r="H5893" s="82"/>
      <c r="I5893" s="84"/>
      <c r="J5893" s="84"/>
      <c r="K5893" s="84"/>
      <c r="L5893" s="82"/>
    </row>
    <row r="5894" spans="2:12" x14ac:dyDescent="0.3">
      <c r="B5894" s="82"/>
      <c r="C5894" s="82"/>
      <c r="D5894" s="82"/>
      <c r="E5894" s="133"/>
      <c r="F5894" s="84"/>
      <c r="G5894" s="84"/>
      <c r="H5894" s="82"/>
      <c r="I5894" s="84"/>
      <c r="J5894" s="84"/>
      <c r="K5894" s="84"/>
      <c r="L5894" s="82"/>
    </row>
    <row r="5895" spans="2:12" x14ac:dyDescent="0.3">
      <c r="B5895" s="82"/>
      <c r="C5895" s="82"/>
      <c r="D5895" s="82"/>
      <c r="E5895" s="133"/>
      <c r="F5895" s="84"/>
      <c r="G5895" s="84"/>
      <c r="H5895" s="82"/>
      <c r="I5895" s="84"/>
      <c r="J5895" s="84"/>
      <c r="K5895" s="84"/>
      <c r="L5895" s="82"/>
    </row>
    <row r="5896" spans="2:12" x14ac:dyDescent="0.3">
      <c r="B5896" s="82"/>
      <c r="C5896" s="82"/>
      <c r="D5896" s="82"/>
      <c r="E5896" s="133"/>
      <c r="F5896" s="84"/>
      <c r="G5896" s="84"/>
      <c r="H5896" s="82"/>
      <c r="I5896" s="84"/>
      <c r="J5896" s="84"/>
      <c r="K5896" s="84"/>
      <c r="L5896" s="82"/>
    </row>
    <row r="5897" spans="2:12" x14ac:dyDescent="0.3">
      <c r="B5897" s="82"/>
      <c r="C5897" s="82"/>
      <c r="D5897" s="82"/>
      <c r="E5897" s="133"/>
      <c r="F5897" s="84"/>
      <c r="G5897" s="84"/>
      <c r="H5897" s="82"/>
      <c r="I5897" s="84"/>
      <c r="J5897" s="84"/>
      <c r="K5897" s="84"/>
      <c r="L5897" s="82"/>
    </row>
    <row r="5898" spans="2:12" x14ac:dyDescent="0.3">
      <c r="B5898" s="82"/>
      <c r="C5898" s="82"/>
      <c r="D5898" s="82"/>
      <c r="E5898" s="133"/>
      <c r="F5898" s="84"/>
      <c r="G5898" s="84"/>
      <c r="H5898" s="82"/>
      <c r="I5898" s="84"/>
      <c r="J5898" s="84"/>
      <c r="K5898" s="84"/>
      <c r="L5898" s="82"/>
    </row>
    <row r="5899" spans="2:12" x14ac:dyDescent="0.3">
      <c r="B5899" s="82"/>
      <c r="C5899" s="82"/>
      <c r="D5899" s="82"/>
      <c r="E5899" s="133"/>
      <c r="F5899" s="84"/>
      <c r="G5899" s="84"/>
      <c r="H5899" s="82"/>
      <c r="I5899" s="84"/>
      <c r="J5899" s="84"/>
      <c r="K5899" s="84"/>
      <c r="L5899" s="82"/>
    </row>
    <row r="5900" spans="2:12" x14ac:dyDescent="0.3">
      <c r="B5900" s="82"/>
      <c r="C5900" s="82"/>
      <c r="D5900" s="82"/>
      <c r="E5900" s="133"/>
      <c r="F5900" s="84"/>
      <c r="G5900" s="84"/>
      <c r="H5900" s="82"/>
      <c r="I5900" s="84"/>
      <c r="J5900" s="84"/>
      <c r="K5900" s="84"/>
      <c r="L5900" s="82"/>
    </row>
    <row r="5901" spans="2:12" x14ac:dyDescent="0.3">
      <c r="B5901" s="82"/>
      <c r="C5901" s="82"/>
      <c r="D5901" s="82"/>
      <c r="E5901" s="133"/>
      <c r="F5901" s="84"/>
      <c r="G5901" s="84"/>
      <c r="H5901" s="82"/>
      <c r="I5901" s="84"/>
      <c r="J5901" s="84"/>
      <c r="K5901" s="84"/>
      <c r="L5901" s="82"/>
    </row>
    <row r="5902" spans="2:12" x14ac:dyDescent="0.3">
      <c r="B5902" s="82"/>
      <c r="C5902" s="82"/>
      <c r="D5902" s="82"/>
      <c r="E5902" s="133"/>
      <c r="F5902" s="84"/>
      <c r="G5902" s="84"/>
      <c r="H5902" s="82"/>
      <c r="I5902" s="84"/>
      <c r="J5902" s="84"/>
      <c r="K5902" s="84"/>
      <c r="L5902" s="82"/>
    </row>
    <row r="5903" spans="2:12" x14ac:dyDescent="0.3">
      <c r="B5903" s="82"/>
      <c r="C5903" s="82"/>
      <c r="D5903" s="82"/>
      <c r="E5903" s="133"/>
      <c r="F5903" s="84"/>
      <c r="G5903" s="84"/>
      <c r="H5903" s="82"/>
      <c r="I5903" s="84"/>
      <c r="J5903" s="84"/>
      <c r="K5903" s="84"/>
      <c r="L5903" s="82"/>
    </row>
    <row r="5904" spans="2:12" x14ac:dyDescent="0.3">
      <c r="B5904" s="82"/>
      <c r="C5904" s="82"/>
      <c r="D5904" s="82"/>
      <c r="E5904" s="133"/>
      <c r="F5904" s="84"/>
      <c r="G5904" s="84"/>
      <c r="H5904" s="82"/>
      <c r="I5904" s="84"/>
      <c r="J5904" s="84"/>
      <c r="K5904" s="84"/>
      <c r="L5904" s="82"/>
    </row>
    <row r="5905" spans="2:12" x14ac:dyDescent="0.3">
      <c r="B5905" s="82"/>
      <c r="C5905" s="82"/>
      <c r="D5905" s="82"/>
      <c r="E5905" s="133"/>
      <c r="F5905" s="84"/>
      <c r="G5905" s="84"/>
      <c r="H5905" s="82"/>
      <c r="I5905" s="84"/>
      <c r="J5905" s="84"/>
      <c r="K5905" s="84"/>
      <c r="L5905" s="82"/>
    </row>
    <row r="5906" spans="2:12" x14ac:dyDescent="0.3">
      <c r="B5906" s="82"/>
      <c r="C5906" s="82"/>
      <c r="D5906" s="82"/>
      <c r="E5906" s="133"/>
      <c r="F5906" s="84"/>
      <c r="G5906" s="84"/>
      <c r="H5906" s="82"/>
      <c r="I5906" s="84"/>
      <c r="J5906" s="84"/>
      <c r="K5906" s="84"/>
      <c r="L5906" s="82"/>
    </row>
    <row r="5907" spans="2:12" x14ac:dyDescent="0.3">
      <c r="B5907" s="82"/>
      <c r="C5907" s="82"/>
      <c r="D5907" s="82"/>
      <c r="E5907" s="133"/>
      <c r="F5907" s="84"/>
      <c r="G5907" s="84"/>
      <c r="H5907" s="82"/>
      <c r="I5907" s="84"/>
      <c r="J5907" s="84"/>
      <c r="K5907" s="84"/>
      <c r="L5907" s="82"/>
    </row>
    <row r="5908" spans="2:12" x14ac:dyDescent="0.3">
      <c r="B5908" s="82"/>
      <c r="C5908" s="82"/>
      <c r="D5908" s="82"/>
      <c r="E5908" s="133"/>
      <c r="F5908" s="84"/>
      <c r="G5908" s="84"/>
      <c r="H5908" s="82"/>
      <c r="I5908" s="84"/>
      <c r="J5908" s="84"/>
      <c r="K5908" s="84"/>
      <c r="L5908" s="82"/>
    </row>
    <row r="5909" spans="2:12" x14ac:dyDescent="0.3">
      <c r="B5909" s="82"/>
      <c r="C5909" s="82"/>
      <c r="D5909" s="82"/>
      <c r="E5909" s="133"/>
      <c r="F5909" s="84"/>
      <c r="G5909" s="84"/>
      <c r="H5909" s="82"/>
      <c r="I5909" s="84"/>
      <c r="J5909" s="84"/>
      <c r="K5909" s="84"/>
      <c r="L5909" s="82"/>
    </row>
    <row r="5910" spans="2:12" x14ac:dyDescent="0.3">
      <c r="B5910" s="82"/>
      <c r="C5910" s="82"/>
      <c r="D5910" s="82"/>
      <c r="E5910" s="133"/>
      <c r="F5910" s="84"/>
      <c r="G5910" s="84"/>
      <c r="H5910" s="82"/>
      <c r="I5910" s="84"/>
      <c r="J5910" s="84"/>
      <c r="K5910" s="84"/>
      <c r="L5910" s="82"/>
    </row>
    <row r="5911" spans="2:12" x14ac:dyDescent="0.3">
      <c r="B5911" s="82"/>
      <c r="C5911" s="82"/>
      <c r="D5911" s="82"/>
      <c r="E5911" s="133"/>
      <c r="F5911" s="84"/>
      <c r="G5911" s="84"/>
      <c r="H5911" s="82"/>
      <c r="I5911" s="84"/>
      <c r="J5911" s="84"/>
      <c r="K5911" s="84"/>
      <c r="L5911" s="82"/>
    </row>
    <row r="5912" spans="2:12" x14ac:dyDescent="0.3">
      <c r="B5912" s="82"/>
      <c r="C5912" s="82"/>
      <c r="D5912" s="82"/>
      <c r="E5912" s="133"/>
      <c r="F5912" s="84"/>
      <c r="G5912" s="84"/>
      <c r="H5912" s="82"/>
      <c r="I5912" s="84"/>
      <c r="J5912" s="84"/>
      <c r="K5912" s="84"/>
      <c r="L5912" s="82"/>
    </row>
    <row r="5913" spans="2:12" x14ac:dyDescent="0.3">
      <c r="B5913" s="82"/>
      <c r="C5913" s="82"/>
      <c r="D5913" s="82"/>
      <c r="E5913" s="133"/>
      <c r="F5913" s="84"/>
      <c r="G5913" s="84"/>
      <c r="H5913" s="82"/>
      <c r="I5913" s="84"/>
      <c r="J5913" s="84"/>
      <c r="K5913" s="84"/>
      <c r="L5913" s="82"/>
    </row>
    <row r="5914" spans="2:12" x14ac:dyDescent="0.3">
      <c r="B5914" s="82"/>
      <c r="C5914" s="82"/>
      <c r="D5914" s="82"/>
      <c r="E5914" s="133"/>
      <c r="F5914" s="84"/>
      <c r="G5914" s="84"/>
      <c r="H5914" s="82"/>
      <c r="I5914" s="84"/>
      <c r="J5914" s="84"/>
      <c r="K5914" s="84"/>
      <c r="L5914" s="82"/>
    </row>
    <row r="5915" spans="2:12" x14ac:dyDescent="0.3">
      <c r="B5915" s="82"/>
      <c r="C5915" s="82"/>
      <c r="D5915" s="82"/>
      <c r="E5915" s="133"/>
      <c r="F5915" s="84"/>
      <c r="G5915" s="84"/>
      <c r="H5915" s="82"/>
      <c r="I5915" s="84"/>
      <c r="J5915" s="84"/>
      <c r="K5915" s="84"/>
      <c r="L5915" s="82"/>
    </row>
    <row r="5916" spans="2:12" x14ac:dyDescent="0.3">
      <c r="B5916" s="82"/>
      <c r="C5916" s="82"/>
      <c r="D5916" s="82"/>
      <c r="E5916" s="133"/>
      <c r="F5916" s="84"/>
      <c r="G5916" s="84"/>
      <c r="H5916" s="82"/>
      <c r="I5916" s="84"/>
      <c r="J5916" s="84"/>
      <c r="K5916" s="84"/>
      <c r="L5916" s="82"/>
    </row>
    <row r="5917" spans="2:12" x14ac:dyDescent="0.3">
      <c r="B5917" s="82"/>
      <c r="C5917" s="82"/>
      <c r="D5917" s="82"/>
      <c r="E5917" s="133"/>
      <c r="F5917" s="84"/>
      <c r="G5917" s="84"/>
      <c r="H5917" s="82"/>
      <c r="I5917" s="84"/>
      <c r="J5917" s="84"/>
      <c r="K5917" s="84"/>
      <c r="L5917" s="82"/>
    </row>
    <row r="5918" spans="2:12" x14ac:dyDescent="0.3">
      <c r="B5918" s="82"/>
      <c r="C5918" s="82"/>
      <c r="D5918" s="82"/>
      <c r="E5918" s="133"/>
      <c r="F5918" s="84"/>
      <c r="G5918" s="84"/>
      <c r="H5918" s="82"/>
      <c r="I5918" s="84"/>
      <c r="J5918" s="84"/>
      <c r="K5918" s="84"/>
      <c r="L5918" s="82"/>
    </row>
    <row r="5919" spans="2:12" x14ac:dyDescent="0.3">
      <c r="B5919" s="82"/>
      <c r="C5919" s="82"/>
      <c r="D5919" s="82"/>
      <c r="E5919" s="133"/>
      <c r="F5919" s="84"/>
      <c r="G5919" s="84"/>
      <c r="H5919" s="82"/>
      <c r="I5919" s="84"/>
      <c r="J5919" s="84"/>
      <c r="K5919" s="84"/>
      <c r="L5919" s="82"/>
    </row>
    <row r="5920" spans="2:12" x14ac:dyDescent="0.3">
      <c r="B5920" s="82"/>
      <c r="C5920" s="82"/>
      <c r="D5920" s="82"/>
      <c r="E5920" s="133"/>
      <c r="F5920" s="84"/>
      <c r="G5920" s="84"/>
      <c r="H5920" s="82"/>
      <c r="I5920" s="84"/>
      <c r="J5920" s="84"/>
      <c r="K5920" s="84"/>
      <c r="L5920" s="82"/>
    </row>
    <row r="5921" spans="2:12" x14ac:dyDescent="0.3">
      <c r="B5921" s="82"/>
      <c r="C5921" s="82"/>
      <c r="D5921" s="82"/>
      <c r="E5921" s="133"/>
      <c r="F5921" s="84"/>
      <c r="G5921" s="84"/>
      <c r="H5921" s="82"/>
      <c r="I5921" s="84"/>
      <c r="J5921" s="84"/>
      <c r="K5921" s="84"/>
      <c r="L5921" s="82"/>
    </row>
    <row r="5922" spans="2:12" x14ac:dyDescent="0.3">
      <c r="B5922" s="82"/>
      <c r="C5922" s="82"/>
      <c r="D5922" s="82"/>
      <c r="E5922" s="133"/>
      <c r="F5922" s="84"/>
      <c r="G5922" s="84"/>
      <c r="H5922" s="82"/>
      <c r="I5922" s="84"/>
      <c r="J5922" s="84"/>
      <c r="K5922" s="84"/>
      <c r="L5922" s="82"/>
    </row>
    <row r="5923" spans="2:12" x14ac:dyDescent="0.3">
      <c r="B5923" s="82"/>
      <c r="C5923" s="82"/>
      <c r="D5923" s="82"/>
      <c r="E5923" s="133"/>
      <c r="F5923" s="84"/>
      <c r="G5923" s="84"/>
      <c r="H5923" s="82"/>
      <c r="I5923" s="84"/>
      <c r="J5923" s="84"/>
      <c r="K5923" s="84"/>
      <c r="L5923" s="82"/>
    </row>
    <row r="5924" spans="2:12" x14ac:dyDescent="0.3">
      <c r="B5924" s="82"/>
      <c r="C5924" s="82"/>
      <c r="D5924" s="82"/>
      <c r="E5924" s="133"/>
      <c r="F5924" s="84"/>
      <c r="G5924" s="84"/>
      <c r="H5924" s="82"/>
      <c r="I5924" s="84"/>
      <c r="J5924" s="84"/>
      <c r="K5924" s="84"/>
      <c r="L5924" s="82"/>
    </row>
    <row r="5925" spans="2:12" x14ac:dyDescent="0.3">
      <c r="B5925" s="82"/>
      <c r="C5925" s="82"/>
      <c r="D5925" s="82"/>
      <c r="E5925" s="133"/>
      <c r="F5925" s="84"/>
      <c r="G5925" s="84"/>
      <c r="H5925" s="82"/>
      <c r="I5925" s="84"/>
      <c r="J5925" s="84"/>
      <c r="K5925" s="84"/>
      <c r="L5925" s="82"/>
    </row>
    <row r="5926" spans="2:12" x14ac:dyDescent="0.3">
      <c r="B5926" s="82"/>
      <c r="C5926" s="82"/>
      <c r="D5926" s="82"/>
      <c r="E5926" s="133"/>
      <c r="F5926" s="84"/>
      <c r="G5926" s="84"/>
      <c r="H5926" s="82"/>
      <c r="I5926" s="84"/>
      <c r="J5926" s="84"/>
      <c r="K5926" s="84"/>
      <c r="L5926" s="82"/>
    </row>
    <row r="5927" spans="2:12" x14ac:dyDescent="0.3">
      <c r="B5927" s="82"/>
      <c r="C5927" s="82"/>
      <c r="D5927" s="82"/>
      <c r="E5927" s="133"/>
      <c r="F5927" s="84"/>
      <c r="G5927" s="84"/>
      <c r="H5927" s="82"/>
      <c r="I5927" s="84"/>
      <c r="J5927" s="84"/>
      <c r="K5927" s="84"/>
      <c r="L5927" s="82"/>
    </row>
    <row r="5928" spans="2:12" x14ac:dyDescent="0.3">
      <c r="B5928" s="82"/>
      <c r="C5928" s="82"/>
      <c r="D5928" s="82"/>
      <c r="E5928" s="133"/>
      <c r="F5928" s="84"/>
      <c r="G5928" s="84"/>
      <c r="H5928" s="82"/>
      <c r="I5928" s="84"/>
      <c r="J5928" s="84"/>
      <c r="K5928" s="84"/>
      <c r="L5928" s="82"/>
    </row>
    <row r="5929" spans="2:12" x14ac:dyDescent="0.3">
      <c r="B5929" s="82"/>
      <c r="C5929" s="82"/>
      <c r="D5929" s="82"/>
      <c r="E5929" s="133"/>
      <c r="F5929" s="84"/>
      <c r="G5929" s="84"/>
      <c r="H5929" s="82"/>
      <c r="I5929" s="84"/>
      <c r="J5929" s="84"/>
      <c r="K5929" s="84"/>
      <c r="L5929" s="82"/>
    </row>
    <row r="5930" spans="2:12" x14ac:dyDescent="0.3">
      <c r="B5930" s="82"/>
      <c r="C5930" s="82"/>
      <c r="D5930" s="82"/>
      <c r="E5930" s="133"/>
      <c r="F5930" s="84"/>
      <c r="G5930" s="84"/>
      <c r="H5930" s="82"/>
      <c r="I5930" s="84"/>
      <c r="J5930" s="84"/>
      <c r="K5930" s="84"/>
      <c r="L5930" s="82"/>
    </row>
    <row r="5931" spans="2:12" x14ac:dyDescent="0.3">
      <c r="B5931" s="82"/>
      <c r="C5931" s="82"/>
      <c r="D5931" s="82"/>
      <c r="E5931" s="133"/>
      <c r="F5931" s="84"/>
      <c r="G5931" s="84"/>
      <c r="H5931" s="82"/>
      <c r="I5931" s="84"/>
      <c r="J5931" s="84"/>
      <c r="K5931" s="84"/>
      <c r="L5931" s="82"/>
    </row>
    <row r="5932" spans="2:12" x14ac:dyDescent="0.3">
      <c r="B5932" s="82"/>
      <c r="C5932" s="82"/>
      <c r="D5932" s="82"/>
      <c r="E5932" s="133"/>
      <c r="F5932" s="84"/>
      <c r="G5932" s="84"/>
      <c r="H5932" s="82"/>
      <c r="I5932" s="84"/>
      <c r="J5932" s="84"/>
      <c r="K5932" s="84"/>
      <c r="L5932" s="82"/>
    </row>
    <row r="5933" spans="2:12" x14ac:dyDescent="0.3">
      <c r="B5933" s="82"/>
      <c r="C5933" s="82"/>
      <c r="D5933" s="82"/>
      <c r="E5933" s="133"/>
      <c r="F5933" s="84"/>
      <c r="G5933" s="84"/>
      <c r="H5933" s="82"/>
      <c r="I5933" s="84"/>
      <c r="J5933" s="84"/>
      <c r="K5933" s="84"/>
      <c r="L5933" s="82"/>
    </row>
    <row r="5934" spans="2:12" x14ac:dyDescent="0.3">
      <c r="B5934" s="82"/>
      <c r="C5934" s="82"/>
      <c r="D5934" s="82"/>
      <c r="E5934" s="133"/>
      <c r="F5934" s="84"/>
      <c r="G5934" s="84"/>
      <c r="H5934" s="82"/>
      <c r="I5934" s="84"/>
      <c r="J5934" s="84"/>
      <c r="K5934" s="84"/>
      <c r="L5934" s="82"/>
    </row>
    <row r="5935" spans="2:12" x14ac:dyDescent="0.3">
      <c r="B5935" s="82"/>
      <c r="C5935" s="82"/>
      <c r="D5935" s="82"/>
      <c r="E5935" s="133"/>
      <c r="F5935" s="84"/>
      <c r="G5935" s="84"/>
      <c r="H5935" s="82"/>
      <c r="I5935" s="84"/>
      <c r="J5935" s="84"/>
      <c r="K5935" s="84"/>
      <c r="L5935" s="82"/>
    </row>
    <row r="5936" spans="2:12" x14ac:dyDescent="0.3">
      <c r="B5936" s="82"/>
      <c r="C5936" s="82"/>
      <c r="D5936" s="82"/>
      <c r="E5936" s="133"/>
      <c r="F5936" s="84"/>
      <c r="G5936" s="84"/>
      <c r="H5936" s="82"/>
      <c r="I5936" s="84"/>
      <c r="J5936" s="84"/>
      <c r="K5936" s="84"/>
      <c r="L5936" s="82"/>
    </row>
    <row r="5937" spans="2:12" x14ac:dyDescent="0.3">
      <c r="B5937" s="82"/>
      <c r="C5937" s="82"/>
      <c r="D5937" s="82"/>
      <c r="E5937" s="133"/>
      <c r="F5937" s="84"/>
      <c r="G5937" s="84"/>
      <c r="H5937" s="82"/>
      <c r="I5937" s="84"/>
      <c r="J5937" s="84"/>
      <c r="K5937" s="84"/>
      <c r="L5937" s="82"/>
    </row>
    <row r="5938" spans="2:12" x14ac:dyDescent="0.3">
      <c r="B5938" s="82"/>
      <c r="C5938" s="82"/>
      <c r="D5938" s="82"/>
      <c r="E5938" s="133"/>
      <c r="F5938" s="84"/>
      <c r="G5938" s="84"/>
      <c r="H5938" s="82"/>
      <c r="I5938" s="84"/>
      <c r="J5938" s="84"/>
      <c r="K5938" s="84"/>
      <c r="L5938" s="82"/>
    </row>
    <row r="5939" spans="2:12" x14ac:dyDescent="0.3">
      <c r="B5939" s="82"/>
      <c r="C5939" s="82"/>
      <c r="D5939" s="82"/>
      <c r="E5939" s="133"/>
      <c r="F5939" s="84"/>
      <c r="G5939" s="84"/>
      <c r="H5939" s="82"/>
      <c r="I5939" s="84"/>
      <c r="J5939" s="84"/>
      <c r="K5939" s="84"/>
      <c r="L5939" s="82"/>
    </row>
    <row r="5940" spans="2:12" x14ac:dyDescent="0.3">
      <c r="B5940" s="82"/>
      <c r="C5940" s="82"/>
      <c r="D5940" s="82"/>
      <c r="E5940" s="133"/>
      <c r="F5940" s="84"/>
      <c r="G5940" s="84"/>
      <c r="H5940" s="82"/>
      <c r="I5940" s="84"/>
      <c r="J5940" s="84"/>
      <c r="K5940" s="84"/>
      <c r="L5940" s="82"/>
    </row>
    <row r="5941" spans="2:12" x14ac:dyDescent="0.3">
      <c r="B5941" s="82"/>
      <c r="C5941" s="82"/>
      <c r="D5941" s="82"/>
      <c r="E5941" s="133"/>
      <c r="F5941" s="84"/>
      <c r="G5941" s="84"/>
      <c r="H5941" s="82"/>
      <c r="I5941" s="84"/>
      <c r="J5941" s="84"/>
      <c r="K5941" s="84"/>
      <c r="L5941" s="82"/>
    </row>
    <row r="5942" spans="2:12" x14ac:dyDescent="0.3">
      <c r="B5942" s="82"/>
      <c r="C5942" s="82"/>
      <c r="D5942" s="82"/>
      <c r="E5942" s="133"/>
      <c r="F5942" s="84"/>
      <c r="G5942" s="84"/>
      <c r="H5942" s="82"/>
      <c r="I5942" s="84"/>
      <c r="J5942" s="84"/>
      <c r="K5942" s="84"/>
      <c r="L5942" s="82"/>
    </row>
    <row r="5943" spans="2:12" x14ac:dyDescent="0.3">
      <c r="B5943" s="82"/>
      <c r="C5943" s="82"/>
      <c r="D5943" s="82"/>
      <c r="E5943" s="133"/>
      <c r="F5943" s="84"/>
      <c r="G5943" s="84"/>
      <c r="H5943" s="82"/>
      <c r="I5943" s="84"/>
      <c r="J5943" s="84"/>
      <c r="K5943" s="84"/>
      <c r="L5943" s="82"/>
    </row>
    <row r="5944" spans="2:12" x14ac:dyDescent="0.3">
      <c r="B5944" s="82"/>
      <c r="C5944" s="82"/>
      <c r="D5944" s="82"/>
      <c r="E5944" s="133"/>
      <c r="F5944" s="84"/>
      <c r="G5944" s="84"/>
      <c r="H5944" s="82"/>
      <c r="I5944" s="84"/>
      <c r="J5944" s="84"/>
      <c r="K5944" s="84"/>
      <c r="L5944" s="82"/>
    </row>
    <row r="5945" spans="2:12" x14ac:dyDescent="0.3">
      <c r="B5945" s="82"/>
      <c r="C5945" s="82"/>
      <c r="D5945" s="82"/>
      <c r="E5945" s="133"/>
      <c r="F5945" s="84"/>
      <c r="G5945" s="84"/>
      <c r="H5945" s="82"/>
      <c r="I5945" s="84"/>
      <c r="J5945" s="84"/>
      <c r="K5945" s="84"/>
      <c r="L5945" s="82"/>
    </row>
    <row r="5946" spans="2:12" x14ac:dyDescent="0.3">
      <c r="B5946" s="82"/>
      <c r="C5946" s="82"/>
      <c r="D5946" s="82"/>
      <c r="E5946" s="133"/>
      <c r="F5946" s="84"/>
      <c r="G5946" s="84"/>
      <c r="H5946" s="82"/>
      <c r="I5946" s="84"/>
      <c r="J5946" s="84"/>
      <c r="K5946" s="84"/>
      <c r="L5946" s="82"/>
    </row>
    <row r="5947" spans="2:12" x14ac:dyDescent="0.3">
      <c r="B5947" s="82"/>
      <c r="C5947" s="82"/>
      <c r="D5947" s="82"/>
      <c r="E5947" s="133"/>
      <c r="F5947" s="84"/>
      <c r="G5947" s="84"/>
      <c r="H5947" s="82"/>
      <c r="I5947" s="84"/>
      <c r="J5947" s="84"/>
      <c r="K5947" s="84"/>
      <c r="L5947" s="82"/>
    </row>
    <row r="5948" spans="2:12" x14ac:dyDescent="0.3">
      <c r="B5948" s="82"/>
      <c r="C5948" s="82"/>
      <c r="D5948" s="82"/>
      <c r="E5948" s="133"/>
      <c r="F5948" s="84"/>
      <c r="G5948" s="84"/>
      <c r="H5948" s="82"/>
      <c r="I5948" s="84"/>
      <c r="J5948" s="84"/>
      <c r="K5948" s="84"/>
      <c r="L5948" s="82"/>
    </row>
    <row r="5949" spans="2:12" x14ac:dyDescent="0.3">
      <c r="B5949" s="82"/>
      <c r="C5949" s="82"/>
      <c r="D5949" s="82"/>
      <c r="E5949" s="133"/>
      <c r="F5949" s="84"/>
      <c r="G5949" s="84"/>
      <c r="H5949" s="82"/>
      <c r="I5949" s="84"/>
      <c r="J5949" s="84"/>
      <c r="K5949" s="84"/>
      <c r="L5949" s="82"/>
    </row>
    <row r="5950" spans="2:12" x14ac:dyDescent="0.3">
      <c r="B5950" s="82"/>
      <c r="C5950" s="82"/>
      <c r="D5950" s="82"/>
      <c r="E5950" s="133"/>
      <c r="F5950" s="84"/>
      <c r="G5950" s="84"/>
      <c r="H5950" s="82"/>
      <c r="I5950" s="84"/>
      <c r="J5950" s="84"/>
      <c r="K5950" s="84"/>
      <c r="L5950" s="82"/>
    </row>
    <row r="5951" spans="2:12" x14ac:dyDescent="0.3">
      <c r="B5951" s="82"/>
      <c r="C5951" s="82"/>
      <c r="D5951" s="82"/>
      <c r="E5951" s="133"/>
      <c r="F5951" s="84"/>
      <c r="G5951" s="84"/>
      <c r="H5951" s="82"/>
      <c r="I5951" s="84"/>
      <c r="J5951" s="84"/>
      <c r="K5951" s="84"/>
      <c r="L5951" s="82"/>
    </row>
    <row r="5952" spans="2:12" x14ac:dyDescent="0.3">
      <c r="B5952" s="82"/>
      <c r="C5952" s="82"/>
      <c r="D5952" s="82"/>
      <c r="E5952" s="133"/>
      <c r="F5952" s="84"/>
      <c r="G5952" s="84"/>
      <c r="H5952" s="82"/>
      <c r="I5952" s="84"/>
      <c r="J5952" s="84"/>
      <c r="K5952" s="84"/>
      <c r="L5952" s="82"/>
    </row>
    <row r="5953" spans="2:12" x14ac:dyDescent="0.3">
      <c r="B5953" s="82"/>
      <c r="C5953" s="82"/>
      <c r="D5953" s="82"/>
      <c r="E5953" s="133"/>
      <c r="F5953" s="84"/>
      <c r="G5953" s="84"/>
      <c r="H5953" s="82"/>
      <c r="I5953" s="84"/>
      <c r="J5953" s="84"/>
      <c r="K5953" s="84"/>
      <c r="L5953" s="82"/>
    </row>
    <row r="5954" spans="2:12" x14ac:dyDescent="0.3">
      <c r="B5954" s="82"/>
      <c r="C5954" s="82"/>
      <c r="D5954" s="82"/>
      <c r="E5954" s="133"/>
      <c r="F5954" s="84"/>
      <c r="G5954" s="84"/>
      <c r="H5954" s="82"/>
      <c r="I5954" s="84"/>
      <c r="J5954" s="84"/>
      <c r="K5954" s="84"/>
      <c r="L5954" s="82"/>
    </row>
    <row r="5955" spans="2:12" x14ac:dyDescent="0.3">
      <c r="B5955" s="82"/>
      <c r="C5955" s="82"/>
      <c r="D5955" s="82"/>
      <c r="E5955" s="133"/>
      <c r="F5955" s="84"/>
      <c r="G5955" s="84"/>
      <c r="H5955" s="82"/>
      <c r="I5955" s="84"/>
      <c r="J5955" s="84"/>
      <c r="K5955" s="84"/>
      <c r="L5955" s="82"/>
    </row>
    <row r="5956" spans="2:12" x14ac:dyDescent="0.3">
      <c r="B5956" s="82"/>
      <c r="C5956" s="82"/>
      <c r="D5956" s="82"/>
      <c r="E5956" s="133"/>
      <c r="F5956" s="84"/>
      <c r="G5956" s="84"/>
      <c r="H5956" s="82"/>
      <c r="I5956" s="84"/>
      <c r="J5956" s="84"/>
      <c r="K5956" s="84"/>
      <c r="L5956" s="82"/>
    </row>
    <row r="5957" spans="2:12" x14ac:dyDescent="0.3">
      <c r="B5957" s="82"/>
      <c r="C5957" s="82"/>
      <c r="D5957" s="82"/>
      <c r="E5957" s="133"/>
      <c r="F5957" s="84"/>
      <c r="G5957" s="84"/>
      <c r="H5957" s="82"/>
      <c r="I5957" s="84"/>
      <c r="J5957" s="84"/>
      <c r="K5957" s="84"/>
      <c r="L5957" s="82"/>
    </row>
    <row r="5958" spans="2:12" x14ac:dyDescent="0.3">
      <c r="B5958" s="82"/>
      <c r="C5958" s="82"/>
      <c r="D5958" s="82"/>
      <c r="E5958" s="133"/>
      <c r="F5958" s="84"/>
      <c r="G5958" s="84"/>
      <c r="H5958" s="82"/>
      <c r="I5958" s="84"/>
      <c r="J5958" s="84"/>
      <c r="K5958" s="84"/>
      <c r="L5958" s="82"/>
    </row>
    <row r="5959" spans="2:12" x14ac:dyDescent="0.3">
      <c r="B5959" s="82"/>
      <c r="C5959" s="82"/>
      <c r="D5959" s="82"/>
      <c r="E5959" s="133"/>
      <c r="F5959" s="84"/>
      <c r="G5959" s="84"/>
      <c r="H5959" s="82"/>
      <c r="I5959" s="84"/>
      <c r="J5959" s="84"/>
      <c r="K5959" s="84"/>
      <c r="L5959" s="82"/>
    </row>
    <row r="5960" spans="2:12" x14ac:dyDescent="0.3">
      <c r="B5960" s="82"/>
      <c r="C5960" s="82"/>
      <c r="D5960" s="82"/>
      <c r="E5960" s="133"/>
      <c r="F5960" s="84"/>
      <c r="G5960" s="84"/>
      <c r="H5960" s="82"/>
      <c r="I5960" s="84"/>
      <c r="J5960" s="84"/>
      <c r="K5960" s="84"/>
      <c r="L5960" s="82"/>
    </row>
    <row r="5961" spans="2:12" x14ac:dyDescent="0.3">
      <c r="B5961" s="82"/>
      <c r="C5961" s="82"/>
      <c r="D5961" s="82"/>
      <c r="E5961" s="133"/>
      <c r="F5961" s="84"/>
      <c r="G5961" s="84"/>
      <c r="H5961" s="82"/>
      <c r="I5961" s="84"/>
      <c r="J5961" s="84"/>
      <c r="K5961" s="84"/>
      <c r="L5961" s="82"/>
    </row>
    <row r="5962" spans="2:12" x14ac:dyDescent="0.3">
      <c r="B5962" s="82"/>
      <c r="C5962" s="82"/>
      <c r="D5962" s="82"/>
      <c r="E5962" s="133"/>
      <c r="F5962" s="84"/>
      <c r="G5962" s="84"/>
      <c r="H5962" s="82"/>
      <c r="I5962" s="84"/>
      <c r="J5962" s="84"/>
      <c r="K5962" s="84"/>
      <c r="L5962" s="82"/>
    </row>
    <row r="5963" spans="2:12" x14ac:dyDescent="0.3">
      <c r="B5963" s="82"/>
      <c r="C5963" s="82"/>
      <c r="D5963" s="82"/>
      <c r="E5963" s="133"/>
      <c r="F5963" s="84"/>
      <c r="G5963" s="84"/>
      <c r="H5963" s="82"/>
      <c r="I5963" s="84"/>
      <c r="J5963" s="84"/>
      <c r="K5963" s="84"/>
      <c r="L5963" s="82"/>
    </row>
    <row r="5964" spans="2:12" x14ac:dyDescent="0.3">
      <c r="B5964" s="82"/>
      <c r="C5964" s="82"/>
      <c r="D5964" s="82"/>
      <c r="E5964" s="133"/>
      <c r="F5964" s="84"/>
      <c r="G5964" s="84"/>
      <c r="H5964" s="82"/>
      <c r="I5964" s="84"/>
      <c r="J5964" s="84"/>
      <c r="K5964" s="84"/>
      <c r="L5964" s="82"/>
    </row>
    <row r="5965" spans="2:12" x14ac:dyDescent="0.3">
      <c r="B5965" s="82"/>
      <c r="C5965" s="82"/>
      <c r="D5965" s="82"/>
      <c r="E5965" s="133"/>
      <c r="F5965" s="84"/>
      <c r="G5965" s="84"/>
      <c r="H5965" s="82"/>
      <c r="I5965" s="84"/>
      <c r="J5965" s="84"/>
      <c r="K5965" s="84"/>
      <c r="L5965" s="82"/>
    </row>
    <row r="5966" spans="2:12" x14ac:dyDescent="0.3">
      <c r="B5966" s="82"/>
      <c r="C5966" s="82"/>
      <c r="D5966" s="82"/>
      <c r="E5966" s="133"/>
      <c r="F5966" s="84"/>
      <c r="G5966" s="84"/>
      <c r="H5966" s="82"/>
      <c r="I5966" s="84"/>
      <c r="J5966" s="84"/>
      <c r="K5966" s="84"/>
      <c r="L5966" s="82"/>
    </row>
    <row r="5967" spans="2:12" x14ac:dyDescent="0.3">
      <c r="B5967" s="82"/>
      <c r="C5967" s="82"/>
      <c r="D5967" s="82"/>
      <c r="E5967" s="133"/>
      <c r="F5967" s="84"/>
      <c r="G5967" s="84"/>
      <c r="H5967" s="82"/>
      <c r="I5967" s="84"/>
      <c r="J5967" s="84"/>
      <c r="K5967" s="84"/>
      <c r="L5967" s="82"/>
    </row>
    <row r="5968" spans="2:12" x14ac:dyDescent="0.3">
      <c r="B5968" s="82"/>
      <c r="C5968" s="82"/>
      <c r="D5968" s="82"/>
      <c r="E5968" s="133"/>
      <c r="F5968" s="84"/>
      <c r="G5968" s="84"/>
      <c r="H5968" s="82"/>
      <c r="I5968" s="84"/>
      <c r="J5968" s="84"/>
      <c r="K5968" s="84"/>
      <c r="L5968" s="82"/>
    </row>
    <row r="5969" spans="2:12" x14ac:dyDescent="0.3">
      <c r="B5969" s="82"/>
      <c r="C5969" s="82"/>
      <c r="D5969" s="82"/>
      <c r="E5969" s="133"/>
      <c r="F5969" s="84"/>
      <c r="G5969" s="84"/>
      <c r="H5969" s="82"/>
      <c r="I5969" s="84"/>
      <c r="J5969" s="84"/>
      <c r="K5969" s="84"/>
      <c r="L5969" s="82"/>
    </row>
    <row r="5970" spans="2:12" x14ac:dyDescent="0.3">
      <c r="B5970" s="82"/>
      <c r="C5970" s="82"/>
      <c r="D5970" s="82"/>
      <c r="E5970" s="133"/>
      <c r="F5970" s="84"/>
      <c r="G5970" s="84"/>
      <c r="H5970" s="82"/>
      <c r="I5970" s="84"/>
      <c r="J5970" s="84"/>
      <c r="K5970" s="84"/>
      <c r="L5970" s="82"/>
    </row>
    <row r="5971" spans="2:12" x14ac:dyDescent="0.3">
      <c r="B5971" s="82"/>
      <c r="C5971" s="82"/>
      <c r="D5971" s="82"/>
      <c r="E5971" s="133"/>
      <c r="F5971" s="84"/>
      <c r="G5971" s="84"/>
      <c r="H5971" s="82"/>
      <c r="I5971" s="84"/>
      <c r="J5971" s="84"/>
      <c r="K5971" s="84"/>
      <c r="L5971" s="82"/>
    </row>
    <row r="5972" spans="2:12" x14ac:dyDescent="0.3">
      <c r="B5972" s="82"/>
      <c r="C5972" s="82"/>
      <c r="D5972" s="82"/>
      <c r="E5972" s="133"/>
      <c r="F5972" s="84"/>
      <c r="G5972" s="84"/>
      <c r="H5972" s="82"/>
      <c r="I5972" s="84"/>
      <c r="J5972" s="84"/>
      <c r="K5972" s="84"/>
      <c r="L5972" s="82"/>
    </row>
    <row r="5973" spans="2:12" x14ac:dyDescent="0.3">
      <c r="B5973" s="82"/>
      <c r="C5973" s="82"/>
      <c r="D5973" s="82"/>
      <c r="E5973" s="133"/>
      <c r="F5973" s="84"/>
      <c r="G5973" s="84"/>
      <c r="H5973" s="82"/>
      <c r="I5973" s="84"/>
      <c r="J5973" s="84"/>
      <c r="K5973" s="84"/>
      <c r="L5973" s="82"/>
    </row>
    <row r="5974" spans="2:12" x14ac:dyDescent="0.3">
      <c r="B5974" s="82"/>
      <c r="C5974" s="82"/>
      <c r="D5974" s="82"/>
      <c r="E5974" s="133"/>
      <c r="F5974" s="84"/>
      <c r="G5974" s="84"/>
      <c r="H5974" s="82"/>
      <c r="I5974" s="84"/>
      <c r="J5974" s="84"/>
      <c r="K5974" s="84"/>
      <c r="L5974" s="82"/>
    </row>
    <row r="5975" spans="2:12" x14ac:dyDescent="0.3">
      <c r="B5975" s="82"/>
      <c r="C5975" s="82"/>
      <c r="D5975" s="82"/>
      <c r="E5975" s="133"/>
      <c r="F5975" s="84"/>
      <c r="G5975" s="84"/>
      <c r="H5975" s="82"/>
      <c r="I5975" s="84"/>
      <c r="J5975" s="84"/>
      <c r="K5975" s="84"/>
      <c r="L5975" s="82"/>
    </row>
    <row r="5976" spans="2:12" x14ac:dyDescent="0.3">
      <c r="B5976" s="82"/>
      <c r="C5976" s="82"/>
      <c r="D5976" s="82"/>
      <c r="E5976" s="133"/>
      <c r="F5976" s="84"/>
      <c r="G5976" s="84"/>
      <c r="H5976" s="82"/>
      <c r="I5976" s="84"/>
      <c r="J5976" s="84"/>
      <c r="K5976" s="84"/>
      <c r="L5976" s="82"/>
    </row>
    <row r="5977" spans="2:12" x14ac:dyDescent="0.3">
      <c r="B5977" s="82"/>
      <c r="C5977" s="82"/>
      <c r="D5977" s="82"/>
      <c r="E5977" s="133"/>
      <c r="F5977" s="84"/>
      <c r="G5977" s="84"/>
      <c r="H5977" s="82"/>
      <c r="I5977" s="84"/>
      <c r="J5977" s="84"/>
      <c r="K5977" s="84"/>
      <c r="L5977" s="82"/>
    </row>
    <row r="5978" spans="2:12" x14ac:dyDescent="0.3">
      <c r="B5978" s="82"/>
      <c r="C5978" s="82"/>
      <c r="D5978" s="82"/>
      <c r="E5978" s="133"/>
      <c r="F5978" s="84"/>
      <c r="G5978" s="84"/>
      <c r="H5978" s="82"/>
      <c r="I5978" s="84"/>
      <c r="J5978" s="84"/>
      <c r="K5978" s="84"/>
      <c r="L5978" s="82"/>
    </row>
    <row r="5979" spans="2:12" x14ac:dyDescent="0.3">
      <c r="B5979" s="82"/>
      <c r="C5979" s="82"/>
      <c r="D5979" s="82"/>
      <c r="E5979" s="133"/>
      <c r="F5979" s="84"/>
      <c r="G5979" s="84"/>
      <c r="H5979" s="82"/>
      <c r="I5979" s="84"/>
      <c r="J5979" s="84"/>
      <c r="K5979" s="84"/>
      <c r="L5979" s="82"/>
    </row>
    <row r="5980" spans="2:12" x14ac:dyDescent="0.3">
      <c r="B5980" s="82"/>
      <c r="C5980" s="82"/>
      <c r="D5980" s="82"/>
      <c r="E5980" s="133"/>
      <c r="F5980" s="84"/>
      <c r="G5980" s="84"/>
      <c r="H5980" s="82"/>
      <c r="I5980" s="84"/>
      <c r="J5980" s="84"/>
      <c r="K5980" s="84"/>
      <c r="L5980" s="82"/>
    </row>
    <row r="5981" spans="2:12" x14ac:dyDescent="0.3">
      <c r="B5981" s="82"/>
      <c r="C5981" s="82"/>
      <c r="D5981" s="82"/>
      <c r="E5981" s="133"/>
      <c r="F5981" s="84"/>
      <c r="G5981" s="84"/>
      <c r="H5981" s="82"/>
      <c r="I5981" s="84"/>
      <c r="J5981" s="84"/>
      <c r="K5981" s="84"/>
      <c r="L5981" s="82"/>
    </row>
    <row r="5982" spans="2:12" x14ac:dyDescent="0.3">
      <c r="B5982" s="82"/>
      <c r="C5982" s="82"/>
      <c r="D5982" s="82"/>
      <c r="E5982" s="133"/>
      <c r="F5982" s="84"/>
      <c r="G5982" s="84"/>
      <c r="H5982" s="82"/>
      <c r="I5982" s="84"/>
      <c r="J5982" s="84"/>
      <c r="K5982" s="84"/>
      <c r="L5982" s="82"/>
    </row>
    <row r="5983" spans="2:12" x14ac:dyDescent="0.3">
      <c r="B5983" s="82"/>
      <c r="C5983" s="82"/>
      <c r="D5983" s="82"/>
      <c r="E5983" s="133"/>
      <c r="F5983" s="84"/>
      <c r="G5983" s="84"/>
      <c r="H5983" s="82"/>
      <c r="I5983" s="84"/>
      <c r="J5983" s="84"/>
      <c r="K5983" s="84"/>
      <c r="L5983" s="82"/>
    </row>
    <row r="5984" spans="2:12" x14ac:dyDescent="0.3">
      <c r="B5984" s="82"/>
      <c r="C5984" s="82"/>
      <c r="D5984" s="82"/>
      <c r="E5984" s="133"/>
      <c r="F5984" s="84"/>
      <c r="G5984" s="84"/>
      <c r="H5984" s="82"/>
      <c r="I5984" s="84"/>
      <c r="J5984" s="84"/>
      <c r="K5984" s="84"/>
      <c r="L5984" s="82"/>
    </row>
    <row r="5985" spans="2:12" x14ac:dyDescent="0.3">
      <c r="B5985" s="82"/>
      <c r="C5985" s="82"/>
      <c r="D5985" s="82"/>
      <c r="E5985" s="133"/>
      <c r="F5985" s="84"/>
      <c r="G5985" s="84"/>
      <c r="H5985" s="82"/>
      <c r="I5985" s="84"/>
      <c r="J5985" s="84"/>
      <c r="K5985" s="84"/>
      <c r="L5985" s="82"/>
    </row>
    <row r="5986" spans="2:12" x14ac:dyDescent="0.3">
      <c r="B5986" s="82"/>
      <c r="C5986" s="82"/>
      <c r="D5986" s="82"/>
      <c r="E5986" s="133"/>
      <c r="F5986" s="84"/>
      <c r="G5986" s="84"/>
      <c r="H5986" s="82"/>
      <c r="I5986" s="84"/>
      <c r="J5986" s="84"/>
      <c r="K5986" s="84"/>
      <c r="L5986" s="82"/>
    </row>
    <row r="5987" spans="2:12" x14ac:dyDescent="0.3">
      <c r="B5987" s="82"/>
      <c r="C5987" s="82"/>
      <c r="D5987" s="82"/>
      <c r="E5987" s="133"/>
      <c r="F5987" s="84"/>
      <c r="G5987" s="84"/>
      <c r="H5987" s="82"/>
      <c r="I5987" s="84"/>
      <c r="J5987" s="84"/>
      <c r="K5987" s="84"/>
      <c r="L5987" s="82"/>
    </row>
    <row r="5988" spans="2:12" x14ac:dyDescent="0.3">
      <c r="B5988" s="82"/>
      <c r="C5988" s="82"/>
      <c r="D5988" s="82"/>
      <c r="E5988" s="133"/>
      <c r="F5988" s="84"/>
      <c r="G5988" s="84"/>
      <c r="H5988" s="82"/>
      <c r="I5988" s="84"/>
      <c r="J5988" s="84"/>
      <c r="K5988" s="84"/>
      <c r="L5988" s="82"/>
    </row>
    <row r="5989" spans="2:12" x14ac:dyDescent="0.3">
      <c r="B5989" s="82"/>
      <c r="C5989" s="82"/>
      <c r="D5989" s="82"/>
      <c r="E5989" s="133"/>
      <c r="F5989" s="84"/>
      <c r="G5989" s="84"/>
      <c r="H5989" s="82"/>
      <c r="I5989" s="84"/>
      <c r="J5989" s="84"/>
      <c r="K5989" s="84"/>
      <c r="L5989" s="82"/>
    </row>
    <row r="5990" spans="2:12" x14ac:dyDescent="0.3">
      <c r="B5990" s="82"/>
      <c r="C5990" s="82"/>
      <c r="D5990" s="82"/>
      <c r="E5990" s="133"/>
      <c r="F5990" s="84"/>
      <c r="G5990" s="84"/>
      <c r="H5990" s="82"/>
      <c r="I5990" s="84"/>
      <c r="J5990" s="84"/>
      <c r="K5990" s="84"/>
      <c r="L5990" s="82"/>
    </row>
    <row r="5991" spans="2:12" x14ac:dyDescent="0.3">
      <c r="B5991" s="82"/>
      <c r="C5991" s="82"/>
      <c r="D5991" s="82"/>
      <c r="E5991" s="133"/>
      <c r="F5991" s="84"/>
      <c r="G5991" s="84"/>
      <c r="H5991" s="82"/>
      <c r="I5991" s="84"/>
      <c r="J5991" s="84"/>
      <c r="K5991" s="84"/>
      <c r="L5991" s="82"/>
    </row>
    <row r="5992" spans="2:12" x14ac:dyDescent="0.3">
      <c r="B5992" s="82"/>
      <c r="C5992" s="82"/>
      <c r="D5992" s="82"/>
      <c r="E5992" s="133"/>
      <c r="F5992" s="84"/>
      <c r="G5992" s="84"/>
      <c r="H5992" s="82"/>
      <c r="I5992" s="84"/>
      <c r="J5992" s="84"/>
      <c r="K5992" s="84"/>
      <c r="L5992" s="82"/>
    </row>
    <row r="5993" spans="2:12" x14ac:dyDescent="0.3">
      <c r="B5993" s="82"/>
      <c r="C5993" s="82"/>
      <c r="D5993" s="82"/>
      <c r="E5993" s="133"/>
      <c r="F5993" s="84"/>
      <c r="G5993" s="84"/>
      <c r="H5993" s="82"/>
      <c r="I5993" s="84"/>
      <c r="J5993" s="84"/>
      <c r="K5993" s="84"/>
      <c r="L5993" s="82"/>
    </row>
    <row r="5994" spans="2:12" x14ac:dyDescent="0.3">
      <c r="B5994" s="82"/>
      <c r="C5994" s="82"/>
      <c r="D5994" s="82"/>
      <c r="E5994" s="133"/>
      <c r="F5994" s="84"/>
      <c r="G5994" s="84"/>
      <c r="H5994" s="82"/>
      <c r="I5994" s="84"/>
      <c r="J5994" s="84"/>
      <c r="K5994" s="84"/>
      <c r="L5994" s="82"/>
    </row>
    <row r="5995" spans="2:12" x14ac:dyDescent="0.3">
      <c r="B5995" s="82"/>
      <c r="C5995" s="82"/>
      <c r="D5995" s="82"/>
      <c r="E5995" s="133"/>
      <c r="F5995" s="84"/>
      <c r="G5995" s="84"/>
      <c r="H5995" s="82"/>
      <c r="I5995" s="84"/>
      <c r="J5995" s="84"/>
      <c r="K5995" s="84"/>
      <c r="L5995" s="82"/>
    </row>
    <row r="5996" spans="2:12" x14ac:dyDescent="0.3">
      <c r="B5996" s="82"/>
      <c r="C5996" s="82"/>
      <c r="D5996" s="82"/>
      <c r="E5996" s="133"/>
      <c r="F5996" s="84"/>
      <c r="G5996" s="84"/>
      <c r="H5996" s="82"/>
      <c r="I5996" s="84"/>
      <c r="J5996" s="84"/>
      <c r="K5996" s="84"/>
      <c r="L5996" s="82"/>
    </row>
    <row r="5997" spans="2:12" x14ac:dyDescent="0.3">
      <c r="B5997" s="82"/>
      <c r="C5997" s="82"/>
      <c r="D5997" s="82"/>
      <c r="E5997" s="133"/>
      <c r="F5997" s="84"/>
      <c r="G5997" s="84"/>
      <c r="H5997" s="82"/>
      <c r="I5997" s="84"/>
      <c r="J5997" s="84"/>
      <c r="K5997" s="84"/>
      <c r="L5997" s="82"/>
    </row>
    <row r="5998" spans="2:12" x14ac:dyDescent="0.3">
      <c r="B5998" s="82"/>
      <c r="C5998" s="82"/>
      <c r="D5998" s="82"/>
      <c r="E5998" s="133"/>
      <c r="F5998" s="84"/>
      <c r="G5998" s="84"/>
      <c r="H5998" s="82"/>
      <c r="I5998" s="84"/>
      <c r="J5998" s="84"/>
      <c r="K5998" s="84"/>
      <c r="L5998" s="82"/>
    </row>
    <row r="5999" spans="2:12" x14ac:dyDescent="0.3">
      <c r="B5999" s="82"/>
      <c r="C5999" s="82"/>
      <c r="D5999" s="82"/>
      <c r="E5999" s="133"/>
      <c r="F5999" s="84"/>
      <c r="G5999" s="84"/>
      <c r="H5999" s="82"/>
      <c r="I5999" s="84"/>
      <c r="J5999" s="84"/>
      <c r="K5999" s="84"/>
      <c r="L5999" s="82"/>
    </row>
    <row r="6000" spans="2:12" x14ac:dyDescent="0.3">
      <c r="B6000" s="82"/>
      <c r="C6000" s="82"/>
      <c r="D6000" s="82"/>
      <c r="E6000" s="133"/>
      <c r="F6000" s="84"/>
      <c r="G6000" s="84"/>
      <c r="H6000" s="82"/>
      <c r="I6000" s="84"/>
      <c r="J6000" s="84"/>
      <c r="K6000" s="84"/>
      <c r="L6000" s="82"/>
    </row>
    <row r="6001" spans="2:12" x14ac:dyDescent="0.3">
      <c r="B6001" s="82"/>
      <c r="C6001" s="82"/>
      <c r="D6001" s="82"/>
      <c r="E6001" s="133"/>
      <c r="F6001" s="84"/>
      <c r="G6001" s="84"/>
      <c r="H6001" s="82"/>
      <c r="I6001" s="84"/>
      <c r="J6001" s="84"/>
      <c r="K6001" s="84"/>
      <c r="L6001" s="82"/>
    </row>
    <row r="6002" spans="2:12" x14ac:dyDescent="0.3">
      <c r="B6002" s="82"/>
      <c r="C6002" s="82"/>
      <c r="D6002" s="82"/>
      <c r="E6002" s="133"/>
      <c r="F6002" s="84"/>
      <c r="G6002" s="84"/>
      <c r="H6002" s="82"/>
      <c r="I6002" s="84"/>
      <c r="J6002" s="84"/>
      <c r="K6002" s="84"/>
      <c r="L6002" s="82"/>
    </row>
    <row r="6003" spans="2:12" x14ac:dyDescent="0.3">
      <c r="B6003" s="82"/>
      <c r="C6003" s="82"/>
      <c r="D6003" s="82"/>
      <c r="E6003" s="133"/>
      <c r="F6003" s="84"/>
      <c r="G6003" s="84"/>
      <c r="H6003" s="82"/>
      <c r="I6003" s="84"/>
      <c r="J6003" s="84"/>
      <c r="K6003" s="84"/>
      <c r="L6003" s="82"/>
    </row>
    <row r="6004" spans="2:12" x14ac:dyDescent="0.3">
      <c r="B6004" s="82"/>
      <c r="C6004" s="82"/>
      <c r="D6004" s="82"/>
      <c r="E6004" s="133"/>
      <c r="F6004" s="84"/>
      <c r="G6004" s="84"/>
      <c r="H6004" s="82"/>
      <c r="I6004" s="84"/>
      <c r="J6004" s="84"/>
      <c r="K6004" s="84"/>
      <c r="L6004" s="82"/>
    </row>
    <row r="6005" spans="2:12" x14ac:dyDescent="0.3">
      <c r="B6005" s="82"/>
      <c r="C6005" s="82"/>
      <c r="D6005" s="82"/>
      <c r="E6005" s="133"/>
      <c r="F6005" s="84"/>
      <c r="G6005" s="84"/>
      <c r="H6005" s="82"/>
      <c r="I6005" s="84"/>
      <c r="J6005" s="84"/>
      <c r="K6005" s="84"/>
      <c r="L6005" s="82"/>
    </row>
    <row r="6006" spans="2:12" x14ac:dyDescent="0.3">
      <c r="B6006" s="82"/>
      <c r="C6006" s="82"/>
      <c r="D6006" s="82"/>
      <c r="E6006" s="133"/>
      <c r="F6006" s="84"/>
      <c r="G6006" s="84"/>
      <c r="H6006" s="82"/>
      <c r="I6006" s="84"/>
      <c r="J6006" s="84"/>
      <c r="K6006" s="84"/>
      <c r="L6006" s="82"/>
    </row>
    <row r="6007" spans="2:12" x14ac:dyDescent="0.3">
      <c r="B6007" s="82"/>
      <c r="C6007" s="82"/>
      <c r="D6007" s="82"/>
      <c r="E6007" s="133"/>
      <c r="F6007" s="84"/>
      <c r="G6007" s="84"/>
      <c r="H6007" s="82"/>
      <c r="I6007" s="84"/>
      <c r="J6007" s="84"/>
      <c r="K6007" s="84"/>
      <c r="L6007" s="82"/>
    </row>
    <row r="6008" spans="2:12" x14ac:dyDescent="0.3">
      <c r="B6008" s="82"/>
      <c r="C6008" s="82"/>
      <c r="D6008" s="82"/>
      <c r="E6008" s="133"/>
      <c r="F6008" s="84"/>
      <c r="G6008" s="84"/>
      <c r="H6008" s="82"/>
      <c r="I6008" s="84"/>
      <c r="J6008" s="84"/>
      <c r="K6008" s="84"/>
      <c r="L6008" s="82"/>
    </row>
    <row r="6009" spans="2:12" x14ac:dyDescent="0.3">
      <c r="B6009" s="82"/>
      <c r="C6009" s="82"/>
      <c r="D6009" s="82"/>
      <c r="E6009" s="133"/>
      <c r="F6009" s="84"/>
      <c r="G6009" s="84"/>
      <c r="H6009" s="82"/>
      <c r="I6009" s="84"/>
      <c r="J6009" s="84"/>
      <c r="K6009" s="84"/>
      <c r="L6009" s="82"/>
    </row>
    <row r="6010" spans="2:12" x14ac:dyDescent="0.3">
      <c r="B6010" s="82"/>
      <c r="C6010" s="82"/>
      <c r="D6010" s="82"/>
      <c r="E6010" s="133"/>
      <c r="F6010" s="84"/>
      <c r="G6010" s="84"/>
      <c r="H6010" s="82"/>
      <c r="I6010" s="84"/>
      <c r="J6010" s="84"/>
      <c r="K6010" s="84"/>
      <c r="L6010" s="82"/>
    </row>
    <row r="6011" spans="2:12" x14ac:dyDescent="0.3">
      <c r="B6011" s="82"/>
      <c r="C6011" s="82"/>
      <c r="D6011" s="82"/>
      <c r="E6011" s="133"/>
      <c r="F6011" s="84"/>
      <c r="G6011" s="84"/>
      <c r="H6011" s="82"/>
      <c r="I6011" s="84"/>
      <c r="J6011" s="84"/>
      <c r="K6011" s="84"/>
      <c r="L6011" s="82"/>
    </row>
    <row r="6012" spans="2:12" x14ac:dyDescent="0.3">
      <c r="B6012" s="82"/>
      <c r="C6012" s="82"/>
      <c r="D6012" s="82"/>
      <c r="E6012" s="133"/>
      <c r="F6012" s="84"/>
      <c r="G6012" s="84"/>
      <c r="H6012" s="82"/>
      <c r="I6012" s="84"/>
      <c r="J6012" s="84"/>
      <c r="K6012" s="84"/>
      <c r="L6012" s="82"/>
    </row>
    <row r="6013" spans="2:12" x14ac:dyDescent="0.3">
      <c r="B6013" s="82"/>
      <c r="C6013" s="82"/>
      <c r="D6013" s="82"/>
      <c r="E6013" s="133"/>
      <c r="F6013" s="84"/>
      <c r="G6013" s="84"/>
      <c r="H6013" s="82"/>
      <c r="I6013" s="84"/>
      <c r="J6013" s="84"/>
      <c r="K6013" s="84"/>
      <c r="L6013" s="82"/>
    </row>
    <row r="6014" spans="2:12" x14ac:dyDescent="0.3">
      <c r="B6014" s="82"/>
      <c r="C6014" s="82"/>
      <c r="D6014" s="82"/>
      <c r="E6014" s="133"/>
      <c r="F6014" s="84"/>
      <c r="G6014" s="84"/>
      <c r="H6014" s="82"/>
      <c r="I6014" s="84"/>
      <c r="J6014" s="84"/>
      <c r="K6014" s="84"/>
      <c r="L6014" s="82"/>
    </row>
    <row r="6015" spans="2:12" x14ac:dyDescent="0.3">
      <c r="B6015" s="82"/>
      <c r="C6015" s="82"/>
      <c r="D6015" s="82"/>
      <c r="E6015" s="133"/>
      <c r="F6015" s="84"/>
      <c r="G6015" s="84"/>
      <c r="H6015" s="82"/>
      <c r="I6015" s="84"/>
      <c r="J6015" s="84"/>
      <c r="K6015" s="84"/>
      <c r="L6015" s="82"/>
    </row>
    <row r="6016" spans="2:12" x14ac:dyDescent="0.3">
      <c r="B6016" s="82"/>
      <c r="C6016" s="82"/>
      <c r="D6016" s="82"/>
      <c r="E6016" s="133"/>
      <c r="F6016" s="84"/>
      <c r="G6016" s="84"/>
      <c r="H6016" s="82"/>
      <c r="I6016" s="84"/>
      <c r="J6016" s="84"/>
      <c r="K6016" s="84"/>
      <c r="L6016" s="82"/>
    </row>
    <row r="6017" spans="2:12" x14ac:dyDescent="0.3">
      <c r="B6017" s="82"/>
      <c r="C6017" s="82"/>
      <c r="D6017" s="82"/>
      <c r="E6017" s="133"/>
      <c r="F6017" s="84"/>
      <c r="G6017" s="84"/>
      <c r="H6017" s="82"/>
      <c r="I6017" s="84"/>
      <c r="J6017" s="84"/>
      <c r="K6017" s="84"/>
      <c r="L6017" s="82"/>
    </row>
    <row r="6018" spans="2:12" x14ac:dyDescent="0.3">
      <c r="B6018" s="82"/>
      <c r="C6018" s="82"/>
      <c r="D6018" s="82"/>
      <c r="E6018" s="133"/>
      <c r="F6018" s="84"/>
      <c r="G6018" s="84"/>
      <c r="H6018" s="82"/>
      <c r="I6018" s="84"/>
      <c r="J6018" s="84"/>
      <c r="K6018" s="84"/>
      <c r="L6018" s="82"/>
    </row>
    <row r="6019" spans="2:12" x14ac:dyDescent="0.3">
      <c r="B6019" s="82"/>
      <c r="C6019" s="82"/>
      <c r="D6019" s="82"/>
      <c r="E6019" s="133"/>
      <c r="F6019" s="84"/>
      <c r="G6019" s="84"/>
      <c r="H6019" s="82"/>
      <c r="I6019" s="84"/>
      <c r="J6019" s="84"/>
      <c r="K6019" s="84"/>
      <c r="L6019" s="82"/>
    </row>
    <row r="6020" spans="2:12" x14ac:dyDescent="0.3">
      <c r="B6020" s="82"/>
      <c r="C6020" s="82"/>
      <c r="D6020" s="82"/>
      <c r="E6020" s="133"/>
      <c r="F6020" s="84"/>
      <c r="G6020" s="84"/>
      <c r="H6020" s="82"/>
      <c r="I6020" s="84"/>
      <c r="J6020" s="84"/>
      <c r="K6020" s="84"/>
      <c r="L6020" s="82"/>
    </row>
    <row r="6021" spans="2:12" x14ac:dyDescent="0.3">
      <c r="B6021" s="82"/>
      <c r="C6021" s="82"/>
      <c r="D6021" s="82"/>
      <c r="E6021" s="133"/>
      <c r="F6021" s="84"/>
      <c r="G6021" s="84"/>
      <c r="H6021" s="82"/>
      <c r="I6021" s="84"/>
      <c r="J6021" s="84"/>
      <c r="K6021" s="84"/>
      <c r="L6021" s="82"/>
    </row>
    <row r="6022" spans="2:12" x14ac:dyDescent="0.3">
      <c r="B6022" s="82"/>
      <c r="C6022" s="82"/>
      <c r="D6022" s="82"/>
      <c r="E6022" s="133"/>
      <c r="F6022" s="84"/>
      <c r="G6022" s="84"/>
      <c r="H6022" s="82"/>
      <c r="I6022" s="84"/>
      <c r="J6022" s="84"/>
      <c r="K6022" s="84"/>
      <c r="L6022" s="82"/>
    </row>
    <row r="6023" spans="2:12" x14ac:dyDescent="0.3">
      <c r="B6023" s="82"/>
      <c r="C6023" s="82"/>
      <c r="D6023" s="82"/>
      <c r="E6023" s="133"/>
      <c r="F6023" s="84"/>
      <c r="G6023" s="84"/>
      <c r="H6023" s="82"/>
      <c r="I6023" s="84"/>
      <c r="J6023" s="84"/>
      <c r="K6023" s="84"/>
      <c r="L6023" s="82"/>
    </row>
    <row r="6024" spans="2:12" x14ac:dyDescent="0.3">
      <c r="B6024" s="82"/>
      <c r="C6024" s="82"/>
      <c r="D6024" s="82"/>
      <c r="E6024" s="133"/>
      <c r="F6024" s="84"/>
      <c r="G6024" s="84"/>
      <c r="H6024" s="82"/>
      <c r="I6024" s="84"/>
      <c r="J6024" s="84"/>
      <c r="K6024" s="84"/>
      <c r="L6024" s="82"/>
    </row>
    <row r="6025" spans="2:12" x14ac:dyDescent="0.3">
      <c r="B6025" s="82"/>
      <c r="C6025" s="82"/>
      <c r="D6025" s="82"/>
      <c r="E6025" s="133"/>
      <c r="F6025" s="84"/>
      <c r="G6025" s="84"/>
      <c r="H6025" s="82"/>
      <c r="I6025" s="84"/>
      <c r="J6025" s="84"/>
      <c r="K6025" s="84"/>
      <c r="L6025" s="82"/>
    </row>
    <row r="6026" spans="2:12" x14ac:dyDescent="0.3">
      <c r="B6026" s="82"/>
      <c r="C6026" s="82"/>
      <c r="D6026" s="82"/>
      <c r="E6026" s="133"/>
      <c r="F6026" s="84"/>
      <c r="G6026" s="84"/>
      <c r="H6026" s="82"/>
      <c r="I6026" s="84"/>
      <c r="J6026" s="84"/>
      <c r="K6026" s="84"/>
      <c r="L6026" s="82"/>
    </row>
    <row r="6027" spans="2:12" x14ac:dyDescent="0.3">
      <c r="B6027" s="82"/>
      <c r="C6027" s="82"/>
      <c r="D6027" s="82"/>
      <c r="E6027" s="133"/>
      <c r="F6027" s="84"/>
      <c r="G6027" s="84"/>
      <c r="H6027" s="82"/>
      <c r="I6027" s="84"/>
      <c r="J6027" s="84"/>
      <c r="K6027" s="84"/>
      <c r="L6027" s="82"/>
    </row>
    <row r="6028" spans="2:12" x14ac:dyDescent="0.3">
      <c r="B6028" s="82"/>
      <c r="C6028" s="82"/>
      <c r="D6028" s="82"/>
      <c r="E6028" s="133"/>
      <c r="F6028" s="84"/>
      <c r="G6028" s="84"/>
      <c r="H6028" s="82"/>
      <c r="I6028" s="84"/>
      <c r="J6028" s="84"/>
      <c r="K6028" s="84"/>
      <c r="L6028" s="82"/>
    </row>
    <row r="6029" spans="2:12" x14ac:dyDescent="0.3">
      <c r="B6029" s="82"/>
      <c r="C6029" s="82"/>
      <c r="D6029" s="82"/>
      <c r="E6029" s="133"/>
      <c r="F6029" s="84"/>
      <c r="G6029" s="84"/>
      <c r="H6029" s="82"/>
      <c r="I6029" s="84"/>
      <c r="J6029" s="84"/>
      <c r="K6029" s="84"/>
      <c r="L6029" s="82"/>
    </row>
    <row r="6030" spans="2:12" x14ac:dyDescent="0.3">
      <c r="B6030" s="82"/>
      <c r="C6030" s="82"/>
      <c r="D6030" s="82"/>
      <c r="E6030" s="133"/>
      <c r="F6030" s="84"/>
      <c r="G6030" s="84"/>
      <c r="H6030" s="82"/>
      <c r="I6030" s="84"/>
      <c r="J6030" s="84"/>
      <c r="K6030" s="84"/>
      <c r="L6030" s="82"/>
    </row>
    <row r="6031" spans="2:12" x14ac:dyDescent="0.3">
      <c r="B6031" s="82"/>
      <c r="C6031" s="82"/>
      <c r="D6031" s="82"/>
      <c r="E6031" s="133"/>
      <c r="F6031" s="84"/>
      <c r="G6031" s="84"/>
      <c r="H6031" s="82"/>
      <c r="I6031" s="84"/>
      <c r="J6031" s="84"/>
      <c r="K6031" s="84"/>
      <c r="L6031" s="82"/>
    </row>
    <row r="6032" spans="2:12" x14ac:dyDescent="0.3">
      <c r="B6032" s="82"/>
      <c r="C6032" s="82"/>
      <c r="D6032" s="82"/>
      <c r="E6032" s="133"/>
      <c r="F6032" s="84"/>
      <c r="G6032" s="84"/>
      <c r="H6032" s="82"/>
      <c r="I6032" s="84"/>
      <c r="J6032" s="84"/>
      <c r="K6032" s="84"/>
      <c r="L6032" s="82"/>
    </row>
    <row r="6033" spans="2:12" x14ac:dyDescent="0.3">
      <c r="B6033" s="82"/>
      <c r="C6033" s="82"/>
      <c r="D6033" s="82"/>
      <c r="E6033" s="133"/>
      <c r="F6033" s="84"/>
      <c r="G6033" s="84"/>
      <c r="H6033" s="82"/>
      <c r="I6033" s="84"/>
      <c r="J6033" s="84"/>
      <c r="K6033" s="84"/>
      <c r="L6033" s="82"/>
    </row>
    <row r="6034" spans="2:12" x14ac:dyDescent="0.3">
      <c r="B6034" s="82"/>
      <c r="C6034" s="82"/>
      <c r="D6034" s="82"/>
      <c r="E6034" s="133"/>
      <c r="F6034" s="84"/>
      <c r="G6034" s="84"/>
      <c r="H6034" s="82"/>
      <c r="I6034" s="84"/>
      <c r="J6034" s="84"/>
      <c r="K6034" s="84"/>
      <c r="L6034" s="82"/>
    </row>
    <row r="6035" spans="2:12" x14ac:dyDescent="0.3">
      <c r="B6035" s="82"/>
      <c r="C6035" s="82"/>
      <c r="D6035" s="82"/>
      <c r="E6035" s="133"/>
      <c r="F6035" s="84"/>
      <c r="G6035" s="84"/>
      <c r="H6035" s="82"/>
      <c r="I6035" s="84"/>
      <c r="J6035" s="84"/>
      <c r="K6035" s="84"/>
      <c r="L6035" s="82"/>
    </row>
    <row r="6036" spans="2:12" x14ac:dyDescent="0.3">
      <c r="B6036" s="82"/>
      <c r="C6036" s="82"/>
      <c r="D6036" s="82"/>
      <c r="E6036" s="133"/>
      <c r="F6036" s="84"/>
      <c r="G6036" s="84"/>
      <c r="H6036" s="82"/>
      <c r="I6036" s="84"/>
      <c r="J6036" s="84"/>
      <c r="K6036" s="84"/>
      <c r="L6036" s="82"/>
    </row>
    <row r="6037" spans="2:12" x14ac:dyDescent="0.3">
      <c r="B6037" s="82"/>
      <c r="C6037" s="82"/>
      <c r="D6037" s="82"/>
      <c r="E6037" s="133"/>
      <c r="F6037" s="84"/>
      <c r="G6037" s="84"/>
      <c r="H6037" s="82"/>
      <c r="I6037" s="84"/>
      <c r="J6037" s="84"/>
      <c r="K6037" s="84"/>
      <c r="L6037" s="82"/>
    </row>
    <row r="6038" spans="2:12" x14ac:dyDescent="0.3">
      <c r="B6038" s="82"/>
      <c r="C6038" s="82"/>
      <c r="D6038" s="82"/>
      <c r="E6038" s="133"/>
      <c r="F6038" s="84"/>
      <c r="G6038" s="84"/>
      <c r="H6038" s="82"/>
      <c r="I6038" s="84"/>
      <c r="J6038" s="84"/>
      <c r="K6038" s="84"/>
      <c r="L6038" s="82"/>
    </row>
    <row r="6039" spans="2:12" x14ac:dyDescent="0.3">
      <c r="B6039" s="82"/>
      <c r="C6039" s="82"/>
      <c r="D6039" s="82"/>
      <c r="E6039" s="133"/>
      <c r="F6039" s="84"/>
      <c r="G6039" s="84"/>
      <c r="H6039" s="82"/>
      <c r="I6039" s="84"/>
      <c r="J6039" s="84"/>
      <c r="K6039" s="84"/>
      <c r="L6039" s="82"/>
    </row>
    <row r="6040" spans="2:12" x14ac:dyDescent="0.3">
      <c r="B6040" s="82"/>
      <c r="C6040" s="82"/>
      <c r="D6040" s="82"/>
      <c r="E6040" s="133"/>
      <c r="F6040" s="84"/>
      <c r="G6040" s="84"/>
      <c r="H6040" s="82"/>
      <c r="I6040" s="84"/>
      <c r="J6040" s="84"/>
      <c r="K6040" s="84"/>
      <c r="L6040" s="82"/>
    </row>
    <row r="6041" spans="2:12" x14ac:dyDescent="0.3">
      <c r="B6041" s="82"/>
      <c r="C6041" s="82"/>
      <c r="D6041" s="82"/>
      <c r="E6041" s="133"/>
      <c r="F6041" s="84"/>
      <c r="G6041" s="84"/>
      <c r="H6041" s="82"/>
      <c r="I6041" s="84"/>
      <c r="J6041" s="84"/>
      <c r="K6041" s="84"/>
      <c r="L6041" s="82"/>
    </row>
    <row r="6042" spans="2:12" x14ac:dyDescent="0.3">
      <c r="B6042" s="82"/>
      <c r="C6042" s="82"/>
      <c r="D6042" s="82"/>
      <c r="E6042" s="133"/>
      <c r="F6042" s="84"/>
      <c r="G6042" s="84"/>
      <c r="H6042" s="82"/>
      <c r="I6042" s="84"/>
      <c r="J6042" s="84"/>
      <c r="K6042" s="84"/>
      <c r="L6042" s="82"/>
    </row>
    <row r="6043" spans="2:12" x14ac:dyDescent="0.3">
      <c r="B6043" s="82"/>
      <c r="C6043" s="82"/>
      <c r="D6043" s="82"/>
      <c r="E6043" s="133"/>
      <c r="F6043" s="84"/>
      <c r="G6043" s="84"/>
      <c r="H6043" s="82"/>
      <c r="I6043" s="84"/>
      <c r="J6043" s="84"/>
      <c r="K6043" s="84"/>
      <c r="L6043" s="82"/>
    </row>
    <row r="6044" spans="2:12" x14ac:dyDescent="0.3">
      <c r="B6044" s="82"/>
      <c r="C6044" s="82"/>
      <c r="D6044" s="82"/>
      <c r="E6044" s="133"/>
      <c r="F6044" s="84"/>
      <c r="G6044" s="84"/>
      <c r="H6044" s="82"/>
      <c r="I6044" s="84"/>
      <c r="J6044" s="84"/>
      <c r="K6044" s="84"/>
      <c r="L6044" s="82"/>
    </row>
    <row r="6045" spans="2:12" x14ac:dyDescent="0.3">
      <c r="B6045" s="82"/>
      <c r="C6045" s="82"/>
      <c r="D6045" s="82"/>
      <c r="E6045" s="133"/>
      <c r="F6045" s="84"/>
      <c r="G6045" s="84"/>
      <c r="H6045" s="82"/>
      <c r="I6045" s="84"/>
      <c r="J6045" s="84"/>
      <c r="K6045" s="84"/>
      <c r="L6045" s="82"/>
    </row>
    <row r="6046" spans="2:12" x14ac:dyDescent="0.3">
      <c r="B6046" s="82"/>
      <c r="C6046" s="82"/>
      <c r="D6046" s="82"/>
      <c r="E6046" s="133"/>
      <c r="F6046" s="84"/>
      <c r="G6046" s="84"/>
      <c r="H6046" s="82"/>
      <c r="I6046" s="84"/>
      <c r="J6046" s="84"/>
      <c r="K6046" s="84"/>
      <c r="L6046" s="82"/>
    </row>
    <row r="6047" spans="2:12" x14ac:dyDescent="0.3">
      <c r="B6047" s="82"/>
      <c r="C6047" s="82"/>
      <c r="D6047" s="82"/>
      <c r="E6047" s="133"/>
      <c r="F6047" s="84"/>
      <c r="G6047" s="84"/>
      <c r="H6047" s="82"/>
      <c r="I6047" s="84"/>
      <c r="J6047" s="84"/>
      <c r="K6047" s="84"/>
      <c r="L6047" s="82"/>
    </row>
    <row r="6048" spans="2:12" x14ac:dyDescent="0.3">
      <c r="B6048" s="82"/>
      <c r="C6048" s="82"/>
      <c r="D6048" s="82"/>
      <c r="E6048" s="133"/>
      <c r="F6048" s="84"/>
      <c r="G6048" s="84"/>
      <c r="H6048" s="82"/>
      <c r="I6048" s="84"/>
      <c r="J6048" s="84"/>
      <c r="K6048" s="84"/>
      <c r="L6048" s="82"/>
    </row>
    <row r="6049" spans="2:12" x14ac:dyDescent="0.3">
      <c r="B6049" s="82"/>
      <c r="C6049" s="82"/>
      <c r="D6049" s="82"/>
      <c r="E6049" s="133"/>
      <c r="F6049" s="84"/>
      <c r="G6049" s="84"/>
      <c r="H6049" s="82"/>
      <c r="I6049" s="84"/>
      <c r="J6049" s="84"/>
      <c r="K6049" s="84"/>
      <c r="L6049" s="82"/>
    </row>
    <row r="6050" spans="2:12" x14ac:dyDescent="0.3">
      <c r="B6050" s="82"/>
      <c r="C6050" s="82"/>
      <c r="D6050" s="82"/>
      <c r="E6050" s="133"/>
      <c r="F6050" s="84"/>
      <c r="G6050" s="84"/>
      <c r="H6050" s="82"/>
      <c r="I6050" s="84"/>
      <c r="J6050" s="84"/>
      <c r="K6050" s="84"/>
      <c r="L6050" s="82"/>
    </row>
    <row r="6051" spans="2:12" x14ac:dyDescent="0.3">
      <c r="B6051" s="82"/>
      <c r="C6051" s="82"/>
      <c r="D6051" s="82"/>
      <c r="E6051" s="133"/>
      <c r="F6051" s="84"/>
      <c r="G6051" s="84"/>
      <c r="H6051" s="82"/>
      <c r="I6051" s="84"/>
      <c r="J6051" s="84"/>
      <c r="K6051" s="84"/>
      <c r="L6051" s="82"/>
    </row>
    <row r="6052" spans="2:12" x14ac:dyDescent="0.3">
      <c r="B6052" s="82"/>
      <c r="C6052" s="82"/>
      <c r="D6052" s="82"/>
      <c r="E6052" s="133"/>
      <c r="F6052" s="84"/>
      <c r="G6052" s="84"/>
      <c r="H6052" s="82"/>
      <c r="I6052" s="84"/>
      <c r="J6052" s="84"/>
      <c r="K6052" s="84"/>
      <c r="L6052" s="82"/>
    </row>
    <row r="6053" spans="2:12" x14ac:dyDescent="0.3">
      <c r="B6053" s="82"/>
      <c r="C6053" s="82"/>
      <c r="D6053" s="82"/>
      <c r="E6053" s="133"/>
      <c r="F6053" s="84"/>
      <c r="G6053" s="84"/>
      <c r="H6053" s="82"/>
      <c r="I6053" s="84"/>
      <c r="J6053" s="84"/>
      <c r="K6053" s="84"/>
      <c r="L6053" s="82"/>
    </row>
    <row r="6054" spans="2:12" x14ac:dyDescent="0.3">
      <c r="B6054" s="82"/>
      <c r="C6054" s="82"/>
      <c r="D6054" s="82"/>
      <c r="E6054" s="133"/>
      <c r="F6054" s="84"/>
      <c r="G6054" s="84"/>
      <c r="H6054" s="82"/>
      <c r="I6054" s="84"/>
      <c r="J6054" s="84"/>
      <c r="K6054" s="84"/>
      <c r="L6054" s="82"/>
    </row>
    <row r="6055" spans="2:12" x14ac:dyDescent="0.3">
      <c r="B6055" s="82"/>
      <c r="C6055" s="82"/>
      <c r="D6055" s="82"/>
      <c r="E6055" s="133"/>
      <c r="F6055" s="84"/>
      <c r="G6055" s="84"/>
      <c r="H6055" s="82"/>
      <c r="I6055" s="84"/>
      <c r="J6055" s="84"/>
      <c r="K6055" s="84"/>
      <c r="L6055" s="82"/>
    </row>
    <row r="6056" spans="2:12" x14ac:dyDescent="0.3">
      <c r="B6056" s="82"/>
      <c r="C6056" s="82"/>
      <c r="D6056" s="82"/>
      <c r="E6056" s="133"/>
      <c r="F6056" s="84"/>
      <c r="G6056" s="84"/>
      <c r="H6056" s="82"/>
      <c r="I6056" s="84"/>
      <c r="J6056" s="84"/>
      <c r="K6056" s="84"/>
      <c r="L6056" s="82"/>
    </row>
    <row r="6057" spans="2:12" x14ac:dyDescent="0.3">
      <c r="B6057" s="82"/>
      <c r="C6057" s="82"/>
      <c r="D6057" s="82"/>
      <c r="E6057" s="133"/>
      <c r="F6057" s="84"/>
      <c r="G6057" s="84"/>
      <c r="H6057" s="82"/>
      <c r="I6057" s="84"/>
      <c r="J6057" s="84"/>
      <c r="K6057" s="84"/>
      <c r="L6057" s="82"/>
    </row>
    <row r="6058" spans="2:12" x14ac:dyDescent="0.3">
      <c r="B6058" s="82"/>
      <c r="C6058" s="82"/>
      <c r="D6058" s="82"/>
      <c r="E6058" s="133"/>
      <c r="F6058" s="84"/>
      <c r="G6058" s="84"/>
      <c r="H6058" s="82"/>
      <c r="I6058" s="84"/>
      <c r="J6058" s="84"/>
      <c r="K6058" s="84"/>
      <c r="L6058" s="82"/>
    </row>
    <row r="6059" spans="2:12" x14ac:dyDescent="0.3">
      <c r="B6059" s="82"/>
      <c r="C6059" s="82"/>
      <c r="D6059" s="82"/>
      <c r="E6059" s="133"/>
      <c r="F6059" s="84"/>
      <c r="G6059" s="84"/>
      <c r="H6059" s="82"/>
      <c r="I6059" s="84"/>
      <c r="J6059" s="84"/>
      <c r="K6059" s="84"/>
      <c r="L6059" s="82"/>
    </row>
    <row r="6060" spans="2:12" x14ac:dyDescent="0.3">
      <c r="B6060" s="82"/>
      <c r="C6060" s="82"/>
      <c r="D6060" s="82"/>
      <c r="E6060" s="133"/>
      <c r="F6060" s="84"/>
      <c r="G6060" s="84"/>
      <c r="H6060" s="82"/>
      <c r="I6060" s="84"/>
      <c r="J6060" s="84"/>
      <c r="K6060" s="84"/>
      <c r="L6060" s="82"/>
    </row>
    <row r="6061" spans="2:12" x14ac:dyDescent="0.3">
      <c r="B6061" s="82"/>
      <c r="C6061" s="82"/>
      <c r="D6061" s="82"/>
      <c r="E6061" s="133"/>
      <c r="F6061" s="84"/>
      <c r="G6061" s="84"/>
      <c r="H6061" s="82"/>
      <c r="I6061" s="84"/>
      <c r="J6061" s="84"/>
      <c r="K6061" s="84"/>
      <c r="L6061" s="82"/>
    </row>
    <row r="6062" spans="2:12" x14ac:dyDescent="0.3">
      <c r="B6062" s="82"/>
      <c r="C6062" s="82"/>
      <c r="D6062" s="82"/>
      <c r="E6062" s="133"/>
      <c r="F6062" s="84"/>
      <c r="G6062" s="84"/>
      <c r="H6062" s="82"/>
      <c r="I6062" s="84"/>
      <c r="J6062" s="84"/>
      <c r="K6062" s="84"/>
      <c r="L6062" s="82"/>
    </row>
    <row r="6063" spans="2:12" x14ac:dyDescent="0.3">
      <c r="B6063" s="82"/>
      <c r="C6063" s="82"/>
      <c r="D6063" s="82"/>
      <c r="E6063" s="133"/>
      <c r="F6063" s="84"/>
      <c r="G6063" s="84"/>
      <c r="H6063" s="82"/>
      <c r="I6063" s="84"/>
      <c r="J6063" s="84"/>
      <c r="K6063" s="84"/>
      <c r="L6063" s="82"/>
    </row>
    <row r="6064" spans="2:12" x14ac:dyDescent="0.3">
      <c r="B6064" s="82"/>
      <c r="C6064" s="82"/>
      <c r="D6064" s="82"/>
      <c r="E6064" s="133"/>
      <c r="F6064" s="84"/>
      <c r="G6064" s="84"/>
      <c r="H6064" s="82"/>
      <c r="I6064" s="84"/>
      <c r="J6064" s="84"/>
      <c r="K6064" s="84"/>
      <c r="L6064" s="82"/>
    </row>
    <row r="6065" spans="2:12" x14ac:dyDescent="0.3">
      <c r="B6065" s="82"/>
      <c r="C6065" s="82"/>
      <c r="D6065" s="82"/>
      <c r="E6065" s="133"/>
      <c r="F6065" s="84"/>
      <c r="G6065" s="84"/>
      <c r="H6065" s="82"/>
      <c r="I6065" s="84"/>
      <c r="J6065" s="84"/>
      <c r="K6065" s="84"/>
      <c r="L6065" s="82"/>
    </row>
    <row r="6066" spans="2:12" x14ac:dyDescent="0.3">
      <c r="B6066" s="82"/>
      <c r="C6066" s="82"/>
      <c r="D6066" s="82"/>
      <c r="E6066" s="133"/>
      <c r="F6066" s="84"/>
      <c r="G6066" s="84"/>
      <c r="H6066" s="82"/>
      <c r="I6066" s="84"/>
      <c r="J6066" s="84"/>
      <c r="K6066" s="84"/>
      <c r="L6066" s="82"/>
    </row>
    <row r="6067" spans="2:12" x14ac:dyDescent="0.3">
      <c r="B6067" s="82"/>
      <c r="C6067" s="82"/>
      <c r="D6067" s="82"/>
      <c r="E6067" s="133"/>
      <c r="F6067" s="84"/>
      <c r="G6067" s="84"/>
      <c r="H6067" s="82"/>
      <c r="I6067" s="84"/>
      <c r="J6067" s="84"/>
      <c r="K6067" s="84"/>
      <c r="L6067" s="82"/>
    </row>
    <row r="6068" spans="2:12" x14ac:dyDescent="0.3">
      <c r="B6068" s="82"/>
      <c r="C6068" s="82"/>
      <c r="D6068" s="82"/>
      <c r="E6068" s="133"/>
      <c r="F6068" s="84"/>
      <c r="G6068" s="84"/>
      <c r="H6068" s="82"/>
      <c r="I6068" s="84"/>
      <c r="J6068" s="84"/>
      <c r="K6068" s="84"/>
      <c r="L6068" s="82"/>
    </row>
    <row r="6069" spans="2:12" x14ac:dyDescent="0.3">
      <c r="B6069" s="82"/>
      <c r="C6069" s="82"/>
      <c r="D6069" s="82"/>
      <c r="E6069" s="133"/>
      <c r="F6069" s="84"/>
      <c r="G6069" s="84"/>
      <c r="H6069" s="82"/>
      <c r="I6069" s="84"/>
      <c r="J6069" s="84"/>
      <c r="K6069" s="84"/>
      <c r="L6069" s="82"/>
    </row>
    <row r="6070" spans="2:12" x14ac:dyDescent="0.3">
      <c r="B6070" s="82"/>
      <c r="C6070" s="82"/>
      <c r="D6070" s="82"/>
      <c r="E6070" s="133"/>
      <c r="F6070" s="84"/>
      <c r="G6070" s="84"/>
      <c r="H6070" s="82"/>
      <c r="I6070" s="84"/>
      <c r="J6070" s="84"/>
      <c r="K6070" s="84"/>
      <c r="L6070" s="82"/>
    </row>
    <row r="6071" spans="2:12" x14ac:dyDescent="0.3">
      <c r="B6071" s="82"/>
      <c r="C6071" s="82"/>
      <c r="D6071" s="82"/>
      <c r="E6071" s="133"/>
      <c r="F6071" s="84"/>
      <c r="G6071" s="84"/>
      <c r="H6071" s="82"/>
      <c r="I6071" s="84"/>
      <c r="J6071" s="84"/>
      <c r="K6071" s="84"/>
      <c r="L6071" s="82"/>
    </row>
    <row r="6072" spans="2:12" x14ac:dyDescent="0.3">
      <c r="B6072" s="82"/>
      <c r="C6072" s="82"/>
      <c r="D6072" s="82"/>
      <c r="E6072" s="133"/>
      <c r="F6072" s="84"/>
      <c r="G6072" s="84"/>
      <c r="H6072" s="82"/>
      <c r="I6072" s="84"/>
      <c r="J6072" s="84"/>
      <c r="K6072" s="84"/>
      <c r="L6072" s="82"/>
    </row>
    <row r="6073" spans="2:12" x14ac:dyDescent="0.3">
      <c r="B6073" s="82"/>
      <c r="C6073" s="82"/>
      <c r="D6073" s="82"/>
      <c r="E6073" s="133"/>
      <c r="F6073" s="84"/>
      <c r="G6073" s="84"/>
      <c r="H6073" s="82"/>
      <c r="I6073" s="84"/>
      <c r="J6073" s="84"/>
      <c r="K6073" s="84"/>
      <c r="L6073" s="82"/>
    </row>
    <row r="6074" spans="2:12" x14ac:dyDescent="0.3">
      <c r="B6074" s="82"/>
      <c r="C6074" s="82"/>
      <c r="D6074" s="82"/>
      <c r="E6074" s="133"/>
      <c r="F6074" s="84"/>
      <c r="G6074" s="84"/>
      <c r="H6074" s="82"/>
      <c r="I6074" s="84"/>
      <c r="J6074" s="84"/>
      <c r="K6074" s="84"/>
      <c r="L6074" s="82"/>
    </row>
    <row r="6075" spans="2:12" x14ac:dyDescent="0.3">
      <c r="B6075" s="82"/>
      <c r="C6075" s="82"/>
      <c r="D6075" s="82"/>
      <c r="E6075" s="133"/>
      <c r="F6075" s="84"/>
      <c r="G6075" s="84"/>
      <c r="H6075" s="82"/>
      <c r="I6075" s="84"/>
      <c r="J6075" s="84"/>
      <c r="K6075" s="84"/>
      <c r="L6075" s="82"/>
    </row>
    <row r="6076" spans="2:12" x14ac:dyDescent="0.3">
      <c r="B6076" s="82"/>
      <c r="C6076" s="82"/>
      <c r="D6076" s="82"/>
      <c r="E6076" s="133"/>
      <c r="F6076" s="84"/>
      <c r="G6076" s="84"/>
      <c r="H6076" s="82"/>
      <c r="I6076" s="84"/>
      <c r="J6076" s="84"/>
      <c r="K6076" s="84"/>
      <c r="L6076" s="82"/>
    </row>
    <row r="6077" spans="2:12" x14ac:dyDescent="0.3">
      <c r="B6077" s="82"/>
      <c r="C6077" s="82"/>
      <c r="D6077" s="82"/>
      <c r="E6077" s="133"/>
      <c r="F6077" s="84"/>
      <c r="G6077" s="84"/>
      <c r="H6077" s="82"/>
      <c r="I6077" s="84"/>
      <c r="J6077" s="84"/>
      <c r="K6077" s="84"/>
      <c r="L6077" s="82"/>
    </row>
    <row r="6078" spans="2:12" x14ac:dyDescent="0.3">
      <c r="B6078" s="82"/>
      <c r="C6078" s="82"/>
      <c r="D6078" s="82"/>
      <c r="E6078" s="133"/>
      <c r="F6078" s="84"/>
      <c r="G6078" s="84"/>
      <c r="H6078" s="82"/>
      <c r="I6078" s="84"/>
      <c r="J6078" s="84"/>
      <c r="K6078" s="84"/>
      <c r="L6078" s="82"/>
    </row>
    <row r="6079" spans="2:12" x14ac:dyDescent="0.3">
      <c r="B6079" s="82"/>
      <c r="C6079" s="82"/>
      <c r="D6079" s="82"/>
      <c r="E6079" s="133"/>
      <c r="F6079" s="84"/>
      <c r="G6079" s="84"/>
      <c r="H6079" s="82"/>
      <c r="I6079" s="84"/>
      <c r="J6079" s="84"/>
      <c r="K6079" s="84"/>
      <c r="L6079" s="82"/>
    </row>
    <row r="6080" spans="2:12" x14ac:dyDescent="0.3">
      <c r="B6080" s="82"/>
      <c r="C6080" s="82"/>
      <c r="D6080" s="82"/>
      <c r="E6080" s="133"/>
      <c r="F6080" s="84"/>
      <c r="G6080" s="84"/>
      <c r="H6080" s="82"/>
      <c r="I6080" s="84"/>
      <c r="J6080" s="84"/>
      <c r="K6080" s="84"/>
      <c r="L6080" s="82"/>
    </row>
    <row r="6081" spans="2:12" x14ac:dyDescent="0.3">
      <c r="B6081" s="82"/>
      <c r="C6081" s="82"/>
      <c r="D6081" s="82"/>
      <c r="E6081" s="133"/>
      <c r="F6081" s="84"/>
      <c r="G6081" s="84"/>
      <c r="H6081" s="82"/>
      <c r="I6081" s="84"/>
      <c r="J6081" s="84"/>
      <c r="K6081" s="84"/>
      <c r="L6081" s="82"/>
    </row>
    <row r="6082" spans="2:12" x14ac:dyDescent="0.3">
      <c r="B6082" s="82"/>
      <c r="C6082" s="82"/>
      <c r="D6082" s="82"/>
      <c r="E6082" s="133"/>
      <c r="F6082" s="84"/>
      <c r="G6082" s="84"/>
      <c r="H6082" s="82"/>
      <c r="I6082" s="84"/>
      <c r="J6082" s="84"/>
      <c r="K6082" s="84"/>
      <c r="L6082" s="82"/>
    </row>
    <row r="6083" spans="2:12" x14ac:dyDescent="0.3">
      <c r="B6083" s="82"/>
      <c r="C6083" s="82"/>
      <c r="D6083" s="82"/>
      <c r="E6083" s="133"/>
      <c r="F6083" s="84"/>
      <c r="G6083" s="84"/>
      <c r="H6083" s="82"/>
      <c r="I6083" s="84"/>
      <c r="J6083" s="84"/>
      <c r="K6083" s="84"/>
      <c r="L6083" s="82"/>
    </row>
    <row r="6084" spans="2:12" x14ac:dyDescent="0.3">
      <c r="B6084" s="82"/>
      <c r="C6084" s="82"/>
      <c r="D6084" s="82"/>
      <c r="E6084" s="133"/>
      <c r="F6084" s="84"/>
      <c r="G6084" s="84"/>
      <c r="H6084" s="82"/>
      <c r="I6084" s="84"/>
      <c r="J6084" s="84"/>
      <c r="K6084" s="84"/>
      <c r="L6084" s="82"/>
    </row>
    <row r="6085" spans="2:12" x14ac:dyDescent="0.3">
      <c r="B6085" s="82"/>
      <c r="C6085" s="82"/>
      <c r="D6085" s="82"/>
      <c r="E6085" s="133"/>
      <c r="F6085" s="84"/>
      <c r="G6085" s="84"/>
      <c r="H6085" s="82"/>
      <c r="I6085" s="84"/>
      <c r="J6085" s="84"/>
      <c r="K6085" s="84"/>
      <c r="L6085" s="82"/>
    </row>
    <row r="6086" spans="2:12" x14ac:dyDescent="0.3">
      <c r="B6086" s="82"/>
      <c r="C6086" s="82"/>
      <c r="D6086" s="82"/>
      <c r="E6086" s="133"/>
      <c r="F6086" s="84"/>
      <c r="G6086" s="84"/>
      <c r="H6086" s="82"/>
      <c r="I6086" s="84"/>
      <c r="J6086" s="84"/>
      <c r="K6086" s="84"/>
      <c r="L6086" s="82"/>
    </row>
    <row r="6087" spans="2:12" x14ac:dyDescent="0.3">
      <c r="B6087" s="82"/>
      <c r="C6087" s="82"/>
      <c r="D6087" s="82"/>
      <c r="E6087" s="133"/>
      <c r="F6087" s="84"/>
      <c r="G6087" s="84"/>
      <c r="H6087" s="82"/>
      <c r="I6087" s="84"/>
      <c r="J6087" s="84"/>
      <c r="K6087" s="84"/>
      <c r="L6087" s="82"/>
    </row>
    <row r="6088" spans="2:12" x14ac:dyDescent="0.3">
      <c r="B6088" s="82"/>
      <c r="C6088" s="82"/>
      <c r="D6088" s="82"/>
      <c r="E6088" s="133"/>
      <c r="F6088" s="84"/>
      <c r="G6088" s="84"/>
      <c r="H6088" s="82"/>
      <c r="I6088" s="84"/>
      <c r="J6088" s="84"/>
      <c r="K6088" s="84"/>
      <c r="L6088" s="82"/>
    </row>
    <row r="6089" spans="2:12" x14ac:dyDescent="0.3">
      <c r="B6089" s="82"/>
      <c r="C6089" s="82"/>
      <c r="D6089" s="82"/>
      <c r="E6089" s="133"/>
      <c r="F6089" s="84"/>
      <c r="G6089" s="84"/>
      <c r="H6089" s="82"/>
      <c r="I6089" s="84"/>
      <c r="J6089" s="84"/>
      <c r="K6089" s="84"/>
      <c r="L6089" s="82"/>
    </row>
    <row r="6090" spans="2:12" x14ac:dyDescent="0.3">
      <c r="B6090" s="82"/>
      <c r="C6090" s="82"/>
      <c r="D6090" s="82"/>
      <c r="E6090" s="133"/>
      <c r="F6090" s="84"/>
      <c r="G6090" s="84"/>
      <c r="H6090" s="82"/>
      <c r="I6090" s="84"/>
      <c r="J6090" s="84"/>
      <c r="K6090" s="84"/>
      <c r="L6090" s="82"/>
    </row>
    <row r="6091" spans="2:12" x14ac:dyDescent="0.3">
      <c r="B6091" s="82"/>
      <c r="C6091" s="82"/>
      <c r="D6091" s="82"/>
      <c r="E6091" s="133"/>
      <c r="F6091" s="84"/>
      <c r="G6091" s="84"/>
      <c r="H6091" s="82"/>
      <c r="I6091" s="84"/>
      <c r="J6091" s="84"/>
      <c r="K6091" s="84"/>
      <c r="L6091" s="82"/>
    </row>
    <row r="6092" spans="2:12" x14ac:dyDescent="0.3">
      <c r="B6092" s="82"/>
      <c r="C6092" s="82"/>
      <c r="D6092" s="82"/>
      <c r="E6092" s="133"/>
      <c r="F6092" s="84"/>
      <c r="G6092" s="84"/>
      <c r="H6092" s="82"/>
      <c r="I6092" s="84"/>
      <c r="J6092" s="84"/>
      <c r="K6092" s="84"/>
      <c r="L6092" s="82"/>
    </row>
    <row r="6093" spans="2:12" x14ac:dyDescent="0.3">
      <c r="B6093" s="82"/>
      <c r="C6093" s="82"/>
      <c r="D6093" s="82"/>
      <c r="E6093" s="133"/>
      <c r="F6093" s="84"/>
      <c r="G6093" s="84"/>
      <c r="H6093" s="82"/>
      <c r="I6093" s="84"/>
      <c r="J6093" s="84"/>
      <c r="K6093" s="84"/>
      <c r="L6093" s="82"/>
    </row>
    <row r="6094" spans="2:12" x14ac:dyDescent="0.3">
      <c r="B6094" s="82"/>
      <c r="C6094" s="82"/>
      <c r="D6094" s="82"/>
      <c r="E6094" s="133"/>
      <c r="F6094" s="84"/>
      <c r="G6094" s="84"/>
      <c r="H6094" s="82"/>
      <c r="I6094" s="84"/>
      <c r="J6094" s="84"/>
      <c r="K6094" s="84"/>
      <c r="L6094" s="82"/>
    </row>
    <row r="6095" spans="2:12" x14ac:dyDescent="0.3">
      <c r="B6095" s="82"/>
      <c r="C6095" s="82"/>
      <c r="D6095" s="82"/>
      <c r="E6095" s="133"/>
      <c r="F6095" s="84"/>
      <c r="G6095" s="84"/>
      <c r="H6095" s="82"/>
      <c r="I6095" s="84"/>
      <c r="J6095" s="84"/>
      <c r="K6095" s="84"/>
      <c r="L6095" s="82"/>
    </row>
    <row r="6096" spans="2:12" x14ac:dyDescent="0.3">
      <c r="B6096" s="82"/>
      <c r="C6096" s="82"/>
      <c r="D6096" s="82"/>
      <c r="E6096" s="133"/>
      <c r="F6096" s="84"/>
      <c r="G6096" s="84"/>
      <c r="H6096" s="82"/>
      <c r="I6096" s="84"/>
      <c r="J6096" s="84"/>
      <c r="K6096" s="84"/>
      <c r="L6096" s="82"/>
    </row>
    <row r="6097" spans="2:12" x14ac:dyDescent="0.3">
      <c r="B6097" s="82"/>
      <c r="C6097" s="82"/>
      <c r="D6097" s="82"/>
      <c r="E6097" s="133"/>
      <c r="F6097" s="84"/>
      <c r="G6097" s="84"/>
      <c r="H6097" s="82"/>
      <c r="I6097" s="84"/>
      <c r="J6097" s="84"/>
      <c r="K6097" s="84"/>
      <c r="L6097" s="82"/>
    </row>
    <row r="6098" spans="2:12" x14ac:dyDescent="0.3">
      <c r="B6098" s="82"/>
      <c r="C6098" s="82"/>
      <c r="D6098" s="82"/>
      <c r="E6098" s="133"/>
      <c r="F6098" s="84"/>
      <c r="G6098" s="84"/>
      <c r="H6098" s="82"/>
      <c r="I6098" s="84"/>
      <c r="J6098" s="84"/>
      <c r="K6098" s="84"/>
      <c r="L6098" s="82"/>
    </row>
    <row r="6099" spans="2:12" x14ac:dyDescent="0.3">
      <c r="B6099" s="82"/>
      <c r="C6099" s="82"/>
      <c r="D6099" s="82"/>
      <c r="E6099" s="133"/>
      <c r="F6099" s="84"/>
      <c r="G6099" s="84"/>
      <c r="H6099" s="82"/>
      <c r="I6099" s="84"/>
      <c r="J6099" s="84"/>
      <c r="K6099" s="84"/>
      <c r="L6099" s="82"/>
    </row>
    <row r="6100" spans="2:12" x14ac:dyDescent="0.3">
      <c r="B6100" s="82"/>
      <c r="C6100" s="82"/>
      <c r="D6100" s="82"/>
      <c r="E6100" s="133"/>
      <c r="F6100" s="84"/>
      <c r="G6100" s="84"/>
      <c r="H6100" s="82"/>
      <c r="I6100" s="84"/>
      <c r="J6100" s="84"/>
      <c r="K6100" s="84"/>
      <c r="L6100" s="82"/>
    </row>
    <row r="6101" spans="2:12" x14ac:dyDescent="0.3">
      <c r="B6101" s="82"/>
      <c r="C6101" s="82"/>
      <c r="D6101" s="82"/>
      <c r="E6101" s="133"/>
      <c r="F6101" s="84"/>
      <c r="G6101" s="84"/>
      <c r="H6101" s="82"/>
      <c r="I6101" s="84"/>
      <c r="J6101" s="84"/>
      <c r="K6101" s="84"/>
      <c r="L6101" s="82"/>
    </row>
    <row r="6102" spans="2:12" x14ac:dyDescent="0.3">
      <c r="B6102" s="82"/>
      <c r="C6102" s="82"/>
      <c r="D6102" s="82"/>
      <c r="E6102" s="133"/>
      <c r="F6102" s="84"/>
      <c r="G6102" s="84"/>
      <c r="H6102" s="82"/>
      <c r="I6102" s="84"/>
      <c r="J6102" s="84"/>
      <c r="K6102" s="84"/>
      <c r="L6102" s="82"/>
    </row>
    <row r="6103" spans="2:12" x14ac:dyDescent="0.3">
      <c r="B6103" s="82"/>
      <c r="C6103" s="82"/>
      <c r="D6103" s="82"/>
      <c r="E6103" s="133"/>
      <c r="F6103" s="84"/>
      <c r="G6103" s="84"/>
      <c r="H6103" s="82"/>
      <c r="I6103" s="84"/>
      <c r="J6103" s="84"/>
      <c r="K6103" s="84"/>
      <c r="L6103" s="82"/>
    </row>
    <row r="6104" spans="2:12" x14ac:dyDescent="0.3">
      <c r="B6104" s="82"/>
      <c r="C6104" s="82"/>
      <c r="D6104" s="82"/>
      <c r="E6104" s="133"/>
      <c r="F6104" s="84"/>
      <c r="G6104" s="84"/>
      <c r="H6104" s="82"/>
      <c r="I6104" s="84"/>
      <c r="J6104" s="84"/>
      <c r="K6104" s="84"/>
      <c r="L6104" s="82"/>
    </row>
    <row r="6105" spans="2:12" x14ac:dyDescent="0.3">
      <c r="B6105" s="82"/>
      <c r="C6105" s="82"/>
      <c r="D6105" s="82"/>
      <c r="E6105" s="133"/>
      <c r="F6105" s="84"/>
      <c r="G6105" s="84"/>
      <c r="H6105" s="82"/>
      <c r="I6105" s="84"/>
      <c r="J6105" s="84"/>
      <c r="K6105" s="84"/>
      <c r="L6105" s="82"/>
    </row>
    <row r="6106" spans="2:12" x14ac:dyDescent="0.3">
      <c r="B6106" s="82"/>
      <c r="C6106" s="82"/>
      <c r="D6106" s="82"/>
      <c r="E6106" s="133"/>
      <c r="F6106" s="84"/>
      <c r="G6106" s="84"/>
      <c r="H6106" s="82"/>
      <c r="I6106" s="84"/>
      <c r="J6106" s="84"/>
      <c r="K6106" s="84"/>
      <c r="L6106" s="82"/>
    </row>
    <row r="6107" spans="2:12" x14ac:dyDescent="0.3">
      <c r="B6107" s="82"/>
      <c r="C6107" s="82"/>
      <c r="D6107" s="82"/>
      <c r="E6107" s="133"/>
      <c r="F6107" s="84"/>
      <c r="G6107" s="84"/>
      <c r="H6107" s="82"/>
      <c r="I6107" s="84"/>
      <c r="J6107" s="84"/>
      <c r="K6107" s="84"/>
      <c r="L6107" s="82"/>
    </row>
    <row r="6108" spans="2:12" x14ac:dyDescent="0.3">
      <c r="B6108" s="82"/>
      <c r="C6108" s="82"/>
      <c r="D6108" s="82"/>
      <c r="E6108" s="133"/>
      <c r="F6108" s="84"/>
      <c r="G6108" s="84"/>
      <c r="H6108" s="82"/>
      <c r="I6108" s="84"/>
      <c r="J6108" s="84"/>
      <c r="K6108" s="84"/>
      <c r="L6108" s="82"/>
    </row>
    <row r="6109" spans="2:12" x14ac:dyDescent="0.3">
      <c r="B6109" s="82"/>
      <c r="C6109" s="82"/>
      <c r="D6109" s="82"/>
      <c r="E6109" s="133"/>
      <c r="F6109" s="84"/>
      <c r="G6109" s="84"/>
      <c r="H6109" s="82"/>
      <c r="I6109" s="84"/>
      <c r="J6109" s="84"/>
      <c r="K6109" s="84"/>
      <c r="L6109" s="82"/>
    </row>
    <row r="6110" spans="2:12" x14ac:dyDescent="0.3">
      <c r="B6110" s="82"/>
      <c r="C6110" s="82"/>
      <c r="D6110" s="82"/>
      <c r="E6110" s="133"/>
      <c r="F6110" s="84"/>
      <c r="G6110" s="84"/>
      <c r="H6110" s="82"/>
      <c r="I6110" s="84"/>
      <c r="J6110" s="84"/>
      <c r="K6110" s="84"/>
      <c r="L6110" s="82"/>
    </row>
    <row r="6111" spans="2:12" x14ac:dyDescent="0.3">
      <c r="B6111" s="82"/>
      <c r="C6111" s="82"/>
      <c r="D6111" s="82"/>
      <c r="E6111" s="133"/>
      <c r="F6111" s="84"/>
      <c r="G6111" s="84"/>
      <c r="H6111" s="82"/>
      <c r="I6111" s="84"/>
      <c r="J6111" s="84"/>
      <c r="K6111" s="84"/>
      <c r="L6111" s="82"/>
    </row>
    <row r="6112" spans="2:12" x14ac:dyDescent="0.3">
      <c r="B6112" s="82"/>
      <c r="C6112" s="82"/>
      <c r="D6112" s="82"/>
      <c r="E6112" s="133"/>
      <c r="F6112" s="84"/>
      <c r="G6112" s="84"/>
      <c r="H6112" s="82"/>
      <c r="I6112" s="84"/>
      <c r="J6112" s="84"/>
      <c r="K6112" s="84"/>
      <c r="L6112" s="82"/>
    </row>
    <row r="6113" spans="2:12" x14ac:dyDescent="0.3">
      <c r="B6113" s="82"/>
      <c r="C6113" s="82"/>
      <c r="D6113" s="82"/>
      <c r="E6113" s="133"/>
      <c r="F6113" s="84"/>
      <c r="G6113" s="84"/>
      <c r="H6113" s="82"/>
      <c r="I6113" s="84"/>
      <c r="J6113" s="84"/>
      <c r="K6113" s="84"/>
      <c r="L6113" s="82"/>
    </row>
    <row r="6114" spans="2:12" x14ac:dyDescent="0.3">
      <c r="B6114" s="82"/>
      <c r="C6114" s="82"/>
      <c r="D6114" s="82"/>
      <c r="E6114" s="133"/>
      <c r="F6114" s="84"/>
      <c r="G6114" s="84"/>
      <c r="H6114" s="82"/>
      <c r="I6114" s="84"/>
      <c r="J6114" s="84"/>
      <c r="K6114" s="84"/>
      <c r="L6114" s="82"/>
    </row>
    <row r="6115" spans="2:12" x14ac:dyDescent="0.3">
      <c r="B6115" s="82"/>
      <c r="C6115" s="82"/>
      <c r="D6115" s="82"/>
      <c r="E6115" s="133"/>
      <c r="F6115" s="84"/>
      <c r="G6115" s="84"/>
      <c r="H6115" s="82"/>
      <c r="I6115" s="84"/>
      <c r="J6115" s="84"/>
      <c r="K6115" s="84"/>
      <c r="L6115" s="82"/>
    </row>
    <row r="6116" spans="2:12" x14ac:dyDescent="0.3">
      <c r="B6116" s="82"/>
      <c r="C6116" s="82"/>
      <c r="D6116" s="82"/>
      <c r="E6116" s="133"/>
      <c r="F6116" s="84"/>
      <c r="G6116" s="84"/>
      <c r="H6116" s="82"/>
      <c r="I6116" s="84"/>
      <c r="J6116" s="84"/>
      <c r="K6116" s="84"/>
      <c r="L6116" s="82"/>
    </row>
    <row r="6117" spans="2:12" x14ac:dyDescent="0.3">
      <c r="B6117" s="82"/>
      <c r="C6117" s="82"/>
      <c r="D6117" s="82"/>
      <c r="E6117" s="133"/>
      <c r="F6117" s="84"/>
      <c r="G6117" s="84"/>
      <c r="H6117" s="82"/>
      <c r="I6117" s="84"/>
      <c r="J6117" s="84"/>
      <c r="K6117" s="84"/>
      <c r="L6117" s="82"/>
    </row>
    <row r="6118" spans="2:12" x14ac:dyDescent="0.3">
      <c r="B6118" s="82"/>
      <c r="C6118" s="82"/>
      <c r="D6118" s="82"/>
      <c r="E6118" s="133"/>
      <c r="F6118" s="84"/>
      <c r="G6118" s="84"/>
      <c r="H6118" s="82"/>
      <c r="I6118" s="84"/>
      <c r="J6118" s="84"/>
      <c r="K6118" s="84"/>
      <c r="L6118" s="82"/>
    </row>
    <row r="6119" spans="2:12" x14ac:dyDescent="0.3">
      <c r="B6119" s="82"/>
      <c r="C6119" s="82"/>
      <c r="D6119" s="82"/>
      <c r="E6119" s="133"/>
      <c r="F6119" s="84"/>
      <c r="G6119" s="84"/>
      <c r="H6119" s="82"/>
      <c r="I6119" s="84"/>
      <c r="J6119" s="84"/>
      <c r="K6119" s="84"/>
      <c r="L6119" s="82"/>
    </row>
    <row r="6120" spans="2:12" x14ac:dyDescent="0.3">
      <c r="B6120" s="82"/>
      <c r="C6120" s="82"/>
      <c r="D6120" s="82"/>
      <c r="E6120" s="133"/>
      <c r="F6120" s="84"/>
      <c r="G6120" s="84"/>
      <c r="H6120" s="82"/>
      <c r="I6120" s="84"/>
      <c r="J6120" s="84"/>
      <c r="K6120" s="84"/>
      <c r="L6120" s="82"/>
    </row>
    <row r="6121" spans="2:12" x14ac:dyDescent="0.3">
      <c r="B6121" s="82"/>
      <c r="C6121" s="82"/>
      <c r="D6121" s="82"/>
      <c r="E6121" s="133"/>
      <c r="F6121" s="84"/>
      <c r="G6121" s="84"/>
      <c r="H6121" s="82"/>
      <c r="I6121" s="84"/>
      <c r="J6121" s="84"/>
      <c r="K6121" s="84"/>
      <c r="L6121" s="82"/>
    </row>
    <row r="6122" spans="2:12" x14ac:dyDescent="0.3">
      <c r="B6122" s="82"/>
      <c r="C6122" s="82"/>
      <c r="D6122" s="82"/>
      <c r="E6122" s="133"/>
      <c r="F6122" s="84"/>
      <c r="G6122" s="84"/>
      <c r="H6122" s="82"/>
      <c r="I6122" s="84"/>
      <c r="J6122" s="84"/>
      <c r="K6122" s="84"/>
      <c r="L6122" s="82"/>
    </row>
    <row r="6123" spans="2:12" x14ac:dyDescent="0.3">
      <c r="B6123" s="82"/>
      <c r="C6123" s="82"/>
      <c r="D6123" s="82"/>
      <c r="E6123" s="133"/>
      <c r="F6123" s="84"/>
      <c r="G6123" s="84"/>
      <c r="H6123" s="82"/>
      <c r="I6123" s="84"/>
      <c r="J6123" s="84"/>
      <c r="K6123" s="84"/>
      <c r="L6123" s="82"/>
    </row>
    <row r="6124" spans="2:12" x14ac:dyDescent="0.3">
      <c r="B6124" s="82"/>
      <c r="C6124" s="82"/>
      <c r="D6124" s="82"/>
      <c r="E6124" s="133"/>
      <c r="F6124" s="84"/>
      <c r="G6124" s="84"/>
      <c r="H6124" s="82"/>
      <c r="I6124" s="84"/>
      <c r="J6124" s="84"/>
      <c r="K6124" s="84"/>
      <c r="L6124" s="82"/>
    </row>
    <row r="6125" spans="2:12" x14ac:dyDescent="0.3">
      <c r="B6125" s="82"/>
      <c r="C6125" s="82"/>
      <c r="D6125" s="82"/>
      <c r="E6125" s="133"/>
      <c r="F6125" s="84"/>
      <c r="G6125" s="84"/>
      <c r="H6125" s="82"/>
      <c r="I6125" s="84"/>
      <c r="J6125" s="84"/>
      <c r="K6125" s="84"/>
      <c r="L6125" s="82"/>
    </row>
    <row r="6126" spans="2:12" x14ac:dyDescent="0.3">
      <c r="B6126" s="82"/>
      <c r="C6126" s="82"/>
      <c r="D6126" s="82"/>
      <c r="E6126" s="133"/>
      <c r="F6126" s="84"/>
      <c r="G6126" s="84"/>
      <c r="H6126" s="82"/>
      <c r="I6126" s="84"/>
      <c r="J6126" s="84"/>
      <c r="K6126" s="84"/>
      <c r="L6126" s="82"/>
    </row>
    <row r="6127" spans="2:12" x14ac:dyDescent="0.3">
      <c r="B6127" s="82"/>
      <c r="C6127" s="82"/>
      <c r="D6127" s="82"/>
      <c r="E6127" s="133"/>
      <c r="F6127" s="84"/>
      <c r="G6127" s="84"/>
      <c r="H6127" s="82"/>
      <c r="I6127" s="84"/>
      <c r="J6127" s="84"/>
      <c r="K6127" s="84"/>
      <c r="L6127" s="82"/>
    </row>
    <row r="6128" spans="2:12" x14ac:dyDescent="0.3">
      <c r="B6128" s="82"/>
      <c r="C6128" s="82"/>
      <c r="D6128" s="82"/>
      <c r="E6128" s="133"/>
      <c r="F6128" s="84"/>
      <c r="G6128" s="84"/>
      <c r="H6128" s="82"/>
      <c r="I6128" s="84"/>
      <c r="J6128" s="84"/>
      <c r="K6128" s="84"/>
      <c r="L6128" s="82"/>
    </row>
    <row r="6129" spans="2:12" x14ac:dyDescent="0.3">
      <c r="B6129" s="82"/>
      <c r="C6129" s="82"/>
      <c r="D6129" s="82"/>
      <c r="E6129" s="133"/>
      <c r="F6129" s="84"/>
      <c r="G6129" s="84"/>
      <c r="H6129" s="82"/>
      <c r="I6129" s="84"/>
      <c r="J6129" s="84"/>
      <c r="K6129" s="84"/>
      <c r="L6129" s="82"/>
    </row>
    <row r="6130" spans="2:12" x14ac:dyDescent="0.3">
      <c r="B6130" s="82"/>
      <c r="C6130" s="82"/>
      <c r="D6130" s="82"/>
      <c r="E6130" s="133"/>
      <c r="F6130" s="84"/>
      <c r="G6130" s="84"/>
      <c r="H6130" s="82"/>
      <c r="I6130" s="84"/>
      <c r="J6130" s="84"/>
      <c r="K6130" s="84"/>
      <c r="L6130" s="82"/>
    </row>
    <row r="6131" spans="2:12" x14ac:dyDescent="0.3">
      <c r="B6131" s="82"/>
      <c r="C6131" s="82"/>
      <c r="D6131" s="82"/>
      <c r="E6131" s="133"/>
      <c r="F6131" s="84"/>
      <c r="G6131" s="84"/>
      <c r="H6131" s="82"/>
      <c r="I6131" s="84"/>
      <c r="J6131" s="84"/>
      <c r="K6131" s="84"/>
      <c r="L6131" s="82"/>
    </row>
    <row r="6132" spans="2:12" x14ac:dyDescent="0.3">
      <c r="B6132" s="82"/>
      <c r="C6132" s="82"/>
      <c r="D6132" s="82"/>
      <c r="E6132" s="133"/>
      <c r="F6132" s="84"/>
      <c r="G6132" s="84"/>
      <c r="H6132" s="82"/>
      <c r="I6132" s="84"/>
      <c r="J6132" s="84"/>
      <c r="K6132" s="84"/>
      <c r="L6132" s="82"/>
    </row>
    <row r="6133" spans="2:12" x14ac:dyDescent="0.3">
      <c r="B6133" s="82"/>
      <c r="C6133" s="82"/>
      <c r="D6133" s="82"/>
      <c r="E6133" s="133"/>
      <c r="F6133" s="84"/>
      <c r="G6133" s="84"/>
      <c r="H6133" s="82"/>
      <c r="I6133" s="84"/>
      <c r="J6133" s="84"/>
      <c r="K6133" s="84"/>
      <c r="L6133" s="82"/>
    </row>
    <row r="6134" spans="2:12" x14ac:dyDescent="0.3">
      <c r="B6134" s="82"/>
      <c r="C6134" s="82"/>
      <c r="D6134" s="82"/>
      <c r="E6134" s="133"/>
      <c r="F6134" s="84"/>
      <c r="G6134" s="84"/>
      <c r="H6134" s="82"/>
      <c r="I6134" s="84"/>
      <c r="J6134" s="84"/>
      <c r="K6134" s="84"/>
      <c r="L6134" s="82"/>
    </row>
    <row r="6135" spans="2:12" x14ac:dyDescent="0.3">
      <c r="B6135" s="82"/>
      <c r="C6135" s="82"/>
      <c r="D6135" s="82"/>
      <c r="E6135" s="133"/>
      <c r="F6135" s="84"/>
      <c r="G6135" s="84"/>
      <c r="H6135" s="82"/>
      <c r="I6135" s="84"/>
      <c r="J6135" s="84"/>
      <c r="K6135" s="84"/>
      <c r="L6135" s="82"/>
    </row>
    <row r="6136" spans="2:12" x14ac:dyDescent="0.3">
      <c r="B6136" s="82"/>
      <c r="C6136" s="82"/>
      <c r="D6136" s="82"/>
      <c r="E6136" s="133"/>
      <c r="F6136" s="84"/>
      <c r="G6136" s="84"/>
      <c r="H6136" s="82"/>
      <c r="I6136" s="84"/>
      <c r="J6136" s="84"/>
      <c r="K6136" s="84"/>
      <c r="L6136" s="82"/>
    </row>
    <row r="6137" spans="2:12" x14ac:dyDescent="0.3">
      <c r="B6137" s="82"/>
      <c r="C6137" s="82"/>
      <c r="D6137" s="82"/>
      <c r="E6137" s="133"/>
      <c r="F6137" s="84"/>
      <c r="G6137" s="84"/>
      <c r="H6137" s="82"/>
      <c r="I6137" s="84"/>
      <c r="J6137" s="84"/>
      <c r="K6137" s="84"/>
      <c r="L6137" s="82"/>
    </row>
    <row r="6138" spans="2:12" x14ac:dyDescent="0.3">
      <c r="B6138" s="82"/>
      <c r="C6138" s="82"/>
      <c r="D6138" s="82"/>
      <c r="E6138" s="133"/>
      <c r="F6138" s="84"/>
      <c r="G6138" s="84"/>
      <c r="H6138" s="82"/>
      <c r="I6138" s="84"/>
      <c r="J6138" s="84"/>
      <c r="K6138" s="84"/>
      <c r="L6138" s="82"/>
    </row>
    <row r="6139" spans="2:12" x14ac:dyDescent="0.3">
      <c r="B6139" s="82"/>
      <c r="C6139" s="82"/>
      <c r="D6139" s="82"/>
      <c r="E6139" s="133"/>
      <c r="F6139" s="84"/>
      <c r="G6139" s="84"/>
      <c r="H6139" s="82"/>
      <c r="I6139" s="84"/>
      <c r="J6139" s="84"/>
      <c r="K6139" s="84"/>
      <c r="L6139" s="82"/>
    </row>
    <row r="6140" spans="2:12" x14ac:dyDescent="0.3">
      <c r="B6140" s="82"/>
      <c r="C6140" s="82"/>
      <c r="D6140" s="82"/>
      <c r="E6140" s="133"/>
      <c r="F6140" s="84"/>
      <c r="G6140" s="84"/>
      <c r="H6140" s="82"/>
      <c r="I6140" s="84"/>
      <c r="J6140" s="84"/>
      <c r="K6140" s="84"/>
      <c r="L6140" s="82"/>
    </row>
    <row r="6141" spans="2:12" x14ac:dyDescent="0.3">
      <c r="B6141" s="82"/>
      <c r="C6141" s="82"/>
      <c r="D6141" s="82"/>
      <c r="E6141" s="133"/>
      <c r="F6141" s="84"/>
      <c r="G6141" s="84"/>
      <c r="H6141" s="82"/>
      <c r="I6141" s="84"/>
      <c r="J6141" s="84"/>
      <c r="K6141" s="84"/>
      <c r="L6141" s="82"/>
    </row>
    <row r="6142" spans="2:12" x14ac:dyDescent="0.3">
      <c r="B6142" s="82"/>
      <c r="C6142" s="82"/>
      <c r="D6142" s="82"/>
      <c r="E6142" s="133"/>
      <c r="F6142" s="84"/>
      <c r="G6142" s="84"/>
      <c r="H6142" s="82"/>
      <c r="I6142" s="84"/>
      <c r="J6142" s="84"/>
      <c r="K6142" s="84"/>
      <c r="L6142" s="82"/>
    </row>
    <row r="6143" spans="2:12" x14ac:dyDescent="0.3">
      <c r="B6143" s="82"/>
      <c r="C6143" s="82"/>
      <c r="D6143" s="82"/>
      <c r="E6143" s="133"/>
      <c r="F6143" s="84"/>
      <c r="G6143" s="84"/>
      <c r="H6143" s="82"/>
      <c r="I6143" s="84"/>
      <c r="J6143" s="84"/>
      <c r="K6143" s="84"/>
      <c r="L6143" s="82"/>
    </row>
    <row r="6144" spans="2:12" x14ac:dyDescent="0.3">
      <c r="B6144" s="82"/>
      <c r="C6144" s="82"/>
      <c r="D6144" s="82"/>
      <c r="E6144" s="133"/>
      <c r="F6144" s="84"/>
      <c r="G6144" s="84"/>
      <c r="H6144" s="82"/>
      <c r="I6144" s="84"/>
      <c r="J6144" s="84"/>
      <c r="K6144" s="84"/>
      <c r="L6144" s="82"/>
    </row>
    <row r="6145" spans="2:12" x14ac:dyDescent="0.3">
      <c r="B6145" s="82"/>
      <c r="C6145" s="82"/>
      <c r="D6145" s="82"/>
      <c r="E6145" s="133"/>
      <c r="F6145" s="84"/>
      <c r="G6145" s="84"/>
      <c r="H6145" s="82"/>
      <c r="I6145" s="84"/>
      <c r="J6145" s="84"/>
      <c r="K6145" s="84"/>
      <c r="L6145" s="82"/>
    </row>
    <row r="6146" spans="2:12" x14ac:dyDescent="0.3">
      <c r="B6146" s="82"/>
      <c r="C6146" s="82"/>
      <c r="D6146" s="82"/>
      <c r="E6146" s="133"/>
      <c r="F6146" s="84"/>
      <c r="G6146" s="84"/>
      <c r="H6146" s="82"/>
      <c r="I6146" s="84"/>
      <c r="J6146" s="84"/>
      <c r="K6146" s="84"/>
      <c r="L6146" s="82"/>
    </row>
    <row r="6147" spans="2:12" x14ac:dyDescent="0.3">
      <c r="B6147" s="82"/>
      <c r="C6147" s="82"/>
      <c r="D6147" s="82"/>
      <c r="E6147" s="133"/>
      <c r="F6147" s="84"/>
      <c r="G6147" s="84"/>
      <c r="H6147" s="82"/>
      <c r="I6147" s="84"/>
      <c r="J6147" s="84"/>
      <c r="K6147" s="84"/>
      <c r="L6147" s="82"/>
    </row>
    <row r="6148" spans="2:12" x14ac:dyDescent="0.3">
      <c r="B6148" s="82"/>
      <c r="C6148" s="82"/>
      <c r="D6148" s="82"/>
      <c r="E6148" s="133"/>
      <c r="F6148" s="84"/>
      <c r="G6148" s="84"/>
      <c r="H6148" s="82"/>
      <c r="I6148" s="84"/>
      <c r="J6148" s="84"/>
      <c r="K6148" s="84"/>
      <c r="L6148" s="82"/>
    </row>
    <row r="6149" spans="2:12" x14ac:dyDescent="0.3">
      <c r="B6149" s="82"/>
      <c r="C6149" s="82"/>
      <c r="D6149" s="82"/>
      <c r="E6149" s="133"/>
      <c r="F6149" s="84"/>
      <c r="G6149" s="84"/>
      <c r="H6149" s="82"/>
      <c r="I6149" s="84"/>
      <c r="J6149" s="84"/>
      <c r="K6149" s="84"/>
      <c r="L6149" s="82"/>
    </row>
    <row r="6150" spans="2:12" x14ac:dyDescent="0.3">
      <c r="B6150" s="82"/>
      <c r="C6150" s="82"/>
      <c r="D6150" s="82"/>
      <c r="E6150" s="133"/>
      <c r="F6150" s="84"/>
      <c r="G6150" s="84"/>
      <c r="H6150" s="82"/>
      <c r="I6150" s="84"/>
      <c r="J6150" s="84"/>
      <c r="K6150" s="84"/>
      <c r="L6150" s="82"/>
    </row>
    <row r="6151" spans="2:12" x14ac:dyDescent="0.3">
      <c r="B6151" s="82"/>
      <c r="C6151" s="82"/>
      <c r="D6151" s="82"/>
      <c r="E6151" s="133"/>
      <c r="F6151" s="84"/>
      <c r="G6151" s="84"/>
      <c r="H6151" s="82"/>
      <c r="I6151" s="84"/>
      <c r="J6151" s="84"/>
      <c r="K6151" s="84"/>
      <c r="L6151" s="82"/>
    </row>
    <row r="6152" spans="2:12" x14ac:dyDescent="0.3">
      <c r="B6152" s="82"/>
      <c r="C6152" s="82"/>
      <c r="D6152" s="82"/>
      <c r="E6152" s="133"/>
      <c r="F6152" s="84"/>
      <c r="G6152" s="84"/>
      <c r="H6152" s="82"/>
      <c r="I6152" s="84"/>
      <c r="J6152" s="84"/>
      <c r="K6152" s="84"/>
      <c r="L6152" s="82"/>
    </row>
    <row r="6153" spans="2:12" x14ac:dyDescent="0.3">
      <c r="B6153" s="82"/>
      <c r="C6153" s="82"/>
      <c r="D6153" s="82"/>
      <c r="E6153" s="133"/>
      <c r="F6153" s="84"/>
      <c r="G6153" s="84"/>
      <c r="H6153" s="82"/>
      <c r="I6153" s="84"/>
      <c r="J6153" s="84"/>
      <c r="K6153" s="84"/>
      <c r="L6153" s="82"/>
    </row>
    <row r="6154" spans="2:12" x14ac:dyDescent="0.3">
      <c r="B6154" s="82"/>
      <c r="C6154" s="82"/>
      <c r="D6154" s="82"/>
      <c r="E6154" s="133"/>
      <c r="F6154" s="84"/>
      <c r="G6154" s="84"/>
      <c r="H6154" s="82"/>
      <c r="I6154" s="84"/>
      <c r="J6154" s="84"/>
      <c r="K6154" s="84"/>
      <c r="L6154" s="82"/>
    </row>
    <row r="6155" spans="2:12" x14ac:dyDescent="0.3">
      <c r="B6155" s="82"/>
      <c r="C6155" s="82"/>
      <c r="D6155" s="82"/>
      <c r="E6155" s="133"/>
      <c r="F6155" s="84"/>
      <c r="G6155" s="84"/>
      <c r="H6155" s="82"/>
      <c r="I6155" s="84"/>
      <c r="J6155" s="84"/>
      <c r="K6155" s="84"/>
      <c r="L6155" s="82"/>
    </row>
    <row r="6156" spans="2:12" x14ac:dyDescent="0.3">
      <c r="B6156" s="82"/>
      <c r="C6156" s="82"/>
      <c r="D6156" s="82"/>
      <c r="E6156" s="133"/>
      <c r="F6156" s="84"/>
      <c r="G6156" s="84"/>
      <c r="H6156" s="82"/>
      <c r="I6156" s="84"/>
      <c r="J6156" s="84"/>
      <c r="K6156" s="84"/>
      <c r="L6156" s="82"/>
    </row>
    <row r="6157" spans="2:12" x14ac:dyDescent="0.3">
      <c r="B6157" s="82"/>
      <c r="C6157" s="82"/>
      <c r="D6157" s="82"/>
      <c r="E6157" s="133"/>
      <c r="F6157" s="84"/>
      <c r="G6157" s="84"/>
      <c r="H6157" s="82"/>
      <c r="I6157" s="84"/>
      <c r="J6157" s="84"/>
      <c r="K6157" s="84"/>
      <c r="L6157" s="82"/>
    </row>
    <row r="6158" spans="2:12" x14ac:dyDescent="0.3">
      <c r="B6158" s="82"/>
      <c r="C6158" s="82"/>
      <c r="D6158" s="82"/>
      <c r="E6158" s="133"/>
      <c r="F6158" s="84"/>
      <c r="G6158" s="84"/>
      <c r="H6158" s="82"/>
      <c r="I6158" s="84"/>
      <c r="J6158" s="84"/>
      <c r="K6158" s="84"/>
      <c r="L6158" s="82"/>
    </row>
    <row r="6159" spans="2:12" x14ac:dyDescent="0.3">
      <c r="B6159" s="82"/>
      <c r="C6159" s="82"/>
      <c r="D6159" s="82"/>
      <c r="E6159" s="133"/>
      <c r="F6159" s="84"/>
      <c r="G6159" s="84"/>
      <c r="H6159" s="82"/>
      <c r="I6159" s="84"/>
      <c r="J6159" s="84"/>
      <c r="K6159" s="84"/>
      <c r="L6159" s="82"/>
    </row>
    <row r="6160" spans="2:12" x14ac:dyDescent="0.3">
      <c r="B6160" s="82"/>
      <c r="C6160" s="82"/>
      <c r="D6160" s="82"/>
      <c r="E6160" s="133"/>
      <c r="F6160" s="84"/>
      <c r="G6160" s="84"/>
      <c r="H6160" s="82"/>
      <c r="I6160" s="84"/>
      <c r="J6160" s="84"/>
      <c r="K6160" s="84"/>
      <c r="L6160" s="82"/>
    </row>
    <row r="6161" spans="2:12" x14ac:dyDescent="0.3">
      <c r="B6161" s="82"/>
      <c r="C6161" s="82"/>
      <c r="D6161" s="82"/>
      <c r="E6161" s="133"/>
      <c r="F6161" s="84"/>
      <c r="G6161" s="84"/>
      <c r="H6161" s="82"/>
      <c r="I6161" s="84"/>
      <c r="J6161" s="84"/>
      <c r="K6161" s="84"/>
      <c r="L6161" s="82"/>
    </row>
    <row r="6162" spans="2:12" x14ac:dyDescent="0.3">
      <c r="B6162" s="82"/>
      <c r="C6162" s="82"/>
      <c r="D6162" s="82"/>
      <c r="E6162" s="133"/>
      <c r="F6162" s="84"/>
      <c r="G6162" s="84"/>
      <c r="H6162" s="82"/>
      <c r="I6162" s="84"/>
      <c r="J6162" s="84"/>
      <c r="K6162" s="84"/>
      <c r="L6162" s="82"/>
    </row>
    <row r="6163" spans="2:12" x14ac:dyDescent="0.3">
      <c r="B6163" s="82"/>
      <c r="C6163" s="82"/>
      <c r="D6163" s="82"/>
      <c r="E6163" s="133"/>
      <c r="F6163" s="84"/>
      <c r="G6163" s="84"/>
      <c r="H6163" s="82"/>
      <c r="I6163" s="84"/>
      <c r="J6163" s="84"/>
      <c r="K6163" s="84"/>
      <c r="L6163" s="82"/>
    </row>
    <row r="6164" spans="2:12" x14ac:dyDescent="0.3">
      <c r="B6164" s="82"/>
      <c r="C6164" s="82"/>
      <c r="D6164" s="82"/>
      <c r="E6164" s="133"/>
      <c r="F6164" s="84"/>
      <c r="G6164" s="84"/>
      <c r="H6164" s="82"/>
      <c r="I6164" s="84"/>
      <c r="J6164" s="84"/>
      <c r="K6164" s="84"/>
      <c r="L6164" s="82"/>
    </row>
    <row r="6165" spans="2:12" x14ac:dyDescent="0.3">
      <c r="B6165" s="82"/>
      <c r="C6165" s="82"/>
      <c r="D6165" s="82"/>
      <c r="E6165" s="133"/>
      <c r="F6165" s="84"/>
      <c r="G6165" s="84"/>
      <c r="H6165" s="82"/>
      <c r="I6165" s="84"/>
      <c r="J6165" s="84"/>
      <c r="K6165" s="84"/>
      <c r="L6165" s="82"/>
    </row>
    <row r="6166" spans="2:12" x14ac:dyDescent="0.3">
      <c r="B6166" s="82"/>
      <c r="C6166" s="82"/>
      <c r="D6166" s="82"/>
      <c r="E6166" s="133"/>
      <c r="F6166" s="84"/>
      <c r="G6166" s="84"/>
      <c r="H6166" s="82"/>
      <c r="I6166" s="84"/>
      <c r="J6166" s="84"/>
      <c r="K6166" s="84"/>
      <c r="L6166" s="82"/>
    </row>
    <row r="6167" spans="2:12" x14ac:dyDescent="0.3">
      <c r="B6167" s="82"/>
      <c r="C6167" s="82"/>
      <c r="D6167" s="82"/>
      <c r="E6167" s="133"/>
      <c r="F6167" s="84"/>
      <c r="G6167" s="84"/>
      <c r="H6167" s="82"/>
      <c r="I6167" s="84"/>
      <c r="J6167" s="84"/>
      <c r="K6167" s="84"/>
      <c r="L6167" s="82"/>
    </row>
    <row r="6168" spans="2:12" x14ac:dyDescent="0.3">
      <c r="B6168" s="82"/>
      <c r="C6168" s="82"/>
      <c r="D6168" s="82"/>
      <c r="E6168" s="133"/>
      <c r="F6168" s="84"/>
      <c r="G6168" s="84"/>
      <c r="H6168" s="82"/>
      <c r="I6168" s="84"/>
      <c r="J6168" s="84"/>
      <c r="K6168" s="84"/>
      <c r="L6168" s="82"/>
    </row>
    <row r="6169" spans="2:12" x14ac:dyDescent="0.3">
      <c r="B6169" s="82"/>
      <c r="C6169" s="82"/>
      <c r="D6169" s="82"/>
      <c r="E6169" s="133"/>
      <c r="F6169" s="84"/>
      <c r="G6169" s="84"/>
      <c r="H6169" s="82"/>
      <c r="I6169" s="84"/>
      <c r="J6169" s="84"/>
      <c r="K6169" s="84"/>
      <c r="L6169" s="82"/>
    </row>
    <row r="6170" spans="2:12" x14ac:dyDescent="0.3">
      <c r="B6170" s="82"/>
      <c r="C6170" s="82"/>
      <c r="D6170" s="82"/>
      <c r="E6170" s="133"/>
      <c r="F6170" s="84"/>
      <c r="G6170" s="84"/>
      <c r="H6170" s="82"/>
      <c r="I6170" s="84"/>
      <c r="J6170" s="84"/>
      <c r="K6170" s="84"/>
      <c r="L6170" s="82"/>
    </row>
    <row r="6171" spans="2:12" x14ac:dyDescent="0.3">
      <c r="B6171" s="82"/>
      <c r="C6171" s="82"/>
      <c r="D6171" s="82"/>
      <c r="E6171" s="133"/>
      <c r="F6171" s="84"/>
      <c r="G6171" s="84"/>
      <c r="H6171" s="82"/>
      <c r="I6171" s="84"/>
      <c r="J6171" s="84"/>
      <c r="K6171" s="84"/>
      <c r="L6171" s="82"/>
    </row>
    <row r="6172" spans="2:12" x14ac:dyDescent="0.3">
      <c r="B6172" s="82"/>
      <c r="C6172" s="82"/>
      <c r="D6172" s="82"/>
      <c r="E6172" s="133"/>
      <c r="F6172" s="84"/>
      <c r="G6172" s="84"/>
      <c r="H6172" s="82"/>
      <c r="I6172" s="84"/>
      <c r="J6172" s="84"/>
      <c r="K6172" s="84"/>
      <c r="L6172" s="82"/>
    </row>
    <row r="6173" spans="2:12" x14ac:dyDescent="0.3">
      <c r="B6173" s="82"/>
      <c r="C6173" s="82"/>
      <c r="D6173" s="82"/>
      <c r="E6173" s="133"/>
      <c r="F6173" s="84"/>
      <c r="G6173" s="84"/>
      <c r="H6173" s="82"/>
      <c r="I6173" s="84"/>
      <c r="J6173" s="84"/>
      <c r="K6173" s="84"/>
      <c r="L6173" s="82"/>
    </row>
    <row r="6174" spans="2:12" x14ac:dyDescent="0.3">
      <c r="B6174" s="82"/>
      <c r="C6174" s="82"/>
      <c r="D6174" s="82"/>
      <c r="E6174" s="133"/>
      <c r="F6174" s="84"/>
      <c r="G6174" s="84"/>
      <c r="H6174" s="82"/>
      <c r="I6174" s="84"/>
      <c r="J6174" s="84"/>
      <c r="K6174" s="84"/>
      <c r="L6174" s="82"/>
    </row>
    <row r="6175" spans="2:12" x14ac:dyDescent="0.3">
      <c r="B6175" s="82"/>
      <c r="C6175" s="82"/>
      <c r="D6175" s="82"/>
      <c r="E6175" s="133"/>
      <c r="F6175" s="84"/>
      <c r="G6175" s="84"/>
      <c r="H6175" s="82"/>
      <c r="I6175" s="84"/>
      <c r="J6175" s="84"/>
      <c r="K6175" s="84"/>
      <c r="L6175" s="82"/>
    </row>
    <row r="6176" spans="2:12" x14ac:dyDescent="0.3">
      <c r="B6176" s="82"/>
      <c r="C6176" s="82"/>
      <c r="D6176" s="82"/>
      <c r="E6176" s="133"/>
      <c r="F6176" s="84"/>
      <c r="G6176" s="84"/>
      <c r="H6176" s="82"/>
      <c r="I6176" s="84"/>
      <c r="J6176" s="84"/>
      <c r="K6176" s="84"/>
      <c r="L6176" s="82"/>
    </row>
    <row r="6177" spans="2:12" x14ac:dyDescent="0.3">
      <c r="B6177" s="82"/>
      <c r="C6177" s="82"/>
      <c r="D6177" s="82"/>
      <c r="E6177" s="133"/>
      <c r="F6177" s="84"/>
      <c r="G6177" s="84"/>
      <c r="H6177" s="82"/>
      <c r="I6177" s="84"/>
      <c r="J6177" s="84"/>
      <c r="K6177" s="84"/>
      <c r="L6177" s="82"/>
    </row>
    <row r="6178" spans="2:12" x14ac:dyDescent="0.3">
      <c r="B6178" s="82"/>
      <c r="C6178" s="82"/>
      <c r="D6178" s="82"/>
      <c r="E6178" s="133"/>
      <c r="F6178" s="84"/>
      <c r="G6178" s="84"/>
      <c r="H6178" s="82"/>
      <c r="I6178" s="84"/>
      <c r="J6178" s="84"/>
      <c r="K6178" s="84"/>
      <c r="L6178" s="82"/>
    </row>
    <row r="6179" spans="2:12" x14ac:dyDescent="0.3">
      <c r="B6179" s="82"/>
      <c r="C6179" s="82"/>
      <c r="D6179" s="82"/>
      <c r="E6179" s="133"/>
      <c r="F6179" s="84"/>
      <c r="G6179" s="84"/>
      <c r="H6179" s="82"/>
      <c r="I6179" s="84"/>
      <c r="J6179" s="84"/>
      <c r="K6179" s="84"/>
      <c r="L6179" s="82"/>
    </row>
    <row r="6180" spans="2:12" x14ac:dyDescent="0.3">
      <c r="B6180" s="82"/>
      <c r="C6180" s="82"/>
      <c r="D6180" s="82"/>
      <c r="E6180" s="133"/>
      <c r="F6180" s="84"/>
      <c r="G6180" s="84"/>
      <c r="H6180" s="82"/>
      <c r="I6180" s="84"/>
      <c r="J6180" s="84"/>
      <c r="K6180" s="84"/>
      <c r="L6180" s="82"/>
    </row>
    <row r="6181" spans="2:12" x14ac:dyDescent="0.3">
      <c r="B6181" s="82"/>
      <c r="C6181" s="82"/>
      <c r="D6181" s="82"/>
      <c r="E6181" s="133"/>
      <c r="F6181" s="84"/>
      <c r="G6181" s="84"/>
      <c r="H6181" s="82"/>
      <c r="I6181" s="84"/>
      <c r="J6181" s="84"/>
      <c r="K6181" s="84"/>
      <c r="L6181" s="82"/>
    </row>
    <row r="6182" spans="2:12" x14ac:dyDescent="0.3">
      <c r="B6182" s="82"/>
      <c r="C6182" s="82"/>
      <c r="D6182" s="82"/>
      <c r="E6182" s="133"/>
      <c r="F6182" s="84"/>
      <c r="G6182" s="84"/>
      <c r="H6182" s="82"/>
      <c r="I6182" s="84"/>
      <c r="J6182" s="84"/>
      <c r="K6182" s="84"/>
      <c r="L6182" s="82"/>
    </row>
    <row r="6183" spans="2:12" x14ac:dyDescent="0.3">
      <c r="B6183" s="82"/>
      <c r="C6183" s="82"/>
      <c r="D6183" s="82"/>
      <c r="E6183" s="133"/>
      <c r="F6183" s="84"/>
      <c r="G6183" s="84"/>
      <c r="H6183" s="82"/>
      <c r="I6183" s="84"/>
      <c r="J6183" s="84"/>
      <c r="K6183" s="84"/>
      <c r="L6183" s="82"/>
    </row>
    <row r="6184" spans="2:12" x14ac:dyDescent="0.3">
      <c r="B6184" s="82"/>
      <c r="C6184" s="82"/>
      <c r="D6184" s="82"/>
      <c r="E6184" s="133"/>
      <c r="F6184" s="84"/>
      <c r="G6184" s="84"/>
      <c r="H6184" s="82"/>
      <c r="I6184" s="84"/>
      <c r="J6184" s="84"/>
      <c r="K6184" s="84"/>
      <c r="L6184" s="82"/>
    </row>
    <row r="6185" spans="2:12" x14ac:dyDescent="0.3">
      <c r="B6185" s="82"/>
      <c r="C6185" s="82"/>
      <c r="D6185" s="82"/>
      <c r="E6185" s="133"/>
      <c r="F6185" s="84"/>
      <c r="G6185" s="84"/>
      <c r="H6185" s="82"/>
      <c r="I6185" s="84"/>
      <c r="J6185" s="84"/>
      <c r="K6185" s="84"/>
      <c r="L6185" s="82"/>
    </row>
    <row r="6186" spans="2:12" x14ac:dyDescent="0.3">
      <c r="B6186" s="82"/>
      <c r="C6186" s="82"/>
      <c r="D6186" s="82"/>
      <c r="E6186" s="133"/>
      <c r="F6186" s="84"/>
      <c r="G6186" s="84"/>
      <c r="H6186" s="82"/>
      <c r="I6186" s="84"/>
      <c r="J6186" s="84"/>
      <c r="K6186" s="84"/>
      <c r="L6186" s="82"/>
    </row>
    <row r="6187" spans="2:12" x14ac:dyDescent="0.3">
      <c r="B6187" s="82"/>
      <c r="C6187" s="82"/>
      <c r="D6187" s="82"/>
      <c r="E6187" s="133"/>
      <c r="F6187" s="84"/>
      <c r="G6187" s="84"/>
      <c r="H6187" s="82"/>
      <c r="I6187" s="84"/>
      <c r="J6187" s="84"/>
      <c r="K6187" s="84"/>
      <c r="L6187" s="82"/>
    </row>
    <row r="6188" spans="2:12" x14ac:dyDescent="0.3">
      <c r="B6188" s="82"/>
      <c r="C6188" s="82"/>
      <c r="D6188" s="82"/>
      <c r="E6188" s="133"/>
      <c r="F6188" s="84"/>
      <c r="G6188" s="84"/>
      <c r="H6188" s="82"/>
      <c r="I6188" s="84"/>
      <c r="J6188" s="84"/>
      <c r="K6188" s="84"/>
      <c r="L6188" s="82"/>
    </row>
    <row r="6189" spans="2:12" x14ac:dyDescent="0.3">
      <c r="B6189" s="82"/>
      <c r="C6189" s="82"/>
      <c r="D6189" s="82"/>
      <c r="E6189" s="133"/>
      <c r="F6189" s="84"/>
      <c r="G6189" s="84"/>
      <c r="H6189" s="82"/>
      <c r="I6189" s="84"/>
      <c r="J6189" s="84"/>
      <c r="K6189" s="84"/>
      <c r="L6189" s="82"/>
    </row>
    <row r="6190" spans="2:12" x14ac:dyDescent="0.3">
      <c r="B6190" s="82"/>
      <c r="C6190" s="82"/>
      <c r="D6190" s="82"/>
      <c r="E6190" s="133"/>
      <c r="F6190" s="84"/>
      <c r="G6190" s="84"/>
      <c r="H6190" s="82"/>
      <c r="I6190" s="84"/>
      <c r="J6190" s="84"/>
      <c r="K6190" s="84"/>
      <c r="L6190" s="82"/>
    </row>
    <row r="6191" spans="2:12" x14ac:dyDescent="0.3">
      <c r="B6191" s="82"/>
      <c r="C6191" s="82"/>
      <c r="D6191" s="82"/>
      <c r="E6191" s="133"/>
      <c r="F6191" s="84"/>
      <c r="G6191" s="84"/>
      <c r="H6191" s="82"/>
      <c r="I6191" s="84"/>
      <c r="J6191" s="84"/>
      <c r="K6191" s="84"/>
      <c r="L6191" s="82"/>
    </row>
    <row r="6192" spans="2:12" x14ac:dyDescent="0.3">
      <c r="B6192" s="82"/>
      <c r="C6192" s="82"/>
      <c r="D6192" s="82"/>
      <c r="E6192" s="133"/>
      <c r="F6192" s="84"/>
      <c r="G6192" s="84"/>
      <c r="H6192" s="82"/>
      <c r="I6192" s="84"/>
      <c r="J6192" s="84"/>
      <c r="K6192" s="84"/>
      <c r="L6192" s="82"/>
    </row>
    <row r="6193" spans="2:12" x14ac:dyDescent="0.3">
      <c r="B6193" s="82"/>
      <c r="C6193" s="82"/>
      <c r="D6193" s="82"/>
      <c r="E6193" s="133"/>
      <c r="F6193" s="84"/>
      <c r="G6193" s="84"/>
      <c r="H6193" s="82"/>
      <c r="I6193" s="84"/>
      <c r="J6193" s="84"/>
      <c r="K6193" s="84"/>
      <c r="L6193" s="82"/>
    </row>
    <row r="6194" spans="2:12" x14ac:dyDescent="0.3">
      <c r="B6194" s="82"/>
      <c r="C6194" s="82"/>
      <c r="D6194" s="82"/>
      <c r="E6194" s="133"/>
      <c r="F6194" s="84"/>
      <c r="G6194" s="84"/>
      <c r="H6194" s="82"/>
      <c r="I6194" s="84"/>
      <c r="J6194" s="84"/>
      <c r="K6194" s="84"/>
      <c r="L6194" s="82"/>
    </row>
    <row r="6195" spans="2:12" x14ac:dyDescent="0.3">
      <c r="B6195" s="82"/>
      <c r="C6195" s="82"/>
      <c r="D6195" s="82"/>
      <c r="E6195" s="133"/>
      <c r="F6195" s="84"/>
      <c r="G6195" s="84"/>
      <c r="H6195" s="82"/>
      <c r="I6195" s="84"/>
      <c r="J6195" s="84"/>
      <c r="K6195" s="84"/>
      <c r="L6195" s="82"/>
    </row>
    <row r="6196" spans="2:12" x14ac:dyDescent="0.3">
      <c r="B6196" s="82"/>
      <c r="C6196" s="82"/>
      <c r="D6196" s="82"/>
      <c r="E6196" s="133"/>
      <c r="F6196" s="84"/>
      <c r="G6196" s="84"/>
      <c r="H6196" s="82"/>
      <c r="I6196" s="84"/>
      <c r="J6196" s="84"/>
      <c r="K6196" s="84"/>
      <c r="L6196" s="82"/>
    </row>
    <row r="6197" spans="2:12" x14ac:dyDescent="0.3">
      <c r="B6197" s="82"/>
      <c r="C6197" s="82"/>
      <c r="D6197" s="82"/>
      <c r="E6197" s="133"/>
      <c r="F6197" s="84"/>
      <c r="G6197" s="84"/>
      <c r="H6197" s="82"/>
      <c r="I6197" s="84"/>
      <c r="J6197" s="84"/>
      <c r="K6197" s="84"/>
      <c r="L6197" s="82"/>
    </row>
    <row r="6198" spans="2:12" x14ac:dyDescent="0.3">
      <c r="B6198" s="82"/>
      <c r="C6198" s="82"/>
      <c r="D6198" s="82"/>
      <c r="E6198" s="133"/>
      <c r="F6198" s="84"/>
      <c r="G6198" s="84"/>
      <c r="H6198" s="82"/>
      <c r="I6198" s="84"/>
      <c r="J6198" s="84"/>
      <c r="K6198" s="84"/>
      <c r="L6198" s="82"/>
    </row>
    <row r="6199" spans="2:12" x14ac:dyDescent="0.3">
      <c r="B6199" s="82"/>
      <c r="C6199" s="82"/>
      <c r="D6199" s="82"/>
      <c r="E6199" s="133"/>
      <c r="F6199" s="84"/>
      <c r="G6199" s="84"/>
      <c r="H6199" s="82"/>
      <c r="I6199" s="84"/>
      <c r="J6199" s="84"/>
      <c r="K6199" s="84"/>
      <c r="L6199" s="82"/>
    </row>
    <row r="6200" spans="2:12" x14ac:dyDescent="0.3">
      <c r="B6200" s="82"/>
      <c r="C6200" s="82"/>
      <c r="D6200" s="82"/>
      <c r="E6200" s="133"/>
      <c r="F6200" s="84"/>
      <c r="G6200" s="84"/>
      <c r="H6200" s="82"/>
      <c r="I6200" s="84"/>
      <c r="J6200" s="84"/>
      <c r="K6200" s="84"/>
      <c r="L6200" s="82"/>
    </row>
    <row r="6201" spans="2:12" x14ac:dyDescent="0.3">
      <c r="B6201" s="82"/>
      <c r="C6201" s="82"/>
      <c r="D6201" s="82"/>
      <c r="E6201" s="133"/>
      <c r="F6201" s="84"/>
      <c r="G6201" s="84"/>
      <c r="H6201" s="82"/>
      <c r="I6201" s="84"/>
      <c r="J6201" s="84"/>
      <c r="K6201" s="84"/>
      <c r="L6201" s="82"/>
    </row>
    <row r="6202" spans="2:12" x14ac:dyDescent="0.3">
      <c r="B6202" s="82"/>
      <c r="C6202" s="82"/>
      <c r="D6202" s="82"/>
      <c r="E6202" s="133"/>
      <c r="F6202" s="84"/>
      <c r="G6202" s="84"/>
      <c r="H6202" s="82"/>
      <c r="I6202" s="84"/>
      <c r="J6202" s="84"/>
      <c r="K6202" s="84"/>
      <c r="L6202" s="82"/>
    </row>
    <row r="6203" spans="2:12" x14ac:dyDescent="0.3">
      <c r="B6203" s="82"/>
      <c r="C6203" s="82"/>
      <c r="D6203" s="82"/>
      <c r="E6203" s="133"/>
      <c r="F6203" s="84"/>
      <c r="G6203" s="84"/>
      <c r="H6203" s="82"/>
      <c r="I6203" s="84"/>
      <c r="J6203" s="84"/>
      <c r="K6203" s="84"/>
      <c r="L6203" s="82"/>
    </row>
    <row r="6204" spans="2:12" x14ac:dyDescent="0.3">
      <c r="B6204" s="82"/>
      <c r="C6204" s="82"/>
      <c r="D6204" s="82"/>
      <c r="E6204" s="133"/>
      <c r="F6204" s="84"/>
      <c r="G6204" s="84"/>
      <c r="H6204" s="82"/>
      <c r="I6204" s="84"/>
      <c r="J6204" s="84"/>
      <c r="K6204" s="84"/>
      <c r="L6204" s="82"/>
    </row>
    <row r="6205" spans="2:12" x14ac:dyDescent="0.3">
      <c r="B6205" s="82"/>
      <c r="C6205" s="82"/>
      <c r="D6205" s="82"/>
      <c r="E6205" s="133"/>
      <c r="F6205" s="84"/>
      <c r="G6205" s="84"/>
      <c r="H6205" s="82"/>
      <c r="I6205" s="84"/>
      <c r="J6205" s="84"/>
      <c r="K6205" s="84"/>
      <c r="L6205" s="82"/>
    </row>
    <row r="6206" spans="2:12" x14ac:dyDescent="0.3">
      <c r="B6206" s="82"/>
      <c r="C6206" s="82"/>
      <c r="D6206" s="82"/>
      <c r="E6206" s="133"/>
      <c r="F6206" s="84"/>
      <c r="G6206" s="84"/>
      <c r="H6206" s="82"/>
      <c r="I6206" s="84"/>
      <c r="J6206" s="84"/>
      <c r="K6206" s="84"/>
      <c r="L6206" s="82"/>
    </row>
    <row r="6207" spans="2:12" x14ac:dyDescent="0.3">
      <c r="B6207" s="82"/>
      <c r="C6207" s="82"/>
      <c r="D6207" s="82"/>
      <c r="E6207" s="133"/>
      <c r="F6207" s="84"/>
      <c r="G6207" s="84"/>
      <c r="H6207" s="82"/>
      <c r="I6207" s="84"/>
      <c r="J6207" s="84"/>
      <c r="K6207" s="84"/>
      <c r="L6207" s="82"/>
    </row>
    <row r="6208" spans="2:12" x14ac:dyDescent="0.3">
      <c r="B6208" s="82"/>
      <c r="C6208" s="82"/>
      <c r="D6208" s="82"/>
      <c r="E6208" s="133"/>
      <c r="F6208" s="84"/>
      <c r="G6208" s="84"/>
      <c r="H6208" s="82"/>
      <c r="I6208" s="84"/>
      <c r="J6208" s="84"/>
      <c r="K6208" s="84"/>
      <c r="L6208" s="82"/>
    </row>
    <row r="6209" spans="2:12" x14ac:dyDescent="0.3">
      <c r="B6209" s="82"/>
      <c r="C6209" s="82"/>
      <c r="D6209" s="82"/>
      <c r="E6209" s="133"/>
      <c r="F6209" s="84"/>
      <c r="G6209" s="84"/>
      <c r="H6209" s="82"/>
      <c r="I6209" s="84"/>
      <c r="J6209" s="84"/>
      <c r="K6209" s="84"/>
      <c r="L6209" s="82"/>
    </row>
    <row r="6210" spans="2:12" x14ac:dyDescent="0.3">
      <c r="B6210" s="82"/>
      <c r="C6210" s="82"/>
      <c r="D6210" s="82"/>
      <c r="E6210" s="133"/>
      <c r="F6210" s="84"/>
      <c r="G6210" s="84"/>
      <c r="H6210" s="82"/>
      <c r="I6210" s="84"/>
      <c r="J6210" s="84"/>
      <c r="K6210" s="84"/>
      <c r="L6210" s="82"/>
    </row>
    <row r="6211" spans="2:12" x14ac:dyDescent="0.3">
      <c r="B6211" s="82"/>
      <c r="C6211" s="82"/>
      <c r="D6211" s="82"/>
      <c r="E6211" s="133"/>
      <c r="F6211" s="84"/>
      <c r="G6211" s="84"/>
      <c r="H6211" s="82"/>
      <c r="I6211" s="84"/>
      <c r="J6211" s="84"/>
      <c r="K6211" s="84"/>
      <c r="L6211" s="82"/>
    </row>
    <row r="6212" spans="2:12" x14ac:dyDescent="0.3">
      <c r="B6212" s="82"/>
      <c r="C6212" s="82"/>
      <c r="D6212" s="82"/>
      <c r="E6212" s="133"/>
      <c r="F6212" s="84"/>
      <c r="G6212" s="84"/>
      <c r="H6212" s="82"/>
      <c r="I6212" s="84"/>
      <c r="J6212" s="84"/>
      <c r="K6212" s="84"/>
      <c r="L6212" s="82"/>
    </row>
    <row r="6213" spans="2:12" x14ac:dyDescent="0.3">
      <c r="B6213" s="82"/>
      <c r="C6213" s="82"/>
      <c r="D6213" s="82"/>
      <c r="E6213" s="133"/>
      <c r="F6213" s="84"/>
      <c r="G6213" s="84"/>
      <c r="H6213" s="82"/>
      <c r="I6213" s="84"/>
      <c r="J6213" s="84"/>
      <c r="K6213" s="84"/>
      <c r="L6213" s="82"/>
    </row>
    <row r="6214" spans="2:12" x14ac:dyDescent="0.3">
      <c r="B6214" s="82"/>
      <c r="C6214" s="82"/>
      <c r="D6214" s="82"/>
      <c r="E6214" s="133"/>
      <c r="F6214" s="84"/>
      <c r="G6214" s="84"/>
      <c r="H6214" s="82"/>
      <c r="I6214" s="84"/>
      <c r="J6214" s="84"/>
      <c r="K6214" s="84"/>
      <c r="L6214" s="82"/>
    </row>
    <row r="6215" spans="2:12" x14ac:dyDescent="0.3">
      <c r="B6215" s="82"/>
      <c r="C6215" s="82"/>
      <c r="D6215" s="82"/>
      <c r="E6215" s="133"/>
      <c r="F6215" s="84"/>
      <c r="G6215" s="84"/>
      <c r="H6215" s="82"/>
      <c r="I6215" s="84"/>
      <c r="J6215" s="84"/>
      <c r="K6215" s="84"/>
      <c r="L6215" s="82"/>
    </row>
    <row r="6216" spans="2:12" x14ac:dyDescent="0.3">
      <c r="B6216" s="82"/>
      <c r="C6216" s="82"/>
      <c r="D6216" s="82"/>
      <c r="E6216" s="133"/>
      <c r="F6216" s="84"/>
      <c r="G6216" s="84"/>
      <c r="H6216" s="82"/>
      <c r="I6216" s="84"/>
      <c r="J6216" s="84"/>
      <c r="K6216" s="84"/>
      <c r="L6216" s="82"/>
    </row>
    <row r="6217" spans="2:12" x14ac:dyDescent="0.3">
      <c r="B6217" s="82"/>
      <c r="C6217" s="82"/>
      <c r="D6217" s="82"/>
      <c r="E6217" s="133"/>
      <c r="F6217" s="84"/>
      <c r="G6217" s="84"/>
      <c r="H6217" s="82"/>
      <c r="I6217" s="84"/>
      <c r="J6217" s="84"/>
      <c r="K6217" s="84"/>
      <c r="L6217" s="82"/>
    </row>
    <row r="6218" spans="2:12" x14ac:dyDescent="0.3">
      <c r="B6218" s="82"/>
      <c r="C6218" s="82"/>
      <c r="D6218" s="82"/>
      <c r="E6218" s="133"/>
      <c r="F6218" s="84"/>
      <c r="G6218" s="84"/>
      <c r="H6218" s="82"/>
      <c r="I6218" s="84"/>
      <c r="J6218" s="84"/>
      <c r="K6218" s="84"/>
      <c r="L6218" s="82"/>
    </row>
    <row r="6219" spans="2:12" x14ac:dyDescent="0.3">
      <c r="B6219" s="82"/>
      <c r="C6219" s="82"/>
      <c r="D6219" s="82"/>
      <c r="E6219" s="133"/>
      <c r="F6219" s="84"/>
      <c r="G6219" s="84"/>
      <c r="H6219" s="82"/>
      <c r="I6219" s="84"/>
      <c r="J6219" s="84"/>
      <c r="K6219" s="84"/>
      <c r="L6219" s="82"/>
    </row>
    <row r="6220" spans="2:12" x14ac:dyDescent="0.3">
      <c r="B6220" s="82"/>
      <c r="C6220" s="82"/>
      <c r="D6220" s="82"/>
      <c r="E6220" s="133"/>
      <c r="F6220" s="84"/>
      <c r="G6220" s="84"/>
      <c r="H6220" s="82"/>
      <c r="I6220" s="84"/>
      <c r="J6220" s="84"/>
      <c r="K6220" s="84"/>
      <c r="L6220" s="82"/>
    </row>
    <row r="6221" spans="2:12" x14ac:dyDescent="0.3">
      <c r="B6221" s="82"/>
      <c r="C6221" s="82"/>
      <c r="D6221" s="82"/>
      <c r="E6221" s="133"/>
      <c r="F6221" s="84"/>
      <c r="G6221" s="84"/>
      <c r="H6221" s="82"/>
      <c r="I6221" s="84"/>
      <c r="J6221" s="84"/>
      <c r="K6221" s="84"/>
      <c r="L6221" s="82"/>
    </row>
    <row r="6222" spans="2:12" x14ac:dyDescent="0.3">
      <c r="B6222" s="82"/>
      <c r="C6222" s="82"/>
      <c r="D6222" s="82"/>
      <c r="E6222" s="133"/>
      <c r="F6222" s="84"/>
      <c r="G6222" s="84"/>
      <c r="H6222" s="82"/>
      <c r="I6222" s="84"/>
      <c r="J6222" s="84"/>
      <c r="K6222" s="84"/>
      <c r="L6222" s="82"/>
    </row>
    <row r="6223" spans="2:12" x14ac:dyDescent="0.3">
      <c r="B6223" s="82"/>
      <c r="C6223" s="82"/>
      <c r="D6223" s="82"/>
      <c r="E6223" s="133"/>
      <c r="F6223" s="84"/>
      <c r="G6223" s="84"/>
      <c r="H6223" s="82"/>
      <c r="I6223" s="84"/>
      <c r="J6223" s="84"/>
      <c r="K6223" s="84"/>
      <c r="L6223" s="82"/>
    </row>
    <row r="6224" spans="2:12" x14ac:dyDescent="0.3">
      <c r="B6224" s="82"/>
      <c r="C6224" s="82"/>
      <c r="D6224" s="82"/>
      <c r="E6224" s="133"/>
      <c r="F6224" s="84"/>
      <c r="G6224" s="84"/>
      <c r="H6224" s="82"/>
      <c r="I6224" s="84"/>
      <c r="J6224" s="84"/>
      <c r="K6224" s="84"/>
      <c r="L6224" s="82"/>
    </row>
    <row r="6225" spans="2:12" x14ac:dyDescent="0.3">
      <c r="B6225" s="82"/>
      <c r="C6225" s="82"/>
      <c r="D6225" s="82"/>
      <c r="E6225" s="133"/>
      <c r="F6225" s="84"/>
      <c r="G6225" s="84"/>
      <c r="H6225" s="82"/>
      <c r="I6225" s="84"/>
      <c r="J6225" s="84"/>
      <c r="K6225" s="84"/>
      <c r="L6225" s="82"/>
    </row>
    <row r="6226" spans="2:12" x14ac:dyDescent="0.3">
      <c r="B6226" s="82"/>
      <c r="C6226" s="82"/>
      <c r="D6226" s="82"/>
      <c r="E6226" s="133"/>
      <c r="F6226" s="84"/>
      <c r="G6226" s="84"/>
      <c r="H6226" s="82"/>
      <c r="I6226" s="84"/>
      <c r="J6226" s="84"/>
      <c r="K6226" s="84"/>
      <c r="L6226" s="82"/>
    </row>
    <row r="6227" spans="2:12" x14ac:dyDescent="0.3">
      <c r="B6227" s="82"/>
      <c r="C6227" s="82"/>
      <c r="D6227" s="82"/>
      <c r="E6227" s="133"/>
      <c r="F6227" s="84"/>
      <c r="G6227" s="84"/>
      <c r="H6227" s="82"/>
      <c r="I6227" s="84"/>
      <c r="J6227" s="84"/>
      <c r="K6227" s="84"/>
      <c r="L6227" s="82"/>
    </row>
    <row r="6228" spans="2:12" x14ac:dyDescent="0.3">
      <c r="B6228" s="82"/>
      <c r="C6228" s="82"/>
      <c r="D6228" s="82"/>
      <c r="E6228" s="133"/>
      <c r="F6228" s="84"/>
      <c r="G6228" s="84"/>
      <c r="H6228" s="82"/>
      <c r="I6228" s="84"/>
      <c r="J6228" s="84"/>
      <c r="K6228" s="84"/>
      <c r="L6228" s="82"/>
    </row>
    <row r="6229" spans="2:12" x14ac:dyDescent="0.3">
      <c r="B6229" s="82"/>
      <c r="C6229" s="82"/>
      <c r="D6229" s="82"/>
      <c r="E6229" s="133"/>
      <c r="F6229" s="84"/>
      <c r="G6229" s="84"/>
      <c r="H6229" s="82"/>
      <c r="I6229" s="84"/>
      <c r="J6229" s="84"/>
      <c r="K6229" s="84"/>
      <c r="L6229" s="82"/>
    </row>
    <row r="6230" spans="2:12" x14ac:dyDescent="0.3">
      <c r="B6230" s="82"/>
      <c r="C6230" s="82"/>
      <c r="D6230" s="82"/>
      <c r="E6230" s="133"/>
      <c r="F6230" s="84"/>
      <c r="G6230" s="84"/>
      <c r="H6230" s="82"/>
      <c r="I6230" s="84"/>
      <c r="J6230" s="84"/>
      <c r="K6230" s="84"/>
      <c r="L6230" s="82"/>
    </row>
    <row r="6231" spans="2:12" x14ac:dyDescent="0.3">
      <c r="B6231" s="82"/>
      <c r="C6231" s="82"/>
      <c r="D6231" s="82"/>
      <c r="E6231" s="133"/>
      <c r="F6231" s="84"/>
      <c r="G6231" s="84"/>
      <c r="H6231" s="82"/>
      <c r="I6231" s="84"/>
      <c r="J6231" s="84"/>
      <c r="K6231" s="84"/>
      <c r="L6231" s="82"/>
    </row>
    <row r="6232" spans="2:12" x14ac:dyDescent="0.3">
      <c r="B6232" s="82"/>
      <c r="C6232" s="82"/>
      <c r="D6232" s="82"/>
      <c r="E6232" s="133"/>
      <c r="F6232" s="84"/>
      <c r="G6232" s="84"/>
      <c r="H6232" s="82"/>
      <c r="I6232" s="84"/>
      <c r="J6232" s="84"/>
      <c r="K6232" s="84"/>
      <c r="L6232" s="82"/>
    </row>
    <row r="6233" spans="2:12" x14ac:dyDescent="0.3">
      <c r="B6233" s="82"/>
      <c r="C6233" s="82"/>
      <c r="D6233" s="82"/>
      <c r="E6233" s="133"/>
      <c r="F6233" s="84"/>
      <c r="G6233" s="84"/>
      <c r="H6233" s="82"/>
      <c r="I6233" s="84"/>
      <c r="J6233" s="84"/>
      <c r="K6233" s="84"/>
      <c r="L6233" s="82"/>
    </row>
    <row r="6234" spans="2:12" x14ac:dyDescent="0.3">
      <c r="B6234" s="82"/>
      <c r="C6234" s="82"/>
      <c r="D6234" s="82"/>
      <c r="E6234" s="133"/>
      <c r="F6234" s="84"/>
      <c r="G6234" s="84"/>
      <c r="H6234" s="82"/>
      <c r="I6234" s="84"/>
      <c r="J6234" s="84"/>
      <c r="K6234" s="84"/>
      <c r="L6234" s="82"/>
    </row>
    <row r="6235" spans="2:12" x14ac:dyDescent="0.3">
      <c r="B6235" s="82"/>
      <c r="C6235" s="82"/>
      <c r="D6235" s="82"/>
      <c r="E6235" s="133"/>
      <c r="F6235" s="84"/>
      <c r="G6235" s="84"/>
      <c r="H6235" s="82"/>
      <c r="I6235" s="84"/>
      <c r="J6235" s="84"/>
      <c r="K6235" s="84"/>
      <c r="L6235" s="82"/>
    </row>
    <row r="6236" spans="2:12" x14ac:dyDescent="0.3">
      <c r="B6236" s="82"/>
      <c r="C6236" s="82"/>
      <c r="D6236" s="82"/>
      <c r="E6236" s="133"/>
      <c r="F6236" s="84"/>
      <c r="G6236" s="84"/>
      <c r="H6236" s="82"/>
      <c r="I6236" s="84"/>
      <c r="J6236" s="84"/>
      <c r="K6236" s="84"/>
      <c r="L6236" s="82"/>
    </row>
    <row r="6237" spans="2:12" x14ac:dyDescent="0.3">
      <c r="B6237" s="82"/>
      <c r="C6237" s="82"/>
      <c r="D6237" s="82"/>
      <c r="E6237" s="133"/>
      <c r="F6237" s="84"/>
      <c r="G6237" s="84"/>
      <c r="H6237" s="82"/>
      <c r="I6237" s="84"/>
      <c r="J6237" s="84"/>
      <c r="K6237" s="84"/>
      <c r="L6237" s="82"/>
    </row>
    <row r="6238" spans="2:12" x14ac:dyDescent="0.3">
      <c r="B6238" s="82"/>
      <c r="C6238" s="82"/>
      <c r="D6238" s="82"/>
      <c r="E6238" s="133"/>
      <c r="F6238" s="84"/>
      <c r="G6238" s="84"/>
      <c r="H6238" s="82"/>
      <c r="I6238" s="84"/>
      <c r="J6238" s="84"/>
      <c r="K6238" s="84"/>
      <c r="L6238" s="82"/>
    </row>
    <row r="6239" spans="2:12" x14ac:dyDescent="0.3">
      <c r="B6239" s="82"/>
      <c r="C6239" s="82"/>
      <c r="D6239" s="82"/>
      <c r="E6239" s="133"/>
      <c r="F6239" s="84"/>
      <c r="G6239" s="84"/>
      <c r="H6239" s="82"/>
      <c r="I6239" s="84"/>
      <c r="J6239" s="84"/>
      <c r="K6239" s="84"/>
      <c r="L6239" s="82"/>
    </row>
    <row r="6240" spans="2:12" x14ac:dyDescent="0.3">
      <c r="B6240" s="82"/>
      <c r="C6240" s="82"/>
      <c r="D6240" s="82"/>
      <c r="E6240" s="133"/>
      <c r="F6240" s="84"/>
      <c r="G6240" s="84"/>
      <c r="H6240" s="82"/>
      <c r="I6240" s="84"/>
      <c r="J6240" s="84"/>
      <c r="K6240" s="84"/>
      <c r="L6240" s="82"/>
    </row>
    <row r="6241" spans="2:12" x14ac:dyDescent="0.3">
      <c r="B6241" s="82"/>
      <c r="C6241" s="82"/>
      <c r="D6241" s="82"/>
      <c r="E6241" s="133"/>
      <c r="F6241" s="84"/>
      <c r="G6241" s="84"/>
      <c r="H6241" s="82"/>
      <c r="I6241" s="84"/>
      <c r="J6241" s="84"/>
      <c r="K6241" s="84"/>
      <c r="L6241" s="82"/>
    </row>
    <row r="6242" spans="2:12" x14ac:dyDescent="0.3">
      <c r="B6242" s="82"/>
      <c r="C6242" s="82"/>
      <c r="D6242" s="82"/>
      <c r="E6242" s="133"/>
      <c r="F6242" s="84"/>
      <c r="G6242" s="84"/>
      <c r="H6242" s="82"/>
      <c r="I6242" s="84"/>
      <c r="J6242" s="84"/>
      <c r="K6242" s="84"/>
      <c r="L6242" s="82"/>
    </row>
    <row r="6243" spans="2:12" x14ac:dyDescent="0.3">
      <c r="B6243" s="82"/>
      <c r="C6243" s="82"/>
      <c r="D6243" s="82"/>
      <c r="E6243" s="133"/>
      <c r="F6243" s="84"/>
      <c r="G6243" s="84"/>
      <c r="H6243" s="82"/>
      <c r="I6243" s="84"/>
      <c r="J6243" s="84"/>
      <c r="K6243" s="84"/>
      <c r="L6243" s="82"/>
    </row>
    <row r="6244" spans="2:12" x14ac:dyDescent="0.3">
      <c r="B6244" s="82"/>
      <c r="C6244" s="82"/>
      <c r="D6244" s="82"/>
      <c r="E6244" s="133"/>
      <c r="F6244" s="84"/>
      <c r="G6244" s="84"/>
      <c r="H6244" s="82"/>
      <c r="I6244" s="84"/>
      <c r="J6244" s="84"/>
      <c r="K6244" s="84"/>
      <c r="L6244" s="82"/>
    </row>
    <row r="6245" spans="2:12" x14ac:dyDescent="0.3">
      <c r="B6245" s="82"/>
      <c r="C6245" s="82"/>
      <c r="D6245" s="82"/>
      <c r="E6245" s="133"/>
      <c r="F6245" s="84"/>
      <c r="G6245" s="84"/>
      <c r="H6245" s="82"/>
      <c r="I6245" s="84"/>
      <c r="J6245" s="84"/>
      <c r="K6245" s="84"/>
      <c r="L6245" s="82"/>
    </row>
    <row r="6246" spans="2:12" x14ac:dyDescent="0.3">
      <c r="B6246" s="82"/>
      <c r="C6246" s="82"/>
      <c r="D6246" s="82"/>
      <c r="E6246" s="133"/>
      <c r="F6246" s="84"/>
      <c r="G6246" s="84"/>
      <c r="H6246" s="82"/>
      <c r="I6246" s="84"/>
      <c r="J6246" s="84"/>
      <c r="K6246" s="84"/>
      <c r="L6246" s="82"/>
    </row>
    <row r="6247" spans="2:12" x14ac:dyDescent="0.3">
      <c r="B6247" s="82"/>
      <c r="C6247" s="82"/>
      <c r="D6247" s="82"/>
      <c r="E6247" s="133"/>
      <c r="F6247" s="84"/>
      <c r="G6247" s="84"/>
      <c r="H6247" s="82"/>
      <c r="I6247" s="84"/>
      <c r="J6247" s="84"/>
      <c r="K6247" s="84"/>
      <c r="L6247" s="82"/>
    </row>
    <row r="6248" spans="2:12" x14ac:dyDescent="0.3">
      <c r="B6248" s="82"/>
      <c r="C6248" s="82"/>
      <c r="D6248" s="82"/>
      <c r="E6248" s="133"/>
      <c r="F6248" s="84"/>
      <c r="G6248" s="84"/>
      <c r="H6248" s="82"/>
      <c r="I6248" s="84"/>
      <c r="J6248" s="84"/>
      <c r="K6248" s="84"/>
      <c r="L6248" s="82"/>
    </row>
    <row r="6249" spans="2:12" x14ac:dyDescent="0.3">
      <c r="B6249" s="82"/>
      <c r="C6249" s="82"/>
      <c r="D6249" s="82"/>
      <c r="E6249" s="133"/>
      <c r="F6249" s="84"/>
      <c r="G6249" s="84"/>
      <c r="H6249" s="82"/>
      <c r="I6249" s="84"/>
      <c r="J6249" s="84"/>
      <c r="K6249" s="84"/>
      <c r="L6249" s="82"/>
    </row>
    <row r="6250" spans="2:12" x14ac:dyDescent="0.3">
      <c r="B6250" s="82"/>
      <c r="C6250" s="82"/>
      <c r="D6250" s="82"/>
      <c r="E6250" s="133"/>
      <c r="F6250" s="84"/>
      <c r="G6250" s="84"/>
      <c r="H6250" s="82"/>
      <c r="I6250" s="84"/>
      <c r="J6250" s="84"/>
      <c r="K6250" s="84"/>
      <c r="L6250" s="82"/>
    </row>
    <row r="6251" spans="2:12" x14ac:dyDescent="0.3">
      <c r="B6251" s="82"/>
      <c r="C6251" s="82"/>
      <c r="D6251" s="82"/>
      <c r="E6251" s="133"/>
      <c r="F6251" s="84"/>
      <c r="G6251" s="84"/>
      <c r="H6251" s="82"/>
      <c r="I6251" s="84"/>
      <c r="J6251" s="84"/>
      <c r="K6251" s="84"/>
      <c r="L6251" s="82"/>
    </row>
    <row r="6252" spans="2:12" x14ac:dyDescent="0.3">
      <c r="B6252" s="82"/>
      <c r="C6252" s="82"/>
      <c r="D6252" s="82"/>
      <c r="E6252" s="133"/>
      <c r="F6252" s="84"/>
      <c r="G6252" s="84"/>
      <c r="H6252" s="82"/>
      <c r="I6252" s="84"/>
      <c r="J6252" s="84"/>
      <c r="K6252" s="84"/>
      <c r="L6252" s="82"/>
    </row>
    <row r="6253" spans="2:12" x14ac:dyDescent="0.3">
      <c r="B6253" s="82"/>
      <c r="C6253" s="82"/>
      <c r="D6253" s="82"/>
      <c r="E6253" s="133"/>
      <c r="F6253" s="84"/>
      <c r="G6253" s="84"/>
      <c r="H6253" s="82"/>
      <c r="I6253" s="84"/>
      <c r="J6253" s="84"/>
      <c r="K6253" s="84"/>
      <c r="L6253" s="82"/>
    </row>
    <row r="6254" spans="2:12" x14ac:dyDescent="0.3">
      <c r="B6254" s="82"/>
      <c r="C6254" s="82"/>
      <c r="D6254" s="82"/>
      <c r="E6254" s="133"/>
      <c r="F6254" s="84"/>
      <c r="G6254" s="84"/>
      <c r="H6254" s="82"/>
      <c r="I6254" s="84"/>
      <c r="J6254" s="84"/>
      <c r="K6254" s="84"/>
      <c r="L6254" s="82"/>
    </row>
    <row r="6255" spans="2:12" x14ac:dyDescent="0.3">
      <c r="B6255" s="82"/>
      <c r="C6255" s="82"/>
      <c r="D6255" s="82"/>
      <c r="E6255" s="133"/>
      <c r="F6255" s="84"/>
      <c r="G6255" s="84"/>
      <c r="H6255" s="82"/>
      <c r="I6255" s="84"/>
      <c r="J6255" s="84"/>
      <c r="K6255" s="84"/>
      <c r="L6255" s="82"/>
    </row>
    <row r="6256" spans="2:12" x14ac:dyDescent="0.3">
      <c r="B6256" s="82"/>
      <c r="C6256" s="82"/>
      <c r="D6256" s="82"/>
      <c r="E6256" s="133"/>
      <c r="F6256" s="84"/>
      <c r="G6256" s="84"/>
      <c r="H6256" s="82"/>
      <c r="I6256" s="84"/>
      <c r="J6256" s="84"/>
      <c r="K6256" s="84"/>
      <c r="L6256" s="82"/>
    </row>
    <row r="6257" spans="2:12" x14ac:dyDescent="0.3">
      <c r="B6257" s="82"/>
      <c r="C6257" s="82"/>
      <c r="D6257" s="82"/>
      <c r="E6257" s="133"/>
      <c r="F6257" s="84"/>
      <c r="G6257" s="84"/>
      <c r="H6257" s="82"/>
      <c r="I6257" s="84"/>
      <c r="J6257" s="84"/>
      <c r="K6257" s="84"/>
      <c r="L6257" s="82"/>
    </row>
    <row r="6258" spans="2:12" x14ac:dyDescent="0.3">
      <c r="B6258" s="82"/>
      <c r="C6258" s="82"/>
      <c r="D6258" s="82"/>
      <c r="E6258" s="133"/>
      <c r="F6258" s="84"/>
      <c r="G6258" s="84"/>
      <c r="H6258" s="82"/>
      <c r="I6258" s="84"/>
      <c r="J6258" s="84"/>
      <c r="K6258" s="84"/>
      <c r="L6258" s="82"/>
    </row>
    <row r="6259" spans="2:12" x14ac:dyDescent="0.3">
      <c r="B6259" s="82"/>
      <c r="C6259" s="82"/>
      <c r="D6259" s="82"/>
      <c r="E6259" s="133"/>
      <c r="F6259" s="84"/>
      <c r="G6259" s="84"/>
      <c r="H6259" s="82"/>
      <c r="I6259" s="84"/>
      <c r="J6259" s="84"/>
      <c r="K6259" s="84"/>
      <c r="L6259" s="82"/>
    </row>
    <row r="6260" spans="2:12" x14ac:dyDescent="0.3">
      <c r="B6260" s="82"/>
      <c r="C6260" s="82"/>
      <c r="D6260" s="82"/>
      <c r="E6260" s="133"/>
      <c r="F6260" s="84"/>
      <c r="G6260" s="84"/>
      <c r="H6260" s="82"/>
      <c r="I6260" s="84"/>
      <c r="J6260" s="84"/>
      <c r="K6260" s="84"/>
      <c r="L6260" s="82"/>
    </row>
    <row r="6261" spans="2:12" x14ac:dyDescent="0.3">
      <c r="B6261" s="82"/>
      <c r="C6261" s="82"/>
      <c r="D6261" s="82"/>
      <c r="E6261" s="133"/>
      <c r="F6261" s="84"/>
      <c r="G6261" s="84"/>
      <c r="H6261" s="82"/>
      <c r="I6261" s="84"/>
      <c r="J6261" s="84"/>
      <c r="K6261" s="84"/>
      <c r="L6261" s="82"/>
    </row>
    <row r="6262" spans="2:12" x14ac:dyDescent="0.3">
      <c r="B6262" s="82"/>
      <c r="C6262" s="82"/>
      <c r="D6262" s="82"/>
      <c r="E6262" s="133"/>
      <c r="F6262" s="84"/>
      <c r="G6262" s="84"/>
      <c r="H6262" s="82"/>
      <c r="I6262" s="84"/>
      <c r="J6262" s="84"/>
      <c r="K6262" s="84"/>
      <c r="L6262" s="82"/>
    </row>
    <row r="6263" spans="2:12" x14ac:dyDescent="0.3">
      <c r="B6263" s="82"/>
      <c r="C6263" s="82"/>
      <c r="D6263" s="82"/>
      <c r="E6263" s="133"/>
      <c r="F6263" s="84"/>
      <c r="G6263" s="84"/>
      <c r="H6263" s="82"/>
      <c r="I6263" s="84"/>
      <c r="J6263" s="84"/>
      <c r="K6263" s="84"/>
      <c r="L6263" s="82"/>
    </row>
    <row r="6264" spans="2:12" x14ac:dyDescent="0.3">
      <c r="B6264" s="82"/>
      <c r="C6264" s="82"/>
      <c r="D6264" s="82"/>
      <c r="E6264" s="133"/>
      <c r="F6264" s="84"/>
      <c r="G6264" s="84"/>
      <c r="H6264" s="82"/>
      <c r="I6264" s="84"/>
      <c r="J6264" s="84"/>
      <c r="K6264" s="84"/>
      <c r="L6264" s="82"/>
    </row>
    <row r="6265" spans="2:12" x14ac:dyDescent="0.3">
      <c r="B6265" s="82"/>
      <c r="C6265" s="82"/>
      <c r="D6265" s="82"/>
      <c r="E6265" s="133"/>
      <c r="F6265" s="84"/>
      <c r="G6265" s="84"/>
      <c r="H6265" s="82"/>
      <c r="I6265" s="84"/>
      <c r="J6265" s="84"/>
      <c r="K6265" s="84"/>
      <c r="L6265" s="82"/>
    </row>
    <row r="6266" spans="2:12" x14ac:dyDescent="0.3">
      <c r="B6266" s="82"/>
      <c r="C6266" s="82"/>
      <c r="D6266" s="82"/>
      <c r="E6266" s="133"/>
      <c r="F6266" s="84"/>
      <c r="G6266" s="84"/>
      <c r="H6266" s="82"/>
      <c r="I6266" s="84"/>
      <c r="J6266" s="84"/>
      <c r="K6266" s="84"/>
      <c r="L6266" s="82"/>
    </row>
    <row r="6267" spans="2:12" x14ac:dyDescent="0.3">
      <c r="B6267" s="82"/>
      <c r="C6267" s="82"/>
      <c r="D6267" s="82"/>
      <c r="E6267" s="133"/>
      <c r="F6267" s="84"/>
      <c r="G6267" s="84"/>
      <c r="H6267" s="82"/>
      <c r="I6267" s="84"/>
      <c r="J6267" s="84"/>
      <c r="K6267" s="84"/>
      <c r="L6267" s="82"/>
    </row>
    <row r="6268" spans="2:12" x14ac:dyDescent="0.3">
      <c r="B6268" s="82"/>
      <c r="C6268" s="82"/>
      <c r="D6268" s="82"/>
      <c r="E6268" s="133"/>
      <c r="F6268" s="84"/>
      <c r="G6268" s="84"/>
      <c r="H6268" s="82"/>
      <c r="I6268" s="84"/>
      <c r="J6268" s="84"/>
      <c r="K6268" s="84"/>
      <c r="L6268" s="82"/>
    </row>
    <row r="6269" spans="2:12" x14ac:dyDescent="0.3">
      <c r="B6269" s="82"/>
      <c r="C6269" s="82"/>
      <c r="D6269" s="82"/>
      <c r="E6269" s="133"/>
      <c r="F6269" s="84"/>
      <c r="G6269" s="84"/>
      <c r="H6269" s="82"/>
      <c r="I6269" s="84"/>
      <c r="J6269" s="84"/>
      <c r="K6269" s="84"/>
      <c r="L6269" s="82"/>
    </row>
    <row r="6270" spans="2:12" x14ac:dyDescent="0.3">
      <c r="B6270" s="82"/>
      <c r="C6270" s="82"/>
      <c r="D6270" s="82"/>
      <c r="E6270" s="133"/>
      <c r="F6270" s="84"/>
      <c r="G6270" s="84"/>
      <c r="H6270" s="82"/>
      <c r="I6270" s="84"/>
      <c r="J6270" s="84"/>
      <c r="K6270" s="84"/>
      <c r="L6270" s="82"/>
    </row>
    <row r="6271" spans="2:12" x14ac:dyDescent="0.3">
      <c r="B6271" s="82"/>
      <c r="C6271" s="82"/>
      <c r="D6271" s="82"/>
      <c r="E6271" s="133"/>
      <c r="F6271" s="84"/>
      <c r="G6271" s="84"/>
      <c r="H6271" s="82"/>
      <c r="I6271" s="84"/>
      <c r="J6271" s="84"/>
      <c r="K6271" s="84"/>
      <c r="L6271" s="82"/>
    </row>
    <row r="6272" spans="2:12" x14ac:dyDescent="0.3">
      <c r="B6272" s="82"/>
      <c r="C6272" s="82"/>
      <c r="D6272" s="82"/>
      <c r="E6272" s="133"/>
      <c r="F6272" s="84"/>
      <c r="G6272" s="84"/>
      <c r="H6272" s="82"/>
      <c r="I6272" s="84"/>
      <c r="J6272" s="84"/>
      <c r="K6272" s="84"/>
      <c r="L6272" s="82"/>
    </row>
    <row r="6273" spans="2:12" x14ac:dyDescent="0.3">
      <c r="B6273" s="82"/>
      <c r="C6273" s="82"/>
      <c r="D6273" s="82"/>
      <c r="E6273" s="133"/>
      <c r="F6273" s="84"/>
      <c r="G6273" s="84"/>
      <c r="H6273" s="82"/>
      <c r="I6273" s="84"/>
      <c r="J6273" s="84"/>
      <c r="K6273" s="84"/>
      <c r="L6273" s="82"/>
    </row>
    <row r="6274" spans="2:12" x14ac:dyDescent="0.3">
      <c r="B6274" s="82"/>
      <c r="C6274" s="82"/>
      <c r="D6274" s="82"/>
      <c r="E6274" s="133"/>
      <c r="F6274" s="84"/>
      <c r="G6274" s="84"/>
      <c r="H6274" s="82"/>
      <c r="I6274" s="84"/>
      <c r="J6274" s="84"/>
      <c r="K6274" s="84"/>
      <c r="L6274" s="82"/>
    </row>
    <row r="6275" spans="2:12" x14ac:dyDescent="0.3">
      <c r="B6275" s="82"/>
      <c r="C6275" s="82"/>
      <c r="D6275" s="82"/>
      <c r="E6275" s="133"/>
      <c r="F6275" s="84"/>
      <c r="G6275" s="84"/>
      <c r="H6275" s="82"/>
      <c r="I6275" s="84"/>
      <c r="J6275" s="84"/>
      <c r="K6275" s="84"/>
      <c r="L6275" s="82"/>
    </row>
    <row r="6276" spans="2:12" x14ac:dyDescent="0.3">
      <c r="B6276" s="82"/>
      <c r="C6276" s="82"/>
      <c r="D6276" s="82"/>
      <c r="E6276" s="133"/>
      <c r="F6276" s="84"/>
      <c r="G6276" s="84"/>
      <c r="H6276" s="82"/>
      <c r="I6276" s="84"/>
      <c r="J6276" s="84"/>
      <c r="K6276" s="84"/>
      <c r="L6276" s="82"/>
    </row>
    <row r="6277" spans="2:12" x14ac:dyDescent="0.3">
      <c r="B6277" s="82"/>
      <c r="C6277" s="82"/>
      <c r="D6277" s="82"/>
      <c r="E6277" s="133"/>
      <c r="F6277" s="84"/>
      <c r="G6277" s="84"/>
      <c r="H6277" s="82"/>
      <c r="I6277" s="84"/>
      <c r="J6277" s="84"/>
      <c r="K6277" s="84"/>
      <c r="L6277" s="82"/>
    </row>
    <row r="6278" spans="2:12" x14ac:dyDescent="0.3">
      <c r="B6278" s="82"/>
      <c r="C6278" s="82"/>
      <c r="D6278" s="82"/>
      <c r="E6278" s="133"/>
      <c r="F6278" s="84"/>
      <c r="G6278" s="84"/>
      <c r="H6278" s="82"/>
      <c r="I6278" s="84"/>
      <c r="J6278" s="84"/>
      <c r="K6278" s="84"/>
      <c r="L6278" s="82"/>
    </row>
    <row r="6279" spans="2:12" x14ac:dyDescent="0.3">
      <c r="B6279" s="82"/>
      <c r="C6279" s="82"/>
      <c r="D6279" s="82"/>
      <c r="E6279" s="133"/>
      <c r="F6279" s="84"/>
      <c r="G6279" s="84"/>
      <c r="H6279" s="82"/>
      <c r="I6279" s="84"/>
      <c r="J6279" s="84"/>
      <c r="K6279" s="84"/>
      <c r="L6279" s="82"/>
    </row>
    <row r="6280" spans="2:12" x14ac:dyDescent="0.3">
      <c r="B6280" s="82"/>
      <c r="C6280" s="82"/>
      <c r="D6280" s="82"/>
      <c r="E6280" s="133"/>
      <c r="F6280" s="84"/>
      <c r="G6280" s="84"/>
      <c r="H6280" s="82"/>
      <c r="I6280" s="84"/>
      <c r="J6280" s="84"/>
      <c r="K6280" s="84"/>
      <c r="L6280" s="82"/>
    </row>
    <row r="6281" spans="2:12" x14ac:dyDescent="0.3">
      <c r="B6281" s="82"/>
      <c r="C6281" s="82"/>
      <c r="D6281" s="82"/>
      <c r="E6281" s="133"/>
      <c r="F6281" s="84"/>
      <c r="G6281" s="84"/>
      <c r="H6281" s="82"/>
      <c r="I6281" s="84"/>
      <c r="J6281" s="84"/>
      <c r="K6281" s="84"/>
      <c r="L6281" s="82"/>
    </row>
    <row r="6282" spans="2:12" x14ac:dyDescent="0.3">
      <c r="B6282" s="82"/>
      <c r="C6282" s="82"/>
      <c r="D6282" s="82"/>
      <c r="E6282" s="133"/>
      <c r="F6282" s="84"/>
      <c r="G6282" s="84"/>
      <c r="H6282" s="82"/>
      <c r="I6282" s="84"/>
      <c r="J6282" s="84"/>
      <c r="K6282" s="84"/>
      <c r="L6282" s="82"/>
    </row>
    <row r="6283" spans="2:12" x14ac:dyDescent="0.3">
      <c r="B6283" s="82"/>
      <c r="C6283" s="82"/>
      <c r="D6283" s="82"/>
      <c r="E6283" s="133"/>
      <c r="F6283" s="84"/>
      <c r="G6283" s="84"/>
      <c r="H6283" s="82"/>
      <c r="I6283" s="84"/>
      <c r="J6283" s="84"/>
      <c r="K6283" s="84"/>
      <c r="L6283" s="82"/>
    </row>
    <row r="6284" spans="2:12" x14ac:dyDescent="0.3">
      <c r="B6284" s="82"/>
      <c r="C6284" s="82"/>
      <c r="D6284" s="82"/>
      <c r="E6284" s="133"/>
      <c r="F6284" s="84"/>
      <c r="G6284" s="84"/>
      <c r="H6284" s="82"/>
      <c r="I6284" s="84"/>
      <c r="J6284" s="84"/>
      <c r="K6284" s="84"/>
      <c r="L6284" s="82"/>
    </row>
    <row r="6285" spans="2:12" x14ac:dyDescent="0.3">
      <c r="B6285" s="82"/>
      <c r="C6285" s="82"/>
      <c r="D6285" s="82"/>
      <c r="E6285" s="133"/>
      <c r="F6285" s="84"/>
      <c r="G6285" s="84"/>
      <c r="H6285" s="82"/>
      <c r="I6285" s="84"/>
      <c r="J6285" s="84"/>
      <c r="K6285" s="84"/>
      <c r="L6285" s="82"/>
    </row>
    <row r="6286" spans="2:12" x14ac:dyDescent="0.3">
      <c r="B6286" s="82"/>
      <c r="C6286" s="82"/>
      <c r="D6286" s="82"/>
      <c r="E6286" s="133"/>
      <c r="F6286" s="84"/>
      <c r="G6286" s="84"/>
      <c r="H6286" s="82"/>
      <c r="I6286" s="84"/>
      <c r="J6286" s="84"/>
      <c r="K6286" s="84"/>
      <c r="L6286" s="82"/>
    </row>
    <row r="6287" spans="2:12" x14ac:dyDescent="0.3">
      <c r="B6287" s="82"/>
      <c r="C6287" s="82"/>
      <c r="D6287" s="82"/>
      <c r="E6287" s="133"/>
      <c r="F6287" s="84"/>
      <c r="G6287" s="84"/>
      <c r="H6287" s="82"/>
      <c r="I6287" s="84"/>
      <c r="J6287" s="84"/>
      <c r="K6287" s="84"/>
      <c r="L6287" s="82"/>
    </row>
    <row r="6288" spans="2:12" x14ac:dyDescent="0.3">
      <c r="B6288" s="82"/>
      <c r="C6288" s="82"/>
      <c r="D6288" s="82"/>
      <c r="E6288" s="133"/>
      <c r="F6288" s="84"/>
      <c r="G6288" s="84"/>
      <c r="H6288" s="82"/>
      <c r="I6288" s="84"/>
      <c r="J6288" s="84"/>
      <c r="K6288" s="84"/>
      <c r="L6288" s="82"/>
    </row>
    <row r="6289" spans="2:12" x14ac:dyDescent="0.3">
      <c r="B6289" s="82"/>
      <c r="C6289" s="82"/>
      <c r="D6289" s="82"/>
      <c r="E6289" s="133"/>
      <c r="F6289" s="84"/>
      <c r="G6289" s="84"/>
      <c r="H6289" s="82"/>
      <c r="I6289" s="84"/>
      <c r="J6289" s="84"/>
      <c r="K6289" s="84"/>
      <c r="L6289" s="82"/>
    </row>
    <row r="6290" spans="2:12" x14ac:dyDescent="0.3">
      <c r="B6290" s="82"/>
      <c r="C6290" s="82"/>
      <c r="D6290" s="82"/>
      <c r="E6290" s="133"/>
      <c r="F6290" s="84"/>
      <c r="G6290" s="84"/>
      <c r="H6290" s="82"/>
      <c r="I6290" s="84"/>
      <c r="J6290" s="84"/>
      <c r="K6290" s="84"/>
      <c r="L6290" s="82"/>
    </row>
    <row r="6291" spans="2:12" x14ac:dyDescent="0.3">
      <c r="B6291" s="82"/>
      <c r="C6291" s="82"/>
      <c r="D6291" s="82"/>
      <c r="E6291" s="133"/>
      <c r="F6291" s="84"/>
      <c r="G6291" s="84"/>
      <c r="H6291" s="82"/>
      <c r="I6291" s="84"/>
      <c r="J6291" s="84"/>
      <c r="K6291" s="84"/>
      <c r="L6291" s="82"/>
    </row>
    <row r="6292" spans="2:12" x14ac:dyDescent="0.3">
      <c r="B6292" s="82"/>
      <c r="C6292" s="82"/>
      <c r="D6292" s="82"/>
      <c r="E6292" s="133"/>
      <c r="F6292" s="84"/>
      <c r="G6292" s="84"/>
      <c r="H6292" s="82"/>
      <c r="I6292" s="84"/>
      <c r="J6292" s="84"/>
      <c r="K6292" s="84"/>
      <c r="L6292" s="82"/>
    </row>
    <row r="6293" spans="2:12" x14ac:dyDescent="0.3">
      <c r="B6293" s="82"/>
      <c r="C6293" s="82"/>
      <c r="D6293" s="82"/>
      <c r="E6293" s="133"/>
      <c r="F6293" s="84"/>
      <c r="G6293" s="84"/>
      <c r="H6293" s="82"/>
      <c r="I6293" s="84"/>
      <c r="J6293" s="84"/>
      <c r="K6293" s="84"/>
      <c r="L6293" s="82"/>
    </row>
    <row r="6294" spans="2:12" x14ac:dyDescent="0.3">
      <c r="B6294" s="82"/>
      <c r="C6294" s="82"/>
      <c r="D6294" s="82"/>
      <c r="E6294" s="133"/>
      <c r="F6294" s="84"/>
      <c r="G6294" s="84"/>
      <c r="H6294" s="82"/>
      <c r="I6294" s="84"/>
      <c r="J6294" s="84"/>
      <c r="K6294" s="84"/>
      <c r="L6294" s="82"/>
    </row>
    <row r="6295" spans="2:12" x14ac:dyDescent="0.3">
      <c r="B6295" s="82"/>
      <c r="C6295" s="82"/>
      <c r="D6295" s="82"/>
      <c r="E6295" s="133"/>
      <c r="F6295" s="84"/>
      <c r="G6295" s="84"/>
      <c r="H6295" s="82"/>
      <c r="I6295" s="84"/>
      <c r="J6295" s="84"/>
      <c r="K6295" s="84"/>
      <c r="L6295" s="82"/>
    </row>
    <row r="6296" spans="2:12" x14ac:dyDescent="0.3">
      <c r="B6296" s="82"/>
      <c r="C6296" s="82"/>
      <c r="D6296" s="82"/>
      <c r="E6296" s="133"/>
      <c r="F6296" s="84"/>
      <c r="G6296" s="84"/>
      <c r="H6296" s="82"/>
      <c r="I6296" s="84"/>
      <c r="J6296" s="84"/>
      <c r="K6296" s="84"/>
      <c r="L6296" s="82"/>
    </row>
    <row r="6297" spans="2:12" x14ac:dyDescent="0.3">
      <c r="B6297" s="82"/>
      <c r="C6297" s="82"/>
      <c r="D6297" s="82"/>
      <c r="E6297" s="133"/>
      <c r="F6297" s="84"/>
      <c r="G6297" s="84"/>
      <c r="H6297" s="82"/>
      <c r="I6297" s="84"/>
      <c r="J6297" s="84"/>
      <c r="K6297" s="84"/>
      <c r="L6297" s="82"/>
    </row>
    <row r="6298" spans="2:12" x14ac:dyDescent="0.3">
      <c r="B6298" s="82"/>
      <c r="C6298" s="82"/>
      <c r="D6298" s="82"/>
      <c r="E6298" s="133"/>
      <c r="F6298" s="84"/>
      <c r="G6298" s="84"/>
      <c r="H6298" s="82"/>
      <c r="I6298" s="84"/>
      <c r="J6298" s="84"/>
      <c r="K6298" s="84"/>
      <c r="L6298" s="82"/>
    </row>
    <row r="6299" spans="2:12" x14ac:dyDescent="0.3">
      <c r="B6299" s="82"/>
      <c r="C6299" s="82"/>
      <c r="D6299" s="82"/>
      <c r="E6299" s="133"/>
      <c r="F6299" s="84"/>
      <c r="G6299" s="84"/>
      <c r="H6299" s="82"/>
      <c r="I6299" s="84"/>
      <c r="J6299" s="84"/>
      <c r="K6299" s="84"/>
      <c r="L6299" s="82"/>
    </row>
    <row r="6300" spans="2:12" x14ac:dyDescent="0.3">
      <c r="B6300" s="82"/>
      <c r="C6300" s="82"/>
      <c r="D6300" s="82"/>
      <c r="E6300" s="133"/>
      <c r="F6300" s="84"/>
      <c r="G6300" s="84"/>
      <c r="H6300" s="82"/>
      <c r="I6300" s="84"/>
      <c r="J6300" s="84"/>
      <c r="K6300" s="84"/>
      <c r="L6300" s="82"/>
    </row>
    <row r="6301" spans="2:12" x14ac:dyDescent="0.3">
      <c r="B6301" s="82"/>
      <c r="C6301" s="82"/>
      <c r="D6301" s="82"/>
      <c r="E6301" s="133"/>
      <c r="F6301" s="84"/>
      <c r="G6301" s="84"/>
      <c r="H6301" s="82"/>
      <c r="I6301" s="84"/>
      <c r="J6301" s="84"/>
      <c r="K6301" s="84"/>
      <c r="L6301" s="82"/>
    </row>
    <row r="6302" spans="2:12" x14ac:dyDescent="0.3">
      <c r="B6302" s="82"/>
      <c r="C6302" s="82"/>
      <c r="D6302" s="82"/>
      <c r="E6302" s="133"/>
      <c r="F6302" s="84"/>
      <c r="G6302" s="84"/>
      <c r="H6302" s="82"/>
      <c r="I6302" s="84"/>
      <c r="J6302" s="84"/>
      <c r="K6302" s="84"/>
      <c r="L6302" s="82"/>
    </row>
    <row r="6303" spans="2:12" x14ac:dyDescent="0.3">
      <c r="B6303" s="82"/>
      <c r="C6303" s="82"/>
      <c r="D6303" s="82"/>
      <c r="E6303" s="133"/>
      <c r="F6303" s="84"/>
      <c r="G6303" s="84"/>
      <c r="H6303" s="82"/>
      <c r="I6303" s="84"/>
      <c r="J6303" s="84"/>
      <c r="K6303" s="84"/>
      <c r="L6303" s="82"/>
    </row>
    <row r="6304" spans="2:12" x14ac:dyDescent="0.3">
      <c r="B6304" s="82"/>
      <c r="C6304" s="82"/>
      <c r="D6304" s="82"/>
      <c r="E6304" s="133"/>
      <c r="F6304" s="84"/>
      <c r="G6304" s="84"/>
      <c r="H6304" s="82"/>
      <c r="I6304" s="84"/>
      <c r="J6304" s="84"/>
      <c r="K6304" s="84"/>
      <c r="L6304" s="82"/>
    </row>
    <row r="6305" spans="2:12" x14ac:dyDescent="0.3">
      <c r="B6305" s="82"/>
      <c r="C6305" s="82"/>
      <c r="D6305" s="82"/>
      <c r="E6305" s="133"/>
      <c r="F6305" s="84"/>
      <c r="G6305" s="84"/>
      <c r="H6305" s="82"/>
      <c r="I6305" s="84"/>
      <c r="J6305" s="84"/>
      <c r="K6305" s="84"/>
      <c r="L6305" s="82"/>
    </row>
    <row r="6306" spans="2:12" x14ac:dyDescent="0.3">
      <c r="B6306" s="82"/>
      <c r="C6306" s="82"/>
      <c r="D6306" s="82"/>
      <c r="E6306" s="133"/>
      <c r="F6306" s="84"/>
      <c r="G6306" s="84"/>
      <c r="H6306" s="82"/>
      <c r="I6306" s="84"/>
      <c r="J6306" s="84"/>
      <c r="K6306" s="84"/>
      <c r="L6306" s="82"/>
    </row>
    <row r="6307" spans="2:12" x14ac:dyDescent="0.3">
      <c r="B6307" s="82"/>
      <c r="C6307" s="82"/>
      <c r="D6307" s="82"/>
      <c r="E6307" s="133"/>
      <c r="F6307" s="84"/>
      <c r="G6307" s="84"/>
      <c r="H6307" s="82"/>
      <c r="I6307" s="84"/>
      <c r="J6307" s="84"/>
      <c r="K6307" s="84"/>
      <c r="L6307" s="82"/>
    </row>
    <row r="6308" spans="2:12" x14ac:dyDescent="0.3">
      <c r="B6308" s="82"/>
      <c r="C6308" s="82"/>
      <c r="D6308" s="82"/>
      <c r="E6308" s="133"/>
      <c r="F6308" s="84"/>
      <c r="G6308" s="84"/>
      <c r="H6308" s="82"/>
      <c r="I6308" s="84"/>
      <c r="J6308" s="84"/>
      <c r="K6308" s="84"/>
      <c r="L6308" s="82"/>
    </row>
    <row r="6309" spans="2:12" x14ac:dyDescent="0.3">
      <c r="B6309" s="82"/>
      <c r="C6309" s="82"/>
      <c r="D6309" s="82"/>
      <c r="E6309" s="133"/>
      <c r="F6309" s="84"/>
      <c r="G6309" s="84"/>
      <c r="H6309" s="82"/>
      <c r="I6309" s="84"/>
      <c r="J6309" s="84"/>
      <c r="K6309" s="84"/>
      <c r="L6309" s="82"/>
    </row>
    <row r="6310" spans="2:12" x14ac:dyDescent="0.3">
      <c r="B6310" s="82"/>
      <c r="C6310" s="82"/>
      <c r="D6310" s="82"/>
      <c r="E6310" s="133"/>
      <c r="F6310" s="84"/>
      <c r="G6310" s="84"/>
      <c r="H6310" s="82"/>
      <c r="I6310" s="84"/>
      <c r="J6310" s="84"/>
      <c r="K6310" s="84"/>
      <c r="L6310" s="82"/>
    </row>
    <row r="6311" spans="2:12" x14ac:dyDescent="0.3">
      <c r="B6311" s="82"/>
      <c r="C6311" s="82"/>
      <c r="D6311" s="82"/>
      <c r="E6311" s="133"/>
      <c r="F6311" s="84"/>
      <c r="G6311" s="84"/>
      <c r="H6311" s="82"/>
      <c r="I6311" s="84"/>
      <c r="J6311" s="84"/>
      <c r="K6311" s="84"/>
      <c r="L6311" s="82"/>
    </row>
    <row r="6312" spans="2:12" x14ac:dyDescent="0.3">
      <c r="B6312" s="82"/>
      <c r="C6312" s="82"/>
      <c r="D6312" s="82"/>
      <c r="E6312" s="133"/>
      <c r="F6312" s="84"/>
      <c r="G6312" s="84"/>
      <c r="H6312" s="82"/>
      <c r="I6312" s="84"/>
      <c r="J6312" s="84"/>
      <c r="K6312" s="84"/>
      <c r="L6312" s="82"/>
    </row>
    <row r="6313" spans="2:12" x14ac:dyDescent="0.3">
      <c r="B6313" s="82"/>
      <c r="C6313" s="82"/>
      <c r="D6313" s="82"/>
      <c r="E6313" s="133"/>
      <c r="F6313" s="84"/>
      <c r="G6313" s="84"/>
      <c r="H6313" s="82"/>
      <c r="I6313" s="84"/>
      <c r="J6313" s="84"/>
      <c r="K6313" s="84"/>
      <c r="L6313" s="82"/>
    </row>
    <row r="6314" spans="2:12" x14ac:dyDescent="0.3">
      <c r="B6314" s="82"/>
      <c r="C6314" s="82"/>
      <c r="D6314" s="82"/>
      <c r="E6314" s="133"/>
      <c r="F6314" s="84"/>
      <c r="G6314" s="84"/>
      <c r="H6314" s="82"/>
      <c r="I6314" s="84"/>
      <c r="J6314" s="84"/>
      <c r="K6314" s="84"/>
      <c r="L6314" s="82"/>
    </row>
    <row r="6315" spans="2:12" x14ac:dyDescent="0.3">
      <c r="B6315" s="82"/>
      <c r="C6315" s="82"/>
      <c r="D6315" s="82"/>
      <c r="E6315" s="133"/>
      <c r="F6315" s="84"/>
      <c r="G6315" s="84"/>
      <c r="H6315" s="82"/>
      <c r="I6315" s="84"/>
      <c r="J6315" s="84"/>
      <c r="K6315" s="84"/>
      <c r="L6315" s="82"/>
    </row>
    <row r="6316" spans="2:12" x14ac:dyDescent="0.3">
      <c r="B6316" s="82"/>
      <c r="C6316" s="82"/>
      <c r="D6316" s="82"/>
      <c r="E6316" s="133"/>
      <c r="F6316" s="84"/>
      <c r="G6316" s="84"/>
      <c r="H6316" s="82"/>
      <c r="I6316" s="84"/>
      <c r="J6316" s="84"/>
      <c r="K6316" s="84"/>
      <c r="L6316" s="82"/>
    </row>
    <row r="6317" spans="2:12" x14ac:dyDescent="0.3">
      <c r="B6317" s="82"/>
      <c r="C6317" s="82"/>
      <c r="D6317" s="82"/>
      <c r="E6317" s="133"/>
      <c r="F6317" s="84"/>
      <c r="G6317" s="84"/>
      <c r="H6317" s="82"/>
      <c r="I6317" s="84"/>
      <c r="J6317" s="84"/>
      <c r="K6317" s="84"/>
      <c r="L6317" s="82"/>
    </row>
    <row r="6318" spans="2:12" x14ac:dyDescent="0.3">
      <c r="B6318" s="82"/>
      <c r="C6318" s="82"/>
      <c r="D6318" s="82"/>
      <c r="E6318" s="133"/>
      <c r="F6318" s="84"/>
      <c r="G6318" s="84"/>
      <c r="H6318" s="82"/>
      <c r="I6318" s="84"/>
      <c r="J6318" s="84"/>
      <c r="K6318" s="84"/>
      <c r="L6318" s="82"/>
    </row>
    <row r="6319" spans="2:12" x14ac:dyDescent="0.3">
      <c r="B6319" s="82"/>
      <c r="C6319" s="82"/>
      <c r="D6319" s="82"/>
      <c r="E6319" s="133"/>
      <c r="F6319" s="84"/>
      <c r="G6319" s="84"/>
      <c r="H6319" s="82"/>
      <c r="I6319" s="84"/>
      <c r="J6319" s="84"/>
      <c r="K6319" s="84"/>
      <c r="L6319" s="82"/>
    </row>
    <row r="6320" spans="2:12" x14ac:dyDescent="0.3">
      <c r="B6320" s="82"/>
      <c r="C6320" s="82"/>
      <c r="D6320" s="82"/>
      <c r="E6320" s="133"/>
      <c r="F6320" s="84"/>
      <c r="G6320" s="84"/>
      <c r="H6320" s="82"/>
      <c r="I6320" s="84"/>
      <c r="J6320" s="84"/>
      <c r="K6320" s="84"/>
      <c r="L6320" s="82"/>
    </row>
    <row r="6321" spans="2:12" x14ac:dyDescent="0.3">
      <c r="B6321" s="82"/>
      <c r="C6321" s="82"/>
      <c r="D6321" s="82"/>
      <c r="E6321" s="133"/>
      <c r="F6321" s="84"/>
      <c r="G6321" s="84"/>
      <c r="H6321" s="82"/>
      <c r="I6321" s="84"/>
      <c r="J6321" s="84"/>
      <c r="K6321" s="84"/>
      <c r="L6321" s="82"/>
    </row>
    <row r="6322" spans="2:12" x14ac:dyDescent="0.3">
      <c r="B6322" s="82"/>
      <c r="C6322" s="82"/>
      <c r="D6322" s="82"/>
      <c r="E6322" s="133"/>
      <c r="F6322" s="84"/>
      <c r="G6322" s="84"/>
      <c r="H6322" s="82"/>
      <c r="I6322" s="84"/>
      <c r="J6322" s="84"/>
      <c r="K6322" s="84"/>
      <c r="L6322" s="82"/>
    </row>
    <row r="6323" spans="2:12" x14ac:dyDescent="0.3">
      <c r="B6323" s="82"/>
      <c r="C6323" s="82"/>
      <c r="D6323" s="82"/>
      <c r="E6323" s="133"/>
      <c r="F6323" s="84"/>
      <c r="G6323" s="84"/>
      <c r="H6323" s="82"/>
      <c r="I6323" s="84"/>
      <c r="J6323" s="84"/>
      <c r="K6323" s="84"/>
      <c r="L6323" s="82"/>
    </row>
    <row r="6324" spans="2:12" x14ac:dyDescent="0.3">
      <c r="B6324" s="82"/>
      <c r="C6324" s="82"/>
      <c r="D6324" s="82"/>
      <c r="E6324" s="133"/>
      <c r="F6324" s="84"/>
      <c r="G6324" s="84"/>
      <c r="H6324" s="82"/>
      <c r="I6324" s="84"/>
      <c r="J6324" s="84"/>
      <c r="K6324" s="84"/>
      <c r="L6324" s="82"/>
    </row>
    <row r="6325" spans="2:12" x14ac:dyDescent="0.3">
      <c r="B6325" s="82"/>
      <c r="C6325" s="82"/>
      <c r="D6325" s="82"/>
      <c r="E6325" s="133"/>
      <c r="F6325" s="84"/>
      <c r="G6325" s="84"/>
      <c r="H6325" s="82"/>
      <c r="I6325" s="84"/>
      <c r="J6325" s="84"/>
      <c r="K6325" s="84"/>
      <c r="L6325" s="82"/>
    </row>
    <row r="6326" spans="2:12" x14ac:dyDescent="0.3">
      <c r="B6326" s="82"/>
      <c r="C6326" s="82"/>
      <c r="D6326" s="82"/>
      <c r="E6326" s="133"/>
      <c r="F6326" s="84"/>
      <c r="G6326" s="84"/>
      <c r="H6326" s="82"/>
      <c r="I6326" s="84"/>
      <c r="J6326" s="84"/>
      <c r="K6326" s="84"/>
      <c r="L6326" s="82"/>
    </row>
    <row r="6327" spans="2:12" x14ac:dyDescent="0.3">
      <c r="B6327" s="82"/>
      <c r="C6327" s="82"/>
      <c r="D6327" s="82"/>
      <c r="E6327" s="133"/>
      <c r="F6327" s="84"/>
      <c r="G6327" s="84"/>
      <c r="H6327" s="82"/>
      <c r="I6327" s="84"/>
      <c r="J6327" s="84"/>
      <c r="K6327" s="84"/>
      <c r="L6327" s="82"/>
    </row>
    <row r="6328" spans="2:12" x14ac:dyDescent="0.3">
      <c r="B6328" s="82"/>
      <c r="C6328" s="82"/>
      <c r="D6328" s="82"/>
      <c r="E6328" s="133"/>
      <c r="F6328" s="84"/>
      <c r="G6328" s="84"/>
      <c r="H6328" s="82"/>
      <c r="I6328" s="84"/>
      <c r="J6328" s="84"/>
      <c r="K6328" s="84"/>
      <c r="L6328" s="82"/>
    </row>
    <row r="6329" spans="2:12" x14ac:dyDescent="0.3">
      <c r="B6329" s="82"/>
      <c r="C6329" s="82"/>
      <c r="D6329" s="82"/>
      <c r="E6329" s="133"/>
      <c r="F6329" s="84"/>
      <c r="G6329" s="84"/>
      <c r="H6329" s="82"/>
      <c r="I6329" s="84"/>
      <c r="J6329" s="84"/>
      <c r="K6329" s="84"/>
      <c r="L6329" s="82"/>
    </row>
    <row r="6330" spans="2:12" x14ac:dyDescent="0.3">
      <c r="B6330" s="82"/>
      <c r="C6330" s="82"/>
      <c r="D6330" s="82"/>
      <c r="E6330" s="133"/>
      <c r="F6330" s="84"/>
      <c r="G6330" s="84"/>
      <c r="H6330" s="82"/>
      <c r="I6330" s="84"/>
      <c r="J6330" s="84"/>
      <c r="K6330" s="84"/>
      <c r="L6330" s="82"/>
    </row>
    <row r="6331" spans="2:12" x14ac:dyDescent="0.3">
      <c r="B6331" s="82"/>
      <c r="C6331" s="82"/>
      <c r="D6331" s="82"/>
      <c r="E6331" s="133"/>
      <c r="F6331" s="84"/>
      <c r="G6331" s="84"/>
      <c r="H6331" s="82"/>
      <c r="I6331" s="84"/>
      <c r="J6331" s="84"/>
      <c r="K6331" s="84"/>
      <c r="L6331" s="82"/>
    </row>
    <row r="6332" spans="2:12" x14ac:dyDescent="0.3">
      <c r="B6332" s="82"/>
      <c r="C6332" s="82"/>
      <c r="D6332" s="82"/>
      <c r="E6332" s="133"/>
      <c r="F6332" s="84"/>
      <c r="G6332" s="84"/>
      <c r="H6332" s="82"/>
      <c r="I6332" s="84"/>
      <c r="J6332" s="84"/>
      <c r="K6332" s="84"/>
      <c r="L6332" s="82"/>
    </row>
    <row r="6333" spans="2:12" x14ac:dyDescent="0.3">
      <c r="B6333" s="82"/>
      <c r="C6333" s="82"/>
      <c r="D6333" s="82"/>
      <c r="E6333" s="133"/>
      <c r="F6333" s="84"/>
      <c r="G6333" s="84"/>
      <c r="H6333" s="82"/>
      <c r="I6333" s="84"/>
      <c r="J6333" s="84"/>
      <c r="K6333" s="84"/>
      <c r="L6333" s="82"/>
    </row>
    <row r="6334" spans="2:12" x14ac:dyDescent="0.3">
      <c r="B6334" s="82"/>
      <c r="C6334" s="82"/>
      <c r="D6334" s="82"/>
      <c r="E6334" s="133"/>
      <c r="F6334" s="84"/>
      <c r="G6334" s="84"/>
      <c r="H6334" s="82"/>
      <c r="I6334" s="84"/>
      <c r="J6334" s="84"/>
      <c r="K6334" s="84"/>
      <c r="L6334" s="82"/>
    </row>
    <row r="6335" spans="2:12" x14ac:dyDescent="0.3">
      <c r="B6335" s="82"/>
      <c r="C6335" s="82"/>
      <c r="D6335" s="82"/>
      <c r="E6335" s="133"/>
      <c r="F6335" s="84"/>
      <c r="G6335" s="84"/>
      <c r="H6335" s="82"/>
      <c r="I6335" s="84"/>
      <c r="J6335" s="84"/>
      <c r="K6335" s="84"/>
      <c r="L6335" s="82"/>
    </row>
    <row r="6336" spans="2:12" x14ac:dyDescent="0.3">
      <c r="B6336" s="82"/>
      <c r="C6336" s="82"/>
      <c r="D6336" s="82"/>
      <c r="E6336" s="133"/>
      <c r="F6336" s="84"/>
      <c r="G6336" s="84"/>
      <c r="H6336" s="82"/>
      <c r="I6336" s="84"/>
      <c r="J6336" s="84"/>
      <c r="K6336" s="84"/>
      <c r="L6336" s="82"/>
    </row>
    <row r="6337" spans="2:12" x14ac:dyDescent="0.3">
      <c r="B6337" s="82"/>
      <c r="C6337" s="82"/>
      <c r="D6337" s="82"/>
      <c r="E6337" s="133"/>
      <c r="F6337" s="84"/>
      <c r="G6337" s="84"/>
      <c r="H6337" s="82"/>
      <c r="I6337" s="84"/>
      <c r="J6337" s="84"/>
      <c r="K6337" s="84"/>
      <c r="L6337" s="82"/>
    </row>
    <row r="6338" spans="2:12" x14ac:dyDescent="0.3">
      <c r="B6338" s="82"/>
      <c r="C6338" s="82"/>
      <c r="D6338" s="82"/>
      <c r="E6338" s="133"/>
      <c r="F6338" s="84"/>
      <c r="G6338" s="84"/>
      <c r="H6338" s="82"/>
      <c r="I6338" s="84"/>
      <c r="J6338" s="84"/>
      <c r="K6338" s="84"/>
      <c r="L6338" s="82"/>
    </row>
    <row r="6339" spans="2:12" x14ac:dyDescent="0.3">
      <c r="B6339" s="82"/>
      <c r="C6339" s="82"/>
      <c r="D6339" s="82"/>
      <c r="E6339" s="133"/>
      <c r="F6339" s="84"/>
      <c r="G6339" s="84"/>
      <c r="H6339" s="82"/>
      <c r="I6339" s="84"/>
      <c r="J6339" s="84"/>
      <c r="K6339" s="84"/>
      <c r="L6339" s="82"/>
    </row>
    <row r="6340" spans="2:12" x14ac:dyDescent="0.3">
      <c r="B6340" s="82"/>
      <c r="C6340" s="82"/>
      <c r="D6340" s="82"/>
      <c r="E6340" s="133"/>
      <c r="F6340" s="84"/>
      <c r="G6340" s="84"/>
      <c r="H6340" s="82"/>
      <c r="I6340" s="84"/>
      <c r="J6340" s="84"/>
      <c r="K6340" s="84"/>
      <c r="L6340" s="82"/>
    </row>
    <row r="6341" spans="2:12" x14ac:dyDescent="0.3">
      <c r="B6341" s="82"/>
      <c r="C6341" s="82"/>
      <c r="D6341" s="82"/>
      <c r="E6341" s="133"/>
      <c r="F6341" s="84"/>
      <c r="G6341" s="84"/>
      <c r="H6341" s="82"/>
      <c r="I6341" s="84"/>
      <c r="J6341" s="84"/>
      <c r="K6341" s="84"/>
      <c r="L6341" s="82"/>
    </row>
    <row r="6342" spans="2:12" x14ac:dyDescent="0.3">
      <c r="B6342" s="82"/>
      <c r="C6342" s="82"/>
      <c r="D6342" s="82"/>
      <c r="E6342" s="133"/>
      <c r="F6342" s="84"/>
      <c r="G6342" s="84"/>
      <c r="H6342" s="82"/>
      <c r="I6342" s="84"/>
      <c r="J6342" s="84"/>
      <c r="K6342" s="84"/>
      <c r="L6342" s="82"/>
    </row>
    <row r="6343" spans="2:12" x14ac:dyDescent="0.3">
      <c r="B6343" s="82"/>
      <c r="C6343" s="82"/>
      <c r="D6343" s="82"/>
      <c r="E6343" s="133"/>
      <c r="F6343" s="84"/>
      <c r="G6343" s="84"/>
      <c r="H6343" s="82"/>
      <c r="I6343" s="84"/>
      <c r="J6343" s="84"/>
      <c r="K6343" s="84"/>
      <c r="L6343" s="82"/>
    </row>
    <row r="6344" spans="2:12" x14ac:dyDescent="0.3">
      <c r="B6344" s="82"/>
      <c r="C6344" s="82"/>
      <c r="D6344" s="82"/>
      <c r="E6344" s="133"/>
      <c r="F6344" s="84"/>
      <c r="G6344" s="84"/>
      <c r="H6344" s="82"/>
      <c r="I6344" s="84"/>
      <c r="J6344" s="84"/>
      <c r="K6344" s="84"/>
      <c r="L6344" s="82"/>
    </row>
    <row r="6345" spans="2:12" x14ac:dyDescent="0.3">
      <c r="B6345" s="82"/>
      <c r="C6345" s="82"/>
      <c r="D6345" s="82"/>
      <c r="E6345" s="133"/>
      <c r="F6345" s="84"/>
      <c r="G6345" s="84"/>
      <c r="H6345" s="82"/>
      <c r="I6345" s="84"/>
      <c r="J6345" s="84"/>
      <c r="K6345" s="84"/>
      <c r="L6345" s="82"/>
    </row>
    <row r="6346" spans="2:12" x14ac:dyDescent="0.3">
      <c r="B6346" s="82"/>
      <c r="C6346" s="82"/>
      <c r="D6346" s="82"/>
      <c r="E6346" s="133"/>
      <c r="F6346" s="84"/>
      <c r="G6346" s="84"/>
      <c r="H6346" s="82"/>
      <c r="I6346" s="84"/>
      <c r="J6346" s="84"/>
      <c r="K6346" s="84"/>
      <c r="L6346" s="82"/>
    </row>
    <row r="6347" spans="2:12" x14ac:dyDescent="0.3">
      <c r="B6347" s="82"/>
      <c r="C6347" s="82"/>
      <c r="D6347" s="82"/>
      <c r="E6347" s="133"/>
      <c r="F6347" s="84"/>
      <c r="G6347" s="84"/>
      <c r="H6347" s="82"/>
      <c r="I6347" s="84"/>
      <c r="J6347" s="84"/>
      <c r="K6347" s="84"/>
      <c r="L6347" s="82"/>
    </row>
    <row r="6348" spans="2:12" x14ac:dyDescent="0.3">
      <c r="B6348" s="82"/>
      <c r="C6348" s="82"/>
      <c r="D6348" s="82"/>
      <c r="E6348" s="133"/>
      <c r="F6348" s="84"/>
      <c r="G6348" s="84"/>
      <c r="H6348" s="82"/>
      <c r="I6348" s="84"/>
      <c r="J6348" s="84"/>
      <c r="K6348" s="84"/>
      <c r="L6348" s="82"/>
    </row>
    <row r="6349" spans="2:12" x14ac:dyDescent="0.3">
      <c r="B6349" s="82"/>
      <c r="C6349" s="82"/>
      <c r="D6349" s="82"/>
      <c r="E6349" s="133"/>
      <c r="F6349" s="84"/>
      <c r="G6349" s="84"/>
      <c r="H6349" s="82"/>
      <c r="I6349" s="84"/>
      <c r="J6349" s="84"/>
      <c r="K6349" s="84"/>
      <c r="L6349" s="82"/>
    </row>
    <row r="6350" spans="2:12" x14ac:dyDescent="0.3">
      <c r="B6350" s="82"/>
      <c r="C6350" s="82"/>
      <c r="D6350" s="82"/>
      <c r="E6350" s="133"/>
      <c r="F6350" s="84"/>
      <c r="G6350" s="84"/>
      <c r="H6350" s="82"/>
      <c r="I6350" s="84"/>
      <c r="J6350" s="84"/>
      <c r="K6350" s="84"/>
      <c r="L6350" s="82"/>
    </row>
    <row r="6351" spans="2:12" x14ac:dyDescent="0.3">
      <c r="B6351" s="82"/>
      <c r="C6351" s="82"/>
      <c r="D6351" s="82"/>
      <c r="E6351" s="133"/>
      <c r="F6351" s="84"/>
      <c r="G6351" s="84"/>
      <c r="H6351" s="82"/>
      <c r="I6351" s="84"/>
      <c r="J6351" s="84"/>
      <c r="K6351" s="84"/>
      <c r="L6351" s="82"/>
    </row>
    <row r="6352" spans="2:12" x14ac:dyDescent="0.3">
      <c r="B6352" s="82"/>
      <c r="C6352" s="82"/>
      <c r="D6352" s="82"/>
      <c r="E6352" s="133"/>
      <c r="F6352" s="84"/>
      <c r="G6352" s="84"/>
      <c r="H6352" s="82"/>
      <c r="I6352" s="84"/>
      <c r="J6352" s="84"/>
      <c r="K6352" s="84"/>
      <c r="L6352" s="82"/>
    </row>
    <row r="6353" spans="2:12" x14ac:dyDescent="0.3">
      <c r="B6353" s="82"/>
      <c r="C6353" s="82"/>
      <c r="D6353" s="82"/>
      <c r="E6353" s="133"/>
      <c r="F6353" s="84"/>
      <c r="G6353" s="84"/>
      <c r="H6353" s="82"/>
      <c r="I6353" s="84"/>
      <c r="J6353" s="84"/>
      <c r="K6353" s="84"/>
      <c r="L6353" s="82"/>
    </row>
    <row r="6354" spans="2:12" x14ac:dyDescent="0.3">
      <c r="B6354" s="82"/>
      <c r="C6354" s="82"/>
      <c r="D6354" s="82"/>
      <c r="E6354" s="133"/>
      <c r="F6354" s="84"/>
      <c r="G6354" s="84"/>
      <c r="H6354" s="82"/>
      <c r="I6354" s="84"/>
      <c r="J6354" s="84"/>
      <c r="K6354" s="84"/>
      <c r="L6354" s="82"/>
    </row>
    <row r="6355" spans="2:12" x14ac:dyDescent="0.3">
      <c r="B6355" s="82"/>
      <c r="C6355" s="82"/>
      <c r="D6355" s="82"/>
      <c r="E6355" s="133"/>
      <c r="F6355" s="84"/>
      <c r="G6355" s="84"/>
      <c r="H6355" s="82"/>
      <c r="I6355" s="84"/>
      <c r="J6355" s="84"/>
      <c r="K6355" s="84"/>
      <c r="L6355" s="82"/>
    </row>
    <row r="6356" spans="2:12" x14ac:dyDescent="0.3">
      <c r="B6356" s="82"/>
      <c r="C6356" s="82"/>
      <c r="D6356" s="82"/>
      <c r="E6356" s="133"/>
      <c r="F6356" s="84"/>
      <c r="G6356" s="84"/>
      <c r="H6356" s="82"/>
      <c r="I6356" s="84"/>
      <c r="J6356" s="84"/>
      <c r="K6356" s="84"/>
      <c r="L6356" s="82"/>
    </row>
    <row r="6357" spans="2:12" x14ac:dyDescent="0.3">
      <c r="B6357" s="82"/>
      <c r="C6357" s="82"/>
      <c r="D6357" s="82"/>
      <c r="E6357" s="133"/>
      <c r="F6357" s="84"/>
      <c r="G6357" s="84"/>
      <c r="H6357" s="82"/>
      <c r="I6357" s="84"/>
      <c r="J6357" s="84"/>
      <c r="K6357" s="84"/>
      <c r="L6357" s="82"/>
    </row>
    <row r="6358" spans="2:12" x14ac:dyDescent="0.3">
      <c r="B6358" s="82"/>
      <c r="C6358" s="82"/>
      <c r="D6358" s="82"/>
      <c r="E6358" s="133"/>
      <c r="F6358" s="84"/>
      <c r="G6358" s="84"/>
      <c r="H6358" s="82"/>
      <c r="I6358" s="84"/>
      <c r="J6358" s="84"/>
      <c r="K6358" s="84"/>
      <c r="L6358" s="82"/>
    </row>
    <row r="6359" spans="2:12" x14ac:dyDescent="0.3">
      <c r="B6359" s="82"/>
      <c r="C6359" s="82"/>
      <c r="D6359" s="82"/>
      <c r="E6359" s="133"/>
      <c r="F6359" s="84"/>
      <c r="G6359" s="84"/>
      <c r="H6359" s="82"/>
      <c r="I6359" s="84"/>
      <c r="J6359" s="84"/>
      <c r="K6359" s="84"/>
      <c r="L6359" s="82"/>
    </row>
    <row r="6360" spans="2:12" x14ac:dyDescent="0.3">
      <c r="B6360" s="82"/>
      <c r="C6360" s="82"/>
      <c r="D6360" s="82"/>
      <c r="E6360" s="133"/>
      <c r="F6360" s="84"/>
      <c r="G6360" s="84"/>
      <c r="H6360" s="82"/>
      <c r="I6360" s="84"/>
      <c r="J6360" s="84"/>
      <c r="K6360" s="84"/>
      <c r="L6360" s="82"/>
    </row>
    <row r="6361" spans="2:12" x14ac:dyDescent="0.3">
      <c r="B6361" s="82"/>
      <c r="C6361" s="82"/>
      <c r="D6361" s="82"/>
      <c r="E6361" s="133"/>
      <c r="F6361" s="84"/>
      <c r="G6361" s="84"/>
      <c r="H6361" s="82"/>
      <c r="I6361" s="84"/>
      <c r="J6361" s="84"/>
      <c r="K6361" s="84"/>
      <c r="L6361" s="82"/>
    </row>
    <row r="6362" spans="2:12" x14ac:dyDescent="0.3">
      <c r="B6362" s="82"/>
      <c r="C6362" s="82"/>
      <c r="D6362" s="82"/>
      <c r="E6362" s="133"/>
      <c r="F6362" s="84"/>
      <c r="G6362" s="84"/>
      <c r="H6362" s="82"/>
      <c r="I6362" s="84"/>
      <c r="J6362" s="84"/>
      <c r="K6362" s="84"/>
      <c r="L6362" s="82"/>
    </row>
    <row r="6363" spans="2:12" x14ac:dyDescent="0.3">
      <c r="B6363" s="82"/>
      <c r="C6363" s="82"/>
      <c r="D6363" s="82"/>
      <c r="E6363" s="133"/>
      <c r="F6363" s="84"/>
      <c r="G6363" s="84"/>
      <c r="H6363" s="82"/>
      <c r="I6363" s="84"/>
      <c r="J6363" s="84"/>
      <c r="K6363" s="84"/>
      <c r="L6363" s="82"/>
    </row>
    <row r="6364" spans="2:12" x14ac:dyDescent="0.3">
      <c r="B6364" s="82"/>
      <c r="C6364" s="82"/>
      <c r="D6364" s="82"/>
      <c r="E6364" s="133"/>
      <c r="F6364" s="84"/>
      <c r="G6364" s="84"/>
      <c r="H6364" s="82"/>
      <c r="I6364" s="84"/>
      <c r="J6364" s="84"/>
      <c r="K6364" s="84"/>
      <c r="L6364" s="82"/>
    </row>
    <row r="6365" spans="2:12" x14ac:dyDescent="0.3">
      <c r="B6365" s="82"/>
      <c r="C6365" s="82"/>
      <c r="D6365" s="82"/>
      <c r="E6365" s="133"/>
      <c r="F6365" s="84"/>
      <c r="G6365" s="84"/>
      <c r="H6365" s="82"/>
      <c r="I6365" s="84"/>
      <c r="J6365" s="84"/>
      <c r="K6365" s="84"/>
      <c r="L6365" s="82"/>
    </row>
    <row r="6366" spans="2:12" x14ac:dyDescent="0.3">
      <c r="B6366" s="82"/>
      <c r="C6366" s="82"/>
      <c r="D6366" s="82"/>
      <c r="E6366" s="133"/>
      <c r="F6366" s="84"/>
      <c r="G6366" s="84"/>
      <c r="H6366" s="82"/>
      <c r="I6366" s="84"/>
      <c r="J6366" s="84"/>
      <c r="K6366" s="84"/>
      <c r="L6366" s="82"/>
    </row>
    <row r="6367" spans="2:12" x14ac:dyDescent="0.3">
      <c r="B6367" s="82"/>
      <c r="C6367" s="82"/>
      <c r="D6367" s="82"/>
      <c r="E6367" s="133"/>
      <c r="F6367" s="84"/>
      <c r="G6367" s="84"/>
      <c r="H6367" s="82"/>
      <c r="I6367" s="84"/>
      <c r="J6367" s="84"/>
      <c r="K6367" s="84"/>
      <c r="L6367" s="82"/>
    </row>
    <row r="6368" spans="2:12" x14ac:dyDescent="0.3">
      <c r="B6368" s="82"/>
      <c r="C6368" s="82"/>
      <c r="D6368" s="82"/>
      <c r="E6368" s="133"/>
      <c r="F6368" s="84"/>
      <c r="G6368" s="84"/>
      <c r="H6368" s="82"/>
      <c r="I6368" s="84"/>
      <c r="J6368" s="84"/>
      <c r="K6368" s="84"/>
      <c r="L6368" s="82"/>
    </row>
    <row r="6369" spans="2:12" x14ac:dyDescent="0.3">
      <c r="B6369" s="82"/>
      <c r="C6369" s="82"/>
      <c r="D6369" s="82"/>
      <c r="E6369" s="133"/>
      <c r="F6369" s="84"/>
      <c r="G6369" s="84"/>
      <c r="H6369" s="82"/>
      <c r="I6369" s="84"/>
      <c r="J6369" s="84"/>
      <c r="K6369" s="84"/>
      <c r="L6369" s="82"/>
    </row>
    <row r="6370" spans="2:12" x14ac:dyDescent="0.3">
      <c r="B6370" s="82"/>
      <c r="C6370" s="82"/>
      <c r="D6370" s="82"/>
      <c r="E6370" s="133"/>
      <c r="F6370" s="84"/>
      <c r="G6370" s="84"/>
      <c r="H6370" s="82"/>
      <c r="I6370" s="84"/>
      <c r="J6370" s="84"/>
      <c r="K6370" s="84"/>
      <c r="L6370" s="82"/>
    </row>
    <row r="6371" spans="2:12" x14ac:dyDescent="0.3">
      <c r="B6371" s="82"/>
      <c r="C6371" s="82"/>
      <c r="D6371" s="82"/>
      <c r="E6371" s="133"/>
      <c r="F6371" s="84"/>
      <c r="G6371" s="84"/>
      <c r="H6371" s="82"/>
      <c r="I6371" s="84"/>
      <c r="J6371" s="84"/>
      <c r="K6371" s="84"/>
      <c r="L6371" s="82"/>
    </row>
    <row r="6372" spans="2:12" x14ac:dyDescent="0.3">
      <c r="B6372" s="82"/>
      <c r="C6372" s="82"/>
      <c r="D6372" s="82"/>
      <c r="E6372" s="133"/>
      <c r="F6372" s="84"/>
      <c r="G6372" s="84"/>
      <c r="H6372" s="82"/>
      <c r="I6372" s="84"/>
      <c r="J6372" s="84"/>
      <c r="K6372" s="84"/>
      <c r="L6372" s="82"/>
    </row>
    <row r="6373" spans="2:12" x14ac:dyDescent="0.3">
      <c r="B6373" s="82"/>
      <c r="C6373" s="82"/>
      <c r="D6373" s="82"/>
      <c r="E6373" s="133"/>
      <c r="F6373" s="84"/>
      <c r="G6373" s="84"/>
      <c r="H6373" s="82"/>
      <c r="I6373" s="84"/>
      <c r="J6373" s="84"/>
      <c r="K6373" s="84"/>
      <c r="L6373" s="82"/>
    </row>
    <row r="6374" spans="2:12" x14ac:dyDescent="0.3">
      <c r="B6374" s="82"/>
      <c r="C6374" s="82"/>
      <c r="D6374" s="82"/>
      <c r="E6374" s="133"/>
      <c r="F6374" s="84"/>
      <c r="G6374" s="84"/>
      <c r="H6374" s="82"/>
      <c r="I6374" s="84"/>
      <c r="J6374" s="84"/>
      <c r="K6374" s="84"/>
      <c r="L6374" s="82"/>
    </row>
    <row r="6375" spans="2:12" x14ac:dyDescent="0.3">
      <c r="B6375" s="82"/>
      <c r="C6375" s="82"/>
      <c r="D6375" s="82"/>
      <c r="E6375" s="133"/>
      <c r="F6375" s="84"/>
      <c r="G6375" s="84"/>
      <c r="H6375" s="82"/>
      <c r="I6375" s="84"/>
      <c r="J6375" s="84"/>
      <c r="K6375" s="84"/>
      <c r="L6375" s="82"/>
    </row>
    <row r="6376" spans="2:12" x14ac:dyDescent="0.3">
      <c r="B6376" s="82"/>
      <c r="C6376" s="82"/>
      <c r="D6376" s="82"/>
      <c r="E6376" s="133"/>
      <c r="F6376" s="84"/>
      <c r="G6376" s="84"/>
      <c r="H6376" s="82"/>
      <c r="I6376" s="84"/>
      <c r="J6376" s="84"/>
      <c r="K6376" s="84"/>
      <c r="L6376" s="82"/>
    </row>
    <row r="6377" spans="2:12" x14ac:dyDescent="0.3">
      <c r="B6377" s="82"/>
      <c r="C6377" s="82"/>
      <c r="D6377" s="82"/>
      <c r="E6377" s="133"/>
      <c r="F6377" s="84"/>
      <c r="G6377" s="84"/>
      <c r="H6377" s="82"/>
      <c r="I6377" s="84"/>
      <c r="J6377" s="84"/>
      <c r="K6377" s="84"/>
      <c r="L6377" s="82"/>
    </row>
    <row r="6378" spans="2:12" x14ac:dyDescent="0.3">
      <c r="B6378" s="82"/>
      <c r="C6378" s="82"/>
      <c r="D6378" s="82"/>
      <c r="E6378" s="133"/>
      <c r="F6378" s="84"/>
      <c r="G6378" s="84"/>
      <c r="H6378" s="82"/>
      <c r="I6378" s="84"/>
      <c r="J6378" s="84"/>
      <c r="K6378" s="84"/>
      <c r="L6378" s="82"/>
    </row>
    <row r="6379" spans="2:12" x14ac:dyDescent="0.3">
      <c r="B6379" s="82"/>
      <c r="C6379" s="82"/>
      <c r="D6379" s="82"/>
      <c r="E6379" s="133"/>
      <c r="F6379" s="84"/>
      <c r="G6379" s="84"/>
      <c r="H6379" s="82"/>
      <c r="I6379" s="84"/>
      <c r="J6379" s="84"/>
      <c r="K6379" s="84"/>
      <c r="L6379" s="82"/>
    </row>
    <row r="6380" spans="2:12" x14ac:dyDescent="0.3">
      <c r="B6380" s="82"/>
      <c r="C6380" s="82"/>
      <c r="D6380" s="82"/>
      <c r="E6380" s="133"/>
      <c r="F6380" s="84"/>
      <c r="G6380" s="84"/>
      <c r="H6380" s="82"/>
      <c r="I6380" s="84"/>
      <c r="J6380" s="84"/>
      <c r="K6380" s="84"/>
      <c r="L6380" s="82"/>
    </row>
    <row r="6381" spans="2:12" x14ac:dyDescent="0.3">
      <c r="B6381" s="82"/>
      <c r="C6381" s="82"/>
      <c r="D6381" s="82"/>
      <c r="E6381" s="133"/>
      <c r="F6381" s="84"/>
      <c r="G6381" s="84"/>
      <c r="H6381" s="82"/>
      <c r="I6381" s="84"/>
      <c r="J6381" s="84"/>
      <c r="K6381" s="84"/>
      <c r="L6381" s="82"/>
    </row>
    <row r="6382" spans="2:12" x14ac:dyDescent="0.3">
      <c r="B6382" s="82"/>
      <c r="C6382" s="82"/>
      <c r="D6382" s="82"/>
      <c r="E6382" s="133"/>
      <c r="F6382" s="84"/>
      <c r="G6382" s="84"/>
      <c r="H6382" s="82"/>
      <c r="I6382" s="84"/>
      <c r="J6382" s="84"/>
      <c r="K6382" s="84"/>
      <c r="L6382" s="82"/>
    </row>
    <row r="6383" spans="2:12" x14ac:dyDescent="0.3">
      <c r="B6383" s="82"/>
      <c r="C6383" s="82"/>
      <c r="D6383" s="82"/>
      <c r="E6383" s="133"/>
      <c r="F6383" s="84"/>
      <c r="G6383" s="84"/>
      <c r="H6383" s="82"/>
      <c r="I6383" s="84"/>
      <c r="J6383" s="84"/>
      <c r="K6383" s="84"/>
      <c r="L6383" s="82"/>
    </row>
    <row r="6384" spans="2:12" x14ac:dyDescent="0.3">
      <c r="B6384" s="82"/>
      <c r="C6384" s="82"/>
      <c r="D6384" s="82"/>
      <c r="E6384" s="133"/>
      <c r="F6384" s="84"/>
      <c r="G6384" s="84"/>
      <c r="H6384" s="82"/>
      <c r="I6384" s="84"/>
      <c r="J6384" s="84"/>
      <c r="K6384" s="84"/>
      <c r="L6384" s="82"/>
    </row>
    <row r="6385" spans="2:12" x14ac:dyDescent="0.3">
      <c r="B6385" s="82"/>
      <c r="C6385" s="82"/>
      <c r="D6385" s="82"/>
      <c r="E6385" s="133"/>
      <c r="F6385" s="84"/>
      <c r="G6385" s="84"/>
      <c r="H6385" s="82"/>
      <c r="I6385" s="84"/>
      <c r="J6385" s="84"/>
      <c r="K6385" s="84"/>
      <c r="L6385" s="82"/>
    </row>
    <row r="6386" spans="2:12" x14ac:dyDescent="0.3">
      <c r="B6386" s="82"/>
      <c r="C6386" s="82"/>
      <c r="D6386" s="82"/>
      <c r="E6386" s="133"/>
      <c r="F6386" s="84"/>
      <c r="G6386" s="84"/>
      <c r="H6386" s="82"/>
      <c r="I6386" s="84"/>
      <c r="J6386" s="84"/>
      <c r="K6386" s="84"/>
      <c r="L6386" s="82"/>
    </row>
    <row r="6387" spans="2:12" x14ac:dyDescent="0.3">
      <c r="B6387" s="82"/>
      <c r="C6387" s="82"/>
      <c r="D6387" s="82"/>
      <c r="E6387" s="133"/>
      <c r="F6387" s="84"/>
      <c r="G6387" s="84"/>
      <c r="H6387" s="82"/>
      <c r="I6387" s="84"/>
      <c r="J6387" s="84"/>
      <c r="K6387" s="84"/>
      <c r="L6387" s="82"/>
    </row>
    <row r="6388" spans="2:12" x14ac:dyDescent="0.3">
      <c r="B6388" s="82"/>
      <c r="C6388" s="82"/>
      <c r="D6388" s="82"/>
      <c r="E6388" s="133"/>
      <c r="F6388" s="84"/>
      <c r="G6388" s="84"/>
      <c r="H6388" s="82"/>
      <c r="I6388" s="84"/>
      <c r="J6388" s="84"/>
      <c r="K6388" s="84"/>
      <c r="L6388" s="82"/>
    </row>
    <row r="6389" spans="2:12" x14ac:dyDescent="0.3">
      <c r="B6389" s="82"/>
      <c r="C6389" s="82"/>
      <c r="D6389" s="82"/>
      <c r="E6389" s="133"/>
      <c r="F6389" s="84"/>
      <c r="G6389" s="84"/>
      <c r="H6389" s="82"/>
      <c r="I6389" s="84"/>
      <c r="J6389" s="84"/>
      <c r="K6389" s="84"/>
      <c r="L6389" s="82"/>
    </row>
    <row r="6390" spans="2:12" x14ac:dyDescent="0.3">
      <c r="B6390" s="82"/>
      <c r="C6390" s="82"/>
      <c r="D6390" s="82"/>
      <c r="E6390" s="133"/>
      <c r="F6390" s="84"/>
      <c r="G6390" s="84"/>
      <c r="H6390" s="82"/>
      <c r="I6390" s="84"/>
      <c r="J6390" s="84"/>
      <c r="K6390" s="84"/>
      <c r="L6390" s="82"/>
    </row>
    <row r="6391" spans="2:12" x14ac:dyDescent="0.3">
      <c r="B6391" s="82"/>
      <c r="C6391" s="82"/>
      <c r="D6391" s="82"/>
      <c r="E6391" s="133"/>
      <c r="F6391" s="84"/>
      <c r="G6391" s="84"/>
      <c r="H6391" s="82"/>
      <c r="I6391" s="84"/>
      <c r="J6391" s="84"/>
      <c r="K6391" s="84"/>
      <c r="L6391" s="82"/>
    </row>
    <row r="6392" spans="2:12" x14ac:dyDescent="0.3">
      <c r="B6392" s="82"/>
      <c r="C6392" s="82"/>
      <c r="D6392" s="82"/>
      <c r="E6392" s="133"/>
      <c r="F6392" s="84"/>
      <c r="G6392" s="84"/>
      <c r="H6392" s="82"/>
      <c r="I6392" s="84"/>
      <c r="J6392" s="84"/>
      <c r="K6392" s="84"/>
      <c r="L6392" s="82"/>
    </row>
    <row r="6393" spans="2:12" x14ac:dyDescent="0.3">
      <c r="B6393" s="82"/>
      <c r="C6393" s="82"/>
      <c r="D6393" s="82"/>
      <c r="E6393" s="133"/>
      <c r="F6393" s="84"/>
      <c r="G6393" s="84"/>
      <c r="H6393" s="82"/>
      <c r="I6393" s="84"/>
      <c r="J6393" s="84"/>
      <c r="K6393" s="84"/>
      <c r="L6393" s="82"/>
    </row>
    <row r="6394" spans="2:12" x14ac:dyDescent="0.3">
      <c r="B6394" s="82"/>
      <c r="C6394" s="82"/>
      <c r="D6394" s="82"/>
      <c r="E6394" s="133"/>
      <c r="F6394" s="84"/>
      <c r="G6394" s="84"/>
      <c r="H6394" s="82"/>
      <c r="I6394" s="84"/>
      <c r="J6394" s="84"/>
      <c r="K6394" s="84"/>
      <c r="L6394" s="82"/>
    </row>
    <row r="6395" spans="2:12" x14ac:dyDescent="0.3">
      <c r="B6395" s="82"/>
      <c r="C6395" s="82"/>
      <c r="D6395" s="82"/>
      <c r="E6395" s="133"/>
      <c r="F6395" s="84"/>
      <c r="G6395" s="84"/>
      <c r="H6395" s="82"/>
      <c r="I6395" s="84"/>
      <c r="J6395" s="84"/>
      <c r="K6395" s="84"/>
      <c r="L6395" s="82"/>
    </row>
    <row r="6396" spans="2:12" x14ac:dyDescent="0.3">
      <c r="B6396" s="82"/>
      <c r="C6396" s="82"/>
      <c r="D6396" s="82"/>
      <c r="E6396" s="133"/>
      <c r="F6396" s="84"/>
      <c r="G6396" s="84"/>
      <c r="H6396" s="82"/>
      <c r="I6396" s="84"/>
      <c r="J6396" s="84"/>
      <c r="K6396" s="84"/>
      <c r="L6396" s="82"/>
    </row>
    <row r="6397" spans="2:12" x14ac:dyDescent="0.3">
      <c r="B6397" s="82"/>
      <c r="C6397" s="82"/>
      <c r="D6397" s="82"/>
      <c r="E6397" s="133"/>
      <c r="F6397" s="84"/>
      <c r="G6397" s="84"/>
      <c r="H6397" s="82"/>
      <c r="I6397" s="84"/>
      <c r="J6397" s="84"/>
      <c r="K6397" s="84"/>
      <c r="L6397" s="82"/>
    </row>
    <row r="6398" spans="2:12" x14ac:dyDescent="0.3">
      <c r="B6398" s="82"/>
      <c r="C6398" s="82"/>
      <c r="D6398" s="82"/>
      <c r="E6398" s="133"/>
      <c r="F6398" s="84"/>
      <c r="G6398" s="84"/>
      <c r="H6398" s="82"/>
      <c r="I6398" s="84"/>
      <c r="J6398" s="84"/>
      <c r="K6398" s="84"/>
      <c r="L6398" s="82"/>
    </row>
    <row r="6399" spans="2:12" x14ac:dyDescent="0.3">
      <c r="B6399" s="82"/>
      <c r="C6399" s="82"/>
      <c r="D6399" s="82"/>
      <c r="E6399" s="133"/>
      <c r="F6399" s="84"/>
      <c r="G6399" s="84"/>
      <c r="H6399" s="82"/>
      <c r="I6399" s="84"/>
      <c r="J6399" s="84"/>
      <c r="K6399" s="84"/>
      <c r="L6399" s="82"/>
    </row>
    <row r="6400" spans="2:12" x14ac:dyDescent="0.3">
      <c r="B6400" s="82"/>
      <c r="C6400" s="82"/>
      <c r="D6400" s="82"/>
      <c r="E6400" s="133"/>
      <c r="F6400" s="84"/>
      <c r="G6400" s="84"/>
      <c r="H6400" s="82"/>
      <c r="I6400" s="84"/>
      <c r="J6400" s="84"/>
      <c r="K6400" s="84"/>
      <c r="L6400" s="82"/>
    </row>
    <row r="6401" spans="2:12" x14ac:dyDescent="0.3">
      <c r="B6401" s="82"/>
      <c r="C6401" s="82"/>
      <c r="D6401" s="82"/>
      <c r="E6401" s="133"/>
      <c r="F6401" s="84"/>
      <c r="G6401" s="84"/>
      <c r="H6401" s="82"/>
      <c r="I6401" s="84"/>
      <c r="J6401" s="84"/>
      <c r="K6401" s="84"/>
      <c r="L6401" s="82"/>
    </row>
    <row r="6402" spans="2:12" x14ac:dyDescent="0.3">
      <c r="B6402" s="82"/>
      <c r="C6402" s="82"/>
      <c r="D6402" s="82"/>
      <c r="E6402" s="133"/>
      <c r="F6402" s="84"/>
      <c r="G6402" s="84"/>
      <c r="H6402" s="82"/>
      <c r="I6402" s="84"/>
      <c r="J6402" s="84"/>
      <c r="K6402" s="84"/>
      <c r="L6402" s="82"/>
    </row>
    <row r="6403" spans="2:12" x14ac:dyDescent="0.3">
      <c r="B6403" s="82"/>
      <c r="C6403" s="82"/>
      <c r="D6403" s="82"/>
      <c r="E6403" s="133"/>
      <c r="F6403" s="84"/>
      <c r="G6403" s="84"/>
      <c r="H6403" s="82"/>
      <c r="I6403" s="84"/>
      <c r="J6403" s="84"/>
      <c r="K6403" s="84"/>
      <c r="L6403" s="82"/>
    </row>
    <row r="6404" spans="2:12" x14ac:dyDescent="0.3">
      <c r="B6404" s="82"/>
      <c r="C6404" s="82"/>
      <c r="D6404" s="82"/>
      <c r="E6404" s="133"/>
      <c r="F6404" s="84"/>
      <c r="G6404" s="84"/>
      <c r="H6404" s="82"/>
      <c r="I6404" s="84"/>
      <c r="J6404" s="84"/>
      <c r="K6404" s="84"/>
      <c r="L6404" s="82"/>
    </row>
    <row r="6405" spans="2:12" x14ac:dyDescent="0.3">
      <c r="B6405" s="82"/>
      <c r="C6405" s="82"/>
      <c r="D6405" s="82"/>
      <c r="E6405" s="133"/>
      <c r="F6405" s="84"/>
      <c r="G6405" s="84"/>
      <c r="H6405" s="82"/>
      <c r="I6405" s="84"/>
      <c r="J6405" s="84"/>
      <c r="K6405" s="84"/>
      <c r="L6405" s="82"/>
    </row>
    <row r="6406" spans="2:12" x14ac:dyDescent="0.3">
      <c r="B6406" s="82"/>
      <c r="C6406" s="82"/>
      <c r="D6406" s="82"/>
      <c r="E6406" s="133"/>
      <c r="F6406" s="84"/>
      <c r="G6406" s="84"/>
      <c r="H6406" s="82"/>
      <c r="I6406" s="84"/>
      <c r="J6406" s="84"/>
      <c r="K6406" s="84"/>
      <c r="L6406" s="82"/>
    </row>
    <row r="6407" spans="2:12" x14ac:dyDescent="0.3">
      <c r="B6407" s="82"/>
      <c r="C6407" s="82"/>
      <c r="D6407" s="82"/>
      <c r="E6407" s="133"/>
      <c r="F6407" s="84"/>
      <c r="G6407" s="84"/>
      <c r="H6407" s="82"/>
      <c r="I6407" s="84"/>
      <c r="J6407" s="84"/>
      <c r="K6407" s="84"/>
      <c r="L6407" s="82"/>
    </row>
    <row r="6408" spans="2:12" x14ac:dyDescent="0.3">
      <c r="B6408" s="82"/>
      <c r="C6408" s="82"/>
      <c r="D6408" s="82"/>
      <c r="E6408" s="133"/>
      <c r="F6408" s="84"/>
      <c r="G6408" s="84"/>
      <c r="H6408" s="82"/>
      <c r="I6408" s="84"/>
      <c r="J6408" s="84"/>
      <c r="K6408" s="84"/>
      <c r="L6408" s="82"/>
    </row>
    <row r="6409" spans="2:12" x14ac:dyDescent="0.3">
      <c r="B6409" s="82"/>
      <c r="C6409" s="82"/>
      <c r="D6409" s="82"/>
      <c r="E6409" s="133"/>
      <c r="F6409" s="84"/>
      <c r="G6409" s="84"/>
      <c r="H6409" s="82"/>
      <c r="I6409" s="84"/>
      <c r="J6409" s="84"/>
      <c r="K6409" s="84"/>
      <c r="L6409" s="82"/>
    </row>
    <row r="6410" spans="2:12" x14ac:dyDescent="0.3">
      <c r="B6410" s="82"/>
      <c r="C6410" s="82"/>
      <c r="D6410" s="82"/>
      <c r="E6410" s="133"/>
      <c r="F6410" s="84"/>
      <c r="G6410" s="84"/>
      <c r="H6410" s="82"/>
      <c r="I6410" s="84"/>
      <c r="J6410" s="84"/>
      <c r="K6410" s="84"/>
      <c r="L6410" s="82"/>
    </row>
    <row r="6411" spans="2:12" x14ac:dyDescent="0.3">
      <c r="B6411" s="82"/>
      <c r="C6411" s="82"/>
      <c r="D6411" s="82"/>
      <c r="E6411" s="133"/>
      <c r="F6411" s="84"/>
      <c r="G6411" s="84"/>
      <c r="H6411" s="82"/>
      <c r="I6411" s="84"/>
      <c r="J6411" s="84"/>
      <c r="K6411" s="84"/>
      <c r="L6411" s="82"/>
    </row>
    <row r="6412" spans="2:12" x14ac:dyDescent="0.3">
      <c r="B6412" s="82"/>
      <c r="C6412" s="82"/>
      <c r="D6412" s="82"/>
      <c r="E6412" s="133"/>
      <c r="F6412" s="84"/>
      <c r="G6412" s="84"/>
      <c r="H6412" s="82"/>
      <c r="I6412" s="84"/>
      <c r="J6412" s="84"/>
      <c r="K6412" s="84"/>
      <c r="L6412" s="82"/>
    </row>
    <row r="6413" spans="2:12" x14ac:dyDescent="0.3">
      <c r="B6413" s="82"/>
      <c r="C6413" s="82"/>
      <c r="D6413" s="82"/>
      <c r="E6413" s="133"/>
      <c r="F6413" s="84"/>
      <c r="G6413" s="84"/>
      <c r="H6413" s="82"/>
      <c r="I6413" s="84"/>
      <c r="J6413" s="84"/>
      <c r="K6413" s="84"/>
      <c r="L6413" s="82"/>
    </row>
    <row r="6414" spans="2:12" x14ac:dyDescent="0.3">
      <c r="B6414" s="82"/>
      <c r="C6414" s="82"/>
      <c r="D6414" s="82"/>
      <c r="E6414" s="133"/>
      <c r="F6414" s="84"/>
      <c r="G6414" s="84"/>
      <c r="H6414" s="82"/>
      <c r="I6414" s="84"/>
      <c r="J6414" s="84"/>
      <c r="K6414" s="84"/>
      <c r="L6414" s="82"/>
    </row>
    <row r="6415" spans="2:12" x14ac:dyDescent="0.3">
      <c r="B6415" s="82"/>
      <c r="C6415" s="82"/>
      <c r="D6415" s="82"/>
      <c r="E6415" s="133"/>
      <c r="F6415" s="84"/>
      <c r="G6415" s="84"/>
      <c r="H6415" s="82"/>
      <c r="I6415" s="84"/>
      <c r="J6415" s="84"/>
      <c r="K6415" s="84"/>
      <c r="L6415" s="82"/>
    </row>
    <row r="6416" spans="2:12" x14ac:dyDescent="0.3">
      <c r="B6416" s="82"/>
      <c r="C6416" s="82"/>
      <c r="D6416" s="82"/>
      <c r="E6416" s="133"/>
      <c r="F6416" s="84"/>
      <c r="G6416" s="84"/>
      <c r="H6416" s="82"/>
      <c r="I6416" s="84"/>
      <c r="J6416" s="84"/>
      <c r="K6416" s="84"/>
      <c r="L6416" s="82"/>
    </row>
    <row r="6417" spans="2:12" x14ac:dyDescent="0.3">
      <c r="B6417" s="82"/>
      <c r="C6417" s="82"/>
      <c r="D6417" s="82"/>
      <c r="E6417" s="133"/>
      <c r="F6417" s="84"/>
      <c r="G6417" s="84"/>
      <c r="H6417" s="82"/>
      <c r="I6417" s="84"/>
      <c r="J6417" s="84"/>
      <c r="K6417" s="84"/>
      <c r="L6417" s="82"/>
    </row>
    <row r="6418" spans="2:12" x14ac:dyDescent="0.3">
      <c r="B6418" s="82"/>
      <c r="C6418" s="82"/>
      <c r="D6418" s="82"/>
      <c r="E6418" s="133"/>
      <c r="F6418" s="84"/>
      <c r="G6418" s="84"/>
      <c r="H6418" s="82"/>
      <c r="I6418" s="84"/>
      <c r="J6418" s="84"/>
      <c r="K6418" s="84"/>
      <c r="L6418" s="82"/>
    </row>
    <row r="6419" spans="2:12" x14ac:dyDescent="0.3">
      <c r="B6419" s="82"/>
      <c r="C6419" s="82"/>
      <c r="D6419" s="82"/>
      <c r="E6419" s="133"/>
      <c r="F6419" s="84"/>
      <c r="G6419" s="84"/>
      <c r="H6419" s="82"/>
      <c r="I6419" s="84"/>
      <c r="J6419" s="84"/>
      <c r="K6419" s="84"/>
      <c r="L6419" s="82"/>
    </row>
    <row r="6420" spans="2:12" x14ac:dyDescent="0.3">
      <c r="B6420" s="82"/>
      <c r="C6420" s="82"/>
      <c r="D6420" s="82"/>
      <c r="E6420" s="133"/>
      <c r="F6420" s="84"/>
      <c r="G6420" s="84"/>
      <c r="H6420" s="82"/>
      <c r="I6420" s="84"/>
      <c r="J6420" s="84"/>
      <c r="K6420" s="84"/>
      <c r="L6420" s="82"/>
    </row>
    <row r="6421" spans="2:12" x14ac:dyDescent="0.3">
      <c r="B6421" s="82"/>
      <c r="C6421" s="82"/>
      <c r="D6421" s="82"/>
      <c r="E6421" s="133"/>
      <c r="F6421" s="84"/>
      <c r="G6421" s="84"/>
      <c r="H6421" s="82"/>
      <c r="I6421" s="84"/>
      <c r="J6421" s="84"/>
      <c r="K6421" s="84"/>
      <c r="L6421" s="82"/>
    </row>
    <row r="6422" spans="2:12" x14ac:dyDescent="0.3">
      <c r="B6422" s="82"/>
      <c r="C6422" s="82"/>
      <c r="D6422" s="82"/>
      <c r="E6422" s="133"/>
      <c r="F6422" s="84"/>
      <c r="G6422" s="84"/>
      <c r="H6422" s="82"/>
      <c r="I6422" s="84"/>
      <c r="J6422" s="84"/>
      <c r="K6422" s="84"/>
      <c r="L6422" s="82"/>
    </row>
    <row r="6423" spans="2:12" x14ac:dyDescent="0.3">
      <c r="B6423" s="82"/>
      <c r="C6423" s="82"/>
      <c r="D6423" s="82"/>
      <c r="E6423" s="133"/>
      <c r="F6423" s="84"/>
      <c r="G6423" s="84"/>
      <c r="H6423" s="82"/>
      <c r="I6423" s="84"/>
      <c r="J6423" s="84"/>
      <c r="K6423" s="84"/>
      <c r="L6423" s="82"/>
    </row>
    <row r="6424" spans="2:12" x14ac:dyDescent="0.3">
      <c r="B6424" s="82"/>
      <c r="C6424" s="82"/>
      <c r="D6424" s="82"/>
      <c r="E6424" s="133"/>
      <c r="F6424" s="84"/>
      <c r="G6424" s="84"/>
      <c r="H6424" s="82"/>
      <c r="I6424" s="84"/>
      <c r="J6424" s="84"/>
      <c r="K6424" s="84"/>
      <c r="L6424" s="82"/>
    </row>
    <row r="6425" spans="2:12" x14ac:dyDescent="0.3">
      <c r="B6425" s="82"/>
      <c r="C6425" s="82"/>
      <c r="D6425" s="82"/>
      <c r="E6425" s="133"/>
      <c r="F6425" s="84"/>
      <c r="G6425" s="84"/>
      <c r="H6425" s="82"/>
      <c r="I6425" s="84"/>
      <c r="J6425" s="84"/>
      <c r="K6425" s="84"/>
      <c r="L6425" s="82"/>
    </row>
    <row r="6426" spans="2:12" x14ac:dyDescent="0.3">
      <c r="B6426" s="82"/>
      <c r="C6426" s="82"/>
      <c r="D6426" s="82"/>
      <c r="E6426" s="133"/>
      <c r="F6426" s="84"/>
      <c r="G6426" s="84"/>
      <c r="H6426" s="82"/>
      <c r="I6426" s="84"/>
      <c r="J6426" s="84"/>
      <c r="K6426" s="84"/>
      <c r="L6426" s="82"/>
    </row>
    <row r="6427" spans="2:12" x14ac:dyDescent="0.3">
      <c r="B6427" s="82"/>
      <c r="C6427" s="82"/>
      <c r="D6427" s="82"/>
      <c r="E6427" s="133"/>
      <c r="F6427" s="84"/>
      <c r="G6427" s="84"/>
      <c r="H6427" s="82"/>
      <c r="I6427" s="84"/>
      <c r="J6427" s="84"/>
      <c r="K6427" s="84"/>
      <c r="L6427" s="82"/>
    </row>
    <row r="6428" spans="2:12" x14ac:dyDescent="0.3">
      <c r="B6428" s="82"/>
      <c r="C6428" s="82"/>
      <c r="D6428" s="82"/>
      <c r="E6428" s="133"/>
      <c r="F6428" s="84"/>
      <c r="G6428" s="84"/>
      <c r="H6428" s="82"/>
      <c r="I6428" s="84"/>
      <c r="J6428" s="84"/>
      <c r="K6428" s="84"/>
      <c r="L6428" s="82"/>
    </row>
    <row r="6429" spans="2:12" x14ac:dyDescent="0.3">
      <c r="B6429" s="82"/>
      <c r="C6429" s="82"/>
      <c r="D6429" s="82"/>
      <c r="E6429" s="133"/>
      <c r="F6429" s="84"/>
      <c r="G6429" s="84"/>
      <c r="H6429" s="82"/>
      <c r="I6429" s="84"/>
      <c r="J6429" s="84"/>
      <c r="K6429" s="84"/>
      <c r="L6429" s="82"/>
    </row>
    <row r="6430" spans="2:12" x14ac:dyDescent="0.3">
      <c r="B6430" s="82"/>
      <c r="C6430" s="82"/>
      <c r="D6430" s="82"/>
      <c r="E6430" s="133"/>
      <c r="F6430" s="84"/>
      <c r="G6430" s="84"/>
      <c r="H6430" s="82"/>
      <c r="I6430" s="84"/>
      <c r="J6430" s="84"/>
      <c r="K6430" s="84"/>
      <c r="L6430" s="82"/>
    </row>
    <row r="6431" spans="2:12" x14ac:dyDescent="0.3">
      <c r="B6431" s="82"/>
      <c r="C6431" s="82"/>
      <c r="D6431" s="82"/>
      <c r="E6431" s="133"/>
      <c r="F6431" s="84"/>
      <c r="G6431" s="84"/>
      <c r="H6431" s="82"/>
      <c r="I6431" s="84"/>
      <c r="J6431" s="84"/>
      <c r="K6431" s="84"/>
      <c r="L6431" s="82"/>
    </row>
    <row r="6432" spans="2:12" x14ac:dyDescent="0.3">
      <c r="B6432" s="82"/>
      <c r="C6432" s="82"/>
      <c r="D6432" s="82"/>
      <c r="E6432" s="133"/>
      <c r="F6432" s="84"/>
      <c r="G6432" s="84"/>
      <c r="H6432" s="82"/>
      <c r="I6432" s="84"/>
      <c r="J6432" s="84"/>
      <c r="K6432" s="84"/>
      <c r="L6432" s="82"/>
    </row>
    <row r="6433" spans="2:12" x14ac:dyDescent="0.3">
      <c r="B6433" s="82"/>
      <c r="C6433" s="82"/>
      <c r="D6433" s="82"/>
      <c r="E6433" s="133"/>
      <c r="F6433" s="84"/>
      <c r="G6433" s="84"/>
      <c r="H6433" s="82"/>
      <c r="I6433" s="84"/>
      <c r="J6433" s="84"/>
      <c r="K6433" s="84"/>
      <c r="L6433" s="82"/>
    </row>
    <row r="6434" spans="2:12" x14ac:dyDescent="0.3">
      <c r="B6434" s="82"/>
      <c r="C6434" s="82"/>
      <c r="D6434" s="82"/>
      <c r="E6434" s="133"/>
      <c r="F6434" s="84"/>
      <c r="G6434" s="84"/>
      <c r="H6434" s="82"/>
      <c r="I6434" s="84"/>
      <c r="J6434" s="84"/>
      <c r="K6434" s="84"/>
      <c r="L6434" s="82"/>
    </row>
    <row r="6435" spans="2:12" x14ac:dyDescent="0.3">
      <c r="B6435" s="82"/>
      <c r="C6435" s="82"/>
      <c r="D6435" s="82"/>
      <c r="E6435" s="133"/>
      <c r="F6435" s="84"/>
      <c r="G6435" s="84"/>
      <c r="H6435" s="82"/>
      <c r="I6435" s="84"/>
      <c r="J6435" s="84"/>
      <c r="K6435" s="84"/>
      <c r="L6435" s="82"/>
    </row>
    <row r="6436" spans="2:12" x14ac:dyDescent="0.3">
      <c r="B6436" s="82"/>
      <c r="C6436" s="82"/>
      <c r="D6436" s="82"/>
      <c r="E6436" s="133"/>
      <c r="F6436" s="84"/>
      <c r="G6436" s="84"/>
      <c r="H6436" s="82"/>
      <c r="I6436" s="84"/>
      <c r="J6436" s="84"/>
      <c r="K6436" s="84"/>
      <c r="L6436" s="82"/>
    </row>
    <row r="6437" spans="2:12" x14ac:dyDescent="0.3">
      <c r="B6437" s="82"/>
      <c r="C6437" s="82"/>
      <c r="D6437" s="82"/>
      <c r="E6437" s="133"/>
      <c r="F6437" s="84"/>
      <c r="G6437" s="84"/>
      <c r="H6437" s="82"/>
      <c r="I6437" s="84"/>
      <c r="J6437" s="84"/>
      <c r="K6437" s="84"/>
      <c r="L6437" s="82"/>
    </row>
    <row r="6438" spans="2:12" x14ac:dyDescent="0.3">
      <c r="B6438" s="82"/>
      <c r="C6438" s="82"/>
      <c r="D6438" s="82"/>
      <c r="E6438" s="133"/>
      <c r="F6438" s="84"/>
      <c r="G6438" s="84"/>
      <c r="H6438" s="82"/>
      <c r="I6438" s="84"/>
      <c r="J6438" s="84"/>
      <c r="K6438" s="84"/>
      <c r="L6438" s="82"/>
    </row>
    <row r="6439" spans="2:12" x14ac:dyDescent="0.3">
      <c r="B6439" s="82"/>
      <c r="C6439" s="82"/>
      <c r="D6439" s="82"/>
      <c r="E6439" s="133"/>
      <c r="F6439" s="84"/>
      <c r="G6439" s="84"/>
      <c r="H6439" s="82"/>
      <c r="I6439" s="84"/>
      <c r="J6439" s="84"/>
      <c r="K6439" s="84"/>
      <c r="L6439" s="82"/>
    </row>
    <row r="6440" spans="2:12" x14ac:dyDescent="0.3">
      <c r="B6440" s="82"/>
      <c r="C6440" s="82"/>
      <c r="D6440" s="82"/>
      <c r="E6440" s="133"/>
      <c r="F6440" s="84"/>
      <c r="G6440" s="84"/>
      <c r="H6440" s="82"/>
      <c r="I6440" s="84"/>
      <c r="J6440" s="84"/>
      <c r="K6440" s="84"/>
      <c r="L6440" s="82"/>
    </row>
    <row r="6441" spans="2:12" x14ac:dyDescent="0.3">
      <c r="B6441" s="82"/>
      <c r="C6441" s="82"/>
      <c r="D6441" s="82"/>
      <c r="E6441" s="133"/>
      <c r="F6441" s="84"/>
      <c r="G6441" s="84"/>
      <c r="H6441" s="82"/>
      <c r="I6441" s="84"/>
      <c r="J6441" s="84"/>
      <c r="K6441" s="84"/>
      <c r="L6441" s="82"/>
    </row>
    <row r="6442" spans="2:12" x14ac:dyDescent="0.3">
      <c r="B6442" s="82"/>
      <c r="C6442" s="82"/>
      <c r="D6442" s="82"/>
      <c r="E6442" s="133"/>
      <c r="F6442" s="84"/>
      <c r="G6442" s="84"/>
      <c r="H6442" s="82"/>
      <c r="I6442" s="84"/>
      <c r="J6442" s="84"/>
      <c r="K6442" s="84"/>
      <c r="L6442" s="82"/>
    </row>
    <row r="6443" spans="2:12" x14ac:dyDescent="0.3">
      <c r="B6443" s="82"/>
      <c r="C6443" s="82"/>
      <c r="D6443" s="82"/>
      <c r="E6443" s="133"/>
      <c r="F6443" s="84"/>
      <c r="G6443" s="84"/>
      <c r="H6443" s="82"/>
      <c r="I6443" s="84"/>
      <c r="J6443" s="84"/>
      <c r="K6443" s="84"/>
      <c r="L6443" s="82"/>
    </row>
    <row r="6444" spans="2:12" x14ac:dyDescent="0.3">
      <c r="B6444" s="82"/>
      <c r="C6444" s="82"/>
      <c r="D6444" s="82"/>
      <c r="E6444" s="133"/>
      <c r="F6444" s="84"/>
      <c r="G6444" s="84"/>
      <c r="H6444" s="82"/>
      <c r="I6444" s="84"/>
      <c r="J6444" s="84"/>
      <c r="K6444" s="84"/>
      <c r="L6444" s="82"/>
    </row>
    <row r="6445" spans="2:12" x14ac:dyDescent="0.3">
      <c r="B6445" s="82"/>
      <c r="C6445" s="82"/>
      <c r="D6445" s="82"/>
      <c r="E6445" s="133"/>
      <c r="F6445" s="84"/>
      <c r="G6445" s="84"/>
      <c r="H6445" s="82"/>
      <c r="I6445" s="84"/>
      <c r="J6445" s="84"/>
      <c r="K6445" s="84"/>
      <c r="L6445" s="82"/>
    </row>
    <row r="6446" spans="2:12" x14ac:dyDescent="0.3">
      <c r="B6446" s="82"/>
      <c r="C6446" s="82"/>
      <c r="D6446" s="82"/>
      <c r="E6446" s="133"/>
      <c r="F6446" s="84"/>
      <c r="G6446" s="84"/>
      <c r="H6446" s="82"/>
      <c r="I6446" s="84"/>
      <c r="J6446" s="84"/>
      <c r="K6446" s="84"/>
      <c r="L6446" s="82"/>
    </row>
    <row r="6447" spans="2:12" x14ac:dyDescent="0.3">
      <c r="B6447" s="82"/>
      <c r="C6447" s="82"/>
      <c r="D6447" s="82"/>
      <c r="E6447" s="133"/>
      <c r="F6447" s="84"/>
      <c r="G6447" s="84"/>
      <c r="H6447" s="82"/>
      <c r="I6447" s="84"/>
      <c r="J6447" s="84"/>
      <c r="K6447" s="84"/>
      <c r="L6447" s="82"/>
    </row>
    <row r="6448" spans="2:12" x14ac:dyDescent="0.3">
      <c r="B6448" s="82"/>
      <c r="C6448" s="82"/>
      <c r="D6448" s="82"/>
      <c r="E6448" s="133"/>
      <c r="F6448" s="84"/>
      <c r="G6448" s="84"/>
      <c r="H6448" s="82"/>
      <c r="I6448" s="84"/>
      <c r="J6448" s="84"/>
      <c r="K6448" s="84"/>
      <c r="L6448" s="82"/>
    </row>
    <row r="6449" spans="2:12" x14ac:dyDescent="0.3">
      <c r="B6449" s="82"/>
      <c r="C6449" s="82"/>
      <c r="D6449" s="82"/>
      <c r="E6449" s="133"/>
      <c r="F6449" s="84"/>
      <c r="G6449" s="84"/>
      <c r="H6449" s="82"/>
      <c r="I6449" s="84"/>
      <c r="J6449" s="84"/>
      <c r="K6449" s="84"/>
      <c r="L6449" s="82"/>
    </row>
    <row r="6450" spans="2:12" x14ac:dyDescent="0.3">
      <c r="B6450" s="82"/>
      <c r="C6450" s="82"/>
      <c r="D6450" s="82"/>
      <c r="E6450" s="133"/>
      <c r="F6450" s="84"/>
      <c r="G6450" s="84"/>
      <c r="H6450" s="82"/>
      <c r="I6450" s="84"/>
      <c r="J6450" s="84"/>
      <c r="K6450" s="84"/>
      <c r="L6450" s="82"/>
    </row>
    <row r="6451" spans="2:12" x14ac:dyDescent="0.3">
      <c r="B6451" s="82"/>
      <c r="C6451" s="82"/>
      <c r="D6451" s="82"/>
      <c r="E6451" s="133"/>
      <c r="F6451" s="84"/>
      <c r="G6451" s="84"/>
      <c r="H6451" s="82"/>
      <c r="I6451" s="84"/>
      <c r="J6451" s="84"/>
      <c r="K6451" s="84"/>
      <c r="L6451" s="82"/>
    </row>
    <row r="6452" spans="2:12" x14ac:dyDescent="0.3">
      <c r="B6452" s="82"/>
      <c r="C6452" s="82"/>
      <c r="D6452" s="82"/>
      <c r="E6452" s="133"/>
      <c r="F6452" s="84"/>
      <c r="G6452" s="84"/>
      <c r="H6452" s="82"/>
      <c r="I6452" s="84"/>
      <c r="J6452" s="84"/>
      <c r="K6452" s="84"/>
      <c r="L6452" s="82"/>
    </row>
    <row r="6453" spans="2:12" x14ac:dyDescent="0.3">
      <c r="B6453" s="82"/>
      <c r="C6453" s="82"/>
      <c r="D6453" s="82"/>
      <c r="E6453" s="133"/>
      <c r="F6453" s="84"/>
      <c r="G6453" s="84"/>
      <c r="H6453" s="82"/>
      <c r="I6453" s="84"/>
      <c r="J6453" s="84"/>
      <c r="K6453" s="84"/>
      <c r="L6453" s="82"/>
    </row>
    <row r="6454" spans="2:12" x14ac:dyDescent="0.3">
      <c r="B6454" s="82"/>
      <c r="C6454" s="82"/>
      <c r="D6454" s="82"/>
      <c r="E6454" s="133"/>
      <c r="F6454" s="84"/>
      <c r="G6454" s="84"/>
      <c r="H6454" s="82"/>
      <c r="I6454" s="84"/>
      <c r="J6454" s="84"/>
      <c r="K6454" s="84"/>
      <c r="L6454" s="82"/>
    </row>
    <row r="6455" spans="2:12" x14ac:dyDescent="0.3">
      <c r="B6455" s="82"/>
      <c r="C6455" s="82"/>
      <c r="D6455" s="82"/>
      <c r="E6455" s="133"/>
      <c r="F6455" s="84"/>
      <c r="G6455" s="84"/>
      <c r="H6455" s="82"/>
      <c r="I6455" s="84"/>
      <c r="J6455" s="84"/>
      <c r="K6455" s="84"/>
      <c r="L6455" s="82"/>
    </row>
    <row r="6456" spans="2:12" x14ac:dyDescent="0.3">
      <c r="B6456" s="82"/>
      <c r="C6456" s="82"/>
      <c r="D6456" s="82"/>
      <c r="E6456" s="133"/>
      <c r="F6456" s="84"/>
      <c r="G6456" s="84"/>
      <c r="H6456" s="82"/>
      <c r="I6456" s="84"/>
      <c r="J6456" s="84"/>
      <c r="K6456" s="84"/>
      <c r="L6456" s="82"/>
    </row>
    <row r="6457" spans="2:12" x14ac:dyDescent="0.3">
      <c r="B6457" s="82"/>
      <c r="C6457" s="82"/>
      <c r="D6457" s="82"/>
      <c r="E6457" s="133"/>
      <c r="F6457" s="84"/>
      <c r="G6457" s="84"/>
      <c r="H6457" s="82"/>
      <c r="I6457" s="84"/>
      <c r="J6457" s="84"/>
      <c r="K6457" s="84"/>
      <c r="L6457" s="82"/>
    </row>
    <row r="6458" spans="2:12" x14ac:dyDescent="0.3">
      <c r="B6458" s="82"/>
      <c r="C6458" s="82"/>
      <c r="D6458" s="82"/>
      <c r="E6458" s="133"/>
      <c r="F6458" s="84"/>
      <c r="G6458" s="84"/>
      <c r="H6458" s="82"/>
      <c r="I6458" s="84"/>
      <c r="J6458" s="84"/>
      <c r="K6458" s="84"/>
      <c r="L6458" s="82"/>
    </row>
    <row r="6459" spans="2:12" x14ac:dyDescent="0.3">
      <c r="B6459" s="82"/>
      <c r="C6459" s="82"/>
      <c r="D6459" s="82"/>
      <c r="E6459" s="133"/>
      <c r="F6459" s="84"/>
      <c r="G6459" s="84"/>
      <c r="H6459" s="82"/>
      <c r="I6459" s="84"/>
      <c r="J6459" s="84"/>
      <c r="K6459" s="84"/>
      <c r="L6459" s="82"/>
    </row>
    <row r="6460" spans="2:12" x14ac:dyDescent="0.3">
      <c r="B6460" s="82"/>
      <c r="C6460" s="82"/>
      <c r="D6460" s="82"/>
      <c r="E6460" s="133"/>
      <c r="F6460" s="84"/>
      <c r="G6460" s="84"/>
      <c r="H6460" s="82"/>
      <c r="I6460" s="84"/>
      <c r="J6460" s="84"/>
      <c r="K6460" s="84"/>
      <c r="L6460" s="82"/>
    </row>
    <row r="6461" spans="2:12" x14ac:dyDescent="0.3">
      <c r="B6461" s="82"/>
      <c r="C6461" s="82"/>
      <c r="D6461" s="82"/>
      <c r="E6461" s="133"/>
      <c r="F6461" s="84"/>
      <c r="G6461" s="84"/>
      <c r="H6461" s="82"/>
      <c r="I6461" s="84"/>
      <c r="J6461" s="84"/>
      <c r="K6461" s="84"/>
      <c r="L6461" s="82"/>
    </row>
    <row r="6462" spans="2:12" x14ac:dyDescent="0.3">
      <c r="B6462" s="82"/>
      <c r="C6462" s="82"/>
      <c r="D6462" s="82"/>
      <c r="E6462" s="133"/>
      <c r="F6462" s="84"/>
      <c r="G6462" s="84"/>
      <c r="H6462" s="82"/>
      <c r="I6462" s="84"/>
      <c r="J6462" s="84"/>
      <c r="K6462" s="84"/>
      <c r="L6462" s="82"/>
    </row>
    <row r="6463" spans="2:12" x14ac:dyDescent="0.3">
      <c r="B6463" s="82"/>
      <c r="C6463" s="82"/>
      <c r="D6463" s="82"/>
      <c r="E6463" s="133"/>
      <c r="F6463" s="84"/>
      <c r="G6463" s="84"/>
      <c r="H6463" s="82"/>
      <c r="I6463" s="84"/>
      <c r="J6463" s="84"/>
      <c r="K6463" s="84"/>
      <c r="L6463" s="82"/>
    </row>
    <row r="6464" spans="2:12" x14ac:dyDescent="0.3">
      <c r="B6464" s="82"/>
      <c r="C6464" s="82"/>
      <c r="D6464" s="82"/>
      <c r="E6464" s="133"/>
      <c r="F6464" s="84"/>
      <c r="G6464" s="84"/>
      <c r="H6464" s="82"/>
      <c r="I6464" s="84"/>
      <c r="J6464" s="84"/>
      <c r="K6464" s="84"/>
      <c r="L6464" s="82"/>
    </row>
    <row r="6465" spans="2:12" x14ac:dyDescent="0.3">
      <c r="B6465" s="82"/>
      <c r="C6465" s="82"/>
      <c r="D6465" s="82"/>
      <c r="E6465" s="133"/>
      <c r="F6465" s="84"/>
      <c r="G6465" s="84"/>
      <c r="H6465" s="82"/>
      <c r="I6465" s="84"/>
      <c r="J6465" s="84"/>
      <c r="K6465" s="84"/>
      <c r="L6465" s="82"/>
    </row>
    <row r="6466" spans="2:12" x14ac:dyDescent="0.3">
      <c r="B6466" s="82"/>
      <c r="C6466" s="82"/>
      <c r="D6466" s="82"/>
      <c r="E6466" s="133"/>
      <c r="F6466" s="84"/>
      <c r="G6466" s="84"/>
      <c r="H6466" s="82"/>
      <c r="I6466" s="84"/>
      <c r="J6466" s="84"/>
      <c r="K6466" s="84"/>
      <c r="L6466" s="82"/>
    </row>
    <row r="6467" spans="2:12" x14ac:dyDescent="0.3">
      <c r="B6467" s="82"/>
      <c r="C6467" s="82"/>
      <c r="D6467" s="82"/>
      <c r="E6467" s="133"/>
      <c r="F6467" s="84"/>
      <c r="G6467" s="84"/>
      <c r="H6467" s="82"/>
      <c r="I6467" s="84"/>
      <c r="J6467" s="84"/>
      <c r="K6467" s="84"/>
      <c r="L6467" s="82"/>
    </row>
    <row r="6468" spans="2:12" x14ac:dyDescent="0.3">
      <c r="B6468" s="82"/>
      <c r="C6468" s="82"/>
      <c r="D6468" s="82"/>
      <c r="E6468" s="133"/>
      <c r="F6468" s="84"/>
      <c r="G6468" s="84"/>
      <c r="H6468" s="82"/>
      <c r="I6468" s="84"/>
      <c r="J6468" s="84"/>
      <c r="K6468" s="84"/>
      <c r="L6468" s="82"/>
    </row>
    <row r="6469" spans="2:12" x14ac:dyDescent="0.3">
      <c r="B6469" s="82"/>
      <c r="C6469" s="82"/>
      <c r="D6469" s="82"/>
      <c r="E6469" s="133"/>
      <c r="F6469" s="84"/>
      <c r="G6469" s="84"/>
      <c r="H6469" s="82"/>
      <c r="I6469" s="84"/>
      <c r="J6469" s="84"/>
      <c r="K6469" s="84"/>
      <c r="L6469" s="82"/>
    </row>
    <row r="6470" spans="2:12" x14ac:dyDescent="0.3">
      <c r="B6470" s="82"/>
      <c r="C6470" s="82"/>
      <c r="D6470" s="82"/>
      <c r="E6470" s="133"/>
      <c r="F6470" s="84"/>
      <c r="G6470" s="84"/>
      <c r="H6470" s="82"/>
      <c r="I6470" s="84"/>
      <c r="J6470" s="84"/>
      <c r="K6470" s="84"/>
      <c r="L6470" s="82"/>
    </row>
    <row r="6471" spans="2:12" x14ac:dyDescent="0.3">
      <c r="B6471" s="82"/>
      <c r="C6471" s="82"/>
      <c r="D6471" s="82"/>
      <c r="E6471" s="133"/>
      <c r="F6471" s="84"/>
      <c r="G6471" s="84"/>
      <c r="H6471" s="82"/>
      <c r="I6471" s="84"/>
      <c r="J6471" s="84"/>
      <c r="K6471" s="84"/>
      <c r="L6471" s="82"/>
    </row>
    <row r="6472" spans="2:12" x14ac:dyDescent="0.3">
      <c r="B6472" s="82"/>
      <c r="C6472" s="82"/>
      <c r="D6472" s="82"/>
      <c r="E6472" s="133"/>
      <c r="F6472" s="84"/>
      <c r="G6472" s="84"/>
      <c r="H6472" s="82"/>
      <c r="I6472" s="84"/>
      <c r="J6472" s="84"/>
      <c r="K6472" s="84"/>
      <c r="L6472" s="82"/>
    </row>
    <row r="6473" spans="2:12" x14ac:dyDescent="0.3">
      <c r="B6473" s="82"/>
      <c r="C6473" s="82"/>
      <c r="D6473" s="82"/>
      <c r="E6473" s="133"/>
      <c r="F6473" s="84"/>
      <c r="G6473" s="84"/>
      <c r="H6473" s="82"/>
      <c r="I6473" s="84"/>
      <c r="J6473" s="84"/>
      <c r="K6473" s="84"/>
      <c r="L6473" s="82"/>
    </row>
    <row r="6474" spans="2:12" x14ac:dyDescent="0.3">
      <c r="B6474" s="82"/>
      <c r="C6474" s="82"/>
      <c r="D6474" s="82"/>
      <c r="E6474" s="133"/>
      <c r="F6474" s="84"/>
      <c r="G6474" s="84"/>
      <c r="H6474" s="82"/>
      <c r="I6474" s="84"/>
      <c r="J6474" s="84"/>
      <c r="K6474" s="84"/>
      <c r="L6474" s="82"/>
    </row>
    <row r="6475" spans="2:12" x14ac:dyDescent="0.3">
      <c r="B6475" s="82"/>
      <c r="C6475" s="82"/>
      <c r="D6475" s="82"/>
      <c r="E6475" s="133"/>
      <c r="F6475" s="84"/>
      <c r="G6475" s="84"/>
      <c r="H6475" s="82"/>
      <c r="I6475" s="84"/>
      <c r="J6475" s="84"/>
      <c r="K6475" s="84"/>
      <c r="L6475" s="82"/>
    </row>
    <row r="6476" spans="2:12" x14ac:dyDescent="0.3">
      <c r="B6476" s="82"/>
      <c r="C6476" s="82"/>
      <c r="D6476" s="82"/>
      <c r="E6476" s="133"/>
      <c r="F6476" s="84"/>
      <c r="G6476" s="84"/>
      <c r="H6476" s="82"/>
      <c r="I6476" s="84"/>
      <c r="J6476" s="84"/>
      <c r="K6476" s="84"/>
      <c r="L6476" s="82"/>
    </row>
    <row r="6477" spans="2:12" x14ac:dyDescent="0.3">
      <c r="B6477" s="82"/>
      <c r="C6477" s="82"/>
      <c r="D6477" s="82"/>
      <c r="E6477" s="133"/>
      <c r="F6477" s="84"/>
      <c r="G6477" s="84"/>
      <c r="H6477" s="82"/>
      <c r="I6477" s="84"/>
      <c r="J6477" s="84"/>
      <c r="K6477" s="84"/>
      <c r="L6477" s="82"/>
    </row>
    <row r="6478" spans="2:12" x14ac:dyDescent="0.3">
      <c r="B6478" s="82"/>
      <c r="C6478" s="82"/>
      <c r="D6478" s="82"/>
      <c r="E6478" s="133"/>
      <c r="F6478" s="84"/>
      <c r="G6478" s="84"/>
      <c r="H6478" s="82"/>
      <c r="I6478" s="84"/>
      <c r="J6478" s="84"/>
      <c r="K6478" s="84"/>
      <c r="L6478" s="82"/>
    </row>
    <row r="6479" spans="2:12" x14ac:dyDescent="0.3">
      <c r="B6479" s="82"/>
      <c r="C6479" s="82"/>
      <c r="D6479" s="82"/>
      <c r="E6479" s="133"/>
      <c r="F6479" s="84"/>
      <c r="G6479" s="84"/>
      <c r="H6479" s="82"/>
      <c r="I6479" s="84"/>
      <c r="J6479" s="84"/>
      <c r="K6479" s="84"/>
      <c r="L6479" s="82"/>
    </row>
    <row r="6480" spans="2:12" x14ac:dyDescent="0.3">
      <c r="B6480" s="82"/>
      <c r="C6480" s="82"/>
      <c r="D6480" s="82"/>
      <c r="E6480" s="133"/>
      <c r="F6480" s="84"/>
      <c r="G6480" s="84"/>
      <c r="H6480" s="82"/>
      <c r="I6480" s="84"/>
      <c r="J6480" s="84"/>
      <c r="K6480" s="84"/>
      <c r="L6480" s="82"/>
    </row>
    <row r="6481" spans="2:12" x14ac:dyDescent="0.3">
      <c r="B6481" s="82"/>
      <c r="C6481" s="82"/>
      <c r="D6481" s="82"/>
      <c r="E6481" s="133"/>
      <c r="F6481" s="84"/>
      <c r="G6481" s="84"/>
      <c r="H6481" s="82"/>
      <c r="I6481" s="84"/>
      <c r="J6481" s="84"/>
      <c r="K6481" s="84"/>
      <c r="L6481" s="82"/>
    </row>
    <row r="6482" spans="2:12" x14ac:dyDescent="0.3">
      <c r="B6482" s="82"/>
      <c r="C6482" s="82"/>
      <c r="D6482" s="82"/>
      <c r="E6482" s="133"/>
      <c r="F6482" s="84"/>
      <c r="G6482" s="84"/>
      <c r="H6482" s="82"/>
      <c r="I6482" s="84"/>
      <c r="J6482" s="84"/>
      <c r="K6482" s="84"/>
      <c r="L6482" s="82"/>
    </row>
    <row r="6483" spans="2:12" x14ac:dyDescent="0.3">
      <c r="B6483" s="82"/>
      <c r="C6483" s="82"/>
      <c r="D6483" s="82"/>
      <c r="E6483" s="133"/>
      <c r="F6483" s="84"/>
      <c r="G6483" s="84"/>
      <c r="H6483" s="82"/>
      <c r="I6483" s="84"/>
      <c r="J6483" s="84"/>
      <c r="K6483" s="84"/>
      <c r="L6483" s="82"/>
    </row>
    <row r="6484" spans="2:12" x14ac:dyDescent="0.3">
      <c r="B6484" s="82"/>
      <c r="C6484" s="82"/>
      <c r="D6484" s="82"/>
      <c r="E6484" s="133"/>
      <c r="F6484" s="84"/>
      <c r="G6484" s="84"/>
      <c r="H6484" s="82"/>
      <c r="I6484" s="84"/>
      <c r="J6484" s="84"/>
      <c r="K6484" s="84"/>
      <c r="L6484" s="82"/>
    </row>
    <row r="6485" spans="2:12" x14ac:dyDescent="0.3">
      <c r="B6485" s="82"/>
      <c r="C6485" s="82"/>
      <c r="D6485" s="82"/>
      <c r="E6485" s="133"/>
      <c r="F6485" s="84"/>
      <c r="G6485" s="84"/>
      <c r="H6485" s="82"/>
      <c r="I6485" s="84"/>
      <c r="J6485" s="84"/>
      <c r="K6485" s="84"/>
      <c r="L6485" s="82"/>
    </row>
    <row r="6486" spans="2:12" x14ac:dyDescent="0.3">
      <c r="B6486" s="82"/>
      <c r="C6486" s="82"/>
      <c r="D6486" s="82"/>
      <c r="E6486" s="133"/>
      <c r="F6486" s="84"/>
      <c r="G6486" s="84"/>
      <c r="H6486" s="82"/>
      <c r="I6486" s="84"/>
      <c r="J6486" s="84"/>
      <c r="K6486" s="84"/>
      <c r="L6486" s="82"/>
    </row>
    <row r="6487" spans="2:12" x14ac:dyDescent="0.3">
      <c r="B6487" s="82"/>
      <c r="C6487" s="82"/>
      <c r="D6487" s="82"/>
      <c r="E6487" s="133"/>
      <c r="F6487" s="84"/>
      <c r="G6487" s="84"/>
      <c r="H6487" s="82"/>
      <c r="I6487" s="84"/>
      <c r="J6487" s="84"/>
      <c r="K6487" s="84"/>
      <c r="L6487" s="82"/>
    </row>
    <row r="6488" spans="2:12" x14ac:dyDescent="0.3">
      <c r="B6488" s="82"/>
      <c r="C6488" s="82"/>
      <c r="D6488" s="82"/>
      <c r="E6488" s="133"/>
      <c r="F6488" s="84"/>
      <c r="G6488" s="84"/>
      <c r="H6488" s="82"/>
      <c r="I6488" s="84"/>
      <c r="J6488" s="84"/>
      <c r="K6488" s="84"/>
      <c r="L6488" s="82"/>
    </row>
    <row r="6489" spans="2:12" x14ac:dyDescent="0.3">
      <c r="B6489" s="82"/>
      <c r="C6489" s="82"/>
      <c r="D6489" s="82"/>
      <c r="E6489" s="133"/>
      <c r="F6489" s="84"/>
      <c r="G6489" s="84"/>
      <c r="H6489" s="82"/>
      <c r="I6489" s="84"/>
      <c r="J6489" s="84"/>
      <c r="K6489" s="84"/>
      <c r="L6489" s="82"/>
    </row>
    <row r="6490" spans="2:12" x14ac:dyDescent="0.3">
      <c r="B6490" s="82"/>
      <c r="C6490" s="82"/>
      <c r="D6490" s="82"/>
      <c r="E6490" s="133"/>
      <c r="F6490" s="84"/>
      <c r="G6490" s="84"/>
      <c r="H6490" s="82"/>
      <c r="I6490" s="84"/>
      <c r="J6490" s="84"/>
      <c r="K6490" s="84"/>
      <c r="L6490" s="82"/>
    </row>
    <row r="6491" spans="2:12" x14ac:dyDescent="0.3">
      <c r="B6491" s="82"/>
      <c r="C6491" s="82"/>
      <c r="D6491" s="82"/>
      <c r="E6491" s="133"/>
      <c r="F6491" s="84"/>
      <c r="G6491" s="84"/>
      <c r="H6491" s="82"/>
      <c r="I6491" s="84"/>
      <c r="J6491" s="84"/>
      <c r="K6491" s="84"/>
      <c r="L6491" s="82"/>
    </row>
    <row r="6492" spans="2:12" x14ac:dyDescent="0.3">
      <c r="B6492" s="82"/>
      <c r="C6492" s="82"/>
      <c r="D6492" s="82"/>
      <c r="E6492" s="133"/>
      <c r="F6492" s="84"/>
      <c r="G6492" s="84"/>
      <c r="H6492" s="82"/>
      <c r="I6492" s="84"/>
      <c r="J6492" s="84"/>
      <c r="K6492" s="84"/>
      <c r="L6492" s="82"/>
    </row>
    <row r="6493" spans="2:12" x14ac:dyDescent="0.3">
      <c r="B6493" s="82"/>
      <c r="C6493" s="82"/>
      <c r="D6493" s="82"/>
      <c r="E6493" s="133"/>
      <c r="F6493" s="84"/>
      <c r="G6493" s="84"/>
      <c r="H6493" s="82"/>
      <c r="I6493" s="84"/>
      <c r="J6493" s="84"/>
      <c r="K6493" s="84"/>
      <c r="L6493" s="82"/>
    </row>
    <row r="6494" spans="2:12" x14ac:dyDescent="0.3">
      <c r="B6494" s="82"/>
      <c r="C6494" s="82"/>
      <c r="D6494" s="82"/>
      <c r="E6494" s="133"/>
      <c r="F6494" s="84"/>
      <c r="G6494" s="84"/>
      <c r="H6494" s="82"/>
      <c r="I6494" s="84"/>
      <c r="J6494" s="84"/>
      <c r="K6494" s="84"/>
      <c r="L6494" s="82"/>
    </row>
    <row r="6495" spans="2:12" x14ac:dyDescent="0.3">
      <c r="B6495" s="82"/>
      <c r="C6495" s="82"/>
      <c r="D6495" s="82"/>
      <c r="E6495" s="133"/>
      <c r="F6495" s="84"/>
      <c r="G6495" s="84"/>
      <c r="H6495" s="82"/>
      <c r="I6495" s="84"/>
      <c r="J6495" s="84"/>
      <c r="K6495" s="84"/>
      <c r="L6495" s="82"/>
    </row>
    <row r="6496" spans="2:12" x14ac:dyDescent="0.3">
      <c r="B6496" s="82"/>
      <c r="C6496" s="82"/>
      <c r="D6496" s="82"/>
      <c r="E6496" s="133"/>
      <c r="F6496" s="84"/>
      <c r="G6496" s="84"/>
      <c r="H6496" s="82"/>
      <c r="I6496" s="84"/>
      <c r="J6496" s="84"/>
      <c r="K6496" s="84"/>
      <c r="L6496" s="82"/>
    </row>
    <row r="6497" spans="2:12" x14ac:dyDescent="0.3">
      <c r="B6497" s="82"/>
      <c r="C6497" s="82"/>
      <c r="D6497" s="82"/>
      <c r="E6497" s="133"/>
      <c r="F6497" s="84"/>
      <c r="G6497" s="84"/>
      <c r="H6497" s="82"/>
      <c r="I6497" s="84"/>
      <c r="J6497" s="84"/>
      <c r="K6497" s="84"/>
      <c r="L6497" s="82"/>
    </row>
    <row r="6498" spans="2:12" x14ac:dyDescent="0.3">
      <c r="B6498" s="82"/>
      <c r="C6498" s="82"/>
      <c r="D6498" s="82"/>
      <c r="E6498" s="133"/>
      <c r="F6498" s="84"/>
      <c r="G6498" s="84"/>
      <c r="H6498" s="82"/>
      <c r="I6498" s="84"/>
      <c r="J6498" s="84"/>
      <c r="K6498" s="84"/>
      <c r="L6498" s="82"/>
    </row>
    <row r="6499" spans="2:12" x14ac:dyDescent="0.3">
      <c r="B6499" s="82"/>
      <c r="C6499" s="82"/>
      <c r="D6499" s="82"/>
      <c r="E6499" s="133"/>
      <c r="F6499" s="84"/>
      <c r="G6499" s="84"/>
      <c r="H6499" s="82"/>
      <c r="I6499" s="84"/>
      <c r="J6499" s="84"/>
      <c r="K6499" s="84"/>
      <c r="L6499" s="82"/>
    </row>
    <row r="6500" spans="2:12" x14ac:dyDescent="0.3">
      <c r="B6500" s="82"/>
      <c r="C6500" s="82"/>
      <c r="D6500" s="82"/>
      <c r="E6500" s="133"/>
      <c r="F6500" s="84"/>
      <c r="G6500" s="84"/>
      <c r="H6500" s="82"/>
      <c r="I6500" s="84"/>
      <c r="J6500" s="84"/>
      <c r="K6500" s="84"/>
      <c r="L6500" s="82"/>
    </row>
    <row r="6501" spans="2:12" x14ac:dyDescent="0.3">
      <c r="B6501" s="82"/>
      <c r="C6501" s="82"/>
      <c r="D6501" s="82"/>
      <c r="E6501" s="133"/>
      <c r="F6501" s="84"/>
      <c r="G6501" s="84"/>
      <c r="H6501" s="82"/>
      <c r="I6501" s="84"/>
      <c r="J6501" s="84"/>
      <c r="K6501" s="84"/>
      <c r="L6501" s="82"/>
    </row>
    <row r="6502" spans="2:12" x14ac:dyDescent="0.3">
      <c r="B6502" s="82"/>
      <c r="C6502" s="82"/>
      <c r="D6502" s="82"/>
      <c r="E6502" s="133"/>
      <c r="F6502" s="84"/>
      <c r="G6502" s="84"/>
      <c r="H6502" s="82"/>
      <c r="I6502" s="84"/>
      <c r="J6502" s="84"/>
      <c r="K6502" s="84"/>
      <c r="L6502" s="82"/>
    </row>
    <row r="6503" spans="2:12" x14ac:dyDescent="0.3">
      <c r="B6503" s="82"/>
      <c r="C6503" s="82"/>
      <c r="D6503" s="82"/>
      <c r="E6503" s="133"/>
      <c r="F6503" s="84"/>
      <c r="G6503" s="84"/>
      <c r="H6503" s="82"/>
      <c r="I6503" s="84"/>
      <c r="J6503" s="84"/>
      <c r="K6503" s="84"/>
      <c r="L6503" s="82"/>
    </row>
    <row r="6504" spans="2:12" x14ac:dyDescent="0.3">
      <c r="B6504" s="82"/>
      <c r="C6504" s="82"/>
      <c r="D6504" s="82"/>
      <c r="E6504" s="133"/>
      <c r="F6504" s="84"/>
      <c r="G6504" s="84"/>
      <c r="H6504" s="82"/>
      <c r="I6504" s="84"/>
      <c r="J6504" s="84"/>
      <c r="K6504" s="84"/>
      <c r="L6504" s="82"/>
    </row>
    <row r="6505" spans="2:12" x14ac:dyDescent="0.3">
      <c r="B6505" s="82"/>
      <c r="C6505" s="82"/>
      <c r="D6505" s="82"/>
      <c r="E6505" s="133"/>
      <c r="F6505" s="84"/>
      <c r="G6505" s="84"/>
      <c r="H6505" s="82"/>
      <c r="I6505" s="84"/>
      <c r="J6505" s="84"/>
      <c r="K6505" s="84"/>
      <c r="L6505" s="82"/>
    </row>
    <row r="6506" spans="2:12" x14ac:dyDescent="0.3">
      <c r="B6506" s="82"/>
      <c r="C6506" s="82"/>
      <c r="D6506" s="82"/>
      <c r="E6506" s="133"/>
      <c r="F6506" s="84"/>
      <c r="G6506" s="84"/>
      <c r="H6506" s="82"/>
      <c r="I6506" s="84"/>
      <c r="J6506" s="84"/>
      <c r="K6506" s="84"/>
      <c r="L6506" s="82"/>
    </row>
    <row r="6507" spans="2:12" x14ac:dyDescent="0.3">
      <c r="B6507" s="82"/>
      <c r="C6507" s="82"/>
      <c r="D6507" s="82"/>
      <c r="E6507" s="133"/>
      <c r="F6507" s="84"/>
      <c r="G6507" s="84"/>
      <c r="H6507" s="82"/>
      <c r="I6507" s="84"/>
      <c r="J6507" s="84"/>
      <c r="K6507" s="84"/>
      <c r="L6507" s="82"/>
    </row>
    <row r="6508" spans="2:12" x14ac:dyDescent="0.3">
      <c r="B6508" s="82"/>
      <c r="C6508" s="82"/>
      <c r="D6508" s="82"/>
      <c r="E6508" s="133"/>
      <c r="F6508" s="84"/>
      <c r="G6508" s="84"/>
      <c r="H6508" s="82"/>
      <c r="I6508" s="84"/>
      <c r="J6508" s="84"/>
      <c r="K6508" s="84"/>
      <c r="L6508" s="82"/>
    </row>
    <row r="6509" spans="2:12" x14ac:dyDescent="0.3">
      <c r="B6509" s="82"/>
      <c r="C6509" s="82"/>
      <c r="D6509" s="82"/>
      <c r="E6509" s="133"/>
      <c r="F6509" s="84"/>
      <c r="G6509" s="84"/>
      <c r="H6509" s="82"/>
      <c r="I6509" s="84"/>
      <c r="J6509" s="84"/>
      <c r="K6509" s="84"/>
      <c r="L6509" s="82"/>
    </row>
    <row r="6510" spans="2:12" x14ac:dyDescent="0.3">
      <c r="B6510" s="82"/>
      <c r="C6510" s="82"/>
      <c r="D6510" s="82"/>
      <c r="E6510" s="133"/>
      <c r="F6510" s="84"/>
      <c r="G6510" s="84"/>
      <c r="H6510" s="82"/>
      <c r="I6510" s="84"/>
      <c r="J6510" s="84"/>
      <c r="K6510" s="84"/>
      <c r="L6510" s="82"/>
    </row>
    <row r="6511" spans="2:12" x14ac:dyDescent="0.3">
      <c r="B6511" s="82"/>
      <c r="C6511" s="82"/>
      <c r="D6511" s="82"/>
      <c r="E6511" s="133"/>
      <c r="F6511" s="84"/>
      <c r="G6511" s="84"/>
      <c r="H6511" s="82"/>
      <c r="I6511" s="84"/>
      <c r="J6511" s="84"/>
      <c r="K6511" s="84"/>
      <c r="L6511" s="82"/>
    </row>
    <row r="6512" spans="2:12" x14ac:dyDescent="0.3">
      <c r="B6512" s="82"/>
      <c r="C6512" s="82"/>
      <c r="D6512" s="82"/>
      <c r="E6512" s="133"/>
      <c r="F6512" s="84"/>
      <c r="G6512" s="84"/>
      <c r="H6512" s="82"/>
      <c r="I6512" s="84"/>
      <c r="J6512" s="84"/>
      <c r="K6512" s="84"/>
      <c r="L6512" s="82"/>
    </row>
    <row r="6513" spans="2:12" x14ac:dyDescent="0.3">
      <c r="B6513" s="82"/>
      <c r="C6513" s="82"/>
      <c r="D6513" s="82"/>
      <c r="E6513" s="133"/>
      <c r="F6513" s="84"/>
      <c r="G6513" s="84"/>
      <c r="H6513" s="82"/>
      <c r="I6513" s="84"/>
      <c r="J6513" s="84"/>
      <c r="K6513" s="84"/>
      <c r="L6513" s="82"/>
    </row>
    <row r="6514" spans="2:12" x14ac:dyDescent="0.3">
      <c r="B6514" s="82"/>
      <c r="C6514" s="82"/>
      <c r="D6514" s="82"/>
      <c r="E6514" s="133"/>
      <c r="F6514" s="84"/>
      <c r="G6514" s="84"/>
      <c r="H6514" s="82"/>
      <c r="I6514" s="84"/>
      <c r="J6514" s="84"/>
      <c r="K6514" s="84"/>
      <c r="L6514" s="82"/>
    </row>
    <row r="6515" spans="2:12" x14ac:dyDescent="0.3">
      <c r="B6515" s="82"/>
      <c r="C6515" s="82"/>
      <c r="D6515" s="82"/>
      <c r="E6515" s="133"/>
      <c r="F6515" s="84"/>
      <c r="G6515" s="84"/>
      <c r="H6515" s="82"/>
      <c r="I6515" s="84"/>
      <c r="J6515" s="84"/>
      <c r="K6515" s="84"/>
      <c r="L6515" s="82"/>
    </row>
    <row r="6516" spans="2:12" x14ac:dyDescent="0.3">
      <c r="B6516" s="82"/>
      <c r="C6516" s="82"/>
      <c r="D6516" s="82"/>
      <c r="E6516" s="133"/>
      <c r="F6516" s="84"/>
      <c r="G6516" s="84"/>
      <c r="H6516" s="82"/>
      <c r="I6516" s="84"/>
      <c r="J6516" s="84"/>
      <c r="K6516" s="84"/>
      <c r="L6516" s="82"/>
    </row>
    <row r="6517" spans="2:12" x14ac:dyDescent="0.3">
      <c r="B6517" s="82"/>
      <c r="C6517" s="82"/>
      <c r="D6517" s="82"/>
      <c r="E6517" s="133"/>
      <c r="F6517" s="84"/>
      <c r="G6517" s="84"/>
      <c r="H6517" s="82"/>
      <c r="I6517" s="84"/>
      <c r="J6517" s="84"/>
      <c r="K6517" s="84"/>
      <c r="L6517" s="82"/>
    </row>
    <row r="6518" spans="2:12" x14ac:dyDescent="0.3">
      <c r="B6518" s="82"/>
      <c r="C6518" s="82"/>
      <c r="D6518" s="82"/>
      <c r="E6518" s="133"/>
      <c r="F6518" s="84"/>
      <c r="G6518" s="84"/>
      <c r="H6518" s="82"/>
      <c r="I6518" s="84"/>
      <c r="J6518" s="84"/>
      <c r="K6518" s="84"/>
      <c r="L6518" s="82"/>
    </row>
    <row r="6519" spans="2:12" x14ac:dyDescent="0.3">
      <c r="B6519" s="82"/>
      <c r="C6519" s="82"/>
      <c r="D6519" s="82"/>
      <c r="E6519" s="133"/>
      <c r="F6519" s="84"/>
      <c r="G6519" s="84"/>
      <c r="H6519" s="82"/>
      <c r="I6519" s="84"/>
      <c r="J6519" s="84"/>
      <c r="K6519" s="84"/>
      <c r="L6519" s="82"/>
    </row>
    <row r="6520" spans="2:12" x14ac:dyDescent="0.3">
      <c r="B6520" s="82"/>
      <c r="C6520" s="82"/>
      <c r="D6520" s="82"/>
      <c r="E6520" s="133"/>
      <c r="F6520" s="84"/>
      <c r="G6520" s="84"/>
      <c r="H6520" s="82"/>
      <c r="I6520" s="84"/>
      <c r="J6520" s="84"/>
      <c r="K6520" s="84"/>
      <c r="L6520" s="82"/>
    </row>
    <row r="6521" spans="2:12" x14ac:dyDescent="0.3">
      <c r="B6521" s="82"/>
      <c r="C6521" s="82"/>
      <c r="D6521" s="82"/>
      <c r="E6521" s="133"/>
      <c r="F6521" s="84"/>
      <c r="G6521" s="84"/>
      <c r="H6521" s="82"/>
      <c r="I6521" s="84"/>
      <c r="J6521" s="84"/>
      <c r="K6521" s="84"/>
      <c r="L6521" s="82"/>
    </row>
    <row r="6522" spans="2:12" x14ac:dyDescent="0.3">
      <c r="B6522" s="82"/>
      <c r="C6522" s="82"/>
      <c r="D6522" s="82"/>
      <c r="E6522" s="133"/>
      <c r="F6522" s="84"/>
      <c r="G6522" s="84"/>
      <c r="H6522" s="82"/>
      <c r="I6522" s="84"/>
      <c r="J6522" s="84"/>
      <c r="K6522" s="84"/>
      <c r="L6522" s="82"/>
    </row>
    <row r="6523" spans="2:12" x14ac:dyDescent="0.3">
      <c r="B6523" s="82"/>
      <c r="C6523" s="82"/>
      <c r="D6523" s="82"/>
      <c r="E6523" s="133"/>
      <c r="F6523" s="84"/>
      <c r="G6523" s="84"/>
      <c r="H6523" s="82"/>
      <c r="I6523" s="84"/>
      <c r="J6523" s="84"/>
      <c r="K6523" s="84"/>
      <c r="L6523" s="82"/>
    </row>
    <row r="6524" spans="2:12" x14ac:dyDescent="0.3">
      <c r="B6524" s="82"/>
      <c r="C6524" s="82"/>
      <c r="D6524" s="82"/>
      <c r="E6524" s="133"/>
      <c r="F6524" s="84"/>
      <c r="G6524" s="84"/>
      <c r="H6524" s="82"/>
      <c r="I6524" s="84"/>
      <c r="J6524" s="84"/>
      <c r="K6524" s="84"/>
      <c r="L6524" s="82"/>
    </row>
    <row r="6525" spans="2:12" x14ac:dyDescent="0.3">
      <c r="B6525" s="82"/>
      <c r="C6525" s="82"/>
      <c r="D6525" s="82"/>
      <c r="E6525" s="133"/>
      <c r="F6525" s="84"/>
      <c r="G6525" s="84"/>
      <c r="H6525" s="82"/>
      <c r="I6525" s="84"/>
      <c r="J6525" s="84"/>
      <c r="K6525" s="84"/>
      <c r="L6525" s="82"/>
    </row>
    <row r="6526" spans="2:12" x14ac:dyDescent="0.3">
      <c r="B6526" s="82"/>
      <c r="C6526" s="82"/>
      <c r="D6526" s="82"/>
      <c r="E6526" s="133"/>
      <c r="F6526" s="84"/>
      <c r="G6526" s="84"/>
      <c r="H6526" s="82"/>
      <c r="I6526" s="84"/>
      <c r="J6526" s="84"/>
      <c r="K6526" s="84"/>
      <c r="L6526" s="82"/>
    </row>
    <row r="6527" spans="2:12" x14ac:dyDescent="0.3">
      <c r="B6527" s="82"/>
      <c r="C6527" s="82"/>
      <c r="D6527" s="82"/>
      <c r="E6527" s="133"/>
      <c r="F6527" s="84"/>
      <c r="G6527" s="84"/>
      <c r="H6527" s="82"/>
      <c r="I6527" s="84"/>
      <c r="J6527" s="84"/>
      <c r="K6527" s="84"/>
      <c r="L6527" s="82"/>
    </row>
    <row r="6528" spans="2:12" x14ac:dyDescent="0.3">
      <c r="B6528" s="82"/>
      <c r="C6528" s="82"/>
      <c r="D6528" s="82"/>
      <c r="E6528" s="133"/>
      <c r="F6528" s="84"/>
      <c r="G6528" s="84"/>
      <c r="H6528" s="82"/>
      <c r="I6528" s="84"/>
      <c r="J6528" s="84"/>
      <c r="K6528" s="84"/>
      <c r="L6528" s="82"/>
    </row>
    <row r="6529" spans="2:12" x14ac:dyDescent="0.3">
      <c r="B6529" s="82"/>
      <c r="C6529" s="82"/>
      <c r="D6529" s="82"/>
      <c r="E6529" s="133"/>
      <c r="F6529" s="84"/>
      <c r="G6529" s="84"/>
      <c r="H6529" s="82"/>
      <c r="I6529" s="84"/>
      <c r="J6529" s="84"/>
      <c r="K6529" s="84"/>
      <c r="L6529" s="82"/>
    </row>
    <row r="6530" spans="2:12" x14ac:dyDescent="0.3">
      <c r="B6530" s="82"/>
      <c r="C6530" s="82"/>
      <c r="D6530" s="82"/>
      <c r="E6530" s="133"/>
      <c r="F6530" s="84"/>
      <c r="G6530" s="84"/>
      <c r="H6530" s="82"/>
      <c r="I6530" s="84"/>
      <c r="J6530" s="84"/>
      <c r="K6530" s="84"/>
      <c r="L6530" s="82"/>
    </row>
    <row r="6531" spans="2:12" x14ac:dyDescent="0.3">
      <c r="B6531" s="82"/>
      <c r="C6531" s="82"/>
      <c r="D6531" s="82"/>
      <c r="E6531" s="133"/>
      <c r="F6531" s="84"/>
      <c r="G6531" s="84"/>
      <c r="H6531" s="82"/>
      <c r="I6531" s="84"/>
      <c r="J6531" s="84"/>
      <c r="K6531" s="84"/>
      <c r="L6531" s="82"/>
    </row>
    <row r="6532" spans="2:12" x14ac:dyDescent="0.3">
      <c r="B6532" s="82"/>
      <c r="C6532" s="82"/>
      <c r="D6532" s="82"/>
      <c r="E6532" s="133"/>
      <c r="F6532" s="84"/>
      <c r="G6532" s="84"/>
      <c r="H6532" s="82"/>
      <c r="I6532" s="84"/>
      <c r="J6532" s="84"/>
      <c r="K6532" s="84"/>
      <c r="L6532" s="82"/>
    </row>
    <row r="6533" spans="2:12" x14ac:dyDescent="0.3">
      <c r="B6533" s="82"/>
      <c r="C6533" s="82"/>
      <c r="D6533" s="82"/>
      <c r="E6533" s="133"/>
      <c r="F6533" s="84"/>
      <c r="G6533" s="84"/>
      <c r="H6533" s="82"/>
      <c r="I6533" s="84"/>
      <c r="J6533" s="84"/>
      <c r="K6533" s="84"/>
      <c r="L6533" s="82"/>
    </row>
    <row r="6534" spans="2:12" x14ac:dyDescent="0.3">
      <c r="B6534" s="82"/>
      <c r="C6534" s="82"/>
      <c r="D6534" s="82"/>
      <c r="E6534" s="133"/>
      <c r="F6534" s="84"/>
      <c r="G6534" s="84"/>
      <c r="H6534" s="82"/>
      <c r="I6534" s="84"/>
      <c r="J6534" s="84"/>
      <c r="K6534" s="84"/>
      <c r="L6534" s="82"/>
    </row>
    <row r="6535" spans="2:12" x14ac:dyDescent="0.3">
      <c r="B6535" s="82"/>
      <c r="C6535" s="82"/>
      <c r="D6535" s="82"/>
      <c r="E6535" s="133"/>
      <c r="F6535" s="84"/>
      <c r="G6535" s="84"/>
      <c r="H6535" s="82"/>
      <c r="I6535" s="84"/>
      <c r="J6535" s="84"/>
      <c r="K6535" s="84"/>
      <c r="L6535" s="82"/>
    </row>
    <row r="6536" spans="2:12" x14ac:dyDescent="0.3">
      <c r="B6536" s="82"/>
      <c r="C6536" s="82"/>
      <c r="D6536" s="82"/>
      <c r="E6536" s="133"/>
      <c r="F6536" s="84"/>
      <c r="G6536" s="84"/>
      <c r="H6536" s="82"/>
      <c r="I6536" s="84"/>
      <c r="J6536" s="84"/>
      <c r="K6536" s="84"/>
      <c r="L6536" s="82"/>
    </row>
    <row r="6537" spans="2:12" x14ac:dyDescent="0.3">
      <c r="B6537" s="82"/>
      <c r="C6537" s="82"/>
      <c r="D6537" s="82"/>
      <c r="E6537" s="133"/>
      <c r="F6537" s="84"/>
      <c r="G6537" s="84"/>
      <c r="H6537" s="82"/>
      <c r="I6537" s="84"/>
      <c r="J6537" s="84"/>
      <c r="K6537" s="84"/>
      <c r="L6537" s="82"/>
    </row>
    <row r="6538" spans="2:12" x14ac:dyDescent="0.3">
      <c r="B6538" s="82"/>
      <c r="C6538" s="82"/>
      <c r="D6538" s="82"/>
      <c r="E6538" s="133"/>
      <c r="F6538" s="84"/>
      <c r="G6538" s="84"/>
      <c r="H6538" s="82"/>
      <c r="I6538" s="84"/>
      <c r="J6538" s="84"/>
      <c r="K6538" s="84"/>
      <c r="L6538" s="82"/>
    </row>
    <row r="6539" spans="2:12" x14ac:dyDescent="0.3">
      <c r="B6539" s="82"/>
      <c r="C6539" s="82"/>
      <c r="D6539" s="82"/>
      <c r="E6539" s="133"/>
      <c r="F6539" s="84"/>
      <c r="G6539" s="84"/>
      <c r="H6539" s="82"/>
      <c r="I6539" s="84"/>
      <c r="J6539" s="84"/>
      <c r="K6539" s="84"/>
      <c r="L6539" s="82"/>
    </row>
    <row r="6540" spans="2:12" x14ac:dyDescent="0.3">
      <c r="B6540" s="82"/>
      <c r="C6540" s="82"/>
      <c r="D6540" s="82"/>
      <c r="E6540" s="133"/>
      <c r="F6540" s="84"/>
      <c r="G6540" s="84"/>
      <c r="H6540" s="82"/>
      <c r="I6540" s="84"/>
      <c r="J6540" s="84"/>
      <c r="K6540" s="84"/>
      <c r="L6540" s="82"/>
    </row>
    <row r="6541" spans="2:12" x14ac:dyDescent="0.3">
      <c r="B6541" s="82"/>
      <c r="C6541" s="82"/>
      <c r="D6541" s="82"/>
      <c r="E6541" s="133"/>
      <c r="F6541" s="84"/>
      <c r="G6541" s="84"/>
      <c r="H6541" s="82"/>
      <c r="I6541" s="84"/>
      <c r="J6541" s="84"/>
      <c r="K6541" s="84"/>
      <c r="L6541" s="82"/>
    </row>
    <row r="6542" spans="2:12" x14ac:dyDescent="0.3">
      <c r="B6542" s="82"/>
      <c r="C6542" s="82"/>
      <c r="D6542" s="82"/>
      <c r="E6542" s="133"/>
      <c r="F6542" s="84"/>
      <c r="G6542" s="84"/>
      <c r="H6542" s="82"/>
      <c r="I6542" s="84"/>
      <c r="J6542" s="84"/>
      <c r="K6542" s="84"/>
      <c r="L6542" s="82"/>
    </row>
    <row r="6543" spans="2:12" x14ac:dyDescent="0.3">
      <c r="B6543" s="82"/>
      <c r="C6543" s="82"/>
      <c r="D6543" s="82"/>
      <c r="E6543" s="133"/>
      <c r="F6543" s="84"/>
      <c r="G6543" s="84"/>
      <c r="H6543" s="82"/>
      <c r="I6543" s="84"/>
      <c r="J6543" s="84"/>
      <c r="K6543" s="84"/>
      <c r="L6543" s="82"/>
    </row>
    <row r="6544" spans="2:12" x14ac:dyDescent="0.3">
      <c r="B6544" s="82"/>
      <c r="C6544" s="82"/>
      <c r="D6544" s="82"/>
      <c r="E6544" s="133"/>
      <c r="F6544" s="84"/>
      <c r="G6544" s="84"/>
      <c r="H6544" s="82"/>
      <c r="I6544" s="84"/>
      <c r="J6544" s="84"/>
      <c r="K6544" s="84"/>
      <c r="L6544" s="82"/>
    </row>
    <row r="6545" spans="2:12" x14ac:dyDescent="0.3">
      <c r="B6545" s="82"/>
      <c r="C6545" s="82"/>
      <c r="D6545" s="82"/>
      <c r="E6545" s="133"/>
      <c r="F6545" s="84"/>
      <c r="G6545" s="84"/>
      <c r="H6545" s="82"/>
      <c r="I6545" s="84"/>
      <c r="J6545" s="84"/>
      <c r="K6545" s="84"/>
      <c r="L6545" s="82"/>
    </row>
    <row r="6546" spans="2:12" x14ac:dyDescent="0.3">
      <c r="B6546" s="82"/>
      <c r="C6546" s="82"/>
      <c r="D6546" s="82"/>
      <c r="E6546" s="133"/>
      <c r="F6546" s="84"/>
      <c r="G6546" s="84"/>
      <c r="H6546" s="82"/>
      <c r="I6546" s="84"/>
      <c r="J6546" s="84"/>
      <c r="K6546" s="84"/>
      <c r="L6546" s="82"/>
    </row>
    <row r="6547" spans="2:12" x14ac:dyDescent="0.3">
      <c r="B6547" s="82"/>
      <c r="C6547" s="82"/>
      <c r="D6547" s="82"/>
      <c r="E6547" s="133"/>
      <c r="F6547" s="84"/>
      <c r="G6547" s="84"/>
      <c r="H6547" s="82"/>
      <c r="I6547" s="84"/>
      <c r="J6547" s="84"/>
      <c r="K6547" s="84"/>
      <c r="L6547" s="82"/>
    </row>
    <row r="6548" spans="2:12" x14ac:dyDescent="0.3">
      <c r="B6548" s="82"/>
      <c r="C6548" s="82"/>
      <c r="D6548" s="82"/>
      <c r="E6548" s="133"/>
      <c r="F6548" s="84"/>
      <c r="G6548" s="84"/>
      <c r="H6548" s="82"/>
      <c r="I6548" s="84"/>
      <c r="J6548" s="84"/>
      <c r="K6548" s="84"/>
      <c r="L6548" s="82"/>
    </row>
    <row r="6549" spans="2:12" x14ac:dyDescent="0.3">
      <c r="B6549" s="82"/>
      <c r="C6549" s="82"/>
      <c r="D6549" s="82"/>
      <c r="E6549" s="133"/>
      <c r="F6549" s="84"/>
      <c r="G6549" s="84"/>
      <c r="H6549" s="82"/>
      <c r="I6549" s="84"/>
      <c r="J6549" s="84"/>
      <c r="K6549" s="84"/>
      <c r="L6549" s="82"/>
    </row>
    <row r="6550" spans="2:12" x14ac:dyDescent="0.3">
      <c r="B6550" s="82"/>
      <c r="C6550" s="82"/>
      <c r="D6550" s="82"/>
      <c r="E6550" s="133"/>
      <c r="F6550" s="84"/>
      <c r="G6550" s="84"/>
      <c r="H6550" s="82"/>
      <c r="I6550" s="84"/>
      <c r="J6550" s="84"/>
      <c r="K6550" s="84"/>
      <c r="L6550" s="82"/>
    </row>
    <row r="6551" spans="2:12" x14ac:dyDescent="0.3">
      <c r="B6551" s="82"/>
      <c r="C6551" s="82"/>
      <c r="D6551" s="82"/>
      <c r="E6551" s="133"/>
      <c r="F6551" s="84"/>
      <c r="G6551" s="84"/>
      <c r="H6551" s="82"/>
      <c r="I6551" s="84"/>
      <c r="J6551" s="84"/>
      <c r="K6551" s="84"/>
      <c r="L6551" s="82"/>
    </row>
    <row r="6552" spans="2:12" x14ac:dyDescent="0.3">
      <c r="B6552" s="82"/>
      <c r="C6552" s="82"/>
      <c r="D6552" s="82"/>
      <c r="E6552" s="133"/>
      <c r="F6552" s="84"/>
      <c r="G6552" s="84"/>
      <c r="H6552" s="82"/>
      <c r="I6552" s="84"/>
      <c r="J6552" s="84"/>
      <c r="K6552" s="84"/>
      <c r="L6552" s="82"/>
    </row>
    <row r="6553" spans="2:12" x14ac:dyDescent="0.3">
      <c r="B6553" s="82"/>
      <c r="C6553" s="82"/>
      <c r="D6553" s="82"/>
      <c r="E6553" s="133"/>
      <c r="F6553" s="84"/>
      <c r="G6553" s="84"/>
      <c r="H6553" s="82"/>
      <c r="I6553" s="84"/>
      <c r="J6553" s="84"/>
      <c r="K6553" s="84"/>
      <c r="L6553" s="82"/>
    </row>
    <row r="6554" spans="2:12" x14ac:dyDescent="0.3">
      <c r="B6554" s="82"/>
      <c r="C6554" s="82"/>
      <c r="D6554" s="82"/>
      <c r="E6554" s="133"/>
      <c r="F6554" s="84"/>
      <c r="G6554" s="84"/>
      <c r="H6554" s="82"/>
      <c r="I6554" s="84"/>
      <c r="J6554" s="84"/>
      <c r="K6554" s="84"/>
      <c r="L6554" s="82"/>
    </row>
    <row r="6555" spans="2:12" x14ac:dyDescent="0.3">
      <c r="B6555" s="82"/>
      <c r="C6555" s="82"/>
      <c r="D6555" s="82"/>
      <c r="E6555" s="133"/>
      <c r="F6555" s="84"/>
      <c r="G6555" s="84"/>
      <c r="H6555" s="82"/>
      <c r="I6555" s="84"/>
      <c r="J6555" s="84"/>
      <c r="K6555" s="84"/>
      <c r="L6555" s="82"/>
    </row>
    <row r="6556" spans="2:12" x14ac:dyDescent="0.3">
      <c r="B6556" s="82"/>
      <c r="C6556" s="82"/>
      <c r="D6556" s="82"/>
      <c r="E6556" s="133"/>
      <c r="F6556" s="84"/>
      <c r="G6556" s="84"/>
      <c r="H6556" s="82"/>
      <c r="I6556" s="84"/>
      <c r="J6556" s="84"/>
      <c r="K6556" s="84"/>
      <c r="L6556" s="82"/>
    </row>
    <row r="6557" spans="2:12" x14ac:dyDescent="0.3">
      <c r="B6557" s="82"/>
      <c r="C6557" s="82"/>
      <c r="D6557" s="82"/>
      <c r="E6557" s="133"/>
      <c r="F6557" s="84"/>
      <c r="G6557" s="84"/>
      <c r="H6557" s="82"/>
      <c r="I6557" s="84"/>
      <c r="J6557" s="84"/>
      <c r="K6557" s="84"/>
      <c r="L6557" s="82"/>
    </row>
    <row r="6558" spans="2:12" x14ac:dyDescent="0.3">
      <c r="B6558" s="82"/>
      <c r="C6558" s="82"/>
      <c r="D6558" s="82"/>
      <c r="E6558" s="133"/>
      <c r="F6558" s="84"/>
      <c r="G6558" s="84"/>
      <c r="H6558" s="82"/>
      <c r="I6558" s="84"/>
      <c r="J6558" s="84"/>
      <c r="K6558" s="84"/>
      <c r="L6558" s="82"/>
    </row>
    <row r="6559" spans="2:12" x14ac:dyDescent="0.3">
      <c r="B6559" s="82"/>
      <c r="C6559" s="82"/>
      <c r="D6559" s="82"/>
      <c r="E6559" s="133"/>
      <c r="F6559" s="84"/>
      <c r="G6559" s="84"/>
      <c r="H6559" s="82"/>
      <c r="I6559" s="84"/>
      <c r="J6559" s="84"/>
      <c r="K6559" s="84"/>
      <c r="L6559" s="82"/>
    </row>
    <row r="6560" spans="2:12" x14ac:dyDescent="0.3">
      <c r="B6560" s="82"/>
      <c r="C6560" s="82"/>
      <c r="D6560" s="82"/>
      <c r="E6560" s="133"/>
      <c r="F6560" s="84"/>
      <c r="G6560" s="84"/>
      <c r="H6560" s="82"/>
      <c r="I6560" s="84"/>
      <c r="J6560" s="84"/>
      <c r="K6560" s="84"/>
      <c r="L6560" s="82"/>
    </row>
    <row r="6561" spans="2:12" x14ac:dyDescent="0.3">
      <c r="B6561" s="82"/>
      <c r="C6561" s="82"/>
      <c r="D6561" s="82"/>
      <c r="E6561" s="133"/>
      <c r="F6561" s="84"/>
      <c r="G6561" s="84"/>
      <c r="H6561" s="82"/>
      <c r="I6561" s="84"/>
      <c r="J6561" s="84"/>
      <c r="K6561" s="84"/>
      <c r="L6561" s="82"/>
    </row>
    <row r="6562" spans="2:12" x14ac:dyDescent="0.3">
      <c r="B6562" s="82"/>
      <c r="C6562" s="82"/>
      <c r="D6562" s="82"/>
      <c r="E6562" s="133"/>
      <c r="F6562" s="84"/>
      <c r="G6562" s="84"/>
      <c r="H6562" s="82"/>
      <c r="I6562" s="84"/>
      <c r="J6562" s="84"/>
      <c r="K6562" s="84"/>
      <c r="L6562" s="82"/>
    </row>
    <row r="6563" spans="2:12" x14ac:dyDescent="0.3">
      <c r="B6563" s="82"/>
      <c r="C6563" s="82"/>
      <c r="D6563" s="82"/>
      <c r="E6563" s="133"/>
      <c r="F6563" s="84"/>
      <c r="G6563" s="84"/>
      <c r="H6563" s="82"/>
      <c r="I6563" s="84"/>
      <c r="J6563" s="84"/>
      <c r="K6563" s="84"/>
      <c r="L6563" s="82"/>
    </row>
    <row r="6564" spans="2:12" x14ac:dyDescent="0.3">
      <c r="B6564" s="82"/>
      <c r="C6564" s="82"/>
      <c r="D6564" s="82"/>
      <c r="E6564" s="133"/>
      <c r="F6564" s="84"/>
      <c r="G6564" s="84"/>
      <c r="H6564" s="82"/>
      <c r="I6564" s="84"/>
      <c r="J6564" s="84"/>
      <c r="K6564" s="84"/>
      <c r="L6564" s="82"/>
    </row>
    <row r="6565" spans="2:12" x14ac:dyDescent="0.3">
      <c r="B6565" s="82"/>
      <c r="C6565" s="82"/>
      <c r="D6565" s="82"/>
      <c r="E6565" s="133"/>
      <c r="F6565" s="84"/>
      <c r="G6565" s="84"/>
      <c r="H6565" s="82"/>
      <c r="I6565" s="84"/>
      <c r="J6565" s="84"/>
      <c r="K6565" s="84"/>
      <c r="L6565" s="82"/>
    </row>
    <row r="6566" spans="2:12" x14ac:dyDescent="0.3">
      <c r="B6566" s="82"/>
      <c r="C6566" s="82"/>
      <c r="D6566" s="82"/>
      <c r="E6566" s="133"/>
      <c r="F6566" s="84"/>
      <c r="G6566" s="84"/>
      <c r="H6566" s="82"/>
      <c r="I6566" s="84"/>
      <c r="J6566" s="84"/>
      <c r="K6566" s="84"/>
      <c r="L6566" s="82"/>
    </row>
    <row r="6567" spans="2:12" x14ac:dyDescent="0.3">
      <c r="B6567" s="82"/>
      <c r="C6567" s="82"/>
      <c r="D6567" s="82"/>
      <c r="E6567" s="133"/>
      <c r="F6567" s="84"/>
      <c r="G6567" s="84"/>
      <c r="H6567" s="82"/>
      <c r="I6567" s="84"/>
      <c r="J6567" s="84"/>
      <c r="K6567" s="84"/>
      <c r="L6567" s="82"/>
    </row>
    <row r="6568" spans="2:12" x14ac:dyDescent="0.3">
      <c r="B6568" s="82"/>
      <c r="C6568" s="82"/>
      <c r="D6568" s="82"/>
      <c r="E6568" s="133"/>
      <c r="F6568" s="84"/>
      <c r="G6568" s="84"/>
      <c r="H6568" s="82"/>
      <c r="I6568" s="84"/>
      <c r="J6568" s="84"/>
      <c r="K6568" s="84"/>
      <c r="L6568" s="82"/>
    </row>
    <row r="6569" spans="2:12" x14ac:dyDescent="0.3">
      <c r="B6569" s="82"/>
      <c r="C6569" s="82"/>
      <c r="D6569" s="82"/>
      <c r="E6569" s="133"/>
      <c r="F6569" s="84"/>
      <c r="G6569" s="84"/>
      <c r="H6569" s="82"/>
      <c r="I6569" s="84"/>
      <c r="J6569" s="84"/>
      <c r="K6569" s="84"/>
      <c r="L6569" s="82"/>
    </row>
    <row r="6570" spans="2:12" x14ac:dyDescent="0.3">
      <c r="B6570" s="82"/>
      <c r="C6570" s="82"/>
      <c r="D6570" s="82"/>
      <c r="E6570" s="133"/>
      <c r="F6570" s="84"/>
      <c r="G6570" s="84"/>
      <c r="H6570" s="82"/>
      <c r="I6570" s="84"/>
      <c r="J6570" s="84"/>
      <c r="K6570" s="84"/>
      <c r="L6570" s="82"/>
    </row>
    <row r="6571" spans="2:12" x14ac:dyDescent="0.3">
      <c r="B6571" s="82"/>
      <c r="C6571" s="82"/>
      <c r="D6571" s="82"/>
      <c r="E6571" s="133"/>
      <c r="F6571" s="84"/>
      <c r="G6571" s="84"/>
      <c r="H6571" s="82"/>
      <c r="I6571" s="84"/>
      <c r="J6571" s="84"/>
      <c r="K6571" s="84"/>
      <c r="L6571" s="82"/>
    </row>
    <row r="6572" spans="2:12" x14ac:dyDescent="0.3">
      <c r="B6572" s="82"/>
      <c r="C6572" s="82"/>
      <c r="D6572" s="82"/>
      <c r="E6572" s="133"/>
      <c r="F6572" s="84"/>
      <c r="G6572" s="84"/>
      <c r="H6572" s="82"/>
      <c r="I6572" s="84"/>
      <c r="J6572" s="84"/>
      <c r="K6572" s="84"/>
      <c r="L6572" s="82"/>
    </row>
    <row r="6573" spans="2:12" x14ac:dyDescent="0.3">
      <c r="B6573" s="82"/>
      <c r="C6573" s="82"/>
      <c r="D6573" s="82"/>
      <c r="E6573" s="133"/>
      <c r="F6573" s="84"/>
      <c r="G6573" s="84"/>
      <c r="H6573" s="82"/>
      <c r="I6573" s="84"/>
      <c r="J6573" s="84"/>
      <c r="K6573" s="84"/>
      <c r="L6573" s="82"/>
    </row>
    <row r="6574" spans="2:12" x14ac:dyDescent="0.3">
      <c r="B6574" s="82"/>
      <c r="C6574" s="82"/>
      <c r="D6574" s="82"/>
      <c r="E6574" s="133"/>
      <c r="F6574" s="84"/>
      <c r="G6574" s="84"/>
      <c r="H6574" s="82"/>
      <c r="I6574" s="84"/>
      <c r="J6574" s="84"/>
      <c r="K6574" s="84"/>
      <c r="L6574" s="82"/>
    </row>
    <row r="6575" spans="2:12" x14ac:dyDescent="0.3">
      <c r="B6575" s="82"/>
      <c r="C6575" s="82"/>
      <c r="D6575" s="82"/>
      <c r="E6575" s="133"/>
      <c r="F6575" s="84"/>
      <c r="G6575" s="84"/>
      <c r="H6575" s="82"/>
      <c r="I6575" s="84"/>
      <c r="J6575" s="84"/>
      <c r="K6575" s="84"/>
      <c r="L6575" s="82"/>
    </row>
    <row r="6576" spans="2:12" x14ac:dyDescent="0.3">
      <c r="B6576" s="82"/>
      <c r="C6576" s="82"/>
      <c r="D6576" s="82"/>
      <c r="E6576" s="133"/>
      <c r="F6576" s="84"/>
      <c r="G6576" s="84"/>
      <c r="H6576" s="82"/>
      <c r="I6576" s="84"/>
      <c r="J6576" s="84"/>
      <c r="K6576" s="84"/>
      <c r="L6576" s="82"/>
    </row>
    <row r="6577" spans="2:12" x14ac:dyDescent="0.3">
      <c r="B6577" s="82"/>
      <c r="C6577" s="82"/>
      <c r="D6577" s="82"/>
      <c r="E6577" s="133"/>
      <c r="F6577" s="84"/>
      <c r="G6577" s="84"/>
      <c r="H6577" s="82"/>
      <c r="I6577" s="84"/>
      <c r="J6577" s="84"/>
      <c r="K6577" s="84"/>
      <c r="L6577" s="82"/>
    </row>
    <row r="6578" spans="2:12" x14ac:dyDescent="0.3">
      <c r="B6578" s="82"/>
      <c r="C6578" s="82"/>
      <c r="D6578" s="82"/>
      <c r="E6578" s="133"/>
      <c r="F6578" s="84"/>
      <c r="G6578" s="84"/>
      <c r="H6578" s="82"/>
      <c r="I6578" s="84"/>
      <c r="J6578" s="84"/>
      <c r="K6578" s="84"/>
      <c r="L6578" s="82"/>
    </row>
    <row r="6579" spans="2:12" x14ac:dyDescent="0.3">
      <c r="B6579" s="82"/>
      <c r="C6579" s="82"/>
      <c r="D6579" s="82"/>
      <c r="E6579" s="133"/>
      <c r="F6579" s="84"/>
      <c r="G6579" s="84"/>
      <c r="H6579" s="82"/>
      <c r="I6579" s="84"/>
      <c r="J6579" s="84"/>
      <c r="K6579" s="84"/>
      <c r="L6579" s="82"/>
    </row>
    <row r="6580" spans="2:12" x14ac:dyDescent="0.3">
      <c r="B6580" s="82"/>
      <c r="C6580" s="82"/>
      <c r="D6580" s="82"/>
      <c r="E6580" s="133"/>
      <c r="F6580" s="84"/>
      <c r="G6580" s="84"/>
      <c r="H6580" s="82"/>
      <c r="I6580" s="84"/>
      <c r="J6580" s="84"/>
      <c r="K6580" s="84"/>
      <c r="L6580" s="82"/>
    </row>
    <row r="6581" spans="2:12" x14ac:dyDescent="0.3">
      <c r="B6581" s="82"/>
      <c r="C6581" s="82"/>
      <c r="D6581" s="82"/>
      <c r="E6581" s="133"/>
      <c r="F6581" s="84"/>
      <c r="G6581" s="84"/>
      <c r="H6581" s="82"/>
      <c r="I6581" s="84"/>
      <c r="J6581" s="84"/>
      <c r="K6581" s="84"/>
      <c r="L6581" s="82"/>
    </row>
    <row r="6582" spans="2:12" x14ac:dyDescent="0.3">
      <c r="B6582" s="82"/>
      <c r="C6582" s="82"/>
      <c r="D6582" s="82"/>
      <c r="E6582" s="133"/>
      <c r="F6582" s="84"/>
      <c r="G6582" s="84"/>
      <c r="H6582" s="82"/>
      <c r="I6582" s="84"/>
      <c r="J6582" s="84"/>
      <c r="K6582" s="84"/>
      <c r="L6582" s="82"/>
    </row>
    <row r="6583" spans="2:12" x14ac:dyDescent="0.3">
      <c r="B6583" s="82"/>
      <c r="C6583" s="82"/>
      <c r="D6583" s="82"/>
      <c r="E6583" s="133"/>
      <c r="F6583" s="84"/>
      <c r="G6583" s="84"/>
      <c r="H6583" s="82"/>
      <c r="I6583" s="84"/>
      <c r="J6583" s="84"/>
      <c r="K6583" s="84"/>
      <c r="L6583" s="82"/>
    </row>
    <row r="6584" spans="2:12" x14ac:dyDescent="0.3">
      <c r="B6584" s="82"/>
      <c r="C6584" s="82"/>
      <c r="D6584" s="82"/>
      <c r="E6584" s="133"/>
      <c r="F6584" s="84"/>
      <c r="G6584" s="84"/>
      <c r="H6584" s="82"/>
      <c r="I6584" s="84"/>
      <c r="J6584" s="84"/>
      <c r="K6584" s="84"/>
      <c r="L6584" s="82"/>
    </row>
    <row r="6585" spans="2:12" x14ac:dyDescent="0.3">
      <c r="B6585" s="82"/>
      <c r="C6585" s="82"/>
      <c r="D6585" s="82"/>
      <c r="E6585" s="133"/>
      <c r="F6585" s="84"/>
      <c r="G6585" s="84"/>
      <c r="H6585" s="82"/>
      <c r="I6585" s="84"/>
      <c r="J6585" s="84"/>
      <c r="K6585" s="84"/>
      <c r="L6585" s="82"/>
    </row>
    <row r="6586" spans="2:12" x14ac:dyDescent="0.3">
      <c r="B6586" s="82"/>
      <c r="C6586" s="82"/>
      <c r="D6586" s="82"/>
      <c r="E6586" s="133"/>
      <c r="F6586" s="84"/>
      <c r="G6586" s="84"/>
      <c r="H6586" s="82"/>
      <c r="I6586" s="84"/>
      <c r="J6586" s="84"/>
      <c r="K6586" s="84"/>
      <c r="L6586" s="82"/>
    </row>
    <row r="6587" spans="2:12" x14ac:dyDescent="0.3">
      <c r="B6587" s="82"/>
      <c r="C6587" s="82"/>
      <c r="D6587" s="82"/>
      <c r="E6587" s="133"/>
      <c r="F6587" s="84"/>
      <c r="G6587" s="84"/>
      <c r="H6587" s="82"/>
      <c r="I6587" s="84"/>
      <c r="J6587" s="84"/>
      <c r="K6587" s="84"/>
      <c r="L6587" s="82"/>
    </row>
    <row r="6588" spans="2:12" x14ac:dyDescent="0.3">
      <c r="B6588" s="82"/>
      <c r="C6588" s="82"/>
      <c r="D6588" s="82"/>
      <c r="E6588" s="133"/>
      <c r="F6588" s="84"/>
      <c r="G6588" s="84"/>
      <c r="H6588" s="82"/>
      <c r="I6588" s="84"/>
      <c r="J6588" s="84"/>
      <c r="K6588" s="84"/>
      <c r="L6588" s="82"/>
    </row>
    <row r="6589" spans="2:12" x14ac:dyDescent="0.3">
      <c r="B6589" s="82"/>
      <c r="C6589" s="82"/>
      <c r="D6589" s="82"/>
      <c r="E6589" s="133"/>
      <c r="F6589" s="84"/>
      <c r="G6589" s="84"/>
      <c r="H6589" s="82"/>
      <c r="I6589" s="84"/>
      <c r="J6589" s="84"/>
      <c r="K6589" s="84"/>
      <c r="L6589" s="82"/>
    </row>
    <row r="6590" spans="2:12" x14ac:dyDescent="0.3">
      <c r="B6590" s="82"/>
      <c r="C6590" s="82"/>
      <c r="D6590" s="82"/>
      <c r="E6590" s="133"/>
      <c r="F6590" s="84"/>
      <c r="G6590" s="84"/>
      <c r="H6590" s="82"/>
      <c r="I6590" s="84"/>
      <c r="J6590" s="84"/>
      <c r="K6590" s="84"/>
      <c r="L6590" s="82"/>
    </row>
    <row r="6591" spans="2:12" x14ac:dyDescent="0.3">
      <c r="B6591" s="82"/>
      <c r="C6591" s="82"/>
      <c r="D6591" s="82"/>
      <c r="E6591" s="133"/>
      <c r="F6591" s="84"/>
      <c r="G6591" s="84"/>
      <c r="H6591" s="82"/>
      <c r="I6591" s="84"/>
      <c r="J6591" s="84"/>
      <c r="K6591" s="84"/>
      <c r="L6591" s="82"/>
    </row>
    <row r="6592" spans="2:12" x14ac:dyDescent="0.3">
      <c r="B6592" s="82"/>
      <c r="C6592" s="82"/>
      <c r="D6592" s="82"/>
      <c r="E6592" s="133"/>
      <c r="F6592" s="84"/>
      <c r="G6592" s="84"/>
      <c r="H6592" s="82"/>
      <c r="I6592" s="84"/>
      <c r="J6592" s="84"/>
      <c r="K6592" s="84"/>
      <c r="L6592" s="82"/>
    </row>
    <row r="6593" spans="2:12" x14ac:dyDescent="0.3">
      <c r="B6593" s="82"/>
      <c r="C6593" s="82"/>
      <c r="D6593" s="82"/>
      <c r="E6593" s="133"/>
      <c r="F6593" s="84"/>
      <c r="G6593" s="84"/>
      <c r="H6593" s="82"/>
      <c r="I6593" s="84"/>
      <c r="J6593" s="84"/>
      <c r="K6593" s="84"/>
      <c r="L6593" s="82"/>
    </row>
    <row r="6594" spans="2:12" x14ac:dyDescent="0.3">
      <c r="B6594" s="82"/>
      <c r="C6594" s="82"/>
      <c r="D6594" s="82"/>
      <c r="E6594" s="133"/>
      <c r="F6594" s="84"/>
      <c r="G6594" s="84"/>
      <c r="H6594" s="82"/>
      <c r="I6594" s="84"/>
      <c r="J6594" s="84"/>
      <c r="K6594" s="84"/>
      <c r="L6594" s="82"/>
    </row>
    <row r="6595" spans="2:12" x14ac:dyDescent="0.3">
      <c r="B6595" s="82"/>
      <c r="C6595" s="82"/>
      <c r="D6595" s="82"/>
      <c r="E6595" s="133"/>
      <c r="F6595" s="84"/>
      <c r="G6595" s="84"/>
      <c r="H6595" s="82"/>
      <c r="I6595" s="84"/>
      <c r="J6595" s="84"/>
      <c r="K6595" s="84"/>
      <c r="L6595" s="82"/>
    </row>
    <row r="6596" spans="2:12" x14ac:dyDescent="0.3">
      <c r="B6596" s="82"/>
      <c r="C6596" s="82"/>
      <c r="D6596" s="82"/>
      <c r="E6596" s="133"/>
      <c r="F6596" s="84"/>
      <c r="G6596" s="84"/>
      <c r="H6596" s="82"/>
      <c r="I6596" s="84"/>
      <c r="J6596" s="84"/>
      <c r="K6596" s="84"/>
      <c r="L6596" s="82"/>
    </row>
    <row r="6597" spans="2:12" x14ac:dyDescent="0.3">
      <c r="B6597" s="82"/>
      <c r="C6597" s="82"/>
      <c r="D6597" s="82"/>
      <c r="E6597" s="133"/>
      <c r="F6597" s="84"/>
      <c r="G6597" s="84"/>
      <c r="H6597" s="82"/>
      <c r="I6597" s="84"/>
      <c r="J6597" s="84"/>
      <c r="K6597" s="84"/>
      <c r="L6597" s="82"/>
    </row>
    <row r="6598" spans="2:12" x14ac:dyDescent="0.3">
      <c r="B6598" s="82"/>
      <c r="C6598" s="82"/>
      <c r="D6598" s="82"/>
      <c r="E6598" s="133"/>
      <c r="F6598" s="84"/>
      <c r="G6598" s="84"/>
      <c r="H6598" s="82"/>
      <c r="I6598" s="84"/>
      <c r="J6598" s="84"/>
      <c r="K6598" s="84"/>
      <c r="L6598" s="82"/>
    </row>
    <row r="6599" spans="2:12" x14ac:dyDescent="0.3">
      <c r="B6599" s="82"/>
      <c r="C6599" s="82"/>
      <c r="D6599" s="82"/>
      <c r="E6599" s="133"/>
      <c r="F6599" s="84"/>
      <c r="G6599" s="84"/>
      <c r="H6599" s="82"/>
      <c r="I6599" s="84"/>
      <c r="J6599" s="84"/>
      <c r="K6599" s="84"/>
      <c r="L6599" s="82"/>
    </row>
    <row r="6600" spans="2:12" x14ac:dyDescent="0.3">
      <c r="B6600" s="82"/>
      <c r="C6600" s="82"/>
      <c r="D6600" s="82"/>
      <c r="E6600" s="133"/>
      <c r="F6600" s="84"/>
      <c r="G6600" s="84"/>
      <c r="H6600" s="82"/>
      <c r="I6600" s="84"/>
      <c r="J6600" s="84"/>
      <c r="K6600" s="84"/>
      <c r="L6600" s="82"/>
    </row>
    <row r="6601" spans="2:12" x14ac:dyDescent="0.3">
      <c r="B6601" s="82"/>
      <c r="C6601" s="82"/>
      <c r="D6601" s="82"/>
      <c r="E6601" s="133"/>
      <c r="F6601" s="84"/>
      <c r="G6601" s="84"/>
      <c r="H6601" s="82"/>
      <c r="I6601" s="84"/>
      <c r="J6601" s="84"/>
      <c r="K6601" s="84"/>
      <c r="L6601" s="82"/>
    </row>
    <row r="6602" spans="2:12" x14ac:dyDescent="0.3">
      <c r="B6602" s="82"/>
      <c r="C6602" s="82"/>
      <c r="D6602" s="82"/>
      <c r="E6602" s="133"/>
      <c r="F6602" s="84"/>
      <c r="G6602" s="84"/>
      <c r="H6602" s="82"/>
      <c r="I6602" s="84"/>
      <c r="J6602" s="84"/>
      <c r="K6602" s="84"/>
      <c r="L6602" s="82"/>
    </row>
    <row r="6603" spans="2:12" x14ac:dyDescent="0.3">
      <c r="B6603" s="82"/>
      <c r="C6603" s="82"/>
      <c r="D6603" s="82"/>
      <c r="E6603" s="133"/>
      <c r="F6603" s="84"/>
      <c r="G6603" s="84"/>
      <c r="H6603" s="82"/>
      <c r="I6603" s="84"/>
      <c r="J6603" s="84"/>
      <c r="K6603" s="84"/>
      <c r="L6603" s="82"/>
    </row>
    <row r="6604" spans="2:12" x14ac:dyDescent="0.3">
      <c r="B6604" s="82"/>
      <c r="C6604" s="82"/>
      <c r="D6604" s="82"/>
      <c r="E6604" s="133"/>
      <c r="F6604" s="84"/>
      <c r="G6604" s="84"/>
      <c r="H6604" s="82"/>
      <c r="I6604" s="84"/>
      <c r="J6604" s="84"/>
      <c r="K6604" s="84"/>
      <c r="L6604" s="82"/>
    </row>
    <row r="6605" spans="2:12" x14ac:dyDescent="0.3">
      <c r="B6605" s="82"/>
      <c r="C6605" s="82"/>
      <c r="D6605" s="82"/>
      <c r="E6605" s="133"/>
      <c r="F6605" s="84"/>
      <c r="G6605" s="84"/>
      <c r="H6605" s="82"/>
      <c r="I6605" s="84"/>
      <c r="J6605" s="84"/>
      <c r="K6605" s="84"/>
      <c r="L6605" s="82"/>
    </row>
    <row r="6606" spans="2:12" x14ac:dyDescent="0.3">
      <c r="B6606" s="82"/>
      <c r="C6606" s="82"/>
      <c r="D6606" s="82"/>
      <c r="E6606" s="133"/>
      <c r="F6606" s="84"/>
      <c r="G6606" s="84"/>
      <c r="H6606" s="82"/>
      <c r="I6606" s="84"/>
      <c r="J6606" s="84"/>
      <c r="K6606" s="84"/>
      <c r="L6606" s="82"/>
    </row>
    <row r="6607" spans="2:12" x14ac:dyDescent="0.3">
      <c r="B6607" s="82"/>
      <c r="C6607" s="82"/>
      <c r="D6607" s="82"/>
      <c r="E6607" s="133"/>
      <c r="F6607" s="84"/>
      <c r="G6607" s="84"/>
      <c r="H6607" s="82"/>
      <c r="I6607" s="84"/>
      <c r="J6607" s="84"/>
      <c r="K6607" s="84"/>
      <c r="L6607" s="82"/>
    </row>
    <row r="6608" spans="2:12" x14ac:dyDescent="0.3">
      <c r="B6608" s="82"/>
      <c r="C6608" s="82"/>
      <c r="D6608" s="82"/>
      <c r="E6608" s="133"/>
      <c r="F6608" s="84"/>
      <c r="G6608" s="84"/>
      <c r="H6608" s="82"/>
      <c r="I6608" s="84"/>
      <c r="J6608" s="84"/>
      <c r="K6608" s="84"/>
      <c r="L6608" s="82"/>
    </row>
    <row r="6609" spans="2:12" x14ac:dyDescent="0.3">
      <c r="B6609" s="82"/>
      <c r="C6609" s="82"/>
      <c r="D6609" s="82"/>
      <c r="E6609" s="133"/>
      <c r="F6609" s="84"/>
      <c r="G6609" s="84"/>
      <c r="H6609" s="82"/>
      <c r="I6609" s="84"/>
      <c r="J6609" s="84"/>
      <c r="K6609" s="84"/>
      <c r="L6609" s="82"/>
    </row>
    <row r="6610" spans="2:12" x14ac:dyDescent="0.3">
      <c r="B6610" s="82"/>
      <c r="C6610" s="82"/>
      <c r="D6610" s="82"/>
      <c r="E6610" s="133"/>
      <c r="F6610" s="84"/>
      <c r="G6610" s="84"/>
      <c r="H6610" s="82"/>
      <c r="I6610" s="84"/>
      <c r="J6610" s="84"/>
      <c r="K6610" s="84"/>
      <c r="L6610" s="82"/>
    </row>
    <row r="6611" spans="2:12" x14ac:dyDescent="0.3">
      <c r="B6611" s="82"/>
      <c r="C6611" s="82"/>
      <c r="D6611" s="82"/>
      <c r="E6611" s="133"/>
      <c r="F6611" s="84"/>
      <c r="G6611" s="84"/>
      <c r="H6611" s="82"/>
      <c r="I6611" s="84"/>
      <c r="J6611" s="84"/>
      <c r="K6611" s="84"/>
      <c r="L6611" s="82"/>
    </row>
    <row r="6612" spans="2:12" x14ac:dyDescent="0.3">
      <c r="B6612" s="82"/>
      <c r="C6612" s="82"/>
      <c r="D6612" s="82"/>
      <c r="E6612" s="133"/>
      <c r="F6612" s="84"/>
      <c r="G6612" s="84"/>
      <c r="H6612" s="82"/>
      <c r="I6612" s="84"/>
      <c r="J6612" s="84"/>
      <c r="K6612" s="84"/>
      <c r="L6612" s="82"/>
    </row>
    <row r="6613" spans="2:12" x14ac:dyDescent="0.3">
      <c r="B6613" s="82"/>
      <c r="C6613" s="82"/>
      <c r="D6613" s="82"/>
      <c r="E6613" s="133"/>
      <c r="F6613" s="84"/>
      <c r="G6613" s="84"/>
      <c r="H6613" s="82"/>
      <c r="I6613" s="84"/>
      <c r="J6613" s="84"/>
      <c r="K6613" s="84"/>
      <c r="L6613" s="82"/>
    </row>
    <row r="6614" spans="2:12" x14ac:dyDescent="0.3">
      <c r="B6614" s="82"/>
      <c r="C6614" s="82"/>
      <c r="D6614" s="82"/>
      <c r="E6614" s="133"/>
      <c r="F6614" s="84"/>
      <c r="G6614" s="84"/>
      <c r="H6614" s="82"/>
      <c r="I6614" s="84"/>
      <c r="J6614" s="84"/>
      <c r="K6614" s="84"/>
      <c r="L6614" s="82"/>
    </row>
    <row r="6615" spans="2:12" x14ac:dyDescent="0.3">
      <c r="B6615" s="82"/>
      <c r="C6615" s="82"/>
      <c r="D6615" s="82"/>
      <c r="E6615" s="133"/>
      <c r="F6615" s="84"/>
      <c r="G6615" s="84"/>
      <c r="H6615" s="82"/>
      <c r="I6615" s="84"/>
      <c r="J6615" s="84"/>
      <c r="K6615" s="84"/>
      <c r="L6615" s="82"/>
    </row>
    <row r="6616" spans="2:12" x14ac:dyDescent="0.3">
      <c r="B6616" s="82"/>
      <c r="C6616" s="82"/>
      <c r="D6616" s="82"/>
      <c r="E6616" s="133"/>
      <c r="F6616" s="84"/>
      <c r="G6616" s="84"/>
      <c r="H6616" s="82"/>
      <c r="I6616" s="84"/>
      <c r="J6616" s="84"/>
      <c r="K6616" s="84"/>
      <c r="L6616" s="82"/>
    </row>
    <row r="6617" spans="2:12" x14ac:dyDescent="0.3">
      <c r="B6617" s="82"/>
      <c r="C6617" s="82"/>
      <c r="D6617" s="82"/>
      <c r="E6617" s="133"/>
      <c r="F6617" s="84"/>
      <c r="G6617" s="84"/>
      <c r="H6617" s="82"/>
      <c r="I6617" s="84"/>
      <c r="J6617" s="84"/>
      <c r="K6617" s="84"/>
      <c r="L6617" s="82"/>
    </row>
    <row r="6618" spans="2:12" x14ac:dyDescent="0.3">
      <c r="B6618" s="82"/>
      <c r="C6618" s="82"/>
      <c r="D6618" s="82"/>
      <c r="E6618" s="133"/>
      <c r="F6618" s="84"/>
      <c r="G6618" s="84"/>
      <c r="H6618" s="82"/>
      <c r="I6618" s="84"/>
      <c r="J6618" s="84"/>
      <c r="K6618" s="84"/>
      <c r="L6618" s="82"/>
    </row>
    <row r="6619" spans="2:12" x14ac:dyDescent="0.3">
      <c r="B6619" s="82"/>
      <c r="C6619" s="82"/>
      <c r="D6619" s="82"/>
      <c r="E6619" s="133"/>
      <c r="F6619" s="84"/>
      <c r="G6619" s="84"/>
      <c r="H6619" s="82"/>
      <c r="I6619" s="84"/>
      <c r="J6619" s="84"/>
      <c r="K6619" s="84"/>
      <c r="L6619" s="82"/>
    </row>
    <row r="6620" spans="2:12" x14ac:dyDescent="0.3">
      <c r="B6620" s="82"/>
      <c r="C6620" s="82"/>
      <c r="D6620" s="82"/>
      <c r="E6620" s="133"/>
      <c r="F6620" s="84"/>
      <c r="G6620" s="84"/>
      <c r="H6620" s="82"/>
      <c r="I6620" s="84"/>
      <c r="J6620" s="84"/>
      <c r="K6620" s="84"/>
      <c r="L6620" s="82"/>
    </row>
    <row r="6621" spans="2:12" x14ac:dyDescent="0.3">
      <c r="B6621" s="82"/>
      <c r="C6621" s="82"/>
      <c r="D6621" s="82"/>
      <c r="E6621" s="133"/>
      <c r="F6621" s="84"/>
      <c r="G6621" s="84"/>
      <c r="H6621" s="82"/>
      <c r="I6621" s="84"/>
      <c r="J6621" s="84"/>
      <c r="K6621" s="84"/>
      <c r="L6621" s="82"/>
    </row>
    <row r="6622" spans="2:12" x14ac:dyDescent="0.3">
      <c r="B6622" s="82"/>
      <c r="C6622" s="82"/>
      <c r="D6622" s="82"/>
      <c r="E6622" s="133"/>
      <c r="F6622" s="84"/>
      <c r="G6622" s="84"/>
      <c r="H6622" s="82"/>
      <c r="I6622" s="84"/>
      <c r="J6622" s="84"/>
      <c r="K6622" s="84"/>
      <c r="L6622" s="82"/>
    </row>
    <row r="6623" spans="2:12" x14ac:dyDescent="0.3">
      <c r="B6623" s="82"/>
      <c r="C6623" s="82"/>
      <c r="D6623" s="82"/>
      <c r="E6623" s="133"/>
      <c r="F6623" s="84"/>
      <c r="G6623" s="84"/>
      <c r="H6623" s="82"/>
      <c r="I6623" s="84"/>
      <c r="J6623" s="84"/>
      <c r="K6623" s="84"/>
      <c r="L6623" s="82"/>
    </row>
    <row r="6624" spans="2:12" x14ac:dyDescent="0.3">
      <c r="B6624" s="82"/>
      <c r="C6624" s="82"/>
      <c r="D6624" s="82"/>
      <c r="E6624" s="133"/>
      <c r="F6624" s="84"/>
      <c r="G6624" s="84"/>
      <c r="H6624" s="82"/>
      <c r="I6624" s="84"/>
      <c r="J6624" s="84"/>
      <c r="K6624" s="84"/>
      <c r="L6624" s="82"/>
    </row>
    <row r="6625" spans="2:12" x14ac:dyDescent="0.3">
      <c r="B6625" s="82"/>
      <c r="C6625" s="82"/>
      <c r="D6625" s="82"/>
      <c r="E6625" s="133"/>
      <c r="F6625" s="84"/>
      <c r="G6625" s="84"/>
      <c r="H6625" s="82"/>
      <c r="I6625" s="84"/>
      <c r="J6625" s="84"/>
      <c r="K6625" s="84"/>
      <c r="L6625" s="82"/>
    </row>
    <row r="6626" spans="2:12" x14ac:dyDescent="0.3">
      <c r="B6626" s="82"/>
      <c r="C6626" s="82"/>
      <c r="D6626" s="82"/>
      <c r="E6626" s="133"/>
      <c r="F6626" s="84"/>
      <c r="G6626" s="84"/>
      <c r="H6626" s="82"/>
      <c r="I6626" s="84"/>
      <c r="J6626" s="84"/>
      <c r="K6626" s="84"/>
      <c r="L6626" s="82"/>
    </row>
    <row r="6627" spans="2:12" x14ac:dyDescent="0.3">
      <c r="B6627" s="82"/>
      <c r="C6627" s="82"/>
      <c r="D6627" s="82"/>
      <c r="E6627" s="133"/>
      <c r="F6627" s="84"/>
      <c r="G6627" s="84"/>
      <c r="H6627" s="82"/>
      <c r="I6627" s="84"/>
      <c r="J6627" s="84"/>
      <c r="K6627" s="84"/>
      <c r="L6627" s="82"/>
    </row>
    <row r="6628" spans="2:12" x14ac:dyDescent="0.3">
      <c r="B6628" s="82"/>
      <c r="C6628" s="82"/>
      <c r="D6628" s="82"/>
      <c r="E6628" s="133"/>
      <c r="F6628" s="84"/>
      <c r="G6628" s="84"/>
      <c r="H6628" s="82"/>
      <c r="I6628" s="84"/>
      <c r="J6628" s="84"/>
      <c r="K6628" s="84"/>
      <c r="L6628" s="82"/>
    </row>
    <row r="6629" spans="2:12" x14ac:dyDescent="0.3">
      <c r="B6629" s="82"/>
      <c r="C6629" s="82"/>
      <c r="D6629" s="82"/>
      <c r="E6629" s="133"/>
      <c r="F6629" s="84"/>
      <c r="G6629" s="84"/>
      <c r="H6629" s="82"/>
      <c r="I6629" s="84"/>
      <c r="J6629" s="84"/>
      <c r="K6629" s="84"/>
      <c r="L6629" s="82"/>
    </row>
    <row r="6630" spans="2:12" x14ac:dyDescent="0.3">
      <c r="B6630" s="82"/>
      <c r="C6630" s="82"/>
      <c r="D6630" s="82"/>
      <c r="E6630" s="133"/>
      <c r="F6630" s="84"/>
      <c r="G6630" s="84"/>
      <c r="H6630" s="82"/>
      <c r="I6630" s="84"/>
      <c r="J6630" s="84"/>
      <c r="K6630" s="84"/>
      <c r="L6630" s="82"/>
    </row>
    <row r="6631" spans="2:12" x14ac:dyDescent="0.3">
      <c r="B6631" s="82"/>
      <c r="C6631" s="82"/>
      <c r="D6631" s="82"/>
      <c r="E6631" s="133"/>
      <c r="F6631" s="84"/>
      <c r="G6631" s="84"/>
      <c r="H6631" s="82"/>
      <c r="I6631" s="84"/>
      <c r="J6631" s="84"/>
      <c r="K6631" s="84"/>
      <c r="L6631" s="82"/>
    </row>
    <row r="6632" spans="2:12" x14ac:dyDescent="0.3">
      <c r="B6632" s="82"/>
      <c r="C6632" s="82"/>
      <c r="D6632" s="82"/>
      <c r="E6632" s="133"/>
      <c r="F6632" s="84"/>
      <c r="G6632" s="84"/>
      <c r="H6632" s="82"/>
      <c r="I6632" s="84"/>
      <c r="J6632" s="84"/>
      <c r="K6632" s="84"/>
      <c r="L6632" s="82"/>
    </row>
    <row r="6633" spans="2:12" x14ac:dyDescent="0.3">
      <c r="B6633" s="82"/>
      <c r="C6633" s="82"/>
      <c r="D6633" s="82"/>
      <c r="E6633" s="133"/>
      <c r="F6633" s="84"/>
      <c r="G6633" s="84"/>
      <c r="H6633" s="82"/>
      <c r="I6633" s="84"/>
      <c r="J6633" s="84"/>
      <c r="K6633" s="84"/>
      <c r="L6633" s="82"/>
    </row>
    <row r="6634" spans="2:12" x14ac:dyDescent="0.3">
      <c r="B6634" s="82"/>
      <c r="C6634" s="82"/>
      <c r="D6634" s="82"/>
      <c r="E6634" s="133"/>
      <c r="F6634" s="84"/>
      <c r="G6634" s="84"/>
      <c r="H6634" s="82"/>
      <c r="I6634" s="84"/>
      <c r="J6634" s="84"/>
      <c r="K6634" s="84"/>
      <c r="L6634" s="82"/>
    </row>
    <row r="6635" spans="2:12" x14ac:dyDescent="0.3">
      <c r="B6635" s="82"/>
      <c r="C6635" s="82"/>
      <c r="D6635" s="82"/>
      <c r="E6635" s="133"/>
      <c r="F6635" s="84"/>
      <c r="G6635" s="84"/>
      <c r="H6635" s="82"/>
      <c r="I6635" s="84"/>
      <c r="J6635" s="84"/>
      <c r="K6635" s="84"/>
      <c r="L6635" s="82"/>
    </row>
    <row r="6636" spans="2:12" x14ac:dyDescent="0.3">
      <c r="B6636" s="82"/>
      <c r="C6636" s="82"/>
      <c r="D6636" s="82"/>
      <c r="E6636" s="133"/>
      <c r="F6636" s="84"/>
      <c r="G6636" s="84"/>
      <c r="H6636" s="82"/>
      <c r="I6636" s="84"/>
      <c r="J6636" s="84"/>
      <c r="K6636" s="84"/>
      <c r="L6636" s="82"/>
    </row>
    <row r="6637" spans="2:12" x14ac:dyDescent="0.3">
      <c r="B6637" s="82"/>
      <c r="C6637" s="82"/>
      <c r="D6637" s="82"/>
      <c r="E6637" s="133"/>
      <c r="F6637" s="84"/>
      <c r="G6637" s="84"/>
      <c r="H6637" s="82"/>
      <c r="I6637" s="84"/>
      <c r="J6637" s="84"/>
      <c r="K6637" s="84"/>
      <c r="L6637" s="82"/>
    </row>
    <row r="6638" spans="2:12" x14ac:dyDescent="0.3">
      <c r="B6638" s="82"/>
      <c r="C6638" s="82"/>
      <c r="D6638" s="82"/>
      <c r="E6638" s="133"/>
      <c r="F6638" s="84"/>
      <c r="G6638" s="84"/>
      <c r="H6638" s="82"/>
      <c r="I6638" s="84"/>
      <c r="J6638" s="84"/>
      <c r="K6638" s="84"/>
      <c r="L6638" s="82"/>
    </row>
    <row r="6639" spans="2:12" x14ac:dyDescent="0.3">
      <c r="B6639" s="82"/>
      <c r="C6639" s="82"/>
      <c r="D6639" s="82"/>
      <c r="E6639" s="133"/>
      <c r="F6639" s="84"/>
      <c r="G6639" s="84"/>
      <c r="H6639" s="82"/>
      <c r="I6639" s="84"/>
      <c r="J6639" s="84"/>
      <c r="K6639" s="84"/>
      <c r="L6639" s="82"/>
    </row>
    <row r="6640" spans="2:12" x14ac:dyDescent="0.3">
      <c r="B6640" s="82"/>
      <c r="C6640" s="82"/>
      <c r="D6640" s="82"/>
      <c r="E6640" s="133"/>
      <c r="F6640" s="84"/>
      <c r="G6640" s="84"/>
      <c r="H6640" s="82"/>
      <c r="I6640" s="84"/>
      <c r="J6640" s="84"/>
      <c r="K6640" s="84"/>
      <c r="L6640" s="82"/>
    </row>
    <row r="6641" spans="2:12" x14ac:dyDescent="0.3">
      <c r="B6641" s="82"/>
      <c r="C6641" s="82"/>
      <c r="D6641" s="82"/>
      <c r="E6641" s="133"/>
      <c r="F6641" s="84"/>
      <c r="G6641" s="84"/>
      <c r="H6641" s="82"/>
      <c r="I6641" s="84"/>
      <c r="J6641" s="84"/>
      <c r="K6641" s="84"/>
      <c r="L6641" s="82"/>
    </row>
    <row r="6642" spans="2:12" x14ac:dyDescent="0.3">
      <c r="B6642" s="82"/>
      <c r="C6642" s="82"/>
      <c r="D6642" s="82"/>
      <c r="E6642" s="133"/>
      <c r="F6642" s="84"/>
      <c r="G6642" s="84"/>
      <c r="H6642" s="82"/>
      <c r="I6642" s="84"/>
      <c r="J6642" s="84"/>
      <c r="K6642" s="84"/>
      <c r="L6642" s="82"/>
    </row>
    <row r="6643" spans="2:12" x14ac:dyDescent="0.3">
      <c r="B6643" s="82"/>
      <c r="C6643" s="82"/>
      <c r="D6643" s="82"/>
      <c r="E6643" s="133"/>
      <c r="F6643" s="84"/>
      <c r="G6643" s="84"/>
      <c r="H6643" s="82"/>
      <c r="I6643" s="84"/>
      <c r="J6643" s="84"/>
      <c r="K6643" s="84"/>
      <c r="L6643" s="82"/>
    </row>
    <row r="6644" spans="2:12" x14ac:dyDescent="0.3">
      <c r="B6644" s="82"/>
      <c r="C6644" s="82"/>
      <c r="D6644" s="82"/>
      <c r="E6644" s="133"/>
      <c r="F6644" s="84"/>
      <c r="G6644" s="84"/>
      <c r="H6644" s="82"/>
      <c r="I6644" s="84"/>
      <c r="J6644" s="84"/>
      <c r="K6644" s="84"/>
      <c r="L6644" s="82"/>
    </row>
    <row r="6645" spans="2:12" x14ac:dyDescent="0.3">
      <c r="B6645" s="82"/>
      <c r="C6645" s="82"/>
      <c r="D6645" s="82"/>
      <c r="E6645" s="133"/>
      <c r="F6645" s="84"/>
      <c r="G6645" s="84"/>
      <c r="H6645" s="82"/>
      <c r="I6645" s="84"/>
      <c r="J6645" s="84"/>
      <c r="K6645" s="84"/>
      <c r="L6645" s="82"/>
    </row>
    <row r="6646" spans="2:12" x14ac:dyDescent="0.3">
      <c r="B6646" s="82"/>
      <c r="C6646" s="82"/>
      <c r="D6646" s="82"/>
      <c r="E6646" s="133"/>
      <c r="F6646" s="84"/>
      <c r="G6646" s="84"/>
      <c r="H6646" s="82"/>
      <c r="I6646" s="84"/>
      <c r="J6646" s="84"/>
      <c r="K6646" s="84"/>
      <c r="L6646" s="82"/>
    </row>
    <row r="6647" spans="2:12" x14ac:dyDescent="0.3">
      <c r="B6647" s="82"/>
      <c r="C6647" s="82"/>
      <c r="D6647" s="82"/>
      <c r="E6647" s="133"/>
      <c r="F6647" s="84"/>
      <c r="G6647" s="84"/>
      <c r="H6647" s="82"/>
      <c r="I6647" s="84"/>
      <c r="J6647" s="84"/>
      <c r="K6647" s="84"/>
      <c r="L6647" s="82"/>
    </row>
    <row r="6648" spans="2:12" x14ac:dyDescent="0.3">
      <c r="B6648" s="82"/>
      <c r="C6648" s="82"/>
      <c r="D6648" s="82"/>
      <c r="E6648" s="133"/>
      <c r="F6648" s="84"/>
      <c r="G6648" s="84"/>
      <c r="H6648" s="82"/>
      <c r="I6648" s="84"/>
      <c r="J6648" s="84"/>
      <c r="K6648" s="84"/>
      <c r="L6648" s="82"/>
    </row>
    <row r="6649" spans="2:12" x14ac:dyDescent="0.3">
      <c r="B6649" s="82"/>
      <c r="C6649" s="82"/>
      <c r="D6649" s="82"/>
      <c r="E6649" s="133"/>
      <c r="F6649" s="84"/>
      <c r="G6649" s="84"/>
      <c r="H6649" s="82"/>
      <c r="I6649" s="84"/>
      <c r="J6649" s="84"/>
      <c r="K6649" s="84"/>
      <c r="L6649" s="82"/>
    </row>
    <row r="6650" spans="2:12" x14ac:dyDescent="0.3">
      <c r="B6650" s="82"/>
      <c r="C6650" s="82"/>
      <c r="D6650" s="82"/>
      <c r="E6650" s="133"/>
      <c r="F6650" s="84"/>
      <c r="G6650" s="84"/>
      <c r="H6650" s="82"/>
      <c r="I6650" s="84"/>
      <c r="J6650" s="84"/>
      <c r="K6650" s="84"/>
      <c r="L6650" s="82"/>
    </row>
    <row r="6651" spans="2:12" x14ac:dyDescent="0.3">
      <c r="B6651" s="82"/>
      <c r="C6651" s="82"/>
      <c r="D6651" s="82"/>
      <c r="E6651" s="133"/>
      <c r="F6651" s="84"/>
      <c r="G6651" s="84"/>
      <c r="H6651" s="82"/>
      <c r="I6651" s="84"/>
      <c r="J6651" s="84"/>
      <c r="K6651" s="84"/>
      <c r="L6651" s="82"/>
    </row>
    <row r="6652" spans="2:12" x14ac:dyDescent="0.3">
      <c r="B6652" s="82"/>
      <c r="C6652" s="82"/>
      <c r="D6652" s="82"/>
      <c r="E6652" s="133"/>
      <c r="F6652" s="84"/>
      <c r="G6652" s="84"/>
      <c r="H6652" s="82"/>
      <c r="I6652" s="84"/>
      <c r="J6652" s="84"/>
      <c r="K6652" s="84"/>
      <c r="L6652" s="82"/>
    </row>
    <row r="6653" spans="2:12" x14ac:dyDescent="0.3">
      <c r="B6653" s="82"/>
      <c r="C6653" s="82"/>
      <c r="D6653" s="82"/>
      <c r="E6653" s="133"/>
      <c r="F6653" s="84"/>
      <c r="G6653" s="84"/>
      <c r="H6653" s="82"/>
      <c r="I6653" s="84"/>
      <c r="J6653" s="84"/>
      <c r="K6653" s="84"/>
      <c r="L6653" s="82"/>
    </row>
    <row r="6654" spans="2:12" x14ac:dyDescent="0.3">
      <c r="B6654" s="82"/>
      <c r="C6654" s="82"/>
      <c r="D6654" s="82"/>
      <c r="E6654" s="133"/>
      <c r="F6654" s="84"/>
      <c r="G6654" s="84"/>
      <c r="H6654" s="82"/>
      <c r="I6654" s="84"/>
      <c r="J6654" s="84"/>
      <c r="K6654" s="84"/>
      <c r="L6654" s="82"/>
    </row>
    <row r="6655" spans="2:12" x14ac:dyDescent="0.3">
      <c r="B6655" s="82"/>
      <c r="C6655" s="82"/>
      <c r="D6655" s="82"/>
      <c r="E6655" s="133"/>
      <c r="F6655" s="84"/>
      <c r="G6655" s="84"/>
      <c r="H6655" s="82"/>
      <c r="I6655" s="84"/>
      <c r="J6655" s="84"/>
      <c r="K6655" s="84"/>
      <c r="L6655" s="82"/>
    </row>
    <row r="6656" spans="2:12" x14ac:dyDescent="0.3">
      <c r="B6656" s="82"/>
      <c r="C6656" s="82"/>
      <c r="D6656" s="82"/>
      <c r="E6656" s="133"/>
      <c r="F6656" s="84"/>
      <c r="G6656" s="84"/>
      <c r="H6656" s="82"/>
      <c r="I6656" s="84"/>
      <c r="J6656" s="84"/>
      <c r="K6656" s="84"/>
      <c r="L6656" s="82"/>
    </row>
    <row r="6657" spans="2:12" x14ac:dyDescent="0.3">
      <c r="B6657" s="82"/>
      <c r="C6657" s="82"/>
      <c r="D6657" s="82"/>
      <c r="E6657" s="133"/>
      <c r="F6657" s="84"/>
      <c r="G6657" s="84"/>
      <c r="H6657" s="82"/>
      <c r="I6657" s="84"/>
      <c r="J6657" s="84"/>
      <c r="K6657" s="84"/>
      <c r="L6657" s="82"/>
    </row>
    <row r="6658" spans="2:12" x14ac:dyDescent="0.3">
      <c r="B6658" s="82"/>
      <c r="C6658" s="82"/>
      <c r="D6658" s="82"/>
      <c r="E6658" s="133"/>
      <c r="F6658" s="84"/>
      <c r="G6658" s="84"/>
      <c r="H6658" s="82"/>
      <c r="I6658" s="84"/>
      <c r="J6658" s="84"/>
      <c r="K6658" s="84"/>
      <c r="L6658" s="82"/>
    </row>
    <row r="6659" spans="2:12" x14ac:dyDescent="0.3">
      <c r="B6659" s="82"/>
      <c r="C6659" s="82"/>
      <c r="D6659" s="82"/>
      <c r="E6659" s="133"/>
      <c r="F6659" s="84"/>
      <c r="G6659" s="84"/>
      <c r="H6659" s="82"/>
      <c r="I6659" s="84"/>
      <c r="J6659" s="84"/>
      <c r="K6659" s="84"/>
      <c r="L6659" s="82"/>
    </row>
    <row r="6660" spans="2:12" x14ac:dyDescent="0.3">
      <c r="B6660" s="82"/>
      <c r="C6660" s="82"/>
      <c r="D6660" s="82"/>
      <c r="E6660" s="133"/>
      <c r="F6660" s="84"/>
      <c r="G6660" s="84"/>
      <c r="H6660" s="82"/>
      <c r="I6660" s="84"/>
      <c r="J6660" s="84"/>
      <c r="K6660" s="84"/>
      <c r="L6660" s="82"/>
    </row>
    <row r="6661" spans="2:12" x14ac:dyDescent="0.3">
      <c r="B6661" s="82"/>
      <c r="C6661" s="82"/>
      <c r="D6661" s="82"/>
      <c r="E6661" s="133"/>
      <c r="F6661" s="84"/>
      <c r="G6661" s="84"/>
      <c r="H6661" s="82"/>
      <c r="I6661" s="84"/>
      <c r="J6661" s="84"/>
      <c r="K6661" s="84"/>
      <c r="L6661" s="82"/>
    </row>
    <row r="6662" spans="2:12" x14ac:dyDescent="0.3">
      <c r="B6662" s="82"/>
      <c r="C6662" s="82"/>
      <c r="D6662" s="82"/>
      <c r="E6662" s="133"/>
      <c r="F6662" s="84"/>
      <c r="G6662" s="84"/>
      <c r="H6662" s="82"/>
      <c r="I6662" s="84"/>
      <c r="J6662" s="84"/>
      <c r="K6662" s="84"/>
      <c r="L6662" s="82"/>
    </row>
    <row r="6663" spans="2:12" x14ac:dyDescent="0.3">
      <c r="B6663" s="82"/>
      <c r="C6663" s="82"/>
      <c r="D6663" s="82"/>
      <c r="E6663" s="133"/>
      <c r="F6663" s="84"/>
      <c r="G6663" s="84"/>
      <c r="H6663" s="82"/>
      <c r="I6663" s="84"/>
      <c r="J6663" s="84"/>
      <c r="K6663" s="84"/>
      <c r="L6663" s="82"/>
    </row>
    <row r="6664" spans="2:12" x14ac:dyDescent="0.3">
      <c r="B6664" s="82"/>
      <c r="C6664" s="82"/>
      <c r="D6664" s="82"/>
      <c r="E6664" s="133"/>
      <c r="F6664" s="84"/>
      <c r="G6664" s="84"/>
      <c r="H6664" s="82"/>
      <c r="I6664" s="84"/>
      <c r="J6664" s="84"/>
      <c r="K6664" s="84"/>
      <c r="L6664" s="82"/>
    </row>
    <row r="6665" spans="2:12" x14ac:dyDescent="0.3">
      <c r="B6665" s="82"/>
      <c r="C6665" s="82"/>
      <c r="D6665" s="82"/>
      <c r="E6665" s="133"/>
      <c r="F6665" s="84"/>
      <c r="G6665" s="84"/>
      <c r="H6665" s="82"/>
      <c r="I6665" s="84"/>
      <c r="J6665" s="84"/>
      <c r="K6665" s="84"/>
      <c r="L6665" s="82"/>
    </row>
    <row r="6666" spans="2:12" x14ac:dyDescent="0.3">
      <c r="B6666" s="82"/>
      <c r="C6666" s="82"/>
      <c r="D6666" s="82"/>
      <c r="E6666" s="133"/>
      <c r="F6666" s="84"/>
      <c r="G6666" s="84"/>
      <c r="H6666" s="82"/>
      <c r="I6666" s="84"/>
      <c r="J6666" s="84"/>
      <c r="K6666" s="84"/>
      <c r="L6666" s="82"/>
    </row>
    <row r="6667" spans="2:12" x14ac:dyDescent="0.3">
      <c r="B6667" s="82"/>
      <c r="C6667" s="82"/>
      <c r="D6667" s="82"/>
      <c r="E6667" s="133"/>
      <c r="F6667" s="84"/>
      <c r="G6667" s="84"/>
      <c r="H6667" s="82"/>
      <c r="I6667" s="84"/>
      <c r="J6667" s="84"/>
      <c r="K6667" s="84"/>
      <c r="L6667" s="82"/>
    </row>
    <row r="6668" spans="2:12" x14ac:dyDescent="0.3">
      <c r="B6668" s="82"/>
      <c r="C6668" s="82"/>
      <c r="D6668" s="82"/>
      <c r="E6668" s="133"/>
      <c r="F6668" s="84"/>
      <c r="G6668" s="84"/>
      <c r="H6668" s="82"/>
      <c r="I6668" s="84"/>
      <c r="J6668" s="84"/>
      <c r="K6668" s="84"/>
      <c r="L6668" s="82"/>
    </row>
    <row r="6669" spans="2:12" x14ac:dyDescent="0.3">
      <c r="B6669" s="82"/>
      <c r="C6669" s="82"/>
      <c r="D6669" s="82"/>
      <c r="E6669" s="133"/>
      <c r="F6669" s="84"/>
      <c r="G6669" s="84"/>
      <c r="H6669" s="82"/>
      <c r="I6669" s="84"/>
      <c r="J6669" s="84"/>
      <c r="K6669" s="84"/>
      <c r="L6669" s="82"/>
    </row>
    <row r="6670" spans="2:12" x14ac:dyDescent="0.3">
      <c r="B6670" s="82"/>
      <c r="C6670" s="82"/>
      <c r="D6670" s="82"/>
      <c r="E6670" s="133"/>
      <c r="F6670" s="84"/>
      <c r="G6670" s="84"/>
      <c r="H6670" s="82"/>
      <c r="I6670" s="84"/>
      <c r="J6670" s="84"/>
      <c r="K6670" s="84"/>
      <c r="L6670" s="82"/>
    </row>
    <row r="6671" spans="2:12" x14ac:dyDescent="0.3">
      <c r="B6671" s="82"/>
      <c r="C6671" s="82"/>
      <c r="D6671" s="82"/>
      <c r="E6671" s="133"/>
      <c r="F6671" s="84"/>
      <c r="G6671" s="84"/>
      <c r="H6671" s="82"/>
      <c r="I6671" s="84"/>
      <c r="J6671" s="84"/>
      <c r="K6671" s="84"/>
      <c r="L6671" s="82"/>
    </row>
    <row r="6672" spans="2:12" x14ac:dyDescent="0.3">
      <c r="B6672" s="82"/>
      <c r="C6672" s="82"/>
      <c r="D6672" s="82"/>
      <c r="E6672" s="133"/>
      <c r="F6672" s="84"/>
      <c r="G6672" s="84"/>
      <c r="H6672" s="82"/>
      <c r="I6672" s="84"/>
      <c r="J6672" s="84"/>
      <c r="K6672" s="84"/>
      <c r="L6672" s="82"/>
    </row>
    <row r="6673" spans="2:12" x14ac:dyDescent="0.3">
      <c r="B6673" s="82"/>
      <c r="C6673" s="82"/>
      <c r="D6673" s="82"/>
      <c r="E6673" s="133"/>
      <c r="F6673" s="84"/>
      <c r="G6673" s="84"/>
      <c r="H6673" s="82"/>
      <c r="I6673" s="84"/>
      <c r="J6673" s="84"/>
      <c r="K6673" s="84"/>
      <c r="L6673" s="82"/>
    </row>
    <row r="6674" spans="2:12" x14ac:dyDescent="0.3">
      <c r="B6674" s="82"/>
      <c r="C6674" s="82"/>
      <c r="D6674" s="82"/>
      <c r="E6674" s="133"/>
      <c r="F6674" s="84"/>
      <c r="G6674" s="84"/>
      <c r="H6674" s="82"/>
      <c r="I6674" s="84"/>
      <c r="J6674" s="84"/>
      <c r="K6674" s="84"/>
      <c r="L6674" s="82"/>
    </row>
    <row r="6675" spans="2:12" x14ac:dyDescent="0.3">
      <c r="B6675" s="82"/>
      <c r="C6675" s="82"/>
      <c r="D6675" s="82"/>
      <c r="E6675" s="133"/>
      <c r="F6675" s="84"/>
      <c r="G6675" s="84"/>
      <c r="H6675" s="82"/>
      <c r="I6675" s="84"/>
      <c r="J6675" s="84"/>
      <c r="K6675" s="84"/>
      <c r="L6675" s="82"/>
    </row>
    <row r="6676" spans="2:12" x14ac:dyDescent="0.3">
      <c r="B6676" s="82"/>
      <c r="C6676" s="82"/>
      <c r="D6676" s="82"/>
      <c r="E6676" s="133"/>
      <c r="F6676" s="84"/>
      <c r="G6676" s="84"/>
      <c r="H6676" s="82"/>
      <c r="I6676" s="84"/>
      <c r="J6676" s="84"/>
      <c r="K6676" s="84"/>
      <c r="L6676" s="82"/>
    </row>
    <row r="6677" spans="2:12" x14ac:dyDescent="0.3">
      <c r="B6677" s="82"/>
      <c r="C6677" s="82"/>
      <c r="D6677" s="82"/>
      <c r="E6677" s="133"/>
      <c r="F6677" s="84"/>
      <c r="G6677" s="84"/>
      <c r="H6677" s="82"/>
      <c r="I6677" s="84"/>
      <c r="J6677" s="84"/>
      <c r="K6677" s="84"/>
      <c r="L6677" s="82"/>
    </row>
    <row r="6678" spans="2:12" x14ac:dyDescent="0.3">
      <c r="B6678" s="82"/>
      <c r="C6678" s="82"/>
      <c r="D6678" s="82"/>
      <c r="E6678" s="133"/>
      <c r="F6678" s="84"/>
      <c r="G6678" s="84"/>
      <c r="H6678" s="82"/>
      <c r="I6678" s="84"/>
      <c r="J6678" s="84"/>
      <c r="K6678" s="84"/>
      <c r="L6678" s="82"/>
    </row>
    <row r="6679" spans="2:12" x14ac:dyDescent="0.3">
      <c r="B6679" s="82"/>
      <c r="C6679" s="82"/>
      <c r="D6679" s="82"/>
      <c r="E6679" s="133"/>
      <c r="F6679" s="84"/>
      <c r="G6679" s="84"/>
      <c r="H6679" s="82"/>
      <c r="I6679" s="84"/>
      <c r="J6679" s="84"/>
      <c r="K6679" s="84"/>
      <c r="L6679" s="82"/>
    </row>
    <row r="6680" spans="2:12" x14ac:dyDescent="0.3">
      <c r="B6680" s="82"/>
      <c r="C6680" s="82"/>
      <c r="D6680" s="82"/>
      <c r="E6680" s="133"/>
      <c r="F6680" s="84"/>
      <c r="G6680" s="84"/>
      <c r="H6680" s="82"/>
      <c r="I6680" s="84"/>
      <c r="J6680" s="84"/>
      <c r="K6680" s="84"/>
      <c r="L6680" s="82"/>
    </row>
    <row r="6681" spans="2:12" x14ac:dyDescent="0.3">
      <c r="B6681" s="82"/>
      <c r="C6681" s="82"/>
      <c r="D6681" s="82"/>
      <c r="E6681" s="133"/>
      <c r="F6681" s="84"/>
      <c r="G6681" s="84"/>
      <c r="H6681" s="82"/>
      <c r="I6681" s="84"/>
      <c r="J6681" s="84"/>
      <c r="K6681" s="84"/>
      <c r="L6681" s="82"/>
    </row>
    <row r="6682" spans="2:12" x14ac:dyDescent="0.3">
      <c r="B6682" s="82"/>
      <c r="C6682" s="82"/>
      <c r="D6682" s="82"/>
      <c r="E6682" s="133"/>
      <c r="F6682" s="84"/>
      <c r="G6682" s="84"/>
      <c r="H6682" s="82"/>
      <c r="I6682" s="84"/>
      <c r="J6682" s="84"/>
      <c r="K6682" s="84"/>
      <c r="L6682" s="82"/>
    </row>
    <row r="6683" spans="2:12" x14ac:dyDescent="0.3">
      <c r="B6683" s="82"/>
      <c r="C6683" s="82"/>
      <c r="D6683" s="82"/>
      <c r="E6683" s="133"/>
      <c r="F6683" s="84"/>
      <c r="G6683" s="84"/>
      <c r="H6683" s="82"/>
      <c r="I6683" s="84"/>
      <c r="J6683" s="84"/>
      <c r="K6683" s="84"/>
      <c r="L6683" s="82"/>
    </row>
    <row r="6684" spans="2:12" x14ac:dyDescent="0.3">
      <c r="B6684" s="82"/>
      <c r="C6684" s="82"/>
      <c r="D6684" s="82"/>
      <c r="E6684" s="133"/>
      <c r="F6684" s="84"/>
      <c r="G6684" s="84"/>
      <c r="H6684" s="82"/>
      <c r="I6684" s="84"/>
      <c r="J6684" s="84"/>
      <c r="K6684" s="84"/>
      <c r="L6684" s="82"/>
    </row>
    <row r="6685" spans="2:12" x14ac:dyDescent="0.3">
      <c r="B6685" s="82"/>
      <c r="C6685" s="82"/>
      <c r="D6685" s="82"/>
      <c r="E6685" s="133"/>
      <c r="F6685" s="84"/>
      <c r="G6685" s="84"/>
      <c r="H6685" s="82"/>
      <c r="I6685" s="84"/>
      <c r="J6685" s="84"/>
      <c r="K6685" s="84"/>
      <c r="L6685" s="82"/>
    </row>
    <row r="6686" spans="2:12" x14ac:dyDescent="0.3">
      <c r="B6686" s="82"/>
      <c r="C6686" s="82"/>
      <c r="D6686" s="82"/>
      <c r="E6686" s="133"/>
      <c r="F6686" s="84"/>
      <c r="G6686" s="84"/>
      <c r="H6686" s="82"/>
      <c r="I6686" s="84"/>
      <c r="J6686" s="84"/>
      <c r="K6686" s="84"/>
      <c r="L6686" s="82"/>
    </row>
    <row r="6687" spans="2:12" x14ac:dyDescent="0.3">
      <c r="B6687" s="82"/>
      <c r="C6687" s="82"/>
      <c r="D6687" s="82"/>
      <c r="E6687" s="133"/>
      <c r="F6687" s="84"/>
      <c r="G6687" s="84"/>
      <c r="H6687" s="82"/>
      <c r="I6687" s="84"/>
      <c r="J6687" s="84"/>
      <c r="K6687" s="84"/>
      <c r="L6687" s="82"/>
    </row>
    <row r="6688" spans="2:12" x14ac:dyDescent="0.3">
      <c r="B6688" s="82"/>
      <c r="C6688" s="82"/>
      <c r="D6688" s="82"/>
      <c r="E6688" s="133"/>
      <c r="F6688" s="84"/>
      <c r="G6688" s="84"/>
      <c r="H6688" s="82"/>
      <c r="I6688" s="84"/>
      <c r="J6688" s="84"/>
      <c r="K6688" s="84"/>
      <c r="L6688" s="82"/>
    </row>
    <row r="6689" spans="2:12" x14ac:dyDescent="0.3">
      <c r="B6689" s="82"/>
      <c r="C6689" s="82"/>
      <c r="D6689" s="82"/>
      <c r="E6689" s="133"/>
      <c r="F6689" s="84"/>
      <c r="G6689" s="84"/>
      <c r="H6689" s="82"/>
      <c r="I6689" s="84"/>
      <c r="J6689" s="84"/>
      <c r="K6689" s="84"/>
      <c r="L6689" s="82"/>
    </row>
    <row r="6690" spans="2:12" x14ac:dyDescent="0.3">
      <c r="B6690" s="82"/>
      <c r="C6690" s="82"/>
      <c r="D6690" s="82"/>
      <c r="E6690" s="133"/>
      <c r="F6690" s="84"/>
      <c r="G6690" s="84"/>
      <c r="H6690" s="82"/>
      <c r="I6690" s="84"/>
      <c r="J6690" s="84"/>
      <c r="K6690" s="84"/>
      <c r="L6690" s="82"/>
    </row>
    <row r="6691" spans="2:12" x14ac:dyDescent="0.3">
      <c r="B6691" s="82"/>
      <c r="C6691" s="82"/>
      <c r="D6691" s="82"/>
      <c r="E6691" s="133"/>
      <c r="F6691" s="84"/>
      <c r="G6691" s="84"/>
      <c r="H6691" s="82"/>
      <c r="I6691" s="84"/>
      <c r="J6691" s="84"/>
      <c r="K6691" s="84"/>
      <c r="L6691" s="82"/>
    </row>
    <row r="6692" spans="2:12" x14ac:dyDescent="0.3">
      <c r="B6692" s="82"/>
      <c r="C6692" s="82"/>
      <c r="D6692" s="82"/>
      <c r="E6692" s="133"/>
      <c r="F6692" s="84"/>
      <c r="G6692" s="84"/>
      <c r="H6692" s="82"/>
      <c r="I6692" s="84"/>
      <c r="J6692" s="84"/>
      <c r="K6692" s="84"/>
      <c r="L6692" s="82"/>
    </row>
    <row r="6693" spans="2:12" x14ac:dyDescent="0.3">
      <c r="B6693" s="82"/>
      <c r="C6693" s="82"/>
      <c r="D6693" s="82"/>
      <c r="E6693" s="133"/>
      <c r="F6693" s="84"/>
      <c r="G6693" s="84"/>
      <c r="H6693" s="82"/>
      <c r="I6693" s="84"/>
      <c r="J6693" s="84"/>
      <c r="K6693" s="84"/>
      <c r="L6693" s="82"/>
    </row>
    <row r="6694" spans="2:12" x14ac:dyDescent="0.3">
      <c r="B6694" s="82"/>
      <c r="C6694" s="82"/>
      <c r="D6694" s="82"/>
      <c r="E6694" s="133"/>
      <c r="F6694" s="84"/>
      <c r="G6694" s="84"/>
      <c r="H6694" s="82"/>
      <c r="I6694" s="84"/>
      <c r="J6694" s="84"/>
      <c r="K6694" s="84"/>
      <c r="L6694" s="82"/>
    </row>
    <row r="6695" spans="2:12" x14ac:dyDescent="0.3">
      <c r="B6695" s="82"/>
      <c r="C6695" s="82"/>
      <c r="D6695" s="82"/>
      <c r="E6695" s="133"/>
      <c r="F6695" s="84"/>
      <c r="G6695" s="84"/>
      <c r="H6695" s="82"/>
      <c r="I6695" s="84"/>
      <c r="J6695" s="84"/>
      <c r="K6695" s="84"/>
      <c r="L6695" s="82"/>
    </row>
    <row r="6696" spans="2:12" x14ac:dyDescent="0.3">
      <c r="B6696" s="82"/>
      <c r="C6696" s="82"/>
      <c r="D6696" s="82"/>
      <c r="E6696" s="133"/>
      <c r="F6696" s="84"/>
      <c r="G6696" s="84"/>
      <c r="H6696" s="82"/>
      <c r="I6696" s="84"/>
      <c r="J6696" s="84"/>
      <c r="K6696" s="84"/>
      <c r="L6696" s="82"/>
    </row>
    <row r="6697" spans="2:12" x14ac:dyDescent="0.3">
      <c r="B6697" s="82"/>
      <c r="C6697" s="82"/>
      <c r="D6697" s="82"/>
      <c r="E6697" s="133"/>
      <c r="F6697" s="84"/>
      <c r="G6697" s="84"/>
      <c r="H6697" s="82"/>
      <c r="I6697" s="84"/>
      <c r="J6697" s="84"/>
      <c r="K6697" s="84"/>
      <c r="L6697" s="82"/>
    </row>
    <row r="6698" spans="2:12" x14ac:dyDescent="0.3">
      <c r="B6698" s="82"/>
      <c r="C6698" s="82"/>
      <c r="D6698" s="82"/>
      <c r="E6698" s="133"/>
      <c r="F6698" s="84"/>
      <c r="G6698" s="84"/>
      <c r="H6698" s="82"/>
      <c r="I6698" s="84"/>
      <c r="J6698" s="84"/>
      <c r="K6698" s="84"/>
      <c r="L6698" s="82"/>
    </row>
    <row r="6699" spans="2:12" x14ac:dyDescent="0.3">
      <c r="B6699" s="82"/>
      <c r="C6699" s="82"/>
      <c r="D6699" s="82"/>
      <c r="E6699" s="133"/>
      <c r="F6699" s="84"/>
      <c r="G6699" s="84"/>
      <c r="H6699" s="82"/>
      <c r="I6699" s="84"/>
      <c r="J6699" s="84"/>
      <c r="K6699" s="84"/>
      <c r="L6699" s="82"/>
    </row>
    <row r="6700" spans="2:12" x14ac:dyDescent="0.3">
      <c r="B6700" s="82"/>
      <c r="C6700" s="82"/>
      <c r="D6700" s="82"/>
      <c r="E6700" s="133"/>
      <c r="F6700" s="84"/>
      <c r="G6700" s="84"/>
      <c r="H6700" s="82"/>
      <c r="I6700" s="84"/>
      <c r="J6700" s="84"/>
      <c r="K6700" s="84"/>
      <c r="L6700" s="82"/>
    </row>
    <row r="6701" spans="2:12" x14ac:dyDescent="0.3">
      <c r="B6701" s="82"/>
      <c r="C6701" s="82"/>
      <c r="D6701" s="82"/>
      <c r="E6701" s="133"/>
      <c r="F6701" s="84"/>
      <c r="G6701" s="84"/>
      <c r="H6701" s="82"/>
      <c r="I6701" s="84"/>
      <c r="J6701" s="84"/>
      <c r="K6701" s="84"/>
      <c r="L6701" s="82"/>
    </row>
    <row r="6702" spans="2:12" x14ac:dyDescent="0.3">
      <c r="B6702" s="82"/>
      <c r="C6702" s="82"/>
      <c r="D6702" s="82"/>
      <c r="E6702" s="133"/>
      <c r="F6702" s="84"/>
      <c r="G6702" s="84"/>
      <c r="H6702" s="82"/>
      <c r="I6702" s="84"/>
      <c r="J6702" s="84"/>
      <c r="K6702" s="84"/>
      <c r="L6702" s="82"/>
    </row>
    <row r="6703" spans="2:12" x14ac:dyDescent="0.3">
      <c r="B6703" s="82"/>
      <c r="C6703" s="82"/>
      <c r="D6703" s="82"/>
      <c r="E6703" s="133"/>
      <c r="F6703" s="84"/>
      <c r="G6703" s="84"/>
      <c r="H6703" s="82"/>
      <c r="I6703" s="84"/>
      <c r="J6703" s="84"/>
      <c r="K6703" s="84"/>
      <c r="L6703" s="82"/>
    </row>
    <row r="6704" spans="2:12" x14ac:dyDescent="0.3">
      <c r="B6704" s="82"/>
      <c r="C6704" s="82"/>
      <c r="D6704" s="82"/>
      <c r="E6704" s="133"/>
      <c r="F6704" s="84"/>
      <c r="G6704" s="84"/>
      <c r="H6704" s="82"/>
      <c r="I6704" s="84"/>
      <c r="J6704" s="84"/>
      <c r="K6704" s="84"/>
      <c r="L6704" s="82"/>
    </row>
    <row r="6705" spans="2:12" x14ac:dyDescent="0.3">
      <c r="B6705" s="82"/>
      <c r="C6705" s="82"/>
      <c r="D6705" s="82"/>
      <c r="E6705" s="133"/>
      <c r="F6705" s="84"/>
      <c r="G6705" s="84"/>
      <c r="H6705" s="82"/>
      <c r="I6705" s="84"/>
      <c r="J6705" s="84"/>
      <c r="K6705" s="84"/>
      <c r="L6705" s="82"/>
    </row>
    <row r="6706" spans="2:12" x14ac:dyDescent="0.3">
      <c r="B6706" s="82"/>
      <c r="C6706" s="82"/>
      <c r="D6706" s="82"/>
      <c r="E6706" s="133"/>
      <c r="F6706" s="84"/>
      <c r="G6706" s="84"/>
      <c r="H6706" s="82"/>
      <c r="I6706" s="84"/>
      <c r="J6706" s="84"/>
      <c r="K6706" s="84"/>
      <c r="L6706" s="82"/>
    </row>
    <row r="6707" spans="2:12" x14ac:dyDescent="0.3">
      <c r="B6707" s="82"/>
      <c r="C6707" s="82"/>
      <c r="D6707" s="82"/>
      <c r="E6707" s="133"/>
      <c r="F6707" s="84"/>
      <c r="G6707" s="84"/>
      <c r="H6707" s="82"/>
      <c r="I6707" s="84"/>
      <c r="J6707" s="84"/>
      <c r="K6707" s="84"/>
      <c r="L6707" s="82"/>
    </row>
    <row r="6708" spans="2:12" x14ac:dyDescent="0.3">
      <c r="B6708" s="82"/>
      <c r="C6708" s="82"/>
      <c r="D6708" s="82"/>
      <c r="E6708" s="133"/>
      <c r="F6708" s="84"/>
      <c r="G6708" s="84"/>
      <c r="H6708" s="82"/>
      <c r="I6708" s="84"/>
      <c r="J6708" s="84"/>
      <c r="K6708" s="84"/>
      <c r="L6708" s="82"/>
    </row>
    <row r="6709" spans="2:12" x14ac:dyDescent="0.3">
      <c r="B6709" s="82"/>
      <c r="C6709" s="82"/>
      <c r="D6709" s="82"/>
      <c r="E6709" s="133"/>
      <c r="F6709" s="84"/>
      <c r="G6709" s="84"/>
      <c r="H6709" s="82"/>
      <c r="I6709" s="84"/>
      <c r="J6709" s="84"/>
      <c r="K6709" s="84"/>
      <c r="L6709" s="82"/>
    </row>
    <row r="6710" spans="2:12" x14ac:dyDescent="0.3">
      <c r="B6710" s="82"/>
      <c r="C6710" s="82"/>
      <c r="D6710" s="82"/>
      <c r="E6710" s="133"/>
      <c r="F6710" s="84"/>
      <c r="G6710" s="84"/>
      <c r="H6710" s="82"/>
      <c r="I6710" s="84"/>
      <c r="J6710" s="84"/>
      <c r="K6710" s="84"/>
      <c r="L6710" s="82"/>
    </row>
    <row r="6711" spans="2:12" x14ac:dyDescent="0.3">
      <c r="B6711" s="82"/>
      <c r="C6711" s="82"/>
      <c r="D6711" s="82"/>
      <c r="E6711" s="133"/>
      <c r="F6711" s="84"/>
      <c r="G6711" s="84"/>
      <c r="H6711" s="82"/>
      <c r="I6711" s="84"/>
      <c r="J6711" s="84"/>
      <c r="K6711" s="84"/>
      <c r="L6711" s="82"/>
    </row>
    <row r="6712" spans="2:12" x14ac:dyDescent="0.3">
      <c r="B6712" s="82"/>
      <c r="C6712" s="82"/>
      <c r="D6712" s="82"/>
      <c r="E6712" s="133"/>
      <c r="F6712" s="84"/>
      <c r="G6712" s="84"/>
      <c r="H6712" s="82"/>
      <c r="I6712" s="84"/>
      <c r="J6712" s="84"/>
      <c r="K6712" s="84"/>
      <c r="L6712" s="82"/>
    </row>
    <row r="6713" spans="2:12" x14ac:dyDescent="0.3">
      <c r="B6713" s="82"/>
      <c r="C6713" s="82"/>
      <c r="D6713" s="82"/>
      <c r="E6713" s="133"/>
      <c r="F6713" s="84"/>
      <c r="G6713" s="84"/>
      <c r="H6713" s="82"/>
      <c r="I6713" s="84"/>
      <c r="J6713" s="84"/>
      <c r="K6713" s="84"/>
      <c r="L6713" s="82"/>
    </row>
    <row r="6714" spans="2:12" x14ac:dyDescent="0.3">
      <c r="B6714" s="82"/>
      <c r="C6714" s="82"/>
      <c r="D6714" s="82"/>
      <c r="E6714" s="133"/>
      <c r="F6714" s="84"/>
      <c r="G6714" s="84"/>
      <c r="H6714" s="82"/>
      <c r="I6714" s="84"/>
      <c r="J6714" s="84"/>
      <c r="K6714" s="84"/>
      <c r="L6714" s="82"/>
    </row>
    <row r="6715" spans="2:12" x14ac:dyDescent="0.3">
      <c r="B6715" s="82"/>
      <c r="C6715" s="82"/>
      <c r="D6715" s="82"/>
      <c r="E6715" s="133"/>
      <c r="F6715" s="84"/>
      <c r="G6715" s="84"/>
      <c r="H6715" s="82"/>
      <c r="I6715" s="84"/>
      <c r="J6715" s="84"/>
      <c r="K6715" s="84"/>
      <c r="L6715" s="82"/>
    </row>
    <row r="6716" spans="2:12" x14ac:dyDescent="0.3">
      <c r="B6716" s="82"/>
      <c r="C6716" s="82"/>
      <c r="D6716" s="82"/>
      <c r="E6716" s="133"/>
      <c r="F6716" s="84"/>
      <c r="G6716" s="84"/>
      <c r="H6716" s="82"/>
      <c r="I6716" s="84"/>
      <c r="J6716" s="84"/>
      <c r="K6716" s="84"/>
      <c r="L6716" s="82"/>
    </row>
    <row r="6717" spans="2:12" x14ac:dyDescent="0.3">
      <c r="B6717" s="82"/>
      <c r="C6717" s="82"/>
      <c r="D6717" s="82"/>
      <c r="E6717" s="133"/>
      <c r="F6717" s="84"/>
      <c r="G6717" s="84"/>
      <c r="H6717" s="82"/>
      <c r="I6717" s="84"/>
      <c r="J6717" s="84"/>
      <c r="K6717" s="84"/>
      <c r="L6717" s="82"/>
    </row>
    <row r="6718" spans="2:12" x14ac:dyDescent="0.3">
      <c r="B6718" s="82"/>
      <c r="C6718" s="82"/>
      <c r="D6718" s="82"/>
      <c r="E6718" s="133"/>
      <c r="F6718" s="84"/>
      <c r="G6718" s="84"/>
      <c r="H6718" s="82"/>
      <c r="I6718" s="84"/>
      <c r="J6718" s="84"/>
      <c r="K6718" s="84"/>
      <c r="L6718" s="82"/>
    </row>
    <row r="6719" spans="2:12" x14ac:dyDescent="0.3">
      <c r="B6719" s="82"/>
      <c r="C6719" s="82"/>
      <c r="D6719" s="82"/>
      <c r="E6719" s="133"/>
      <c r="F6719" s="84"/>
      <c r="G6719" s="84"/>
      <c r="H6719" s="82"/>
      <c r="I6719" s="84"/>
      <c r="J6719" s="84"/>
      <c r="K6719" s="84"/>
      <c r="L6719" s="82"/>
    </row>
    <row r="6720" spans="2:12" x14ac:dyDescent="0.3">
      <c r="B6720" s="82"/>
      <c r="C6720" s="82"/>
      <c r="D6720" s="82"/>
      <c r="E6720" s="133"/>
      <c r="F6720" s="84"/>
      <c r="G6720" s="84"/>
      <c r="H6720" s="82"/>
      <c r="I6720" s="84"/>
      <c r="J6720" s="84"/>
      <c r="K6720" s="84"/>
      <c r="L6720" s="82"/>
    </row>
    <row r="6721" spans="2:12" x14ac:dyDescent="0.3">
      <c r="B6721" s="82"/>
      <c r="C6721" s="82"/>
      <c r="D6721" s="82"/>
      <c r="E6721" s="133"/>
      <c r="F6721" s="84"/>
      <c r="G6721" s="84"/>
      <c r="H6721" s="82"/>
      <c r="I6721" s="84"/>
      <c r="J6721" s="84"/>
      <c r="K6721" s="84"/>
      <c r="L6721" s="82"/>
    </row>
    <row r="6722" spans="2:12" x14ac:dyDescent="0.3">
      <c r="B6722" s="82"/>
      <c r="C6722" s="82"/>
      <c r="D6722" s="82"/>
      <c r="E6722" s="133"/>
      <c r="F6722" s="84"/>
      <c r="G6722" s="84"/>
      <c r="H6722" s="82"/>
      <c r="I6722" s="84"/>
      <c r="J6722" s="84"/>
      <c r="K6722" s="84"/>
      <c r="L6722" s="82"/>
    </row>
    <row r="6723" spans="2:12" x14ac:dyDescent="0.3">
      <c r="B6723" s="82"/>
      <c r="C6723" s="82"/>
      <c r="D6723" s="82"/>
      <c r="E6723" s="133"/>
      <c r="F6723" s="84"/>
      <c r="G6723" s="84"/>
      <c r="H6723" s="82"/>
      <c r="I6723" s="84"/>
      <c r="J6723" s="84"/>
      <c r="K6723" s="84"/>
      <c r="L6723" s="82"/>
    </row>
    <row r="6724" spans="2:12" x14ac:dyDescent="0.3">
      <c r="B6724" s="82"/>
      <c r="C6724" s="82"/>
      <c r="D6724" s="82"/>
      <c r="E6724" s="133"/>
      <c r="F6724" s="84"/>
      <c r="G6724" s="84"/>
      <c r="H6724" s="82"/>
      <c r="I6724" s="84"/>
      <c r="J6724" s="84"/>
      <c r="K6724" s="84"/>
      <c r="L6724" s="82"/>
    </row>
    <row r="6725" spans="2:12" x14ac:dyDescent="0.3">
      <c r="B6725" s="82"/>
      <c r="C6725" s="82"/>
      <c r="D6725" s="82"/>
      <c r="E6725" s="133"/>
      <c r="F6725" s="84"/>
      <c r="G6725" s="84"/>
      <c r="H6725" s="82"/>
      <c r="I6725" s="84"/>
      <c r="J6725" s="84"/>
      <c r="K6725" s="84"/>
      <c r="L6725" s="82"/>
    </row>
    <row r="6726" spans="2:12" x14ac:dyDescent="0.3">
      <c r="B6726" s="82"/>
      <c r="C6726" s="82"/>
      <c r="D6726" s="82"/>
      <c r="E6726" s="133"/>
      <c r="F6726" s="84"/>
      <c r="G6726" s="84"/>
      <c r="H6726" s="82"/>
      <c r="I6726" s="84"/>
      <c r="J6726" s="84"/>
      <c r="K6726" s="84"/>
      <c r="L6726" s="82"/>
    </row>
    <row r="6727" spans="2:12" x14ac:dyDescent="0.3">
      <c r="B6727" s="82"/>
      <c r="C6727" s="82"/>
      <c r="D6727" s="82"/>
      <c r="E6727" s="133"/>
      <c r="F6727" s="84"/>
      <c r="G6727" s="84"/>
      <c r="H6727" s="82"/>
      <c r="I6727" s="84"/>
      <c r="J6727" s="84"/>
      <c r="K6727" s="84"/>
      <c r="L6727" s="82"/>
    </row>
    <row r="6728" spans="2:12" x14ac:dyDescent="0.3">
      <c r="B6728" s="82"/>
      <c r="C6728" s="82"/>
      <c r="D6728" s="82"/>
      <c r="E6728" s="133"/>
      <c r="F6728" s="84"/>
      <c r="G6728" s="84"/>
      <c r="H6728" s="82"/>
      <c r="I6728" s="84"/>
      <c r="J6728" s="84"/>
      <c r="K6728" s="84"/>
      <c r="L6728" s="82"/>
    </row>
    <row r="6729" spans="2:12" x14ac:dyDescent="0.3">
      <c r="B6729" s="82"/>
      <c r="C6729" s="82"/>
      <c r="D6729" s="82"/>
      <c r="E6729" s="133"/>
      <c r="F6729" s="84"/>
      <c r="G6729" s="84"/>
      <c r="H6729" s="82"/>
      <c r="I6729" s="84"/>
      <c r="J6729" s="84"/>
      <c r="K6729" s="84"/>
      <c r="L6729" s="82"/>
    </row>
    <row r="6730" spans="2:12" x14ac:dyDescent="0.3">
      <c r="B6730" s="82"/>
      <c r="C6730" s="82"/>
      <c r="D6730" s="82"/>
      <c r="E6730" s="133"/>
      <c r="F6730" s="84"/>
      <c r="G6730" s="84"/>
      <c r="H6730" s="82"/>
      <c r="I6730" s="84"/>
      <c r="J6730" s="84"/>
      <c r="K6730" s="84"/>
      <c r="L6730" s="82"/>
    </row>
    <row r="6731" spans="2:12" x14ac:dyDescent="0.3">
      <c r="B6731" s="82"/>
      <c r="C6731" s="82"/>
      <c r="D6731" s="82"/>
      <c r="E6731" s="133"/>
      <c r="F6731" s="84"/>
      <c r="G6731" s="84"/>
      <c r="H6731" s="82"/>
      <c r="I6731" s="84"/>
      <c r="J6731" s="84"/>
      <c r="K6731" s="84"/>
      <c r="L6731" s="82"/>
    </row>
    <row r="6732" spans="2:12" x14ac:dyDescent="0.3">
      <c r="B6732" s="82"/>
      <c r="C6732" s="82"/>
      <c r="D6732" s="82"/>
      <c r="E6732" s="133"/>
      <c r="F6732" s="84"/>
      <c r="G6732" s="84"/>
      <c r="H6732" s="82"/>
      <c r="I6732" s="84"/>
      <c r="J6732" s="84"/>
      <c r="K6732" s="84"/>
      <c r="L6732" s="82"/>
    </row>
    <row r="6733" spans="2:12" x14ac:dyDescent="0.3">
      <c r="B6733" s="82"/>
      <c r="C6733" s="82"/>
      <c r="D6733" s="82"/>
      <c r="E6733" s="133"/>
      <c r="F6733" s="84"/>
      <c r="G6733" s="84"/>
      <c r="H6733" s="82"/>
      <c r="I6733" s="84"/>
      <c r="J6733" s="84"/>
      <c r="K6733" s="84"/>
      <c r="L6733" s="82"/>
    </row>
    <row r="6734" spans="2:12" x14ac:dyDescent="0.3">
      <c r="B6734" s="82"/>
      <c r="C6734" s="82"/>
      <c r="D6734" s="82"/>
      <c r="E6734" s="133"/>
      <c r="F6734" s="84"/>
      <c r="G6734" s="84"/>
      <c r="H6734" s="82"/>
      <c r="I6734" s="84"/>
      <c r="J6734" s="84"/>
      <c r="K6734" s="84"/>
      <c r="L6734" s="82"/>
    </row>
    <row r="6735" spans="2:12" x14ac:dyDescent="0.3">
      <c r="B6735" s="82"/>
      <c r="C6735" s="82"/>
      <c r="D6735" s="82"/>
      <c r="E6735" s="133"/>
      <c r="F6735" s="84"/>
      <c r="G6735" s="84"/>
      <c r="H6735" s="82"/>
      <c r="I6735" s="84"/>
      <c r="J6735" s="84"/>
      <c r="K6735" s="84"/>
      <c r="L6735" s="82"/>
    </row>
    <row r="6736" spans="2:12" x14ac:dyDescent="0.3">
      <c r="B6736" s="82"/>
      <c r="C6736" s="82"/>
      <c r="D6736" s="82"/>
      <c r="E6736" s="133"/>
      <c r="F6736" s="84"/>
      <c r="G6736" s="84"/>
      <c r="H6736" s="82"/>
      <c r="I6736" s="84"/>
      <c r="J6736" s="84"/>
      <c r="K6736" s="84"/>
      <c r="L6736" s="82"/>
    </row>
    <row r="6737" spans="2:12" x14ac:dyDescent="0.3">
      <c r="B6737" s="82"/>
      <c r="C6737" s="82"/>
      <c r="D6737" s="82"/>
      <c r="E6737" s="133"/>
      <c r="F6737" s="84"/>
      <c r="G6737" s="84"/>
      <c r="H6737" s="82"/>
      <c r="I6737" s="84"/>
      <c r="J6737" s="84"/>
      <c r="K6737" s="84"/>
      <c r="L6737" s="82"/>
    </row>
    <row r="6738" spans="2:12" x14ac:dyDescent="0.3">
      <c r="B6738" s="82"/>
      <c r="C6738" s="82"/>
      <c r="D6738" s="82"/>
      <c r="E6738" s="133"/>
      <c r="F6738" s="84"/>
      <c r="G6738" s="84"/>
      <c r="H6738" s="82"/>
      <c r="I6738" s="84"/>
      <c r="J6738" s="84"/>
      <c r="K6738" s="84"/>
      <c r="L6738" s="82"/>
    </row>
    <row r="6739" spans="2:12" x14ac:dyDescent="0.3">
      <c r="B6739" s="82"/>
      <c r="C6739" s="82"/>
      <c r="D6739" s="82"/>
      <c r="E6739" s="133"/>
      <c r="F6739" s="84"/>
      <c r="G6739" s="84"/>
      <c r="H6739" s="82"/>
      <c r="I6739" s="84"/>
      <c r="J6739" s="84"/>
      <c r="K6739" s="84"/>
      <c r="L6739" s="82"/>
    </row>
    <row r="6740" spans="2:12" x14ac:dyDescent="0.3">
      <c r="B6740" s="82"/>
      <c r="C6740" s="82"/>
      <c r="D6740" s="82"/>
      <c r="E6740" s="133"/>
      <c r="F6740" s="84"/>
      <c r="G6740" s="84"/>
      <c r="H6740" s="82"/>
      <c r="I6740" s="84"/>
      <c r="J6740" s="84"/>
      <c r="K6740" s="84"/>
      <c r="L6740" s="82"/>
    </row>
    <row r="6741" spans="2:12" x14ac:dyDescent="0.3">
      <c r="B6741" s="82"/>
      <c r="C6741" s="82"/>
      <c r="D6741" s="82"/>
      <c r="E6741" s="133"/>
      <c r="F6741" s="84"/>
      <c r="G6741" s="84"/>
      <c r="H6741" s="82"/>
      <c r="I6741" s="84"/>
      <c r="J6741" s="84"/>
      <c r="K6741" s="84"/>
      <c r="L6741" s="82"/>
    </row>
    <row r="6742" spans="2:12" x14ac:dyDescent="0.3">
      <c r="B6742" s="82"/>
      <c r="C6742" s="82"/>
      <c r="D6742" s="82"/>
      <c r="E6742" s="133"/>
      <c r="F6742" s="84"/>
      <c r="G6742" s="84"/>
      <c r="H6742" s="82"/>
      <c r="I6742" s="84"/>
      <c r="J6742" s="84"/>
      <c r="K6742" s="84"/>
      <c r="L6742" s="82"/>
    </row>
    <row r="6743" spans="2:12" x14ac:dyDescent="0.3">
      <c r="B6743" s="82"/>
      <c r="C6743" s="82"/>
      <c r="D6743" s="82"/>
      <c r="E6743" s="133"/>
      <c r="F6743" s="84"/>
      <c r="G6743" s="84"/>
      <c r="H6743" s="82"/>
      <c r="I6743" s="84"/>
      <c r="J6743" s="84"/>
      <c r="K6743" s="84"/>
      <c r="L6743" s="82"/>
    </row>
    <row r="6744" spans="2:12" x14ac:dyDescent="0.3">
      <c r="B6744" s="82"/>
      <c r="C6744" s="82"/>
      <c r="D6744" s="82"/>
      <c r="E6744" s="133"/>
      <c r="F6744" s="84"/>
      <c r="G6744" s="84"/>
      <c r="H6744" s="82"/>
      <c r="I6744" s="84"/>
      <c r="J6744" s="84"/>
      <c r="K6744" s="84"/>
      <c r="L6744" s="82"/>
    </row>
    <row r="6745" spans="2:12" x14ac:dyDescent="0.3">
      <c r="B6745" s="82"/>
      <c r="C6745" s="82"/>
      <c r="D6745" s="82"/>
      <c r="E6745" s="133"/>
      <c r="F6745" s="84"/>
      <c r="G6745" s="84"/>
      <c r="H6745" s="82"/>
      <c r="I6745" s="84"/>
      <c r="J6745" s="84"/>
      <c r="K6745" s="84"/>
      <c r="L6745" s="82"/>
    </row>
    <row r="6746" spans="2:12" x14ac:dyDescent="0.3">
      <c r="B6746" s="82"/>
      <c r="C6746" s="82"/>
      <c r="D6746" s="82"/>
      <c r="E6746" s="133"/>
      <c r="F6746" s="84"/>
      <c r="G6746" s="84"/>
      <c r="H6746" s="82"/>
      <c r="I6746" s="84"/>
      <c r="J6746" s="84"/>
      <c r="K6746" s="84"/>
      <c r="L6746" s="82"/>
    </row>
    <row r="6747" spans="2:12" x14ac:dyDescent="0.3">
      <c r="B6747" s="82"/>
      <c r="C6747" s="82"/>
      <c r="D6747" s="82"/>
      <c r="E6747" s="133"/>
      <c r="F6747" s="84"/>
      <c r="G6747" s="84"/>
      <c r="H6747" s="82"/>
      <c r="I6747" s="84"/>
      <c r="J6747" s="84"/>
      <c r="K6747" s="84"/>
      <c r="L6747" s="82"/>
    </row>
    <row r="6748" spans="2:12" x14ac:dyDescent="0.3">
      <c r="B6748" s="82"/>
      <c r="C6748" s="82"/>
      <c r="D6748" s="82"/>
      <c r="E6748" s="133"/>
      <c r="F6748" s="84"/>
      <c r="G6748" s="84"/>
      <c r="H6748" s="82"/>
      <c r="I6748" s="84"/>
      <c r="J6748" s="84"/>
      <c r="K6748" s="84"/>
      <c r="L6748" s="82"/>
    </row>
    <row r="6749" spans="2:12" x14ac:dyDescent="0.3">
      <c r="B6749" s="82"/>
      <c r="C6749" s="82"/>
      <c r="D6749" s="82"/>
      <c r="E6749" s="133"/>
      <c r="F6749" s="84"/>
      <c r="G6749" s="84"/>
      <c r="H6749" s="82"/>
      <c r="I6749" s="84"/>
      <c r="J6749" s="84"/>
      <c r="K6749" s="84"/>
      <c r="L6749" s="82"/>
    </row>
    <row r="6750" spans="2:12" x14ac:dyDescent="0.3">
      <c r="B6750" s="82"/>
      <c r="C6750" s="82"/>
      <c r="D6750" s="82"/>
      <c r="E6750" s="133"/>
      <c r="F6750" s="84"/>
      <c r="G6750" s="84"/>
      <c r="H6750" s="82"/>
      <c r="I6750" s="84"/>
      <c r="J6750" s="84"/>
      <c r="K6750" s="84"/>
      <c r="L6750" s="82"/>
    </row>
    <row r="6751" spans="2:12" x14ac:dyDescent="0.3">
      <c r="B6751" s="82"/>
      <c r="C6751" s="82"/>
      <c r="D6751" s="82"/>
      <c r="E6751" s="133"/>
      <c r="F6751" s="84"/>
      <c r="G6751" s="84"/>
      <c r="H6751" s="82"/>
      <c r="I6751" s="84"/>
      <c r="J6751" s="84"/>
      <c r="K6751" s="84"/>
      <c r="L6751" s="82"/>
    </row>
    <row r="6752" spans="2:12" x14ac:dyDescent="0.3">
      <c r="B6752" s="82"/>
      <c r="C6752" s="82"/>
      <c r="D6752" s="82"/>
      <c r="E6752" s="133"/>
      <c r="F6752" s="84"/>
      <c r="G6752" s="84"/>
      <c r="H6752" s="82"/>
      <c r="I6752" s="84"/>
      <c r="J6752" s="84"/>
      <c r="K6752" s="84"/>
      <c r="L6752" s="82"/>
    </row>
    <row r="6753" spans="2:12" x14ac:dyDescent="0.3">
      <c r="B6753" s="82"/>
      <c r="C6753" s="82"/>
      <c r="D6753" s="82"/>
      <c r="E6753" s="133"/>
      <c r="F6753" s="84"/>
      <c r="G6753" s="84"/>
      <c r="H6753" s="82"/>
      <c r="I6753" s="84"/>
      <c r="J6753" s="84"/>
      <c r="K6753" s="84"/>
      <c r="L6753" s="82"/>
    </row>
    <row r="6754" spans="2:12" x14ac:dyDescent="0.3">
      <c r="B6754" s="82"/>
      <c r="C6754" s="82"/>
      <c r="D6754" s="82"/>
      <c r="E6754" s="133"/>
      <c r="F6754" s="84"/>
      <c r="G6754" s="84"/>
      <c r="H6754" s="82"/>
      <c r="I6754" s="84"/>
      <c r="J6754" s="84"/>
      <c r="K6754" s="84"/>
      <c r="L6754" s="82"/>
    </row>
    <row r="6755" spans="2:12" x14ac:dyDescent="0.3">
      <c r="B6755" s="82"/>
      <c r="C6755" s="82"/>
      <c r="D6755" s="82"/>
      <c r="E6755" s="133"/>
      <c r="F6755" s="84"/>
      <c r="G6755" s="84"/>
      <c r="H6755" s="82"/>
      <c r="I6755" s="84"/>
      <c r="J6755" s="84"/>
      <c r="K6755" s="84"/>
      <c r="L6755" s="82"/>
    </row>
    <row r="6756" spans="2:12" x14ac:dyDescent="0.3">
      <c r="B6756" s="82"/>
      <c r="C6756" s="82"/>
      <c r="D6756" s="82"/>
      <c r="E6756" s="133"/>
      <c r="F6756" s="84"/>
      <c r="G6756" s="84"/>
      <c r="H6756" s="82"/>
      <c r="I6756" s="84"/>
      <c r="J6756" s="84"/>
      <c r="K6756" s="84"/>
      <c r="L6756" s="82"/>
    </row>
    <row r="6757" spans="2:12" x14ac:dyDescent="0.3">
      <c r="B6757" s="82"/>
      <c r="C6757" s="82"/>
      <c r="D6757" s="82"/>
      <c r="E6757" s="133"/>
      <c r="F6757" s="84"/>
      <c r="G6757" s="84"/>
      <c r="H6757" s="82"/>
      <c r="I6757" s="84"/>
      <c r="J6757" s="84"/>
      <c r="K6757" s="84"/>
      <c r="L6757" s="82"/>
    </row>
    <row r="6758" spans="2:12" x14ac:dyDescent="0.3">
      <c r="B6758" s="82"/>
      <c r="C6758" s="82"/>
      <c r="D6758" s="82"/>
      <c r="E6758" s="133"/>
      <c r="F6758" s="84"/>
      <c r="G6758" s="84"/>
      <c r="H6758" s="82"/>
      <c r="I6758" s="84"/>
      <c r="J6758" s="84"/>
      <c r="K6758" s="84"/>
      <c r="L6758" s="82"/>
    </row>
    <row r="6759" spans="2:12" x14ac:dyDescent="0.3">
      <c r="B6759" s="82"/>
      <c r="C6759" s="82"/>
      <c r="D6759" s="82"/>
      <c r="E6759" s="133"/>
      <c r="F6759" s="84"/>
      <c r="G6759" s="84"/>
      <c r="H6759" s="82"/>
      <c r="I6759" s="84"/>
      <c r="J6759" s="84"/>
      <c r="K6759" s="84"/>
      <c r="L6759" s="82"/>
    </row>
    <row r="6760" spans="2:12" x14ac:dyDescent="0.3">
      <c r="B6760" s="82"/>
      <c r="C6760" s="82"/>
      <c r="D6760" s="82"/>
      <c r="E6760" s="133"/>
      <c r="F6760" s="84"/>
      <c r="G6760" s="84"/>
      <c r="H6760" s="82"/>
      <c r="I6760" s="84"/>
      <c r="J6760" s="84"/>
      <c r="K6760" s="84"/>
      <c r="L6760" s="82"/>
    </row>
    <row r="6761" spans="2:12" x14ac:dyDescent="0.3">
      <c r="B6761" s="82"/>
      <c r="C6761" s="82"/>
      <c r="D6761" s="82"/>
      <c r="E6761" s="133"/>
      <c r="F6761" s="84"/>
      <c r="G6761" s="84"/>
      <c r="H6761" s="82"/>
      <c r="I6761" s="84"/>
      <c r="J6761" s="84"/>
      <c r="K6761" s="84"/>
      <c r="L6761" s="82"/>
    </row>
    <row r="6762" spans="2:12" x14ac:dyDescent="0.3">
      <c r="B6762" s="82"/>
      <c r="C6762" s="82"/>
      <c r="D6762" s="82"/>
      <c r="E6762" s="133"/>
      <c r="F6762" s="84"/>
      <c r="G6762" s="84"/>
      <c r="H6762" s="82"/>
      <c r="I6762" s="84"/>
      <c r="J6762" s="84"/>
      <c r="K6762" s="84"/>
      <c r="L6762" s="82"/>
    </row>
    <row r="6763" spans="2:12" x14ac:dyDescent="0.3">
      <c r="B6763" s="82"/>
      <c r="C6763" s="82"/>
      <c r="D6763" s="82"/>
      <c r="E6763" s="133"/>
      <c r="F6763" s="84"/>
      <c r="G6763" s="84"/>
      <c r="H6763" s="82"/>
      <c r="I6763" s="84"/>
      <c r="J6763" s="84"/>
      <c r="K6763" s="84"/>
      <c r="L6763" s="82"/>
    </row>
    <row r="6764" spans="2:12" x14ac:dyDescent="0.3">
      <c r="B6764" s="82"/>
      <c r="C6764" s="82"/>
      <c r="D6764" s="82"/>
      <c r="E6764" s="133"/>
      <c r="F6764" s="84"/>
      <c r="G6764" s="84"/>
      <c r="H6764" s="82"/>
      <c r="I6764" s="84"/>
      <c r="J6764" s="84"/>
      <c r="K6764" s="84"/>
      <c r="L6764" s="82"/>
    </row>
    <row r="6765" spans="2:12" x14ac:dyDescent="0.3">
      <c r="B6765" s="82"/>
      <c r="C6765" s="82"/>
      <c r="D6765" s="82"/>
      <c r="E6765" s="133"/>
      <c r="F6765" s="84"/>
      <c r="G6765" s="84"/>
      <c r="H6765" s="82"/>
      <c r="I6765" s="84"/>
      <c r="J6765" s="84"/>
      <c r="K6765" s="84"/>
      <c r="L6765" s="82"/>
    </row>
    <row r="6766" spans="2:12" x14ac:dyDescent="0.3">
      <c r="B6766" s="82"/>
      <c r="C6766" s="82"/>
      <c r="D6766" s="82"/>
      <c r="E6766" s="133"/>
      <c r="F6766" s="84"/>
      <c r="G6766" s="84"/>
      <c r="H6766" s="82"/>
      <c r="I6766" s="84"/>
      <c r="J6766" s="84"/>
      <c r="K6766" s="84"/>
      <c r="L6766" s="82"/>
    </row>
    <row r="6767" spans="2:12" x14ac:dyDescent="0.3">
      <c r="B6767" s="82"/>
      <c r="C6767" s="82"/>
      <c r="D6767" s="82"/>
      <c r="E6767" s="133"/>
      <c r="F6767" s="84"/>
      <c r="G6767" s="84"/>
      <c r="H6767" s="82"/>
      <c r="I6767" s="84"/>
      <c r="J6767" s="84"/>
      <c r="K6767" s="84"/>
      <c r="L6767" s="82"/>
    </row>
    <row r="6768" spans="2:12" x14ac:dyDescent="0.3">
      <c r="B6768" s="82"/>
      <c r="C6768" s="82"/>
      <c r="D6768" s="82"/>
      <c r="E6768" s="133"/>
      <c r="F6768" s="84"/>
      <c r="G6768" s="84"/>
      <c r="H6768" s="82"/>
      <c r="I6768" s="84"/>
      <c r="J6768" s="84"/>
      <c r="K6768" s="84"/>
      <c r="L6768" s="82"/>
    </row>
    <row r="6769" spans="2:12" x14ac:dyDescent="0.3">
      <c r="B6769" s="82"/>
      <c r="C6769" s="82"/>
      <c r="D6769" s="82"/>
      <c r="E6769" s="133"/>
      <c r="F6769" s="84"/>
      <c r="G6769" s="84"/>
      <c r="H6769" s="82"/>
      <c r="I6769" s="84"/>
      <c r="J6769" s="84"/>
      <c r="K6769" s="84"/>
      <c r="L6769" s="82"/>
    </row>
    <row r="6770" spans="2:12" x14ac:dyDescent="0.3">
      <c r="B6770" s="82"/>
      <c r="C6770" s="82"/>
      <c r="D6770" s="82"/>
      <c r="E6770" s="133"/>
      <c r="F6770" s="84"/>
      <c r="G6770" s="84"/>
      <c r="H6770" s="82"/>
      <c r="I6770" s="84"/>
      <c r="J6770" s="84"/>
      <c r="K6770" s="84"/>
      <c r="L6770" s="82"/>
    </row>
    <row r="6771" spans="2:12" x14ac:dyDescent="0.3">
      <c r="B6771" s="82"/>
      <c r="C6771" s="82"/>
      <c r="D6771" s="82"/>
      <c r="E6771" s="133"/>
      <c r="F6771" s="84"/>
      <c r="G6771" s="84"/>
      <c r="H6771" s="82"/>
      <c r="I6771" s="84"/>
      <c r="J6771" s="84"/>
      <c r="K6771" s="84"/>
      <c r="L6771" s="82"/>
    </row>
    <row r="6772" spans="2:12" x14ac:dyDescent="0.3">
      <c r="B6772" s="82"/>
      <c r="C6772" s="82"/>
      <c r="D6772" s="82"/>
      <c r="E6772" s="133"/>
      <c r="F6772" s="84"/>
      <c r="G6772" s="84"/>
      <c r="H6772" s="82"/>
      <c r="I6772" s="84"/>
      <c r="J6772" s="84"/>
      <c r="K6772" s="84"/>
      <c r="L6772" s="82"/>
    </row>
    <row r="6773" spans="2:12" x14ac:dyDescent="0.3">
      <c r="B6773" s="82"/>
      <c r="C6773" s="82"/>
      <c r="D6773" s="82"/>
      <c r="E6773" s="133"/>
      <c r="F6773" s="84"/>
      <c r="G6773" s="84"/>
      <c r="H6773" s="82"/>
      <c r="I6773" s="84"/>
      <c r="J6773" s="84"/>
      <c r="K6773" s="84"/>
      <c r="L6773" s="82"/>
    </row>
    <row r="6774" spans="2:12" x14ac:dyDescent="0.3">
      <c r="B6774" s="82"/>
      <c r="C6774" s="82"/>
      <c r="D6774" s="82"/>
      <c r="E6774" s="133"/>
      <c r="F6774" s="84"/>
      <c r="G6774" s="84"/>
      <c r="H6774" s="82"/>
      <c r="I6774" s="84"/>
      <c r="J6774" s="84"/>
      <c r="K6774" s="84"/>
      <c r="L6774" s="82"/>
    </row>
    <row r="6775" spans="2:12" x14ac:dyDescent="0.3">
      <c r="B6775" s="82"/>
      <c r="C6775" s="82"/>
      <c r="D6775" s="82"/>
      <c r="E6775" s="133"/>
      <c r="F6775" s="84"/>
      <c r="G6775" s="84"/>
      <c r="H6775" s="82"/>
      <c r="I6775" s="84"/>
      <c r="J6775" s="84"/>
      <c r="K6775" s="84"/>
      <c r="L6775" s="82"/>
    </row>
    <row r="6776" spans="2:12" x14ac:dyDescent="0.3">
      <c r="B6776" s="82"/>
      <c r="C6776" s="82"/>
      <c r="D6776" s="82"/>
      <c r="E6776" s="133"/>
      <c r="F6776" s="84"/>
      <c r="G6776" s="84"/>
      <c r="H6776" s="82"/>
      <c r="I6776" s="84"/>
      <c r="J6776" s="84"/>
      <c r="K6776" s="84"/>
      <c r="L6776" s="82"/>
    </row>
    <row r="6777" spans="2:12" x14ac:dyDescent="0.3">
      <c r="B6777" s="82"/>
      <c r="C6777" s="82"/>
      <c r="D6777" s="82"/>
      <c r="E6777" s="133"/>
      <c r="F6777" s="84"/>
      <c r="G6777" s="84"/>
      <c r="H6777" s="82"/>
      <c r="I6777" s="84"/>
      <c r="J6777" s="84"/>
      <c r="K6777" s="84"/>
      <c r="L6777" s="82"/>
    </row>
    <row r="6778" spans="2:12" x14ac:dyDescent="0.3">
      <c r="B6778" s="82"/>
      <c r="C6778" s="82"/>
      <c r="D6778" s="82"/>
      <c r="E6778" s="133"/>
      <c r="F6778" s="84"/>
      <c r="G6778" s="84"/>
      <c r="H6778" s="82"/>
      <c r="I6778" s="84"/>
      <c r="J6778" s="84"/>
      <c r="K6778" s="84"/>
      <c r="L6778" s="82"/>
    </row>
    <row r="6779" spans="2:12" x14ac:dyDescent="0.3">
      <c r="B6779" s="82"/>
      <c r="C6779" s="82"/>
      <c r="D6779" s="82"/>
      <c r="E6779" s="133"/>
      <c r="F6779" s="84"/>
      <c r="G6779" s="84"/>
      <c r="H6779" s="82"/>
      <c r="I6779" s="84"/>
      <c r="J6779" s="84"/>
      <c r="K6779" s="84"/>
      <c r="L6779" s="82"/>
    </row>
    <row r="6780" spans="2:12" x14ac:dyDescent="0.3">
      <c r="B6780" s="82"/>
      <c r="C6780" s="82"/>
      <c r="D6780" s="82"/>
      <c r="E6780" s="133"/>
      <c r="F6780" s="84"/>
      <c r="G6780" s="84"/>
      <c r="H6780" s="82"/>
      <c r="I6780" s="84"/>
      <c r="J6780" s="84"/>
      <c r="K6780" s="84"/>
      <c r="L6780" s="82"/>
    </row>
    <row r="6781" spans="2:12" x14ac:dyDescent="0.3">
      <c r="B6781" s="82"/>
      <c r="C6781" s="82"/>
      <c r="D6781" s="82"/>
      <c r="E6781" s="133"/>
      <c r="F6781" s="84"/>
      <c r="G6781" s="84"/>
      <c r="H6781" s="82"/>
      <c r="I6781" s="84"/>
      <c r="J6781" s="84"/>
      <c r="K6781" s="84"/>
      <c r="L6781" s="82"/>
    </row>
    <row r="6782" spans="2:12" x14ac:dyDescent="0.3">
      <c r="B6782" s="82"/>
      <c r="C6782" s="82"/>
      <c r="D6782" s="82"/>
      <c r="E6782" s="133"/>
      <c r="F6782" s="84"/>
      <c r="G6782" s="84"/>
      <c r="H6782" s="82"/>
      <c r="I6782" s="84"/>
      <c r="J6782" s="84"/>
      <c r="K6782" s="84"/>
      <c r="L6782" s="82"/>
    </row>
    <row r="6783" spans="2:12" x14ac:dyDescent="0.3">
      <c r="B6783" s="82"/>
      <c r="C6783" s="82"/>
      <c r="D6783" s="82"/>
      <c r="E6783" s="133"/>
      <c r="F6783" s="84"/>
      <c r="G6783" s="84"/>
      <c r="H6783" s="82"/>
      <c r="I6783" s="84"/>
      <c r="J6783" s="84"/>
      <c r="K6783" s="84"/>
      <c r="L6783" s="82"/>
    </row>
    <row r="6784" spans="2:12" x14ac:dyDescent="0.3">
      <c r="B6784" s="82"/>
      <c r="C6784" s="82"/>
      <c r="D6784" s="82"/>
      <c r="E6784" s="133"/>
      <c r="F6784" s="84"/>
      <c r="G6784" s="84"/>
      <c r="H6784" s="82"/>
      <c r="I6784" s="84"/>
      <c r="J6784" s="84"/>
      <c r="K6784" s="84"/>
      <c r="L6784" s="82"/>
    </row>
    <row r="6785" spans="2:12" x14ac:dyDescent="0.3">
      <c r="B6785" s="82"/>
      <c r="C6785" s="82"/>
      <c r="D6785" s="82"/>
      <c r="E6785" s="133"/>
      <c r="F6785" s="84"/>
      <c r="G6785" s="84"/>
      <c r="H6785" s="82"/>
      <c r="I6785" s="84"/>
      <c r="J6785" s="84"/>
      <c r="K6785" s="84"/>
      <c r="L6785" s="82"/>
    </row>
    <row r="6786" spans="2:12" x14ac:dyDescent="0.3">
      <c r="B6786" s="82"/>
      <c r="C6786" s="82"/>
      <c r="D6786" s="82"/>
      <c r="E6786" s="133"/>
      <c r="F6786" s="84"/>
      <c r="G6786" s="84"/>
      <c r="H6786" s="82"/>
      <c r="I6786" s="84"/>
      <c r="J6786" s="84"/>
      <c r="K6786" s="84"/>
      <c r="L6786" s="82"/>
    </row>
    <row r="6787" spans="2:12" x14ac:dyDescent="0.3">
      <c r="B6787" s="82"/>
      <c r="C6787" s="82"/>
      <c r="D6787" s="82"/>
      <c r="E6787" s="133"/>
      <c r="F6787" s="84"/>
      <c r="G6787" s="84"/>
      <c r="H6787" s="82"/>
      <c r="I6787" s="84"/>
      <c r="J6787" s="84"/>
      <c r="K6787" s="84"/>
      <c r="L6787" s="82"/>
    </row>
    <row r="6788" spans="2:12" x14ac:dyDescent="0.3">
      <c r="B6788" s="82"/>
      <c r="C6788" s="82"/>
      <c r="D6788" s="82"/>
      <c r="E6788" s="133"/>
      <c r="F6788" s="84"/>
      <c r="G6788" s="84"/>
      <c r="H6788" s="82"/>
      <c r="I6788" s="84"/>
      <c r="J6788" s="84"/>
      <c r="K6788" s="84"/>
      <c r="L6788" s="82"/>
    </row>
    <row r="6789" spans="2:12" x14ac:dyDescent="0.3">
      <c r="B6789" s="82"/>
      <c r="C6789" s="82"/>
      <c r="D6789" s="82"/>
      <c r="E6789" s="133"/>
      <c r="F6789" s="84"/>
      <c r="G6789" s="84"/>
      <c r="H6789" s="82"/>
      <c r="I6789" s="84"/>
      <c r="J6789" s="84"/>
      <c r="K6789" s="84"/>
      <c r="L6789" s="82"/>
    </row>
    <row r="6790" spans="2:12" x14ac:dyDescent="0.3">
      <c r="B6790" s="82"/>
      <c r="C6790" s="82"/>
      <c r="D6790" s="82"/>
      <c r="E6790" s="133"/>
      <c r="F6790" s="84"/>
      <c r="G6790" s="84"/>
      <c r="H6790" s="82"/>
      <c r="I6790" s="84"/>
      <c r="J6790" s="84"/>
      <c r="K6790" s="84"/>
      <c r="L6790" s="82"/>
    </row>
    <row r="6791" spans="2:12" x14ac:dyDescent="0.3">
      <c r="B6791" s="82"/>
      <c r="C6791" s="82"/>
      <c r="D6791" s="82"/>
      <c r="E6791" s="133"/>
      <c r="F6791" s="84"/>
      <c r="G6791" s="84"/>
      <c r="H6791" s="82"/>
      <c r="I6791" s="84"/>
      <c r="J6791" s="84"/>
      <c r="K6791" s="84"/>
      <c r="L6791" s="82"/>
    </row>
    <row r="6792" spans="2:12" x14ac:dyDescent="0.3">
      <c r="B6792" s="82"/>
      <c r="C6792" s="82"/>
      <c r="D6792" s="82"/>
      <c r="E6792" s="133"/>
      <c r="F6792" s="84"/>
      <c r="G6792" s="84"/>
      <c r="H6792" s="82"/>
      <c r="I6792" s="84"/>
      <c r="J6792" s="84"/>
      <c r="K6792" s="84"/>
      <c r="L6792" s="82"/>
    </row>
    <row r="6793" spans="2:12" x14ac:dyDescent="0.3">
      <c r="B6793" s="82"/>
      <c r="C6793" s="82"/>
      <c r="D6793" s="82"/>
      <c r="E6793" s="133"/>
      <c r="F6793" s="84"/>
      <c r="G6793" s="84"/>
      <c r="H6793" s="82"/>
      <c r="I6793" s="84"/>
      <c r="J6793" s="84"/>
      <c r="K6793" s="84"/>
      <c r="L6793" s="82"/>
    </row>
    <row r="6794" spans="2:12" x14ac:dyDescent="0.3">
      <c r="B6794" s="82"/>
      <c r="C6794" s="82"/>
      <c r="D6794" s="82"/>
      <c r="E6794" s="133"/>
      <c r="F6794" s="84"/>
      <c r="G6794" s="84"/>
      <c r="H6794" s="82"/>
      <c r="I6794" s="84"/>
      <c r="J6794" s="84"/>
      <c r="K6794" s="84"/>
      <c r="L6794" s="82"/>
    </row>
    <row r="6795" spans="2:12" x14ac:dyDescent="0.3">
      <c r="B6795" s="82"/>
      <c r="C6795" s="82"/>
      <c r="D6795" s="82"/>
      <c r="E6795" s="133"/>
      <c r="F6795" s="84"/>
      <c r="G6795" s="84"/>
      <c r="H6795" s="82"/>
      <c r="I6795" s="84"/>
      <c r="J6795" s="84"/>
      <c r="K6795" s="84"/>
      <c r="L6795" s="82"/>
    </row>
    <row r="6796" spans="2:12" x14ac:dyDescent="0.3">
      <c r="B6796" s="82"/>
      <c r="C6796" s="82"/>
      <c r="D6796" s="82"/>
      <c r="E6796" s="133"/>
      <c r="F6796" s="84"/>
      <c r="G6796" s="84"/>
      <c r="H6796" s="82"/>
      <c r="I6796" s="84"/>
      <c r="J6796" s="84"/>
      <c r="K6796" s="84"/>
      <c r="L6796" s="82"/>
    </row>
    <row r="6797" spans="2:12" x14ac:dyDescent="0.3">
      <c r="B6797" s="82"/>
      <c r="C6797" s="82"/>
      <c r="D6797" s="82"/>
      <c r="E6797" s="133"/>
      <c r="F6797" s="84"/>
      <c r="G6797" s="84"/>
      <c r="H6797" s="82"/>
      <c r="I6797" s="84"/>
      <c r="J6797" s="84"/>
      <c r="K6797" s="84"/>
      <c r="L6797" s="82"/>
    </row>
    <row r="6798" spans="2:12" x14ac:dyDescent="0.3">
      <c r="B6798" s="82"/>
      <c r="C6798" s="82"/>
      <c r="D6798" s="82"/>
      <c r="E6798" s="133"/>
      <c r="F6798" s="84"/>
      <c r="G6798" s="84"/>
      <c r="H6798" s="82"/>
      <c r="I6798" s="84"/>
      <c r="J6798" s="84"/>
      <c r="K6798" s="84"/>
      <c r="L6798" s="82"/>
    </row>
    <row r="6799" spans="2:12" x14ac:dyDescent="0.3">
      <c r="B6799" s="82"/>
      <c r="C6799" s="82"/>
      <c r="D6799" s="82"/>
      <c r="E6799" s="133"/>
      <c r="F6799" s="84"/>
      <c r="G6799" s="84"/>
      <c r="H6799" s="82"/>
      <c r="I6799" s="84"/>
      <c r="J6799" s="84"/>
      <c r="K6799" s="84"/>
      <c r="L6799" s="82"/>
    </row>
    <row r="6800" spans="2:12" x14ac:dyDescent="0.3">
      <c r="B6800" s="82"/>
      <c r="C6800" s="82"/>
      <c r="D6800" s="82"/>
      <c r="E6800" s="133"/>
      <c r="F6800" s="84"/>
      <c r="G6800" s="84"/>
      <c r="H6800" s="82"/>
      <c r="I6800" s="84"/>
      <c r="J6800" s="84"/>
      <c r="K6800" s="84"/>
      <c r="L6800" s="82"/>
    </row>
    <row r="6801" spans="2:12" x14ac:dyDescent="0.3">
      <c r="B6801" s="82"/>
      <c r="C6801" s="82"/>
      <c r="D6801" s="82"/>
      <c r="E6801" s="133"/>
      <c r="F6801" s="84"/>
      <c r="G6801" s="84"/>
      <c r="H6801" s="82"/>
      <c r="I6801" s="84"/>
      <c r="J6801" s="84"/>
      <c r="K6801" s="84"/>
      <c r="L6801" s="82"/>
    </row>
    <row r="6802" spans="2:12" x14ac:dyDescent="0.3">
      <c r="B6802" s="82"/>
      <c r="C6802" s="82"/>
      <c r="D6802" s="82"/>
      <c r="E6802" s="133"/>
      <c r="F6802" s="84"/>
      <c r="G6802" s="84"/>
      <c r="H6802" s="82"/>
      <c r="I6802" s="84"/>
      <c r="J6802" s="84"/>
      <c r="K6802" s="84"/>
      <c r="L6802" s="82"/>
    </row>
    <row r="6803" spans="2:12" x14ac:dyDescent="0.3">
      <c r="B6803" s="82"/>
      <c r="C6803" s="82"/>
      <c r="D6803" s="82"/>
      <c r="E6803" s="133"/>
      <c r="F6803" s="84"/>
      <c r="G6803" s="84"/>
      <c r="H6803" s="82"/>
      <c r="I6803" s="84"/>
      <c r="J6803" s="84"/>
      <c r="K6803" s="84"/>
      <c r="L6803" s="82"/>
    </row>
    <row r="6804" spans="2:12" x14ac:dyDescent="0.3">
      <c r="B6804" s="82"/>
      <c r="C6804" s="82"/>
      <c r="D6804" s="82"/>
      <c r="E6804" s="133"/>
      <c r="F6804" s="84"/>
      <c r="G6804" s="84"/>
      <c r="H6804" s="82"/>
      <c r="I6804" s="84"/>
      <c r="J6804" s="84"/>
      <c r="K6804" s="84"/>
      <c r="L6804" s="82"/>
    </row>
    <row r="6805" spans="2:12" x14ac:dyDescent="0.3">
      <c r="B6805" s="82"/>
      <c r="C6805" s="82"/>
      <c r="D6805" s="82"/>
      <c r="E6805" s="133"/>
      <c r="F6805" s="84"/>
      <c r="G6805" s="84"/>
      <c r="H6805" s="82"/>
      <c r="I6805" s="84"/>
      <c r="J6805" s="84"/>
      <c r="K6805" s="84"/>
      <c r="L6805" s="82"/>
    </row>
    <row r="6806" spans="2:12" x14ac:dyDescent="0.3">
      <c r="B6806" s="82"/>
      <c r="C6806" s="82"/>
      <c r="D6806" s="82"/>
      <c r="E6806" s="133"/>
      <c r="F6806" s="84"/>
      <c r="G6806" s="84"/>
      <c r="H6806" s="82"/>
      <c r="I6806" s="84"/>
      <c r="J6806" s="84"/>
      <c r="K6806" s="84"/>
      <c r="L6806" s="82"/>
    </row>
    <row r="6807" spans="2:12" x14ac:dyDescent="0.3">
      <c r="B6807" s="82"/>
      <c r="C6807" s="82"/>
      <c r="D6807" s="82"/>
      <c r="E6807" s="133"/>
      <c r="F6807" s="84"/>
      <c r="G6807" s="84"/>
      <c r="H6807" s="82"/>
      <c r="I6807" s="84"/>
      <c r="J6807" s="84"/>
      <c r="K6807" s="84"/>
      <c r="L6807" s="82"/>
    </row>
    <row r="6808" spans="2:12" x14ac:dyDescent="0.3">
      <c r="B6808" s="82"/>
      <c r="C6808" s="82"/>
      <c r="D6808" s="82"/>
      <c r="E6808" s="133"/>
      <c r="F6808" s="84"/>
      <c r="G6808" s="84"/>
      <c r="H6808" s="82"/>
      <c r="I6808" s="84"/>
      <c r="J6808" s="84"/>
      <c r="K6808" s="84"/>
      <c r="L6808" s="82"/>
    </row>
    <row r="6809" spans="2:12" x14ac:dyDescent="0.3">
      <c r="B6809" s="82"/>
      <c r="C6809" s="82"/>
      <c r="D6809" s="82"/>
      <c r="E6809" s="133"/>
      <c r="F6809" s="84"/>
      <c r="G6809" s="84"/>
      <c r="H6809" s="82"/>
      <c r="I6809" s="84"/>
      <c r="J6809" s="84"/>
      <c r="K6809" s="84"/>
      <c r="L6809" s="82"/>
    </row>
    <row r="6810" spans="2:12" x14ac:dyDescent="0.3">
      <c r="B6810" s="82"/>
      <c r="C6810" s="82"/>
      <c r="D6810" s="82"/>
      <c r="E6810" s="133"/>
      <c r="F6810" s="84"/>
      <c r="G6810" s="84"/>
      <c r="H6810" s="82"/>
      <c r="I6810" s="84"/>
      <c r="J6810" s="84"/>
      <c r="K6810" s="84"/>
      <c r="L6810" s="82"/>
    </row>
    <row r="6811" spans="2:12" x14ac:dyDescent="0.3">
      <c r="B6811" s="82"/>
      <c r="C6811" s="82"/>
      <c r="D6811" s="82"/>
      <c r="E6811" s="133"/>
      <c r="F6811" s="84"/>
      <c r="G6811" s="84"/>
      <c r="H6811" s="82"/>
      <c r="I6811" s="84"/>
      <c r="J6811" s="84"/>
      <c r="K6811" s="84"/>
      <c r="L6811" s="82"/>
    </row>
    <row r="6812" spans="2:12" x14ac:dyDescent="0.3">
      <c r="B6812" s="82"/>
      <c r="C6812" s="82"/>
      <c r="D6812" s="82"/>
      <c r="E6812" s="133"/>
      <c r="F6812" s="84"/>
      <c r="G6812" s="84"/>
      <c r="H6812" s="82"/>
      <c r="I6812" s="84"/>
      <c r="J6812" s="84"/>
      <c r="K6812" s="84"/>
      <c r="L6812" s="82"/>
    </row>
    <row r="6813" spans="2:12" x14ac:dyDescent="0.3">
      <c r="B6813" s="82"/>
      <c r="C6813" s="82"/>
      <c r="D6813" s="82"/>
      <c r="E6813" s="133"/>
      <c r="F6813" s="84"/>
      <c r="G6813" s="84"/>
      <c r="H6813" s="82"/>
      <c r="I6813" s="84"/>
      <c r="J6813" s="84"/>
      <c r="K6813" s="84"/>
      <c r="L6813" s="82"/>
    </row>
    <row r="6814" spans="2:12" x14ac:dyDescent="0.3">
      <c r="B6814" s="82"/>
      <c r="C6814" s="82"/>
      <c r="D6814" s="82"/>
      <c r="E6814" s="133"/>
      <c r="F6814" s="84"/>
      <c r="G6814" s="84"/>
      <c r="H6814" s="82"/>
      <c r="I6814" s="84"/>
      <c r="J6814" s="84"/>
      <c r="K6814" s="84"/>
      <c r="L6814" s="82"/>
    </row>
    <row r="6815" spans="2:12" x14ac:dyDescent="0.3">
      <c r="B6815" s="82"/>
      <c r="C6815" s="82"/>
      <c r="D6815" s="82"/>
      <c r="E6815" s="133"/>
      <c r="F6815" s="84"/>
      <c r="G6815" s="84"/>
      <c r="H6815" s="82"/>
      <c r="I6815" s="84"/>
      <c r="J6815" s="84"/>
      <c r="K6815" s="84"/>
      <c r="L6815" s="82"/>
    </row>
    <row r="6816" spans="2:12" x14ac:dyDescent="0.3">
      <c r="B6816" s="82"/>
      <c r="C6816" s="82"/>
      <c r="D6816" s="82"/>
      <c r="E6816" s="133"/>
      <c r="F6816" s="84"/>
      <c r="G6816" s="84"/>
      <c r="H6816" s="82"/>
      <c r="I6816" s="84"/>
      <c r="J6816" s="84"/>
      <c r="K6816" s="84"/>
      <c r="L6816" s="82"/>
    </row>
    <row r="6817" spans="2:12" x14ac:dyDescent="0.3">
      <c r="B6817" s="82"/>
      <c r="C6817" s="82"/>
      <c r="D6817" s="82"/>
      <c r="E6817" s="133"/>
      <c r="F6817" s="84"/>
      <c r="G6817" s="84"/>
      <c r="H6817" s="82"/>
      <c r="I6817" s="84"/>
      <c r="J6817" s="84"/>
      <c r="K6817" s="84"/>
      <c r="L6817" s="82"/>
    </row>
    <row r="6818" spans="2:12" x14ac:dyDescent="0.3">
      <c r="B6818" s="82"/>
      <c r="C6818" s="82"/>
      <c r="D6818" s="82"/>
      <c r="E6818" s="133"/>
      <c r="F6818" s="84"/>
      <c r="G6818" s="84"/>
      <c r="H6818" s="82"/>
      <c r="I6818" s="84"/>
      <c r="J6818" s="84"/>
      <c r="K6818" s="84"/>
      <c r="L6818" s="82"/>
    </row>
    <row r="6819" spans="2:12" x14ac:dyDescent="0.3">
      <c r="B6819" s="82"/>
      <c r="C6819" s="82"/>
      <c r="D6819" s="82"/>
      <c r="E6819" s="133"/>
      <c r="F6819" s="84"/>
      <c r="G6819" s="84"/>
      <c r="H6819" s="82"/>
      <c r="I6819" s="84"/>
      <c r="J6819" s="84"/>
      <c r="K6819" s="84"/>
      <c r="L6819" s="82"/>
    </row>
    <row r="6820" spans="2:12" x14ac:dyDescent="0.3">
      <c r="B6820" s="82"/>
      <c r="C6820" s="82"/>
      <c r="D6820" s="82"/>
      <c r="E6820" s="133"/>
      <c r="F6820" s="84"/>
      <c r="G6820" s="84"/>
      <c r="H6820" s="82"/>
      <c r="I6820" s="84"/>
      <c r="J6820" s="84"/>
      <c r="K6820" s="84"/>
      <c r="L6820" s="82"/>
    </row>
    <row r="6821" spans="2:12" x14ac:dyDescent="0.3">
      <c r="B6821" s="82"/>
      <c r="C6821" s="82"/>
      <c r="D6821" s="82"/>
      <c r="E6821" s="133"/>
      <c r="F6821" s="84"/>
      <c r="G6821" s="84"/>
      <c r="H6821" s="82"/>
      <c r="I6821" s="84"/>
      <c r="J6821" s="84"/>
      <c r="K6821" s="84"/>
      <c r="L6821" s="82"/>
    </row>
    <row r="6822" spans="2:12" x14ac:dyDescent="0.3">
      <c r="B6822" s="82"/>
      <c r="C6822" s="82"/>
      <c r="D6822" s="82"/>
      <c r="E6822" s="133"/>
      <c r="F6822" s="84"/>
      <c r="G6822" s="84"/>
      <c r="H6822" s="82"/>
      <c r="I6822" s="84"/>
      <c r="J6822" s="84"/>
      <c r="K6822" s="84"/>
      <c r="L6822" s="82"/>
    </row>
    <row r="6823" spans="2:12" x14ac:dyDescent="0.3">
      <c r="B6823" s="82"/>
      <c r="C6823" s="82"/>
      <c r="D6823" s="82"/>
      <c r="E6823" s="133"/>
      <c r="F6823" s="84"/>
      <c r="G6823" s="84"/>
      <c r="H6823" s="82"/>
      <c r="I6823" s="84"/>
      <c r="J6823" s="84"/>
      <c r="K6823" s="84"/>
      <c r="L6823" s="82"/>
    </row>
    <row r="6824" spans="2:12" x14ac:dyDescent="0.3">
      <c r="B6824" s="82"/>
      <c r="C6824" s="82"/>
      <c r="D6824" s="82"/>
      <c r="E6824" s="133"/>
      <c r="F6824" s="84"/>
      <c r="G6824" s="84"/>
      <c r="H6824" s="82"/>
      <c r="I6824" s="84"/>
      <c r="J6824" s="84"/>
      <c r="K6824" s="84"/>
      <c r="L6824" s="82"/>
    </row>
    <row r="6825" spans="2:12" x14ac:dyDescent="0.3">
      <c r="B6825" s="82"/>
      <c r="C6825" s="82"/>
      <c r="D6825" s="82"/>
      <c r="E6825" s="133"/>
      <c r="F6825" s="84"/>
      <c r="G6825" s="84"/>
      <c r="H6825" s="82"/>
      <c r="I6825" s="84"/>
      <c r="J6825" s="84"/>
      <c r="K6825" s="84"/>
      <c r="L6825" s="82"/>
    </row>
    <row r="6826" spans="2:12" x14ac:dyDescent="0.3">
      <c r="B6826" s="82"/>
      <c r="C6826" s="82"/>
      <c r="D6826" s="82"/>
      <c r="E6826" s="133"/>
      <c r="F6826" s="84"/>
      <c r="G6826" s="84"/>
      <c r="H6826" s="82"/>
      <c r="I6826" s="84"/>
      <c r="J6826" s="84"/>
      <c r="K6826" s="84"/>
      <c r="L6826" s="82"/>
    </row>
    <row r="6827" spans="2:12" x14ac:dyDescent="0.3">
      <c r="B6827" s="82"/>
      <c r="C6827" s="82"/>
      <c r="D6827" s="82"/>
      <c r="E6827" s="133"/>
      <c r="F6827" s="84"/>
      <c r="G6827" s="84"/>
      <c r="H6827" s="82"/>
      <c r="I6827" s="84"/>
      <c r="J6827" s="84"/>
      <c r="K6827" s="84"/>
      <c r="L6827" s="82"/>
    </row>
    <row r="6828" spans="2:12" x14ac:dyDescent="0.3">
      <c r="B6828" s="82"/>
      <c r="C6828" s="82"/>
      <c r="D6828" s="82"/>
      <c r="E6828" s="133"/>
      <c r="F6828" s="84"/>
      <c r="G6828" s="84"/>
      <c r="H6828" s="82"/>
      <c r="I6828" s="84"/>
      <c r="J6828" s="84"/>
      <c r="K6828" s="84"/>
      <c r="L6828" s="82"/>
    </row>
    <row r="6829" spans="2:12" x14ac:dyDescent="0.3">
      <c r="B6829" s="82"/>
      <c r="C6829" s="82"/>
      <c r="D6829" s="82"/>
      <c r="E6829" s="133"/>
      <c r="F6829" s="84"/>
      <c r="G6829" s="84"/>
      <c r="H6829" s="82"/>
      <c r="I6829" s="84"/>
      <c r="J6829" s="84"/>
      <c r="K6829" s="84"/>
      <c r="L6829" s="82"/>
    </row>
    <row r="6830" spans="2:12" x14ac:dyDescent="0.3">
      <c r="B6830" s="82"/>
      <c r="C6830" s="82"/>
      <c r="D6830" s="82"/>
      <c r="E6830" s="133"/>
      <c r="F6830" s="84"/>
      <c r="G6830" s="84"/>
      <c r="H6830" s="82"/>
      <c r="I6830" s="84"/>
      <c r="J6830" s="84"/>
      <c r="K6830" s="84"/>
      <c r="L6830" s="82"/>
    </row>
    <row r="6831" spans="2:12" x14ac:dyDescent="0.3">
      <c r="B6831" s="82"/>
      <c r="C6831" s="82"/>
      <c r="D6831" s="82"/>
      <c r="E6831" s="133"/>
      <c r="F6831" s="84"/>
      <c r="G6831" s="84"/>
      <c r="H6831" s="82"/>
      <c r="I6831" s="84"/>
      <c r="J6831" s="84"/>
      <c r="K6831" s="84"/>
      <c r="L6831" s="82"/>
    </row>
    <row r="6832" spans="2:12" x14ac:dyDescent="0.3">
      <c r="B6832" s="82"/>
      <c r="C6832" s="82"/>
      <c r="D6832" s="82"/>
      <c r="E6832" s="133"/>
      <c r="F6832" s="84"/>
      <c r="G6832" s="84"/>
      <c r="H6832" s="82"/>
      <c r="I6832" s="84"/>
      <c r="J6832" s="84"/>
      <c r="K6832" s="84"/>
      <c r="L6832" s="82"/>
    </row>
    <row r="6833" spans="2:12" x14ac:dyDescent="0.3">
      <c r="B6833" s="82"/>
      <c r="C6833" s="82"/>
      <c r="D6833" s="82"/>
      <c r="E6833" s="133"/>
      <c r="F6833" s="84"/>
      <c r="G6833" s="84"/>
      <c r="H6833" s="82"/>
      <c r="I6833" s="84"/>
      <c r="J6833" s="84"/>
      <c r="K6833" s="84"/>
      <c r="L6833" s="82"/>
    </row>
    <row r="6834" spans="2:12" x14ac:dyDescent="0.3">
      <c r="B6834" s="82"/>
      <c r="C6834" s="82"/>
      <c r="D6834" s="82"/>
      <c r="E6834" s="133"/>
      <c r="F6834" s="84"/>
      <c r="G6834" s="84"/>
      <c r="H6834" s="82"/>
      <c r="I6834" s="84"/>
      <c r="J6834" s="84"/>
      <c r="K6834" s="84"/>
      <c r="L6834" s="82"/>
    </row>
    <row r="6835" spans="2:12" x14ac:dyDescent="0.3">
      <c r="B6835" s="82"/>
      <c r="C6835" s="82"/>
      <c r="D6835" s="82"/>
      <c r="E6835" s="133"/>
      <c r="F6835" s="84"/>
      <c r="G6835" s="84"/>
      <c r="H6835" s="82"/>
      <c r="I6835" s="84"/>
      <c r="J6835" s="84"/>
      <c r="K6835" s="84"/>
      <c r="L6835" s="82"/>
    </row>
    <row r="6836" spans="2:12" x14ac:dyDescent="0.3">
      <c r="B6836" s="82"/>
      <c r="C6836" s="82"/>
      <c r="D6836" s="82"/>
      <c r="E6836" s="133"/>
      <c r="F6836" s="84"/>
      <c r="G6836" s="84"/>
      <c r="H6836" s="82"/>
      <c r="I6836" s="84"/>
      <c r="J6836" s="84"/>
      <c r="K6836" s="84"/>
      <c r="L6836" s="82"/>
    </row>
    <row r="6837" spans="2:12" x14ac:dyDescent="0.3">
      <c r="B6837" s="82"/>
      <c r="C6837" s="82"/>
      <c r="D6837" s="82"/>
      <c r="E6837" s="133"/>
      <c r="F6837" s="84"/>
      <c r="G6837" s="84"/>
      <c r="H6837" s="82"/>
      <c r="I6837" s="84"/>
      <c r="J6837" s="84"/>
      <c r="K6837" s="84"/>
      <c r="L6837" s="82"/>
    </row>
    <row r="6838" spans="2:12" x14ac:dyDescent="0.3">
      <c r="B6838" s="82"/>
      <c r="C6838" s="82"/>
      <c r="D6838" s="82"/>
      <c r="E6838" s="133"/>
      <c r="F6838" s="84"/>
      <c r="G6838" s="84"/>
      <c r="H6838" s="82"/>
      <c r="I6838" s="84"/>
      <c r="J6838" s="84"/>
      <c r="K6838" s="84"/>
      <c r="L6838" s="82"/>
    </row>
    <row r="6839" spans="2:12" x14ac:dyDescent="0.3">
      <c r="B6839" s="82"/>
      <c r="C6839" s="82"/>
      <c r="D6839" s="82"/>
      <c r="E6839" s="133"/>
      <c r="F6839" s="84"/>
      <c r="G6839" s="84"/>
      <c r="H6839" s="82"/>
      <c r="I6839" s="84"/>
      <c r="J6839" s="84"/>
      <c r="K6839" s="84"/>
      <c r="L6839" s="82"/>
    </row>
    <row r="6840" spans="2:12" x14ac:dyDescent="0.3">
      <c r="B6840" s="82"/>
      <c r="C6840" s="82"/>
      <c r="D6840" s="82"/>
      <c r="E6840" s="133"/>
      <c r="F6840" s="84"/>
      <c r="G6840" s="84"/>
      <c r="H6840" s="82"/>
      <c r="I6840" s="84"/>
      <c r="J6840" s="84"/>
      <c r="K6840" s="84"/>
      <c r="L6840" s="82"/>
    </row>
    <row r="6841" spans="2:12" x14ac:dyDescent="0.3">
      <c r="B6841" s="82"/>
      <c r="C6841" s="82"/>
      <c r="D6841" s="82"/>
      <c r="E6841" s="133"/>
      <c r="F6841" s="84"/>
      <c r="G6841" s="84"/>
      <c r="H6841" s="82"/>
      <c r="I6841" s="84"/>
      <c r="J6841" s="84"/>
      <c r="K6841" s="84"/>
      <c r="L6841" s="82"/>
    </row>
    <row r="6842" spans="2:12" x14ac:dyDescent="0.3">
      <c r="B6842" s="82"/>
      <c r="C6842" s="82"/>
      <c r="D6842" s="82"/>
      <c r="E6842" s="133"/>
      <c r="F6842" s="84"/>
      <c r="G6842" s="84"/>
      <c r="H6842" s="82"/>
      <c r="I6842" s="84"/>
      <c r="J6842" s="84"/>
      <c r="K6842" s="84"/>
      <c r="L6842" s="82"/>
    </row>
    <row r="6843" spans="2:12" x14ac:dyDescent="0.3">
      <c r="B6843" s="82"/>
      <c r="C6843" s="82"/>
      <c r="D6843" s="82"/>
      <c r="E6843" s="133"/>
      <c r="F6843" s="84"/>
      <c r="G6843" s="84"/>
      <c r="H6843" s="82"/>
      <c r="I6843" s="84"/>
      <c r="J6843" s="84"/>
      <c r="K6843" s="84"/>
      <c r="L6843" s="82"/>
    </row>
    <row r="6844" spans="2:12" x14ac:dyDescent="0.3">
      <c r="B6844" s="82"/>
      <c r="C6844" s="82"/>
      <c r="D6844" s="82"/>
      <c r="E6844" s="133"/>
      <c r="F6844" s="84"/>
      <c r="G6844" s="84"/>
      <c r="H6844" s="82"/>
      <c r="I6844" s="84"/>
      <c r="J6844" s="84"/>
      <c r="K6844" s="84"/>
      <c r="L6844" s="82"/>
    </row>
    <row r="6845" spans="2:12" x14ac:dyDescent="0.3">
      <c r="B6845" s="82"/>
      <c r="C6845" s="82"/>
      <c r="D6845" s="82"/>
      <c r="E6845" s="133"/>
      <c r="F6845" s="84"/>
      <c r="G6845" s="84"/>
      <c r="H6845" s="82"/>
      <c r="I6845" s="84"/>
      <c r="J6845" s="84"/>
      <c r="K6845" s="84"/>
      <c r="L6845" s="82"/>
    </row>
    <row r="6846" spans="2:12" x14ac:dyDescent="0.3">
      <c r="B6846" s="82"/>
      <c r="C6846" s="82"/>
      <c r="D6846" s="82"/>
      <c r="E6846" s="133"/>
      <c r="F6846" s="84"/>
      <c r="G6846" s="84"/>
      <c r="H6846" s="82"/>
      <c r="I6846" s="84"/>
      <c r="J6846" s="84"/>
      <c r="K6846" s="84"/>
      <c r="L6846" s="82"/>
    </row>
    <row r="6847" spans="2:12" x14ac:dyDescent="0.3">
      <c r="B6847" s="82"/>
      <c r="C6847" s="82"/>
      <c r="D6847" s="82"/>
      <c r="E6847" s="133"/>
      <c r="F6847" s="84"/>
      <c r="G6847" s="84"/>
      <c r="H6847" s="82"/>
      <c r="I6847" s="84"/>
      <c r="J6847" s="84"/>
      <c r="K6847" s="84"/>
      <c r="L6847" s="82"/>
    </row>
    <row r="6848" spans="2:12" x14ac:dyDescent="0.3">
      <c r="B6848" s="82"/>
      <c r="C6848" s="82"/>
      <c r="D6848" s="82"/>
      <c r="E6848" s="133"/>
      <c r="F6848" s="84"/>
      <c r="G6848" s="84"/>
      <c r="H6848" s="82"/>
      <c r="I6848" s="84"/>
      <c r="J6848" s="84"/>
      <c r="K6848" s="84"/>
      <c r="L6848" s="82"/>
    </row>
    <row r="6849" spans="2:12" x14ac:dyDescent="0.3">
      <c r="B6849" s="82"/>
      <c r="C6849" s="82"/>
      <c r="D6849" s="82"/>
      <c r="E6849" s="133"/>
      <c r="F6849" s="84"/>
      <c r="G6849" s="84"/>
      <c r="H6849" s="82"/>
      <c r="I6849" s="84"/>
      <c r="J6849" s="84"/>
      <c r="K6849" s="84"/>
      <c r="L6849" s="82"/>
    </row>
    <row r="6850" spans="2:12" x14ac:dyDescent="0.3">
      <c r="B6850" s="82"/>
      <c r="C6850" s="82"/>
      <c r="D6850" s="82"/>
      <c r="E6850" s="133"/>
      <c r="F6850" s="84"/>
      <c r="G6850" s="84"/>
      <c r="H6850" s="82"/>
      <c r="I6850" s="84"/>
      <c r="J6850" s="84"/>
      <c r="K6850" s="84"/>
      <c r="L6850" s="82"/>
    </row>
    <row r="6851" spans="2:12" x14ac:dyDescent="0.3">
      <c r="B6851" s="82"/>
      <c r="C6851" s="82"/>
      <c r="D6851" s="82"/>
      <c r="E6851" s="133"/>
      <c r="F6851" s="84"/>
      <c r="G6851" s="84"/>
      <c r="H6851" s="82"/>
      <c r="I6851" s="84"/>
      <c r="J6851" s="84"/>
      <c r="K6851" s="84"/>
      <c r="L6851" s="82"/>
    </row>
    <row r="6852" spans="2:12" x14ac:dyDescent="0.3">
      <c r="B6852" s="82"/>
      <c r="C6852" s="82"/>
      <c r="D6852" s="82"/>
      <c r="E6852" s="133"/>
      <c r="F6852" s="84"/>
      <c r="G6852" s="84"/>
      <c r="H6852" s="82"/>
      <c r="I6852" s="84"/>
      <c r="J6852" s="84"/>
      <c r="K6852" s="84"/>
      <c r="L6852" s="82"/>
    </row>
    <row r="6853" spans="2:12" x14ac:dyDescent="0.3">
      <c r="B6853" s="82"/>
      <c r="C6853" s="82"/>
      <c r="D6853" s="82"/>
      <c r="E6853" s="133"/>
      <c r="F6853" s="84"/>
      <c r="G6853" s="84"/>
      <c r="H6853" s="82"/>
      <c r="I6853" s="84"/>
      <c r="J6853" s="84"/>
      <c r="K6853" s="84"/>
      <c r="L6853" s="82"/>
    </row>
    <row r="6854" spans="2:12" x14ac:dyDescent="0.3">
      <c r="B6854" s="82"/>
      <c r="C6854" s="82"/>
      <c r="D6854" s="82"/>
      <c r="E6854" s="133"/>
      <c r="F6854" s="84"/>
      <c r="G6854" s="84"/>
      <c r="H6854" s="82"/>
      <c r="I6854" s="84"/>
      <c r="J6854" s="84"/>
      <c r="K6854" s="84"/>
      <c r="L6854" s="82"/>
    </row>
    <row r="6855" spans="2:12" x14ac:dyDescent="0.3">
      <c r="B6855" s="82"/>
      <c r="C6855" s="82"/>
      <c r="D6855" s="82"/>
      <c r="E6855" s="133"/>
      <c r="F6855" s="84"/>
      <c r="G6855" s="84"/>
      <c r="H6855" s="82"/>
      <c r="I6855" s="84"/>
      <c r="J6855" s="84"/>
      <c r="K6855" s="84"/>
      <c r="L6855" s="82"/>
    </row>
    <row r="6856" spans="2:12" x14ac:dyDescent="0.3">
      <c r="B6856" s="82"/>
      <c r="C6856" s="82"/>
      <c r="D6856" s="82"/>
      <c r="E6856" s="133"/>
      <c r="F6856" s="84"/>
      <c r="G6856" s="84"/>
      <c r="H6856" s="82"/>
      <c r="I6856" s="84"/>
      <c r="J6856" s="84"/>
      <c r="K6856" s="84"/>
      <c r="L6856" s="82"/>
    </row>
    <row r="6857" spans="2:12" x14ac:dyDescent="0.3">
      <c r="B6857" s="82"/>
      <c r="C6857" s="82"/>
      <c r="D6857" s="82"/>
      <c r="E6857" s="133"/>
      <c r="F6857" s="84"/>
      <c r="G6857" s="84"/>
      <c r="H6857" s="82"/>
      <c r="I6857" s="84"/>
      <c r="J6857" s="84"/>
      <c r="K6857" s="84"/>
      <c r="L6857" s="82"/>
    </row>
    <row r="6858" spans="2:12" x14ac:dyDescent="0.3">
      <c r="B6858" s="82"/>
      <c r="C6858" s="82"/>
      <c r="D6858" s="82"/>
      <c r="E6858" s="133"/>
      <c r="F6858" s="84"/>
      <c r="G6858" s="84"/>
      <c r="H6858" s="82"/>
      <c r="I6858" s="84"/>
      <c r="J6858" s="84"/>
      <c r="K6858" s="84"/>
      <c r="L6858" s="82"/>
    </row>
    <row r="6859" spans="2:12" x14ac:dyDescent="0.3">
      <c r="B6859" s="82"/>
      <c r="C6859" s="82"/>
      <c r="D6859" s="82"/>
      <c r="E6859" s="133"/>
      <c r="F6859" s="84"/>
      <c r="G6859" s="84"/>
      <c r="H6859" s="82"/>
      <c r="I6859" s="84"/>
      <c r="J6859" s="84"/>
      <c r="K6859" s="84"/>
      <c r="L6859" s="82"/>
    </row>
    <row r="6860" spans="2:12" x14ac:dyDescent="0.3">
      <c r="B6860" s="82"/>
      <c r="C6860" s="82"/>
      <c r="D6860" s="82"/>
      <c r="E6860" s="133"/>
      <c r="F6860" s="84"/>
      <c r="G6860" s="84"/>
      <c r="H6860" s="82"/>
      <c r="I6860" s="84"/>
      <c r="J6860" s="84"/>
      <c r="K6860" s="84"/>
      <c r="L6860" s="82"/>
    </row>
    <row r="6861" spans="2:12" x14ac:dyDescent="0.3">
      <c r="B6861" s="82"/>
      <c r="C6861" s="82"/>
      <c r="D6861" s="82"/>
      <c r="E6861" s="133"/>
      <c r="F6861" s="84"/>
      <c r="G6861" s="84"/>
      <c r="H6861" s="82"/>
      <c r="I6861" s="84"/>
      <c r="J6861" s="84"/>
      <c r="K6861" s="84"/>
      <c r="L6861" s="82"/>
    </row>
    <row r="6862" spans="2:12" x14ac:dyDescent="0.3">
      <c r="B6862" s="82"/>
      <c r="C6862" s="82"/>
      <c r="D6862" s="82"/>
      <c r="E6862" s="133"/>
      <c r="F6862" s="84"/>
      <c r="G6862" s="84"/>
      <c r="H6862" s="82"/>
      <c r="I6862" s="84"/>
      <c r="J6862" s="84"/>
      <c r="K6862" s="84"/>
      <c r="L6862" s="82"/>
    </row>
    <row r="6863" spans="2:12" x14ac:dyDescent="0.3">
      <c r="B6863" s="82"/>
      <c r="C6863" s="82"/>
      <c r="D6863" s="82"/>
      <c r="E6863" s="133"/>
      <c r="F6863" s="84"/>
      <c r="G6863" s="84"/>
      <c r="H6863" s="82"/>
      <c r="I6863" s="84"/>
      <c r="J6863" s="84"/>
      <c r="K6863" s="84"/>
      <c r="L6863" s="82"/>
    </row>
    <row r="6864" spans="2:12" x14ac:dyDescent="0.3">
      <c r="B6864" s="82"/>
      <c r="C6864" s="82"/>
      <c r="D6864" s="82"/>
      <c r="E6864" s="133"/>
      <c r="F6864" s="84"/>
      <c r="G6864" s="84"/>
      <c r="H6864" s="82"/>
      <c r="I6864" s="84"/>
      <c r="J6864" s="84"/>
      <c r="K6864" s="84"/>
      <c r="L6864" s="82"/>
    </row>
    <row r="6865" spans="2:12" x14ac:dyDescent="0.3">
      <c r="B6865" s="82"/>
      <c r="C6865" s="82"/>
      <c r="D6865" s="82"/>
      <c r="E6865" s="133"/>
      <c r="F6865" s="84"/>
      <c r="G6865" s="84"/>
      <c r="H6865" s="82"/>
      <c r="I6865" s="84"/>
      <c r="J6865" s="84"/>
      <c r="K6865" s="84"/>
      <c r="L6865" s="82"/>
    </row>
    <row r="6866" spans="2:12" x14ac:dyDescent="0.3">
      <c r="B6866" s="82"/>
      <c r="C6866" s="82"/>
      <c r="D6866" s="82"/>
      <c r="E6866" s="133"/>
      <c r="F6866" s="84"/>
      <c r="G6866" s="84"/>
      <c r="H6866" s="82"/>
      <c r="I6866" s="84"/>
      <c r="J6866" s="84"/>
      <c r="K6866" s="84"/>
      <c r="L6866" s="82"/>
    </row>
    <row r="6867" spans="2:12" x14ac:dyDescent="0.3">
      <c r="B6867" s="82"/>
      <c r="C6867" s="82"/>
      <c r="D6867" s="82"/>
      <c r="E6867" s="133"/>
      <c r="F6867" s="84"/>
      <c r="G6867" s="84"/>
      <c r="H6867" s="82"/>
      <c r="I6867" s="84"/>
      <c r="J6867" s="84"/>
      <c r="K6867" s="84"/>
      <c r="L6867" s="82"/>
    </row>
    <row r="6868" spans="2:12" x14ac:dyDescent="0.3">
      <c r="B6868" s="82"/>
      <c r="C6868" s="82"/>
      <c r="D6868" s="82"/>
      <c r="E6868" s="133"/>
      <c r="F6868" s="84"/>
      <c r="G6868" s="84"/>
      <c r="H6868" s="82"/>
      <c r="I6868" s="84"/>
      <c r="J6868" s="84"/>
      <c r="K6868" s="84"/>
      <c r="L6868" s="82"/>
    </row>
    <row r="6869" spans="2:12" x14ac:dyDescent="0.3">
      <c r="B6869" s="82"/>
      <c r="C6869" s="82"/>
      <c r="D6869" s="82"/>
      <c r="E6869" s="133"/>
      <c r="F6869" s="84"/>
      <c r="G6869" s="84"/>
      <c r="H6869" s="82"/>
      <c r="I6869" s="84"/>
      <c r="J6869" s="84"/>
      <c r="K6869" s="84"/>
      <c r="L6869" s="82"/>
    </row>
    <row r="6870" spans="2:12" x14ac:dyDescent="0.3">
      <c r="B6870" s="82"/>
      <c r="C6870" s="82"/>
      <c r="D6870" s="82"/>
      <c r="E6870" s="133"/>
      <c r="F6870" s="84"/>
      <c r="G6870" s="84"/>
      <c r="H6870" s="82"/>
      <c r="I6870" s="84"/>
      <c r="J6870" s="84"/>
      <c r="K6870" s="84"/>
      <c r="L6870" s="82"/>
    </row>
    <row r="6871" spans="2:12" x14ac:dyDescent="0.3">
      <c r="B6871" s="82"/>
      <c r="C6871" s="82"/>
      <c r="D6871" s="82"/>
      <c r="E6871" s="133"/>
      <c r="F6871" s="84"/>
      <c r="G6871" s="84"/>
      <c r="H6871" s="82"/>
      <c r="I6871" s="84"/>
      <c r="J6871" s="84"/>
      <c r="K6871" s="84"/>
      <c r="L6871" s="82"/>
    </row>
    <row r="6872" spans="2:12" x14ac:dyDescent="0.3">
      <c r="B6872" s="82"/>
      <c r="C6872" s="82"/>
      <c r="D6872" s="82"/>
      <c r="E6872" s="133"/>
      <c r="F6872" s="84"/>
      <c r="G6872" s="84"/>
      <c r="H6872" s="82"/>
      <c r="I6872" s="84"/>
      <c r="J6872" s="84"/>
      <c r="K6872" s="84"/>
      <c r="L6872" s="82"/>
    </row>
    <row r="6873" spans="2:12" x14ac:dyDescent="0.3">
      <c r="B6873" s="82"/>
      <c r="C6873" s="82"/>
      <c r="D6873" s="82"/>
      <c r="E6873" s="133"/>
      <c r="F6873" s="84"/>
      <c r="G6873" s="84"/>
      <c r="H6873" s="82"/>
      <c r="I6873" s="84"/>
      <c r="J6873" s="84"/>
      <c r="K6873" s="84"/>
      <c r="L6873" s="82"/>
    </row>
    <row r="6874" spans="2:12" x14ac:dyDescent="0.3">
      <c r="B6874" s="82"/>
      <c r="C6874" s="82"/>
      <c r="D6874" s="82"/>
      <c r="E6874" s="133"/>
      <c r="F6874" s="84"/>
      <c r="G6874" s="84"/>
      <c r="H6874" s="82"/>
      <c r="I6874" s="84"/>
      <c r="J6874" s="84"/>
      <c r="K6874" s="84"/>
      <c r="L6874" s="82"/>
    </row>
    <row r="6875" spans="2:12" x14ac:dyDescent="0.3">
      <c r="B6875" s="82"/>
      <c r="C6875" s="82"/>
      <c r="D6875" s="82"/>
      <c r="E6875" s="133"/>
      <c r="F6875" s="84"/>
      <c r="G6875" s="84"/>
      <c r="H6875" s="82"/>
      <c r="I6875" s="84"/>
      <c r="J6875" s="84"/>
      <c r="K6875" s="84"/>
      <c r="L6875" s="82"/>
    </row>
    <row r="6876" spans="2:12" x14ac:dyDescent="0.3">
      <c r="B6876" s="82"/>
      <c r="C6876" s="82"/>
      <c r="D6876" s="82"/>
      <c r="E6876" s="133"/>
      <c r="F6876" s="84"/>
      <c r="G6876" s="84"/>
      <c r="H6876" s="82"/>
      <c r="I6876" s="84"/>
      <c r="J6876" s="84"/>
      <c r="K6876" s="84"/>
      <c r="L6876" s="82"/>
    </row>
    <row r="6877" spans="2:12" x14ac:dyDescent="0.3">
      <c r="B6877" s="82"/>
      <c r="C6877" s="82"/>
      <c r="D6877" s="82"/>
      <c r="E6877" s="133"/>
      <c r="F6877" s="84"/>
      <c r="G6877" s="84"/>
      <c r="H6877" s="82"/>
      <c r="I6877" s="84"/>
      <c r="J6877" s="84"/>
      <c r="K6877" s="84"/>
      <c r="L6877" s="82"/>
    </row>
    <row r="6878" spans="2:12" x14ac:dyDescent="0.3">
      <c r="B6878" s="82"/>
      <c r="C6878" s="82"/>
      <c r="D6878" s="82"/>
      <c r="E6878" s="133"/>
      <c r="F6878" s="84"/>
      <c r="G6878" s="84"/>
      <c r="H6878" s="82"/>
      <c r="I6878" s="84"/>
      <c r="J6878" s="84"/>
      <c r="K6878" s="84"/>
      <c r="L6878" s="82"/>
    </row>
    <row r="6879" spans="2:12" x14ac:dyDescent="0.3">
      <c r="B6879" s="82"/>
      <c r="C6879" s="82"/>
      <c r="D6879" s="82"/>
      <c r="E6879" s="133"/>
      <c r="F6879" s="84"/>
      <c r="G6879" s="84"/>
      <c r="H6879" s="82"/>
      <c r="I6879" s="84"/>
      <c r="J6879" s="84"/>
      <c r="K6879" s="84"/>
      <c r="L6879" s="82"/>
    </row>
    <row r="6880" spans="2:12" x14ac:dyDescent="0.3">
      <c r="B6880" s="82"/>
      <c r="C6880" s="82"/>
      <c r="D6880" s="82"/>
      <c r="E6880" s="133"/>
      <c r="F6880" s="84"/>
      <c r="G6880" s="84"/>
      <c r="H6880" s="82"/>
      <c r="I6880" s="84"/>
      <c r="J6880" s="84"/>
      <c r="K6880" s="84"/>
      <c r="L6880" s="82"/>
    </row>
    <row r="6881" spans="2:12" x14ac:dyDescent="0.3">
      <c r="B6881" s="82"/>
      <c r="C6881" s="82"/>
      <c r="D6881" s="82"/>
      <c r="E6881" s="133"/>
      <c r="F6881" s="84"/>
      <c r="G6881" s="84"/>
      <c r="H6881" s="82"/>
      <c r="I6881" s="84"/>
      <c r="J6881" s="84"/>
      <c r="K6881" s="84"/>
      <c r="L6881" s="82"/>
    </row>
    <row r="6882" spans="2:12" x14ac:dyDescent="0.3">
      <c r="B6882" s="82"/>
      <c r="C6882" s="82"/>
      <c r="D6882" s="82"/>
      <c r="E6882" s="133"/>
      <c r="F6882" s="84"/>
      <c r="G6882" s="84"/>
      <c r="H6882" s="82"/>
      <c r="I6882" s="84"/>
      <c r="J6882" s="84"/>
      <c r="K6882" s="84"/>
      <c r="L6882" s="82"/>
    </row>
    <row r="6883" spans="2:12" x14ac:dyDescent="0.3">
      <c r="B6883" s="82"/>
      <c r="C6883" s="82"/>
      <c r="D6883" s="82"/>
      <c r="E6883" s="133"/>
      <c r="F6883" s="84"/>
      <c r="G6883" s="84"/>
      <c r="H6883" s="82"/>
      <c r="I6883" s="84"/>
      <c r="J6883" s="84"/>
      <c r="K6883" s="84"/>
      <c r="L6883" s="82"/>
    </row>
    <row r="6884" spans="2:12" x14ac:dyDescent="0.3">
      <c r="B6884" s="82"/>
      <c r="C6884" s="82"/>
      <c r="D6884" s="82"/>
      <c r="E6884" s="133"/>
      <c r="F6884" s="84"/>
      <c r="G6884" s="84"/>
      <c r="H6884" s="82"/>
      <c r="I6884" s="84"/>
      <c r="J6884" s="84"/>
      <c r="K6884" s="84"/>
      <c r="L6884" s="82"/>
    </row>
    <row r="6885" spans="2:12" x14ac:dyDescent="0.3">
      <c r="B6885" s="82"/>
      <c r="C6885" s="82"/>
      <c r="D6885" s="82"/>
      <c r="E6885" s="133"/>
      <c r="F6885" s="84"/>
      <c r="G6885" s="84"/>
      <c r="H6885" s="82"/>
      <c r="I6885" s="84"/>
      <c r="J6885" s="84"/>
      <c r="K6885" s="84"/>
      <c r="L6885" s="82"/>
    </row>
    <row r="6886" spans="2:12" x14ac:dyDescent="0.3">
      <c r="B6886" s="82"/>
      <c r="C6886" s="82"/>
      <c r="D6886" s="82"/>
      <c r="E6886" s="133"/>
      <c r="F6886" s="84"/>
      <c r="G6886" s="84"/>
      <c r="H6886" s="82"/>
      <c r="I6886" s="84"/>
      <c r="J6886" s="84"/>
      <c r="K6886" s="84"/>
      <c r="L6886" s="82"/>
    </row>
    <row r="6887" spans="2:12" x14ac:dyDescent="0.3">
      <c r="B6887" s="82"/>
      <c r="C6887" s="82"/>
      <c r="D6887" s="82"/>
      <c r="E6887" s="133"/>
      <c r="F6887" s="84"/>
      <c r="G6887" s="84"/>
      <c r="H6887" s="82"/>
      <c r="I6887" s="84"/>
      <c r="J6887" s="84"/>
      <c r="K6887" s="84"/>
      <c r="L6887" s="82"/>
    </row>
    <row r="6888" spans="2:12" x14ac:dyDescent="0.3">
      <c r="B6888" s="82"/>
      <c r="C6888" s="82"/>
      <c r="D6888" s="82"/>
      <c r="E6888" s="133"/>
      <c r="F6888" s="84"/>
      <c r="G6888" s="84"/>
      <c r="H6888" s="82"/>
      <c r="I6888" s="84"/>
      <c r="J6888" s="84"/>
      <c r="K6888" s="84"/>
      <c r="L6888" s="82"/>
    </row>
    <row r="6889" spans="2:12" x14ac:dyDescent="0.3">
      <c r="B6889" s="82"/>
      <c r="C6889" s="82"/>
      <c r="D6889" s="82"/>
      <c r="E6889" s="133"/>
      <c r="F6889" s="84"/>
      <c r="G6889" s="84"/>
      <c r="H6889" s="82"/>
      <c r="I6889" s="84"/>
      <c r="J6889" s="84"/>
      <c r="K6889" s="84"/>
      <c r="L6889" s="82"/>
    </row>
    <row r="6890" spans="2:12" x14ac:dyDescent="0.3">
      <c r="B6890" s="82"/>
      <c r="C6890" s="82"/>
      <c r="D6890" s="82"/>
      <c r="E6890" s="133"/>
      <c r="F6890" s="84"/>
      <c r="G6890" s="84"/>
      <c r="H6890" s="82"/>
      <c r="I6890" s="84"/>
      <c r="J6890" s="84"/>
      <c r="K6890" s="84"/>
      <c r="L6890" s="82"/>
    </row>
    <row r="6891" spans="2:12" x14ac:dyDescent="0.3">
      <c r="B6891" s="82"/>
      <c r="C6891" s="82"/>
      <c r="D6891" s="82"/>
      <c r="E6891" s="133"/>
      <c r="F6891" s="84"/>
      <c r="G6891" s="84"/>
      <c r="H6891" s="82"/>
      <c r="I6891" s="84"/>
      <c r="J6891" s="84"/>
      <c r="K6891" s="84"/>
      <c r="L6891" s="82"/>
    </row>
    <row r="6892" spans="2:12" x14ac:dyDescent="0.3">
      <c r="B6892" s="82"/>
      <c r="C6892" s="82"/>
      <c r="D6892" s="82"/>
      <c r="E6892" s="133"/>
      <c r="F6892" s="84"/>
      <c r="G6892" s="84"/>
      <c r="H6892" s="82"/>
      <c r="I6892" s="84"/>
      <c r="J6892" s="84"/>
      <c r="K6892" s="84"/>
      <c r="L6892" s="82"/>
    </row>
    <row r="6893" spans="2:12" x14ac:dyDescent="0.3">
      <c r="B6893" s="82"/>
      <c r="C6893" s="82"/>
      <c r="D6893" s="82"/>
      <c r="E6893" s="133"/>
      <c r="F6893" s="84"/>
      <c r="G6893" s="84"/>
      <c r="H6893" s="82"/>
      <c r="I6893" s="84"/>
      <c r="J6893" s="84"/>
      <c r="K6893" s="84"/>
      <c r="L6893" s="82"/>
    </row>
    <row r="6894" spans="2:12" x14ac:dyDescent="0.3">
      <c r="B6894" s="82"/>
      <c r="C6894" s="82"/>
      <c r="D6894" s="82"/>
      <c r="E6894" s="133"/>
      <c r="F6894" s="84"/>
      <c r="G6894" s="84"/>
      <c r="H6894" s="82"/>
      <c r="I6894" s="84"/>
      <c r="J6894" s="84"/>
      <c r="K6894" s="84"/>
      <c r="L6894" s="82"/>
    </row>
    <row r="6895" spans="2:12" x14ac:dyDescent="0.3">
      <c r="B6895" s="82"/>
      <c r="C6895" s="82"/>
      <c r="D6895" s="82"/>
      <c r="E6895" s="133"/>
      <c r="F6895" s="84"/>
      <c r="G6895" s="84"/>
      <c r="H6895" s="82"/>
      <c r="I6895" s="84"/>
      <c r="J6895" s="84"/>
      <c r="K6895" s="84"/>
      <c r="L6895" s="82"/>
    </row>
    <row r="6896" spans="2:12" x14ac:dyDescent="0.3">
      <c r="B6896" s="82"/>
      <c r="C6896" s="82"/>
      <c r="D6896" s="82"/>
      <c r="E6896" s="133"/>
      <c r="F6896" s="84"/>
      <c r="G6896" s="84"/>
      <c r="H6896" s="82"/>
      <c r="I6896" s="84"/>
      <c r="J6896" s="84"/>
      <c r="K6896" s="84"/>
      <c r="L6896" s="82"/>
    </row>
    <row r="6897" spans="2:12" x14ac:dyDescent="0.3">
      <c r="B6897" s="82"/>
      <c r="C6897" s="82"/>
      <c r="D6897" s="82"/>
      <c r="E6897" s="133"/>
      <c r="F6897" s="84"/>
      <c r="G6897" s="84"/>
      <c r="H6897" s="82"/>
      <c r="I6897" s="84"/>
      <c r="J6897" s="84"/>
      <c r="K6897" s="84"/>
      <c r="L6897" s="82"/>
    </row>
    <row r="6898" spans="2:12" x14ac:dyDescent="0.3">
      <c r="B6898" s="82"/>
      <c r="C6898" s="82"/>
      <c r="D6898" s="82"/>
      <c r="E6898" s="133"/>
      <c r="F6898" s="84"/>
      <c r="G6898" s="84"/>
      <c r="H6898" s="82"/>
      <c r="I6898" s="84"/>
      <c r="J6898" s="84"/>
      <c r="K6898" s="84"/>
      <c r="L6898" s="82"/>
    </row>
    <row r="6899" spans="2:12" x14ac:dyDescent="0.3">
      <c r="B6899" s="82"/>
      <c r="C6899" s="82"/>
      <c r="D6899" s="82"/>
      <c r="E6899" s="133"/>
      <c r="F6899" s="84"/>
      <c r="G6899" s="84"/>
      <c r="H6899" s="82"/>
      <c r="I6899" s="84"/>
      <c r="J6899" s="84"/>
      <c r="K6899" s="84"/>
      <c r="L6899" s="82"/>
    </row>
    <row r="6900" spans="2:12" x14ac:dyDescent="0.3">
      <c r="B6900" s="82"/>
      <c r="C6900" s="82"/>
      <c r="D6900" s="82"/>
      <c r="E6900" s="133"/>
      <c r="F6900" s="84"/>
      <c r="G6900" s="84"/>
      <c r="H6900" s="82"/>
      <c r="I6900" s="84"/>
      <c r="J6900" s="84"/>
      <c r="K6900" s="84"/>
      <c r="L6900" s="82"/>
    </row>
    <row r="6901" spans="2:12" x14ac:dyDescent="0.3">
      <c r="B6901" s="82"/>
      <c r="C6901" s="82"/>
      <c r="D6901" s="82"/>
      <c r="E6901" s="133"/>
      <c r="F6901" s="84"/>
      <c r="G6901" s="84"/>
      <c r="H6901" s="82"/>
      <c r="I6901" s="84"/>
      <c r="J6901" s="84"/>
      <c r="K6901" s="84"/>
      <c r="L6901" s="82"/>
    </row>
    <row r="6902" spans="2:12" x14ac:dyDescent="0.3">
      <c r="B6902" s="82"/>
      <c r="C6902" s="82"/>
      <c r="D6902" s="82"/>
      <c r="E6902" s="133"/>
      <c r="F6902" s="84"/>
      <c r="G6902" s="84"/>
      <c r="H6902" s="82"/>
      <c r="I6902" s="84"/>
      <c r="J6902" s="84"/>
      <c r="K6902" s="84"/>
      <c r="L6902" s="82"/>
    </row>
    <row r="6903" spans="2:12" x14ac:dyDescent="0.3">
      <c r="B6903" s="82"/>
      <c r="C6903" s="82"/>
      <c r="D6903" s="82"/>
      <c r="E6903" s="133"/>
      <c r="F6903" s="84"/>
      <c r="G6903" s="84"/>
      <c r="H6903" s="82"/>
      <c r="I6903" s="84"/>
      <c r="J6903" s="84"/>
      <c r="K6903" s="84"/>
      <c r="L6903" s="82"/>
    </row>
    <row r="6904" spans="2:12" x14ac:dyDescent="0.3">
      <c r="B6904" s="82"/>
      <c r="C6904" s="82"/>
      <c r="D6904" s="82"/>
      <c r="E6904" s="133"/>
      <c r="F6904" s="84"/>
      <c r="G6904" s="84"/>
      <c r="H6904" s="82"/>
      <c r="I6904" s="84"/>
      <c r="J6904" s="84"/>
      <c r="K6904" s="84"/>
      <c r="L6904" s="82"/>
    </row>
    <row r="6905" spans="2:12" x14ac:dyDescent="0.3">
      <c r="B6905" s="82"/>
      <c r="C6905" s="82"/>
      <c r="D6905" s="82"/>
      <c r="E6905" s="133"/>
      <c r="F6905" s="84"/>
      <c r="G6905" s="84"/>
      <c r="H6905" s="82"/>
      <c r="I6905" s="84"/>
      <c r="J6905" s="84"/>
      <c r="K6905" s="84"/>
      <c r="L6905" s="82"/>
    </row>
    <row r="6906" spans="2:12" x14ac:dyDescent="0.3">
      <c r="B6906" s="82"/>
      <c r="C6906" s="82"/>
      <c r="D6906" s="82"/>
      <c r="E6906" s="133"/>
      <c r="F6906" s="84"/>
      <c r="G6906" s="84"/>
      <c r="H6906" s="82"/>
      <c r="I6906" s="84"/>
      <c r="J6906" s="84"/>
      <c r="K6906" s="84"/>
      <c r="L6906" s="82"/>
    </row>
    <row r="6907" spans="2:12" x14ac:dyDescent="0.3">
      <c r="B6907" s="82"/>
      <c r="C6907" s="82"/>
      <c r="D6907" s="82"/>
      <c r="E6907" s="133"/>
      <c r="F6907" s="84"/>
      <c r="G6907" s="84"/>
      <c r="H6907" s="82"/>
      <c r="I6907" s="84"/>
      <c r="J6907" s="84"/>
      <c r="K6907" s="84"/>
      <c r="L6907" s="82"/>
    </row>
    <row r="6908" spans="2:12" x14ac:dyDescent="0.3">
      <c r="B6908" s="82"/>
      <c r="C6908" s="82"/>
      <c r="D6908" s="82"/>
      <c r="E6908" s="133"/>
      <c r="F6908" s="84"/>
      <c r="G6908" s="84"/>
      <c r="H6908" s="82"/>
      <c r="I6908" s="84"/>
      <c r="J6908" s="84"/>
      <c r="K6908" s="84"/>
      <c r="L6908" s="82"/>
    </row>
    <row r="6909" spans="2:12" x14ac:dyDescent="0.3">
      <c r="B6909" s="82"/>
      <c r="C6909" s="82"/>
      <c r="D6909" s="82"/>
      <c r="E6909" s="133"/>
      <c r="F6909" s="84"/>
      <c r="G6909" s="84"/>
      <c r="H6909" s="82"/>
      <c r="I6909" s="84"/>
      <c r="J6909" s="84"/>
      <c r="K6909" s="84"/>
      <c r="L6909" s="82"/>
    </row>
    <row r="6910" spans="2:12" x14ac:dyDescent="0.3">
      <c r="B6910" s="82"/>
      <c r="C6910" s="82"/>
      <c r="D6910" s="82"/>
      <c r="E6910" s="133"/>
      <c r="F6910" s="84"/>
      <c r="G6910" s="84"/>
      <c r="H6910" s="82"/>
      <c r="I6910" s="84"/>
      <c r="J6910" s="84"/>
      <c r="K6910" s="84"/>
      <c r="L6910" s="82"/>
    </row>
    <row r="6911" spans="2:12" x14ac:dyDescent="0.3">
      <c r="B6911" s="82"/>
      <c r="C6911" s="82"/>
      <c r="D6911" s="82"/>
      <c r="E6911" s="133"/>
      <c r="F6911" s="84"/>
      <c r="G6911" s="84"/>
      <c r="H6911" s="82"/>
      <c r="I6911" s="84"/>
      <c r="J6911" s="84"/>
      <c r="K6911" s="84"/>
      <c r="L6911" s="82"/>
    </row>
    <row r="6912" spans="2:12" x14ac:dyDescent="0.3">
      <c r="B6912" s="82"/>
      <c r="C6912" s="82"/>
      <c r="D6912" s="82"/>
      <c r="E6912" s="133"/>
      <c r="F6912" s="84"/>
      <c r="G6912" s="84"/>
      <c r="H6912" s="82"/>
      <c r="I6912" s="84"/>
      <c r="J6912" s="84"/>
      <c r="K6912" s="84"/>
      <c r="L6912" s="82"/>
    </row>
    <row r="6913" spans="2:12" x14ac:dyDescent="0.3">
      <c r="B6913" s="82"/>
      <c r="C6913" s="82"/>
      <c r="D6913" s="82"/>
      <c r="E6913" s="133"/>
      <c r="F6913" s="84"/>
      <c r="G6913" s="84"/>
      <c r="H6913" s="82"/>
      <c r="I6913" s="84"/>
      <c r="J6913" s="84"/>
      <c r="K6913" s="84"/>
      <c r="L6913" s="82"/>
    </row>
    <row r="6914" spans="2:12" x14ac:dyDescent="0.3">
      <c r="B6914" s="82"/>
      <c r="C6914" s="82"/>
      <c r="D6914" s="82"/>
      <c r="E6914" s="133"/>
      <c r="F6914" s="84"/>
      <c r="G6914" s="84"/>
      <c r="H6914" s="82"/>
      <c r="I6914" s="84"/>
      <c r="J6914" s="84"/>
      <c r="K6914" s="84"/>
      <c r="L6914" s="82"/>
    </row>
    <row r="6915" spans="2:12" x14ac:dyDescent="0.3">
      <c r="B6915" s="82"/>
      <c r="C6915" s="82"/>
      <c r="D6915" s="82"/>
      <c r="E6915" s="133"/>
      <c r="F6915" s="84"/>
      <c r="G6915" s="84"/>
      <c r="H6915" s="82"/>
      <c r="I6915" s="84"/>
      <c r="J6915" s="84"/>
      <c r="K6915" s="84"/>
      <c r="L6915" s="82"/>
    </row>
    <row r="6916" spans="2:12" x14ac:dyDescent="0.3">
      <c r="B6916" s="82"/>
      <c r="C6916" s="82"/>
      <c r="D6916" s="82"/>
      <c r="E6916" s="133"/>
      <c r="F6916" s="84"/>
      <c r="G6916" s="84"/>
      <c r="H6916" s="82"/>
      <c r="I6916" s="84"/>
      <c r="J6916" s="84"/>
      <c r="K6916" s="84"/>
      <c r="L6916" s="82"/>
    </row>
    <row r="6917" spans="2:12" x14ac:dyDescent="0.3">
      <c r="B6917" s="82"/>
      <c r="C6917" s="82"/>
      <c r="D6917" s="82"/>
      <c r="E6917" s="133"/>
      <c r="F6917" s="84"/>
      <c r="G6917" s="84"/>
      <c r="H6917" s="82"/>
      <c r="I6917" s="84"/>
      <c r="J6917" s="84"/>
      <c r="K6917" s="84"/>
      <c r="L6917" s="82"/>
    </row>
    <row r="6918" spans="2:12" x14ac:dyDescent="0.3">
      <c r="B6918" s="82"/>
      <c r="C6918" s="82"/>
      <c r="D6918" s="82"/>
      <c r="E6918" s="133"/>
      <c r="F6918" s="84"/>
      <c r="G6918" s="84"/>
      <c r="H6918" s="82"/>
      <c r="I6918" s="84"/>
      <c r="J6918" s="84"/>
      <c r="K6918" s="84"/>
      <c r="L6918" s="82"/>
    </row>
    <row r="6919" spans="2:12" x14ac:dyDescent="0.3">
      <c r="B6919" s="82"/>
      <c r="C6919" s="82"/>
      <c r="D6919" s="82"/>
      <c r="E6919" s="133"/>
      <c r="F6919" s="84"/>
      <c r="G6919" s="84"/>
      <c r="H6919" s="82"/>
      <c r="I6919" s="84"/>
      <c r="J6919" s="84"/>
      <c r="K6919" s="84"/>
      <c r="L6919" s="82"/>
    </row>
    <row r="6920" spans="2:12" x14ac:dyDescent="0.3">
      <c r="B6920" s="82"/>
      <c r="C6920" s="82"/>
      <c r="D6920" s="82"/>
      <c r="E6920" s="133"/>
      <c r="F6920" s="84"/>
      <c r="G6920" s="84"/>
      <c r="H6920" s="82"/>
      <c r="I6920" s="84"/>
      <c r="J6920" s="84"/>
      <c r="K6920" s="84"/>
      <c r="L6920" s="82"/>
    </row>
    <row r="6921" spans="2:12" x14ac:dyDescent="0.3">
      <c r="B6921" s="82"/>
      <c r="C6921" s="82"/>
      <c r="D6921" s="82"/>
      <c r="E6921" s="133"/>
      <c r="F6921" s="84"/>
      <c r="G6921" s="84"/>
      <c r="H6921" s="82"/>
      <c r="I6921" s="84"/>
      <c r="J6921" s="84"/>
      <c r="K6921" s="84"/>
      <c r="L6921" s="82"/>
    </row>
    <row r="6922" spans="2:12" x14ac:dyDescent="0.3">
      <c r="B6922" s="82"/>
      <c r="C6922" s="82"/>
      <c r="D6922" s="82"/>
      <c r="E6922" s="133"/>
      <c r="F6922" s="84"/>
      <c r="G6922" s="84"/>
      <c r="H6922" s="82"/>
      <c r="I6922" s="84"/>
      <c r="J6922" s="84"/>
      <c r="K6922" s="84"/>
      <c r="L6922" s="82"/>
    </row>
    <row r="6923" spans="2:12" x14ac:dyDescent="0.3">
      <c r="B6923" s="82"/>
      <c r="C6923" s="82"/>
      <c r="D6923" s="82"/>
      <c r="E6923" s="133"/>
      <c r="F6923" s="84"/>
      <c r="G6923" s="84"/>
      <c r="H6923" s="82"/>
      <c r="I6923" s="84"/>
      <c r="J6923" s="84"/>
      <c r="K6923" s="84"/>
      <c r="L6923" s="82"/>
    </row>
    <row r="6924" spans="2:12" x14ac:dyDescent="0.3">
      <c r="B6924" s="82"/>
      <c r="C6924" s="82"/>
      <c r="D6924" s="82"/>
      <c r="E6924" s="133"/>
      <c r="F6924" s="84"/>
      <c r="G6924" s="84"/>
      <c r="H6924" s="82"/>
      <c r="I6924" s="84"/>
      <c r="J6924" s="84"/>
      <c r="K6924" s="84"/>
      <c r="L6924" s="82"/>
    </row>
    <row r="6925" spans="2:12" x14ac:dyDescent="0.3">
      <c r="B6925" s="82"/>
      <c r="C6925" s="82"/>
      <c r="D6925" s="82"/>
      <c r="E6925" s="133"/>
      <c r="F6925" s="84"/>
      <c r="G6925" s="84"/>
      <c r="H6925" s="82"/>
      <c r="I6925" s="84"/>
      <c r="J6925" s="84"/>
      <c r="K6925" s="84"/>
      <c r="L6925" s="82"/>
    </row>
    <row r="6926" spans="2:12" x14ac:dyDescent="0.3">
      <c r="B6926" s="82"/>
      <c r="C6926" s="82"/>
      <c r="D6926" s="82"/>
      <c r="E6926" s="133"/>
      <c r="F6926" s="84"/>
      <c r="G6926" s="84"/>
      <c r="H6926" s="82"/>
      <c r="I6926" s="84"/>
      <c r="J6926" s="84"/>
      <c r="K6926" s="84"/>
      <c r="L6926" s="82"/>
    </row>
    <row r="6927" spans="2:12" x14ac:dyDescent="0.3">
      <c r="B6927" s="82"/>
      <c r="C6927" s="82"/>
      <c r="D6927" s="82"/>
      <c r="E6927" s="133"/>
      <c r="F6927" s="84"/>
      <c r="G6927" s="84"/>
      <c r="H6927" s="82"/>
      <c r="I6927" s="84"/>
      <c r="J6927" s="84"/>
      <c r="K6927" s="84"/>
      <c r="L6927" s="82"/>
    </row>
    <row r="6928" spans="2:12" x14ac:dyDescent="0.3">
      <c r="B6928" s="82"/>
      <c r="C6928" s="82"/>
      <c r="D6928" s="82"/>
      <c r="E6928" s="133"/>
      <c r="F6928" s="84"/>
      <c r="G6928" s="84"/>
      <c r="H6928" s="82"/>
      <c r="I6928" s="84"/>
      <c r="J6928" s="84"/>
      <c r="K6928" s="84"/>
      <c r="L6928" s="82"/>
    </row>
    <row r="6929" spans="2:12" x14ac:dyDescent="0.3">
      <c r="B6929" s="82"/>
      <c r="C6929" s="82"/>
      <c r="D6929" s="82"/>
      <c r="E6929" s="133"/>
      <c r="F6929" s="84"/>
      <c r="G6929" s="84"/>
      <c r="H6929" s="82"/>
      <c r="I6929" s="84"/>
      <c r="J6929" s="84"/>
      <c r="K6929" s="84"/>
      <c r="L6929" s="82"/>
    </row>
    <row r="6930" spans="2:12" x14ac:dyDescent="0.3">
      <c r="B6930" s="82"/>
      <c r="C6930" s="82"/>
      <c r="D6930" s="82"/>
      <c r="E6930" s="133"/>
      <c r="F6930" s="84"/>
      <c r="G6930" s="84"/>
      <c r="H6930" s="82"/>
      <c r="I6930" s="84"/>
      <c r="J6930" s="84"/>
      <c r="K6930" s="84"/>
      <c r="L6930" s="82"/>
    </row>
    <row r="6931" spans="2:12" x14ac:dyDescent="0.3">
      <c r="B6931" s="82"/>
      <c r="C6931" s="82"/>
      <c r="D6931" s="82"/>
      <c r="E6931" s="133"/>
      <c r="F6931" s="84"/>
      <c r="G6931" s="84"/>
      <c r="H6931" s="82"/>
      <c r="I6931" s="84"/>
      <c r="J6931" s="84"/>
      <c r="K6931" s="84"/>
      <c r="L6931" s="82"/>
    </row>
    <row r="6932" spans="2:12" x14ac:dyDescent="0.3">
      <c r="B6932" s="82"/>
      <c r="C6932" s="82"/>
      <c r="D6932" s="82"/>
      <c r="E6932" s="133"/>
      <c r="F6932" s="84"/>
      <c r="G6932" s="84"/>
      <c r="H6932" s="82"/>
      <c r="I6932" s="84"/>
      <c r="J6932" s="84"/>
      <c r="K6932" s="84"/>
      <c r="L6932" s="82"/>
    </row>
    <row r="6933" spans="2:12" x14ac:dyDescent="0.3">
      <c r="B6933" s="82"/>
      <c r="C6933" s="82"/>
      <c r="D6933" s="82"/>
      <c r="E6933" s="133"/>
      <c r="F6933" s="84"/>
      <c r="G6933" s="84"/>
      <c r="H6933" s="82"/>
      <c r="I6933" s="84"/>
      <c r="J6933" s="84"/>
      <c r="K6933" s="84"/>
      <c r="L6933" s="82"/>
    </row>
    <row r="6934" spans="2:12" x14ac:dyDescent="0.3">
      <c r="B6934" s="82"/>
      <c r="C6934" s="82"/>
      <c r="D6934" s="82"/>
      <c r="E6934" s="133"/>
      <c r="F6934" s="84"/>
      <c r="G6934" s="84"/>
      <c r="H6934" s="82"/>
      <c r="I6934" s="84"/>
      <c r="J6934" s="84"/>
      <c r="K6934" s="84"/>
      <c r="L6934" s="82"/>
    </row>
    <row r="6935" spans="2:12" x14ac:dyDescent="0.3">
      <c r="B6935" s="82"/>
      <c r="C6935" s="82"/>
      <c r="D6935" s="82"/>
      <c r="E6935" s="133"/>
      <c r="F6935" s="84"/>
      <c r="G6935" s="84"/>
      <c r="H6935" s="82"/>
      <c r="I6935" s="84"/>
      <c r="J6935" s="84"/>
      <c r="K6935" s="84"/>
      <c r="L6935" s="82"/>
    </row>
    <row r="6936" spans="2:12" x14ac:dyDescent="0.3">
      <c r="B6936" s="82"/>
      <c r="C6936" s="82"/>
      <c r="D6936" s="82"/>
      <c r="E6936" s="133"/>
      <c r="F6936" s="84"/>
      <c r="G6936" s="84"/>
      <c r="H6936" s="82"/>
      <c r="I6936" s="84"/>
      <c r="J6936" s="84"/>
      <c r="K6936" s="84"/>
      <c r="L6936" s="82"/>
    </row>
    <row r="6937" spans="2:12" x14ac:dyDescent="0.3">
      <c r="B6937" s="82"/>
      <c r="C6937" s="82"/>
      <c r="D6937" s="82"/>
      <c r="E6937" s="133"/>
      <c r="F6937" s="84"/>
      <c r="G6937" s="84"/>
      <c r="H6937" s="82"/>
      <c r="I6937" s="84"/>
      <c r="J6937" s="84"/>
      <c r="K6937" s="84"/>
      <c r="L6937" s="82"/>
    </row>
    <row r="6938" spans="2:12" x14ac:dyDescent="0.3">
      <c r="B6938" s="82"/>
      <c r="C6938" s="82"/>
      <c r="D6938" s="82"/>
      <c r="E6938" s="133"/>
      <c r="F6938" s="84"/>
      <c r="G6938" s="84"/>
      <c r="H6938" s="82"/>
      <c r="I6938" s="84"/>
      <c r="J6938" s="84"/>
      <c r="K6938" s="84"/>
      <c r="L6938" s="82"/>
    </row>
    <row r="6939" spans="2:12" x14ac:dyDescent="0.3">
      <c r="B6939" s="82"/>
      <c r="C6939" s="82"/>
      <c r="D6939" s="82"/>
      <c r="E6939" s="133"/>
      <c r="F6939" s="84"/>
      <c r="G6939" s="84"/>
      <c r="H6939" s="82"/>
      <c r="I6939" s="84"/>
      <c r="J6939" s="84"/>
      <c r="K6939" s="84"/>
      <c r="L6939" s="82"/>
    </row>
    <row r="6940" spans="2:12" x14ac:dyDescent="0.3">
      <c r="B6940" s="82"/>
      <c r="C6940" s="82"/>
      <c r="D6940" s="82"/>
      <c r="E6940" s="133"/>
      <c r="F6940" s="84"/>
      <c r="G6940" s="84"/>
      <c r="H6940" s="82"/>
      <c r="I6940" s="84"/>
      <c r="J6940" s="84"/>
      <c r="K6940" s="84"/>
      <c r="L6940" s="82"/>
    </row>
    <row r="6941" spans="2:12" x14ac:dyDescent="0.3">
      <c r="B6941" s="82"/>
      <c r="C6941" s="82"/>
      <c r="D6941" s="82"/>
      <c r="E6941" s="133"/>
      <c r="F6941" s="84"/>
      <c r="G6941" s="84"/>
      <c r="H6941" s="82"/>
      <c r="I6941" s="84"/>
      <c r="J6941" s="84"/>
      <c r="K6941" s="84"/>
      <c r="L6941" s="82"/>
    </row>
    <row r="6942" spans="2:12" x14ac:dyDescent="0.3">
      <c r="B6942" s="82"/>
      <c r="C6942" s="82"/>
      <c r="D6942" s="82"/>
      <c r="E6942" s="133"/>
      <c r="F6942" s="84"/>
      <c r="G6942" s="84"/>
      <c r="H6942" s="82"/>
      <c r="I6942" s="84"/>
      <c r="J6942" s="84"/>
      <c r="K6942" s="84"/>
      <c r="L6942" s="82"/>
    </row>
    <row r="6943" spans="2:12" x14ac:dyDescent="0.3">
      <c r="B6943" s="82"/>
      <c r="C6943" s="82"/>
      <c r="D6943" s="82"/>
      <c r="E6943" s="133"/>
      <c r="F6943" s="84"/>
      <c r="G6943" s="84"/>
      <c r="H6943" s="82"/>
      <c r="I6943" s="84"/>
      <c r="J6943" s="84"/>
      <c r="K6943" s="84"/>
      <c r="L6943" s="82"/>
    </row>
    <row r="6944" spans="2:12" x14ac:dyDescent="0.3">
      <c r="B6944" s="82"/>
      <c r="C6944" s="82"/>
      <c r="D6944" s="82"/>
      <c r="E6944" s="133"/>
      <c r="F6944" s="84"/>
      <c r="G6944" s="84"/>
      <c r="H6944" s="82"/>
      <c r="I6944" s="84"/>
      <c r="J6944" s="84"/>
      <c r="K6944" s="84"/>
      <c r="L6944" s="82"/>
    </row>
    <row r="6945" spans="2:12" x14ac:dyDescent="0.3">
      <c r="B6945" s="82"/>
      <c r="C6945" s="82"/>
      <c r="D6945" s="82"/>
      <c r="E6945" s="133"/>
      <c r="F6945" s="84"/>
      <c r="G6945" s="84"/>
      <c r="H6945" s="82"/>
      <c r="I6945" s="84"/>
      <c r="J6945" s="84"/>
      <c r="K6945" s="84"/>
      <c r="L6945" s="82"/>
    </row>
    <row r="6946" spans="2:12" x14ac:dyDescent="0.3">
      <c r="B6946" s="82"/>
      <c r="C6946" s="82"/>
      <c r="D6946" s="82"/>
      <c r="E6946" s="133"/>
      <c r="F6946" s="84"/>
      <c r="G6946" s="84"/>
      <c r="H6946" s="82"/>
      <c r="I6946" s="84"/>
      <c r="J6946" s="84"/>
      <c r="K6946" s="84"/>
      <c r="L6946" s="82"/>
    </row>
    <row r="6947" spans="2:12" x14ac:dyDescent="0.3">
      <c r="B6947" s="82"/>
      <c r="C6947" s="82"/>
      <c r="D6947" s="82"/>
      <c r="E6947" s="133"/>
      <c r="F6947" s="84"/>
      <c r="G6947" s="84"/>
      <c r="H6947" s="82"/>
      <c r="I6947" s="84"/>
      <c r="J6947" s="84"/>
      <c r="K6947" s="84"/>
      <c r="L6947" s="82"/>
    </row>
    <row r="6948" spans="2:12" x14ac:dyDescent="0.3">
      <c r="B6948" s="82"/>
      <c r="C6948" s="82"/>
      <c r="D6948" s="82"/>
      <c r="E6948" s="133"/>
      <c r="F6948" s="84"/>
      <c r="G6948" s="84"/>
      <c r="H6948" s="82"/>
      <c r="I6948" s="84"/>
      <c r="J6948" s="84"/>
      <c r="K6948" s="84"/>
      <c r="L6948" s="82"/>
    </row>
    <row r="6949" spans="2:12" x14ac:dyDescent="0.3">
      <c r="B6949" s="82"/>
      <c r="C6949" s="82"/>
      <c r="D6949" s="82"/>
      <c r="E6949" s="133"/>
      <c r="F6949" s="84"/>
      <c r="G6949" s="84"/>
      <c r="H6949" s="82"/>
      <c r="I6949" s="84"/>
      <c r="J6949" s="84"/>
      <c r="K6949" s="84"/>
      <c r="L6949" s="82"/>
    </row>
    <row r="6950" spans="2:12" x14ac:dyDescent="0.3">
      <c r="B6950" s="82"/>
      <c r="C6950" s="82"/>
      <c r="D6950" s="82"/>
      <c r="E6950" s="133"/>
      <c r="F6950" s="84"/>
      <c r="G6950" s="84"/>
      <c r="H6950" s="82"/>
      <c r="I6950" s="84"/>
      <c r="J6950" s="84"/>
      <c r="K6950" s="84"/>
      <c r="L6950" s="82"/>
    </row>
    <row r="6951" spans="2:12" x14ac:dyDescent="0.3">
      <c r="B6951" s="82"/>
      <c r="C6951" s="82"/>
      <c r="D6951" s="82"/>
      <c r="E6951" s="133"/>
      <c r="F6951" s="84"/>
      <c r="G6951" s="84"/>
      <c r="H6951" s="82"/>
      <c r="I6951" s="84"/>
      <c r="J6951" s="84"/>
      <c r="K6951" s="84"/>
      <c r="L6951" s="82"/>
    </row>
    <row r="6952" spans="2:12" x14ac:dyDescent="0.3">
      <c r="B6952" s="82"/>
      <c r="C6952" s="82"/>
      <c r="D6952" s="82"/>
      <c r="E6952" s="133"/>
      <c r="F6952" s="84"/>
      <c r="G6952" s="84"/>
      <c r="H6952" s="82"/>
      <c r="I6952" s="84"/>
      <c r="J6952" s="84"/>
      <c r="K6952" s="84"/>
      <c r="L6952" s="82"/>
    </row>
    <row r="6953" spans="2:12" x14ac:dyDescent="0.3">
      <c r="B6953" s="82"/>
      <c r="C6953" s="82"/>
      <c r="D6953" s="82"/>
      <c r="E6953" s="133"/>
      <c r="F6953" s="84"/>
      <c r="G6953" s="84"/>
      <c r="H6953" s="82"/>
      <c r="I6953" s="84"/>
      <c r="J6953" s="84"/>
      <c r="K6953" s="84"/>
      <c r="L6953" s="82"/>
    </row>
    <row r="6954" spans="2:12" x14ac:dyDescent="0.3">
      <c r="B6954" s="82"/>
      <c r="C6954" s="82"/>
      <c r="D6954" s="82"/>
      <c r="E6954" s="133"/>
      <c r="F6954" s="84"/>
      <c r="G6954" s="84"/>
      <c r="H6954" s="82"/>
      <c r="I6954" s="84"/>
      <c r="J6954" s="84"/>
      <c r="K6954" s="84"/>
      <c r="L6954" s="82"/>
    </row>
    <row r="6955" spans="2:12" x14ac:dyDescent="0.3">
      <c r="B6955" s="82"/>
      <c r="C6955" s="82"/>
      <c r="D6955" s="82"/>
      <c r="E6955" s="133"/>
      <c r="F6955" s="84"/>
      <c r="G6955" s="84"/>
      <c r="H6955" s="82"/>
      <c r="I6955" s="84"/>
      <c r="J6955" s="84"/>
      <c r="K6955" s="84"/>
      <c r="L6955" s="82"/>
    </row>
    <row r="6956" spans="2:12" x14ac:dyDescent="0.3">
      <c r="B6956" s="82"/>
      <c r="C6956" s="82"/>
      <c r="D6956" s="82"/>
      <c r="E6956" s="133"/>
      <c r="F6956" s="84"/>
      <c r="G6956" s="84"/>
      <c r="H6956" s="82"/>
      <c r="I6956" s="84"/>
      <c r="J6956" s="84"/>
      <c r="K6956" s="84"/>
      <c r="L6956" s="82"/>
    </row>
    <row r="6957" spans="2:12" x14ac:dyDescent="0.3">
      <c r="B6957" s="82"/>
      <c r="C6957" s="82"/>
      <c r="D6957" s="82"/>
      <c r="E6957" s="133"/>
      <c r="F6957" s="84"/>
      <c r="G6957" s="84"/>
      <c r="H6957" s="82"/>
      <c r="I6957" s="84"/>
      <c r="J6957" s="84"/>
      <c r="K6957" s="84"/>
      <c r="L6957" s="82"/>
    </row>
    <row r="6958" spans="2:12" x14ac:dyDescent="0.3">
      <c r="B6958" s="82"/>
      <c r="C6958" s="82"/>
      <c r="D6958" s="82"/>
      <c r="E6958" s="133"/>
      <c r="F6958" s="84"/>
      <c r="G6958" s="84"/>
      <c r="H6958" s="82"/>
      <c r="I6958" s="84"/>
      <c r="J6958" s="84"/>
      <c r="K6958" s="84"/>
      <c r="L6958" s="82"/>
    </row>
    <row r="6959" spans="2:12" x14ac:dyDescent="0.3">
      <c r="B6959" s="82"/>
      <c r="C6959" s="82"/>
      <c r="D6959" s="82"/>
      <c r="E6959" s="133"/>
      <c r="F6959" s="84"/>
      <c r="G6959" s="84"/>
      <c r="H6959" s="82"/>
      <c r="I6959" s="84"/>
      <c r="J6959" s="84"/>
      <c r="K6959" s="84"/>
      <c r="L6959" s="82"/>
    </row>
    <row r="6960" spans="2:12" x14ac:dyDescent="0.3">
      <c r="B6960" s="82"/>
      <c r="C6960" s="82"/>
      <c r="D6960" s="82"/>
      <c r="E6960" s="133"/>
      <c r="F6960" s="84"/>
      <c r="G6960" s="84"/>
      <c r="H6960" s="82"/>
      <c r="I6960" s="84"/>
      <c r="J6960" s="84"/>
      <c r="K6960" s="84"/>
      <c r="L6960" s="82"/>
    </row>
    <row r="6961" spans="2:12" x14ac:dyDescent="0.3">
      <c r="B6961" s="82"/>
      <c r="C6961" s="82"/>
      <c r="D6961" s="82"/>
      <c r="E6961" s="133"/>
      <c r="F6961" s="84"/>
      <c r="G6961" s="84"/>
      <c r="H6961" s="82"/>
      <c r="I6961" s="84"/>
      <c r="J6961" s="84"/>
      <c r="K6961" s="84"/>
      <c r="L6961" s="82"/>
    </row>
    <row r="6962" spans="2:12" x14ac:dyDescent="0.3">
      <c r="B6962" s="82"/>
      <c r="C6962" s="82"/>
      <c r="D6962" s="82"/>
      <c r="E6962" s="133"/>
      <c r="F6962" s="84"/>
      <c r="G6962" s="84"/>
      <c r="H6962" s="82"/>
      <c r="I6962" s="84"/>
      <c r="J6962" s="84"/>
      <c r="K6962" s="84"/>
      <c r="L6962" s="82"/>
    </row>
    <row r="6963" spans="2:12" x14ac:dyDescent="0.3">
      <c r="B6963" s="82"/>
      <c r="C6963" s="82"/>
      <c r="D6963" s="82"/>
      <c r="E6963" s="133"/>
      <c r="F6963" s="84"/>
      <c r="G6963" s="84"/>
      <c r="H6963" s="82"/>
      <c r="I6963" s="84"/>
      <c r="J6963" s="84"/>
      <c r="K6963" s="84"/>
      <c r="L6963" s="82"/>
    </row>
    <row r="6964" spans="2:12" x14ac:dyDescent="0.3">
      <c r="B6964" s="82"/>
      <c r="C6964" s="82"/>
      <c r="D6964" s="82"/>
      <c r="E6964" s="133"/>
      <c r="F6964" s="84"/>
      <c r="G6964" s="84"/>
      <c r="H6964" s="82"/>
      <c r="I6964" s="84"/>
      <c r="J6964" s="84"/>
      <c r="K6964" s="84"/>
      <c r="L6964" s="82"/>
    </row>
    <row r="6965" spans="2:12" x14ac:dyDescent="0.3">
      <c r="B6965" s="82"/>
      <c r="C6965" s="82"/>
      <c r="D6965" s="82"/>
      <c r="E6965" s="133"/>
      <c r="F6965" s="84"/>
      <c r="G6965" s="84"/>
      <c r="H6965" s="82"/>
      <c r="I6965" s="84"/>
      <c r="J6965" s="84"/>
      <c r="K6965" s="84"/>
      <c r="L6965" s="82"/>
    </row>
    <row r="6966" spans="2:12" x14ac:dyDescent="0.3">
      <c r="B6966" s="82"/>
      <c r="C6966" s="82"/>
      <c r="D6966" s="82"/>
      <c r="E6966" s="133"/>
      <c r="F6966" s="84"/>
      <c r="G6966" s="84"/>
      <c r="H6966" s="82"/>
      <c r="I6966" s="84"/>
      <c r="J6966" s="84"/>
      <c r="K6966" s="84"/>
      <c r="L6966" s="82"/>
    </row>
    <row r="6967" spans="2:12" x14ac:dyDescent="0.3">
      <c r="B6967" s="82"/>
      <c r="C6967" s="82"/>
      <c r="D6967" s="82"/>
      <c r="E6967" s="133"/>
      <c r="F6967" s="84"/>
      <c r="G6967" s="84"/>
      <c r="H6967" s="82"/>
      <c r="I6967" s="84"/>
      <c r="J6967" s="84"/>
      <c r="K6967" s="84"/>
      <c r="L6967" s="82"/>
    </row>
    <row r="6968" spans="2:12" x14ac:dyDescent="0.3">
      <c r="B6968" s="82"/>
      <c r="C6968" s="82"/>
      <c r="D6968" s="82"/>
      <c r="E6968" s="133"/>
      <c r="F6968" s="84"/>
      <c r="G6968" s="84"/>
      <c r="H6968" s="82"/>
      <c r="I6968" s="84"/>
      <c r="J6968" s="84"/>
      <c r="K6968" s="84"/>
      <c r="L6968" s="82"/>
    </row>
    <row r="6969" spans="2:12" x14ac:dyDescent="0.3">
      <c r="B6969" s="82"/>
      <c r="C6969" s="82"/>
      <c r="D6969" s="82"/>
      <c r="E6969" s="133"/>
      <c r="F6969" s="84"/>
      <c r="G6969" s="84"/>
      <c r="H6969" s="82"/>
      <c r="I6969" s="84"/>
      <c r="J6969" s="84"/>
      <c r="K6969" s="84"/>
      <c r="L6969" s="82"/>
    </row>
    <row r="6970" spans="2:12" x14ac:dyDescent="0.3">
      <c r="B6970" s="82"/>
      <c r="C6970" s="82"/>
      <c r="D6970" s="82"/>
      <c r="E6970" s="133"/>
      <c r="F6970" s="84"/>
      <c r="G6970" s="84"/>
      <c r="H6970" s="82"/>
      <c r="I6970" s="84"/>
      <c r="J6970" s="84"/>
      <c r="K6970" s="84"/>
      <c r="L6970" s="82"/>
    </row>
    <row r="6971" spans="2:12" x14ac:dyDescent="0.3">
      <c r="B6971" s="82"/>
      <c r="C6971" s="82"/>
      <c r="D6971" s="82"/>
      <c r="E6971" s="133"/>
      <c r="F6971" s="84"/>
      <c r="G6971" s="84"/>
      <c r="H6971" s="82"/>
      <c r="I6971" s="84"/>
      <c r="J6971" s="84"/>
      <c r="K6971" s="84"/>
      <c r="L6971" s="82"/>
    </row>
    <row r="6972" spans="2:12" x14ac:dyDescent="0.3">
      <c r="B6972" s="82"/>
      <c r="C6972" s="82"/>
      <c r="D6972" s="82"/>
      <c r="E6972" s="133"/>
      <c r="F6972" s="84"/>
      <c r="G6972" s="84"/>
      <c r="H6972" s="82"/>
      <c r="I6972" s="84"/>
      <c r="J6972" s="84"/>
      <c r="K6972" s="84"/>
      <c r="L6972" s="82"/>
    </row>
    <row r="6973" spans="2:12" x14ac:dyDescent="0.3">
      <c r="B6973" s="82"/>
      <c r="C6973" s="82"/>
      <c r="D6973" s="82"/>
      <c r="E6973" s="133"/>
      <c r="F6973" s="84"/>
      <c r="G6973" s="84"/>
      <c r="H6973" s="82"/>
      <c r="I6973" s="84"/>
      <c r="J6973" s="84"/>
      <c r="K6973" s="84"/>
      <c r="L6973" s="82"/>
    </row>
    <row r="6974" spans="2:12" x14ac:dyDescent="0.3">
      <c r="B6974" s="82"/>
      <c r="C6974" s="82"/>
      <c r="D6974" s="82"/>
      <c r="E6974" s="133"/>
      <c r="F6974" s="84"/>
      <c r="G6974" s="84"/>
      <c r="H6974" s="82"/>
      <c r="I6974" s="84"/>
      <c r="J6974" s="84"/>
      <c r="K6974" s="84"/>
      <c r="L6974" s="82"/>
    </row>
    <row r="6975" spans="2:12" x14ac:dyDescent="0.3">
      <c r="B6975" s="82"/>
      <c r="C6975" s="82"/>
      <c r="D6975" s="82"/>
      <c r="E6975" s="133"/>
      <c r="F6975" s="84"/>
      <c r="G6975" s="84"/>
      <c r="H6975" s="82"/>
      <c r="I6975" s="84"/>
      <c r="J6975" s="84"/>
      <c r="K6975" s="84"/>
      <c r="L6975" s="82"/>
    </row>
    <row r="6976" spans="2:12" x14ac:dyDescent="0.3">
      <c r="B6976" s="82"/>
      <c r="C6976" s="82"/>
      <c r="D6976" s="82"/>
      <c r="E6976" s="133"/>
      <c r="F6976" s="84"/>
      <c r="G6976" s="84"/>
      <c r="H6976" s="82"/>
      <c r="I6976" s="84"/>
      <c r="J6976" s="84"/>
      <c r="K6976" s="84"/>
      <c r="L6976" s="82"/>
    </row>
    <row r="6977" spans="2:12" x14ac:dyDescent="0.3">
      <c r="B6977" s="82"/>
      <c r="C6977" s="82"/>
      <c r="D6977" s="82"/>
      <c r="E6977" s="133"/>
      <c r="F6977" s="84"/>
      <c r="G6977" s="84"/>
      <c r="H6977" s="82"/>
      <c r="I6977" s="84"/>
      <c r="J6977" s="84"/>
      <c r="K6977" s="84"/>
      <c r="L6977" s="82"/>
    </row>
    <row r="6978" spans="2:12" x14ac:dyDescent="0.3">
      <c r="B6978" s="82"/>
      <c r="C6978" s="82"/>
      <c r="D6978" s="82"/>
      <c r="E6978" s="133"/>
      <c r="F6978" s="84"/>
      <c r="G6978" s="84"/>
      <c r="H6978" s="82"/>
      <c r="I6978" s="84"/>
      <c r="J6978" s="84"/>
      <c r="K6978" s="84"/>
      <c r="L6978" s="82"/>
    </row>
    <row r="6979" spans="2:12" x14ac:dyDescent="0.3">
      <c r="B6979" s="82"/>
      <c r="C6979" s="82"/>
      <c r="D6979" s="82"/>
      <c r="E6979" s="133"/>
      <c r="F6979" s="84"/>
      <c r="G6979" s="84"/>
      <c r="H6979" s="82"/>
      <c r="I6979" s="84"/>
      <c r="J6979" s="84"/>
      <c r="K6979" s="84"/>
      <c r="L6979" s="82"/>
    </row>
    <row r="6980" spans="2:12" x14ac:dyDescent="0.3">
      <c r="B6980" s="82"/>
      <c r="C6980" s="82"/>
      <c r="D6980" s="82"/>
      <c r="E6980" s="133"/>
      <c r="F6980" s="84"/>
      <c r="G6980" s="84"/>
      <c r="H6980" s="82"/>
      <c r="I6980" s="84"/>
      <c r="J6980" s="84"/>
      <c r="K6980" s="84"/>
      <c r="L6980" s="82"/>
    </row>
    <row r="6981" spans="2:12" x14ac:dyDescent="0.3">
      <c r="B6981" s="82"/>
      <c r="C6981" s="82"/>
      <c r="D6981" s="82"/>
      <c r="E6981" s="133"/>
      <c r="F6981" s="84"/>
      <c r="G6981" s="84"/>
      <c r="H6981" s="82"/>
      <c r="I6981" s="84"/>
      <c r="J6981" s="84"/>
      <c r="K6981" s="84"/>
      <c r="L6981" s="82"/>
    </row>
    <row r="6982" spans="2:12" x14ac:dyDescent="0.3">
      <c r="B6982" s="82"/>
      <c r="C6982" s="82"/>
      <c r="D6982" s="82"/>
      <c r="E6982" s="133"/>
      <c r="F6982" s="84"/>
      <c r="G6982" s="84"/>
      <c r="H6982" s="82"/>
      <c r="I6982" s="84"/>
      <c r="J6982" s="84"/>
      <c r="K6982" s="84"/>
      <c r="L6982" s="82"/>
    </row>
    <row r="6983" spans="2:12" x14ac:dyDescent="0.3">
      <c r="B6983" s="82"/>
      <c r="C6983" s="82"/>
      <c r="D6983" s="82"/>
      <c r="E6983" s="133"/>
      <c r="F6983" s="84"/>
      <c r="G6983" s="84"/>
      <c r="H6983" s="82"/>
      <c r="I6983" s="84"/>
      <c r="J6983" s="84"/>
      <c r="K6983" s="84"/>
      <c r="L6983" s="82"/>
    </row>
    <row r="6984" spans="2:12" x14ac:dyDescent="0.3">
      <c r="B6984" s="82"/>
      <c r="C6984" s="82"/>
      <c r="D6984" s="82"/>
      <c r="E6984" s="133"/>
      <c r="F6984" s="84"/>
      <c r="G6984" s="84"/>
      <c r="H6984" s="82"/>
      <c r="I6984" s="84"/>
      <c r="J6984" s="84"/>
      <c r="K6984" s="84"/>
      <c r="L6984" s="82"/>
    </row>
    <row r="6985" spans="2:12" x14ac:dyDescent="0.3">
      <c r="B6985" s="82"/>
      <c r="C6985" s="82"/>
      <c r="D6985" s="82"/>
      <c r="E6985" s="133"/>
      <c r="F6985" s="84"/>
      <c r="G6985" s="84"/>
      <c r="H6985" s="82"/>
      <c r="I6985" s="84"/>
      <c r="J6985" s="84"/>
      <c r="K6985" s="84"/>
      <c r="L6985" s="82"/>
    </row>
    <row r="6986" spans="2:12" x14ac:dyDescent="0.3">
      <c r="B6986" s="82"/>
      <c r="C6986" s="82"/>
      <c r="D6986" s="82"/>
      <c r="E6986" s="133"/>
      <c r="F6986" s="84"/>
      <c r="G6986" s="84"/>
      <c r="H6986" s="82"/>
      <c r="I6986" s="84"/>
      <c r="J6986" s="84"/>
      <c r="K6986" s="84"/>
      <c r="L6986" s="82"/>
    </row>
    <row r="6987" spans="2:12" x14ac:dyDescent="0.3">
      <c r="B6987" s="82"/>
      <c r="C6987" s="82"/>
      <c r="D6987" s="82"/>
      <c r="E6987" s="133"/>
      <c r="F6987" s="84"/>
      <c r="G6987" s="84"/>
      <c r="H6987" s="82"/>
      <c r="I6987" s="84"/>
      <c r="J6987" s="84"/>
      <c r="K6987" s="84"/>
      <c r="L6987" s="82"/>
    </row>
    <row r="6988" spans="2:12" x14ac:dyDescent="0.3">
      <c r="B6988" s="82"/>
      <c r="C6988" s="82"/>
      <c r="D6988" s="82"/>
      <c r="E6988" s="133"/>
      <c r="F6988" s="84"/>
      <c r="G6988" s="84"/>
      <c r="H6988" s="82"/>
      <c r="I6988" s="84"/>
      <c r="J6988" s="84"/>
      <c r="K6988" s="84"/>
      <c r="L6988" s="82"/>
    </row>
    <row r="6989" spans="2:12" x14ac:dyDescent="0.3">
      <c r="B6989" s="82"/>
      <c r="C6989" s="82"/>
      <c r="D6989" s="82"/>
      <c r="E6989" s="133"/>
      <c r="F6989" s="84"/>
      <c r="G6989" s="84"/>
      <c r="H6989" s="82"/>
      <c r="I6989" s="84"/>
      <c r="J6989" s="84"/>
      <c r="K6989" s="84"/>
      <c r="L6989" s="82"/>
    </row>
    <row r="6990" spans="2:12" x14ac:dyDescent="0.3">
      <c r="B6990" s="82"/>
      <c r="C6990" s="82"/>
      <c r="D6990" s="82"/>
      <c r="E6990" s="133"/>
      <c r="F6990" s="84"/>
      <c r="G6990" s="84"/>
      <c r="H6990" s="82"/>
      <c r="I6990" s="84"/>
      <c r="J6990" s="84"/>
      <c r="K6990" s="84"/>
      <c r="L6990" s="82"/>
    </row>
    <row r="6991" spans="2:12" x14ac:dyDescent="0.3">
      <c r="B6991" s="82"/>
      <c r="C6991" s="82"/>
      <c r="D6991" s="82"/>
      <c r="E6991" s="133"/>
      <c r="F6991" s="84"/>
      <c r="G6991" s="84"/>
      <c r="H6991" s="82"/>
      <c r="I6991" s="84"/>
      <c r="J6991" s="84"/>
      <c r="K6991" s="84"/>
      <c r="L6991" s="82"/>
    </row>
    <row r="6992" spans="2:12" x14ac:dyDescent="0.3">
      <c r="B6992" s="82"/>
      <c r="C6992" s="82"/>
      <c r="D6992" s="82"/>
      <c r="E6992" s="133"/>
      <c r="F6992" s="84"/>
      <c r="G6992" s="84"/>
      <c r="H6992" s="82"/>
      <c r="I6992" s="84"/>
      <c r="J6992" s="84"/>
      <c r="K6992" s="84"/>
      <c r="L6992" s="82"/>
    </row>
    <row r="6993" spans="2:12" x14ac:dyDescent="0.3">
      <c r="B6993" s="82"/>
      <c r="C6993" s="82"/>
      <c r="D6993" s="82"/>
      <c r="E6993" s="133"/>
      <c r="F6993" s="84"/>
      <c r="G6993" s="84"/>
      <c r="H6993" s="82"/>
      <c r="I6993" s="84"/>
      <c r="J6993" s="84"/>
      <c r="K6993" s="84"/>
      <c r="L6993" s="82"/>
    </row>
    <row r="6994" spans="2:12" x14ac:dyDescent="0.3">
      <c r="B6994" s="82"/>
      <c r="C6994" s="82"/>
      <c r="D6994" s="82"/>
      <c r="E6994" s="133"/>
      <c r="F6994" s="84"/>
      <c r="G6994" s="84"/>
      <c r="H6994" s="82"/>
      <c r="I6994" s="84"/>
      <c r="J6994" s="84"/>
      <c r="K6994" s="84"/>
      <c r="L6994" s="82"/>
    </row>
    <row r="6995" spans="2:12" x14ac:dyDescent="0.3">
      <c r="B6995" s="82"/>
      <c r="C6995" s="82"/>
      <c r="D6995" s="82"/>
      <c r="E6995" s="133"/>
      <c r="F6995" s="84"/>
      <c r="G6995" s="84"/>
      <c r="H6995" s="82"/>
      <c r="I6995" s="84"/>
      <c r="J6995" s="84"/>
      <c r="K6995" s="84"/>
      <c r="L6995" s="82"/>
    </row>
    <row r="6996" spans="2:12" x14ac:dyDescent="0.3">
      <c r="B6996" s="82"/>
      <c r="C6996" s="82"/>
      <c r="D6996" s="82"/>
      <c r="E6996" s="133"/>
      <c r="F6996" s="84"/>
      <c r="G6996" s="84"/>
      <c r="H6996" s="82"/>
      <c r="I6996" s="84"/>
      <c r="J6996" s="84"/>
      <c r="K6996" s="84"/>
      <c r="L6996" s="82"/>
    </row>
    <row r="6997" spans="2:12" x14ac:dyDescent="0.3">
      <c r="B6997" s="82"/>
      <c r="C6997" s="82"/>
      <c r="D6997" s="82"/>
      <c r="E6997" s="133"/>
      <c r="F6997" s="84"/>
      <c r="G6997" s="84"/>
      <c r="H6997" s="82"/>
      <c r="I6997" s="84"/>
      <c r="J6997" s="84"/>
      <c r="K6997" s="84"/>
      <c r="L6997" s="82"/>
    </row>
    <row r="6998" spans="2:12" x14ac:dyDescent="0.3">
      <c r="B6998" s="82"/>
      <c r="C6998" s="82"/>
      <c r="D6998" s="82"/>
      <c r="E6998" s="133"/>
      <c r="F6998" s="84"/>
      <c r="G6998" s="84"/>
      <c r="H6998" s="82"/>
      <c r="I6998" s="84"/>
      <c r="J6998" s="84"/>
      <c r="K6998" s="84"/>
      <c r="L6998" s="82"/>
    </row>
    <row r="6999" spans="2:12" x14ac:dyDescent="0.3">
      <c r="B6999" s="82"/>
      <c r="C6999" s="82"/>
      <c r="D6999" s="82"/>
      <c r="E6999" s="133"/>
      <c r="F6999" s="84"/>
      <c r="G6999" s="84"/>
      <c r="H6999" s="82"/>
      <c r="I6999" s="84"/>
      <c r="J6999" s="84"/>
      <c r="K6999" s="84"/>
      <c r="L6999" s="82"/>
    </row>
    <row r="7000" spans="2:12" x14ac:dyDescent="0.3">
      <c r="B7000" s="82"/>
      <c r="C7000" s="82"/>
      <c r="D7000" s="82"/>
      <c r="E7000" s="133"/>
      <c r="F7000" s="84"/>
      <c r="G7000" s="84"/>
      <c r="H7000" s="82"/>
      <c r="I7000" s="84"/>
      <c r="J7000" s="84"/>
      <c r="K7000" s="84"/>
      <c r="L7000" s="82"/>
    </row>
    <row r="7001" spans="2:12" x14ac:dyDescent="0.3">
      <c r="B7001" s="82"/>
      <c r="C7001" s="82"/>
      <c r="D7001" s="82"/>
      <c r="E7001" s="133"/>
      <c r="F7001" s="84"/>
      <c r="G7001" s="84"/>
      <c r="H7001" s="82"/>
      <c r="I7001" s="84"/>
      <c r="J7001" s="84"/>
      <c r="K7001" s="84"/>
      <c r="L7001" s="82"/>
    </row>
    <row r="7002" spans="2:12" x14ac:dyDescent="0.3">
      <c r="B7002" s="82"/>
      <c r="C7002" s="82"/>
      <c r="D7002" s="82"/>
      <c r="E7002" s="133"/>
      <c r="F7002" s="84"/>
      <c r="G7002" s="84"/>
      <c r="H7002" s="82"/>
      <c r="I7002" s="84"/>
      <c r="J7002" s="84"/>
      <c r="K7002" s="84"/>
      <c r="L7002" s="82"/>
    </row>
    <row r="7003" spans="2:12" x14ac:dyDescent="0.3">
      <c r="B7003" s="82"/>
      <c r="C7003" s="82"/>
      <c r="D7003" s="82"/>
      <c r="E7003" s="133"/>
      <c r="F7003" s="84"/>
      <c r="G7003" s="84"/>
      <c r="H7003" s="82"/>
      <c r="I7003" s="84"/>
      <c r="J7003" s="84"/>
      <c r="K7003" s="84"/>
      <c r="L7003" s="82"/>
    </row>
    <row r="7004" spans="2:12" x14ac:dyDescent="0.3">
      <c r="B7004" s="82"/>
      <c r="C7004" s="82"/>
      <c r="D7004" s="82"/>
      <c r="E7004" s="133"/>
      <c r="F7004" s="84"/>
      <c r="G7004" s="84"/>
      <c r="H7004" s="82"/>
      <c r="I7004" s="84"/>
      <c r="J7004" s="84"/>
      <c r="K7004" s="84"/>
      <c r="L7004" s="82"/>
    </row>
    <row r="7005" spans="2:12" x14ac:dyDescent="0.3">
      <c r="B7005" s="82"/>
      <c r="C7005" s="82"/>
      <c r="D7005" s="82"/>
      <c r="E7005" s="133"/>
      <c r="F7005" s="84"/>
      <c r="G7005" s="84"/>
      <c r="H7005" s="82"/>
      <c r="I7005" s="84"/>
      <c r="J7005" s="84"/>
      <c r="K7005" s="84"/>
      <c r="L7005" s="82"/>
    </row>
    <row r="7006" spans="2:12" x14ac:dyDescent="0.3">
      <c r="B7006" s="82"/>
      <c r="C7006" s="82"/>
      <c r="D7006" s="82"/>
      <c r="E7006" s="133"/>
      <c r="F7006" s="84"/>
      <c r="G7006" s="84"/>
      <c r="H7006" s="82"/>
      <c r="I7006" s="84"/>
      <c r="J7006" s="84"/>
      <c r="K7006" s="84"/>
      <c r="L7006" s="82"/>
    </row>
    <row r="7007" spans="2:12" x14ac:dyDescent="0.3">
      <c r="B7007" s="82"/>
      <c r="C7007" s="82"/>
      <c r="D7007" s="82"/>
      <c r="E7007" s="133"/>
      <c r="F7007" s="84"/>
      <c r="G7007" s="84"/>
      <c r="H7007" s="82"/>
      <c r="I7007" s="84"/>
      <c r="J7007" s="84"/>
      <c r="K7007" s="84"/>
      <c r="L7007" s="82"/>
    </row>
    <row r="7008" spans="2:12" x14ac:dyDescent="0.3">
      <c r="B7008" s="82"/>
      <c r="C7008" s="82"/>
      <c r="D7008" s="82"/>
      <c r="E7008" s="133"/>
      <c r="F7008" s="84"/>
      <c r="G7008" s="84"/>
      <c r="H7008" s="82"/>
      <c r="I7008" s="84"/>
      <c r="J7008" s="84"/>
      <c r="K7008" s="84"/>
      <c r="L7008" s="82"/>
    </row>
    <row r="7009" spans="2:12" x14ac:dyDescent="0.3">
      <c r="B7009" s="82"/>
      <c r="C7009" s="82"/>
      <c r="D7009" s="82"/>
      <c r="E7009" s="133"/>
      <c r="F7009" s="84"/>
      <c r="G7009" s="84"/>
      <c r="H7009" s="82"/>
      <c r="I7009" s="84"/>
      <c r="J7009" s="84"/>
      <c r="K7009" s="84"/>
      <c r="L7009" s="82"/>
    </row>
    <row r="7010" spans="2:12" x14ac:dyDescent="0.3">
      <c r="B7010" s="82"/>
      <c r="C7010" s="82"/>
      <c r="D7010" s="82"/>
      <c r="E7010" s="133"/>
      <c r="F7010" s="84"/>
      <c r="G7010" s="84"/>
      <c r="H7010" s="82"/>
      <c r="I7010" s="84"/>
      <c r="J7010" s="84"/>
      <c r="K7010" s="84"/>
      <c r="L7010" s="82"/>
    </row>
    <row r="7011" spans="2:12" x14ac:dyDescent="0.3">
      <c r="B7011" s="82"/>
      <c r="C7011" s="82"/>
      <c r="D7011" s="82"/>
      <c r="E7011" s="133"/>
      <c r="F7011" s="84"/>
      <c r="G7011" s="84"/>
      <c r="H7011" s="82"/>
      <c r="I7011" s="84"/>
      <c r="J7011" s="84"/>
      <c r="K7011" s="84"/>
      <c r="L7011" s="82"/>
    </row>
    <row r="7012" spans="2:12" x14ac:dyDescent="0.3">
      <c r="B7012" s="82"/>
      <c r="C7012" s="82"/>
      <c r="D7012" s="82"/>
      <c r="E7012" s="133"/>
      <c r="F7012" s="84"/>
      <c r="G7012" s="84"/>
      <c r="H7012" s="82"/>
      <c r="I7012" s="84"/>
      <c r="J7012" s="84"/>
      <c r="K7012" s="84"/>
      <c r="L7012" s="82"/>
    </row>
    <row r="7013" spans="2:12" x14ac:dyDescent="0.3">
      <c r="B7013" s="82"/>
      <c r="C7013" s="82"/>
      <c r="D7013" s="82"/>
      <c r="E7013" s="133"/>
      <c r="F7013" s="84"/>
      <c r="G7013" s="84"/>
      <c r="H7013" s="82"/>
      <c r="I7013" s="84"/>
      <c r="J7013" s="84"/>
      <c r="K7013" s="84"/>
      <c r="L7013" s="82"/>
    </row>
    <row r="7014" spans="2:12" x14ac:dyDescent="0.3">
      <c r="B7014" s="82"/>
      <c r="C7014" s="82"/>
      <c r="D7014" s="82"/>
      <c r="E7014" s="133"/>
      <c r="F7014" s="84"/>
      <c r="G7014" s="84"/>
      <c r="H7014" s="82"/>
      <c r="I7014" s="84"/>
      <c r="J7014" s="84"/>
      <c r="K7014" s="84"/>
      <c r="L7014" s="82"/>
    </row>
    <row r="7015" spans="2:12" x14ac:dyDescent="0.3">
      <c r="B7015" s="82"/>
      <c r="C7015" s="82"/>
      <c r="D7015" s="82"/>
      <c r="E7015" s="133"/>
      <c r="F7015" s="84"/>
      <c r="G7015" s="84"/>
      <c r="H7015" s="82"/>
      <c r="I7015" s="84"/>
      <c r="J7015" s="84"/>
      <c r="K7015" s="84"/>
      <c r="L7015" s="82"/>
    </row>
    <row r="7016" spans="2:12" x14ac:dyDescent="0.3">
      <c r="B7016" s="82"/>
      <c r="C7016" s="82"/>
      <c r="D7016" s="82"/>
      <c r="E7016" s="133"/>
      <c r="F7016" s="84"/>
      <c r="G7016" s="84"/>
      <c r="H7016" s="82"/>
      <c r="I7016" s="84"/>
      <c r="J7016" s="84"/>
      <c r="K7016" s="84"/>
      <c r="L7016" s="82"/>
    </row>
    <row r="7017" spans="2:12" x14ac:dyDescent="0.3">
      <c r="B7017" s="82"/>
      <c r="C7017" s="82"/>
      <c r="D7017" s="82"/>
      <c r="E7017" s="133"/>
      <c r="F7017" s="84"/>
      <c r="G7017" s="84"/>
      <c r="H7017" s="82"/>
      <c r="I7017" s="84"/>
      <c r="J7017" s="84"/>
      <c r="K7017" s="84"/>
      <c r="L7017" s="82"/>
    </row>
    <row r="7018" spans="2:12" x14ac:dyDescent="0.3">
      <c r="B7018" s="82"/>
      <c r="C7018" s="82"/>
      <c r="D7018" s="82"/>
      <c r="E7018" s="133"/>
      <c r="F7018" s="84"/>
      <c r="G7018" s="84"/>
      <c r="H7018" s="82"/>
      <c r="I7018" s="84"/>
      <c r="J7018" s="84"/>
      <c r="K7018" s="84"/>
      <c r="L7018" s="82"/>
    </row>
    <row r="7019" spans="2:12" x14ac:dyDescent="0.3">
      <c r="B7019" s="82"/>
      <c r="C7019" s="82"/>
      <c r="D7019" s="82"/>
      <c r="E7019" s="133"/>
      <c r="F7019" s="84"/>
      <c r="G7019" s="84"/>
      <c r="H7019" s="82"/>
      <c r="I7019" s="84"/>
      <c r="J7019" s="84"/>
      <c r="K7019" s="84"/>
      <c r="L7019" s="82"/>
    </row>
    <row r="7020" spans="2:12" x14ac:dyDescent="0.3">
      <c r="B7020" s="82"/>
      <c r="C7020" s="82"/>
      <c r="D7020" s="82"/>
      <c r="E7020" s="133"/>
      <c r="F7020" s="84"/>
      <c r="G7020" s="84"/>
      <c r="H7020" s="82"/>
      <c r="I7020" s="84"/>
      <c r="J7020" s="84"/>
      <c r="K7020" s="84"/>
      <c r="L7020" s="82"/>
    </row>
    <row r="7021" spans="2:12" x14ac:dyDescent="0.3">
      <c r="B7021" s="82"/>
      <c r="C7021" s="82"/>
      <c r="D7021" s="82"/>
      <c r="E7021" s="133"/>
      <c r="F7021" s="84"/>
      <c r="G7021" s="84"/>
      <c r="H7021" s="82"/>
      <c r="I7021" s="84"/>
      <c r="J7021" s="84"/>
      <c r="K7021" s="84"/>
      <c r="L7021" s="82"/>
    </row>
    <row r="7022" spans="2:12" x14ac:dyDescent="0.3">
      <c r="B7022" s="82"/>
      <c r="C7022" s="82"/>
      <c r="D7022" s="82"/>
      <c r="E7022" s="133"/>
      <c r="F7022" s="84"/>
      <c r="G7022" s="84"/>
      <c r="H7022" s="82"/>
      <c r="I7022" s="84"/>
      <c r="J7022" s="84"/>
      <c r="K7022" s="84"/>
      <c r="L7022" s="82"/>
    </row>
    <row r="7023" spans="2:12" x14ac:dyDescent="0.3">
      <c r="B7023" s="82"/>
      <c r="C7023" s="82"/>
      <c r="D7023" s="82"/>
      <c r="E7023" s="133"/>
      <c r="F7023" s="84"/>
      <c r="G7023" s="84"/>
      <c r="H7023" s="82"/>
      <c r="I7023" s="84"/>
      <c r="J7023" s="84"/>
      <c r="K7023" s="84"/>
      <c r="L7023" s="82"/>
    </row>
    <row r="7024" spans="2:12" x14ac:dyDescent="0.3">
      <c r="B7024" s="82"/>
      <c r="C7024" s="82"/>
      <c r="D7024" s="82"/>
      <c r="E7024" s="133"/>
      <c r="F7024" s="84"/>
      <c r="G7024" s="84"/>
      <c r="H7024" s="82"/>
      <c r="I7024" s="84"/>
      <c r="J7024" s="84"/>
      <c r="K7024" s="84"/>
      <c r="L7024" s="82"/>
    </row>
    <row r="7025" spans="2:12" x14ac:dyDescent="0.3">
      <c r="B7025" s="82"/>
      <c r="C7025" s="82"/>
      <c r="D7025" s="82"/>
      <c r="E7025" s="133"/>
      <c r="F7025" s="84"/>
      <c r="G7025" s="84"/>
      <c r="H7025" s="82"/>
      <c r="I7025" s="84"/>
      <c r="J7025" s="84"/>
      <c r="K7025" s="84"/>
      <c r="L7025" s="82"/>
    </row>
    <row r="7026" spans="2:12" x14ac:dyDescent="0.3">
      <c r="B7026" s="82"/>
      <c r="C7026" s="82"/>
      <c r="D7026" s="82"/>
      <c r="E7026" s="133"/>
      <c r="F7026" s="84"/>
      <c r="G7026" s="84"/>
      <c r="H7026" s="82"/>
      <c r="I7026" s="84"/>
      <c r="J7026" s="84"/>
      <c r="K7026" s="84"/>
      <c r="L7026" s="82"/>
    </row>
    <row r="7027" spans="2:12" x14ac:dyDescent="0.3">
      <c r="B7027" s="82"/>
      <c r="C7027" s="82"/>
      <c r="D7027" s="82"/>
      <c r="E7027" s="133"/>
      <c r="F7027" s="84"/>
      <c r="G7027" s="84"/>
      <c r="H7027" s="82"/>
      <c r="I7027" s="84"/>
      <c r="J7027" s="84"/>
      <c r="K7027" s="84"/>
      <c r="L7027" s="82"/>
    </row>
    <row r="7028" spans="2:12" x14ac:dyDescent="0.3">
      <c r="B7028" s="82"/>
      <c r="C7028" s="82"/>
      <c r="D7028" s="82"/>
      <c r="E7028" s="133"/>
      <c r="F7028" s="84"/>
      <c r="G7028" s="84"/>
      <c r="H7028" s="82"/>
      <c r="I7028" s="84"/>
      <c r="J7028" s="84"/>
      <c r="K7028" s="84"/>
      <c r="L7028" s="82"/>
    </row>
    <row r="7029" spans="2:12" x14ac:dyDescent="0.3">
      <c r="B7029" s="82"/>
      <c r="C7029" s="82"/>
      <c r="D7029" s="82"/>
      <c r="E7029" s="133"/>
      <c r="F7029" s="84"/>
      <c r="G7029" s="84"/>
      <c r="H7029" s="82"/>
      <c r="I7029" s="84"/>
      <c r="J7029" s="84"/>
      <c r="K7029" s="84"/>
      <c r="L7029" s="82"/>
    </row>
    <row r="7030" spans="2:12" x14ac:dyDescent="0.3">
      <c r="B7030" s="82"/>
      <c r="C7030" s="82"/>
      <c r="D7030" s="82"/>
      <c r="E7030" s="133"/>
      <c r="F7030" s="84"/>
      <c r="G7030" s="84"/>
      <c r="H7030" s="82"/>
      <c r="I7030" s="84"/>
      <c r="J7030" s="84"/>
      <c r="K7030" s="84"/>
      <c r="L7030" s="82"/>
    </row>
    <row r="7031" spans="2:12" x14ac:dyDescent="0.3">
      <c r="B7031" s="82"/>
      <c r="C7031" s="82"/>
      <c r="D7031" s="82"/>
      <c r="E7031" s="133"/>
      <c r="F7031" s="84"/>
      <c r="G7031" s="84"/>
      <c r="H7031" s="82"/>
      <c r="I7031" s="84"/>
      <c r="J7031" s="84"/>
      <c r="K7031" s="84"/>
      <c r="L7031" s="82"/>
    </row>
    <row r="7032" spans="2:12" x14ac:dyDescent="0.3">
      <c r="B7032" s="82"/>
      <c r="C7032" s="82"/>
      <c r="D7032" s="82"/>
      <c r="E7032" s="133"/>
      <c r="F7032" s="84"/>
      <c r="G7032" s="84"/>
      <c r="H7032" s="82"/>
      <c r="I7032" s="84"/>
      <c r="J7032" s="84"/>
      <c r="K7032" s="84"/>
      <c r="L7032" s="82"/>
    </row>
    <row r="7033" spans="2:12" x14ac:dyDescent="0.3">
      <c r="B7033" s="82"/>
      <c r="C7033" s="82"/>
      <c r="D7033" s="82"/>
      <c r="E7033" s="133"/>
      <c r="F7033" s="84"/>
      <c r="G7033" s="84"/>
      <c r="H7033" s="82"/>
      <c r="I7033" s="84"/>
      <c r="J7033" s="84"/>
      <c r="K7033" s="84"/>
      <c r="L7033" s="82"/>
    </row>
    <row r="7034" spans="2:12" x14ac:dyDescent="0.3">
      <c r="B7034" s="82"/>
      <c r="C7034" s="82"/>
      <c r="D7034" s="82"/>
      <c r="E7034" s="133"/>
      <c r="F7034" s="84"/>
      <c r="G7034" s="84"/>
      <c r="H7034" s="82"/>
      <c r="I7034" s="84"/>
      <c r="J7034" s="84"/>
      <c r="K7034" s="84"/>
      <c r="L7034" s="82"/>
    </row>
    <row r="7035" spans="2:12" x14ac:dyDescent="0.3">
      <c r="B7035" s="82"/>
      <c r="C7035" s="82"/>
      <c r="D7035" s="82"/>
      <c r="E7035" s="133"/>
      <c r="F7035" s="84"/>
      <c r="G7035" s="84"/>
      <c r="H7035" s="82"/>
      <c r="I7035" s="84"/>
      <c r="J7035" s="84"/>
      <c r="K7035" s="84"/>
      <c r="L7035" s="82"/>
    </row>
    <row r="7036" spans="2:12" x14ac:dyDescent="0.3">
      <c r="B7036" s="82"/>
      <c r="C7036" s="82"/>
      <c r="D7036" s="82"/>
      <c r="E7036" s="133"/>
      <c r="F7036" s="84"/>
      <c r="G7036" s="84"/>
      <c r="H7036" s="82"/>
      <c r="I7036" s="84"/>
      <c r="J7036" s="84"/>
      <c r="K7036" s="84"/>
      <c r="L7036" s="82"/>
    </row>
    <row r="7037" spans="2:12" x14ac:dyDescent="0.3">
      <c r="B7037" s="82"/>
      <c r="C7037" s="82"/>
      <c r="D7037" s="82"/>
      <c r="E7037" s="133"/>
      <c r="F7037" s="84"/>
      <c r="G7037" s="84"/>
      <c r="H7037" s="82"/>
      <c r="I7037" s="84"/>
      <c r="J7037" s="84"/>
      <c r="K7037" s="84"/>
      <c r="L7037" s="82"/>
    </row>
    <row r="7038" spans="2:12" x14ac:dyDescent="0.3">
      <c r="B7038" s="82"/>
      <c r="C7038" s="82"/>
      <c r="D7038" s="82"/>
      <c r="E7038" s="133"/>
      <c r="F7038" s="84"/>
      <c r="G7038" s="84"/>
      <c r="H7038" s="82"/>
      <c r="I7038" s="84"/>
      <c r="J7038" s="84"/>
      <c r="K7038" s="84"/>
      <c r="L7038" s="82"/>
    </row>
    <row r="7039" spans="2:12" x14ac:dyDescent="0.3">
      <c r="B7039" s="82"/>
      <c r="C7039" s="82"/>
      <c r="D7039" s="82"/>
      <c r="E7039" s="133"/>
      <c r="F7039" s="84"/>
      <c r="G7039" s="84"/>
      <c r="H7039" s="82"/>
      <c r="I7039" s="84"/>
      <c r="J7039" s="84"/>
      <c r="K7039" s="84"/>
      <c r="L7039" s="82"/>
    </row>
    <row r="7040" spans="2:12" x14ac:dyDescent="0.3">
      <c r="B7040" s="82"/>
      <c r="C7040" s="82"/>
      <c r="D7040" s="82"/>
      <c r="E7040" s="133"/>
      <c r="F7040" s="84"/>
      <c r="G7040" s="84"/>
      <c r="H7040" s="82"/>
      <c r="I7040" s="84"/>
      <c r="J7040" s="84"/>
      <c r="K7040" s="84"/>
      <c r="L7040" s="82"/>
    </row>
    <row r="7041" spans="2:12" x14ac:dyDescent="0.3">
      <c r="B7041" s="82"/>
      <c r="C7041" s="82"/>
      <c r="D7041" s="82"/>
      <c r="E7041" s="133"/>
      <c r="F7041" s="84"/>
      <c r="G7041" s="84"/>
      <c r="H7041" s="82"/>
      <c r="I7041" s="84"/>
      <c r="J7041" s="84"/>
      <c r="K7041" s="84"/>
      <c r="L7041" s="82"/>
    </row>
    <row r="7042" spans="2:12" x14ac:dyDescent="0.3">
      <c r="B7042" s="82"/>
      <c r="C7042" s="82"/>
      <c r="D7042" s="82"/>
      <c r="E7042" s="133"/>
      <c r="F7042" s="84"/>
      <c r="G7042" s="84"/>
      <c r="H7042" s="82"/>
      <c r="I7042" s="84"/>
      <c r="J7042" s="84"/>
      <c r="K7042" s="84"/>
      <c r="L7042" s="82"/>
    </row>
    <row r="7043" spans="2:12" x14ac:dyDescent="0.3">
      <c r="B7043" s="82"/>
      <c r="C7043" s="82"/>
      <c r="D7043" s="82"/>
      <c r="E7043" s="133"/>
      <c r="F7043" s="84"/>
      <c r="G7043" s="84"/>
      <c r="H7043" s="82"/>
      <c r="I7043" s="84"/>
      <c r="J7043" s="84"/>
      <c r="K7043" s="84"/>
      <c r="L7043" s="82"/>
    </row>
    <row r="7044" spans="2:12" x14ac:dyDescent="0.3">
      <c r="B7044" s="82"/>
      <c r="C7044" s="82"/>
      <c r="D7044" s="82"/>
      <c r="E7044" s="133"/>
      <c r="F7044" s="84"/>
      <c r="G7044" s="84"/>
      <c r="H7044" s="82"/>
      <c r="I7044" s="84"/>
      <c r="J7044" s="84"/>
      <c r="K7044" s="84"/>
      <c r="L7044" s="82"/>
    </row>
    <row r="7045" spans="2:12" x14ac:dyDescent="0.3">
      <c r="B7045" s="82"/>
      <c r="C7045" s="82"/>
      <c r="D7045" s="82"/>
      <c r="E7045" s="133"/>
      <c r="F7045" s="84"/>
      <c r="G7045" s="84"/>
      <c r="H7045" s="82"/>
      <c r="I7045" s="84"/>
      <c r="J7045" s="84"/>
      <c r="K7045" s="84"/>
      <c r="L7045" s="82"/>
    </row>
    <row r="7046" spans="2:12" x14ac:dyDescent="0.3">
      <c r="B7046" s="82"/>
      <c r="C7046" s="82"/>
      <c r="D7046" s="82"/>
      <c r="E7046" s="133"/>
      <c r="F7046" s="84"/>
      <c r="G7046" s="84"/>
      <c r="H7046" s="82"/>
      <c r="I7046" s="84"/>
      <c r="J7046" s="84"/>
      <c r="K7046" s="84"/>
      <c r="L7046" s="82"/>
    </row>
    <row r="7047" spans="2:12" x14ac:dyDescent="0.3">
      <c r="B7047" s="82"/>
      <c r="C7047" s="82"/>
      <c r="D7047" s="82"/>
      <c r="E7047" s="133"/>
      <c r="F7047" s="84"/>
      <c r="G7047" s="84"/>
      <c r="H7047" s="82"/>
      <c r="I7047" s="84"/>
      <c r="J7047" s="84"/>
      <c r="K7047" s="84"/>
      <c r="L7047" s="82"/>
    </row>
    <row r="7048" spans="2:12" x14ac:dyDescent="0.3">
      <c r="B7048" s="82"/>
      <c r="C7048" s="82"/>
      <c r="D7048" s="82"/>
      <c r="E7048" s="133"/>
      <c r="F7048" s="84"/>
      <c r="G7048" s="84"/>
      <c r="H7048" s="82"/>
      <c r="I7048" s="84"/>
      <c r="J7048" s="84"/>
      <c r="K7048" s="84"/>
      <c r="L7048" s="82"/>
    </row>
    <row r="7049" spans="2:12" x14ac:dyDescent="0.3">
      <c r="B7049" s="82"/>
      <c r="C7049" s="82"/>
      <c r="D7049" s="82"/>
      <c r="E7049" s="133"/>
      <c r="F7049" s="84"/>
      <c r="G7049" s="84"/>
      <c r="H7049" s="82"/>
      <c r="I7049" s="84"/>
      <c r="J7049" s="84"/>
      <c r="K7049" s="84"/>
      <c r="L7049" s="82"/>
    </row>
    <row r="7050" spans="2:12" x14ac:dyDescent="0.3">
      <c r="B7050" s="82"/>
      <c r="C7050" s="82"/>
      <c r="D7050" s="82"/>
      <c r="E7050" s="133"/>
      <c r="F7050" s="84"/>
      <c r="G7050" s="84"/>
      <c r="H7050" s="82"/>
      <c r="I7050" s="84"/>
      <c r="J7050" s="84"/>
      <c r="K7050" s="84"/>
      <c r="L7050" s="82"/>
    </row>
    <row r="7051" spans="2:12" x14ac:dyDescent="0.3">
      <c r="B7051" s="82"/>
      <c r="C7051" s="82"/>
      <c r="D7051" s="82"/>
      <c r="E7051" s="133"/>
      <c r="F7051" s="84"/>
      <c r="G7051" s="84"/>
      <c r="H7051" s="82"/>
      <c r="I7051" s="84"/>
      <c r="J7051" s="84"/>
      <c r="K7051" s="84"/>
      <c r="L7051" s="82"/>
    </row>
    <row r="7052" spans="2:12" x14ac:dyDescent="0.3">
      <c r="B7052" s="82"/>
      <c r="C7052" s="82"/>
      <c r="D7052" s="82"/>
      <c r="E7052" s="133"/>
      <c r="F7052" s="84"/>
      <c r="G7052" s="84"/>
      <c r="H7052" s="82"/>
      <c r="I7052" s="84"/>
      <c r="J7052" s="84"/>
      <c r="K7052" s="84"/>
      <c r="L7052" s="82"/>
    </row>
    <row r="7053" spans="2:12" x14ac:dyDescent="0.3">
      <c r="B7053" s="82"/>
      <c r="C7053" s="82"/>
      <c r="D7053" s="82"/>
      <c r="E7053" s="133"/>
      <c r="F7053" s="84"/>
      <c r="G7053" s="84"/>
      <c r="H7053" s="82"/>
      <c r="I7053" s="84"/>
      <c r="J7053" s="84"/>
      <c r="K7053" s="84"/>
      <c r="L7053" s="82"/>
    </row>
    <row r="7054" spans="2:12" x14ac:dyDescent="0.3">
      <c r="B7054" s="82"/>
      <c r="C7054" s="82"/>
      <c r="D7054" s="82"/>
      <c r="E7054" s="133"/>
      <c r="F7054" s="84"/>
      <c r="G7054" s="84"/>
      <c r="H7054" s="82"/>
      <c r="I7054" s="84"/>
      <c r="J7054" s="84"/>
      <c r="K7054" s="84"/>
      <c r="L7054" s="82"/>
    </row>
    <row r="7055" spans="2:12" x14ac:dyDescent="0.3">
      <c r="B7055" s="82"/>
      <c r="C7055" s="82"/>
      <c r="D7055" s="82"/>
      <c r="E7055" s="133"/>
      <c r="F7055" s="84"/>
      <c r="G7055" s="84"/>
      <c r="H7055" s="82"/>
      <c r="I7055" s="84"/>
      <c r="J7055" s="84"/>
      <c r="K7055" s="84"/>
      <c r="L7055" s="82"/>
    </row>
    <row r="7056" spans="2:12" x14ac:dyDescent="0.3">
      <c r="B7056" s="82"/>
      <c r="C7056" s="82"/>
      <c r="D7056" s="82"/>
      <c r="E7056" s="133"/>
      <c r="F7056" s="84"/>
      <c r="G7056" s="84"/>
      <c r="H7056" s="82"/>
      <c r="I7056" s="84"/>
      <c r="J7056" s="84"/>
      <c r="K7056" s="84"/>
      <c r="L7056" s="82"/>
    </row>
    <row r="7057" spans="2:12" x14ac:dyDescent="0.3">
      <c r="B7057" s="82"/>
      <c r="C7057" s="82"/>
      <c r="D7057" s="82"/>
      <c r="E7057" s="133"/>
      <c r="F7057" s="84"/>
      <c r="G7057" s="84"/>
      <c r="H7057" s="82"/>
      <c r="I7057" s="84"/>
      <c r="J7057" s="84"/>
      <c r="K7057" s="84"/>
      <c r="L7057" s="82"/>
    </row>
    <row r="7058" spans="2:12" x14ac:dyDescent="0.3">
      <c r="B7058" s="82"/>
      <c r="C7058" s="82"/>
      <c r="D7058" s="82"/>
      <c r="E7058" s="133"/>
      <c r="F7058" s="84"/>
      <c r="G7058" s="84"/>
      <c r="H7058" s="82"/>
      <c r="I7058" s="84"/>
      <c r="J7058" s="84"/>
      <c r="K7058" s="84"/>
      <c r="L7058" s="82"/>
    </row>
    <row r="7059" spans="2:12" x14ac:dyDescent="0.3">
      <c r="B7059" s="82"/>
      <c r="C7059" s="82"/>
      <c r="D7059" s="82"/>
      <c r="E7059" s="133"/>
      <c r="F7059" s="84"/>
      <c r="G7059" s="84"/>
      <c r="H7059" s="82"/>
      <c r="I7059" s="84"/>
      <c r="J7059" s="84"/>
      <c r="K7059" s="84"/>
      <c r="L7059" s="82"/>
    </row>
    <row r="7060" spans="2:12" x14ac:dyDescent="0.3">
      <c r="B7060" s="82"/>
      <c r="C7060" s="82"/>
      <c r="D7060" s="82"/>
      <c r="E7060" s="133"/>
      <c r="F7060" s="84"/>
      <c r="G7060" s="84"/>
      <c r="H7060" s="82"/>
      <c r="I7060" s="84"/>
      <c r="J7060" s="84"/>
      <c r="K7060" s="84"/>
      <c r="L7060" s="82"/>
    </row>
    <row r="7061" spans="2:12" x14ac:dyDescent="0.3">
      <c r="B7061" s="82"/>
      <c r="C7061" s="82"/>
      <c r="D7061" s="82"/>
      <c r="E7061" s="133"/>
      <c r="F7061" s="84"/>
      <c r="G7061" s="84"/>
      <c r="H7061" s="82"/>
      <c r="I7061" s="84"/>
      <c r="J7061" s="84"/>
      <c r="K7061" s="84"/>
      <c r="L7061" s="82"/>
    </row>
    <row r="7062" spans="2:12" x14ac:dyDescent="0.3">
      <c r="B7062" s="82"/>
      <c r="C7062" s="82"/>
      <c r="D7062" s="82"/>
      <c r="E7062" s="133"/>
      <c r="F7062" s="84"/>
      <c r="G7062" s="84"/>
      <c r="H7062" s="82"/>
      <c r="I7062" s="84"/>
      <c r="J7062" s="84"/>
      <c r="K7062" s="84"/>
      <c r="L7062" s="82"/>
    </row>
    <row r="7063" spans="2:12" x14ac:dyDescent="0.3">
      <c r="B7063" s="82"/>
      <c r="C7063" s="82"/>
      <c r="D7063" s="82"/>
      <c r="E7063" s="133"/>
      <c r="F7063" s="84"/>
      <c r="G7063" s="84"/>
      <c r="H7063" s="82"/>
      <c r="I7063" s="84"/>
      <c r="J7063" s="84"/>
      <c r="K7063" s="84"/>
      <c r="L7063" s="82"/>
    </row>
    <row r="7064" spans="2:12" x14ac:dyDescent="0.3">
      <c r="B7064" s="82"/>
      <c r="C7064" s="82"/>
      <c r="D7064" s="82"/>
      <c r="E7064" s="133"/>
      <c r="F7064" s="84"/>
      <c r="G7064" s="84"/>
      <c r="H7064" s="82"/>
      <c r="I7064" s="84"/>
      <c r="J7064" s="84"/>
      <c r="K7064" s="84"/>
      <c r="L7064" s="82"/>
    </row>
    <row r="7065" spans="2:12" x14ac:dyDescent="0.3">
      <c r="B7065" s="82"/>
      <c r="C7065" s="82"/>
      <c r="D7065" s="82"/>
      <c r="E7065" s="133"/>
      <c r="F7065" s="84"/>
      <c r="G7065" s="84"/>
      <c r="H7065" s="82"/>
      <c r="I7065" s="84"/>
      <c r="J7065" s="84"/>
      <c r="K7065" s="84"/>
      <c r="L7065" s="82"/>
    </row>
    <row r="7066" spans="2:12" x14ac:dyDescent="0.3">
      <c r="B7066" s="82"/>
      <c r="C7066" s="82"/>
      <c r="D7066" s="82"/>
      <c r="E7066" s="133"/>
      <c r="F7066" s="84"/>
      <c r="G7066" s="84"/>
      <c r="H7066" s="82"/>
      <c r="I7066" s="84"/>
      <c r="J7066" s="84"/>
      <c r="K7066" s="84"/>
      <c r="L7066" s="82"/>
    </row>
    <row r="7067" spans="2:12" x14ac:dyDescent="0.3">
      <c r="B7067" s="82"/>
      <c r="C7067" s="82"/>
      <c r="D7067" s="82"/>
      <c r="E7067" s="133"/>
      <c r="F7067" s="84"/>
      <c r="G7067" s="84"/>
      <c r="H7067" s="82"/>
      <c r="I7067" s="84"/>
      <c r="J7067" s="84"/>
      <c r="K7067" s="84"/>
      <c r="L7067" s="82"/>
    </row>
    <row r="7068" spans="2:12" x14ac:dyDescent="0.3">
      <c r="B7068" s="82"/>
      <c r="C7068" s="82"/>
      <c r="D7068" s="82"/>
      <c r="E7068" s="133"/>
      <c r="F7068" s="84"/>
      <c r="G7068" s="84"/>
      <c r="H7068" s="82"/>
      <c r="I7068" s="84"/>
      <c r="J7068" s="84"/>
      <c r="K7068" s="84"/>
      <c r="L7068" s="82"/>
    </row>
    <row r="7069" spans="2:12" x14ac:dyDescent="0.3">
      <c r="B7069" s="82"/>
      <c r="C7069" s="82"/>
      <c r="D7069" s="82"/>
      <c r="E7069" s="133"/>
      <c r="F7069" s="84"/>
      <c r="G7069" s="84"/>
      <c r="H7069" s="82"/>
      <c r="I7069" s="84"/>
      <c r="J7069" s="84"/>
      <c r="K7069" s="84"/>
      <c r="L7069" s="82"/>
    </row>
    <row r="7070" spans="2:12" x14ac:dyDescent="0.3">
      <c r="B7070" s="82"/>
      <c r="C7070" s="82"/>
      <c r="D7070" s="82"/>
      <c r="E7070" s="133"/>
      <c r="F7070" s="84"/>
      <c r="G7070" s="84"/>
      <c r="H7070" s="82"/>
      <c r="I7070" s="84"/>
      <c r="J7070" s="84"/>
      <c r="K7070" s="84"/>
      <c r="L7070" s="82"/>
    </row>
    <row r="7071" spans="2:12" x14ac:dyDescent="0.3">
      <c r="B7071" s="82"/>
      <c r="C7071" s="82"/>
      <c r="D7071" s="82"/>
      <c r="E7071" s="133"/>
      <c r="F7071" s="84"/>
      <c r="G7071" s="84"/>
      <c r="H7071" s="82"/>
      <c r="I7071" s="84"/>
      <c r="J7071" s="84"/>
      <c r="K7071" s="84"/>
      <c r="L7071" s="82"/>
    </row>
    <row r="7072" spans="2:12" x14ac:dyDescent="0.3">
      <c r="B7072" s="82"/>
      <c r="C7072" s="82"/>
      <c r="D7072" s="82"/>
      <c r="E7072" s="133"/>
      <c r="F7072" s="84"/>
      <c r="G7072" s="84"/>
      <c r="H7072" s="82"/>
      <c r="I7072" s="84"/>
      <c r="J7072" s="84"/>
      <c r="K7072" s="84"/>
      <c r="L7072" s="82"/>
    </row>
    <row r="7073" spans="2:12" x14ac:dyDescent="0.3">
      <c r="B7073" s="82"/>
      <c r="C7073" s="82"/>
      <c r="D7073" s="82"/>
      <c r="E7073" s="133"/>
      <c r="F7073" s="84"/>
      <c r="G7073" s="84"/>
      <c r="H7073" s="82"/>
      <c r="I7073" s="84"/>
      <c r="J7073" s="84"/>
      <c r="K7073" s="84"/>
      <c r="L7073" s="82"/>
    </row>
    <row r="7074" spans="2:12" x14ac:dyDescent="0.3">
      <c r="B7074" s="82"/>
      <c r="C7074" s="82"/>
      <c r="D7074" s="82"/>
      <c r="E7074" s="133"/>
      <c r="F7074" s="84"/>
      <c r="G7074" s="84"/>
      <c r="H7074" s="82"/>
      <c r="I7074" s="84"/>
      <c r="J7074" s="84"/>
      <c r="K7074" s="84"/>
      <c r="L7074" s="82"/>
    </row>
    <row r="7075" spans="2:12" x14ac:dyDescent="0.3">
      <c r="B7075" s="82"/>
      <c r="C7075" s="82"/>
      <c r="D7075" s="82"/>
      <c r="E7075" s="133"/>
      <c r="F7075" s="84"/>
      <c r="G7075" s="84"/>
      <c r="H7075" s="82"/>
      <c r="I7075" s="84"/>
      <c r="J7075" s="84"/>
      <c r="K7075" s="84"/>
      <c r="L7075" s="82"/>
    </row>
    <row r="7076" spans="2:12" x14ac:dyDescent="0.3">
      <c r="B7076" s="82"/>
      <c r="C7076" s="82"/>
      <c r="D7076" s="82"/>
      <c r="E7076" s="133"/>
      <c r="F7076" s="84"/>
      <c r="G7076" s="84"/>
      <c r="H7076" s="82"/>
      <c r="I7076" s="84"/>
      <c r="J7076" s="84"/>
      <c r="K7076" s="84"/>
      <c r="L7076" s="82"/>
    </row>
    <row r="7077" spans="2:12" x14ac:dyDescent="0.3">
      <c r="B7077" s="82"/>
      <c r="C7077" s="82"/>
      <c r="D7077" s="82"/>
      <c r="E7077" s="133"/>
      <c r="F7077" s="84"/>
      <c r="G7077" s="84"/>
      <c r="H7077" s="82"/>
      <c r="I7077" s="84"/>
      <c r="J7077" s="84"/>
      <c r="K7077" s="84"/>
      <c r="L7077" s="82"/>
    </row>
    <row r="7078" spans="2:12" x14ac:dyDescent="0.3">
      <c r="B7078" s="82"/>
      <c r="C7078" s="82"/>
      <c r="D7078" s="82"/>
      <c r="E7078" s="133"/>
      <c r="F7078" s="84"/>
      <c r="G7078" s="84"/>
      <c r="H7078" s="82"/>
      <c r="I7078" s="84"/>
      <c r="J7078" s="84"/>
      <c r="K7078" s="84"/>
      <c r="L7078" s="82"/>
    </row>
    <row r="7079" spans="2:12" x14ac:dyDescent="0.3">
      <c r="B7079" s="82"/>
      <c r="C7079" s="82"/>
      <c r="D7079" s="82"/>
      <c r="E7079" s="133"/>
      <c r="F7079" s="84"/>
      <c r="G7079" s="84"/>
      <c r="H7079" s="82"/>
      <c r="I7079" s="84"/>
      <c r="J7079" s="84"/>
      <c r="K7079" s="84"/>
      <c r="L7079" s="82"/>
    </row>
    <row r="7080" spans="2:12" x14ac:dyDescent="0.3">
      <c r="B7080" s="82"/>
      <c r="C7080" s="82"/>
      <c r="D7080" s="82"/>
      <c r="E7080" s="133"/>
      <c r="F7080" s="84"/>
      <c r="G7080" s="84"/>
      <c r="H7080" s="82"/>
      <c r="I7080" s="84"/>
      <c r="J7080" s="84"/>
      <c r="K7080" s="84"/>
      <c r="L7080" s="82"/>
    </row>
    <row r="7081" spans="2:12" x14ac:dyDescent="0.3">
      <c r="B7081" s="82"/>
      <c r="C7081" s="82"/>
      <c r="D7081" s="82"/>
      <c r="E7081" s="133"/>
      <c r="F7081" s="84"/>
      <c r="G7081" s="84"/>
      <c r="H7081" s="82"/>
      <c r="I7081" s="84"/>
      <c r="J7081" s="84"/>
      <c r="K7081" s="84"/>
      <c r="L7081" s="82"/>
    </row>
    <row r="7082" spans="2:12" x14ac:dyDescent="0.3">
      <c r="B7082" s="82"/>
      <c r="C7082" s="82"/>
      <c r="D7082" s="82"/>
      <c r="E7082" s="133"/>
      <c r="F7082" s="84"/>
      <c r="G7082" s="84"/>
      <c r="H7082" s="82"/>
      <c r="I7082" s="84"/>
      <c r="J7082" s="84"/>
      <c r="K7082" s="84"/>
      <c r="L7082" s="82"/>
    </row>
    <row r="7083" spans="2:12" x14ac:dyDescent="0.3">
      <c r="B7083" s="82"/>
      <c r="C7083" s="82"/>
      <c r="D7083" s="82"/>
      <c r="E7083" s="133"/>
      <c r="F7083" s="84"/>
      <c r="G7083" s="84"/>
      <c r="H7083" s="82"/>
      <c r="I7083" s="84"/>
      <c r="J7083" s="84"/>
      <c r="K7083" s="84"/>
      <c r="L7083" s="82"/>
    </row>
    <row r="7084" spans="2:12" x14ac:dyDescent="0.3">
      <c r="B7084" s="82"/>
      <c r="C7084" s="82"/>
      <c r="D7084" s="82"/>
      <c r="E7084" s="133"/>
      <c r="F7084" s="84"/>
      <c r="G7084" s="84"/>
      <c r="H7084" s="82"/>
      <c r="I7084" s="84"/>
      <c r="J7084" s="84"/>
      <c r="K7084" s="84"/>
      <c r="L7084" s="82"/>
    </row>
    <row r="7085" spans="2:12" x14ac:dyDescent="0.3">
      <c r="B7085" s="82"/>
      <c r="C7085" s="82"/>
      <c r="D7085" s="82"/>
      <c r="E7085" s="133"/>
      <c r="F7085" s="84"/>
      <c r="G7085" s="84"/>
      <c r="H7085" s="82"/>
      <c r="I7085" s="84"/>
      <c r="J7085" s="84"/>
      <c r="K7085" s="84"/>
      <c r="L7085" s="82"/>
    </row>
    <row r="7086" spans="2:12" x14ac:dyDescent="0.3">
      <c r="B7086" s="82"/>
      <c r="C7086" s="82"/>
      <c r="D7086" s="82"/>
      <c r="E7086" s="133"/>
      <c r="F7086" s="84"/>
      <c r="G7086" s="84"/>
      <c r="H7086" s="82"/>
      <c r="I7086" s="84"/>
      <c r="J7086" s="84"/>
      <c r="K7086" s="84"/>
      <c r="L7086" s="82"/>
    </row>
    <row r="7087" spans="2:12" x14ac:dyDescent="0.3">
      <c r="B7087" s="82"/>
      <c r="C7087" s="82"/>
      <c r="D7087" s="82"/>
      <c r="E7087" s="133"/>
      <c r="F7087" s="84"/>
      <c r="G7087" s="84"/>
      <c r="H7087" s="82"/>
      <c r="I7087" s="84"/>
      <c r="J7087" s="84"/>
      <c r="K7087" s="84"/>
      <c r="L7087" s="82"/>
    </row>
    <row r="7088" spans="2:12" x14ac:dyDescent="0.3">
      <c r="B7088" s="82"/>
      <c r="C7088" s="82"/>
      <c r="D7088" s="82"/>
      <c r="E7088" s="133"/>
      <c r="F7088" s="84"/>
      <c r="G7088" s="84"/>
      <c r="H7088" s="82"/>
      <c r="I7088" s="84"/>
      <c r="J7088" s="84"/>
      <c r="K7088" s="84"/>
      <c r="L7088" s="82"/>
    </row>
    <row r="7089" spans="2:12" x14ac:dyDescent="0.3">
      <c r="B7089" s="82"/>
      <c r="C7089" s="82"/>
      <c r="D7089" s="82"/>
      <c r="E7089" s="133"/>
      <c r="F7089" s="84"/>
      <c r="G7089" s="84"/>
      <c r="H7089" s="82"/>
      <c r="I7089" s="84"/>
      <c r="J7089" s="84"/>
      <c r="K7089" s="84"/>
      <c r="L7089" s="82"/>
    </row>
    <row r="7090" spans="2:12" x14ac:dyDescent="0.3">
      <c r="B7090" s="82"/>
      <c r="C7090" s="82"/>
      <c r="D7090" s="82"/>
      <c r="E7090" s="133"/>
      <c r="F7090" s="84"/>
      <c r="G7090" s="84"/>
      <c r="H7090" s="82"/>
      <c r="I7090" s="84"/>
      <c r="J7090" s="84"/>
      <c r="K7090" s="84"/>
      <c r="L7090" s="82"/>
    </row>
    <row r="7091" spans="2:12" x14ac:dyDescent="0.3">
      <c r="B7091" s="82"/>
      <c r="C7091" s="82"/>
      <c r="D7091" s="82"/>
      <c r="E7091" s="133"/>
      <c r="F7091" s="84"/>
      <c r="G7091" s="84"/>
      <c r="H7091" s="82"/>
      <c r="I7091" s="84"/>
      <c r="J7091" s="84"/>
      <c r="K7091" s="84"/>
      <c r="L7091" s="82"/>
    </row>
    <row r="7092" spans="2:12" x14ac:dyDescent="0.3">
      <c r="B7092" s="82"/>
      <c r="C7092" s="82"/>
      <c r="D7092" s="82"/>
      <c r="E7092" s="133"/>
      <c r="F7092" s="84"/>
      <c r="G7092" s="84"/>
      <c r="H7092" s="82"/>
      <c r="I7092" s="84"/>
      <c r="J7092" s="84"/>
      <c r="K7092" s="84"/>
      <c r="L7092" s="82"/>
    </row>
    <row r="7093" spans="2:12" x14ac:dyDescent="0.3">
      <c r="B7093" s="82"/>
      <c r="C7093" s="82"/>
      <c r="D7093" s="82"/>
      <c r="E7093" s="133"/>
      <c r="F7093" s="84"/>
      <c r="G7093" s="84"/>
      <c r="H7093" s="82"/>
      <c r="I7093" s="84"/>
      <c r="J7093" s="84"/>
      <c r="K7093" s="84"/>
      <c r="L7093" s="82"/>
    </row>
    <row r="7094" spans="2:12" x14ac:dyDescent="0.3">
      <c r="B7094" s="82"/>
      <c r="C7094" s="82"/>
      <c r="D7094" s="82"/>
      <c r="E7094" s="133"/>
      <c r="F7094" s="84"/>
      <c r="G7094" s="84"/>
      <c r="H7094" s="82"/>
      <c r="I7094" s="84"/>
      <c r="J7094" s="84"/>
      <c r="K7094" s="84"/>
      <c r="L7094" s="82"/>
    </row>
    <row r="7095" spans="2:12" x14ac:dyDescent="0.3">
      <c r="B7095" s="82"/>
      <c r="C7095" s="82"/>
      <c r="D7095" s="82"/>
      <c r="E7095" s="133"/>
      <c r="F7095" s="84"/>
      <c r="G7095" s="84"/>
      <c r="H7095" s="82"/>
      <c r="I7095" s="84"/>
      <c r="J7095" s="84"/>
      <c r="K7095" s="84"/>
      <c r="L7095" s="82"/>
    </row>
    <row r="7096" spans="2:12" x14ac:dyDescent="0.3">
      <c r="B7096" s="82"/>
      <c r="C7096" s="82"/>
      <c r="D7096" s="82"/>
      <c r="E7096" s="133"/>
      <c r="F7096" s="84"/>
      <c r="G7096" s="84"/>
      <c r="H7096" s="82"/>
      <c r="I7096" s="84"/>
      <c r="J7096" s="84"/>
      <c r="K7096" s="84"/>
      <c r="L7096" s="82"/>
    </row>
    <row r="7097" spans="2:12" x14ac:dyDescent="0.3">
      <c r="B7097" s="82"/>
      <c r="C7097" s="82"/>
      <c r="D7097" s="82"/>
      <c r="E7097" s="133"/>
      <c r="F7097" s="84"/>
      <c r="G7097" s="84"/>
      <c r="H7097" s="82"/>
      <c r="I7097" s="84"/>
      <c r="J7097" s="84"/>
      <c r="K7097" s="84"/>
      <c r="L7097" s="82"/>
    </row>
    <row r="7098" spans="2:12" x14ac:dyDescent="0.3">
      <c r="B7098" s="82"/>
      <c r="C7098" s="82"/>
      <c r="D7098" s="82"/>
      <c r="E7098" s="133"/>
      <c r="F7098" s="84"/>
      <c r="G7098" s="84"/>
      <c r="H7098" s="82"/>
      <c r="I7098" s="84"/>
      <c r="J7098" s="84"/>
      <c r="K7098" s="84"/>
      <c r="L7098" s="82"/>
    </row>
    <row r="7099" spans="2:12" x14ac:dyDescent="0.3">
      <c r="B7099" s="82"/>
      <c r="C7099" s="82"/>
      <c r="D7099" s="82"/>
      <c r="E7099" s="133"/>
      <c r="F7099" s="84"/>
      <c r="G7099" s="84"/>
      <c r="H7099" s="82"/>
      <c r="I7099" s="84"/>
      <c r="J7099" s="84"/>
      <c r="K7099" s="84"/>
      <c r="L7099" s="82"/>
    </row>
    <row r="7100" spans="2:12" x14ac:dyDescent="0.3">
      <c r="B7100" s="82"/>
      <c r="C7100" s="82"/>
      <c r="D7100" s="82"/>
      <c r="E7100" s="133"/>
      <c r="F7100" s="84"/>
      <c r="G7100" s="84"/>
      <c r="H7100" s="82"/>
      <c r="I7100" s="84"/>
      <c r="J7100" s="84"/>
      <c r="K7100" s="84"/>
      <c r="L7100" s="82"/>
    </row>
    <row r="7101" spans="2:12" x14ac:dyDescent="0.3">
      <c r="B7101" s="82"/>
      <c r="C7101" s="82"/>
      <c r="D7101" s="82"/>
      <c r="E7101" s="133"/>
      <c r="F7101" s="84"/>
      <c r="G7101" s="84"/>
      <c r="H7101" s="82"/>
      <c r="I7101" s="84"/>
      <c r="J7101" s="84"/>
      <c r="K7101" s="84"/>
      <c r="L7101" s="82"/>
    </row>
    <row r="7102" spans="2:12" x14ac:dyDescent="0.3">
      <c r="B7102" s="82"/>
      <c r="C7102" s="82"/>
      <c r="D7102" s="82"/>
      <c r="E7102" s="133"/>
      <c r="F7102" s="84"/>
      <c r="G7102" s="84"/>
      <c r="H7102" s="82"/>
      <c r="I7102" s="84"/>
      <c r="J7102" s="84"/>
      <c r="K7102" s="84"/>
      <c r="L7102" s="82"/>
    </row>
    <row r="7103" spans="2:12" x14ac:dyDescent="0.3">
      <c r="B7103" s="82"/>
      <c r="C7103" s="82"/>
      <c r="D7103" s="82"/>
      <c r="E7103" s="133"/>
      <c r="F7103" s="84"/>
      <c r="G7103" s="84"/>
      <c r="H7103" s="82"/>
      <c r="I7103" s="84"/>
      <c r="J7103" s="84"/>
      <c r="K7103" s="84"/>
      <c r="L7103" s="82"/>
    </row>
    <row r="7104" spans="2:12" x14ac:dyDescent="0.3">
      <c r="B7104" s="82"/>
      <c r="C7104" s="82"/>
      <c r="D7104" s="82"/>
      <c r="E7104" s="133"/>
      <c r="F7104" s="84"/>
      <c r="G7104" s="84"/>
      <c r="H7104" s="82"/>
      <c r="I7104" s="84"/>
      <c r="J7104" s="84"/>
      <c r="K7104" s="84"/>
      <c r="L7104" s="82"/>
    </row>
    <row r="7105" spans="2:12" x14ac:dyDescent="0.3">
      <c r="B7105" s="82"/>
      <c r="C7105" s="82"/>
      <c r="D7105" s="82"/>
      <c r="E7105" s="133"/>
      <c r="F7105" s="84"/>
      <c r="G7105" s="84"/>
      <c r="H7105" s="82"/>
      <c r="I7105" s="84"/>
      <c r="J7105" s="84"/>
      <c r="K7105" s="84"/>
      <c r="L7105" s="82"/>
    </row>
    <row r="7106" spans="2:12" x14ac:dyDescent="0.3">
      <c r="B7106" s="82"/>
      <c r="C7106" s="82"/>
      <c r="D7106" s="82"/>
      <c r="E7106" s="133"/>
      <c r="F7106" s="84"/>
      <c r="G7106" s="84"/>
      <c r="H7106" s="82"/>
      <c r="I7106" s="84"/>
      <c r="J7106" s="84"/>
      <c r="K7106" s="84"/>
      <c r="L7106" s="82"/>
    </row>
    <row r="7107" spans="2:12" x14ac:dyDescent="0.3">
      <c r="B7107" s="82"/>
      <c r="C7107" s="82"/>
      <c r="D7107" s="82"/>
      <c r="E7107" s="133"/>
      <c r="F7107" s="84"/>
      <c r="G7107" s="84"/>
      <c r="H7107" s="82"/>
      <c r="I7107" s="84"/>
      <c r="J7107" s="84"/>
      <c r="K7107" s="84"/>
      <c r="L7107" s="82"/>
    </row>
    <row r="7108" spans="2:12" x14ac:dyDescent="0.3">
      <c r="B7108" s="82"/>
      <c r="C7108" s="82"/>
      <c r="D7108" s="82"/>
      <c r="E7108" s="133"/>
      <c r="F7108" s="84"/>
      <c r="G7108" s="84"/>
      <c r="H7108" s="82"/>
      <c r="I7108" s="84"/>
      <c r="J7108" s="84"/>
      <c r="K7108" s="84"/>
      <c r="L7108" s="82"/>
    </row>
    <row r="7109" spans="2:12" x14ac:dyDescent="0.3">
      <c r="B7109" s="82"/>
      <c r="C7109" s="82"/>
      <c r="D7109" s="82"/>
      <c r="E7109" s="133"/>
      <c r="F7109" s="84"/>
      <c r="G7109" s="84"/>
      <c r="H7109" s="82"/>
      <c r="I7109" s="84"/>
      <c r="J7109" s="84"/>
      <c r="K7109" s="84"/>
      <c r="L7109" s="82"/>
    </row>
    <row r="7110" spans="2:12" x14ac:dyDescent="0.3">
      <c r="B7110" s="82"/>
      <c r="C7110" s="82"/>
      <c r="D7110" s="82"/>
      <c r="E7110" s="133"/>
      <c r="F7110" s="84"/>
      <c r="G7110" s="84"/>
      <c r="H7110" s="82"/>
      <c r="I7110" s="84"/>
      <c r="J7110" s="84"/>
      <c r="K7110" s="84"/>
      <c r="L7110" s="82"/>
    </row>
    <row r="7111" spans="2:12" x14ac:dyDescent="0.3">
      <c r="B7111" s="82"/>
      <c r="C7111" s="82"/>
      <c r="D7111" s="82"/>
      <c r="E7111" s="133"/>
      <c r="F7111" s="84"/>
      <c r="G7111" s="84"/>
      <c r="H7111" s="82"/>
      <c r="I7111" s="84"/>
      <c r="J7111" s="84"/>
      <c r="K7111" s="84"/>
      <c r="L7111" s="82"/>
    </row>
    <row r="7112" spans="2:12" x14ac:dyDescent="0.3">
      <c r="B7112" s="82"/>
      <c r="C7112" s="82"/>
      <c r="D7112" s="82"/>
      <c r="E7112" s="133"/>
      <c r="F7112" s="84"/>
      <c r="G7112" s="84"/>
      <c r="H7112" s="82"/>
      <c r="I7112" s="84"/>
      <c r="J7112" s="84"/>
      <c r="K7112" s="84"/>
      <c r="L7112" s="82"/>
    </row>
    <row r="7113" spans="2:12" x14ac:dyDescent="0.3">
      <c r="B7113" s="82"/>
      <c r="C7113" s="82"/>
      <c r="D7113" s="82"/>
      <c r="E7113" s="133"/>
      <c r="F7113" s="84"/>
      <c r="G7113" s="84"/>
      <c r="H7113" s="82"/>
      <c r="I7113" s="84"/>
      <c r="J7113" s="84"/>
      <c r="K7113" s="84"/>
      <c r="L7113" s="82"/>
    </row>
    <row r="7114" spans="2:12" x14ac:dyDescent="0.3">
      <c r="B7114" s="82"/>
      <c r="C7114" s="82"/>
      <c r="D7114" s="82"/>
      <c r="E7114" s="133"/>
      <c r="F7114" s="84"/>
      <c r="G7114" s="84"/>
      <c r="H7114" s="82"/>
      <c r="I7114" s="84"/>
      <c r="J7114" s="84"/>
      <c r="K7114" s="84"/>
      <c r="L7114" s="82"/>
    </row>
    <row r="7115" spans="2:12" x14ac:dyDescent="0.3">
      <c r="B7115" s="82"/>
      <c r="C7115" s="82"/>
      <c r="D7115" s="82"/>
      <c r="E7115" s="133"/>
      <c r="F7115" s="84"/>
      <c r="G7115" s="84"/>
      <c r="H7115" s="82"/>
      <c r="I7115" s="84"/>
      <c r="J7115" s="84"/>
      <c r="K7115" s="84"/>
      <c r="L7115" s="82"/>
    </row>
    <row r="7116" spans="2:12" x14ac:dyDescent="0.3">
      <c r="B7116" s="82"/>
      <c r="C7116" s="82"/>
      <c r="D7116" s="82"/>
      <c r="E7116" s="133"/>
      <c r="F7116" s="84"/>
      <c r="G7116" s="84"/>
      <c r="H7116" s="82"/>
      <c r="I7116" s="84"/>
      <c r="J7116" s="84"/>
      <c r="K7116" s="84"/>
      <c r="L7116" s="82"/>
    </row>
    <row r="7117" spans="2:12" x14ac:dyDescent="0.3">
      <c r="B7117" s="82"/>
      <c r="C7117" s="82"/>
      <c r="D7117" s="82"/>
      <c r="E7117" s="133"/>
      <c r="F7117" s="84"/>
      <c r="G7117" s="84"/>
      <c r="H7117" s="82"/>
      <c r="I7117" s="84"/>
      <c r="J7117" s="84"/>
      <c r="K7117" s="84"/>
      <c r="L7117" s="82"/>
    </row>
    <row r="7118" spans="2:12" x14ac:dyDescent="0.3">
      <c r="B7118" s="82"/>
      <c r="C7118" s="82"/>
      <c r="D7118" s="82"/>
      <c r="E7118" s="133"/>
      <c r="F7118" s="84"/>
      <c r="G7118" s="84"/>
      <c r="H7118" s="82"/>
      <c r="I7118" s="84"/>
      <c r="J7118" s="84"/>
      <c r="K7118" s="84"/>
      <c r="L7118" s="82"/>
    </row>
    <row r="7119" spans="2:12" x14ac:dyDescent="0.3">
      <c r="B7119" s="82"/>
      <c r="C7119" s="82"/>
      <c r="D7119" s="82"/>
      <c r="E7119" s="133"/>
      <c r="F7119" s="84"/>
      <c r="G7119" s="84"/>
      <c r="H7119" s="82"/>
      <c r="I7119" s="84"/>
      <c r="J7119" s="84"/>
      <c r="K7119" s="84"/>
      <c r="L7119" s="82"/>
    </row>
    <row r="7120" spans="2:12" x14ac:dyDescent="0.3">
      <c r="B7120" s="82"/>
      <c r="C7120" s="82"/>
      <c r="D7120" s="82"/>
      <c r="E7120" s="133"/>
      <c r="F7120" s="84"/>
      <c r="G7120" s="84"/>
      <c r="H7120" s="82"/>
      <c r="I7120" s="84"/>
      <c r="J7120" s="84"/>
      <c r="K7120" s="84"/>
      <c r="L7120" s="82"/>
    </row>
    <row r="7121" spans="2:12" x14ac:dyDescent="0.3">
      <c r="B7121" s="82"/>
      <c r="C7121" s="82"/>
      <c r="D7121" s="82"/>
      <c r="E7121" s="133"/>
      <c r="F7121" s="84"/>
      <c r="G7121" s="84"/>
      <c r="H7121" s="82"/>
      <c r="I7121" s="84"/>
      <c r="J7121" s="84"/>
      <c r="K7121" s="84"/>
      <c r="L7121" s="82"/>
    </row>
    <row r="7122" spans="2:12" x14ac:dyDescent="0.3">
      <c r="B7122" s="82"/>
      <c r="C7122" s="82"/>
      <c r="D7122" s="82"/>
      <c r="E7122" s="133"/>
      <c r="F7122" s="84"/>
      <c r="G7122" s="84"/>
      <c r="H7122" s="82"/>
      <c r="I7122" s="84"/>
      <c r="J7122" s="84"/>
      <c r="K7122" s="84"/>
      <c r="L7122" s="82"/>
    </row>
    <row r="7123" spans="2:12" x14ac:dyDescent="0.3">
      <c r="B7123" s="82"/>
      <c r="C7123" s="82"/>
      <c r="D7123" s="82"/>
      <c r="E7123" s="133"/>
      <c r="F7123" s="84"/>
      <c r="G7123" s="84"/>
      <c r="H7123" s="82"/>
      <c r="I7123" s="84"/>
      <c r="J7123" s="84"/>
      <c r="K7123" s="84"/>
      <c r="L7123" s="82"/>
    </row>
    <row r="7124" spans="2:12" x14ac:dyDescent="0.3">
      <c r="B7124" s="82"/>
      <c r="C7124" s="82"/>
      <c r="D7124" s="82"/>
      <c r="E7124" s="133"/>
      <c r="F7124" s="84"/>
      <c r="G7124" s="84"/>
      <c r="H7124" s="82"/>
      <c r="I7124" s="84"/>
      <c r="J7124" s="84"/>
      <c r="K7124" s="84"/>
      <c r="L7124" s="82"/>
    </row>
    <row r="7125" spans="2:12" x14ac:dyDescent="0.3">
      <c r="B7125" s="82"/>
      <c r="C7125" s="82"/>
      <c r="D7125" s="82"/>
      <c r="E7125" s="133"/>
      <c r="F7125" s="84"/>
      <c r="G7125" s="84"/>
      <c r="H7125" s="82"/>
      <c r="I7125" s="84"/>
      <c r="J7125" s="84"/>
      <c r="K7125" s="84"/>
      <c r="L7125" s="82"/>
    </row>
    <row r="7126" spans="2:12" x14ac:dyDescent="0.3">
      <c r="B7126" s="82"/>
      <c r="C7126" s="82"/>
      <c r="D7126" s="82"/>
      <c r="E7126" s="133"/>
      <c r="F7126" s="84"/>
      <c r="G7126" s="84"/>
      <c r="H7126" s="82"/>
      <c r="I7126" s="84"/>
      <c r="J7126" s="84"/>
      <c r="K7126" s="84"/>
      <c r="L7126" s="82"/>
    </row>
    <row r="7127" spans="2:12" x14ac:dyDescent="0.3">
      <c r="B7127" s="82"/>
      <c r="C7127" s="82"/>
      <c r="D7127" s="82"/>
      <c r="E7127" s="133"/>
      <c r="F7127" s="84"/>
      <c r="G7127" s="84"/>
      <c r="H7127" s="82"/>
      <c r="I7127" s="84"/>
      <c r="J7127" s="84"/>
      <c r="K7127" s="84"/>
      <c r="L7127" s="82"/>
    </row>
    <row r="7128" spans="2:12" x14ac:dyDescent="0.3">
      <c r="B7128" s="82"/>
      <c r="C7128" s="82"/>
      <c r="D7128" s="82"/>
      <c r="E7128" s="133"/>
      <c r="F7128" s="84"/>
      <c r="G7128" s="84"/>
      <c r="H7128" s="82"/>
      <c r="I7128" s="84"/>
      <c r="J7128" s="84"/>
      <c r="K7128" s="84"/>
      <c r="L7128" s="82"/>
    </row>
    <row r="7129" spans="2:12" x14ac:dyDescent="0.3">
      <c r="B7129" s="82"/>
      <c r="C7129" s="82"/>
      <c r="D7129" s="82"/>
      <c r="E7129" s="133"/>
      <c r="F7129" s="84"/>
      <c r="G7129" s="84"/>
      <c r="H7129" s="82"/>
      <c r="I7129" s="84"/>
      <c r="J7129" s="84"/>
      <c r="K7129" s="84"/>
      <c r="L7129" s="82"/>
    </row>
    <row r="7130" spans="2:12" x14ac:dyDescent="0.3">
      <c r="B7130" s="82"/>
      <c r="C7130" s="82"/>
      <c r="D7130" s="82"/>
      <c r="E7130" s="133"/>
      <c r="F7130" s="84"/>
      <c r="G7130" s="84"/>
      <c r="H7130" s="82"/>
      <c r="I7130" s="84"/>
      <c r="J7130" s="84"/>
      <c r="K7130" s="84"/>
      <c r="L7130" s="82"/>
    </row>
    <row r="7131" spans="2:12" x14ac:dyDescent="0.3">
      <c r="B7131" s="82"/>
      <c r="C7131" s="82"/>
      <c r="D7131" s="82"/>
      <c r="E7131" s="133"/>
      <c r="F7131" s="84"/>
      <c r="G7131" s="84"/>
      <c r="H7131" s="82"/>
      <c r="I7131" s="84"/>
      <c r="J7131" s="84"/>
      <c r="K7131" s="84"/>
      <c r="L7131" s="82"/>
    </row>
    <row r="7132" spans="2:12" x14ac:dyDescent="0.3">
      <c r="B7132" s="82"/>
      <c r="C7132" s="82"/>
      <c r="D7132" s="82"/>
      <c r="E7132" s="133"/>
      <c r="F7132" s="84"/>
      <c r="G7132" s="84"/>
      <c r="H7132" s="82"/>
      <c r="I7132" s="84"/>
      <c r="J7132" s="84"/>
      <c r="K7132" s="84"/>
      <c r="L7132" s="82"/>
    </row>
    <row r="7133" spans="2:12" x14ac:dyDescent="0.3">
      <c r="B7133" s="82"/>
      <c r="C7133" s="82"/>
      <c r="D7133" s="82"/>
      <c r="E7133" s="133"/>
      <c r="F7133" s="84"/>
      <c r="G7133" s="84"/>
      <c r="H7133" s="82"/>
      <c r="I7133" s="84"/>
      <c r="J7133" s="84"/>
      <c r="K7133" s="84"/>
      <c r="L7133" s="82"/>
    </row>
    <row r="7134" spans="2:12" x14ac:dyDescent="0.3">
      <c r="B7134" s="82"/>
      <c r="C7134" s="82"/>
      <c r="D7134" s="82"/>
      <c r="E7134" s="133"/>
      <c r="F7134" s="84"/>
      <c r="G7134" s="84"/>
      <c r="H7134" s="82"/>
      <c r="I7134" s="84"/>
      <c r="J7134" s="84"/>
      <c r="K7134" s="84"/>
      <c r="L7134" s="82"/>
    </row>
    <row r="7135" spans="2:12" x14ac:dyDescent="0.3">
      <c r="B7135" s="82"/>
      <c r="C7135" s="82"/>
      <c r="D7135" s="82"/>
      <c r="E7135" s="133"/>
      <c r="F7135" s="84"/>
      <c r="G7135" s="84"/>
      <c r="H7135" s="82"/>
      <c r="I7135" s="84"/>
      <c r="J7135" s="84"/>
      <c r="K7135" s="84"/>
      <c r="L7135" s="82"/>
    </row>
    <row r="7136" spans="2:12" x14ac:dyDescent="0.3">
      <c r="B7136" s="82"/>
      <c r="C7136" s="82"/>
      <c r="D7136" s="82"/>
      <c r="E7136" s="133"/>
      <c r="F7136" s="84"/>
      <c r="G7136" s="84"/>
      <c r="H7136" s="82"/>
      <c r="I7136" s="84"/>
      <c r="J7136" s="84"/>
      <c r="K7136" s="84"/>
      <c r="L7136" s="82"/>
    </row>
    <row r="7137" spans="2:12" x14ac:dyDescent="0.3">
      <c r="B7137" s="82"/>
      <c r="C7137" s="82"/>
      <c r="D7137" s="82"/>
      <c r="E7137" s="133"/>
      <c r="F7137" s="84"/>
      <c r="G7137" s="84"/>
      <c r="H7137" s="82"/>
      <c r="I7137" s="84"/>
      <c r="J7137" s="84"/>
      <c r="K7137" s="84"/>
      <c r="L7137" s="82"/>
    </row>
    <row r="7138" spans="2:12" x14ac:dyDescent="0.3">
      <c r="B7138" s="82"/>
      <c r="C7138" s="82"/>
      <c r="D7138" s="82"/>
      <c r="E7138" s="133"/>
      <c r="F7138" s="84"/>
      <c r="G7138" s="84"/>
      <c r="H7138" s="82"/>
      <c r="I7138" s="84"/>
      <c r="J7138" s="84"/>
      <c r="K7138" s="84"/>
      <c r="L7138" s="82"/>
    </row>
    <row r="7139" spans="2:12" x14ac:dyDescent="0.3">
      <c r="B7139" s="82"/>
      <c r="C7139" s="82"/>
      <c r="D7139" s="82"/>
      <c r="E7139" s="133"/>
      <c r="F7139" s="84"/>
      <c r="G7139" s="84"/>
      <c r="H7139" s="82"/>
      <c r="I7139" s="84"/>
      <c r="J7139" s="84"/>
      <c r="K7139" s="84"/>
      <c r="L7139" s="82"/>
    </row>
    <row r="7140" spans="2:12" x14ac:dyDescent="0.3">
      <c r="B7140" s="82"/>
      <c r="C7140" s="82"/>
      <c r="D7140" s="82"/>
      <c r="E7140" s="133"/>
      <c r="F7140" s="84"/>
      <c r="G7140" s="84"/>
      <c r="H7140" s="82"/>
      <c r="I7140" s="84"/>
      <c r="J7140" s="84"/>
      <c r="K7140" s="84"/>
      <c r="L7140" s="82"/>
    </row>
    <row r="7141" spans="2:12" x14ac:dyDescent="0.3">
      <c r="B7141" s="82"/>
      <c r="C7141" s="82"/>
      <c r="D7141" s="82"/>
      <c r="E7141" s="133"/>
      <c r="F7141" s="84"/>
      <c r="G7141" s="84"/>
      <c r="H7141" s="82"/>
      <c r="I7141" s="84"/>
      <c r="J7141" s="84"/>
      <c r="K7141" s="84"/>
      <c r="L7141" s="82"/>
    </row>
    <row r="7142" spans="2:12" x14ac:dyDescent="0.3">
      <c r="B7142" s="82"/>
      <c r="C7142" s="82"/>
      <c r="D7142" s="82"/>
      <c r="E7142" s="133"/>
      <c r="F7142" s="84"/>
      <c r="G7142" s="84"/>
      <c r="H7142" s="82"/>
      <c r="I7142" s="84"/>
      <c r="J7142" s="84"/>
      <c r="K7142" s="84"/>
      <c r="L7142" s="82"/>
    </row>
    <row r="7143" spans="2:12" x14ac:dyDescent="0.3">
      <c r="B7143" s="82"/>
      <c r="C7143" s="82"/>
      <c r="D7143" s="82"/>
      <c r="E7143" s="133"/>
      <c r="F7143" s="84"/>
      <c r="G7143" s="84"/>
      <c r="H7143" s="82"/>
      <c r="I7143" s="84"/>
      <c r="J7143" s="84"/>
      <c r="K7143" s="84"/>
      <c r="L7143" s="82"/>
    </row>
    <row r="7144" spans="2:12" x14ac:dyDescent="0.3">
      <c r="B7144" s="82"/>
      <c r="C7144" s="82"/>
      <c r="D7144" s="82"/>
      <c r="E7144" s="133"/>
      <c r="F7144" s="84"/>
      <c r="G7144" s="84"/>
      <c r="H7144" s="82"/>
      <c r="I7144" s="84"/>
      <c r="J7144" s="84"/>
      <c r="K7144" s="84"/>
      <c r="L7144" s="82"/>
    </row>
    <row r="7145" spans="2:12" x14ac:dyDescent="0.3">
      <c r="B7145" s="82"/>
      <c r="C7145" s="82"/>
      <c r="D7145" s="82"/>
      <c r="E7145" s="133"/>
      <c r="F7145" s="84"/>
      <c r="G7145" s="84"/>
      <c r="H7145" s="82"/>
      <c r="I7145" s="84"/>
      <c r="J7145" s="84"/>
      <c r="K7145" s="84"/>
      <c r="L7145" s="82"/>
    </row>
    <row r="7146" spans="2:12" x14ac:dyDescent="0.3">
      <c r="B7146" s="82"/>
      <c r="C7146" s="82"/>
      <c r="D7146" s="82"/>
      <c r="E7146" s="133"/>
      <c r="F7146" s="84"/>
      <c r="G7146" s="84"/>
      <c r="H7146" s="82"/>
      <c r="I7146" s="84"/>
      <c r="J7146" s="84"/>
      <c r="K7146" s="84"/>
      <c r="L7146" s="82"/>
    </row>
    <row r="7147" spans="2:12" x14ac:dyDescent="0.3">
      <c r="B7147" s="82"/>
      <c r="C7147" s="82"/>
      <c r="D7147" s="82"/>
      <c r="E7147" s="133"/>
      <c r="F7147" s="84"/>
      <c r="G7147" s="84"/>
      <c r="H7147" s="82"/>
      <c r="I7147" s="84"/>
      <c r="J7147" s="84"/>
      <c r="K7147" s="84"/>
      <c r="L7147" s="82"/>
    </row>
    <row r="7148" spans="2:12" x14ac:dyDescent="0.3">
      <c r="B7148" s="82"/>
      <c r="C7148" s="82"/>
      <c r="D7148" s="82"/>
      <c r="E7148" s="133"/>
      <c r="F7148" s="84"/>
      <c r="G7148" s="84"/>
      <c r="H7148" s="82"/>
      <c r="I7148" s="84"/>
      <c r="J7148" s="84"/>
      <c r="K7148" s="84"/>
      <c r="L7148" s="82"/>
    </row>
    <row r="7149" spans="2:12" x14ac:dyDescent="0.3">
      <c r="B7149" s="82"/>
      <c r="C7149" s="82"/>
      <c r="D7149" s="82"/>
      <c r="E7149" s="133"/>
      <c r="F7149" s="84"/>
      <c r="G7149" s="84"/>
      <c r="H7149" s="82"/>
      <c r="I7149" s="84"/>
      <c r="J7149" s="84"/>
      <c r="K7149" s="84"/>
      <c r="L7149" s="82"/>
    </row>
    <row r="7150" spans="2:12" x14ac:dyDescent="0.3">
      <c r="B7150" s="82"/>
      <c r="C7150" s="82"/>
      <c r="D7150" s="82"/>
      <c r="E7150" s="133"/>
      <c r="F7150" s="84"/>
      <c r="G7150" s="84"/>
      <c r="H7150" s="82"/>
      <c r="I7150" s="84"/>
      <c r="J7150" s="84"/>
      <c r="K7150" s="84"/>
      <c r="L7150" s="82"/>
    </row>
    <row r="7151" spans="2:12" x14ac:dyDescent="0.3">
      <c r="B7151" s="82"/>
      <c r="C7151" s="82"/>
      <c r="D7151" s="82"/>
      <c r="E7151" s="133"/>
      <c r="F7151" s="84"/>
      <c r="G7151" s="84"/>
      <c r="H7151" s="82"/>
      <c r="I7151" s="84"/>
      <c r="J7151" s="84"/>
      <c r="K7151" s="84"/>
      <c r="L7151" s="82"/>
    </row>
    <row r="7152" spans="2:12" x14ac:dyDescent="0.3">
      <c r="B7152" s="82"/>
      <c r="C7152" s="82"/>
      <c r="D7152" s="82"/>
      <c r="E7152" s="133"/>
      <c r="F7152" s="84"/>
      <c r="G7152" s="84"/>
      <c r="H7152" s="82"/>
      <c r="I7152" s="84"/>
      <c r="J7152" s="84"/>
      <c r="K7152" s="84"/>
      <c r="L7152" s="82"/>
    </row>
    <row r="7153" spans="2:12" x14ac:dyDescent="0.3">
      <c r="B7153" s="82"/>
      <c r="C7153" s="82"/>
      <c r="D7153" s="82"/>
      <c r="E7153" s="133"/>
      <c r="F7153" s="84"/>
      <c r="G7153" s="84"/>
      <c r="H7153" s="82"/>
      <c r="I7153" s="84"/>
      <c r="J7153" s="84"/>
      <c r="K7153" s="84"/>
      <c r="L7153" s="82"/>
    </row>
    <row r="7154" spans="2:12" x14ac:dyDescent="0.3">
      <c r="B7154" s="82"/>
      <c r="C7154" s="82"/>
      <c r="D7154" s="82"/>
      <c r="E7154" s="133"/>
      <c r="F7154" s="84"/>
      <c r="G7154" s="84"/>
      <c r="H7154" s="82"/>
      <c r="I7154" s="84"/>
      <c r="J7154" s="84"/>
      <c r="K7154" s="84"/>
      <c r="L7154" s="82"/>
    </row>
    <row r="7155" spans="2:12" x14ac:dyDescent="0.3">
      <c r="B7155" s="82"/>
      <c r="C7155" s="82"/>
      <c r="D7155" s="82"/>
      <c r="E7155" s="133"/>
      <c r="F7155" s="84"/>
      <c r="G7155" s="84"/>
      <c r="H7155" s="82"/>
      <c r="I7155" s="84"/>
      <c r="J7155" s="84"/>
      <c r="K7155" s="84"/>
      <c r="L7155" s="82"/>
    </row>
    <row r="7156" spans="2:12" x14ac:dyDescent="0.3">
      <c r="B7156" s="82"/>
      <c r="C7156" s="82"/>
      <c r="D7156" s="82"/>
      <c r="E7156" s="133"/>
      <c r="F7156" s="84"/>
      <c r="G7156" s="84"/>
      <c r="H7156" s="82"/>
      <c r="I7156" s="84"/>
      <c r="J7156" s="84"/>
      <c r="K7156" s="84"/>
      <c r="L7156" s="82"/>
    </row>
    <row r="7157" spans="2:12" x14ac:dyDescent="0.3">
      <c r="B7157" s="82"/>
      <c r="C7157" s="82"/>
      <c r="D7157" s="82"/>
      <c r="E7157" s="133"/>
      <c r="F7157" s="84"/>
      <c r="G7157" s="84"/>
      <c r="H7157" s="82"/>
      <c r="I7157" s="84"/>
      <c r="J7157" s="84"/>
      <c r="K7157" s="84"/>
      <c r="L7157" s="82"/>
    </row>
    <row r="7158" spans="2:12" x14ac:dyDescent="0.3">
      <c r="B7158" s="82"/>
      <c r="C7158" s="82"/>
      <c r="D7158" s="82"/>
      <c r="E7158" s="133"/>
      <c r="F7158" s="84"/>
      <c r="G7158" s="84"/>
      <c r="H7158" s="82"/>
      <c r="I7158" s="84"/>
      <c r="J7158" s="84"/>
      <c r="K7158" s="84"/>
      <c r="L7158" s="82"/>
    </row>
    <row r="7159" spans="2:12" x14ac:dyDescent="0.3">
      <c r="B7159" s="82"/>
      <c r="C7159" s="82"/>
      <c r="D7159" s="82"/>
      <c r="E7159" s="133"/>
      <c r="F7159" s="84"/>
      <c r="G7159" s="84"/>
      <c r="H7159" s="82"/>
      <c r="I7159" s="84"/>
      <c r="J7159" s="84"/>
      <c r="K7159" s="84"/>
      <c r="L7159" s="82"/>
    </row>
    <row r="7160" spans="2:12" x14ac:dyDescent="0.3">
      <c r="B7160" s="82"/>
      <c r="C7160" s="82"/>
      <c r="D7160" s="82"/>
      <c r="E7160" s="133"/>
      <c r="F7160" s="84"/>
      <c r="G7160" s="84"/>
      <c r="H7160" s="82"/>
      <c r="I7160" s="84"/>
      <c r="J7160" s="84"/>
      <c r="K7160" s="84"/>
      <c r="L7160" s="82"/>
    </row>
    <row r="7161" spans="2:12" x14ac:dyDescent="0.3">
      <c r="B7161" s="82"/>
      <c r="C7161" s="82"/>
      <c r="D7161" s="82"/>
      <c r="E7161" s="133"/>
      <c r="F7161" s="84"/>
      <c r="G7161" s="84"/>
      <c r="H7161" s="82"/>
      <c r="I7161" s="84"/>
      <c r="J7161" s="84"/>
      <c r="K7161" s="84"/>
      <c r="L7161" s="82"/>
    </row>
    <row r="7162" spans="2:12" x14ac:dyDescent="0.3">
      <c r="B7162" s="82"/>
      <c r="C7162" s="82"/>
      <c r="D7162" s="82"/>
      <c r="E7162" s="133"/>
      <c r="F7162" s="84"/>
      <c r="G7162" s="84"/>
      <c r="H7162" s="82"/>
      <c r="I7162" s="84"/>
      <c r="J7162" s="84"/>
      <c r="K7162" s="84"/>
      <c r="L7162" s="82"/>
    </row>
    <row r="7163" spans="2:12" x14ac:dyDescent="0.3">
      <c r="B7163" s="82"/>
      <c r="C7163" s="82"/>
      <c r="D7163" s="82"/>
      <c r="E7163" s="133"/>
      <c r="F7163" s="84"/>
      <c r="G7163" s="84"/>
      <c r="H7163" s="82"/>
      <c r="I7163" s="84"/>
      <c r="J7163" s="84"/>
      <c r="K7163" s="84"/>
      <c r="L7163" s="82"/>
    </row>
    <row r="7164" spans="2:12" x14ac:dyDescent="0.3">
      <c r="B7164" s="82"/>
      <c r="C7164" s="82"/>
      <c r="D7164" s="82"/>
      <c r="E7164" s="133"/>
      <c r="F7164" s="84"/>
      <c r="G7164" s="84"/>
      <c r="H7164" s="82"/>
      <c r="I7164" s="84"/>
      <c r="J7164" s="84"/>
      <c r="K7164" s="84"/>
      <c r="L7164" s="82"/>
    </row>
    <row r="7165" spans="2:12" x14ac:dyDescent="0.3">
      <c r="B7165" s="82"/>
      <c r="C7165" s="82"/>
      <c r="D7165" s="82"/>
      <c r="E7165" s="133"/>
      <c r="F7165" s="84"/>
      <c r="G7165" s="84"/>
      <c r="H7165" s="82"/>
      <c r="I7165" s="84"/>
      <c r="J7165" s="84"/>
      <c r="K7165" s="84"/>
      <c r="L7165" s="82"/>
    </row>
    <row r="7166" spans="2:12" x14ac:dyDescent="0.3">
      <c r="B7166" s="82"/>
      <c r="C7166" s="82"/>
      <c r="D7166" s="82"/>
      <c r="E7166" s="133"/>
      <c r="F7166" s="84"/>
      <c r="G7166" s="84"/>
      <c r="H7166" s="82"/>
      <c r="I7166" s="84"/>
      <c r="J7166" s="84"/>
      <c r="K7166" s="84"/>
      <c r="L7166" s="82"/>
    </row>
    <row r="7167" spans="2:12" x14ac:dyDescent="0.3">
      <c r="B7167" s="82"/>
      <c r="C7167" s="82"/>
      <c r="D7167" s="82"/>
      <c r="E7167" s="133"/>
      <c r="F7167" s="84"/>
      <c r="G7167" s="84"/>
      <c r="H7167" s="82"/>
      <c r="I7167" s="84"/>
      <c r="J7167" s="84"/>
      <c r="K7167" s="84"/>
      <c r="L7167" s="82"/>
    </row>
    <row r="7168" spans="2:12" x14ac:dyDescent="0.3">
      <c r="B7168" s="82"/>
      <c r="C7168" s="82"/>
      <c r="D7168" s="82"/>
      <c r="E7168" s="133"/>
      <c r="F7168" s="84"/>
      <c r="G7168" s="84"/>
      <c r="H7168" s="82"/>
      <c r="I7168" s="84"/>
      <c r="J7168" s="84"/>
      <c r="K7168" s="84"/>
      <c r="L7168" s="82"/>
    </row>
    <row r="7169" spans="2:12" x14ac:dyDescent="0.3">
      <c r="B7169" s="82"/>
      <c r="C7169" s="82"/>
      <c r="D7169" s="82"/>
      <c r="E7169" s="133"/>
      <c r="F7169" s="84"/>
      <c r="G7169" s="84"/>
      <c r="H7169" s="82"/>
      <c r="I7169" s="84"/>
      <c r="J7169" s="84"/>
      <c r="K7169" s="84"/>
      <c r="L7169" s="82"/>
    </row>
    <row r="7170" spans="2:12" x14ac:dyDescent="0.3">
      <c r="B7170" s="82"/>
      <c r="C7170" s="82"/>
      <c r="D7170" s="82"/>
      <c r="E7170" s="133"/>
      <c r="F7170" s="84"/>
      <c r="G7170" s="84"/>
      <c r="H7170" s="82"/>
      <c r="I7170" s="84"/>
      <c r="J7170" s="84"/>
      <c r="K7170" s="84"/>
      <c r="L7170" s="82"/>
    </row>
    <row r="7171" spans="2:12" x14ac:dyDescent="0.3">
      <c r="B7171" s="82"/>
      <c r="C7171" s="82"/>
      <c r="D7171" s="82"/>
      <c r="E7171" s="133"/>
      <c r="F7171" s="84"/>
      <c r="G7171" s="84"/>
      <c r="H7171" s="82"/>
      <c r="I7171" s="84"/>
      <c r="J7171" s="84"/>
      <c r="K7171" s="84"/>
      <c r="L7171" s="82"/>
    </row>
    <row r="7172" spans="2:12" x14ac:dyDescent="0.3">
      <c r="B7172" s="82"/>
      <c r="C7172" s="82"/>
      <c r="D7172" s="82"/>
      <c r="E7172" s="133"/>
      <c r="F7172" s="84"/>
      <c r="G7172" s="84"/>
      <c r="H7172" s="82"/>
      <c r="I7172" s="84"/>
      <c r="J7172" s="84"/>
      <c r="K7172" s="84"/>
      <c r="L7172" s="82"/>
    </row>
    <row r="7173" spans="2:12" x14ac:dyDescent="0.3">
      <c r="B7173" s="82"/>
      <c r="C7173" s="82"/>
      <c r="D7173" s="82"/>
      <c r="E7173" s="133"/>
      <c r="F7173" s="84"/>
      <c r="G7173" s="84"/>
      <c r="H7173" s="82"/>
      <c r="I7173" s="84"/>
      <c r="J7173" s="84"/>
      <c r="K7173" s="84"/>
      <c r="L7173" s="82"/>
    </row>
    <row r="7174" spans="2:12" x14ac:dyDescent="0.3">
      <c r="B7174" s="82"/>
      <c r="C7174" s="82"/>
      <c r="D7174" s="82"/>
      <c r="E7174" s="133"/>
      <c r="F7174" s="84"/>
      <c r="G7174" s="84"/>
      <c r="H7174" s="82"/>
      <c r="I7174" s="84"/>
      <c r="J7174" s="84"/>
      <c r="K7174" s="84"/>
      <c r="L7174" s="82"/>
    </row>
    <row r="7175" spans="2:12" x14ac:dyDescent="0.3">
      <c r="B7175" s="82"/>
      <c r="C7175" s="82"/>
      <c r="D7175" s="82"/>
      <c r="E7175" s="133"/>
      <c r="F7175" s="84"/>
      <c r="G7175" s="84"/>
      <c r="H7175" s="82"/>
      <c r="I7175" s="84"/>
      <c r="J7175" s="84"/>
      <c r="K7175" s="84"/>
      <c r="L7175" s="82"/>
    </row>
    <row r="7176" spans="2:12" x14ac:dyDescent="0.3">
      <c r="B7176" s="82"/>
      <c r="C7176" s="82"/>
      <c r="D7176" s="82"/>
      <c r="E7176" s="133"/>
      <c r="F7176" s="84"/>
      <c r="G7176" s="84"/>
      <c r="H7176" s="82"/>
      <c r="I7176" s="84"/>
      <c r="J7176" s="84"/>
      <c r="K7176" s="84"/>
      <c r="L7176" s="82"/>
    </row>
    <row r="7177" spans="2:12" x14ac:dyDescent="0.3">
      <c r="B7177" s="82"/>
      <c r="C7177" s="82"/>
      <c r="D7177" s="82"/>
      <c r="E7177" s="133"/>
      <c r="F7177" s="84"/>
      <c r="G7177" s="84"/>
      <c r="H7177" s="82"/>
      <c r="I7177" s="84"/>
      <c r="J7177" s="84"/>
      <c r="K7177" s="84"/>
      <c r="L7177" s="82"/>
    </row>
    <row r="7178" spans="2:12" x14ac:dyDescent="0.3">
      <c r="B7178" s="82"/>
      <c r="C7178" s="82"/>
      <c r="D7178" s="82"/>
      <c r="E7178" s="133"/>
      <c r="F7178" s="84"/>
      <c r="G7178" s="84"/>
      <c r="H7178" s="82"/>
      <c r="I7178" s="84"/>
      <c r="J7178" s="84"/>
      <c r="K7178" s="84"/>
      <c r="L7178" s="82"/>
    </row>
    <row r="7179" spans="2:12" x14ac:dyDescent="0.3">
      <c r="B7179" s="82"/>
      <c r="C7179" s="82"/>
      <c r="D7179" s="82"/>
      <c r="E7179" s="133"/>
      <c r="F7179" s="84"/>
      <c r="G7179" s="84"/>
      <c r="H7179" s="82"/>
      <c r="I7179" s="84"/>
      <c r="J7179" s="84"/>
      <c r="K7179" s="84"/>
      <c r="L7179" s="82"/>
    </row>
    <row r="7180" spans="2:12" x14ac:dyDescent="0.3">
      <c r="B7180" s="82"/>
      <c r="C7180" s="82"/>
      <c r="D7180" s="82"/>
      <c r="E7180" s="133"/>
      <c r="F7180" s="84"/>
      <c r="G7180" s="84"/>
      <c r="H7180" s="82"/>
      <c r="I7180" s="84"/>
      <c r="J7180" s="84"/>
      <c r="K7180" s="84"/>
      <c r="L7180" s="82"/>
    </row>
    <row r="7181" spans="2:12" x14ac:dyDescent="0.3">
      <c r="B7181" s="82"/>
      <c r="C7181" s="82"/>
      <c r="D7181" s="82"/>
      <c r="E7181" s="133"/>
      <c r="F7181" s="84"/>
      <c r="G7181" s="84"/>
      <c r="H7181" s="82"/>
      <c r="I7181" s="84"/>
      <c r="J7181" s="84"/>
      <c r="K7181" s="84"/>
      <c r="L7181" s="82"/>
    </row>
    <row r="7182" spans="2:12" x14ac:dyDescent="0.3">
      <c r="B7182" s="82"/>
      <c r="C7182" s="82"/>
      <c r="D7182" s="82"/>
      <c r="E7182" s="133"/>
      <c r="F7182" s="84"/>
      <c r="G7182" s="84"/>
      <c r="H7182" s="82"/>
      <c r="I7182" s="84"/>
      <c r="J7182" s="84"/>
      <c r="K7182" s="84"/>
      <c r="L7182" s="82"/>
    </row>
    <row r="7183" spans="2:12" x14ac:dyDescent="0.3">
      <c r="B7183" s="82"/>
      <c r="C7183" s="82"/>
      <c r="D7183" s="82"/>
      <c r="E7183" s="133"/>
      <c r="F7183" s="84"/>
      <c r="G7183" s="84"/>
      <c r="H7183" s="82"/>
      <c r="I7183" s="84"/>
      <c r="J7183" s="84"/>
      <c r="K7183" s="84"/>
      <c r="L7183" s="82"/>
    </row>
    <row r="7184" spans="2:12" x14ac:dyDescent="0.3">
      <c r="B7184" s="82"/>
      <c r="C7184" s="82"/>
      <c r="D7184" s="82"/>
      <c r="E7184" s="133"/>
      <c r="F7184" s="84"/>
      <c r="G7184" s="84"/>
      <c r="H7184" s="82"/>
      <c r="I7184" s="84"/>
      <c r="J7184" s="84"/>
      <c r="K7184" s="84"/>
      <c r="L7184" s="82"/>
    </row>
    <row r="7185" spans="2:12" x14ac:dyDescent="0.3">
      <c r="B7185" s="82"/>
      <c r="C7185" s="82"/>
      <c r="D7185" s="82"/>
      <c r="E7185" s="133"/>
      <c r="F7185" s="84"/>
      <c r="G7185" s="84"/>
      <c r="H7185" s="82"/>
      <c r="I7185" s="84"/>
      <c r="J7185" s="84"/>
      <c r="K7185" s="84"/>
      <c r="L7185" s="82"/>
    </row>
    <row r="7186" spans="2:12" x14ac:dyDescent="0.3">
      <c r="B7186" s="82"/>
      <c r="C7186" s="82"/>
      <c r="D7186" s="82"/>
      <c r="E7186" s="133"/>
      <c r="F7186" s="84"/>
      <c r="G7186" s="84"/>
      <c r="H7186" s="82"/>
      <c r="I7186" s="84"/>
      <c r="J7186" s="84"/>
      <c r="K7186" s="84"/>
      <c r="L7186" s="82"/>
    </row>
    <row r="7187" spans="2:12" x14ac:dyDescent="0.3">
      <c r="B7187" s="82"/>
      <c r="C7187" s="82"/>
      <c r="D7187" s="82"/>
      <c r="E7187" s="133"/>
      <c r="F7187" s="84"/>
      <c r="G7187" s="84"/>
      <c r="H7187" s="82"/>
      <c r="I7187" s="84"/>
      <c r="J7187" s="84"/>
      <c r="K7187" s="84"/>
      <c r="L7187" s="82"/>
    </row>
    <row r="7188" spans="2:12" x14ac:dyDescent="0.3">
      <c r="B7188" s="82"/>
      <c r="C7188" s="82"/>
      <c r="D7188" s="82"/>
      <c r="E7188" s="133"/>
      <c r="F7188" s="84"/>
      <c r="G7188" s="84"/>
      <c r="H7188" s="82"/>
      <c r="I7188" s="84"/>
      <c r="J7188" s="84"/>
      <c r="K7188" s="84"/>
      <c r="L7188" s="82"/>
    </row>
    <row r="7189" spans="2:12" x14ac:dyDescent="0.3">
      <c r="B7189" s="82"/>
      <c r="C7189" s="82"/>
      <c r="D7189" s="82"/>
      <c r="E7189" s="133"/>
      <c r="F7189" s="84"/>
      <c r="G7189" s="84"/>
      <c r="H7189" s="82"/>
      <c r="I7189" s="84"/>
      <c r="J7189" s="84"/>
      <c r="K7189" s="84"/>
      <c r="L7189" s="82"/>
    </row>
    <row r="7190" spans="2:12" x14ac:dyDescent="0.3">
      <c r="B7190" s="82"/>
      <c r="C7190" s="82"/>
      <c r="D7190" s="82"/>
      <c r="E7190" s="133"/>
      <c r="F7190" s="84"/>
      <c r="G7190" s="84"/>
      <c r="H7190" s="82"/>
      <c r="I7190" s="84"/>
      <c r="J7190" s="84"/>
      <c r="K7190" s="84"/>
      <c r="L7190" s="82"/>
    </row>
    <row r="7191" spans="2:12" x14ac:dyDescent="0.3">
      <c r="B7191" s="82"/>
      <c r="C7191" s="82"/>
      <c r="D7191" s="82"/>
      <c r="E7191" s="133"/>
      <c r="F7191" s="84"/>
      <c r="G7191" s="84"/>
      <c r="H7191" s="82"/>
      <c r="I7191" s="84"/>
      <c r="J7191" s="84"/>
      <c r="K7191" s="84"/>
      <c r="L7191" s="82"/>
    </row>
    <row r="7192" spans="2:12" x14ac:dyDescent="0.3">
      <c r="B7192" s="82"/>
      <c r="C7192" s="82"/>
      <c r="D7192" s="82"/>
      <c r="E7192" s="133"/>
      <c r="F7192" s="84"/>
      <c r="G7192" s="84"/>
      <c r="H7192" s="82"/>
      <c r="I7192" s="84"/>
      <c r="J7192" s="84"/>
      <c r="K7192" s="84"/>
      <c r="L7192" s="82"/>
    </row>
    <row r="7193" spans="2:12" x14ac:dyDescent="0.3">
      <c r="B7193" s="82"/>
      <c r="C7193" s="82"/>
      <c r="D7193" s="82"/>
      <c r="E7193" s="133"/>
      <c r="F7193" s="84"/>
      <c r="G7193" s="84"/>
      <c r="H7193" s="82"/>
      <c r="I7193" s="84"/>
      <c r="J7193" s="84"/>
      <c r="K7193" s="84"/>
      <c r="L7193" s="82"/>
    </row>
    <row r="7194" spans="2:12" x14ac:dyDescent="0.3">
      <c r="B7194" s="82"/>
      <c r="C7194" s="82"/>
      <c r="D7194" s="82"/>
      <c r="E7194" s="133"/>
      <c r="F7194" s="84"/>
      <c r="G7194" s="84"/>
      <c r="H7194" s="82"/>
      <c r="I7194" s="84"/>
      <c r="J7194" s="84"/>
      <c r="K7194" s="84"/>
      <c r="L7194" s="82"/>
    </row>
    <row r="7195" spans="2:12" x14ac:dyDescent="0.3">
      <c r="B7195" s="82"/>
      <c r="C7195" s="82"/>
      <c r="D7195" s="82"/>
      <c r="E7195" s="133"/>
      <c r="F7195" s="84"/>
      <c r="G7195" s="84"/>
      <c r="H7195" s="82"/>
      <c r="I7195" s="84"/>
      <c r="J7195" s="84"/>
      <c r="K7195" s="84"/>
      <c r="L7195" s="82"/>
    </row>
    <row r="7196" spans="2:12" x14ac:dyDescent="0.3">
      <c r="B7196" s="82"/>
      <c r="C7196" s="82"/>
      <c r="D7196" s="82"/>
      <c r="E7196" s="133"/>
      <c r="F7196" s="84"/>
      <c r="G7196" s="84"/>
      <c r="H7196" s="82"/>
      <c r="I7196" s="84"/>
      <c r="J7196" s="84"/>
      <c r="K7196" s="84"/>
      <c r="L7196" s="82"/>
    </row>
    <row r="7197" spans="2:12" x14ac:dyDescent="0.3">
      <c r="B7197" s="82"/>
      <c r="C7197" s="82"/>
      <c r="D7197" s="82"/>
      <c r="E7197" s="133"/>
      <c r="F7197" s="84"/>
      <c r="G7197" s="84"/>
      <c r="H7197" s="82"/>
      <c r="I7197" s="84"/>
      <c r="J7197" s="84"/>
      <c r="K7197" s="84"/>
      <c r="L7197" s="82"/>
    </row>
    <row r="7198" spans="2:12" x14ac:dyDescent="0.3">
      <c r="B7198" s="82"/>
      <c r="C7198" s="82"/>
      <c r="D7198" s="82"/>
      <c r="E7198" s="133"/>
      <c r="F7198" s="84"/>
      <c r="G7198" s="84"/>
      <c r="H7198" s="82"/>
      <c r="I7198" s="84"/>
      <c r="J7198" s="84"/>
      <c r="K7198" s="84"/>
      <c r="L7198" s="82"/>
    </row>
    <row r="7199" spans="2:12" x14ac:dyDescent="0.3">
      <c r="B7199" s="82"/>
      <c r="C7199" s="82"/>
      <c r="D7199" s="82"/>
      <c r="E7199" s="133"/>
      <c r="F7199" s="84"/>
      <c r="G7199" s="84"/>
      <c r="H7199" s="82"/>
      <c r="I7199" s="84"/>
      <c r="J7199" s="84"/>
      <c r="K7199" s="84"/>
      <c r="L7199" s="82"/>
    </row>
    <row r="7200" spans="2:12" x14ac:dyDescent="0.3">
      <c r="B7200" s="82"/>
      <c r="C7200" s="82"/>
      <c r="D7200" s="82"/>
      <c r="E7200" s="133"/>
      <c r="F7200" s="84"/>
      <c r="G7200" s="84"/>
      <c r="H7200" s="82"/>
      <c r="I7200" s="84"/>
      <c r="J7200" s="84"/>
      <c r="K7200" s="84"/>
      <c r="L7200" s="82"/>
    </row>
    <row r="7201" spans="2:12" x14ac:dyDescent="0.3">
      <c r="B7201" s="82"/>
      <c r="C7201" s="82"/>
      <c r="D7201" s="82"/>
      <c r="E7201" s="133"/>
      <c r="F7201" s="84"/>
      <c r="G7201" s="84"/>
      <c r="H7201" s="82"/>
      <c r="I7201" s="84"/>
      <c r="J7201" s="84"/>
      <c r="K7201" s="84"/>
      <c r="L7201" s="82"/>
    </row>
    <row r="7202" spans="2:12" x14ac:dyDescent="0.3">
      <c r="B7202" s="82"/>
      <c r="C7202" s="82"/>
      <c r="D7202" s="82"/>
      <c r="E7202" s="133"/>
      <c r="F7202" s="84"/>
      <c r="G7202" s="84"/>
      <c r="H7202" s="82"/>
      <c r="I7202" s="84"/>
      <c r="J7202" s="84"/>
      <c r="K7202" s="84"/>
      <c r="L7202" s="82"/>
    </row>
    <row r="7203" spans="2:12" x14ac:dyDescent="0.3">
      <c r="B7203" s="82"/>
      <c r="C7203" s="82"/>
      <c r="D7203" s="82"/>
      <c r="E7203" s="133"/>
      <c r="F7203" s="84"/>
      <c r="G7203" s="84"/>
      <c r="H7203" s="82"/>
      <c r="I7203" s="84"/>
      <c r="J7203" s="84"/>
      <c r="K7203" s="84"/>
      <c r="L7203" s="82"/>
    </row>
    <row r="7204" spans="2:12" x14ac:dyDescent="0.3">
      <c r="B7204" s="82"/>
      <c r="C7204" s="82"/>
      <c r="D7204" s="82"/>
      <c r="E7204" s="133"/>
      <c r="F7204" s="84"/>
      <c r="G7204" s="84"/>
      <c r="H7204" s="82"/>
      <c r="I7204" s="84"/>
      <c r="J7204" s="84"/>
      <c r="K7204" s="84"/>
      <c r="L7204" s="82"/>
    </row>
    <row r="7205" spans="2:12" x14ac:dyDescent="0.3">
      <c r="B7205" s="82"/>
      <c r="C7205" s="82"/>
      <c r="D7205" s="82"/>
      <c r="E7205" s="133"/>
      <c r="F7205" s="84"/>
      <c r="G7205" s="84"/>
      <c r="H7205" s="82"/>
      <c r="I7205" s="84"/>
      <c r="J7205" s="84"/>
      <c r="K7205" s="84"/>
      <c r="L7205" s="82"/>
    </row>
    <row r="7206" spans="2:12" x14ac:dyDescent="0.3">
      <c r="B7206" s="82"/>
      <c r="C7206" s="82"/>
      <c r="D7206" s="82"/>
      <c r="E7206" s="133"/>
      <c r="F7206" s="84"/>
      <c r="G7206" s="84"/>
      <c r="H7206" s="82"/>
      <c r="I7206" s="84"/>
      <c r="J7206" s="84"/>
      <c r="K7206" s="84"/>
      <c r="L7206" s="82"/>
    </row>
    <row r="7207" spans="2:12" x14ac:dyDescent="0.3">
      <c r="B7207" s="82"/>
      <c r="C7207" s="82"/>
      <c r="D7207" s="82"/>
      <c r="E7207" s="133"/>
      <c r="F7207" s="84"/>
      <c r="G7207" s="84"/>
      <c r="H7207" s="82"/>
      <c r="I7207" s="84"/>
      <c r="J7207" s="84"/>
      <c r="K7207" s="84"/>
      <c r="L7207" s="82"/>
    </row>
    <row r="7208" spans="2:12" x14ac:dyDescent="0.3">
      <c r="B7208" s="82"/>
      <c r="C7208" s="82"/>
      <c r="D7208" s="82"/>
      <c r="E7208" s="133"/>
      <c r="F7208" s="84"/>
      <c r="G7208" s="84"/>
      <c r="H7208" s="82"/>
      <c r="I7208" s="84"/>
      <c r="J7208" s="84"/>
      <c r="K7208" s="84"/>
      <c r="L7208" s="82"/>
    </row>
    <row r="7209" spans="2:12" x14ac:dyDescent="0.3">
      <c r="B7209" s="82"/>
      <c r="C7209" s="82"/>
      <c r="D7209" s="82"/>
      <c r="E7209" s="133"/>
      <c r="F7209" s="84"/>
      <c r="G7209" s="84"/>
      <c r="H7209" s="82"/>
      <c r="I7209" s="84"/>
      <c r="J7209" s="84"/>
      <c r="K7209" s="84"/>
      <c r="L7209" s="82"/>
    </row>
    <row r="7210" spans="2:12" x14ac:dyDescent="0.3">
      <c r="B7210" s="82"/>
      <c r="C7210" s="82"/>
      <c r="D7210" s="82"/>
      <c r="E7210" s="133"/>
      <c r="F7210" s="84"/>
      <c r="G7210" s="84"/>
      <c r="H7210" s="82"/>
      <c r="I7210" s="84"/>
      <c r="J7210" s="84"/>
      <c r="K7210" s="84"/>
      <c r="L7210" s="82"/>
    </row>
    <row r="7211" spans="2:12" x14ac:dyDescent="0.3">
      <c r="B7211" s="82"/>
      <c r="C7211" s="82"/>
      <c r="D7211" s="82"/>
      <c r="E7211" s="133"/>
      <c r="F7211" s="84"/>
      <c r="G7211" s="84"/>
      <c r="H7211" s="82"/>
      <c r="I7211" s="84"/>
      <c r="J7211" s="84"/>
      <c r="K7211" s="84"/>
      <c r="L7211" s="82"/>
    </row>
    <row r="7212" spans="2:12" x14ac:dyDescent="0.3">
      <c r="B7212" s="82"/>
      <c r="C7212" s="82"/>
      <c r="D7212" s="82"/>
      <c r="E7212" s="133"/>
      <c r="F7212" s="84"/>
      <c r="G7212" s="84"/>
      <c r="H7212" s="82"/>
      <c r="I7212" s="84"/>
      <c r="J7212" s="84"/>
      <c r="K7212" s="84"/>
      <c r="L7212" s="82"/>
    </row>
    <row r="7213" spans="2:12" x14ac:dyDescent="0.3">
      <c r="B7213" s="82"/>
      <c r="C7213" s="82"/>
      <c r="D7213" s="82"/>
      <c r="E7213" s="133"/>
      <c r="F7213" s="84"/>
      <c r="G7213" s="84"/>
      <c r="H7213" s="82"/>
      <c r="I7213" s="84"/>
      <c r="J7213" s="84"/>
      <c r="K7213" s="84"/>
      <c r="L7213" s="82"/>
    </row>
    <row r="7214" spans="2:12" x14ac:dyDescent="0.3">
      <c r="B7214" s="82"/>
      <c r="C7214" s="82"/>
      <c r="D7214" s="82"/>
      <c r="E7214" s="133"/>
      <c r="F7214" s="84"/>
      <c r="G7214" s="84"/>
      <c r="H7214" s="82"/>
      <c r="I7214" s="84"/>
      <c r="J7214" s="84"/>
      <c r="K7214" s="84"/>
      <c r="L7214" s="82"/>
    </row>
    <row r="7215" spans="2:12" x14ac:dyDescent="0.3">
      <c r="B7215" s="82"/>
      <c r="C7215" s="82"/>
      <c r="D7215" s="82"/>
      <c r="E7215" s="133"/>
      <c r="F7215" s="84"/>
      <c r="G7215" s="84"/>
      <c r="H7215" s="82"/>
      <c r="I7215" s="84"/>
      <c r="J7215" s="84"/>
      <c r="K7215" s="84"/>
      <c r="L7215" s="82"/>
    </row>
    <row r="7216" spans="2:12" x14ac:dyDescent="0.3">
      <c r="B7216" s="82"/>
      <c r="C7216" s="82"/>
      <c r="D7216" s="82"/>
      <c r="E7216" s="133"/>
      <c r="F7216" s="84"/>
      <c r="G7216" s="84"/>
      <c r="H7216" s="82"/>
      <c r="I7216" s="84"/>
      <c r="J7216" s="84"/>
      <c r="K7216" s="84"/>
      <c r="L7216" s="82"/>
    </row>
    <row r="7217" spans="2:12" x14ac:dyDescent="0.3">
      <c r="B7217" s="82"/>
      <c r="C7217" s="82"/>
      <c r="D7217" s="82"/>
      <c r="E7217" s="133"/>
      <c r="F7217" s="84"/>
      <c r="G7217" s="84"/>
      <c r="H7217" s="82"/>
      <c r="I7217" s="84"/>
      <c r="J7217" s="84"/>
      <c r="K7217" s="84"/>
      <c r="L7217" s="82"/>
    </row>
    <row r="7218" spans="2:12" x14ac:dyDescent="0.3">
      <c r="B7218" s="82"/>
      <c r="C7218" s="82"/>
      <c r="D7218" s="82"/>
      <c r="E7218" s="133"/>
      <c r="F7218" s="84"/>
      <c r="G7218" s="84"/>
      <c r="H7218" s="82"/>
      <c r="I7218" s="84"/>
      <c r="J7218" s="84"/>
      <c r="K7218" s="84"/>
      <c r="L7218" s="82"/>
    </row>
    <row r="7219" spans="2:12" x14ac:dyDescent="0.3">
      <c r="B7219" s="82"/>
      <c r="C7219" s="82"/>
      <c r="D7219" s="82"/>
      <c r="E7219" s="133"/>
      <c r="F7219" s="84"/>
      <c r="G7219" s="84"/>
      <c r="H7219" s="82"/>
      <c r="I7219" s="84"/>
      <c r="J7219" s="84"/>
      <c r="K7219" s="84"/>
      <c r="L7219" s="82"/>
    </row>
    <row r="7220" spans="2:12" x14ac:dyDescent="0.3">
      <c r="B7220" s="82"/>
      <c r="C7220" s="82"/>
      <c r="D7220" s="82"/>
      <c r="E7220" s="133"/>
      <c r="F7220" s="84"/>
      <c r="G7220" s="84"/>
      <c r="H7220" s="82"/>
      <c r="I7220" s="84"/>
      <c r="J7220" s="84"/>
      <c r="K7220" s="84"/>
      <c r="L7220" s="82"/>
    </row>
    <row r="7221" spans="2:12" x14ac:dyDescent="0.3">
      <c r="B7221" s="82"/>
      <c r="C7221" s="82"/>
      <c r="D7221" s="82"/>
      <c r="E7221" s="133"/>
      <c r="F7221" s="84"/>
      <c r="G7221" s="84"/>
      <c r="H7221" s="82"/>
      <c r="I7221" s="84"/>
      <c r="J7221" s="84"/>
      <c r="K7221" s="84"/>
      <c r="L7221" s="82"/>
    </row>
    <row r="7222" spans="2:12" x14ac:dyDescent="0.3">
      <c r="B7222" s="82"/>
      <c r="C7222" s="82"/>
      <c r="D7222" s="82"/>
      <c r="E7222" s="133"/>
      <c r="F7222" s="84"/>
      <c r="G7222" s="84"/>
      <c r="H7222" s="82"/>
      <c r="I7222" s="84"/>
      <c r="J7222" s="84"/>
      <c r="K7222" s="84"/>
      <c r="L7222" s="82"/>
    </row>
    <row r="7223" spans="2:12" x14ac:dyDescent="0.3">
      <c r="B7223" s="82"/>
      <c r="C7223" s="82"/>
      <c r="D7223" s="82"/>
      <c r="E7223" s="133"/>
      <c r="F7223" s="84"/>
      <c r="G7223" s="84"/>
      <c r="H7223" s="82"/>
      <c r="I7223" s="84"/>
      <c r="J7223" s="84"/>
      <c r="K7223" s="84"/>
      <c r="L7223" s="82"/>
    </row>
    <row r="7224" spans="2:12" x14ac:dyDescent="0.3">
      <c r="B7224" s="82"/>
      <c r="C7224" s="82"/>
      <c r="D7224" s="82"/>
      <c r="E7224" s="133"/>
      <c r="F7224" s="84"/>
      <c r="G7224" s="84"/>
      <c r="H7224" s="82"/>
      <c r="I7224" s="84"/>
      <c r="J7224" s="84"/>
      <c r="K7224" s="84"/>
      <c r="L7224" s="82"/>
    </row>
    <row r="7225" spans="2:12" x14ac:dyDescent="0.3">
      <c r="B7225" s="82"/>
      <c r="C7225" s="82"/>
      <c r="D7225" s="82"/>
      <c r="E7225" s="133"/>
      <c r="F7225" s="84"/>
      <c r="G7225" s="84"/>
      <c r="H7225" s="82"/>
      <c r="I7225" s="84"/>
      <c r="J7225" s="84"/>
      <c r="K7225" s="84"/>
      <c r="L7225" s="82"/>
    </row>
    <row r="7226" spans="2:12" x14ac:dyDescent="0.3">
      <c r="B7226" s="82"/>
      <c r="C7226" s="82"/>
      <c r="D7226" s="82"/>
      <c r="E7226" s="133"/>
      <c r="F7226" s="84"/>
      <c r="G7226" s="84"/>
      <c r="H7226" s="82"/>
      <c r="I7226" s="84"/>
      <c r="J7226" s="84"/>
      <c r="K7226" s="84"/>
      <c r="L7226" s="82"/>
    </row>
    <row r="7227" spans="2:12" x14ac:dyDescent="0.3">
      <c r="B7227" s="82"/>
      <c r="C7227" s="82"/>
      <c r="D7227" s="82"/>
      <c r="E7227" s="133"/>
      <c r="F7227" s="84"/>
      <c r="G7227" s="84"/>
      <c r="H7227" s="82"/>
      <c r="I7227" s="84"/>
      <c r="J7227" s="84"/>
      <c r="K7227" s="84"/>
      <c r="L7227" s="82"/>
    </row>
    <row r="7228" spans="2:12" x14ac:dyDescent="0.3">
      <c r="B7228" s="82"/>
      <c r="C7228" s="82"/>
      <c r="D7228" s="82"/>
      <c r="E7228" s="133"/>
      <c r="F7228" s="84"/>
      <c r="G7228" s="84"/>
      <c r="H7228" s="82"/>
      <c r="I7228" s="84"/>
      <c r="J7228" s="84"/>
      <c r="K7228" s="84"/>
      <c r="L7228" s="82"/>
    </row>
    <row r="7229" spans="2:12" x14ac:dyDescent="0.3">
      <c r="B7229" s="82"/>
      <c r="C7229" s="82"/>
      <c r="D7229" s="82"/>
      <c r="E7229" s="133"/>
      <c r="F7229" s="84"/>
      <c r="G7229" s="84"/>
      <c r="H7229" s="82"/>
      <c r="I7229" s="84"/>
      <c r="J7229" s="84"/>
      <c r="K7229" s="84"/>
      <c r="L7229" s="82"/>
    </row>
    <row r="7230" spans="2:12" x14ac:dyDescent="0.3">
      <c r="B7230" s="82"/>
      <c r="C7230" s="82"/>
      <c r="D7230" s="82"/>
      <c r="E7230" s="133"/>
      <c r="F7230" s="84"/>
      <c r="G7230" s="84"/>
      <c r="H7230" s="82"/>
      <c r="I7230" s="84"/>
      <c r="J7230" s="84"/>
      <c r="K7230" s="84"/>
      <c r="L7230" s="82"/>
    </row>
    <row r="7231" spans="2:12" x14ac:dyDescent="0.3">
      <c r="B7231" s="82"/>
      <c r="C7231" s="82"/>
      <c r="D7231" s="82"/>
      <c r="E7231" s="133"/>
      <c r="F7231" s="84"/>
      <c r="G7231" s="84"/>
      <c r="H7231" s="82"/>
      <c r="I7231" s="84"/>
      <c r="J7231" s="84"/>
      <c r="K7231" s="84"/>
      <c r="L7231" s="82"/>
    </row>
    <row r="7232" spans="2:12" x14ac:dyDescent="0.3">
      <c r="B7232" s="82"/>
      <c r="C7232" s="82"/>
      <c r="D7232" s="82"/>
      <c r="E7232" s="133"/>
      <c r="F7232" s="84"/>
      <c r="G7232" s="84"/>
      <c r="H7232" s="82"/>
      <c r="I7232" s="84"/>
      <c r="J7232" s="84"/>
      <c r="K7232" s="84"/>
      <c r="L7232" s="82"/>
    </row>
    <row r="7233" spans="2:12" x14ac:dyDescent="0.3">
      <c r="B7233" s="82"/>
      <c r="C7233" s="82"/>
      <c r="D7233" s="82"/>
      <c r="E7233" s="133"/>
      <c r="F7233" s="84"/>
      <c r="G7233" s="84"/>
      <c r="H7233" s="82"/>
      <c r="I7233" s="84"/>
      <c r="J7233" s="84"/>
      <c r="K7233" s="84"/>
      <c r="L7233" s="82"/>
    </row>
    <row r="7234" spans="2:12" x14ac:dyDescent="0.3">
      <c r="B7234" s="82"/>
      <c r="C7234" s="82"/>
      <c r="D7234" s="82"/>
      <c r="E7234" s="133"/>
      <c r="F7234" s="84"/>
      <c r="G7234" s="84"/>
      <c r="H7234" s="82"/>
      <c r="I7234" s="84"/>
      <c r="J7234" s="84"/>
      <c r="K7234" s="84"/>
      <c r="L7234" s="82"/>
    </row>
    <row r="7235" spans="2:12" x14ac:dyDescent="0.3">
      <c r="B7235" s="82"/>
      <c r="C7235" s="82"/>
      <c r="D7235" s="82"/>
      <c r="E7235" s="133"/>
      <c r="F7235" s="84"/>
      <c r="G7235" s="84"/>
      <c r="H7235" s="82"/>
      <c r="I7235" s="84"/>
      <c r="J7235" s="84"/>
      <c r="K7235" s="84"/>
      <c r="L7235" s="82"/>
    </row>
    <row r="7236" spans="2:12" x14ac:dyDescent="0.3">
      <c r="B7236" s="82"/>
      <c r="C7236" s="82"/>
      <c r="D7236" s="82"/>
      <c r="E7236" s="133"/>
      <c r="F7236" s="84"/>
      <c r="G7236" s="84"/>
      <c r="H7236" s="82"/>
      <c r="I7236" s="84"/>
      <c r="J7236" s="84"/>
      <c r="K7236" s="84"/>
      <c r="L7236" s="82"/>
    </row>
    <row r="7237" spans="2:12" x14ac:dyDescent="0.3">
      <c r="B7237" s="82"/>
      <c r="C7237" s="82"/>
      <c r="D7237" s="82"/>
      <c r="E7237" s="133"/>
      <c r="F7237" s="84"/>
      <c r="G7237" s="84"/>
      <c r="H7237" s="82"/>
      <c r="I7237" s="84"/>
      <c r="J7237" s="84"/>
      <c r="K7237" s="84"/>
      <c r="L7237" s="82"/>
    </row>
    <row r="7238" spans="2:12" x14ac:dyDescent="0.3">
      <c r="B7238" s="82"/>
      <c r="C7238" s="82"/>
      <c r="D7238" s="82"/>
      <c r="E7238" s="133"/>
      <c r="F7238" s="84"/>
      <c r="G7238" s="84"/>
      <c r="H7238" s="82"/>
      <c r="I7238" s="84"/>
      <c r="J7238" s="84"/>
      <c r="K7238" s="84"/>
      <c r="L7238" s="82"/>
    </row>
    <row r="7239" spans="2:12" x14ac:dyDescent="0.3">
      <c r="B7239" s="82"/>
      <c r="C7239" s="82"/>
      <c r="D7239" s="82"/>
      <c r="E7239" s="133"/>
      <c r="F7239" s="84"/>
      <c r="G7239" s="84"/>
      <c r="H7239" s="82"/>
      <c r="I7239" s="84"/>
      <c r="J7239" s="84"/>
      <c r="K7239" s="84"/>
      <c r="L7239" s="82"/>
    </row>
    <row r="7240" spans="2:12" x14ac:dyDescent="0.3">
      <c r="B7240" s="82"/>
      <c r="C7240" s="82"/>
      <c r="D7240" s="82"/>
      <c r="E7240" s="133"/>
      <c r="F7240" s="84"/>
      <c r="G7240" s="84"/>
      <c r="H7240" s="82"/>
      <c r="I7240" s="84"/>
      <c r="J7240" s="84"/>
      <c r="K7240" s="84"/>
      <c r="L7240" s="82"/>
    </row>
    <row r="7241" spans="2:12" x14ac:dyDescent="0.3">
      <c r="B7241" s="82"/>
      <c r="C7241" s="82"/>
      <c r="D7241" s="82"/>
      <c r="E7241" s="133"/>
      <c r="F7241" s="84"/>
      <c r="G7241" s="84"/>
      <c r="H7241" s="82"/>
      <c r="I7241" s="84"/>
      <c r="J7241" s="84"/>
      <c r="K7241" s="84"/>
      <c r="L7241" s="82"/>
    </row>
    <row r="7242" spans="2:12" x14ac:dyDescent="0.3">
      <c r="B7242" s="82"/>
      <c r="C7242" s="82"/>
      <c r="D7242" s="82"/>
      <c r="E7242" s="133"/>
      <c r="F7242" s="84"/>
      <c r="G7242" s="84"/>
      <c r="H7242" s="82"/>
      <c r="I7242" s="84"/>
      <c r="J7242" s="84"/>
      <c r="K7242" s="84"/>
      <c r="L7242" s="82"/>
    </row>
    <row r="7243" spans="2:12" x14ac:dyDescent="0.3">
      <c r="B7243" s="82"/>
      <c r="C7243" s="82"/>
      <c r="D7243" s="82"/>
      <c r="E7243" s="133"/>
      <c r="F7243" s="84"/>
      <c r="G7243" s="84"/>
      <c r="H7243" s="82"/>
      <c r="I7243" s="84"/>
      <c r="J7243" s="84"/>
      <c r="K7243" s="84"/>
      <c r="L7243" s="82"/>
    </row>
    <row r="7244" spans="2:12" x14ac:dyDescent="0.3">
      <c r="B7244" s="82"/>
      <c r="C7244" s="82"/>
      <c r="D7244" s="82"/>
      <c r="E7244" s="133"/>
      <c r="F7244" s="84"/>
      <c r="G7244" s="84"/>
      <c r="H7244" s="82"/>
      <c r="I7244" s="84"/>
      <c r="J7244" s="84"/>
      <c r="K7244" s="84"/>
      <c r="L7244" s="82"/>
    </row>
    <row r="7245" spans="2:12" x14ac:dyDescent="0.3">
      <c r="B7245" s="82"/>
      <c r="C7245" s="82"/>
      <c r="D7245" s="82"/>
      <c r="E7245" s="133"/>
      <c r="F7245" s="84"/>
      <c r="G7245" s="84"/>
      <c r="H7245" s="82"/>
      <c r="I7245" s="84"/>
      <c r="J7245" s="84"/>
      <c r="K7245" s="84"/>
      <c r="L7245" s="82"/>
    </row>
    <row r="7246" spans="2:12" x14ac:dyDescent="0.3">
      <c r="B7246" s="82"/>
      <c r="C7246" s="82"/>
      <c r="D7246" s="82"/>
      <c r="E7246" s="133"/>
      <c r="F7246" s="84"/>
      <c r="G7246" s="84"/>
      <c r="H7246" s="82"/>
      <c r="I7246" s="84"/>
      <c r="J7246" s="84"/>
      <c r="K7246" s="84"/>
      <c r="L7246" s="82"/>
    </row>
    <row r="7247" spans="2:12" x14ac:dyDescent="0.3">
      <c r="B7247" s="82"/>
      <c r="C7247" s="82"/>
      <c r="D7247" s="82"/>
      <c r="E7247" s="133"/>
      <c r="F7247" s="84"/>
      <c r="G7247" s="84"/>
      <c r="H7247" s="82"/>
      <c r="I7247" s="84"/>
      <c r="J7247" s="84"/>
      <c r="K7247" s="84"/>
      <c r="L7247" s="82"/>
    </row>
    <row r="7248" spans="2:12" x14ac:dyDescent="0.3">
      <c r="B7248" s="82"/>
      <c r="C7248" s="82"/>
      <c r="D7248" s="82"/>
      <c r="E7248" s="133"/>
      <c r="F7248" s="84"/>
      <c r="G7248" s="84"/>
      <c r="H7248" s="82"/>
      <c r="I7248" s="84"/>
      <c r="J7248" s="84"/>
      <c r="K7248" s="84"/>
      <c r="L7248" s="82"/>
    </row>
    <row r="7249" spans="2:12" x14ac:dyDescent="0.3">
      <c r="B7249" s="82"/>
      <c r="C7249" s="82"/>
      <c r="D7249" s="82"/>
      <c r="E7249" s="133"/>
      <c r="F7249" s="84"/>
      <c r="G7249" s="84"/>
      <c r="H7249" s="82"/>
      <c r="I7249" s="84"/>
      <c r="J7249" s="84"/>
      <c r="K7249" s="84"/>
      <c r="L7249" s="82"/>
    </row>
    <row r="7250" spans="2:12" x14ac:dyDescent="0.3">
      <c r="B7250" s="82"/>
      <c r="C7250" s="82"/>
      <c r="D7250" s="82"/>
      <c r="E7250" s="133"/>
      <c r="F7250" s="84"/>
      <c r="G7250" s="84"/>
      <c r="H7250" s="82"/>
      <c r="I7250" s="84"/>
      <c r="J7250" s="84"/>
      <c r="K7250" s="84"/>
      <c r="L7250" s="82"/>
    </row>
    <row r="7251" spans="2:12" x14ac:dyDescent="0.3">
      <c r="B7251" s="82"/>
      <c r="C7251" s="82"/>
      <c r="D7251" s="82"/>
      <c r="E7251" s="133"/>
      <c r="F7251" s="84"/>
      <c r="G7251" s="84"/>
      <c r="H7251" s="82"/>
      <c r="I7251" s="84"/>
      <c r="J7251" s="84"/>
      <c r="K7251" s="84"/>
      <c r="L7251" s="82"/>
    </row>
    <row r="7252" spans="2:12" x14ac:dyDescent="0.3">
      <c r="B7252" s="82"/>
      <c r="C7252" s="82"/>
      <c r="D7252" s="82"/>
      <c r="E7252" s="133"/>
      <c r="F7252" s="84"/>
      <c r="G7252" s="84"/>
      <c r="H7252" s="82"/>
      <c r="I7252" s="84"/>
      <c r="J7252" s="84"/>
      <c r="K7252" s="84"/>
      <c r="L7252" s="82"/>
    </row>
    <row r="7253" spans="2:12" x14ac:dyDescent="0.3">
      <c r="B7253" s="82"/>
      <c r="C7253" s="82"/>
      <c r="D7253" s="82"/>
      <c r="E7253" s="133"/>
      <c r="F7253" s="84"/>
      <c r="G7253" s="84"/>
      <c r="H7253" s="82"/>
      <c r="I7253" s="84"/>
      <c r="J7253" s="84"/>
      <c r="K7253" s="84"/>
      <c r="L7253" s="82"/>
    </row>
    <row r="7254" spans="2:12" x14ac:dyDescent="0.3">
      <c r="B7254" s="82"/>
      <c r="C7254" s="82"/>
      <c r="D7254" s="82"/>
      <c r="E7254" s="133"/>
      <c r="F7254" s="84"/>
      <c r="G7254" s="84"/>
      <c r="H7254" s="82"/>
      <c r="I7254" s="84"/>
      <c r="J7254" s="84"/>
      <c r="K7254" s="84"/>
      <c r="L7254" s="82"/>
    </row>
    <row r="7255" spans="2:12" x14ac:dyDescent="0.3">
      <c r="B7255" s="82"/>
      <c r="C7255" s="82"/>
      <c r="D7255" s="82"/>
      <c r="E7255" s="133"/>
      <c r="F7255" s="84"/>
      <c r="G7255" s="84"/>
      <c r="H7255" s="82"/>
      <c r="I7255" s="84"/>
      <c r="J7255" s="84"/>
      <c r="K7255" s="84"/>
      <c r="L7255" s="82"/>
    </row>
    <row r="7256" spans="2:12" x14ac:dyDescent="0.3">
      <c r="B7256" s="82"/>
      <c r="C7256" s="82"/>
      <c r="D7256" s="82"/>
      <c r="E7256" s="133"/>
      <c r="F7256" s="84"/>
      <c r="G7256" s="84"/>
      <c r="H7256" s="82"/>
      <c r="I7256" s="84"/>
      <c r="J7256" s="84"/>
      <c r="K7256" s="84"/>
      <c r="L7256" s="82"/>
    </row>
    <row r="7257" spans="2:12" x14ac:dyDescent="0.3">
      <c r="B7257" s="82"/>
      <c r="C7257" s="82"/>
      <c r="D7257" s="82"/>
      <c r="E7257" s="133"/>
      <c r="F7257" s="84"/>
      <c r="G7257" s="84"/>
      <c r="H7257" s="82"/>
      <c r="I7257" s="84"/>
      <c r="J7257" s="84"/>
      <c r="K7257" s="84"/>
      <c r="L7257" s="82"/>
    </row>
    <row r="7258" spans="2:12" x14ac:dyDescent="0.3">
      <c r="B7258" s="82"/>
      <c r="C7258" s="82"/>
      <c r="D7258" s="82"/>
      <c r="E7258" s="133"/>
      <c r="F7258" s="84"/>
      <c r="G7258" s="84"/>
      <c r="H7258" s="82"/>
      <c r="I7258" s="84"/>
      <c r="J7258" s="84"/>
      <c r="K7258" s="84"/>
      <c r="L7258" s="82"/>
    </row>
    <row r="7259" spans="2:12" x14ac:dyDescent="0.3">
      <c r="B7259" s="82"/>
      <c r="C7259" s="82"/>
      <c r="D7259" s="82"/>
      <c r="E7259" s="133"/>
      <c r="F7259" s="84"/>
      <c r="G7259" s="84"/>
      <c r="H7259" s="82"/>
      <c r="I7259" s="84"/>
      <c r="J7259" s="84"/>
      <c r="K7259" s="84"/>
      <c r="L7259" s="82"/>
    </row>
    <row r="7260" spans="2:12" x14ac:dyDescent="0.3">
      <c r="B7260" s="82"/>
      <c r="C7260" s="82"/>
      <c r="D7260" s="82"/>
      <c r="E7260" s="133"/>
      <c r="F7260" s="84"/>
      <c r="G7260" s="84"/>
      <c r="H7260" s="82"/>
      <c r="I7260" s="84"/>
      <c r="J7260" s="84"/>
      <c r="K7260" s="84"/>
      <c r="L7260" s="82"/>
    </row>
    <row r="7261" spans="2:12" x14ac:dyDescent="0.3">
      <c r="B7261" s="82"/>
      <c r="C7261" s="82"/>
      <c r="D7261" s="82"/>
      <c r="E7261" s="133"/>
      <c r="F7261" s="84"/>
      <c r="G7261" s="84"/>
      <c r="H7261" s="82"/>
      <c r="I7261" s="84"/>
      <c r="J7261" s="84"/>
      <c r="K7261" s="84"/>
      <c r="L7261" s="82"/>
    </row>
    <row r="7262" spans="2:12" x14ac:dyDescent="0.3">
      <c r="B7262" s="82"/>
      <c r="C7262" s="82"/>
      <c r="D7262" s="82"/>
      <c r="E7262" s="133"/>
      <c r="F7262" s="84"/>
      <c r="G7262" s="84"/>
      <c r="H7262" s="82"/>
      <c r="I7262" s="84"/>
      <c r="J7262" s="84"/>
      <c r="K7262" s="84"/>
      <c r="L7262" s="82"/>
    </row>
    <row r="7263" spans="2:12" x14ac:dyDescent="0.3">
      <c r="B7263" s="82"/>
      <c r="C7263" s="82"/>
      <c r="D7263" s="82"/>
      <c r="E7263" s="133"/>
      <c r="F7263" s="84"/>
      <c r="G7263" s="84"/>
      <c r="H7263" s="82"/>
      <c r="I7263" s="84"/>
      <c r="J7263" s="84"/>
      <c r="K7263" s="84"/>
      <c r="L7263" s="82"/>
    </row>
    <row r="7264" spans="2:12" x14ac:dyDescent="0.3">
      <c r="B7264" s="82"/>
      <c r="C7264" s="82"/>
      <c r="D7264" s="82"/>
      <c r="E7264" s="133"/>
      <c r="F7264" s="84"/>
      <c r="G7264" s="84"/>
      <c r="H7264" s="82"/>
      <c r="I7264" s="84"/>
      <c r="J7264" s="84"/>
      <c r="K7264" s="84"/>
      <c r="L7264" s="82"/>
    </row>
    <row r="7265" spans="2:12" x14ac:dyDescent="0.3">
      <c r="B7265" s="82"/>
      <c r="C7265" s="82"/>
      <c r="D7265" s="82"/>
      <c r="E7265" s="133"/>
      <c r="F7265" s="84"/>
      <c r="G7265" s="84"/>
      <c r="H7265" s="82"/>
      <c r="I7265" s="84"/>
      <c r="J7265" s="84"/>
      <c r="K7265" s="84"/>
      <c r="L7265" s="82"/>
    </row>
    <row r="7266" spans="2:12" x14ac:dyDescent="0.3">
      <c r="B7266" s="82"/>
      <c r="C7266" s="82"/>
      <c r="D7266" s="82"/>
      <c r="E7266" s="133"/>
      <c r="F7266" s="84"/>
      <c r="G7266" s="84"/>
      <c r="H7266" s="82"/>
      <c r="I7266" s="84"/>
      <c r="J7266" s="84"/>
      <c r="K7266" s="84"/>
      <c r="L7266" s="82"/>
    </row>
    <row r="7267" spans="2:12" x14ac:dyDescent="0.3">
      <c r="B7267" s="82"/>
      <c r="C7267" s="82"/>
      <c r="D7267" s="82"/>
      <c r="E7267" s="133"/>
      <c r="F7267" s="84"/>
      <c r="G7267" s="84"/>
      <c r="H7267" s="82"/>
      <c r="I7267" s="84"/>
      <c r="J7267" s="84"/>
      <c r="K7267" s="84"/>
      <c r="L7267" s="82"/>
    </row>
    <row r="7268" spans="2:12" x14ac:dyDescent="0.3">
      <c r="B7268" s="82"/>
      <c r="C7268" s="82"/>
      <c r="D7268" s="82"/>
      <c r="E7268" s="133"/>
      <c r="F7268" s="84"/>
      <c r="G7268" s="84"/>
      <c r="H7268" s="82"/>
      <c r="I7268" s="84"/>
      <c r="J7268" s="84"/>
      <c r="K7268" s="84"/>
      <c r="L7268" s="82"/>
    </row>
    <row r="7269" spans="2:12" x14ac:dyDescent="0.3">
      <c r="B7269" s="82"/>
      <c r="C7269" s="82"/>
      <c r="D7269" s="82"/>
      <c r="E7269" s="133"/>
      <c r="F7269" s="84"/>
      <c r="G7269" s="84"/>
      <c r="H7269" s="82"/>
      <c r="I7269" s="84"/>
      <c r="J7269" s="84"/>
      <c r="K7269" s="84"/>
      <c r="L7269" s="82"/>
    </row>
    <row r="7270" spans="2:12" x14ac:dyDescent="0.3">
      <c r="B7270" s="82"/>
      <c r="C7270" s="82"/>
      <c r="D7270" s="82"/>
      <c r="E7270" s="133"/>
      <c r="F7270" s="84"/>
      <c r="G7270" s="84"/>
      <c r="H7270" s="82"/>
      <c r="I7270" s="84"/>
      <c r="J7270" s="84"/>
      <c r="K7270" s="84"/>
      <c r="L7270" s="82"/>
    </row>
    <row r="7271" spans="2:12" x14ac:dyDescent="0.3">
      <c r="B7271" s="82"/>
      <c r="C7271" s="82"/>
      <c r="D7271" s="82"/>
      <c r="E7271" s="133"/>
      <c r="F7271" s="84"/>
      <c r="G7271" s="84"/>
      <c r="H7271" s="82"/>
      <c r="I7271" s="84"/>
      <c r="J7271" s="84"/>
      <c r="K7271" s="84"/>
      <c r="L7271" s="82"/>
    </row>
    <row r="7272" spans="2:12" x14ac:dyDescent="0.3">
      <c r="B7272" s="82"/>
      <c r="C7272" s="82"/>
      <c r="D7272" s="82"/>
      <c r="E7272" s="133"/>
      <c r="F7272" s="84"/>
      <c r="G7272" s="84"/>
      <c r="H7272" s="82"/>
      <c r="I7272" s="84"/>
      <c r="J7272" s="84"/>
      <c r="K7272" s="84"/>
      <c r="L7272" s="82"/>
    </row>
    <row r="7273" spans="2:12" x14ac:dyDescent="0.3">
      <c r="B7273" s="82"/>
      <c r="C7273" s="82"/>
      <c r="D7273" s="82"/>
      <c r="E7273" s="133"/>
      <c r="F7273" s="84"/>
      <c r="G7273" s="84"/>
      <c r="H7273" s="82"/>
      <c r="I7273" s="84"/>
      <c r="J7273" s="84"/>
      <c r="K7273" s="84"/>
      <c r="L7273" s="82"/>
    </row>
    <row r="7274" spans="2:12" x14ac:dyDescent="0.3">
      <c r="B7274" s="82"/>
      <c r="C7274" s="82"/>
      <c r="D7274" s="82"/>
      <c r="E7274" s="133"/>
      <c r="F7274" s="84"/>
      <c r="G7274" s="84"/>
      <c r="H7274" s="82"/>
      <c r="I7274" s="84"/>
      <c r="J7274" s="84"/>
      <c r="K7274" s="84"/>
      <c r="L7274" s="82"/>
    </row>
    <row r="7275" spans="2:12" x14ac:dyDescent="0.3">
      <c r="B7275" s="82"/>
      <c r="C7275" s="82"/>
      <c r="D7275" s="82"/>
      <c r="E7275" s="133"/>
      <c r="F7275" s="84"/>
      <c r="G7275" s="84"/>
      <c r="H7275" s="82"/>
      <c r="I7275" s="84"/>
      <c r="J7275" s="84"/>
      <c r="K7275" s="84"/>
      <c r="L7275" s="82"/>
    </row>
    <row r="7276" spans="2:12" x14ac:dyDescent="0.3">
      <c r="B7276" s="82"/>
      <c r="C7276" s="82"/>
      <c r="D7276" s="82"/>
      <c r="E7276" s="133"/>
      <c r="F7276" s="84"/>
      <c r="G7276" s="84"/>
      <c r="H7276" s="82"/>
      <c r="I7276" s="84"/>
      <c r="J7276" s="84"/>
      <c r="K7276" s="84"/>
      <c r="L7276" s="82"/>
    </row>
    <row r="7277" spans="2:12" x14ac:dyDescent="0.3">
      <c r="B7277" s="82"/>
      <c r="C7277" s="82"/>
      <c r="D7277" s="82"/>
      <c r="E7277" s="133"/>
      <c r="F7277" s="84"/>
      <c r="G7277" s="84"/>
      <c r="H7277" s="82"/>
      <c r="I7277" s="84"/>
      <c r="J7277" s="84"/>
      <c r="K7277" s="84"/>
      <c r="L7277" s="82"/>
    </row>
    <row r="7278" spans="2:12" x14ac:dyDescent="0.3">
      <c r="B7278" s="82"/>
      <c r="C7278" s="82"/>
      <c r="D7278" s="82"/>
      <c r="E7278" s="133"/>
      <c r="F7278" s="84"/>
      <c r="G7278" s="84"/>
      <c r="H7278" s="82"/>
      <c r="I7278" s="84"/>
      <c r="J7278" s="84"/>
      <c r="K7278" s="84"/>
      <c r="L7278" s="82"/>
    </row>
    <row r="7279" spans="2:12" x14ac:dyDescent="0.3">
      <c r="B7279" s="82"/>
      <c r="C7279" s="82"/>
      <c r="D7279" s="82"/>
      <c r="E7279" s="133"/>
      <c r="F7279" s="84"/>
      <c r="G7279" s="84"/>
      <c r="H7279" s="82"/>
      <c r="I7279" s="84"/>
      <c r="J7279" s="84"/>
      <c r="K7279" s="84"/>
      <c r="L7279" s="82"/>
    </row>
    <row r="7280" spans="2:12" x14ac:dyDescent="0.3">
      <c r="B7280" s="82"/>
      <c r="C7280" s="82"/>
      <c r="D7280" s="82"/>
      <c r="E7280" s="133"/>
      <c r="F7280" s="84"/>
      <c r="G7280" s="84"/>
      <c r="H7280" s="82"/>
      <c r="I7280" s="84"/>
      <c r="J7280" s="84"/>
      <c r="K7280" s="84"/>
      <c r="L7280" s="82"/>
    </row>
    <row r="7281" spans="2:12" x14ac:dyDescent="0.3">
      <c r="B7281" s="82"/>
      <c r="C7281" s="82"/>
      <c r="D7281" s="82"/>
      <c r="E7281" s="133"/>
      <c r="F7281" s="84"/>
      <c r="G7281" s="84"/>
      <c r="H7281" s="82"/>
      <c r="I7281" s="84"/>
      <c r="J7281" s="84"/>
      <c r="K7281" s="84"/>
      <c r="L7281" s="82"/>
    </row>
    <row r="7282" spans="2:12" x14ac:dyDescent="0.3">
      <c r="B7282" s="82"/>
      <c r="C7282" s="82"/>
      <c r="D7282" s="82"/>
      <c r="E7282" s="133"/>
      <c r="F7282" s="84"/>
      <c r="G7282" s="84"/>
      <c r="H7282" s="82"/>
      <c r="I7282" s="84"/>
      <c r="J7282" s="84"/>
      <c r="K7282" s="84"/>
      <c r="L7282" s="82"/>
    </row>
    <row r="7283" spans="2:12" x14ac:dyDescent="0.3">
      <c r="B7283" s="82"/>
      <c r="C7283" s="82"/>
      <c r="D7283" s="82"/>
      <c r="E7283" s="133"/>
      <c r="F7283" s="84"/>
      <c r="G7283" s="84"/>
      <c r="H7283" s="82"/>
      <c r="I7283" s="84"/>
      <c r="J7283" s="84"/>
      <c r="K7283" s="84"/>
      <c r="L7283" s="82"/>
    </row>
    <row r="7284" spans="2:12" x14ac:dyDescent="0.3">
      <c r="B7284" s="82"/>
      <c r="C7284" s="82"/>
      <c r="D7284" s="82"/>
      <c r="E7284" s="133"/>
      <c r="F7284" s="84"/>
      <c r="G7284" s="84"/>
      <c r="H7284" s="82"/>
      <c r="I7284" s="84"/>
      <c r="J7284" s="84"/>
      <c r="K7284" s="84"/>
      <c r="L7284" s="82"/>
    </row>
    <row r="7285" spans="2:12" x14ac:dyDescent="0.3">
      <c r="B7285" s="82"/>
      <c r="C7285" s="82"/>
      <c r="D7285" s="82"/>
      <c r="E7285" s="133"/>
      <c r="F7285" s="84"/>
      <c r="G7285" s="84"/>
      <c r="H7285" s="82"/>
      <c r="I7285" s="84"/>
      <c r="J7285" s="84"/>
      <c r="K7285" s="84"/>
      <c r="L7285" s="82"/>
    </row>
    <row r="7286" spans="2:12" x14ac:dyDescent="0.3">
      <c r="B7286" s="82"/>
      <c r="C7286" s="82"/>
      <c r="D7286" s="82"/>
      <c r="E7286" s="133"/>
      <c r="F7286" s="84"/>
      <c r="G7286" s="84"/>
      <c r="H7286" s="82"/>
      <c r="I7286" s="84"/>
      <c r="J7286" s="84"/>
      <c r="K7286" s="84"/>
      <c r="L7286" s="82"/>
    </row>
    <row r="7287" spans="2:12" x14ac:dyDescent="0.3">
      <c r="B7287" s="82"/>
      <c r="C7287" s="82"/>
      <c r="D7287" s="82"/>
      <c r="E7287" s="133"/>
      <c r="F7287" s="84"/>
      <c r="G7287" s="84"/>
      <c r="H7287" s="82"/>
      <c r="I7287" s="84"/>
      <c r="J7287" s="84"/>
      <c r="K7287" s="84"/>
      <c r="L7287" s="82"/>
    </row>
    <row r="7288" spans="2:12" x14ac:dyDescent="0.3">
      <c r="B7288" s="82"/>
      <c r="C7288" s="82"/>
      <c r="D7288" s="82"/>
      <c r="E7288" s="133"/>
      <c r="F7288" s="84"/>
      <c r="G7288" s="84"/>
      <c r="H7288" s="82"/>
      <c r="I7288" s="84"/>
      <c r="J7288" s="84"/>
      <c r="K7288" s="84"/>
      <c r="L7288" s="82"/>
    </row>
    <row r="7289" spans="2:12" x14ac:dyDescent="0.3">
      <c r="B7289" s="82"/>
      <c r="C7289" s="82"/>
      <c r="D7289" s="82"/>
      <c r="E7289" s="133"/>
      <c r="F7289" s="84"/>
      <c r="G7289" s="84"/>
      <c r="H7289" s="82"/>
      <c r="I7289" s="84"/>
      <c r="J7289" s="84"/>
      <c r="K7289" s="84"/>
      <c r="L7289" s="82"/>
    </row>
    <row r="7290" spans="2:12" x14ac:dyDescent="0.3">
      <c r="B7290" s="82"/>
      <c r="C7290" s="82"/>
      <c r="D7290" s="82"/>
      <c r="E7290" s="133"/>
      <c r="F7290" s="84"/>
      <c r="G7290" s="84"/>
      <c r="H7290" s="82"/>
      <c r="I7290" s="84"/>
      <c r="J7290" s="84"/>
      <c r="K7290" s="84"/>
      <c r="L7290" s="82"/>
    </row>
    <row r="7291" spans="2:12" x14ac:dyDescent="0.3">
      <c r="B7291" s="82"/>
      <c r="C7291" s="82"/>
      <c r="D7291" s="82"/>
      <c r="E7291" s="133"/>
      <c r="F7291" s="84"/>
      <c r="G7291" s="84"/>
      <c r="H7291" s="82"/>
      <c r="I7291" s="84"/>
      <c r="J7291" s="84"/>
      <c r="K7291" s="84"/>
      <c r="L7291" s="82"/>
    </row>
    <row r="7292" spans="2:12" x14ac:dyDescent="0.3">
      <c r="B7292" s="82"/>
      <c r="C7292" s="82"/>
      <c r="D7292" s="82"/>
      <c r="E7292" s="133"/>
      <c r="F7292" s="84"/>
      <c r="G7292" s="84"/>
      <c r="H7292" s="82"/>
      <c r="I7292" s="84"/>
      <c r="J7292" s="84"/>
      <c r="K7292" s="84"/>
      <c r="L7292" s="82"/>
    </row>
    <row r="7293" spans="2:12" x14ac:dyDescent="0.3">
      <c r="B7293" s="82"/>
      <c r="C7293" s="82"/>
      <c r="D7293" s="82"/>
      <c r="E7293" s="133"/>
      <c r="F7293" s="84"/>
      <c r="G7293" s="84"/>
      <c r="H7293" s="82"/>
      <c r="I7293" s="84"/>
      <c r="J7293" s="84"/>
      <c r="K7293" s="84"/>
      <c r="L7293" s="82"/>
    </row>
    <row r="7294" spans="2:12" x14ac:dyDescent="0.3">
      <c r="B7294" s="82"/>
      <c r="C7294" s="82"/>
      <c r="D7294" s="82"/>
      <c r="E7294" s="133"/>
      <c r="F7294" s="84"/>
      <c r="G7294" s="84"/>
      <c r="H7294" s="82"/>
      <c r="I7294" s="84"/>
      <c r="J7294" s="84"/>
      <c r="K7294" s="84"/>
      <c r="L7294" s="82"/>
    </row>
    <row r="7295" spans="2:12" x14ac:dyDescent="0.3">
      <c r="B7295" s="82"/>
      <c r="C7295" s="82"/>
      <c r="D7295" s="82"/>
      <c r="E7295" s="133"/>
      <c r="F7295" s="84"/>
      <c r="G7295" s="84"/>
      <c r="H7295" s="82"/>
      <c r="I7295" s="84"/>
      <c r="J7295" s="84"/>
      <c r="K7295" s="84"/>
      <c r="L7295" s="82"/>
    </row>
    <row r="7296" spans="2:12" x14ac:dyDescent="0.3">
      <c r="B7296" s="82"/>
      <c r="C7296" s="82"/>
      <c r="D7296" s="82"/>
      <c r="E7296" s="133"/>
      <c r="F7296" s="84"/>
      <c r="G7296" s="84"/>
      <c r="H7296" s="82"/>
      <c r="I7296" s="84"/>
      <c r="J7296" s="84"/>
      <c r="K7296" s="84"/>
      <c r="L7296" s="82"/>
    </row>
    <row r="7297" spans="2:12" x14ac:dyDescent="0.3">
      <c r="B7297" s="82"/>
      <c r="C7297" s="82"/>
      <c r="D7297" s="82"/>
      <c r="E7297" s="133"/>
      <c r="F7297" s="84"/>
      <c r="G7297" s="84"/>
      <c r="H7297" s="82"/>
      <c r="I7297" s="84"/>
      <c r="J7297" s="84"/>
      <c r="K7297" s="84"/>
      <c r="L7297" s="82"/>
    </row>
    <row r="7298" spans="2:12" x14ac:dyDescent="0.3">
      <c r="B7298" s="82"/>
      <c r="C7298" s="82"/>
      <c r="D7298" s="82"/>
      <c r="E7298" s="133"/>
      <c r="F7298" s="84"/>
      <c r="G7298" s="84"/>
      <c r="H7298" s="82"/>
      <c r="I7298" s="84"/>
      <c r="J7298" s="84"/>
      <c r="K7298" s="84"/>
      <c r="L7298" s="82"/>
    </row>
    <row r="7299" spans="2:12" x14ac:dyDescent="0.3">
      <c r="B7299" s="82"/>
      <c r="C7299" s="82"/>
      <c r="D7299" s="82"/>
      <c r="E7299" s="133"/>
      <c r="F7299" s="84"/>
      <c r="G7299" s="84"/>
      <c r="H7299" s="82"/>
      <c r="I7299" s="84"/>
      <c r="J7299" s="84"/>
      <c r="K7299" s="84"/>
      <c r="L7299" s="82"/>
    </row>
    <row r="7300" spans="2:12" x14ac:dyDescent="0.3">
      <c r="B7300" s="82"/>
      <c r="C7300" s="82"/>
      <c r="D7300" s="82"/>
      <c r="E7300" s="133"/>
      <c r="F7300" s="84"/>
      <c r="G7300" s="84"/>
      <c r="H7300" s="82"/>
      <c r="I7300" s="84"/>
      <c r="J7300" s="84"/>
      <c r="K7300" s="84"/>
      <c r="L7300" s="82"/>
    </row>
    <row r="7301" spans="2:12" x14ac:dyDescent="0.3">
      <c r="B7301" s="82"/>
      <c r="C7301" s="82"/>
      <c r="D7301" s="82"/>
      <c r="E7301" s="133"/>
      <c r="F7301" s="84"/>
      <c r="G7301" s="84"/>
      <c r="H7301" s="82"/>
      <c r="I7301" s="84"/>
      <c r="J7301" s="84"/>
      <c r="K7301" s="84"/>
      <c r="L7301" s="82"/>
    </row>
    <row r="7302" spans="2:12" x14ac:dyDescent="0.3">
      <c r="B7302" s="82"/>
      <c r="C7302" s="82"/>
      <c r="D7302" s="82"/>
      <c r="E7302" s="133"/>
      <c r="F7302" s="84"/>
      <c r="G7302" s="84"/>
      <c r="H7302" s="82"/>
      <c r="I7302" s="84"/>
      <c r="J7302" s="84"/>
      <c r="K7302" s="84"/>
      <c r="L7302" s="82"/>
    </row>
    <row r="7303" spans="2:12" x14ac:dyDescent="0.3">
      <c r="B7303" s="82"/>
      <c r="C7303" s="82"/>
      <c r="D7303" s="82"/>
      <c r="E7303" s="133"/>
      <c r="F7303" s="84"/>
      <c r="G7303" s="84"/>
      <c r="H7303" s="82"/>
      <c r="I7303" s="84"/>
      <c r="J7303" s="84"/>
      <c r="K7303" s="84"/>
      <c r="L7303" s="82"/>
    </row>
    <row r="7304" spans="2:12" x14ac:dyDescent="0.3">
      <c r="B7304" s="82"/>
      <c r="C7304" s="82"/>
      <c r="D7304" s="82"/>
      <c r="E7304" s="133"/>
      <c r="F7304" s="84"/>
      <c r="G7304" s="84"/>
      <c r="H7304" s="82"/>
      <c r="I7304" s="84"/>
      <c r="J7304" s="84"/>
      <c r="K7304" s="84"/>
      <c r="L7304" s="82"/>
    </row>
    <row r="7305" spans="2:12" x14ac:dyDescent="0.3">
      <c r="B7305" s="82"/>
      <c r="C7305" s="82"/>
      <c r="D7305" s="82"/>
      <c r="E7305" s="133"/>
      <c r="F7305" s="84"/>
      <c r="G7305" s="84"/>
      <c r="H7305" s="82"/>
      <c r="I7305" s="84"/>
      <c r="J7305" s="84"/>
      <c r="K7305" s="84"/>
      <c r="L7305" s="82"/>
    </row>
    <row r="7306" spans="2:12" x14ac:dyDescent="0.3">
      <c r="B7306" s="82"/>
      <c r="C7306" s="82"/>
      <c r="D7306" s="82"/>
      <c r="E7306" s="133"/>
      <c r="F7306" s="84"/>
      <c r="G7306" s="84"/>
      <c r="H7306" s="82"/>
      <c r="I7306" s="84"/>
      <c r="J7306" s="84"/>
      <c r="K7306" s="84"/>
      <c r="L7306" s="82"/>
    </row>
    <row r="7307" spans="2:12" x14ac:dyDescent="0.3">
      <c r="B7307" s="82"/>
      <c r="C7307" s="82"/>
      <c r="D7307" s="82"/>
      <c r="E7307" s="133"/>
      <c r="F7307" s="84"/>
      <c r="G7307" s="84"/>
      <c r="H7307" s="82"/>
      <c r="I7307" s="84"/>
      <c r="J7307" s="84"/>
      <c r="K7307" s="84"/>
      <c r="L7307" s="82"/>
    </row>
    <row r="7308" spans="2:12" x14ac:dyDescent="0.3">
      <c r="B7308" s="82"/>
      <c r="C7308" s="82"/>
      <c r="D7308" s="82"/>
      <c r="E7308" s="133"/>
      <c r="F7308" s="84"/>
      <c r="G7308" s="84"/>
      <c r="H7308" s="82"/>
      <c r="I7308" s="84"/>
      <c r="J7308" s="84"/>
      <c r="K7308" s="84"/>
      <c r="L7308" s="82"/>
    </row>
    <row r="7309" spans="2:12" x14ac:dyDescent="0.3">
      <c r="B7309" s="82"/>
      <c r="C7309" s="82"/>
      <c r="D7309" s="82"/>
      <c r="E7309" s="133"/>
      <c r="F7309" s="84"/>
      <c r="G7309" s="84"/>
      <c r="H7309" s="82"/>
      <c r="I7309" s="84"/>
      <c r="J7309" s="84"/>
      <c r="K7309" s="84"/>
      <c r="L7309" s="82"/>
    </row>
    <row r="7310" spans="2:12" x14ac:dyDescent="0.3">
      <c r="B7310" s="82"/>
      <c r="C7310" s="82"/>
      <c r="D7310" s="82"/>
      <c r="E7310" s="133"/>
      <c r="F7310" s="84"/>
      <c r="G7310" s="84"/>
      <c r="H7310" s="82"/>
      <c r="I7310" s="84"/>
      <c r="J7310" s="84"/>
      <c r="K7310" s="84"/>
      <c r="L7310" s="82"/>
    </row>
    <row r="7311" spans="2:12" x14ac:dyDescent="0.3">
      <c r="B7311" s="82"/>
      <c r="C7311" s="82"/>
      <c r="D7311" s="82"/>
      <c r="E7311" s="133"/>
      <c r="F7311" s="84"/>
      <c r="G7311" s="84"/>
      <c r="H7311" s="82"/>
      <c r="I7311" s="84"/>
      <c r="J7311" s="84"/>
      <c r="K7311" s="84"/>
      <c r="L7311" s="82"/>
    </row>
    <row r="7312" spans="2:12" x14ac:dyDescent="0.3">
      <c r="B7312" s="82"/>
      <c r="C7312" s="82"/>
      <c r="D7312" s="82"/>
      <c r="E7312" s="133"/>
      <c r="F7312" s="84"/>
      <c r="G7312" s="84"/>
      <c r="H7312" s="82"/>
      <c r="I7312" s="84"/>
      <c r="J7312" s="84"/>
      <c r="K7312" s="84"/>
      <c r="L7312" s="82"/>
    </row>
    <row r="7313" spans="2:12" x14ac:dyDescent="0.3">
      <c r="B7313" s="82"/>
      <c r="C7313" s="82"/>
      <c r="D7313" s="82"/>
      <c r="E7313" s="133"/>
      <c r="F7313" s="84"/>
      <c r="G7313" s="84"/>
      <c r="H7313" s="82"/>
      <c r="I7313" s="84"/>
      <c r="J7313" s="84"/>
      <c r="K7313" s="84"/>
      <c r="L7313" s="82"/>
    </row>
    <row r="7314" spans="2:12" x14ac:dyDescent="0.3">
      <c r="B7314" s="82"/>
      <c r="C7314" s="82"/>
      <c r="D7314" s="82"/>
      <c r="E7314" s="133"/>
      <c r="F7314" s="84"/>
      <c r="G7314" s="84"/>
      <c r="H7314" s="82"/>
      <c r="I7314" s="84"/>
      <c r="J7314" s="84"/>
      <c r="K7314" s="84"/>
      <c r="L7314" s="82"/>
    </row>
    <row r="7315" spans="2:12" x14ac:dyDescent="0.3">
      <c r="B7315" s="82"/>
      <c r="C7315" s="82"/>
      <c r="D7315" s="82"/>
      <c r="E7315" s="133"/>
      <c r="F7315" s="84"/>
      <c r="G7315" s="84"/>
      <c r="H7315" s="82"/>
      <c r="I7315" s="84"/>
      <c r="J7315" s="84"/>
      <c r="K7315" s="84"/>
      <c r="L7315" s="82"/>
    </row>
    <row r="7316" spans="2:12" x14ac:dyDescent="0.3">
      <c r="B7316" s="82"/>
      <c r="C7316" s="82"/>
      <c r="D7316" s="82"/>
      <c r="E7316" s="133"/>
      <c r="F7316" s="84"/>
      <c r="G7316" s="84"/>
      <c r="H7316" s="82"/>
      <c r="I7316" s="84"/>
      <c r="J7316" s="84"/>
      <c r="K7316" s="84"/>
      <c r="L7316" s="82"/>
    </row>
    <row r="7317" spans="2:12" x14ac:dyDescent="0.3">
      <c r="B7317" s="82"/>
      <c r="C7317" s="82"/>
      <c r="D7317" s="82"/>
      <c r="E7317" s="133"/>
      <c r="F7317" s="84"/>
      <c r="G7317" s="84"/>
      <c r="H7317" s="82"/>
      <c r="I7317" s="84"/>
      <c r="J7317" s="84"/>
      <c r="K7317" s="84"/>
      <c r="L7317" s="82"/>
    </row>
    <row r="7318" spans="2:12" x14ac:dyDescent="0.3">
      <c r="B7318" s="82"/>
      <c r="C7318" s="82"/>
      <c r="D7318" s="82"/>
      <c r="E7318" s="133"/>
      <c r="F7318" s="84"/>
      <c r="G7318" s="84"/>
      <c r="H7318" s="82"/>
      <c r="I7318" s="84"/>
      <c r="J7318" s="84"/>
      <c r="K7318" s="84"/>
      <c r="L7318" s="82"/>
    </row>
    <row r="7319" spans="2:12" x14ac:dyDescent="0.3">
      <c r="B7319" s="82"/>
      <c r="C7319" s="82"/>
      <c r="D7319" s="82"/>
      <c r="E7319" s="133"/>
      <c r="F7319" s="84"/>
      <c r="G7319" s="84"/>
      <c r="H7319" s="82"/>
      <c r="I7319" s="84"/>
      <c r="J7319" s="84"/>
      <c r="K7319" s="84"/>
      <c r="L7319" s="82"/>
    </row>
    <row r="7320" spans="2:12" x14ac:dyDescent="0.3">
      <c r="B7320" s="82"/>
      <c r="C7320" s="82"/>
      <c r="D7320" s="82"/>
      <c r="E7320" s="133"/>
      <c r="F7320" s="84"/>
      <c r="G7320" s="84"/>
      <c r="H7320" s="82"/>
      <c r="I7320" s="84"/>
      <c r="J7320" s="84"/>
      <c r="K7320" s="84"/>
      <c r="L7320" s="82"/>
    </row>
    <row r="7321" spans="2:12" x14ac:dyDescent="0.3">
      <c r="B7321" s="82"/>
      <c r="C7321" s="82"/>
      <c r="D7321" s="82"/>
      <c r="E7321" s="133"/>
      <c r="F7321" s="84"/>
      <c r="G7321" s="84"/>
      <c r="H7321" s="82"/>
      <c r="I7321" s="84"/>
      <c r="J7321" s="84"/>
      <c r="K7321" s="84"/>
      <c r="L7321" s="82"/>
    </row>
    <row r="7322" spans="2:12" x14ac:dyDescent="0.3">
      <c r="B7322" s="82"/>
      <c r="C7322" s="82"/>
      <c r="D7322" s="82"/>
      <c r="E7322" s="133"/>
      <c r="F7322" s="84"/>
      <c r="G7322" s="84"/>
      <c r="H7322" s="82"/>
      <c r="I7322" s="84"/>
      <c r="J7322" s="84"/>
      <c r="K7322" s="84"/>
      <c r="L7322" s="82"/>
    </row>
    <row r="7323" spans="2:12" x14ac:dyDescent="0.3">
      <c r="B7323" s="82"/>
      <c r="C7323" s="82"/>
      <c r="D7323" s="82"/>
      <c r="E7323" s="133"/>
      <c r="F7323" s="84"/>
      <c r="G7323" s="84"/>
      <c r="H7323" s="82"/>
      <c r="I7323" s="84"/>
      <c r="J7323" s="84"/>
      <c r="K7323" s="84"/>
      <c r="L7323" s="82"/>
    </row>
    <row r="7324" spans="2:12" x14ac:dyDescent="0.3">
      <c r="B7324" s="82"/>
      <c r="C7324" s="82"/>
      <c r="D7324" s="82"/>
      <c r="E7324" s="133"/>
      <c r="F7324" s="84"/>
      <c r="G7324" s="84"/>
      <c r="H7324" s="82"/>
      <c r="I7324" s="84"/>
      <c r="J7324" s="84"/>
      <c r="K7324" s="84"/>
      <c r="L7324" s="82"/>
    </row>
    <row r="7325" spans="2:12" x14ac:dyDescent="0.3">
      <c r="B7325" s="82"/>
      <c r="C7325" s="82"/>
      <c r="D7325" s="82"/>
      <c r="E7325" s="133"/>
      <c r="F7325" s="84"/>
      <c r="G7325" s="84"/>
      <c r="H7325" s="82"/>
      <c r="I7325" s="84"/>
      <c r="J7325" s="84"/>
      <c r="K7325" s="84"/>
      <c r="L7325" s="82"/>
    </row>
    <row r="7326" spans="2:12" x14ac:dyDescent="0.3">
      <c r="B7326" s="82"/>
      <c r="C7326" s="82"/>
      <c r="D7326" s="82"/>
      <c r="E7326" s="133"/>
      <c r="F7326" s="84"/>
      <c r="G7326" s="84"/>
      <c r="H7326" s="82"/>
      <c r="I7326" s="84"/>
      <c r="J7326" s="84"/>
      <c r="K7326" s="84"/>
      <c r="L7326" s="82"/>
    </row>
    <row r="7327" spans="2:12" x14ac:dyDescent="0.3">
      <c r="B7327" s="82"/>
      <c r="C7327" s="82"/>
      <c r="D7327" s="82"/>
      <c r="E7327" s="133"/>
      <c r="F7327" s="84"/>
      <c r="G7327" s="84"/>
      <c r="H7327" s="82"/>
      <c r="I7327" s="84"/>
      <c r="J7327" s="84"/>
      <c r="K7327" s="84"/>
      <c r="L7327" s="82"/>
    </row>
    <row r="7328" spans="2:12" x14ac:dyDescent="0.3">
      <c r="B7328" s="82"/>
      <c r="C7328" s="82"/>
      <c r="D7328" s="82"/>
      <c r="E7328" s="133"/>
      <c r="F7328" s="84"/>
      <c r="G7328" s="84"/>
      <c r="H7328" s="82"/>
      <c r="I7328" s="84"/>
      <c r="J7328" s="84"/>
      <c r="K7328" s="84"/>
      <c r="L7328" s="82"/>
    </row>
    <row r="7329" spans="2:12" x14ac:dyDescent="0.3">
      <c r="B7329" s="82"/>
      <c r="C7329" s="82"/>
      <c r="D7329" s="82"/>
      <c r="E7329" s="133"/>
      <c r="F7329" s="84"/>
      <c r="G7329" s="84"/>
      <c r="H7329" s="82"/>
      <c r="I7329" s="84"/>
      <c r="J7329" s="84"/>
      <c r="K7329" s="84"/>
      <c r="L7329" s="82"/>
    </row>
    <row r="7330" spans="2:12" x14ac:dyDescent="0.3">
      <c r="B7330" s="82"/>
      <c r="C7330" s="82"/>
      <c r="D7330" s="82"/>
      <c r="E7330" s="133"/>
      <c r="F7330" s="84"/>
      <c r="G7330" s="84"/>
      <c r="H7330" s="82"/>
      <c r="I7330" s="84"/>
      <c r="J7330" s="84"/>
      <c r="K7330" s="84"/>
      <c r="L7330" s="82"/>
    </row>
    <row r="7331" spans="2:12" x14ac:dyDescent="0.3">
      <c r="B7331" s="82"/>
      <c r="C7331" s="82"/>
      <c r="D7331" s="82"/>
      <c r="E7331" s="133"/>
      <c r="F7331" s="84"/>
      <c r="G7331" s="84"/>
      <c r="H7331" s="82"/>
      <c r="I7331" s="84"/>
      <c r="J7331" s="84"/>
      <c r="K7331" s="84"/>
      <c r="L7331" s="82"/>
    </row>
    <row r="7332" spans="2:12" x14ac:dyDescent="0.3">
      <c r="B7332" s="82"/>
      <c r="C7332" s="82"/>
      <c r="D7332" s="82"/>
      <c r="E7332" s="133"/>
      <c r="F7332" s="84"/>
      <c r="G7332" s="84"/>
      <c r="H7332" s="82"/>
      <c r="I7332" s="84"/>
      <c r="J7332" s="84"/>
      <c r="K7332" s="84"/>
      <c r="L7332" s="82"/>
    </row>
    <row r="7333" spans="2:12" x14ac:dyDescent="0.3">
      <c r="B7333" s="82"/>
      <c r="C7333" s="82"/>
      <c r="D7333" s="82"/>
      <c r="E7333" s="133"/>
      <c r="F7333" s="84"/>
      <c r="G7333" s="84"/>
      <c r="H7333" s="82"/>
      <c r="I7333" s="84"/>
      <c r="J7333" s="84"/>
      <c r="K7333" s="84"/>
      <c r="L7333" s="82"/>
    </row>
    <row r="7334" spans="2:12" x14ac:dyDescent="0.3">
      <c r="B7334" s="82"/>
      <c r="C7334" s="82"/>
      <c r="D7334" s="82"/>
      <c r="E7334" s="133"/>
      <c r="F7334" s="84"/>
      <c r="G7334" s="84"/>
      <c r="H7334" s="82"/>
      <c r="I7334" s="84"/>
      <c r="J7334" s="84"/>
      <c r="K7334" s="84"/>
      <c r="L7334" s="82"/>
    </row>
    <row r="7335" spans="2:12" x14ac:dyDescent="0.3">
      <c r="B7335" s="82"/>
      <c r="C7335" s="82"/>
      <c r="D7335" s="82"/>
      <c r="E7335" s="133"/>
      <c r="F7335" s="84"/>
      <c r="G7335" s="84"/>
      <c r="H7335" s="82"/>
      <c r="I7335" s="84"/>
      <c r="J7335" s="84"/>
      <c r="K7335" s="84"/>
      <c r="L7335" s="82"/>
    </row>
    <row r="7336" spans="2:12" x14ac:dyDescent="0.3">
      <c r="B7336" s="82"/>
      <c r="C7336" s="82"/>
      <c r="D7336" s="82"/>
      <c r="E7336" s="133"/>
      <c r="F7336" s="84"/>
      <c r="G7336" s="84"/>
      <c r="H7336" s="82"/>
      <c r="I7336" s="84"/>
      <c r="J7336" s="84"/>
      <c r="K7336" s="84"/>
      <c r="L7336" s="82"/>
    </row>
    <row r="7337" spans="2:12" x14ac:dyDescent="0.3">
      <c r="B7337" s="82"/>
      <c r="C7337" s="82"/>
      <c r="D7337" s="82"/>
      <c r="E7337" s="133"/>
      <c r="F7337" s="84"/>
      <c r="G7337" s="84"/>
      <c r="H7337" s="82"/>
      <c r="I7337" s="84"/>
      <c r="J7337" s="84"/>
      <c r="K7337" s="84"/>
      <c r="L7337" s="82"/>
    </row>
    <row r="7338" spans="2:12" x14ac:dyDescent="0.3">
      <c r="B7338" s="82"/>
      <c r="C7338" s="82"/>
      <c r="D7338" s="82"/>
      <c r="E7338" s="133"/>
      <c r="F7338" s="84"/>
      <c r="G7338" s="84"/>
      <c r="H7338" s="82"/>
      <c r="I7338" s="84"/>
      <c r="J7338" s="84"/>
      <c r="K7338" s="84"/>
      <c r="L7338" s="82"/>
    </row>
    <row r="7339" spans="2:12" x14ac:dyDescent="0.3">
      <c r="B7339" s="82"/>
      <c r="C7339" s="82"/>
      <c r="D7339" s="82"/>
      <c r="E7339" s="133"/>
      <c r="F7339" s="84"/>
      <c r="G7339" s="84"/>
      <c r="H7339" s="82"/>
      <c r="I7339" s="84"/>
      <c r="J7339" s="84"/>
      <c r="K7339" s="84"/>
      <c r="L7339" s="82"/>
    </row>
    <row r="7340" spans="2:12" x14ac:dyDescent="0.3">
      <c r="B7340" s="82"/>
      <c r="C7340" s="82"/>
      <c r="D7340" s="82"/>
      <c r="E7340" s="133"/>
      <c r="F7340" s="84"/>
      <c r="G7340" s="84"/>
      <c r="H7340" s="82"/>
      <c r="I7340" s="84"/>
      <c r="J7340" s="84"/>
      <c r="K7340" s="84"/>
      <c r="L7340" s="82"/>
    </row>
    <row r="7341" spans="2:12" x14ac:dyDescent="0.3">
      <c r="B7341" s="82"/>
      <c r="C7341" s="82"/>
      <c r="D7341" s="82"/>
      <c r="E7341" s="133"/>
      <c r="F7341" s="84"/>
      <c r="G7341" s="84"/>
      <c r="H7341" s="82"/>
      <c r="I7341" s="84"/>
      <c r="J7341" s="84"/>
      <c r="K7341" s="84"/>
      <c r="L7341" s="82"/>
    </row>
    <row r="7342" spans="2:12" x14ac:dyDescent="0.3">
      <c r="B7342" s="82"/>
      <c r="C7342" s="82"/>
      <c r="D7342" s="82"/>
      <c r="E7342" s="133"/>
      <c r="F7342" s="84"/>
      <c r="G7342" s="84"/>
      <c r="H7342" s="82"/>
      <c r="I7342" s="84"/>
      <c r="J7342" s="84"/>
      <c r="K7342" s="84"/>
      <c r="L7342" s="82"/>
    </row>
    <row r="7343" spans="2:12" x14ac:dyDescent="0.3">
      <c r="B7343" s="82"/>
      <c r="C7343" s="82"/>
      <c r="D7343" s="82"/>
      <c r="E7343" s="133"/>
      <c r="F7343" s="84"/>
      <c r="G7343" s="84"/>
      <c r="H7343" s="82"/>
      <c r="I7343" s="84"/>
      <c r="J7343" s="84"/>
      <c r="K7343" s="84"/>
      <c r="L7343" s="82"/>
    </row>
    <row r="7344" spans="2:12" x14ac:dyDescent="0.3">
      <c r="B7344" s="82"/>
      <c r="C7344" s="82"/>
      <c r="D7344" s="82"/>
      <c r="E7344" s="133"/>
      <c r="F7344" s="84"/>
      <c r="G7344" s="84"/>
      <c r="H7344" s="82"/>
      <c r="I7344" s="84"/>
      <c r="J7344" s="84"/>
      <c r="K7344" s="84"/>
      <c r="L7344" s="82"/>
    </row>
    <row r="7345" spans="2:12" x14ac:dyDescent="0.3">
      <c r="B7345" s="82"/>
      <c r="C7345" s="82"/>
      <c r="D7345" s="82"/>
      <c r="E7345" s="133"/>
      <c r="F7345" s="84"/>
      <c r="G7345" s="84"/>
      <c r="H7345" s="82"/>
      <c r="I7345" s="84"/>
      <c r="J7345" s="84"/>
      <c r="K7345" s="84"/>
      <c r="L7345" s="82"/>
    </row>
    <row r="7346" spans="2:12" x14ac:dyDescent="0.3">
      <c r="B7346" s="82"/>
      <c r="C7346" s="82"/>
      <c r="D7346" s="82"/>
      <c r="E7346" s="133"/>
      <c r="F7346" s="84"/>
      <c r="G7346" s="84"/>
      <c r="H7346" s="82"/>
      <c r="I7346" s="84"/>
      <c r="J7346" s="84"/>
      <c r="K7346" s="84"/>
      <c r="L7346" s="82"/>
    </row>
    <row r="7347" spans="2:12" x14ac:dyDescent="0.3">
      <c r="B7347" s="82"/>
      <c r="C7347" s="82"/>
      <c r="D7347" s="82"/>
      <c r="E7347" s="133"/>
      <c r="F7347" s="84"/>
      <c r="G7347" s="84"/>
      <c r="H7347" s="82"/>
      <c r="I7347" s="84"/>
      <c r="J7347" s="84"/>
      <c r="K7347" s="84"/>
      <c r="L7347" s="82"/>
    </row>
    <row r="7348" spans="2:12" x14ac:dyDescent="0.3">
      <c r="B7348" s="82"/>
      <c r="C7348" s="82"/>
      <c r="D7348" s="82"/>
      <c r="E7348" s="133"/>
      <c r="F7348" s="84"/>
      <c r="G7348" s="84"/>
      <c r="H7348" s="82"/>
      <c r="I7348" s="84"/>
      <c r="J7348" s="84"/>
      <c r="K7348" s="84"/>
      <c r="L7348" s="82"/>
    </row>
    <row r="7349" spans="2:12" x14ac:dyDescent="0.3">
      <c r="B7349" s="82"/>
      <c r="C7349" s="82"/>
      <c r="D7349" s="82"/>
      <c r="E7349" s="133"/>
      <c r="F7349" s="84"/>
      <c r="G7349" s="84"/>
      <c r="H7349" s="82"/>
      <c r="I7349" s="84"/>
      <c r="J7349" s="84"/>
      <c r="K7349" s="84"/>
      <c r="L7349" s="82"/>
    </row>
    <row r="7350" spans="2:12" x14ac:dyDescent="0.3">
      <c r="B7350" s="82"/>
      <c r="C7350" s="82"/>
      <c r="D7350" s="82"/>
      <c r="E7350" s="133"/>
      <c r="F7350" s="84"/>
      <c r="G7350" s="84"/>
      <c r="H7350" s="82"/>
      <c r="I7350" s="84"/>
      <c r="J7350" s="84"/>
      <c r="K7350" s="84"/>
      <c r="L7350" s="82"/>
    </row>
    <row r="7351" spans="2:12" x14ac:dyDescent="0.3">
      <c r="B7351" s="82"/>
      <c r="C7351" s="82"/>
      <c r="D7351" s="82"/>
      <c r="E7351" s="133"/>
      <c r="F7351" s="84"/>
      <c r="G7351" s="84"/>
      <c r="H7351" s="82"/>
      <c r="I7351" s="84"/>
      <c r="J7351" s="84"/>
      <c r="K7351" s="84"/>
      <c r="L7351" s="82"/>
    </row>
    <row r="7352" spans="2:12" x14ac:dyDescent="0.3">
      <c r="B7352" s="82"/>
      <c r="C7352" s="82"/>
      <c r="D7352" s="82"/>
      <c r="E7352" s="133"/>
      <c r="F7352" s="84"/>
      <c r="G7352" s="84"/>
      <c r="H7352" s="82"/>
      <c r="I7352" s="84"/>
      <c r="J7352" s="84"/>
      <c r="K7352" s="84"/>
      <c r="L7352" s="82"/>
    </row>
    <row r="7353" spans="2:12" x14ac:dyDescent="0.3">
      <c r="B7353" s="82"/>
      <c r="C7353" s="82"/>
      <c r="D7353" s="82"/>
      <c r="E7353" s="133"/>
      <c r="F7353" s="84"/>
      <c r="G7353" s="84"/>
      <c r="H7353" s="82"/>
      <c r="I7353" s="84"/>
      <c r="J7353" s="84"/>
      <c r="K7353" s="84"/>
      <c r="L7353" s="82"/>
    </row>
    <row r="7354" spans="2:12" x14ac:dyDescent="0.3">
      <c r="B7354" s="82"/>
      <c r="C7354" s="82"/>
      <c r="D7354" s="82"/>
      <c r="E7354" s="133"/>
      <c r="F7354" s="84"/>
      <c r="G7354" s="84"/>
      <c r="H7354" s="82"/>
      <c r="I7354" s="84"/>
      <c r="J7354" s="84"/>
      <c r="K7354" s="84"/>
      <c r="L7354" s="82"/>
    </row>
    <row r="7355" spans="2:12" x14ac:dyDescent="0.3">
      <c r="B7355" s="82"/>
      <c r="C7355" s="82"/>
      <c r="D7355" s="82"/>
      <c r="E7355" s="133"/>
      <c r="F7355" s="84"/>
      <c r="G7355" s="84"/>
      <c r="H7355" s="82"/>
      <c r="I7355" s="84"/>
      <c r="J7355" s="84"/>
      <c r="K7355" s="84"/>
      <c r="L7355" s="82"/>
    </row>
    <row r="7356" spans="2:12" x14ac:dyDescent="0.3">
      <c r="B7356" s="82"/>
      <c r="C7356" s="82"/>
      <c r="D7356" s="82"/>
      <c r="E7356" s="133"/>
      <c r="F7356" s="84"/>
      <c r="G7356" s="84"/>
      <c r="H7356" s="82"/>
      <c r="I7356" s="84"/>
      <c r="J7356" s="84"/>
      <c r="K7356" s="84"/>
      <c r="L7356" s="82"/>
    </row>
    <row r="7357" spans="2:12" x14ac:dyDescent="0.3">
      <c r="B7357" s="82"/>
      <c r="C7357" s="82"/>
      <c r="D7357" s="82"/>
      <c r="E7357" s="133"/>
      <c r="F7357" s="84"/>
      <c r="G7357" s="84"/>
      <c r="H7357" s="82"/>
      <c r="I7357" s="84"/>
      <c r="J7357" s="84"/>
      <c r="K7357" s="84"/>
      <c r="L7357" s="82"/>
    </row>
    <row r="7358" spans="2:12" x14ac:dyDescent="0.3">
      <c r="B7358" s="82"/>
      <c r="C7358" s="82"/>
      <c r="D7358" s="82"/>
      <c r="E7358" s="133"/>
      <c r="F7358" s="84"/>
      <c r="G7358" s="84"/>
      <c r="H7358" s="82"/>
      <c r="I7358" s="84"/>
      <c r="J7358" s="84"/>
      <c r="K7358" s="84"/>
      <c r="L7358" s="82"/>
    </row>
    <row r="7359" spans="2:12" x14ac:dyDescent="0.3">
      <c r="B7359" s="82"/>
      <c r="C7359" s="82"/>
      <c r="D7359" s="82"/>
      <c r="E7359" s="133"/>
      <c r="F7359" s="84"/>
      <c r="G7359" s="84"/>
      <c r="H7359" s="82"/>
      <c r="I7359" s="84"/>
      <c r="J7359" s="84"/>
      <c r="K7359" s="84"/>
      <c r="L7359" s="82"/>
    </row>
    <row r="7360" spans="2:12" x14ac:dyDescent="0.3">
      <c r="B7360" s="82"/>
      <c r="C7360" s="82"/>
      <c r="D7360" s="82"/>
      <c r="E7360" s="133"/>
      <c r="F7360" s="84"/>
      <c r="G7360" s="84"/>
      <c r="H7360" s="82"/>
      <c r="I7360" s="84"/>
      <c r="J7360" s="84"/>
      <c r="K7360" s="84"/>
      <c r="L7360" s="82"/>
    </row>
    <row r="7361" spans="2:12" x14ac:dyDescent="0.3">
      <c r="B7361" s="82"/>
      <c r="C7361" s="82"/>
      <c r="D7361" s="82"/>
      <c r="E7361" s="133"/>
      <c r="F7361" s="84"/>
      <c r="G7361" s="84"/>
      <c r="H7361" s="82"/>
      <c r="I7361" s="84"/>
      <c r="J7361" s="84"/>
      <c r="K7361" s="84"/>
      <c r="L7361" s="82"/>
    </row>
    <row r="7362" spans="2:12" x14ac:dyDescent="0.3">
      <c r="B7362" s="82"/>
      <c r="C7362" s="82"/>
      <c r="D7362" s="82"/>
      <c r="E7362" s="133"/>
      <c r="F7362" s="84"/>
      <c r="G7362" s="84"/>
      <c r="H7362" s="82"/>
      <c r="I7362" s="84"/>
      <c r="J7362" s="84"/>
      <c r="K7362" s="84"/>
      <c r="L7362" s="82"/>
    </row>
    <row r="7363" spans="2:12" x14ac:dyDescent="0.3">
      <c r="B7363" s="82"/>
      <c r="C7363" s="82"/>
      <c r="D7363" s="82"/>
      <c r="E7363" s="133"/>
      <c r="F7363" s="84"/>
      <c r="G7363" s="84"/>
      <c r="H7363" s="82"/>
      <c r="I7363" s="84"/>
      <c r="J7363" s="84"/>
      <c r="K7363" s="84"/>
      <c r="L7363" s="82"/>
    </row>
    <row r="7364" spans="2:12" x14ac:dyDescent="0.3">
      <c r="B7364" s="82"/>
      <c r="C7364" s="82"/>
      <c r="D7364" s="82"/>
      <c r="E7364" s="133"/>
      <c r="F7364" s="84"/>
      <c r="G7364" s="84"/>
      <c r="H7364" s="82"/>
      <c r="I7364" s="84"/>
      <c r="J7364" s="84"/>
      <c r="K7364" s="84"/>
      <c r="L7364" s="82"/>
    </row>
    <row r="7365" spans="2:12" x14ac:dyDescent="0.3">
      <c r="B7365" s="82"/>
      <c r="C7365" s="82"/>
      <c r="D7365" s="82"/>
      <c r="E7365" s="133"/>
      <c r="F7365" s="84"/>
      <c r="G7365" s="84"/>
      <c r="H7365" s="82"/>
      <c r="I7365" s="84"/>
      <c r="J7365" s="84"/>
      <c r="K7365" s="84"/>
      <c r="L7365" s="82"/>
    </row>
    <row r="7366" spans="2:12" x14ac:dyDescent="0.3">
      <c r="B7366" s="82"/>
      <c r="C7366" s="82"/>
      <c r="D7366" s="82"/>
      <c r="E7366" s="133"/>
      <c r="F7366" s="84"/>
      <c r="G7366" s="84"/>
      <c r="H7366" s="82"/>
      <c r="I7366" s="84"/>
      <c r="J7366" s="84"/>
      <c r="K7366" s="84"/>
      <c r="L7366" s="82"/>
    </row>
    <row r="7367" spans="2:12" x14ac:dyDescent="0.3">
      <c r="B7367" s="82"/>
      <c r="C7367" s="82"/>
      <c r="D7367" s="82"/>
      <c r="E7367" s="133"/>
      <c r="F7367" s="84"/>
      <c r="G7367" s="84"/>
      <c r="H7367" s="82"/>
      <c r="I7367" s="84"/>
      <c r="J7367" s="84"/>
      <c r="K7367" s="84"/>
      <c r="L7367" s="82"/>
    </row>
    <row r="7368" spans="2:12" x14ac:dyDescent="0.3">
      <c r="B7368" s="82"/>
      <c r="C7368" s="82"/>
      <c r="D7368" s="82"/>
      <c r="E7368" s="133"/>
      <c r="F7368" s="84"/>
      <c r="G7368" s="84"/>
      <c r="H7368" s="82"/>
      <c r="I7368" s="84"/>
      <c r="J7368" s="84"/>
      <c r="K7368" s="84"/>
      <c r="L7368" s="82"/>
    </row>
    <row r="7369" spans="2:12" x14ac:dyDescent="0.3">
      <c r="B7369" s="82"/>
      <c r="C7369" s="82"/>
      <c r="D7369" s="82"/>
      <c r="E7369" s="133"/>
      <c r="F7369" s="84"/>
      <c r="G7369" s="84"/>
      <c r="H7369" s="82"/>
      <c r="I7369" s="84"/>
      <c r="J7369" s="84"/>
      <c r="K7369" s="84"/>
      <c r="L7369" s="82"/>
    </row>
    <row r="7370" spans="2:12" x14ac:dyDescent="0.3">
      <c r="B7370" s="82"/>
      <c r="C7370" s="82"/>
      <c r="D7370" s="82"/>
      <c r="E7370" s="133"/>
      <c r="F7370" s="84"/>
      <c r="G7370" s="84"/>
      <c r="H7370" s="82"/>
      <c r="I7370" s="84"/>
      <c r="J7370" s="84"/>
      <c r="K7370" s="84"/>
      <c r="L7370" s="82"/>
    </row>
    <row r="7371" spans="2:12" x14ac:dyDescent="0.3">
      <c r="B7371" s="82"/>
      <c r="C7371" s="82"/>
      <c r="D7371" s="82"/>
      <c r="E7371" s="133"/>
      <c r="F7371" s="84"/>
      <c r="G7371" s="84"/>
      <c r="H7371" s="82"/>
      <c r="I7371" s="84"/>
      <c r="J7371" s="84"/>
      <c r="K7371" s="84"/>
      <c r="L7371" s="82"/>
    </row>
    <row r="7372" spans="2:12" x14ac:dyDescent="0.3">
      <c r="B7372" s="82"/>
      <c r="C7372" s="82"/>
      <c r="D7372" s="82"/>
      <c r="E7372" s="133"/>
      <c r="F7372" s="84"/>
      <c r="G7372" s="84"/>
      <c r="H7372" s="82"/>
      <c r="I7372" s="84"/>
      <c r="J7372" s="84"/>
      <c r="K7372" s="84"/>
      <c r="L7372" s="82"/>
    </row>
    <row r="7373" spans="2:12" x14ac:dyDescent="0.3">
      <c r="B7373" s="82"/>
      <c r="C7373" s="82"/>
      <c r="D7373" s="82"/>
      <c r="E7373" s="133"/>
      <c r="F7373" s="84"/>
      <c r="G7373" s="84"/>
      <c r="H7373" s="82"/>
      <c r="I7373" s="84"/>
      <c r="J7373" s="84"/>
      <c r="K7373" s="84"/>
      <c r="L7373" s="82"/>
    </row>
    <row r="7374" spans="2:12" x14ac:dyDescent="0.3">
      <c r="B7374" s="82"/>
      <c r="C7374" s="82"/>
      <c r="D7374" s="82"/>
      <c r="E7374" s="133"/>
      <c r="F7374" s="84"/>
      <c r="G7374" s="84"/>
      <c r="H7374" s="82"/>
      <c r="I7374" s="84"/>
      <c r="J7374" s="84"/>
      <c r="K7374" s="84"/>
      <c r="L7374" s="82"/>
    </row>
    <row r="7375" spans="2:12" x14ac:dyDescent="0.3">
      <c r="B7375" s="82"/>
      <c r="C7375" s="82"/>
      <c r="D7375" s="82"/>
      <c r="E7375" s="133"/>
      <c r="F7375" s="84"/>
      <c r="G7375" s="84"/>
      <c r="H7375" s="82"/>
      <c r="I7375" s="84"/>
      <c r="J7375" s="84"/>
      <c r="K7375" s="84"/>
      <c r="L7375" s="82"/>
    </row>
    <row r="7376" spans="2:12" x14ac:dyDescent="0.3">
      <c r="B7376" s="82"/>
      <c r="C7376" s="82"/>
      <c r="D7376" s="82"/>
      <c r="E7376" s="133"/>
      <c r="F7376" s="84"/>
      <c r="G7376" s="84"/>
      <c r="H7376" s="82"/>
      <c r="I7376" s="84"/>
      <c r="J7376" s="84"/>
      <c r="K7376" s="84"/>
      <c r="L7376" s="82"/>
    </row>
    <row r="7377" spans="2:12" x14ac:dyDescent="0.3">
      <c r="B7377" s="82"/>
      <c r="C7377" s="82"/>
      <c r="D7377" s="82"/>
      <c r="E7377" s="133"/>
      <c r="F7377" s="84"/>
      <c r="G7377" s="84"/>
      <c r="H7377" s="82"/>
      <c r="I7377" s="84"/>
      <c r="J7377" s="84"/>
      <c r="K7377" s="84"/>
      <c r="L7377" s="82"/>
    </row>
    <row r="7378" spans="2:12" x14ac:dyDescent="0.3">
      <c r="B7378" s="82"/>
      <c r="C7378" s="82"/>
      <c r="D7378" s="82"/>
      <c r="E7378" s="133"/>
      <c r="F7378" s="84"/>
      <c r="G7378" s="84"/>
      <c r="H7378" s="82"/>
      <c r="I7378" s="84"/>
      <c r="J7378" s="84"/>
      <c r="K7378" s="84"/>
      <c r="L7378" s="82"/>
    </row>
    <row r="7379" spans="2:12" x14ac:dyDescent="0.3">
      <c r="B7379" s="82"/>
      <c r="C7379" s="82"/>
      <c r="D7379" s="82"/>
      <c r="E7379" s="133"/>
      <c r="F7379" s="84"/>
      <c r="G7379" s="84"/>
      <c r="H7379" s="82"/>
      <c r="I7379" s="84"/>
      <c r="J7379" s="84"/>
      <c r="K7379" s="84"/>
      <c r="L7379" s="82"/>
    </row>
    <row r="7380" spans="2:12" x14ac:dyDescent="0.3">
      <c r="B7380" s="82"/>
      <c r="C7380" s="82"/>
      <c r="D7380" s="82"/>
      <c r="E7380" s="133"/>
      <c r="F7380" s="84"/>
      <c r="G7380" s="84"/>
      <c r="H7380" s="82"/>
      <c r="I7380" s="84"/>
      <c r="J7380" s="84"/>
      <c r="K7380" s="84"/>
      <c r="L7380" s="82"/>
    </row>
    <row r="7381" spans="2:12" x14ac:dyDescent="0.3">
      <c r="B7381" s="82"/>
      <c r="C7381" s="82"/>
      <c r="D7381" s="82"/>
      <c r="E7381" s="133"/>
      <c r="F7381" s="84"/>
      <c r="G7381" s="84"/>
      <c r="H7381" s="82"/>
      <c r="I7381" s="84"/>
      <c r="J7381" s="84"/>
      <c r="K7381" s="84"/>
      <c r="L7381" s="82"/>
    </row>
    <row r="7382" spans="2:12" x14ac:dyDescent="0.3">
      <c r="B7382" s="82"/>
      <c r="C7382" s="82"/>
      <c r="D7382" s="82"/>
      <c r="E7382" s="133"/>
      <c r="F7382" s="84"/>
      <c r="G7382" s="84"/>
      <c r="H7382" s="82"/>
      <c r="I7382" s="84"/>
      <c r="J7382" s="84"/>
      <c r="K7382" s="84"/>
      <c r="L7382" s="82"/>
    </row>
    <row r="7383" spans="2:12" x14ac:dyDescent="0.3">
      <c r="B7383" s="82"/>
      <c r="C7383" s="82"/>
      <c r="D7383" s="82"/>
      <c r="E7383" s="133"/>
      <c r="F7383" s="84"/>
      <c r="G7383" s="84"/>
      <c r="H7383" s="82"/>
      <c r="I7383" s="84"/>
      <c r="J7383" s="84"/>
      <c r="K7383" s="84"/>
      <c r="L7383" s="82"/>
    </row>
    <row r="7384" spans="2:12" x14ac:dyDescent="0.3">
      <c r="B7384" s="82"/>
      <c r="C7384" s="82"/>
      <c r="D7384" s="82"/>
      <c r="E7384" s="133"/>
      <c r="F7384" s="84"/>
      <c r="G7384" s="84"/>
      <c r="H7384" s="82"/>
      <c r="I7384" s="84"/>
      <c r="J7384" s="84"/>
      <c r="K7384" s="84"/>
      <c r="L7384" s="82"/>
    </row>
    <row r="7385" spans="2:12" x14ac:dyDescent="0.3">
      <c r="B7385" s="82"/>
      <c r="C7385" s="82"/>
      <c r="D7385" s="82"/>
      <c r="E7385" s="133"/>
      <c r="F7385" s="84"/>
      <c r="G7385" s="84"/>
      <c r="H7385" s="82"/>
      <c r="I7385" s="84"/>
      <c r="J7385" s="84"/>
      <c r="K7385" s="84"/>
      <c r="L7385" s="82"/>
    </row>
    <row r="7386" spans="2:12" x14ac:dyDescent="0.3">
      <c r="B7386" s="82"/>
      <c r="C7386" s="82"/>
      <c r="D7386" s="82"/>
      <c r="E7386" s="133"/>
      <c r="F7386" s="84"/>
      <c r="G7386" s="84"/>
      <c r="H7386" s="82"/>
      <c r="I7386" s="84"/>
      <c r="J7386" s="84"/>
      <c r="K7386" s="84"/>
      <c r="L7386" s="82"/>
    </row>
    <row r="7387" spans="2:12" x14ac:dyDescent="0.3">
      <c r="B7387" s="82"/>
      <c r="C7387" s="82"/>
      <c r="D7387" s="82"/>
      <c r="E7387" s="133"/>
      <c r="F7387" s="84"/>
      <c r="G7387" s="84"/>
      <c r="H7387" s="82"/>
      <c r="I7387" s="84"/>
      <c r="J7387" s="84"/>
      <c r="K7387" s="84"/>
      <c r="L7387" s="82"/>
    </row>
    <row r="7388" spans="2:12" x14ac:dyDescent="0.3">
      <c r="B7388" s="82"/>
      <c r="C7388" s="82"/>
      <c r="D7388" s="82"/>
      <c r="E7388" s="133"/>
      <c r="F7388" s="84"/>
      <c r="G7388" s="84"/>
      <c r="H7388" s="82"/>
      <c r="I7388" s="84"/>
      <c r="J7388" s="84"/>
      <c r="K7388" s="84"/>
      <c r="L7388" s="82"/>
    </row>
    <row r="7389" spans="2:12" x14ac:dyDescent="0.3">
      <c r="B7389" s="82"/>
      <c r="C7389" s="82"/>
      <c r="D7389" s="82"/>
      <c r="E7389" s="133"/>
      <c r="F7389" s="84"/>
      <c r="G7389" s="84"/>
      <c r="H7389" s="82"/>
      <c r="I7389" s="84"/>
      <c r="J7389" s="84"/>
      <c r="K7389" s="84"/>
      <c r="L7389" s="82"/>
    </row>
    <row r="7390" spans="2:12" x14ac:dyDescent="0.3">
      <c r="B7390" s="82"/>
      <c r="C7390" s="82"/>
      <c r="D7390" s="82"/>
      <c r="E7390" s="133"/>
      <c r="F7390" s="84"/>
      <c r="G7390" s="84"/>
      <c r="H7390" s="82"/>
      <c r="I7390" s="84"/>
      <c r="J7390" s="84"/>
      <c r="K7390" s="84"/>
      <c r="L7390" s="82"/>
    </row>
    <row r="7391" spans="2:12" x14ac:dyDescent="0.3">
      <c r="B7391" s="82"/>
      <c r="C7391" s="82"/>
      <c r="D7391" s="82"/>
      <c r="E7391" s="133"/>
      <c r="F7391" s="84"/>
      <c r="G7391" s="84"/>
      <c r="H7391" s="82"/>
      <c r="I7391" s="84"/>
      <c r="J7391" s="84"/>
      <c r="K7391" s="84"/>
      <c r="L7391" s="82"/>
    </row>
    <row r="7392" spans="2:12" x14ac:dyDescent="0.3">
      <c r="B7392" s="82"/>
      <c r="C7392" s="82"/>
      <c r="D7392" s="82"/>
      <c r="E7392" s="133"/>
      <c r="F7392" s="84"/>
      <c r="G7392" s="84"/>
      <c r="H7392" s="82"/>
      <c r="I7392" s="84"/>
      <c r="J7392" s="84"/>
      <c r="K7392" s="84"/>
      <c r="L7392" s="82"/>
    </row>
    <row r="7393" spans="2:12" x14ac:dyDescent="0.3">
      <c r="B7393" s="82"/>
      <c r="C7393" s="82"/>
      <c r="D7393" s="82"/>
      <c r="E7393" s="133"/>
      <c r="F7393" s="84"/>
      <c r="G7393" s="84"/>
      <c r="H7393" s="82"/>
      <c r="I7393" s="84"/>
      <c r="J7393" s="84"/>
      <c r="K7393" s="84"/>
      <c r="L7393" s="82"/>
    </row>
    <row r="7394" spans="2:12" x14ac:dyDescent="0.3">
      <c r="B7394" s="82"/>
      <c r="C7394" s="82"/>
      <c r="D7394" s="82"/>
      <c r="E7394" s="133"/>
      <c r="F7394" s="84"/>
      <c r="G7394" s="84"/>
      <c r="H7394" s="82"/>
      <c r="I7394" s="84"/>
      <c r="J7394" s="84"/>
      <c r="K7394" s="84"/>
      <c r="L7394" s="82"/>
    </row>
    <row r="7395" spans="2:12" x14ac:dyDescent="0.3">
      <c r="B7395" s="82"/>
      <c r="C7395" s="82"/>
      <c r="D7395" s="82"/>
      <c r="E7395" s="133"/>
      <c r="F7395" s="84"/>
      <c r="G7395" s="84"/>
      <c r="H7395" s="82"/>
      <c r="I7395" s="84"/>
      <c r="J7395" s="84"/>
      <c r="K7395" s="84"/>
      <c r="L7395" s="82"/>
    </row>
    <row r="7396" spans="2:12" x14ac:dyDescent="0.3">
      <c r="B7396" s="82"/>
      <c r="C7396" s="82"/>
      <c r="D7396" s="82"/>
      <c r="E7396" s="133"/>
      <c r="F7396" s="84"/>
      <c r="G7396" s="84"/>
      <c r="H7396" s="82"/>
      <c r="I7396" s="84"/>
      <c r="J7396" s="84"/>
      <c r="K7396" s="84"/>
      <c r="L7396" s="82"/>
    </row>
    <row r="7397" spans="2:12" x14ac:dyDescent="0.3">
      <c r="B7397" s="82"/>
      <c r="C7397" s="82"/>
      <c r="D7397" s="82"/>
      <c r="E7397" s="133"/>
      <c r="F7397" s="84"/>
      <c r="G7397" s="84"/>
      <c r="H7397" s="82"/>
      <c r="I7397" s="84"/>
      <c r="J7397" s="84"/>
      <c r="K7397" s="84"/>
      <c r="L7397" s="82"/>
    </row>
    <row r="7398" spans="2:12" x14ac:dyDescent="0.3">
      <c r="B7398" s="82"/>
      <c r="C7398" s="82"/>
      <c r="D7398" s="82"/>
      <c r="E7398" s="133"/>
      <c r="F7398" s="84"/>
      <c r="G7398" s="84"/>
      <c r="H7398" s="82"/>
      <c r="I7398" s="84"/>
      <c r="J7398" s="84"/>
      <c r="K7398" s="84"/>
      <c r="L7398" s="82"/>
    </row>
    <row r="7399" spans="2:12" x14ac:dyDescent="0.3">
      <c r="B7399" s="82"/>
      <c r="C7399" s="82"/>
      <c r="D7399" s="82"/>
      <c r="E7399" s="133"/>
      <c r="F7399" s="84"/>
      <c r="G7399" s="84"/>
      <c r="H7399" s="82"/>
      <c r="I7399" s="84"/>
      <c r="J7399" s="84"/>
      <c r="K7399" s="84"/>
      <c r="L7399" s="82"/>
    </row>
    <row r="7400" spans="2:12" x14ac:dyDescent="0.3">
      <c r="B7400" s="82"/>
      <c r="C7400" s="82"/>
      <c r="D7400" s="82"/>
      <c r="E7400" s="133"/>
      <c r="F7400" s="84"/>
      <c r="G7400" s="84"/>
      <c r="H7400" s="82"/>
      <c r="I7400" s="84"/>
      <c r="J7400" s="84"/>
      <c r="K7400" s="84"/>
      <c r="L7400" s="82"/>
    </row>
    <row r="7401" spans="2:12" x14ac:dyDescent="0.3">
      <c r="B7401" s="82"/>
      <c r="C7401" s="82"/>
      <c r="D7401" s="82"/>
      <c r="E7401" s="133"/>
      <c r="F7401" s="84"/>
      <c r="G7401" s="84"/>
      <c r="H7401" s="82"/>
      <c r="I7401" s="84"/>
      <c r="J7401" s="84"/>
      <c r="K7401" s="84"/>
      <c r="L7401" s="82"/>
    </row>
    <row r="7402" spans="2:12" x14ac:dyDescent="0.3">
      <c r="B7402" s="82"/>
      <c r="C7402" s="82"/>
      <c r="D7402" s="82"/>
      <c r="E7402" s="133"/>
      <c r="F7402" s="84"/>
      <c r="G7402" s="84"/>
      <c r="H7402" s="82"/>
      <c r="I7402" s="84"/>
      <c r="J7402" s="84"/>
      <c r="K7402" s="84"/>
      <c r="L7402" s="82"/>
    </row>
    <row r="7403" spans="2:12" x14ac:dyDescent="0.3">
      <c r="B7403" s="82"/>
      <c r="C7403" s="82"/>
      <c r="D7403" s="82"/>
      <c r="E7403" s="133"/>
      <c r="F7403" s="84"/>
      <c r="G7403" s="84"/>
      <c r="H7403" s="82"/>
      <c r="I7403" s="84"/>
      <c r="J7403" s="84"/>
      <c r="K7403" s="84"/>
      <c r="L7403" s="82"/>
    </row>
    <row r="7404" spans="2:12" x14ac:dyDescent="0.3">
      <c r="B7404" s="82"/>
      <c r="C7404" s="82"/>
      <c r="D7404" s="82"/>
      <c r="E7404" s="133"/>
      <c r="F7404" s="84"/>
      <c r="G7404" s="84"/>
      <c r="H7404" s="82"/>
      <c r="I7404" s="84"/>
      <c r="J7404" s="84"/>
      <c r="K7404" s="84"/>
      <c r="L7404" s="82"/>
    </row>
    <row r="7405" spans="2:12" x14ac:dyDescent="0.3">
      <c r="B7405" s="82"/>
      <c r="C7405" s="82"/>
      <c r="D7405" s="82"/>
      <c r="E7405" s="133"/>
      <c r="F7405" s="84"/>
      <c r="G7405" s="84"/>
      <c r="H7405" s="82"/>
      <c r="I7405" s="84"/>
      <c r="J7405" s="84"/>
      <c r="K7405" s="84"/>
      <c r="L7405" s="82"/>
    </row>
    <row r="7406" spans="2:12" x14ac:dyDescent="0.3">
      <c r="B7406" s="82"/>
      <c r="C7406" s="82"/>
      <c r="D7406" s="82"/>
      <c r="E7406" s="133"/>
      <c r="F7406" s="84"/>
      <c r="G7406" s="84"/>
      <c r="H7406" s="82"/>
      <c r="I7406" s="84"/>
      <c r="J7406" s="84"/>
      <c r="K7406" s="84"/>
      <c r="L7406" s="82"/>
    </row>
    <row r="7407" spans="2:12" x14ac:dyDescent="0.3">
      <c r="B7407" s="82"/>
      <c r="C7407" s="82"/>
      <c r="D7407" s="82"/>
      <c r="E7407" s="133"/>
      <c r="F7407" s="84"/>
      <c r="G7407" s="84"/>
      <c r="H7407" s="82"/>
      <c r="I7407" s="84"/>
      <c r="J7407" s="84"/>
      <c r="K7407" s="84"/>
      <c r="L7407" s="82"/>
    </row>
    <row r="7408" spans="2:12" x14ac:dyDescent="0.3">
      <c r="B7408" s="82"/>
      <c r="C7408" s="82"/>
      <c r="D7408" s="82"/>
      <c r="E7408" s="133"/>
      <c r="F7408" s="84"/>
      <c r="G7408" s="84"/>
      <c r="H7408" s="82"/>
      <c r="I7408" s="84"/>
      <c r="J7408" s="84"/>
      <c r="K7408" s="84"/>
      <c r="L7408" s="82"/>
    </row>
    <row r="7409" spans="2:12" x14ac:dyDescent="0.3">
      <c r="B7409" s="82"/>
      <c r="C7409" s="82"/>
      <c r="D7409" s="82"/>
      <c r="E7409" s="133"/>
      <c r="F7409" s="84"/>
      <c r="G7409" s="84"/>
      <c r="H7409" s="82"/>
      <c r="I7409" s="84"/>
      <c r="J7409" s="84"/>
      <c r="K7409" s="84"/>
      <c r="L7409" s="82"/>
    </row>
    <row r="7410" spans="2:12" x14ac:dyDescent="0.3">
      <c r="B7410" s="82"/>
      <c r="C7410" s="82"/>
      <c r="D7410" s="82"/>
      <c r="E7410" s="133"/>
      <c r="F7410" s="84"/>
      <c r="G7410" s="84"/>
      <c r="H7410" s="82"/>
      <c r="I7410" s="84"/>
      <c r="J7410" s="84"/>
      <c r="K7410" s="84"/>
      <c r="L7410" s="82"/>
    </row>
    <row r="7411" spans="2:12" x14ac:dyDescent="0.3">
      <c r="B7411" s="82"/>
      <c r="C7411" s="82"/>
      <c r="D7411" s="82"/>
      <c r="E7411" s="133"/>
      <c r="F7411" s="84"/>
      <c r="G7411" s="84"/>
      <c r="H7411" s="82"/>
      <c r="I7411" s="84"/>
      <c r="J7411" s="84"/>
      <c r="K7411" s="84"/>
      <c r="L7411" s="82"/>
    </row>
    <row r="7412" spans="2:12" x14ac:dyDescent="0.3">
      <c r="B7412" s="82"/>
      <c r="C7412" s="82"/>
      <c r="D7412" s="82"/>
      <c r="E7412" s="133"/>
      <c r="F7412" s="84"/>
      <c r="G7412" s="84"/>
      <c r="H7412" s="82"/>
      <c r="I7412" s="84"/>
      <c r="J7412" s="84"/>
      <c r="K7412" s="84"/>
      <c r="L7412" s="82"/>
    </row>
    <row r="7413" spans="2:12" x14ac:dyDescent="0.3">
      <c r="B7413" s="82"/>
      <c r="C7413" s="82"/>
      <c r="D7413" s="82"/>
      <c r="E7413" s="133"/>
      <c r="F7413" s="84"/>
      <c r="G7413" s="84"/>
      <c r="H7413" s="82"/>
      <c r="I7413" s="84"/>
      <c r="J7413" s="84"/>
      <c r="K7413" s="84"/>
      <c r="L7413" s="82"/>
    </row>
    <row r="7414" spans="2:12" x14ac:dyDescent="0.3">
      <c r="B7414" s="82"/>
      <c r="C7414" s="82"/>
      <c r="D7414" s="82"/>
      <c r="E7414" s="133"/>
      <c r="F7414" s="84"/>
      <c r="G7414" s="84"/>
      <c r="H7414" s="82"/>
      <c r="I7414" s="84"/>
      <c r="J7414" s="84"/>
      <c r="K7414" s="84"/>
      <c r="L7414" s="82"/>
    </row>
    <row r="7415" spans="2:12" x14ac:dyDescent="0.3">
      <c r="B7415" s="82"/>
      <c r="C7415" s="82"/>
      <c r="D7415" s="82"/>
      <c r="E7415" s="133"/>
      <c r="F7415" s="84"/>
      <c r="G7415" s="84"/>
      <c r="H7415" s="82"/>
      <c r="I7415" s="84"/>
      <c r="J7415" s="84"/>
      <c r="K7415" s="84"/>
      <c r="L7415" s="82"/>
    </row>
    <row r="7416" spans="2:12" x14ac:dyDescent="0.3">
      <c r="B7416" s="82"/>
      <c r="C7416" s="82"/>
      <c r="D7416" s="82"/>
      <c r="E7416" s="133"/>
      <c r="F7416" s="84"/>
      <c r="G7416" s="84"/>
      <c r="H7416" s="82"/>
      <c r="I7416" s="84"/>
      <c r="J7416" s="84"/>
      <c r="K7416" s="84"/>
      <c r="L7416" s="82"/>
    </row>
    <row r="7417" spans="2:12" x14ac:dyDescent="0.3">
      <c r="B7417" s="82"/>
      <c r="C7417" s="82"/>
      <c r="D7417" s="82"/>
      <c r="E7417" s="133"/>
      <c r="F7417" s="84"/>
      <c r="G7417" s="84"/>
      <c r="H7417" s="82"/>
      <c r="I7417" s="84"/>
      <c r="J7417" s="84"/>
      <c r="K7417" s="84"/>
      <c r="L7417" s="82"/>
    </row>
    <row r="7418" spans="2:12" x14ac:dyDescent="0.3">
      <c r="B7418" s="82"/>
      <c r="C7418" s="82"/>
      <c r="D7418" s="82"/>
      <c r="E7418" s="133"/>
      <c r="F7418" s="84"/>
      <c r="G7418" s="84"/>
      <c r="H7418" s="82"/>
      <c r="I7418" s="84"/>
      <c r="J7418" s="84"/>
      <c r="K7418" s="84"/>
      <c r="L7418" s="82"/>
    </row>
    <row r="7419" spans="2:12" x14ac:dyDescent="0.3">
      <c r="B7419" s="82"/>
      <c r="C7419" s="82"/>
      <c r="D7419" s="82"/>
      <c r="E7419" s="133"/>
      <c r="F7419" s="84"/>
      <c r="G7419" s="84"/>
      <c r="H7419" s="82"/>
      <c r="I7419" s="84"/>
      <c r="J7419" s="84"/>
      <c r="K7419" s="84"/>
      <c r="L7419" s="82"/>
    </row>
    <row r="7420" spans="2:12" x14ac:dyDescent="0.3">
      <c r="B7420" s="82"/>
      <c r="C7420" s="82"/>
      <c r="D7420" s="82"/>
      <c r="E7420" s="133"/>
      <c r="F7420" s="84"/>
      <c r="G7420" s="84"/>
      <c r="H7420" s="82"/>
      <c r="I7420" s="84"/>
      <c r="J7420" s="84"/>
      <c r="K7420" s="84"/>
      <c r="L7420" s="82"/>
    </row>
    <row r="7421" spans="2:12" x14ac:dyDescent="0.3">
      <c r="B7421" s="82"/>
      <c r="C7421" s="82"/>
      <c r="D7421" s="82"/>
      <c r="E7421" s="133"/>
      <c r="F7421" s="84"/>
      <c r="G7421" s="84"/>
      <c r="H7421" s="82"/>
      <c r="I7421" s="84"/>
      <c r="J7421" s="84"/>
      <c r="K7421" s="84"/>
      <c r="L7421" s="82"/>
    </row>
    <row r="7422" spans="2:12" x14ac:dyDescent="0.3">
      <c r="B7422" s="82"/>
      <c r="C7422" s="82"/>
      <c r="D7422" s="82"/>
      <c r="E7422" s="133"/>
      <c r="F7422" s="84"/>
      <c r="G7422" s="84"/>
      <c r="H7422" s="82"/>
      <c r="I7422" s="84"/>
      <c r="J7422" s="84"/>
      <c r="K7422" s="84"/>
      <c r="L7422" s="82"/>
    </row>
    <row r="7423" spans="2:12" x14ac:dyDescent="0.3">
      <c r="B7423" s="82"/>
      <c r="C7423" s="82"/>
      <c r="D7423" s="82"/>
      <c r="E7423" s="133"/>
      <c r="F7423" s="84"/>
      <c r="G7423" s="84"/>
      <c r="H7423" s="82"/>
      <c r="I7423" s="84"/>
      <c r="J7423" s="84"/>
      <c r="K7423" s="84"/>
      <c r="L7423" s="82"/>
    </row>
    <row r="7424" spans="2:12" x14ac:dyDescent="0.3">
      <c r="B7424" s="82"/>
      <c r="C7424" s="82"/>
      <c r="D7424" s="82"/>
      <c r="E7424" s="133"/>
      <c r="F7424" s="84"/>
      <c r="G7424" s="84"/>
      <c r="H7424" s="82"/>
      <c r="I7424" s="84"/>
      <c r="J7424" s="84"/>
      <c r="K7424" s="84"/>
      <c r="L7424" s="82"/>
    </row>
    <row r="7425" spans="2:12" x14ac:dyDescent="0.3">
      <c r="B7425" s="82"/>
      <c r="C7425" s="82"/>
      <c r="D7425" s="82"/>
      <c r="E7425" s="133"/>
      <c r="F7425" s="84"/>
      <c r="G7425" s="84"/>
      <c r="H7425" s="82"/>
      <c r="I7425" s="84"/>
      <c r="J7425" s="84"/>
      <c r="K7425" s="84"/>
      <c r="L7425" s="82"/>
    </row>
    <row r="7426" spans="2:12" x14ac:dyDescent="0.3">
      <c r="B7426" s="82"/>
      <c r="C7426" s="82"/>
      <c r="D7426" s="82"/>
      <c r="E7426" s="133"/>
      <c r="F7426" s="84"/>
      <c r="G7426" s="84"/>
      <c r="H7426" s="82"/>
      <c r="I7426" s="84"/>
      <c r="J7426" s="84"/>
      <c r="K7426" s="84"/>
      <c r="L7426" s="82"/>
    </row>
    <row r="7427" spans="2:12" x14ac:dyDescent="0.3">
      <c r="B7427" s="82"/>
      <c r="C7427" s="82"/>
      <c r="D7427" s="82"/>
      <c r="E7427" s="133"/>
      <c r="F7427" s="84"/>
      <c r="G7427" s="84"/>
      <c r="H7427" s="82"/>
      <c r="I7427" s="84"/>
      <c r="J7427" s="84"/>
      <c r="K7427" s="84"/>
      <c r="L7427" s="82"/>
    </row>
    <row r="7428" spans="2:12" x14ac:dyDescent="0.3">
      <c r="B7428" s="82"/>
      <c r="C7428" s="82"/>
      <c r="D7428" s="82"/>
      <c r="E7428" s="133"/>
      <c r="F7428" s="84"/>
      <c r="G7428" s="84"/>
      <c r="H7428" s="82"/>
      <c r="I7428" s="84"/>
      <c r="J7428" s="84"/>
      <c r="K7428" s="84"/>
      <c r="L7428" s="82"/>
    </row>
    <row r="7429" spans="2:12" x14ac:dyDescent="0.3">
      <c r="B7429" s="82"/>
      <c r="C7429" s="82"/>
      <c r="D7429" s="82"/>
      <c r="E7429" s="133"/>
      <c r="F7429" s="84"/>
      <c r="G7429" s="84"/>
      <c r="H7429" s="82"/>
      <c r="I7429" s="84"/>
      <c r="J7429" s="84"/>
      <c r="K7429" s="84"/>
      <c r="L7429" s="82"/>
    </row>
    <row r="7430" spans="2:12" x14ac:dyDescent="0.3">
      <c r="B7430" s="82"/>
      <c r="C7430" s="82"/>
      <c r="D7430" s="82"/>
      <c r="E7430" s="133"/>
      <c r="F7430" s="84"/>
      <c r="G7430" s="84"/>
      <c r="H7430" s="82"/>
      <c r="I7430" s="84"/>
      <c r="J7430" s="84"/>
      <c r="K7430" s="84"/>
      <c r="L7430" s="82"/>
    </row>
    <row r="7431" spans="2:12" x14ac:dyDescent="0.3">
      <c r="B7431" s="82"/>
      <c r="C7431" s="82"/>
      <c r="D7431" s="82"/>
      <c r="E7431" s="133"/>
      <c r="F7431" s="84"/>
      <c r="G7431" s="84"/>
      <c r="H7431" s="82"/>
      <c r="I7431" s="84"/>
      <c r="J7431" s="84"/>
      <c r="K7431" s="84"/>
      <c r="L7431" s="82"/>
    </row>
    <row r="7432" spans="2:12" x14ac:dyDescent="0.3">
      <c r="B7432" s="82"/>
      <c r="C7432" s="82"/>
      <c r="D7432" s="82"/>
      <c r="E7432" s="133"/>
      <c r="F7432" s="84"/>
      <c r="G7432" s="84"/>
      <c r="H7432" s="82"/>
      <c r="I7432" s="84"/>
      <c r="J7432" s="84"/>
      <c r="K7432" s="84"/>
      <c r="L7432" s="82"/>
    </row>
    <row r="7433" spans="2:12" x14ac:dyDescent="0.3">
      <c r="B7433" s="82"/>
      <c r="C7433" s="82"/>
      <c r="D7433" s="82"/>
      <c r="E7433" s="133"/>
      <c r="F7433" s="84"/>
      <c r="G7433" s="84"/>
      <c r="H7433" s="82"/>
      <c r="I7433" s="84"/>
      <c r="J7433" s="84"/>
      <c r="K7433" s="84"/>
      <c r="L7433" s="82"/>
    </row>
    <row r="7434" spans="2:12" x14ac:dyDescent="0.3">
      <c r="B7434" s="82"/>
      <c r="C7434" s="82"/>
      <c r="D7434" s="82"/>
      <c r="E7434" s="133"/>
      <c r="F7434" s="84"/>
      <c r="G7434" s="84"/>
      <c r="H7434" s="82"/>
      <c r="I7434" s="84"/>
      <c r="J7434" s="84"/>
      <c r="K7434" s="84"/>
      <c r="L7434" s="82"/>
    </row>
    <row r="7435" spans="2:12" x14ac:dyDescent="0.3">
      <c r="B7435" s="82"/>
      <c r="C7435" s="82"/>
      <c r="D7435" s="82"/>
      <c r="E7435" s="133"/>
      <c r="F7435" s="84"/>
      <c r="G7435" s="84"/>
      <c r="H7435" s="82"/>
      <c r="I7435" s="84"/>
      <c r="J7435" s="84"/>
      <c r="K7435" s="84"/>
      <c r="L7435" s="82"/>
    </row>
    <row r="7436" spans="2:12" x14ac:dyDescent="0.3">
      <c r="B7436" s="82"/>
      <c r="C7436" s="82"/>
      <c r="D7436" s="82"/>
      <c r="E7436" s="133"/>
      <c r="F7436" s="84"/>
      <c r="G7436" s="84"/>
      <c r="H7436" s="82"/>
      <c r="I7436" s="84"/>
      <c r="J7436" s="84"/>
      <c r="K7436" s="84"/>
      <c r="L7436" s="82"/>
    </row>
    <row r="7437" spans="2:12" x14ac:dyDescent="0.3">
      <c r="B7437" s="82"/>
      <c r="C7437" s="82"/>
      <c r="D7437" s="82"/>
      <c r="E7437" s="133"/>
      <c r="F7437" s="84"/>
      <c r="G7437" s="84"/>
      <c r="H7437" s="82"/>
      <c r="I7437" s="84"/>
      <c r="J7437" s="84"/>
      <c r="K7437" s="84"/>
      <c r="L7437" s="82"/>
    </row>
    <row r="7438" spans="2:12" x14ac:dyDescent="0.3">
      <c r="B7438" s="82"/>
      <c r="C7438" s="82"/>
      <c r="D7438" s="82"/>
      <c r="E7438" s="133"/>
      <c r="F7438" s="84"/>
      <c r="G7438" s="84"/>
      <c r="H7438" s="82"/>
      <c r="I7438" s="84"/>
      <c r="J7438" s="84"/>
      <c r="K7438" s="84"/>
      <c r="L7438" s="82"/>
    </row>
    <row r="7439" spans="2:12" x14ac:dyDescent="0.3">
      <c r="B7439" s="82"/>
      <c r="C7439" s="82"/>
      <c r="D7439" s="82"/>
      <c r="E7439" s="133"/>
      <c r="F7439" s="84"/>
      <c r="G7439" s="84"/>
      <c r="H7439" s="82"/>
      <c r="I7439" s="84"/>
      <c r="J7439" s="84"/>
      <c r="K7439" s="84"/>
      <c r="L7439" s="82"/>
    </row>
    <row r="7440" spans="2:12" x14ac:dyDescent="0.3">
      <c r="B7440" s="82"/>
      <c r="C7440" s="82"/>
      <c r="D7440" s="82"/>
      <c r="E7440" s="133"/>
      <c r="F7440" s="84"/>
      <c r="G7440" s="84"/>
      <c r="H7440" s="82"/>
      <c r="I7440" s="84"/>
      <c r="J7440" s="84"/>
      <c r="K7440" s="84"/>
      <c r="L7440" s="82"/>
    </row>
    <row r="7441" spans="2:12" x14ac:dyDescent="0.3">
      <c r="B7441" s="82"/>
      <c r="C7441" s="82"/>
      <c r="D7441" s="82"/>
      <c r="E7441" s="133"/>
      <c r="F7441" s="84"/>
      <c r="G7441" s="84"/>
      <c r="H7441" s="82"/>
      <c r="I7441" s="84"/>
      <c r="J7441" s="84"/>
      <c r="K7441" s="84"/>
      <c r="L7441" s="82"/>
    </row>
    <row r="7442" spans="2:12" x14ac:dyDescent="0.3">
      <c r="B7442" s="82"/>
      <c r="C7442" s="82"/>
      <c r="D7442" s="82"/>
      <c r="E7442" s="133"/>
      <c r="F7442" s="84"/>
      <c r="G7442" s="84"/>
      <c r="H7442" s="82"/>
      <c r="I7442" s="84"/>
      <c r="J7442" s="84"/>
      <c r="K7442" s="84"/>
      <c r="L7442" s="82"/>
    </row>
    <row r="7443" spans="2:12" x14ac:dyDescent="0.3">
      <c r="B7443" s="82"/>
      <c r="C7443" s="82"/>
      <c r="D7443" s="82"/>
      <c r="E7443" s="133"/>
      <c r="F7443" s="84"/>
      <c r="G7443" s="84"/>
      <c r="H7443" s="82"/>
      <c r="I7443" s="84"/>
      <c r="J7443" s="84"/>
      <c r="K7443" s="84"/>
      <c r="L7443" s="82"/>
    </row>
    <row r="7444" spans="2:12" x14ac:dyDescent="0.3">
      <c r="B7444" s="82"/>
      <c r="C7444" s="82"/>
      <c r="D7444" s="82"/>
      <c r="E7444" s="133"/>
      <c r="F7444" s="84"/>
      <c r="G7444" s="84"/>
      <c r="H7444" s="82"/>
      <c r="I7444" s="84"/>
      <c r="J7444" s="84"/>
      <c r="K7444" s="84"/>
      <c r="L7444" s="82"/>
    </row>
    <row r="7445" spans="2:12" x14ac:dyDescent="0.3">
      <c r="B7445" s="82"/>
      <c r="C7445" s="82"/>
      <c r="D7445" s="82"/>
      <c r="E7445" s="133"/>
      <c r="F7445" s="84"/>
      <c r="G7445" s="84"/>
      <c r="H7445" s="82"/>
      <c r="I7445" s="84"/>
      <c r="J7445" s="84"/>
      <c r="K7445" s="84"/>
      <c r="L7445" s="82"/>
    </row>
    <row r="7446" spans="2:12" x14ac:dyDescent="0.3">
      <c r="B7446" s="82"/>
      <c r="C7446" s="82"/>
      <c r="D7446" s="82"/>
      <c r="E7446" s="133"/>
      <c r="F7446" s="84"/>
      <c r="G7446" s="84"/>
      <c r="H7446" s="82"/>
      <c r="I7446" s="84"/>
      <c r="J7446" s="84"/>
      <c r="K7446" s="84"/>
      <c r="L7446" s="82"/>
    </row>
    <row r="7447" spans="2:12" x14ac:dyDescent="0.3">
      <c r="B7447" s="82"/>
      <c r="C7447" s="82"/>
      <c r="D7447" s="82"/>
      <c r="E7447" s="133"/>
      <c r="F7447" s="84"/>
      <c r="G7447" s="84"/>
      <c r="H7447" s="82"/>
      <c r="I7447" s="84"/>
      <c r="J7447" s="84"/>
      <c r="K7447" s="84"/>
      <c r="L7447" s="82"/>
    </row>
    <row r="7448" spans="2:12" x14ac:dyDescent="0.3">
      <c r="B7448" s="82"/>
      <c r="C7448" s="82"/>
      <c r="D7448" s="82"/>
      <c r="E7448" s="133"/>
      <c r="F7448" s="84"/>
      <c r="G7448" s="84"/>
      <c r="H7448" s="82"/>
      <c r="I7448" s="84"/>
      <c r="J7448" s="84"/>
      <c r="K7448" s="84"/>
      <c r="L7448" s="82"/>
    </row>
    <row r="7449" spans="2:12" x14ac:dyDescent="0.3">
      <c r="B7449" s="82"/>
      <c r="C7449" s="82"/>
      <c r="D7449" s="82"/>
      <c r="E7449" s="133"/>
      <c r="F7449" s="84"/>
      <c r="G7449" s="84"/>
      <c r="H7449" s="82"/>
      <c r="I7449" s="84"/>
      <c r="J7449" s="84"/>
      <c r="K7449" s="84"/>
      <c r="L7449" s="82"/>
    </row>
    <row r="7450" spans="2:12" x14ac:dyDescent="0.3">
      <c r="B7450" s="82"/>
      <c r="C7450" s="82"/>
      <c r="D7450" s="82"/>
      <c r="E7450" s="133"/>
      <c r="F7450" s="84"/>
      <c r="G7450" s="84"/>
      <c r="H7450" s="82"/>
      <c r="I7450" s="84"/>
      <c r="J7450" s="84"/>
      <c r="K7450" s="84"/>
      <c r="L7450" s="82"/>
    </row>
    <row r="7451" spans="2:12" x14ac:dyDescent="0.3">
      <c r="B7451" s="82"/>
      <c r="C7451" s="82"/>
      <c r="D7451" s="82"/>
      <c r="E7451" s="133"/>
      <c r="F7451" s="84"/>
      <c r="G7451" s="84"/>
      <c r="H7451" s="82"/>
      <c r="I7451" s="84"/>
      <c r="J7451" s="84"/>
      <c r="K7451" s="84"/>
      <c r="L7451" s="82"/>
    </row>
    <row r="7452" spans="2:12" x14ac:dyDescent="0.3">
      <c r="B7452" s="82"/>
      <c r="C7452" s="82"/>
      <c r="D7452" s="82"/>
      <c r="E7452" s="133"/>
      <c r="F7452" s="84"/>
      <c r="G7452" s="84"/>
      <c r="H7452" s="82"/>
      <c r="I7452" s="84"/>
      <c r="J7452" s="84"/>
      <c r="K7452" s="84"/>
      <c r="L7452" s="82"/>
    </row>
    <row r="7453" spans="2:12" x14ac:dyDescent="0.3">
      <c r="B7453" s="82"/>
      <c r="C7453" s="82"/>
      <c r="D7453" s="82"/>
      <c r="E7453" s="133"/>
      <c r="F7453" s="84"/>
      <c r="G7453" s="84"/>
      <c r="H7453" s="82"/>
      <c r="I7453" s="84"/>
      <c r="J7453" s="84"/>
      <c r="K7453" s="84"/>
      <c r="L7453" s="82"/>
    </row>
    <row r="7454" spans="2:12" x14ac:dyDescent="0.3">
      <c r="B7454" s="82"/>
      <c r="C7454" s="82"/>
      <c r="D7454" s="82"/>
      <c r="E7454" s="133"/>
      <c r="F7454" s="84"/>
      <c r="G7454" s="84"/>
      <c r="H7454" s="82"/>
      <c r="I7454" s="84"/>
      <c r="J7454" s="84"/>
      <c r="K7454" s="84"/>
      <c r="L7454" s="82"/>
    </row>
    <row r="7455" spans="2:12" x14ac:dyDescent="0.3">
      <c r="B7455" s="82"/>
      <c r="C7455" s="82"/>
      <c r="D7455" s="82"/>
      <c r="E7455" s="133"/>
      <c r="F7455" s="84"/>
      <c r="G7455" s="84"/>
      <c r="H7455" s="82"/>
      <c r="I7455" s="84"/>
      <c r="J7455" s="84"/>
      <c r="K7455" s="84"/>
      <c r="L7455" s="82"/>
    </row>
    <row r="7456" spans="2:12" x14ac:dyDescent="0.3">
      <c r="B7456" s="82"/>
      <c r="C7456" s="82"/>
      <c r="D7456" s="82"/>
      <c r="E7456" s="133"/>
      <c r="F7456" s="84"/>
      <c r="G7456" s="84"/>
      <c r="H7456" s="82"/>
      <c r="I7456" s="84"/>
      <c r="J7456" s="84"/>
      <c r="K7456" s="84"/>
      <c r="L7456" s="82"/>
    </row>
    <row r="7457" spans="2:12" x14ac:dyDescent="0.3">
      <c r="B7457" s="82"/>
      <c r="C7457" s="82"/>
      <c r="D7457" s="82"/>
      <c r="E7457" s="133"/>
      <c r="F7457" s="84"/>
      <c r="G7457" s="84"/>
      <c r="H7457" s="82"/>
      <c r="I7457" s="84"/>
      <c r="J7457" s="84"/>
      <c r="K7457" s="84"/>
      <c r="L7457" s="82"/>
    </row>
    <row r="7458" spans="2:12" x14ac:dyDescent="0.3">
      <c r="B7458" s="82"/>
      <c r="C7458" s="82"/>
      <c r="D7458" s="82"/>
      <c r="E7458" s="133"/>
      <c r="F7458" s="84"/>
      <c r="G7458" s="84"/>
      <c r="H7458" s="82"/>
      <c r="I7458" s="84"/>
      <c r="J7458" s="84"/>
      <c r="K7458" s="84"/>
      <c r="L7458" s="82"/>
    </row>
    <row r="7459" spans="2:12" x14ac:dyDescent="0.3">
      <c r="B7459" s="82"/>
      <c r="C7459" s="82"/>
      <c r="D7459" s="82"/>
      <c r="E7459" s="133"/>
      <c r="F7459" s="84"/>
      <c r="G7459" s="84"/>
      <c r="H7459" s="82"/>
      <c r="I7459" s="84"/>
      <c r="J7459" s="84"/>
      <c r="K7459" s="84"/>
      <c r="L7459" s="82"/>
    </row>
    <row r="7460" spans="2:12" x14ac:dyDescent="0.3">
      <c r="B7460" s="82"/>
      <c r="C7460" s="82"/>
      <c r="D7460" s="82"/>
      <c r="E7460" s="133"/>
      <c r="F7460" s="84"/>
      <c r="G7460" s="84"/>
      <c r="H7460" s="82"/>
      <c r="I7460" s="84"/>
      <c r="J7460" s="84"/>
      <c r="K7460" s="84"/>
      <c r="L7460" s="82"/>
    </row>
    <row r="7461" spans="2:12" x14ac:dyDescent="0.3">
      <c r="B7461" s="82"/>
      <c r="C7461" s="82"/>
      <c r="D7461" s="82"/>
      <c r="E7461" s="133"/>
      <c r="F7461" s="84"/>
      <c r="G7461" s="84"/>
      <c r="H7461" s="82"/>
      <c r="I7461" s="84"/>
      <c r="J7461" s="84"/>
      <c r="K7461" s="84"/>
      <c r="L7461" s="82"/>
    </row>
    <row r="7462" spans="2:12" x14ac:dyDescent="0.3">
      <c r="B7462" s="82"/>
      <c r="C7462" s="82"/>
      <c r="D7462" s="82"/>
      <c r="E7462" s="133"/>
      <c r="F7462" s="84"/>
      <c r="G7462" s="84"/>
      <c r="H7462" s="82"/>
      <c r="I7462" s="84"/>
      <c r="J7462" s="84"/>
      <c r="K7462" s="84"/>
      <c r="L7462" s="82"/>
    </row>
    <row r="7463" spans="2:12" x14ac:dyDescent="0.3">
      <c r="B7463" s="82"/>
      <c r="C7463" s="82"/>
      <c r="D7463" s="82"/>
      <c r="E7463" s="133"/>
      <c r="F7463" s="84"/>
      <c r="G7463" s="84"/>
      <c r="H7463" s="82"/>
      <c r="I7463" s="84"/>
      <c r="J7463" s="84"/>
      <c r="K7463" s="84"/>
      <c r="L7463" s="82"/>
    </row>
    <row r="7464" spans="2:12" x14ac:dyDescent="0.3">
      <c r="B7464" s="82"/>
      <c r="C7464" s="82"/>
      <c r="D7464" s="82"/>
      <c r="E7464" s="133"/>
      <c r="F7464" s="84"/>
      <c r="G7464" s="84"/>
      <c r="H7464" s="82"/>
      <c r="I7464" s="84"/>
      <c r="J7464" s="84"/>
      <c r="K7464" s="84"/>
      <c r="L7464" s="82"/>
    </row>
    <row r="7465" spans="2:12" x14ac:dyDescent="0.3">
      <c r="B7465" s="82"/>
      <c r="C7465" s="82"/>
      <c r="D7465" s="82"/>
      <c r="E7465" s="133"/>
      <c r="F7465" s="84"/>
      <c r="G7465" s="84"/>
      <c r="H7465" s="82"/>
      <c r="I7465" s="84"/>
      <c r="J7465" s="84"/>
      <c r="K7465" s="84"/>
      <c r="L7465" s="82"/>
    </row>
    <row r="7466" spans="2:12" x14ac:dyDescent="0.3">
      <c r="B7466" s="82"/>
      <c r="C7466" s="82"/>
      <c r="D7466" s="82"/>
      <c r="E7466" s="133"/>
      <c r="F7466" s="84"/>
      <c r="G7466" s="84"/>
      <c r="H7466" s="82"/>
      <c r="I7466" s="84"/>
      <c r="J7466" s="84"/>
      <c r="K7466" s="84"/>
      <c r="L7466" s="82"/>
    </row>
    <row r="7467" spans="2:12" x14ac:dyDescent="0.3">
      <c r="B7467" s="82"/>
      <c r="C7467" s="82"/>
      <c r="D7467" s="82"/>
      <c r="E7467" s="133"/>
      <c r="F7467" s="84"/>
      <c r="G7467" s="84"/>
      <c r="H7467" s="82"/>
      <c r="I7467" s="84"/>
      <c r="J7467" s="84"/>
      <c r="K7467" s="84"/>
      <c r="L7467" s="82"/>
    </row>
    <row r="7468" spans="2:12" x14ac:dyDescent="0.3">
      <c r="B7468" s="82"/>
      <c r="C7468" s="82"/>
      <c r="D7468" s="82"/>
      <c r="E7468" s="133"/>
      <c r="F7468" s="84"/>
      <c r="G7468" s="84"/>
      <c r="H7468" s="82"/>
      <c r="I7468" s="84"/>
      <c r="J7468" s="84"/>
      <c r="K7468" s="84"/>
      <c r="L7468" s="82"/>
    </row>
    <row r="7469" spans="2:12" x14ac:dyDescent="0.3">
      <c r="B7469" s="82"/>
      <c r="C7469" s="82"/>
      <c r="D7469" s="82"/>
      <c r="E7469" s="133"/>
      <c r="F7469" s="84"/>
      <c r="G7469" s="84"/>
      <c r="H7469" s="82"/>
      <c r="I7469" s="84"/>
      <c r="J7469" s="84"/>
      <c r="K7469" s="84"/>
      <c r="L7469" s="82"/>
    </row>
    <row r="7470" spans="2:12" x14ac:dyDescent="0.3">
      <c r="B7470" s="82"/>
      <c r="C7470" s="82"/>
      <c r="D7470" s="82"/>
      <c r="E7470" s="133"/>
      <c r="F7470" s="84"/>
      <c r="G7470" s="84"/>
      <c r="H7470" s="82"/>
      <c r="I7470" s="84"/>
      <c r="J7470" s="84"/>
      <c r="K7470" s="84"/>
      <c r="L7470" s="82"/>
    </row>
    <row r="7471" spans="2:12" x14ac:dyDescent="0.3">
      <c r="B7471" s="82"/>
      <c r="C7471" s="82"/>
      <c r="D7471" s="82"/>
      <c r="E7471" s="133"/>
      <c r="F7471" s="84"/>
      <c r="G7471" s="84"/>
      <c r="H7471" s="82"/>
      <c r="I7471" s="84"/>
      <c r="J7471" s="84"/>
      <c r="K7471" s="84"/>
      <c r="L7471" s="82"/>
    </row>
    <row r="7472" spans="2:12" x14ac:dyDescent="0.3">
      <c r="B7472" s="82"/>
      <c r="C7472" s="82"/>
      <c r="D7472" s="82"/>
      <c r="E7472" s="133"/>
      <c r="F7472" s="84"/>
      <c r="G7472" s="84"/>
      <c r="H7472" s="82"/>
      <c r="I7472" s="84"/>
      <c r="J7472" s="84"/>
      <c r="K7472" s="84"/>
      <c r="L7472" s="82"/>
    </row>
    <row r="7473" spans="2:12" x14ac:dyDescent="0.3">
      <c r="B7473" s="82"/>
      <c r="C7473" s="82"/>
      <c r="D7473" s="82"/>
      <c r="E7473" s="133"/>
      <c r="F7473" s="84"/>
      <c r="G7473" s="84"/>
      <c r="H7473" s="82"/>
      <c r="I7473" s="84"/>
      <c r="J7473" s="84"/>
      <c r="K7473" s="84"/>
      <c r="L7473" s="82"/>
    </row>
    <row r="7474" spans="2:12" x14ac:dyDescent="0.3">
      <c r="B7474" s="82"/>
      <c r="C7474" s="82"/>
      <c r="D7474" s="82"/>
      <c r="E7474" s="133"/>
      <c r="F7474" s="84"/>
      <c r="G7474" s="84"/>
      <c r="H7474" s="82"/>
      <c r="I7474" s="84"/>
      <c r="J7474" s="84"/>
      <c r="K7474" s="84"/>
      <c r="L7474" s="82"/>
    </row>
    <row r="7475" spans="2:12" x14ac:dyDescent="0.3">
      <c r="B7475" s="82"/>
      <c r="C7475" s="82"/>
      <c r="D7475" s="82"/>
      <c r="E7475" s="133"/>
      <c r="F7475" s="84"/>
      <c r="G7475" s="84"/>
      <c r="H7475" s="82"/>
      <c r="I7475" s="84"/>
      <c r="J7475" s="84"/>
      <c r="K7475" s="84"/>
      <c r="L7475" s="82"/>
    </row>
    <row r="7476" spans="2:12" x14ac:dyDescent="0.3">
      <c r="B7476" s="82"/>
      <c r="C7476" s="82"/>
      <c r="D7476" s="82"/>
      <c r="E7476" s="133"/>
      <c r="F7476" s="84"/>
      <c r="G7476" s="84"/>
      <c r="H7476" s="82"/>
      <c r="I7476" s="84"/>
      <c r="J7476" s="84"/>
      <c r="K7476" s="84"/>
      <c r="L7476" s="82"/>
    </row>
    <row r="7477" spans="2:12" x14ac:dyDescent="0.3">
      <c r="B7477" s="82"/>
      <c r="C7477" s="82"/>
      <c r="D7477" s="82"/>
      <c r="E7477" s="133"/>
      <c r="F7477" s="84"/>
      <c r="G7477" s="84"/>
      <c r="H7477" s="82"/>
      <c r="I7477" s="84"/>
      <c r="J7477" s="84"/>
      <c r="K7477" s="84"/>
      <c r="L7477" s="82"/>
    </row>
    <row r="7478" spans="2:12" x14ac:dyDescent="0.3">
      <c r="B7478" s="82"/>
      <c r="C7478" s="82"/>
      <c r="D7478" s="82"/>
      <c r="E7478" s="133"/>
      <c r="F7478" s="84"/>
      <c r="G7478" s="84"/>
      <c r="H7478" s="82"/>
      <c r="I7478" s="84"/>
      <c r="J7478" s="84"/>
      <c r="K7478" s="84"/>
      <c r="L7478" s="82"/>
    </row>
    <row r="7479" spans="2:12" x14ac:dyDescent="0.3">
      <c r="B7479" s="82"/>
      <c r="C7479" s="82"/>
      <c r="D7479" s="82"/>
      <c r="E7479" s="133"/>
      <c r="F7479" s="84"/>
      <c r="G7479" s="84"/>
      <c r="H7479" s="82"/>
      <c r="I7479" s="84"/>
      <c r="J7479" s="84"/>
      <c r="K7479" s="84"/>
      <c r="L7479" s="82"/>
    </row>
    <row r="7480" spans="2:12" x14ac:dyDescent="0.3">
      <c r="B7480" s="82"/>
      <c r="C7480" s="82"/>
      <c r="D7480" s="82"/>
      <c r="E7480" s="133"/>
      <c r="F7480" s="84"/>
      <c r="G7480" s="84"/>
      <c r="H7480" s="82"/>
      <c r="I7480" s="84"/>
      <c r="J7480" s="84"/>
      <c r="K7480" s="84"/>
      <c r="L7480" s="82"/>
    </row>
    <row r="7481" spans="2:12" x14ac:dyDescent="0.3">
      <c r="B7481" s="82"/>
      <c r="C7481" s="82"/>
      <c r="D7481" s="82"/>
      <c r="E7481" s="133"/>
      <c r="F7481" s="84"/>
      <c r="G7481" s="84"/>
      <c r="H7481" s="82"/>
      <c r="I7481" s="84"/>
      <c r="J7481" s="84"/>
      <c r="K7481" s="84"/>
      <c r="L7481" s="82"/>
    </row>
    <row r="7482" spans="2:12" x14ac:dyDescent="0.3">
      <c r="B7482" s="82"/>
      <c r="C7482" s="82"/>
      <c r="D7482" s="82"/>
      <c r="E7482" s="133"/>
      <c r="F7482" s="84"/>
      <c r="G7482" s="84"/>
      <c r="H7482" s="82"/>
      <c r="I7482" s="84"/>
      <c r="J7482" s="84"/>
      <c r="K7482" s="84"/>
      <c r="L7482" s="82"/>
    </row>
    <row r="7483" spans="2:12" x14ac:dyDescent="0.3">
      <c r="B7483" s="82"/>
      <c r="C7483" s="82"/>
      <c r="D7483" s="82"/>
      <c r="E7483" s="133"/>
      <c r="F7483" s="84"/>
      <c r="G7483" s="84"/>
      <c r="H7483" s="82"/>
      <c r="I7483" s="84"/>
      <c r="J7483" s="84"/>
      <c r="K7483" s="84"/>
      <c r="L7483" s="82"/>
    </row>
    <row r="7484" spans="2:12" x14ac:dyDescent="0.3">
      <c r="B7484" s="82"/>
      <c r="C7484" s="82"/>
      <c r="D7484" s="82"/>
      <c r="E7484" s="133"/>
      <c r="F7484" s="84"/>
      <c r="G7484" s="84"/>
      <c r="H7484" s="82"/>
      <c r="I7484" s="84"/>
      <c r="J7484" s="84"/>
      <c r="K7484" s="84"/>
      <c r="L7484" s="82"/>
    </row>
    <row r="7485" spans="2:12" x14ac:dyDescent="0.3">
      <c r="B7485" s="82"/>
      <c r="C7485" s="82"/>
      <c r="D7485" s="82"/>
      <c r="E7485" s="133"/>
      <c r="F7485" s="84"/>
      <c r="G7485" s="84"/>
      <c r="H7485" s="82"/>
      <c r="I7485" s="84"/>
      <c r="J7485" s="84"/>
      <c r="K7485" s="84"/>
      <c r="L7485" s="82"/>
    </row>
    <row r="7486" spans="2:12" x14ac:dyDescent="0.3">
      <c r="B7486" s="82"/>
      <c r="C7486" s="82"/>
      <c r="D7486" s="82"/>
      <c r="E7486" s="133"/>
      <c r="F7486" s="84"/>
      <c r="G7486" s="84"/>
      <c r="H7486" s="82"/>
      <c r="I7486" s="84"/>
      <c r="J7486" s="84"/>
      <c r="K7486" s="84"/>
      <c r="L7486" s="82"/>
    </row>
    <row r="7487" spans="2:12" x14ac:dyDescent="0.3">
      <c r="B7487" s="82"/>
      <c r="C7487" s="82"/>
      <c r="D7487" s="82"/>
      <c r="E7487" s="133"/>
      <c r="F7487" s="84"/>
      <c r="G7487" s="84"/>
      <c r="H7487" s="82"/>
      <c r="I7487" s="84"/>
      <c r="J7487" s="84"/>
      <c r="K7487" s="84"/>
      <c r="L7487" s="82"/>
    </row>
    <row r="7488" spans="2:12" x14ac:dyDescent="0.3">
      <c r="B7488" s="82"/>
      <c r="C7488" s="82"/>
      <c r="D7488" s="82"/>
      <c r="E7488" s="133"/>
      <c r="F7488" s="84"/>
      <c r="G7488" s="84"/>
      <c r="H7488" s="82"/>
      <c r="I7488" s="84"/>
      <c r="J7488" s="84"/>
      <c r="K7488" s="84"/>
      <c r="L7488" s="82"/>
    </row>
    <row r="7489" spans="2:12" x14ac:dyDescent="0.3">
      <c r="B7489" s="82"/>
      <c r="C7489" s="82"/>
      <c r="D7489" s="82"/>
      <c r="E7489" s="133"/>
      <c r="F7489" s="84"/>
      <c r="G7489" s="84"/>
      <c r="H7489" s="82"/>
      <c r="I7489" s="84"/>
      <c r="J7489" s="84"/>
      <c r="K7489" s="84"/>
      <c r="L7489" s="82"/>
    </row>
    <row r="7490" spans="2:12" x14ac:dyDescent="0.3">
      <c r="B7490" s="82"/>
      <c r="C7490" s="82"/>
      <c r="D7490" s="82"/>
      <c r="E7490" s="133"/>
      <c r="F7490" s="84"/>
      <c r="G7490" s="84"/>
      <c r="H7490" s="82"/>
      <c r="I7490" s="84"/>
      <c r="J7490" s="84"/>
      <c r="K7490" s="84"/>
      <c r="L7490" s="82"/>
    </row>
    <row r="7491" spans="2:12" x14ac:dyDescent="0.3">
      <c r="B7491" s="82"/>
      <c r="C7491" s="82"/>
      <c r="D7491" s="82"/>
      <c r="E7491" s="133"/>
      <c r="F7491" s="84"/>
      <c r="G7491" s="84"/>
      <c r="H7491" s="82"/>
      <c r="I7491" s="84"/>
      <c r="J7491" s="84"/>
      <c r="K7491" s="84"/>
      <c r="L7491" s="82"/>
    </row>
    <row r="7492" spans="2:12" x14ac:dyDescent="0.3">
      <c r="B7492" s="82"/>
      <c r="C7492" s="82"/>
      <c r="D7492" s="82"/>
      <c r="E7492" s="133"/>
      <c r="F7492" s="84"/>
      <c r="G7492" s="84"/>
      <c r="H7492" s="82"/>
      <c r="I7492" s="84"/>
      <c r="J7492" s="84"/>
      <c r="K7492" s="84"/>
      <c r="L7492" s="82"/>
    </row>
    <row r="7493" spans="2:12" x14ac:dyDescent="0.3">
      <c r="B7493" s="82"/>
      <c r="C7493" s="82"/>
      <c r="D7493" s="82"/>
      <c r="E7493" s="133"/>
      <c r="F7493" s="84"/>
      <c r="G7493" s="84"/>
      <c r="H7493" s="82"/>
      <c r="I7493" s="84"/>
      <c r="J7493" s="84"/>
      <c r="K7493" s="84"/>
      <c r="L7493" s="82"/>
    </row>
    <row r="7494" spans="2:12" x14ac:dyDescent="0.3">
      <c r="B7494" s="82"/>
      <c r="C7494" s="82"/>
      <c r="D7494" s="82"/>
      <c r="E7494" s="133"/>
      <c r="F7494" s="84"/>
      <c r="G7494" s="84"/>
      <c r="H7494" s="82"/>
      <c r="I7494" s="84"/>
      <c r="J7494" s="84"/>
      <c r="K7494" s="84"/>
      <c r="L7494" s="82"/>
    </row>
    <row r="7495" spans="2:12" x14ac:dyDescent="0.3">
      <c r="B7495" s="82"/>
      <c r="C7495" s="82"/>
      <c r="D7495" s="82"/>
      <c r="E7495" s="133"/>
      <c r="F7495" s="84"/>
      <c r="G7495" s="84"/>
      <c r="H7495" s="82"/>
      <c r="I7495" s="84"/>
      <c r="J7495" s="84"/>
      <c r="K7495" s="84"/>
      <c r="L7495" s="82"/>
    </row>
    <row r="7496" spans="2:12" x14ac:dyDescent="0.3">
      <c r="B7496" s="82"/>
      <c r="C7496" s="82"/>
      <c r="D7496" s="82"/>
      <c r="E7496" s="133"/>
      <c r="F7496" s="84"/>
      <c r="G7496" s="84"/>
      <c r="H7496" s="82"/>
      <c r="I7496" s="84"/>
      <c r="J7496" s="84"/>
      <c r="K7496" s="84"/>
      <c r="L7496" s="82"/>
    </row>
    <row r="7497" spans="2:12" x14ac:dyDescent="0.3">
      <c r="B7497" s="82"/>
      <c r="C7497" s="82"/>
      <c r="D7497" s="82"/>
      <c r="E7497" s="133"/>
      <c r="F7497" s="84"/>
      <c r="G7497" s="84"/>
      <c r="H7497" s="82"/>
      <c r="I7497" s="84"/>
      <c r="J7497" s="84"/>
      <c r="K7497" s="84"/>
      <c r="L7497" s="82"/>
    </row>
    <row r="7498" spans="2:12" x14ac:dyDescent="0.3">
      <c r="B7498" s="82"/>
      <c r="C7498" s="82"/>
      <c r="D7498" s="82"/>
      <c r="E7498" s="133"/>
      <c r="F7498" s="84"/>
      <c r="G7498" s="84"/>
      <c r="H7498" s="82"/>
      <c r="I7498" s="84"/>
      <c r="J7498" s="84"/>
      <c r="K7498" s="84"/>
      <c r="L7498" s="82"/>
    </row>
    <row r="7499" spans="2:12" x14ac:dyDescent="0.3">
      <c r="B7499" s="82"/>
      <c r="C7499" s="82"/>
      <c r="D7499" s="82"/>
      <c r="E7499" s="133"/>
      <c r="F7499" s="84"/>
      <c r="G7499" s="84"/>
      <c r="H7499" s="82"/>
      <c r="I7499" s="84"/>
      <c r="J7499" s="84"/>
      <c r="K7499" s="84"/>
      <c r="L7499" s="82"/>
    </row>
    <row r="7500" spans="2:12" x14ac:dyDescent="0.3">
      <c r="B7500" s="82"/>
      <c r="C7500" s="82"/>
      <c r="D7500" s="82"/>
      <c r="E7500" s="133"/>
      <c r="F7500" s="84"/>
      <c r="G7500" s="84"/>
      <c r="H7500" s="82"/>
      <c r="I7500" s="84"/>
      <c r="J7500" s="84"/>
      <c r="K7500" s="84"/>
      <c r="L7500" s="82"/>
    </row>
    <row r="7501" spans="2:12" x14ac:dyDescent="0.3">
      <c r="B7501" s="82"/>
      <c r="C7501" s="82"/>
      <c r="D7501" s="82"/>
      <c r="E7501" s="133"/>
      <c r="F7501" s="84"/>
      <c r="G7501" s="84"/>
      <c r="H7501" s="82"/>
      <c r="I7501" s="84"/>
      <c r="J7501" s="84"/>
      <c r="K7501" s="84"/>
      <c r="L7501" s="82"/>
    </row>
    <row r="7502" spans="2:12" x14ac:dyDescent="0.3">
      <c r="B7502" s="82"/>
      <c r="C7502" s="82"/>
      <c r="D7502" s="82"/>
      <c r="E7502" s="133"/>
      <c r="F7502" s="84"/>
      <c r="G7502" s="84"/>
      <c r="H7502" s="82"/>
      <c r="I7502" s="84"/>
      <c r="J7502" s="84"/>
      <c r="K7502" s="84"/>
      <c r="L7502" s="82"/>
    </row>
    <row r="7503" spans="2:12" x14ac:dyDescent="0.3">
      <c r="B7503" s="82"/>
      <c r="C7503" s="82"/>
      <c r="D7503" s="82"/>
      <c r="E7503" s="133"/>
      <c r="F7503" s="84"/>
      <c r="G7503" s="84"/>
      <c r="H7503" s="82"/>
      <c r="I7503" s="84"/>
      <c r="J7503" s="84"/>
      <c r="K7503" s="84"/>
      <c r="L7503" s="82"/>
    </row>
    <row r="7504" spans="2:12" x14ac:dyDescent="0.3">
      <c r="B7504" s="82"/>
      <c r="C7504" s="82"/>
      <c r="D7504" s="82"/>
      <c r="E7504" s="133"/>
      <c r="F7504" s="84"/>
      <c r="G7504" s="84"/>
      <c r="H7504" s="82"/>
      <c r="I7504" s="84"/>
      <c r="J7504" s="84"/>
      <c r="K7504" s="84"/>
      <c r="L7504" s="82"/>
    </row>
    <row r="7505" spans="2:12" x14ac:dyDescent="0.3">
      <c r="B7505" s="82"/>
      <c r="C7505" s="82"/>
      <c r="D7505" s="82"/>
      <c r="E7505" s="133"/>
      <c r="F7505" s="84"/>
      <c r="G7505" s="84"/>
      <c r="H7505" s="82"/>
      <c r="I7505" s="84"/>
      <c r="J7505" s="84"/>
      <c r="K7505" s="84"/>
      <c r="L7505" s="82"/>
    </row>
    <row r="7506" spans="2:12" x14ac:dyDescent="0.3">
      <c r="B7506" s="82"/>
      <c r="C7506" s="82"/>
      <c r="D7506" s="82"/>
      <c r="E7506" s="133"/>
      <c r="F7506" s="84"/>
      <c r="G7506" s="84"/>
      <c r="H7506" s="82"/>
      <c r="I7506" s="84"/>
      <c r="J7506" s="84"/>
      <c r="K7506" s="84"/>
      <c r="L7506" s="82"/>
    </row>
    <row r="7507" spans="2:12" x14ac:dyDescent="0.3">
      <c r="B7507" s="82"/>
      <c r="C7507" s="82"/>
      <c r="D7507" s="82"/>
      <c r="E7507" s="133"/>
      <c r="F7507" s="84"/>
      <c r="G7507" s="84"/>
      <c r="H7507" s="82"/>
      <c r="I7507" s="84"/>
      <c r="J7507" s="84"/>
      <c r="K7507" s="84"/>
      <c r="L7507" s="82"/>
    </row>
    <row r="7508" spans="2:12" x14ac:dyDescent="0.3">
      <c r="B7508" s="82"/>
      <c r="C7508" s="82"/>
      <c r="D7508" s="82"/>
      <c r="E7508" s="133"/>
      <c r="F7508" s="84"/>
      <c r="G7508" s="84"/>
      <c r="H7508" s="82"/>
      <c r="I7508" s="84"/>
      <c r="J7508" s="84"/>
      <c r="K7508" s="84"/>
      <c r="L7508" s="82"/>
    </row>
    <row r="7509" spans="2:12" x14ac:dyDescent="0.3">
      <c r="B7509" s="82"/>
      <c r="C7509" s="82"/>
      <c r="D7509" s="82"/>
      <c r="E7509" s="133"/>
      <c r="F7509" s="84"/>
      <c r="G7509" s="84"/>
      <c r="H7509" s="82"/>
      <c r="I7509" s="84"/>
      <c r="J7509" s="84"/>
      <c r="K7509" s="84"/>
      <c r="L7509" s="82"/>
    </row>
    <row r="7510" spans="2:12" x14ac:dyDescent="0.3">
      <c r="B7510" s="82"/>
      <c r="C7510" s="82"/>
      <c r="D7510" s="82"/>
      <c r="E7510" s="133"/>
      <c r="F7510" s="84"/>
      <c r="G7510" s="84"/>
      <c r="H7510" s="82"/>
      <c r="I7510" s="84"/>
      <c r="J7510" s="84"/>
      <c r="K7510" s="84"/>
      <c r="L7510" s="82"/>
    </row>
    <row r="7511" spans="2:12" x14ac:dyDescent="0.3">
      <c r="B7511" s="82"/>
      <c r="C7511" s="82"/>
      <c r="D7511" s="82"/>
      <c r="E7511" s="133"/>
      <c r="F7511" s="84"/>
      <c r="G7511" s="84"/>
      <c r="H7511" s="82"/>
      <c r="I7511" s="84"/>
      <c r="J7511" s="84"/>
      <c r="K7511" s="84"/>
      <c r="L7511" s="82"/>
    </row>
    <row r="7512" spans="2:12" x14ac:dyDescent="0.3">
      <c r="B7512" s="82"/>
      <c r="C7512" s="82"/>
      <c r="D7512" s="82"/>
      <c r="E7512" s="133"/>
      <c r="F7512" s="84"/>
      <c r="G7512" s="84"/>
      <c r="H7512" s="82"/>
      <c r="I7512" s="84"/>
      <c r="J7512" s="84"/>
      <c r="K7512" s="84"/>
      <c r="L7512" s="82"/>
    </row>
    <row r="7513" spans="2:12" x14ac:dyDescent="0.3">
      <c r="B7513" s="82"/>
      <c r="C7513" s="82"/>
      <c r="D7513" s="82"/>
      <c r="E7513" s="133"/>
      <c r="F7513" s="84"/>
      <c r="G7513" s="84"/>
      <c r="H7513" s="82"/>
      <c r="I7513" s="84"/>
      <c r="J7513" s="84"/>
      <c r="K7513" s="84"/>
      <c r="L7513" s="82"/>
    </row>
    <row r="7514" spans="2:12" x14ac:dyDescent="0.3">
      <c r="B7514" s="82"/>
      <c r="C7514" s="82"/>
      <c r="D7514" s="82"/>
      <c r="E7514" s="133"/>
      <c r="F7514" s="84"/>
      <c r="G7514" s="84"/>
      <c r="H7514" s="82"/>
      <c r="I7514" s="84"/>
      <c r="J7514" s="84"/>
      <c r="K7514" s="84"/>
      <c r="L7514" s="82"/>
    </row>
    <row r="7515" spans="2:12" x14ac:dyDescent="0.3">
      <c r="B7515" s="82"/>
      <c r="C7515" s="82"/>
      <c r="D7515" s="82"/>
      <c r="E7515" s="133"/>
      <c r="F7515" s="84"/>
      <c r="G7515" s="84"/>
      <c r="H7515" s="82"/>
      <c r="I7515" s="84"/>
      <c r="J7515" s="84"/>
      <c r="K7515" s="84"/>
      <c r="L7515" s="82"/>
    </row>
    <row r="7516" spans="2:12" x14ac:dyDescent="0.3">
      <c r="B7516" s="82"/>
      <c r="C7516" s="82"/>
      <c r="D7516" s="82"/>
      <c r="E7516" s="133"/>
      <c r="F7516" s="84"/>
      <c r="G7516" s="84"/>
      <c r="H7516" s="82"/>
      <c r="I7516" s="84"/>
      <c r="J7516" s="84"/>
      <c r="K7516" s="84"/>
      <c r="L7516" s="82"/>
    </row>
    <row r="7517" spans="2:12" x14ac:dyDescent="0.3">
      <c r="B7517" s="82"/>
      <c r="C7517" s="82"/>
      <c r="D7517" s="82"/>
      <c r="E7517" s="133"/>
      <c r="F7517" s="84"/>
      <c r="G7517" s="84"/>
      <c r="H7517" s="82"/>
      <c r="I7517" s="84"/>
      <c r="J7517" s="84"/>
      <c r="K7517" s="84"/>
      <c r="L7517" s="82"/>
    </row>
    <row r="7518" spans="2:12" x14ac:dyDescent="0.3">
      <c r="B7518" s="82"/>
      <c r="C7518" s="82"/>
      <c r="D7518" s="82"/>
      <c r="E7518" s="133"/>
      <c r="F7518" s="84"/>
      <c r="G7518" s="84"/>
      <c r="H7518" s="82"/>
      <c r="I7518" s="84"/>
      <c r="J7518" s="84"/>
      <c r="K7518" s="84"/>
      <c r="L7518" s="82"/>
    </row>
    <row r="7519" spans="2:12" x14ac:dyDescent="0.3">
      <c r="B7519" s="82"/>
      <c r="C7519" s="82"/>
      <c r="D7519" s="82"/>
      <c r="E7519" s="133"/>
      <c r="F7519" s="84"/>
      <c r="G7519" s="84"/>
      <c r="H7519" s="82"/>
      <c r="I7519" s="84"/>
      <c r="J7519" s="84"/>
      <c r="K7519" s="84"/>
      <c r="L7519" s="82"/>
    </row>
    <row r="7520" spans="2:12" x14ac:dyDescent="0.3">
      <c r="B7520" s="82"/>
      <c r="C7520" s="82"/>
      <c r="D7520" s="82"/>
      <c r="E7520" s="133"/>
      <c r="F7520" s="84"/>
      <c r="G7520" s="84"/>
      <c r="H7520" s="82"/>
      <c r="I7520" s="84"/>
      <c r="J7520" s="84"/>
      <c r="K7520" s="84"/>
      <c r="L7520" s="82"/>
    </row>
    <row r="7521" spans="2:12" x14ac:dyDescent="0.3">
      <c r="B7521" s="82"/>
      <c r="C7521" s="82"/>
      <c r="D7521" s="82"/>
      <c r="E7521" s="133"/>
      <c r="F7521" s="84"/>
      <c r="G7521" s="84"/>
      <c r="H7521" s="82"/>
      <c r="I7521" s="84"/>
      <c r="J7521" s="84"/>
      <c r="K7521" s="84"/>
      <c r="L7521" s="82"/>
    </row>
    <row r="7522" spans="2:12" x14ac:dyDescent="0.3">
      <c r="B7522" s="82"/>
      <c r="C7522" s="82"/>
      <c r="D7522" s="82"/>
      <c r="E7522" s="133"/>
      <c r="F7522" s="84"/>
      <c r="G7522" s="84"/>
      <c r="H7522" s="82"/>
      <c r="I7522" s="84"/>
      <c r="J7522" s="84"/>
      <c r="K7522" s="84"/>
      <c r="L7522" s="82"/>
    </row>
    <row r="7523" spans="2:12" x14ac:dyDescent="0.3">
      <c r="B7523" s="82"/>
      <c r="C7523" s="82"/>
      <c r="D7523" s="82"/>
      <c r="E7523" s="133"/>
      <c r="F7523" s="84"/>
      <c r="G7523" s="84"/>
      <c r="H7523" s="82"/>
      <c r="I7523" s="84"/>
      <c r="J7523" s="84"/>
      <c r="K7523" s="84"/>
      <c r="L7523" s="82"/>
    </row>
    <row r="7524" spans="2:12" x14ac:dyDescent="0.3">
      <c r="B7524" s="82"/>
      <c r="C7524" s="82"/>
      <c r="D7524" s="82"/>
      <c r="E7524" s="133"/>
      <c r="F7524" s="84"/>
      <c r="G7524" s="84"/>
      <c r="H7524" s="82"/>
      <c r="I7524" s="84"/>
      <c r="J7524" s="84"/>
      <c r="K7524" s="84"/>
      <c r="L7524" s="82"/>
    </row>
    <row r="7525" spans="2:12" x14ac:dyDescent="0.3">
      <c r="B7525" s="82"/>
      <c r="C7525" s="82"/>
      <c r="D7525" s="82"/>
      <c r="E7525" s="133"/>
      <c r="F7525" s="84"/>
      <c r="G7525" s="84"/>
      <c r="H7525" s="82"/>
      <c r="I7525" s="84"/>
      <c r="J7525" s="84"/>
      <c r="K7525" s="84"/>
      <c r="L7525" s="82"/>
    </row>
    <row r="7526" spans="2:12" x14ac:dyDescent="0.3">
      <c r="B7526" s="82"/>
      <c r="C7526" s="82"/>
      <c r="D7526" s="82"/>
      <c r="E7526" s="133"/>
      <c r="F7526" s="84"/>
      <c r="G7526" s="84"/>
      <c r="H7526" s="82"/>
      <c r="I7526" s="84"/>
      <c r="J7526" s="84"/>
      <c r="K7526" s="84"/>
      <c r="L7526" s="82"/>
    </row>
    <row r="7527" spans="2:12" x14ac:dyDescent="0.3">
      <c r="B7527" s="82"/>
      <c r="C7527" s="82"/>
      <c r="D7527" s="82"/>
      <c r="E7527" s="133"/>
      <c r="F7527" s="84"/>
      <c r="G7527" s="84"/>
      <c r="H7527" s="82"/>
      <c r="I7527" s="84"/>
      <c r="J7527" s="84"/>
      <c r="K7527" s="84"/>
      <c r="L7527" s="82"/>
    </row>
    <row r="7528" spans="2:12" x14ac:dyDescent="0.3">
      <c r="B7528" s="82"/>
      <c r="C7528" s="82"/>
      <c r="D7528" s="82"/>
      <c r="E7528" s="133"/>
      <c r="F7528" s="84"/>
      <c r="G7528" s="84"/>
      <c r="H7528" s="82"/>
      <c r="I7528" s="84"/>
      <c r="J7528" s="84"/>
      <c r="K7528" s="84"/>
      <c r="L7528" s="82"/>
    </row>
    <row r="7529" spans="2:12" x14ac:dyDescent="0.3">
      <c r="B7529" s="82"/>
      <c r="C7529" s="82"/>
      <c r="D7529" s="82"/>
      <c r="E7529" s="133"/>
      <c r="F7529" s="84"/>
      <c r="G7529" s="84"/>
      <c r="H7529" s="82"/>
      <c r="I7529" s="84"/>
      <c r="J7529" s="84"/>
      <c r="K7529" s="84"/>
      <c r="L7529" s="82"/>
    </row>
    <row r="7530" spans="2:12" x14ac:dyDescent="0.3">
      <c r="B7530" s="82"/>
      <c r="C7530" s="82"/>
      <c r="D7530" s="82"/>
      <c r="E7530" s="133"/>
      <c r="F7530" s="84"/>
      <c r="G7530" s="84"/>
      <c r="H7530" s="82"/>
      <c r="I7530" s="84"/>
      <c r="J7530" s="84"/>
      <c r="K7530" s="84"/>
      <c r="L7530" s="82"/>
    </row>
    <row r="7531" spans="2:12" x14ac:dyDescent="0.3">
      <c r="B7531" s="82"/>
      <c r="C7531" s="82"/>
      <c r="D7531" s="82"/>
      <c r="E7531" s="133"/>
      <c r="F7531" s="84"/>
      <c r="G7531" s="84"/>
      <c r="H7531" s="82"/>
      <c r="I7531" s="84"/>
      <c r="J7531" s="84"/>
      <c r="K7531" s="84"/>
      <c r="L7531" s="82"/>
    </row>
    <row r="7532" spans="2:12" x14ac:dyDescent="0.3">
      <c r="B7532" s="82"/>
      <c r="C7532" s="82"/>
      <c r="D7532" s="82"/>
      <c r="E7532" s="133"/>
      <c r="F7532" s="84"/>
      <c r="G7532" s="84"/>
      <c r="H7532" s="82"/>
      <c r="I7532" s="84"/>
      <c r="J7532" s="84"/>
      <c r="K7532" s="84"/>
      <c r="L7532" s="82"/>
    </row>
    <row r="7533" spans="2:12" x14ac:dyDescent="0.3">
      <c r="B7533" s="82"/>
      <c r="C7533" s="82"/>
      <c r="D7533" s="82"/>
      <c r="E7533" s="133"/>
      <c r="F7533" s="84"/>
      <c r="G7533" s="84"/>
      <c r="H7533" s="82"/>
      <c r="I7533" s="84"/>
      <c r="J7533" s="84"/>
      <c r="K7533" s="84"/>
      <c r="L7533" s="82"/>
    </row>
    <row r="7534" spans="2:12" x14ac:dyDescent="0.3">
      <c r="B7534" s="82"/>
      <c r="C7534" s="82"/>
      <c r="D7534" s="82"/>
      <c r="E7534" s="133"/>
      <c r="F7534" s="84"/>
      <c r="G7534" s="84"/>
      <c r="H7534" s="82"/>
      <c r="I7534" s="84"/>
      <c r="J7534" s="84"/>
      <c r="K7534" s="84"/>
      <c r="L7534" s="82"/>
    </row>
    <row r="7535" spans="2:12" x14ac:dyDescent="0.3">
      <c r="B7535" s="82"/>
      <c r="C7535" s="82"/>
      <c r="D7535" s="82"/>
      <c r="E7535" s="133"/>
      <c r="F7535" s="84"/>
      <c r="G7535" s="84"/>
      <c r="H7535" s="82"/>
      <c r="I7535" s="84"/>
      <c r="J7535" s="84"/>
      <c r="K7535" s="84"/>
      <c r="L7535" s="82"/>
    </row>
    <row r="7536" spans="2:12" x14ac:dyDescent="0.3">
      <c r="B7536" s="82"/>
      <c r="C7536" s="82"/>
      <c r="D7536" s="82"/>
      <c r="E7536" s="133"/>
      <c r="F7536" s="84"/>
      <c r="G7536" s="84"/>
      <c r="H7536" s="82"/>
      <c r="I7536" s="84"/>
      <c r="J7536" s="84"/>
      <c r="K7536" s="84"/>
      <c r="L7536" s="82"/>
    </row>
    <row r="7537" spans="2:12" x14ac:dyDescent="0.3">
      <c r="B7537" s="82"/>
      <c r="C7537" s="82"/>
      <c r="D7537" s="82"/>
      <c r="E7537" s="133"/>
      <c r="F7537" s="84"/>
      <c r="G7537" s="84"/>
      <c r="H7537" s="82"/>
      <c r="I7537" s="84"/>
      <c r="J7537" s="84"/>
      <c r="K7537" s="84"/>
      <c r="L7537" s="82"/>
    </row>
    <row r="7538" spans="2:12" x14ac:dyDescent="0.3">
      <c r="B7538" s="82"/>
      <c r="C7538" s="82"/>
      <c r="D7538" s="82"/>
      <c r="E7538" s="133"/>
      <c r="F7538" s="84"/>
      <c r="G7538" s="84"/>
      <c r="H7538" s="82"/>
      <c r="I7538" s="84"/>
      <c r="J7538" s="84"/>
      <c r="K7538" s="84"/>
      <c r="L7538" s="82"/>
    </row>
    <row r="7539" spans="2:12" x14ac:dyDescent="0.3">
      <c r="B7539" s="82"/>
      <c r="C7539" s="82"/>
      <c r="D7539" s="82"/>
      <c r="E7539" s="133"/>
      <c r="F7539" s="84"/>
      <c r="G7539" s="84"/>
      <c r="H7539" s="82"/>
      <c r="I7539" s="84"/>
      <c r="J7539" s="84"/>
      <c r="K7539" s="84"/>
      <c r="L7539" s="82"/>
    </row>
    <row r="7540" spans="2:12" x14ac:dyDescent="0.3">
      <c r="B7540" s="82"/>
      <c r="C7540" s="82"/>
      <c r="D7540" s="82"/>
      <c r="E7540" s="133"/>
      <c r="F7540" s="84"/>
      <c r="G7540" s="84"/>
      <c r="H7540" s="82"/>
      <c r="I7540" s="84"/>
      <c r="J7540" s="84"/>
      <c r="K7540" s="84"/>
      <c r="L7540" s="82"/>
    </row>
    <row r="7541" spans="2:12" x14ac:dyDescent="0.3">
      <c r="B7541" s="82"/>
      <c r="C7541" s="82"/>
      <c r="D7541" s="82"/>
      <c r="E7541" s="133"/>
      <c r="F7541" s="84"/>
      <c r="G7541" s="84"/>
      <c r="H7541" s="82"/>
      <c r="I7541" s="84"/>
      <c r="J7541" s="84"/>
      <c r="K7541" s="84"/>
      <c r="L7541" s="82"/>
    </row>
    <row r="7542" spans="2:12" x14ac:dyDescent="0.3">
      <c r="B7542" s="82"/>
      <c r="C7542" s="82"/>
      <c r="D7542" s="82"/>
      <c r="E7542" s="133"/>
      <c r="F7542" s="84"/>
      <c r="G7542" s="84"/>
      <c r="H7542" s="82"/>
      <c r="I7542" s="84"/>
      <c r="J7542" s="84"/>
      <c r="K7542" s="84"/>
      <c r="L7542" s="82"/>
    </row>
    <row r="7543" spans="2:12" x14ac:dyDescent="0.3">
      <c r="B7543" s="82"/>
      <c r="C7543" s="82"/>
      <c r="D7543" s="82"/>
      <c r="E7543" s="133"/>
      <c r="F7543" s="84"/>
      <c r="G7543" s="84"/>
      <c r="H7543" s="82"/>
      <c r="I7543" s="84"/>
      <c r="J7543" s="84"/>
      <c r="K7543" s="84"/>
      <c r="L7543" s="82"/>
    </row>
    <row r="7544" spans="2:12" x14ac:dyDescent="0.3">
      <c r="B7544" s="82"/>
      <c r="C7544" s="82"/>
      <c r="D7544" s="82"/>
      <c r="E7544" s="133"/>
      <c r="F7544" s="84"/>
      <c r="G7544" s="84"/>
      <c r="H7544" s="82"/>
      <c r="I7544" s="84"/>
      <c r="J7544" s="84"/>
      <c r="K7544" s="84"/>
      <c r="L7544" s="82"/>
    </row>
    <row r="7545" spans="2:12" x14ac:dyDescent="0.3">
      <c r="B7545" s="82"/>
      <c r="C7545" s="82"/>
      <c r="D7545" s="82"/>
      <c r="E7545" s="133"/>
      <c r="F7545" s="84"/>
      <c r="G7545" s="84"/>
      <c r="H7545" s="82"/>
      <c r="I7545" s="84"/>
      <c r="J7545" s="84"/>
      <c r="K7545" s="84"/>
      <c r="L7545" s="82"/>
    </row>
    <row r="7546" spans="2:12" x14ac:dyDescent="0.3">
      <c r="B7546" s="82"/>
      <c r="C7546" s="82"/>
      <c r="D7546" s="82"/>
      <c r="E7546" s="133"/>
      <c r="F7546" s="84"/>
      <c r="G7546" s="84"/>
      <c r="H7546" s="82"/>
      <c r="I7546" s="84"/>
      <c r="J7546" s="84"/>
      <c r="K7546" s="84"/>
      <c r="L7546" s="82"/>
    </row>
    <row r="7547" spans="2:12" x14ac:dyDescent="0.3">
      <c r="B7547" s="82"/>
      <c r="C7547" s="82"/>
      <c r="D7547" s="82"/>
      <c r="E7547" s="133"/>
      <c r="F7547" s="84"/>
      <c r="G7547" s="84"/>
      <c r="H7547" s="82"/>
      <c r="I7547" s="84"/>
      <c r="J7547" s="84"/>
      <c r="K7547" s="84"/>
      <c r="L7547" s="82"/>
    </row>
    <row r="7548" spans="2:12" x14ac:dyDescent="0.3">
      <c r="B7548" s="82"/>
      <c r="C7548" s="82"/>
      <c r="D7548" s="82"/>
      <c r="E7548" s="133"/>
      <c r="F7548" s="84"/>
      <c r="G7548" s="84"/>
      <c r="H7548" s="82"/>
      <c r="I7548" s="84"/>
      <c r="J7548" s="84"/>
      <c r="K7548" s="84"/>
      <c r="L7548" s="82"/>
    </row>
    <row r="7549" spans="2:12" x14ac:dyDescent="0.3">
      <c r="B7549" s="82"/>
      <c r="C7549" s="82"/>
      <c r="D7549" s="82"/>
      <c r="E7549" s="133"/>
      <c r="F7549" s="84"/>
      <c r="G7549" s="84"/>
      <c r="H7549" s="82"/>
      <c r="I7549" s="84"/>
      <c r="J7549" s="84"/>
      <c r="K7549" s="84"/>
      <c r="L7549" s="82"/>
    </row>
    <row r="7550" spans="2:12" x14ac:dyDescent="0.3">
      <c r="B7550" s="82"/>
      <c r="C7550" s="82"/>
      <c r="D7550" s="82"/>
      <c r="E7550" s="133"/>
      <c r="F7550" s="84"/>
      <c r="G7550" s="84"/>
      <c r="H7550" s="82"/>
      <c r="I7550" s="84"/>
      <c r="J7550" s="84"/>
      <c r="K7550" s="84"/>
      <c r="L7550" s="82"/>
    </row>
    <row r="7551" spans="2:12" x14ac:dyDescent="0.3">
      <c r="B7551" s="82"/>
      <c r="C7551" s="82"/>
      <c r="D7551" s="82"/>
      <c r="E7551" s="133"/>
      <c r="F7551" s="84"/>
      <c r="G7551" s="84"/>
      <c r="H7551" s="82"/>
      <c r="I7551" s="84"/>
      <c r="J7551" s="84"/>
      <c r="K7551" s="84"/>
      <c r="L7551" s="82"/>
    </row>
    <row r="7552" spans="2:12" x14ac:dyDescent="0.3">
      <c r="B7552" s="82"/>
      <c r="C7552" s="82"/>
      <c r="D7552" s="82"/>
      <c r="E7552" s="133"/>
      <c r="F7552" s="84"/>
      <c r="G7552" s="84"/>
      <c r="H7552" s="82"/>
      <c r="I7552" s="84"/>
      <c r="J7552" s="84"/>
      <c r="K7552" s="84"/>
      <c r="L7552" s="82"/>
    </row>
    <row r="7553" spans="2:12" x14ac:dyDescent="0.3">
      <c r="B7553" s="82"/>
      <c r="C7553" s="82"/>
      <c r="D7553" s="82"/>
      <c r="E7553" s="133"/>
      <c r="F7553" s="84"/>
      <c r="G7553" s="84"/>
      <c r="H7553" s="82"/>
      <c r="I7553" s="84"/>
      <c r="J7553" s="84"/>
      <c r="K7553" s="84"/>
      <c r="L7553" s="82"/>
    </row>
    <row r="7554" spans="2:12" x14ac:dyDescent="0.3">
      <c r="B7554" s="82"/>
      <c r="C7554" s="82"/>
      <c r="D7554" s="82"/>
      <c r="E7554" s="133"/>
      <c r="F7554" s="84"/>
      <c r="G7554" s="84"/>
      <c r="H7554" s="82"/>
      <c r="I7554" s="84"/>
      <c r="J7554" s="84"/>
      <c r="K7554" s="84"/>
      <c r="L7554" s="82"/>
    </row>
    <row r="7555" spans="2:12" x14ac:dyDescent="0.3">
      <c r="B7555" s="82"/>
      <c r="C7555" s="82"/>
      <c r="D7555" s="82"/>
      <c r="E7555" s="133"/>
      <c r="F7555" s="84"/>
      <c r="G7555" s="84"/>
      <c r="H7555" s="82"/>
      <c r="I7555" s="84"/>
      <c r="J7555" s="84"/>
      <c r="K7555" s="84"/>
      <c r="L7555" s="82"/>
    </row>
    <row r="7556" spans="2:12" x14ac:dyDescent="0.3">
      <c r="B7556" s="82"/>
      <c r="C7556" s="82"/>
      <c r="D7556" s="82"/>
      <c r="E7556" s="133"/>
      <c r="F7556" s="84"/>
      <c r="G7556" s="84"/>
      <c r="H7556" s="82"/>
      <c r="I7556" s="84"/>
      <c r="J7556" s="84"/>
      <c r="K7556" s="84"/>
      <c r="L7556" s="82"/>
    </row>
    <row r="7557" spans="2:12" x14ac:dyDescent="0.3">
      <c r="B7557" s="82"/>
      <c r="C7557" s="82"/>
      <c r="D7557" s="82"/>
      <c r="E7557" s="133"/>
      <c r="F7557" s="84"/>
      <c r="G7557" s="84"/>
      <c r="H7557" s="82"/>
      <c r="I7557" s="84"/>
      <c r="J7557" s="84"/>
      <c r="K7557" s="84"/>
      <c r="L7557" s="82"/>
    </row>
    <row r="7558" spans="2:12" x14ac:dyDescent="0.3">
      <c r="B7558" s="82"/>
      <c r="C7558" s="82"/>
      <c r="D7558" s="82"/>
      <c r="E7558" s="133"/>
      <c r="F7558" s="84"/>
      <c r="G7558" s="84"/>
      <c r="H7558" s="82"/>
      <c r="I7558" s="84"/>
      <c r="J7558" s="84"/>
      <c r="K7558" s="84"/>
      <c r="L7558" s="82"/>
    </row>
    <row r="7559" spans="2:12" x14ac:dyDescent="0.3">
      <c r="B7559" s="82"/>
      <c r="C7559" s="82"/>
      <c r="D7559" s="82"/>
      <c r="E7559" s="133"/>
      <c r="F7559" s="84"/>
      <c r="G7559" s="84"/>
      <c r="H7559" s="82"/>
      <c r="I7559" s="84"/>
      <c r="J7559" s="84"/>
      <c r="K7559" s="84"/>
      <c r="L7559" s="82"/>
    </row>
    <row r="7560" spans="2:12" x14ac:dyDescent="0.3">
      <c r="B7560" s="82"/>
      <c r="C7560" s="82"/>
      <c r="D7560" s="82"/>
      <c r="E7560" s="133"/>
      <c r="F7560" s="84"/>
      <c r="G7560" s="84"/>
      <c r="H7560" s="82"/>
      <c r="I7560" s="84"/>
      <c r="J7560" s="84"/>
      <c r="K7560" s="84"/>
      <c r="L7560" s="82"/>
    </row>
    <row r="7561" spans="2:12" x14ac:dyDescent="0.3">
      <c r="B7561" s="82"/>
      <c r="C7561" s="82"/>
      <c r="D7561" s="82"/>
      <c r="E7561" s="133"/>
      <c r="F7561" s="84"/>
      <c r="G7561" s="84"/>
      <c r="H7561" s="82"/>
      <c r="I7561" s="84"/>
      <c r="J7561" s="84"/>
      <c r="K7561" s="84"/>
      <c r="L7561" s="82"/>
    </row>
    <row r="7562" spans="2:12" x14ac:dyDescent="0.3">
      <c r="B7562" s="82"/>
      <c r="C7562" s="82"/>
      <c r="D7562" s="82"/>
      <c r="E7562" s="133"/>
      <c r="F7562" s="84"/>
      <c r="G7562" s="84"/>
      <c r="H7562" s="82"/>
      <c r="I7562" s="84"/>
      <c r="J7562" s="84"/>
      <c r="K7562" s="84"/>
      <c r="L7562" s="82"/>
    </row>
    <row r="7563" spans="2:12" x14ac:dyDescent="0.3">
      <c r="B7563" s="82"/>
      <c r="C7563" s="82"/>
      <c r="D7563" s="82"/>
      <c r="E7563" s="133"/>
      <c r="F7563" s="84"/>
      <c r="G7563" s="84"/>
      <c r="H7563" s="82"/>
      <c r="I7563" s="84"/>
      <c r="J7563" s="84"/>
      <c r="K7563" s="84"/>
      <c r="L7563" s="82"/>
    </row>
    <row r="7564" spans="2:12" x14ac:dyDescent="0.3">
      <c r="B7564" s="82"/>
      <c r="C7564" s="82"/>
      <c r="D7564" s="82"/>
      <c r="E7564" s="133"/>
      <c r="F7564" s="84"/>
      <c r="G7564" s="84"/>
      <c r="H7564" s="82"/>
      <c r="I7564" s="84"/>
      <c r="J7564" s="84"/>
      <c r="K7564" s="84"/>
      <c r="L7564" s="82"/>
    </row>
    <row r="7565" spans="2:12" x14ac:dyDescent="0.3">
      <c r="B7565" s="82"/>
      <c r="C7565" s="82"/>
      <c r="D7565" s="82"/>
      <c r="E7565" s="133"/>
      <c r="F7565" s="84"/>
      <c r="G7565" s="84"/>
      <c r="H7565" s="82"/>
      <c r="I7565" s="84"/>
      <c r="J7565" s="84"/>
      <c r="K7565" s="84"/>
      <c r="L7565" s="82"/>
    </row>
    <row r="7566" spans="2:12" x14ac:dyDescent="0.3">
      <c r="B7566" s="82"/>
      <c r="C7566" s="82"/>
      <c r="D7566" s="82"/>
      <c r="E7566" s="133"/>
      <c r="F7566" s="84"/>
      <c r="G7566" s="84"/>
      <c r="H7566" s="82"/>
      <c r="I7566" s="84"/>
      <c r="J7566" s="84"/>
      <c r="K7566" s="84"/>
      <c r="L7566" s="82"/>
    </row>
    <row r="7567" spans="2:12" x14ac:dyDescent="0.3">
      <c r="B7567" s="82"/>
      <c r="C7567" s="82"/>
      <c r="D7567" s="82"/>
      <c r="E7567" s="133"/>
      <c r="F7567" s="84"/>
      <c r="G7567" s="84"/>
      <c r="H7567" s="82"/>
      <c r="I7567" s="84"/>
      <c r="J7567" s="84"/>
      <c r="K7567" s="84"/>
      <c r="L7567" s="82"/>
    </row>
    <row r="7568" spans="2:12" x14ac:dyDescent="0.3">
      <c r="B7568" s="82"/>
      <c r="C7568" s="82"/>
      <c r="D7568" s="82"/>
      <c r="E7568" s="133"/>
      <c r="F7568" s="84"/>
      <c r="G7568" s="84"/>
      <c r="H7568" s="82"/>
      <c r="I7568" s="84"/>
      <c r="J7568" s="84"/>
      <c r="K7568" s="84"/>
      <c r="L7568" s="82"/>
    </row>
    <row r="7569" spans="2:12" x14ac:dyDescent="0.3">
      <c r="B7569" s="82"/>
      <c r="C7569" s="82"/>
      <c r="D7569" s="82"/>
      <c r="E7569" s="133"/>
      <c r="F7569" s="84"/>
      <c r="G7569" s="84"/>
      <c r="H7569" s="82"/>
      <c r="I7569" s="84"/>
      <c r="J7569" s="84"/>
      <c r="K7569" s="84"/>
      <c r="L7569" s="82"/>
    </row>
    <row r="7570" spans="2:12" x14ac:dyDescent="0.3">
      <c r="B7570" s="82"/>
      <c r="C7570" s="82"/>
      <c r="D7570" s="82"/>
      <c r="E7570" s="133"/>
      <c r="F7570" s="84"/>
      <c r="G7570" s="84"/>
      <c r="H7570" s="82"/>
      <c r="I7570" s="84"/>
      <c r="J7570" s="84"/>
      <c r="K7570" s="84"/>
      <c r="L7570" s="82"/>
    </row>
    <row r="7571" spans="2:12" x14ac:dyDescent="0.3">
      <c r="B7571" s="82"/>
      <c r="C7571" s="82"/>
      <c r="D7571" s="82"/>
      <c r="E7571" s="133"/>
      <c r="F7571" s="84"/>
      <c r="G7571" s="84"/>
      <c r="H7571" s="82"/>
      <c r="I7571" s="84"/>
      <c r="J7571" s="84"/>
      <c r="K7571" s="84"/>
      <c r="L7571" s="82"/>
    </row>
    <row r="7572" spans="2:12" x14ac:dyDescent="0.3">
      <c r="B7572" s="82"/>
      <c r="C7572" s="82"/>
      <c r="D7572" s="82"/>
      <c r="E7572" s="133"/>
      <c r="F7572" s="84"/>
      <c r="G7572" s="84"/>
      <c r="H7572" s="82"/>
      <c r="I7572" s="84"/>
      <c r="J7572" s="84"/>
      <c r="K7572" s="84"/>
      <c r="L7572" s="82"/>
    </row>
    <row r="7573" spans="2:12" x14ac:dyDescent="0.3">
      <c r="B7573" s="82"/>
      <c r="C7573" s="82"/>
      <c r="D7573" s="82"/>
      <c r="E7573" s="133"/>
      <c r="F7573" s="84"/>
      <c r="G7573" s="84"/>
      <c r="H7573" s="82"/>
      <c r="I7573" s="84"/>
      <c r="J7573" s="84"/>
      <c r="K7573" s="84"/>
      <c r="L7573" s="82"/>
    </row>
    <row r="7574" spans="2:12" x14ac:dyDescent="0.3">
      <c r="B7574" s="82"/>
      <c r="C7574" s="82"/>
      <c r="D7574" s="82"/>
      <c r="E7574" s="133"/>
      <c r="F7574" s="84"/>
      <c r="G7574" s="84"/>
      <c r="H7574" s="82"/>
      <c r="I7574" s="84"/>
      <c r="J7574" s="84"/>
      <c r="K7574" s="84"/>
      <c r="L7574" s="82"/>
    </row>
    <row r="7575" spans="2:12" x14ac:dyDescent="0.3">
      <c r="B7575" s="82"/>
      <c r="C7575" s="82"/>
      <c r="D7575" s="82"/>
      <c r="E7575" s="133"/>
      <c r="F7575" s="84"/>
      <c r="G7575" s="84"/>
      <c r="H7575" s="82"/>
      <c r="I7575" s="84"/>
      <c r="J7575" s="84"/>
      <c r="K7575" s="84"/>
      <c r="L7575" s="82"/>
    </row>
    <row r="7576" spans="2:12" x14ac:dyDescent="0.3">
      <c r="B7576" s="82"/>
      <c r="C7576" s="82"/>
      <c r="D7576" s="82"/>
      <c r="E7576" s="133"/>
      <c r="F7576" s="84"/>
      <c r="G7576" s="84"/>
      <c r="H7576" s="82"/>
      <c r="I7576" s="84"/>
      <c r="J7576" s="84"/>
      <c r="K7576" s="84"/>
      <c r="L7576" s="82"/>
    </row>
    <row r="7577" spans="2:12" x14ac:dyDescent="0.3">
      <c r="B7577" s="82"/>
      <c r="C7577" s="82"/>
      <c r="D7577" s="82"/>
      <c r="E7577" s="133"/>
      <c r="F7577" s="84"/>
      <c r="G7577" s="84"/>
      <c r="H7577" s="82"/>
      <c r="I7577" s="84"/>
      <c r="J7577" s="84"/>
      <c r="K7577" s="84"/>
      <c r="L7577" s="82"/>
    </row>
    <row r="7578" spans="2:12" x14ac:dyDescent="0.3">
      <c r="B7578" s="82"/>
      <c r="C7578" s="82"/>
      <c r="D7578" s="82"/>
      <c r="E7578" s="133"/>
      <c r="F7578" s="84"/>
      <c r="G7578" s="84"/>
      <c r="H7578" s="82"/>
      <c r="I7578" s="84"/>
      <c r="J7578" s="84"/>
      <c r="K7578" s="84"/>
      <c r="L7578" s="82"/>
    </row>
    <row r="7579" spans="2:12" x14ac:dyDescent="0.3">
      <c r="B7579" s="82"/>
      <c r="C7579" s="82"/>
      <c r="D7579" s="82"/>
      <c r="E7579" s="133"/>
      <c r="F7579" s="84"/>
      <c r="G7579" s="84"/>
      <c r="H7579" s="82"/>
      <c r="I7579" s="84"/>
      <c r="J7579" s="84"/>
      <c r="K7579" s="84"/>
      <c r="L7579" s="82"/>
    </row>
    <row r="7580" spans="2:12" x14ac:dyDescent="0.3">
      <c r="B7580" s="82"/>
      <c r="C7580" s="82"/>
      <c r="D7580" s="82"/>
      <c r="E7580" s="133"/>
      <c r="F7580" s="84"/>
      <c r="G7580" s="84"/>
      <c r="H7580" s="82"/>
      <c r="I7580" s="84"/>
      <c r="J7580" s="84"/>
      <c r="K7580" s="84"/>
      <c r="L7580" s="82"/>
    </row>
    <row r="7581" spans="2:12" x14ac:dyDescent="0.3">
      <c r="B7581" s="82"/>
      <c r="C7581" s="82"/>
      <c r="D7581" s="82"/>
      <c r="E7581" s="133"/>
      <c r="F7581" s="84"/>
      <c r="G7581" s="84"/>
      <c r="H7581" s="82"/>
      <c r="I7581" s="84"/>
      <c r="J7581" s="84"/>
      <c r="K7581" s="84"/>
      <c r="L7581" s="82"/>
    </row>
    <row r="7582" spans="2:12" x14ac:dyDescent="0.3">
      <c r="B7582" s="82"/>
      <c r="C7582" s="82"/>
      <c r="D7582" s="82"/>
      <c r="E7582" s="133"/>
      <c r="F7582" s="84"/>
      <c r="G7582" s="84"/>
      <c r="H7582" s="82"/>
      <c r="I7582" s="84"/>
      <c r="J7582" s="84"/>
      <c r="K7582" s="84"/>
      <c r="L7582" s="82"/>
    </row>
    <row r="7583" spans="2:12" x14ac:dyDescent="0.3">
      <c r="B7583" s="82"/>
      <c r="C7583" s="82"/>
      <c r="D7583" s="82"/>
      <c r="E7583" s="133"/>
      <c r="F7583" s="84"/>
      <c r="G7583" s="84"/>
      <c r="H7583" s="82"/>
      <c r="I7583" s="84"/>
      <c r="J7583" s="84"/>
      <c r="K7583" s="84"/>
      <c r="L7583" s="82"/>
    </row>
    <row r="7584" spans="2:12" x14ac:dyDescent="0.3">
      <c r="B7584" s="82"/>
      <c r="C7584" s="82"/>
      <c r="D7584" s="82"/>
      <c r="E7584" s="133"/>
      <c r="F7584" s="84"/>
      <c r="G7584" s="84"/>
      <c r="H7584" s="82"/>
      <c r="I7584" s="84"/>
      <c r="J7584" s="84"/>
      <c r="K7584" s="84"/>
      <c r="L7584" s="82"/>
    </row>
    <row r="7585" spans="2:12" x14ac:dyDescent="0.3">
      <c r="B7585" s="82"/>
      <c r="C7585" s="82"/>
      <c r="D7585" s="82"/>
      <c r="E7585" s="133"/>
      <c r="F7585" s="84"/>
      <c r="G7585" s="84"/>
      <c r="H7585" s="82"/>
      <c r="I7585" s="84"/>
      <c r="J7585" s="84"/>
      <c r="K7585" s="84"/>
      <c r="L7585" s="82"/>
    </row>
    <row r="7586" spans="2:12" x14ac:dyDescent="0.3">
      <c r="B7586" s="82"/>
      <c r="C7586" s="82"/>
      <c r="D7586" s="82"/>
      <c r="E7586" s="133"/>
      <c r="F7586" s="84"/>
      <c r="G7586" s="84"/>
      <c r="H7586" s="82"/>
      <c r="I7586" s="84"/>
      <c r="J7586" s="84"/>
      <c r="K7586" s="84"/>
      <c r="L7586" s="82"/>
    </row>
    <row r="7587" spans="2:12" x14ac:dyDescent="0.3">
      <c r="B7587" s="82"/>
      <c r="C7587" s="82"/>
      <c r="D7587" s="82"/>
      <c r="E7587" s="133"/>
      <c r="F7587" s="84"/>
      <c r="G7587" s="84"/>
      <c r="H7587" s="82"/>
      <c r="I7587" s="84"/>
      <c r="J7587" s="84"/>
      <c r="K7587" s="84"/>
      <c r="L7587" s="82"/>
    </row>
    <row r="7588" spans="2:12" x14ac:dyDescent="0.3">
      <c r="B7588" s="82"/>
      <c r="C7588" s="82"/>
      <c r="D7588" s="82"/>
      <c r="E7588" s="133"/>
      <c r="F7588" s="84"/>
      <c r="G7588" s="84"/>
      <c r="H7588" s="82"/>
      <c r="I7588" s="84"/>
      <c r="J7588" s="84"/>
      <c r="K7588" s="84"/>
      <c r="L7588" s="82"/>
    </row>
    <row r="7589" spans="2:12" x14ac:dyDescent="0.3">
      <c r="B7589" s="82"/>
      <c r="C7589" s="82"/>
      <c r="D7589" s="82"/>
      <c r="E7589" s="133"/>
      <c r="F7589" s="84"/>
      <c r="G7589" s="84"/>
      <c r="H7589" s="82"/>
      <c r="I7589" s="84"/>
      <c r="J7589" s="84"/>
      <c r="K7589" s="84"/>
      <c r="L7589" s="82"/>
    </row>
    <row r="7590" spans="2:12" x14ac:dyDescent="0.3">
      <c r="B7590" s="82"/>
      <c r="C7590" s="82"/>
      <c r="D7590" s="82"/>
      <c r="E7590" s="133"/>
      <c r="F7590" s="84"/>
      <c r="G7590" s="84"/>
      <c r="H7590" s="82"/>
      <c r="I7590" s="84"/>
      <c r="J7590" s="84"/>
      <c r="K7590" s="84"/>
      <c r="L7590" s="82"/>
    </row>
    <row r="7591" spans="2:12" x14ac:dyDescent="0.3">
      <c r="B7591" s="82"/>
      <c r="C7591" s="82"/>
      <c r="D7591" s="82"/>
      <c r="E7591" s="133"/>
      <c r="F7591" s="84"/>
      <c r="G7591" s="84"/>
      <c r="H7591" s="82"/>
      <c r="I7591" s="84"/>
      <c r="J7591" s="84"/>
      <c r="K7591" s="84"/>
      <c r="L7591" s="82"/>
    </row>
    <row r="7592" spans="2:12" x14ac:dyDescent="0.3">
      <c r="B7592" s="82"/>
      <c r="C7592" s="82"/>
      <c r="D7592" s="82"/>
      <c r="E7592" s="133"/>
      <c r="F7592" s="84"/>
      <c r="G7592" s="84"/>
      <c r="H7592" s="82"/>
      <c r="I7592" s="84"/>
      <c r="J7592" s="84"/>
      <c r="K7592" s="84"/>
      <c r="L7592" s="82"/>
    </row>
    <row r="7593" spans="2:12" x14ac:dyDescent="0.3">
      <c r="B7593" s="82"/>
      <c r="C7593" s="82"/>
      <c r="D7593" s="82"/>
      <c r="E7593" s="133"/>
      <c r="F7593" s="84"/>
      <c r="G7593" s="84"/>
      <c r="H7593" s="82"/>
      <c r="I7593" s="84"/>
      <c r="J7593" s="84"/>
      <c r="K7593" s="84"/>
      <c r="L7593" s="82"/>
    </row>
    <row r="7594" spans="2:12" x14ac:dyDescent="0.3">
      <c r="B7594" s="82"/>
      <c r="C7594" s="82"/>
      <c r="D7594" s="82"/>
      <c r="E7594" s="133"/>
      <c r="F7594" s="84"/>
      <c r="G7594" s="84"/>
      <c r="H7594" s="82"/>
      <c r="I7594" s="84"/>
      <c r="J7594" s="84"/>
      <c r="K7594" s="84"/>
      <c r="L7594" s="82"/>
    </row>
    <row r="7595" spans="2:12" x14ac:dyDescent="0.3">
      <c r="B7595" s="82"/>
      <c r="C7595" s="82"/>
      <c r="D7595" s="82"/>
      <c r="E7595" s="133"/>
      <c r="F7595" s="84"/>
      <c r="G7595" s="84"/>
      <c r="H7595" s="82"/>
      <c r="I7595" s="84"/>
      <c r="J7595" s="84"/>
      <c r="K7595" s="84"/>
      <c r="L7595" s="82"/>
    </row>
    <row r="7596" spans="2:12" x14ac:dyDescent="0.3">
      <c r="B7596" s="82"/>
      <c r="C7596" s="82"/>
      <c r="D7596" s="82"/>
      <c r="E7596" s="133"/>
      <c r="F7596" s="84"/>
      <c r="G7596" s="84"/>
      <c r="H7596" s="82"/>
      <c r="I7596" s="84"/>
      <c r="J7596" s="84"/>
      <c r="K7596" s="84"/>
      <c r="L7596" s="82"/>
    </row>
    <row r="7597" spans="2:12" x14ac:dyDescent="0.3">
      <c r="B7597" s="82"/>
      <c r="C7597" s="82"/>
      <c r="D7597" s="82"/>
      <c r="E7597" s="133"/>
      <c r="F7597" s="84"/>
      <c r="G7597" s="84"/>
      <c r="H7597" s="82"/>
      <c r="I7597" s="84"/>
      <c r="J7597" s="84"/>
      <c r="K7597" s="84"/>
      <c r="L7597" s="82"/>
    </row>
    <row r="7598" spans="2:12" x14ac:dyDescent="0.3">
      <c r="B7598" s="82"/>
      <c r="C7598" s="82"/>
      <c r="D7598" s="82"/>
      <c r="E7598" s="133"/>
      <c r="F7598" s="84"/>
      <c r="G7598" s="84"/>
      <c r="H7598" s="82"/>
      <c r="I7598" s="84"/>
      <c r="J7598" s="84"/>
      <c r="K7598" s="84"/>
      <c r="L7598" s="82"/>
    </row>
    <row r="7599" spans="2:12" x14ac:dyDescent="0.3">
      <c r="B7599" s="82"/>
      <c r="C7599" s="82"/>
      <c r="D7599" s="82"/>
      <c r="E7599" s="133"/>
      <c r="F7599" s="84"/>
      <c r="G7599" s="84"/>
      <c r="H7599" s="82"/>
      <c r="I7599" s="84"/>
      <c r="J7599" s="84"/>
      <c r="K7599" s="84"/>
      <c r="L7599" s="82"/>
    </row>
    <row r="7600" spans="2:12" x14ac:dyDescent="0.3">
      <c r="B7600" s="82"/>
      <c r="C7600" s="82"/>
      <c r="D7600" s="82"/>
      <c r="E7600" s="133"/>
      <c r="F7600" s="84"/>
      <c r="G7600" s="84"/>
      <c r="H7600" s="82"/>
      <c r="I7600" s="84"/>
      <c r="J7600" s="84"/>
      <c r="K7600" s="84"/>
      <c r="L7600" s="82"/>
    </row>
    <row r="7601" spans="2:12" x14ac:dyDescent="0.3">
      <c r="B7601" s="82"/>
      <c r="C7601" s="82"/>
      <c r="D7601" s="82"/>
      <c r="E7601" s="133"/>
      <c r="F7601" s="84"/>
      <c r="G7601" s="84"/>
      <c r="H7601" s="82"/>
      <c r="I7601" s="84"/>
      <c r="J7601" s="84"/>
      <c r="K7601" s="84"/>
      <c r="L7601" s="82"/>
    </row>
    <row r="7602" spans="2:12" x14ac:dyDescent="0.3">
      <c r="B7602" s="82"/>
      <c r="C7602" s="82"/>
      <c r="D7602" s="82"/>
      <c r="E7602" s="133"/>
      <c r="F7602" s="84"/>
      <c r="G7602" s="84"/>
      <c r="H7602" s="82"/>
      <c r="I7602" s="84"/>
      <c r="J7602" s="84"/>
      <c r="K7602" s="84"/>
      <c r="L7602" s="82"/>
    </row>
    <row r="7603" spans="2:12" x14ac:dyDescent="0.3">
      <c r="B7603" s="82"/>
      <c r="C7603" s="82"/>
      <c r="D7603" s="82"/>
      <c r="E7603" s="133"/>
      <c r="F7603" s="84"/>
      <c r="G7603" s="84"/>
      <c r="H7603" s="82"/>
      <c r="I7603" s="84"/>
      <c r="J7603" s="84"/>
      <c r="K7603" s="84"/>
      <c r="L7603" s="82"/>
    </row>
    <row r="7604" spans="2:12" x14ac:dyDescent="0.3">
      <c r="B7604" s="82"/>
      <c r="C7604" s="82"/>
      <c r="D7604" s="82"/>
      <c r="E7604" s="133"/>
      <c r="F7604" s="84"/>
      <c r="G7604" s="84"/>
      <c r="H7604" s="82"/>
      <c r="I7604" s="84"/>
      <c r="J7604" s="84"/>
      <c r="K7604" s="84"/>
      <c r="L7604" s="82"/>
    </row>
    <row r="7605" spans="2:12" x14ac:dyDescent="0.3">
      <c r="B7605" s="82"/>
      <c r="C7605" s="82"/>
      <c r="D7605" s="82"/>
      <c r="E7605" s="133"/>
      <c r="F7605" s="84"/>
      <c r="G7605" s="84"/>
      <c r="H7605" s="82"/>
      <c r="I7605" s="84"/>
      <c r="J7605" s="84"/>
      <c r="K7605" s="84"/>
      <c r="L7605" s="82"/>
    </row>
    <row r="7606" spans="2:12" x14ac:dyDescent="0.3">
      <c r="B7606" s="82"/>
      <c r="C7606" s="82"/>
      <c r="D7606" s="82"/>
      <c r="E7606" s="133"/>
      <c r="F7606" s="84"/>
      <c r="G7606" s="84"/>
      <c r="H7606" s="82"/>
      <c r="I7606" s="84"/>
      <c r="J7606" s="84"/>
      <c r="K7606" s="84"/>
      <c r="L7606" s="82"/>
    </row>
    <row r="7607" spans="2:12" x14ac:dyDescent="0.3">
      <c r="B7607" s="82"/>
      <c r="C7607" s="82"/>
      <c r="D7607" s="82"/>
      <c r="E7607" s="133"/>
      <c r="F7607" s="84"/>
      <c r="G7607" s="84"/>
      <c r="H7607" s="82"/>
      <c r="I7607" s="84"/>
      <c r="J7607" s="84"/>
      <c r="K7607" s="84"/>
      <c r="L7607" s="82"/>
    </row>
    <row r="7608" spans="2:12" x14ac:dyDescent="0.3">
      <c r="B7608" s="82"/>
      <c r="C7608" s="82"/>
      <c r="D7608" s="82"/>
      <c r="E7608" s="133"/>
      <c r="F7608" s="84"/>
      <c r="G7608" s="84"/>
      <c r="H7608" s="82"/>
      <c r="I7608" s="84"/>
      <c r="J7608" s="84"/>
      <c r="K7608" s="84"/>
      <c r="L7608" s="82"/>
    </row>
    <row r="7609" spans="2:12" x14ac:dyDescent="0.3">
      <c r="B7609" s="82"/>
      <c r="C7609" s="82"/>
      <c r="D7609" s="82"/>
      <c r="E7609" s="133"/>
      <c r="F7609" s="84"/>
      <c r="G7609" s="84"/>
      <c r="H7609" s="82"/>
      <c r="I7609" s="84"/>
      <c r="J7609" s="84"/>
      <c r="K7609" s="84"/>
      <c r="L7609" s="82"/>
    </row>
    <row r="7610" spans="2:12" x14ac:dyDescent="0.3">
      <c r="B7610" s="82"/>
      <c r="C7610" s="82"/>
      <c r="D7610" s="82"/>
      <c r="E7610" s="133"/>
      <c r="F7610" s="84"/>
      <c r="G7610" s="84"/>
      <c r="H7610" s="82"/>
      <c r="I7610" s="84"/>
      <c r="J7610" s="84"/>
      <c r="K7610" s="84"/>
      <c r="L7610" s="82"/>
    </row>
    <row r="7611" spans="2:12" x14ac:dyDescent="0.3">
      <c r="B7611" s="82"/>
      <c r="C7611" s="82"/>
      <c r="D7611" s="82"/>
      <c r="E7611" s="133"/>
      <c r="F7611" s="84"/>
      <c r="G7611" s="84"/>
      <c r="H7611" s="82"/>
      <c r="I7611" s="84"/>
      <c r="J7611" s="84"/>
      <c r="K7611" s="84"/>
      <c r="L7611" s="82"/>
    </row>
    <row r="7612" spans="2:12" x14ac:dyDescent="0.3">
      <c r="B7612" s="82"/>
      <c r="C7612" s="82"/>
      <c r="D7612" s="82"/>
      <c r="E7612" s="133"/>
      <c r="F7612" s="84"/>
      <c r="G7612" s="84"/>
      <c r="H7612" s="82"/>
      <c r="I7612" s="84"/>
      <c r="J7612" s="84"/>
      <c r="K7612" s="84"/>
      <c r="L7612" s="82"/>
    </row>
    <row r="7613" spans="2:12" x14ac:dyDescent="0.3">
      <c r="B7613" s="82"/>
      <c r="C7613" s="82"/>
      <c r="D7613" s="82"/>
      <c r="E7613" s="133"/>
      <c r="F7613" s="84"/>
      <c r="G7613" s="84"/>
      <c r="H7613" s="82"/>
      <c r="I7613" s="84"/>
      <c r="J7613" s="84"/>
      <c r="K7613" s="84"/>
      <c r="L7613" s="82"/>
    </row>
    <row r="7614" spans="2:12" x14ac:dyDescent="0.3">
      <c r="B7614" s="82"/>
      <c r="C7614" s="82"/>
      <c r="D7614" s="82"/>
      <c r="E7614" s="133"/>
      <c r="F7614" s="84"/>
      <c r="G7614" s="84"/>
      <c r="H7614" s="82"/>
      <c r="I7614" s="84"/>
      <c r="J7614" s="84"/>
      <c r="K7614" s="84"/>
      <c r="L7614" s="82"/>
    </row>
    <row r="7615" spans="2:12" x14ac:dyDescent="0.3">
      <c r="B7615" s="82"/>
      <c r="C7615" s="82"/>
      <c r="D7615" s="82"/>
      <c r="E7615" s="133"/>
      <c r="F7615" s="84"/>
      <c r="G7615" s="84"/>
      <c r="H7615" s="82"/>
      <c r="I7615" s="84"/>
      <c r="J7615" s="84"/>
      <c r="K7615" s="84"/>
      <c r="L7615" s="82"/>
    </row>
    <row r="7616" spans="2:12" x14ac:dyDescent="0.3">
      <c r="B7616" s="82"/>
      <c r="C7616" s="82"/>
      <c r="D7616" s="82"/>
      <c r="E7616" s="133"/>
      <c r="F7616" s="84"/>
      <c r="G7616" s="84"/>
      <c r="H7616" s="82"/>
      <c r="I7616" s="84"/>
      <c r="J7616" s="84"/>
      <c r="K7616" s="84"/>
      <c r="L7616" s="82"/>
    </row>
    <row r="7617" spans="2:12" x14ac:dyDescent="0.3">
      <c r="B7617" s="82"/>
      <c r="C7617" s="82"/>
      <c r="D7617" s="82"/>
      <c r="E7617" s="133"/>
      <c r="F7617" s="84"/>
      <c r="G7617" s="84"/>
      <c r="H7617" s="82"/>
      <c r="I7617" s="84"/>
      <c r="J7617" s="84"/>
      <c r="K7617" s="84"/>
      <c r="L7617" s="82"/>
    </row>
    <row r="7618" spans="2:12" x14ac:dyDescent="0.3">
      <c r="B7618" s="82"/>
      <c r="C7618" s="82"/>
      <c r="D7618" s="82"/>
      <c r="E7618" s="133"/>
      <c r="F7618" s="84"/>
      <c r="G7618" s="84"/>
      <c r="H7618" s="82"/>
      <c r="I7618" s="84"/>
      <c r="J7618" s="84"/>
      <c r="K7618" s="84"/>
      <c r="L7618" s="82"/>
    </row>
    <row r="7619" spans="2:12" x14ac:dyDescent="0.3">
      <c r="B7619" s="82"/>
      <c r="C7619" s="82"/>
      <c r="D7619" s="82"/>
      <c r="E7619" s="133"/>
      <c r="F7619" s="84"/>
      <c r="G7619" s="84"/>
      <c r="H7619" s="82"/>
      <c r="I7619" s="84"/>
      <c r="J7619" s="84"/>
      <c r="K7619" s="84"/>
      <c r="L7619" s="82"/>
    </row>
    <row r="7620" spans="2:12" x14ac:dyDescent="0.3">
      <c r="B7620" s="82"/>
      <c r="C7620" s="82"/>
      <c r="D7620" s="82"/>
      <c r="E7620" s="133"/>
      <c r="F7620" s="84"/>
      <c r="G7620" s="84"/>
      <c r="H7620" s="82"/>
      <c r="I7620" s="84"/>
      <c r="J7620" s="84"/>
      <c r="K7620" s="84"/>
      <c r="L7620" s="82"/>
    </row>
    <row r="7621" spans="2:12" x14ac:dyDescent="0.3">
      <c r="B7621" s="82"/>
      <c r="C7621" s="82"/>
      <c r="D7621" s="82"/>
      <c r="E7621" s="133"/>
      <c r="F7621" s="84"/>
      <c r="G7621" s="84"/>
      <c r="H7621" s="82"/>
      <c r="I7621" s="84"/>
      <c r="J7621" s="84"/>
      <c r="K7621" s="84"/>
      <c r="L7621" s="82"/>
    </row>
    <row r="7622" spans="2:12" x14ac:dyDescent="0.3">
      <c r="B7622" s="82"/>
      <c r="C7622" s="82"/>
      <c r="D7622" s="82"/>
      <c r="E7622" s="133"/>
      <c r="F7622" s="84"/>
      <c r="G7622" s="84"/>
      <c r="H7622" s="82"/>
      <c r="I7622" s="84"/>
      <c r="J7622" s="84"/>
      <c r="K7622" s="84"/>
      <c r="L7622" s="82"/>
    </row>
    <row r="7623" spans="2:12" x14ac:dyDescent="0.3">
      <c r="B7623" s="82"/>
      <c r="C7623" s="82"/>
      <c r="D7623" s="82"/>
      <c r="E7623" s="133"/>
      <c r="F7623" s="84"/>
      <c r="G7623" s="84"/>
      <c r="H7623" s="82"/>
      <c r="I7623" s="84"/>
      <c r="J7623" s="84"/>
      <c r="K7623" s="84"/>
      <c r="L7623" s="82"/>
    </row>
    <row r="7624" spans="2:12" x14ac:dyDescent="0.3">
      <c r="B7624" s="82"/>
      <c r="C7624" s="82"/>
      <c r="D7624" s="82"/>
      <c r="E7624" s="133"/>
      <c r="F7624" s="84"/>
      <c r="G7624" s="84"/>
      <c r="H7624" s="82"/>
      <c r="I7624" s="84"/>
      <c r="J7624" s="84"/>
      <c r="K7624" s="84"/>
      <c r="L7624" s="82"/>
    </row>
    <row r="7625" spans="2:12" x14ac:dyDescent="0.3">
      <c r="B7625" s="82"/>
      <c r="C7625" s="82"/>
      <c r="D7625" s="82"/>
      <c r="E7625" s="133"/>
      <c r="F7625" s="84"/>
      <c r="G7625" s="84"/>
      <c r="H7625" s="82"/>
      <c r="I7625" s="84"/>
      <c r="J7625" s="84"/>
      <c r="K7625" s="84"/>
      <c r="L7625" s="82"/>
    </row>
    <row r="7626" spans="2:12" x14ac:dyDescent="0.3">
      <c r="B7626" s="82"/>
      <c r="C7626" s="82"/>
      <c r="D7626" s="82"/>
      <c r="E7626" s="133"/>
      <c r="F7626" s="84"/>
      <c r="G7626" s="84"/>
      <c r="H7626" s="82"/>
      <c r="I7626" s="84"/>
      <c r="J7626" s="84"/>
      <c r="K7626" s="84"/>
      <c r="L7626" s="82"/>
    </row>
    <row r="7627" spans="2:12" x14ac:dyDescent="0.3">
      <c r="B7627" s="82"/>
      <c r="C7627" s="82"/>
      <c r="D7627" s="82"/>
      <c r="E7627" s="133"/>
      <c r="F7627" s="84"/>
      <c r="G7627" s="84"/>
      <c r="H7627" s="82"/>
      <c r="I7627" s="84"/>
      <c r="J7627" s="84"/>
      <c r="K7627" s="84"/>
      <c r="L7627" s="82"/>
    </row>
    <row r="7628" spans="2:12" x14ac:dyDescent="0.3">
      <c r="B7628" s="82"/>
      <c r="C7628" s="82"/>
      <c r="D7628" s="82"/>
      <c r="E7628" s="133"/>
      <c r="F7628" s="84"/>
      <c r="G7628" s="84"/>
      <c r="H7628" s="82"/>
      <c r="I7628" s="84"/>
      <c r="J7628" s="84"/>
      <c r="K7628" s="84"/>
      <c r="L7628" s="82"/>
    </row>
    <row r="7629" spans="2:12" x14ac:dyDescent="0.3">
      <c r="B7629" s="82"/>
      <c r="C7629" s="82"/>
      <c r="D7629" s="82"/>
      <c r="E7629" s="133"/>
      <c r="F7629" s="84"/>
      <c r="G7629" s="84"/>
      <c r="H7629" s="82"/>
      <c r="I7629" s="84"/>
      <c r="J7629" s="84"/>
      <c r="K7629" s="84"/>
      <c r="L7629" s="82"/>
    </row>
    <row r="7630" spans="2:12" x14ac:dyDescent="0.3">
      <c r="B7630" s="82"/>
      <c r="C7630" s="82"/>
      <c r="D7630" s="82"/>
      <c r="E7630" s="133"/>
      <c r="F7630" s="84"/>
      <c r="G7630" s="84"/>
      <c r="H7630" s="82"/>
      <c r="I7630" s="84"/>
      <c r="J7630" s="84"/>
      <c r="K7630" s="84"/>
      <c r="L7630" s="82"/>
    </row>
    <row r="7631" spans="2:12" x14ac:dyDescent="0.3">
      <c r="B7631" s="82"/>
      <c r="C7631" s="82"/>
      <c r="D7631" s="82"/>
      <c r="E7631" s="133"/>
      <c r="F7631" s="84"/>
      <c r="G7631" s="84"/>
      <c r="H7631" s="82"/>
      <c r="I7631" s="84"/>
      <c r="J7631" s="84"/>
      <c r="K7631" s="84"/>
      <c r="L7631" s="82"/>
    </row>
    <row r="7632" spans="2:12" x14ac:dyDescent="0.3">
      <c r="B7632" s="82"/>
      <c r="C7632" s="82"/>
      <c r="D7632" s="82"/>
      <c r="E7632" s="133"/>
      <c r="F7632" s="84"/>
      <c r="G7632" s="84"/>
      <c r="H7632" s="82"/>
      <c r="I7632" s="84"/>
      <c r="J7632" s="84"/>
      <c r="K7632" s="84"/>
      <c r="L7632" s="82"/>
    </row>
    <row r="7633" spans="2:12" x14ac:dyDescent="0.3">
      <c r="B7633" s="82"/>
      <c r="C7633" s="82"/>
      <c r="D7633" s="82"/>
      <c r="E7633" s="133"/>
      <c r="F7633" s="84"/>
      <c r="G7633" s="84"/>
      <c r="H7633" s="82"/>
      <c r="I7633" s="84"/>
      <c r="J7633" s="84"/>
      <c r="K7633" s="84"/>
      <c r="L7633" s="82"/>
    </row>
    <row r="7634" spans="2:12" x14ac:dyDescent="0.3">
      <c r="B7634" s="82"/>
      <c r="C7634" s="82"/>
      <c r="D7634" s="82"/>
      <c r="E7634" s="133"/>
      <c r="F7634" s="84"/>
      <c r="G7634" s="84"/>
      <c r="H7634" s="82"/>
      <c r="I7634" s="84"/>
      <c r="J7634" s="84"/>
      <c r="K7634" s="84"/>
      <c r="L7634" s="82"/>
    </row>
    <row r="7635" spans="2:12" x14ac:dyDescent="0.3">
      <c r="B7635" s="82"/>
      <c r="C7635" s="82"/>
      <c r="D7635" s="82"/>
      <c r="E7635" s="133"/>
      <c r="F7635" s="84"/>
      <c r="G7635" s="84"/>
      <c r="H7635" s="82"/>
      <c r="I7635" s="84"/>
      <c r="J7635" s="84"/>
      <c r="K7635" s="84"/>
      <c r="L7635" s="82"/>
    </row>
    <row r="7636" spans="2:12" x14ac:dyDescent="0.3">
      <c r="B7636" s="82"/>
      <c r="C7636" s="82"/>
      <c r="D7636" s="82"/>
      <c r="E7636" s="133"/>
      <c r="F7636" s="84"/>
      <c r="G7636" s="84"/>
      <c r="H7636" s="82"/>
      <c r="I7636" s="84"/>
      <c r="J7636" s="84"/>
      <c r="K7636" s="84"/>
      <c r="L7636" s="82"/>
    </row>
    <row r="7637" spans="2:12" x14ac:dyDescent="0.3">
      <c r="B7637" s="82"/>
      <c r="C7637" s="82"/>
      <c r="D7637" s="82"/>
      <c r="E7637" s="133"/>
      <c r="F7637" s="84"/>
      <c r="G7637" s="84"/>
      <c r="H7637" s="82"/>
      <c r="I7637" s="84"/>
      <c r="J7637" s="84"/>
      <c r="K7637" s="84"/>
      <c r="L7637" s="82"/>
    </row>
    <row r="7638" spans="2:12" x14ac:dyDescent="0.3">
      <c r="B7638" s="82"/>
      <c r="C7638" s="82"/>
      <c r="D7638" s="82"/>
      <c r="E7638" s="133"/>
      <c r="F7638" s="84"/>
      <c r="G7638" s="84"/>
      <c r="H7638" s="82"/>
      <c r="I7638" s="84"/>
      <c r="J7638" s="84"/>
      <c r="K7638" s="84"/>
      <c r="L7638" s="82"/>
    </row>
    <row r="7639" spans="2:12" x14ac:dyDescent="0.3">
      <c r="B7639" s="82"/>
      <c r="C7639" s="82"/>
      <c r="D7639" s="82"/>
      <c r="E7639" s="133"/>
      <c r="F7639" s="84"/>
      <c r="G7639" s="84"/>
      <c r="H7639" s="82"/>
      <c r="I7639" s="84"/>
      <c r="J7639" s="84"/>
      <c r="K7639" s="84"/>
      <c r="L7639" s="82"/>
    </row>
    <row r="7640" spans="2:12" x14ac:dyDescent="0.3">
      <c r="B7640" s="82"/>
      <c r="C7640" s="82"/>
      <c r="D7640" s="82"/>
      <c r="E7640" s="133"/>
      <c r="F7640" s="84"/>
      <c r="G7640" s="84"/>
      <c r="H7640" s="82"/>
      <c r="I7640" s="84"/>
      <c r="J7640" s="84"/>
      <c r="K7640" s="84"/>
      <c r="L7640" s="82"/>
    </row>
    <row r="7641" spans="2:12" x14ac:dyDescent="0.3">
      <c r="B7641" s="82"/>
      <c r="C7641" s="82"/>
      <c r="D7641" s="82"/>
      <c r="E7641" s="133"/>
      <c r="F7641" s="84"/>
      <c r="G7641" s="84"/>
      <c r="H7641" s="82"/>
      <c r="I7641" s="84"/>
      <c r="J7641" s="84"/>
      <c r="K7641" s="84"/>
      <c r="L7641" s="82"/>
    </row>
    <row r="7642" spans="2:12" x14ac:dyDescent="0.3">
      <c r="B7642" s="82"/>
      <c r="C7642" s="82"/>
      <c r="D7642" s="82"/>
      <c r="E7642" s="133"/>
      <c r="F7642" s="84"/>
      <c r="G7642" s="84"/>
      <c r="H7642" s="82"/>
      <c r="I7642" s="84"/>
      <c r="J7642" s="84"/>
      <c r="K7642" s="84"/>
      <c r="L7642" s="82"/>
    </row>
    <row r="7643" spans="2:12" x14ac:dyDescent="0.3">
      <c r="B7643" s="82"/>
      <c r="C7643" s="82"/>
      <c r="D7643" s="82"/>
      <c r="E7643" s="133"/>
      <c r="F7643" s="84"/>
      <c r="G7643" s="84"/>
      <c r="H7643" s="82"/>
      <c r="I7643" s="84"/>
      <c r="J7643" s="84"/>
      <c r="K7643" s="84"/>
      <c r="L7643" s="82"/>
    </row>
    <row r="7644" spans="2:12" x14ac:dyDescent="0.3">
      <c r="B7644" s="82"/>
      <c r="C7644" s="82"/>
      <c r="D7644" s="82"/>
      <c r="E7644" s="133"/>
      <c r="F7644" s="84"/>
      <c r="G7644" s="84"/>
      <c r="H7644" s="82"/>
      <c r="I7644" s="84"/>
      <c r="J7644" s="84"/>
      <c r="K7644" s="84"/>
      <c r="L7644" s="82"/>
    </row>
    <row r="7645" spans="2:12" x14ac:dyDescent="0.3">
      <c r="B7645" s="82"/>
      <c r="C7645" s="82"/>
      <c r="D7645" s="82"/>
      <c r="E7645" s="133"/>
      <c r="F7645" s="84"/>
      <c r="G7645" s="84"/>
      <c r="H7645" s="82"/>
      <c r="I7645" s="84"/>
      <c r="J7645" s="84"/>
      <c r="K7645" s="84"/>
      <c r="L7645" s="82"/>
    </row>
    <row r="7646" spans="2:12" x14ac:dyDescent="0.3">
      <c r="B7646" s="82"/>
      <c r="C7646" s="82"/>
      <c r="D7646" s="82"/>
      <c r="E7646" s="133"/>
      <c r="F7646" s="84"/>
      <c r="G7646" s="84"/>
      <c r="H7646" s="82"/>
      <c r="I7646" s="84"/>
      <c r="J7646" s="84"/>
      <c r="K7646" s="84"/>
      <c r="L7646" s="82"/>
    </row>
    <row r="7647" spans="2:12" x14ac:dyDescent="0.3">
      <c r="B7647" s="82"/>
      <c r="C7647" s="82"/>
      <c r="D7647" s="82"/>
      <c r="E7647" s="133"/>
      <c r="F7647" s="84"/>
      <c r="G7647" s="84"/>
      <c r="H7647" s="82"/>
      <c r="I7647" s="84"/>
      <c r="J7647" s="84"/>
      <c r="K7647" s="84"/>
      <c r="L7647" s="82"/>
    </row>
    <row r="7648" spans="2:12" x14ac:dyDescent="0.3">
      <c r="B7648" s="82"/>
      <c r="C7648" s="82"/>
      <c r="D7648" s="82"/>
      <c r="E7648" s="133"/>
      <c r="F7648" s="84"/>
      <c r="G7648" s="84"/>
      <c r="H7648" s="82"/>
      <c r="I7648" s="84"/>
      <c r="J7648" s="84"/>
      <c r="K7648" s="84"/>
      <c r="L7648" s="82"/>
    </row>
    <row r="7649" spans="2:12" x14ac:dyDescent="0.3">
      <c r="B7649" s="82"/>
      <c r="C7649" s="82"/>
      <c r="D7649" s="82"/>
      <c r="E7649" s="133"/>
      <c r="F7649" s="84"/>
      <c r="G7649" s="84"/>
      <c r="H7649" s="82"/>
      <c r="I7649" s="84"/>
      <c r="J7649" s="84"/>
      <c r="K7649" s="84"/>
      <c r="L7649" s="82"/>
    </row>
    <row r="7650" spans="2:12" x14ac:dyDescent="0.3">
      <c r="B7650" s="82"/>
      <c r="C7650" s="82"/>
      <c r="D7650" s="82"/>
      <c r="E7650" s="133"/>
      <c r="F7650" s="84"/>
      <c r="G7650" s="84"/>
      <c r="H7650" s="82"/>
      <c r="I7650" s="84"/>
      <c r="J7650" s="84"/>
      <c r="K7650" s="84"/>
      <c r="L7650" s="82"/>
    </row>
    <row r="7651" spans="2:12" x14ac:dyDescent="0.3">
      <c r="B7651" s="82"/>
      <c r="C7651" s="82"/>
      <c r="D7651" s="82"/>
      <c r="E7651" s="133"/>
      <c r="F7651" s="84"/>
      <c r="G7651" s="84"/>
      <c r="H7651" s="82"/>
      <c r="I7651" s="84"/>
      <c r="J7651" s="84"/>
      <c r="K7651" s="84"/>
      <c r="L7651" s="82"/>
    </row>
    <row r="7652" spans="2:12" x14ac:dyDescent="0.3">
      <c r="B7652" s="82"/>
      <c r="C7652" s="82"/>
      <c r="D7652" s="82"/>
      <c r="E7652" s="133"/>
      <c r="F7652" s="84"/>
      <c r="G7652" s="84"/>
      <c r="H7652" s="82"/>
      <c r="I7652" s="84"/>
      <c r="J7652" s="84"/>
      <c r="K7652" s="84"/>
      <c r="L7652" s="82"/>
    </row>
    <row r="7653" spans="2:12" x14ac:dyDescent="0.3">
      <c r="B7653" s="82"/>
      <c r="C7653" s="82"/>
      <c r="D7653" s="82"/>
      <c r="E7653" s="133"/>
      <c r="F7653" s="84"/>
      <c r="G7653" s="84"/>
      <c r="H7653" s="82"/>
      <c r="I7653" s="84"/>
      <c r="J7653" s="84"/>
      <c r="K7653" s="84"/>
      <c r="L7653" s="82"/>
    </row>
    <row r="7654" spans="2:12" x14ac:dyDescent="0.3">
      <c r="B7654" s="82"/>
      <c r="C7654" s="82"/>
      <c r="D7654" s="82"/>
      <c r="E7654" s="133"/>
      <c r="F7654" s="84"/>
      <c r="G7654" s="84"/>
      <c r="H7654" s="82"/>
      <c r="I7654" s="84"/>
      <c r="J7654" s="84"/>
      <c r="K7654" s="84"/>
      <c r="L7654" s="82"/>
    </row>
    <row r="7655" spans="2:12" x14ac:dyDescent="0.3">
      <c r="B7655" s="82"/>
      <c r="C7655" s="82"/>
      <c r="D7655" s="82"/>
      <c r="E7655" s="133"/>
      <c r="F7655" s="84"/>
      <c r="G7655" s="84"/>
      <c r="H7655" s="82"/>
      <c r="I7655" s="84"/>
      <c r="J7655" s="84"/>
      <c r="K7655" s="84"/>
      <c r="L7655" s="82"/>
    </row>
    <row r="7656" spans="2:12" x14ac:dyDescent="0.3">
      <c r="B7656" s="82"/>
      <c r="C7656" s="82"/>
      <c r="D7656" s="82"/>
      <c r="E7656" s="133"/>
      <c r="F7656" s="84"/>
      <c r="G7656" s="84"/>
      <c r="H7656" s="82"/>
      <c r="I7656" s="84"/>
      <c r="J7656" s="84"/>
      <c r="K7656" s="84"/>
      <c r="L7656" s="82"/>
    </row>
    <row r="7657" spans="2:12" x14ac:dyDescent="0.3">
      <c r="B7657" s="82"/>
      <c r="C7657" s="82"/>
      <c r="D7657" s="82"/>
      <c r="E7657" s="133"/>
      <c r="F7657" s="84"/>
      <c r="G7657" s="84"/>
      <c r="H7657" s="82"/>
      <c r="I7657" s="84"/>
      <c r="J7657" s="84"/>
      <c r="K7657" s="84"/>
      <c r="L7657" s="82"/>
    </row>
    <row r="7658" spans="2:12" x14ac:dyDescent="0.3">
      <c r="B7658" s="82"/>
      <c r="C7658" s="82"/>
      <c r="D7658" s="82"/>
      <c r="E7658" s="133"/>
      <c r="F7658" s="84"/>
      <c r="G7658" s="84"/>
      <c r="H7658" s="82"/>
      <c r="I7658" s="84"/>
      <c r="J7658" s="84"/>
      <c r="K7658" s="84"/>
      <c r="L7658" s="82"/>
    </row>
    <row r="7659" spans="2:12" x14ac:dyDescent="0.3">
      <c r="B7659" s="82"/>
      <c r="C7659" s="82"/>
      <c r="D7659" s="82"/>
      <c r="E7659" s="133"/>
      <c r="F7659" s="84"/>
      <c r="G7659" s="84"/>
      <c r="H7659" s="82"/>
      <c r="I7659" s="84"/>
      <c r="J7659" s="84"/>
      <c r="K7659" s="84"/>
      <c r="L7659" s="82"/>
    </row>
    <row r="7660" spans="2:12" x14ac:dyDescent="0.3">
      <c r="B7660" s="82"/>
      <c r="C7660" s="82"/>
      <c r="D7660" s="82"/>
      <c r="E7660" s="133"/>
      <c r="F7660" s="84"/>
      <c r="G7660" s="84"/>
      <c r="H7660" s="82"/>
      <c r="I7660" s="84"/>
      <c r="J7660" s="84"/>
      <c r="K7660" s="84"/>
      <c r="L7660" s="82"/>
    </row>
    <row r="7661" spans="2:12" x14ac:dyDescent="0.3">
      <c r="B7661" s="82"/>
      <c r="C7661" s="82"/>
      <c r="D7661" s="82"/>
      <c r="E7661" s="133"/>
      <c r="F7661" s="84"/>
      <c r="G7661" s="84"/>
      <c r="H7661" s="82"/>
      <c r="I7661" s="84"/>
      <c r="J7661" s="84"/>
      <c r="K7661" s="84"/>
      <c r="L7661" s="82"/>
    </row>
    <row r="7662" spans="2:12" x14ac:dyDescent="0.3">
      <c r="B7662" s="82"/>
      <c r="C7662" s="82"/>
      <c r="D7662" s="82"/>
      <c r="E7662" s="133"/>
      <c r="F7662" s="84"/>
      <c r="G7662" s="84"/>
      <c r="H7662" s="82"/>
      <c r="I7662" s="84"/>
      <c r="J7662" s="84"/>
      <c r="K7662" s="84"/>
      <c r="L7662" s="82"/>
    </row>
    <row r="7663" spans="2:12" x14ac:dyDescent="0.3">
      <c r="B7663" s="82"/>
      <c r="C7663" s="82"/>
      <c r="D7663" s="82"/>
      <c r="E7663" s="133"/>
      <c r="F7663" s="84"/>
      <c r="G7663" s="84"/>
      <c r="H7663" s="82"/>
      <c r="I7663" s="84"/>
      <c r="J7663" s="84"/>
      <c r="K7663" s="84"/>
      <c r="L7663" s="82"/>
    </row>
    <row r="7664" spans="2:12" x14ac:dyDescent="0.3">
      <c r="B7664" s="82"/>
      <c r="C7664" s="82"/>
      <c r="D7664" s="82"/>
      <c r="E7664" s="133"/>
      <c r="F7664" s="84"/>
      <c r="G7664" s="84"/>
      <c r="H7664" s="82"/>
      <c r="I7664" s="84"/>
      <c r="J7664" s="84"/>
      <c r="K7664" s="84"/>
      <c r="L7664" s="82"/>
    </row>
    <row r="7665" spans="2:12" x14ac:dyDescent="0.3">
      <c r="B7665" s="82"/>
      <c r="C7665" s="82"/>
      <c r="D7665" s="82"/>
      <c r="E7665" s="133"/>
      <c r="F7665" s="84"/>
      <c r="G7665" s="84"/>
      <c r="H7665" s="82"/>
      <c r="I7665" s="84"/>
      <c r="J7665" s="84"/>
      <c r="K7665" s="84"/>
      <c r="L7665" s="82"/>
    </row>
    <row r="7666" spans="2:12" x14ac:dyDescent="0.3">
      <c r="B7666" s="82"/>
      <c r="C7666" s="82"/>
      <c r="D7666" s="82"/>
      <c r="E7666" s="133"/>
      <c r="F7666" s="84"/>
      <c r="G7666" s="84"/>
      <c r="H7666" s="82"/>
      <c r="I7666" s="84"/>
      <c r="J7666" s="84"/>
      <c r="K7666" s="84"/>
      <c r="L7666" s="82"/>
    </row>
    <row r="7667" spans="2:12" x14ac:dyDescent="0.3">
      <c r="B7667" s="82"/>
      <c r="C7667" s="82"/>
      <c r="D7667" s="82"/>
      <c r="E7667" s="133"/>
      <c r="F7667" s="84"/>
      <c r="G7667" s="84"/>
      <c r="H7667" s="82"/>
      <c r="I7667" s="84"/>
      <c r="J7667" s="84"/>
      <c r="K7667" s="84"/>
      <c r="L7667" s="82"/>
    </row>
    <row r="7668" spans="2:12" x14ac:dyDescent="0.3">
      <c r="B7668" s="82"/>
      <c r="C7668" s="82"/>
      <c r="D7668" s="82"/>
      <c r="E7668" s="133"/>
      <c r="F7668" s="84"/>
      <c r="G7668" s="84"/>
      <c r="H7668" s="82"/>
      <c r="I7668" s="84"/>
      <c r="J7668" s="84"/>
      <c r="K7668" s="84"/>
      <c r="L7668" s="82"/>
    </row>
    <row r="7669" spans="2:12" x14ac:dyDescent="0.3">
      <c r="B7669" s="82"/>
      <c r="C7669" s="82"/>
      <c r="D7669" s="82"/>
      <c r="E7669" s="133"/>
      <c r="F7669" s="84"/>
      <c r="G7669" s="84"/>
      <c r="H7669" s="82"/>
      <c r="I7669" s="84"/>
      <c r="J7669" s="84"/>
      <c r="K7669" s="84"/>
      <c r="L7669" s="82"/>
    </row>
    <row r="7670" spans="2:12" x14ac:dyDescent="0.3">
      <c r="B7670" s="82"/>
      <c r="C7670" s="82"/>
      <c r="D7670" s="82"/>
      <c r="E7670" s="133"/>
      <c r="F7670" s="84"/>
      <c r="G7670" s="84"/>
      <c r="H7670" s="82"/>
      <c r="I7670" s="84"/>
      <c r="J7670" s="84"/>
      <c r="K7670" s="84"/>
      <c r="L7670" s="82"/>
    </row>
    <row r="7671" spans="2:12" x14ac:dyDescent="0.3">
      <c r="B7671" s="82"/>
      <c r="C7671" s="82"/>
      <c r="D7671" s="82"/>
      <c r="E7671" s="133"/>
      <c r="F7671" s="84"/>
      <c r="G7671" s="84"/>
      <c r="H7671" s="82"/>
      <c r="I7671" s="84"/>
      <c r="J7671" s="84"/>
      <c r="K7671" s="84"/>
      <c r="L7671" s="82"/>
    </row>
    <row r="7672" spans="2:12" x14ac:dyDescent="0.3">
      <c r="B7672" s="82"/>
      <c r="C7672" s="82"/>
      <c r="D7672" s="82"/>
      <c r="E7672" s="133"/>
      <c r="F7672" s="84"/>
      <c r="G7672" s="84"/>
      <c r="H7672" s="82"/>
      <c r="I7672" s="84"/>
      <c r="J7672" s="84"/>
      <c r="K7672" s="84"/>
      <c r="L7672" s="82"/>
    </row>
    <row r="7673" spans="2:12" x14ac:dyDescent="0.3">
      <c r="B7673" s="82"/>
      <c r="C7673" s="82"/>
      <c r="D7673" s="82"/>
      <c r="E7673" s="133"/>
      <c r="F7673" s="84"/>
      <c r="G7673" s="84"/>
      <c r="H7673" s="82"/>
      <c r="I7673" s="84"/>
      <c r="J7673" s="84"/>
      <c r="K7673" s="84"/>
      <c r="L7673" s="82"/>
    </row>
    <row r="7674" spans="2:12" x14ac:dyDescent="0.3">
      <c r="B7674" s="82"/>
      <c r="C7674" s="82"/>
      <c r="D7674" s="82"/>
      <c r="E7674" s="133"/>
      <c r="F7674" s="84"/>
      <c r="G7674" s="84"/>
      <c r="H7674" s="82"/>
      <c r="I7674" s="84"/>
      <c r="J7674" s="84"/>
      <c r="K7674" s="84"/>
      <c r="L7674" s="82"/>
    </row>
    <row r="7675" spans="2:12" x14ac:dyDescent="0.3">
      <c r="B7675" s="82"/>
      <c r="C7675" s="82"/>
      <c r="D7675" s="82"/>
      <c r="E7675" s="133"/>
      <c r="F7675" s="84"/>
      <c r="G7675" s="84"/>
      <c r="H7675" s="82"/>
      <c r="I7675" s="84"/>
      <c r="J7675" s="84"/>
      <c r="K7675" s="84"/>
      <c r="L7675" s="82"/>
    </row>
    <row r="7676" spans="2:12" x14ac:dyDescent="0.3">
      <c r="B7676" s="82"/>
      <c r="C7676" s="82"/>
      <c r="D7676" s="82"/>
      <c r="E7676" s="133"/>
      <c r="F7676" s="84"/>
      <c r="G7676" s="84"/>
      <c r="H7676" s="82"/>
      <c r="I7676" s="84"/>
      <c r="J7676" s="84"/>
      <c r="K7676" s="84"/>
      <c r="L7676" s="82"/>
    </row>
    <row r="7677" spans="2:12" x14ac:dyDescent="0.3">
      <c r="B7677" s="82"/>
      <c r="C7677" s="82"/>
      <c r="D7677" s="82"/>
      <c r="E7677" s="133"/>
      <c r="F7677" s="84"/>
      <c r="G7677" s="84"/>
      <c r="H7677" s="82"/>
      <c r="I7677" s="84"/>
      <c r="J7677" s="84"/>
      <c r="K7677" s="84"/>
      <c r="L7677" s="82"/>
    </row>
    <row r="7678" spans="2:12" x14ac:dyDescent="0.3">
      <c r="B7678" s="82"/>
      <c r="C7678" s="82"/>
      <c r="D7678" s="82"/>
      <c r="E7678" s="133"/>
      <c r="F7678" s="84"/>
      <c r="G7678" s="84"/>
      <c r="H7678" s="82"/>
      <c r="I7678" s="84"/>
      <c r="J7678" s="84"/>
      <c r="K7678" s="84"/>
      <c r="L7678" s="82"/>
    </row>
    <row r="7679" spans="2:12" x14ac:dyDescent="0.3">
      <c r="B7679" s="82"/>
      <c r="C7679" s="82"/>
      <c r="D7679" s="82"/>
      <c r="E7679" s="133"/>
      <c r="F7679" s="84"/>
      <c r="G7679" s="84"/>
      <c r="H7679" s="82"/>
      <c r="I7679" s="84"/>
      <c r="J7679" s="84"/>
      <c r="K7679" s="84"/>
      <c r="L7679" s="82"/>
    </row>
    <row r="7680" spans="2:12" x14ac:dyDescent="0.3">
      <c r="B7680" s="82"/>
      <c r="C7680" s="82"/>
      <c r="D7680" s="82"/>
      <c r="E7680" s="133"/>
      <c r="F7680" s="84"/>
      <c r="G7680" s="84"/>
      <c r="H7680" s="82"/>
      <c r="I7680" s="84"/>
      <c r="J7680" s="84"/>
      <c r="K7680" s="84"/>
      <c r="L7680" s="82"/>
    </row>
    <row r="7681" spans="2:12" x14ac:dyDescent="0.3">
      <c r="B7681" s="82"/>
      <c r="C7681" s="82"/>
      <c r="D7681" s="82"/>
      <c r="E7681" s="133"/>
      <c r="F7681" s="84"/>
      <c r="G7681" s="84"/>
      <c r="H7681" s="82"/>
      <c r="I7681" s="84"/>
      <c r="J7681" s="84"/>
      <c r="K7681" s="84"/>
      <c r="L7681" s="82"/>
    </row>
    <row r="7682" spans="2:12" x14ac:dyDescent="0.3">
      <c r="B7682" s="82"/>
      <c r="C7682" s="82"/>
      <c r="D7682" s="82"/>
      <c r="E7682" s="133"/>
      <c r="F7682" s="84"/>
      <c r="G7682" s="84"/>
      <c r="H7682" s="82"/>
      <c r="I7682" s="84"/>
      <c r="J7682" s="84"/>
      <c r="K7682" s="84"/>
      <c r="L7682" s="82"/>
    </row>
    <row r="7683" spans="2:12" x14ac:dyDescent="0.3">
      <c r="B7683" s="82"/>
      <c r="C7683" s="82"/>
      <c r="D7683" s="82"/>
      <c r="E7683" s="133"/>
      <c r="F7683" s="84"/>
      <c r="G7683" s="84"/>
      <c r="H7683" s="82"/>
      <c r="I7683" s="84"/>
      <c r="J7683" s="84"/>
      <c r="K7683" s="84"/>
      <c r="L7683" s="82"/>
    </row>
    <row r="7684" spans="2:12" x14ac:dyDescent="0.3">
      <c r="B7684" s="82"/>
      <c r="C7684" s="82"/>
      <c r="D7684" s="82"/>
      <c r="E7684" s="133"/>
      <c r="F7684" s="84"/>
      <c r="G7684" s="84"/>
      <c r="H7684" s="82"/>
      <c r="I7684" s="84"/>
      <c r="J7684" s="84"/>
      <c r="K7684" s="84"/>
      <c r="L7684" s="82"/>
    </row>
    <row r="7685" spans="2:12" x14ac:dyDescent="0.3">
      <c r="B7685" s="82"/>
      <c r="C7685" s="82"/>
      <c r="D7685" s="82"/>
      <c r="E7685" s="133"/>
      <c r="F7685" s="84"/>
      <c r="G7685" s="84"/>
      <c r="H7685" s="82"/>
      <c r="I7685" s="84"/>
      <c r="J7685" s="84"/>
      <c r="K7685" s="84"/>
      <c r="L7685" s="82"/>
    </row>
    <row r="7686" spans="2:12" x14ac:dyDescent="0.3">
      <c r="B7686" s="82"/>
      <c r="C7686" s="82"/>
      <c r="D7686" s="82"/>
      <c r="E7686" s="133"/>
      <c r="F7686" s="84"/>
      <c r="G7686" s="84"/>
      <c r="H7686" s="82"/>
      <c r="I7686" s="84"/>
      <c r="J7686" s="84"/>
      <c r="K7686" s="84"/>
      <c r="L7686" s="82"/>
    </row>
    <row r="7687" spans="2:12" x14ac:dyDescent="0.3">
      <c r="B7687" s="82"/>
      <c r="C7687" s="82"/>
      <c r="D7687" s="82"/>
      <c r="E7687" s="133"/>
      <c r="F7687" s="84"/>
      <c r="G7687" s="84"/>
      <c r="H7687" s="82"/>
      <c r="I7687" s="84"/>
      <c r="J7687" s="84"/>
      <c r="K7687" s="84"/>
      <c r="L7687" s="82"/>
    </row>
    <row r="7688" spans="2:12" x14ac:dyDescent="0.3">
      <c r="B7688" s="82"/>
      <c r="C7688" s="82"/>
      <c r="D7688" s="82"/>
      <c r="E7688" s="133"/>
      <c r="F7688" s="84"/>
      <c r="G7688" s="84"/>
      <c r="H7688" s="82"/>
      <c r="I7688" s="84"/>
      <c r="J7688" s="84"/>
      <c r="K7688" s="84"/>
      <c r="L7688" s="82"/>
    </row>
    <row r="7689" spans="2:12" x14ac:dyDescent="0.3">
      <c r="B7689" s="82"/>
      <c r="C7689" s="82"/>
      <c r="D7689" s="82"/>
      <c r="E7689" s="133"/>
      <c r="F7689" s="84"/>
      <c r="G7689" s="84"/>
      <c r="H7689" s="82"/>
      <c r="I7689" s="84"/>
      <c r="J7689" s="84"/>
      <c r="K7689" s="84"/>
      <c r="L7689" s="82"/>
    </row>
    <row r="7690" spans="2:12" x14ac:dyDescent="0.3">
      <c r="B7690" s="82"/>
      <c r="C7690" s="82"/>
      <c r="D7690" s="82"/>
      <c r="E7690" s="133"/>
      <c r="F7690" s="84"/>
      <c r="G7690" s="84"/>
      <c r="H7690" s="82"/>
      <c r="I7690" s="84"/>
      <c r="J7690" s="84"/>
      <c r="K7690" s="84"/>
      <c r="L7690" s="82"/>
    </row>
    <row r="7691" spans="2:12" x14ac:dyDescent="0.3">
      <c r="B7691" s="82"/>
      <c r="C7691" s="82"/>
      <c r="D7691" s="82"/>
      <c r="E7691" s="133"/>
      <c r="F7691" s="84"/>
      <c r="G7691" s="84"/>
      <c r="H7691" s="82"/>
      <c r="I7691" s="84"/>
      <c r="J7691" s="84"/>
      <c r="K7691" s="84"/>
      <c r="L7691" s="82"/>
    </row>
    <row r="7692" spans="2:12" x14ac:dyDescent="0.3">
      <c r="B7692" s="82"/>
      <c r="C7692" s="82"/>
      <c r="D7692" s="82"/>
      <c r="E7692" s="133"/>
      <c r="F7692" s="84"/>
      <c r="G7692" s="84"/>
      <c r="H7692" s="82"/>
      <c r="I7692" s="84"/>
      <c r="J7692" s="84"/>
      <c r="K7692" s="84"/>
      <c r="L7692" s="82"/>
    </row>
    <row r="7693" spans="2:12" x14ac:dyDescent="0.3">
      <c r="B7693" s="82"/>
      <c r="C7693" s="82"/>
      <c r="D7693" s="82"/>
      <c r="E7693" s="133"/>
      <c r="F7693" s="84"/>
      <c r="G7693" s="84"/>
      <c r="H7693" s="82"/>
      <c r="I7693" s="84"/>
      <c r="J7693" s="84"/>
      <c r="K7693" s="84"/>
      <c r="L7693" s="82"/>
    </row>
    <row r="7694" spans="2:12" x14ac:dyDescent="0.3">
      <c r="B7694" s="82"/>
      <c r="C7694" s="82"/>
      <c r="D7694" s="82"/>
      <c r="E7694" s="133"/>
      <c r="F7694" s="84"/>
      <c r="G7694" s="84"/>
      <c r="H7694" s="82"/>
      <c r="I7694" s="84"/>
      <c r="J7694" s="84"/>
      <c r="K7694" s="84"/>
      <c r="L7694" s="82"/>
    </row>
    <row r="7695" spans="2:12" x14ac:dyDescent="0.3">
      <c r="B7695" s="82"/>
      <c r="C7695" s="82"/>
      <c r="D7695" s="82"/>
      <c r="E7695" s="133"/>
      <c r="F7695" s="84"/>
      <c r="G7695" s="84"/>
      <c r="H7695" s="82"/>
      <c r="I7695" s="84"/>
      <c r="J7695" s="84"/>
      <c r="K7695" s="84"/>
      <c r="L7695" s="82"/>
    </row>
    <row r="7696" spans="2:12" x14ac:dyDescent="0.3">
      <c r="B7696" s="82"/>
      <c r="C7696" s="82"/>
      <c r="D7696" s="82"/>
      <c r="E7696" s="133"/>
      <c r="F7696" s="84"/>
      <c r="G7696" s="84"/>
      <c r="H7696" s="82"/>
      <c r="I7696" s="84"/>
      <c r="J7696" s="84"/>
      <c r="K7696" s="84"/>
      <c r="L7696" s="82"/>
    </row>
    <row r="7697" spans="2:12" x14ac:dyDescent="0.3">
      <c r="B7697" s="82"/>
      <c r="C7697" s="82"/>
      <c r="D7697" s="82"/>
      <c r="E7697" s="133"/>
      <c r="F7697" s="84"/>
      <c r="G7697" s="84"/>
      <c r="H7697" s="82"/>
      <c r="I7697" s="84"/>
      <c r="J7697" s="84"/>
      <c r="K7697" s="84"/>
      <c r="L7697" s="82"/>
    </row>
    <row r="7698" spans="2:12" x14ac:dyDescent="0.3">
      <c r="B7698" s="82"/>
      <c r="C7698" s="82"/>
      <c r="D7698" s="82"/>
      <c r="E7698" s="133"/>
      <c r="F7698" s="84"/>
      <c r="G7698" s="84"/>
      <c r="H7698" s="82"/>
      <c r="I7698" s="84"/>
      <c r="J7698" s="84"/>
      <c r="K7698" s="84"/>
      <c r="L7698" s="82"/>
    </row>
    <row r="7699" spans="2:12" x14ac:dyDescent="0.3">
      <c r="B7699" s="82"/>
      <c r="C7699" s="82"/>
      <c r="D7699" s="82"/>
      <c r="E7699" s="133"/>
      <c r="F7699" s="84"/>
      <c r="G7699" s="84"/>
      <c r="H7699" s="82"/>
      <c r="I7699" s="84"/>
      <c r="J7699" s="84"/>
      <c r="K7699" s="84"/>
      <c r="L7699" s="82"/>
    </row>
    <row r="7700" spans="2:12" x14ac:dyDescent="0.3">
      <c r="B7700" s="82"/>
      <c r="C7700" s="82"/>
      <c r="D7700" s="82"/>
      <c r="E7700" s="133"/>
      <c r="F7700" s="84"/>
      <c r="G7700" s="84"/>
      <c r="H7700" s="82"/>
      <c r="I7700" s="84"/>
      <c r="J7700" s="84"/>
      <c r="K7700" s="84"/>
      <c r="L7700" s="82"/>
    </row>
    <row r="7701" spans="2:12" x14ac:dyDescent="0.3">
      <c r="B7701" s="82"/>
      <c r="C7701" s="82"/>
      <c r="D7701" s="82"/>
      <c r="E7701" s="133"/>
      <c r="F7701" s="84"/>
      <c r="G7701" s="84"/>
      <c r="H7701" s="82"/>
      <c r="I7701" s="84"/>
      <c r="J7701" s="84"/>
      <c r="K7701" s="84"/>
      <c r="L7701" s="82"/>
    </row>
    <row r="7702" spans="2:12" x14ac:dyDescent="0.3">
      <c r="B7702" s="82"/>
      <c r="C7702" s="82"/>
      <c r="D7702" s="82"/>
      <c r="E7702" s="133"/>
      <c r="F7702" s="84"/>
      <c r="G7702" s="84"/>
      <c r="H7702" s="82"/>
      <c r="I7702" s="84"/>
      <c r="J7702" s="84"/>
      <c r="K7702" s="84"/>
      <c r="L7702" s="82"/>
    </row>
    <row r="7703" spans="2:12" x14ac:dyDescent="0.3">
      <c r="B7703" s="82"/>
      <c r="C7703" s="82"/>
      <c r="D7703" s="82"/>
      <c r="E7703" s="133"/>
      <c r="F7703" s="84"/>
      <c r="G7703" s="84"/>
      <c r="H7703" s="82"/>
      <c r="I7703" s="84"/>
      <c r="J7703" s="84"/>
      <c r="K7703" s="84"/>
      <c r="L7703" s="82"/>
    </row>
    <row r="7704" spans="2:12" x14ac:dyDescent="0.3">
      <c r="B7704" s="82"/>
      <c r="C7704" s="82"/>
      <c r="D7704" s="82"/>
      <c r="E7704" s="133"/>
      <c r="F7704" s="84"/>
      <c r="G7704" s="84"/>
      <c r="H7704" s="82"/>
      <c r="I7704" s="84"/>
      <c r="J7704" s="84"/>
      <c r="K7704" s="84"/>
      <c r="L7704" s="82"/>
    </row>
    <row r="7705" spans="2:12" x14ac:dyDescent="0.3">
      <c r="B7705" s="82"/>
      <c r="C7705" s="82"/>
      <c r="D7705" s="82"/>
      <c r="E7705" s="133"/>
      <c r="F7705" s="84"/>
      <c r="G7705" s="84"/>
      <c r="H7705" s="82"/>
      <c r="I7705" s="84"/>
      <c r="J7705" s="84"/>
      <c r="K7705" s="84"/>
      <c r="L7705" s="82"/>
    </row>
    <row r="7706" spans="2:12" x14ac:dyDescent="0.3">
      <c r="B7706" s="82"/>
      <c r="C7706" s="82"/>
      <c r="D7706" s="82"/>
      <c r="E7706" s="133"/>
      <c r="F7706" s="84"/>
      <c r="G7706" s="84"/>
      <c r="H7706" s="82"/>
      <c r="I7706" s="84"/>
      <c r="J7706" s="84"/>
      <c r="K7706" s="84"/>
      <c r="L7706" s="82"/>
    </row>
    <row r="7707" spans="2:12" x14ac:dyDescent="0.3">
      <c r="B7707" s="82"/>
      <c r="C7707" s="82"/>
      <c r="D7707" s="82"/>
      <c r="E7707" s="133"/>
      <c r="F7707" s="84"/>
      <c r="G7707" s="84"/>
      <c r="H7707" s="82"/>
      <c r="I7707" s="84"/>
      <c r="J7707" s="84"/>
      <c r="K7707" s="84"/>
      <c r="L7707" s="82"/>
    </row>
    <row r="7708" spans="2:12" x14ac:dyDescent="0.3">
      <c r="B7708" s="82"/>
      <c r="C7708" s="82"/>
      <c r="D7708" s="82"/>
      <c r="E7708" s="133"/>
      <c r="F7708" s="84"/>
      <c r="G7708" s="84"/>
      <c r="H7708" s="82"/>
      <c r="I7708" s="84"/>
      <c r="J7708" s="84"/>
      <c r="K7708" s="84"/>
      <c r="L7708" s="82"/>
    </row>
    <row r="7709" spans="2:12" x14ac:dyDescent="0.3">
      <c r="B7709" s="82"/>
      <c r="C7709" s="82"/>
      <c r="D7709" s="82"/>
      <c r="E7709" s="133"/>
      <c r="F7709" s="84"/>
      <c r="G7709" s="84"/>
      <c r="H7709" s="82"/>
      <c r="I7709" s="84"/>
      <c r="J7709" s="84"/>
      <c r="K7709" s="84"/>
      <c r="L7709" s="82"/>
    </row>
    <row r="7710" spans="2:12" x14ac:dyDescent="0.3">
      <c r="B7710" s="82"/>
      <c r="C7710" s="82"/>
      <c r="D7710" s="82"/>
      <c r="E7710" s="133"/>
      <c r="F7710" s="84"/>
      <c r="G7710" s="84"/>
      <c r="H7710" s="82"/>
      <c r="I7710" s="84"/>
      <c r="J7710" s="84"/>
      <c r="K7710" s="84"/>
      <c r="L7710" s="82"/>
    </row>
    <row r="7711" spans="2:12" x14ac:dyDescent="0.3">
      <c r="B7711" s="82"/>
      <c r="C7711" s="82"/>
      <c r="D7711" s="82"/>
      <c r="E7711" s="133"/>
      <c r="F7711" s="84"/>
      <c r="G7711" s="84"/>
      <c r="H7711" s="82"/>
      <c r="I7711" s="84"/>
      <c r="J7711" s="84"/>
      <c r="K7711" s="84"/>
      <c r="L7711" s="82"/>
    </row>
    <row r="7712" spans="2:12" x14ac:dyDescent="0.3">
      <c r="B7712" s="82"/>
      <c r="C7712" s="82"/>
      <c r="D7712" s="82"/>
      <c r="E7712" s="133"/>
      <c r="F7712" s="84"/>
      <c r="G7712" s="84"/>
      <c r="H7712" s="82"/>
      <c r="I7712" s="84"/>
      <c r="J7712" s="84"/>
      <c r="K7712" s="84"/>
      <c r="L7712" s="82"/>
    </row>
    <row r="7713" spans="2:12" x14ac:dyDescent="0.3">
      <c r="B7713" s="82"/>
      <c r="C7713" s="82"/>
      <c r="D7713" s="82"/>
      <c r="E7713" s="133"/>
      <c r="F7713" s="84"/>
      <c r="G7713" s="84"/>
      <c r="H7713" s="82"/>
      <c r="I7713" s="84"/>
      <c r="J7713" s="84"/>
      <c r="K7713" s="84"/>
      <c r="L7713" s="82"/>
    </row>
    <row r="7714" spans="2:12" x14ac:dyDescent="0.3">
      <c r="B7714" s="82"/>
      <c r="C7714" s="82"/>
      <c r="D7714" s="82"/>
      <c r="E7714" s="133"/>
      <c r="F7714" s="84"/>
      <c r="G7714" s="84"/>
      <c r="H7714" s="82"/>
      <c r="I7714" s="84"/>
      <c r="J7714" s="84"/>
      <c r="K7714" s="84"/>
      <c r="L7714" s="82"/>
    </row>
    <row r="7715" spans="2:12" x14ac:dyDescent="0.3">
      <c r="B7715" s="82"/>
      <c r="C7715" s="82"/>
      <c r="D7715" s="82"/>
      <c r="E7715" s="133"/>
      <c r="F7715" s="84"/>
      <c r="G7715" s="84"/>
      <c r="H7715" s="82"/>
      <c r="I7715" s="84"/>
      <c r="J7715" s="84"/>
      <c r="K7715" s="84"/>
      <c r="L7715" s="82"/>
    </row>
    <row r="7716" spans="2:12" x14ac:dyDescent="0.3">
      <c r="B7716" s="82"/>
      <c r="C7716" s="82"/>
      <c r="D7716" s="82"/>
      <c r="E7716" s="133"/>
      <c r="F7716" s="84"/>
      <c r="G7716" s="84"/>
      <c r="H7716" s="82"/>
      <c r="I7716" s="84"/>
      <c r="J7716" s="84"/>
      <c r="K7716" s="84"/>
      <c r="L7716" s="82"/>
    </row>
    <row r="7717" spans="2:12" x14ac:dyDescent="0.3">
      <c r="B7717" s="82"/>
      <c r="C7717" s="82"/>
      <c r="D7717" s="82"/>
      <c r="E7717" s="133"/>
      <c r="F7717" s="84"/>
      <c r="G7717" s="84"/>
      <c r="H7717" s="82"/>
      <c r="I7717" s="84"/>
      <c r="J7717" s="84"/>
      <c r="K7717" s="84"/>
      <c r="L7717" s="82"/>
    </row>
    <row r="7718" spans="2:12" x14ac:dyDescent="0.3">
      <c r="B7718" s="82"/>
      <c r="C7718" s="82"/>
      <c r="D7718" s="82"/>
      <c r="E7718" s="133"/>
      <c r="F7718" s="84"/>
      <c r="G7718" s="84"/>
      <c r="H7718" s="82"/>
      <c r="I7718" s="84"/>
      <c r="J7718" s="84"/>
      <c r="K7718" s="84"/>
      <c r="L7718" s="82"/>
    </row>
    <row r="7719" spans="2:12" x14ac:dyDescent="0.3">
      <c r="B7719" s="82"/>
      <c r="C7719" s="82"/>
      <c r="D7719" s="82"/>
      <c r="E7719" s="133"/>
      <c r="F7719" s="84"/>
      <c r="G7719" s="84"/>
      <c r="H7719" s="82"/>
      <c r="I7719" s="84"/>
      <c r="J7719" s="84"/>
      <c r="K7719" s="84"/>
      <c r="L7719" s="82"/>
    </row>
    <row r="7720" spans="2:12" x14ac:dyDescent="0.3">
      <c r="B7720" s="82"/>
      <c r="C7720" s="82"/>
      <c r="D7720" s="82"/>
      <c r="E7720" s="133"/>
      <c r="F7720" s="84"/>
      <c r="G7720" s="84"/>
      <c r="H7720" s="82"/>
      <c r="I7720" s="84"/>
      <c r="J7720" s="84"/>
      <c r="K7720" s="84"/>
      <c r="L7720" s="82"/>
    </row>
    <row r="7721" spans="2:12" x14ac:dyDescent="0.3">
      <c r="B7721" s="82"/>
      <c r="C7721" s="82"/>
      <c r="D7721" s="82"/>
      <c r="E7721" s="133"/>
      <c r="F7721" s="84"/>
      <c r="G7721" s="84"/>
      <c r="H7721" s="82"/>
      <c r="I7721" s="84"/>
      <c r="J7721" s="84"/>
      <c r="K7721" s="84"/>
      <c r="L7721" s="82"/>
    </row>
    <row r="7722" spans="2:12" x14ac:dyDescent="0.3">
      <c r="B7722" s="82"/>
      <c r="C7722" s="82"/>
      <c r="D7722" s="82"/>
      <c r="E7722" s="133"/>
      <c r="F7722" s="84"/>
      <c r="G7722" s="84"/>
      <c r="H7722" s="82"/>
      <c r="I7722" s="84"/>
      <c r="J7722" s="84"/>
      <c r="K7722" s="84"/>
      <c r="L7722" s="82"/>
    </row>
    <row r="7723" spans="2:12" x14ac:dyDescent="0.3">
      <c r="B7723" s="82"/>
      <c r="C7723" s="82"/>
      <c r="D7723" s="82"/>
      <c r="E7723" s="133"/>
      <c r="F7723" s="84"/>
      <c r="G7723" s="84"/>
      <c r="H7723" s="82"/>
      <c r="I7723" s="84"/>
      <c r="J7723" s="84"/>
      <c r="K7723" s="84"/>
      <c r="L7723" s="82"/>
    </row>
    <row r="7724" spans="2:12" x14ac:dyDescent="0.3">
      <c r="B7724" s="82"/>
      <c r="C7724" s="82"/>
      <c r="D7724" s="82"/>
      <c r="E7724" s="133"/>
      <c r="F7724" s="84"/>
      <c r="G7724" s="84"/>
      <c r="H7724" s="82"/>
      <c r="I7724" s="84"/>
      <c r="J7724" s="84"/>
      <c r="K7724" s="84"/>
      <c r="L7724" s="82"/>
    </row>
    <row r="7725" spans="2:12" x14ac:dyDescent="0.3">
      <c r="B7725" s="82"/>
      <c r="C7725" s="82"/>
      <c r="D7725" s="82"/>
      <c r="E7725" s="133"/>
      <c r="F7725" s="84"/>
      <c r="G7725" s="84"/>
      <c r="H7725" s="82"/>
      <c r="I7725" s="84"/>
      <c r="J7725" s="84"/>
      <c r="K7725" s="84"/>
      <c r="L7725" s="82"/>
    </row>
    <row r="7726" spans="2:12" x14ac:dyDescent="0.3">
      <c r="B7726" s="82"/>
      <c r="C7726" s="82"/>
      <c r="D7726" s="82"/>
      <c r="E7726" s="133"/>
      <c r="F7726" s="84"/>
      <c r="G7726" s="84"/>
      <c r="H7726" s="82"/>
      <c r="I7726" s="84"/>
      <c r="J7726" s="84"/>
      <c r="K7726" s="84"/>
      <c r="L7726" s="82"/>
    </row>
    <row r="7727" spans="2:12" x14ac:dyDescent="0.3">
      <c r="B7727" s="82"/>
      <c r="C7727" s="82"/>
      <c r="D7727" s="82"/>
      <c r="E7727" s="133"/>
      <c r="F7727" s="84"/>
      <c r="G7727" s="84"/>
      <c r="H7727" s="82"/>
      <c r="I7727" s="84"/>
      <c r="J7727" s="84"/>
      <c r="K7727" s="84"/>
      <c r="L7727" s="82"/>
    </row>
    <row r="7728" spans="2:12" x14ac:dyDescent="0.3">
      <c r="B7728" s="82"/>
      <c r="C7728" s="82"/>
      <c r="D7728" s="82"/>
      <c r="E7728" s="133"/>
      <c r="F7728" s="84"/>
      <c r="G7728" s="84"/>
      <c r="H7728" s="82"/>
      <c r="I7728" s="84"/>
      <c r="J7728" s="84"/>
      <c r="K7728" s="84"/>
      <c r="L7728" s="82"/>
    </row>
    <row r="7729" spans="2:12" x14ac:dyDescent="0.3">
      <c r="B7729" s="82"/>
      <c r="C7729" s="82"/>
      <c r="D7729" s="82"/>
      <c r="E7729" s="133"/>
      <c r="F7729" s="84"/>
      <c r="G7729" s="84"/>
      <c r="H7729" s="82"/>
      <c r="I7729" s="84"/>
      <c r="J7729" s="84"/>
      <c r="K7729" s="84"/>
      <c r="L7729" s="82"/>
    </row>
    <row r="7730" spans="2:12" x14ac:dyDescent="0.3">
      <c r="B7730" s="82"/>
      <c r="C7730" s="82"/>
      <c r="D7730" s="82"/>
      <c r="E7730" s="133"/>
      <c r="F7730" s="84"/>
      <c r="G7730" s="84"/>
      <c r="H7730" s="82"/>
      <c r="I7730" s="84"/>
      <c r="J7730" s="84"/>
      <c r="K7730" s="84"/>
      <c r="L7730" s="82"/>
    </row>
    <row r="7731" spans="2:12" x14ac:dyDescent="0.3">
      <c r="B7731" s="82"/>
      <c r="C7731" s="82"/>
      <c r="D7731" s="82"/>
      <c r="E7731" s="133"/>
      <c r="F7731" s="84"/>
      <c r="G7731" s="84"/>
      <c r="H7731" s="82"/>
      <c r="I7731" s="84"/>
      <c r="J7731" s="84"/>
      <c r="K7731" s="84"/>
      <c r="L7731" s="82"/>
    </row>
    <row r="7732" spans="2:12" x14ac:dyDescent="0.3">
      <c r="B7732" s="82"/>
      <c r="C7732" s="82"/>
      <c r="D7732" s="82"/>
      <c r="E7732" s="133"/>
      <c r="F7732" s="84"/>
      <c r="G7732" s="84"/>
      <c r="H7732" s="82"/>
      <c r="I7732" s="84"/>
      <c r="J7732" s="84"/>
      <c r="K7732" s="84"/>
      <c r="L7732" s="82"/>
    </row>
    <row r="7733" spans="2:12" x14ac:dyDescent="0.3">
      <c r="B7733" s="82"/>
      <c r="C7733" s="82"/>
      <c r="D7733" s="82"/>
      <c r="E7733" s="133"/>
      <c r="F7733" s="84"/>
      <c r="G7733" s="84"/>
      <c r="H7733" s="82"/>
      <c r="I7733" s="84"/>
      <c r="J7733" s="84"/>
      <c r="K7733" s="84"/>
      <c r="L7733" s="82"/>
    </row>
    <row r="7734" spans="2:12" x14ac:dyDescent="0.3">
      <c r="B7734" s="82"/>
      <c r="C7734" s="82"/>
      <c r="D7734" s="82"/>
      <c r="E7734" s="133"/>
      <c r="F7734" s="84"/>
      <c r="G7734" s="84"/>
      <c r="H7734" s="82"/>
      <c r="I7734" s="84"/>
      <c r="J7734" s="84"/>
      <c r="K7734" s="84"/>
      <c r="L7734" s="82"/>
    </row>
    <row r="7735" spans="2:12" x14ac:dyDescent="0.3">
      <c r="B7735" s="82"/>
      <c r="C7735" s="82"/>
      <c r="D7735" s="82"/>
      <c r="E7735" s="133"/>
      <c r="F7735" s="84"/>
      <c r="G7735" s="84"/>
      <c r="H7735" s="82"/>
      <c r="I7735" s="84"/>
      <c r="J7735" s="84"/>
      <c r="K7735" s="84"/>
      <c r="L7735" s="82"/>
    </row>
    <row r="7736" spans="2:12" x14ac:dyDescent="0.3">
      <c r="B7736" s="82"/>
      <c r="C7736" s="82"/>
      <c r="D7736" s="82"/>
      <c r="E7736" s="133"/>
      <c r="F7736" s="84"/>
      <c r="G7736" s="84"/>
      <c r="H7736" s="82"/>
      <c r="I7736" s="84"/>
      <c r="J7736" s="84"/>
      <c r="K7736" s="84"/>
      <c r="L7736" s="82"/>
    </row>
    <row r="7737" spans="2:12" x14ac:dyDescent="0.3">
      <c r="B7737" s="82"/>
      <c r="C7737" s="82"/>
      <c r="D7737" s="82"/>
      <c r="E7737" s="133"/>
      <c r="F7737" s="84"/>
      <c r="G7737" s="84"/>
      <c r="H7737" s="82"/>
      <c r="I7737" s="84"/>
      <c r="J7737" s="84"/>
      <c r="K7737" s="84"/>
      <c r="L7737" s="82"/>
    </row>
    <row r="7738" spans="2:12" x14ac:dyDescent="0.3">
      <c r="B7738" s="82"/>
      <c r="C7738" s="82"/>
      <c r="D7738" s="82"/>
      <c r="E7738" s="133"/>
      <c r="F7738" s="84"/>
      <c r="G7738" s="84"/>
      <c r="H7738" s="82"/>
      <c r="I7738" s="84"/>
      <c r="J7738" s="84"/>
      <c r="K7738" s="84"/>
      <c r="L7738" s="82"/>
    </row>
    <row r="7739" spans="2:12" x14ac:dyDescent="0.3">
      <c r="B7739" s="82"/>
      <c r="C7739" s="82"/>
      <c r="D7739" s="82"/>
      <c r="E7739" s="133"/>
      <c r="F7739" s="84"/>
      <c r="G7739" s="84"/>
      <c r="H7739" s="82"/>
      <c r="I7739" s="84"/>
      <c r="J7739" s="84"/>
      <c r="K7739" s="84"/>
      <c r="L7739" s="82"/>
    </row>
    <row r="7740" spans="2:12" x14ac:dyDescent="0.3">
      <c r="B7740" s="82"/>
      <c r="C7740" s="82"/>
      <c r="D7740" s="82"/>
      <c r="E7740" s="133"/>
      <c r="F7740" s="84"/>
      <c r="G7740" s="84"/>
      <c r="H7740" s="82"/>
      <c r="I7740" s="84"/>
      <c r="J7740" s="84"/>
      <c r="K7740" s="84"/>
      <c r="L7740" s="82"/>
    </row>
    <row r="7741" spans="2:12" x14ac:dyDescent="0.3">
      <c r="B7741" s="82"/>
      <c r="C7741" s="82"/>
      <c r="D7741" s="82"/>
      <c r="E7741" s="133"/>
      <c r="F7741" s="84"/>
      <c r="G7741" s="84"/>
      <c r="H7741" s="82"/>
      <c r="I7741" s="84"/>
      <c r="J7741" s="84"/>
      <c r="K7741" s="84"/>
      <c r="L7741" s="82"/>
    </row>
    <row r="7742" spans="2:12" x14ac:dyDescent="0.3">
      <c r="B7742" s="82"/>
      <c r="C7742" s="82"/>
      <c r="D7742" s="82"/>
      <c r="E7742" s="133"/>
      <c r="F7742" s="84"/>
      <c r="G7742" s="84"/>
      <c r="H7742" s="82"/>
      <c r="I7742" s="84"/>
      <c r="J7742" s="84"/>
      <c r="K7742" s="84"/>
      <c r="L7742" s="82"/>
    </row>
    <row r="7743" spans="2:12" x14ac:dyDescent="0.3">
      <c r="B7743" s="82"/>
      <c r="C7743" s="82"/>
      <c r="D7743" s="82"/>
      <c r="E7743" s="133"/>
      <c r="F7743" s="84"/>
      <c r="G7743" s="84"/>
      <c r="H7743" s="82"/>
      <c r="I7743" s="84"/>
      <c r="J7743" s="84"/>
      <c r="K7743" s="84"/>
      <c r="L7743" s="82"/>
    </row>
    <row r="7744" spans="2:12" x14ac:dyDescent="0.3">
      <c r="B7744" s="82"/>
      <c r="C7744" s="82"/>
      <c r="D7744" s="82"/>
      <c r="E7744" s="133"/>
      <c r="F7744" s="84"/>
      <c r="G7744" s="84"/>
      <c r="H7744" s="82"/>
      <c r="I7744" s="84"/>
      <c r="J7744" s="84"/>
      <c r="K7744" s="84"/>
      <c r="L7744" s="82"/>
    </row>
    <row r="7745" spans="2:12" x14ac:dyDescent="0.3">
      <c r="B7745" s="82"/>
      <c r="C7745" s="82"/>
      <c r="D7745" s="82"/>
      <c r="E7745" s="133"/>
      <c r="F7745" s="84"/>
      <c r="G7745" s="84"/>
      <c r="H7745" s="82"/>
      <c r="I7745" s="84"/>
      <c r="J7745" s="84"/>
      <c r="K7745" s="84"/>
      <c r="L7745" s="82"/>
    </row>
    <row r="7746" spans="2:12" x14ac:dyDescent="0.3">
      <c r="B7746" s="82"/>
      <c r="C7746" s="82"/>
      <c r="D7746" s="82"/>
      <c r="E7746" s="133"/>
      <c r="F7746" s="84"/>
      <c r="G7746" s="84"/>
      <c r="H7746" s="82"/>
      <c r="I7746" s="84"/>
      <c r="J7746" s="84"/>
      <c r="K7746" s="84"/>
      <c r="L7746" s="82"/>
    </row>
    <row r="7747" spans="2:12" x14ac:dyDescent="0.3">
      <c r="B7747" s="82"/>
      <c r="C7747" s="82"/>
      <c r="D7747" s="82"/>
      <c r="E7747" s="133"/>
      <c r="F7747" s="84"/>
      <c r="G7747" s="84"/>
      <c r="H7747" s="82"/>
      <c r="I7747" s="84"/>
      <c r="J7747" s="84"/>
      <c r="K7747" s="84"/>
      <c r="L7747" s="82"/>
    </row>
    <row r="7748" spans="2:12" x14ac:dyDescent="0.3">
      <c r="B7748" s="82"/>
      <c r="C7748" s="82"/>
      <c r="D7748" s="82"/>
      <c r="E7748" s="133"/>
      <c r="F7748" s="84"/>
      <c r="G7748" s="84"/>
      <c r="H7748" s="82"/>
      <c r="I7748" s="84"/>
      <c r="J7748" s="84"/>
      <c r="K7748" s="84"/>
      <c r="L7748" s="82"/>
    </row>
    <row r="7749" spans="2:12" x14ac:dyDescent="0.3">
      <c r="B7749" s="82"/>
      <c r="C7749" s="82"/>
      <c r="D7749" s="82"/>
      <c r="E7749" s="133"/>
      <c r="F7749" s="84"/>
      <c r="G7749" s="84"/>
      <c r="H7749" s="82"/>
      <c r="I7749" s="84"/>
      <c r="J7749" s="84"/>
      <c r="K7749" s="84"/>
      <c r="L7749" s="82"/>
    </row>
    <row r="7750" spans="2:12" x14ac:dyDescent="0.3">
      <c r="B7750" s="82"/>
      <c r="C7750" s="82"/>
      <c r="D7750" s="82"/>
      <c r="E7750" s="133"/>
      <c r="F7750" s="84"/>
      <c r="G7750" s="84"/>
      <c r="H7750" s="82"/>
      <c r="I7750" s="84"/>
      <c r="J7750" s="84"/>
      <c r="K7750" s="84"/>
      <c r="L7750" s="82"/>
    </row>
    <row r="7751" spans="2:12" x14ac:dyDescent="0.3">
      <c r="B7751" s="82"/>
      <c r="C7751" s="82"/>
      <c r="D7751" s="82"/>
      <c r="E7751" s="133"/>
      <c r="F7751" s="84"/>
      <c r="G7751" s="84"/>
      <c r="H7751" s="82"/>
      <c r="I7751" s="84"/>
      <c r="J7751" s="84"/>
      <c r="K7751" s="84"/>
      <c r="L7751" s="82"/>
    </row>
    <row r="7752" spans="2:12" x14ac:dyDescent="0.3">
      <c r="B7752" s="82"/>
      <c r="C7752" s="82"/>
      <c r="D7752" s="82"/>
      <c r="E7752" s="133"/>
      <c r="F7752" s="84"/>
      <c r="G7752" s="84"/>
      <c r="H7752" s="82"/>
      <c r="I7752" s="84"/>
      <c r="J7752" s="84"/>
      <c r="K7752" s="84"/>
      <c r="L7752" s="82"/>
    </row>
    <row r="7753" spans="2:12" x14ac:dyDescent="0.3">
      <c r="B7753" s="82"/>
      <c r="C7753" s="82"/>
      <c r="D7753" s="82"/>
      <c r="E7753" s="133"/>
      <c r="F7753" s="84"/>
      <c r="G7753" s="84"/>
      <c r="H7753" s="82"/>
      <c r="I7753" s="84"/>
      <c r="J7753" s="84"/>
      <c r="K7753" s="84"/>
      <c r="L7753" s="82"/>
    </row>
    <row r="7754" spans="2:12" x14ac:dyDescent="0.3">
      <c r="B7754" s="82"/>
      <c r="C7754" s="82"/>
      <c r="D7754" s="82"/>
      <c r="E7754" s="133"/>
      <c r="F7754" s="84"/>
      <c r="G7754" s="84"/>
      <c r="H7754" s="82"/>
      <c r="I7754" s="84"/>
      <c r="J7754" s="84"/>
      <c r="K7754" s="84"/>
      <c r="L7754" s="82"/>
    </row>
    <row r="7755" spans="2:12" x14ac:dyDescent="0.3">
      <c r="B7755" s="82"/>
      <c r="C7755" s="82"/>
      <c r="D7755" s="82"/>
      <c r="E7755" s="133"/>
      <c r="F7755" s="84"/>
      <c r="G7755" s="84"/>
      <c r="H7755" s="82"/>
      <c r="I7755" s="84"/>
      <c r="J7755" s="84"/>
      <c r="K7755" s="84"/>
      <c r="L7755" s="82"/>
    </row>
    <row r="7756" spans="2:12" x14ac:dyDescent="0.3">
      <c r="B7756" s="82"/>
      <c r="C7756" s="82"/>
      <c r="D7756" s="82"/>
      <c r="E7756" s="133"/>
      <c r="F7756" s="84"/>
      <c r="G7756" s="84"/>
      <c r="H7756" s="82"/>
      <c r="I7756" s="84"/>
      <c r="J7756" s="84"/>
      <c r="K7756" s="84"/>
      <c r="L7756" s="82"/>
    </row>
    <row r="7757" spans="2:12" x14ac:dyDescent="0.3">
      <c r="B7757" s="82"/>
      <c r="C7757" s="82"/>
      <c r="D7757" s="82"/>
      <c r="E7757" s="133"/>
      <c r="F7757" s="84"/>
      <c r="G7757" s="84"/>
      <c r="H7757" s="82"/>
      <c r="I7757" s="84"/>
      <c r="J7757" s="84"/>
      <c r="K7757" s="84"/>
      <c r="L7757" s="82"/>
    </row>
    <row r="7758" spans="2:12" x14ac:dyDescent="0.3">
      <c r="B7758" s="82"/>
      <c r="C7758" s="82"/>
      <c r="D7758" s="82"/>
      <c r="E7758" s="133"/>
      <c r="F7758" s="84"/>
      <c r="G7758" s="84"/>
      <c r="H7758" s="82"/>
      <c r="I7758" s="84"/>
      <c r="J7758" s="84"/>
      <c r="K7758" s="84"/>
      <c r="L7758" s="82"/>
    </row>
    <row r="7759" spans="2:12" x14ac:dyDescent="0.3">
      <c r="B7759" s="82"/>
      <c r="C7759" s="82"/>
      <c r="D7759" s="82"/>
      <c r="E7759" s="133"/>
      <c r="F7759" s="84"/>
      <c r="G7759" s="84"/>
      <c r="H7759" s="82"/>
      <c r="I7759" s="84"/>
      <c r="J7759" s="84"/>
      <c r="K7759" s="84"/>
      <c r="L7759" s="82"/>
    </row>
    <row r="7760" spans="2:12" x14ac:dyDescent="0.3">
      <c r="B7760" s="82"/>
      <c r="C7760" s="82"/>
      <c r="D7760" s="82"/>
      <c r="E7760" s="133"/>
      <c r="F7760" s="84"/>
      <c r="G7760" s="84"/>
      <c r="H7760" s="82"/>
      <c r="I7760" s="84"/>
      <c r="J7760" s="84"/>
      <c r="K7760" s="84"/>
      <c r="L7760" s="82"/>
    </row>
    <row r="7761" spans="2:12" x14ac:dyDescent="0.3">
      <c r="B7761" s="82"/>
      <c r="C7761" s="82"/>
      <c r="D7761" s="82"/>
      <c r="E7761" s="133"/>
      <c r="F7761" s="84"/>
      <c r="G7761" s="84"/>
      <c r="H7761" s="82"/>
      <c r="I7761" s="84"/>
      <c r="J7761" s="84"/>
      <c r="K7761" s="84"/>
      <c r="L7761" s="82"/>
    </row>
    <row r="7762" spans="2:12" x14ac:dyDescent="0.3">
      <c r="B7762" s="82"/>
      <c r="C7762" s="82"/>
      <c r="D7762" s="82"/>
      <c r="E7762" s="133"/>
      <c r="F7762" s="84"/>
      <c r="G7762" s="84"/>
      <c r="H7762" s="82"/>
      <c r="I7762" s="84"/>
      <c r="J7762" s="84"/>
      <c r="K7762" s="84"/>
      <c r="L7762" s="82"/>
    </row>
    <row r="7763" spans="2:12" x14ac:dyDescent="0.3">
      <c r="B7763" s="82"/>
      <c r="C7763" s="82"/>
      <c r="D7763" s="82"/>
      <c r="E7763" s="133"/>
      <c r="F7763" s="84"/>
      <c r="G7763" s="84"/>
      <c r="H7763" s="82"/>
      <c r="I7763" s="84"/>
      <c r="J7763" s="84"/>
      <c r="K7763" s="84"/>
      <c r="L7763" s="82"/>
    </row>
    <row r="7764" spans="2:12" x14ac:dyDescent="0.3">
      <c r="B7764" s="82"/>
      <c r="C7764" s="82"/>
      <c r="D7764" s="82"/>
      <c r="E7764" s="133"/>
      <c r="F7764" s="84"/>
      <c r="G7764" s="84"/>
      <c r="H7764" s="82"/>
      <c r="I7764" s="84"/>
      <c r="J7764" s="84"/>
      <c r="K7764" s="84"/>
      <c r="L7764" s="82"/>
    </row>
    <row r="7765" spans="2:12" x14ac:dyDescent="0.3">
      <c r="B7765" s="82"/>
      <c r="C7765" s="82"/>
      <c r="D7765" s="82"/>
      <c r="E7765" s="133"/>
      <c r="F7765" s="84"/>
      <c r="G7765" s="84"/>
      <c r="H7765" s="82"/>
      <c r="I7765" s="84"/>
      <c r="J7765" s="84"/>
      <c r="K7765" s="84"/>
      <c r="L7765" s="82"/>
    </row>
    <row r="7766" spans="2:12" x14ac:dyDescent="0.3">
      <c r="B7766" s="82"/>
      <c r="C7766" s="82"/>
      <c r="D7766" s="82"/>
      <c r="E7766" s="133"/>
      <c r="F7766" s="84"/>
      <c r="G7766" s="84"/>
      <c r="H7766" s="82"/>
      <c r="I7766" s="84"/>
      <c r="J7766" s="84"/>
      <c r="K7766" s="84"/>
      <c r="L7766" s="82"/>
    </row>
    <row r="7767" spans="2:12" x14ac:dyDescent="0.3">
      <c r="B7767" s="82"/>
      <c r="C7767" s="82"/>
      <c r="D7767" s="82"/>
      <c r="E7767" s="133"/>
      <c r="F7767" s="84"/>
      <c r="G7767" s="84"/>
      <c r="H7767" s="82"/>
      <c r="I7767" s="84"/>
      <c r="J7767" s="84"/>
      <c r="K7767" s="84"/>
      <c r="L7767" s="82"/>
    </row>
    <row r="7768" spans="2:12" x14ac:dyDescent="0.3">
      <c r="B7768" s="82"/>
      <c r="C7768" s="82"/>
      <c r="D7768" s="82"/>
      <c r="E7768" s="133"/>
      <c r="F7768" s="84"/>
      <c r="G7768" s="84"/>
      <c r="H7768" s="82"/>
      <c r="I7768" s="84"/>
      <c r="J7768" s="84"/>
      <c r="K7768" s="84"/>
      <c r="L7768" s="82"/>
    </row>
    <row r="7769" spans="2:12" x14ac:dyDescent="0.3">
      <c r="B7769" s="82"/>
      <c r="C7769" s="82"/>
      <c r="D7769" s="82"/>
      <c r="E7769" s="133"/>
      <c r="F7769" s="84"/>
      <c r="G7769" s="84"/>
      <c r="H7769" s="82"/>
      <c r="I7769" s="84"/>
      <c r="J7769" s="84"/>
      <c r="K7769" s="84"/>
      <c r="L7769" s="82"/>
    </row>
    <row r="7770" spans="2:12" x14ac:dyDescent="0.3">
      <c r="B7770" s="82"/>
      <c r="C7770" s="82"/>
      <c r="D7770" s="82"/>
      <c r="E7770" s="133"/>
      <c r="F7770" s="84"/>
      <c r="G7770" s="84"/>
      <c r="H7770" s="82"/>
      <c r="I7770" s="84"/>
      <c r="J7770" s="84"/>
      <c r="K7770" s="84"/>
      <c r="L7770" s="82"/>
    </row>
    <row r="7771" spans="2:12" x14ac:dyDescent="0.3">
      <c r="B7771" s="82"/>
      <c r="C7771" s="82"/>
      <c r="D7771" s="82"/>
      <c r="E7771" s="133"/>
      <c r="F7771" s="84"/>
      <c r="G7771" s="84"/>
      <c r="H7771" s="82"/>
      <c r="I7771" s="84"/>
      <c r="J7771" s="84"/>
      <c r="K7771" s="84"/>
      <c r="L7771" s="82"/>
    </row>
    <row r="7772" spans="2:12" x14ac:dyDescent="0.3">
      <c r="B7772" s="82"/>
      <c r="C7772" s="82"/>
      <c r="D7772" s="82"/>
      <c r="E7772" s="133"/>
      <c r="F7772" s="84"/>
      <c r="G7772" s="84"/>
      <c r="H7772" s="82"/>
      <c r="I7772" s="84"/>
      <c r="J7772" s="84"/>
      <c r="K7772" s="84"/>
      <c r="L7772" s="82"/>
    </row>
    <row r="7773" spans="2:12" x14ac:dyDescent="0.3">
      <c r="B7773" s="82"/>
      <c r="C7773" s="82"/>
      <c r="D7773" s="82"/>
      <c r="E7773" s="133"/>
      <c r="F7773" s="84"/>
      <c r="G7773" s="84"/>
      <c r="H7773" s="82"/>
      <c r="I7773" s="84"/>
      <c r="J7773" s="84"/>
      <c r="K7773" s="84"/>
      <c r="L7773" s="82"/>
    </row>
    <row r="7774" spans="2:12" x14ac:dyDescent="0.3">
      <c r="B7774" s="82"/>
      <c r="C7774" s="82"/>
      <c r="D7774" s="82"/>
      <c r="E7774" s="133"/>
      <c r="F7774" s="84"/>
      <c r="G7774" s="84"/>
      <c r="H7774" s="82"/>
      <c r="I7774" s="84"/>
      <c r="J7774" s="84"/>
      <c r="K7774" s="84"/>
      <c r="L7774" s="82"/>
    </row>
    <row r="7775" spans="2:12" x14ac:dyDescent="0.3">
      <c r="B7775" s="82"/>
      <c r="C7775" s="82"/>
      <c r="D7775" s="82"/>
      <c r="E7775" s="133"/>
      <c r="F7775" s="84"/>
      <c r="G7775" s="84"/>
      <c r="H7775" s="82"/>
      <c r="I7775" s="84"/>
      <c r="J7775" s="84"/>
      <c r="K7775" s="84"/>
      <c r="L7775" s="82"/>
    </row>
    <row r="7776" spans="2:12" x14ac:dyDescent="0.3">
      <c r="B7776" s="82"/>
      <c r="C7776" s="82"/>
      <c r="D7776" s="82"/>
      <c r="E7776" s="133"/>
      <c r="F7776" s="84"/>
      <c r="G7776" s="84"/>
      <c r="H7776" s="82"/>
      <c r="I7776" s="84"/>
      <c r="J7776" s="84"/>
      <c r="K7776" s="84"/>
      <c r="L7776" s="82"/>
    </row>
    <row r="7777" spans="2:12" x14ac:dyDescent="0.3">
      <c r="B7777" s="82"/>
      <c r="C7777" s="82"/>
      <c r="D7777" s="82"/>
      <c r="E7777" s="133"/>
      <c r="F7777" s="84"/>
      <c r="G7777" s="84"/>
      <c r="H7777" s="82"/>
      <c r="I7777" s="84"/>
      <c r="J7777" s="84"/>
      <c r="K7777" s="84"/>
      <c r="L7777" s="82"/>
    </row>
    <row r="7778" spans="2:12" x14ac:dyDescent="0.3">
      <c r="B7778" s="82"/>
      <c r="C7778" s="82"/>
      <c r="D7778" s="82"/>
      <c r="E7778" s="133"/>
      <c r="F7778" s="84"/>
      <c r="G7778" s="84"/>
      <c r="H7778" s="82"/>
      <c r="I7778" s="84"/>
      <c r="J7778" s="84"/>
      <c r="K7778" s="84"/>
      <c r="L7778" s="82"/>
    </row>
    <row r="7779" spans="2:12" x14ac:dyDescent="0.3">
      <c r="B7779" s="82"/>
      <c r="C7779" s="82"/>
      <c r="D7779" s="82"/>
      <c r="E7779" s="133"/>
      <c r="F7779" s="84"/>
      <c r="G7779" s="84"/>
      <c r="H7779" s="82"/>
      <c r="I7779" s="84"/>
      <c r="J7779" s="84"/>
      <c r="K7779" s="84"/>
      <c r="L7779" s="82"/>
    </row>
    <row r="7780" spans="2:12" x14ac:dyDescent="0.3">
      <c r="B7780" s="82"/>
      <c r="C7780" s="82"/>
      <c r="D7780" s="82"/>
      <c r="E7780" s="133"/>
      <c r="F7780" s="84"/>
      <c r="G7780" s="84"/>
      <c r="H7780" s="82"/>
      <c r="I7780" s="84"/>
      <c r="J7780" s="84"/>
      <c r="K7780" s="84"/>
      <c r="L7780" s="82"/>
    </row>
    <row r="7781" spans="2:12" x14ac:dyDescent="0.3">
      <c r="B7781" s="82"/>
      <c r="C7781" s="82"/>
      <c r="D7781" s="82"/>
      <c r="E7781" s="133"/>
      <c r="F7781" s="84"/>
      <c r="G7781" s="84"/>
      <c r="H7781" s="82"/>
      <c r="I7781" s="84"/>
      <c r="J7781" s="84"/>
      <c r="K7781" s="84"/>
      <c r="L7781" s="82"/>
    </row>
    <row r="7782" spans="2:12" x14ac:dyDescent="0.3">
      <c r="B7782" s="82"/>
      <c r="C7782" s="82"/>
      <c r="D7782" s="82"/>
      <c r="E7782" s="133"/>
      <c r="F7782" s="84"/>
      <c r="G7782" s="84"/>
      <c r="H7782" s="82"/>
      <c r="I7782" s="84"/>
      <c r="J7782" s="84"/>
      <c r="K7782" s="84"/>
      <c r="L7782" s="82"/>
    </row>
    <row r="7783" spans="2:12" x14ac:dyDescent="0.3">
      <c r="B7783" s="82"/>
      <c r="C7783" s="82"/>
      <c r="D7783" s="82"/>
      <c r="E7783" s="133"/>
      <c r="F7783" s="84"/>
      <c r="G7783" s="84"/>
      <c r="H7783" s="82"/>
      <c r="I7783" s="84"/>
      <c r="J7783" s="84"/>
      <c r="K7783" s="84"/>
      <c r="L7783" s="82"/>
    </row>
    <row r="7784" spans="2:12" x14ac:dyDescent="0.3">
      <c r="B7784" s="82"/>
      <c r="C7784" s="82"/>
      <c r="D7784" s="82"/>
      <c r="E7784" s="133"/>
      <c r="F7784" s="84"/>
      <c r="G7784" s="84"/>
      <c r="H7784" s="82"/>
      <c r="I7784" s="84"/>
      <c r="J7784" s="84"/>
      <c r="K7784" s="84"/>
      <c r="L7784" s="82"/>
    </row>
    <row r="7785" spans="2:12" x14ac:dyDescent="0.3">
      <c r="B7785" s="82"/>
      <c r="C7785" s="82"/>
      <c r="D7785" s="82"/>
      <c r="E7785" s="133"/>
      <c r="F7785" s="84"/>
      <c r="G7785" s="84"/>
      <c r="H7785" s="82"/>
      <c r="I7785" s="84"/>
      <c r="J7785" s="84"/>
      <c r="K7785" s="84"/>
      <c r="L7785" s="82"/>
    </row>
    <row r="7786" spans="2:12" x14ac:dyDescent="0.3">
      <c r="B7786" s="82"/>
      <c r="C7786" s="82"/>
      <c r="D7786" s="82"/>
      <c r="E7786" s="133"/>
      <c r="F7786" s="84"/>
      <c r="G7786" s="84"/>
      <c r="H7786" s="82"/>
      <c r="I7786" s="84"/>
      <c r="J7786" s="84"/>
      <c r="K7786" s="84"/>
      <c r="L7786" s="82"/>
    </row>
    <row r="7787" spans="2:12" x14ac:dyDescent="0.3">
      <c r="B7787" s="82"/>
      <c r="C7787" s="82"/>
      <c r="D7787" s="82"/>
      <c r="E7787" s="133"/>
      <c r="F7787" s="84"/>
      <c r="G7787" s="84"/>
      <c r="H7787" s="82"/>
      <c r="I7787" s="84"/>
      <c r="J7787" s="84"/>
      <c r="K7787" s="84"/>
      <c r="L7787" s="82"/>
    </row>
    <row r="7788" spans="2:12" x14ac:dyDescent="0.3">
      <c r="B7788" s="82"/>
      <c r="C7788" s="82"/>
      <c r="D7788" s="82"/>
      <c r="E7788" s="133"/>
      <c r="F7788" s="84"/>
      <c r="G7788" s="84"/>
      <c r="H7788" s="82"/>
      <c r="I7788" s="84"/>
      <c r="J7788" s="84"/>
      <c r="K7788" s="84"/>
      <c r="L7788" s="82"/>
    </row>
    <row r="7789" spans="2:12" x14ac:dyDescent="0.3">
      <c r="B7789" s="82"/>
      <c r="C7789" s="82"/>
      <c r="D7789" s="82"/>
      <c r="E7789" s="133"/>
      <c r="F7789" s="84"/>
      <c r="G7789" s="84"/>
      <c r="H7789" s="82"/>
      <c r="I7789" s="84"/>
      <c r="J7789" s="84"/>
      <c r="K7789" s="84"/>
      <c r="L7789" s="82"/>
    </row>
    <row r="7790" spans="2:12" x14ac:dyDescent="0.3">
      <c r="B7790" s="82"/>
      <c r="C7790" s="82"/>
      <c r="D7790" s="82"/>
      <c r="E7790" s="133"/>
      <c r="F7790" s="84"/>
      <c r="G7790" s="84"/>
      <c r="H7790" s="82"/>
      <c r="I7790" s="84"/>
      <c r="J7790" s="84"/>
      <c r="K7790" s="84"/>
      <c r="L7790" s="82"/>
    </row>
    <row r="7791" spans="2:12" x14ac:dyDescent="0.3">
      <c r="B7791" s="82"/>
      <c r="C7791" s="82"/>
      <c r="D7791" s="82"/>
      <c r="E7791" s="133"/>
      <c r="F7791" s="84"/>
      <c r="G7791" s="84"/>
      <c r="H7791" s="82"/>
      <c r="I7791" s="84"/>
      <c r="J7791" s="84"/>
      <c r="K7791" s="84"/>
      <c r="L7791" s="82"/>
    </row>
    <row r="7792" spans="2:12" x14ac:dyDescent="0.3">
      <c r="B7792" s="82"/>
      <c r="C7792" s="82"/>
      <c r="D7792" s="82"/>
      <c r="E7792" s="133"/>
      <c r="F7792" s="84"/>
      <c r="G7792" s="84"/>
      <c r="H7792" s="82"/>
      <c r="I7792" s="84"/>
      <c r="J7792" s="84"/>
      <c r="K7792" s="84"/>
      <c r="L7792" s="82"/>
    </row>
    <row r="7793" spans="2:12" x14ac:dyDescent="0.3">
      <c r="B7793" s="82"/>
      <c r="C7793" s="82"/>
      <c r="D7793" s="82"/>
      <c r="E7793" s="133"/>
      <c r="F7793" s="84"/>
      <c r="G7793" s="84"/>
      <c r="H7793" s="82"/>
      <c r="I7793" s="84"/>
      <c r="J7793" s="84"/>
      <c r="K7793" s="84"/>
      <c r="L7793" s="82"/>
    </row>
    <row r="7794" spans="2:12" x14ac:dyDescent="0.3">
      <c r="B7794" s="82"/>
      <c r="C7794" s="82"/>
      <c r="D7794" s="82"/>
      <c r="E7794" s="133"/>
      <c r="F7794" s="84"/>
      <c r="G7794" s="84"/>
      <c r="H7794" s="82"/>
      <c r="I7794" s="84"/>
      <c r="J7794" s="84"/>
      <c r="K7794" s="84"/>
      <c r="L7794" s="82"/>
    </row>
    <row r="7795" spans="2:12" x14ac:dyDescent="0.3">
      <c r="B7795" s="82"/>
      <c r="C7795" s="82"/>
      <c r="D7795" s="82"/>
      <c r="E7795" s="133"/>
      <c r="F7795" s="84"/>
      <c r="G7795" s="84"/>
      <c r="H7795" s="82"/>
      <c r="I7795" s="84"/>
      <c r="J7795" s="84"/>
      <c r="K7795" s="84"/>
      <c r="L7795" s="82"/>
    </row>
    <row r="7796" spans="2:12" x14ac:dyDescent="0.3">
      <c r="B7796" s="82"/>
      <c r="C7796" s="82"/>
      <c r="D7796" s="82"/>
      <c r="E7796" s="133"/>
      <c r="F7796" s="84"/>
      <c r="G7796" s="84"/>
      <c r="H7796" s="82"/>
      <c r="I7796" s="84"/>
      <c r="J7796" s="84"/>
      <c r="K7796" s="84"/>
      <c r="L7796" s="82"/>
    </row>
    <row r="7797" spans="2:12" x14ac:dyDescent="0.3">
      <c r="B7797" s="82"/>
      <c r="C7797" s="82"/>
      <c r="D7797" s="82"/>
      <c r="E7797" s="133"/>
      <c r="F7797" s="84"/>
      <c r="G7797" s="84"/>
      <c r="H7797" s="82"/>
      <c r="I7797" s="84"/>
      <c r="J7797" s="84"/>
      <c r="K7797" s="84"/>
      <c r="L7797" s="82"/>
    </row>
    <row r="7798" spans="2:12" x14ac:dyDescent="0.3">
      <c r="B7798" s="82"/>
      <c r="C7798" s="82"/>
      <c r="D7798" s="82"/>
      <c r="E7798" s="133"/>
      <c r="F7798" s="84"/>
      <c r="G7798" s="84"/>
      <c r="H7798" s="82"/>
      <c r="I7798" s="84"/>
      <c r="J7798" s="84"/>
      <c r="K7798" s="84"/>
      <c r="L7798" s="82"/>
    </row>
    <row r="7799" spans="2:12" x14ac:dyDescent="0.3">
      <c r="B7799" s="82"/>
      <c r="C7799" s="82"/>
      <c r="D7799" s="82"/>
      <c r="E7799" s="133"/>
      <c r="F7799" s="84"/>
      <c r="G7799" s="84"/>
      <c r="H7799" s="82"/>
      <c r="I7799" s="84"/>
      <c r="J7799" s="84"/>
      <c r="K7799" s="84"/>
      <c r="L7799" s="82"/>
    </row>
    <row r="7800" spans="2:12" x14ac:dyDescent="0.3">
      <c r="B7800" s="82"/>
      <c r="C7800" s="82"/>
      <c r="D7800" s="82"/>
      <c r="E7800" s="133"/>
      <c r="F7800" s="84"/>
      <c r="G7800" s="84"/>
      <c r="H7800" s="82"/>
      <c r="I7800" s="84"/>
      <c r="J7800" s="84"/>
      <c r="K7800" s="84"/>
      <c r="L7800" s="82"/>
    </row>
    <row r="7801" spans="2:12" x14ac:dyDescent="0.3">
      <c r="B7801" s="82"/>
      <c r="C7801" s="82"/>
      <c r="D7801" s="82"/>
      <c r="E7801" s="133"/>
      <c r="F7801" s="84"/>
      <c r="G7801" s="84"/>
      <c r="H7801" s="82"/>
      <c r="I7801" s="84"/>
      <c r="J7801" s="84"/>
      <c r="K7801" s="84"/>
      <c r="L7801" s="82"/>
    </row>
    <row r="7802" spans="2:12" x14ac:dyDescent="0.3">
      <c r="B7802" s="82"/>
      <c r="C7802" s="82"/>
      <c r="D7802" s="82"/>
      <c r="E7802" s="133"/>
      <c r="F7802" s="84"/>
      <c r="G7802" s="84"/>
      <c r="H7802" s="82"/>
      <c r="I7802" s="84"/>
      <c r="J7802" s="84"/>
      <c r="K7802" s="84"/>
      <c r="L7802" s="82"/>
    </row>
    <row r="7803" spans="2:12" x14ac:dyDescent="0.3">
      <c r="B7803" s="82"/>
      <c r="C7803" s="82"/>
      <c r="D7803" s="82"/>
      <c r="E7803" s="133"/>
      <c r="F7803" s="84"/>
      <c r="G7803" s="84"/>
      <c r="H7803" s="82"/>
      <c r="I7803" s="84"/>
      <c r="J7803" s="84"/>
      <c r="K7803" s="84"/>
      <c r="L7803" s="82"/>
    </row>
    <row r="7804" spans="2:12" x14ac:dyDescent="0.3">
      <c r="B7804" s="82"/>
      <c r="C7804" s="82"/>
      <c r="D7804" s="82"/>
      <c r="E7804" s="133"/>
      <c r="F7804" s="84"/>
      <c r="G7804" s="84"/>
      <c r="H7804" s="82"/>
      <c r="I7804" s="84"/>
      <c r="J7804" s="84"/>
      <c r="K7804" s="84"/>
      <c r="L7804" s="82"/>
    </row>
    <row r="7805" spans="2:12" x14ac:dyDescent="0.3">
      <c r="B7805" s="82"/>
      <c r="C7805" s="82"/>
      <c r="D7805" s="82"/>
      <c r="E7805" s="133"/>
      <c r="F7805" s="84"/>
      <c r="G7805" s="84"/>
      <c r="H7805" s="82"/>
      <c r="I7805" s="84"/>
      <c r="J7805" s="84"/>
      <c r="K7805" s="84"/>
      <c r="L7805" s="82"/>
    </row>
    <row r="7806" spans="2:12" x14ac:dyDescent="0.3">
      <c r="B7806" s="82"/>
      <c r="C7806" s="82"/>
      <c r="D7806" s="82"/>
      <c r="E7806" s="133"/>
      <c r="F7806" s="84"/>
      <c r="G7806" s="84"/>
      <c r="H7806" s="82"/>
      <c r="I7806" s="84"/>
      <c r="J7806" s="84"/>
      <c r="K7806" s="84"/>
      <c r="L7806" s="82"/>
    </row>
    <row r="7807" spans="2:12" x14ac:dyDescent="0.3">
      <c r="B7807" s="82"/>
      <c r="C7807" s="82"/>
      <c r="D7807" s="82"/>
      <c r="E7807" s="133"/>
      <c r="F7807" s="84"/>
      <c r="G7807" s="84"/>
      <c r="H7807" s="82"/>
      <c r="I7807" s="84"/>
      <c r="J7807" s="84"/>
      <c r="K7807" s="84"/>
      <c r="L7807" s="82"/>
    </row>
    <row r="7808" spans="2:12" x14ac:dyDescent="0.3">
      <c r="B7808" s="82"/>
      <c r="C7808" s="82"/>
      <c r="D7808" s="82"/>
      <c r="E7808" s="133"/>
      <c r="F7808" s="84"/>
      <c r="G7808" s="84"/>
      <c r="H7808" s="82"/>
      <c r="I7808" s="84"/>
      <c r="J7808" s="84"/>
      <c r="K7808" s="84"/>
      <c r="L7808" s="82"/>
    </row>
    <row r="7809" spans="2:12" x14ac:dyDescent="0.3">
      <c r="B7809" s="82"/>
      <c r="C7809" s="82"/>
      <c r="D7809" s="82"/>
      <c r="E7809" s="133"/>
      <c r="F7809" s="84"/>
      <c r="G7809" s="84"/>
      <c r="H7809" s="82"/>
      <c r="I7809" s="84"/>
      <c r="J7809" s="84"/>
      <c r="K7809" s="84"/>
      <c r="L7809" s="82"/>
    </row>
    <row r="7810" spans="2:12" x14ac:dyDescent="0.3">
      <c r="B7810" s="82"/>
      <c r="C7810" s="82"/>
      <c r="D7810" s="82"/>
      <c r="E7810" s="133"/>
      <c r="F7810" s="84"/>
      <c r="G7810" s="84"/>
      <c r="H7810" s="82"/>
      <c r="I7810" s="84"/>
      <c r="J7810" s="84"/>
      <c r="K7810" s="84"/>
      <c r="L7810" s="82"/>
    </row>
    <row r="7811" spans="2:12" x14ac:dyDescent="0.3">
      <c r="B7811" s="82"/>
      <c r="C7811" s="82"/>
      <c r="D7811" s="82"/>
      <c r="E7811" s="133"/>
      <c r="F7811" s="84"/>
      <c r="G7811" s="84"/>
      <c r="H7811" s="82"/>
      <c r="I7811" s="84"/>
      <c r="J7811" s="84"/>
      <c r="K7811" s="84"/>
      <c r="L7811" s="82"/>
    </row>
    <row r="7812" spans="2:12" x14ac:dyDescent="0.3">
      <c r="B7812" s="82"/>
      <c r="C7812" s="82"/>
      <c r="D7812" s="82"/>
      <c r="E7812" s="133"/>
      <c r="F7812" s="84"/>
      <c r="G7812" s="84"/>
      <c r="H7812" s="82"/>
      <c r="I7812" s="84"/>
      <c r="J7812" s="84"/>
      <c r="K7812" s="84"/>
      <c r="L7812" s="82"/>
    </row>
    <row r="7813" spans="2:12" x14ac:dyDescent="0.3">
      <c r="B7813" s="82"/>
      <c r="C7813" s="82"/>
      <c r="D7813" s="82"/>
      <c r="E7813" s="133"/>
      <c r="F7813" s="84"/>
      <c r="G7813" s="84"/>
      <c r="H7813" s="82"/>
      <c r="I7813" s="84"/>
      <c r="J7813" s="84"/>
      <c r="K7813" s="84"/>
      <c r="L7813" s="82"/>
    </row>
    <row r="7814" spans="2:12" x14ac:dyDescent="0.3">
      <c r="B7814" s="82"/>
      <c r="C7814" s="82"/>
      <c r="D7814" s="82"/>
      <c r="E7814" s="133"/>
      <c r="F7814" s="84"/>
      <c r="G7814" s="84"/>
      <c r="H7814" s="82"/>
      <c r="I7814" s="84"/>
      <c r="J7814" s="84"/>
      <c r="K7814" s="84"/>
      <c r="L7814" s="82"/>
    </row>
    <row r="7815" spans="2:12" x14ac:dyDescent="0.3">
      <c r="B7815" s="82"/>
      <c r="C7815" s="82"/>
      <c r="D7815" s="82"/>
      <c r="E7815" s="133"/>
      <c r="F7815" s="84"/>
      <c r="G7815" s="84"/>
      <c r="H7815" s="82"/>
      <c r="I7815" s="84"/>
      <c r="J7815" s="84"/>
      <c r="K7815" s="84"/>
      <c r="L7815" s="82"/>
    </row>
    <row r="7816" spans="2:12" x14ac:dyDescent="0.3">
      <c r="B7816" s="82"/>
      <c r="C7816" s="82"/>
      <c r="D7816" s="82"/>
      <c r="E7816" s="133"/>
      <c r="F7816" s="84"/>
      <c r="G7816" s="84"/>
      <c r="H7816" s="82"/>
      <c r="I7816" s="84"/>
      <c r="J7816" s="84"/>
      <c r="K7816" s="84"/>
      <c r="L7816" s="82"/>
    </row>
    <row r="7817" spans="2:12" x14ac:dyDescent="0.3">
      <c r="B7817" s="82"/>
      <c r="C7817" s="82"/>
      <c r="D7817" s="82"/>
      <c r="E7817" s="133"/>
      <c r="F7817" s="84"/>
      <c r="G7817" s="84"/>
      <c r="H7817" s="82"/>
      <c r="I7817" s="84"/>
      <c r="J7817" s="84"/>
      <c r="K7817" s="84"/>
      <c r="L7817" s="82"/>
    </row>
    <row r="7818" spans="2:12" x14ac:dyDescent="0.3">
      <c r="B7818" s="82"/>
      <c r="C7818" s="82"/>
      <c r="D7818" s="82"/>
      <c r="E7818" s="133"/>
      <c r="F7818" s="84"/>
      <c r="G7818" s="84"/>
      <c r="H7818" s="82"/>
      <c r="I7818" s="84"/>
      <c r="J7818" s="84"/>
      <c r="K7818" s="84"/>
      <c r="L7818" s="82"/>
    </row>
    <row r="7819" spans="2:12" x14ac:dyDescent="0.3">
      <c r="B7819" s="82"/>
      <c r="C7819" s="82"/>
      <c r="D7819" s="82"/>
      <c r="E7819" s="133"/>
      <c r="F7819" s="84"/>
      <c r="G7819" s="84"/>
      <c r="H7819" s="82"/>
      <c r="I7819" s="84"/>
      <c r="J7819" s="84"/>
      <c r="K7819" s="84"/>
      <c r="L7819" s="82"/>
    </row>
    <row r="7820" spans="2:12" x14ac:dyDescent="0.3">
      <c r="B7820" s="82"/>
      <c r="C7820" s="82"/>
      <c r="D7820" s="82"/>
      <c r="E7820" s="133"/>
      <c r="F7820" s="84"/>
      <c r="G7820" s="84"/>
      <c r="H7820" s="82"/>
      <c r="I7820" s="84"/>
      <c r="J7820" s="84"/>
      <c r="K7820" s="84"/>
      <c r="L7820" s="82"/>
    </row>
    <row r="7821" spans="2:12" x14ac:dyDescent="0.3">
      <c r="B7821" s="82"/>
      <c r="C7821" s="82"/>
      <c r="D7821" s="82"/>
      <c r="E7821" s="133"/>
      <c r="F7821" s="84"/>
      <c r="G7821" s="84"/>
      <c r="H7821" s="82"/>
      <c r="I7821" s="84"/>
      <c r="J7821" s="84"/>
      <c r="K7821" s="84"/>
      <c r="L7821" s="82"/>
    </row>
    <row r="7822" spans="2:12" x14ac:dyDescent="0.3">
      <c r="B7822" s="82"/>
      <c r="C7822" s="82"/>
      <c r="D7822" s="82"/>
      <c r="E7822" s="133"/>
      <c r="F7822" s="84"/>
      <c r="G7822" s="84"/>
      <c r="H7822" s="82"/>
      <c r="I7822" s="84"/>
      <c r="J7822" s="84"/>
      <c r="K7822" s="84"/>
      <c r="L7822" s="82"/>
    </row>
    <row r="7823" spans="2:12" x14ac:dyDescent="0.3">
      <c r="B7823" s="82"/>
      <c r="C7823" s="82"/>
      <c r="D7823" s="82"/>
      <c r="E7823" s="133"/>
      <c r="F7823" s="84"/>
      <c r="G7823" s="84"/>
      <c r="H7823" s="82"/>
      <c r="I7823" s="84"/>
      <c r="J7823" s="84"/>
      <c r="K7823" s="84"/>
      <c r="L7823" s="82"/>
    </row>
    <row r="7824" spans="2:12" x14ac:dyDescent="0.3">
      <c r="B7824" s="82"/>
      <c r="C7824" s="82"/>
      <c r="D7824" s="82"/>
      <c r="E7824" s="133"/>
      <c r="F7824" s="84"/>
      <c r="G7824" s="84"/>
      <c r="H7824" s="82"/>
      <c r="I7824" s="84"/>
      <c r="J7824" s="84"/>
      <c r="K7824" s="84"/>
      <c r="L7824" s="82"/>
    </row>
    <row r="7825" spans="2:12" x14ac:dyDescent="0.3">
      <c r="B7825" s="82"/>
      <c r="C7825" s="82"/>
      <c r="D7825" s="82"/>
      <c r="E7825" s="133"/>
      <c r="F7825" s="84"/>
      <c r="G7825" s="84"/>
      <c r="H7825" s="82"/>
      <c r="I7825" s="84"/>
      <c r="J7825" s="84"/>
      <c r="K7825" s="84"/>
      <c r="L7825" s="82"/>
    </row>
    <row r="7826" spans="2:12" x14ac:dyDescent="0.3">
      <c r="B7826" s="82"/>
      <c r="C7826" s="82"/>
      <c r="D7826" s="82"/>
      <c r="E7826" s="133"/>
      <c r="F7826" s="84"/>
      <c r="G7826" s="84"/>
      <c r="H7826" s="82"/>
      <c r="I7826" s="84"/>
      <c r="J7826" s="84"/>
      <c r="K7826" s="84"/>
      <c r="L7826" s="82"/>
    </row>
    <row r="7827" spans="2:12" x14ac:dyDescent="0.3">
      <c r="B7827" s="82"/>
      <c r="C7827" s="82"/>
      <c r="D7827" s="82"/>
      <c r="E7827" s="133"/>
      <c r="F7827" s="84"/>
      <c r="G7827" s="84"/>
      <c r="H7827" s="82"/>
      <c r="I7827" s="84"/>
      <c r="J7827" s="84"/>
      <c r="K7827" s="84"/>
      <c r="L7827" s="82"/>
    </row>
    <row r="7828" spans="2:12" x14ac:dyDescent="0.3">
      <c r="B7828" s="82"/>
      <c r="C7828" s="82"/>
      <c r="D7828" s="82"/>
      <c r="E7828" s="133"/>
      <c r="F7828" s="84"/>
      <c r="G7828" s="84"/>
      <c r="H7828" s="82"/>
      <c r="I7828" s="84"/>
      <c r="J7828" s="84"/>
      <c r="K7828" s="84"/>
      <c r="L7828" s="82"/>
    </row>
    <row r="7829" spans="2:12" x14ac:dyDescent="0.3">
      <c r="B7829" s="82"/>
      <c r="C7829" s="82"/>
      <c r="D7829" s="82"/>
      <c r="E7829" s="133"/>
      <c r="F7829" s="84"/>
      <c r="G7829" s="84"/>
      <c r="H7829" s="82"/>
      <c r="I7829" s="84"/>
      <c r="J7829" s="84"/>
      <c r="K7829" s="84"/>
      <c r="L7829" s="82"/>
    </row>
    <row r="7830" spans="2:12" x14ac:dyDescent="0.3">
      <c r="B7830" s="82"/>
      <c r="C7830" s="82"/>
      <c r="D7830" s="82"/>
      <c r="E7830" s="133"/>
      <c r="F7830" s="84"/>
      <c r="G7830" s="84"/>
      <c r="H7830" s="82"/>
      <c r="I7830" s="84"/>
      <c r="J7830" s="84"/>
      <c r="K7830" s="84"/>
      <c r="L7830" s="82"/>
    </row>
    <row r="7831" spans="2:12" x14ac:dyDescent="0.3">
      <c r="B7831" s="82"/>
      <c r="C7831" s="82"/>
      <c r="D7831" s="82"/>
      <c r="E7831" s="133"/>
      <c r="F7831" s="84"/>
      <c r="G7831" s="84"/>
      <c r="H7831" s="82"/>
      <c r="I7831" s="84"/>
      <c r="J7831" s="84"/>
      <c r="K7831" s="84"/>
      <c r="L7831" s="82"/>
    </row>
    <row r="7832" spans="2:12" x14ac:dyDescent="0.3">
      <c r="B7832" s="82"/>
      <c r="C7832" s="82"/>
      <c r="D7832" s="82"/>
      <c r="E7832" s="133"/>
      <c r="F7832" s="84"/>
      <c r="G7832" s="84"/>
      <c r="H7832" s="82"/>
      <c r="I7832" s="84"/>
      <c r="J7832" s="84"/>
      <c r="K7832" s="84"/>
      <c r="L7832" s="82"/>
    </row>
    <row r="7833" spans="2:12" x14ac:dyDescent="0.3">
      <c r="B7833" s="82"/>
      <c r="C7833" s="82"/>
      <c r="D7833" s="82"/>
      <c r="E7833" s="133"/>
      <c r="F7833" s="84"/>
      <c r="G7833" s="84"/>
      <c r="H7833" s="82"/>
      <c r="I7833" s="84"/>
      <c r="J7833" s="84"/>
      <c r="K7833" s="84"/>
      <c r="L7833" s="82"/>
    </row>
    <row r="7834" spans="2:12" x14ac:dyDescent="0.3">
      <c r="B7834" s="82"/>
      <c r="C7834" s="82"/>
      <c r="D7834" s="82"/>
      <c r="E7834" s="133"/>
      <c r="F7834" s="84"/>
      <c r="G7834" s="84"/>
      <c r="H7834" s="82"/>
      <c r="I7834" s="84"/>
      <c r="J7834" s="84"/>
      <c r="K7834" s="84"/>
      <c r="L7834" s="82"/>
    </row>
    <row r="7835" spans="2:12" x14ac:dyDescent="0.3">
      <c r="B7835" s="82"/>
      <c r="C7835" s="82"/>
      <c r="D7835" s="82"/>
      <c r="E7835" s="133"/>
      <c r="F7835" s="84"/>
      <c r="G7835" s="84"/>
      <c r="H7835" s="82"/>
      <c r="I7835" s="84"/>
      <c r="J7835" s="84"/>
      <c r="K7835" s="84"/>
      <c r="L7835" s="82"/>
    </row>
    <row r="7836" spans="2:12" x14ac:dyDescent="0.3">
      <c r="B7836" s="82"/>
      <c r="C7836" s="82"/>
      <c r="D7836" s="82"/>
      <c r="E7836" s="133"/>
      <c r="F7836" s="84"/>
      <c r="G7836" s="84"/>
      <c r="H7836" s="82"/>
      <c r="I7836" s="84"/>
      <c r="J7836" s="84"/>
      <c r="K7836" s="84"/>
      <c r="L7836" s="82"/>
    </row>
    <row r="7837" spans="2:12" x14ac:dyDescent="0.3">
      <c r="B7837" s="82"/>
      <c r="C7837" s="82"/>
      <c r="D7837" s="82"/>
      <c r="E7837" s="133"/>
      <c r="F7837" s="84"/>
      <c r="G7837" s="84"/>
      <c r="H7837" s="82"/>
      <c r="I7837" s="84"/>
      <c r="J7837" s="84"/>
      <c r="K7837" s="84"/>
      <c r="L7837" s="82"/>
    </row>
    <row r="7838" spans="2:12" x14ac:dyDescent="0.3">
      <c r="B7838" s="82"/>
      <c r="C7838" s="82"/>
      <c r="D7838" s="82"/>
      <c r="E7838" s="133"/>
      <c r="F7838" s="84"/>
      <c r="G7838" s="84"/>
      <c r="H7838" s="82"/>
      <c r="I7838" s="84"/>
      <c r="J7838" s="84"/>
      <c r="K7838" s="84"/>
      <c r="L7838" s="82"/>
    </row>
    <row r="7839" spans="2:12" x14ac:dyDescent="0.3">
      <c r="B7839" s="82"/>
      <c r="C7839" s="82"/>
      <c r="D7839" s="82"/>
      <c r="E7839" s="133"/>
      <c r="F7839" s="84"/>
      <c r="G7839" s="84"/>
      <c r="H7839" s="82"/>
      <c r="I7839" s="84"/>
      <c r="J7839" s="84"/>
      <c r="K7839" s="84"/>
      <c r="L7839" s="82"/>
    </row>
    <row r="7840" spans="2:12" x14ac:dyDescent="0.3">
      <c r="B7840" s="82"/>
      <c r="C7840" s="82"/>
      <c r="D7840" s="82"/>
      <c r="E7840" s="133"/>
      <c r="F7840" s="84"/>
      <c r="G7840" s="84"/>
      <c r="H7840" s="82"/>
      <c r="I7840" s="84"/>
      <c r="J7840" s="84"/>
      <c r="K7840" s="84"/>
      <c r="L7840" s="82"/>
    </row>
    <row r="7841" spans="2:12" x14ac:dyDescent="0.3">
      <c r="B7841" s="82"/>
      <c r="C7841" s="82"/>
      <c r="D7841" s="82"/>
      <c r="E7841" s="133"/>
      <c r="F7841" s="84"/>
      <c r="G7841" s="84"/>
      <c r="H7841" s="82"/>
      <c r="I7841" s="84"/>
      <c r="J7841" s="84"/>
      <c r="K7841" s="84"/>
      <c r="L7841" s="82"/>
    </row>
    <row r="7842" spans="2:12" x14ac:dyDescent="0.3">
      <c r="B7842" s="82"/>
      <c r="C7842" s="82"/>
      <c r="D7842" s="82"/>
      <c r="E7842" s="133"/>
      <c r="F7842" s="84"/>
      <c r="G7842" s="84"/>
      <c r="H7842" s="82"/>
      <c r="I7842" s="84"/>
      <c r="J7842" s="84"/>
      <c r="K7842" s="84"/>
      <c r="L7842" s="82"/>
    </row>
    <row r="7843" spans="2:12" x14ac:dyDescent="0.3">
      <c r="B7843" s="82"/>
      <c r="C7843" s="82"/>
      <c r="D7843" s="82"/>
      <c r="E7843" s="133"/>
      <c r="F7843" s="84"/>
      <c r="G7843" s="84"/>
      <c r="H7843" s="82"/>
      <c r="I7843" s="84"/>
      <c r="J7843" s="84"/>
      <c r="K7843" s="84"/>
      <c r="L7843" s="82"/>
    </row>
    <row r="7844" spans="2:12" x14ac:dyDescent="0.3">
      <c r="B7844" s="82"/>
      <c r="C7844" s="82"/>
      <c r="D7844" s="82"/>
      <c r="E7844" s="133"/>
      <c r="F7844" s="84"/>
      <c r="G7844" s="84"/>
      <c r="H7844" s="82"/>
      <c r="I7844" s="84"/>
      <c r="J7844" s="84"/>
      <c r="K7844" s="84"/>
      <c r="L7844" s="82"/>
    </row>
    <row r="7845" spans="2:12" x14ac:dyDescent="0.3">
      <c r="B7845" s="82"/>
      <c r="C7845" s="82"/>
      <c r="D7845" s="82"/>
      <c r="E7845" s="133"/>
      <c r="F7845" s="84"/>
      <c r="G7845" s="84"/>
      <c r="H7845" s="82"/>
      <c r="I7845" s="84"/>
      <c r="J7845" s="84"/>
      <c r="K7845" s="84"/>
      <c r="L7845" s="82"/>
    </row>
    <row r="7846" spans="2:12" x14ac:dyDescent="0.3">
      <c r="B7846" s="82"/>
      <c r="C7846" s="82"/>
      <c r="D7846" s="82"/>
      <c r="E7846" s="133"/>
      <c r="F7846" s="84"/>
      <c r="G7846" s="84"/>
      <c r="H7846" s="82"/>
      <c r="I7846" s="84"/>
      <c r="J7846" s="84"/>
      <c r="K7846" s="84"/>
      <c r="L7846" s="82"/>
    </row>
    <row r="7847" spans="2:12" x14ac:dyDescent="0.3">
      <c r="B7847" s="82"/>
      <c r="C7847" s="82"/>
      <c r="D7847" s="82"/>
      <c r="E7847" s="133"/>
      <c r="F7847" s="84"/>
      <c r="G7847" s="84"/>
      <c r="H7847" s="82"/>
      <c r="I7847" s="84"/>
      <c r="J7847" s="84"/>
      <c r="K7847" s="84"/>
      <c r="L7847" s="82"/>
    </row>
    <row r="7848" spans="2:12" x14ac:dyDescent="0.3">
      <c r="B7848" s="82"/>
      <c r="C7848" s="82"/>
      <c r="D7848" s="82"/>
      <c r="E7848" s="133"/>
      <c r="F7848" s="84"/>
      <c r="G7848" s="84"/>
      <c r="H7848" s="82"/>
      <c r="I7848" s="84"/>
      <c r="J7848" s="84"/>
      <c r="K7848" s="84"/>
      <c r="L7848" s="82"/>
    </row>
    <row r="7849" spans="2:12" x14ac:dyDescent="0.3">
      <c r="B7849" s="82"/>
      <c r="C7849" s="82"/>
      <c r="D7849" s="82"/>
      <c r="E7849" s="133"/>
      <c r="F7849" s="84"/>
      <c r="G7849" s="84"/>
      <c r="H7849" s="82"/>
      <c r="I7849" s="84"/>
      <c r="J7849" s="84"/>
      <c r="K7849" s="84"/>
      <c r="L7849" s="82"/>
    </row>
    <row r="7850" spans="2:12" x14ac:dyDescent="0.3">
      <c r="B7850" s="82"/>
      <c r="C7850" s="82"/>
      <c r="D7850" s="82"/>
      <c r="E7850" s="133"/>
      <c r="F7850" s="84"/>
      <c r="G7850" s="84"/>
      <c r="H7850" s="82"/>
      <c r="I7850" s="84"/>
      <c r="J7850" s="84"/>
      <c r="K7850" s="84"/>
      <c r="L7850" s="82"/>
    </row>
    <row r="7851" spans="2:12" x14ac:dyDescent="0.3">
      <c r="B7851" s="82"/>
      <c r="C7851" s="82"/>
      <c r="D7851" s="82"/>
      <c r="E7851" s="133"/>
      <c r="F7851" s="84"/>
      <c r="G7851" s="84"/>
      <c r="H7851" s="82"/>
      <c r="I7851" s="84"/>
      <c r="J7851" s="84"/>
      <c r="K7851" s="84"/>
      <c r="L7851" s="82"/>
    </row>
    <row r="7852" spans="2:12" x14ac:dyDescent="0.3">
      <c r="B7852" s="82"/>
      <c r="C7852" s="82"/>
      <c r="D7852" s="82"/>
      <c r="E7852" s="133"/>
      <c r="F7852" s="84"/>
      <c r="G7852" s="84"/>
      <c r="H7852" s="82"/>
      <c r="I7852" s="84"/>
      <c r="J7852" s="84"/>
      <c r="K7852" s="84"/>
      <c r="L7852" s="82"/>
    </row>
    <row r="7853" spans="2:12" x14ac:dyDescent="0.3">
      <c r="B7853" s="82"/>
      <c r="C7853" s="82"/>
      <c r="D7853" s="82"/>
      <c r="E7853" s="133"/>
      <c r="F7853" s="84"/>
      <c r="G7853" s="84"/>
      <c r="H7853" s="82"/>
      <c r="I7853" s="84"/>
      <c r="J7853" s="84"/>
      <c r="K7853" s="84"/>
      <c r="L7853" s="82"/>
    </row>
    <row r="7854" spans="2:12" x14ac:dyDescent="0.3">
      <c r="B7854" s="82"/>
      <c r="C7854" s="82"/>
      <c r="D7854" s="82"/>
      <c r="E7854" s="133"/>
      <c r="F7854" s="84"/>
      <c r="G7854" s="84"/>
      <c r="H7854" s="82"/>
      <c r="I7854" s="84"/>
      <c r="J7854" s="84"/>
      <c r="K7854" s="84"/>
      <c r="L7854" s="82"/>
    </row>
    <row r="7855" spans="2:12" x14ac:dyDescent="0.3">
      <c r="B7855" s="82"/>
      <c r="C7855" s="82"/>
      <c r="D7855" s="82"/>
      <c r="E7855" s="133"/>
      <c r="F7855" s="84"/>
      <c r="G7855" s="84"/>
      <c r="H7855" s="82"/>
      <c r="I7855" s="84"/>
      <c r="J7855" s="84"/>
      <c r="K7855" s="84"/>
      <c r="L7855" s="82"/>
    </row>
    <row r="7856" spans="2:12" x14ac:dyDescent="0.3">
      <c r="B7856" s="82"/>
      <c r="C7856" s="82"/>
      <c r="D7856" s="82"/>
      <c r="E7856" s="133"/>
      <c r="F7856" s="84"/>
      <c r="G7856" s="84"/>
      <c r="H7856" s="82"/>
      <c r="I7856" s="84"/>
      <c r="J7856" s="84"/>
      <c r="K7856" s="84"/>
      <c r="L7856" s="82"/>
    </row>
    <row r="7857" spans="2:12" x14ac:dyDescent="0.3">
      <c r="B7857" s="82"/>
      <c r="C7857" s="82"/>
      <c r="D7857" s="82"/>
      <c r="E7857" s="133"/>
      <c r="F7857" s="84"/>
      <c r="G7857" s="84"/>
      <c r="H7857" s="82"/>
      <c r="I7857" s="84"/>
      <c r="J7857" s="84"/>
      <c r="K7857" s="84"/>
      <c r="L7857" s="82"/>
    </row>
    <row r="7858" spans="2:12" x14ac:dyDescent="0.3">
      <c r="B7858" s="82"/>
      <c r="C7858" s="82"/>
      <c r="D7858" s="82"/>
      <c r="E7858" s="133"/>
      <c r="F7858" s="84"/>
      <c r="G7858" s="84"/>
      <c r="H7858" s="82"/>
      <c r="I7858" s="84"/>
      <c r="J7858" s="84"/>
      <c r="K7858" s="84"/>
      <c r="L7858" s="82"/>
    </row>
    <row r="7859" spans="2:12" x14ac:dyDescent="0.3">
      <c r="B7859" s="82"/>
      <c r="C7859" s="82"/>
      <c r="D7859" s="82"/>
      <c r="E7859" s="133"/>
      <c r="F7859" s="84"/>
      <c r="G7859" s="84"/>
      <c r="H7859" s="82"/>
      <c r="I7859" s="84"/>
      <c r="J7859" s="84"/>
      <c r="K7859" s="84"/>
      <c r="L7859" s="82"/>
    </row>
    <row r="7860" spans="2:12" x14ac:dyDescent="0.3">
      <c r="B7860" s="82"/>
      <c r="C7860" s="82"/>
      <c r="D7860" s="82"/>
      <c r="E7860" s="133"/>
      <c r="F7860" s="84"/>
      <c r="G7860" s="84"/>
      <c r="H7860" s="82"/>
      <c r="I7860" s="84"/>
      <c r="J7860" s="84"/>
      <c r="K7860" s="84"/>
      <c r="L7860" s="82"/>
    </row>
    <row r="7861" spans="2:12" x14ac:dyDescent="0.3">
      <c r="B7861" s="82"/>
      <c r="C7861" s="82"/>
      <c r="D7861" s="82"/>
      <c r="E7861" s="133"/>
      <c r="F7861" s="84"/>
      <c r="G7861" s="84"/>
      <c r="H7861" s="82"/>
      <c r="I7861" s="84"/>
      <c r="J7861" s="84"/>
      <c r="K7861" s="84"/>
      <c r="L7861" s="82"/>
    </row>
    <row r="7862" spans="2:12" x14ac:dyDescent="0.3">
      <c r="B7862" s="82"/>
      <c r="C7862" s="82"/>
      <c r="D7862" s="82"/>
      <c r="E7862" s="133"/>
      <c r="F7862" s="84"/>
      <c r="G7862" s="84"/>
      <c r="H7862" s="82"/>
      <c r="I7862" s="84"/>
      <c r="J7862" s="84"/>
      <c r="K7862" s="84"/>
      <c r="L7862" s="82"/>
    </row>
    <row r="7863" spans="2:12" x14ac:dyDescent="0.3">
      <c r="B7863" s="82"/>
      <c r="C7863" s="82"/>
      <c r="D7863" s="82"/>
      <c r="E7863" s="133"/>
      <c r="F7863" s="84"/>
      <c r="G7863" s="84"/>
      <c r="H7863" s="82"/>
      <c r="I7863" s="84"/>
      <c r="J7863" s="84"/>
      <c r="K7863" s="84"/>
      <c r="L7863" s="82"/>
    </row>
    <row r="7864" spans="2:12" x14ac:dyDescent="0.3">
      <c r="B7864" s="82"/>
      <c r="C7864" s="82"/>
      <c r="D7864" s="82"/>
      <c r="E7864" s="133"/>
      <c r="F7864" s="84"/>
      <c r="G7864" s="84"/>
      <c r="H7864" s="82"/>
      <c r="I7864" s="84"/>
      <c r="J7864" s="84"/>
      <c r="K7864" s="84"/>
      <c r="L7864" s="82"/>
    </row>
    <row r="7865" spans="2:12" x14ac:dyDescent="0.3">
      <c r="B7865" s="82"/>
      <c r="C7865" s="82"/>
      <c r="D7865" s="82"/>
      <c r="E7865" s="133"/>
      <c r="F7865" s="84"/>
      <c r="G7865" s="84"/>
      <c r="H7865" s="82"/>
      <c r="I7865" s="84"/>
      <c r="J7865" s="84"/>
      <c r="K7865" s="84"/>
      <c r="L7865" s="82"/>
    </row>
    <row r="7866" spans="2:12" x14ac:dyDescent="0.3">
      <c r="B7866" s="82"/>
      <c r="C7866" s="82"/>
      <c r="D7866" s="82"/>
      <c r="E7866" s="133"/>
      <c r="F7866" s="84"/>
      <c r="G7866" s="84"/>
      <c r="H7866" s="82"/>
      <c r="I7866" s="84"/>
      <c r="J7866" s="84"/>
      <c r="K7866" s="84"/>
      <c r="L7866" s="82"/>
    </row>
    <row r="7867" spans="2:12" x14ac:dyDescent="0.3">
      <c r="B7867" s="82"/>
      <c r="C7867" s="82"/>
      <c r="D7867" s="82"/>
      <c r="E7867" s="133"/>
      <c r="F7867" s="84"/>
      <c r="G7867" s="84"/>
      <c r="H7867" s="82"/>
      <c r="I7867" s="84"/>
      <c r="J7867" s="84"/>
      <c r="K7867" s="84"/>
      <c r="L7867" s="82"/>
    </row>
    <row r="7868" spans="2:12" x14ac:dyDescent="0.3">
      <c r="B7868" s="82"/>
      <c r="C7868" s="82"/>
      <c r="D7868" s="82"/>
      <c r="E7868" s="133"/>
      <c r="F7868" s="84"/>
      <c r="G7868" s="84"/>
      <c r="H7868" s="82"/>
      <c r="I7868" s="84"/>
      <c r="J7868" s="84"/>
      <c r="K7868" s="84"/>
      <c r="L7868" s="82"/>
    </row>
    <row r="7869" spans="2:12" x14ac:dyDescent="0.3">
      <c r="B7869" s="82"/>
      <c r="C7869" s="82"/>
      <c r="D7869" s="82"/>
      <c r="E7869" s="133"/>
      <c r="F7869" s="84"/>
      <c r="G7869" s="84"/>
      <c r="H7869" s="82"/>
      <c r="I7869" s="84"/>
      <c r="J7869" s="84"/>
      <c r="K7869" s="84"/>
      <c r="L7869" s="82"/>
    </row>
    <row r="7870" spans="2:12" x14ac:dyDescent="0.3">
      <c r="B7870" s="82"/>
      <c r="C7870" s="82"/>
      <c r="D7870" s="82"/>
      <c r="E7870" s="133"/>
      <c r="F7870" s="84"/>
      <c r="G7870" s="84"/>
      <c r="H7870" s="82"/>
      <c r="I7870" s="84"/>
      <c r="J7870" s="84"/>
      <c r="K7870" s="84"/>
      <c r="L7870" s="82"/>
    </row>
    <row r="7871" spans="2:12" x14ac:dyDescent="0.3">
      <c r="B7871" s="82"/>
      <c r="C7871" s="82"/>
      <c r="D7871" s="82"/>
      <c r="E7871" s="133"/>
      <c r="F7871" s="84"/>
      <c r="G7871" s="84"/>
      <c r="H7871" s="82"/>
      <c r="I7871" s="84"/>
      <c r="J7871" s="84"/>
      <c r="K7871" s="84"/>
      <c r="L7871" s="82"/>
    </row>
    <row r="7872" spans="2:12" x14ac:dyDescent="0.3">
      <c r="B7872" s="82"/>
      <c r="C7872" s="82"/>
      <c r="D7872" s="82"/>
      <c r="E7872" s="133"/>
      <c r="F7872" s="84"/>
      <c r="G7872" s="84"/>
      <c r="H7872" s="82"/>
      <c r="I7872" s="84"/>
      <c r="J7872" s="84"/>
      <c r="K7872" s="84"/>
      <c r="L7872" s="82"/>
    </row>
    <row r="7873" spans="2:12" x14ac:dyDescent="0.3">
      <c r="B7873" s="82"/>
      <c r="C7873" s="82"/>
      <c r="D7873" s="82"/>
      <c r="E7873" s="133"/>
      <c r="F7873" s="84"/>
      <c r="G7873" s="84"/>
      <c r="H7873" s="82"/>
      <c r="I7873" s="84"/>
      <c r="J7873" s="84"/>
      <c r="K7873" s="84"/>
      <c r="L7873" s="82"/>
    </row>
    <row r="7874" spans="2:12" x14ac:dyDescent="0.3">
      <c r="B7874" s="82"/>
      <c r="C7874" s="82"/>
      <c r="D7874" s="82"/>
      <c r="E7874" s="133"/>
      <c r="F7874" s="84"/>
      <c r="G7874" s="84"/>
      <c r="H7874" s="82"/>
      <c r="I7874" s="84"/>
      <c r="J7874" s="84"/>
      <c r="K7874" s="84"/>
      <c r="L7874" s="82"/>
    </row>
    <row r="7875" spans="2:12" x14ac:dyDescent="0.3">
      <c r="B7875" s="82"/>
      <c r="C7875" s="82"/>
      <c r="D7875" s="82"/>
      <c r="E7875" s="133"/>
      <c r="F7875" s="84"/>
      <c r="G7875" s="84"/>
      <c r="H7875" s="82"/>
      <c r="I7875" s="84"/>
      <c r="J7875" s="84"/>
      <c r="K7875" s="84"/>
      <c r="L7875" s="82"/>
    </row>
    <row r="7876" spans="2:12" x14ac:dyDescent="0.3">
      <c r="B7876" s="82"/>
      <c r="C7876" s="82"/>
      <c r="D7876" s="82"/>
      <c r="E7876" s="133"/>
      <c r="F7876" s="84"/>
      <c r="G7876" s="84"/>
      <c r="H7876" s="82"/>
      <c r="I7876" s="84"/>
      <c r="J7876" s="84"/>
      <c r="K7876" s="84"/>
      <c r="L7876" s="82"/>
    </row>
    <row r="7877" spans="2:12" x14ac:dyDescent="0.3">
      <c r="B7877" s="82"/>
      <c r="C7877" s="82"/>
      <c r="D7877" s="82"/>
      <c r="E7877" s="133"/>
      <c r="F7877" s="84"/>
      <c r="G7877" s="84"/>
      <c r="H7877" s="82"/>
      <c r="I7877" s="84"/>
      <c r="J7877" s="84"/>
      <c r="K7877" s="84"/>
      <c r="L7877" s="82"/>
    </row>
    <row r="7878" spans="2:12" x14ac:dyDescent="0.3">
      <c r="B7878" s="82"/>
      <c r="C7878" s="82"/>
      <c r="D7878" s="82"/>
      <c r="E7878" s="133"/>
      <c r="F7878" s="84"/>
      <c r="G7878" s="84"/>
      <c r="H7878" s="82"/>
      <c r="I7878" s="84"/>
      <c r="J7878" s="84"/>
      <c r="K7878" s="84"/>
      <c r="L7878" s="82"/>
    </row>
    <row r="7879" spans="2:12" x14ac:dyDescent="0.3">
      <c r="B7879" s="82"/>
      <c r="C7879" s="82"/>
      <c r="D7879" s="82"/>
      <c r="E7879" s="133"/>
      <c r="F7879" s="84"/>
      <c r="G7879" s="84"/>
      <c r="H7879" s="82"/>
      <c r="I7879" s="84"/>
      <c r="J7879" s="84"/>
      <c r="K7879" s="84"/>
      <c r="L7879" s="82"/>
    </row>
    <row r="7880" spans="2:12" x14ac:dyDescent="0.3">
      <c r="B7880" s="82"/>
      <c r="C7880" s="82"/>
      <c r="D7880" s="82"/>
      <c r="E7880" s="133"/>
      <c r="F7880" s="84"/>
      <c r="G7880" s="84"/>
      <c r="H7880" s="82"/>
      <c r="I7880" s="84"/>
      <c r="J7880" s="84"/>
      <c r="K7880" s="84"/>
      <c r="L7880" s="82"/>
    </row>
    <row r="7881" spans="2:12" x14ac:dyDescent="0.3">
      <c r="B7881" s="82"/>
      <c r="C7881" s="82"/>
      <c r="D7881" s="82"/>
      <c r="E7881" s="133"/>
      <c r="F7881" s="84"/>
      <c r="G7881" s="84"/>
      <c r="H7881" s="82"/>
      <c r="I7881" s="84"/>
      <c r="J7881" s="84"/>
      <c r="K7881" s="84"/>
      <c r="L7881" s="82"/>
    </row>
    <row r="7882" spans="2:12" x14ac:dyDescent="0.3">
      <c r="B7882" s="82"/>
      <c r="C7882" s="82"/>
      <c r="D7882" s="82"/>
      <c r="E7882" s="133"/>
      <c r="F7882" s="84"/>
      <c r="G7882" s="84"/>
      <c r="H7882" s="82"/>
      <c r="I7882" s="84"/>
      <c r="J7882" s="84"/>
      <c r="K7882" s="84"/>
      <c r="L7882" s="82"/>
    </row>
    <row r="7883" spans="2:12" x14ac:dyDescent="0.3">
      <c r="B7883" s="82"/>
      <c r="C7883" s="82"/>
      <c r="D7883" s="82"/>
      <c r="E7883" s="133"/>
      <c r="F7883" s="84"/>
      <c r="G7883" s="84"/>
      <c r="H7883" s="82"/>
      <c r="I7883" s="84"/>
      <c r="J7883" s="84"/>
      <c r="K7883" s="84"/>
      <c r="L7883" s="82"/>
    </row>
    <row r="7884" spans="2:12" x14ac:dyDescent="0.3">
      <c r="B7884" s="82"/>
      <c r="C7884" s="82"/>
      <c r="D7884" s="82"/>
      <c r="E7884" s="133"/>
      <c r="F7884" s="84"/>
      <c r="G7884" s="84"/>
      <c r="H7884" s="82"/>
      <c r="I7884" s="84"/>
      <c r="J7884" s="84"/>
      <c r="K7884" s="84"/>
      <c r="L7884" s="82"/>
    </row>
    <row r="7885" spans="2:12" x14ac:dyDescent="0.3">
      <c r="B7885" s="82"/>
      <c r="C7885" s="82"/>
      <c r="D7885" s="82"/>
      <c r="E7885" s="133"/>
      <c r="F7885" s="84"/>
      <c r="G7885" s="84"/>
      <c r="H7885" s="82"/>
      <c r="I7885" s="84"/>
      <c r="J7885" s="84"/>
      <c r="K7885" s="84"/>
      <c r="L7885" s="82"/>
    </row>
    <row r="7886" spans="2:12" x14ac:dyDescent="0.3">
      <c r="B7886" s="82"/>
      <c r="C7886" s="82"/>
      <c r="D7886" s="82"/>
      <c r="E7886" s="133"/>
      <c r="F7886" s="84"/>
      <c r="G7886" s="84"/>
      <c r="H7886" s="82"/>
      <c r="I7886" s="84"/>
      <c r="J7886" s="84"/>
      <c r="K7886" s="84"/>
      <c r="L7886" s="82"/>
    </row>
    <row r="7887" spans="2:12" x14ac:dyDescent="0.3">
      <c r="B7887" s="82"/>
      <c r="C7887" s="82"/>
      <c r="D7887" s="82"/>
      <c r="E7887" s="133"/>
      <c r="F7887" s="84"/>
      <c r="G7887" s="84"/>
      <c r="H7887" s="82"/>
      <c r="I7887" s="84"/>
      <c r="J7887" s="84"/>
      <c r="K7887" s="84"/>
      <c r="L7887" s="82"/>
    </row>
    <row r="7888" spans="2:12" x14ac:dyDescent="0.3">
      <c r="B7888" s="82"/>
      <c r="C7888" s="82"/>
      <c r="D7888" s="82"/>
      <c r="E7888" s="133"/>
      <c r="F7888" s="84"/>
      <c r="G7888" s="84"/>
      <c r="H7888" s="82"/>
      <c r="I7888" s="84"/>
      <c r="J7888" s="84"/>
      <c r="K7888" s="84"/>
      <c r="L7888" s="82"/>
    </row>
    <row r="7889" spans="2:12" x14ac:dyDescent="0.3">
      <c r="B7889" s="82"/>
      <c r="C7889" s="82"/>
      <c r="D7889" s="82"/>
      <c r="E7889" s="133"/>
      <c r="F7889" s="84"/>
      <c r="G7889" s="84"/>
      <c r="H7889" s="82"/>
      <c r="I7889" s="84"/>
      <c r="J7889" s="84"/>
      <c r="K7889" s="84"/>
      <c r="L7889" s="82"/>
    </row>
    <row r="7890" spans="2:12" x14ac:dyDescent="0.3">
      <c r="B7890" s="82"/>
      <c r="C7890" s="82"/>
      <c r="D7890" s="82"/>
      <c r="E7890" s="133"/>
      <c r="F7890" s="84"/>
      <c r="G7890" s="84"/>
      <c r="H7890" s="82"/>
      <c r="I7890" s="84"/>
      <c r="J7890" s="84"/>
      <c r="K7890" s="84"/>
      <c r="L7890" s="82"/>
    </row>
    <row r="7891" spans="2:12" x14ac:dyDescent="0.3">
      <c r="B7891" s="82"/>
      <c r="C7891" s="82"/>
      <c r="D7891" s="82"/>
      <c r="E7891" s="133"/>
      <c r="F7891" s="84"/>
      <c r="G7891" s="84"/>
      <c r="H7891" s="82"/>
      <c r="I7891" s="84"/>
      <c r="J7891" s="84"/>
      <c r="K7891" s="84"/>
      <c r="L7891" s="82"/>
    </row>
    <row r="7892" spans="2:12" x14ac:dyDescent="0.3">
      <c r="B7892" s="82"/>
      <c r="C7892" s="82"/>
      <c r="D7892" s="82"/>
      <c r="E7892" s="133"/>
      <c r="F7892" s="84"/>
      <c r="G7892" s="84"/>
      <c r="H7892" s="82"/>
      <c r="I7892" s="84"/>
      <c r="J7892" s="84"/>
      <c r="K7892" s="84"/>
      <c r="L7892" s="82"/>
    </row>
    <row r="7893" spans="2:12" x14ac:dyDescent="0.3">
      <c r="B7893" s="82"/>
      <c r="C7893" s="82"/>
      <c r="D7893" s="82"/>
      <c r="E7893" s="133"/>
      <c r="F7893" s="84"/>
      <c r="G7893" s="84"/>
      <c r="H7893" s="82"/>
      <c r="I7893" s="84"/>
      <c r="J7893" s="84"/>
      <c r="K7893" s="84"/>
      <c r="L7893" s="82"/>
    </row>
    <row r="7894" spans="2:12" x14ac:dyDescent="0.3">
      <c r="B7894" s="82"/>
      <c r="C7894" s="82"/>
      <c r="D7894" s="82"/>
      <c r="E7894" s="133"/>
      <c r="F7894" s="84"/>
      <c r="G7894" s="84"/>
      <c r="H7894" s="82"/>
      <c r="I7894" s="84"/>
      <c r="J7894" s="84"/>
      <c r="K7894" s="84"/>
      <c r="L7894" s="82"/>
    </row>
    <row r="7895" spans="2:12" x14ac:dyDescent="0.3">
      <c r="B7895" s="82"/>
      <c r="C7895" s="82"/>
      <c r="D7895" s="82"/>
      <c r="E7895" s="133"/>
      <c r="F7895" s="84"/>
      <c r="G7895" s="84"/>
      <c r="H7895" s="82"/>
      <c r="I7895" s="84"/>
      <c r="J7895" s="84"/>
      <c r="K7895" s="84"/>
      <c r="L7895" s="82"/>
    </row>
    <row r="7896" spans="2:12" x14ac:dyDescent="0.3">
      <c r="B7896" s="82"/>
      <c r="C7896" s="82"/>
      <c r="D7896" s="82"/>
      <c r="E7896" s="133"/>
      <c r="F7896" s="84"/>
      <c r="G7896" s="84"/>
      <c r="H7896" s="82"/>
      <c r="I7896" s="84"/>
      <c r="J7896" s="84"/>
      <c r="K7896" s="84"/>
      <c r="L7896" s="82"/>
    </row>
    <row r="7897" spans="2:12" x14ac:dyDescent="0.3">
      <c r="B7897" s="82"/>
      <c r="C7897" s="82"/>
      <c r="D7897" s="82"/>
      <c r="E7897" s="133"/>
      <c r="F7897" s="84"/>
      <c r="G7897" s="84"/>
      <c r="H7897" s="82"/>
      <c r="I7897" s="84"/>
      <c r="J7897" s="84"/>
      <c r="K7897" s="84"/>
      <c r="L7897" s="82"/>
    </row>
    <row r="7898" spans="2:12" x14ac:dyDescent="0.3">
      <c r="B7898" s="82"/>
      <c r="C7898" s="82"/>
      <c r="D7898" s="82"/>
      <c r="E7898" s="133"/>
      <c r="F7898" s="84"/>
      <c r="G7898" s="84"/>
      <c r="H7898" s="82"/>
      <c r="I7898" s="84"/>
      <c r="J7898" s="84"/>
      <c r="K7898" s="84"/>
      <c r="L7898" s="82"/>
    </row>
    <row r="7899" spans="2:12" x14ac:dyDescent="0.3">
      <c r="B7899" s="82"/>
      <c r="C7899" s="82"/>
      <c r="D7899" s="82"/>
      <c r="E7899" s="133"/>
      <c r="F7899" s="84"/>
      <c r="G7899" s="84"/>
      <c r="H7899" s="82"/>
      <c r="I7899" s="84"/>
      <c r="J7899" s="84"/>
      <c r="K7899" s="84"/>
      <c r="L7899" s="82"/>
    </row>
    <row r="7900" spans="2:12" x14ac:dyDescent="0.3">
      <c r="B7900" s="82"/>
      <c r="C7900" s="82"/>
      <c r="D7900" s="82"/>
      <c r="E7900" s="133"/>
      <c r="F7900" s="84"/>
      <c r="G7900" s="84"/>
      <c r="H7900" s="82"/>
      <c r="I7900" s="84"/>
      <c r="J7900" s="84"/>
      <c r="K7900" s="84"/>
      <c r="L7900" s="82"/>
    </row>
    <row r="7901" spans="2:12" x14ac:dyDescent="0.3">
      <c r="B7901" s="82"/>
      <c r="C7901" s="82"/>
      <c r="D7901" s="82"/>
      <c r="E7901" s="133"/>
      <c r="F7901" s="84"/>
      <c r="G7901" s="84"/>
      <c r="H7901" s="82"/>
      <c r="I7901" s="84"/>
      <c r="J7901" s="84"/>
      <c r="K7901" s="84"/>
      <c r="L7901" s="82"/>
    </row>
    <row r="7902" spans="2:12" x14ac:dyDescent="0.3">
      <c r="B7902" s="82"/>
      <c r="C7902" s="82"/>
      <c r="D7902" s="82"/>
      <c r="E7902" s="133"/>
      <c r="F7902" s="84"/>
      <c r="G7902" s="84"/>
      <c r="H7902" s="82"/>
      <c r="I7902" s="84"/>
      <c r="J7902" s="84"/>
      <c r="K7902" s="84"/>
      <c r="L7902" s="82"/>
    </row>
    <row r="7903" spans="2:12" x14ac:dyDescent="0.3">
      <c r="B7903" s="82"/>
      <c r="C7903" s="82"/>
      <c r="D7903" s="82"/>
      <c r="E7903" s="133"/>
      <c r="F7903" s="84"/>
      <c r="G7903" s="84"/>
      <c r="H7903" s="82"/>
      <c r="I7903" s="84"/>
      <c r="J7903" s="84"/>
      <c r="K7903" s="84"/>
      <c r="L7903" s="82"/>
    </row>
    <row r="7904" spans="2:12" x14ac:dyDescent="0.3">
      <c r="B7904" s="82"/>
      <c r="C7904" s="82"/>
      <c r="D7904" s="82"/>
      <c r="E7904" s="133"/>
      <c r="F7904" s="84"/>
      <c r="G7904" s="84"/>
      <c r="H7904" s="82"/>
      <c r="I7904" s="84"/>
      <c r="J7904" s="84"/>
      <c r="K7904" s="84"/>
      <c r="L7904" s="82"/>
    </row>
    <row r="7905" spans="2:12" x14ac:dyDescent="0.3">
      <c r="B7905" s="82"/>
      <c r="C7905" s="82"/>
      <c r="D7905" s="82"/>
      <c r="E7905" s="133"/>
      <c r="F7905" s="84"/>
      <c r="G7905" s="84"/>
      <c r="H7905" s="82"/>
      <c r="I7905" s="84"/>
      <c r="J7905" s="84"/>
      <c r="K7905" s="84"/>
      <c r="L7905" s="82"/>
    </row>
    <row r="7906" spans="2:12" x14ac:dyDescent="0.3">
      <c r="B7906" s="82"/>
      <c r="C7906" s="82"/>
      <c r="D7906" s="82"/>
      <c r="E7906" s="133"/>
      <c r="F7906" s="84"/>
      <c r="G7906" s="84"/>
      <c r="H7906" s="82"/>
      <c r="I7906" s="84"/>
      <c r="J7906" s="84"/>
      <c r="K7906" s="84"/>
      <c r="L7906" s="82"/>
    </row>
    <row r="7907" spans="2:12" x14ac:dyDescent="0.3">
      <c r="B7907" s="82"/>
      <c r="C7907" s="82"/>
      <c r="D7907" s="82"/>
      <c r="E7907" s="133"/>
      <c r="F7907" s="84"/>
      <c r="G7907" s="84"/>
      <c r="H7907" s="82"/>
      <c r="I7907" s="84"/>
      <c r="J7907" s="84"/>
      <c r="K7907" s="84"/>
      <c r="L7907" s="82"/>
    </row>
    <row r="7908" spans="2:12" x14ac:dyDescent="0.3">
      <c r="B7908" s="82"/>
      <c r="C7908" s="82"/>
      <c r="D7908" s="82"/>
      <c r="E7908" s="133"/>
      <c r="F7908" s="84"/>
      <c r="G7908" s="84"/>
      <c r="H7908" s="82"/>
      <c r="I7908" s="84"/>
      <c r="J7908" s="84"/>
      <c r="K7908" s="84"/>
      <c r="L7908" s="82"/>
    </row>
    <row r="7909" spans="2:12" x14ac:dyDescent="0.3">
      <c r="B7909" s="82"/>
      <c r="C7909" s="82"/>
      <c r="D7909" s="82"/>
      <c r="E7909" s="133"/>
      <c r="F7909" s="84"/>
      <c r="G7909" s="84"/>
      <c r="H7909" s="82"/>
      <c r="I7909" s="84"/>
      <c r="J7909" s="84"/>
      <c r="K7909" s="84"/>
      <c r="L7909" s="82"/>
    </row>
    <row r="7910" spans="2:12" x14ac:dyDescent="0.3">
      <c r="B7910" s="82"/>
      <c r="C7910" s="82"/>
      <c r="D7910" s="82"/>
      <c r="E7910" s="133"/>
      <c r="F7910" s="84"/>
      <c r="G7910" s="84"/>
      <c r="H7910" s="82"/>
      <c r="I7910" s="84"/>
      <c r="J7910" s="84"/>
      <c r="K7910" s="84"/>
      <c r="L7910" s="82"/>
    </row>
    <row r="7911" spans="2:12" x14ac:dyDescent="0.3">
      <c r="B7911" s="82"/>
      <c r="C7911" s="82"/>
      <c r="D7911" s="82"/>
      <c r="E7911" s="133"/>
      <c r="F7911" s="84"/>
      <c r="G7911" s="84"/>
      <c r="H7911" s="82"/>
      <c r="I7911" s="84"/>
      <c r="J7911" s="84"/>
      <c r="K7911" s="84"/>
      <c r="L7911" s="82"/>
    </row>
    <row r="7912" spans="2:12" x14ac:dyDescent="0.3">
      <c r="B7912" s="82"/>
      <c r="C7912" s="82"/>
      <c r="D7912" s="82"/>
      <c r="E7912" s="133"/>
      <c r="F7912" s="84"/>
      <c r="G7912" s="84"/>
      <c r="H7912" s="82"/>
      <c r="I7912" s="84"/>
      <c r="J7912" s="84"/>
      <c r="K7912" s="84"/>
      <c r="L7912" s="82"/>
    </row>
    <row r="7913" spans="2:12" x14ac:dyDescent="0.3">
      <c r="B7913" s="82"/>
      <c r="C7913" s="82"/>
      <c r="D7913" s="82"/>
      <c r="E7913" s="133"/>
      <c r="F7913" s="84"/>
      <c r="G7913" s="84"/>
      <c r="H7913" s="82"/>
      <c r="I7913" s="84"/>
      <c r="J7913" s="84"/>
      <c r="K7913" s="84"/>
      <c r="L7913" s="82"/>
    </row>
    <row r="7914" spans="2:12" x14ac:dyDescent="0.3">
      <c r="B7914" s="82"/>
      <c r="C7914" s="82"/>
      <c r="D7914" s="82"/>
      <c r="E7914" s="133"/>
      <c r="F7914" s="84"/>
      <c r="G7914" s="84"/>
      <c r="H7914" s="82"/>
      <c r="I7914" s="84"/>
      <c r="J7914" s="84"/>
      <c r="K7914" s="84"/>
      <c r="L7914" s="82"/>
    </row>
    <row r="7915" spans="2:12" x14ac:dyDescent="0.3">
      <c r="B7915" s="82"/>
      <c r="C7915" s="82"/>
      <c r="D7915" s="82"/>
      <c r="E7915" s="133"/>
      <c r="F7915" s="84"/>
      <c r="G7915" s="84"/>
      <c r="H7915" s="82"/>
      <c r="I7915" s="84"/>
      <c r="J7915" s="84"/>
      <c r="K7915" s="84"/>
      <c r="L7915" s="82"/>
    </row>
    <row r="7916" spans="2:12" x14ac:dyDescent="0.3">
      <c r="B7916" s="82"/>
      <c r="C7916" s="82"/>
      <c r="D7916" s="82"/>
      <c r="E7916" s="133"/>
      <c r="F7916" s="84"/>
      <c r="G7916" s="84"/>
      <c r="H7916" s="82"/>
      <c r="I7916" s="84"/>
      <c r="J7916" s="84"/>
      <c r="K7916" s="84"/>
      <c r="L7916" s="82"/>
    </row>
    <row r="7917" spans="2:12" x14ac:dyDescent="0.3">
      <c r="B7917" s="82"/>
      <c r="C7917" s="82"/>
      <c r="D7917" s="82"/>
      <c r="E7917" s="133"/>
      <c r="F7917" s="84"/>
      <c r="G7917" s="84"/>
      <c r="H7917" s="82"/>
      <c r="I7917" s="84"/>
      <c r="J7917" s="84"/>
      <c r="K7917" s="84"/>
      <c r="L7917" s="82"/>
    </row>
    <row r="7918" spans="2:12" x14ac:dyDescent="0.3">
      <c r="B7918" s="82"/>
      <c r="C7918" s="82"/>
      <c r="D7918" s="82"/>
      <c r="E7918" s="133"/>
      <c r="F7918" s="84"/>
      <c r="G7918" s="84"/>
      <c r="H7918" s="82"/>
      <c r="I7918" s="84"/>
      <c r="J7918" s="84"/>
      <c r="K7918" s="84"/>
      <c r="L7918" s="82"/>
    </row>
    <row r="7919" spans="2:12" x14ac:dyDescent="0.3">
      <c r="B7919" s="82"/>
      <c r="C7919" s="82"/>
      <c r="D7919" s="82"/>
      <c r="E7919" s="133"/>
      <c r="F7919" s="84"/>
      <c r="G7919" s="84"/>
      <c r="H7919" s="82"/>
      <c r="I7919" s="84"/>
      <c r="J7919" s="84"/>
      <c r="K7919" s="84"/>
      <c r="L7919" s="82"/>
    </row>
    <row r="7920" spans="2:12" x14ac:dyDescent="0.3">
      <c r="B7920" s="82"/>
      <c r="C7920" s="82"/>
      <c r="D7920" s="82"/>
      <c r="E7920" s="133"/>
      <c r="F7920" s="84"/>
      <c r="G7920" s="84"/>
      <c r="H7920" s="82"/>
      <c r="I7920" s="84"/>
      <c r="J7920" s="84"/>
      <c r="K7920" s="84"/>
      <c r="L7920" s="82"/>
    </row>
    <row r="7921" spans="2:12" x14ac:dyDescent="0.3">
      <c r="B7921" s="82"/>
      <c r="C7921" s="82"/>
      <c r="D7921" s="82"/>
      <c r="E7921" s="133"/>
      <c r="F7921" s="84"/>
      <c r="G7921" s="84"/>
      <c r="H7921" s="82"/>
      <c r="I7921" s="84"/>
      <c r="J7921" s="84"/>
      <c r="K7921" s="84"/>
      <c r="L7921" s="82"/>
    </row>
    <row r="7922" spans="2:12" x14ac:dyDescent="0.3">
      <c r="B7922" s="82"/>
      <c r="C7922" s="82"/>
      <c r="D7922" s="82"/>
      <c r="E7922" s="133"/>
      <c r="F7922" s="84"/>
      <c r="G7922" s="84"/>
      <c r="H7922" s="82"/>
      <c r="I7922" s="84"/>
      <c r="J7922" s="84"/>
      <c r="K7922" s="84"/>
      <c r="L7922" s="82"/>
    </row>
    <row r="7923" spans="2:12" x14ac:dyDescent="0.3">
      <c r="B7923" s="82"/>
      <c r="C7923" s="82"/>
      <c r="D7923" s="82"/>
      <c r="E7923" s="133"/>
      <c r="F7923" s="84"/>
      <c r="G7923" s="84"/>
      <c r="H7923" s="82"/>
      <c r="I7923" s="84"/>
      <c r="J7923" s="84"/>
      <c r="K7923" s="84"/>
      <c r="L7923" s="82"/>
    </row>
    <row r="7924" spans="2:12" x14ac:dyDescent="0.3">
      <c r="B7924" s="82"/>
      <c r="C7924" s="82"/>
      <c r="D7924" s="82"/>
      <c r="E7924" s="133"/>
      <c r="F7924" s="84"/>
      <c r="G7924" s="84"/>
      <c r="H7924" s="82"/>
      <c r="I7924" s="84"/>
      <c r="J7924" s="84"/>
      <c r="K7924" s="84"/>
      <c r="L7924" s="82"/>
    </row>
    <row r="7925" spans="2:12" x14ac:dyDescent="0.3">
      <c r="B7925" s="82"/>
      <c r="C7925" s="82"/>
      <c r="D7925" s="82"/>
      <c r="E7925" s="133"/>
      <c r="F7925" s="84"/>
      <c r="G7925" s="84"/>
      <c r="H7925" s="82"/>
      <c r="I7925" s="84"/>
      <c r="J7925" s="84"/>
      <c r="K7925" s="84"/>
      <c r="L7925" s="82"/>
    </row>
    <row r="7926" spans="2:12" x14ac:dyDescent="0.3">
      <c r="B7926" s="82"/>
      <c r="C7926" s="82"/>
      <c r="D7926" s="82"/>
      <c r="E7926" s="133"/>
      <c r="F7926" s="84"/>
      <c r="G7926" s="84"/>
      <c r="H7926" s="82"/>
      <c r="I7926" s="84"/>
      <c r="J7926" s="84"/>
      <c r="K7926" s="84"/>
      <c r="L7926" s="82"/>
    </row>
    <row r="7927" spans="2:12" x14ac:dyDescent="0.3">
      <c r="B7927" s="82"/>
      <c r="C7927" s="82"/>
      <c r="D7927" s="82"/>
      <c r="E7927" s="133"/>
      <c r="F7927" s="84"/>
      <c r="G7927" s="84"/>
      <c r="H7927" s="82"/>
      <c r="I7927" s="84"/>
      <c r="J7927" s="84"/>
      <c r="K7927" s="84"/>
      <c r="L7927" s="82"/>
    </row>
    <row r="7928" spans="2:12" x14ac:dyDescent="0.3">
      <c r="B7928" s="82"/>
      <c r="C7928" s="82"/>
      <c r="D7928" s="82"/>
      <c r="E7928" s="133"/>
      <c r="F7928" s="84"/>
      <c r="G7928" s="84"/>
      <c r="H7928" s="82"/>
      <c r="I7928" s="84"/>
      <c r="J7928" s="84"/>
      <c r="K7928" s="84"/>
      <c r="L7928" s="82"/>
    </row>
    <row r="7929" spans="2:12" x14ac:dyDescent="0.3">
      <c r="B7929" s="82"/>
      <c r="C7929" s="82"/>
      <c r="D7929" s="82"/>
      <c r="E7929" s="133"/>
      <c r="F7929" s="84"/>
      <c r="G7929" s="84"/>
      <c r="H7929" s="82"/>
      <c r="I7929" s="84"/>
      <c r="J7929" s="84"/>
      <c r="K7929" s="84"/>
      <c r="L7929" s="82"/>
    </row>
    <row r="7930" spans="2:12" x14ac:dyDescent="0.3">
      <c r="B7930" s="82"/>
      <c r="C7930" s="82"/>
      <c r="D7930" s="82"/>
      <c r="E7930" s="133"/>
      <c r="F7930" s="84"/>
      <c r="G7930" s="84"/>
      <c r="H7930" s="82"/>
      <c r="I7930" s="84"/>
      <c r="J7930" s="84"/>
      <c r="K7930" s="84"/>
      <c r="L7930" s="82"/>
    </row>
    <row r="7931" spans="2:12" x14ac:dyDescent="0.3">
      <c r="B7931" s="82"/>
      <c r="C7931" s="82"/>
      <c r="D7931" s="82"/>
      <c r="E7931" s="133"/>
      <c r="F7931" s="84"/>
      <c r="G7931" s="84"/>
      <c r="H7931" s="82"/>
      <c r="I7931" s="84"/>
      <c r="J7931" s="84"/>
      <c r="K7931" s="84"/>
      <c r="L7931" s="82"/>
    </row>
    <row r="7932" spans="2:12" x14ac:dyDescent="0.3">
      <c r="B7932" s="82"/>
      <c r="C7932" s="82"/>
      <c r="D7932" s="82"/>
      <c r="E7932" s="133"/>
      <c r="F7932" s="84"/>
      <c r="G7932" s="84"/>
      <c r="H7932" s="82"/>
      <c r="I7932" s="84"/>
      <c r="J7932" s="84"/>
      <c r="K7932" s="84"/>
      <c r="L7932" s="82"/>
    </row>
    <row r="7933" spans="2:12" x14ac:dyDescent="0.3">
      <c r="B7933" s="82"/>
      <c r="C7933" s="82"/>
      <c r="D7933" s="82"/>
      <c r="E7933" s="133"/>
      <c r="F7933" s="84"/>
      <c r="G7933" s="84"/>
      <c r="H7933" s="82"/>
      <c r="I7933" s="84"/>
      <c r="J7933" s="84"/>
      <c r="K7933" s="84"/>
      <c r="L7933" s="82"/>
    </row>
    <row r="7934" spans="2:12" x14ac:dyDescent="0.3">
      <c r="B7934" s="82"/>
      <c r="C7934" s="82"/>
      <c r="D7934" s="82"/>
      <c r="E7934" s="133"/>
      <c r="F7934" s="84"/>
      <c r="G7934" s="84"/>
      <c r="H7934" s="82"/>
      <c r="I7934" s="84"/>
      <c r="J7934" s="84"/>
      <c r="K7934" s="84"/>
      <c r="L7934" s="82"/>
    </row>
    <row r="7935" spans="2:12" x14ac:dyDescent="0.3">
      <c r="B7935" s="82"/>
      <c r="C7935" s="82"/>
      <c r="D7935" s="82"/>
      <c r="E7935" s="133"/>
      <c r="F7935" s="84"/>
      <c r="G7935" s="84"/>
      <c r="H7935" s="82"/>
      <c r="I7935" s="84"/>
      <c r="J7935" s="84"/>
      <c r="K7935" s="84"/>
      <c r="L7935" s="82"/>
    </row>
    <row r="7936" spans="2:12" x14ac:dyDescent="0.3">
      <c r="B7936" s="82"/>
      <c r="C7936" s="82"/>
      <c r="D7936" s="82"/>
      <c r="E7936" s="133"/>
      <c r="F7936" s="84"/>
      <c r="G7936" s="84"/>
      <c r="H7936" s="82"/>
      <c r="I7936" s="84"/>
      <c r="J7936" s="84"/>
      <c r="K7936" s="84"/>
      <c r="L7936" s="82"/>
    </row>
    <row r="7937" spans="2:12" x14ac:dyDescent="0.3">
      <c r="B7937" s="82"/>
      <c r="C7937" s="82"/>
      <c r="D7937" s="82"/>
      <c r="E7937" s="133"/>
      <c r="F7937" s="84"/>
      <c r="G7937" s="84"/>
      <c r="H7937" s="82"/>
      <c r="I7937" s="84"/>
      <c r="J7937" s="84"/>
      <c r="K7937" s="84"/>
      <c r="L7937" s="82"/>
    </row>
    <row r="7938" spans="2:12" x14ac:dyDescent="0.3">
      <c r="B7938" s="82"/>
      <c r="C7938" s="82"/>
      <c r="D7938" s="82"/>
      <c r="E7938" s="133"/>
      <c r="F7938" s="84"/>
      <c r="G7938" s="84"/>
      <c r="H7938" s="82"/>
      <c r="I7938" s="84"/>
      <c r="J7938" s="84"/>
      <c r="K7938" s="84"/>
      <c r="L7938" s="82"/>
    </row>
    <row r="7939" spans="2:12" x14ac:dyDescent="0.3">
      <c r="B7939" s="82"/>
      <c r="C7939" s="82"/>
      <c r="D7939" s="82"/>
      <c r="E7939" s="133"/>
      <c r="F7939" s="84"/>
      <c r="G7939" s="84"/>
      <c r="H7939" s="82"/>
      <c r="I7939" s="84"/>
      <c r="J7939" s="84"/>
      <c r="K7939" s="84"/>
      <c r="L7939" s="82"/>
    </row>
    <row r="7940" spans="2:12" x14ac:dyDescent="0.3">
      <c r="B7940" s="82"/>
      <c r="C7940" s="82"/>
      <c r="D7940" s="82"/>
      <c r="E7940" s="133"/>
      <c r="F7940" s="84"/>
      <c r="G7940" s="84"/>
      <c r="H7940" s="82"/>
      <c r="I7940" s="84"/>
      <c r="J7940" s="84"/>
      <c r="K7940" s="84"/>
      <c r="L7940" s="82"/>
    </row>
    <row r="7941" spans="2:12" x14ac:dyDescent="0.3">
      <c r="B7941" s="82"/>
      <c r="C7941" s="82"/>
      <c r="D7941" s="82"/>
      <c r="E7941" s="133"/>
      <c r="F7941" s="84"/>
      <c r="G7941" s="84"/>
      <c r="H7941" s="82"/>
      <c r="I7941" s="84"/>
      <c r="J7941" s="84"/>
      <c r="K7941" s="84"/>
      <c r="L7941" s="82"/>
    </row>
    <row r="7942" spans="2:12" x14ac:dyDescent="0.3">
      <c r="B7942" s="82"/>
      <c r="C7942" s="82"/>
      <c r="D7942" s="82"/>
      <c r="E7942" s="133"/>
      <c r="F7942" s="84"/>
      <c r="G7942" s="84"/>
      <c r="H7942" s="82"/>
      <c r="I7942" s="84"/>
      <c r="J7942" s="84"/>
      <c r="K7942" s="84"/>
      <c r="L7942" s="82"/>
    </row>
    <row r="7943" spans="2:12" x14ac:dyDescent="0.3">
      <c r="B7943" s="82"/>
      <c r="C7943" s="82"/>
      <c r="D7943" s="82"/>
      <c r="E7943" s="133"/>
      <c r="F7943" s="84"/>
      <c r="G7943" s="84"/>
      <c r="H7943" s="82"/>
      <c r="I7943" s="84"/>
      <c r="J7943" s="84"/>
      <c r="K7943" s="84"/>
      <c r="L7943" s="82"/>
    </row>
    <row r="7944" spans="2:12" x14ac:dyDescent="0.3">
      <c r="B7944" s="82"/>
      <c r="C7944" s="82"/>
      <c r="D7944" s="82"/>
      <c r="E7944" s="133"/>
      <c r="F7944" s="84"/>
      <c r="G7944" s="84"/>
      <c r="H7944" s="82"/>
      <c r="I7944" s="84"/>
      <c r="J7944" s="84"/>
      <c r="K7944" s="84"/>
      <c r="L7944" s="82"/>
    </row>
    <row r="7945" spans="2:12" x14ac:dyDescent="0.3">
      <c r="B7945" s="82"/>
      <c r="C7945" s="82"/>
      <c r="D7945" s="82"/>
      <c r="E7945" s="133"/>
      <c r="F7945" s="84"/>
      <c r="G7945" s="84"/>
      <c r="H7945" s="82"/>
      <c r="I7945" s="84"/>
      <c r="J7945" s="84"/>
      <c r="K7945" s="84"/>
      <c r="L7945" s="82"/>
    </row>
    <row r="7946" spans="2:12" x14ac:dyDescent="0.3">
      <c r="B7946" s="82"/>
      <c r="C7946" s="82"/>
      <c r="D7946" s="82"/>
      <c r="E7946" s="133"/>
      <c r="F7946" s="84"/>
      <c r="G7946" s="84"/>
      <c r="H7946" s="82"/>
      <c r="I7946" s="84"/>
      <c r="J7946" s="84"/>
      <c r="K7946" s="84"/>
      <c r="L7946" s="82"/>
    </row>
    <row r="7947" spans="2:12" x14ac:dyDescent="0.3">
      <c r="B7947" s="82"/>
      <c r="C7947" s="82"/>
      <c r="D7947" s="82"/>
      <c r="E7947" s="133"/>
      <c r="F7947" s="84"/>
      <c r="G7947" s="84"/>
      <c r="H7947" s="82"/>
      <c r="I7947" s="84"/>
      <c r="J7947" s="84"/>
      <c r="K7947" s="84"/>
      <c r="L7947" s="82"/>
    </row>
    <row r="7948" spans="2:12" x14ac:dyDescent="0.3">
      <c r="B7948" s="82"/>
      <c r="C7948" s="82"/>
      <c r="D7948" s="82"/>
      <c r="E7948" s="133"/>
      <c r="F7948" s="84"/>
      <c r="G7948" s="84"/>
      <c r="H7948" s="82"/>
      <c r="I7948" s="84"/>
      <c r="J7948" s="84"/>
      <c r="K7948" s="84"/>
      <c r="L7948" s="82"/>
    </row>
    <row r="7949" spans="2:12" x14ac:dyDescent="0.3">
      <c r="B7949" s="82"/>
      <c r="C7949" s="82"/>
      <c r="D7949" s="82"/>
      <c r="E7949" s="133"/>
      <c r="F7949" s="84"/>
      <c r="G7949" s="84"/>
      <c r="H7949" s="82"/>
      <c r="I7949" s="84"/>
      <c r="J7949" s="84"/>
      <c r="K7949" s="84"/>
      <c r="L7949" s="82"/>
    </row>
    <row r="7950" spans="2:12" x14ac:dyDescent="0.3">
      <c r="B7950" s="82"/>
      <c r="C7950" s="82"/>
      <c r="D7950" s="82"/>
      <c r="E7950" s="133"/>
      <c r="F7950" s="84"/>
      <c r="G7950" s="84"/>
      <c r="H7950" s="82"/>
      <c r="I7950" s="84"/>
      <c r="J7950" s="84"/>
      <c r="K7950" s="84"/>
      <c r="L7950" s="82"/>
    </row>
    <row r="7951" spans="2:12" x14ac:dyDescent="0.3">
      <c r="B7951" s="82"/>
      <c r="C7951" s="82"/>
      <c r="D7951" s="82"/>
      <c r="E7951" s="133"/>
      <c r="F7951" s="84"/>
      <c r="G7951" s="84"/>
      <c r="H7951" s="82"/>
      <c r="I7951" s="84"/>
      <c r="J7951" s="84"/>
      <c r="K7951" s="84"/>
      <c r="L7951" s="82"/>
    </row>
    <row r="7952" spans="2:12" x14ac:dyDescent="0.3">
      <c r="B7952" s="82"/>
      <c r="C7952" s="82"/>
      <c r="D7952" s="82"/>
      <c r="E7952" s="133"/>
      <c r="F7952" s="84"/>
      <c r="G7952" s="84"/>
      <c r="H7952" s="82"/>
      <c r="I7952" s="84"/>
      <c r="J7952" s="84"/>
      <c r="K7952" s="84"/>
      <c r="L7952" s="82"/>
    </row>
    <row r="7953" spans="2:12" x14ac:dyDescent="0.3">
      <c r="B7953" s="82"/>
      <c r="C7953" s="82"/>
      <c r="D7953" s="82"/>
      <c r="E7953" s="133"/>
      <c r="F7953" s="84"/>
      <c r="G7953" s="84"/>
      <c r="H7953" s="82"/>
      <c r="I7953" s="84"/>
      <c r="J7953" s="84"/>
      <c r="K7953" s="84"/>
      <c r="L7953" s="82"/>
    </row>
    <row r="7954" spans="2:12" x14ac:dyDescent="0.3">
      <c r="B7954" s="82"/>
      <c r="C7954" s="82"/>
      <c r="D7954" s="82"/>
      <c r="E7954" s="133"/>
      <c r="F7954" s="84"/>
      <c r="G7954" s="84"/>
      <c r="H7954" s="82"/>
      <c r="I7954" s="84"/>
      <c r="J7954" s="84"/>
      <c r="K7954" s="84"/>
      <c r="L7954" s="82"/>
    </row>
    <row r="7955" spans="2:12" x14ac:dyDescent="0.3">
      <c r="B7955" s="82"/>
      <c r="C7955" s="82"/>
      <c r="D7955" s="82"/>
      <c r="E7955" s="133"/>
      <c r="F7955" s="84"/>
      <c r="G7955" s="84"/>
      <c r="H7955" s="82"/>
      <c r="I7955" s="84"/>
      <c r="J7955" s="84"/>
      <c r="K7955" s="84"/>
      <c r="L7955" s="82"/>
    </row>
    <row r="7956" spans="2:12" x14ac:dyDescent="0.3">
      <c r="B7956" s="82"/>
      <c r="C7956" s="82"/>
      <c r="D7956" s="82"/>
      <c r="E7956" s="133"/>
      <c r="F7956" s="84"/>
      <c r="G7956" s="84"/>
      <c r="H7956" s="82"/>
      <c r="I7956" s="84"/>
      <c r="J7956" s="84"/>
      <c r="K7956" s="84"/>
      <c r="L7956" s="82"/>
    </row>
    <row r="7957" spans="2:12" x14ac:dyDescent="0.3">
      <c r="B7957" s="82"/>
      <c r="C7957" s="82"/>
      <c r="D7957" s="82"/>
      <c r="E7957" s="133"/>
      <c r="F7957" s="84"/>
      <c r="G7957" s="84"/>
      <c r="H7957" s="82"/>
      <c r="I7957" s="84"/>
      <c r="J7957" s="84"/>
      <c r="K7957" s="84"/>
      <c r="L7957" s="82"/>
    </row>
    <row r="7958" spans="2:12" x14ac:dyDescent="0.3">
      <c r="B7958" s="82"/>
      <c r="C7958" s="82"/>
      <c r="D7958" s="82"/>
      <c r="E7958" s="133"/>
      <c r="F7958" s="84"/>
      <c r="G7958" s="84"/>
      <c r="H7958" s="82"/>
      <c r="I7958" s="84"/>
      <c r="J7958" s="84"/>
      <c r="K7958" s="84"/>
      <c r="L7958" s="82"/>
    </row>
    <row r="7959" spans="2:12" x14ac:dyDescent="0.3">
      <c r="B7959" s="82"/>
      <c r="C7959" s="82"/>
      <c r="D7959" s="82"/>
      <c r="E7959" s="133"/>
      <c r="F7959" s="84"/>
      <c r="G7959" s="84"/>
      <c r="H7959" s="82"/>
      <c r="I7959" s="84"/>
      <c r="J7959" s="84"/>
      <c r="K7959" s="84"/>
      <c r="L7959" s="82"/>
    </row>
    <row r="7960" spans="2:12" x14ac:dyDescent="0.3">
      <c r="B7960" s="82"/>
      <c r="C7960" s="82"/>
      <c r="D7960" s="82"/>
      <c r="E7960" s="133"/>
      <c r="F7960" s="84"/>
      <c r="G7960" s="84"/>
      <c r="H7960" s="82"/>
      <c r="I7960" s="84"/>
      <c r="J7960" s="84"/>
      <c r="K7960" s="84"/>
      <c r="L7960" s="82"/>
    </row>
    <row r="7961" spans="2:12" x14ac:dyDescent="0.3">
      <c r="B7961" s="82"/>
      <c r="C7961" s="82"/>
      <c r="D7961" s="82"/>
      <c r="E7961" s="133"/>
      <c r="F7961" s="84"/>
      <c r="G7961" s="84"/>
      <c r="H7961" s="82"/>
      <c r="I7961" s="84"/>
      <c r="J7961" s="84"/>
      <c r="K7961" s="84"/>
      <c r="L7961" s="82"/>
    </row>
    <row r="7962" spans="2:12" x14ac:dyDescent="0.3">
      <c r="B7962" s="82"/>
      <c r="C7962" s="82"/>
      <c r="D7962" s="82"/>
      <c r="E7962" s="133"/>
      <c r="F7962" s="84"/>
      <c r="G7962" s="84"/>
      <c r="H7962" s="82"/>
      <c r="I7962" s="84"/>
      <c r="J7962" s="84"/>
      <c r="K7962" s="84"/>
      <c r="L7962" s="82"/>
    </row>
    <row r="7963" spans="2:12" x14ac:dyDescent="0.3">
      <c r="B7963" s="82"/>
      <c r="C7963" s="82"/>
      <c r="D7963" s="82"/>
      <c r="E7963" s="133"/>
      <c r="F7963" s="84"/>
      <c r="G7963" s="84"/>
      <c r="H7963" s="82"/>
      <c r="I7963" s="84"/>
      <c r="J7963" s="84"/>
      <c r="K7963" s="84"/>
      <c r="L7963" s="82"/>
    </row>
    <row r="7964" spans="2:12" x14ac:dyDescent="0.3">
      <c r="B7964" s="82"/>
      <c r="C7964" s="82"/>
      <c r="D7964" s="82"/>
      <c r="E7964" s="133"/>
      <c r="F7964" s="84"/>
      <c r="G7964" s="84"/>
      <c r="H7964" s="82"/>
      <c r="I7964" s="84"/>
      <c r="J7964" s="84"/>
      <c r="K7964" s="84"/>
      <c r="L7964" s="82"/>
    </row>
    <row r="7965" spans="2:12" x14ac:dyDescent="0.3">
      <c r="B7965" s="82"/>
      <c r="C7965" s="82"/>
      <c r="D7965" s="82"/>
      <c r="E7965" s="133"/>
      <c r="F7965" s="84"/>
      <c r="G7965" s="84"/>
      <c r="H7965" s="82"/>
      <c r="I7965" s="84"/>
      <c r="J7965" s="84"/>
      <c r="K7965" s="84"/>
      <c r="L7965" s="82"/>
    </row>
    <row r="7966" spans="2:12" x14ac:dyDescent="0.3">
      <c r="B7966" s="82"/>
      <c r="C7966" s="82"/>
      <c r="D7966" s="82"/>
      <c r="E7966" s="133"/>
      <c r="F7966" s="84"/>
      <c r="G7966" s="84"/>
      <c r="H7966" s="82"/>
      <c r="I7966" s="84"/>
      <c r="J7966" s="84"/>
      <c r="K7966" s="84"/>
      <c r="L7966" s="82"/>
    </row>
    <row r="7967" spans="2:12" x14ac:dyDescent="0.3">
      <c r="B7967" s="82"/>
      <c r="C7967" s="82"/>
      <c r="D7967" s="82"/>
      <c r="E7967" s="133"/>
      <c r="F7967" s="84"/>
      <c r="G7967" s="84"/>
      <c r="H7967" s="82"/>
      <c r="I7967" s="84"/>
      <c r="J7967" s="84"/>
      <c r="K7967" s="84"/>
      <c r="L7967" s="82"/>
    </row>
    <row r="7968" spans="2:12" x14ac:dyDescent="0.3">
      <c r="B7968" s="82"/>
      <c r="C7968" s="82"/>
      <c r="D7968" s="82"/>
      <c r="E7968" s="133"/>
      <c r="F7968" s="84"/>
      <c r="G7968" s="84"/>
      <c r="H7968" s="82"/>
      <c r="I7968" s="84"/>
      <c r="J7968" s="84"/>
      <c r="K7968" s="84"/>
      <c r="L7968" s="82"/>
    </row>
    <row r="7969" spans="2:12" x14ac:dyDescent="0.3">
      <c r="B7969" s="82"/>
      <c r="C7969" s="82"/>
      <c r="D7969" s="82"/>
      <c r="E7969" s="133"/>
      <c r="F7969" s="84"/>
      <c r="G7969" s="84"/>
      <c r="H7969" s="82"/>
      <c r="I7969" s="84"/>
      <c r="J7969" s="84"/>
      <c r="K7969" s="84"/>
      <c r="L7969" s="82"/>
    </row>
    <row r="7970" spans="2:12" x14ac:dyDescent="0.3">
      <c r="B7970" s="82"/>
      <c r="C7970" s="82"/>
      <c r="D7970" s="82"/>
      <c r="E7970" s="133"/>
      <c r="F7970" s="84"/>
      <c r="G7970" s="84"/>
      <c r="H7970" s="82"/>
      <c r="I7970" s="84"/>
      <c r="J7970" s="84"/>
      <c r="K7970" s="84"/>
      <c r="L7970" s="82"/>
    </row>
    <row r="7971" spans="2:12" x14ac:dyDescent="0.3">
      <c r="B7971" s="82"/>
      <c r="C7971" s="82"/>
      <c r="D7971" s="82"/>
      <c r="E7971" s="133"/>
      <c r="F7971" s="84"/>
      <c r="G7971" s="84"/>
      <c r="H7971" s="82"/>
      <c r="I7971" s="84"/>
      <c r="J7971" s="84"/>
      <c r="K7971" s="84"/>
      <c r="L7971" s="82"/>
    </row>
    <row r="7972" spans="2:12" x14ac:dyDescent="0.3">
      <c r="B7972" s="82"/>
      <c r="C7972" s="82"/>
      <c r="D7972" s="82"/>
      <c r="E7972" s="133"/>
      <c r="F7972" s="84"/>
      <c r="G7972" s="84"/>
      <c r="H7972" s="82"/>
      <c r="I7972" s="84"/>
      <c r="J7972" s="84"/>
      <c r="K7972" s="84"/>
      <c r="L7972" s="82"/>
    </row>
    <row r="7973" spans="2:12" x14ac:dyDescent="0.3">
      <c r="B7973" s="82"/>
      <c r="C7973" s="82"/>
      <c r="D7973" s="82"/>
      <c r="E7973" s="133"/>
      <c r="F7973" s="84"/>
      <c r="G7973" s="84"/>
      <c r="H7973" s="82"/>
      <c r="I7973" s="84"/>
      <c r="J7973" s="84"/>
      <c r="K7973" s="84"/>
      <c r="L7973" s="82"/>
    </row>
    <row r="7974" spans="2:12" x14ac:dyDescent="0.3">
      <c r="B7974" s="82"/>
      <c r="C7974" s="82"/>
      <c r="D7974" s="82"/>
      <c r="E7974" s="133"/>
      <c r="F7974" s="84"/>
      <c r="G7974" s="84"/>
      <c r="H7974" s="82"/>
      <c r="I7974" s="84"/>
      <c r="J7974" s="84"/>
      <c r="K7974" s="84"/>
      <c r="L7974" s="82"/>
    </row>
    <row r="7975" spans="2:12" x14ac:dyDescent="0.3">
      <c r="B7975" s="82"/>
      <c r="C7975" s="82"/>
      <c r="D7975" s="82"/>
      <c r="E7975" s="133"/>
      <c r="F7975" s="84"/>
      <c r="G7975" s="84"/>
      <c r="H7975" s="82"/>
      <c r="I7975" s="84"/>
      <c r="J7975" s="84"/>
      <c r="K7975" s="84"/>
      <c r="L7975" s="82"/>
    </row>
    <row r="7976" spans="2:12" x14ac:dyDescent="0.3">
      <c r="B7976" s="82"/>
      <c r="C7976" s="82"/>
      <c r="D7976" s="82"/>
      <c r="E7976" s="133"/>
      <c r="F7976" s="84"/>
      <c r="G7976" s="84"/>
      <c r="H7976" s="82"/>
      <c r="I7976" s="84"/>
      <c r="J7976" s="84"/>
      <c r="K7976" s="84"/>
      <c r="L7976" s="82"/>
    </row>
    <row r="7977" spans="2:12" x14ac:dyDescent="0.3">
      <c r="B7977" s="82"/>
      <c r="C7977" s="82"/>
      <c r="D7977" s="82"/>
      <c r="E7977" s="133"/>
      <c r="F7977" s="84"/>
      <c r="G7977" s="84"/>
      <c r="H7977" s="82"/>
      <c r="I7977" s="84"/>
      <c r="J7977" s="84"/>
      <c r="K7977" s="84"/>
      <c r="L7977" s="82"/>
    </row>
    <row r="7978" spans="2:12" x14ac:dyDescent="0.3">
      <c r="B7978" s="82"/>
      <c r="C7978" s="82"/>
      <c r="D7978" s="82"/>
      <c r="E7978" s="133"/>
      <c r="F7978" s="84"/>
      <c r="G7978" s="84"/>
      <c r="H7978" s="82"/>
      <c r="I7978" s="84"/>
      <c r="J7978" s="84"/>
      <c r="K7978" s="84"/>
      <c r="L7978" s="82"/>
    </row>
    <row r="7979" spans="2:12" x14ac:dyDescent="0.3">
      <c r="B7979" s="82"/>
      <c r="C7979" s="82"/>
      <c r="D7979" s="82"/>
      <c r="E7979" s="133"/>
      <c r="F7979" s="84"/>
      <c r="G7979" s="84"/>
      <c r="H7979" s="82"/>
      <c r="I7979" s="84"/>
      <c r="J7979" s="84"/>
      <c r="K7979" s="84"/>
      <c r="L7979" s="82"/>
    </row>
    <row r="7980" spans="2:12" x14ac:dyDescent="0.3">
      <c r="B7980" s="82"/>
      <c r="C7980" s="82"/>
      <c r="D7980" s="82"/>
      <c r="E7980" s="133"/>
      <c r="F7980" s="84"/>
      <c r="G7980" s="84"/>
      <c r="H7980" s="82"/>
      <c r="I7980" s="84"/>
      <c r="J7980" s="84"/>
      <c r="K7980" s="84"/>
      <c r="L7980" s="82"/>
    </row>
    <row r="7981" spans="2:12" x14ac:dyDescent="0.3">
      <c r="B7981" s="82"/>
      <c r="C7981" s="82"/>
      <c r="D7981" s="82"/>
      <c r="E7981" s="133"/>
      <c r="F7981" s="84"/>
      <c r="G7981" s="84"/>
      <c r="H7981" s="82"/>
      <c r="I7981" s="84"/>
      <c r="J7981" s="84"/>
      <c r="K7981" s="84"/>
      <c r="L7981" s="82"/>
    </row>
    <row r="7982" spans="2:12" x14ac:dyDescent="0.3">
      <c r="B7982" s="82"/>
      <c r="C7982" s="82"/>
      <c r="D7982" s="82"/>
      <c r="E7982" s="133"/>
      <c r="F7982" s="84"/>
      <c r="G7982" s="84"/>
      <c r="H7982" s="82"/>
      <c r="I7982" s="84"/>
      <c r="J7982" s="84"/>
      <c r="K7982" s="84"/>
      <c r="L7982" s="82"/>
    </row>
    <row r="7983" spans="2:12" x14ac:dyDescent="0.3">
      <c r="B7983" s="82"/>
      <c r="C7983" s="82"/>
      <c r="D7983" s="82"/>
      <c r="E7983" s="133"/>
      <c r="F7983" s="84"/>
      <c r="G7983" s="84"/>
      <c r="H7983" s="82"/>
      <c r="I7983" s="84"/>
      <c r="J7983" s="84"/>
      <c r="K7983" s="84"/>
      <c r="L7983" s="82"/>
    </row>
    <row r="7984" spans="2:12" x14ac:dyDescent="0.3">
      <c r="B7984" s="82"/>
      <c r="C7984" s="82"/>
      <c r="D7984" s="82"/>
      <c r="E7984" s="133"/>
      <c r="F7984" s="84"/>
      <c r="G7984" s="84"/>
      <c r="H7984" s="82"/>
      <c r="I7984" s="84"/>
      <c r="J7984" s="84"/>
      <c r="K7984" s="84"/>
      <c r="L7984" s="82"/>
    </row>
    <row r="7985" spans="2:12" x14ac:dyDescent="0.3">
      <c r="B7985" s="82"/>
      <c r="C7985" s="82"/>
      <c r="D7985" s="82"/>
      <c r="E7985" s="133"/>
      <c r="F7985" s="84"/>
      <c r="G7985" s="84"/>
      <c r="H7985" s="82"/>
      <c r="I7985" s="84"/>
      <c r="J7985" s="84"/>
      <c r="K7985" s="84"/>
      <c r="L7985" s="82"/>
    </row>
    <row r="7986" spans="2:12" x14ac:dyDescent="0.3">
      <c r="B7986" s="82"/>
      <c r="C7986" s="82"/>
      <c r="D7986" s="82"/>
      <c r="E7986" s="133"/>
      <c r="F7986" s="84"/>
      <c r="G7986" s="84"/>
      <c r="H7986" s="82"/>
      <c r="I7986" s="84"/>
      <c r="J7986" s="84"/>
      <c r="K7986" s="84"/>
      <c r="L7986" s="82"/>
    </row>
    <row r="7987" spans="2:12" x14ac:dyDescent="0.3">
      <c r="B7987" s="82"/>
      <c r="C7987" s="82"/>
      <c r="D7987" s="82"/>
      <c r="E7987" s="133"/>
      <c r="F7987" s="84"/>
      <c r="G7987" s="84"/>
      <c r="H7987" s="82"/>
      <c r="I7987" s="84"/>
      <c r="J7987" s="84"/>
      <c r="K7987" s="84"/>
      <c r="L7987" s="82"/>
    </row>
    <row r="7988" spans="2:12" x14ac:dyDescent="0.3">
      <c r="B7988" s="82"/>
      <c r="C7988" s="82"/>
      <c r="D7988" s="82"/>
      <c r="E7988" s="133"/>
      <c r="F7988" s="84"/>
      <c r="G7988" s="84"/>
      <c r="H7988" s="82"/>
      <c r="I7988" s="84"/>
      <c r="J7988" s="84"/>
      <c r="K7988" s="84"/>
      <c r="L7988" s="82"/>
    </row>
    <row r="7989" spans="2:12" x14ac:dyDescent="0.3">
      <c r="B7989" s="82"/>
      <c r="C7989" s="82"/>
      <c r="D7989" s="82"/>
      <c r="E7989" s="133"/>
      <c r="F7989" s="84"/>
      <c r="G7989" s="84"/>
      <c r="H7989" s="82"/>
      <c r="I7989" s="84"/>
      <c r="J7989" s="84"/>
      <c r="K7989" s="84"/>
      <c r="L7989" s="82"/>
    </row>
    <row r="7990" spans="2:12" x14ac:dyDescent="0.3">
      <c r="B7990" s="82"/>
      <c r="C7990" s="82"/>
      <c r="D7990" s="82"/>
      <c r="E7990" s="133"/>
      <c r="F7990" s="84"/>
      <c r="G7990" s="84"/>
      <c r="H7990" s="82"/>
      <c r="I7990" s="84"/>
      <c r="J7990" s="84"/>
      <c r="K7990" s="84"/>
      <c r="L7990" s="82"/>
    </row>
    <row r="7991" spans="2:12" x14ac:dyDescent="0.3">
      <c r="B7991" s="82"/>
      <c r="C7991" s="82"/>
      <c r="D7991" s="82"/>
      <c r="E7991" s="133"/>
      <c r="F7991" s="84"/>
      <c r="G7991" s="84"/>
      <c r="H7991" s="82"/>
      <c r="I7991" s="84"/>
      <c r="J7991" s="84"/>
      <c r="K7991" s="84"/>
      <c r="L7991" s="82"/>
    </row>
    <row r="7992" spans="2:12" x14ac:dyDescent="0.3">
      <c r="B7992" s="82"/>
      <c r="C7992" s="82"/>
      <c r="D7992" s="82"/>
      <c r="E7992" s="133"/>
      <c r="F7992" s="84"/>
      <c r="G7992" s="84"/>
      <c r="H7992" s="82"/>
      <c r="I7992" s="84"/>
      <c r="J7992" s="84"/>
      <c r="K7992" s="84"/>
      <c r="L7992" s="82"/>
    </row>
    <row r="7993" spans="2:12" x14ac:dyDescent="0.3">
      <c r="B7993" s="82"/>
      <c r="C7993" s="82"/>
      <c r="D7993" s="82"/>
      <c r="E7993" s="133"/>
      <c r="F7993" s="84"/>
      <c r="G7993" s="84"/>
      <c r="H7993" s="82"/>
      <c r="I7993" s="84"/>
      <c r="J7993" s="84"/>
      <c r="K7993" s="84"/>
      <c r="L7993" s="82"/>
    </row>
    <row r="7994" spans="2:12" x14ac:dyDescent="0.3">
      <c r="B7994" s="82"/>
      <c r="C7994" s="82"/>
      <c r="D7994" s="82"/>
      <c r="E7994" s="133"/>
      <c r="F7994" s="84"/>
      <c r="G7994" s="84"/>
      <c r="H7994" s="82"/>
      <c r="I7994" s="84"/>
      <c r="J7994" s="84"/>
      <c r="K7994" s="84"/>
      <c r="L7994" s="82"/>
    </row>
    <row r="7995" spans="2:12" x14ac:dyDescent="0.3">
      <c r="B7995" s="82"/>
      <c r="C7995" s="82"/>
      <c r="D7995" s="82"/>
      <c r="E7995" s="133"/>
      <c r="F7995" s="84"/>
      <c r="G7995" s="84"/>
      <c r="H7995" s="82"/>
      <c r="I7995" s="84"/>
      <c r="J7995" s="84"/>
      <c r="K7995" s="84"/>
      <c r="L7995" s="82"/>
    </row>
    <row r="7996" spans="2:12" x14ac:dyDescent="0.3">
      <c r="B7996" s="82"/>
      <c r="C7996" s="82"/>
      <c r="D7996" s="82"/>
      <c r="E7996" s="133"/>
      <c r="F7996" s="84"/>
      <c r="G7996" s="84"/>
      <c r="H7996" s="82"/>
      <c r="I7996" s="84"/>
      <c r="J7996" s="84"/>
      <c r="K7996" s="84"/>
      <c r="L7996" s="82"/>
    </row>
    <row r="7997" spans="2:12" x14ac:dyDescent="0.3">
      <c r="B7997" s="82"/>
      <c r="C7997" s="82"/>
      <c r="D7997" s="82"/>
      <c r="E7997" s="133"/>
      <c r="F7997" s="84"/>
      <c r="G7997" s="84"/>
      <c r="H7997" s="82"/>
      <c r="I7997" s="84"/>
      <c r="J7997" s="84"/>
      <c r="K7997" s="84"/>
      <c r="L7997" s="82"/>
    </row>
    <row r="7998" spans="2:12" x14ac:dyDescent="0.3">
      <c r="B7998" s="82"/>
      <c r="C7998" s="82"/>
      <c r="D7998" s="82"/>
      <c r="E7998" s="133"/>
      <c r="F7998" s="84"/>
      <c r="G7998" s="84"/>
      <c r="H7998" s="82"/>
      <c r="I7998" s="84"/>
      <c r="J7998" s="84"/>
      <c r="K7998" s="84"/>
      <c r="L7998" s="82"/>
    </row>
    <row r="7999" spans="2:12" x14ac:dyDescent="0.3">
      <c r="B7999" s="82"/>
      <c r="C7999" s="82"/>
      <c r="D7999" s="82"/>
      <c r="E7999" s="133"/>
      <c r="F7999" s="84"/>
      <c r="G7999" s="84"/>
      <c r="H7999" s="82"/>
      <c r="I7999" s="84"/>
      <c r="J7999" s="84"/>
      <c r="K7999" s="84"/>
      <c r="L7999" s="82"/>
    </row>
    <row r="8000" spans="2:12" x14ac:dyDescent="0.3">
      <c r="B8000" s="82"/>
      <c r="C8000" s="82"/>
      <c r="D8000" s="82"/>
      <c r="E8000" s="133"/>
      <c r="F8000" s="84"/>
      <c r="G8000" s="84"/>
      <c r="H8000" s="82"/>
      <c r="I8000" s="84"/>
      <c r="J8000" s="84"/>
      <c r="K8000" s="84"/>
      <c r="L8000" s="82"/>
    </row>
    <row r="8001" spans="2:12" x14ac:dyDescent="0.3">
      <c r="B8001" s="82"/>
      <c r="C8001" s="82"/>
      <c r="D8001" s="82"/>
      <c r="E8001" s="133"/>
      <c r="F8001" s="84"/>
      <c r="G8001" s="84"/>
      <c r="H8001" s="82"/>
      <c r="I8001" s="84"/>
      <c r="J8001" s="84"/>
      <c r="K8001" s="84"/>
      <c r="L8001" s="82"/>
    </row>
    <row r="8002" spans="2:12" x14ac:dyDescent="0.3">
      <c r="B8002" s="82"/>
      <c r="C8002" s="82"/>
      <c r="D8002" s="82"/>
      <c r="E8002" s="133"/>
      <c r="F8002" s="84"/>
      <c r="G8002" s="84"/>
      <c r="H8002" s="82"/>
      <c r="I8002" s="84"/>
      <c r="J8002" s="84"/>
      <c r="K8002" s="84"/>
      <c r="L8002" s="82"/>
    </row>
    <row r="8003" spans="2:12" x14ac:dyDescent="0.3">
      <c r="B8003" s="82"/>
      <c r="C8003" s="82"/>
      <c r="D8003" s="82"/>
      <c r="E8003" s="133"/>
      <c r="F8003" s="84"/>
      <c r="G8003" s="84"/>
      <c r="H8003" s="82"/>
      <c r="I8003" s="84"/>
      <c r="J8003" s="84"/>
      <c r="K8003" s="84"/>
      <c r="L8003" s="82"/>
    </row>
    <row r="8004" spans="2:12" x14ac:dyDescent="0.3">
      <c r="B8004" s="82"/>
      <c r="C8004" s="82"/>
      <c r="D8004" s="82"/>
      <c r="E8004" s="133"/>
      <c r="F8004" s="84"/>
      <c r="G8004" s="84"/>
      <c r="H8004" s="82"/>
      <c r="I8004" s="84"/>
      <c r="J8004" s="84"/>
      <c r="K8004" s="84"/>
      <c r="L8004" s="82"/>
    </row>
    <row r="8005" spans="2:12" x14ac:dyDescent="0.3">
      <c r="B8005" s="82"/>
      <c r="C8005" s="82"/>
      <c r="D8005" s="82"/>
      <c r="E8005" s="133"/>
      <c r="F8005" s="84"/>
      <c r="G8005" s="84"/>
      <c r="H8005" s="82"/>
      <c r="I8005" s="84"/>
      <c r="J8005" s="84"/>
      <c r="K8005" s="84"/>
      <c r="L8005" s="82"/>
    </row>
    <row r="8006" spans="2:12" x14ac:dyDescent="0.3">
      <c r="B8006" s="82"/>
      <c r="C8006" s="82"/>
      <c r="D8006" s="82"/>
      <c r="E8006" s="133"/>
      <c r="F8006" s="84"/>
      <c r="G8006" s="84"/>
      <c r="H8006" s="82"/>
      <c r="I8006" s="84"/>
      <c r="J8006" s="84"/>
      <c r="K8006" s="84"/>
      <c r="L8006" s="82"/>
    </row>
    <row r="8007" spans="2:12" x14ac:dyDescent="0.3">
      <c r="B8007" s="82"/>
      <c r="C8007" s="82"/>
      <c r="D8007" s="82"/>
      <c r="E8007" s="133"/>
      <c r="F8007" s="84"/>
      <c r="G8007" s="84"/>
      <c r="H8007" s="82"/>
      <c r="I8007" s="84"/>
      <c r="J8007" s="84"/>
      <c r="K8007" s="84"/>
      <c r="L8007" s="82"/>
    </row>
    <row r="8008" spans="2:12" x14ac:dyDescent="0.3">
      <c r="B8008" s="82"/>
      <c r="C8008" s="82"/>
      <c r="D8008" s="82"/>
      <c r="E8008" s="133"/>
      <c r="F8008" s="84"/>
      <c r="G8008" s="84"/>
      <c r="H8008" s="82"/>
      <c r="I8008" s="84"/>
      <c r="J8008" s="84"/>
      <c r="K8008" s="84"/>
      <c r="L8008" s="82"/>
    </row>
    <row r="8009" spans="2:12" x14ac:dyDescent="0.3">
      <c r="B8009" s="82"/>
      <c r="C8009" s="82"/>
      <c r="D8009" s="82"/>
      <c r="E8009" s="133"/>
      <c r="F8009" s="84"/>
      <c r="G8009" s="84"/>
      <c r="H8009" s="82"/>
      <c r="I8009" s="84"/>
      <c r="J8009" s="84"/>
      <c r="K8009" s="84"/>
      <c r="L8009" s="82"/>
    </row>
    <row r="8010" spans="2:12" x14ac:dyDescent="0.3">
      <c r="B8010" s="82"/>
      <c r="C8010" s="82"/>
      <c r="D8010" s="82"/>
      <c r="E8010" s="133"/>
      <c r="F8010" s="84"/>
      <c r="G8010" s="84"/>
      <c r="H8010" s="82"/>
      <c r="I8010" s="84"/>
      <c r="J8010" s="84"/>
      <c r="K8010" s="84"/>
      <c r="L8010" s="82"/>
    </row>
    <row r="8011" spans="2:12" x14ac:dyDescent="0.3">
      <c r="B8011" s="82"/>
      <c r="C8011" s="82"/>
      <c r="D8011" s="82"/>
      <c r="E8011" s="133"/>
      <c r="F8011" s="84"/>
      <c r="G8011" s="84"/>
      <c r="H8011" s="82"/>
      <c r="I8011" s="84"/>
      <c r="J8011" s="84"/>
      <c r="K8011" s="84"/>
      <c r="L8011" s="82"/>
    </row>
    <row r="8012" spans="2:12" x14ac:dyDescent="0.3">
      <c r="B8012" s="82"/>
      <c r="C8012" s="82"/>
      <c r="D8012" s="82"/>
      <c r="E8012" s="133"/>
      <c r="F8012" s="84"/>
      <c r="G8012" s="84"/>
      <c r="H8012" s="82"/>
      <c r="I8012" s="84"/>
      <c r="J8012" s="84"/>
      <c r="K8012" s="84"/>
      <c r="L8012" s="82"/>
    </row>
    <row r="8013" spans="2:12" x14ac:dyDescent="0.3">
      <c r="B8013" s="82"/>
      <c r="C8013" s="82"/>
      <c r="D8013" s="82"/>
      <c r="E8013" s="133"/>
      <c r="F8013" s="84"/>
      <c r="G8013" s="84"/>
      <c r="H8013" s="82"/>
      <c r="I8013" s="84"/>
      <c r="J8013" s="84"/>
      <c r="K8013" s="84"/>
      <c r="L8013" s="82"/>
    </row>
    <row r="8014" spans="2:12" x14ac:dyDescent="0.3">
      <c r="B8014" s="82"/>
      <c r="C8014" s="82"/>
      <c r="D8014" s="82"/>
      <c r="E8014" s="133"/>
      <c r="F8014" s="84"/>
      <c r="G8014" s="84"/>
      <c r="H8014" s="82"/>
      <c r="I8014" s="84"/>
      <c r="J8014" s="84"/>
      <c r="K8014" s="84"/>
      <c r="L8014" s="82"/>
    </row>
    <row r="8015" spans="2:12" x14ac:dyDescent="0.3">
      <c r="B8015" s="82"/>
      <c r="C8015" s="82"/>
      <c r="D8015" s="82"/>
      <c r="E8015" s="133"/>
      <c r="F8015" s="84"/>
      <c r="G8015" s="84"/>
      <c r="H8015" s="82"/>
      <c r="I8015" s="84"/>
      <c r="J8015" s="84"/>
      <c r="K8015" s="84"/>
      <c r="L8015" s="82"/>
    </row>
    <row r="8016" spans="2:12" x14ac:dyDescent="0.3">
      <c r="B8016" s="82"/>
      <c r="C8016" s="82"/>
      <c r="D8016" s="82"/>
      <c r="E8016" s="133"/>
      <c r="F8016" s="84"/>
      <c r="G8016" s="84"/>
      <c r="H8016" s="82"/>
      <c r="I8016" s="84"/>
      <c r="J8016" s="84"/>
      <c r="K8016" s="84"/>
      <c r="L8016" s="82"/>
    </row>
    <row r="8017" spans="2:12" x14ac:dyDescent="0.3">
      <c r="B8017" s="82"/>
      <c r="C8017" s="82"/>
      <c r="D8017" s="82"/>
      <c r="E8017" s="133"/>
      <c r="F8017" s="84"/>
      <c r="G8017" s="84"/>
      <c r="H8017" s="82"/>
      <c r="I8017" s="84"/>
      <c r="J8017" s="84"/>
      <c r="K8017" s="84"/>
      <c r="L8017" s="82"/>
    </row>
    <row r="8018" spans="2:12" x14ac:dyDescent="0.3">
      <c r="B8018" s="82"/>
      <c r="C8018" s="82"/>
      <c r="D8018" s="82"/>
      <c r="E8018" s="133"/>
      <c r="F8018" s="84"/>
      <c r="G8018" s="84"/>
      <c r="H8018" s="82"/>
      <c r="I8018" s="84"/>
      <c r="J8018" s="84"/>
      <c r="K8018" s="84"/>
      <c r="L8018" s="82"/>
    </row>
    <row r="8019" spans="2:12" x14ac:dyDescent="0.3">
      <c r="B8019" s="82"/>
      <c r="C8019" s="82"/>
      <c r="D8019" s="82"/>
      <c r="E8019" s="133"/>
      <c r="F8019" s="84"/>
      <c r="G8019" s="84"/>
      <c r="H8019" s="82"/>
      <c r="I8019" s="84"/>
      <c r="J8019" s="84"/>
      <c r="K8019" s="84"/>
      <c r="L8019" s="82"/>
    </row>
    <row r="8020" spans="2:12" x14ac:dyDescent="0.3">
      <c r="B8020" s="82"/>
      <c r="C8020" s="82"/>
      <c r="D8020" s="82"/>
      <c r="E8020" s="133"/>
      <c r="F8020" s="84"/>
      <c r="G8020" s="84"/>
      <c r="H8020" s="82"/>
      <c r="I8020" s="84"/>
      <c r="J8020" s="84"/>
      <c r="K8020" s="84"/>
      <c r="L8020" s="82"/>
    </row>
    <row r="8021" spans="2:12" x14ac:dyDescent="0.3">
      <c r="B8021" s="82"/>
      <c r="C8021" s="82"/>
      <c r="D8021" s="82"/>
      <c r="E8021" s="133"/>
      <c r="F8021" s="84"/>
      <c r="G8021" s="84"/>
      <c r="H8021" s="82"/>
      <c r="I8021" s="84"/>
      <c r="J8021" s="84"/>
      <c r="K8021" s="84"/>
      <c r="L8021" s="82"/>
    </row>
    <row r="8022" spans="2:12" x14ac:dyDescent="0.3">
      <c r="B8022" s="82"/>
      <c r="C8022" s="82"/>
      <c r="D8022" s="82"/>
      <c r="E8022" s="133"/>
      <c r="F8022" s="84"/>
      <c r="G8022" s="84"/>
      <c r="H8022" s="82"/>
      <c r="I8022" s="84"/>
      <c r="J8022" s="84"/>
      <c r="K8022" s="84"/>
      <c r="L8022" s="82"/>
    </row>
    <row r="8023" spans="2:12" x14ac:dyDescent="0.3">
      <c r="B8023" s="82"/>
      <c r="C8023" s="82"/>
      <c r="D8023" s="82"/>
      <c r="E8023" s="133"/>
      <c r="F8023" s="84"/>
      <c r="G8023" s="84"/>
      <c r="H8023" s="82"/>
      <c r="I8023" s="84"/>
      <c r="J8023" s="84"/>
      <c r="K8023" s="84"/>
      <c r="L8023" s="82"/>
    </row>
    <row r="8024" spans="2:12" x14ac:dyDescent="0.3">
      <c r="B8024" s="82"/>
      <c r="C8024" s="82"/>
      <c r="D8024" s="82"/>
      <c r="E8024" s="133"/>
      <c r="F8024" s="84"/>
      <c r="G8024" s="84"/>
      <c r="H8024" s="82"/>
      <c r="I8024" s="84"/>
      <c r="J8024" s="84"/>
      <c r="K8024" s="84"/>
      <c r="L8024" s="82"/>
    </row>
    <row r="8025" spans="2:12" x14ac:dyDescent="0.3">
      <c r="B8025" s="82"/>
      <c r="C8025" s="82"/>
      <c r="D8025" s="82"/>
      <c r="E8025" s="133"/>
      <c r="F8025" s="84"/>
      <c r="G8025" s="84"/>
      <c r="H8025" s="82"/>
      <c r="I8025" s="84"/>
      <c r="J8025" s="84"/>
      <c r="K8025" s="84"/>
      <c r="L8025" s="82"/>
    </row>
    <row r="8026" spans="2:12" x14ac:dyDescent="0.3">
      <c r="B8026" s="82"/>
      <c r="C8026" s="82"/>
      <c r="D8026" s="82"/>
      <c r="E8026" s="133"/>
      <c r="F8026" s="84"/>
      <c r="G8026" s="84"/>
      <c r="H8026" s="82"/>
      <c r="I8026" s="84"/>
      <c r="J8026" s="84"/>
      <c r="K8026" s="84"/>
      <c r="L8026" s="82"/>
    </row>
    <row r="8027" spans="2:12" x14ac:dyDescent="0.3">
      <c r="B8027" s="82"/>
      <c r="C8027" s="82"/>
      <c r="D8027" s="82"/>
      <c r="E8027" s="133"/>
      <c r="F8027" s="84"/>
      <c r="G8027" s="84"/>
      <c r="H8027" s="82"/>
      <c r="I8027" s="84"/>
      <c r="J8027" s="84"/>
      <c r="K8027" s="84"/>
      <c r="L8027" s="82"/>
    </row>
    <row r="8028" spans="2:12" x14ac:dyDescent="0.3">
      <c r="B8028" s="82"/>
      <c r="C8028" s="82"/>
      <c r="D8028" s="82"/>
      <c r="E8028" s="133"/>
      <c r="F8028" s="84"/>
      <c r="G8028" s="84"/>
      <c r="H8028" s="82"/>
      <c r="I8028" s="84"/>
      <c r="J8028" s="84"/>
      <c r="K8028" s="84"/>
      <c r="L8028" s="82"/>
    </row>
    <row r="8029" spans="2:12" x14ac:dyDescent="0.3">
      <c r="B8029" s="82"/>
      <c r="C8029" s="82"/>
      <c r="D8029" s="82"/>
      <c r="E8029" s="133"/>
      <c r="F8029" s="84"/>
      <c r="G8029" s="84"/>
      <c r="H8029" s="82"/>
      <c r="I8029" s="84"/>
      <c r="J8029" s="84"/>
      <c r="K8029" s="84"/>
      <c r="L8029" s="82"/>
    </row>
    <row r="8030" spans="2:12" x14ac:dyDescent="0.3">
      <c r="B8030" s="82"/>
      <c r="C8030" s="82"/>
      <c r="D8030" s="82"/>
      <c r="E8030" s="133"/>
      <c r="F8030" s="84"/>
      <c r="G8030" s="84"/>
      <c r="H8030" s="82"/>
      <c r="I8030" s="84"/>
      <c r="J8030" s="84"/>
      <c r="K8030" s="84"/>
      <c r="L8030" s="82"/>
    </row>
    <row r="8031" spans="2:12" x14ac:dyDescent="0.3">
      <c r="B8031" s="82"/>
      <c r="C8031" s="82"/>
      <c r="D8031" s="82"/>
      <c r="E8031" s="133"/>
      <c r="F8031" s="84"/>
      <c r="G8031" s="84"/>
      <c r="H8031" s="82"/>
      <c r="I8031" s="84"/>
      <c r="J8031" s="84"/>
      <c r="K8031" s="84"/>
      <c r="L8031" s="82"/>
    </row>
    <row r="8032" spans="2:12" x14ac:dyDescent="0.3">
      <c r="B8032" s="82"/>
      <c r="C8032" s="82"/>
      <c r="D8032" s="82"/>
      <c r="E8032" s="133"/>
      <c r="F8032" s="84"/>
      <c r="G8032" s="84"/>
      <c r="H8032" s="82"/>
      <c r="I8032" s="84"/>
      <c r="J8032" s="84"/>
      <c r="K8032" s="84"/>
      <c r="L8032" s="82"/>
    </row>
    <row r="8033" spans="2:12" x14ac:dyDescent="0.3">
      <c r="B8033" s="82"/>
      <c r="C8033" s="82"/>
      <c r="D8033" s="82"/>
      <c r="E8033" s="133"/>
      <c r="F8033" s="84"/>
      <c r="G8033" s="84"/>
      <c r="H8033" s="82"/>
      <c r="I8033" s="84"/>
      <c r="J8033" s="84"/>
      <c r="K8033" s="84"/>
      <c r="L8033" s="82"/>
    </row>
    <row r="8034" spans="2:12" x14ac:dyDescent="0.3">
      <c r="B8034" s="82"/>
      <c r="C8034" s="82"/>
      <c r="D8034" s="82"/>
      <c r="E8034" s="133"/>
      <c r="F8034" s="84"/>
      <c r="G8034" s="84"/>
      <c r="H8034" s="82"/>
      <c r="I8034" s="84"/>
      <c r="J8034" s="84"/>
      <c r="K8034" s="84"/>
      <c r="L8034" s="82"/>
    </row>
    <row r="8035" spans="2:12" x14ac:dyDescent="0.3">
      <c r="B8035" s="82"/>
      <c r="C8035" s="82"/>
      <c r="D8035" s="82"/>
      <c r="E8035" s="133"/>
      <c r="F8035" s="84"/>
      <c r="G8035" s="84"/>
      <c r="H8035" s="82"/>
      <c r="I8035" s="84"/>
      <c r="J8035" s="84"/>
      <c r="K8035" s="84"/>
      <c r="L8035" s="82"/>
    </row>
    <row r="8036" spans="2:12" x14ac:dyDescent="0.3">
      <c r="B8036" s="82"/>
      <c r="C8036" s="82"/>
      <c r="D8036" s="82"/>
      <c r="E8036" s="133"/>
      <c r="F8036" s="84"/>
      <c r="G8036" s="84"/>
      <c r="H8036" s="82"/>
      <c r="I8036" s="84"/>
      <c r="J8036" s="84"/>
      <c r="K8036" s="84"/>
      <c r="L8036" s="82"/>
    </row>
    <row r="8037" spans="2:12" x14ac:dyDescent="0.3">
      <c r="B8037" s="82"/>
      <c r="C8037" s="82"/>
      <c r="D8037" s="82"/>
      <c r="E8037" s="133"/>
      <c r="F8037" s="84"/>
      <c r="G8037" s="84"/>
      <c r="H8037" s="82"/>
      <c r="I8037" s="84"/>
      <c r="J8037" s="84"/>
      <c r="K8037" s="84"/>
      <c r="L8037" s="82"/>
    </row>
    <row r="8038" spans="2:12" x14ac:dyDescent="0.3">
      <c r="B8038" s="82"/>
      <c r="C8038" s="82"/>
      <c r="D8038" s="82"/>
      <c r="E8038" s="133"/>
      <c r="F8038" s="84"/>
      <c r="G8038" s="84"/>
      <c r="H8038" s="82"/>
      <c r="I8038" s="84"/>
      <c r="J8038" s="84"/>
      <c r="K8038" s="84"/>
      <c r="L8038" s="82"/>
    </row>
    <row r="8039" spans="2:12" x14ac:dyDescent="0.3">
      <c r="B8039" s="82"/>
      <c r="C8039" s="82"/>
      <c r="D8039" s="82"/>
      <c r="E8039" s="133"/>
      <c r="F8039" s="84"/>
      <c r="G8039" s="84"/>
      <c r="H8039" s="82"/>
      <c r="I8039" s="84"/>
      <c r="J8039" s="84"/>
      <c r="K8039" s="84"/>
      <c r="L8039" s="82"/>
    </row>
    <row r="8040" spans="2:12" x14ac:dyDescent="0.3">
      <c r="B8040" s="82"/>
      <c r="C8040" s="82"/>
      <c r="D8040" s="82"/>
      <c r="E8040" s="133"/>
      <c r="F8040" s="84"/>
      <c r="G8040" s="84"/>
      <c r="H8040" s="82"/>
      <c r="I8040" s="84"/>
      <c r="J8040" s="84"/>
      <c r="K8040" s="84"/>
      <c r="L8040" s="82"/>
    </row>
    <row r="8041" spans="2:12" x14ac:dyDescent="0.3">
      <c r="B8041" s="82"/>
      <c r="C8041" s="82"/>
      <c r="D8041" s="82"/>
      <c r="E8041" s="133"/>
      <c r="F8041" s="84"/>
      <c r="G8041" s="84"/>
      <c r="H8041" s="82"/>
      <c r="I8041" s="84"/>
      <c r="J8041" s="84"/>
      <c r="K8041" s="84"/>
      <c r="L8041" s="82"/>
    </row>
    <row r="8042" spans="2:12" x14ac:dyDescent="0.3">
      <c r="B8042" s="82"/>
      <c r="C8042" s="82"/>
      <c r="D8042" s="82"/>
      <c r="E8042" s="133"/>
      <c r="F8042" s="84"/>
      <c r="G8042" s="84"/>
      <c r="H8042" s="82"/>
      <c r="I8042" s="84"/>
      <c r="J8042" s="84"/>
      <c r="K8042" s="84"/>
      <c r="L8042" s="82"/>
    </row>
    <row r="8043" spans="2:12" x14ac:dyDescent="0.3">
      <c r="B8043" s="82"/>
      <c r="C8043" s="82"/>
      <c r="D8043" s="82"/>
      <c r="E8043" s="133"/>
      <c r="F8043" s="84"/>
      <c r="G8043" s="84"/>
      <c r="H8043" s="82"/>
      <c r="I8043" s="84"/>
      <c r="J8043" s="84"/>
      <c r="K8043" s="84"/>
      <c r="L8043" s="82"/>
    </row>
    <row r="8044" spans="2:12" x14ac:dyDescent="0.3">
      <c r="B8044" s="82"/>
      <c r="C8044" s="82"/>
      <c r="D8044" s="82"/>
      <c r="E8044" s="133"/>
      <c r="F8044" s="84"/>
      <c r="G8044" s="84"/>
      <c r="H8044" s="82"/>
      <c r="I8044" s="84"/>
      <c r="J8044" s="84"/>
      <c r="K8044" s="84"/>
      <c r="L8044" s="82"/>
    </row>
    <row r="8045" spans="2:12" x14ac:dyDescent="0.3">
      <c r="B8045" s="82"/>
      <c r="C8045" s="82"/>
      <c r="D8045" s="82"/>
      <c r="E8045" s="133"/>
      <c r="F8045" s="84"/>
      <c r="G8045" s="84"/>
      <c r="H8045" s="82"/>
      <c r="I8045" s="84"/>
      <c r="J8045" s="84"/>
      <c r="K8045" s="84"/>
      <c r="L8045" s="82"/>
    </row>
    <row r="8046" spans="2:12" x14ac:dyDescent="0.3">
      <c r="B8046" s="82"/>
      <c r="C8046" s="82"/>
      <c r="D8046" s="82"/>
      <c r="E8046" s="133"/>
      <c r="F8046" s="84"/>
      <c r="G8046" s="84"/>
      <c r="H8046" s="82"/>
      <c r="I8046" s="84"/>
      <c r="J8046" s="84"/>
      <c r="K8046" s="84"/>
      <c r="L8046" s="82"/>
    </row>
    <row r="8047" spans="2:12" x14ac:dyDescent="0.3">
      <c r="B8047" s="82"/>
      <c r="C8047" s="82"/>
      <c r="D8047" s="82"/>
      <c r="E8047" s="133"/>
      <c r="F8047" s="84"/>
      <c r="G8047" s="84"/>
      <c r="H8047" s="82"/>
      <c r="I8047" s="84"/>
      <c r="J8047" s="84"/>
      <c r="K8047" s="84"/>
      <c r="L8047" s="82"/>
    </row>
    <row r="8048" spans="2:12" x14ac:dyDescent="0.3">
      <c r="B8048" s="82"/>
      <c r="C8048" s="82"/>
      <c r="D8048" s="82"/>
      <c r="E8048" s="133"/>
      <c r="F8048" s="84"/>
      <c r="G8048" s="84"/>
      <c r="H8048" s="82"/>
      <c r="I8048" s="84"/>
      <c r="J8048" s="84"/>
      <c r="K8048" s="84"/>
      <c r="L8048" s="82"/>
    </row>
    <row r="8049" spans="2:12" x14ac:dyDescent="0.3">
      <c r="B8049" s="82"/>
      <c r="C8049" s="82"/>
      <c r="D8049" s="82"/>
      <c r="E8049" s="133"/>
      <c r="F8049" s="84"/>
      <c r="G8049" s="84"/>
      <c r="H8049" s="82"/>
      <c r="I8049" s="84"/>
      <c r="J8049" s="84"/>
      <c r="K8049" s="84"/>
      <c r="L8049" s="82"/>
    </row>
    <row r="8050" spans="2:12" x14ac:dyDescent="0.3">
      <c r="B8050" s="82"/>
      <c r="C8050" s="82"/>
      <c r="D8050" s="82"/>
      <c r="E8050" s="133"/>
      <c r="F8050" s="84"/>
      <c r="G8050" s="84"/>
      <c r="H8050" s="82"/>
      <c r="I8050" s="84"/>
      <c r="J8050" s="84"/>
      <c r="K8050" s="84"/>
      <c r="L8050" s="82"/>
    </row>
    <row r="8051" spans="2:12" x14ac:dyDescent="0.3">
      <c r="B8051" s="82"/>
      <c r="C8051" s="82"/>
      <c r="D8051" s="82"/>
      <c r="E8051" s="133"/>
      <c r="F8051" s="84"/>
      <c r="G8051" s="84"/>
      <c r="H8051" s="82"/>
      <c r="I8051" s="84"/>
      <c r="J8051" s="84"/>
      <c r="K8051" s="84"/>
      <c r="L8051" s="82"/>
    </row>
    <row r="8052" spans="2:12" x14ac:dyDescent="0.3">
      <c r="B8052" s="82"/>
      <c r="C8052" s="82"/>
      <c r="D8052" s="82"/>
      <c r="E8052" s="133"/>
      <c r="F8052" s="84"/>
      <c r="G8052" s="84"/>
      <c r="H8052" s="82"/>
      <c r="I8052" s="84"/>
      <c r="J8052" s="84"/>
      <c r="K8052" s="84"/>
      <c r="L8052" s="82"/>
    </row>
    <row r="8053" spans="2:12" x14ac:dyDescent="0.3">
      <c r="B8053" s="82"/>
      <c r="C8053" s="82"/>
      <c r="D8053" s="82"/>
      <c r="E8053" s="133"/>
      <c r="F8053" s="84"/>
      <c r="G8053" s="84"/>
      <c r="H8053" s="82"/>
      <c r="I8053" s="84"/>
      <c r="J8053" s="84"/>
      <c r="K8053" s="84"/>
      <c r="L8053" s="82"/>
    </row>
    <row r="8054" spans="2:12" x14ac:dyDescent="0.3">
      <c r="B8054" s="82"/>
      <c r="C8054" s="82"/>
      <c r="D8054" s="82"/>
      <c r="E8054" s="133"/>
      <c r="F8054" s="84"/>
      <c r="G8054" s="84"/>
      <c r="H8054" s="82"/>
      <c r="I8054" s="84"/>
      <c r="J8054" s="84"/>
      <c r="K8054" s="84"/>
      <c r="L8054" s="82"/>
    </row>
    <row r="8055" spans="2:12" x14ac:dyDescent="0.3">
      <c r="B8055" s="82"/>
      <c r="C8055" s="82"/>
      <c r="D8055" s="82"/>
      <c r="E8055" s="133"/>
      <c r="F8055" s="84"/>
      <c r="G8055" s="84"/>
      <c r="H8055" s="82"/>
      <c r="I8055" s="84"/>
      <c r="J8055" s="84"/>
      <c r="K8055" s="84"/>
      <c r="L8055" s="82"/>
    </row>
    <row r="8056" spans="2:12" x14ac:dyDescent="0.3">
      <c r="B8056" s="82"/>
      <c r="C8056" s="82"/>
      <c r="D8056" s="82"/>
      <c r="E8056" s="133"/>
      <c r="F8056" s="84"/>
      <c r="G8056" s="84"/>
      <c r="H8056" s="82"/>
      <c r="I8056" s="84"/>
      <c r="J8056" s="84"/>
      <c r="K8056" s="84"/>
      <c r="L8056" s="82"/>
    </row>
    <row r="8057" spans="2:12" x14ac:dyDescent="0.3">
      <c r="B8057" s="82"/>
      <c r="C8057" s="82"/>
      <c r="D8057" s="82"/>
      <c r="E8057" s="133"/>
      <c r="F8057" s="84"/>
      <c r="G8057" s="84"/>
      <c r="H8057" s="82"/>
      <c r="I8057" s="84"/>
      <c r="J8057" s="84"/>
      <c r="K8057" s="84"/>
      <c r="L8057" s="82"/>
    </row>
    <row r="8058" spans="2:12" x14ac:dyDescent="0.3">
      <c r="B8058" s="82"/>
      <c r="C8058" s="82"/>
      <c r="D8058" s="82"/>
      <c r="E8058" s="133"/>
      <c r="F8058" s="84"/>
      <c r="G8058" s="84"/>
      <c r="H8058" s="82"/>
      <c r="I8058" s="84"/>
      <c r="J8058" s="84"/>
      <c r="K8058" s="84"/>
      <c r="L8058" s="82"/>
    </row>
    <row r="8059" spans="2:12" x14ac:dyDescent="0.3">
      <c r="B8059" s="82"/>
      <c r="C8059" s="82"/>
      <c r="D8059" s="82"/>
      <c r="E8059" s="133"/>
      <c r="F8059" s="84"/>
      <c r="G8059" s="84"/>
      <c r="H8059" s="82"/>
      <c r="I8059" s="84"/>
      <c r="J8059" s="84"/>
      <c r="K8059" s="84"/>
      <c r="L8059" s="82"/>
    </row>
    <row r="8060" spans="2:12" x14ac:dyDescent="0.3">
      <c r="B8060" s="82"/>
      <c r="C8060" s="82"/>
      <c r="D8060" s="82"/>
      <c r="E8060" s="133"/>
      <c r="F8060" s="84"/>
      <c r="G8060" s="84"/>
      <c r="H8060" s="82"/>
      <c r="I8060" s="84"/>
      <c r="J8060" s="84"/>
      <c r="K8060" s="84"/>
      <c r="L8060" s="82"/>
    </row>
    <row r="8061" spans="2:12" x14ac:dyDescent="0.3">
      <c r="B8061" s="82"/>
      <c r="C8061" s="82"/>
      <c r="D8061" s="82"/>
      <c r="E8061" s="133"/>
      <c r="F8061" s="84"/>
      <c r="G8061" s="84"/>
      <c r="H8061" s="82"/>
      <c r="I8061" s="84"/>
      <c r="J8061" s="84"/>
      <c r="K8061" s="84"/>
      <c r="L8061" s="82"/>
    </row>
    <row r="8062" spans="2:12" x14ac:dyDescent="0.3">
      <c r="B8062" s="82"/>
      <c r="C8062" s="82"/>
      <c r="D8062" s="82"/>
      <c r="E8062" s="133"/>
      <c r="F8062" s="84"/>
      <c r="G8062" s="84"/>
      <c r="H8062" s="82"/>
      <c r="I8062" s="84"/>
      <c r="J8062" s="84"/>
      <c r="K8062" s="84"/>
      <c r="L8062" s="82"/>
    </row>
    <row r="8063" spans="2:12" x14ac:dyDescent="0.3">
      <c r="B8063" s="82"/>
      <c r="C8063" s="82"/>
      <c r="D8063" s="82"/>
      <c r="E8063" s="133"/>
      <c r="F8063" s="84"/>
      <c r="G8063" s="84"/>
      <c r="H8063" s="82"/>
      <c r="I8063" s="84"/>
      <c r="J8063" s="84"/>
      <c r="K8063" s="84"/>
      <c r="L8063" s="82"/>
    </row>
    <row r="8064" spans="2:12" x14ac:dyDescent="0.3">
      <c r="B8064" s="82"/>
      <c r="C8064" s="82"/>
      <c r="D8064" s="82"/>
      <c r="E8064" s="133"/>
      <c r="F8064" s="84"/>
      <c r="G8064" s="84"/>
      <c r="H8064" s="82"/>
      <c r="I8064" s="84"/>
      <c r="J8064" s="84"/>
      <c r="K8064" s="84"/>
      <c r="L8064" s="82"/>
    </row>
    <row r="8065" spans="2:12" x14ac:dyDescent="0.3">
      <c r="B8065" s="82"/>
      <c r="C8065" s="82"/>
      <c r="D8065" s="82"/>
      <c r="E8065" s="133"/>
      <c r="F8065" s="84"/>
      <c r="G8065" s="84"/>
      <c r="H8065" s="82"/>
      <c r="I8065" s="84"/>
      <c r="J8065" s="84"/>
      <c r="K8065" s="84"/>
      <c r="L8065" s="82"/>
    </row>
    <row r="8066" spans="2:12" x14ac:dyDescent="0.3">
      <c r="B8066" s="82"/>
      <c r="C8066" s="82"/>
      <c r="D8066" s="82"/>
      <c r="E8066" s="133"/>
      <c r="F8066" s="84"/>
      <c r="G8066" s="84"/>
      <c r="H8066" s="82"/>
      <c r="I8066" s="84"/>
      <c r="J8066" s="84"/>
      <c r="K8066" s="84"/>
      <c r="L8066" s="82"/>
    </row>
    <row r="8067" spans="2:12" x14ac:dyDescent="0.3">
      <c r="B8067" s="82"/>
      <c r="C8067" s="82"/>
      <c r="D8067" s="82"/>
      <c r="E8067" s="133"/>
      <c r="F8067" s="84"/>
      <c r="G8067" s="84"/>
      <c r="H8067" s="82"/>
      <c r="I8067" s="84"/>
      <c r="J8067" s="84"/>
      <c r="K8067" s="84"/>
      <c r="L8067" s="82"/>
    </row>
    <row r="8068" spans="2:12" x14ac:dyDescent="0.3">
      <c r="B8068" s="82"/>
      <c r="C8068" s="82"/>
      <c r="D8068" s="82"/>
      <c r="E8068" s="133"/>
      <c r="F8068" s="84"/>
      <c r="G8068" s="84"/>
      <c r="H8068" s="82"/>
      <c r="I8068" s="84"/>
      <c r="J8068" s="84"/>
      <c r="K8068" s="84"/>
      <c r="L8068" s="82"/>
    </row>
    <row r="8069" spans="2:12" x14ac:dyDescent="0.3">
      <c r="B8069" s="82"/>
      <c r="C8069" s="82"/>
      <c r="D8069" s="82"/>
      <c r="E8069" s="133"/>
      <c r="F8069" s="84"/>
      <c r="G8069" s="84"/>
      <c r="H8069" s="82"/>
      <c r="I8069" s="84"/>
      <c r="J8069" s="84"/>
      <c r="K8069" s="84"/>
      <c r="L8069" s="82"/>
    </row>
    <row r="8070" spans="2:12" x14ac:dyDescent="0.3">
      <c r="B8070" s="82"/>
      <c r="C8070" s="82"/>
      <c r="D8070" s="82"/>
      <c r="E8070" s="133"/>
      <c r="F8070" s="84"/>
      <c r="G8070" s="84"/>
      <c r="H8070" s="82"/>
      <c r="I8070" s="84"/>
      <c r="J8070" s="84"/>
      <c r="K8070" s="84"/>
      <c r="L8070" s="82"/>
    </row>
    <row r="8071" spans="2:12" x14ac:dyDescent="0.3">
      <c r="B8071" s="82"/>
      <c r="C8071" s="82"/>
      <c r="D8071" s="82"/>
      <c r="E8071" s="133"/>
      <c r="F8071" s="84"/>
      <c r="G8071" s="84"/>
      <c r="H8071" s="82"/>
      <c r="I8071" s="84"/>
      <c r="J8071" s="84"/>
      <c r="K8071" s="84"/>
      <c r="L8071" s="82"/>
    </row>
    <row r="8072" spans="2:12" x14ac:dyDescent="0.3">
      <c r="B8072" s="82"/>
      <c r="C8072" s="82"/>
      <c r="D8072" s="82"/>
      <c r="E8072" s="133"/>
      <c r="F8072" s="84"/>
      <c r="G8072" s="84"/>
      <c r="H8072" s="82"/>
      <c r="I8072" s="84"/>
      <c r="J8072" s="84"/>
      <c r="K8072" s="84"/>
      <c r="L8072" s="82"/>
    </row>
    <row r="8073" spans="2:12" x14ac:dyDescent="0.3">
      <c r="B8073" s="82"/>
      <c r="C8073" s="82"/>
      <c r="D8073" s="82"/>
      <c r="E8073" s="133"/>
      <c r="F8073" s="84"/>
      <c r="G8073" s="84"/>
      <c r="H8073" s="82"/>
      <c r="I8073" s="84"/>
      <c r="J8073" s="84"/>
      <c r="K8073" s="84"/>
      <c r="L8073" s="82"/>
    </row>
    <row r="8074" spans="2:12" x14ac:dyDescent="0.3">
      <c r="B8074" s="82"/>
      <c r="C8074" s="82"/>
      <c r="D8074" s="82"/>
      <c r="E8074" s="133"/>
      <c r="F8074" s="84"/>
      <c r="G8074" s="84"/>
      <c r="H8074" s="82"/>
      <c r="I8074" s="84"/>
      <c r="J8074" s="84"/>
      <c r="K8074" s="84"/>
      <c r="L8074" s="82"/>
    </row>
    <row r="8075" spans="2:12" x14ac:dyDescent="0.3">
      <c r="B8075" s="82"/>
      <c r="C8075" s="82"/>
      <c r="D8075" s="82"/>
      <c r="E8075" s="133"/>
      <c r="F8075" s="84"/>
      <c r="G8075" s="84"/>
      <c r="H8075" s="82"/>
      <c r="I8075" s="84"/>
      <c r="J8075" s="84"/>
      <c r="K8075" s="84"/>
      <c r="L8075" s="82"/>
    </row>
    <row r="8076" spans="2:12" x14ac:dyDescent="0.3">
      <c r="B8076" s="82"/>
      <c r="C8076" s="82"/>
      <c r="D8076" s="82"/>
      <c r="E8076" s="133"/>
      <c r="F8076" s="84"/>
      <c r="G8076" s="84"/>
      <c r="H8076" s="82"/>
      <c r="I8076" s="84"/>
      <c r="J8076" s="84"/>
      <c r="K8076" s="84"/>
      <c r="L8076" s="82"/>
    </row>
    <row r="8077" spans="2:12" x14ac:dyDescent="0.3">
      <c r="B8077" s="82"/>
      <c r="C8077" s="82"/>
      <c r="D8077" s="82"/>
      <c r="E8077" s="133"/>
      <c r="F8077" s="84"/>
      <c r="G8077" s="84"/>
      <c r="H8077" s="82"/>
      <c r="I8077" s="84"/>
      <c r="J8077" s="84"/>
      <c r="K8077" s="84"/>
      <c r="L8077" s="82"/>
    </row>
    <row r="8078" spans="2:12" x14ac:dyDescent="0.3">
      <c r="B8078" s="82"/>
      <c r="C8078" s="82"/>
      <c r="D8078" s="82"/>
      <c r="E8078" s="133"/>
      <c r="F8078" s="84"/>
      <c r="G8078" s="84"/>
      <c r="H8078" s="82"/>
      <c r="I8078" s="84"/>
      <c r="J8078" s="84"/>
      <c r="K8078" s="84"/>
      <c r="L8078" s="82"/>
    </row>
    <row r="8079" spans="2:12" x14ac:dyDescent="0.3">
      <c r="B8079" s="82"/>
      <c r="C8079" s="82"/>
      <c r="D8079" s="82"/>
      <c r="E8079" s="133"/>
      <c r="F8079" s="84"/>
      <c r="G8079" s="84"/>
      <c r="H8079" s="82"/>
      <c r="I8079" s="84"/>
      <c r="J8079" s="84"/>
      <c r="K8079" s="84"/>
      <c r="L8079" s="82"/>
    </row>
    <row r="8080" spans="2:12" x14ac:dyDescent="0.3">
      <c r="B8080" s="82"/>
      <c r="C8080" s="82"/>
      <c r="D8080" s="82"/>
      <c r="E8080" s="133"/>
      <c r="F8080" s="84"/>
      <c r="G8080" s="84"/>
      <c r="H8080" s="82"/>
      <c r="I8080" s="84"/>
      <c r="J8080" s="84"/>
      <c r="K8080" s="84"/>
      <c r="L8080" s="82"/>
    </row>
    <row r="8081" spans="2:12" x14ac:dyDescent="0.3">
      <c r="B8081" s="82"/>
      <c r="C8081" s="82"/>
      <c r="D8081" s="82"/>
      <c r="E8081" s="133"/>
      <c r="F8081" s="84"/>
      <c r="G8081" s="84"/>
      <c r="H8081" s="82"/>
      <c r="I8081" s="84"/>
      <c r="J8081" s="84"/>
      <c r="K8081" s="84"/>
      <c r="L8081" s="82"/>
    </row>
    <row r="8082" spans="2:12" x14ac:dyDescent="0.3">
      <c r="B8082" s="82"/>
      <c r="C8082" s="82"/>
      <c r="D8082" s="82"/>
      <c r="E8082" s="133"/>
      <c r="F8082" s="84"/>
      <c r="G8082" s="84"/>
      <c r="H8082" s="82"/>
      <c r="I8082" s="84"/>
      <c r="J8082" s="84"/>
      <c r="K8082" s="84"/>
      <c r="L8082" s="82"/>
    </row>
    <row r="8083" spans="2:12" x14ac:dyDescent="0.3">
      <c r="B8083" s="82"/>
      <c r="C8083" s="82"/>
      <c r="D8083" s="82"/>
      <c r="E8083" s="133"/>
      <c r="F8083" s="84"/>
      <c r="G8083" s="84"/>
      <c r="H8083" s="82"/>
      <c r="I8083" s="84"/>
      <c r="J8083" s="84"/>
      <c r="K8083" s="84"/>
      <c r="L8083" s="82"/>
    </row>
    <row r="8084" spans="2:12" x14ac:dyDescent="0.3">
      <c r="B8084" s="82"/>
      <c r="C8084" s="82"/>
      <c r="D8084" s="82"/>
      <c r="E8084" s="133"/>
      <c r="F8084" s="84"/>
      <c r="G8084" s="84"/>
      <c r="H8084" s="82"/>
      <c r="I8084" s="84"/>
      <c r="J8084" s="84"/>
      <c r="K8084" s="84"/>
      <c r="L8084" s="82"/>
    </row>
    <row r="8085" spans="2:12" x14ac:dyDescent="0.3">
      <c r="B8085" s="82"/>
      <c r="C8085" s="82"/>
      <c r="D8085" s="82"/>
      <c r="E8085" s="133"/>
      <c r="F8085" s="84"/>
      <c r="G8085" s="84"/>
      <c r="H8085" s="82"/>
      <c r="I8085" s="84"/>
      <c r="J8085" s="84"/>
      <c r="K8085" s="84"/>
      <c r="L8085" s="82"/>
    </row>
    <row r="8086" spans="2:12" x14ac:dyDescent="0.3">
      <c r="B8086" s="82"/>
      <c r="C8086" s="82"/>
      <c r="D8086" s="82"/>
      <c r="E8086" s="133"/>
      <c r="F8086" s="84"/>
      <c r="G8086" s="84"/>
      <c r="H8086" s="82"/>
      <c r="I8086" s="84"/>
      <c r="J8086" s="84"/>
      <c r="K8086" s="84"/>
      <c r="L8086" s="82"/>
    </row>
    <row r="8087" spans="2:12" x14ac:dyDescent="0.3">
      <c r="B8087" s="82"/>
      <c r="C8087" s="82"/>
      <c r="D8087" s="82"/>
      <c r="E8087" s="133"/>
      <c r="F8087" s="84"/>
      <c r="G8087" s="84"/>
      <c r="H8087" s="82"/>
      <c r="I8087" s="84"/>
      <c r="J8087" s="84"/>
      <c r="K8087" s="84"/>
      <c r="L8087" s="82"/>
    </row>
    <row r="8088" spans="2:12" x14ac:dyDescent="0.3">
      <c r="B8088" s="82"/>
      <c r="C8088" s="82"/>
      <c r="D8088" s="82"/>
      <c r="E8088" s="133"/>
      <c r="F8088" s="84"/>
      <c r="G8088" s="84"/>
      <c r="H8088" s="82"/>
      <c r="I8088" s="84"/>
      <c r="J8088" s="84"/>
      <c r="K8088" s="84"/>
      <c r="L8088" s="82"/>
    </row>
    <row r="8089" spans="2:12" x14ac:dyDescent="0.3">
      <c r="B8089" s="82"/>
      <c r="C8089" s="82"/>
      <c r="D8089" s="82"/>
      <c r="E8089" s="133"/>
      <c r="F8089" s="84"/>
      <c r="G8089" s="84"/>
      <c r="H8089" s="82"/>
      <c r="I8089" s="84"/>
      <c r="J8089" s="84"/>
      <c r="K8089" s="84"/>
      <c r="L8089" s="82"/>
    </row>
    <row r="8090" spans="2:12" x14ac:dyDescent="0.3">
      <c r="B8090" s="82"/>
      <c r="C8090" s="82"/>
      <c r="D8090" s="82"/>
      <c r="E8090" s="133"/>
      <c r="F8090" s="84"/>
      <c r="G8090" s="84"/>
      <c r="H8090" s="82"/>
      <c r="I8090" s="84"/>
      <c r="J8090" s="84"/>
      <c r="K8090" s="84"/>
      <c r="L8090" s="82"/>
    </row>
    <row r="8091" spans="2:12" x14ac:dyDescent="0.3">
      <c r="B8091" s="82"/>
      <c r="C8091" s="82"/>
      <c r="D8091" s="82"/>
      <c r="E8091" s="133"/>
      <c r="F8091" s="84"/>
      <c r="G8091" s="84"/>
      <c r="H8091" s="82"/>
      <c r="I8091" s="84"/>
      <c r="J8091" s="84"/>
      <c r="K8091" s="84"/>
      <c r="L8091" s="82"/>
    </row>
    <row r="8092" spans="2:12" x14ac:dyDescent="0.3">
      <c r="B8092" s="82"/>
      <c r="C8092" s="82"/>
      <c r="D8092" s="82"/>
      <c r="E8092" s="133"/>
      <c r="F8092" s="84"/>
      <c r="G8092" s="84"/>
      <c r="H8092" s="82"/>
      <c r="I8092" s="84"/>
      <c r="J8092" s="84"/>
      <c r="K8092" s="84"/>
      <c r="L8092" s="82"/>
    </row>
    <row r="8093" spans="2:12" x14ac:dyDescent="0.3">
      <c r="B8093" s="82"/>
      <c r="C8093" s="82"/>
      <c r="D8093" s="82"/>
      <c r="E8093" s="133"/>
      <c r="F8093" s="84"/>
      <c r="G8093" s="84"/>
      <c r="H8093" s="82"/>
      <c r="I8093" s="84"/>
      <c r="J8093" s="84"/>
      <c r="K8093" s="84"/>
      <c r="L8093" s="82"/>
    </row>
    <row r="8094" spans="2:12" x14ac:dyDescent="0.3">
      <c r="B8094" s="82"/>
      <c r="C8094" s="82"/>
      <c r="D8094" s="82"/>
      <c r="E8094" s="133"/>
      <c r="F8094" s="84"/>
      <c r="G8094" s="84"/>
      <c r="H8094" s="82"/>
      <c r="I8094" s="84"/>
      <c r="J8094" s="84"/>
      <c r="K8094" s="84"/>
      <c r="L8094" s="82"/>
    </row>
    <row r="8095" spans="2:12" x14ac:dyDescent="0.3">
      <c r="B8095" s="82"/>
      <c r="C8095" s="82"/>
      <c r="D8095" s="82"/>
      <c r="E8095" s="133"/>
      <c r="F8095" s="84"/>
      <c r="G8095" s="84"/>
      <c r="H8095" s="82"/>
      <c r="I8095" s="84"/>
      <c r="J8095" s="84"/>
      <c r="K8095" s="84"/>
      <c r="L8095" s="82"/>
    </row>
    <row r="8096" spans="2:12" x14ac:dyDescent="0.3">
      <c r="B8096" s="82"/>
      <c r="C8096" s="82"/>
      <c r="D8096" s="82"/>
      <c r="E8096" s="133"/>
      <c r="F8096" s="84"/>
      <c r="G8096" s="84"/>
      <c r="H8096" s="82"/>
      <c r="I8096" s="84"/>
      <c r="J8096" s="84"/>
      <c r="K8096" s="84"/>
      <c r="L8096" s="82"/>
    </row>
    <row r="8097" spans="2:12" x14ac:dyDescent="0.3">
      <c r="B8097" s="82"/>
      <c r="C8097" s="82"/>
      <c r="D8097" s="82"/>
      <c r="E8097" s="133"/>
      <c r="F8097" s="84"/>
      <c r="G8097" s="84"/>
      <c r="H8097" s="82"/>
      <c r="I8097" s="84"/>
      <c r="J8097" s="84"/>
      <c r="K8097" s="84"/>
      <c r="L8097" s="82"/>
    </row>
    <row r="8098" spans="2:12" x14ac:dyDescent="0.3">
      <c r="B8098" s="82"/>
      <c r="C8098" s="82"/>
      <c r="D8098" s="82"/>
      <c r="E8098" s="133"/>
      <c r="F8098" s="84"/>
      <c r="G8098" s="84"/>
      <c r="H8098" s="82"/>
      <c r="I8098" s="84"/>
      <c r="J8098" s="84"/>
      <c r="K8098" s="84"/>
      <c r="L8098" s="82"/>
    </row>
    <row r="8099" spans="2:12" x14ac:dyDescent="0.3">
      <c r="B8099" s="82"/>
      <c r="C8099" s="82"/>
      <c r="D8099" s="82"/>
      <c r="E8099" s="133"/>
      <c r="F8099" s="84"/>
      <c r="G8099" s="84"/>
      <c r="H8099" s="82"/>
      <c r="I8099" s="84"/>
      <c r="J8099" s="84"/>
      <c r="K8099" s="84"/>
      <c r="L8099" s="82"/>
    </row>
    <row r="8100" spans="2:12" x14ac:dyDescent="0.3">
      <c r="B8100" s="82"/>
      <c r="C8100" s="82"/>
      <c r="D8100" s="82"/>
      <c r="E8100" s="133"/>
      <c r="F8100" s="84"/>
      <c r="G8100" s="84"/>
      <c r="H8100" s="82"/>
      <c r="I8100" s="84"/>
      <c r="J8100" s="84"/>
      <c r="K8100" s="84"/>
      <c r="L8100" s="82"/>
    </row>
    <row r="8101" spans="2:12" x14ac:dyDescent="0.3">
      <c r="B8101" s="82"/>
      <c r="C8101" s="82"/>
      <c r="D8101" s="82"/>
      <c r="E8101" s="133"/>
      <c r="F8101" s="84"/>
      <c r="G8101" s="84"/>
      <c r="H8101" s="82"/>
      <c r="I8101" s="84"/>
      <c r="J8101" s="84"/>
      <c r="K8101" s="84"/>
      <c r="L8101" s="82"/>
    </row>
    <row r="8102" spans="2:12" x14ac:dyDescent="0.3">
      <c r="B8102" s="82"/>
      <c r="C8102" s="82"/>
      <c r="D8102" s="82"/>
      <c r="E8102" s="133"/>
      <c r="F8102" s="84"/>
      <c r="G8102" s="84"/>
      <c r="H8102" s="82"/>
      <c r="I8102" s="84"/>
      <c r="J8102" s="84"/>
      <c r="K8102" s="84"/>
      <c r="L8102" s="82"/>
    </row>
    <row r="8103" spans="2:12" x14ac:dyDescent="0.3">
      <c r="B8103" s="82"/>
      <c r="C8103" s="82"/>
      <c r="D8103" s="82"/>
      <c r="E8103" s="133"/>
      <c r="F8103" s="84"/>
      <c r="G8103" s="84"/>
      <c r="H8103" s="82"/>
      <c r="I8103" s="84"/>
      <c r="J8103" s="84"/>
      <c r="K8103" s="84"/>
      <c r="L8103" s="82"/>
    </row>
    <row r="8104" spans="2:12" x14ac:dyDescent="0.3">
      <c r="B8104" s="82"/>
      <c r="C8104" s="82"/>
      <c r="D8104" s="82"/>
      <c r="E8104" s="133"/>
      <c r="F8104" s="84"/>
      <c r="G8104" s="84"/>
      <c r="H8104" s="82"/>
      <c r="I8104" s="84"/>
      <c r="J8104" s="84"/>
      <c r="K8104" s="84"/>
      <c r="L8104" s="82"/>
    </row>
    <row r="8105" spans="2:12" x14ac:dyDescent="0.3">
      <c r="B8105" s="82"/>
      <c r="C8105" s="82"/>
      <c r="D8105" s="82"/>
      <c r="E8105" s="133"/>
      <c r="F8105" s="84"/>
      <c r="G8105" s="84"/>
      <c r="H8105" s="82"/>
      <c r="I8105" s="84"/>
      <c r="J8105" s="84"/>
      <c r="K8105" s="84"/>
      <c r="L8105" s="82"/>
    </row>
    <row r="8106" spans="2:12" x14ac:dyDescent="0.3">
      <c r="B8106" s="82"/>
      <c r="C8106" s="82"/>
      <c r="D8106" s="82"/>
      <c r="E8106" s="133"/>
      <c r="F8106" s="84"/>
      <c r="G8106" s="84"/>
      <c r="H8106" s="82"/>
      <c r="I8106" s="84"/>
      <c r="J8106" s="84"/>
      <c r="K8106" s="84"/>
      <c r="L8106" s="82"/>
    </row>
    <row r="8107" spans="2:12" x14ac:dyDescent="0.3">
      <c r="B8107" s="82"/>
      <c r="C8107" s="82"/>
      <c r="D8107" s="82"/>
      <c r="E8107" s="133"/>
      <c r="F8107" s="84"/>
      <c r="G8107" s="84"/>
      <c r="H8107" s="82"/>
      <c r="I8107" s="84"/>
      <c r="J8107" s="84"/>
      <c r="K8107" s="84"/>
      <c r="L8107" s="82"/>
    </row>
    <row r="8108" spans="2:12" x14ac:dyDescent="0.3">
      <c r="B8108" s="82"/>
      <c r="C8108" s="82"/>
      <c r="D8108" s="82"/>
      <c r="E8108" s="133"/>
      <c r="F8108" s="84"/>
      <c r="G8108" s="84"/>
      <c r="H8108" s="82"/>
      <c r="I8108" s="84"/>
      <c r="J8108" s="84"/>
      <c r="K8108" s="84"/>
      <c r="L8108" s="82"/>
    </row>
    <row r="8109" spans="2:12" x14ac:dyDescent="0.3">
      <c r="B8109" s="82"/>
      <c r="C8109" s="82"/>
      <c r="D8109" s="82"/>
      <c r="E8109" s="133"/>
      <c r="F8109" s="84"/>
      <c r="G8109" s="84"/>
      <c r="H8109" s="82"/>
      <c r="I8109" s="84"/>
      <c r="J8109" s="84"/>
      <c r="K8109" s="84"/>
      <c r="L8109" s="82"/>
    </row>
    <row r="8110" spans="2:12" x14ac:dyDescent="0.3">
      <c r="B8110" s="82"/>
      <c r="C8110" s="82"/>
      <c r="D8110" s="82"/>
      <c r="E8110" s="133"/>
      <c r="F8110" s="84"/>
      <c r="G8110" s="84"/>
      <c r="H8110" s="82"/>
      <c r="I8110" s="84"/>
      <c r="J8110" s="84"/>
      <c r="K8110" s="84"/>
      <c r="L8110" s="82"/>
    </row>
    <row r="8111" spans="2:12" x14ac:dyDescent="0.3">
      <c r="B8111" s="82"/>
      <c r="C8111" s="82"/>
      <c r="D8111" s="82"/>
      <c r="E8111" s="133"/>
      <c r="F8111" s="84"/>
      <c r="G8111" s="84"/>
      <c r="H8111" s="82"/>
      <c r="I8111" s="84"/>
      <c r="J8111" s="84"/>
      <c r="K8111" s="84"/>
      <c r="L8111" s="82"/>
    </row>
    <row r="8112" spans="2:12" x14ac:dyDescent="0.3">
      <c r="B8112" s="82"/>
      <c r="C8112" s="82"/>
      <c r="D8112" s="82"/>
      <c r="E8112" s="133"/>
      <c r="F8112" s="84"/>
      <c r="G8112" s="84"/>
      <c r="H8112" s="82"/>
      <c r="I8112" s="84"/>
      <c r="J8112" s="84"/>
      <c r="K8112" s="84"/>
      <c r="L8112" s="82"/>
    </row>
    <row r="8113" spans="2:12" x14ac:dyDescent="0.3">
      <c r="B8113" s="82"/>
      <c r="C8113" s="82"/>
      <c r="D8113" s="82"/>
      <c r="E8113" s="133"/>
      <c r="F8113" s="84"/>
      <c r="G8113" s="84"/>
      <c r="H8113" s="82"/>
      <c r="I8113" s="84"/>
      <c r="J8113" s="84"/>
      <c r="K8113" s="84"/>
      <c r="L8113" s="82"/>
    </row>
    <row r="8114" spans="2:12" x14ac:dyDescent="0.3">
      <c r="B8114" s="82"/>
      <c r="C8114" s="82"/>
      <c r="D8114" s="82"/>
      <c r="E8114" s="133"/>
      <c r="F8114" s="84"/>
      <c r="G8114" s="84"/>
      <c r="H8114" s="82"/>
      <c r="I8114" s="84"/>
      <c r="J8114" s="84"/>
      <c r="K8114" s="84"/>
      <c r="L8114" s="82"/>
    </row>
    <row r="8115" spans="2:12" x14ac:dyDescent="0.3">
      <c r="B8115" s="82"/>
      <c r="C8115" s="82"/>
      <c r="D8115" s="82"/>
      <c r="E8115" s="133"/>
      <c r="F8115" s="84"/>
      <c r="G8115" s="84"/>
      <c r="H8115" s="82"/>
      <c r="I8115" s="84"/>
      <c r="J8115" s="84"/>
      <c r="K8115" s="84"/>
      <c r="L8115" s="82"/>
    </row>
    <row r="8116" spans="2:12" x14ac:dyDescent="0.3">
      <c r="B8116" s="82"/>
      <c r="C8116" s="82"/>
      <c r="D8116" s="82"/>
      <c r="E8116" s="133"/>
      <c r="F8116" s="84"/>
      <c r="G8116" s="84"/>
      <c r="H8116" s="82"/>
      <c r="I8116" s="84"/>
      <c r="J8116" s="84"/>
      <c r="K8116" s="84"/>
      <c r="L8116" s="82"/>
    </row>
    <row r="8117" spans="2:12" x14ac:dyDescent="0.3">
      <c r="B8117" s="82"/>
      <c r="C8117" s="82"/>
      <c r="D8117" s="82"/>
      <c r="E8117" s="133"/>
      <c r="F8117" s="84"/>
      <c r="G8117" s="84"/>
      <c r="H8117" s="82"/>
      <c r="I8117" s="84"/>
      <c r="J8117" s="84"/>
      <c r="K8117" s="84"/>
      <c r="L8117" s="82"/>
    </row>
    <row r="8118" spans="2:12" x14ac:dyDescent="0.3">
      <c r="B8118" s="82"/>
      <c r="C8118" s="82"/>
      <c r="D8118" s="82"/>
      <c r="E8118" s="133"/>
      <c r="F8118" s="84"/>
      <c r="G8118" s="84"/>
      <c r="H8118" s="82"/>
      <c r="I8118" s="84"/>
      <c r="J8118" s="84"/>
      <c r="K8118" s="84"/>
      <c r="L8118" s="82"/>
    </row>
    <row r="8119" spans="2:12" x14ac:dyDescent="0.3">
      <c r="B8119" s="82"/>
      <c r="C8119" s="82"/>
      <c r="D8119" s="82"/>
      <c r="E8119" s="133"/>
      <c r="F8119" s="84"/>
      <c r="G8119" s="84"/>
      <c r="H8119" s="82"/>
      <c r="I8119" s="84"/>
      <c r="J8119" s="84"/>
      <c r="K8119" s="84"/>
      <c r="L8119" s="82"/>
    </row>
    <row r="8120" spans="2:12" x14ac:dyDescent="0.3">
      <c r="B8120" s="82"/>
      <c r="C8120" s="82"/>
      <c r="D8120" s="82"/>
      <c r="E8120" s="133"/>
      <c r="F8120" s="84"/>
      <c r="G8120" s="84"/>
      <c r="H8120" s="82"/>
      <c r="I8120" s="84"/>
      <c r="J8120" s="84"/>
      <c r="K8120" s="84"/>
      <c r="L8120" s="82"/>
    </row>
    <row r="8121" spans="2:12" x14ac:dyDescent="0.3">
      <c r="B8121" s="82"/>
      <c r="C8121" s="82"/>
      <c r="D8121" s="82"/>
      <c r="E8121" s="133"/>
      <c r="F8121" s="84"/>
      <c r="G8121" s="84"/>
      <c r="H8121" s="82"/>
      <c r="I8121" s="84"/>
      <c r="J8121" s="84"/>
      <c r="K8121" s="84"/>
      <c r="L8121" s="82"/>
    </row>
    <row r="8122" spans="2:12" x14ac:dyDescent="0.3">
      <c r="B8122" s="82"/>
      <c r="C8122" s="82"/>
      <c r="D8122" s="82"/>
      <c r="E8122" s="133"/>
      <c r="F8122" s="84"/>
      <c r="G8122" s="84"/>
      <c r="H8122" s="82"/>
      <c r="I8122" s="84"/>
      <c r="J8122" s="84"/>
      <c r="K8122" s="84"/>
      <c r="L8122" s="82"/>
    </row>
    <row r="8123" spans="2:12" x14ac:dyDescent="0.3">
      <c r="B8123" s="82"/>
      <c r="C8123" s="82"/>
      <c r="D8123" s="82"/>
      <c r="E8123" s="133"/>
      <c r="F8123" s="84"/>
      <c r="G8123" s="84"/>
      <c r="H8123" s="82"/>
      <c r="I8123" s="84"/>
      <c r="J8123" s="84"/>
      <c r="K8123" s="84"/>
      <c r="L8123" s="82"/>
    </row>
    <row r="8124" spans="2:12" x14ac:dyDescent="0.3">
      <c r="B8124" s="82"/>
      <c r="C8124" s="82"/>
      <c r="D8124" s="82"/>
      <c r="E8124" s="133"/>
      <c r="F8124" s="84"/>
      <c r="G8124" s="84"/>
      <c r="H8124" s="82"/>
      <c r="I8124" s="84"/>
      <c r="J8124" s="84"/>
      <c r="K8124" s="84"/>
      <c r="L8124" s="82"/>
    </row>
    <row r="8125" spans="2:12" x14ac:dyDescent="0.3">
      <c r="B8125" s="82"/>
      <c r="C8125" s="82"/>
      <c r="D8125" s="82"/>
      <c r="E8125" s="133"/>
      <c r="F8125" s="84"/>
      <c r="G8125" s="84"/>
      <c r="H8125" s="82"/>
      <c r="I8125" s="84"/>
      <c r="J8125" s="84"/>
      <c r="K8125" s="84"/>
      <c r="L8125" s="82"/>
    </row>
    <row r="8126" spans="2:12" x14ac:dyDescent="0.3">
      <c r="B8126" s="82"/>
      <c r="C8126" s="82"/>
      <c r="D8126" s="82"/>
      <c r="E8126" s="133"/>
      <c r="F8126" s="84"/>
      <c r="G8126" s="84"/>
      <c r="H8126" s="82"/>
      <c r="I8126" s="84"/>
      <c r="J8126" s="84"/>
      <c r="K8126" s="84"/>
      <c r="L8126" s="82"/>
    </row>
    <row r="8127" spans="2:12" x14ac:dyDescent="0.3">
      <c r="B8127" s="82"/>
      <c r="C8127" s="82"/>
      <c r="D8127" s="82"/>
      <c r="E8127" s="133"/>
      <c r="F8127" s="84"/>
      <c r="G8127" s="84"/>
      <c r="H8127" s="82"/>
      <c r="I8127" s="84"/>
      <c r="J8127" s="84"/>
      <c r="K8127" s="84"/>
      <c r="L8127" s="82"/>
    </row>
    <row r="8128" spans="2:12" x14ac:dyDescent="0.3">
      <c r="B8128" s="82"/>
      <c r="C8128" s="82"/>
      <c r="D8128" s="82"/>
      <c r="E8128" s="133"/>
      <c r="F8128" s="84"/>
      <c r="G8128" s="84"/>
      <c r="H8128" s="82"/>
      <c r="I8128" s="84"/>
      <c r="J8128" s="84"/>
      <c r="K8128" s="84"/>
      <c r="L8128" s="82"/>
    </row>
    <row r="8129" spans="2:12" x14ac:dyDescent="0.3">
      <c r="B8129" s="82"/>
      <c r="C8129" s="82"/>
      <c r="D8129" s="82"/>
      <c r="E8129" s="133"/>
      <c r="F8129" s="84"/>
      <c r="G8129" s="84"/>
      <c r="H8129" s="82"/>
      <c r="I8129" s="84"/>
      <c r="J8129" s="84"/>
      <c r="K8129" s="84"/>
      <c r="L8129" s="82"/>
    </row>
    <row r="8130" spans="2:12" x14ac:dyDescent="0.3">
      <c r="B8130" s="82"/>
      <c r="C8130" s="82"/>
      <c r="D8130" s="82"/>
      <c r="E8130" s="133"/>
      <c r="F8130" s="84"/>
      <c r="G8130" s="84"/>
      <c r="H8130" s="82"/>
      <c r="I8130" s="84"/>
      <c r="J8130" s="84"/>
      <c r="K8130" s="84"/>
      <c r="L8130" s="82"/>
    </row>
    <row r="8131" spans="2:12" x14ac:dyDescent="0.3">
      <c r="B8131" s="82"/>
      <c r="C8131" s="82"/>
      <c r="D8131" s="82"/>
      <c r="E8131" s="133"/>
      <c r="F8131" s="84"/>
      <c r="G8131" s="84"/>
      <c r="H8131" s="82"/>
      <c r="I8131" s="84"/>
      <c r="J8131" s="84"/>
      <c r="K8131" s="84"/>
      <c r="L8131" s="82"/>
    </row>
    <row r="8132" spans="2:12" x14ac:dyDescent="0.3">
      <c r="B8132" s="82"/>
      <c r="C8132" s="82"/>
      <c r="D8132" s="82"/>
      <c r="E8132" s="133"/>
      <c r="F8132" s="84"/>
      <c r="G8132" s="84"/>
      <c r="H8132" s="82"/>
      <c r="I8132" s="84"/>
      <c r="J8132" s="84"/>
      <c r="K8132" s="84"/>
      <c r="L8132" s="82"/>
    </row>
    <row r="8133" spans="2:12" x14ac:dyDescent="0.3">
      <c r="B8133" s="82"/>
      <c r="C8133" s="82"/>
      <c r="D8133" s="82"/>
      <c r="E8133" s="133"/>
      <c r="F8133" s="84"/>
      <c r="G8133" s="84"/>
      <c r="H8133" s="82"/>
      <c r="I8133" s="84"/>
      <c r="J8133" s="84"/>
      <c r="K8133" s="84"/>
      <c r="L8133" s="82"/>
    </row>
    <row r="8134" spans="2:12" x14ac:dyDescent="0.3">
      <c r="B8134" s="82"/>
      <c r="C8134" s="82"/>
      <c r="D8134" s="82"/>
      <c r="E8134" s="133"/>
      <c r="F8134" s="84"/>
      <c r="G8134" s="84"/>
      <c r="H8134" s="82"/>
      <c r="I8134" s="84"/>
      <c r="J8134" s="84"/>
      <c r="K8134" s="84"/>
      <c r="L8134" s="82"/>
    </row>
    <row r="8135" spans="2:12" x14ac:dyDescent="0.3">
      <c r="B8135" s="82"/>
      <c r="C8135" s="82"/>
      <c r="D8135" s="82"/>
      <c r="E8135" s="133"/>
      <c r="F8135" s="84"/>
      <c r="G8135" s="84"/>
      <c r="H8135" s="82"/>
      <c r="I8135" s="84"/>
      <c r="J8135" s="84"/>
      <c r="K8135" s="84"/>
      <c r="L8135" s="82"/>
    </row>
    <row r="8136" spans="2:12" x14ac:dyDescent="0.3">
      <c r="B8136" s="82"/>
      <c r="C8136" s="82"/>
      <c r="D8136" s="82"/>
      <c r="E8136" s="133"/>
      <c r="F8136" s="84"/>
      <c r="G8136" s="84"/>
      <c r="H8136" s="82"/>
      <c r="I8136" s="84"/>
      <c r="J8136" s="84"/>
      <c r="K8136" s="84"/>
      <c r="L8136" s="82"/>
    </row>
    <row r="8137" spans="2:12" x14ac:dyDescent="0.3">
      <c r="B8137" s="82"/>
      <c r="C8137" s="82"/>
      <c r="D8137" s="82"/>
      <c r="E8137" s="133"/>
      <c r="F8137" s="84"/>
      <c r="G8137" s="84"/>
      <c r="H8137" s="82"/>
      <c r="I8137" s="84"/>
      <c r="J8137" s="84"/>
      <c r="K8137" s="84"/>
      <c r="L8137" s="82"/>
    </row>
    <row r="8138" spans="2:12" x14ac:dyDescent="0.3">
      <c r="B8138" s="82"/>
      <c r="C8138" s="82"/>
      <c r="D8138" s="82"/>
      <c r="E8138" s="133"/>
      <c r="F8138" s="84"/>
      <c r="G8138" s="84"/>
      <c r="H8138" s="82"/>
      <c r="I8138" s="84"/>
      <c r="J8138" s="84"/>
      <c r="K8138" s="84"/>
      <c r="L8138" s="82"/>
    </row>
    <row r="8139" spans="2:12" x14ac:dyDescent="0.3">
      <c r="B8139" s="82"/>
      <c r="C8139" s="82"/>
      <c r="D8139" s="82"/>
      <c r="E8139" s="133"/>
      <c r="F8139" s="84"/>
      <c r="G8139" s="84"/>
      <c r="H8139" s="82"/>
      <c r="I8139" s="84"/>
      <c r="J8139" s="84"/>
      <c r="K8139" s="84"/>
      <c r="L8139" s="82"/>
    </row>
    <row r="8140" spans="2:12" x14ac:dyDescent="0.3">
      <c r="B8140" s="82"/>
      <c r="C8140" s="82"/>
      <c r="D8140" s="82"/>
      <c r="E8140" s="133"/>
      <c r="F8140" s="84"/>
      <c r="G8140" s="84"/>
      <c r="H8140" s="82"/>
      <c r="I8140" s="84"/>
      <c r="J8140" s="84"/>
      <c r="K8140" s="84"/>
      <c r="L8140" s="82"/>
    </row>
    <row r="8141" spans="2:12" x14ac:dyDescent="0.3">
      <c r="B8141" s="82"/>
      <c r="C8141" s="82"/>
      <c r="D8141" s="82"/>
      <c r="E8141" s="133"/>
      <c r="F8141" s="84"/>
      <c r="G8141" s="84"/>
      <c r="H8141" s="82"/>
      <c r="I8141" s="84"/>
      <c r="J8141" s="84"/>
      <c r="K8141" s="84"/>
      <c r="L8141" s="82"/>
    </row>
    <row r="8142" spans="2:12" x14ac:dyDescent="0.3">
      <c r="B8142" s="82"/>
      <c r="C8142" s="82"/>
      <c r="D8142" s="82"/>
      <c r="E8142" s="133"/>
      <c r="F8142" s="84"/>
      <c r="G8142" s="84"/>
      <c r="H8142" s="82"/>
      <c r="I8142" s="84"/>
      <c r="J8142" s="84"/>
      <c r="K8142" s="84"/>
      <c r="L8142" s="82"/>
    </row>
    <row r="8143" spans="2:12" x14ac:dyDescent="0.3">
      <c r="B8143" s="82"/>
      <c r="C8143" s="82"/>
      <c r="D8143" s="82"/>
      <c r="E8143" s="133"/>
      <c r="F8143" s="84"/>
      <c r="G8143" s="84"/>
      <c r="H8143" s="82"/>
      <c r="I8143" s="84"/>
      <c r="J8143" s="84"/>
      <c r="K8143" s="84"/>
      <c r="L8143" s="82"/>
    </row>
    <row r="8144" spans="2:12" x14ac:dyDescent="0.3">
      <c r="B8144" s="82"/>
      <c r="C8144" s="82"/>
      <c r="D8144" s="82"/>
      <c r="E8144" s="133"/>
      <c r="F8144" s="84"/>
      <c r="G8144" s="84"/>
      <c r="H8144" s="82"/>
      <c r="I8144" s="84"/>
      <c r="J8144" s="84"/>
      <c r="K8144" s="84"/>
      <c r="L8144" s="82"/>
    </row>
    <row r="8145" spans="2:12" x14ac:dyDescent="0.3">
      <c r="B8145" s="82"/>
      <c r="C8145" s="82"/>
      <c r="D8145" s="82"/>
      <c r="E8145" s="133"/>
      <c r="F8145" s="84"/>
      <c r="G8145" s="84"/>
      <c r="H8145" s="82"/>
      <c r="I8145" s="84"/>
      <c r="J8145" s="84"/>
      <c r="K8145" s="84"/>
      <c r="L8145" s="82"/>
    </row>
    <row r="8146" spans="2:12" x14ac:dyDescent="0.3">
      <c r="B8146" s="82"/>
      <c r="C8146" s="82"/>
      <c r="D8146" s="82"/>
      <c r="E8146" s="133"/>
      <c r="F8146" s="84"/>
      <c r="G8146" s="84"/>
      <c r="H8146" s="82"/>
      <c r="I8146" s="84"/>
      <c r="J8146" s="84"/>
      <c r="K8146" s="84"/>
      <c r="L8146" s="82"/>
    </row>
    <row r="8147" spans="2:12" x14ac:dyDescent="0.3">
      <c r="B8147" s="82"/>
      <c r="C8147" s="82"/>
      <c r="D8147" s="82"/>
      <c r="E8147" s="133"/>
      <c r="F8147" s="84"/>
      <c r="G8147" s="84"/>
      <c r="H8147" s="82"/>
      <c r="I8147" s="84"/>
      <c r="J8147" s="84"/>
      <c r="K8147" s="84"/>
      <c r="L8147" s="82"/>
    </row>
    <row r="8148" spans="2:12" x14ac:dyDescent="0.3">
      <c r="B8148" s="82"/>
      <c r="C8148" s="82"/>
      <c r="D8148" s="82"/>
      <c r="E8148" s="133"/>
      <c r="F8148" s="84"/>
      <c r="G8148" s="84"/>
      <c r="H8148" s="82"/>
      <c r="I8148" s="84"/>
      <c r="J8148" s="84"/>
      <c r="K8148" s="84"/>
      <c r="L8148" s="82"/>
    </row>
    <row r="8149" spans="2:12" x14ac:dyDescent="0.3">
      <c r="B8149" s="82"/>
      <c r="C8149" s="82"/>
      <c r="D8149" s="82"/>
      <c r="E8149" s="133"/>
      <c r="F8149" s="84"/>
      <c r="G8149" s="84"/>
      <c r="H8149" s="82"/>
      <c r="I8149" s="84"/>
      <c r="J8149" s="84"/>
      <c r="K8149" s="84"/>
      <c r="L8149" s="82"/>
    </row>
    <row r="8150" spans="2:12" x14ac:dyDescent="0.3">
      <c r="B8150" s="82"/>
      <c r="C8150" s="82"/>
      <c r="D8150" s="82"/>
      <c r="E8150" s="133"/>
      <c r="F8150" s="84"/>
      <c r="G8150" s="84"/>
      <c r="H8150" s="82"/>
      <c r="I8150" s="84"/>
      <c r="J8150" s="84"/>
      <c r="K8150" s="84"/>
      <c r="L8150" s="82"/>
    </row>
    <row r="8151" spans="2:12" x14ac:dyDescent="0.3">
      <c r="B8151" s="82"/>
      <c r="C8151" s="82"/>
      <c r="D8151" s="82"/>
      <c r="E8151" s="133"/>
      <c r="F8151" s="84"/>
      <c r="G8151" s="84"/>
      <c r="H8151" s="82"/>
      <c r="I8151" s="84"/>
      <c r="J8151" s="84"/>
      <c r="K8151" s="84"/>
      <c r="L8151" s="82"/>
    </row>
    <row r="8152" spans="2:12" x14ac:dyDescent="0.3">
      <c r="B8152" s="82"/>
      <c r="C8152" s="82"/>
      <c r="D8152" s="82"/>
      <c r="E8152" s="133"/>
      <c r="F8152" s="84"/>
      <c r="G8152" s="84"/>
      <c r="H8152" s="82"/>
      <c r="I8152" s="84"/>
      <c r="J8152" s="84"/>
      <c r="K8152" s="84"/>
      <c r="L8152" s="82"/>
    </row>
    <row r="8153" spans="2:12" x14ac:dyDescent="0.3">
      <c r="B8153" s="82"/>
      <c r="C8153" s="82"/>
      <c r="D8153" s="82"/>
      <c r="E8153" s="133"/>
      <c r="F8153" s="84"/>
      <c r="G8153" s="84"/>
      <c r="H8153" s="82"/>
      <c r="I8153" s="84"/>
      <c r="J8153" s="84"/>
      <c r="K8153" s="84"/>
      <c r="L8153" s="82"/>
    </row>
    <row r="8154" spans="2:12" x14ac:dyDescent="0.3">
      <c r="B8154" s="82"/>
      <c r="C8154" s="82"/>
      <c r="D8154" s="82"/>
      <c r="E8154" s="133"/>
      <c r="F8154" s="84"/>
      <c r="G8154" s="84"/>
      <c r="H8154" s="82"/>
      <c r="I8154" s="84"/>
      <c r="J8154" s="84"/>
      <c r="K8154" s="84"/>
      <c r="L8154" s="82"/>
    </row>
    <row r="8155" spans="2:12" x14ac:dyDescent="0.3">
      <c r="B8155" s="82"/>
      <c r="C8155" s="82"/>
      <c r="D8155" s="82"/>
      <c r="E8155" s="133"/>
      <c r="F8155" s="84"/>
      <c r="G8155" s="84"/>
      <c r="H8155" s="82"/>
      <c r="I8155" s="84"/>
      <c r="J8155" s="84"/>
      <c r="K8155" s="84"/>
      <c r="L8155" s="82"/>
    </row>
    <row r="8156" spans="2:12" x14ac:dyDescent="0.3">
      <c r="B8156" s="82"/>
      <c r="C8156" s="82"/>
      <c r="D8156" s="82"/>
      <c r="E8156" s="133"/>
      <c r="F8156" s="84"/>
      <c r="G8156" s="84"/>
      <c r="H8156" s="82"/>
      <c r="I8156" s="84"/>
      <c r="J8156" s="84"/>
      <c r="K8156" s="84"/>
      <c r="L8156" s="82"/>
    </row>
    <row r="8157" spans="2:12" x14ac:dyDescent="0.3">
      <c r="B8157" s="82"/>
      <c r="C8157" s="82"/>
      <c r="D8157" s="82"/>
      <c r="E8157" s="133"/>
      <c r="F8157" s="84"/>
      <c r="G8157" s="84"/>
      <c r="H8157" s="82"/>
      <c r="I8157" s="84"/>
      <c r="J8157" s="84"/>
      <c r="K8157" s="84"/>
      <c r="L8157" s="82"/>
    </row>
    <row r="8158" spans="2:12" x14ac:dyDescent="0.3">
      <c r="B8158" s="82"/>
      <c r="C8158" s="82"/>
      <c r="D8158" s="82"/>
      <c r="E8158" s="133"/>
      <c r="F8158" s="84"/>
      <c r="G8158" s="84"/>
      <c r="H8158" s="82"/>
      <c r="I8158" s="84"/>
      <c r="J8158" s="84"/>
      <c r="K8158" s="84"/>
      <c r="L8158" s="82"/>
    </row>
    <row r="8159" spans="2:12" x14ac:dyDescent="0.3">
      <c r="B8159" s="82"/>
      <c r="C8159" s="82"/>
      <c r="D8159" s="82"/>
      <c r="E8159" s="133"/>
      <c r="F8159" s="84"/>
      <c r="G8159" s="84"/>
      <c r="H8159" s="82"/>
      <c r="I8159" s="84"/>
      <c r="J8159" s="84"/>
      <c r="K8159" s="84"/>
      <c r="L8159" s="82"/>
    </row>
    <row r="8160" spans="2:12" x14ac:dyDescent="0.3">
      <c r="B8160" s="82"/>
      <c r="C8160" s="82"/>
      <c r="D8160" s="82"/>
      <c r="E8160" s="133"/>
      <c r="F8160" s="84"/>
      <c r="G8160" s="84"/>
      <c r="H8160" s="82"/>
      <c r="I8160" s="84"/>
      <c r="J8160" s="84"/>
      <c r="K8160" s="84"/>
      <c r="L8160" s="82"/>
    </row>
    <row r="8161" spans="2:12" x14ac:dyDescent="0.3">
      <c r="B8161" s="82"/>
      <c r="C8161" s="82"/>
      <c r="D8161" s="82"/>
      <c r="E8161" s="133"/>
      <c r="F8161" s="84"/>
      <c r="G8161" s="84"/>
      <c r="H8161" s="82"/>
      <c r="I8161" s="84"/>
      <c r="J8161" s="84"/>
      <c r="K8161" s="84"/>
      <c r="L8161" s="82"/>
    </row>
    <row r="8162" spans="2:12" x14ac:dyDescent="0.3">
      <c r="B8162" s="82"/>
      <c r="C8162" s="82"/>
      <c r="D8162" s="82"/>
      <c r="E8162" s="133"/>
      <c r="F8162" s="84"/>
      <c r="G8162" s="84"/>
      <c r="H8162" s="82"/>
      <c r="I8162" s="84"/>
      <c r="J8162" s="84"/>
      <c r="K8162" s="84"/>
      <c r="L8162" s="82"/>
    </row>
    <row r="8163" spans="2:12" x14ac:dyDescent="0.3">
      <c r="B8163" s="82"/>
      <c r="C8163" s="82"/>
      <c r="D8163" s="82"/>
      <c r="E8163" s="133"/>
      <c r="F8163" s="84"/>
      <c r="G8163" s="84"/>
      <c r="H8163" s="82"/>
      <c r="I8163" s="84"/>
      <c r="J8163" s="84"/>
      <c r="K8163" s="84"/>
      <c r="L8163" s="82"/>
    </row>
    <row r="8164" spans="2:12" x14ac:dyDescent="0.3">
      <c r="B8164" s="82"/>
      <c r="C8164" s="82"/>
      <c r="D8164" s="82"/>
      <c r="E8164" s="133"/>
      <c r="F8164" s="84"/>
      <c r="G8164" s="84"/>
      <c r="H8164" s="82"/>
      <c r="I8164" s="84"/>
      <c r="J8164" s="84"/>
      <c r="K8164" s="84"/>
      <c r="L8164" s="82"/>
    </row>
    <row r="8165" spans="2:12" x14ac:dyDescent="0.3">
      <c r="B8165" s="82"/>
      <c r="C8165" s="82"/>
      <c r="D8165" s="82"/>
      <c r="E8165" s="133"/>
      <c r="F8165" s="84"/>
      <c r="G8165" s="84"/>
      <c r="H8165" s="82"/>
      <c r="I8165" s="84"/>
      <c r="J8165" s="84"/>
      <c r="K8165" s="84"/>
      <c r="L8165" s="82"/>
    </row>
    <row r="8166" spans="2:12" x14ac:dyDescent="0.3">
      <c r="B8166" s="82"/>
      <c r="C8166" s="82"/>
      <c r="D8166" s="82"/>
      <c r="E8166" s="133"/>
      <c r="F8166" s="84"/>
      <c r="G8166" s="84"/>
      <c r="H8166" s="82"/>
      <c r="I8166" s="84"/>
      <c r="J8166" s="84"/>
      <c r="K8166" s="84"/>
      <c r="L8166" s="82"/>
    </row>
    <row r="8167" spans="2:12" x14ac:dyDescent="0.3">
      <c r="B8167" s="82"/>
      <c r="C8167" s="82"/>
      <c r="D8167" s="82"/>
      <c r="E8167" s="133"/>
      <c r="F8167" s="84"/>
      <c r="G8167" s="84"/>
      <c r="H8167" s="82"/>
      <c r="I8167" s="84"/>
      <c r="J8167" s="84"/>
      <c r="K8167" s="84"/>
      <c r="L8167" s="82"/>
    </row>
    <row r="8168" spans="2:12" x14ac:dyDescent="0.3">
      <c r="B8168" s="82"/>
      <c r="C8168" s="82"/>
      <c r="D8168" s="82"/>
      <c r="E8168" s="133"/>
      <c r="F8168" s="84"/>
      <c r="G8168" s="84"/>
      <c r="H8168" s="82"/>
      <c r="I8168" s="84"/>
      <c r="J8168" s="84"/>
      <c r="K8168" s="84"/>
      <c r="L8168" s="82"/>
    </row>
    <row r="8169" spans="2:12" x14ac:dyDescent="0.3">
      <c r="B8169" s="82"/>
      <c r="C8169" s="82"/>
      <c r="D8169" s="82"/>
      <c r="E8169" s="133"/>
      <c r="F8169" s="84"/>
      <c r="G8169" s="84"/>
      <c r="H8169" s="82"/>
      <c r="I8169" s="84"/>
      <c r="J8169" s="84"/>
      <c r="K8169" s="84"/>
      <c r="L8169" s="82"/>
    </row>
    <row r="8170" spans="2:12" x14ac:dyDescent="0.3">
      <c r="B8170" s="82"/>
      <c r="C8170" s="82"/>
      <c r="D8170" s="82"/>
      <c r="E8170" s="133"/>
      <c r="F8170" s="84"/>
      <c r="G8170" s="84"/>
      <c r="H8170" s="82"/>
      <c r="I8170" s="84"/>
      <c r="J8170" s="84"/>
      <c r="K8170" s="84"/>
      <c r="L8170" s="82"/>
    </row>
    <row r="8171" spans="2:12" x14ac:dyDescent="0.3">
      <c r="B8171" s="82"/>
      <c r="C8171" s="82"/>
      <c r="D8171" s="82"/>
      <c r="E8171" s="133"/>
      <c r="F8171" s="84"/>
      <c r="G8171" s="84"/>
      <c r="H8171" s="82"/>
      <c r="I8171" s="84"/>
      <c r="J8171" s="84"/>
      <c r="K8171" s="84"/>
      <c r="L8171" s="82"/>
    </row>
    <row r="8172" spans="2:12" x14ac:dyDescent="0.3">
      <c r="B8172" s="82"/>
      <c r="C8172" s="82"/>
      <c r="D8172" s="82"/>
      <c r="E8172" s="133"/>
      <c r="F8172" s="84"/>
      <c r="G8172" s="84"/>
      <c r="H8172" s="82"/>
      <c r="I8172" s="84"/>
      <c r="J8172" s="84"/>
      <c r="K8172" s="84"/>
      <c r="L8172" s="82"/>
    </row>
    <row r="8173" spans="2:12" x14ac:dyDescent="0.3">
      <c r="B8173" s="82"/>
      <c r="C8173" s="82"/>
      <c r="D8173" s="82"/>
      <c r="E8173" s="133"/>
      <c r="F8173" s="84"/>
      <c r="G8173" s="84"/>
      <c r="H8173" s="82"/>
      <c r="I8173" s="84"/>
      <c r="J8173" s="84"/>
      <c r="K8173" s="84"/>
      <c r="L8173" s="82"/>
    </row>
    <row r="8174" spans="2:12" x14ac:dyDescent="0.3">
      <c r="B8174" s="82"/>
      <c r="C8174" s="82"/>
      <c r="D8174" s="82"/>
      <c r="E8174" s="133"/>
      <c r="F8174" s="84"/>
      <c r="G8174" s="84"/>
      <c r="H8174" s="82"/>
      <c r="I8174" s="84"/>
      <c r="J8174" s="84"/>
      <c r="K8174" s="84"/>
      <c r="L8174" s="82"/>
    </row>
    <row r="8175" spans="2:12" x14ac:dyDescent="0.3">
      <c r="B8175" s="82"/>
      <c r="C8175" s="82"/>
      <c r="D8175" s="82"/>
      <c r="E8175" s="133"/>
      <c r="F8175" s="84"/>
      <c r="G8175" s="84"/>
      <c r="H8175" s="82"/>
      <c r="I8175" s="84"/>
      <c r="J8175" s="84"/>
      <c r="K8175" s="84"/>
      <c r="L8175" s="82"/>
    </row>
    <row r="8176" spans="2:12" x14ac:dyDescent="0.3">
      <c r="B8176" s="82"/>
      <c r="C8176" s="82"/>
      <c r="D8176" s="82"/>
      <c r="E8176" s="133"/>
      <c r="F8176" s="84"/>
      <c r="G8176" s="84"/>
      <c r="H8176" s="82"/>
      <c r="I8176" s="84"/>
      <c r="J8176" s="84"/>
      <c r="K8176" s="84"/>
      <c r="L8176" s="82"/>
    </row>
    <row r="8177" spans="2:12" x14ac:dyDescent="0.3">
      <c r="B8177" s="82"/>
      <c r="C8177" s="82"/>
      <c r="D8177" s="82"/>
      <c r="E8177" s="133"/>
      <c r="F8177" s="84"/>
      <c r="G8177" s="84"/>
      <c r="H8177" s="82"/>
      <c r="I8177" s="84"/>
      <c r="J8177" s="84"/>
      <c r="K8177" s="84"/>
      <c r="L8177" s="82"/>
    </row>
    <row r="8178" spans="2:12" x14ac:dyDescent="0.3">
      <c r="B8178" s="82"/>
      <c r="C8178" s="82"/>
      <c r="D8178" s="82"/>
      <c r="E8178" s="133"/>
      <c r="F8178" s="84"/>
      <c r="G8178" s="84"/>
      <c r="H8178" s="82"/>
      <c r="I8178" s="84"/>
      <c r="J8178" s="84"/>
      <c r="K8178" s="84"/>
      <c r="L8178" s="82"/>
    </row>
    <row r="8179" spans="2:12" x14ac:dyDescent="0.3">
      <c r="B8179" s="82"/>
      <c r="C8179" s="82"/>
      <c r="D8179" s="82"/>
      <c r="E8179" s="133"/>
      <c r="F8179" s="84"/>
      <c r="G8179" s="84"/>
      <c r="H8179" s="82"/>
      <c r="I8179" s="84"/>
      <c r="J8179" s="84"/>
      <c r="K8179" s="84"/>
      <c r="L8179" s="82"/>
    </row>
    <row r="8180" spans="2:12" x14ac:dyDescent="0.3">
      <c r="B8180" s="82"/>
      <c r="C8180" s="82"/>
      <c r="D8180" s="82"/>
      <c r="E8180" s="133"/>
      <c r="F8180" s="84"/>
      <c r="G8180" s="84"/>
      <c r="H8180" s="82"/>
      <c r="I8180" s="84"/>
      <c r="J8180" s="84"/>
      <c r="K8180" s="84"/>
      <c r="L8180" s="82"/>
    </row>
    <row r="8181" spans="2:12" x14ac:dyDescent="0.3">
      <c r="B8181" s="82"/>
      <c r="C8181" s="82"/>
      <c r="D8181" s="82"/>
      <c r="E8181" s="133"/>
      <c r="F8181" s="84"/>
      <c r="G8181" s="84"/>
      <c r="H8181" s="82"/>
      <c r="I8181" s="84"/>
      <c r="J8181" s="84"/>
      <c r="K8181" s="84"/>
      <c r="L8181" s="82"/>
    </row>
    <row r="8182" spans="2:12" x14ac:dyDescent="0.3">
      <c r="B8182" s="82"/>
      <c r="C8182" s="82"/>
      <c r="D8182" s="82"/>
      <c r="E8182" s="133"/>
      <c r="F8182" s="84"/>
      <c r="G8182" s="84"/>
      <c r="H8182" s="82"/>
      <c r="I8182" s="84"/>
      <c r="J8182" s="84"/>
      <c r="K8182" s="84"/>
      <c r="L8182" s="82"/>
    </row>
    <row r="8183" spans="2:12" x14ac:dyDescent="0.3">
      <c r="B8183" s="82"/>
      <c r="C8183" s="82"/>
      <c r="D8183" s="82"/>
      <c r="E8183" s="133"/>
      <c r="F8183" s="84"/>
      <c r="G8183" s="84"/>
      <c r="H8183" s="82"/>
      <c r="I8183" s="84"/>
      <c r="J8183" s="84"/>
      <c r="K8183" s="84"/>
      <c r="L8183" s="82"/>
    </row>
    <row r="8184" spans="2:12" x14ac:dyDescent="0.3">
      <c r="B8184" s="82"/>
      <c r="C8184" s="82"/>
      <c r="D8184" s="82"/>
      <c r="E8184" s="133"/>
      <c r="F8184" s="84"/>
      <c r="G8184" s="84"/>
      <c r="H8184" s="82"/>
      <c r="I8184" s="84"/>
      <c r="J8184" s="84"/>
      <c r="K8184" s="84"/>
      <c r="L8184" s="82"/>
    </row>
    <row r="8185" spans="2:12" x14ac:dyDescent="0.3">
      <c r="B8185" s="82"/>
      <c r="C8185" s="82"/>
      <c r="D8185" s="82"/>
      <c r="E8185" s="133"/>
      <c r="F8185" s="84"/>
      <c r="G8185" s="84"/>
      <c r="H8185" s="82"/>
      <c r="I8185" s="84"/>
      <c r="J8185" s="84"/>
      <c r="K8185" s="84"/>
      <c r="L8185" s="82"/>
    </row>
    <row r="8186" spans="2:12" x14ac:dyDescent="0.3">
      <c r="B8186" s="82"/>
      <c r="C8186" s="82"/>
      <c r="D8186" s="82"/>
      <c r="E8186" s="133"/>
      <c r="F8186" s="84"/>
      <c r="G8186" s="84"/>
      <c r="H8186" s="82"/>
      <c r="I8186" s="84"/>
      <c r="J8186" s="84"/>
      <c r="K8186" s="84"/>
      <c r="L8186" s="82"/>
    </row>
    <row r="8187" spans="2:12" x14ac:dyDescent="0.3">
      <c r="B8187" s="82"/>
      <c r="C8187" s="82"/>
      <c r="D8187" s="82"/>
      <c r="E8187" s="133"/>
      <c r="F8187" s="84"/>
      <c r="G8187" s="84"/>
      <c r="H8187" s="82"/>
      <c r="I8187" s="84"/>
      <c r="J8187" s="84"/>
      <c r="K8187" s="84"/>
      <c r="L8187" s="82"/>
    </row>
    <row r="8188" spans="2:12" x14ac:dyDescent="0.3">
      <c r="B8188" s="82"/>
      <c r="C8188" s="82"/>
      <c r="D8188" s="82"/>
      <c r="E8188" s="133"/>
      <c r="F8188" s="84"/>
      <c r="G8188" s="84"/>
      <c r="H8188" s="82"/>
      <c r="I8188" s="84"/>
      <c r="J8188" s="84"/>
      <c r="K8188" s="84"/>
      <c r="L8188" s="82"/>
    </row>
    <row r="8189" spans="2:12" x14ac:dyDescent="0.3">
      <c r="B8189" s="82"/>
      <c r="C8189" s="82"/>
      <c r="D8189" s="82"/>
      <c r="E8189" s="133"/>
      <c r="F8189" s="84"/>
      <c r="G8189" s="84"/>
      <c r="H8189" s="82"/>
      <c r="I8189" s="84"/>
      <c r="J8189" s="84"/>
      <c r="K8189" s="84"/>
      <c r="L8189" s="82"/>
    </row>
    <row r="8190" spans="2:12" x14ac:dyDescent="0.3">
      <c r="B8190" s="82"/>
      <c r="C8190" s="82"/>
      <c r="D8190" s="82"/>
      <c r="E8190" s="133"/>
      <c r="F8190" s="84"/>
      <c r="G8190" s="84"/>
      <c r="H8190" s="82"/>
      <c r="I8190" s="84"/>
      <c r="J8190" s="84"/>
      <c r="K8190" s="84"/>
      <c r="L8190" s="82"/>
    </row>
    <row r="8191" spans="2:12" x14ac:dyDescent="0.3">
      <c r="B8191" s="82"/>
      <c r="C8191" s="82"/>
      <c r="D8191" s="82"/>
      <c r="E8191" s="133"/>
      <c r="F8191" s="84"/>
      <c r="G8191" s="84"/>
      <c r="H8191" s="82"/>
      <c r="I8191" s="84"/>
      <c r="J8191" s="84"/>
      <c r="K8191" s="84"/>
      <c r="L8191" s="82"/>
    </row>
    <row r="8192" spans="2:12" x14ac:dyDescent="0.3">
      <c r="B8192" s="82"/>
      <c r="C8192" s="82"/>
      <c r="D8192" s="82"/>
      <c r="E8192" s="133"/>
      <c r="F8192" s="84"/>
      <c r="G8192" s="84"/>
      <c r="H8192" s="82"/>
      <c r="I8192" s="84"/>
      <c r="J8192" s="84"/>
      <c r="K8192" s="84"/>
      <c r="L8192" s="82"/>
    </row>
    <row r="8193" spans="2:12" x14ac:dyDescent="0.3">
      <c r="B8193" s="82"/>
      <c r="C8193" s="82"/>
      <c r="D8193" s="82"/>
      <c r="E8193" s="133"/>
      <c r="F8193" s="84"/>
      <c r="G8193" s="84"/>
      <c r="H8193" s="82"/>
      <c r="I8193" s="84"/>
      <c r="J8193" s="84"/>
      <c r="K8193" s="84"/>
      <c r="L8193" s="82"/>
    </row>
    <row r="8194" spans="2:12" x14ac:dyDescent="0.3">
      <c r="B8194" s="82"/>
      <c r="C8194" s="82"/>
      <c r="D8194" s="82"/>
      <c r="E8194" s="133"/>
      <c r="F8194" s="84"/>
      <c r="G8194" s="84"/>
      <c r="H8194" s="82"/>
      <c r="I8194" s="84"/>
      <c r="J8194" s="84"/>
      <c r="K8194" s="84"/>
      <c r="L8194" s="82"/>
    </row>
    <row r="8195" spans="2:12" x14ac:dyDescent="0.3">
      <c r="B8195" s="82"/>
      <c r="C8195" s="82"/>
      <c r="D8195" s="82"/>
      <c r="E8195" s="133"/>
      <c r="F8195" s="84"/>
      <c r="G8195" s="84"/>
      <c r="H8195" s="82"/>
      <c r="I8195" s="84"/>
      <c r="J8195" s="84"/>
      <c r="K8195" s="84"/>
      <c r="L8195" s="82"/>
    </row>
    <row r="8196" spans="2:12" x14ac:dyDescent="0.3">
      <c r="B8196" s="82"/>
      <c r="C8196" s="82"/>
      <c r="D8196" s="82"/>
      <c r="E8196" s="133"/>
      <c r="F8196" s="84"/>
      <c r="G8196" s="84"/>
      <c r="H8196" s="82"/>
      <c r="I8196" s="84"/>
      <c r="J8196" s="84"/>
      <c r="K8196" s="84"/>
      <c r="L8196" s="82"/>
    </row>
    <row r="8197" spans="2:12" x14ac:dyDescent="0.3">
      <c r="B8197" s="82"/>
      <c r="C8197" s="82"/>
      <c r="D8197" s="82"/>
      <c r="E8197" s="133"/>
      <c r="F8197" s="84"/>
      <c r="G8197" s="84"/>
      <c r="H8197" s="82"/>
      <c r="I8197" s="84"/>
      <c r="J8197" s="84"/>
      <c r="K8197" s="84"/>
      <c r="L8197" s="82"/>
    </row>
    <row r="8198" spans="2:12" x14ac:dyDescent="0.3">
      <c r="B8198" s="82"/>
      <c r="C8198" s="82"/>
      <c r="D8198" s="82"/>
      <c r="E8198" s="133"/>
      <c r="F8198" s="84"/>
      <c r="G8198" s="84"/>
      <c r="H8198" s="82"/>
      <c r="I8198" s="84"/>
      <c r="J8198" s="84"/>
      <c r="K8198" s="84"/>
      <c r="L8198" s="82"/>
    </row>
    <row r="8199" spans="2:12" x14ac:dyDescent="0.3">
      <c r="B8199" s="82"/>
      <c r="C8199" s="82"/>
      <c r="D8199" s="82"/>
      <c r="E8199" s="133"/>
      <c r="F8199" s="84"/>
      <c r="G8199" s="84"/>
      <c r="H8199" s="82"/>
      <c r="I8199" s="84"/>
      <c r="J8199" s="84"/>
      <c r="K8199" s="84"/>
      <c r="L8199" s="82"/>
    </row>
    <row r="8200" spans="2:12" x14ac:dyDescent="0.3">
      <c r="B8200" s="82"/>
      <c r="C8200" s="82"/>
      <c r="D8200" s="82"/>
      <c r="E8200" s="133"/>
      <c r="F8200" s="84"/>
      <c r="G8200" s="84"/>
      <c r="H8200" s="82"/>
      <c r="I8200" s="84"/>
      <c r="J8200" s="84"/>
      <c r="K8200" s="84"/>
      <c r="L8200" s="82"/>
    </row>
    <row r="8201" spans="2:12" x14ac:dyDescent="0.3">
      <c r="B8201" s="82"/>
      <c r="C8201" s="82"/>
      <c r="D8201" s="82"/>
      <c r="E8201" s="133"/>
      <c r="F8201" s="84"/>
      <c r="G8201" s="84"/>
      <c r="H8201" s="82"/>
      <c r="I8201" s="84"/>
      <c r="J8201" s="84"/>
      <c r="K8201" s="84"/>
      <c r="L8201" s="82"/>
    </row>
    <row r="8202" spans="2:12" x14ac:dyDescent="0.3">
      <c r="B8202" s="82"/>
      <c r="C8202" s="82"/>
      <c r="D8202" s="82"/>
      <c r="E8202" s="133"/>
      <c r="F8202" s="84"/>
      <c r="G8202" s="84"/>
      <c r="H8202" s="82"/>
      <c r="I8202" s="84"/>
      <c r="J8202" s="84"/>
      <c r="K8202" s="84"/>
      <c r="L8202" s="82"/>
    </row>
    <row r="8203" spans="2:12" x14ac:dyDescent="0.3">
      <c r="B8203" s="82"/>
      <c r="C8203" s="82"/>
      <c r="D8203" s="82"/>
      <c r="E8203" s="133"/>
      <c r="F8203" s="84"/>
      <c r="G8203" s="84"/>
      <c r="H8203" s="82"/>
      <c r="I8203" s="84"/>
      <c r="J8203" s="84"/>
      <c r="K8203" s="84"/>
      <c r="L8203" s="82"/>
    </row>
    <row r="8204" spans="2:12" x14ac:dyDescent="0.3">
      <c r="B8204" s="82"/>
      <c r="C8204" s="82"/>
      <c r="D8204" s="82"/>
      <c r="E8204" s="133"/>
      <c r="F8204" s="84"/>
      <c r="G8204" s="84"/>
      <c r="H8204" s="82"/>
      <c r="I8204" s="84"/>
      <c r="J8204" s="84"/>
      <c r="K8204" s="84"/>
      <c r="L8204" s="82"/>
    </row>
    <row r="8205" spans="2:12" x14ac:dyDescent="0.3">
      <c r="B8205" s="82"/>
      <c r="C8205" s="82"/>
      <c r="D8205" s="82"/>
      <c r="E8205" s="133"/>
      <c r="F8205" s="84"/>
      <c r="G8205" s="84"/>
      <c r="H8205" s="82"/>
      <c r="I8205" s="84"/>
      <c r="J8205" s="84"/>
      <c r="K8205" s="84"/>
      <c r="L8205" s="82"/>
    </row>
    <row r="8206" spans="2:12" x14ac:dyDescent="0.3">
      <c r="B8206" s="82"/>
      <c r="C8206" s="82"/>
      <c r="D8206" s="82"/>
      <c r="E8206" s="133"/>
      <c r="F8206" s="84"/>
      <c r="G8206" s="84"/>
      <c r="H8206" s="82"/>
      <c r="I8206" s="84"/>
      <c r="J8206" s="84"/>
      <c r="K8206" s="84"/>
      <c r="L8206" s="82"/>
    </row>
    <row r="8207" spans="2:12" x14ac:dyDescent="0.3">
      <c r="B8207" s="82"/>
      <c r="C8207" s="82"/>
      <c r="D8207" s="82"/>
      <c r="E8207" s="133"/>
      <c r="F8207" s="84"/>
      <c r="G8207" s="84"/>
      <c r="H8207" s="82"/>
      <c r="I8207" s="84"/>
      <c r="J8207" s="84"/>
      <c r="K8207" s="84"/>
      <c r="L8207" s="82"/>
    </row>
    <row r="8208" spans="2:12" x14ac:dyDescent="0.3">
      <c r="B8208" s="82"/>
      <c r="C8208" s="82"/>
      <c r="D8208" s="82"/>
      <c r="E8208" s="133"/>
      <c r="F8208" s="84"/>
      <c r="G8208" s="84"/>
      <c r="H8208" s="82"/>
      <c r="I8208" s="84"/>
      <c r="J8208" s="84"/>
      <c r="K8208" s="84"/>
      <c r="L8208" s="82"/>
    </row>
    <row r="8209" spans="2:12" x14ac:dyDescent="0.3">
      <c r="B8209" s="82"/>
      <c r="C8209" s="82"/>
      <c r="D8209" s="82"/>
      <c r="E8209" s="133"/>
      <c r="F8209" s="84"/>
      <c r="G8209" s="84"/>
      <c r="H8209" s="82"/>
      <c r="I8209" s="84"/>
      <c r="J8209" s="84"/>
      <c r="K8209" s="84"/>
      <c r="L8209" s="82"/>
    </row>
    <row r="8210" spans="2:12" x14ac:dyDescent="0.3">
      <c r="B8210" s="82"/>
      <c r="C8210" s="82"/>
      <c r="D8210" s="82"/>
      <c r="E8210" s="133"/>
      <c r="F8210" s="84"/>
      <c r="G8210" s="84"/>
      <c r="H8210" s="82"/>
      <c r="I8210" s="84"/>
      <c r="J8210" s="84"/>
      <c r="K8210" s="84"/>
      <c r="L8210" s="82"/>
    </row>
    <row r="8211" spans="2:12" x14ac:dyDescent="0.3">
      <c r="B8211" s="82"/>
      <c r="C8211" s="82"/>
      <c r="D8211" s="82"/>
      <c r="E8211" s="133"/>
      <c r="F8211" s="84"/>
      <c r="G8211" s="84"/>
      <c r="H8211" s="82"/>
      <c r="I8211" s="84"/>
      <c r="J8211" s="84"/>
      <c r="K8211" s="84"/>
      <c r="L8211" s="82"/>
    </row>
    <row r="8212" spans="2:12" x14ac:dyDescent="0.3">
      <c r="B8212" s="82"/>
      <c r="C8212" s="82"/>
      <c r="D8212" s="82"/>
      <c r="E8212" s="133"/>
      <c r="F8212" s="84"/>
      <c r="G8212" s="84"/>
      <c r="H8212" s="82"/>
      <c r="I8212" s="84"/>
      <c r="J8212" s="84"/>
      <c r="K8212" s="84"/>
      <c r="L8212" s="82"/>
    </row>
    <row r="8213" spans="2:12" x14ac:dyDescent="0.3">
      <c r="B8213" s="82"/>
      <c r="C8213" s="82"/>
      <c r="D8213" s="82"/>
      <c r="E8213" s="133"/>
      <c r="F8213" s="84"/>
      <c r="G8213" s="84"/>
      <c r="H8213" s="82"/>
      <c r="I8213" s="84"/>
      <c r="J8213" s="84"/>
      <c r="K8213" s="84"/>
      <c r="L8213" s="82"/>
    </row>
    <row r="8214" spans="2:12" x14ac:dyDescent="0.3">
      <c r="B8214" s="82"/>
      <c r="C8214" s="82"/>
      <c r="D8214" s="82"/>
      <c r="E8214" s="133"/>
      <c r="F8214" s="84"/>
      <c r="G8214" s="84"/>
      <c r="H8214" s="82"/>
      <c r="I8214" s="84"/>
      <c r="J8214" s="84"/>
      <c r="K8214" s="84"/>
      <c r="L8214" s="82"/>
    </row>
    <row r="8215" spans="2:12" x14ac:dyDescent="0.3">
      <c r="B8215" s="82"/>
      <c r="C8215" s="82"/>
      <c r="D8215" s="82"/>
      <c r="E8215" s="133"/>
      <c r="F8215" s="84"/>
      <c r="G8215" s="84"/>
      <c r="H8215" s="82"/>
      <c r="I8215" s="84"/>
      <c r="J8215" s="84"/>
      <c r="K8215" s="84"/>
      <c r="L8215" s="82"/>
    </row>
    <row r="8216" spans="2:12" x14ac:dyDescent="0.3">
      <c r="B8216" s="82"/>
      <c r="C8216" s="82"/>
      <c r="D8216" s="82"/>
      <c r="E8216" s="133"/>
      <c r="F8216" s="84"/>
      <c r="G8216" s="84"/>
      <c r="H8216" s="82"/>
      <c r="I8216" s="84"/>
      <c r="J8216" s="84"/>
      <c r="K8216" s="84"/>
      <c r="L8216" s="82"/>
    </row>
    <row r="8217" spans="2:12" x14ac:dyDescent="0.3">
      <c r="B8217" s="82"/>
      <c r="C8217" s="82"/>
      <c r="D8217" s="82"/>
      <c r="E8217" s="133"/>
      <c r="F8217" s="84"/>
      <c r="G8217" s="84"/>
      <c r="H8217" s="82"/>
      <c r="I8217" s="84"/>
      <c r="J8217" s="84"/>
      <c r="K8217" s="84"/>
      <c r="L8217" s="82"/>
    </row>
    <row r="8218" spans="2:12" x14ac:dyDescent="0.3">
      <c r="B8218" s="82"/>
      <c r="C8218" s="82"/>
      <c r="D8218" s="82"/>
      <c r="E8218" s="133"/>
      <c r="F8218" s="84"/>
      <c r="G8218" s="84"/>
      <c r="H8218" s="82"/>
      <c r="I8218" s="84"/>
      <c r="J8218" s="84"/>
      <c r="K8218" s="84"/>
      <c r="L8218" s="82"/>
    </row>
    <row r="8219" spans="2:12" x14ac:dyDescent="0.3">
      <c r="B8219" s="82"/>
      <c r="C8219" s="82"/>
      <c r="D8219" s="82"/>
      <c r="E8219" s="133"/>
      <c r="F8219" s="84"/>
      <c r="G8219" s="84"/>
      <c r="H8219" s="82"/>
      <c r="I8219" s="84"/>
      <c r="J8219" s="84"/>
      <c r="K8219" s="84"/>
      <c r="L8219" s="82"/>
    </row>
    <row r="8220" spans="2:12" x14ac:dyDescent="0.3">
      <c r="B8220" s="82"/>
      <c r="C8220" s="82"/>
      <c r="D8220" s="82"/>
      <c r="E8220" s="133"/>
      <c r="F8220" s="84"/>
      <c r="G8220" s="84"/>
      <c r="H8220" s="82"/>
      <c r="I8220" s="84"/>
      <c r="J8220" s="84"/>
      <c r="K8220" s="84"/>
      <c r="L8220" s="82"/>
    </row>
    <row r="8221" spans="2:12" x14ac:dyDescent="0.3">
      <c r="B8221" s="82"/>
      <c r="C8221" s="82"/>
      <c r="D8221" s="82"/>
      <c r="E8221" s="133"/>
      <c r="F8221" s="84"/>
      <c r="G8221" s="84"/>
      <c r="H8221" s="82"/>
      <c r="I8221" s="84"/>
      <c r="J8221" s="84"/>
      <c r="K8221" s="84"/>
      <c r="L8221" s="82"/>
    </row>
    <row r="8222" spans="2:12" x14ac:dyDescent="0.3">
      <c r="B8222" s="82"/>
      <c r="C8222" s="82"/>
      <c r="D8222" s="82"/>
      <c r="E8222" s="133"/>
      <c r="F8222" s="84"/>
      <c r="G8222" s="84"/>
      <c r="H8222" s="82"/>
      <c r="I8222" s="84"/>
      <c r="J8222" s="84"/>
      <c r="K8222" s="84"/>
      <c r="L8222" s="82"/>
    </row>
    <row r="8223" spans="2:12" x14ac:dyDescent="0.3">
      <c r="B8223" s="82"/>
      <c r="C8223" s="82"/>
      <c r="D8223" s="82"/>
      <c r="E8223" s="133"/>
      <c r="F8223" s="84"/>
      <c r="G8223" s="84"/>
      <c r="H8223" s="82"/>
      <c r="I8223" s="84"/>
      <c r="J8223" s="84"/>
      <c r="K8223" s="84"/>
      <c r="L8223" s="82"/>
    </row>
    <row r="8224" spans="2:12" x14ac:dyDescent="0.3">
      <c r="B8224" s="82"/>
      <c r="C8224" s="82"/>
      <c r="D8224" s="82"/>
      <c r="E8224" s="133"/>
      <c r="F8224" s="84"/>
      <c r="G8224" s="84"/>
      <c r="H8224" s="82"/>
      <c r="I8224" s="84"/>
      <c r="J8224" s="84"/>
      <c r="K8224" s="84"/>
      <c r="L8224" s="82"/>
    </row>
    <row r="8225" spans="2:12" x14ac:dyDescent="0.3">
      <c r="B8225" s="82"/>
      <c r="C8225" s="82"/>
      <c r="D8225" s="82"/>
      <c r="E8225" s="133"/>
      <c r="F8225" s="84"/>
      <c r="G8225" s="84"/>
      <c r="H8225" s="82"/>
      <c r="I8225" s="84"/>
      <c r="J8225" s="84"/>
      <c r="K8225" s="84"/>
      <c r="L8225" s="82"/>
    </row>
    <row r="8226" spans="2:12" x14ac:dyDescent="0.3">
      <c r="B8226" s="82"/>
      <c r="C8226" s="82"/>
      <c r="D8226" s="82"/>
      <c r="E8226" s="133"/>
      <c r="F8226" s="84"/>
      <c r="G8226" s="84"/>
      <c r="H8226" s="82"/>
      <c r="I8226" s="84"/>
      <c r="J8226" s="84"/>
      <c r="K8226" s="84"/>
      <c r="L8226" s="82"/>
    </row>
    <row r="8227" spans="2:12" x14ac:dyDescent="0.3">
      <c r="B8227" s="82"/>
      <c r="C8227" s="82"/>
      <c r="D8227" s="82"/>
      <c r="E8227" s="133"/>
      <c r="F8227" s="84"/>
      <c r="G8227" s="84"/>
      <c r="H8227" s="82"/>
      <c r="I8227" s="84"/>
      <c r="J8227" s="84"/>
      <c r="K8227" s="84"/>
      <c r="L8227" s="82"/>
    </row>
    <row r="8228" spans="2:12" x14ac:dyDescent="0.3">
      <c r="B8228" s="82"/>
      <c r="C8228" s="82"/>
      <c r="D8228" s="82"/>
      <c r="E8228" s="133"/>
      <c r="F8228" s="84"/>
      <c r="G8228" s="84"/>
      <c r="H8228" s="82"/>
      <c r="I8228" s="84"/>
      <c r="J8228" s="84"/>
      <c r="K8228" s="84"/>
      <c r="L8228" s="82"/>
    </row>
    <row r="8229" spans="2:12" x14ac:dyDescent="0.3">
      <c r="B8229" s="82"/>
      <c r="C8229" s="82"/>
      <c r="D8229" s="82"/>
      <c r="E8229" s="133"/>
      <c r="F8229" s="84"/>
      <c r="G8229" s="84"/>
      <c r="H8229" s="82"/>
      <c r="I8229" s="84"/>
      <c r="J8229" s="84"/>
      <c r="K8229" s="84"/>
      <c r="L8229" s="82"/>
    </row>
    <row r="8230" spans="2:12" x14ac:dyDescent="0.3">
      <c r="B8230" s="82"/>
      <c r="C8230" s="82"/>
      <c r="D8230" s="82"/>
      <c r="E8230" s="133"/>
      <c r="F8230" s="84"/>
      <c r="G8230" s="84"/>
      <c r="H8230" s="82"/>
      <c r="I8230" s="84"/>
      <c r="J8230" s="84"/>
      <c r="K8230" s="84"/>
      <c r="L8230" s="82"/>
    </row>
    <row r="8231" spans="2:12" x14ac:dyDescent="0.3">
      <c r="B8231" s="82"/>
      <c r="C8231" s="82"/>
      <c r="D8231" s="82"/>
      <c r="E8231" s="133"/>
      <c r="F8231" s="84"/>
      <c r="G8231" s="84"/>
      <c r="H8231" s="82"/>
      <c r="I8231" s="84"/>
      <c r="J8231" s="84"/>
      <c r="K8231" s="84"/>
      <c r="L8231" s="82"/>
    </row>
    <row r="8232" spans="2:12" x14ac:dyDescent="0.3">
      <c r="B8232" s="82"/>
      <c r="C8232" s="82"/>
      <c r="D8232" s="82"/>
      <c r="E8232" s="133"/>
      <c r="F8232" s="84"/>
      <c r="G8232" s="84"/>
      <c r="H8232" s="82"/>
      <c r="I8232" s="84"/>
      <c r="J8232" s="84"/>
      <c r="K8232" s="84"/>
      <c r="L8232" s="82"/>
    </row>
    <row r="8233" spans="2:12" x14ac:dyDescent="0.3">
      <c r="B8233" s="82"/>
      <c r="C8233" s="82"/>
      <c r="D8233" s="82"/>
      <c r="E8233" s="133"/>
      <c r="F8233" s="84"/>
      <c r="G8233" s="84"/>
      <c r="H8233" s="82"/>
      <c r="I8233" s="84"/>
      <c r="J8233" s="84"/>
      <c r="K8233" s="84"/>
      <c r="L8233" s="82"/>
    </row>
    <row r="8234" spans="2:12" x14ac:dyDescent="0.3">
      <c r="B8234" s="82"/>
      <c r="C8234" s="82"/>
      <c r="D8234" s="82"/>
      <c r="E8234" s="133"/>
      <c r="F8234" s="84"/>
      <c r="G8234" s="84"/>
      <c r="H8234" s="82"/>
      <c r="I8234" s="84"/>
      <c r="J8234" s="84"/>
      <c r="K8234" s="84"/>
      <c r="L8234" s="82"/>
    </row>
    <row r="8235" spans="2:12" x14ac:dyDescent="0.3">
      <c r="B8235" s="82"/>
      <c r="C8235" s="82"/>
      <c r="D8235" s="82"/>
      <c r="E8235" s="133"/>
      <c r="F8235" s="84"/>
      <c r="G8235" s="84"/>
      <c r="H8235" s="82"/>
      <c r="I8235" s="84"/>
      <c r="J8235" s="84"/>
      <c r="K8235" s="84"/>
      <c r="L8235" s="82"/>
    </row>
    <row r="8236" spans="2:12" x14ac:dyDescent="0.3">
      <c r="B8236" s="82"/>
      <c r="C8236" s="82"/>
      <c r="D8236" s="82"/>
      <c r="E8236" s="133"/>
      <c r="F8236" s="84"/>
      <c r="G8236" s="84"/>
      <c r="H8236" s="82"/>
      <c r="I8236" s="84"/>
      <c r="J8236" s="84"/>
      <c r="K8236" s="84"/>
      <c r="L8236" s="82"/>
    </row>
    <row r="8237" spans="2:12" x14ac:dyDescent="0.3">
      <c r="B8237" s="82"/>
      <c r="C8237" s="82"/>
      <c r="D8237" s="82"/>
      <c r="E8237" s="133"/>
      <c r="F8237" s="84"/>
      <c r="G8237" s="84"/>
      <c r="H8237" s="82"/>
      <c r="I8237" s="84"/>
      <c r="J8237" s="84"/>
      <c r="K8237" s="84"/>
      <c r="L8237" s="82"/>
    </row>
    <row r="8238" spans="2:12" x14ac:dyDescent="0.3">
      <c r="B8238" s="82"/>
      <c r="C8238" s="82"/>
      <c r="D8238" s="82"/>
      <c r="E8238" s="133"/>
      <c r="F8238" s="84"/>
      <c r="G8238" s="84"/>
      <c r="H8238" s="82"/>
      <c r="I8238" s="84"/>
      <c r="J8238" s="84"/>
      <c r="K8238" s="84"/>
      <c r="L8238" s="82"/>
    </row>
    <row r="8239" spans="2:12" x14ac:dyDescent="0.3">
      <c r="B8239" s="82"/>
      <c r="C8239" s="82"/>
      <c r="D8239" s="82"/>
      <c r="E8239" s="133"/>
      <c r="F8239" s="84"/>
      <c r="G8239" s="84"/>
      <c r="H8239" s="82"/>
      <c r="I8239" s="84"/>
      <c r="J8239" s="84"/>
      <c r="K8239" s="84"/>
      <c r="L8239" s="82"/>
    </row>
    <row r="8240" spans="2:12" x14ac:dyDescent="0.3">
      <c r="B8240" s="82"/>
      <c r="C8240" s="82"/>
      <c r="D8240" s="82"/>
      <c r="E8240" s="133"/>
      <c r="F8240" s="84"/>
      <c r="G8240" s="84"/>
      <c r="H8240" s="82"/>
      <c r="I8240" s="84"/>
      <c r="J8240" s="84"/>
      <c r="K8240" s="84"/>
      <c r="L8240" s="82"/>
    </row>
    <row r="8241" spans="2:12" x14ac:dyDescent="0.3">
      <c r="B8241" s="82"/>
      <c r="C8241" s="82"/>
      <c r="D8241" s="82"/>
      <c r="E8241" s="133"/>
      <c r="F8241" s="84"/>
      <c r="G8241" s="84"/>
      <c r="H8241" s="82"/>
      <c r="I8241" s="84"/>
      <c r="J8241" s="84"/>
      <c r="K8241" s="84"/>
      <c r="L8241" s="82"/>
    </row>
    <row r="8242" spans="2:12" x14ac:dyDescent="0.3">
      <c r="B8242" s="82"/>
      <c r="C8242" s="82"/>
      <c r="D8242" s="82"/>
      <c r="E8242" s="133"/>
      <c r="F8242" s="84"/>
      <c r="G8242" s="84"/>
      <c r="H8242" s="82"/>
      <c r="I8242" s="84"/>
      <c r="J8242" s="84"/>
      <c r="K8242" s="84"/>
      <c r="L8242" s="82"/>
    </row>
    <row r="8243" spans="2:12" x14ac:dyDescent="0.3">
      <c r="B8243" s="82"/>
      <c r="C8243" s="82"/>
      <c r="D8243" s="82"/>
      <c r="E8243" s="133"/>
      <c r="F8243" s="84"/>
      <c r="G8243" s="84"/>
      <c r="H8243" s="82"/>
      <c r="I8243" s="84"/>
      <c r="J8243" s="84"/>
      <c r="K8243" s="84"/>
      <c r="L8243" s="82"/>
    </row>
    <row r="8244" spans="2:12" x14ac:dyDescent="0.3">
      <c r="B8244" s="82"/>
      <c r="C8244" s="82"/>
      <c r="D8244" s="82"/>
      <c r="E8244" s="133"/>
      <c r="F8244" s="84"/>
      <c r="G8244" s="84"/>
      <c r="H8244" s="82"/>
      <c r="I8244" s="84"/>
      <c r="J8244" s="84"/>
      <c r="K8244" s="84"/>
      <c r="L8244" s="82"/>
    </row>
    <row r="8245" spans="2:12" x14ac:dyDescent="0.3">
      <c r="B8245" s="82"/>
      <c r="C8245" s="82"/>
      <c r="D8245" s="82"/>
      <c r="E8245" s="133"/>
      <c r="F8245" s="84"/>
      <c r="G8245" s="84"/>
      <c r="H8245" s="82"/>
      <c r="I8245" s="84"/>
      <c r="J8245" s="84"/>
      <c r="K8245" s="84"/>
      <c r="L8245" s="82"/>
    </row>
    <row r="8246" spans="2:12" x14ac:dyDescent="0.3">
      <c r="B8246" s="82"/>
      <c r="C8246" s="82"/>
      <c r="D8246" s="82"/>
      <c r="E8246" s="133"/>
      <c r="F8246" s="84"/>
      <c r="G8246" s="84"/>
      <c r="H8246" s="82"/>
      <c r="I8246" s="84"/>
      <c r="J8246" s="84"/>
      <c r="K8246" s="84"/>
      <c r="L8246" s="82"/>
    </row>
    <row r="8247" spans="2:12" x14ac:dyDescent="0.3">
      <c r="B8247" s="82"/>
      <c r="C8247" s="82"/>
      <c r="D8247" s="82"/>
      <c r="E8247" s="133"/>
      <c r="F8247" s="84"/>
      <c r="G8247" s="84"/>
      <c r="H8247" s="82"/>
      <c r="I8247" s="84"/>
      <c r="J8247" s="84"/>
      <c r="K8247" s="84"/>
      <c r="L8247" s="82"/>
    </row>
    <row r="8248" spans="2:12" x14ac:dyDescent="0.3">
      <c r="B8248" s="82"/>
      <c r="C8248" s="82"/>
      <c r="D8248" s="82"/>
      <c r="E8248" s="133"/>
      <c r="F8248" s="84"/>
      <c r="G8248" s="84"/>
      <c r="H8248" s="82"/>
      <c r="I8248" s="84"/>
      <c r="J8248" s="84"/>
      <c r="K8248" s="84"/>
      <c r="L8248" s="82"/>
    </row>
    <row r="8249" spans="2:12" x14ac:dyDescent="0.3">
      <c r="B8249" s="82"/>
      <c r="C8249" s="82"/>
      <c r="D8249" s="82"/>
      <c r="E8249" s="133"/>
      <c r="F8249" s="84"/>
      <c r="G8249" s="84"/>
      <c r="H8249" s="82"/>
      <c r="I8249" s="84"/>
      <c r="J8249" s="84"/>
      <c r="K8249" s="84"/>
      <c r="L8249" s="82"/>
    </row>
    <row r="8250" spans="2:12" x14ac:dyDescent="0.3">
      <c r="B8250" s="82"/>
      <c r="C8250" s="82"/>
      <c r="D8250" s="82"/>
      <c r="E8250" s="133"/>
      <c r="F8250" s="84"/>
      <c r="G8250" s="84"/>
      <c r="H8250" s="82"/>
      <c r="I8250" s="84"/>
      <c r="J8250" s="84"/>
      <c r="K8250" s="84"/>
      <c r="L8250" s="82"/>
    </row>
    <row r="8251" spans="2:12" x14ac:dyDescent="0.3">
      <c r="B8251" s="82"/>
      <c r="C8251" s="82"/>
      <c r="D8251" s="82"/>
      <c r="E8251" s="133"/>
      <c r="F8251" s="84"/>
      <c r="G8251" s="84"/>
      <c r="H8251" s="82"/>
      <c r="I8251" s="84"/>
      <c r="J8251" s="84"/>
      <c r="K8251" s="84"/>
      <c r="L8251" s="82"/>
    </row>
    <row r="8252" spans="2:12" x14ac:dyDescent="0.3">
      <c r="B8252" s="82"/>
      <c r="C8252" s="82"/>
      <c r="D8252" s="82"/>
      <c r="E8252" s="133"/>
      <c r="F8252" s="84"/>
      <c r="G8252" s="84"/>
      <c r="H8252" s="82"/>
      <c r="I8252" s="84"/>
      <c r="J8252" s="84"/>
      <c r="K8252" s="84"/>
      <c r="L8252" s="82"/>
    </row>
    <row r="8253" spans="2:12" x14ac:dyDescent="0.3">
      <c r="B8253" s="82"/>
      <c r="C8253" s="82"/>
      <c r="D8253" s="82"/>
      <c r="E8253" s="133"/>
      <c r="F8253" s="84"/>
      <c r="G8253" s="84"/>
      <c r="H8253" s="82"/>
      <c r="I8253" s="84"/>
      <c r="J8253" s="84"/>
      <c r="K8253" s="84"/>
      <c r="L8253" s="82"/>
    </row>
    <row r="8254" spans="2:12" x14ac:dyDescent="0.3">
      <c r="B8254" s="82"/>
      <c r="C8254" s="82"/>
      <c r="D8254" s="82"/>
      <c r="E8254" s="133"/>
      <c r="F8254" s="84"/>
      <c r="G8254" s="84"/>
      <c r="H8254" s="82"/>
      <c r="I8254" s="84"/>
      <c r="J8254" s="84"/>
      <c r="K8254" s="84"/>
      <c r="L8254" s="82"/>
    </row>
    <row r="8255" spans="2:12" x14ac:dyDescent="0.3">
      <c r="B8255" s="82"/>
      <c r="C8255" s="82"/>
      <c r="D8255" s="82"/>
      <c r="E8255" s="133"/>
      <c r="F8255" s="84"/>
      <c r="G8255" s="84"/>
      <c r="H8255" s="82"/>
      <c r="I8255" s="84"/>
      <c r="J8255" s="84"/>
      <c r="K8255" s="84"/>
      <c r="L8255" s="82"/>
    </row>
    <row r="8256" spans="2:12" x14ac:dyDescent="0.3">
      <c r="B8256" s="82"/>
      <c r="C8256" s="82"/>
      <c r="D8256" s="82"/>
      <c r="E8256" s="133"/>
      <c r="F8256" s="84"/>
      <c r="G8256" s="84"/>
      <c r="H8256" s="82"/>
      <c r="I8256" s="84"/>
      <c r="J8256" s="84"/>
      <c r="K8256" s="84"/>
      <c r="L8256" s="82"/>
    </row>
    <row r="8257" spans="2:12" x14ac:dyDescent="0.3">
      <c r="B8257" s="82"/>
      <c r="C8257" s="82"/>
      <c r="D8257" s="82"/>
      <c r="E8257" s="133"/>
      <c r="F8257" s="84"/>
      <c r="G8257" s="84"/>
      <c r="H8257" s="82"/>
      <c r="I8257" s="84"/>
      <c r="J8257" s="84"/>
      <c r="K8257" s="84"/>
      <c r="L8257" s="82"/>
    </row>
    <row r="8258" spans="2:12" x14ac:dyDescent="0.3">
      <c r="B8258" s="82"/>
      <c r="C8258" s="82"/>
      <c r="D8258" s="82"/>
      <c r="E8258" s="133"/>
      <c r="F8258" s="84"/>
      <c r="G8258" s="84"/>
      <c r="H8258" s="82"/>
      <c r="I8258" s="84"/>
      <c r="J8258" s="84"/>
      <c r="K8258" s="84"/>
      <c r="L8258" s="82"/>
    </row>
    <row r="8259" spans="2:12" x14ac:dyDescent="0.3">
      <c r="B8259" s="82"/>
      <c r="C8259" s="82"/>
      <c r="D8259" s="82"/>
      <c r="E8259" s="133"/>
      <c r="F8259" s="84"/>
      <c r="G8259" s="84"/>
      <c r="H8259" s="82"/>
      <c r="I8259" s="84"/>
      <c r="J8259" s="84"/>
      <c r="K8259" s="84"/>
      <c r="L8259" s="82"/>
    </row>
    <row r="8260" spans="2:12" x14ac:dyDescent="0.3">
      <c r="B8260" s="82"/>
      <c r="C8260" s="82"/>
      <c r="D8260" s="82"/>
      <c r="E8260" s="133"/>
      <c r="F8260" s="84"/>
      <c r="G8260" s="84"/>
      <c r="H8260" s="82"/>
      <c r="I8260" s="84"/>
      <c r="J8260" s="84"/>
      <c r="K8260" s="84"/>
      <c r="L8260" s="82"/>
    </row>
    <row r="8261" spans="2:12" x14ac:dyDescent="0.3">
      <c r="B8261" s="82"/>
      <c r="C8261" s="82"/>
      <c r="D8261" s="82"/>
      <c r="E8261" s="133"/>
      <c r="F8261" s="84"/>
      <c r="G8261" s="84"/>
      <c r="H8261" s="82"/>
      <c r="I8261" s="84"/>
      <c r="J8261" s="84"/>
      <c r="K8261" s="84"/>
      <c r="L8261" s="82"/>
    </row>
    <row r="8262" spans="2:12" x14ac:dyDescent="0.3">
      <c r="B8262" s="82"/>
      <c r="C8262" s="82"/>
      <c r="D8262" s="82"/>
      <c r="E8262" s="133"/>
      <c r="F8262" s="84"/>
      <c r="G8262" s="84"/>
      <c r="H8262" s="82"/>
      <c r="I8262" s="84"/>
      <c r="J8262" s="84"/>
      <c r="K8262" s="84"/>
      <c r="L8262" s="82"/>
    </row>
    <row r="8263" spans="2:12" x14ac:dyDescent="0.3">
      <c r="B8263" s="82"/>
      <c r="C8263" s="82"/>
      <c r="D8263" s="82"/>
      <c r="E8263" s="133"/>
      <c r="F8263" s="84"/>
      <c r="G8263" s="84"/>
      <c r="H8263" s="82"/>
      <c r="I8263" s="84"/>
      <c r="J8263" s="84"/>
      <c r="K8263" s="84"/>
      <c r="L8263" s="82"/>
    </row>
    <row r="8264" spans="2:12" x14ac:dyDescent="0.3">
      <c r="B8264" s="82"/>
      <c r="C8264" s="82"/>
      <c r="D8264" s="82"/>
      <c r="E8264" s="133"/>
      <c r="F8264" s="84"/>
      <c r="G8264" s="84"/>
      <c r="H8264" s="82"/>
      <c r="I8264" s="84"/>
      <c r="J8264" s="84"/>
      <c r="K8264" s="84"/>
      <c r="L8264" s="82"/>
    </row>
    <row r="8265" spans="2:12" x14ac:dyDescent="0.3">
      <c r="B8265" s="82"/>
      <c r="C8265" s="82"/>
      <c r="D8265" s="82"/>
      <c r="E8265" s="133"/>
      <c r="F8265" s="84"/>
      <c r="G8265" s="84"/>
      <c r="H8265" s="82"/>
      <c r="I8265" s="84"/>
      <c r="J8265" s="84"/>
      <c r="K8265" s="84"/>
      <c r="L8265" s="82"/>
    </row>
    <row r="8266" spans="2:12" x14ac:dyDescent="0.3">
      <c r="B8266" s="82"/>
      <c r="C8266" s="82"/>
      <c r="D8266" s="82"/>
      <c r="E8266" s="133"/>
      <c r="F8266" s="84"/>
      <c r="G8266" s="84"/>
      <c r="H8266" s="82"/>
      <c r="I8266" s="84"/>
      <c r="J8266" s="84"/>
      <c r="K8266" s="84"/>
      <c r="L8266" s="82"/>
    </row>
    <row r="8267" spans="2:12" x14ac:dyDescent="0.3">
      <c r="B8267" s="82"/>
      <c r="C8267" s="82"/>
      <c r="D8267" s="82"/>
      <c r="E8267" s="133"/>
      <c r="F8267" s="84"/>
      <c r="G8267" s="84"/>
      <c r="H8267" s="82"/>
      <c r="I8267" s="84"/>
      <c r="J8267" s="84"/>
      <c r="K8267" s="84"/>
      <c r="L8267" s="82"/>
    </row>
    <row r="8268" spans="2:12" x14ac:dyDescent="0.3">
      <c r="B8268" s="82"/>
      <c r="C8268" s="82"/>
      <c r="D8268" s="82"/>
      <c r="E8268" s="133"/>
      <c r="F8268" s="84"/>
      <c r="G8268" s="84"/>
      <c r="H8268" s="82"/>
      <c r="I8268" s="84"/>
      <c r="J8268" s="84"/>
      <c r="K8268" s="84"/>
      <c r="L8268" s="82"/>
    </row>
    <row r="8269" spans="2:12" x14ac:dyDescent="0.3">
      <c r="B8269" s="82"/>
      <c r="C8269" s="82"/>
      <c r="D8269" s="82"/>
      <c r="E8269" s="133"/>
      <c r="F8269" s="84"/>
      <c r="G8269" s="84"/>
      <c r="H8269" s="82"/>
      <c r="I8269" s="84"/>
      <c r="J8269" s="84"/>
      <c r="K8269" s="84"/>
      <c r="L8269" s="82"/>
    </row>
    <row r="8270" spans="2:12" x14ac:dyDescent="0.3">
      <c r="B8270" s="82"/>
      <c r="C8270" s="82"/>
      <c r="D8270" s="82"/>
      <c r="E8270" s="133"/>
      <c r="F8270" s="84"/>
      <c r="G8270" s="84"/>
      <c r="H8270" s="82"/>
      <c r="I8270" s="84"/>
      <c r="J8270" s="84"/>
      <c r="K8270" s="84"/>
      <c r="L8270" s="82"/>
    </row>
    <row r="8271" spans="2:12" x14ac:dyDescent="0.3">
      <c r="B8271" s="82"/>
      <c r="C8271" s="82"/>
      <c r="D8271" s="82"/>
      <c r="E8271" s="133"/>
      <c r="F8271" s="84"/>
      <c r="G8271" s="84"/>
      <c r="H8271" s="82"/>
      <c r="I8271" s="84"/>
      <c r="J8271" s="84"/>
      <c r="K8271" s="84"/>
      <c r="L8271" s="82"/>
    </row>
    <row r="8272" spans="2:12" x14ac:dyDescent="0.3">
      <c r="B8272" s="82"/>
      <c r="C8272" s="82"/>
      <c r="D8272" s="82"/>
      <c r="E8272" s="133"/>
      <c r="F8272" s="84"/>
      <c r="G8272" s="84"/>
      <c r="H8272" s="82"/>
      <c r="I8272" s="84"/>
      <c r="J8272" s="84"/>
      <c r="K8272" s="84"/>
      <c r="L8272" s="82"/>
    </row>
    <row r="8273" spans="2:12" x14ac:dyDescent="0.3">
      <c r="B8273" s="82"/>
      <c r="C8273" s="82"/>
      <c r="D8273" s="82"/>
      <c r="E8273" s="133"/>
      <c r="F8273" s="84"/>
      <c r="G8273" s="84"/>
      <c r="H8273" s="82"/>
      <c r="I8273" s="84"/>
      <c r="J8273" s="84"/>
      <c r="K8273" s="84"/>
      <c r="L8273" s="82"/>
    </row>
    <row r="8274" spans="2:12" x14ac:dyDescent="0.3">
      <c r="B8274" s="82"/>
      <c r="C8274" s="82"/>
      <c r="D8274" s="82"/>
      <c r="E8274" s="133"/>
      <c r="F8274" s="84"/>
      <c r="G8274" s="84"/>
      <c r="H8274" s="82"/>
      <c r="I8274" s="84"/>
      <c r="J8274" s="84"/>
      <c r="K8274" s="84"/>
      <c r="L8274" s="82"/>
    </row>
    <row r="8275" spans="2:12" x14ac:dyDescent="0.3">
      <c r="B8275" s="82"/>
      <c r="C8275" s="82"/>
      <c r="D8275" s="82"/>
      <c r="E8275" s="133"/>
      <c r="F8275" s="84"/>
      <c r="G8275" s="84"/>
      <c r="H8275" s="82"/>
      <c r="I8275" s="84"/>
      <c r="J8275" s="84"/>
      <c r="K8275" s="84"/>
      <c r="L8275" s="82"/>
    </row>
    <row r="8276" spans="2:12" x14ac:dyDescent="0.3">
      <c r="B8276" s="82"/>
      <c r="C8276" s="82"/>
      <c r="D8276" s="82"/>
      <c r="E8276" s="133"/>
      <c r="F8276" s="84"/>
      <c r="G8276" s="84"/>
      <c r="H8276" s="82"/>
      <c r="I8276" s="84"/>
      <c r="J8276" s="84"/>
      <c r="K8276" s="84"/>
      <c r="L8276" s="82"/>
    </row>
    <row r="8277" spans="2:12" x14ac:dyDescent="0.3">
      <c r="B8277" s="82"/>
      <c r="C8277" s="82"/>
      <c r="D8277" s="82"/>
      <c r="E8277" s="133"/>
      <c r="F8277" s="84"/>
      <c r="G8277" s="84"/>
      <c r="H8277" s="82"/>
      <c r="I8277" s="84"/>
      <c r="J8277" s="84"/>
      <c r="K8277" s="84"/>
      <c r="L8277" s="82"/>
    </row>
    <row r="8278" spans="2:12" x14ac:dyDescent="0.3">
      <c r="B8278" s="82"/>
      <c r="C8278" s="82"/>
      <c r="D8278" s="82"/>
      <c r="E8278" s="133"/>
      <c r="F8278" s="84"/>
      <c r="G8278" s="84"/>
      <c r="H8278" s="82"/>
      <c r="I8278" s="84"/>
      <c r="J8278" s="84"/>
      <c r="K8278" s="84"/>
      <c r="L8278" s="82"/>
    </row>
    <row r="8279" spans="2:12" x14ac:dyDescent="0.3">
      <c r="B8279" s="82"/>
      <c r="C8279" s="82"/>
      <c r="D8279" s="82"/>
      <c r="E8279" s="133"/>
      <c r="F8279" s="84"/>
      <c r="G8279" s="84"/>
      <c r="H8279" s="82"/>
      <c r="I8279" s="84"/>
      <c r="J8279" s="84"/>
      <c r="K8279" s="84"/>
      <c r="L8279" s="82"/>
    </row>
    <row r="8280" spans="2:12" x14ac:dyDescent="0.3">
      <c r="B8280" s="82"/>
      <c r="C8280" s="82"/>
      <c r="D8280" s="82"/>
      <c r="E8280" s="133"/>
      <c r="F8280" s="84"/>
      <c r="G8280" s="84"/>
      <c r="H8280" s="82"/>
      <c r="I8280" s="84"/>
      <c r="J8280" s="84"/>
      <c r="K8280" s="84"/>
      <c r="L8280" s="82"/>
    </row>
    <row r="8281" spans="2:12" x14ac:dyDescent="0.3">
      <c r="B8281" s="82"/>
      <c r="C8281" s="82"/>
      <c r="D8281" s="82"/>
      <c r="E8281" s="133"/>
      <c r="F8281" s="84"/>
      <c r="G8281" s="84"/>
      <c r="H8281" s="82"/>
      <c r="I8281" s="84"/>
      <c r="J8281" s="84"/>
      <c r="K8281" s="84"/>
      <c r="L8281" s="82"/>
    </row>
    <row r="8282" spans="2:12" x14ac:dyDescent="0.3">
      <c r="B8282" s="82"/>
      <c r="C8282" s="82"/>
      <c r="D8282" s="82"/>
      <c r="E8282" s="133"/>
      <c r="F8282" s="84"/>
      <c r="G8282" s="84"/>
      <c r="H8282" s="82"/>
      <c r="I8282" s="84"/>
      <c r="J8282" s="84"/>
      <c r="K8282" s="84"/>
      <c r="L8282" s="82"/>
    </row>
    <row r="8283" spans="2:12" x14ac:dyDescent="0.3">
      <c r="B8283" s="82"/>
      <c r="C8283" s="82"/>
      <c r="D8283" s="82"/>
      <c r="E8283" s="133"/>
      <c r="F8283" s="84"/>
      <c r="G8283" s="84"/>
      <c r="H8283" s="82"/>
      <c r="I8283" s="84"/>
      <c r="J8283" s="84"/>
      <c r="K8283" s="84"/>
      <c r="L8283" s="82"/>
    </row>
    <row r="8284" spans="2:12" x14ac:dyDescent="0.3">
      <c r="B8284" s="82"/>
      <c r="C8284" s="82"/>
      <c r="D8284" s="82"/>
      <c r="E8284" s="133"/>
      <c r="F8284" s="84"/>
      <c r="G8284" s="84"/>
      <c r="H8284" s="82"/>
      <c r="I8284" s="84"/>
      <c r="J8284" s="84"/>
      <c r="K8284" s="84"/>
      <c r="L8284" s="82"/>
    </row>
    <row r="8285" spans="2:12" x14ac:dyDescent="0.3">
      <c r="B8285" s="82"/>
      <c r="C8285" s="82"/>
      <c r="D8285" s="82"/>
      <c r="E8285" s="133"/>
      <c r="F8285" s="84"/>
      <c r="G8285" s="84"/>
      <c r="H8285" s="82"/>
      <c r="I8285" s="84"/>
      <c r="J8285" s="84"/>
      <c r="K8285" s="84"/>
      <c r="L8285" s="82"/>
    </row>
    <row r="8286" spans="2:12" x14ac:dyDescent="0.3">
      <c r="B8286" s="82"/>
      <c r="C8286" s="82"/>
      <c r="D8286" s="82"/>
      <c r="E8286" s="133"/>
      <c r="F8286" s="84"/>
      <c r="G8286" s="84"/>
      <c r="H8286" s="82"/>
      <c r="I8286" s="84"/>
      <c r="J8286" s="84"/>
      <c r="K8286" s="84"/>
      <c r="L8286" s="82"/>
    </row>
    <row r="8287" spans="2:12" x14ac:dyDescent="0.3">
      <c r="B8287" s="82"/>
      <c r="C8287" s="82"/>
      <c r="D8287" s="82"/>
      <c r="E8287" s="133"/>
      <c r="F8287" s="84"/>
      <c r="G8287" s="84"/>
      <c r="H8287" s="82"/>
      <c r="I8287" s="84"/>
      <c r="J8287" s="84"/>
      <c r="K8287" s="84"/>
      <c r="L8287" s="82"/>
    </row>
    <row r="8288" spans="2:12" x14ac:dyDescent="0.3">
      <c r="B8288" s="82"/>
      <c r="C8288" s="82"/>
      <c r="D8288" s="82"/>
      <c r="E8288" s="133"/>
      <c r="F8288" s="84"/>
      <c r="G8288" s="84"/>
      <c r="H8288" s="82"/>
      <c r="I8288" s="84"/>
      <c r="J8288" s="84"/>
      <c r="K8288" s="84"/>
      <c r="L8288" s="82"/>
    </row>
    <row r="8289" spans="2:12" x14ac:dyDescent="0.3">
      <c r="B8289" s="82"/>
      <c r="C8289" s="82"/>
      <c r="D8289" s="82"/>
      <c r="E8289" s="133"/>
      <c r="F8289" s="84"/>
      <c r="G8289" s="84"/>
      <c r="H8289" s="82"/>
      <c r="I8289" s="84"/>
      <c r="J8289" s="84"/>
      <c r="K8289" s="84"/>
      <c r="L8289" s="82"/>
    </row>
    <row r="8290" spans="2:12" x14ac:dyDescent="0.3">
      <c r="B8290" s="82"/>
      <c r="C8290" s="82"/>
      <c r="D8290" s="82"/>
      <c r="E8290" s="133"/>
      <c r="F8290" s="84"/>
      <c r="G8290" s="84"/>
      <c r="H8290" s="82"/>
      <c r="I8290" s="84"/>
      <c r="J8290" s="84"/>
      <c r="K8290" s="84"/>
      <c r="L8290" s="82"/>
    </row>
    <row r="8291" spans="2:12" x14ac:dyDescent="0.3">
      <c r="B8291" s="82"/>
      <c r="C8291" s="82"/>
      <c r="D8291" s="82"/>
      <c r="E8291" s="133"/>
      <c r="F8291" s="84"/>
      <c r="G8291" s="84"/>
      <c r="H8291" s="82"/>
      <c r="I8291" s="84"/>
      <c r="J8291" s="84"/>
      <c r="K8291" s="84"/>
      <c r="L8291" s="82"/>
    </row>
    <row r="8292" spans="2:12" x14ac:dyDescent="0.3">
      <c r="B8292" s="82"/>
      <c r="C8292" s="82"/>
      <c r="D8292" s="82"/>
      <c r="E8292" s="133"/>
      <c r="F8292" s="84"/>
      <c r="G8292" s="84"/>
      <c r="H8292" s="82"/>
      <c r="I8292" s="84"/>
      <c r="J8292" s="84"/>
      <c r="K8292" s="84"/>
      <c r="L8292" s="82"/>
    </row>
    <row r="8293" spans="2:12" x14ac:dyDescent="0.3">
      <c r="B8293" s="82"/>
      <c r="C8293" s="82"/>
      <c r="D8293" s="82"/>
      <c r="E8293" s="133"/>
      <c r="F8293" s="84"/>
      <c r="G8293" s="84"/>
      <c r="H8293" s="82"/>
      <c r="I8293" s="84"/>
      <c r="J8293" s="84"/>
      <c r="K8293" s="84"/>
      <c r="L8293" s="82"/>
    </row>
    <row r="8294" spans="2:12" x14ac:dyDescent="0.3">
      <c r="B8294" s="82"/>
      <c r="C8294" s="82"/>
      <c r="D8294" s="82"/>
      <c r="E8294" s="133"/>
      <c r="F8294" s="84"/>
      <c r="G8294" s="84"/>
      <c r="H8294" s="82"/>
      <c r="I8294" s="84"/>
      <c r="J8294" s="84"/>
      <c r="K8294" s="84"/>
      <c r="L8294" s="82"/>
    </row>
    <row r="8295" spans="2:12" x14ac:dyDescent="0.3">
      <c r="B8295" s="82"/>
      <c r="C8295" s="82"/>
      <c r="D8295" s="82"/>
      <c r="E8295" s="133"/>
      <c r="F8295" s="84"/>
      <c r="G8295" s="84"/>
      <c r="H8295" s="82"/>
      <c r="I8295" s="84"/>
      <c r="J8295" s="84"/>
      <c r="K8295" s="84"/>
      <c r="L8295" s="82"/>
    </row>
    <row r="8296" spans="2:12" x14ac:dyDescent="0.3">
      <c r="B8296" s="82"/>
      <c r="C8296" s="82"/>
      <c r="D8296" s="82"/>
      <c r="E8296" s="133"/>
      <c r="F8296" s="84"/>
      <c r="G8296" s="84"/>
      <c r="H8296" s="82"/>
      <c r="I8296" s="84"/>
      <c r="J8296" s="84"/>
      <c r="K8296" s="84"/>
      <c r="L8296" s="82"/>
    </row>
    <row r="8297" spans="2:12" x14ac:dyDescent="0.3">
      <c r="B8297" s="82"/>
      <c r="C8297" s="82"/>
      <c r="D8297" s="82"/>
      <c r="E8297" s="133"/>
      <c r="F8297" s="84"/>
      <c r="G8297" s="84"/>
      <c r="H8297" s="82"/>
      <c r="I8297" s="84"/>
      <c r="J8297" s="84"/>
      <c r="K8297" s="84"/>
      <c r="L8297" s="82"/>
    </row>
    <row r="8298" spans="2:12" x14ac:dyDescent="0.3">
      <c r="B8298" s="82"/>
      <c r="C8298" s="82"/>
      <c r="D8298" s="82"/>
      <c r="E8298" s="133"/>
      <c r="F8298" s="84"/>
      <c r="G8298" s="84"/>
      <c r="H8298" s="82"/>
      <c r="I8298" s="84"/>
      <c r="J8298" s="84"/>
      <c r="K8298" s="84"/>
      <c r="L8298" s="82"/>
    </row>
    <row r="8299" spans="2:12" x14ac:dyDescent="0.3">
      <c r="B8299" s="82"/>
      <c r="C8299" s="82"/>
      <c r="D8299" s="82"/>
      <c r="E8299" s="133"/>
      <c r="F8299" s="84"/>
      <c r="G8299" s="84"/>
      <c r="H8299" s="82"/>
      <c r="I8299" s="84"/>
      <c r="J8299" s="84"/>
      <c r="K8299" s="84"/>
      <c r="L8299" s="82"/>
    </row>
    <row r="8300" spans="2:12" x14ac:dyDescent="0.3">
      <c r="B8300" s="82"/>
      <c r="C8300" s="82"/>
      <c r="D8300" s="82"/>
      <c r="E8300" s="133"/>
      <c r="F8300" s="84"/>
      <c r="G8300" s="84"/>
      <c r="H8300" s="82"/>
      <c r="I8300" s="84"/>
      <c r="J8300" s="84"/>
      <c r="K8300" s="84"/>
      <c r="L8300" s="82"/>
    </row>
    <row r="8301" spans="2:12" x14ac:dyDescent="0.3">
      <c r="B8301" s="82"/>
      <c r="C8301" s="82"/>
      <c r="D8301" s="82"/>
      <c r="E8301" s="133"/>
      <c r="F8301" s="84"/>
      <c r="G8301" s="84"/>
      <c r="H8301" s="82"/>
      <c r="I8301" s="84"/>
      <c r="J8301" s="84"/>
      <c r="K8301" s="84"/>
      <c r="L8301" s="82"/>
    </row>
    <row r="8302" spans="2:12" x14ac:dyDescent="0.3">
      <c r="B8302" s="82"/>
      <c r="C8302" s="82"/>
      <c r="D8302" s="82"/>
      <c r="E8302" s="133"/>
      <c r="F8302" s="84"/>
      <c r="G8302" s="84"/>
      <c r="H8302" s="82"/>
      <c r="I8302" s="84"/>
      <c r="J8302" s="84"/>
      <c r="K8302" s="84"/>
      <c r="L8302" s="82"/>
    </row>
    <row r="8303" spans="2:12" x14ac:dyDescent="0.3">
      <c r="B8303" s="82"/>
      <c r="C8303" s="82"/>
      <c r="D8303" s="82"/>
      <c r="E8303" s="133"/>
      <c r="F8303" s="84"/>
      <c r="G8303" s="84"/>
      <c r="H8303" s="82"/>
      <c r="I8303" s="84"/>
      <c r="J8303" s="84"/>
      <c r="K8303" s="84"/>
      <c r="L8303" s="82"/>
    </row>
    <row r="8304" spans="2:12" x14ac:dyDescent="0.3">
      <c r="B8304" s="82"/>
      <c r="C8304" s="82"/>
      <c r="D8304" s="82"/>
      <c r="E8304" s="133"/>
      <c r="F8304" s="84"/>
      <c r="G8304" s="84"/>
      <c r="H8304" s="82"/>
      <c r="I8304" s="84"/>
      <c r="J8304" s="84"/>
      <c r="K8304" s="84"/>
      <c r="L8304" s="82"/>
    </row>
    <row r="8305" spans="2:12" x14ac:dyDescent="0.3">
      <c r="B8305" s="82"/>
      <c r="C8305" s="82"/>
      <c r="D8305" s="82"/>
      <c r="E8305" s="133"/>
      <c r="F8305" s="84"/>
      <c r="G8305" s="84"/>
      <c r="H8305" s="82"/>
      <c r="I8305" s="84"/>
      <c r="J8305" s="84"/>
      <c r="K8305" s="84"/>
      <c r="L8305" s="82"/>
    </row>
    <row r="8306" spans="2:12" x14ac:dyDescent="0.3">
      <c r="B8306" s="82"/>
      <c r="C8306" s="82"/>
      <c r="D8306" s="82"/>
      <c r="E8306" s="133"/>
      <c r="F8306" s="84"/>
      <c r="G8306" s="84"/>
      <c r="H8306" s="82"/>
      <c r="I8306" s="84"/>
      <c r="J8306" s="84"/>
      <c r="K8306" s="84"/>
      <c r="L8306" s="82"/>
    </row>
    <row r="8307" spans="2:12" x14ac:dyDescent="0.3">
      <c r="B8307" s="82"/>
      <c r="C8307" s="82"/>
      <c r="D8307" s="82"/>
      <c r="E8307" s="133"/>
      <c r="F8307" s="84"/>
      <c r="G8307" s="84"/>
      <c r="H8307" s="82"/>
      <c r="I8307" s="84"/>
      <c r="J8307" s="84"/>
      <c r="K8307" s="84"/>
      <c r="L8307" s="82"/>
    </row>
    <row r="8308" spans="2:12" x14ac:dyDescent="0.3">
      <c r="B8308" s="82"/>
      <c r="C8308" s="82"/>
      <c r="D8308" s="82"/>
      <c r="E8308" s="133"/>
      <c r="F8308" s="84"/>
      <c r="G8308" s="84"/>
      <c r="H8308" s="82"/>
      <c r="I8308" s="84"/>
      <c r="J8308" s="84"/>
      <c r="K8308" s="84"/>
      <c r="L8308" s="82"/>
    </row>
    <row r="8309" spans="2:12" x14ac:dyDescent="0.3">
      <c r="B8309" s="82"/>
      <c r="C8309" s="82"/>
      <c r="D8309" s="82"/>
      <c r="E8309" s="133"/>
      <c r="F8309" s="84"/>
      <c r="G8309" s="84"/>
      <c r="H8309" s="82"/>
      <c r="I8309" s="84"/>
      <c r="J8309" s="84"/>
      <c r="K8309" s="84"/>
      <c r="L8309" s="82"/>
    </row>
    <row r="8310" spans="2:12" x14ac:dyDescent="0.3">
      <c r="B8310" s="82"/>
      <c r="C8310" s="82"/>
      <c r="D8310" s="82"/>
      <c r="E8310" s="133"/>
      <c r="F8310" s="84"/>
      <c r="G8310" s="84"/>
      <c r="H8310" s="82"/>
      <c r="I8310" s="84"/>
      <c r="J8310" s="84"/>
      <c r="K8310" s="84"/>
      <c r="L8310" s="82"/>
    </row>
    <row r="8311" spans="2:12" x14ac:dyDescent="0.3">
      <c r="B8311" s="82"/>
      <c r="C8311" s="82"/>
      <c r="D8311" s="82"/>
      <c r="E8311" s="133"/>
      <c r="F8311" s="84"/>
      <c r="G8311" s="84"/>
      <c r="H8311" s="82"/>
      <c r="I8311" s="84"/>
      <c r="J8311" s="84"/>
      <c r="K8311" s="84"/>
      <c r="L8311" s="82"/>
    </row>
    <row r="8312" spans="2:12" x14ac:dyDescent="0.3">
      <c r="B8312" s="82"/>
      <c r="C8312" s="82"/>
      <c r="D8312" s="82"/>
      <c r="E8312" s="133"/>
      <c r="F8312" s="84"/>
      <c r="G8312" s="84"/>
      <c r="H8312" s="82"/>
      <c r="I8312" s="84"/>
      <c r="J8312" s="84"/>
      <c r="K8312" s="84"/>
      <c r="L8312" s="82"/>
    </row>
    <row r="8313" spans="2:12" x14ac:dyDescent="0.3">
      <c r="B8313" s="82"/>
      <c r="C8313" s="82"/>
      <c r="D8313" s="82"/>
      <c r="E8313" s="133"/>
      <c r="F8313" s="84"/>
      <c r="G8313" s="84"/>
      <c r="H8313" s="82"/>
      <c r="I8313" s="84"/>
      <c r="J8313" s="84"/>
      <c r="K8313" s="84"/>
      <c r="L8313" s="82"/>
    </row>
    <row r="8314" spans="2:12" x14ac:dyDescent="0.3">
      <c r="B8314" s="82"/>
      <c r="C8314" s="82"/>
      <c r="D8314" s="82"/>
      <c r="E8314" s="133"/>
      <c r="F8314" s="84"/>
      <c r="G8314" s="84"/>
      <c r="H8314" s="82"/>
      <c r="I8314" s="84"/>
      <c r="J8314" s="84"/>
      <c r="K8314" s="84"/>
      <c r="L8314" s="82"/>
    </row>
    <row r="8315" spans="2:12" x14ac:dyDescent="0.3">
      <c r="B8315" s="82"/>
      <c r="C8315" s="82"/>
      <c r="D8315" s="82"/>
      <c r="E8315" s="133"/>
      <c r="F8315" s="84"/>
      <c r="G8315" s="84"/>
      <c r="H8315" s="82"/>
      <c r="I8315" s="84"/>
      <c r="J8315" s="84"/>
      <c r="K8315" s="84"/>
      <c r="L8315" s="82"/>
    </row>
    <row r="8316" spans="2:12" x14ac:dyDescent="0.3">
      <c r="B8316" s="82"/>
      <c r="C8316" s="82"/>
      <c r="D8316" s="82"/>
      <c r="E8316" s="133"/>
      <c r="F8316" s="84"/>
      <c r="G8316" s="84"/>
      <c r="H8316" s="82"/>
      <c r="I8316" s="84"/>
      <c r="J8316" s="84"/>
      <c r="K8316" s="84"/>
      <c r="L8316" s="82"/>
    </row>
    <row r="8317" spans="2:12" x14ac:dyDescent="0.3">
      <c r="B8317" s="82"/>
      <c r="C8317" s="82"/>
      <c r="D8317" s="82"/>
      <c r="E8317" s="133"/>
      <c r="F8317" s="84"/>
      <c r="G8317" s="84"/>
      <c r="H8317" s="82"/>
      <c r="I8317" s="84"/>
      <c r="J8317" s="84"/>
      <c r="K8317" s="84"/>
      <c r="L8317" s="82"/>
    </row>
    <row r="8318" spans="2:12" x14ac:dyDescent="0.3">
      <c r="B8318" s="82"/>
      <c r="C8318" s="82"/>
      <c r="D8318" s="82"/>
      <c r="E8318" s="133"/>
      <c r="F8318" s="84"/>
      <c r="G8318" s="84"/>
      <c r="H8318" s="82"/>
      <c r="I8318" s="84"/>
      <c r="J8318" s="84"/>
      <c r="K8318" s="84"/>
      <c r="L8318" s="82"/>
    </row>
    <row r="8319" spans="2:12" x14ac:dyDescent="0.3">
      <c r="B8319" s="82"/>
      <c r="C8319" s="82"/>
      <c r="D8319" s="82"/>
      <c r="E8319" s="133"/>
      <c r="F8319" s="84"/>
      <c r="G8319" s="84"/>
      <c r="H8319" s="82"/>
      <c r="I8319" s="84"/>
      <c r="J8319" s="84"/>
      <c r="K8319" s="84"/>
      <c r="L8319" s="82"/>
    </row>
    <row r="8320" spans="2:12" x14ac:dyDescent="0.3">
      <c r="B8320" s="82"/>
      <c r="C8320" s="82"/>
      <c r="D8320" s="82"/>
      <c r="E8320" s="133"/>
      <c r="F8320" s="84"/>
      <c r="G8320" s="84"/>
      <c r="H8320" s="82"/>
      <c r="I8320" s="84"/>
      <c r="J8320" s="84"/>
      <c r="K8320" s="84"/>
      <c r="L8320" s="82"/>
    </row>
    <row r="8321" spans="2:12" x14ac:dyDescent="0.3">
      <c r="B8321" s="82"/>
      <c r="C8321" s="82"/>
      <c r="D8321" s="82"/>
      <c r="E8321" s="133"/>
      <c r="F8321" s="84"/>
      <c r="G8321" s="84"/>
      <c r="H8321" s="82"/>
      <c r="I8321" s="84"/>
      <c r="J8321" s="84"/>
      <c r="K8321" s="84"/>
      <c r="L8321" s="82"/>
    </row>
    <row r="8322" spans="2:12" x14ac:dyDescent="0.3">
      <c r="B8322" s="82"/>
      <c r="C8322" s="82"/>
      <c r="D8322" s="82"/>
      <c r="E8322" s="133"/>
      <c r="F8322" s="84"/>
      <c r="G8322" s="84"/>
      <c r="H8322" s="82"/>
      <c r="I8322" s="84"/>
      <c r="J8322" s="84"/>
      <c r="K8322" s="84"/>
      <c r="L8322" s="82"/>
    </row>
    <row r="8323" spans="2:12" x14ac:dyDescent="0.3">
      <c r="B8323" s="82"/>
      <c r="C8323" s="82"/>
      <c r="D8323" s="82"/>
      <c r="E8323" s="133"/>
      <c r="F8323" s="84"/>
      <c r="G8323" s="84"/>
      <c r="H8323" s="82"/>
      <c r="I8323" s="84"/>
      <c r="J8323" s="84"/>
      <c r="K8323" s="84"/>
      <c r="L8323" s="82"/>
    </row>
    <row r="8324" spans="2:12" x14ac:dyDescent="0.3">
      <c r="B8324" s="82"/>
      <c r="C8324" s="82"/>
      <c r="D8324" s="82"/>
      <c r="E8324" s="133"/>
      <c r="F8324" s="84"/>
      <c r="G8324" s="84"/>
      <c r="H8324" s="82"/>
      <c r="I8324" s="84"/>
      <c r="J8324" s="84"/>
      <c r="K8324" s="84"/>
      <c r="L8324" s="82"/>
    </row>
    <row r="8325" spans="2:12" x14ac:dyDescent="0.3">
      <c r="B8325" s="82"/>
      <c r="C8325" s="82"/>
      <c r="D8325" s="82"/>
      <c r="E8325" s="133"/>
      <c r="F8325" s="84"/>
      <c r="G8325" s="84"/>
      <c r="H8325" s="82"/>
      <c r="I8325" s="84"/>
      <c r="J8325" s="84"/>
      <c r="K8325" s="84"/>
      <c r="L8325" s="82"/>
    </row>
    <row r="8326" spans="2:12" x14ac:dyDescent="0.3">
      <c r="B8326" s="82"/>
      <c r="C8326" s="82"/>
      <c r="D8326" s="82"/>
      <c r="E8326" s="133"/>
      <c r="F8326" s="84"/>
      <c r="G8326" s="84"/>
      <c r="H8326" s="82"/>
      <c r="I8326" s="84"/>
      <c r="J8326" s="84"/>
      <c r="K8326" s="84"/>
      <c r="L8326" s="82"/>
    </row>
    <row r="8327" spans="2:12" x14ac:dyDescent="0.3">
      <c r="B8327" s="82"/>
      <c r="C8327" s="82"/>
      <c r="D8327" s="82"/>
      <c r="E8327" s="133"/>
      <c r="F8327" s="84"/>
      <c r="G8327" s="84"/>
      <c r="H8327" s="82"/>
      <c r="I8327" s="84"/>
      <c r="J8327" s="84"/>
      <c r="K8327" s="84"/>
      <c r="L8327" s="82"/>
    </row>
    <row r="8328" spans="2:12" x14ac:dyDescent="0.3">
      <c r="B8328" s="82"/>
      <c r="C8328" s="82"/>
      <c r="D8328" s="82"/>
      <c r="E8328" s="133"/>
      <c r="F8328" s="84"/>
      <c r="G8328" s="84"/>
      <c r="H8328" s="82"/>
      <c r="I8328" s="84"/>
      <c r="J8328" s="84"/>
      <c r="K8328" s="84"/>
      <c r="L8328" s="82"/>
    </row>
    <row r="8329" spans="2:12" x14ac:dyDescent="0.3">
      <c r="B8329" s="82"/>
      <c r="C8329" s="82"/>
      <c r="D8329" s="82"/>
      <c r="E8329" s="133"/>
      <c r="F8329" s="84"/>
      <c r="G8329" s="84"/>
      <c r="H8329" s="82"/>
      <c r="I8329" s="84"/>
      <c r="J8329" s="84"/>
      <c r="K8329" s="84"/>
      <c r="L8329" s="82"/>
    </row>
    <row r="8330" spans="2:12" x14ac:dyDescent="0.3">
      <c r="B8330" s="82"/>
      <c r="C8330" s="82"/>
      <c r="D8330" s="82"/>
      <c r="E8330" s="133"/>
      <c r="F8330" s="84"/>
      <c r="G8330" s="84"/>
      <c r="H8330" s="82"/>
      <c r="I8330" s="84"/>
      <c r="J8330" s="84"/>
      <c r="K8330" s="84"/>
      <c r="L8330" s="82"/>
    </row>
    <row r="8331" spans="2:12" x14ac:dyDescent="0.3">
      <c r="B8331" s="82"/>
      <c r="C8331" s="82"/>
      <c r="D8331" s="82"/>
      <c r="E8331" s="133"/>
      <c r="F8331" s="84"/>
      <c r="G8331" s="84"/>
      <c r="H8331" s="82"/>
      <c r="I8331" s="84"/>
      <c r="J8331" s="84"/>
      <c r="K8331" s="84"/>
      <c r="L8331" s="82"/>
    </row>
    <row r="8332" spans="2:12" x14ac:dyDescent="0.3">
      <c r="B8332" s="82"/>
      <c r="C8332" s="82"/>
      <c r="D8332" s="82"/>
      <c r="E8332" s="133"/>
      <c r="F8332" s="84"/>
      <c r="G8332" s="84"/>
      <c r="H8332" s="82"/>
      <c r="I8332" s="84"/>
      <c r="J8332" s="84"/>
      <c r="K8332" s="84"/>
      <c r="L8332" s="82"/>
    </row>
    <row r="8333" spans="2:12" x14ac:dyDescent="0.3">
      <c r="B8333" s="82"/>
      <c r="C8333" s="82"/>
      <c r="D8333" s="82"/>
      <c r="E8333" s="133"/>
      <c r="F8333" s="84"/>
      <c r="G8333" s="84"/>
      <c r="H8333" s="82"/>
      <c r="I8333" s="84"/>
      <c r="J8333" s="84"/>
      <c r="K8333" s="84"/>
      <c r="L8333" s="82"/>
    </row>
    <row r="8334" spans="2:12" x14ac:dyDescent="0.3">
      <c r="B8334" s="82"/>
      <c r="C8334" s="82"/>
      <c r="D8334" s="82"/>
      <c r="E8334" s="133"/>
      <c r="F8334" s="84"/>
      <c r="G8334" s="84"/>
      <c r="H8334" s="82"/>
      <c r="I8334" s="84"/>
      <c r="J8334" s="84"/>
      <c r="K8334" s="84"/>
      <c r="L8334" s="82"/>
    </row>
    <row r="8335" spans="2:12" x14ac:dyDescent="0.3">
      <c r="B8335" s="82"/>
      <c r="C8335" s="82"/>
      <c r="D8335" s="82"/>
      <c r="E8335" s="133"/>
      <c r="F8335" s="84"/>
      <c r="G8335" s="84"/>
      <c r="H8335" s="82"/>
      <c r="I8335" s="84"/>
      <c r="J8335" s="84"/>
      <c r="K8335" s="84"/>
      <c r="L8335" s="82"/>
    </row>
    <row r="8336" spans="2:12" x14ac:dyDescent="0.3">
      <c r="B8336" s="82"/>
      <c r="C8336" s="82"/>
      <c r="D8336" s="82"/>
      <c r="E8336" s="133"/>
      <c r="F8336" s="84"/>
      <c r="G8336" s="84"/>
      <c r="H8336" s="82"/>
      <c r="I8336" s="84"/>
      <c r="J8336" s="84"/>
      <c r="K8336" s="84"/>
      <c r="L8336" s="82"/>
    </row>
    <row r="8337" spans="2:12" x14ac:dyDescent="0.3">
      <c r="B8337" s="82"/>
      <c r="C8337" s="82"/>
      <c r="D8337" s="82"/>
      <c r="E8337" s="133"/>
      <c r="F8337" s="84"/>
      <c r="G8337" s="84"/>
      <c r="H8337" s="82"/>
      <c r="I8337" s="84"/>
      <c r="J8337" s="84"/>
      <c r="K8337" s="84"/>
      <c r="L8337" s="82"/>
    </row>
    <row r="8338" spans="2:12" x14ac:dyDescent="0.3">
      <c r="B8338" s="82"/>
      <c r="C8338" s="82"/>
      <c r="D8338" s="82"/>
      <c r="E8338" s="133"/>
      <c r="F8338" s="84"/>
      <c r="G8338" s="84"/>
      <c r="H8338" s="82"/>
      <c r="I8338" s="84"/>
      <c r="J8338" s="84"/>
      <c r="K8338" s="84"/>
      <c r="L8338" s="82"/>
    </row>
    <row r="8339" spans="2:12" x14ac:dyDescent="0.3">
      <c r="B8339" s="82"/>
      <c r="C8339" s="82"/>
      <c r="D8339" s="82"/>
      <c r="E8339" s="133"/>
      <c r="F8339" s="84"/>
      <c r="G8339" s="84"/>
      <c r="H8339" s="82"/>
      <c r="I8339" s="84"/>
      <c r="J8339" s="84"/>
      <c r="K8339" s="84"/>
      <c r="L8339" s="82"/>
    </row>
    <row r="8340" spans="2:12" x14ac:dyDescent="0.3">
      <c r="B8340" s="82"/>
      <c r="C8340" s="82"/>
      <c r="D8340" s="82"/>
      <c r="E8340" s="133"/>
      <c r="F8340" s="84"/>
      <c r="G8340" s="84"/>
      <c r="H8340" s="82"/>
      <c r="I8340" s="84"/>
      <c r="J8340" s="84"/>
      <c r="K8340" s="84"/>
      <c r="L8340" s="82"/>
    </row>
    <row r="8341" spans="2:12" x14ac:dyDescent="0.3">
      <c r="B8341" s="82"/>
      <c r="C8341" s="82"/>
      <c r="D8341" s="82"/>
      <c r="E8341" s="133"/>
      <c r="F8341" s="84"/>
      <c r="G8341" s="84"/>
      <c r="H8341" s="82"/>
      <c r="I8341" s="84"/>
      <c r="J8341" s="84"/>
      <c r="K8341" s="84"/>
      <c r="L8341" s="82"/>
    </row>
    <row r="8342" spans="2:12" x14ac:dyDescent="0.3">
      <c r="B8342" s="82"/>
      <c r="C8342" s="82"/>
      <c r="D8342" s="82"/>
      <c r="E8342" s="133"/>
      <c r="F8342" s="84"/>
      <c r="G8342" s="84"/>
      <c r="H8342" s="82"/>
      <c r="I8342" s="84"/>
      <c r="J8342" s="84"/>
      <c r="K8342" s="84"/>
      <c r="L8342" s="82"/>
    </row>
    <row r="8343" spans="2:12" x14ac:dyDescent="0.3">
      <c r="B8343" s="82"/>
      <c r="C8343" s="82"/>
      <c r="D8343" s="82"/>
      <c r="E8343" s="133"/>
      <c r="F8343" s="84"/>
      <c r="G8343" s="84"/>
      <c r="H8343" s="82"/>
      <c r="I8343" s="84"/>
      <c r="J8343" s="84"/>
      <c r="K8343" s="84"/>
      <c r="L8343" s="82"/>
    </row>
    <row r="8344" spans="2:12" x14ac:dyDescent="0.3">
      <c r="B8344" s="82"/>
      <c r="C8344" s="82"/>
      <c r="D8344" s="82"/>
      <c r="E8344" s="133"/>
      <c r="F8344" s="84"/>
      <c r="G8344" s="84"/>
      <c r="H8344" s="82"/>
      <c r="I8344" s="84"/>
      <c r="J8344" s="84"/>
      <c r="K8344" s="84"/>
      <c r="L8344" s="82"/>
    </row>
    <row r="8345" spans="2:12" x14ac:dyDescent="0.3">
      <c r="B8345" s="82"/>
      <c r="C8345" s="82"/>
      <c r="D8345" s="82"/>
      <c r="E8345" s="133"/>
      <c r="F8345" s="84"/>
      <c r="G8345" s="84"/>
      <c r="H8345" s="82"/>
      <c r="I8345" s="84"/>
      <c r="J8345" s="84"/>
      <c r="K8345" s="84"/>
      <c r="L8345" s="82"/>
    </row>
    <row r="8346" spans="2:12" x14ac:dyDescent="0.3">
      <c r="B8346" s="82"/>
      <c r="C8346" s="82"/>
      <c r="D8346" s="82"/>
      <c r="E8346" s="133"/>
      <c r="F8346" s="84"/>
      <c r="G8346" s="84"/>
      <c r="H8346" s="82"/>
      <c r="I8346" s="84"/>
      <c r="J8346" s="84"/>
      <c r="K8346" s="84"/>
      <c r="L8346" s="82"/>
    </row>
    <row r="8347" spans="2:12" x14ac:dyDescent="0.3">
      <c r="B8347" s="82"/>
      <c r="C8347" s="82"/>
      <c r="D8347" s="82"/>
      <c r="E8347" s="133"/>
      <c r="F8347" s="84"/>
      <c r="G8347" s="84"/>
      <c r="H8347" s="82"/>
      <c r="I8347" s="84"/>
      <c r="J8347" s="84"/>
      <c r="K8347" s="84"/>
      <c r="L8347" s="82"/>
    </row>
    <row r="8348" spans="2:12" x14ac:dyDescent="0.3">
      <c r="B8348" s="82"/>
      <c r="C8348" s="82"/>
      <c r="D8348" s="82"/>
      <c r="E8348" s="133"/>
      <c r="F8348" s="84"/>
      <c r="G8348" s="84"/>
      <c r="H8348" s="82"/>
      <c r="I8348" s="84"/>
      <c r="J8348" s="84"/>
      <c r="K8348" s="84"/>
      <c r="L8348" s="82"/>
    </row>
    <row r="8349" spans="2:12" x14ac:dyDescent="0.3">
      <c r="B8349" s="82"/>
      <c r="C8349" s="82"/>
      <c r="D8349" s="82"/>
      <c r="E8349" s="133"/>
      <c r="F8349" s="84"/>
      <c r="G8349" s="84"/>
      <c r="H8349" s="82"/>
      <c r="I8349" s="84"/>
      <c r="J8349" s="84"/>
      <c r="K8349" s="84"/>
      <c r="L8349" s="82"/>
    </row>
    <row r="8350" spans="2:12" x14ac:dyDescent="0.3">
      <c r="B8350" s="82"/>
      <c r="C8350" s="82"/>
      <c r="D8350" s="82"/>
      <c r="E8350" s="133"/>
      <c r="F8350" s="84"/>
      <c r="G8350" s="84"/>
      <c r="H8350" s="82"/>
      <c r="I8350" s="84"/>
      <c r="J8350" s="84"/>
      <c r="K8350" s="84"/>
      <c r="L8350" s="82"/>
    </row>
    <row r="8351" spans="2:12" x14ac:dyDescent="0.3">
      <c r="B8351" s="82"/>
      <c r="C8351" s="82"/>
      <c r="D8351" s="82"/>
      <c r="E8351" s="133"/>
      <c r="F8351" s="84"/>
      <c r="G8351" s="84"/>
      <c r="H8351" s="82"/>
      <c r="I8351" s="84"/>
      <c r="J8351" s="84"/>
      <c r="K8351" s="84"/>
      <c r="L8351" s="82"/>
    </row>
    <row r="8352" spans="2:12" x14ac:dyDescent="0.3">
      <c r="B8352" s="82"/>
      <c r="C8352" s="82"/>
      <c r="D8352" s="82"/>
      <c r="E8352" s="133"/>
      <c r="F8352" s="84"/>
      <c r="G8352" s="84"/>
      <c r="H8352" s="82"/>
      <c r="I8352" s="84"/>
      <c r="J8352" s="84"/>
      <c r="K8352" s="84"/>
      <c r="L8352" s="82"/>
    </row>
    <row r="8353" spans="2:12" x14ac:dyDescent="0.3">
      <c r="B8353" s="82"/>
      <c r="C8353" s="82"/>
      <c r="D8353" s="82"/>
      <c r="E8353" s="133"/>
      <c r="F8353" s="84"/>
      <c r="G8353" s="84"/>
      <c r="H8353" s="82"/>
      <c r="I8353" s="84"/>
      <c r="J8353" s="84"/>
      <c r="K8353" s="84"/>
      <c r="L8353" s="82"/>
    </row>
    <row r="8354" spans="2:12" x14ac:dyDescent="0.3">
      <c r="B8354" s="82"/>
      <c r="C8354" s="82"/>
      <c r="D8354" s="82"/>
      <c r="E8354" s="133"/>
      <c r="F8354" s="84"/>
      <c r="G8354" s="84"/>
      <c r="H8354" s="82"/>
      <c r="I8354" s="84"/>
      <c r="J8354" s="84"/>
      <c r="K8354" s="84"/>
      <c r="L8354" s="82"/>
    </row>
    <row r="8355" spans="2:12" x14ac:dyDescent="0.3">
      <c r="B8355" s="82"/>
      <c r="C8355" s="82"/>
      <c r="D8355" s="82"/>
      <c r="E8355" s="133"/>
      <c r="F8355" s="84"/>
      <c r="G8355" s="84"/>
      <c r="H8355" s="82"/>
      <c r="I8355" s="84"/>
      <c r="J8355" s="84"/>
      <c r="K8355" s="84"/>
      <c r="L8355" s="82"/>
    </row>
    <row r="8356" spans="2:12" x14ac:dyDescent="0.3">
      <c r="B8356" s="82"/>
      <c r="C8356" s="82"/>
      <c r="D8356" s="82"/>
      <c r="E8356" s="133"/>
      <c r="F8356" s="84"/>
      <c r="G8356" s="84"/>
      <c r="H8356" s="82"/>
      <c r="I8356" s="84"/>
      <c r="J8356" s="84"/>
      <c r="K8356" s="84"/>
      <c r="L8356" s="82"/>
    </row>
    <row r="8357" spans="2:12" x14ac:dyDescent="0.3">
      <c r="B8357" s="82"/>
      <c r="C8357" s="82"/>
      <c r="D8357" s="82"/>
      <c r="E8357" s="133"/>
      <c r="F8357" s="84"/>
      <c r="G8357" s="84"/>
      <c r="H8357" s="82"/>
      <c r="I8357" s="84"/>
      <c r="J8357" s="84"/>
      <c r="K8357" s="84"/>
      <c r="L8357" s="82"/>
    </row>
    <row r="8358" spans="2:12" x14ac:dyDescent="0.3">
      <c r="B8358" s="82"/>
      <c r="C8358" s="82"/>
      <c r="D8358" s="82"/>
      <c r="E8358" s="133"/>
      <c r="F8358" s="84"/>
      <c r="G8358" s="84"/>
      <c r="H8358" s="82"/>
      <c r="I8358" s="84"/>
      <c r="J8358" s="84"/>
      <c r="K8358" s="84"/>
      <c r="L8358" s="82"/>
    </row>
    <row r="8359" spans="2:12" x14ac:dyDescent="0.3">
      <c r="B8359" s="82"/>
      <c r="C8359" s="82"/>
      <c r="D8359" s="82"/>
      <c r="E8359" s="133"/>
      <c r="F8359" s="84"/>
      <c r="G8359" s="84"/>
      <c r="H8359" s="82"/>
      <c r="I8359" s="84"/>
      <c r="J8359" s="84"/>
      <c r="K8359" s="84"/>
      <c r="L8359" s="82"/>
    </row>
    <row r="8360" spans="2:12" x14ac:dyDescent="0.3">
      <c r="B8360" s="82"/>
      <c r="C8360" s="82"/>
      <c r="D8360" s="82"/>
      <c r="E8360" s="133"/>
      <c r="F8360" s="84"/>
      <c r="G8360" s="84"/>
      <c r="H8360" s="82"/>
      <c r="I8360" s="84"/>
      <c r="J8360" s="84"/>
      <c r="K8360" s="84"/>
      <c r="L8360" s="82"/>
    </row>
    <row r="8361" spans="2:12" x14ac:dyDescent="0.3">
      <c r="B8361" s="82"/>
      <c r="C8361" s="82"/>
      <c r="D8361" s="82"/>
      <c r="E8361" s="133"/>
      <c r="F8361" s="84"/>
      <c r="G8361" s="84"/>
      <c r="H8361" s="82"/>
      <c r="I8361" s="84"/>
      <c r="J8361" s="84"/>
      <c r="K8361" s="84"/>
      <c r="L8361" s="82"/>
    </row>
    <row r="8362" spans="2:12" x14ac:dyDescent="0.3">
      <c r="B8362" s="82"/>
      <c r="C8362" s="82"/>
      <c r="D8362" s="82"/>
      <c r="E8362" s="133"/>
      <c r="F8362" s="84"/>
      <c r="G8362" s="84"/>
      <c r="H8362" s="82"/>
      <c r="I8362" s="84"/>
      <c r="J8362" s="84"/>
      <c r="K8362" s="84"/>
      <c r="L8362" s="82"/>
    </row>
    <row r="8363" spans="2:12" x14ac:dyDescent="0.3">
      <c r="B8363" s="82"/>
      <c r="C8363" s="82"/>
      <c r="D8363" s="82"/>
      <c r="E8363" s="133"/>
      <c r="F8363" s="84"/>
      <c r="G8363" s="84"/>
      <c r="H8363" s="82"/>
      <c r="I8363" s="84"/>
      <c r="J8363" s="84"/>
      <c r="K8363" s="84"/>
      <c r="L8363" s="82"/>
    </row>
    <row r="8364" spans="2:12" x14ac:dyDescent="0.3">
      <c r="B8364" s="82"/>
      <c r="C8364" s="82"/>
      <c r="D8364" s="82"/>
      <c r="E8364" s="133"/>
      <c r="F8364" s="84"/>
      <c r="G8364" s="84"/>
      <c r="H8364" s="82"/>
      <c r="I8364" s="84"/>
      <c r="J8364" s="84"/>
      <c r="K8364" s="84"/>
      <c r="L8364" s="82"/>
    </row>
    <row r="8365" spans="2:12" x14ac:dyDescent="0.3">
      <c r="B8365" s="82"/>
      <c r="C8365" s="82"/>
      <c r="D8365" s="82"/>
      <c r="E8365" s="133"/>
      <c r="F8365" s="84"/>
      <c r="G8365" s="84"/>
      <c r="H8365" s="82"/>
      <c r="I8365" s="84"/>
      <c r="J8365" s="84"/>
      <c r="K8365" s="84"/>
      <c r="L8365" s="82"/>
    </row>
    <row r="8366" spans="2:12" x14ac:dyDescent="0.3">
      <c r="B8366" s="82"/>
      <c r="C8366" s="82"/>
      <c r="D8366" s="82"/>
      <c r="E8366" s="133"/>
      <c r="F8366" s="84"/>
      <c r="G8366" s="84"/>
      <c r="H8366" s="82"/>
      <c r="I8366" s="84"/>
      <c r="J8366" s="84"/>
      <c r="K8366" s="84"/>
      <c r="L8366" s="82"/>
    </row>
    <row r="8367" spans="2:12" x14ac:dyDescent="0.3">
      <c r="B8367" s="82"/>
      <c r="C8367" s="82"/>
      <c r="D8367" s="82"/>
      <c r="E8367" s="133"/>
      <c r="F8367" s="84"/>
      <c r="G8367" s="84"/>
      <c r="H8367" s="82"/>
      <c r="I8367" s="84"/>
      <c r="J8367" s="84"/>
      <c r="K8367" s="84"/>
      <c r="L8367" s="82"/>
    </row>
    <row r="8368" spans="2:12" x14ac:dyDescent="0.3">
      <c r="B8368" s="82"/>
      <c r="C8368" s="82"/>
      <c r="D8368" s="82"/>
      <c r="E8368" s="133"/>
      <c r="F8368" s="84"/>
      <c r="G8368" s="84"/>
      <c r="H8368" s="82"/>
      <c r="I8368" s="84"/>
      <c r="J8368" s="84"/>
      <c r="K8368" s="84"/>
      <c r="L8368" s="82"/>
    </row>
    <row r="8369" spans="2:12" x14ac:dyDescent="0.3">
      <c r="B8369" s="82"/>
      <c r="C8369" s="82"/>
      <c r="D8369" s="82"/>
      <c r="E8369" s="133"/>
      <c r="F8369" s="84"/>
      <c r="G8369" s="84"/>
      <c r="H8369" s="82"/>
      <c r="I8369" s="84"/>
      <c r="J8369" s="84"/>
      <c r="K8369" s="84"/>
      <c r="L8369" s="82"/>
    </row>
    <row r="8370" spans="2:12" x14ac:dyDescent="0.3">
      <c r="B8370" s="82"/>
      <c r="C8370" s="82"/>
      <c r="D8370" s="82"/>
      <c r="E8370" s="133"/>
      <c r="F8370" s="84"/>
      <c r="G8370" s="84"/>
      <c r="H8370" s="82"/>
      <c r="I8370" s="84"/>
      <c r="J8370" s="84"/>
      <c r="K8370" s="84"/>
      <c r="L8370" s="82"/>
    </row>
    <row r="8371" spans="2:12" x14ac:dyDescent="0.3">
      <c r="B8371" s="82"/>
      <c r="C8371" s="82"/>
      <c r="D8371" s="82"/>
      <c r="E8371" s="133"/>
      <c r="F8371" s="84"/>
      <c r="G8371" s="84"/>
      <c r="H8371" s="82"/>
      <c r="I8371" s="84"/>
      <c r="J8371" s="84"/>
      <c r="K8371" s="84"/>
      <c r="L8371" s="82"/>
    </row>
    <row r="8372" spans="2:12" x14ac:dyDescent="0.3">
      <c r="B8372" s="82"/>
      <c r="C8372" s="82"/>
      <c r="D8372" s="82"/>
      <c r="E8372" s="133"/>
      <c r="F8372" s="84"/>
      <c r="G8372" s="84"/>
      <c r="H8372" s="82"/>
      <c r="I8372" s="84"/>
      <c r="J8372" s="84"/>
      <c r="K8372" s="84"/>
      <c r="L8372" s="82"/>
    </row>
    <row r="8373" spans="2:12" x14ac:dyDescent="0.3">
      <c r="B8373" s="82"/>
      <c r="C8373" s="82"/>
      <c r="D8373" s="82"/>
      <c r="E8373" s="133"/>
      <c r="F8373" s="84"/>
      <c r="G8373" s="84"/>
      <c r="H8373" s="82"/>
      <c r="I8373" s="84"/>
      <c r="J8373" s="84"/>
      <c r="K8373" s="84"/>
      <c r="L8373" s="82"/>
    </row>
    <row r="8374" spans="2:12" x14ac:dyDescent="0.3">
      <c r="B8374" s="82"/>
      <c r="C8374" s="82"/>
      <c r="D8374" s="82"/>
      <c r="E8374" s="133"/>
      <c r="F8374" s="84"/>
      <c r="G8374" s="84"/>
      <c r="H8374" s="82"/>
      <c r="I8374" s="84"/>
      <c r="J8374" s="84"/>
      <c r="K8374" s="84"/>
      <c r="L8374" s="82"/>
    </row>
    <row r="8375" spans="2:12" x14ac:dyDescent="0.3">
      <c r="B8375" s="82"/>
      <c r="C8375" s="82"/>
      <c r="D8375" s="82"/>
      <c r="E8375" s="133"/>
      <c r="F8375" s="84"/>
      <c r="G8375" s="84"/>
      <c r="H8375" s="82"/>
      <c r="I8375" s="84"/>
      <c r="J8375" s="84"/>
      <c r="K8375" s="84"/>
      <c r="L8375" s="82"/>
    </row>
    <row r="8376" spans="2:12" x14ac:dyDescent="0.3">
      <c r="B8376" s="82"/>
      <c r="C8376" s="82"/>
      <c r="D8376" s="82"/>
      <c r="E8376" s="133"/>
      <c r="F8376" s="84"/>
      <c r="G8376" s="84"/>
      <c r="H8376" s="82"/>
      <c r="I8376" s="84"/>
      <c r="J8376" s="84"/>
      <c r="K8376" s="84"/>
      <c r="L8376" s="82"/>
    </row>
    <row r="8377" spans="2:12" x14ac:dyDescent="0.3">
      <c r="B8377" s="82"/>
      <c r="C8377" s="82"/>
      <c r="D8377" s="82"/>
      <c r="E8377" s="133"/>
      <c r="F8377" s="84"/>
      <c r="G8377" s="84"/>
      <c r="H8377" s="82"/>
      <c r="I8377" s="84"/>
      <c r="J8377" s="84"/>
      <c r="K8377" s="84"/>
      <c r="L8377" s="82"/>
    </row>
    <row r="8378" spans="2:12" x14ac:dyDescent="0.3">
      <c r="B8378" s="82"/>
      <c r="C8378" s="82"/>
      <c r="D8378" s="82"/>
      <c r="E8378" s="133"/>
      <c r="F8378" s="84"/>
      <c r="G8378" s="84"/>
      <c r="H8378" s="82"/>
      <c r="I8378" s="84"/>
      <c r="J8378" s="84"/>
      <c r="K8378" s="84"/>
      <c r="L8378" s="82"/>
    </row>
    <row r="8379" spans="2:12" x14ac:dyDescent="0.3">
      <c r="B8379" s="82"/>
      <c r="C8379" s="82"/>
      <c r="D8379" s="82"/>
      <c r="E8379" s="133"/>
      <c r="F8379" s="84"/>
      <c r="G8379" s="84"/>
      <c r="H8379" s="82"/>
      <c r="I8379" s="84"/>
      <c r="J8379" s="84"/>
      <c r="K8379" s="84"/>
      <c r="L8379" s="82"/>
    </row>
    <row r="8380" spans="2:12" x14ac:dyDescent="0.3">
      <c r="B8380" s="82"/>
      <c r="C8380" s="82"/>
      <c r="D8380" s="82"/>
      <c r="E8380" s="133"/>
      <c r="F8380" s="84"/>
      <c r="G8380" s="84"/>
      <c r="H8380" s="82"/>
      <c r="I8380" s="84"/>
      <c r="J8380" s="84"/>
      <c r="K8380" s="84"/>
      <c r="L8380" s="82"/>
    </row>
    <row r="8381" spans="2:12" x14ac:dyDescent="0.3">
      <c r="B8381" s="82"/>
      <c r="C8381" s="82"/>
      <c r="D8381" s="82"/>
      <c r="E8381" s="133"/>
      <c r="F8381" s="84"/>
      <c r="G8381" s="84"/>
      <c r="H8381" s="82"/>
      <c r="I8381" s="84"/>
      <c r="J8381" s="84"/>
      <c r="K8381" s="84"/>
      <c r="L8381" s="82"/>
    </row>
    <row r="8382" spans="2:12" x14ac:dyDescent="0.3">
      <c r="B8382" s="82"/>
      <c r="C8382" s="82"/>
      <c r="D8382" s="82"/>
      <c r="E8382" s="133"/>
      <c r="F8382" s="84"/>
      <c r="G8382" s="84"/>
      <c r="H8382" s="82"/>
      <c r="I8382" s="84"/>
      <c r="J8382" s="84"/>
      <c r="K8382" s="84"/>
      <c r="L8382" s="82"/>
    </row>
    <row r="8383" spans="2:12" x14ac:dyDescent="0.3">
      <c r="B8383" s="82"/>
      <c r="C8383" s="82"/>
      <c r="D8383" s="82"/>
      <c r="E8383" s="133"/>
      <c r="F8383" s="84"/>
      <c r="G8383" s="84"/>
      <c r="H8383" s="82"/>
      <c r="I8383" s="84"/>
      <c r="J8383" s="84"/>
      <c r="K8383" s="84"/>
      <c r="L8383" s="82"/>
    </row>
    <row r="8384" spans="2:12" x14ac:dyDescent="0.3">
      <c r="B8384" s="82"/>
      <c r="C8384" s="82"/>
      <c r="D8384" s="82"/>
      <c r="E8384" s="133"/>
      <c r="F8384" s="84"/>
      <c r="G8384" s="84"/>
      <c r="H8384" s="82"/>
      <c r="I8384" s="84"/>
      <c r="J8384" s="84"/>
      <c r="K8384" s="84"/>
      <c r="L8384" s="82"/>
    </row>
    <row r="8385" spans="2:12" x14ac:dyDescent="0.3">
      <c r="B8385" s="82"/>
      <c r="C8385" s="82"/>
      <c r="D8385" s="82"/>
      <c r="E8385" s="133"/>
      <c r="F8385" s="84"/>
      <c r="G8385" s="84"/>
      <c r="H8385" s="82"/>
      <c r="I8385" s="84"/>
      <c r="J8385" s="84"/>
      <c r="K8385" s="84"/>
      <c r="L8385" s="82"/>
    </row>
    <row r="8386" spans="2:12" x14ac:dyDescent="0.3">
      <c r="B8386" s="82"/>
      <c r="C8386" s="82"/>
      <c r="D8386" s="82"/>
      <c r="E8386" s="133"/>
      <c r="F8386" s="84"/>
      <c r="G8386" s="84"/>
      <c r="H8386" s="82"/>
      <c r="I8386" s="84"/>
      <c r="J8386" s="84"/>
      <c r="K8386" s="84"/>
      <c r="L8386" s="82"/>
    </row>
    <row r="8387" spans="2:12" x14ac:dyDescent="0.3">
      <c r="B8387" s="82"/>
      <c r="C8387" s="82"/>
      <c r="D8387" s="82"/>
      <c r="E8387" s="133"/>
      <c r="F8387" s="84"/>
      <c r="G8387" s="84"/>
      <c r="H8387" s="82"/>
      <c r="I8387" s="84"/>
      <c r="J8387" s="84"/>
      <c r="K8387" s="84"/>
      <c r="L8387" s="82"/>
    </row>
    <row r="8388" spans="2:12" x14ac:dyDescent="0.3">
      <c r="B8388" s="82"/>
      <c r="C8388" s="82"/>
      <c r="D8388" s="82"/>
      <c r="E8388" s="133"/>
      <c r="F8388" s="84"/>
      <c r="G8388" s="84"/>
      <c r="H8388" s="82"/>
      <c r="I8388" s="84"/>
      <c r="J8388" s="84"/>
      <c r="K8388" s="84"/>
      <c r="L8388" s="82"/>
    </row>
    <row r="8389" spans="2:12" x14ac:dyDescent="0.3">
      <c r="B8389" s="82"/>
      <c r="C8389" s="82"/>
      <c r="D8389" s="82"/>
      <c r="E8389" s="133"/>
      <c r="F8389" s="84"/>
      <c r="G8389" s="84"/>
      <c r="H8389" s="82"/>
      <c r="I8389" s="84"/>
      <c r="J8389" s="84"/>
      <c r="K8389" s="84"/>
      <c r="L8389" s="82"/>
    </row>
    <row r="8390" spans="2:12" x14ac:dyDescent="0.3">
      <c r="B8390" s="82"/>
      <c r="C8390" s="82"/>
      <c r="D8390" s="82"/>
      <c r="E8390" s="133"/>
      <c r="F8390" s="84"/>
      <c r="G8390" s="84"/>
      <c r="H8390" s="82"/>
      <c r="I8390" s="84"/>
      <c r="J8390" s="84"/>
      <c r="K8390" s="84"/>
      <c r="L8390" s="82"/>
    </row>
    <row r="8391" spans="2:12" x14ac:dyDescent="0.3">
      <c r="B8391" s="82"/>
      <c r="C8391" s="82"/>
      <c r="D8391" s="82"/>
      <c r="E8391" s="133"/>
      <c r="F8391" s="84"/>
      <c r="G8391" s="84"/>
      <c r="H8391" s="82"/>
      <c r="I8391" s="84"/>
      <c r="J8391" s="84"/>
      <c r="K8391" s="84"/>
      <c r="L8391" s="82"/>
    </row>
    <row r="8392" spans="2:12" x14ac:dyDescent="0.3">
      <c r="B8392" s="82"/>
      <c r="C8392" s="82"/>
      <c r="D8392" s="82"/>
      <c r="E8392" s="133"/>
      <c r="F8392" s="84"/>
      <c r="G8392" s="84"/>
      <c r="H8392" s="82"/>
      <c r="I8392" s="84"/>
      <c r="J8392" s="84"/>
      <c r="K8392" s="84"/>
      <c r="L8392" s="82"/>
    </row>
    <row r="8393" spans="2:12" x14ac:dyDescent="0.3">
      <c r="B8393" s="82"/>
      <c r="C8393" s="82"/>
      <c r="D8393" s="82"/>
      <c r="E8393" s="133"/>
      <c r="F8393" s="84"/>
      <c r="G8393" s="84"/>
      <c r="H8393" s="82"/>
      <c r="I8393" s="84"/>
      <c r="J8393" s="84"/>
      <c r="K8393" s="84"/>
      <c r="L8393" s="82"/>
    </row>
    <row r="8394" spans="2:12" x14ac:dyDescent="0.3">
      <c r="B8394" s="82"/>
      <c r="C8394" s="82"/>
      <c r="D8394" s="82"/>
      <c r="E8394" s="133"/>
      <c r="F8394" s="84"/>
      <c r="G8394" s="84"/>
      <c r="H8394" s="82"/>
      <c r="I8394" s="84"/>
      <c r="J8394" s="84"/>
      <c r="K8394" s="84"/>
      <c r="L8394" s="82"/>
    </row>
    <row r="8395" spans="2:12" x14ac:dyDescent="0.3">
      <c r="B8395" s="82"/>
      <c r="C8395" s="82"/>
      <c r="D8395" s="82"/>
      <c r="E8395" s="133"/>
      <c r="F8395" s="84"/>
      <c r="G8395" s="84"/>
      <c r="H8395" s="82"/>
      <c r="I8395" s="84"/>
      <c r="J8395" s="84"/>
      <c r="K8395" s="84"/>
      <c r="L8395" s="82"/>
    </row>
    <row r="8396" spans="2:12" x14ac:dyDescent="0.3">
      <c r="B8396" s="82"/>
      <c r="C8396" s="82"/>
      <c r="D8396" s="82"/>
      <c r="E8396" s="133"/>
      <c r="F8396" s="84"/>
      <c r="G8396" s="84"/>
      <c r="H8396" s="82"/>
      <c r="I8396" s="84"/>
      <c r="J8396" s="84"/>
      <c r="K8396" s="84"/>
      <c r="L8396" s="82"/>
    </row>
    <row r="8397" spans="2:12" x14ac:dyDescent="0.3">
      <c r="B8397" s="82"/>
      <c r="C8397" s="82"/>
      <c r="D8397" s="82"/>
      <c r="E8397" s="133"/>
      <c r="F8397" s="84"/>
      <c r="G8397" s="84"/>
      <c r="H8397" s="82"/>
      <c r="I8397" s="84"/>
      <c r="J8397" s="84"/>
      <c r="K8397" s="84"/>
      <c r="L8397" s="82"/>
    </row>
    <row r="8398" spans="2:12" x14ac:dyDescent="0.3">
      <c r="B8398" s="82"/>
      <c r="C8398" s="82"/>
      <c r="D8398" s="82"/>
      <c r="E8398" s="133"/>
      <c r="F8398" s="84"/>
      <c r="G8398" s="84"/>
      <c r="H8398" s="82"/>
      <c r="I8398" s="84"/>
      <c r="J8398" s="84"/>
      <c r="K8398" s="84"/>
      <c r="L8398" s="82"/>
    </row>
    <row r="8399" spans="2:12" x14ac:dyDescent="0.3">
      <c r="B8399" s="82"/>
      <c r="C8399" s="82"/>
      <c r="D8399" s="82"/>
      <c r="E8399" s="133"/>
      <c r="F8399" s="84"/>
      <c r="G8399" s="84"/>
      <c r="H8399" s="82"/>
      <c r="I8399" s="84"/>
      <c r="J8399" s="84"/>
      <c r="K8399" s="84"/>
      <c r="L8399" s="82"/>
    </row>
    <row r="8400" spans="2:12" x14ac:dyDescent="0.3">
      <c r="B8400" s="82"/>
      <c r="C8400" s="82"/>
      <c r="D8400" s="82"/>
      <c r="E8400" s="133"/>
      <c r="F8400" s="84"/>
      <c r="G8400" s="84"/>
      <c r="H8400" s="82"/>
      <c r="I8400" s="84"/>
      <c r="J8400" s="84"/>
      <c r="K8400" s="84"/>
      <c r="L8400" s="82"/>
    </row>
    <row r="8401" spans="2:12" x14ac:dyDescent="0.3">
      <c r="B8401" s="82"/>
      <c r="C8401" s="82"/>
      <c r="D8401" s="82"/>
      <c r="E8401" s="133"/>
      <c r="F8401" s="84"/>
      <c r="G8401" s="84"/>
      <c r="H8401" s="82"/>
      <c r="I8401" s="84"/>
      <c r="J8401" s="84"/>
      <c r="K8401" s="84"/>
      <c r="L8401" s="82"/>
    </row>
    <row r="8402" spans="2:12" x14ac:dyDescent="0.3">
      <c r="B8402" s="82"/>
      <c r="C8402" s="82"/>
      <c r="D8402" s="82"/>
      <c r="E8402" s="133"/>
      <c r="F8402" s="84"/>
      <c r="G8402" s="84"/>
      <c r="H8402" s="82"/>
      <c r="I8402" s="84"/>
      <c r="J8402" s="84"/>
      <c r="K8402" s="84"/>
      <c r="L8402" s="82"/>
    </row>
    <row r="8403" spans="2:12" x14ac:dyDescent="0.3">
      <c r="B8403" s="82"/>
      <c r="C8403" s="82"/>
      <c r="D8403" s="82"/>
      <c r="E8403" s="133"/>
      <c r="F8403" s="84"/>
      <c r="G8403" s="84"/>
      <c r="H8403" s="82"/>
      <c r="I8403" s="84"/>
      <c r="J8403" s="84"/>
      <c r="K8403" s="84"/>
      <c r="L8403" s="82"/>
    </row>
    <row r="8404" spans="2:12" x14ac:dyDescent="0.3">
      <c r="B8404" s="82"/>
      <c r="C8404" s="82"/>
      <c r="D8404" s="82"/>
      <c r="E8404" s="133"/>
      <c r="F8404" s="84"/>
      <c r="G8404" s="84"/>
      <c r="H8404" s="82"/>
      <c r="I8404" s="84"/>
      <c r="J8404" s="84"/>
      <c r="K8404" s="84"/>
      <c r="L8404" s="82"/>
    </row>
    <row r="8405" spans="2:12" x14ac:dyDescent="0.3">
      <c r="B8405" s="82"/>
      <c r="C8405" s="82"/>
      <c r="D8405" s="82"/>
      <c r="E8405" s="133"/>
      <c r="F8405" s="84"/>
      <c r="G8405" s="84"/>
      <c r="H8405" s="82"/>
      <c r="I8405" s="84"/>
      <c r="J8405" s="84"/>
      <c r="K8405" s="84"/>
      <c r="L8405" s="82"/>
    </row>
    <row r="8406" spans="2:12" x14ac:dyDescent="0.3">
      <c r="B8406" s="82"/>
      <c r="C8406" s="82"/>
      <c r="D8406" s="82"/>
      <c r="E8406" s="133"/>
      <c r="F8406" s="84"/>
      <c r="G8406" s="84"/>
      <c r="H8406" s="82"/>
      <c r="I8406" s="84"/>
      <c r="J8406" s="84"/>
      <c r="K8406" s="84"/>
      <c r="L8406" s="82"/>
    </row>
    <row r="8407" spans="2:12" x14ac:dyDescent="0.3">
      <c r="B8407" s="82"/>
      <c r="C8407" s="82"/>
      <c r="D8407" s="82"/>
      <c r="E8407" s="133"/>
      <c r="F8407" s="84"/>
      <c r="G8407" s="84"/>
      <c r="H8407" s="82"/>
      <c r="I8407" s="84"/>
      <c r="J8407" s="84"/>
      <c r="K8407" s="84"/>
      <c r="L8407" s="82"/>
    </row>
    <row r="8408" spans="2:12" x14ac:dyDescent="0.3">
      <c r="B8408" s="82"/>
      <c r="C8408" s="82"/>
      <c r="D8408" s="82"/>
      <c r="E8408" s="133"/>
      <c r="F8408" s="84"/>
      <c r="G8408" s="84"/>
      <c r="H8408" s="82"/>
      <c r="I8408" s="84"/>
      <c r="J8408" s="84"/>
      <c r="K8408" s="84"/>
      <c r="L8408" s="82"/>
    </row>
    <row r="8409" spans="2:12" x14ac:dyDescent="0.3">
      <c r="B8409" s="82"/>
      <c r="C8409" s="82"/>
      <c r="D8409" s="82"/>
      <c r="E8409" s="133"/>
      <c r="F8409" s="84"/>
      <c r="G8409" s="84"/>
      <c r="H8409" s="82"/>
      <c r="I8409" s="84"/>
      <c r="J8409" s="84"/>
      <c r="K8409" s="84"/>
      <c r="L8409" s="82"/>
    </row>
    <row r="8410" spans="2:12" x14ac:dyDescent="0.3">
      <c r="B8410" s="82"/>
      <c r="C8410" s="82"/>
      <c r="D8410" s="82"/>
      <c r="E8410" s="133"/>
      <c r="F8410" s="84"/>
      <c r="G8410" s="84"/>
      <c r="H8410" s="82"/>
      <c r="I8410" s="84"/>
      <c r="J8410" s="84"/>
      <c r="K8410" s="84"/>
      <c r="L8410" s="82"/>
    </row>
    <row r="8411" spans="2:12" x14ac:dyDescent="0.3">
      <c r="B8411" s="82"/>
      <c r="C8411" s="82"/>
      <c r="D8411" s="82"/>
      <c r="E8411" s="133"/>
      <c r="F8411" s="84"/>
      <c r="G8411" s="84"/>
      <c r="H8411" s="82"/>
      <c r="I8411" s="84"/>
      <c r="J8411" s="84"/>
      <c r="K8411" s="84"/>
      <c r="L8411" s="82"/>
    </row>
    <row r="8412" spans="2:12" x14ac:dyDescent="0.3">
      <c r="B8412" s="82"/>
      <c r="C8412" s="82"/>
      <c r="D8412" s="82"/>
      <c r="E8412" s="133"/>
      <c r="F8412" s="84"/>
      <c r="G8412" s="84"/>
      <c r="H8412" s="82"/>
      <c r="I8412" s="84"/>
      <c r="J8412" s="84"/>
      <c r="K8412" s="84"/>
      <c r="L8412" s="82"/>
    </row>
    <row r="8413" spans="2:12" x14ac:dyDescent="0.3">
      <c r="B8413" s="82"/>
      <c r="C8413" s="82"/>
      <c r="D8413" s="82"/>
      <c r="E8413" s="133"/>
      <c r="F8413" s="84"/>
      <c r="G8413" s="84"/>
      <c r="H8413" s="82"/>
      <c r="I8413" s="84"/>
      <c r="J8413" s="84"/>
      <c r="K8413" s="84"/>
      <c r="L8413" s="82"/>
    </row>
    <row r="8414" spans="2:12" x14ac:dyDescent="0.3">
      <c r="B8414" s="82"/>
      <c r="C8414" s="82"/>
      <c r="D8414" s="82"/>
      <c r="E8414" s="133"/>
      <c r="F8414" s="84"/>
      <c r="G8414" s="84"/>
      <c r="H8414" s="82"/>
      <c r="I8414" s="84"/>
      <c r="J8414" s="84"/>
      <c r="K8414" s="84"/>
      <c r="L8414" s="82"/>
    </row>
    <row r="8415" spans="2:12" x14ac:dyDescent="0.3">
      <c r="B8415" s="82"/>
      <c r="C8415" s="82"/>
      <c r="D8415" s="82"/>
      <c r="E8415" s="133"/>
      <c r="F8415" s="84"/>
      <c r="G8415" s="84"/>
      <c r="H8415" s="82"/>
      <c r="I8415" s="84"/>
      <c r="J8415" s="84"/>
      <c r="K8415" s="84"/>
      <c r="L8415" s="82"/>
    </row>
    <row r="8416" spans="2:12" x14ac:dyDescent="0.3">
      <c r="B8416" s="82"/>
      <c r="C8416" s="82"/>
      <c r="D8416" s="82"/>
      <c r="E8416" s="133"/>
      <c r="F8416" s="84"/>
      <c r="G8416" s="84"/>
      <c r="H8416" s="82"/>
      <c r="I8416" s="84"/>
      <c r="J8416" s="84"/>
      <c r="K8416" s="84"/>
      <c r="L8416" s="82"/>
    </row>
    <row r="8417" spans="2:12" x14ac:dyDescent="0.3">
      <c r="B8417" s="82"/>
      <c r="C8417" s="82"/>
      <c r="D8417" s="82"/>
      <c r="E8417" s="133"/>
      <c r="F8417" s="84"/>
      <c r="G8417" s="84"/>
      <c r="H8417" s="82"/>
      <c r="I8417" s="84"/>
      <c r="J8417" s="84"/>
      <c r="K8417" s="84"/>
      <c r="L8417" s="82"/>
    </row>
    <row r="8418" spans="2:12" x14ac:dyDescent="0.3">
      <c r="B8418" s="82"/>
      <c r="C8418" s="82"/>
      <c r="D8418" s="82"/>
      <c r="E8418" s="133"/>
      <c r="F8418" s="84"/>
      <c r="G8418" s="84"/>
      <c r="H8418" s="82"/>
      <c r="I8418" s="84"/>
      <c r="J8418" s="84"/>
      <c r="K8418" s="84"/>
      <c r="L8418" s="82"/>
    </row>
    <row r="8419" spans="2:12" x14ac:dyDescent="0.3">
      <c r="B8419" s="82"/>
      <c r="C8419" s="82"/>
      <c r="D8419" s="82"/>
      <c r="E8419" s="133"/>
      <c r="F8419" s="84"/>
      <c r="G8419" s="84"/>
      <c r="H8419" s="82"/>
      <c r="I8419" s="84"/>
      <c r="J8419" s="84"/>
      <c r="K8419" s="84"/>
      <c r="L8419" s="82"/>
    </row>
    <row r="8420" spans="2:12" x14ac:dyDescent="0.3">
      <c r="B8420" s="82"/>
      <c r="C8420" s="82"/>
      <c r="D8420" s="82"/>
      <c r="E8420" s="133"/>
      <c r="F8420" s="84"/>
      <c r="G8420" s="84"/>
      <c r="H8420" s="82"/>
      <c r="I8420" s="84"/>
      <c r="J8420" s="84"/>
      <c r="K8420" s="84"/>
      <c r="L8420" s="82"/>
    </row>
    <row r="8421" spans="2:12" x14ac:dyDescent="0.3">
      <c r="B8421" s="82"/>
      <c r="C8421" s="82"/>
      <c r="D8421" s="82"/>
      <c r="E8421" s="133"/>
      <c r="F8421" s="84"/>
      <c r="G8421" s="84"/>
      <c r="H8421" s="82"/>
      <c r="I8421" s="84"/>
      <c r="J8421" s="84"/>
      <c r="K8421" s="84"/>
      <c r="L8421" s="82"/>
    </row>
    <row r="8422" spans="2:12" x14ac:dyDescent="0.3">
      <c r="B8422" s="82"/>
      <c r="C8422" s="82"/>
      <c r="D8422" s="82"/>
      <c r="E8422" s="133"/>
      <c r="F8422" s="84"/>
      <c r="G8422" s="84"/>
      <c r="H8422" s="82"/>
      <c r="I8422" s="84"/>
      <c r="J8422" s="84"/>
      <c r="K8422" s="84"/>
      <c r="L8422" s="82"/>
    </row>
    <row r="8423" spans="2:12" x14ac:dyDescent="0.3">
      <c r="B8423" s="82"/>
      <c r="C8423" s="82"/>
      <c r="D8423" s="82"/>
      <c r="E8423" s="133"/>
      <c r="F8423" s="84"/>
      <c r="G8423" s="84"/>
      <c r="H8423" s="82"/>
      <c r="I8423" s="84"/>
      <c r="J8423" s="84"/>
      <c r="K8423" s="84"/>
      <c r="L8423" s="82"/>
    </row>
    <row r="8424" spans="2:12" x14ac:dyDescent="0.3">
      <c r="B8424" s="82"/>
      <c r="C8424" s="82"/>
      <c r="D8424" s="82"/>
      <c r="E8424" s="133"/>
      <c r="F8424" s="84"/>
      <c r="G8424" s="84"/>
      <c r="H8424" s="82"/>
      <c r="I8424" s="84"/>
      <c r="J8424" s="84"/>
      <c r="K8424" s="84"/>
      <c r="L8424" s="82"/>
    </row>
    <row r="8425" spans="2:12" x14ac:dyDescent="0.3">
      <c r="B8425" s="82"/>
      <c r="C8425" s="82"/>
      <c r="D8425" s="82"/>
      <c r="E8425" s="133"/>
      <c r="F8425" s="84"/>
      <c r="G8425" s="84"/>
      <c r="H8425" s="82"/>
      <c r="I8425" s="84"/>
      <c r="J8425" s="84"/>
      <c r="K8425" s="84"/>
      <c r="L8425" s="82"/>
    </row>
    <row r="8426" spans="2:12" x14ac:dyDescent="0.3">
      <c r="B8426" s="82"/>
      <c r="C8426" s="82"/>
      <c r="D8426" s="82"/>
      <c r="E8426" s="133"/>
      <c r="F8426" s="84"/>
      <c r="G8426" s="84"/>
      <c r="H8426" s="82"/>
      <c r="I8426" s="84"/>
      <c r="J8426" s="84"/>
      <c r="K8426" s="84"/>
      <c r="L8426" s="82"/>
    </row>
    <row r="8427" spans="2:12" x14ac:dyDescent="0.3">
      <c r="B8427" s="82"/>
      <c r="C8427" s="82"/>
      <c r="D8427" s="82"/>
      <c r="E8427" s="133"/>
      <c r="F8427" s="84"/>
      <c r="G8427" s="84"/>
      <c r="H8427" s="82"/>
      <c r="I8427" s="84"/>
      <c r="J8427" s="84"/>
      <c r="K8427" s="84"/>
      <c r="L8427" s="82"/>
    </row>
    <row r="8428" spans="2:12" x14ac:dyDescent="0.3">
      <c r="B8428" s="82"/>
      <c r="C8428" s="82"/>
      <c r="D8428" s="82"/>
      <c r="E8428" s="133"/>
      <c r="F8428" s="84"/>
      <c r="G8428" s="84"/>
      <c r="H8428" s="82"/>
      <c r="I8428" s="84"/>
      <c r="J8428" s="84"/>
      <c r="K8428" s="84"/>
      <c r="L8428" s="82"/>
    </row>
    <row r="8429" spans="2:12" x14ac:dyDescent="0.3">
      <c r="B8429" s="82"/>
      <c r="C8429" s="82"/>
      <c r="D8429" s="82"/>
      <c r="E8429" s="133"/>
      <c r="F8429" s="84"/>
      <c r="G8429" s="84"/>
      <c r="H8429" s="82"/>
      <c r="I8429" s="84"/>
      <c r="J8429" s="84"/>
      <c r="K8429" s="84"/>
      <c r="L8429" s="82"/>
    </row>
    <row r="8430" spans="2:12" x14ac:dyDescent="0.3">
      <c r="B8430" s="82"/>
      <c r="C8430" s="82"/>
      <c r="D8430" s="82"/>
      <c r="E8430" s="133"/>
      <c r="F8430" s="84"/>
      <c r="G8430" s="84"/>
      <c r="H8430" s="82"/>
      <c r="I8430" s="84"/>
      <c r="J8430" s="84"/>
      <c r="K8430" s="84"/>
      <c r="L8430" s="82"/>
    </row>
    <row r="8431" spans="2:12" x14ac:dyDescent="0.3">
      <c r="B8431" s="82"/>
      <c r="C8431" s="82"/>
      <c r="D8431" s="82"/>
      <c r="E8431" s="133"/>
      <c r="F8431" s="84"/>
      <c r="G8431" s="84"/>
      <c r="H8431" s="82"/>
      <c r="I8431" s="84"/>
      <c r="J8431" s="84"/>
      <c r="K8431" s="84"/>
      <c r="L8431" s="82"/>
    </row>
    <row r="8432" spans="2:12" x14ac:dyDescent="0.3">
      <c r="B8432" s="82"/>
      <c r="C8432" s="82"/>
      <c r="D8432" s="82"/>
      <c r="E8432" s="133"/>
      <c r="F8432" s="84"/>
      <c r="G8432" s="84"/>
      <c r="H8432" s="82"/>
      <c r="I8432" s="84"/>
      <c r="J8432" s="84"/>
      <c r="K8432" s="84"/>
      <c r="L8432" s="82"/>
    </row>
    <row r="8433" spans="2:12" x14ac:dyDescent="0.3">
      <c r="B8433" s="82"/>
      <c r="C8433" s="82"/>
      <c r="D8433" s="82"/>
      <c r="E8433" s="133"/>
      <c r="F8433" s="84"/>
      <c r="G8433" s="84"/>
      <c r="H8433" s="82"/>
      <c r="I8433" s="84"/>
      <c r="J8433" s="84"/>
      <c r="K8433" s="84"/>
      <c r="L8433" s="82"/>
    </row>
    <row r="8434" spans="2:12" x14ac:dyDescent="0.3">
      <c r="B8434" s="82"/>
      <c r="C8434" s="82"/>
      <c r="D8434" s="82"/>
      <c r="E8434" s="133"/>
      <c r="F8434" s="84"/>
      <c r="G8434" s="84"/>
      <c r="H8434" s="82"/>
      <c r="I8434" s="84"/>
      <c r="J8434" s="84"/>
      <c r="K8434" s="84"/>
      <c r="L8434" s="82"/>
    </row>
    <row r="8435" spans="2:12" x14ac:dyDescent="0.3">
      <c r="B8435" s="82"/>
      <c r="C8435" s="82"/>
      <c r="D8435" s="82"/>
      <c r="E8435" s="133"/>
      <c r="F8435" s="84"/>
      <c r="G8435" s="84"/>
      <c r="H8435" s="82"/>
      <c r="I8435" s="84"/>
      <c r="J8435" s="84"/>
      <c r="K8435" s="84"/>
      <c r="L8435" s="82"/>
    </row>
    <row r="8436" spans="2:12" x14ac:dyDescent="0.3">
      <c r="B8436" s="82"/>
      <c r="C8436" s="82"/>
      <c r="D8436" s="82"/>
      <c r="E8436" s="133"/>
      <c r="F8436" s="84"/>
      <c r="G8436" s="84"/>
      <c r="H8436" s="82"/>
      <c r="I8436" s="84"/>
      <c r="J8436" s="84"/>
      <c r="K8436" s="84"/>
      <c r="L8436" s="82"/>
    </row>
    <row r="8437" spans="2:12" x14ac:dyDescent="0.3">
      <c r="B8437" s="82"/>
      <c r="C8437" s="82"/>
      <c r="D8437" s="82"/>
      <c r="E8437" s="133"/>
      <c r="F8437" s="84"/>
      <c r="G8437" s="84"/>
      <c r="H8437" s="82"/>
      <c r="I8437" s="84"/>
      <c r="J8437" s="84"/>
      <c r="K8437" s="84"/>
      <c r="L8437" s="82"/>
    </row>
    <row r="8438" spans="2:12" x14ac:dyDescent="0.3">
      <c r="B8438" s="82"/>
      <c r="C8438" s="82"/>
      <c r="D8438" s="82"/>
      <c r="E8438" s="133"/>
      <c r="F8438" s="84"/>
      <c r="G8438" s="84"/>
      <c r="H8438" s="82"/>
      <c r="I8438" s="84"/>
      <c r="J8438" s="84"/>
      <c r="K8438" s="84"/>
      <c r="L8438" s="82"/>
    </row>
    <row r="8439" spans="2:12" x14ac:dyDescent="0.3">
      <c r="B8439" s="82"/>
      <c r="C8439" s="82"/>
      <c r="D8439" s="82"/>
      <c r="E8439" s="133"/>
      <c r="F8439" s="84"/>
      <c r="G8439" s="84"/>
      <c r="H8439" s="82"/>
      <c r="I8439" s="84"/>
      <c r="J8439" s="84"/>
      <c r="K8439" s="84"/>
      <c r="L8439" s="82"/>
    </row>
    <row r="8440" spans="2:12" x14ac:dyDescent="0.3">
      <c r="B8440" s="82"/>
      <c r="C8440" s="82"/>
      <c r="D8440" s="82"/>
      <c r="E8440" s="133"/>
      <c r="F8440" s="84"/>
      <c r="G8440" s="84"/>
      <c r="H8440" s="82"/>
      <c r="I8440" s="84"/>
      <c r="J8440" s="84"/>
      <c r="K8440" s="84"/>
      <c r="L8440" s="82"/>
    </row>
    <row r="8441" spans="2:12" x14ac:dyDescent="0.3">
      <c r="B8441" s="82"/>
      <c r="C8441" s="82"/>
      <c r="D8441" s="82"/>
      <c r="E8441" s="133"/>
      <c r="F8441" s="84"/>
      <c r="G8441" s="84"/>
      <c r="H8441" s="82"/>
      <c r="I8441" s="84"/>
      <c r="J8441" s="84"/>
      <c r="K8441" s="84"/>
      <c r="L8441" s="82"/>
    </row>
    <row r="8442" spans="2:12" x14ac:dyDescent="0.3">
      <c r="B8442" s="82"/>
      <c r="C8442" s="82"/>
      <c r="D8442" s="82"/>
      <c r="E8442" s="133"/>
      <c r="F8442" s="84"/>
      <c r="G8442" s="84"/>
      <c r="H8442" s="82"/>
      <c r="I8442" s="84"/>
      <c r="J8442" s="84"/>
      <c r="K8442" s="84"/>
      <c r="L8442" s="82"/>
    </row>
    <row r="8443" spans="2:12" x14ac:dyDescent="0.3">
      <c r="B8443" s="82"/>
      <c r="C8443" s="82"/>
      <c r="D8443" s="82"/>
      <c r="E8443" s="133"/>
      <c r="F8443" s="84"/>
      <c r="G8443" s="84"/>
      <c r="H8443" s="82"/>
      <c r="I8443" s="84"/>
      <c r="J8443" s="84"/>
      <c r="K8443" s="84"/>
      <c r="L8443" s="82"/>
    </row>
    <row r="8444" spans="2:12" x14ac:dyDescent="0.3">
      <c r="B8444" s="82"/>
      <c r="C8444" s="82"/>
      <c r="D8444" s="82"/>
      <c r="E8444" s="133"/>
      <c r="F8444" s="84"/>
      <c r="G8444" s="84"/>
      <c r="H8444" s="82"/>
      <c r="I8444" s="84"/>
      <c r="J8444" s="84"/>
      <c r="K8444" s="84"/>
      <c r="L8444" s="82"/>
    </row>
    <row r="8445" spans="2:12" x14ac:dyDescent="0.3">
      <c r="B8445" s="82"/>
      <c r="C8445" s="82"/>
      <c r="D8445" s="82"/>
      <c r="E8445" s="133"/>
      <c r="F8445" s="84"/>
      <c r="G8445" s="84"/>
      <c r="H8445" s="82"/>
      <c r="I8445" s="84"/>
      <c r="J8445" s="84"/>
      <c r="K8445" s="84"/>
      <c r="L8445" s="82"/>
    </row>
    <row r="8446" spans="2:12" x14ac:dyDescent="0.3">
      <c r="B8446" s="82"/>
      <c r="C8446" s="82"/>
      <c r="D8446" s="82"/>
      <c r="E8446" s="133"/>
      <c r="F8446" s="84"/>
      <c r="G8446" s="84"/>
      <c r="H8446" s="82"/>
      <c r="I8446" s="84"/>
      <c r="J8446" s="84"/>
      <c r="K8446" s="84"/>
      <c r="L8446" s="82"/>
    </row>
    <row r="8447" spans="2:12" x14ac:dyDescent="0.3">
      <c r="B8447" s="82"/>
      <c r="C8447" s="82"/>
      <c r="D8447" s="82"/>
      <c r="E8447" s="133"/>
      <c r="F8447" s="84"/>
      <c r="G8447" s="84"/>
      <c r="H8447" s="82"/>
      <c r="I8447" s="84"/>
      <c r="J8447" s="84"/>
      <c r="K8447" s="84"/>
      <c r="L8447" s="82"/>
    </row>
    <row r="8448" spans="2:12" x14ac:dyDescent="0.3">
      <c r="B8448" s="82"/>
      <c r="C8448" s="82"/>
      <c r="D8448" s="82"/>
      <c r="E8448" s="133"/>
      <c r="F8448" s="84"/>
      <c r="G8448" s="84"/>
      <c r="H8448" s="82"/>
      <c r="I8448" s="84"/>
      <c r="J8448" s="84"/>
      <c r="K8448" s="84"/>
      <c r="L8448" s="82"/>
    </row>
    <row r="8449" spans="2:12" x14ac:dyDescent="0.3">
      <c r="B8449" s="82"/>
      <c r="C8449" s="82"/>
      <c r="D8449" s="82"/>
      <c r="E8449" s="133"/>
      <c r="F8449" s="84"/>
      <c r="G8449" s="84"/>
      <c r="H8449" s="82"/>
      <c r="I8449" s="84"/>
      <c r="J8449" s="84"/>
      <c r="K8449" s="84"/>
      <c r="L8449" s="82"/>
    </row>
    <row r="8450" spans="2:12" x14ac:dyDescent="0.3">
      <c r="B8450" s="82"/>
      <c r="C8450" s="82"/>
      <c r="D8450" s="82"/>
      <c r="E8450" s="133"/>
      <c r="F8450" s="84"/>
      <c r="G8450" s="84"/>
      <c r="H8450" s="82"/>
      <c r="I8450" s="84"/>
      <c r="J8450" s="84"/>
      <c r="K8450" s="84"/>
      <c r="L8450" s="82"/>
    </row>
    <row r="8451" spans="2:12" x14ac:dyDescent="0.3">
      <c r="B8451" s="82"/>
      <c r="C8451" s="82"/>
      <c r="D8451" s="82"/>
      <c r="E8451" s="133"/>
      <c r="F8451" s="84"/>
      <c r="G8451" s="84"/>
      <c r="H8451" s="82"/>
      <c r="I8451" s="84"/>
      <c r="J8451" s="84"/>
      <c r="K8451" s="84"/>
      <c r="L8451" s="82"/>
    </row>
    <row r="8452" spans="2:12" x14ac:dyDescent="0.3">
      <c r="B8452" s="82"/>
      <c r="C8452" s="82"/>
      <c r="D8452" s="82"/>
      <c r="E8452" s="133"/>
      <c r="F8452" s="84"/>
      <c r="G8452" s="84"/>
      <c r="H8452" s="82"/>
      <c r="I8452" s="84"/>
      <c r="J8452" s="84"/>
      <c r="K8452" s="84"/>
      <c r="L8452" s="82"/>
    </row>
    <row r="8453" spans="2:12" x14ac:dyDescent="0.3">
      <c r="B8453" s="82"/>
      <c r="C8453" s="82"/>
      <c r="D8453" s="82"/>
      <c r="E8453" s="133"/>
      <c r="F8453" s="84"/>
      <c r="G8453" s="84"/>
      <c r="H8453" s="82"/>
      <c r="I8453" s="84"/>
      <c r="J8453" s="84"/>
      <c r="K8453" s="84"/>
      <c r="L8453" s="82"/>
    </row>
    <row r="8454" spans="2:12" x14ac:dyDescent="0.3">
      <c r="B8454" s="82"/>
      <c r="C8454" s="82"/>
      <c r="D8454" s="82"/>
      <c r="E8454" s="133"/>
      <c r="F8454" s="84"/>
      <c r="G8454" s="84"/>
      <c r="H8454" s="82"/>
      <c r="I8454" s="84"/>
      <c r="J8454" s="84"/>
      <c r="K8454" s="84"/>
      <c r="L8454" s="82"/>
    </row>
    <row r="8455" spans="2:12" x14ac:dyDescent="0.3">
      <c r="B8455" s="82"/>
      <c r="C8455" s="82"/>
      <c r="D8455" s="82"/>
      <c r="E8455" s="133"/>
      <c r="F8455" s="84"/>
      <c r="G8455" s="84"/>
      <c r="H8455" s="82"/>
      <c r="I8455" s="84"/>
      <c r="J8455" s="84"/>
      <c r="K8455" s="84"/>
      <c r="L8455" s="82"/>
    </row>
    <row r="8456" spans="2:12" x14ac:dyDescent="0.3">
      <c r="B8456" s="82"/>
      <c r="C8456" s="82"/>
      <c r="D8456" s="82"/>
      <c r="E8456" s="133"/>
      <c r="F8456" s="84"/>
      <c r="G8456" s="84"/>
      <c r="H8456" s="82"/>
      <c r="I8456" s="84"/>
      <c r="J8456" s="84"/>
      <c r="K8456" s="84"/>
      <c r="L8456" s="82"/>
    </row>
    <row r="8457" spans="2:12" x14ac:dyDescent="0.3">
      <c r="B8457" s="82"/>
      <c r="C8457" s="82"/>
      <c r="D8457" s="82"/>
      <c r="E8457" s="133"/>
      <c r="F8457" s="84"/>
      <c r="G8457" s="84"/>
      <c r="H8457" s="82"/>
      <c r="I8457" s="84"/>
      <c r="J8457" s="84"/>
      <c r="K8457" s="84"/>
      <c r="L8457" s="82"/>
    </row>
    <row r="8458" spans="2:12" x14ac:dyDescent="0.3">
      <c r="B8458" s="82"/>
      <c r="C8458" s="82"/>
      <c r="D8458" s="82"/>
      <c r="E8458" s="133"/>
      <c r="F8458" s="84"/>
      <c r="G8458" s="84"/>
      <c r="H8458" s="82"/>
      <c r="I8458" s="84"/>
      <c r="J8458" s="84"/>
      <c r="K8458" s="84"/>
      <c r="L8458" s="82"/>
    </row>
    <row r="8459" spans="2:12" x14ac:dyDescent="0.3">
      <c r="B8459" s="82"/>
      <c r="C8459" s="82"/>
      <c r="D8459" s="82"/>
      <c r="E8459" s="133"/>
      <c r="F8459" s="84"/>
      <c r="G8459" s="84"/>
      <c r="H8459" s="82"/>
      <c r="I8459" s="84"/>
      <c r="J8459" s="84"/>
      <c r="K8459" s="84"/>
      <c r="L8459" s="82"/>
    </row>
    <row r="8460" spans="2:12" x14ac:dyDescent="0.3">
      <c r="B8460" s="82"/>
      <c r="C8460" s="82"/>
      <c r="D8460" s="82"/>
      <c r="E8460" s="133"/>
      <c r="F8460" s="84"/>
      <c r="G8460" s="84"/>
      <c r="H8460" s="82"/>
      <c r="I8460" s="84"/>
      <c r="J8460" s="84"/>
      <c r="K8460" s="84"/>
      <c r="L8460" s="82"/>
    </row>
    <row r="8461" spans="2:12" x14ac:dyDescent="0.3">
      <c r="B8461" s="82"/>
      <c r="C8461" s="82"/>
      <c r="D8461" s="82"/>
      <c r="E8461" s="133"/>
      <c r="F8461" s="84"/>
      <c r="G8461" s="84"/>
      <c r="H8461" s="82"/>
      <c r="I8461" s="84"/>
      <c r="J8461" s="84"/>
      <c r="K8461" s="84"/>
      <c r="L8461" s="82"/>
    </row>
    <row r="8462" spans="2:12" x14ac:dyDescent="0.3">
      <c r="B8462" s="82"/>
      <c r="C8462" s="82"/>
      <c r="D8462" s="82"/>
      <c r="E8462" s="133"/>
      <c r="F8462" s="84"/>
      <c r="G8462" s="84"/>
      <c r="H8462" s="82"/>
      <c r="I8462" s="84"/>
      <c r="J8462" s="84"/>
      <c r="K8462" s="84"/>
      <c r="L8462" s="82"/>
    </row>
    <row r="8463" spans="2:12" x14ac:dyDescent="0.3">
      <c r="B8463" s="82"/>
      <c r="C8463" s="82"/>
      <c r="D8463" s="82"/>
      <c r="E8463" s="133"/>
      <c r="F8463" s="84"/>
      <c r="G8463" s="84"/>
      <c r="H8463" s="82"/>
      <c r="I8463" s="84"/>
      <c r="J8463" s="84"/>
      <c r="K8463" s="84"/>
      <c r="L8463" s="82"/>
    </row>
    <row r="8464" spans="2:12" x14ac:dyDescent="0.3">
      <c r="B8464" s="82"/>
      <c r="C8464" s="82"/>
      <c r="D8464" s="82"/>
      <c r="E8464" s="133"/>
      <c r="F8464" s="84"/>
      <c r="G8464" s="84"/>
      <c r="H8464" s="82"/>
      <c r="I8464" s="84"/>
      <c r="J8464" s="84"/>
      <c r="K8464" s="84"/>
      <c r="L8464" s="82"/>
    </row>
    <row r="8465" spans="2:12" x14ac:dyDescent="0.3">
      <c r="B8465" s="82"/>
      <c r="C8465" s="82"/>
      <c r="D8465" s="82"/>
      <c r="E8465" s="133"/>
      <c r="F8465" s="84"/>
      <c r="G8465" s="84"/>
      <c r="H8465" s="82"/>
      <c r="I8465" s="84"/>
      <c r="J8465" s="84"/>
      <c r="K8465" s="84"/>
      <c r="L8465" s="82"/>
    </row>
    <row r="8466" spans="2:12" x14ac:dyDescent="0.3">
      <c r="B8466" s="82"/>
      <c r="C8466" s="82"/>
      <c r="D8466" s="82"/>
      <c r="E8466" s="133"/>
      <c r="F8466" s="84"/>
      <c r="G8466" s="84"/>
      <c r="H8466" s="82"/>
      <c r="I8466" s="84"/>
      <c r="J8466" s="84"/>
      <c r="K8466" s="84"/>
      <c r="L8466" s="82"/>
    </row>
    <row r="8467" spans="2:12" x14ac:dyDescent="0.3">
      <c r="B8467" s="82"/>
      <c r="C8467" s="82"/>
      <c r="D8467" s="82"/>
      <c r="E8467" s="133"/>
      <c r="F8467" s="84"/>
      <c r="G8467" s="84"/>
      <c r="H8467" s="82"/>
      <c r="I8467" s="84"/>
      <c r="J8467" s="84"/>
      <c r="K8467" s="84"/>
      <c r="L8467" s="82"/>
    </row>
    <row r="8468" spans="2:12" x14ac:dyDescent="0.3">
      <c r="B8468" s="82"/>
      <c r="C8468" s="82"/>
      <c r="D8468" s="82"/>
      <c r="E8468" s="133"/>
      <c r="F8468" s="84"/>
      <c r="G8468" s="84"/>
      <c r="H8468" s="82"/>
      <c r="I8468" s="84"/>
      <c r="J8468" s="84"/>
      <c r="K8468" s="84"/>
      <c r="L8468" s="82"/>
    </row>
    <row r="8469" spans="2:12" x14ac:dyDescent="0.3">
      <c r="B8469" s="82"/>
      <c r="C8469" s="82"/>
      <c r="D8469" s="82"/>
      <c r="E8469" s="133"/>
      <c r="F8469" s="84"/>
      <c r="G8469" s="84"/>
      <c r="H8469" s="82"/>
      <c r="I8469" s="84"/>
      <c r="J8469" s="84"/>
      <c r="K8469" s="84"/>
      <c r="L8469" s="82"/>
    </row>
    <row r="8470" spans="2:12" x14ac:dyDescent="0.3">
      <c r="B8470" s="82"/>
      <c r="C8470" s="82"/>
      <c r="D8470" s="82"/>
      <c r="E8470" s="133"/>
      <c r="F8470" s="84"/>
      <c r="G8470" s="84"/>
      <c r="H8470" s="82"/>
      <c r="I8470" s="84"/>
      <c r="J8470" s="84"/>
      <c r="K8470" s="84"/>
      <c r="L8470" s="82"/>
    </row>
    <row r="8471" spans="2:12" x14ac:dyDescent="0.3">
      <c r="B8471" s="82"/>
      <c r="C8471" s="82"/>
      <c r="D8471" s="82"/>
      <c r="E8471" s="133"/>
      <c r="F8471" s="84"/>
      <c r="G8471" s="84"/>
      <c r="H8471" s="82"/>
      <c r="I8471" s="84"/>
      <c r="J8471" s="84"/>
      <c r="K8471" s="84"/>
      <c r="L8471" s="82"/>
    </row>
    <row r="8472" spans="2:12" x14ac:dyDescent="0.3">
      <c r="B8472" s="82"/>
      <c r="C8472" s="82"/>
      <c r="D8472" s="82"/>
      <c r="E8472" s="133"/>
      <c r="F8472" s="84"/>
      <c r="G8472" s="84"/>
      <c r="H8472" s="82"/>
      <c r="I8472" s="84"/>
      <c r="J8472" s="84"/>
      <c r="K8472" s="84"/>
      <c r="L8472" s="82"/>
    </row>
    <row r="8473" spans="2:12" x14ac:dyDescent="0.3">
      <c r="B8473" s="82"/>
      <c r="C8473" s="82"/>
      <c r="D8473" s="82"/>
      <c r="E8473" s="133"/>
      <c r="F8473" s="84"/>
      <c r="G8473" s="84"/>
      <c r="H8473" s="82"/>
      <c r="I8473" s="84"/>
      <c r="J8473" s="84"/>
      <c r="K8473" s="84"/>
      <c r="L8473" s="82"/>
    </row>
    <row r="8474" spans="2:12" x14ac:dyDescent="0.3">
      <c r="B8474" s="82"/>
      <c r="C8474" s="82"/>
      <c r="D8474" s="82"/>
      <c r="E8474" s="133"/>
      <c r="F8474" s="84"/>
      <c r="G8474" s="84"/>
      <c r="H8474" s="82"/>
      <c r="I8474" s="84"/>
      <c r="J8474" s="84"/>
      <c r="K8474" s="84"/>
      <c r="L8474" s="82"/>
    </row>
    <row r="8475" spans="2:12" x14ac:dyDescent="0.3">
      <c r="B8475" s="82"/>
      <c r="C8475" s="82"/>
      <c r="D8475" s="82"/>
      <c r="E8475" s="133"/>
      <c r="F8475" s="84"/>
      <c r="G8475" s="84"/>
      <c r="H8475" s="82"/>
      <c r="I8475" s="84"/>
      <c r="J8475" s="84"/>
      <c r="K8475" s="84"/>
      <c r="L8475" s="82"/>
    </row>
    <row r="8476" spans="2:12" x14ac:dyDescent="0.3">
      <c r="B8476" s="82"/>
      <c r="C8476" s="82"/>
      <c r="D8476" s="82"/>
      <c r="E8476" s="133"/>
      <c r="F8476" s="84"/>
      <c r="G8476" s="84"/>
      <c r="H8476" s="82"/>
      <c r="I8476" s="84"/>
      <c r="J8476" s="84"/>
      <c r="K8476" s="84"/>
      <c r="L8476" s="82"/>
    </row>
    <row r="8477" spans="2:12" x14ac:dyDescent="0.3">
      <c r="B8477" s="82"/>
      <c r="C8477" s="82"/>
      <c r="D8477" s="82"/>
      <c r="E8477" s="133"/>
      <c r="F8477" s="84"/>
      <c r="G8477" s="84"/>
      <c r="H8477" s="82"/>
      <c r="I8477" s="84"/>
      <c r="J8477" s="84"/>
      <c r="K8477" s="84"/>
      <c r="L8477" s="82"/>
    </row>
    <row r="8478" spans="2:12" x14ac:dyDescent="0.3">
      <c r="B8478" s="82"/>
      <c r="C8478" s="82"/>
      <c r="D8478" s="82"/>
      <c r="E8478" s="133"/>
      <c r="F8478" s="84"/>
      <c r="G8478" s="84"/>
      <c r="H8478" s="82"/>
      <c r="I8478" s="84"/>
      <c r="J8478" s="84"/>
      <c r="K8478" s="84"/>
      <c r="L8478" s="82"/>
    </row>
    <row r="8479" spans="2:12" x14ac:dyDescent="0.3">
      <c r="B8479" s="82"/>
      <c r="C8479" s="82"/>
      <c r="D8479" s="82"/>
      <c r="E8479" s="133"/>
      <c r="F8479" s="84"/>
      <c r="G8479" s="84"/>
      <c r="H8479" s="82"/>
      <c r="I8479" s="84"/>
      <c r="J8479" s="84"/>
      <c r="K8479" s="84"/>
      <c r="L8479" s="82"/>
    </row>
    <row r="8480" spans="2:12" x14ac:dyDescent="0.3">
      <c r="B8480" s="82"/>
      <c r="C8480" s="82"/>
      <c r="D8480" s="82"/>
      <c r="E8480" s="133"/>
      <c r="F8480" s="84"/>
      <c r="G8480" s="84"/>
      <c r="H8480" s="82"/>
      <c r="I8480" s="84"/>
      <c r="J8480" s="84"/>
      <c r="K8480" s="84"/>
      <c r="L8480" s="82"/>
    </row>
    <row r="8481" spans="2:12" x14ac:dyDescent="0.3">
      <c r="B8481" s="82"/>
      <c r="C8481" s="82"/>
      <c r="D8481" s="82"/>
      <c r="E8481" s="133"/>
      <c r="F8481" s="84"/>
      <c r="G8481" s="84"/>
      <c r="H8481" s="82"/>
      <c r="I8481" s="84"/>
      <c r="J8481" s="84"/>
      <c r="K8481" s="84"/>
      <c r="L8481" s="82"/>
    </row>
    <row r="8482" spans="2:12" x14ac:dyDescent="0.3">
      <c r="B8482" s="82"/>
      <c r="C8482" s="82"/>
      <c r="D8482" s="82"/>
      <c r="E8482" s="133"/>
      <c r="F8482" s="84"/>
      <c r="G8482" s="84"/>
      <c r="H8482" s="82"/>
      <c r="I8482" s="84"/>
      <c r="J8482" s="84"/>
      <c r="K8482" s="84"/>
      <c r="L8482" s="82"/>
    </row>
    <row r="8483" spans="2:12" x14ac:dyDescent="0.3">
      <c r="B8483" s="82"/>
      <c r="C8483" s="82"/>
      <c r="D8483" s="82"/>
      <c r="E8483" s="133"/>
      <c r="F8483" s="84"/>
      <c r="G8483" s="84"/>
      <c r="H8483" s="82"/>
      <c r="I8483" s="84"/>
      <c r="J8483" s="84"/>
      <c r="K8483" s="84"/>
      <c r="L8483" s="82"/>
    </row>
    <row r="8484" spans="2:12" x14ac:dyDescent="0.3">
      <c r="B8484" s="82"/>
      <c r="C8484" s="82"/>
      <c r="D8484" s="82"/>
      <c r="E8484" s="133"/>
      <c r="F8484" s="84"/>
      <c r="G8484" s="84"/>
      <c r="H8484" s="82"/>
      <c r="I8484" s="84"/>
      <c r="J8484" s="84"/>
      <c r="K8484" s="84"/>
      <c r="L8484" s="82"/>
    </row>
    <row r="8485" spans="2:12" x14ac:dyDescent="0.3">
      <c r="B8485" s="82"/>
      <c r="C8485" s="82"/>
      <c r="D8485" s="82"/>
      <c r="E8485" s="133"/>
      <c r="F8485" s="84"/>
      <c r="G8485" s="84"/>
      <c r="H8485" s="82"/>
      <c r="I8485" s="84"/>
      <c r="J8485" s="84"/>
      <c r="K8485" s="84"/>
      <c r="L8485" s="82"/>
    </row>
    <row r="8486" spans="2:12" x14ac:dyDescent="0.3">
      <c r="B8486" s="82"/>
      <c r="C8486" s="82"/>
      <c r="D8486" s="82"/>
      <c r="E8486" s="133"/>
      <c r="F8486" s="84"/>
      <c r="G8486" s="84"/>
      <c r="H8486" s="82"/>
      <c r="I8486" s="84"/>
      <c r="J8486" s="84"/>
      <c r="K8486" s="84"/>
      <c r="L8486" s="82"/>
    </row>
    <row r="8487" spans="2:12" x14ac:dyDescent="0.3">
      <c r="B8487" s="82"/>
      <c r="C8487" s="82"/>
      <c r="D8487" s="82"/>
      <c r="E8487" s="133"/>
      <c r="F8487" s="84"/>
      <c r="G8487" s="84"/>
      <c r="H8487" s="82"/>
      <c r="I8487" s="84"/>
      <c r="J8487" s="84"/>
      <c r="K8487" s="84"/>
      <c r="L8487" s="82"/>
    </row>
    <row r="8488" spans="2:12" x14ac:dyDescent="0.3">
      <c r="B8488" s="82"/>
      <c r="C8488" s="82"/>
      <c r="D8488" s="82"/>
      <c r="E8488" s="133"/>
      <c r="F8488" s="84"/>
      <c r="G8488" s="84"/>
      <c r="H8488" s="82"/>
      <c r="I8488" s="84"/>
      <c r="J8488" s="84"/>
      <c r="K8488" s="84"/>
      <c r="L8488" s="82"/>
    </row>
    <row r="8489" spans="2:12" x14ac:dyDescent="0.3">
      <c r="B8489" s="82"/>
      <c r="C8489" s="82"/>
      <c r="D8489" s="82"/>
      <c r="E8489" s="133"/>
      <c r="F8489" s="84"/>
      <c r="G8489" s="84"/>
      <c r="H8489" s="82"/>
      <c r="I8489" s="84"/>
      <c r="J8489" s="84"/>
      <c r="K8489" s="84"/>
      <c r="L8489" s="82"/>
    </row>
    <row r="8490" spans="2:12" x14ac:dyDescent="0.3">
      <c r="B8490" s="82"/>
      <c r="C8490" s="82"/>
      <c r="D8490" s="82"/>
      <c r="E8490" s="133"/>
      <c r="F8490" s="84"/>
      <c r="G8490" s="84"/>
      <c r="H8490" s="82"/>
      <c r="I8490" s="84"/>
      <c r="J8490" s="84"/>
      <c r="K8490" s="84"/>
      <c r="L8490" s="82"/>
    </row>
    <row r="8491" spans="2:12" x14ac:dyDescent="0.3">
      <c r="B8491" s="82"/>
      <c r="C8491" s="82"/>
      <c r="D8491" s="82"/>
      <c r="E8491" s="133"/>
      <c r="F8491" s="84"/>
      <c r="G8491" s="84"/>
      <c r="H8491" s="82"/>
      <c r="I8491" s="84"/>
      <c r="J8491" s="84"/>
      <c r="K8491" s="84"/>
      <c r="L8491" s="82"/>
    </row>
    <row r="8492" spans="2:12" x14ac:dyDescent="0.3">
      <c r="B8492" s="82"/>
      <c r="C8492" s="82"/>
      <c r="D8492" s="82"/>
      <c r="E8492" s="133"/>
      <c r="F8492" s="84"/>
      <c r="G8492" s="84"/>
      <c r="H8492" s="82"/>
      <c r="I8492" s="84"/>
      <c r="J8492" s="84"/>
      <c r="K8492" s="84"/>
      <c r="L8492" s="82"/>
    </row>
    <row r="8493" spans="2:12" x14ac:dyDescent="0.3">
      <c r="B8493" s="82"/>
      <c r="C8493" s="82"/>
      <c r="D8493" s="82"/>
      <c r="E8493" s="133"/>
      <c r="F8493" s="84"/>
      <c r="G8493" s="84"/>
      <c r="H8493" s="82"/>
      <c r="I8493" s="84"/>
      <c r="J8493" s="84"/>
      <c r="K8493" s="84"/>
      <c r="L8493" s="82"/>
    </row>
    <row r="8494" spans="2:12" x14ac:dyDescent="0.3">
      <c r="B8494" s="82"/>
      <c r="C8494" s="82"/>
      <c r="D8494" s="82"/>
      <c r="E8494" s="133"/>
      <c r="F8494" s="84"/>
      <c r="G8494" s="84"/>
      <c r="H8494" s="82"/>
      <c r="I8494" s="84"/>
      <c r="J8494" s="84"/>
      <c r="K8494" s="84"/>
      <c r="L8494" s="82"/>
    </row>
    <row r="8495" spans="2:12" x14ac:dyDescent="0.3">
      <c r="B8495" s="82"/>
      <c r="C8495" s="82"/>
      <c r="D8495" s="82"/>
      <c r="E8495" s="133"/>
      <c r="F8495" s="84"/>
      <c r="G8495" s="84"/>
      <c r="H8495" s="82"/>
      <c r="I8495" s="84"/>
      <c r="J8495" s="84"/>
      <c r="K8495" s="84"/>
      <c r="L8495" s="82"/>
    </row>
    <row r="8496" spans="2:12" x14ac:dyDescent="0.3">
      <c r="B8496" s="82"/>
      <c r="C8496" s="82"/>
      <c r="D8496" s="82"/>
      <c r="E8496" s="133"/>
      <c r="F8496" s="84"/>
      <c r="G8496" s="84"/>
      <c r="H8496" s="82"/>
      <c r="I8496" s="84"/>
      <c r="J8496" s="84"/>
      <c r="K8496" s="84"/>
      <c r="L8496" s="82"/>
    </row>
    <row r="8497" spans="2:12" x14ac:dyDescent="0.3">
      <c r="B8497" s="82"/>
      <c r="C8497" s="82"/>
      <c r="D8497" s="82"/>
      <c r="E8497" s="133"/>
      <c r="F8497" s="84"/>
      <c r="G8497" s="84"/>
      <c r="H8497" s="82"/>
      <c r="I8497" s="84"/>
      <c r="J8497" s="84"/>
      <c r="K8497" s="84"/>
      <c r="L8497" s="82"/>
    </row>
    <row r="8498" spans="2:12" x14ac:dyDescent="0.3">
      <c r="B8498" s="82"/>
      <c r="C8498" s="82"/>
      <c r="D8498" s="82"/>
      <c r="E8498" s="133"/>
      <c r="F8498" s="84"/>
      <c r="G8498" s="84"/>
      <c r="H8498" s="82"/>
      <c r="I8498" s="84"/>
      <c r="J8498" s="84"/>
      <c r="K8498" s="84"/>
      <c r="L8498" s="82"/>
    </row>
    <row r="8499" spans="2:12" x14ac:dyDescent="0.3">
      <c r="B8499" s="82"/>
      <c r="C8499" s="82"/>
      <c r="D8499" s="82"/>
      <c r="E8499" s="133"/>
      <c r="F8499" s="84"/>
      <c r="G8499" s="84"/>
      <c r="H8499" s="82"/>
      <c r="I8499" s="84"/>
      <c r="J8499" s="84"/>
      <c r="K8499" s="84"/>
      <c r="L8499" s="82"/>
    </row>
    <row r="8500" spans="2:12" x14ac:dyDescent="0.3">
      <c r="B8500" s="82"/>
      <c r="C8500" s="82"/>
      <c r="D8500" s="82"/>
      <c r="E8500" s="133"/>
      <c r="F8500" s="84"/>
      <c r="G8500" s="84"/>
      <c r="H8500" s="82"/>
      <c r="I8500" s="84"/>
      <c r="J8500" s="84"/>
      <c r="K8500" s="84"/>
      <c r="L8500" s="82"/>
    </row>
    <row r="8501" spans="2:12" x14ac:dyDescent="0.3">
      <c r="B8501" s="82"/>
      <c r="C8501" s="82"/>
      <c r="D8501" s="82"/>
      <c r="E8501" s="133"/>
      <c r="F8501" s="84"/>
      <c r="G8501" s="84"/>
      <c r="H8501" s="82"/>
      <c r="I8501" s="84"/>
      <c r="J8501" s="84"/>
      <c r="K8501" s="84"/>
      <c r="L8501" s="82"/>
    </row>
    <row r="8502" spans="2:12" x14ac:dyDescent="0.3">
      <c r="B8502" s="82"/>
      <c r="C8502" s="82"/>
      <c r="D8502" s="82"/>
      <c r="E8502" s="133"/>
      <c r="F8502" s="84"/>
      <c r="G8502" s="84"/>
      <c r="H8502" s="82"/>
      <c r="I8502" s="84"/>
      <c r="J8502" s="84"/>
      <c r="K8502" s="84"/>
      <c r="L8502" s="82"/>
    </row>
    <row r="8503" spans="2:12" x14ac:dyDescent="0.3">
      <c r="B8503" s="82"/>
      <c r="C8503" s="82"/>
      <c r="D8503" s="82"/>
      <c r="E8503" s="133"/>
      <c r="F8503" s="84"/>
      <c r="G8503" s="84"/>
      <c r="H8503" s="82"/>
      <c r="I8503" s="84"/>
      <c r="J8503" s="84"/>
      <c r="K8503" s="84"/>
      <c r="L8503" s="82"/>
    </row>
    <row r="8504" spans="2:12" x14ac:dyDescent="0.3">
      <c r="B8504" s="82"/>
      <c r="C8504" s="82"/>
      <c r="D8504" s="82"/>
      <c r="E8504" s="133"/>
      <c r="F8504" s="84"/>
      <c r="G8504" s="84"/>
      <c r="H8504" s="82"/>
      <c r="I8504" s="84"/>
      <c r="J8504" s="84"/>
      <c r="K8504" s="84"/>
      <c r="L8504" s="82"/>
    </row>
    <row r="8505" spans="2:12" x14ac:dyDescent="0.3">
      <c r="B8505" s="82"/>
      <c r="C8505" s="82"/>
      <c r="D8505" s="82"/>
      <c r="E8505" s="133"/>
      <c r="F8505" s="84"/>
      <c r="G8505" s="84"/>
      <c r="H8505" s="82"/>
      <c r="I8505" s="84"/>
      <c r="J8505" s="84"/>
      <c r="K8505" s="84"/>
      <c r="L8505" s="82"/>
    </row>
    <row r="8506" spans="2:12" x14ac:dyDescent="0.3">
      <c r="B8506" s="82"/>
      <c r="C8506" s="82"/>
      <c r="D8506" s="82"/>
      <c r="E8506" s="133"/>
      <c r="F8506" s="84"/>
      <c r="G8506" s="84"/>
      <c r="H8506" s="82"/>
      <c r="I8506" s="84"/>
      <c r="J8506" s="84"/>
      <c r="K8506" s="84"/>
      <c r="L8506" s="82"/>
    </row>
    <row r="8507" spans="2:12" x14ac:dyDescent="0.3">
      <c r="B8507" s="82"/>
      <c r="C8507" s="82"/>
      <c r="D8507" s="82"/>
      <c r="E8507" s="133"/>
      <c r="F8507" s="84"/>
      <c r="G8507" s="84"/>
      <c r="H8507" s="82"/>
      <c r="I8507" s="84"/>
      <c r="J8507" s="84"/>
      <c r="K8507" s="84"/>
      <c r="L8507" s="82"/>
    </row>
    <row r="8508" spans="2:12" x14ac:dyDescent="0.3">
      <c r="B8508" s="82"/>
      <c r="C8508" s="82"/>
      <c r="D8508" s="82"/>
      <c r="E8508" s="133"/>
      <c r="F8508" s="84"/>
      <c r="G8508" s="84"/>
      <c r="H8508" s="82"/>
      <c r="I8508" s="84"/>
      <c r="J8508" s="84"/>
      <c r="K8508" s="84"/>
      <c r="L8508" s="82"/>
    </row>
    <row r="8509" spans="2:12" x14ac:dyDescent="0.3">
      <c r="B8509" s="82"/>
      <c r="C8509" s="82"/>
      <c r="D8509" s="82"/>
      <c r="E8509" s="133"/>
      <c r="F8509" s="84"/>
      <c r="G8509" s="84"/>
      <c r="H8509" s="82"/>
      <c r="I8509" s="84"/>
      <c r="J8509" s="84"/>
      <c r="K8509" s="84"/>
      <c r="L8509" s="82"/>
    </row>
    <row r="8510" spans="2:12" x14ac:dyDescent="0.3">
      <c r="B8510" s="82"/>
      <c r="C8510" s="82"/>
      <c r="D8510" s="82"/>
      <c r="E8510" s="133"/>
      <c r="F8510" s="84"/>
      <c r="G8510" s="84"/>
      <c r="H8510" s="82"/>
      <c r="I8510" s="84"/>
      <c r="J8510" s="84"/>
      <c r="K8510" s="84"/>
      <c r="L8510" s="82"/>
    </row>
    <row r="8511" spans="2:12" x14ac:dyDescent="0.3">
      <c r="B8511" s="82"/>
      <c r="C8511" s="82"/>
      <c r="D8511" s="82"/>
      <c r="E8511" s="133"/>
      <c r="F8511" s="84"/>
      <c r="G8511" s="84"/>
      <c r="H8511" s="82"/>
      <c r="I8511" s="84"/>
      <c r="J8511" s="84"/>
      <c r="K8511" s="84"/>
      <c r="L8511" s="82"/>
    </row>
    <row r="8512" spans="2:12" x14ac:dyDescent="0.3">
      <c r="B8512" s="82"/>
      <c r="C8512" s="82"/>
      <c r="D8512" s="82"/>
      <c r="E8512" s="133"/>
      <c r="F8512" s="84"/>
      <c r="G8512" s="84"/>
      <c r="H8512" s="82"/>
      <c r="I8512" s="84"/>
      <c r="J8512" s="84"/>
      <c r="K8512" s="84"/>
      <c r="L8512" s="82"/>
    </row>
    <row r="8513" spans="2:12" x14ac:dyDescent="0.3">
      <c r="B8513" s="82"/>
      <c r="C8513" s="82"/>
      <c r="D8513" s="82"/>
      <c r="E8513" s="133"/>
      <c r="F8513" s="84"/>
      <c r="G8513" s="84"/>
      <c r="H8513" s="82"/>
      <c r="I8513" s="84"/>
      <c r="J8513" s="84"/>
      <c r="K8513" s="84"/>
      <c r="L8513" s="82"/>
    </row>
    <row r="8514" spans="2:12" x14ac:dyDescent="0.3">
      <c r="B8514" s="82"/>
      <c r="C8514" s="82"/>
      <c r="D8514" s="82"/>
      <c r="E8514" s="133"/>
      <c r="F8514" s="84"/>
      <c r="G8514" s="84"/>
      <c r="H8514" s="82"/>
      <c r="I8514" s="84"/>
      <c r="J8514" s="84"/>
      <c r="K8514" s="84"/>
      <c r="L8514" s="82"/>
    </row>
    <row r="8515" spans="2:12" x14ac:dyDescent="0.3">
      <c r="B8515" s="82"/>
      <c r="C8515" s="82"/>
      <c r="D8515" s="82"/>
      <c r="E8515" s="133"/>
      <c r="F8515" s="84"/>
      <c r="G8515" s="84"/>
      <c r="H8515" s="82"/>
      <c r="I8515" s="84"/>
      <c r="J8515" s="84"/>
      <c r="K8515" s="84"/>
      <c r="L8515" s="82"/>
    </row>
    <row r="8516" spans="2:12" x14ac:dyDescent="0.3">
      <c r="B8516" s="82"/>
      <c r="C8516" s="82"/>
      <c r="D8516" s="82"/>
      <c r="E8516" s="133"/>
      <c r="F8516" s="84"/>
      <c r="G8516" s="84"/>
      <c r="H8516" s="82"/>
      <c r="I8516" s="84"/>
      <c r="J8516" s="84"/>
      <c r="K8516" s="84"/>
      <c r="L8516" s="82"/>
    </row>
    <row r="8517" spans="2:12" x14ac:dyDescent="0.3">
      <c r="B8517" s="82"/>
      <c r="C8517" s="82"/>
      <c r="D8517" s="82"/>
      <c r="E8517" s="133"/>
      <c r="F8517" s="84"/>
      <c r="G8517" s="84"/>
      <c r="H8517" s="82"/>
      <c r="I8517" s="84"/>
      <c r="J8517" s="84"/>
      <c r="K8517" s="84"/>
      <c r="L8517" s="82"/>
    </row>
    <row r="8518" spans="2:12" x14ac:dyDescent="0.3">
      <c r="B8518" s="82"/>
      <c r="C8518" s="82"/>
      <c r="D8518" s="82"/>
      <c r="E8518" s="133"/>
      <c r="F8518" s="84"/>
      <c r="G8518" s="84"/>
      <c r="H8518" s="82"/>
      <c r="I8518" s="84"/>
      <c r="J8518" s="84"/>
      <c r="K8518" s="84"/>
      <c r="L8518" s="82"/>
    </row>
    <row r="8519" spans="2:12" x14ac:dyDescent="0.3">
      <c r="B8519" s="82"/>
      <c r="C8519" s="82"/>
      <c r="D8519" s="82"/>
      <c r="E8519" s="133"/>
      <c r="F8519" s="84"/>
      <c r="G8519" s="84"/>
      <c r="H8519" s="82"/>
      <c r="I8519" s="84"/>
      <c r="J8519" s="84"/>
      <c r="K8519" s="84"/>
      <c r="L8519" s="82"/>
    </row>
    <row r="8520" spans="2:12" x14ac:dyDescent="0.3">
      <c r="B8520" s="82"/>
      <c r="C8520" s="82"/>
      <c r="D8520" s="82"/>
      <c r="E8520" s="133"/>
      <c r="F8520" s="84"/>
      <c r="G8520" s="84"/>
      <c r="H8520" s="82"/>
      <c r="I8520" s="84"/>
      <c r="J8520" s="84"/>
      <c r="K8520" s="84"/>
      <c r="L8520" s="82"/>
    </row>
    <row r="8521" spans="2:12" x14ac:dyDescent="0.3">
      <c r="B8521" s="82"/>
      <c r="C8521" s="82"/>
      <c r="D8521" s="82"/>
      <c r="E8521" s="133"/>
      <c r="F8521" s="84"/>
      <c r="G8521" s="84"/>
      <c r="H8521" s="82"/>
      <c r="I8521" s="84"/>
      <c r="J8521" s="84"/>
      <c r="K8521" s="84"/>
      <c r="L8521" s="82"/>
    </row>
    <row r="8522" spans="2:12" x14ac:dyDescent="0.3">
      <c r="B8522" s="82"/>
      <c r="C8522" s="82"/>
      <c r="D8522" s="82"/>
      <c r="E8522" s="133"/>
      <c r="F8522" s="84"/>
      <c r="G8522" s="84"/>
      <c r="H8522" s="82"/>
      <c r="I8522" s="84"/>
      <c r="J8522" s="84"/>
      <c r="K8522" s="84"/>
      <c r="L8522" s="82"/>
    </row>
    <row r="8523" spans="2:12" x14ac:dyDescent="0.3">
      <c r="B8523" s="82"/>
      <c r="C8523" s="82"/>
      <c r="D8523" s="82"/>
      <c r="E8523" s="133"/>
      <c r="F8523" s="84"/>
      <c r="G8523" s="84"/>
      <c r="H8523" s="82"/>
      <c r="I8523" s="84"/>
      <c r="J8523" s="84"/>
      <c r="K8523" s="84"/>
      <c r="L8523" s="82"/>
    </row>
    <row r="8524" spans="2:12" x14ac:dyDescent="0.3">
      <c r="B8524" s="82"/>
      <c r="C8524" s="82"/>
      <c r="D8524" s="82"/>
      <c r="E8524" s="133"/>
      <c r="F8524" s="84"/>
      <c r="G8524" s="84"/>
      <c r="H8524" s="82"/>
      <c r="I8524" s="84"/>
      <c r="J8524" s="84"/>
      <c r="K8524" s="84"/>
      <c r="L8524" s="82"/>
    </row>
    <row r="8525" spans="2:12" x14ac:dyDescent="0.3">
      <c r="B8525" s="82"/>
      <c r="C8525" s="82"/>
      <c r="D8525" s="82"/>
      <c r="E8525" s="133"/>
      <c r="F8525" s="84"/>
      <c r="G8525" s="84"/>
      <c r="H8525" s="82"/>
      <c r="I8525" s="84"/>
      <c r="J8525" s="84"/>
      <c r="K8525" s="84"/>
      <c r="L8525" s="82"/>
    </row>
    <row r="8526" spans="2:12" x14ac:dyDescent="0.3">
      <c r="B8526" s="82"/>
      <c r="C8526" s="82"/>
      <c r="D8526" s="82"/>
      <c r="E8526" s="133"/>
      <c r="F8526" s="84"/>
      <c r="G8526" s="84"/>
      <c r="H8526" s="82"/>
      <c r="I8526" s="84"/>
      <c r="J8526" s="84"/>
      <c r="K8526" s="84"/>
      <c r="L8526" s="82"/>
    </row>
    <row r="8527" spans="2:12" x14ac:dyDescent="0.3">
      <c r="B8527" s="82"/>
      <c r="C8527" s="82"/>
      <c r="D8527" s="82"/>
      <c r="E8527" s="133"/>
      <c r="F8527" s="84"/>
      <c r="G8527" s="84"/>
      <c r="H8527" s="82"/>
      <c r="I8527" s="84"/>
      <c r="J8527" s="84"/>
      <c r="K8527" s="84"/>
      <c r="L8527" s="82"/>
    </row>
    <row r="8528" spans="2:12" x14ac:dyDescent="0.3">
      <c r="B8528" s="82"/>
      <c r="C8528" s="82"/>
      <c r="D8528" s="82"/>
      <c r="E8528" s="133"/>
      <c r="F8528" s="84"/>
      <c r="G8528" s="84"/>
      <c r="H8528" s="82"/>
      <c r="I8528" s="84"/>
      <c r="J8528" s="84"/>
      <c r="K8528" s="84"/>
      <c r="L8528" s="82"/>
    </row>
    <row r="8529" spans="2:12" x14ac:dyDescent="0.3">
      <c r="B8529" s="82"/>
      <c r="C8529" s="82"/>
      <c r="D8529" s="82"/>
      <c r="E8529" s="133"/>
      <c r="F8529" s="84"/>
      <c r="G8529" s="84"/>
      <c r="H8529" s="82"/>
      <c r="I8529" s="84"/>
      <c r="J8529" s="84"/>
      <c r="K8529" s="84"/>
      <c r="L8529" s="82"/>
    </row>
    <row r="8530" spans="2:12" x14ac:dyDescent="0.3">
      <c r="B8530" s="82"/>
      <c r="C8530" s="82"/>
      <c r="D8530" s="82"/>
      <c r="E8530" s="133"/>
      <c r="F8530" s="84"/>
      <c r="G8530" s="84"/>
      <c r="H8530" s="82"/>
      <c r="I8530" s="84"/>
      <c r="J8530" s="84"/>
      <c r="K8530" s="84"/>
      <c r="L8530" s="82"/>
    </row>
    <row r="8531" spans="2:12" x14ac:dyDescent="0.3">
      <c r="B8531" s="82"/>
      <c r="C8531" s="82"/>
      <c r="D8531" s="82"/>
      <c r="E8531" s="133"/>
      <c r="F8531" s="84"/>
      <c r="G8531" s="84"/>
      <c r="H8531" s="82"/>
      <c r="I8531" s="84"/>
      <c r="J8531" s="84"/>
      <c r="K8531" s="84"/>
      <c r="L8531" s="82"/>
    </row>
    <row r="8532" spans="2:12" x14ac:dyDescent="0.3">
      <c r="B8532" s="82"/>
      <c r="C8532" s="82"/>
      <c r="D8532" s="82"/>
      <c r="E8532" s="133"/>
      <c r="F8532" s="84"/>
      <c r="G8532" s="84"/>
      <c r="H8532" s="82"/>
      <c r="I8532" s="84"/>
      <c r="J8532" s="84"/>
      <c r="K8532" s="84"/>
      <c r="L8532" s="82"/>
    </row>
    <row r="8533" spans="2:12" x14ac:dyDescent="0.3">
      <c r="B8533" s="82"/>
      <c r="C8533" s="82"/>
      <c r="D8533" s="82"/>
      <c r="E8533" s="133"/>
      <c r="F8533" s="84"/>
      <c r="G8533" s="84"/>
      <c r="H8533" s="82"/>
      <c r="I8533" s="84"/>
      <c r="J8533" s="84"/>
      <c r="K8533" s="84"/>
      <c r="L8533" s="82"/>
    </row>
    <row r="8534" spans="2:12" x14ac:dyDescent="0.3">
      <c r="B8534" s="82"/>
      <c r="C8534" s="82"/>
      <c r="D8534" s="82"/>
      <c r="E8534" s="133"/>
      <c r="F8534" s="84"/>
      <c r="G8534" s="84"/>
      <c r="H8534" s="82"/>
      <c r="I8534" s="84"/>
      <c r="J8534" s="84"/>
      <c r="K8534" s="84"/>
      <c r="L8534" s="82"/>
    </row>
    <row r="8535" spans="2:12" x14ac:dyDescent="0.3">
      <c r="B8535" s="82"/>
      <c r="C8535" s="82"/>
      <c r="D8535" s="82"/>
      <c r="E8535" s="133"/>
      <c r="F8535" s="84"/>
      <c r="G8535" s="84"/>
      <c r="H8535" s="82"/>
      <c r="I8535" s="84"/>
      <c r="J8535" s="84"/>
      <c r="K8535" s="84"/>
      <c r="L8535" s="82"/>
    </row>
    <row r="8536" spans="2:12" x14ac:dyDescent="0.3">
      <c r="B8536" s="82"/>
      <c r="C8536" s="82"/>
      <c r="D8536" s="82"/>
      <c r="E8536" s="133"/>
      <c r="F8536" s="84"/>
      <c r="G8536" s="84"/>
      <c r="H8536" s="82"/>
      <c r="I8536" s="84"/>
      <c r="J8536" s="84"/>
      <c r="K8536" s="84"/>
      <c r="L8536" s="82"/>
    </row>
    <row r="8537" spans="2:12" x14ac:dyDescent="0.3">
      <c r="B8537" s="82"/>
      <c r="C8537" s="82"/>
      <c r="D8537" s="82"/>
      <c r="E8537" s="133"/>
      <c r="F8537" s="84"/>
      <c r="G8537" s="84"/>
      <c r="H8537" s="82"/>
      <c r="I8537" s="84"/>
      <c r="J8537" s="84"/>
      <c r="K8537" s="84"/>
      <c r="L8537" s="82"/>
    </row>
    <row r="8538" spans="2:12" x14ac:dyDescent="0.3">
      <c r="B8538" s="82"/>
      <c r="C8538" s="82"/>
      <c r="D8538" s="82"/>
      <c r="E8538" s="133"/>
      <c r="F8538" s="84"/>
      <c r="G8538" s="84"/>
      <c r="H8538" s="82"/>
      <c r="I8538" s="84"/>
      <c r="J8538" s="84"/>
      <c r="K8538" s="84"/>
      <c r="L8538" s="82"/>
    </row>
    <row r="8539" spans="2:12" x14ac:dyDescent="0.3">
      <c r="B8539" s="82"/>
      <c r="C8539" s="82"/>
      <c r="D8539" s="82"/>
      <c r="E8539" s="133"/>
      <c r="F8539" s="84"/>
      <c r="G8539" s="84"/>
      <c r="H8539" s="82"/>
      <c r="I8539" s="84"/>
      <c r="J8539" s="84"/>
      <c r="K8539" s="84"/>
      <c r="L8539" s="82"/>
    </row>
    <row r="8540" spans="2:12" x14ac:dyDescent="0.3">
      <c r="B8540" s="82"/>
      <c r="C8540" s="82"/>
      <c r="D8540" s="82"/>
      <c r="E8540" s="133"/>
      <c r="F8540" s="84"/>
      <c r="G8540" s="84"/>
      <c r="H8540" s="82"/>
      <c r="I8540" s="84"/>
      <c r="J8540" s="84"/>
      <c r="K8540" s="84"/>
      <c r="L8540" s="82"/>
    </row>
    <row r="8541" spans="2:12" x14ac:dyDescent="0.3">
      <c r="B8541" s="82"/>
      <c r="C8541" s="82"/>
      <c r="D8541" s="82"/>
      <c r="E8541" s="133"/>
      <c r="F8541" s="84"/>
      <c r="G8541" s="84"/>
      <c r="H8541" s="82"/>
      <c r="I8541" s="84"/>
      <c r="J8541" s="84"/>
      <c r="K8541" s="84"/>
      <c r="L8541" s="82"/>
    </row>
    <row r="8542" spans="2:12" x14ac:dyDescent="0.3">
      <c r="B8542" s="82"/>
      <c r="C8542" s="82"/>
      <c r="D8542" s="82"/>
      <c r="E8542" s="133"/>
      <c r="F8542" s="84"/>
      <c r="G8542" s="84"/>
      <c r="H8542" s="82"/>
      <c r="I8542" s="84"/>
      <c r="J8542" s="84"/>
      <c r="K8542" s="84"/>
      <c r="L8542" s="82"/>
    </row>
    <row r="8543" spans="2:12" x14ac:dyDescent="0.3">
      <c r="B8543" s="82"/>
      <c r="C8543" s="82"/>
      <c r="D8543" s="82"/>
      <c r="E8543" s="133"/>
      <c r="F8543" s="84"/>
      <c r="G8543" s="84"/>
      <c r="H8543" s="82"/>
      <c r="I8543" s="84"/>
      <c r="J8543" s="84"/>
      <c r="K8543" s="84"/>
      <c r="L8543" s="82"/>
    </row>
    <row r="8544" spans="2:12" x14ac:dyDescent="0.3">
      <c r="B8544" s="82"/>
      <c r="C8544" s="82"/>
      <c r="D8544" s="82"/>
      <c r="E8544" s="133"/>
      <c r="F8544" s="84"/>
      <c r="G8544" s="84"/>
      <c r="H8544" s="82"/>
      <c r="I8544" s="84"/>
      <c r="J8544" s="84"/>
      <c r="K8544" s="84"/>
      <c r="L8544" s="82"/>
    </row>
    <row r="8545" spans="2:12" x14ac:dyDescent="0.3">
      <c r="B8545" s="82"/>
      <c r="C8545" s="82"/>
      <c r="D8545" s="82"/>
      <c r="E8545" s="133"/>
      <c r="F8545" s="84"/>
      <c r="G8545" s="84"/>
      <c r="H8545" s="82"/>
      <c r="I8545" s="84"/>
      <c r="J8545" s="84"/>
      <c r="K8545" s="84"/>
      <c r="L8545" s="82"/>
    </row>
    <row r="8546" spans="2:12" x14ac:dyDescent="0.3">
      <c r="B8546" s="82"/>
      <c r="C8546" s="82"/>
      <c r="D8546" s="82"/>
      <c r="E8546" s="133"/>
      <c r="F8546" s="84"/>
      <c r="G8546" s="84"/>
      <c r="H8546" s="82"/>
      <c r="I8546" s="84"/>
      <c r="J8546" s="84"/>
      <c r="K8546" s="84"/>
      <c r="L8546" s="82"/>
    </row>
    <row r="8547" spans="2:12" x14ac:dyDescent="0.3">
      <c r="B8547" s="82"/>
      <c r="C8547" s="82"/>
      <c r="D8547" s="82"/>
      <c r="E8547" s="133"/>
      <c r="F8547" s="84"/>
      <c r="G8547" s="84"/>
      <c r="H8547" s="82"/>
      <c r="I8547" s="84"/>
      <c r="J8547" s="84"/>
      <c r="K8547" s="84"/>
      <c r="L8547" s="82"/>
    </row>
    <row r="8548" spans="2:12" x14ac:dyDescent="0.3">
      <c r="B8548" s="82"/>
      <c r="C8548" s="82"/>
      <c r="D8548" s="82"/>
      <c r="E8548" s="133"/>
      <c r="F8548" s="84"/>
      <c r="G8548" s="84"/>
      <c r="H8548" s="82"/>
      <c r="I8548" s="84"/>
      <c r="J8548" s="84"/>
      <c r="K8548" s="84"/>
      <c r="L8548" s="82"/>
    </row>
    <row r="8549" spans="2:12" x14ac:dyDescent="0.3">
      <c r="B8549" s="82"/>
      <c r="C8549" s="82"/>
      <c r="D8549" s="82"/>
      <c r="E8549" s="133"/>
      <c r="F8549" s="84"/>
      <c r="G8549" s="84"/>
      <c r="H8549" s="82"/>
      <c r="I8549" s="84"/>
      <c r="J8549" s="84"/>
      <c r="K8549" s="84"/>
      <c r="L8549" s="82"/>
    </row>
    <row r="8550" spans="2:12" x14ac:dyDescent="0.3">
      <c r="B8550" s="82"/>
      <c r="C8550" s="82"/>
      <c r="D8550" s="82"/>
      <c r="E8550" s="133"/>
      <c r="F8550" s="84"/>
      <c r="G8550" s="84"/>
      <c r="H8550" s="82"/>
      <c r="I8550" s="84"/>
      <c r="J8550" s="84"/>
      <c r="K8550" s="84"/>
      <c r="L8550" s="82"/>
    </row>
    <row r="8551" spans="2:12" x14ac:dyDescent="0.3">
      <c r="B8551" s="82"/>
      <c r="C8551" s="82"/>
      <c r="D8551" s="82"/>
      <c r="E8551" s="133"/>
      <c r="F8551" s="84"/>
      <c r="G8551" s="84"/>
      <c r="H8551" s="82"/>
      <c r="I8551" s="84"/>
      <c r="J8551" s="84"/>
      <c r="K8551" s="84"/>
      <c r="L8551" s="82"/>
    </row>
    <row r="8552" spans="2:12" x14ac:dyDescent="0.3">
      <c r="B8552" s="82"/>
      <c r="C8552" s="82"/>
      <c r="D8552" s="82"/>
      <c r="E8552" s="133"/>
      <c r="F8552" s="84"/>
      <c r="G8552" s="84"/>
      <c r="H8552" s="82"/>
      <c r="I8552" s="84"/>
      <c r="J8552" s="84"/>
      <c r="K8552" s="84"/>
      <c r="L8552" s="82"/>
    </row>
    <row r="8553" spans="2:12" x14ac:dyDescent="0.3">
      <c r="B8553" s="82"/>
      <c r="C8553" s="82"/>
      <c r="D8553" s="82"/>
      <c r="E8553" s="133"/>
      <c r="F8553" s="84"/>
      <c r="G8553" s="84"/>
      <c r="H8553" s="82"/>
      <c r="I8553" s="84"/>
      <c r="J8553" s="84"/>
      <c r="K8553" s="84"/>
      <c r="L8553" s="82"/>
    </row>
    <row r="8554" spans="2:12" x14ac:dyDescent="0.3">
      <c r="B8554" s="82"/>
      <c r="C8554" s="82"/>
      <c r="D8554" s="82"/>
      <c r="E8554" s="133"/>
      <c r="F8554" s="84"/>
      <c r="G8554" s="84"/>
      <c r="H8554" s="82"/>
      <c r="I8554" s="84"/>
      <c r="J8554" s="84"/>
      <c r="K8554" s="84"/>
      <c r="L8554" s="82"/>
    </row>
    <row r="8555" spans="2:12" x14ac:dyDescent="0.3">
      <c r="B8555" s="82"/>
      <c r="C8555" s="82"/>
      <c r="D8555" s="82"/>
      <c r="E8555" s="133"/>
      <c r="F8555" s="84"/>
      <c r="G8555" s="84"/>
      <c r="H8555" s="82"/>
      <c r="I8555" s="84"/>
      <c r="J8555" s="84"/>
      <c r="K8555" s="84"/>
      <c r="L8555" s="82"/>
    </row>
    <row r="8556" spans="2:12" x14ac:dyDescent="0.3">
      <c r="B8556" s="82"/>
      <c r="C8556" s="82"/>
      <c r="D8556" s="82"/>
      <c r="E8556" s="133"/>
      <c r="F8556" s="84"/>
      <c r="G8556" s="84"/>
      <c r="H8556" s="82"/>
      <c r="I8556" s="84"/>
      <c r="J8556" s="84"/>
      <c r="K8556" s="84"/>
      <c r="L8556" s="82"/>
    </row>
    <row r="8557" spans="2:12" x14ac:dyDescent="0.3">
      <c r="B8557" s="82"/>
      <c r="C8557" s="82"/>
      <c r="D8557" s="82"/>
      <c r="E8557" s="133"/>
      <c r="F8557" s="84"/>
      <c r="G8557" s="84"/>
      <c r="H8557" s="82"/>
      <c r="I8557" s="84"/>
      <c r="J8557" s="84"/>
      <c r="K8557" s="84"/>
      <c r="L8557" s="82"/>
    </row>
    <row r="8558" spans="2:12" x14ac:dyDescent="0.3">
      <c r="B8558" s="82"/>
      <c r="C8558" s="82"/>
      <c r="D8558" s="82"/>
      <c r="E8558" s="133"/>
      <c r="F8558" s="84"/>
      <c r="G8558" s="84"/>
      <c r="H8558" s="82"/>
      <c r="I8558" s="84"/>
      <c r="J8558" s="84"/>
      <c r="K8558" s="84"/>
      <c r="L8558" s="82"/>
    </row>
    <row r="8559" spans="2:12" x14ac:dyDescent="0.3">
      <c r="B8559" s="82"/>
      <c r="C8559" s="82"/>
      <c r="D8559" s="82"/>
      <c r="E8559" s="133"/>
      <c r="F8559" s="84"/>
      <c r="G8559" s="84"/>
      <c r="H8559" s="82"/>
      <c r="I8559" s="84"/>
      <c r="J8559" s="84"/>
      <c r="K8559" s="84"/>
      <c r="L8559" s="82"/>
    </row>
    <row r="8560" spans="2:12" x14ac:dyDescent="0.3">
      <c r="B8560" s="82"/>
      <c r="C8560" s="82"/>
      <c r="D8560" s="82"/>
      <c r="E8560" s="133"/>
      <c r="F8560" s="84"/>
      <c r="G8560" s="84"/>
      <c r="H8560" s="82"/>
      <c r="I8560" s="84"/>
      <c r="J8560" s="84"/>
      <c r="K8560" s="84"/>
      <c r="L8560" s="82"/>
    </row>
    <row r="8561" spans="2:12" x14ac:dyDescent="0.3">
      <c r="B8561" s="82"/>
      <c r="C8561" s="82"/>
      <c r="D8561" s="82"/>
      <c r="E8561" s="133"/>
      <c r="F8561" s="84"/>
      <c r="G8561" s="84"/>
      <c r="H8561" s="82"/>
      <c r="I8561" s="84"/>
      <c r="J8561" s="84"/>
      <c r="K8561" s="84"/>
      <c r="L8561" s="82"/>
    </row>
    <row r="8562" spans="2:12" x14ac:dyDescent="0.3">
      <c r="B8562" s="82"/>
      <c r="C8562" s="82"/>
      <c r="D8562" s="82"/>
      <c r="E8562" s="133"/>
      <c r="F8562" s="84"/>
      <c r="G8562" s="84"/>
      <c r="H8562" s="82"/>
      <c r="I8562" s="84"/>
      <c r="J8562" s="84"/>
      <c r="K8562" s="84"/>
      <c r="L8562" s="82"/>
    </row>
    <row r="8563" spans="2:12" x14ac:dyDescent="0.3">
      <c r="B8563" s="82"/>
      <c r="C8563" s="82"/>
      <c r="D8563" s="82"/>
      <c r="E8563" s="133"/>
      <c r="F8563" s="84"/>
      <c r="G8563" s="84"/>
      <c r="H8563" s="82"/>
      <c r="I8563" s="84"/>
      <c r="J8563" s="84"/>
      <c r="K8563" s="84"/>
      <c r="L8563" s="82"/>
    </row>
    <row r="8564" spans="2:12" x14ac:dyDescent="0.3">
      <c r="B8564" s="82"/>
      <c r="C8564" s="82"/>
      <c r="D8564" s="82"/>
      <c r="E8564" s="133"/>
      <c r="F8564" s="84"/>
      <c r="G8564" s="84"/>
      <c r="H8564" s="82"/>
      <c r="I8564" s="84"/>
      <c r="J8564" s="84"/>
      <c r="K8564" s="84"/>
      <c r="L8564" s="82"/>
    </row>
    <row r="8565" spans="2:12" x14ac:dyDescent="0.3">
      <c r="B8565" s="82"/>
      <c r="C8565" s="82"/>
      <c r="D8565" s="82"/>
      <c r="E8565" s="133"/>
      <c r="F8565" s="84"/>
      <c r="G8565" s="84"/>
      <c r="H8565" s="82"/>
      <c r="I8565" s="84"/>
      <c r="J8565" s="84"/>
      <c r="K8565" s="84"/>
      <c r="L8565" s="82"/>
    </row>
    <row r="8566" spans="2:12" x14ac:dyDescent="0.3">
      <c r="B8566" s="82"/>
      <c r="C8566" s="82"/>
      <c r="D8566" s="82"/>
      <c r="E8566" s="133"/>
      <c r="F8566" s="84"/>
      <c r="G8566" s="84"/>
      <c r="H8566" s="82"/>
      <c r="I8566" s="84"/>
      <c r="J8566" s="84"/>
      <c r="K8566" s="84"/>
      <c r="L8566" s="82"/>
    </row>
    <row r="8567" spans="2:12" x14ac:dyDescent="0.3">
      <c r="B8567" s="82"/>
      <c r="C8567" s="82"/>
      <c r="D8567" s="82"/>
      <c r="E8567" s="133"/>
      <c r="F8567" s="84"/>
      <c r="G8567" s="84"/>
      <c r="H8567" s="82"/>
      <c r="I8567" s="84"/>
      <c r="J8567" s="84"/>
      <c r="K8567" s="84"/>
      <c r="L8567" s="82"/>
    </row>
    <row r="8568" spans="2:12" x14ac:dyDescent="0.3">
      <c r="B8568" s="82"/>
      <c r="C8568" s="82"/>
      <c r="D8568" s="82"/>
      <c r="E8568" s="133"/>
      <c r="F8568" s="84"/>
      <c r="G8568" s="84"/>
      <c r="H8568" s="82"/>
      <c r="I8568" s="84"/>
      <c r="J8568" s="84"/>
      <c r="K8568" s="84"/>
      <c r="L8568" s="82"/>
    </row>
    <row r="8569" spans="2:12" x14ac:dyDescent="0.3">
      <c r="B8569" s="82"/>
      <c r="C8569" s="82"/>
      <c r="D8569" s="82"/>
      <c r="E8569" s="133"/>
      <c r="F8569" s="84"/>
      <c r="G8569" s="84"/>
      <c r="H8569" s="82"/>
      <c r="I8569" s="84"/>
      <c r="J8569" s="84"/>
      <c r="K8569" s="84"/>
      <c r="L8569" s="82"/>
    </row>
    <row r="8570" spans="2:12" x14ac:dyDescent="0.3">
      <c r="B8570" s="82"/>
      <c r="C8570" s="82"/>
      <c r="D8570" s="82"/>
      <c r="E8570" s="133"/>
      <c r="F8570" s="84"/>
      <c r="G8570" s="84"/>
      <c r="H8570" s="82"/>
      <c r="I8570" s="84"/>
      <c r="J8570" s="84"/>
      <c r="K8570" s="84"/>
      <c r="L8570" s="82"/>
    </row>
    <row r="8571" spans="2:12" x14ac:dyDescent="0.3">
      <c r="B8571" s="82"/>
      <c r="C8571" s="82"/>
      <c r="D8571" s="82"/>
      <c r="E8571" s="133"/>
      <c r="F8571" s="84"/>
      <c r="G8571" s="84"/>
      <c r="H8571" s="82"/>
      <c r="I8571" s="84"/>
      <c r="J8571" s="84"/>
      <c r="K8571" s="84"/>
      <c r="L8571" s="82"/>
    </row>
    <row r="8572" spans="2:12" x14ac:dyDescent="0.3">
      <c r="B8572" s="82"/>
      <c r="C8572" s="82"/>
      <c r="D8572" s="82"/>
      <c r="E8572" s="133"/>
      <c r="F8572" s="84"/>
      <c r="G8572" s="84"/>
      <c r="H8572" s="82"/>
      <c r="I8572" s="84"/>
      <c r="J8572" s="84"/>
      <c r="K8572" s="84"/>
      <c r="L8572" s="82"/>
    </row>
    <row r="8573" spans="2:12" x14ac:dyDescent="0.3">
      <c r="B8573" s="82"/>
      <c r="C8573" s="82"/>
      <c r="D8573" s="82"/>
      <c r="E8573" s="133"/>
      <c r="F8573" s="84"/>
      <c r="G8573" s="84"/>
      <c r="H8573" s="82"/>
      <c r="I8573" s="84"/>
      <c r="J8573" s="84"/>
      <c r="K8573" s="84"/>
      <c r="L8573" s="82"/>
    </row>
    <row r="8574" spans="2:12" x14ac:dyDescent="0.3">
      <c r="B8574" s="82"/>
      <c r="C8574" s="82"/>
      <c r="D8574" s="82"/>
      <c r="E8574" s="133"/>
      <c r="F8574" s="84"/>
      <c r="G8574" s="84"/>
      <c r="H8574" s="82"/>
      <c r="I8574" s="84"/>
      <c r="J8574" s="84"/>
      <c r="K8574" s="84"/>
      <c r="L8574" s="82"/>
    </row>
    <row r="8575" spans="2:12" x14ac:dyDescent="0.3">
      <c r="B8575" s="82"/>
      <c r="C8575" s="82"/>
      <c r="D8575" s="82"/>
      <c r="E8575" s="133"/>
      <c r="F8575" s="84"/>
      <c r="G8575" s="84"/>
      <c r="H8575" s="82"/>
      <c r="I8575" s="84"/>
      <c r="J8575" s="84"/>
      <c r="K8575" s="84"/>
      <c r="L8575" s="82"/>
    </row>
    <row r="8576" spans="2:12" x14ac:dyDescent="0.3">
      <c r="B8576" s="82"/>
      <c r="C8576" s="82"/>
      <c r="D8576" s="82"/>
      <c r="E8576" s="133"/>
      <c r="F8576" s="84"/>
      <c r="G8576" s="84"/>
      <c r="H8576" s="82"/>
      <c r="I8576" s="84"/>
      <c r="J8576" s="84"/>
      <c r="K8576" s="84"/>
      <c r="L8576" s="82"/>
    </row>
    <row r="8577" spans="2:12" x14ac:dyDescent="0.3">
      <c r="B8577" s="82"/>
      <c r="C8577" s="82"/>
      <c r="D8577" s="82"/>
      <c r="E8577" s="133"/>
      <c r="F8577" s="84"/>
      <c r="G8577" s="84"/>
      <c r="H8577" s="82"/>
      <c r="I8577" s="84"/>
      <c r="J8577" s="84"/>
      <c r="K8577" s="84"/>
      <c r="L8577" s="82"/>
    </row>
    <row r="8578" spans="2:12" x14ac:dyDescent="0.3">
      <c r="B8578" s="82"/>
      <c r="C8578" s="82"/>
      <c r="D8578" s="82"/>
      <c r="E8578" s="133"/>
      <c r="F8578" s="84"/>
      <c r="G8578" s="84"/>
      <c r="H8578" s="82"/>
      <c r="I8578" s="84"/>
      <c r="J8578" s="84"/>
      <c r="K8578" s="84"/>
      <c r="L8578" s="82"/>
    </row>
    <row r="8579" spans="2:12" x14ac:dyDescent="0.3">
      <c r="B8579" s="82"/>
      <c r="C8579" s="82"/>
      <c r="D8579" s="82"/>
      <c r="E8579" s="133"/>
      <c r="F8579" s="84"/>
      <c r="G8579" s="84"/>
      <c r="H8579" s="82"/>
      <c r="I8579" s="84"/>
      <c r="J8579" s="84"/>
      <c r="K8579" s="84"/>
      <c r="L8579" s="82"/>
    </row>
    <row r="8580" spans="2:12" x14ac:dyDescent="0.3">
      <c r="B8580" s="82"/>
      <c r="C8580" s="82"/>
      <c r="D8580" s="82"/>
      <c r="E8580" s="133"/>
      <c r="F8580" s="84"/>
      <c r="G8580" s="84"/>
      <c r="H8580" s="82"/>
      <c r="I8580" s="84"/>
      <c r="J8580" s="84"/>
      <c r="K8580" s="84"/>
      <c r="L8580" s="82"/>
    </row>
    <row r="8581" spans="2:12" x14ac:dyDescent="0.3">
      <c r="B8581" s="82"/>
      <c r="C8581" s="82"/>
      <c r="D8581" s="82"/>
      <c r="E8581" s="133"/>
      <c r="F8581" s="84"/>
      <c r="G8581" s="84"/>
      <c r="H8581" s="82"/>
      <c r="I8581" s="84"/>
      <c r="J8581" s="84"/>
      <c r="K8581" s="84"/>
      <c r="L8581" s="82"/>
    </row>
    <row r="8582" spans="2:12" x14ac:dyDescent="0.3">
      <c r="B8582" s="82"/>
      <c r="C8582" s="82"/>
      <c r="D8582" s="82"/>
      <c r="E8582" s="133"/>
      <c r="F8582" s="84"/>
      <c r="G8582" s="84"/>
      <c r="H8582" s="82"/>
      <c r="I8582" s="84"/>
      <c r="J8582" s="84"/>
      <c r="K8582" s="84"/>
      <c r="L8582" s="82"/>
    </row>
    <row r="8583" spans="2:12" x14ac:dyDescent="0.3">
      <c r="B8583" s="82"/>
      <c r="C8583" s="82"/>
      <c r="D8583" s="82"/>
      <c r="E8583" s="133"/>
      <c r="F8583" s="84"/>
      <c r="G8583" s="84"/>
      <c r="H8583" s="82"/>
      <c r="I8583" s="84"/>
      <c r="J8583" s="84"/>
      <c r="K8583" s="84"/>
      <c r="L8583" s="82"/>
    </row>
    <row r="8584" spans="2:12" x14ac:dyDescent="0.3">
      <c r="B8584" s="82"/>
      <c r="C8584" s="82"/>
      <c r="D8584" s="82"/>
      <c r="E8584" s="133"/>
      <c r="F8584" s="84"/>
      <c r="G8584" s="84"/>
      <c r="H8584" s="82"/>
      <c r="I8584" s="84"/>
      <c r="J8584" s="84"/>
      <c r="K8584" s="84"/>
      <c r="L8584" s="82"/>
    </row>
    <row r="8585" spans="2:12" x14ac:dyDescent="0.3">
      <c r="B8585" s="82"/>
      <c r="C8585" s="82"/>
      <c r="D8585" s="82"/>
      <c r="E8585" s="133"/>
      <c r="F8585" s="84"/>
      <c r="G8585" s="84"/>
      <c r="H8585" s="82"/>
      <c r="I8585" s="84"/>
      <c r="J8585" s="84"/>
      <c r="K8585" s="84"/>
      <c r="L8585" s="82"/>
    </row>
    <row r="8586" spans="2:12" x14ac:dyDescent="0.3">
      <c r="B8586" s="82"/>
      <c r="C8586" s="82"/>
      <c r="D8586" s="82"/>
      <c r="E8586" s="133"/>
      <c r="F8586" s="84"/>
      <c r="G8586" s="84"/>
      <c r="H8586" s="82"/>
      <c r="I8586" s="84"/>
      <c r="J8586" s="84"/>
      <c r="K8586" s="84"/>
      <c r="L8586" s="82"/>
    </row>
    <row r="8587" spans="2:12" x14ac:dyDescent="0.3">
      <c r="B8587" s="82"/>
      <c r="C8587" s="82"/>
      <c r="D8587" s="82"/>
      <c r="E8587" s="133"/>
      <c r="F8587" s="84"/>
      <c r="G8587" s="84"/>
      <c r="H8587" s="82"/>
      <c r="I8587" s="84"/>
      <c r="J8587" s="84"/>
      <c r="K8587" s="84"/>
      <c r="L8587" s="82"/>
    </row>
    <row r="8588" spans="2:12" x14ac:dyDescent="0.3">
      <c r="B8588" s="82"/>
      <c r="C8588" s="82"/>
      <c r="D8588" s="82"/>
      <c r="E8588" s="133"/>
      <c r="F8588" s="84"/>
      <c r="G8588" s="84"/>
      <c r="H8588" s="82"/>
      <c r="I8588" s="84"/>
      <c r="J8588" s="84"/>
      <c r="K8588" s="84"/>
      <c r="L8588" s="82"/>
    </row>
    <row r="8589" spans="2:12" x14ac:dyDescent="0.3">
      <c r="B8589" s="82"/>
      <c r="C8589" s="82"/>
      <c r="D8589" s="82"/>
      <c r="E8589" s="133"/>
      <c r="F8589" s="84"/>
      <c r="G8589" s="84"/>
      <c r="H8589" s="82"/>
      <c r="I8589" s="84"/>
      <c r="J8589" s="84"/>
      <c r="K8589" s="84"/>
      <c r="L8589" s="82"/>
    </row>
    <row r="8590" spans="2:12" x14ac:dyDescent="0.3">
      <c r="B8590" s="82"/>
      <c r="C8590" s="82"/>
      <c r="D8590" s="82"/>
      <c r="E8590" s="133"/>
      <c r="F8590" s="84"/>
      <c r="G8590" s="84"/>
      <c r="H8590" s="82"/>
      <c r="I8590" s="84"/>
      <c r="J8590" s="84"/>
      <c r="K8590" s="84"/>
      <c r="L8590" s="82"/>
    </row>
    <row r="8591" spans="2:12" x14ac:dyDescent="0.3">
      <c r="B8591" s="82"/>
      <c r="C8591" s="82"/>
      <c r="D8591" s="82"/>
      <c r="E8591" s="133"/>
      <c r="F8591" s="84"/>
      <c r="G8591" s="84"/>
      <c r="H8591" s="82"/>
      <c r="I8591" s="84"/>
      <c r="J8591" s="84"/>
      <c r="K8591" s="84"/>
      <c r="L8591" s="82"/>
    </row>
    <row r="8592" spans="2:12" x14ac:dyDescent="0.3">
      <c r="B8592" s="82"/>
      <c r="C8592" s="82"/>
      <c r="D8592" s="82"/>
      <c r="E8592" s="133"/>
      <c r="F8592" s="84"/>
      <c r="G8592" s="84"/>
      <c r="H8592" s="82"/>
      <c r="I8592" s="84"/>
      <c r="J8592" s="84"/>
      <c r="K8592" s="84"/>
      <c r="L8592" s="82"/>
    </row>
    <row r="8593" spans="2:12" x14ac:dyDescent="0.3">
      <c r="B8593" s="82"/>
      <c r="C8593" s="82"/>
      <c r="D8593" s="82"/>
      <c r="E8593" s="133"/>
      <c r="F8593" s="84"/>
      <c r="G8593" s="84"/>
      <c r="H8593" s="82"/>
      <c r="I8593" s="84"/>
      <c r="J8593" s="84"/>
      <c r="K8593" s="84"/>
      <c r="L8593" s="82"/>
    </row>
    <row r="8594" spans="2:12" x14ac:dyDescent="0.3">
      <c r="B8594" s="82"/>
      <c r="C8594" s="82"/>
      <c r="D8594" s="82"/>
      <c r="E8594" s="133"/>
      <c r="F8594" s="84"/>
      <c r="G8594" s="84"/>
      <c r="H8594" s="82"/>
      <c r="I8594" s="84"/>
      <c r="J8594" s="84"/>
      <c r="K8594" s="84"/>
      <c r="L8594" s="82"/>
    </row>
    <row r="8595" spans="2:12" x14ac:dyDescent="0.3">
      <c r="B8595" s="82"/>
      <c r="C8595" s="82"/>
      <c r="D8595" s="82"/>
      <c r="E8595" s="133"/>
      <c r="F8595" s="84"/>
      <c r="G8595" s="84"/>
      <c r="H8595" s="82"/>
      <c r="I8595" s="84"/>
      <c r="J8595" s="84"/>
      <c r="K8595" s="84"/>
      <c r="L8595" s="82"/>
    </row>
    <row r="8596" spans="2:12" x14ac:dyDescent="0.3">
      <c r="B8596" s="82"/>
      <c r="C8596" s="82"/>
      <c r="D8596" s="82"/>
      <c r="E8596" s="133"/>
      <c r="F8596" s="84"/>
      <c r="G8596" s="84"/>
      <c r="H8596" s="82"/>
      <c r="I8596" s="84"/>
      <c r="J8596" s="84"/>
      <c r="K8596" s="84"/>
      <c r="L8596" s="82"/>
    </row>
    <row r="8597" spans="2:12" x14ac:dyDescent="0.3">
      <c r="B8597" s="82"/>
      <c r="C8597" s="82"/>
      <c r="D8597" s="82"/>
      <c r="E8597" s="133"/>
      <c r="F8597" s="84"/>
      <c r="G8597" s="84"/>
      <c r="H8597" s="82"/>
      <c r="I8597" s="84"/>
      <c r="J8597" s="84"/>
      <c r="K8597" s="84"/>
      <c r="L8597" s="82"/>
    </row>
    <row r="8598" spans="2:12" x14ac:dyDescent="0.3">
      <c r="B8598" s="82"/>
      <c r="C8598" s="82"/>
      <c r="D8598" s="82"/>
      <c r="E8598" s="133"/>
      <c r="F8598" s="84"/>
      <c r="G8598" s="84"/>
      <c r="H8598" s="82"/>
      <c r="I8598" s="84"/>
      <c r="J8598" s="84"/>
      <c r="K8598" s="84"/>
      <c r="L8598" s="82"/>
    </row>
    <row r="8599" spans="2:12" x14ac:dyDescent="0.3">
      <c r="B8599" s="82"/>
      <c r="C8599" s="82"/>
      <c r="D8599" s="82"/>
      <c r="E8599" s="133"/>
      <c r="F8599" s="84"/>
      <c r="G8599" s="84"/>
      <c r="H8599" s="82"/>
      <c r="I8599" s="84"/>
      <c r="J8599" s="84"/>
      <c r="K8599" s="84"/>
      <c r="L8599" s="82"/>
    </row>
    <row r="8600" spans="2:12" x14ac:dyDescent="0.3">
      <c r="B8600" s="82"/>
      <c r="C8600" s="82"/>
      <c r="D8600" s="82"/>
      <c r="E8600" s="133"/>
      <c r="F8600" s="84"/>
      <c r="G8600" s="84"/>
      <c r="H8600" s="82"/>
      <c r="I8600" s="84"/>
      <c r="J8600" s="84"/>
      <c r="K8600" s="84"/>
      <c r="L8600" s="82"/>
    </row>
    <row r="8601" spans="2:12" x14ac:dyDescent="0.3">
      <c r="B8601" s="82"/>
      <c r="C8601" s="82"/>
      <c r="D8601" s="82"/>
      <c r="E8601" s="133"/>
      <c r="F8601" s="84"/>
      <c r="G8601" s="84"/>
      <c r="H8601" s="82"/>
      <c r="I8601" s="84"/>
      <c r="J8601" s="84"/>
      <c r="K8601" s="84"/>
      <c r="L8601" s="82"/>
    </row>
    <row r="8602" spans="2:12" x14ac:dyDescent="0.3">
      <c r="B8602" s="82"/>
      <c r="C8602" s="82"/>
      <c r="D8602" s="82"/>
      <c r="E8602" s="133"/>
      <c r="F8602" s="84"/>
      <c r="G8602" s="84"/>
      <c r="H8602" s="82"/>
      <c r="I8602" s="84"/>
      <c r="J8602" s="84"/>
      <c r="K8602" s="84"/>
      <c r="L8602" s="82"/>
    </row>
    <row r="8603" spans="2:12" x14ac:dyDescent="0.3">
      <c r="B8603" s="82"/>
      <c r="C8603" s="82"/>
      <c r="D8603" s="82"/>
      <c r="E8603" s="133"/>
      <c r="F8603" s="84"/>
      <c r="G8603" s="84"/>
      <c r="H8603" s="82"/>
      <c r="I8603" s="84"/>
      <c r="J8603" s="84"/>
      <c r="K8603" s="84"/>
      <c r="L8603" s="82"/>
    </row>
    <row r="8604" spans="2:12" x14ac:dyDescent="0.3">
      <c r="B8604" s="82"/>
      <c r="C8604" s="82"/>
      <c r="D8604" s="82"/>
      <c r="E8604" s="133"/>
      <c r="F8604" s="84"/>
      <c r="G8604" s="84"/>
      <c r="H8604" s="82"/>
      <c r="I8604" s="84"/>
      <c r="J8604" s="84"/>
      <c r="K8604" s="84"/>
      <c r="L8604" s="82"/>
    </row>
    <row r="8605" spans="2:12" x14ac:dyDescent="0.3">
      <c r="B8605" s="82"/>
      <c r="C8605" s="82"/>
      <c r="D8605" s="82"/>
      <c r="E8605" s="133"/>
      <c r="F8605" s="84"/>
      <c r="G8605" s="84"/>
      <c r="H8605" s="82"/>
      <c r="I8605" s="84"/>
      <c r="J8605" s="84"/>
      <c r="K8605" s="84"/>
      <c r="L8605" s="82"/>
    </row>
    <row r="8606" spans="2:12" x14ac:dyDescent="0.3">
      <c r="B8606" s="82"/>
      <c r="C8606" s="82"/>
      <c r="D8606" s="82"/>
      <c r="E8606" s="133"/>
      <c r="F8606" s="84"/>
      <c r="G8606" s="84"/>
      <c r="H8606" s="82"/>
      <c r="I8606" s="84"/>
      <c r="J8606" s="84"/>
      <c r="K8606" s="84"/>
      <c r="L8606" s="82"/>
    </row>
    <row r="8607" spans="2:12" x14ac:dyDescent="0.3">
      <c r="B8607" s="82"/>
      <c r="C8607" s="82"/>
      <c r="D8607" s="82"/>
      <c r="E8607" s="133"/>
      <c r="F8607" s="84"/>
      <c r="G8607" s="84"/>
      <c r="H8607" s="82"/>
      <c r="I8607" s="84"/>
      <c r="J8607" s="84"/>
      <c r="K8607" s="84"/>
      <c r="L8607" s="82"/>
    </row>
    <row r="8608" spans="2:12" x14ac:dyDescent="0.3">
      <c r="B8608" s="82"/>
      <c r="C8608" s="82"/>
      <c r="D8608" s="82"/>
      <c r="E8608" s="133"/>
      <c r="F8608" s="84"/>
      <c r="G8608" s="84"/>
      <c r="H8608" s="82"/>
      <c r="I8608" s="84"/>
      <c r="J8608" s="84"/>
      <c r="K8608" s="84"/>
      <c r="L8608" s="82"/>
    </row>
    <row r="8609" spans="2:12" x14ac:dyDescent="0.3">
      <c r="B8609" s="82"/>
      <c r="C8609" s="82"/>
      <c r="D8609" s="82"/>
      <c r="E8609" s="133"/>
      <c r="F8609" s="84"/>
      <c r="G8609" s="84"/>
      <c r="H8609" s="82"/>
      <c r="I8609" s="84"/>
      <c r="J8609" s="84"/>
      <c r="K8609" s="84"/>
      <c r="L8609" s="82"/>
    </row>
    <row r="8610" spans="2:12" x14ac:dyDescent="0.3">
      <c r="B8610" s="82"/>
      <c r="C8610" s="82"/>
      <c r="D8610" s="82"/>
      <c r="E8610" s="133"/>
      <c r="F8610" s="84"/>
      <c r="G8610" s="84"/>
      <c r="H8610" s="82"/>
      <c r="I8610" s="84"/>
      <c r="J8610" s="84"/>
      <c r="K8610" s="84"/>
      <c r="L8610" s="82"/>
    </row>
    <row r="8611" spans="2:12" x14ac:dyDescent="0.3">
      <c r="B8611" s="82"/>
      <c r="C8611" s="82"/>
      <c r="D8611" s="82"/>
      <c r="E8611" s="133"/>
      <c r="F8611" s="84"/>
      <c r="G8611" s="84"/>
      <c r="H8611" s="82"/>
      <c r="I8611" s="84"/>
      <c r="J8611" s="84"/>
      <c r="K8611" s="84"/>
      <c r="L8611" s="82"/>
    </row>
    <row r="8612" spans="2:12" x14ac:dyDescent="0.3">
      <c r="B8612" s="82"/>
      <c r="C8612" s="82"/>
      <c r="D8612" s="82"/>
      <c r="E8612" s="133"/>
      <c r="F8612" s="84"/>
      <c r="G8612" s="84"/>
      <c r="H8612" s="82"/>
      <c r="I8612" s="84"/>
      <c r="J8612" s="84"/>
      <c r="K8612" s="84"/>
      <c r="L8612" s="82"/>
    </row>
    <row r="8613" spans="2:12" x14ac:dyDescent="0.3">
      <c r="B8613" s="82"/>
      <c r="C8613" s="82"/>
      <c r="D8613" s="82"/>
      <c r="E8613" s="133"/>
      <c r="F8613" s="84"/>
      <c r="G8613" s="84"/>
      <c r="H8613" s="82"/>
      <c r="I8613" s="84"/>
      <c r="J8613" s="84"/>
      <c r="K8613" s="84"/>
      <c r="L8613" s="82"/>
    </row>
    <row r="8614" spans="2:12" x14ac:dyDescent="0.3">
      <c r="B8614" s="82"/>
      <c r="C8614" s="82"/>
      <c r="D8614" s="82"/>
      <c r="E8614" s="133"/>
      <c r="F8614" s="84"/>
      <c r="G8614" s="84"/>
      <c r="H8614" s="82"/>
      <c r="I8614" s="84"/>
      <c r="J8614" s="84"/>
      <c r="K8614" s="84"/>
      <c r="L8614" s="82"/>
    </row>
    <row r="8615" spans="2:12" x14ac:dyDescent="0.3">
      <c r="B8615" s="82"/>
      <c r="C8615" s="82"/>
      <c r="D8615" s="82"/>
      <c r="E8615" s="133"/>
      <c r="F8615" s="84"/>
      <c r="G8615" s="84"/>
      <c r="H8615" s="82"/>
      <c r="I8615" s="84"/>
      <c r="J8615" s="84"/>
      <c r="K8615" s="84"/>
      <c r="L8615" s="82"/>
    </row>
    <row r="8616" spans="2:12" x14ac:dyDescent="0.3">
      <c r="B8616" s="82"/>
      <c r="C8616" s="82"/>
      <c r="D8616" s="82"/>
      <c r="E8616" s="133"/>
      <c r="F8616" s="84"/>
      <c r="G8616" s="84"/>
      <c r="H8616" s="82"/>
      <c r="I8616" s="84"/>
      <c r="J8616" s="84"/>
      <c r="K8616" s="84"/>
      <c r="L8616" s="82"/>
    </row>
    <row r="8617" spans="2:12" x14ac:dyDescent="0.3">
      <c r="B8617" s="82"/>
      <c r="C8617" s="82"/>
      <c r="D8617" s="82"/>
      <c r="E8617" s="133"/>
      <c r="F8617" s="84"/>
      <c r="G8617" s="84"/>
      <c r="H8617" s="82"/>
      <c r="I8617" s="84"/>
      <c r="J8617" s="84"/>
      <c r="K8617" s="84"/>
      <c r="L8617" s="82"/>
    </row>
    <row r="8618" spans="2:12" x14ac:dyDescent="0.3">
      <c r="B8618" s="82"/>
      <c r="C8618" s="82"/>
      <c r="D8618" s="82"/>
      <c r="E8618" s="133"/>
      <c r="F8618" s="84"/>
      <c r="G8618" s="84"/>
      <c r="H8618" s="82"/>
      <c r="I8618" s="84"/>
      <c r="J8618" s="84"/>
      <c r="K8618" s="84"/>
      <c r="L8618" s="82"/>
    </row>
    <row r="8619" spans="2:12" x14ac:dyDescent="0.3">
      <c r="B8619" s="82"/>
      <c r="C8619" s="82"/>
      <c r="D8619" s="82"/>
      <c r="E8619" s="133"/>
      <c r="F8619" s="84"/>
      <c r="G8619" s="84"/>
      <c r="H8619" s="82"/>
      <c r="I8619" s="84"/>
      <c r="J8619" s="84"/>
      <c r="K8619" s="84"/>
      <c r="L8619" s="82"/>
    </row>
    <row r="8620" spans="2:12" x14ac:dyDescent="0.3">
      <c r="B8620" s="82"/>
      <c r="C8620" s="82"/>
      <c r="D8620" s="82"/>
      <c r="E8620" s="133"/>
      <c r="F8620" s="84"/>
      <c r="G8620" s="84"/>
      <c r="H8620" s="82"/>
      <c r="I8620" s="84"/>
      <c r="J8620" s="84"/>
      <c r="K8620" s="84"/>
      <c r="L8620" s="82"/>
    </row>
    <row r="8621" spans="2:12" x14ac:dyDescent="0.3">
      <c r="B8621" s="82"/>
      <c r="C8621" s="82"/>
      <c r="D8621" s="82"/>
      <c r="E8621" s="133"/>
      <c r="F8621" s="84"/>
      <c r="G8621" s="84"/>
      <c r="H8621" s="82"/>
      <c r="I8621" s="84"/>
      <c r="J8621" s="84"/>
      <c r="K8621" s="84"/>
      <c r="L8621" s="82"/>
    </row>
    <row r="8622" spans="2:12" x14ac:dyDescent="0.3">
      <c r="B8622" s="82"/>
      <c r="C8622" s="82"/>
      <c r="D8622" s="82"/>
      <c r="E8622" s="133"/>
      <c r="F8622" s="84"/>
      <c r="G8622" s="84"/>
      <c r="H8622" s="82"/>
      <c r="I8622" s="84"/>
      <c r="J8622" s="84"/>
      <c r="K8622" s="84"/>
      <c r="L8622" s="82"/>
    </row>
    <row r="8623" spans="2:12" x14ac:dyDescent="0.3">
      <c r="B8623" s="82"/>
      <c r="C8623" s="82"/>
      <c r="D8623" s="82"/>
      <c r="E8623" s="133"/>
      <c r="F8623" s="84"/>
      <c r="G8623" s="84"/>
      <c r="H8623" s="82"/>
      <c r="I8623" s="84"/>
      <c r="J8623" s="84"/>
      <c r="K8623" s="84"/>
      <c r="L8623" s="82"/>
    </row>
    <row r="8624" spans="2:12" x14ac:dyDescent="0.3">
      <c r="B8624" s="82"/>
      <c r="C8624" s="82"/>
      <c r="D8624" s="82"/>
      <c r="E8624" s="133"/>
      <c r="F8624" s="84"/>
      <c r="G8624" s="84"/>
      <c r="H8624" s="82"/>
      <c r="I8624" s="84"/>
      <c r="J8624" s="84"/>
      <c r="K8624" s="84"/>
      <c r="L8624" s="82"/>
    </row>
    <row r="8625" spans="2:12" x14ac:dyDescent="0.3">
      <c r="B8625" s="82"/>
      <c r="C8625" s="82"/>
      <c r="D8625" s="82"/>
      <c r="E8625" s="133"/>
      <c r="F8625" s="84"/>
      <c r="G8625" s="84"/>
      <c r="H8625" s="82"/>
      <c r="I8625" s="84"/>
      <c r="J8625" s="84"/>
      <c r="K8625" s="84"/>
      <c r="L8625" s="82"/>
    </row>
    <row r="8626" spans="2:12" x14ac:dyDescent="0.3">
      <c r="B8626" s="82"/>
      <c r="C8626" s="82"/>
      <c r="D8626" s="82"/>
      <c r="E8626" s="133"/>
      <c r="F8626" s="84"/>
      <c r="G8626" s="84"/>
      <c r="H8626" s="82"/>
      <c r="I8626" s="84"/>
      <c r="J8626" s="84"/>
      <c r="K8626" s="84"/>
      <c r="L8626" s="82"/>
    </row>
    <row r="8627" spans="2:12" x14ac:dyDescent="0.3">
      <c r="B8627" s="82"/>
      <c r="C8627" s="82"/>
      <c r="D8627" s="82"/>
      <c r="E8627" s="133"/>
      <c r="F8627" s="84"/>
      <c r="G8627" s="84"/>
      <c r="H8627" s="82"/>
      <c r="I8627" s="84"/>
      <c r="J8627" s="84"/>
      <c r="K8627" s="84"/>
      <c r="L8627" s="82"/>
    </row>
    <row r="8628" spans="2:12" x14ac:dyDescent="0.3">
      <c r="B8628" s="82"/>
      <c r="C8628" s="82"/>
      <c r="D8628" s="82"/>
      <c r="E8628" s="133"/>
      <c r="F8628" s="84"/>
      <c r="G8628" s="84"/>
      <c r="H8628" s="82"/>
      <c r="I8628" s="84"/>
      <c r="J8628" s="84"/>
      <c r="K8628" s="84"/>
      <c r="L8628" s="82"/>
    </row>
    <row r="8629" spans="2:12" x14ac:dyDescent="0.3">
      <c r="B8629" s="82"/>
      <c r="C8629" s="82"/>
      <c r="D8629" s="82"/>
      <c r="E8629" s="133"/>
      <c r="F8629" s="84"/>
      <c r="G8629" s="84"/>
      <c r="H8629" s="82"/>
      <c r="I8629" s="84"/>
      <c r="J8629" s="84"/>
      <c r="K8629" s="84"/>
      <c r="L8629" s="82"/>
    </row>
    <row r="8630" spans="2:12" x14ac:dyDescent="0.3">
      <c r="B8630" s="82"/>
      <c r="C8630" s="82"/>
      <c r="D8630" s="82"/>
      <c r="E8630" s="133"/>
      <c r="F8630" s="84"/>
      <c r="G8630" s="84"/>
      <c r="H8630" s="82"/>
      <c r="I8630" s="84"/>
      <c r="J8630" s="84"/>
      <c r="K8630" s="84"/>
      <c r="L8630" s="82"/>
    </row>
    <row r="8631" spans="2:12" x14ac:dyDescent="0.3">
      <c r="B8631" s="82"/>
      <c r="C8631" s="82"/>
      <c r="D8631" s="82"/>
      <c r="E8631" s="133"/>
      <c r="F8631" s="84"/>
      <c r="G8631" s="84"/>
      <c r="H8631" s="82"/>
      <c r="I8631" s="84"/>
      <c r="J8631" s="84"/>
      <c r="K8631" s="84"/>
      <c r="L8631" s="82"/>
    </row>
    <row r="8632" spans="2:12" x14ac:dyDescent="0.3">
      <c r="B8632" s="82"/>
      <c r="C8632" s="82"/>
      <c r="D8632" s="82"/>
      <c r="E8632" s="133"/>
      <c r="F8632" s="84"/>
      <c r="G8632" s="84"/>
      <c r="H8632" s="82"/>
      <c r="I8632" s="84"/>
      <c r="J8632" s="84"/>
      <c r="K8632" s="84"/>
      <c r="L8632" s="82"/>
    </row>
    <row r="8633" spans="2:12" x14ac:dyDescent="0.3">
      <c r="B8633" s="82"/>
      <c r="C8633" s="82"/>
      <c r="D8633" s="82"/>
      <c r="E8633" s="133"/>
      <c r="F8633" s="84"/>
      <c r="G8633" s="84"/>
      <c r="H8633" s="82"/>
      <c r="I8633" s="84"/>
      <c r="J8633" s="84"/>
      <c r="K8633" s="84"/>
      <c r="L8633" s="82"/>
    </row>
    <row r="8634" spans="2:12" x14ac:dyDescent="0.3">
      <c r="B8634" s="82"/>
      <c r="C8634" s="82"/>
      <c r="D8634" s="82"/>
      <c r="E8634" s="133"/>
      <c r="F8634" s="84"/>
      <c r="G8634" s="84"/>
      <c r="H8634" s="82"/>
      <c r="I8634" s="84"/>
      <c r="J8634" s="84"/>
      <c r="K8634" s="84"/>
      <c r="L8634" s="82"/>
    </row>
    <row r="8635" spans="2:12" x14ac:dyDescent="0.3">
      <c r="B8635" s="82"/>
      <c r="C8635" s="82"/>
      <c r="D8635" s="82"/>
      <c r="E8635" s="133"/>
      <c r="F8635" s="84"/>
      <c r="G8635" s="84"/>
      <c r="H8635" s="82"/>
      <c r="I8635" s="84"/>
      <c r="J8635" s="84"/>
      <c r="K8635" s="84"/>
      <c r="L8635" s="82"/>
    </row>
    <row r="8636" spans="2:12" x14ac:dyDescent="0.3">
      <c r="B8636" s="82"/>
      <c r="C8636" s="82"/>
      <c r="D8636" s="82"/>
      <c r="E8636" s="133"/>
      <c r="F8636" s="84"/>
      <c r="G8636" s="84"/>
      <c r="H8636" s="82"/>
      <c r="I8636" s="84"/>
      <c r="J8636" s="84"/>
      <c r="K8636" s="84"/>
      <c r="L8636" s="82"/>
    </row>
    <row r="8637" spans="2:12" x14ac:dyDescent="0.3">
      <c r="B8637" s="82"/>
      <c r="C8637" s="82"/>
      <c r="D8637" s="82"/>
      <c r="E8637" s="133"/>
      <c r="F8637" s="84"/>
      <c r="G8637" s="84"/>
      <c r="H8637" s="82"/>
      <c r="I8637" s="84"/>
      <c r="J8637" s="84"/>
      <c r="K8637" s="84"/>
      <c r="L8637" s="82"/>
    </row>
    <row r="8638" spans="2:12" x14ac:dyDescent="0.3">
      <c r="B8638" s="82"/>
      <c r="C8638" s="82"/>
      <c r="D8638" s="82"/>
      <c r="E8638" s="133"/>
      <c r="F8638" s="84"/>
      <c r="G8638" s="84"/>
      <c r="H8638" s="82"/>
      <c r="I8638" s="84"/>
      <c r="J8638" s="84"/>
      <c r="K8638" s="84"/>
      <c r="L8638" s="82"/>
    </row>
    <row r="8639" spans="2:12" x14ac:dyDescent="0.3">
      <c r="B8639" s="82"/>
      <c r="C8639" s="82"/>
      <c r="D8639" s="82"/>
      <c r="E8639" s="133"/>
      <c r="F8639" s="84"/>
      <c r="G8639" s="84"/>
      <c r="H8639" s="82"/>
      <c r="I8639" s="84"/>
      <c r="J8639" s="84"/>
      <c r="K8639" s="84"/>
      <c r="L8639" s="82"/>
    </row>
    <row r="8640" spans="2:12" x14ac:dyDescent="0.3">
      <c r="B8640" s="82"/>
      <c r="C8640" s="82"/>
      <c r="D8640" s="82"/>
      <c r="E8640" s="133"/>
      <c r="F8640" s="84"/>
      <c r="G8640" s="84"/>
      <c r="H8640" s="82"/>
      <c r="I8640" s="84"/>
      <c r="J8640" s="84"/>
      <c r="K8640" s="84"/>
      <c r="L8640" s="82"/>
    </row>
    <row r="8641" spans="2:12" x14ac:dyDescent="0.3">
      <c r="B8641" s="82"/>
      <c r="C8641" s="82"/>
      <c r="D8641" s="82"/>
      <c r="E8641" s="133"/>
      <c r="F8641" s="84"/>
      <c r="G8641" s="84"/>
      <c r="H8641" s="82"/>
      <c r="I8641" s="84"/>
      <c r="J8641" s="84"/>
      <c r="K8641" s="84"/>
      <c r="L8641" s="82"/>
    </row>
    <row r="8642" spans="2:12" x14ac:dyDescent="0.3">
      <c r="B8642" s="82"/>
      <c r="C8642" s="82"/>
      <c r="D8642" s="82"/>
      <c r="E8642" s="133"/>
      <c r="F8642" s="84"/>
      <c r="G8642" s="84"/>
      <c r="H8642" s="82"/>
      <c r="I8642" s="84"/>
      <c r="J8642" s="84"/>
      <c r="K8642" s="84"/>
      <c r="L8642" s="82"/>
    </row>
    <row r="8643" spans="2:12" x14ac:dyDescent="0.3">
      <c r="B8643" s="82"/>
      <c r="C8643" s="82"/>
      <c r="D8643" s="82"/>
      <c r="E8643" s="133"/>
      <c r="F8643" s="84"/>
      <c r="G8643" s="84"/>
      <c r="H8643" s="82"/>
      <c r="I8643" s="84"/>
      <c r="J8643" s="84"/>
      <c r="K8643" s="84"/>
      <c r="L8643" s="82"/>
    </row>
    <row r="8644" spans="2:12" x14ac:dyDescent="0.3">
      <c r="B8644" s="82"/>
      <c r="C8644" s="82"/>
      <c r="D8644" s="82"/>
      <c r="E8644" s="133"/>
      <c r="F8644" s="84"/>
      <c r="G8644" s="84"/>
      <c r="H8644" s="82"/>
      <c r="I8644" s="84"/>
      <c r="J8644" s="84"/>
      <c r="K8644" s="84"/>
      <c r="L8644" s="82"/>
    </row>
    <row r="8645" spans="2:12" x14ac:dyDescent="0.3">
      <c r="B8645" s="82"/>
      <c r="C8645" s="82"/>
      <c r="D8645" s="82"/>
      <c r="E8645" s="133"/>
      <c r="F8645" s="84"/>
      <c r="G8645" s="84"/>
      <c r="H8645" s="82"/>
      <c r="I8645" s="84"/>
      <c r="J8645" s="84"/>
      <c r="K8645" s="84"/>
      <c r="L8645" s="82"/>
    </row>
    <row r="8646" spans="2:12" x14ac:dyDescent="0.3">
      <c r="B8646" s="82"/>
      <c r="C8646" s="82"/>
      <c r="D8646" s="82"/>
      <c r="E8646" s="133"/>
      <c r="F8646" s="84"/>
      <c r="G8646" s="84"/>
      <c r="H8646" s="82"/>
      <c r="I8646" s="84"/>
      <c r="J8646" s="84"/>
      <c r="K8646" s="84"/>
      <c r="L8646" s="82"/>
    </row>
    <row r="8647" spans="2:12" x14ac:dyDescent="0.3">
      <c r="B8647" s="82"/>
      <c r="C8647" s="82"/>
      <c r="D8647" s="82"/>
      <c r="E8647" s="133"/>
      <c r="F8647" s="84"/>
      <c r="G8647" s="84"/>
      <c r="H8647" s="82"/>
      <c r="I8647" s="84"/>
      <c r="J8647" s="84"/>
      <c r="K8647" s="84"/>
      <c r="L8647" s="82"/>
    </row>
    <row r="8648" spans="2:12" x14ac:dyDescent="0.3">
      <c r="B8648" s="82"/>
      <c r="C8648" s="82"/>
      <c r="D8648" s="82"/>
      <c r="E8648" s="133"/>
      <c r="F8648" s="84"/>
      <c r="G8648" s="84"/>
      <c r="H8648" s="82"/>
      <c r="I8648" s="84"/>
      <c r="J8648" s="84"/>
      <c r="K8648" s="84"/>
      <c r="L8648" s="82"/>
    </row>
    <row r="8649" spans="2:12" x14ac:dyDescent="0.3">
      <c r="B8649" s="82"/>
      <c r="C8649" s="82"/>
      <c r="D8649" s="82"/>
      <c r="E8649" s="133"/>
      <c r="F8649" s="84"/>
      <c r="G8649" s="84"/>
      <c r="H8649" s="82"/>
      <c r="I8649" s="84"/>
      <c r="J8649" s="84"/>
      <c r="K8649" s="84"/>
      <c r="L8649" s="82"/>
    </row>
    <row r="8650" spans="2:12" x14ac:dyDescent="0.3">
      <c r="B8650" s="82"/>
      <c r="C8650" s="82"/>
      <c r="D8650" s="82"/>
      <c r="E8650" s="133"/>
      <c r="F8650" s="84"/>
      <c r="G8650" s="84"/>
      <c r="H8650" s="82"/>
      <c r="I8650" s="84"/>
      <c r="J8650" s="84"/>
      <c r="K8650" s="84"/>
      <c r="L8650" s="82"/>
    </row>
    <row r="8651" spans="2:12" x14ac:dyDescent="0.3">
      <c r="B8651" s="82"/>
      <c r="C8651" s="82"/>
      <c r="D8651" s="82"/>
      <c r="E8651" s="133"/>
      <c r="F8651" s="84"/>
      <c r="G8651" s="84"/>
      <c r="H8651" s="82"/>
      <c r="I8651" s="84"/>
      <c r="J8651" s="84"/>
      <c r="K8651" s="84"/>
      <c r="L8651" s="82"/>
    </row>
    <row r="8652" spans="2:12" x14ac:dyDescent="0.3">
      <c r="B8652" s="82"/>
      <c r="C8652" s="82"/>
      <c r="D8652" s="82"/>
      <c r="E8652" s="133"/>
      <c r="F8652" s="84"/>
      <c r="G8652" s="84"/>
      <c r="H8652" s="82"/>
      <c r="I8652" s="84"/>
      <c r="J8652" s="84"/>
      <c r="K8652" s="84"/>
      <c r="L8652" s="82"/>
    </row>
    <row r="8653" spans="2:12" x14ac:dyDescent="0.3">
      <c r="B8653" s="82"/>
      <c r="C8653" s="82"/>
      <c r="D8653" s="82"/>
      <c r="E8653" s="133"/>
      <c r="F8653" s="84"/>
      <c r="G8653" s="84"/>
      <c r="H8653" s="82"/>
      <c r="I8653" s="84"/>
      <c r="J8653" s="84"/>
      <c r="K8653" s="84"/>
      <c r="L8653" s="82"/>
    </row>
    <row r="8654" spans="2:12" x14ac:dyDescent="0.3">
      <c r="B8654" s="82"/>
      <c r="C8654" s="82"/>
      <c r="D8654" s="82"/>
      <c r="E8654" s="133"/>
      <c r="F8654" s="84"/>
      <c r="G8654" s="84"/>
      <c r="H8654" s="82"/>
      <c r="I8654" s="84"/>
      <c r="J8654" s="84"/>
      <c r="K8654" s="84"/>
      <c r="L8654" s="82"/>
    </row>
    <row r="8655" spans="2:12" x14ac:dyDescent="0.3">
      <c r="B8655" s="82"/>
      <c r="C8655" s="82"/>
      <c r="D8655" s="82"/>
      <c r="E8655" s="133"/>
      <c r="F8655" s="84"/>
      <c r="G8655" s="84"/>
      <c r="H8655" s="82"/>
      <c r="I8655" s="84"/>
      <c r="J8655" s="84"/>
      <c r="K8655" s="84"/>
      <c r="L8655" s="82"/>
    </row>
    <row r="8656" spans="2:12" x14ac:dyDescent="0.3">
      <c r="B8656" s="82"/>
      <c r="C8656" s="82"/>
      <c r="D8656" s="82"/>
      <c r="E8656" s="133"/>
      <c r="F8656" s="84"/>
      <c r="G8656" s="84"/>
      <c r="H8656" s="82"/>
      <c r="I8656" s="84"/>
      <c r="J8656" s="84"/>
      <c r="K8656" s="84"/>
      <c r="L8656" s="82"/>
    </row>
    <row r="8657" spans="2:12" x14ac:dyDescent="0.3">
      <c r="B8657" s="82"/>
      <c r="C8657" s="82"/>
      <c r="D8657" s="82"/>
      <c r="E8657" s="133"/>
      <c r="F8657" s="84"/>
      <c r="G8657" s="84"/>
      <c r="H8657" s="82"/>
      <c r="I8657" s="84"/>
      <c r="J8657" s="84"/>
      <c r="K8657" s="84"/>
      <c r="L8657" s="82"/>
    </row>
    <row r="8658" spans="2:12" x14ac:dyDescent="0.3">
      <c r="B8658" s="82"/>
      <c r="C8658" s="82"/>
      <c r="D8658" s="82"/>
      <c r="E8658" s="133"/>
      <c r="F8658" s="84"/>
      <c r="G8658" s="84"/>
      <c r="H8658" s="82"/>
      <c r="I8658" s="84"/>
      <c r="J8658" s="84"/>
      <c r="K8658" s="84"/>
      <c r="L8658" s="82"/>
    </row>
    <row r="8659" spans="2:12" x14ac:dyDescent="0.3">
      <c r="B8659" s="82"/>
      <c r="C8659" s="82"/>
      <c r="D8659" s="82"/>
      <c r="E8659" s="133"/>
      <c r="F8659" s="84"/>
      <c r="G8659" s="84"/>
      <c r="H8659" s="82"/>
      <c r="I8659" s="84"/>
      <c r="J8659" s="84"/>
      <c r="K8659" s="84"/>
      <c r="L8659" s="82"/>
    </row>
    <row r="8660" spans="2:12" x14ac:dyDescent="0.3">
      <c r="B8660" s="82"/>
      <c r="C8660" s="82"/>
      <c r="D8660" s="82"/>
      <c r="E8660" s="133"/>
      <c r="F8660" s="84"/>
      <c r="G8660" s="84"/>
      <c r="H8660" s="82"/>
      <c r="I8660" s="84"/>
      <c r="J8660" s="84"/>
      <c r="K8660" s="84"/>
      <c r="L8660" s="82"/>
    </row>
    <row r="8661" spans="2:12" x14ac:dyDescent="0.3">
      <c r="B8661" s="82"/>
      <c r="C8661" s="82"/>
      <c r="D8661" s="82"/>
      <c r="E8661" s="133"/>
      <c r="F8661" s="84"/>
      <c r="G8661" s="84"/>
      <c r="H8661" s="82"/>
      <c r="I8661" s="84"/>
      <c r="J8661" s="84"/>
      <c r="K8661" s="84"/>
      <c r="L8661" s="82"/>
    </row>
    <row r="8662" spans="2:12" x14ac:dyDescent="0.3">
      <c r="B8662" s="82"/>
      <c r="C8662" s="82"/>
      <c r="D8662" s="82"/>
      <c r="E8662" s="133"/>
      <c r="F8662" s="84"/>
      <c r="G8662" s="84"/>
      <c r="H8662" s="82"/>
      <c r="I8662" s="84"/>
      <c r="J8662" s="84"/>
      <c r="K8662" s="84"/>
      <c r="L8662" s="82"/>
    </row>
    <row r="8663" spans="2:12" x14ac:dyDescent="0.3">
      <c r="B8663" s="82"/>
      <c r="C8663" s="82"/>
      <c r="D8663" s="82"/>
      <c r="E8663" s="133"/>
      <c r="F8663" s="84"/>
      <c r="G8663" s="84"/>
      <c r="H8663" s="82"/>
      <c r="I8663" s="84"/>
      <c r="J8663" s="84"/>
      <c r="K8663" s="84"/>
      <c r="L8663" s="82"/>
    </row>
    <row r="8664" spans="2:12" x14ac:dyDescent="0.3">
      <c r="B8664" s="82"/>
      <c r="C8664" s="82"/>
      <c r="D8664" s="82"/>
      <c r="E8664" s="133"/>
      <c r="F8664" s="84"/>
      <c r="G8664" s="84"/>
      <c r="H8664" s="82"/>
      <c r="I8664" s="84"/>
      <c r="J8664" s="84"/>
      <c r="K8664" s="84"/>
      <c r="L8664" s="82"/>
    </row>
    <row r="8665" spans="2:12" x14ac:dyDescent="0.3">
      <c r="B8665" s="82"/>
      <c r="C8665" s="82"/>
      <c r="D8665" s="82"/>
      <c r="E8665" s="133"/>
      <c r="F8665" s="84"/>
      <c r="G8665" s="84"/>
      <c r="H8665" s="82"/>
      <c r="I8665" s="84"/>
      <c r="J8665" s="84"/>
      <c r="K8665" s="84"/>
      <c r="L8665" s="82"/>
    </row>
    <row r="8666" spans="2:12" x14ac:dyDescent="0.3">
      <c r="B8666" s="82"/>
      <c r="C8666" s="82"/>
      <c r="D8666" s="82"/>
      <c r="E8666" s="133"/>
      <c r="F8666" s="84"/>
      <c r="G8666" s="84"/>
      <c r="H8666" s="82"/>
      <c r="I8666" s="84"/>
      <c r="J8666" s="84"/>
      <c r="K8666" s="84"/>
      <c r="L8666" s="82"/>
    </row>
    <row r="8667" spans="2:12" x14ac:dyDescent="0.3">
      <c r="B8667" s="82"/>
      <c r="C8667" s="82"/>
      <c r="D8667" s="82"/>
      <c r="E8667" s="133"/>
      <c r="F8667" s="84"/>
      <c r="G8667" s="84"/>
      <c r="H8667" s="82"/>
      <c r="I8667" s="84"/>
      <c r="J8667" s="84"/>
      <c r="K8667" s="84"/>
      <c r="L8667" s="82"/>
    </row>
    <row r="8668" spans="2:12" x14ac:dyDescent="0.3">
      <c r="B8668" s="82"/>
      <c r="C8668" s="82"/>
      <c r="D8668" s="82"/>
      <c r="E8668" s="133"/>
      <c r="F8668" s="84"/>
      <c r="G8668" s="84"/>
      <c r="H8668" s="82"/>
      <c r="I8668" s="84"/>
      <c r="J8668" s="84"/>
      <c r="K8668" s="84"/>
      <c r="L8668" s="82"/>
    </row>
    <row r="8669" spans="2:12" x14ac:dyDescent="0.3">
      <c r="B8669" s="82"/>
      <c r="C8669" s="82"/>
      <c r="D8669" s="82"/>
      <c r="E8669" s="133"/>
      <c r="F8669" s="84"/>
      <c r="G8669" s="84"/>
      <c r="H8669" s="82"/>
      <c r="I8669" s="84"/>
      <c r="J8669" s="84"/>
      <c r="K8669" s="84"/>
      <c r="L8669" s="82"/>
    </row>
    <row r="8670" spans="2:12" x14ac:dyDescent="0.3">
      <c r="B8670" s="82"/>
      <c r="C8670" s="82"/>
      <c r="D8670" s="82"/>
      <c r="E8670" s="133"/>
      <c r="F8670" s="84"/>
      <c r="G8670" s="84"/>
      <c r="H8670" s="82"/>
      <c r="I8670" s="84"/>
      <c r="J8670" s="84"/>
      <c r="K8670" s="84"/>
      <c r="L8670" s="82"/>
    </row>
    <row r="8671" spans="2:12" x14ac:dyDescent="0.3">
      <c r="B8671" s="82"/>
      <c r="C8671" s="82"/>
      <c r="D8671" s="82"/>
      <c r="E8671" s="133"/>
      <c r="F8671" s="84"/>
      <c r="G8671" s="84"/>
      <c r="H8671" s="82"/>
      <c r="I8671" s="84"/>
      <c r="J8671" s="84"/>
      <c r="K8671" s="84"/>
      <c r="L8671" s="82"/>
    </row>
    <row r="8672" spans="2:12" x14ac:dyDescent="0.3">
      <c r="B8672" s="82"/>
      <c r="C8672" s="82"/>
      <c r="D8672" s="82"/>
      <c r="E8672" s="133"/>
      <c r="F8672" s="84"/>
      <c r="G8672" s="84"/>
      <c r="H8672" s="82"/>
      <c r="I8672" s="84"/>
      <c r="J8672" s="84"/>
      <c r="K8672" s="84"/>
      <c r="L8672" s="82"/>
    </row>
    <row r="8673" spans="2:12" x14ac:dyDescent="0.3">
      <c r="B8673" s="82"/>
      <c r="C8673" s="82"/>
      <c r="D8673" s="82"/>
      <c r="E8673" s="133"/>
      <c r="F8673" s="84"/>
      <c r="G8673" s="84"/>
      <c r="H8673" s="82"/>
      <c r="I8673" s="84"/>
      <c r="J8673" s="84"/>
      <c r="K8673" s="84"/>
      <c r="L8673" s="82"/>
    </row>
    <row r="8674" spans="2:12" x14ac:dyDescent="0.3">
      <c r="B8674" s="82"/>
      <c r="C8674" s="82"/>
      <c r="D8674" s="82"/>
      <c r="E8674" s="133"/>
      <c r="F8674" s="84"/>
      <c r="G8674" s="84"/>
      <c r="H8674" s="82"/>
      <c r="I8674" s="84"/>
      <c r="J8674" s="84"/>
      <c r="K8674" s="84"/>
      <c r="L8674" s="82"/>
    </row>
    <row r="8675" spans="2:12" x14ac:dyDescent="0.3">
      <c r="B8675" s="82"/>
      <c r="C8675" s="82"/>
      <c r="D8675" s="82"/>
      <c r="E8675" s="133"/>
      <c r="F8675" s="84"/>
      <c r="G8675" s="84"/>
      <c r="H8675" s="82"/>
      <c r="I8675" s="84"/>
      <c r="J8675" s="84"/>
      <c r="K8675" s="84"/>
      <c r="L8675" s="82"/>
    </row>
    <row r="8676" spans="2:12" x14ac:dyDescent="0.3">
      <c r="B8676" s="82"/>
      <c r="C8676" s="82"/>
      <c r="D8676" s="82"/>
      <c r="E8676" s="133"/>
      <c r="F8676" s="84"/>
      <c r="G8676" s="84"/>
      <c r="H8676" s="82"/>
      <c r="I8676" s="84"/>
      <c r="J8676" s="84"/>
      <c r="K8676" s="84"/>
      <c r="L8676" s="82"/>
    </row>
    <row r="8677" spans="2:12" x14ac:dyDescent="0.3">
      <c r="B8677" s="82"/>
      <c r="C8677" s="82"/>
      <c r="D8677" s="82"/>
      <c r="E8677" s="133"/>
      <c r="F8677" s="84"/>
      <c r="G8677" s="84"/>
      <c r="H8677" s="82"/>
      <c r="I8677" s="84"/>
      <c r="J8677" s="84"/>
      <c r="K8677" s="84"/>
      <c r="L8677" s="82"/>
    </row>
    <row r="8678" spans="2:12" x14ac:dyDescent="0.3">
      <c r="B8678" s="82"/>
      <c r="C8678" s="82"/>
      <c r="D8678" s="82"/>
      <c r="E8678" s="133"/>
      <c r="F8678" s="84"/>
      <c r="G8678" s="84"/>
      <c r="H8678" s="82"/>
      <c r="I8678" s="84"/>
      <c r="J8678" s="84"/>
      <c r="K8678" s="84"/>
      <c r="L8678" s="82"/>
    </row>
    <row r="8679" spans="2:12" x14ac:dyDescent="0.3">
      <c r="B8679" s="82"/>
      <c r="C8679" s="82"/>
      <c r="D8679" s="82"/>
      <c r="E8679" s="133"/>
      <c r="F8679" s="84"/>
      <c r="G8679" s="84"/>
      <c r="H8679" s="82"/>
      <c r="I8679" s="84"/>
      <c r="J8679" s="84"/>
      <c r="K8679" s="84"/>
      <c r="L8679" s="82"/>
    </row>
    <row r="8680" spans="2:12" x14ac:dyDescent="0.3">
      <c r="B8680" s="82"/>
      <c r="C8680" s="82"/>
      <c r="D8680" s="82"/>
      <c r="E8680" s="133"/>
      <c r="F8680" s="84"/>
      <c r="G8680" s="84"/>
      <c r="H8680" s="82"/>
      <c r="I8680" s="84"/>
      <c r="J8680" s="84"/>
      <c r="K8680" s="84"/>
      <c r="L8680" s="82"/>
    </row>
    <row r="8681" spans="2:12" x14ac:dyDescent="0.3">
      <c r="B8681" s="82"/>
      <c r="C8681" s="82"/>
      <c r="D8681" s="82"/>
      <c r="E8681" s="133"/>
      <c r="F8681" s="84"/>
      <c r="G8681" s="84"/>
      <c r="H8681" s="82"/>
      <c r="I8681" s="84"/>
      <c r="J8681" s="84"/>
      <c r="K8681" s="84"/>
      <c r="L8681" s="82"/>
    </row>
    <row r="8682" spans="2:12" x14ac:dyDescent="0.3">
      <c r="B8682" s="82"/>
      <c r="C8682" s="82"/>
      <c r="D8682" s="82"/>
      <c r="E8682" s="133"/>
      <c r="F8682" s="84"/>
      <c r="G8682" s="84"/>
      <c r="H8682" s="82"/>
      <c r="I8682" s="84"/>
      <c r="J8682" s="84"/>
      <c r="K8682" s="84"/>
      <c r="L8682" s="82"/>
    </row>
    <row r="8683" spans="2:12" x14ac:dyDescent="0.3">
      <c r="B8683" s="82"/>
      <c r="C8683" s="82"/>
      <c r="D8683" s="82"/>
      <c r="E8683" s="133"/>
      <c r="F8683" s="84"/>
      <c r="G8683" s="84"/>
      <c r="H8683" s="82"/>
      <c r="I8683" s="84"/>
      <c r="J8683" s="84"/>
      <c r="K8683" s="84"/>
      <c r="L8683" s="82"/>
    </row>
    <row r="8684" spans="2:12" x14ac:dyDescent="0.3">
      <c r="B8684" s="82"/>
      <c r="C8684" s="82"/>
      <c r="D8684" s="82"/>
      <c r="E8684" s="133"/>
      <c r="F8684" s="84"/>
      <c r="G8684" s="84"/>
      <c r="H8684" s="82"/>
      <c r="I8684" s="84"/>
      <c r="J8684" s="84"/>
      <c r="K8684" s="84"/>
      <c r="L8684" s="82"/>
    </row>
    <row r="8685" spans="2:12" x14ac:dyDescent="0.3">
      <c r="B8685" s="82"/>
      <c r="C8685" s="82"/>
      <c r="D8685" s="82"/>
      <c r="E8685" s="133"/>
      <c r="F8685" s="84"/>
      <c r="G8685" s="84"/>
      <c r="H8685" s="82"/>
      <c r="I8685" s="84"/>
      <c r="J8685" s="84"/>
      <c r="K8685" s="84"/>
      <c r="L8685" s="82"/>
    </row>
    <row r="8686" spans="2:12" x14ac:dyDescent="0.3">
      <c r="B8686" s="82"/>
      <c r="C8686" s="82"/>
      <c r="D8686" s="82"/>
      <c r="E8686" s="133"/>
      <c r="F8686" s="84"/>
      <c r="G8686" s="84"/>
      <c r="H8686" s="82"/>
      <c r="I8686" s="84"/>
      <c r="J8686" s="84"/>
      <c r="K8686" s="84"/>
      <c r="L8686" s="82"/>
    </row>
    <row r="8687" spans="2:12" x14ac:dyDescent="0.3">
      <c r="B8687" s="82"/>
      <c r="C8687" s="82"/>
      <c r="D8687" s="82"/>
      <c r="E8687" s="133"/>
      <c r="F8687" s="84"/>
      <c r="G8687" s="84"/>
      <c r="H8687" s="82"/>
      <c r="I8687" s="84"/>
      <c r="J8687" s="84"/>
      <c r="K8687" s="84"/>
      <c r="L8687" s="82"/>
    </row>
    <row r="8688" spans="2:12" x14ac:dyDescent="0.3">
      <c r="B8688" s="82"/>
      <c r="C8688" s="82"/>
      <c r="D8688" s="82"/>
      <c r="E8688" s="133"/>
      <c r="F8688" s="84"/>
      <c r="G8688" s="84"/>
      <c r="H8688" s="82"/>
      <c r="I8688" s="84"/>
      <c r="J8688" s="84"/>
      <c r="K8688" s="84"/>
      <c r="L8688" s="82"/>
    </row>
    <row r="8689" spans="2:12" x14ac:dyDescent="0.3">
      <c r="B8689" s="82"/>
      <c r="C8689" s="82"/>
      <c r="D8689" s="82"/>
      <c r="E8689" s="133"/>
      <c r="F8689" s="84"/>
      <c r="G8689" s="84"/>
      <c r="H8689" s="82"/>
      <c r="I8689" s="84"/>
      <c r="J8689" s="84"/>
      <c r="K8689" s="84"/>
      <c r="L8689" s="82"/>
    </row>
    <row r="8690" spans="2:12" x14ac:dyDescent="0.3">
      <c r="B8690" s="82"/>
      <c r="C8690" s="82"/>
      <c r="D8690" s="82"/>
      <c r="E8690" s="133"/>
      <c r="F8690" s="84"/>
      <c r="G8690" s="84"/>
      <c r="H8690" s="82"/>
      <c r="I8690" s="84"/>
      <c r="J8690" s="84"/>
      <c r="K8690" s="84"/>
      <c r="L8690" s="82"/>
    </row>
    <row r="8691" spans="2:12" x14ac:dyDescent="0.3">
      <c r="B8691" s="82"/>
      <c r="C8691" s="82"/>
      <c r="D8691" s="82"/>
      <c r="E8691" s="133"/>
      <c r="F8691" s="84"/>
      <c r="G8691" s="84"/>
      <c r="H8691" s="82"/>
      <c r="I8691" s="84"/>
      <c r="J8691" s="84"/>
      <c r="K8691" s="84"/>
      <c r="L8691" s="82"/>
    </row>
    <row r="8692" spans="2:12" x14ac:dyDescent="0.3">
      <c r="B8692" s="82"/>
      <c r="C8692" s="82"/>
      <c r="D8692" s="82"/>
      <c r="E8692" s="133"/>
      <c r="F8692" s="84"/>
      <c r="G8692" s="84"/>
      <c r="H8692" s="82"/>
      <c r="I8692" s="84"/>
      <c r="J8692" s="84"/>
      <c r="K8692" s="84"/>
      <c r="L8692" s="82"/>
    </row>
    <row r="8693" spans="2:12" x14ac:dyDescent="0.3">
      <c r="B8693" s="82"/>
      <c r="C8693" s="82"/>
      <c r="D8693" s="82"/>
      <c r="E8693" s="133"/>
      <c r="F8693" s="84"/>
      <c r="G8693" s="84"/>
      <c r="H8693" s="82"/>
      <c r="I8693" s="84"/>
      <c r="J8693" s="84"/>
      <c r="K8693" s="84"/>
      <c r="L8693" s="82"/>
    </row>
    <row r="8694" spans="2:12" x14ac:dyDescent="0.3">
      <c r="B8694" s="82"/>
      <c r="C8694" s="82"/>
      <c r="D8694" s="82"/>
      <c r="E8694" s="133"/>
      <c r="F8694" s="84"/>
      <c r="G8694" s="84"/>
      <c r="H8694" s="82"/>
      <c r="I8694" s="84"/>
      <c r="J8694" s="84"/>
      <c r="K8694" s="84"/>
      <c r="L8694" s="82"/>
    </row>
    <row r="8695" spans="2:12" x14ac:dyDescent="0.3">
      <c r="B8695" s="82"/>
      <c r="C8695" s="82"/>
      <c r="D8695" s="82"/>
      <c r="E8695" s="133"/>
      <c r="F8695" s="84"/>
      <c r="G8695" s="84"/>
      <c r="H8695" s="82"/>
      <c r="I8695" s="84"/>
      <c r="J8695" s="84"/>
      <c r="K8695" s="84"/>
      <c r="L8695" s="82"/>
    </row>
    <row r="8696" spans="2:12" x14ac:dyDescent="0.3">
      <c r="B8696" s="82"/>
      <c r="C8696" s="82"/>
      <c r="D8696" s="82"/>
      <c r="E8696" s="133"/>
      <c r="F8696" s="84"/>
      <c r="G8696" s="84"/>
      <c r="H8696" s="82"/>
      <c r="I8696" s="84"/>
      <c r="J8696" s="84"/>
      <c r="K8696" s="84"/>
      <c r="L8696" s="82"/>
    </row>
    <row r="8697" spans="2:12" x14ac:dyDescent="0.3">
      <c r="B8697" s="82"/>
      <c r="C8697" s="82"/>
      <c r="D8697" s="82"/>
      <c r="E8697" s="133"/>
      <c r="F8697" s="84"/>
      <c r="G8697" s="84"/>
      <c r="H8697" s="82"/>
      <c r="I8697" s="84"/>
      <c r="J8697" s="84"/>
      <c r="K8697" s="84"/>
      <c r="L8697" s="82"/>
    </row>
    <row r="8698" spans="2:12" x14ac:dyDescent="0.3">
      <c r="B8698" s="82"/>
      <c r="C8698" s="82"/>
      <c r="D8698" s="82"/>
      <c r="E8698" s="133"/>
      <c r="F8698" s="84"/>
      <c r="G8698" s="84"/>
      <c r="H8698" s="82"/>
      <c r="I8698" s="84"/>
      <c r="J8698" s="84"/>
      <c r="K8698" s="84"/>
      <c r="L8698" s="82"/>
    </row>
    <row r="8699" spans="2:12" x14ac:dyDescent="0.3">
      <c r="B8699" s="82"/>
      <c r="C8699" s="82"/>
      <c r="D8699" s="82"/>
      <c r="E8699" s="133"/>
      <c r="F8699" s="84"/>
      <c r="G8699" s="84"/>
      <c r="H8699" s="82"/>
      <c r="I8699" s="84"/>
      <c r="J8699" s="84"/>
      <c r="K8699" s="84"/>
      <c r="L8699" s="82"/>
    </row>
    <row r="8700" spans="2:12" x14ac:dyDescent="0.3">
      <c r="B8700" s="82"/>
      <c r="C8700" s="82"/>
      <c r="D8700" s="82"/>
      <c r="E8700" s="133"/>
      <c r="F8700" s="84"/>
      <c r="G8700" s="84"/>
      <c r="H8700" s="82"/>
      <c r="I8700" s="84"/>
      <c r="J8700" s="84"/>
      <c r="K8700" s="84"/>
      <c r="L8700" s="82"/>
    </row>
    <row r="8701" spans="2:12" x14ac:dyDescent="0.3">
      <c r="B8701" s="82"/>
      <c r="C8701" s="82"/>
      <c r="D8701" s="82"/>
      <c r="E8701" s="133"/>
      <c r="F8701" s="84"/>
      <c r="G8701" s="84"/>
      <c r="H8701" s="82"/>
      <c r="I8701" s="84"/>
      <c r="J8701" s="84"/>
      <c r="K8701" s="84"/>
      <c r="L8701" s="82"/>
    </row>
    <row r="8702" spans="2:12" x14ac:dyDescent="0.3">
      <c r="B8702" s="82"/>
      <c r="C8702" s="82"/>
      <c r="D8702" s="82"/>
      <c r="E8702" s="133"/>
      <c r="F8702" s="84"/>
      <c r="G8702" s="84"/>
      <c r="H8702" s="82"/>
      <c r="I8702" s="84"/>
      <c r="J8702" s="84"/>
      <c r="K8702" s="84"/>
      <c r="L8702" s="82"/>
    </row>
    <row r="8703" spans="2:12" x14ac:dyDescent="0.3">
      <c r="B8703" s="82"/>
      <c r="C8703" s="82"/>
      <c r="D8703" s="82"/>
      <c r="E8703" s="133"/>
      <c r="F8703" s="84"/>
      <c r="G8703" s="84"/>
      <c r="H8703" s="82"/>
      <c r="I8703" s="84"/>
      <c r="J8703" s="84"/>
      <c r="K8703" s="84"/>
      <c r="L8703" s="82"/>
    </row>
    <row r="8704" spans="2:12" x14ac:dyDescent="0.3">
      <c r="B8704" s="82"/>
      <c r="C8704" s="82"/>
      <c r="D8704" s="82"/>
      <c r="E8704" s="133"/>
      <c r="F8704" s="84"/>
      <c r="G8704" s="84"/>
      <c r="H8704" s="82"/>
      <c r="I8704" s="84"/>
      <c r="J8704" s="84"/>
      <c r="K8704" s="84"/>
      <c r="L8704" s="82"/>
    </row>
    <row r="8705" spans="2:12" x14ac:dyDescent="0.3">
      <c r="B8705" s="82"/>
      <c r="C8705" s="82"/>
      <c r="D8705" s="82"/>
      <c r="E8705" s="133"/>
      <c r="F8705" s="84"/>
      <c r="G8705" s="84"/>
      <c r="H8705" s="82"/>
      <c r="I8705" s="84"/>
      <c r="J8705" s="84"/>
      <c r="K8705" s="84"/>
      <c r="L8705" s="82"/>
    </row>
    <row r="8706" spans="2:12" x14ac:dyDescent="0.3">
      <c r="B8706" s="82"/>
      <c r="C8706" s="82"/>
      <c r="D8706" s="82"/>
      <c r="E8706" s="133"/>
      <c r="F8706" s="84"/>
      <c r="G8706" s="84"/>
      <c r="H8706" s="82"/>
      <c r="I8706" s="84"/>
      <c r="J8706" s="84"/>
      <c r="K8706" s="84"/>
      <c r="L8706" s="82"/>
    </row>
    <row r="8707" spans="2:12" x14ac:dyDescent="0.3">
      <c r="B8707" s="82"/>
      <c r="C8707" s="82"/>
      <c r="D8707" s="82"/>
      <c r="E8707" s="133"/>
      <c r="F8707" s="84"/>
      <c r="G8707" s="84"/>
      <c r="H8707" s="82"/>
      <c r="I8707" s="84"/>
      <c r="J8707" s="84"/>
      <c r="K8707" s="84"/>
      <c r="L8707" s="82"/>
    </row>
    <row r="8708" spans="2:12" x14ac:dyDescent="0.3">
      <c r="B8708" s="82"/>
      <c r="C8708" s="82"/>
      <c r="D8708" s="82"/>
      <c r="E8708" s="133"/>
      <c r="F8708" s="84"/>
      <c r="G8708" s="84"/>
      <c r="H8708" s="82"/>
      <c r="I8708" s="84"/>
      <c r="J8708" s="84"/>
      <c r="K8708" s="84"/>
      <c r="L8708" s="82"/>
    </row>
    <row r="8709" spans="2:12" x14ac:dyDescent="0.3">
      <c r="B8709" s="82"/>
      <c r="C8709" s="82"/>
      <c r="D8709" s="82"/>
      <c r="E8709" s="133"/>
      <c r="F8709" s="84"/>
      <c r="G8709" s="84"/>
      <c r="H8709" s="82"/>
      <c r="I8709" s="84"/>
      <c r="J8709" s="84"/>
      <c r="K8709" s="84"/>
      <c r="L8709" s="82"/>
    </row>
    <row r="8710" spans="2:12" x14ac:dyDescent="0.3">
      <c r="B8710" s="82"/>
      <c r="C8710" s="82"/>
      <c r="D8710" s="82"/>
      <c r="E8710" s="133"/>
      <c r="F8710" s="84"/>
      <c r="G8710" s="84"/>
      <c r="H8710" s="82"/>
      <c r="I8710" s="84"/>
      <c r="J8710" s="84"/>
      <c r="K8710" s="84"/>
      <c r="L8710" s="82"/>
    </row>
    <row r="8711" spans="2:12" x14ac:dyDescent="0.3">
      <c r="B8711" s="82"/>
      <c r="C8711" s="82"/>
      <c r="D8711" s="82"/>
      <c r="E8711" s="133"/>
      <c r="F8711" s="84"/>
      <c r="G8711" s="84"/>
      <c r="H8711" s="82"/>
      <c r="I8711" s="84"/>
      <c r="J8711" s="84"/>
      <c r="K8711" s="84"/>
      <c r="L8711" s="82"/>
    </row>
    <row r="8712" spans="2:12" x14ac:dyDescent="0.3">
      <c r="B8712" s="82"/>
      <c r="C8712" s="82"/>
      <c r="D8712" s="82"/>
      <c r="E8712" s="133"/>
      <c r="F8712" s="84"/>
      <c r="G8712" s="84"/>
      <c r="H8712" s="82"/>
      <c r="I8712" s="84"/>
      <c r="J8712" s="84"/>
      <c r="K8712" s="84"/>
      <c r="L8712" s="82"/>
    </row>
    <row r="8713" spans="2:12" x14ac:dyDescent="0.3">
      <c r="B8713" s="82"/>
      <c r="C8713" s="82"/>
      <c r="D8713" s="82"/>
      <c r="E8713" s="133"/>
      <c r="F8713" s="84"/>
      <c r="G8713" s="84"/>
      <c r="H8713" s="82"/>
      <c r="I8713" s="84"/>
      <c r="J8713" s="84"/>
      <c r="K8713" s="84"/>
      <c r="L8713" s="82"/>
    </row>
    <row r="8714" spans="2:12" x14ac:dyDescent="0.3">
      <c r="B8714" s="82"/>
      <c r="C8714" s="82"/>
      <c r="D8714" s="82"/>
      <c r="E8714" s="133"/>
      <c r="F8714" s="84"/>
      <c r="G8714" s="84"/>
      <c r="H8714" s="82"/>
      <c r="I8714" s="84"/>
      <c r="J8714" s="84"/>
      <c r="K8714" s="84"/>
      <c r="L8714" s="82"/>
    </row>
    <row r="8715" spans="2:12" x14ac:dyDescent="0.3">
      <c r="B8715" s="82"/>
      <c r="C8715" s="82"/>
      <c r="D8715" s="82"/>
      <c r="E8715" s="133"/>
      <c r="F8715" s="84"/>
      <c r="G8715" s="84"/>
      <c r="H8715" s="82"/>
      <c r="I8715" s="84"/>
      <c r="J8715" s="84"/>
      <c r="K8715" s="84"/>
      <c r="L8715" s="82"/>
    </row>
    <row r="8716" spans="2:12" x14ac:dyDescent="0.3">
      <c r="B8716" s="82"/>
      <c r="C8716" s="82"/>
      <c r="D8716" s="82"/>
      <c r="E8716" s="133"/>
      <c r="F8716" s="84"/>
      <c r="G8716" s="84"/>
      <c r="H8716" s="82"/>
      <c r="I8716" s="84"/>
      <c r="J8716" s="84"/>
      <c r="K8716" s="84"/>
      <c r="L8716" s="82"/>
    </row>
    <row r="8717" spans="2:12" x14ac:dyDescent="0.3">
      <c r="B8717" s="82"/>
      <c r="C8717" s="82"/>
      <c r="D8717" s="82"/>
      <c r="E8717" s="133"/>
      <c r="F8717" s="84"/>
      <c r="G8717" s="84"/>
      <c r="H8717" s="82"/>
      <c r="I8717" s="84"/>
      <c r="J8717" s="84"/>
      <c r="K8717" s="84"/>
      <c r="L8717" s="82"/>
    </row>
    <row r="8718" spans="2:12" x14ac:dyDescent="0.3">
      <c r="B8718" s="82"/>
      <c r="C8718" s="82"/>
      <c r="D8718" s="82"/>
      <c r="E8718" s="133"/>
      <c r="F8718" s="84"/>
      <c r="G8718" s="84"/>
      <c r="H8718" s="82"/>
      <c r="I8718" s="84"/>
      <c r="J8718" s="84"/>
      <c r="K8718" s="84"/>
      <c r="L8718" s="82"/>
    </row>
    <row r="8719" spans="2:12" x14ac:dyDescent="0.3">
      <c r="B8719" s="82"/>
      <c r="C8719" s="82"/>
      <c r="D8719" s="82"/>
      <c r="E8719" s="133"/>
      <c r="F8719" s="84"/>
      <c r="G8719" s="84"/>
      <c r="H8719" s="82"/>
      <c r="I8719" s="84"/>
      <c r="J8719" s="84"/>
      <c r="K8719" s="84"/>
      <c r="L8719" s="82"/>
    </row>
    <row r="8720" spans="2:12" x14ac:dyDescent="0.3">
      <c r="B8720" s="82"/>
      <c r="C8720" s="82"/>
      <c r="D8720" s="82"/>
      <c r="E8720" s="133"/>
      <c r="F8720" s="84"/>
      <c r="G8720" s="84"/>
      <c r="H8720" s="82"/>
      <c r="I8720" s="84"/>
      <c r="J8720" s="84"/>
      <c r="K8720" s="84"/>
      <c r="L8720" s="82"/>
    </row>
    <row r="8721" spans="2:12" x14ac:dyDescent="0.3">
      <c r="B8721" s="82"/>
      <c r="C8721" s="82"/>
      <c r="D8721" s="82"/>
      <c r="E8721" s="133"/>
      <c r="F8721" s="84"/>
      <c r="G8721" s="84"/>
      <c r="H8721" s="82"/>
      <c r="I8721" s="84"/>
      <c r="J8721" s="84"/>
      <c r="K8721" s="84"/>
      <c r="L8721" s="82"/>
    </row>
    <row r="8722" spans="2:12" x14ac:dyDescent="0.3">
      <c r="B8722" s="82"/>
      <c r="C8722" s="82"/>
      <c r="D8722" s="82"/>
      <c r="E8722" s="133"/>
      <c r="F8722" s="84"/>
      <c r="G8722" s="84"/>
      <c r="H8722" s="82"/>
      <c r="I8722" s="84"/>
      <c r="J8722" s="84"/>
      <c r="K8722" s="84"/>
      <c r="L8722" s="82"/>
    </row>
    <row r="8723" spans="2:12" x14ac:dyDescent="0.3">
      <c r="B8723" s="82"/>
      <c r="C8723" s="82"/>
      <c r="D8723" s="82"/>
      <c r="E8723" s="133"/>
      <c r="F8723" s="84"/>
      <c r="G8723" s="84"/>
      <c r="H8723" s="82"/>
      <c r="I8723" s="84"/>
      <c r="J8723" s="84"/>
      <c r="K8723" s="84"/>
      <c r="L8723" s="82"/>
    </row>
    <row r="8724" spans="2:12" x14ac:dyDescent="0.3">
      <c r="B8724" s="82"/>
      <c r="C8724" s="82"/>
      <c r="D8724" s="82"/>
      <c r="E8724" s="133"/>
      <c r="F8724" s="84"/>
      <c r="G8724" s="84"/>
      <c r="H8724" s="82"/>
      <c r="I8724" s="84"/>
      <c r="J8724" s="84"/>
      <c r="K8724" s="84"/>
      <c r="L8724" s="82"/>
    </row>
    <row r="8725" spans="2:12" x14ac:dyDescent="0.3">
      <c r="B8725" s="82"/>
      <c r="C8725" s="82"/>
      <c r="D8725" s="82"/>
      <c r="E8725" s="133"/>
      <c r="F8725" s="84"/>
      <c r="G8725" s="84"/>
      <c r="H8725" s="82"/>
      <c r="I8725" s="84"/>
      <c r="J8725" s="84"/>
      <c r="K8725" s="84"/>
      <c r="L8725" s="82"/>
    </row>
    <row r="8726" spans="2:12" x14ac:dyDescent="0.3">
      <c r="B8726" s="82"/>
      <c r="C8726" s="82"/>
      <c r="D8726" s="82"/>
      <c r="E8726" s="133"/>
      <c r="F8726" s="84"/>
      <c r="G8726" s="84"/>
      <c r="H8726" s="82"/>
      <c r="I8726" s="84"/>
      <c r="J8726" s="84"/>
      <c r="K8726" s="84"/>
      <c r="L8726" s="82"/>
    </row>
    <row r="8727" spans="2:12" x14ac:dyDescent="0.3">
      <c r="B8727" s="82"/>
      <c r="C8727" s="82"/>
      <c r="D8727" s="82"/>
      <c r="E8727" s="133"/>
      <c r="F8727" s="84"/>
      <c r="G8727" s="84"/>
      <c r="H8727" s="82"/>
      <c r="I8727" s="84"/>
      <c r="J8727" s="84"/>
      <c r="K8727" s="84"/>
      <c r="L8727" s="82"/>
    </row>
    <row r="8728" spans="2:12" x14ac:dyDescent="0.3">
      <c r="B8728" s="82"/>
      <c r="C8728" s="82"/>
      <c r="D8728" s="82"/>
      <c r="E8728" s="133"/>
      <c r="F8728" s="84"/>
      <c r="G8728" s="84"/>
      <c r="H8728" s="82"/>
      <c r="I8728" s="84"/>
      <c r="J8728" s="84"/>
      <c r="K8728" s="84"/>
      <c r="L8728" s="82"/>
    </row>
    <row r="8729" spans="2:12" x14ac:dyDescent="0.3">
      <c r="B8729" s="82"/>
      <c r="C8729" s="82"/>
      <c r="D8729" s="82"/>
      <c r="E8729" s="133"/>
      <c r="F8729" s="84"/>
      <c r="G8729" s="84"/>
      <c r="H8729" s="82"/>
      <c r="I8729" s="84"/>
      <c r="J8729" s="84"/>
      <c r="K8729" s="84"/>
      <c r="L8729" s="82"/>
    </row>
    <row r="8730" spans="2:12" x14ac:dyDescent="0.3">
      <c r="B8730" s="82"/>
      <c r="C8730" s="82"/>
      <c r="D8730" s="82"/>
      <c r="E8730" s="133"/>
      <c r="F8730" s="84"/>
      <c r="G8730" s="84"/>
      <c r="H8730" s="82"/>
      <c r="I8730" s="84"/>
      <c r="J8730" s="84"/>
      <c r="K8730" s="84"/>
      <c r="L8730" s="82"/>
    </row>
    <row r="8731" spans="2:12" x14ac:dyDescent="0.3">
      <c r="B8731" s="82"/>
      <c r="C8731" s="82"/>
      <c r="D8731" s="82"/>
      <c r="E8731" s="133"/>
      <c r="F8731" s="84"/>
      <c r="G8731" s="84"/>
      <c r="H8731" s="82"/>
      <c r="I8731" s="84"/>
      <c r="J8731" s="84"/>
      <c r="K8731" s="84"/>
      <c r="L8731" s="82"/>
    </row>
    <row r="8732" spans="2:12" x14ac:dyDescent="0.3">
      <c r="B8732" s="82"/>
      <c r="C8732" s="82"/>
      <c r="D8732" s="82"/>
      <c r="E8732" s="133"/>
      <c r="F8732" s="84"/>
      <c r="G8732" s="84"/>
      <c r="H8732" s="82"/>
      <c r="I8732" s="84"/>
      <c r="J8732" s="84"/>
      <c r="K8732" s="84"/>
      <c r="L8732" s="82"/>
    </row>
    <row r="8733" spans="2:12" x14ac:dyDescent="0.3">
      <c r="B8733" s="82"/>
      <c r="C8733" s="82"/>
      <c r="D8733" s="82"/>
      <c r="E8733" s="133"/>
      <c r="F8733" s="84"/>
      <c r="G8733" s="84"/>
      <c r="H8733" s="82"/>
      <c r="I8733" s="84"/>
      <c r="J8733" s="84"/>
      <c r="K8733" s="84"/>
      <c r="L8733" s="82"/>
    </row>
    <row r="8734" spans="2:12" x14ac:dyDescent="0.3">
      <c r="B8734" s="82"/>
      <c r="C8734" s="82"/>
      <c r="D8734" s="82"/>
      <c r="E8734" s="133"/>
      <c r="F8734" s="84"/>
      <c r="G8734" s="84"/>
      <c r="H8734" s="82"/>
      <c r="I8734" s="84"/>
      <c r="J8734" s="84"/>
      <c r="K8734" s="84"/>
      <c r="L8734" s="82"/>
    </row>
    <row r="8735" spans="2:12" x14ac:dyDescent="0.3">
      <c r="B8735" s="82"/>
      <c r="C8735" s="82"/>
      <c r="D8735" s="82"/>
      <c r="E8735" s="133"/>
      <c r="F8735" s="84"/>
      <c r="G8735" s="84"/>
      <c r="H8735" s="82"/>
      <c r="I8735" s="84"/>
      <c r="J8735" s="84"/>
      <c r="K8735" s="84"/>
      <c r="L8735" s="82"/>
    </row>
    <row r="8736" spans="2:12" x14ac:dyDescent="0.3">
      <c r="B8736" s="82"/>
      <c r="C8736" s="82"/>
      <c r="D8736" s="82"/>
      <c r="E8736" s="133"/>
      <c r="F8736" s="84"/>
      <c r="G8736" s="84"/>
      <c r="H8736" s="82"/>
      <c r="I8736" s="84"/>
      <c r="J8736" s="84"/>
      <c r="K8736" s="84"/>
      <c r="L8736" s="82"/>
    </row>
    <row r="8737" spans="2:12" x14ac:dyDescent="0.3">
      <c r="B8737" s="82"/>
      <c r="C8737" s="82"/>
      <c r="D8737" s="82"/>
      <c r="E8737" s="133"/>
      <c r="F8737" s="84"/>
      <c r="G8737" s="84"/>
      <c r="H8737" s="82"/>
      <c r="I8737" s="84"/>
      <c r="J8737" s="84"/>
      <c r="K8737" s="84"/>
      <c r="L8737" s="82"/>
    </row>
    <row r="8738" spans="2:12" x14ac:dyDescent="0.3">
      <c r="B8738" s="82"/>
      <c r="C8738" s="82"/>
      <c r="D8738" s="82"/>
      <c r="E8738" s="133"/>
      <c r="F8738" s="84"/>
      <c r="G8738" s="84"/>
      <c r="H8738" s="82"/>
      <c r="I8738" s="84"/>
      <c r="J8738" s="84"/>
      <c r="K8738" s="84"/>
      <c r="L8738" s="82"/>
    </row>
    <row r="8739" spans="2:12" x14ac:dyDescent="0.3">
      <c r="B8739" s="82"/>
      <c r="C8739" s="82"/>
      <c r="D8739" s="82"/>
      <c r="E8739" s="133"/>
      <c r="F8739" s="84"/>
      <c r="G8739" s="84"/>
      <c r="H8739" s="82"/>
      <c r="I8739" s="84"/>
      <c r="J8739" s="84"/>
      <c r="K8739" s="84"/>
      <c r="L8739" s="82"/>
    </row>
    <row r="8740" spans="2:12" x14ac:dyDescent="0.3">
      <c r="B8740" s="82"/>
      <c r="C8740" s="82"/>
      <c r="D8740" s="82"/>
      <c r="E8740" s="133"/>
      <c r="F8740" s="84"/>
      <c r="G8740" s="84"/>
      <c r="H8740" s="82"/>
      <c r="I8740" s="84"/>
      <c r="J8740" s="84"/>
      <c r="K8740" s="84"/>
      <c r="L8740" s="82"/>
    </row>
    <row r="8741" spans="2:12" x14ac:dyDescent="0.3">
      <c r="B8741" s="82"/>
      <c r="C8741" s="82"/>
      <c r="D8741" s="82"/>
      <c r="E8741" s="133"/>
      <c r="F8741" s="84"/>
      <c r="G8741" s="84"/>
      <c r="H8741" s="82"/>
      <c r="I8741" s="84"/>
      <c r="J8741" s="84"/>
      <c r="K8741" s="84"/>
      <c r="L8741" s="82"/>
    </row>
    <row r="8742" spans="2:12" x14ac:dyDescent="0.3">
      <c r="B8742" s="82"/>
      <c r="C8742" s="82"/>
      <c r="D8742" s="82"/>
      <c r="E8742" s="133"/>
      <c r="F8742" s="84"/>
      <c r="G8742" s="84"/>
      <c r="H8742" s="82"/>
      <c r="I8742" s="84"/>
      <c r="J8742" s="84"/>
      <c r="K8742" s="84"/>
      <c r="L8742" s="82"/>
    </row>
    <row r="8743" spans="2:12" x14ac:dyDescent="0.3">
      <c r="B8743" s="82"/>
      <c r="C8743" s="82"/>
      <c r="D8743" s="82"/>
      <c r="E8743" s="133"/>
      <c r="F8743" s="84"/>
      <c r="G8743" s="84"/>
      <c r="H8743" s="82"/>
      <c r="I8743" s="84"/>
      <c r="J8743" s="84"/>
      <c r="K8743" s="84"/>
      <c r="L8743" s="82"/>
    </row>
    <row r="8744" spans="2:12" x14ac:dyDescent="0.3">
      <c r="B8744" s="82"/>
      <c r="C8744" s="82"/>
      <c r="D8744" s="82"/>
      <c r="E8744" s="133"/>
      <c r="F8744" s="84"/>
      <c r="G8744" s="84"/>
      <c r="H8744" s="82"/>
      <c r="I8744" s="84"/>
      <c r="J8744" s="84"/>
      <c r="K8744" s="84"/>
      <c r="L8744" s="82"/>
    </row>
    <row r="8745" spans="2:12" x14ac:dyDescent="0.3">
      <c r="B8745" s="82"/>
      <c r="C8745" s="82"/>
      <c r="D8745" s="82"/>
      <c r="E8745" s="133"/>
      <c r="F8745" s="84"/>
      <c r="G8745" s="84"/>
      <c r="H8745" s="82"/>
      <c r="I8745" s="84"/>
      <c r="J8745" s="84"/>
      <c r="K8745" s="84"/>
      <c r="L8745" s="82"/>
    </row>
    <row r="8746" spans="2:12" x14ac:dyDescent="0.3">
      <c r="B8746" s="82"/>
      <c r="C8746" s="82"/>
      <c r="D8746" s="82"/>
      <c r="E8746" s="133"/>
      <c r="F8746" s="84"/>
      <c r="G8746" s="84"/>
      <c r="H8746" s="82"/>
      <c r="I8746" s="84"/>
      <c r="J8746" s="84"/>
      <c r="K8746" s="84"/>
      <c r="L8746" s="82"/>
    </row>
    <row r="8747" spans="2:12" x14ac:dyDescent="0.3">
      <c r="B8747" s="82"/>
      <c r="C8747" s="82"/>
      <c r="D8747" s="82"/>
      <c r="E8747" s="133"/>
      <c r="F8747" s="84"/>
      <c r="G8747" s="84"/>
      <c r="H8747" s="82"/>
      <c r="I8747" s="84"/>
      <c r="J8747" s="84"/>
      <c r="K8747" s="84"/>
      <c r="L8747" s="82"/>
    </row>
    <row r="8748" spans="2:12" x14ac:dyDescent="0.3">
      <c r="B8748" s="82"/>
      <c r="C8748" s="82"/>
      <c r="D8748" s="82"/>
      <c r="E8748" s="133"/>
      <c r="F8748" s="84"/>
      <c r="G8748" s="84"/>
      <c r="H8748" s="82"/>
      <c r="I8748" s="84"/>
      <c r="J8748" s="84"/>
      <c r="K8748" s="84"/>
      <c r="L8748" s="82"/>
    </row>
    <row r="8749" spans="2:12" x14ac:dyDescent="0.3">
      <c r="B8749" s="82"/>
      <c r="C8749" s="82"/>
      <c r="D8749" s="82"/>
      <c r="E8749" s="133"/>
      <c r="F8749" s="84"/>
      <c r="G8749" s="84"/>
      <c r="H8749" s="82"/>
      <c r="I8749" s="84"/>
      <c r="J8749" s="84"/>
      <c r="K8749" s="84"/>
      <c r="L8749" s="82"/>
    </row>
    <row r="8750" spans="2:12" x14ac:dyDescent="0.3">
      <c r="B8750" s="82"/>
      <c r="C8750" s="82"/>
      <c r="D8750" s="82"/>
      <c r="E8750" s="133"/>
      <c r="F8750" s="84"/>
      <c r="G8750" s="84"/>
      <c r="H8750" s="82"/>
      <c r="I8750" s="84"/>
      <c r="J8750" s="84"/>
      <c r="K8750" s="84"/>
      <c r="L8750" s="82"/>
    </row>
    <row r="8751" spans="2:12" x14ac:dyDescent="0.3">
      <c r="B8751" s="82"/>
      <c r="C8751" s="82"/>
      <c r="D8751" s="82"/>
      <c r="E8751" s="133"/>
      <c r="F8751" s="84"/>
      <c r="G8751" s="84"/>
      <c r="H8751" s="82"/>
      <c r="I8751" s="84"/>
      <c r="J8751" s="84"/>
      <c r="K8751" s="84"/>
      <c r="L8751" s="82"/>
    </row>
    <row r="8752" spans="2:12" x14ac:dyDescent="0.3">
      <c r="B8752" s="82"/>
      <c r="C8752" s="82"/>
      <c r="D8752" s="82"/>
      <c r="E8752" s="133"/>
      <c r="F8752" s="84"/>
      <c r="G8752" s="84"/>
      <c r="H8752" s="82"/>
      <c r="I8752" s="84"/>
      <c r="J8752" s="84"/>
      <c r="K8752" s="84"/>
      <c r="L8752" s="82"/>
    </row>
    <row r="8753" spans="2:12" x14ac:dyDescent="0.3">
      <c r="B8753" s="82"/>
      <c r="C8753" s="82"/>
      <c r="D8753" s="82"/>
      <c r="E8753" s="133"/>
      <c r="F8753" s="84"/>
      <c r="G8753" s="84"/>
      <c r="H8753" s="82"/>
      <c r="I8753" s="84"/>
      <c r="J8753" s="84"/>
      <c r="K8753" s="84"/>
      <c r="L8753" s="82"/>
    </row>
    <row r="8754" spans="2:12" x14ac:dyDescent="0.3">
      <c r="B8754" s="82"/>
      <c r="C8754" s="82"/>
      <c r="D8754" s="82"/>
      <c r="E8754" s="133"/>
      <c r="F8754" s="84"/>
      <c r="G8754" s="84"/>
      <c r="H8754" s="82"/>
      <c r="I8754" s="84"/>
      <c r="J8754" s="84"/>
      <c r="K8754" s="84"/>
      <c r="L8754" s="82"/>
    </row>
    <row r="8755" spans="2:12" x14ac:dyDescent="0.3">
      <c r="B8755" s="82"/>
      <c r="C8755" s="82"/>
      <c r="D8755" s="82"/>
      <c r="E8755" s="133"/>
      <c r="F8755" s="84"/>
      <c r="G8755" s="84"/>
      <c r="H8755" s="82"/>
      <c r="I8755" s="84"/>
      <c r="J8755" s="84"/>
      <c r="K8755" s="84"/>
      <c r="L8755" s="82"/>
    </row>
    <row r="8756" spans="2:12" x14ac:dyDescent="0.3">
      <c r="B8756" s="82"/>
      <c r="C8756" s="82"/>
      <c r="D8756" s="82"/>
      <c r="E8756" s="133"/>
      <c r="F8756" s="84"/>
      <c r="G8756" s="84"/>
      <c r="H8756" s="82"/>
      <c r="I8756" s="84"/>
      <c r="J8756" s="84"/>
      <c r="K8756" s="84"/>
      <c r="L8756" s="82"/>
    </row>
    <row r="8757" spans="2:12" x14ac:dyDescent="0.3">
      <c r="B8757" s="82"/>
      <c r="C8757" s="82"/>
      <c r="D8757" s="82"/>
      <c r="E8757" s="133"/>
      <c r="F8757" s="84"/>
      <c r="G8757" s="84"/>
      <c r="H8757" s="82"/>
      <c r="I8757" s="84"/>
      <c r="J8757" s="84"/>
      <c r="K8757" s="84"/>
      <c r="L8757" s="82"/>
    </row>
    <row r="8758" spans="2:12" x14ac:dyDescent="0.3">
      <c r="B8758" s="82"/>
      <c r="C8758" s="82"/>
      <c r="D8758" s="82"/>
      <c r="E8758" s="133"/>
      <c r="F8758" s="84"/>
      <c r="G8758" s="84"/>
      <c r="H8758" s="82"/>
      <c r="I8758" s="84"/>
      <c r="J8758" s="84"/>
      <c r="K8758" s="84"/>
      <c r="L8758" s="82"/>
    </row>
    <row r="8759" spans="2:12" x14ac:dyDescent="0.3">
      <c r="B8759" s="82"/>
      <c r="C8759" s="82"/>
      <c r="D8759" s="82"/>
      <c r="E8759" s="133"/>
      <c r="F8759" s="84"/>
      <c r="G8759" s="84"/>
      <c r="H8759" s="82"/>
      <c r="I8759" s="84"/>
      <c r="J8759" s="84"/>
      <c r="K8759" s="84"/>
      <c r="L8759" s="82"/>
    </row>
    <row r="8760" spans="2:12" x14ac:dyDescent="0.3">
      <c r="B8760" s="82"/>
      <c r="C8760" s="82"/>
      <c r="D8760" s="82"/>
      <c r="E8760" s="133"/>
      <c r="F8760" s="84"/>
      <c r="G8760" s="84"/>
      <c r="H8760" s="82"/>
      <c r="I8760" s="84"/>
      <c r="J8760" s="84"/>
      <c r="K8760" s="84"/>
      <c r="L8760" s="82"/>
    </row>
    <row r="8761" spans="2:12" x14ac:dyDescent="0.3">
      <c r="B8761" s="82"/>
      <c r="C8761" s="82"/>
      <c r="D8761" s="82"/>
      <c r="E8761" s="133"/>
      <c r="F8761" s="84"/>
      <c r="G8761" s="84"/>
      <c r="H8761" s="82"/>
      <c r="I8761" s="84"/>
      <c r="J8761" s="84"/>
      <c r="K8761" s="84"/>
      <c r="L8761" s="82"/>
    </row>
    <row r="8762" spans="2:12" x14ac:dyDescent="0.3">
      <c r="B8762" s="82"/>
      <c r="C8762" s="82"/>
      <c r="D8762" s="82"/>
      <c r="E8762" s="133"/>
      <c r="F8762" s="84"/>
      <c r="G8762" s="84"/>
      <c r="H8762" s="82"/>
      <c r="I8762" s="84"/>
      <c r="J8762" s="84"/>
      <c r="K8762" s="84"/>
      <c r="L8762" s="82"/>
    </row>
    <row r="8763" spans="2:12" x14ac:dyDescent="0.3">
      <c r="B8763" s="82"/>
      <c r="C8763" s="82"/>
      <c r="D8763" s="82"/>
      <c r="E8763" s="133"/>
      <c r="F8763" s="84"/>
      <c r="G8763" s="84"/>
      <c r="H8763" s="82"/>
      <c r="I8763" s="84"/>
      <c r="J8763" s="84"/>
      <c r="K8763" s="84"/>
      <c r="L8763" s="82"/>
    </row>
    <row r="8764" spans="2:12" x14ac:dyDescent="0.3">
      <c r="B8764" s="82"/>
      <c r="C8764" s="82"/>
      <c r="D8764" s="82"/>
      <c r="E8764" s="133"/>
      <c r="F8764" s="84"/>
      <c r="G8764" s="84"/>
      <c r="H8764" s="82"/>
      <c r="I8764" s="84"/>
      <c r="J8764" s="84"/>
      <c r="K8764" s="84"/>
      <c r="L8764" s="82"/>
    </row>
    <row r="8765" spans="2:12" x14ac:dyDescent="0.3">
      <c r="B8765" s="82"/>
      <c r="C8765" s="82"/>
      <c r="D8765" s="82"/>
      <c r="E8765" s="133"/>
      <c r="F8765" s="84"/>
      <c r="G8765" s="84"/>
      <c r="H8765" s="82"/>
      <c r="I8765" s="84"/>
      <c r="J8765" s="84"/>
      <c r="K8765" s="84"/>
      <c r="L8765" s="82"/>
    </row>
    <row r="8766" spans="2:12" x14ac:dyDescent="0.3">
      <c r="B8766" s="82"/>
      <c r="C8766" s="82"/>
      <c r="D8766" s="82"/>
      <c r="E8766" s="133"/>
      <c r="F8766" s="84"/>
      <c r="G8766" s="84"/>
      <c r="H8766" s="82"/>
      <c r="I8766" s="84"/>
      <c r="J8766" s="84"/>
      <c r="K8766" s="84"/>
      <c r="L8766" s="82"/>
    </row>
    <row r="8767" spans="2:12" x14ac:dyDescent="0.3">
      <c r="B8767" s="82"/>
      <c r="C8767" s="82"/>
      <c r="D8767" s="82"/>
      <c r="E8767" s="133"/>
      <c r="F8767" s="84"/>
      <c r="G8767" s="84"/>
      <c r="H8767" s="82"/>
      <c r="I8767" s="84"/>
      <c r="J8767" s="84"/>
      <c r="K8767" s="84"/>
      <c r="L8767" s="82"/>
    </row>
    <row r="8768" spans="2:12" x14ac:dyDescent="0.3">
      <c r="B8768" s="82"/>
      <c r="C8768" s="82"/>
      <c r="D8768" s="82"/>
      <c r="E8768" s="133"/>
      <c r="F8768" s="84"/>
      <c r="G8768" s="84"/>
      <c r="H8768" s="82"/>
      <c r="I8768" s="84"/>
      <c r="J8768" s="84"/>
      <c r="K8768" s="84"/>
      <c r="L8768" s="82"/>
    </row>
    <row r="8769" spans="2:12" x14ac:dyDescent="0.3">
      <c r="B8769" s="82"/>
      <c r="C8769" s="82"/>
      <c r="D8769" s="82"/>
      <c r="E8769" s="133"/>
      <c r="F8769" s="84"/>
      <c r="G8769" s="84"/>
      <c r="H8769" s="82"/>
      <c r="I8769" s="84"/>
      <c r="J8769" s="84"/>
      <c r="K8769" s="84"/>
      <c r="L8769" s="82"/>
    </row>
    <row r="8770" spans="2:12" x14ac:dyDescent="0.3">
      <c r="B8770" s="82"/>
      <c r="C8770" s="82"/>
      <c r="D8770" s="82"/>
      <c r="E8770" s="133"/>
      <c r="F8770" s="84"/>
      <c r="G8770" s="84"/>
      <c r="H8770" s="82"/>
      <c r="I8770" s="84"/>
      <c r="J8770" s="84"/>
      <c r="K8770" s="84"/>
      <c r="L8770" s="82"/>
    </row>
    <row r="8771" spans="2:12" x14ac:dyDescent="0.3">
      <c r="B8771" s="82"/>
      <c r="C8771" s="82"/>
      <c r="D8771" s="82"/>
      <c r="E8771" s="133"/>
      <c r="F8771" s="84"/>
      <c r="G8771" s="84"/>
      <c r="H8771" s="82"/>
      <c r="I8771" s="84"/>
      <c r="J8771" s="84"/>
      <c r="K8771" s="84"/>
      <c r="L8771" s="82"/>
    </row>
    <row r="8772" spans="2:12" x14ac:dyDescent="0.3">
      <c r="B8772" s="82"/>
      <c r="C8772" s="82"/>
      <c r="D8772" s="82"/>
      <c r="E8772" s="133"/>
      <c r="F8772" s="84"/>
      <c r="G8772" s="84"/>
      <c r="H8772" s="82"/>
      <c r="I8772" s="84"/>
      <c r="J8772" s="84"/>
      <c r="K8772" s="84"/>
      <c r="L8772" s="82"/>
    </row>
    <row r="8773" spans="2:12" x14ac:dyDescent="0.3">
      <c r="B8773" s="82"/>
      <c r="C8773" s="82"/>
      <c r="D8773" s="82"/>
      <c r="E8773" s="133"/>
      <c r="F8773" s="84"/>
      <c r="G8773" s="84"/>
      <c r="H8773" s="82"/>
      <c r="I8773" s="84"/>
      <c r="J8773" s="84"/>
      <c r="K8773" s="84"/>
      <c r="L8773" s="82"/>
    </row>
    <row r="8774" spans="2:12" x14ac:dyDescent="0.3">
      <c r="B8774" s="82"/>
      <c r="C8774" s="82"/>
      <c r="D8774" s="82"/>
      <c r="E8774" s="133"/>
      <c r="F8774" s="84"/>
      <c r="G8774" s="84"/>
      <c r="H8774" s="82"/>
      <c r="I8774" s="84"/>
      <c r="J8774" s="84"/>
      <c r="K8774" s="84"/>
      <c r="L8774" s="82"/>
    </row>
    <row r="8775" spans="2:12" x14ac:dyDescent="0.3">
      <c r="B8775" s="82"/>
      <c r="C8775" s="82"/>
      <c r="D8775" s="82"/>
      <c r="E8775" s="133"/>
      <c r="F8775" s="84"/>
      <c r="G8775" s="84"/>
      <c r="H8775" s="82"/>
      <c r="I8775" s="84"/>
      <c r="J8775" s="84"/>
      <c r="K8775" s="84"/>
      <c r="L8775" s="82"/>
    </row>
    <row r="8776" spans="2:12" x14ac:dyDescent="0.3">
      <c r="B8776" s="82"/>
      <c r="C8776" s="82"/>
      <c r="D8776" s="82"/>
      <c r="E8776" s="133"/>
      <c r="F8776" s="84"/>
      <c r="G8776" s="84"/>
      <c r="H8776" s="82"/>
      <c r="I8776" s="84"/>
      <c r="J8776" s="84"/>
      <c r="K8776" s="84"/>
      <c r="L8776" s="82"/>
    </row>
    <row r="8777" spans="2:12" x14ac:dyDescent="0.3">
      <c r="B8777" s="82"/>
      <c r="C8777" s="82"/>
      <c r="D8777" s="82"/>
      <c r="E8777" s="133"/>
      <c r="F8777" s="84"/>
      <c r="G8777" s="84"/>
      <c r="H8777" s="82"/>
      <c r="I8777" s="84"/>
      <c r="J8777" s="84"/>
      <c r="K8777" s="84"/>
      <c r="L8777" s="82"/>
    </row>
    <row r="8778" spans="2:12" x14ac:dyDescent="0.3">
      <c r="B8778" s="82"/>
      <c r="C8778" s="82"/>
      <c r="D8778" s="82"/>
      <c r="E8778" s="133"/>
      <c r="F8778" s="84"/>
      <c r="G8778" s="84"/>
      <c r="H8778" s="82"/>
      <c r="I8778" s="84"/>
      <c r="J8778" s="84"/>
      <c r="K8778" s="84"/>
      <c r="L8778" s="82"/>
    </row>
    <row r="8779" spans="2:12" x14ac:dyDescent="0.3">
      <c r="B8779" s="82"/>
      <c r="C8779" s="82"/>
      <c r="D8779" s="82"/>
      <c r="E8779" s="133"/>
      <c r="F8779" s="84"/>
      <c r="G8779" s="84"/>
      <c r="H8779" s="82"/>
      <c r="I8779" s="84"/>
      <c r="J8779" s="84"/>
      <c r="K8779" s="84"/>
      <c r="L8779" s="82"/>
    </row>
    <row r="8780" spans="2:12" x14ac:dyDescent="0.3">
      <c r="B8780" s="82"/>
      <c r="C8780" s="82"/>
      <c r="D8780" s="82"/>
      <c r="E8780" s="133"/>
      <c r="F8780" s="84"/>
      <c r="G8780" s="84"/>
      <c r="H8780" s="82"/>
      <c r="I8780" s="84"/>
      <c r="J8780" s="84"/>
      <c r="K8780" s="84"/>
      <c r="L8780" s="82"/>
    </row>
    <row r="8781" spans="2:12" x14ac:dyDescent="0.3">
      <c r="B8781" s="82"/>
      <c r="C8781" s="82"/>
      <c r="D8781" s="82"/>
      <c r="E8781" s="133"/>
      <c r="F8781" s="84"/>
      <c r="G8781" s="84"/>
      <c r="H8781" s="82"/>
      <c r="I8781" s="84"/>
      <c r="J8781" s="84"/>
      <c r="K8781" s="84"/>
      <c r="L8781" s="82"/>
    </row>
    <row r="8782" spans="2:12" x14ac:dyDescent="0.3">
      <c r="B8782" s="82"/>
      <c r="C8782" s="82"/>
      <c r="D8782" s="82"/>
      <c r="E8782" s="133"/>
      <c r="F8782" s="84"/>
      <c r="G8782" s="84"/>
      <c r="H8782" s="82"/>
      <c r="I8782" s="84"/>
      <c r="J8782" s="84"/>
      <c r="K8782" s="84"/>
      <c r="L8782" s="82"/>
    </row>
    <row r="8783" spans="2:12" x14ac:dyDescent="0.3">
      <c r="B8783" s="82"/>
      <c r="C8783" s="82"/>
      <c r="D8783" s="82"/>
      <c r="E8783" s="133"/>
      <c r="F8783" s="84"/>
      <c r="G8783" s="84"/>
      <c r="H8783" s="82"/>
      <c r="I8783" s="84"/>
      <c r="J8783" s="84"/>
      <c r="K8783" s="84"/>
      <c r="L8783" s="82"/>
    </row>
    <row r="8784" spans="2:12" x14ac:dyDescent="0.3">
      <c r="B8784" s="82"/>
      <c r="C8784" s="82"/>
      <c r="D8784" s="82"/>
      <c r="E8784" s="133"/>
      <c r="F8784" s="84"/>
      <c r="G8784" s="84"/>
      <c r="H8784" s="82"/>
      <c r="I8784" s="84"/>
      <c r="J8784" s="84"/>
      <c r="K8784" s="84"/>
      <c r="L8784" s="82"/>
    </row>
    <row r="8785" spans="2:12" x14ac:dyDescent="0.3">
      <c r="B8785" s="82"/>
      <c r="C8785" s="82"/>
      <c r="D8785" s="82"/>
      <c r="E8785" s="133"/>
      <c r="F8785" s="84"/>
      <c r="G8785" s="84"/>
      <c r="H8785" s="82"/>
      <c r="I8785" s="84"/>
      <c r="J8785" s="84"/>
      <c r="K8785" s="84"/>
      <c r="L8785" s="82"/>
    </row>
    <row r="8786" spans="2:12" x14ac:dyDescent="0.3">
      <c r="B8786" s="82"/>
      <c r="C8786" s="82"/>
      <c r="D8786" s="82"/>
      <c r="E8786" s="133"/>
      <c r="F8786" s="84"/>
      <c r="G8786" s="84"/>
      <c r="H8786" s="82"/>
      <c r="I8786" s="84"/>
      <c r="J8786" s="84"/>
      <c r="K8786" s="84"/>
      <c r="L8786" s="82"/>
    </row>
    <row r="8787" spans="2:12" x14ac:dyDescent="0.3">
      <c r="B8787" s="82"/>
      <c r="C8787" s="82"/>
      <c r="D8787" s="82"/>
      <c r="E8787" s="133"/>
      <c r="F8787" s="84"/>
      <c r="G8787" s="84"/>
      <c r="H8787" s="82"/>
      <c r="I8787" s="84"/>
      <c r="J8787" s="84"/>
      <c r="K8787" s="84"/>
      <c r="L8787" s="82"/>
    </row>
    <row r="8788" spans="2:12" x14ac:dyDescent="0.3">
      <c r="B8788" s="82"/>
      <c r="C8788" s="82"/>
      <c r="D8788" s="82"/>
      <c r="E8788" s="133"/>
      <c r="F8788" s="84"/>
      <c r="G8788" s="84"/>
      <c r="H8788" s="82"/>
      <c r="I8788" s="84"/>
      <c r="J8788" s="84"/>
      <c r="K8788" s="84"/>
      <c r="L8788" s="82"/>
    </row>
    <row r="8789" spans="2:12" x14ac:dyDescent="0.3">
      <c r="B8789" s="82"/>
      <c r="C8789" s="82"/>
      <c r="D8789" s="82"/>
      <c r="E8789" s="133"/>
      <c r="F8789" s="84"/>
      <c r="G8789" s="84"/>
      <c r="H8789" s="82"/>
      <c r="I8789" s="84"/>
      <c r="J8789" s="84"/>
      <c r="K8789" s="84"/>
      <c r="L8789" s="82"/>
    </row>
    <row r="8790" spans="2:12" x14ac:dyDescent="0.3">
      <c r="B8790" s="82"/>
      <c r="C8790" s="82"/>
      <c r="D8790" s="82"/>
      <c r="E8790" s="133"/>
      <c r="F8790" s="84"/>
      <c r="G8790" s="84"/>
      <c r="H8790" s="82"/>
      <c r="I8790" s="84"/>
      <c r="J8790" s="84"/>
      <c r="K8790" s="84"/>
      <c r="L8790" s="82"/>
    </row>
    <row r="8791" spans="2:12" x14ac:dyDescent="0.3">
      <c r="B8791" s="82"/>
      <c r="C8791" s="82"/>
      <c r="D8791" s="82"/>
      <c r="E8791" s="133"/>
      <c r="F8791" s="84"/>
      <c r="G8791" s="84"/>
      <c r="H8791" s="82"/>
      <c r="I8791" s="84"/>
      <c r="J8791" s="84"/>
      <c r="K8791" s="84"/>
      <c r="L8791" s="82"/>
    </row>
    <row r="8792" spans="2:12" x14ac:dyDescent="0.3">
      <c r="B8792" s="82"/>
      <c r="C8792" s="82"/>
      <c r="D8792" s="82"/>
      <c r="E8792" s="133"/>
      <c r="F8792" s="84"/>
      <c r="G8792" s="84"/>
      <c r="H8792" s="82"/>
      <c r="I8792" s="84"/>
      <c r="J8792" s="84"/>
      <c r="K8792" s="84"/>
      <c r="L8792" s="82"/>
    </row>
    <row r="8793" spans="2:12" x14ac:dyDescent="0.3">
      <c r="B8793" s="82"/>
      <c r="C8793" s="82"/>
      <c r="D8793" s="82"/>
      <c r="E8793" s="133"/>
      <c r="F8793" s="84"/>
      <c r="G8793" s="84"/>
      <c r="H8793" s="82"/>
      <c r="I8793" s="84"/>
      <c r="J8793" s="84"/>
      <c r="K8793" s="84"/>
      <c r="L8793" s="82"/>
    </row>
    <row r="8794" spans="2:12" x14ac:dyDescent="0.3">
      <c r="B8794" s="82"/>
      <c r="C8794" s="82"/>
      <c r="D8794" s="82"/>
      <c r="E8794" s="133"/>
      <c r="F8794" s="84"/>
      <c r="G8794" s="84"/>
      <c r="H8794" s="82"/>
      <c r="I8794" s="84"/>
      <c r="J8794" s="84"/>
      <c r="K8794" s="84"/>
      <c r="L8794" s="82"/>
    </row>
    <row r="8795" spans="2:12" x14ac:dyDescent="0.3">
      <c r="B8795" s="82"/>
      <c r="C8795" s="82"/>
      <c r="D8795" s="82"/>
      <c r="E8795" s="133"/>
      <c r="F8795" s="84"/>
      <c r="G8795" s="84"/>
      <c r="H8795" s="82"/>
      <c r="I8795" s="84"/>
      <c r="J8795" s="84"/>
      <c r="K8795" s="84"/>
      <c r="L8795" s="82"/>
    </row>
    <row r="8796" spans="2:12" x14ac:dyDescent="0.3">
      <c r="B8796" s="82"/>
      <c r="C8796" s="82"/>
      <c r="D8796" s="82"/>
      <c r="E8796" s="133"/>
      <c r="F8796" s="84"/>
      <c r="G8796" s="84"/>
      <c r="H8796" s="82"/>
      <c r="I8796" s="84"/>
      <c r="J8796" s="84"/>
      <c r="K8796" s="84"/>
      <c r="L8796" s="82"/>
    </row>
    <row r="8797" spans="2:12" x14ac:dyDescent="0.3">
      <c r="B8797" s="82"/>
      <c r="C8797" s="82"/>
      <c r="D8797" s="82"/>
      <c r="E8797" s="133"/>
      <c r="F8797" s="84"/>
      <c r="G8797" s="84"/>
      <c r="H8797" s="82"/>
      <c r="I8797" s="84"/>
      <c r="J8797" s="84"/>
      <c r="K8797" s="84"/>
      <c r="L8797" s="82"/>
    </row>
    <row r="8798" spans="2:12" x14ac:dyDescent="0.3">
      <c r="B8798" s="82"/>
      <c r="C8798" s="82"/>
      <c r="D8798" s="82"/>
      <c r="E8798" s="133"/>
      <c r="F8798" s="84"/>
      <c r="G8798" s="84"/>
      <c r="H8798" s="82"/>
      <c r="I8798" s="84"/>
      <c r="J8798" s="84"/>
      <c r="K8798" s="84"/>
      <c r="L8798" s="82"/>
    </row>
    <row r="8799" spans="2:12" x14ac:dyDescent="0.3">
      <c r="B8799" s="82"/>
      <c r="C8799" s="82"/>
      <c r="D8799" s="82"/>
      <c r="E8799" s="133"/>
      <c r="F8799" s="84"/>
      <c r="G8799" s="84"/>
      <c r="H8799" s="82"/>
      <c r="I8799" s="84"/>
      <c r="J8799" s="84"/>
      <c r="K8799" s="84"/>
      <c r="L8799" s="82"/>
    </row>
    <row r="8800" spans="2:12" x14ac:dyDescent="0.3">
      <c r="B8800" s="82"/>
      <c r="C8800" s="82"/>
      <c r="D8800" s="82"/>
      <c r="E8800" s="133"/>
      <c r="F8800" s="84"/>
      <c r="G8800" s="84"/>
      <c r="H8800" s="82"/>
      <c r="I8800" s="84"/>
      <c r="J8800" s="84"/>
      <c r="K8800" s="84"/>
      <c r="L8800" s="82"/>
    </row>
    <row r="8801" spans="2:12" x14ac:dyDescent="0.3">
      <c r="B8801" s="82"/>
      <c r="C8801" s="82"/>
      <c r="D8801" s="82"/>
      <c r="E8801" s="133"/>
      <c r="F8801" s="84"/>
      <c r="G8801" s="84"/>
      <c r="H8801" s="82"/>
      <c r="I8801" s="84"/>
      <c r="J8801" s="84"/>
      <c r="K8801" s="84"/>
      <c r="L8801" s="82"/>
    </row>
    <row r="8802" spans="2:12" x14ac:dyDescent="0.3">
      <c r="B8802" s="82"/>
      <c r="C8802" s="82"/>
      <c r="D8802" s="82"/>
      <c r="E8802" s="133"/>
      <c r="F8802" s="84"/>
      <c r="G8802" s="84"/>
      <c r="H8802" s="82"/>
      <c r="I8802" s="84"/>
      <c r="J8802" s="84"/>
      <c r="K8802" s="84"/>
      <c r="L8802" s="82"/>
    </row>
    <row r="8803" spans="2:12" x14ac:dyDescent="0.3">
      <c r="B8803" s="82"/>
      <c r="C8803" s="82"/>
      <c r="D8803" s="82"/>
      <c r="E8803" s="133"/>
      <c r="F8803" s="84"/>
      <c r="G8803" s="84"/>
      <c r="H8803" s="82"/>
      <c r="I8803" s="84"/>
      <c r="J8803" s="84"/>
      <c r="K8803" s="84"/>
      <c r="L8803" s="82"/>
    </row>
    <row r="8804" spans="2:12" x14ac:dyDescent="0.3">
      <c r="B8804" s="82"/>
      <c r="C8804" s="82"/>
      <c r="D8804" s="82"/>
      <c r="E8804" s="133"/>
      <c r="F8804" s="84"/>
      <c r="G8804" s="84"/>
      <c r="H8804" s="82"/>
      <c r="I8804" s="84"/>
      <c r="J8804" s="84"/>
      <c r="K8804" s="84"/>
      <c r="L8804" s="82"/>
    </row>
    <row r="8805" spans="2:12" x14ac:dyDescent="0.3">
      <c r="B8805" s="82"/>
      <c r="C8805" s="82"/>
      <c r="D8805" s="82"/>
      <c r="E8805" s="133"/>
      <c r="F8805" s="84"/>
      <c r="G8805" s="84"/>
      <c r="H8805" s="82"/>
      <c r="I8805" s="84"/>
      <c r="J8805" s="84"/>
      <c r="K8805" s="84"/>
      <c r="L8805" s="82"/>
    </row>
    <row r="8806" spans="2:12" x14ac:dyDescent="0.3">
      <c r="B8806" s="82"/>
      <c r="C8806" s="82"/>
      <c r="D8806" s="82"/>
      <c r="E8806" s="133"/>
      <c r="F8806" s="84"/>
      <c r="G8806" s="84"/>
      <c r="H8806" s="82"/>
      <c r="I8806" s="84"/>
      <c r="J8806" s="84"/>
      <c r="K8806" s="84"/>
      <c r="L8806" s="82"/>
    </row>
    <row r="8807" spans="2:12" x14ac:dyDescent="0.3">
      <c r="B8807" s="82"/>
      <c r="C8807" s="82"/>
      <c r="D8807" s="82"/>
      <c r="E8807" s="133"/>
      <c r="F8807" s="84"/>
      <c r="G8807" s="84"/>
      <c r="H8807" s="82"/>
      <c r="I8807" s="84"/>
      <c r="J8807" s="84"/>
      <c r="K8807" s="84"/>
      <c r="L8807" s="82"/>
    </row>
    <row r="8808" spans="2:12" x14ac:dyDescent="0.3">
      <c r="B8808" s="82"/>
      <c r="C8808" s="82"/>
      <c r="D8808" s="82"/>
      <c r="E8808" s="133"/>
      <c r="F8808" s="84"/>
      <c r="G8808" s="84"/>
      <c r="H8808" s="82"/>
      <c r="I8808" s="84"/>
      <c r="J8808" s="84"/>
      <c r="K8808" s="84"/>
      <c r="L8808" s="82"/>
    </row>
    <row r="8809" spans="2:12" x14ac:dyDescent="0.3">
      <c r="B8809" s="82"/>
      <c r="C8809" s="82"/>
      <c r="D8809" s="82"/>
      <c r="E8809" s="133"/>
      <c r="F8809" s="84"/>
      <c r="G8809" s="84"/>
      <c r="H8809" s="82"/>
      <c r="I8809" s="84"/>
      <c r="J8809" s="84"/>
      <c r="K8809" s="84"/>
      <c r="L8809" s="82"/>
    </row>
    <row r="8810" spans="2:12" x14ac:dyDescent="0.3">
      <c r="B8810" s="82"/>
      <c r="C8810" s="82"/>
      <c r="D8810" s="82"/>
      <c r="E8810" s="133"/>
      <c r="F8810" s="84"/>
      <c r="G8810" s="84"/>
      <c r="H8810" s="82"/>
      <c r="I8810" s="84"/>
      <c r="J8810" s="84"/>
      <c r="K8810" s="84"/>
      <c r="L8810" s="82"/>
    </row>
    <row r="8811" spans="2:12" x14ac:dyDescent="0.3">
      <c r="B8811" s="82"/>
      <c r="C8811" s="82"/>
      <c r="D8811" s="82"/>
      <c r="E8811" s="133"/>
      <c r="F8811" s="84"/>
      <c r="G8811" s="84"/>
      <c r="H8811" s="82"/>
      <c r="I8811" s="84"/>
      <c r="J8811" s="84"/>
      <c r="K8811" s="84"/>
      <c r="L8811" s="82"/>
    </row>
    <row r="8812" spans="2:12" x14ac:dyDescent="0.3">
      <c r="B8812" s="82"/>
      <c r="C8812" s="82"/>
      <c r="D8812" s="82"/>
      <c r="E8812" s="133"/>
      <c r="F8812" s="84"/>
      <c r="G8812" s="84"/>
      <c r="H8812" s="82"/>
      <c r="I8812" s="84"/>
      <c r="J8812" s="84"/>
      <c r="K8812" s="84"/>
      <c r="L8812" s="82"/>
    </row>
    <row r="8813" spans="2:12" x14ac:dyDescent="0.3">
      <c r="B8813" s="82"/>
      <c r="C8813" s="82"/>
      <c r="D8813" s="82"/>
      <c r="E8813" s="133"/>
      <c r="F8813" s="84"/>
      <c r="G8813" s="84"/>
      <c r="H8813" s="82"/>
      <c r="I8813" s="84"/>
      <c r="J8813" s="84"/>
      <c r="K8813" s="84"/>
      <c r="L8813" s="82"/>
    </row>
    <row r="8814" spans="2:12" x14ac:dyDescent="0.3">
      <c r="B8814" s="82"/>
      <c r="C8814" s="82"/>
      <c r="D8814" s="82"/>
      <c r="E8814" s="133"/>
      <c r="F8814" s="84"/>
      <c r="G8814" s="84"/>
      <c r="H8814" s="82"/>
      <c r="I8814" s="84"/>
      <c r="J8814" s="84"/>
      <c r="K8814" s="84"/>
      <c r="L8814" s="82"/>
    </row>
    <row r="8815" spans="2:12" x14ac:dyDescent="0.3">
      <c r="B8815" s="82"/>
      <c r="C8815" s="82"/>
      <c r="D8815" s="82"/>
      <c r="E8815" s="133"/>
      <c r="F8815" s="84"/>
      <c r="G8815" s="84"/>
      <c r="H8815" s="82"/>
      <c r="I8815" s="84"/>
      <c r="J8815" s="84"/>
      <c r="K8815" s="84"/>
      <c r="L8815" s="82"/>
    </row>
    <row r="8816" spans="2:12" x14ac:dyDescent="0.3">
      <c r="B8816" s="82"/>
      <c r="C8816" s="82"/>
      <c r="D8816" s="82"/>
      <c r="E8816" s="133"/>
      <c r="F8816" s="84"/>
      <c r="G8816" s="84"/>
      <c r="H8816" s="82"/>
      <c r="I8816" s="84"/>
      <c r="J8816" s="84"/>
      <c r="K8816" s="84"/>
      <c r="L8816" s="82"/>
    </row>
    <row r="8817" spans="2:12" x14ac:dyDescent="0.3">
      <c r="B8817" s="82"/>
      <c r="C8817" s="82"/>
      <c r="D8817" s="82"/>
      <c r="E8817" s="133"/>
      <c r="F8817" s="84"/>
      <c r="G8817" s="84"/>
      <c r="H8817" s="82"/>
      <c r="I8817" s="84"/>
      <c r="J8817" s="84"/>
      <c r="K8817" s="84"/>
      <c r="L8817" s="82"/>
    </row>
    <row r="8818" spans="2:12" x14ac:dyDescent="0.3">
      <c r="B8818" s="82"/>
      <c r="C8818" s="82"/>
      <c r="D8818" s="82"/>
      <c r="E8818" s="133"/>
      <c r="F8818" s="84"/>
      <c r="G8818" s="84"/>
      <c r="H8818" s="82"/>
      <c r="I8818" s="84"/>
      <c r="J8818" s="84"/>
      <c r="K8818" s="84"/>
      <c r="L8818" s="82"/>
    </row>
    <row r="8819" spans="2:12" x14ac:dyDescent="0.3">
      <c r="B8819" s="82"/>
      <c r="C8819" s="82"/>
      <c r="D8819" s="82"/>
      <c r="E8819" s="133"/>
      <c r="F8819" s="84"/>
      <c r="G8819" s="84"/>
      <c r="H8819" s="82"/>
      <c r="I8819" s="84"/>
      <c r="J8819" s="84"/>
      <c r="K8819" s="84"/>
      <c r="L8819" s="82"/>
    </row>
    <row r="8820" spans="2:12" x14ac:dyDescent="0.3">
      <c r="B8820" s="82"/>
      <c r="C8820" s="82"/>
      <c r="D8820" s="82"/>
      <c r="E8820" s="133"/>
      <c r="F8820" s="84"/>
      <c r="G8820" s="84"/>
      <c r="H8820" s="82"/>
      <c r="I8820" s="84"/>
      <c r="J8820" s="84"/>
      <c r="K8820" s="84"/>
      <c r="L8820" s="82"/>
    </row>
    <row r="8821" spans="2:12" x14ac:dyDescent="0.3">
      <c r="B8821" s="82"/>
      <c r="C8821" s="82"/>
      <c r="D8821" s="82"/>
      <c r="E8821" s="133"/>
      <c r="F8821" s="84"/>
      <c r="G8821" s="84"/>
      <c r="H8821" s="82"/>
      <c r="I8821" s="84"/>
      <c r="J8821" s="84"/>
      <c r="K8821" s="84"/>
      <c r="L8821" s="82"/>
    </row>
    <row r="8822" spans="2:12" x14ac:dyDescent="0.3">
      <c r="B8822" s="82"/>
      <c r="C8822" s="82"/>
      <c r="D8822" s="82"/>
      <c r="E8822" s="133"/>
      <c r="F8822" s="84"/>
      <c r="G8822" s="84"/>
      <c r="H8822" s="82"/>
      <c r="I8822" s="84"/>
      <c r="J8822" s="84"/>
      <c r="K8822" s="84"/>
      <c r="L8822" s="82"/>
    </row>
    <row r="8823" spans="2:12" x14ac:dyDescent="0.3">
      <c r="B8823" s="82"/>
      <c r="C8823" s="82"/>
      <c r="D8823" s="82"/>
      <c r="E8823" s="133"/>
      <c r="F8823" s="84"/>
      <c r="G8823" s="84"/>
      <c r="H8823" s="82"/>
      <c r="I8823" s="84"/>
      <c r="J8823" s="84"/>
      <c r="K8823" s="84"/>
      <c r="L8823" s="82"/>
    </row>
    <row r="8824" spans="2:12" x14ac:dyDescent="0.3">
      <c r="B8824" s="82"/>
      <c r="C8824" s="82"/>
      <c r="D8824" s="82"/>
      <c r="E8824" s="133"/>
      <c r="F8824" s="84"/>
      <c r="G8824" s="84"/>
      <c r="H8824" s="82"/>
      <c r="I8824" s="84"/>
      <c r="J8824" s="84"/>
      <c r="K8824" s="84"/>
      <c r="L8824" s="82"/>
    </row>
    <row r="8825" spans="2:12" x14ac:dyDescent="0.3">
      <c r="B8825" s="82"/>
      <c r="C8825" s="82"/>
      <c r="D8825" s="82"/>
      <c r="E8825" s="133"/>
      <c r="F8825" s="84"/>
      <c r="G8825" s="84"/>
      <c r="H8825" s="82"/>
      <c r="I8825" s="84"/>
      <c r="J8825" s="84"/>
      <c r="K8825" s="84"/>
      <c r="L8825" s="82"/>
    </row>
    <row r="8826" spans="2:12" x14ac:dyDescent="0.3">
      <c r="B8826" s="82"/>
      <c r="C8826" s="82"/>
      <c r="D8826" s="82"/>
      <c r="E8826" s="133"/>
      <c r="F8826" s="84"/>
      <c r="G8826" s="84"/>
      <c r="H8826" s="82"/>
      <c r="I8826" s="84"/>
      <c r="J8826" s="84"/>
      <c r="K8826" s="84"/>
      <c r="L8826" s="82"/>
    </row>
    <row r="8827" spans="2:12" x14ac:dyDescent="0.3">
      <c r="B8827" s="82"/>
      <c r="C8827" s="82"/>
      <c r="D8827" s="82"/>
      <c r="E8827" s="133"/>
      <c r="F8827" s="84"/>
      <c r="G8827" s="84"/>
      <c r="H8827" s="82"/>
      <c r="I8827" s="84"/>
      <c r="J8827" s="84"/>
      <c r="K8827" s="84"/>
      <c r="L8827" s="82"/>
    </row>
    <row r="8828" spans="2:12" x14ac:dyDescent="0.3">
      <c r="B8828" s="82"/>
      <c r="C8828" s="82"/>
      <c r="D8828" s="82"/>
      <c r="E8828" s="133"/>
      <c r="F8828" s="84"/>
      <c r="G8828" s="84"/>
      <c r="H8828" s="82"/>
      <c r="I8828" s="84"/>
      <c r="J8828" s="84"/>
      <c r="K8828" s="84"/>
      <c r="L8828" s="82"/>
    </row>
    <row r="8829" spans="2:12" x14ac:dyDescent="0.3">
      <c r="B8829" s="82"/>
      <c r="C8829" s="82"/>
      <c r="D8829" s="82"/>
      <c r="E8829" s="133"/>
      <c r="F8829" s="84"/>
      <c r="G8829" s="84"/>
      <c r="H8829" s="82"/>
      <c r="I8829" s="84"/>
      <c r="J8829" s="84"/>
      <c r="K8829" s="84"/>
      <c r="L8829" s="82"/>
    </row>
    <row r="8830" spans="2:12" x14ac:dyDescent="0.3">
      <c r="B8830" s="82"/>
      <c r="C8830" s="82"/>
      <c r="D8830" s="82"/>
      <c r="E8830" s="133"/>
      <c r="F8830" s="84"/>
      <c r="G8830" s="84"/>
      <c r="H8830" s="82"/>
      <c r="I8830" s="84"/>
      <c r="J8830" s="84"/>
      <c r="K8830" s="84"/>
      <c r="L8830" s="82"/>
    </row>
    <row r="8831" spans="2:12" x14ac:dyDescent="0.3">
      <c r="B8831" s="82"/>
      <c r="C8831" s="82"/>
      <c r="D8831" s="82"/>
      <c r="E8831" s="133"/>
      <c r="F8831" s="84"/>
      <c r="G8831" s="84"/>
      <c r="H8831" s="82"/>
      <c r="I8831" s="84"/>
      <c r="J8831" s="84"/>
      <c r="K8831" s="84"/>
      <c r="L8831" s="82"/>
    </row>
    <row r="8832" spans="2:12" x14ac:dyDescent="0.3">
      <c r="B8832" s="82"/>
      <c r="C8832" s="82"/>
      <c r="D8832" s="82"/>
      <c r="E8832" s="133"/>
      <c r="F8832" s="84"/>
      <c r="G8832" s="84"/>
      <c r="H8832" s="82"/>
      <c r="I8832" s="84"/>
      <c r="J8832" s="84"/>
      <c r="K8832" s="84"/>
      <c r="L8832" s="82"/>
    </row>
    <row r="8833" spans="2:12" x14ac:dyDescent="0.3">
      <c r="B8833" s="82"/>
      <c r="C8833" s="82"/>
      <c r="D8833" s="82"/>
      <c r="E8833" s="133"/>
      <c r="F8833" s="84"/>
      <c r="G8833" s="84"/>
      <c r="H8833" s="82"/>
      <c r="I8833" s="84"/>
      <c r="J8833" s="84"/>
      <c r="K8833" s="84"/>
      <c r="L8833" s="82"/>
    </row>
    <row r="8834" spans="2:12" x14ac:dyDescent="0.3">
      <c r="B8834" s="82"/>
      <c r="C8834" s="82"/>
      <c r="D8834" s="82"/>
      <c r="E8834" s="133"/>
      <c r="F8834" s="84"/>
      <c r="G8834" s="84"/>
      <c r="H8834" s="82"/>
      <c r="I8834" s="84"/>
      <c r="J8834" s="84"/>
      <c r="K8834" s="84"/>
      <c r="L8834" s="82"/>
    </row>
    <row r="8835" spans="2:12" x14ac:dyDescent="0.3">
      <c r="B8835" s="82"/>
      <c r="C8835" s="82"/>
      <c r="D8835" s="82"/>
      <c r="E8835" s="133"/>
      <c r="F8835" s="84"/>
      <c r="G8835" s="84"/>
      <c r="H8835" s="82"/>
      <c r="I8835" s="84"/>
      <c r="J8835" s="84"/>
      <c r="K8835" s="84"/>
      <c r="L8835" s="82"/>
    </row>
    <row r="8836" spans="2:12" x14ac:dyDescent="0.3">
      <c r="B8836" s="82"/>
      <c r="C8836" s="82"/>
      <c r="D8836" s="82"/>
      <c r="E8836" s="133"/>
      <c r="F8836" s="84"/>
      <c r="G8836" s="84"/>
      <c r="H8836" s="82"/>
      <c r="I8836" s="84"/>
      <c r="J8836" s="84"/>
      <c r="K8836" s="84"/>
      <c r="L8836" s="82"/>
    </row>
    <row r="8837" spans="2:12" x14ac:dyDescent="0.3">
      <c r="B8837" s="82"/>
      <c r="C8837" s="82"/>
      <c r="D8837" s="82"/>
      <c r="E8837" s="133"/>
      <c r="F8837" s="84"/>
      <c r="G8837" s="84"/>
      <c r="H8837" s="82"/>
      <c r="I8837" s="84"/>
      <c r="J8837" s="84"/>
      <c r="K8837" s="84"/>
      <c r="L8837" s="82"/>
    </row>
    <row r="8838" spans="2:12" x14ac:dyDescent="0.3">
      <c r="B8838" s="82"/>
      <c r="C8838" s="82"/>
      <c r="D8838" s="82"/>
      <c r="E8838" s="133"/>
      <c r="F8838" s="84"/>
      <c r="G8838" s="84"/>
      <c r="H8838" s="82"/>
      <c r="I8838" s="84"/>
      <c r="J8838" s="84"/>
      <c r="K8838" s="84"/>
      <c r="L8838" s="82"/>
    </row>
    <row r="8839" spans="2:12" x14ac:dyDescent="0.3">
      <c r="B8839" s="82"/>
      <c r="C8839" s="82"/>
      <c r="D8839" s="82"/>
      <c r="E8839" s="133"/>
      <c r="F8839" s="84"/>
      <c r="G8839" s="84"/>
      <c r="H8839" s="82"/>
      <c r="I8839" s="84"/>
      <c r="J8839" s="84"/>
      <c r="K8839" s="84"/>
      <c r="L8839" s="82"/>
    </row>
    <row r="8840" spans="2:12" x14ac:dyDescent="0.3">
      <c r="B8840" s="82"/>
      <c r="C8840" s="82"/>
      <c r="D8840" s="82"/>
      <c r="E8840" s="133"/>
      <c r="F8840" s="84"/>
      <c r="G8840" s="84"/>
      <c r="H8840" s="82"/>
      <c r="I8840" s="84"/>
      <c r="J8840" s="84"/>
      <c r="K8840" s="84"/>
      <c r="L8840" s="82"/>
    </row>
    <row r="8841" spans="2:12" x14ac:dyDescent="0.3">
      <c r="B8841" s="82"/>
      <c r="C8841" s="82"/>
      <c r="D8841" s="82"/>
      <c r="E8841" s="133"/>
      <c r="F8841" s="84"/>
      <c r="G8841" s="84"/>
      <c r="H8841" s="82"/>
      <c r="I8841" s="84"/>
      <c r="J8841" s="84"/>
      <c r="K8841" s="84"/>
      <c r="L8841" s="82"/>
    </row>
    <row r="8842" spans="2:12" x14ac:dyDescent="0.3">
      <c r="B8842" s="82"/>
      <c r="C8842" s="82"/>
      <c r="D8842" s="82"/>
      <c r="E8842" s="133"/>
      <c r="F8842" s="84"/>
      <c r="G8842" s="84"/>
      <c r="H8842" s="82"/>
      <c r="I8842" s="84"/>
      <c r="J8842" s="84"/>
      <c r="K8842" s="84"/>
      <c r="L8842" s="82"/>
    </row>
    <row r="8843" spans="2:12" x14ac:dyDescent="0.3">
      <c r="B8843" s="82"/>
      <c r="C8843" s="82"/>
      <c r="D8843" s="82"/>
      <c r="E8843" s="133"/>
      <c r="F8843" s="84"/>
      <c r="G8843" s="84"/>
      <c r="H8843" s="82"/>
      <c r="I8843" s="84"/>
      <c r="J8843" s="84"/>
      <c r="K8843" s="84"/>
      <c r="L8843" s="82"/>
    </row>
    <row r="8844" spans="2:12" x14ac:dyDescent="0.3">
      <c r="B8844" s="82"/>
      <c r="C8844" s="82"/>
      <c r="D8844" s="82"/>
      <c r="E8844" s="133"/>
      <c r="F8844" s="84"/>
      <c r="G8844" s="84"/>
      <c r="H8844" s="82"/>
      <c r="I8844" s="84"/>
      <c r="J8844" s="84"/>
      <c r="K8844" s="84"/>
      <c r="L8844" s="82"/>
    </row>
    <row r="8845" spans="2:12" x14ac:dyDescent="0.3">
      <c r="B8845" s="82"/>
      <c r="C8845" s="82"/>
      <c r="D8845" s="82"/>
      <c r="E8845" s="133"/>
      <c r="F8845" s="84"/>
      <c r="G8845" s="84"/>
      <c r="H8845" s="82"/>
      <c r="I8845" s="84"/>
      <c r="J8845" s="84"/>
      <c r="K8845" s="84"/>
      <c r="L8845" s="82"/>
    </row>
    <row r="8846" spans="2:12" x14ac:dyDescent="0.3">
      <c r="B8846" s="82"/>
      <c r="C8846" s="82"/>
      <c r="D8846" s="82"/>
      <c r="E8846" s="133"/>
      <c r="F8846" s="84"/>
      <c r="G8846" s="84"/>
      <c r="H8846" s="82"/>
      <c r="I8846" s="84"/>
      <c r="J8846" s="84"/>
      <c r="K8846" s="84"/>
      <c r="L8846" s="82"/>
    </row>
    <row r="8847" spans="2:12" x14ac:dyDescent="0.3">
      <c r="B8847" s="82"/>
      <c r="C8847" s="82"/>
      <c r="D8847" s="82"/>
      <c r="E8847" s="133"/>
      <c r="F8847" s="84"/>
      <c r="G8847" s="84"/>
      <c r="H8847" s="82"/>
      <c r="I8847" s="84"/>
      <c r="J8847" s="84"/>
      <c r="K8847" s="84"/>
      <c r="L8847" s="82"/>
    </row>
    <row r="8848" spans="2:12" x14ac:dyDescent="0.3">
      <c r="B8848" s="82"/>
      <c r="C8848" s="82"/>
      <c r="D8848" s="82"/>
      <c r="E8848" s="133"/>
      <c r="F8848" s="84"/>
      <c r="G8848" s="84"/>
      <c r="H8848" s="82"/>
      <c r="I8848" s="84"/>
      <c r="J8848" s="84"/>
      <c r="K8848" s="84"/>
      <c r="L8848" s="82"/>
    </row>
    <row r="8849" spans="2:12" x14ac:dyDescent="0.3">
      <c r="B8849" s="82"/>
      <c r="C8849" s="82"/>
      <c r="D8849" s="82"/>
      <c r="E8849" s="133"/>
      <c r="F8849" s="84"/>
      <c r="G8849" s="84"/>
      <c r="H8849" s="82"/>
      <c r="I8849" s="84"/>
      <c r="J8849" s="84"/>
      <c r="K8849" s="84"/>
      <c r="L8849" s="82"/>
    </row>
    <row r="8850" spans="2:12" x14ac:dyDescent="0.3">
      <c r="B8850" s="82"/>
      <c r="C8850" s="82"/>
      <c r="D8850" s="82"/>
      <c r="E8850" s="133"/>
      <c r="F8850" s="84"/>
      <c r="G8850" s="84"/>
      <c r="H8850" s="82"/>
      <c r="I8850" s="84"/>
      <c r="J8850" s="84"/>
      <c r="K8850" s="84"/>
      <c r="L8850" s="82"/>
    </row>
    <row r="8851" spans="2:12" x14ac:dyDescent="0.3">
      <c r="B8851" s="82"/>
      <c r="C8851" s="82"/>
      <c r="D8851" s="82"/>
      <c r="E8851" s="133"/>
      <c r="F8851" s="84"/>
      <c r="G8851" s="84"/>
      <c r="H8851" s="82"/>
      <c r="I8851" s="84"/>
      <c r="J8851" s="84"/>
      <c r="K8851" s="84"/>
      <c r="L8851" s="82"/>
    </row>
    <row r="8852" spans="2:12" x14ac:dyDescent="0.3">
      <c r="B8852" s="82"/>
      <c r="C8852" s="82"/>
      <c r="D8852" s="82"/>
      <c r="E8852" s="133"/>
      <c r="F8852" s="84"/>
      <c r="G8852" s="84"/>
      <c r="H8852" s="82"/>
      <c r="I8852" s="84"/>
      <c r="J8852" s="84"/>
      <c r="K8852" s="84"/>
      <c r="L8852" s="82"/>
    </row>
    <row r="8853" spans="2:12" x14ac:dyDescent="0.3">
      <c r="B8853" s="82"/>
      <c r="C8853" s="82"/>
      <c r="D8853" s="82"/>
      <c r="E8853" s="133"/>
      <c r="F8853" s="84"/>
      <c r="G8853" s="84"/>
      <c r="H8853" s="82"/>
      <c r="I8853" s="84"/>
      <c r="J8853" s="84"/>
      <c r="K8853" s="84"/>
      <c r="L8853" s="82"/>
    </row>
    <row r="8854" spans="2:12" x14ac:dyDescent="0.3">
      <c r="B8854" s="82"/>
      <c r="C8854" s="82"/>
      <c r="D8854" s="82"/>
      <c r="E8854" s="133"/>
      <c r="F8854" s="84"/>
      <c r="G8854" s="84"/>
      <c r="H8854" s="82"/>
      <c r="I8854" s="84"/>
      <c r="J8854" s="84"/>
      <c r="K8854" s="84"/>
      <c r="L8854" s="82"/>
    </row>
    <row r="8855" spans="2:12" x14ac:dyDescent="0.3">
      <c r="B8855" s="82"/>
      <c r="C8855" s="82"/>
      <c r="D8855" s="82"/>
      <c r="E8855" s="133"/>
      <c r="F8855" s="84"/>
      <c r="G8855" s="84"/>
      <c r="H8855" s="82"/>
      <c r="I8855" s="84"/>
      <c r="J8855" s="84"/>
      <c r="K8855" s="84"/>
      <c r="L8855" s="82"/>
    </row>
    <row r="8856" spans="2:12" x14ac:dyDescent="0.3">
      <c r="B8856" s="82"/>
      <c r="C8856" s="82"/>
      <c r="D8856" s="82"/>
      <c r="E8856" s="133"/>
      <c r="F8856" s="84"/>
      <c r="G8856" s="84"/>
      <c r="H8856" s="82"/>
      <c r="I8856" s="84"/>
      <c r="J8856" s="84"/>
      <c r="K8856" s="84"/>
      <c r="L8856" s="82"/>
    </row>
    <row r="8857" spans="2:12" x14ac:dyDescent="0.3">
      <c r="B8857" s="82"/>
      <c r="C8857" s="82"/>
      <c r="D8857" s="82"/>
      <c r="E8857" s="133"/>
      <c r="F8857" s="84"/>
      <c r="G8857" s="84"/>
      <c r="H8857" s="82"/>
      <c r="I8857" s="84"/>
      <c r="J8857" s="84"/>
      <c r="K8857" s="84"/>
      <c r="L8857" s="82"/>
    </row>
    <row r="8858" spans="2:12" x14ac:dyDescent="0.3">
      <c r="B8858" s="82"/>
      <c r="C8858" s="82"/>
      <c r="D8858" s="82"/>
      <c r="E8858" s="133"/>
      <c r="F8858" s="84"/>
      <c r="G8858" s="84"/>
      <c r="H8858" s="82"/>
      <c r="I8858" s="84"/>
      <c r="J8858" s="84"/>
      <c r="K8858" s="84"/>
      <c r="L8858" s="82"/>
    </row>
    <row r="8859" spans="2:12" x14ac:dyDescent="0.3">
      <c r="B8859" s="82"/>
      <c r="C8859" s="82"/>
      <c r="D8859" s="82"/>
      <c r="E8859" s="133"/>
      <c r="F8859" s="84"/>
      <c r="G8859" s="84"/>
      <c r="H8859" s="82"/>
      <c r="I8859" s="84"/>
      <c r="J8859" s="84"/>
      <c r="K8859" s="84"/>
      <c r="L8859" s="82"/>
    </row>
    <row r="8860" spans="2:12" x14ac:dyDescent="0.3">
      <c r="B8860" s="82"/>
      <c r="C8860" s="82"/>
      <c r="D8860" s="82"/>
      <c r="E8860" s="133"/>
      <c r="F8860" s="84"/>
      <c r="G8860" s="84"/>
      <c r="H8860" s="82"/>
      <c r="I8860" s="84"/>
      <c r="J8860" s="84"/>
      <c r="K8860" s="84"/>
      <c r="L8860" s="82"/>
    </row>
    <row r="8861" spans="2:12" x14ac:dyDescent="0.3">
      <c r="B8861" s="82"/>
      <c r="C8861" s="82"/>
      <c r="D8861" s="82"/>
      <c r="E8861" s="133"/>
      <c r="F8861" s="84"/>
      <c r="G8861" s="84"/>
      <c r="H8861" s="82"/>
      <c r="I8861" s="84"/>
      <c r="J8861" s="84"/>
      <c r="K8861" s="84"/>
      <c r="L8861" s="82"/>
    </row>
    <row r="8862" spans="2:12" x14ac:dyDescent="0.3">
      <c r="B8862" s="82"/>
      <c r="C8862" s="82"/>
      <c r="D8862" s="82"/>
      <c r="E8862" s="133"/>
      <c r="F8862" s="84"/>
      <c r="G8862" s="84"/>
      <c r="H8862" s="82"/>
      <c r="I8862" s="84"/>
      <c r="J8862" s="84"/>
      <c r="K8862" s="84"/>
      <c r="L8862" s="82"/>
    </row>
    <row r="8863" spans="2:12" x14ac:dyDescent="0.3">
      <c r="B8863" s="82"/>
      <c r="C8863" s="82"/>
      <c r="D8863" s="82"/>
      <c r="E8863" s="133"/>
      <c r="F8863" s="84"/>
      <c r="G8863" s="84"/>
      <c r="H8863" s="82"/>
      <c r="I8863" s="84"/>
      <c r="J8863" s="84"/>
      <c r="K8863" s="84"/>
      <c r="L8863" s="82"/>
    </row>
    <row r="8864" spans="2:12" x14ac:dyDescent="0.3">
      <c r="B8864" s="82"/>
      <c r="C8864" s="82"/>
      <c r="D8864" s="82"/>
      <c r="E8864" s="133"/>
      <c r="F8864" s="84"/>
      <c r="G8864" s="84"/>
      <c r="H8864" s="82"/>
      <c r="I8864" s="84"/>
      <c r="J8864" s="84"/>
      <c r="K8864" s="84"/>
      <c r="L8864" s="82"/>
    </row>
    <row r="8865" spans="2:12" x14ac:dyDescent="0.3">
      <c r="B8865" s="82"/>
      <c r="C8865" s="82"/>
      <c r="D8865" s="82"/>
      <c r="E8865" s="133"/>
      <c r="F8865" s="84"/>
      <c r="G8865" s="84"/>
      <c r="H8865" s="82"/>
      <c r="I8865" s="84"/>
      <c r="J8865" s="84"/>
      <c r="K8865" s="84"/>
      <c r="L8865" s="82"/>
    </row>
    <row r="8866" spans="2:12" x14ac:dyDescent="0.3">
      <c r="B8866" s="82"/>
      <c r="C8866" s="82"/>
      <c r="D8866" s="82"/>
      <c r="E8866" s="133"/>
      <c r="F8866" s="84"/>
      <c r="G8866" s="84"/>
      <c r="H8866" s="82"/>
      <c r="I8866" s="84"/>
      <c r="J8866" s="84"/>
      <c r="K8866" s="84"/>
      <c r="L8866" s="82"/>
    </row>
    <row r="8867" spans="2:12" x14ac:dyDescent="0.3">
      <c r="B8867" s="82"/>
      <c r="C8867" s="82"/>
      <c r="D8867" s="82"/>
      <c r="E8867" s="133"/>
      <c r="F8867" s="84"/>
      <c r="G8867" s="84"/>
      <c r="H8867" s="82"/>
      <c r="I8867" s="84"/>
      <c r="J8867" s="84"/>
      <c r="K8867" s="84"/>
      <c r="L8867" s="82"/>
    </row>
    <row r="8868" spans="2:12" x14ac:dyDescent="0.3">
      <c r="B8868" s="82"/>
      <c r="C8868" s="82"/>
      <c r="D8868" s="82"/>
      <c r="E8868" s="133"/>
      <c r="F8868" s="84"/>
      <c r="G8868" s="84"/>
      <c r="H8868" s="82"/>
      <c r="I8868" s="84"/>
      <c r="J8868" s="84"/>
      <c r="K8868" s="84"/>
      <c r="L8868" s="82"/>
    </row>
    <row r="8869" spans="2:12" x14ac:dyDescent="0.3">
      <c r="B8869" s="82"/>
      <c r="C8869" s="82"/>
      <c r="D8869" s="82"/>
      <c r="E8869" s="133"/>
      <c r="F8869" s="84"/>
      <c r="G8869" s="84"/>
      <c r="H8869" s="82"/>
      <c r="I8869" s="84"/>
      <c r="J8869" s="84"/>
      <c r="K8869" s="84"/>
      <c r="L8869" s="82"/>
    </row>
    <row r="8870" spans="2:12" x14ac:dyDescent="0.3">
      <c r="B8870" s="82"/>
      <c r="C8870" s="82"/>
      <c r="D8870" s="82"/>
      <c r="E8870" s="133"/>
      <c r="F8870" s="84"/>
      <c r="G8870" s="84"/>
      <c r="H8870" s="82"/>
      <c r="I8870" s="84"/>
      <c r="J8870" s="84"/>
      <c r="K8870" s="84"/>
      <c r="L8870" s="82"/>
    </row>
    <row r="8871" spans="2:12" x14ac:dyDescent="0.3">
      <c r="B8871" s="82"/>
      <c r="C8871" s="82"/>
      <c r="D8871" s="82"/>
      <c r="E8871" s="133"/>
      <c r="F8871" s="84"/>
      <c r="G8871" s="84"/>
      <c r="H8871" s="82"/>
      <c r="I8871" s="84"/>
      <c r="J8871" s="84"/>
      <c r="K8871" s="84"/>
      <c r="L8871" s="82"/>
    </row>
    <row r="8872" spans="2:12" x14ac:dyDescent="0.3">
      <c r="B8872" s="82"/>
      <c r="C8872" s="82"/>
      <c r="D8872" s="82"/>
      <c r="E8872" s="133"/>
      <c r="F8872" s="84"/>
      <c r="G8872" s="84"/>
      <c r="H8872" s="82"/>
      <c r="I8872" s="84"/>
      <c r="J8872" s="84"/>
      <c r="K8872" s="84"/>
      <c r="L8872" s="82"/>
    </row>
    <row r="8873" spans="2:12" x14ac:dyDescent="0.3">
      <c r="B8873" s="82"/>
      <c r="C8873" s="82"/>
      <c r="D8873" s="82"/>
      <c r="E8873" s="133"/>
      <c r="F8873" s="84"/>
      <c r="G8873" s="84"/>
      <c r="H8873" s="82"/>
      <c r="I8873" s="84"/>
      <c r="J8873" s="84"/>
      <c r="K8873" s="84"/>
      <c r="L8873" s="82"/>
    </row>
    <row r="8874" spans="2:12" x14ac:dyDescent="0.3">
      <c r="B8874" s="82"/>
      <c r="C8874" s="82"/>
      <c r="D8874" s="82"/>
      <c r="E8874" s="133"/>
      <c r="F8874" s="84"/>
      <c r="G8874" s="84"/>
      <c r="H8874" s="82"/>
      <c r="I8874" s="84"/>
      <c r="J8874" s="84"/>
      <c r="K8874" s="84"/>
      <c r="L8874" s="82"/>
    </row>
    <row r="8875" spans="2:12" x14ac:dyDescent="0.3">
      <c r="B8875" s="82"/>
      <c r="C8875" s="82"/>
      <c r="D8875" s="82"/>
      <c r="E8875" s="133"/>
      <c r="F8875" s="84"/>
      <c r="G8875" s="84"/>
      <c r="H8875" s="82"/>
      <c r="I8875" s="84"/>
      <c r="J8875" s="84"/>
      <c r="K8875" s="84"/>
      <c r="L8875" s="82"/>
    </row>
    <row r="8876" spans="2:12" x14ac:dyDescent="0.3">
      <c r="B8876" s="82"/>
      <c r="C8876" s="82"/>
      <c r="D8876" s="82"/>
      <c r="E8876" s="133"/>
      <c r="F8876" s="84"/>
      <c r="G8876" s="84"/>
      <c r="H8876" s="82"/>
      <c r="I8876" s="84"/>
      <c r="J8876" s="84"/>
      <c r="K8876" s="84"/>
      <c r="L8876" s="82"/>
    </row>
    <row r="8877" spans="2:12" x14ac:dyDescent="0.3">
      <c r="B8877" s="82"/>
      <c r="C8877" s="82"/>
      <c r="D8877" s="82"/>
      <c r="E8877" s="133"/>
      <c r="F8877" s="84"/>
      <c r="G8877" s="84"/>
      <c r="H8877" s="82"/>
      <c r="I8877" s="84"/>
      <c r="J8877" s="84"/>
      <c r="K8877" s="84"/>
      <c r="L8877" s="82"/>
    </row>
    <row r="8878" spans="2:12" x14ac:dyDescent="0.3">
      <c r="B8878" s="82"/>
      <c r="C8878" s="82"/>
      <c r="D8878" s="82"/>
      <c r="E8878" s="133"/>
      <c r="F8878" s="84"/>
      <c r="G8878" s="84"/>
      <c r="H8878" s="82"/>
      <c r="I8878" s="84"/>
      <c r="J8878" s="84"/>
      <c r="K8878" s="84"/>
      <c r="L8878" s="82"/>
    </row>
    <row r="8879" spans="2:12" x14ac:dyDescent="0.3">
      <c r="B8879" s="82"/>
      <c r="C8879" s="82"/>
      <c r="D8879" s="82"/>
      <c r="E8879" s="133"/>
      <c r="F8879" s="84"/>
      <c r="G8879" s="84"/>
      <c r="H8879" s="82"/>
      <c r="I8879" s="84"/>
      <c r="J8879" s="84"/>
      <c r="K8879" s="84"/>
      <c r="L8879" s="82"/>
    </row>
    <row r="8880" spans="2:12" x14ac:dyDescent="0.3">
      <c r="B8880" s="82"/>
      <c r="C8880" s="82"/>
      <c r="D8880" s="82"/>
      <c r="E8880" s="133"/>
      <c r="F8880" s="84"/>
      <c r="G8880" s="84"/>
      <c r="H8880" s="82"/>
      <c r="I8880" s="84"/>
      <c r="J8880" s="84"/>
      <c r="K8880" s="84"/>
      <c r="L8880" s="82"/>
    </row>
    <row r="8881" spans="2:12" x14ac:dyDescent="0.3">
      <c r="B8881" s="82"/>
      <c r="C8881" s="82"/>
      <c r="D8881" s="82"/>
      <c r="E8881" s="133"/>
      <c r="F8881" s="84"/>
      <c r="G8881" s="84"/>
      <c r="H8881" s="82"/>
      <c r="I8881" s="84"/>
      <c r="J8881" s="84"/>
      <c r="K8881" s="84"/>
      <c r="L8881" s="82"/>
    </row>
    <row r="8882" spans="2:12" x14ac:dyDescent="0.3">
      <c r="B8882" s="82"/>
      <c r="C8882" s="82"/>
      <c r="D8882" s="82"/>
      <c r="E8882" s="133"/>
      <c r="F8882" s="84"/>
      <c r="G8882" s="84"/>
      <c r="H8882" s="82"/>
      <c r="I8882" s="84"/>
      <c r="J8882" s="84"/>
      <c r="K8882" s="84"/>
      <c r="L8882" s="82"/>
    </row>
    <row r="8883" spans="2:12" x14ac:dyDescent="0.3">
      <c r="B8883" s="82"/>
      <c r="C8883" s="82"/>
      <c r="D8883" s="82"/>
      <c r="E8883" s="133"/>
      <c r="F8883" s="84"/>
      <c r="G8883" s="84"/>
      <c r="H8883" s="82"/>
      <c r="I8883" s="84"/>
      <c r="J8883" s="84"/>
      <c r="K8883" s="84"/>
      <c r="L8883" s="82"/>
    </row>
    <row r="8884" spans="2:12" x14ac:dyDescent="0.3">
      <c r="B8884" s="82"/>
      <c r="C8884" s="82"/>
      <c r="D8884" s="82"/>
      <c r="E8884" s="133"/>
      <c r="F8884" s="84"/>
      <c r="G8884" s="84"/>
      <c r="H8884" s="82"/>
      <c r="I8884" s="84"/>
      <c r="J8884" s="84"/>
      <c r="K8884" s="84"/>
      <c r="L8884" s="82"/>
    </row>
    <row r="8885" spans="2:12" x14ac:dyDescent="0.3">
      <c r="B8885" s="82"/>
      <c r="C8885" s="82"/>
      <c r="D8885" s="82"/>
      <c r="E8885" s="133"/>
      <c r="F8885" s="84"/>
      <c r="G8885" s="84"/>
      <c r="H8885" s="82"/>
      <c r="I8885" s="84"/>
      <c r="J8885" s="84"/>
      <c r="K8885" s="84"/>
      <c r="L8885" s="82"/>
    </row>
    <row r="8886" spans="2:12" x14ac:dyDescent="0.3">
      <c r="B8886" s="82"/>
      <c r="C8886" s="82"/>
      <c r="D8886" s="82"/>
      <c r="E8886" s="133"/>
      <c r="F8886" s="84"/>
      <c r="G8886" s="84"/>
      <c r="H8886" s="82"/>
      <c r="I8886" s="84"/>
      <c r="J8886" s="84"/>
      <c r="K8886" s="84"/>
      <c r="L8886" s="82"/>
    </row>
    <row r="8887" spans="2:12" x14ac:dyDescent="0.3">
      <c r="B8887" s="82"/>
      <c r="C8887" s="82"/>
      <c r="D8887" s="82"/>
      <c r="E8887" s="133"/>
      <c r="F8887" s="84"/>
      <c r="G8887" s="84"/>
      <c r="H8887" s="82"/>
      <c r="I8887" s="84"/>
      <c r="J8887" s="84"/>
      <c r="K8887" s="84"/>
      <c r="L8887" s="82"/>
    </row>
    <row r="8888" spans="2:12" x14ac:dyDescent="0.3">
      <c r="B8888" s="82"/>
      <c r="C8888" s="82"/>
      <c r="D8888" s="82"/>
      <c r="E8888" s="133"/>
      <c r="F8888" s="84"/>
      <c r="G8888" s="84"/>
      <c r="H8888" s="82"/>
      <c r="I8888" s="84"/>
      <c r="J8888" s="84"/>
      <c r="K8888" s="84"/>
      <c r="L8888" s="82"/>
    </row>
    <row r="8889" spans="2:12" x14ac:dyDescent="0.3">
      <c r="B8889" s="82"/>
      <c r="C8889" s="82"/>
      <c r="D8889" s="82"/>
      <c r="E8889" s="133"/>
      <c r="F8889" s="84"/>
      <c r="G8889" s="84"/>
      <c r="H8889" s="82"/>
      <c r="I8889" s="84"/>
      <c r="J8889" s="84"/>
      <c r="K8889" s="84"/>
      <c r="L8889" s="82"/>
    </row>
    <row r="8890" spans="2:12" x14ac:dyDescent="0.3">
      <c r="B8890" s="82"/>
      <c r="C8890" s="82"/>
      <c r="D8890" s="82"/>
      <c r="E8890" s="133"/>
      <c r="F8890" s="84"/>
      <c r="G8890" s="84"/>
      <c r="H8890" s="82"/>
      <c r="I8890" s="84"/>
      <c r="J8890" s="84"/>
      <c r="K8890" s="84"/>
      <c r="L8890" s="82"/>
    </row>
    <row r="8891" spans="2:12" x14ac:dyDescent="0.3">
      <c r="B8891" s="82"/>
      <c r="C8891" s="82"/>
      <c r="D8891" s="82"/>
      <c r="E8891" s="133"/>
      <c r="F8891" s="84"/>
      <c r="G8891" s="84"/>
      <c r="H8891" s="82"/>
      <c r="I8891" s="84"/>
      <c r="J8891" s="84"/>
      <c r="K8891" s="84"/>
      <c r="L8891" s="82"/>
    </row>
    <row r="8892" spans="2:12" x14ac:dyDescent="0.3">
      <c r="B8892" s="82"/>
      <c r="C8892" s="82"/>
      <c r="D8892" s="82"/>
      <c r="E8892" s="133"/>
      <c r="F8892" s="84"/>
      <c r="G8892" s="84"/>
      <c r="H8892" s="82"/>
      <c r="I8892" s="84"/>
      <c r="J8892" s="84"/>
      <c r="K8892" s="84"/>
      <c r="L8892" s="82"/>
    </row>
    <row r="8893" spans="2:12" x14ac:dyDescent="0.3">
      <c r="B8893" s="82"/>
      <c r="C8893" s="82"/>
      <c r="D8893" s="82"/>
      <c r="E8893" s="133"/>
      <c r="F8893" s="84"/>
      <c r="G8893" s="84"/>
      <c r="H8893" s="82"/>
      <c r="I8893" s="84"/>
      <c r="J8893" s="84"/>
      <c r="K8893" s="84"/>
      <c r="L8893" s="82"/>
    </row>
    <row r="8894" spans="2:12" x14ac:dyDescent="0.3">
      <c r="B8894" s="82"/>
      <c r="C8894" s="82"/>
      <c r="D8894" s="82"/>
      <c r="E8894" s="133"/>
      <c r="F8894" s="84"/>
      <c r="G8894" s="84"/>
      <c r="H8894" s="82"/>
      <c r="I8894" s="84"/>
      <c r="J8894" s="84"/>
      <c r="K8894" s="84"/>
      <c r="L8894" s="82"/>
    </row>
    <row r="8895" spans="2:12" x14ac:dyDescent="0.3">
      <c r="B8895" s="82"/>
      <c r="C8895" s="82"/>
      <c r="D8895" s="82"/>
      <c r="E8895" s="133"/>
      <c r="F8895" s="84"/>
      <c r="G8895" s="84"/>
      <c r="H8895" s="82"/>
      <c r="I8895" s="84"/>
      <c r="J8895" s="84"/>
      <c r="K8895" s="84"/>
      <c r="L8895" s="82"/>
    </row>
    <row r="8896" spans="2:12" x14ac:dyDescent="0.3">
      <c r="B8896" s="82"/>
      <c r="C8896" s="82"/>
      <c r="D8896" s="82"/>
      <c r="E8896" s="133"/>
      <c r="F8896" s="84"/>
      <c r="G8896" s="84"/>
      <c r="H8896" s="82"/>
      <c r="I8896" s="84"/>
      <c r="J8896" s="84"/>
      <c r="K8896" s="84"/>
      <c r="L8896" s="82"/>
    </row>
    <row r="8897" spans="2:12" x14ac:dyDescent="0.3">
      <c r="B8897" s="82"/>
      <c r="C8897" s="82"/>
      <c r="D8897" s="82"/>
      <c r="E8897" s="133"/>
      <c r="F8897" s="84"/>
      <c r="G8897" s="84"/>
      <c r="H8897" s="82"/>
      <c r="I8897" s="84"/>
      <c r="J8897" s="84"/>
      <c r="K8897" s="84"/>
      <c r="L8897" s="82"/>
    </row>
    <row r="8898" spans="2:12" x14ac:dyDescent="0.3">
      <c r="B8898" s="82"/>
      <c r="C8898" s="82"/>
      <c r="D8898" s="82"/>
      <c r="E8898" s="133"/>
      <c r="F8898" s="84"/>
      <c r="G8898" s="84"/>
      <c r="H8898" s="82"/>
      <c r="I8898" s="84"/>
      <c r="J8898" s="84"/>
      <c r="K8898" s="84"/>
      <c r="L8898" s="82"/>
    </row>
    <row r="8899" spans="2:12" x14ac:dyDescent="0.3">
      <c r="B8899" s="82"/>
      <c r="C8899" s="82"/>
      <c r="D8899" s="82"/>
      <c r="E8899" s="133"/>
      <c r="F8899" s="84"/>
      <c r="G8899" s="84"/>
      <c r="H8899" s="82"/>
      <c r="I8899" s="84"/>
      <c r="J8899" s="84"/>
      <c r="K8899" s="84"/>
      <c r="L8899" s="82"/>
    </row>
    <row r="8900" spans="2:12" x14ac:dyDescent="0.3">
      <c r="B8900" s="82"/>
      <c r="C8900" s="82"/>
      <c r="D8900" s="82"/>
      <c r="E8900" s="133"/>
      <c r="F8900" s="84"/>
      <c r="G8900" s="84"/>
      <c r="H8900" s="82"/>
      <c r="I8900" s="84"/>
      <c r="J8900" s="84"/>
      <c r="K8900" s="84"/>
      <c r="L8900" s="82"/>
    </row>
    <row r="8901" spans="2:12" x14ac:dyDescent="0.3">
      <c r="B8901" s="82"/>
      <c r="C8901" s="82"/>
      <c r="D8901" s="82"/>
      <c r="E8901" s="133"/>
      <c r="F8901" s="84"/>
      <c r="G8901" s="84"/>
      <c r="H8901" s="82"/>
      <c r="I8901" s="84"/>
      <c r="J8901" s="84"/>
      <c r="K8901" s="84"/>
      <c r="L8901" s="82"/>
    </row>
    <row r="8902" spans="2:12" x14ac:dyDescent="0.3">
      <c r="B8902" s="82"/>
      <c r="C8902" s="82"/>
      <c r="D8902" s="82"/>
      <c r="E8902" s="133"/>
      <c r="F8902" s="84"/>
      <c r="G8902" s="84"/>
      <c r="H8902" s="82"/>
      <c r="I8902" s="84"/>
      <c r="J8902" s="84"/>
      <c r="K8902" s="84"/>
      <c r="L8902" s="82"/>
    </row>
    <row r="8903" spans="2:12" x14ac:dyDescent="0.3">
      <c r="B8903" s="82"/>
      <c r="C8903" s="82"/>
      <c r="D8903" s="82"/>
      <c r="E8903" s="133"/>
      <c r="F8903" s="84"/>
      <c r="G8903" s="84"/>
      <c r="H8903" s="82"/>
      <c r="I8903" s="84"/>
      <c r="J8903" s="84"/>
      <c r="K8903" s="84"/>
      <c r="L8903" s="82"/>
    </row>
    <row r="8904" spans="2:12" x14ac:dyDescent="0.3">
      <c r="B8904" s="82"/>
      <c r="C8904" s="82"/>
      <c r="D8904" s="82"/>
      <c r="E8904" s="133"/>
      <c r="F8904" s="84"/>
      <c r="G8904" s="84"/>
      <c r="H8904" s="82"/>
      <c r="I8904" s="84"/>
      <c r="J8904" s="84"/>
      <c r="K8904" s="84"/>
      <c r="L8904" s="82"/>
    </row>
    <row r="8905" spans="2:12" x14ac:dyDescent="0.3">
      <c r="B8905" s="82"/>
      <c r="C8905" s="82"/>
      <c r="D8905" s="82"/>
      <c r="E8905" s="133"/>
      <c r="F8905" s="84"/>
      <c r="G8905" s="84"/>
      <c r="H8905" s="82"/>
      <c r="I8905" s="84"/>
      <c r="J8905" s="84"/>
      <c r="K8905" s="84"/>
      <c r="L8905" s="82"/>
    </row>
    <row r="8906" spans="2:12" x14ac:dyDescent="0.3">
      <c r="B8906" s="82"/>
      <c r="C8906" s="82"/>
      <c r="D8906" s="82"/>
      <c r="E8906" s="133"/>
      <c r="F8906" s="84"/>
      <c r="G8906" s="84"/>
      <c r="H8906" s="82"/>
      <c r="I8906" s="84"/>
      <c r="J8906" s="84"/>
      <c r="K8906" s="84"/>
      <c r="L8906" s="82"/>
    </row>
    <row r="8907" spans="2:12" x14ac:dyDescent="0.3">
      <c r="B8907" s="82"/>
      <c r="C8907" s="82"/>
      <c r="D8907" s="82"/>
      <c r="E8907" s="133"/>
      <c r="F8907" s="84"/>
      <c r="G8907" s="84"/>
      <c r="H8907" s="82"/>
      <c r="I8907" s="84"/>
      <c r="J8907" s="84"/>
      <c r="K8907" s="84"/>
      <c r="L8907" s="82"/>
    </row>
    <row r="8908" spans="2:12" x14ac:dyDescent="0.3">
      <c r="B8908" s="82"/>
      <c r="C8908" s="82"/>
      <c r="D8908" s="82"/>
      <c r="E8908" s="133"/>
      <c r="F8908" s="84"/>
      <c r="G8908" s="84"/>
      <c r="H8908" s="82"/>
      <c r="I8908" s="84"/>
      <c r="J8908" s="84"/>
      <c r="K8908" s="84"/>
      <c r="L8908" s="82"/>
    </row>
    <row r="8909" spans="2:12" x14ac:dyDescent="0.3">
      <c r="B8909" s="82"/>
      <c r="C8909" s="82"/>
      <c r="D8909" s="82"/>
      <c r="E8909" s="133"/>
      <c r="F8909" s="84"/>
      <c r="G8909" s="84"/>
      <c r="H8909" s="82"/>
      <c r="I8909" s="84"/>
      <c r="J8909" s="84"/>
      <c r="K8909" s="84"/>
      <c r="L8909" s="82"/>
    </row>
    <row r="8910" spans="2:12" x14ac:dyDescent="0.3">
      <c r="B8910" s="82"/>
      <c r="C8910" s="82"/>
      <c r="D8910" s="82"/>
      <c r="E8910" s="133"/>
      <c r="F8910" s="84"/>
      <c r="G8910" s="84"/>
      <c r="H8910" s="82"/>
      <c r="I8910" s="84"/>
      <c r="J8910" s="84"/>
      <c r="K8910" s="84"/>
      <c r="L8910" s="82"/>
    </row>
    <row r="8911" spans="2:12" x14ac:dyDescent="0.3">
      <c r="B8911" s="82"/>
      <c r="C8911" s="82"/>
      <c r="D8911" s="82"/>
      <c r="E8911" s="133"/>
      <c r="F8911" s="84"/>
      <c r="G8911" s="84"/>
      <c r="H8911" s="82"/>
      <c r="I8911" s="84"/>
      <c r="J8911" s="84"/>
      <c r="K8911" s="84"/>
      <c r="L8911" s="82"/>
    </row>
    <row r="8912" spans="2:12" x14ac:dyDescent="0.3">
      <c r="B8912" s="82"/>
      <c r="C8912" s="82"/>
      <c r="D8912" s="82"/>
      <c r="E8912" s="133"/>
      <c r="F8912" s="84"/>
      <c r="G8912" s="84"/>
      <c r="H8912" s="82"/>
      <c r="I8912" s="84"/>
      <c r="J8912" s="84"/>
      <c r="K8912" s="84"/>
      <c r="L8912" s="82"/>
    </row>
    <row r="8913" spans="2:12" x14ac:dyDescent="0.3">
      <c r="B8913" s="82"/>
      <c r="C8913" s="82"/>
      <c r="D8913" s="82"/>
      <c r="E8913" s="133"/>
      <c r="F8913" s="84"/>
      <c r="G8913" s="84"/>
      <c r="H8913" s="82"/>
      <c r="I8913" s="84"/>
      <c r="J8913" s="84"/>
      <c r="K8913" s="84"/>
      <c r="L8913" s="82"/>
    </row>
    <row r="8914" spans="2:12" x14ac:dyDescent="0.3">
      <c r="B8914" s="82"/>
      <c r="C8914" s="82"/>
      <c r="D8914" s="82"/>
      <c r="E8914" s="133"/>
      <c r="F8914" s="84"/>
      <c r="G8914" s="84"/>
      <c r="H8914" s="82"/>
      <c r="I8914" s="84"/>
      <c r="J8914" s="84"/>
      <c r="K8914" s="84"/>
      <c r="L8914" s="82"/>
    </row>
    <row r="8915" spans="2:12" x14ac:dyDescent="0.3">
      <c r="B8915" s="82"/>
      <c r="C8915" s="82"/>
      <c r="D8915" s="82"/>
      <c r="E8915" s="133"/>
      <c r="F8915" s="84"/>
      <c r="G8915" s="84"/>
      <c r="H8915" s="82"/>
      <c r="I8915" s="84"/>
      <c r="J8915" s="84"/>
      <c r="K8915" s="84"/>
      <c r="L8915" s="82"/>
    </row>
    <row r="8916" spans="2:12" x14ac:dyDescent="0.3">
      <c r="B8916" s="82"/>
      <c r="C8916" s="82"/>
      <c r="D8916" s="82"/>
      <c r="E8916" s="133"/>
      <c r="F8916" s="84"/>
      <c r="G8916" s="84"/>
      <c r="H8916" s="82"/>
      <c r="I8916" s="84"/>
      <c r="J8916" s="84"/>
      <c r="K8916" s="84"/>
      <c r="L8916" s="82"/>
    </row>
    <row r="8917" spans="2:12" x14ac:dyDescent="0.3">
      <c r="B8917" s="82"/>
      <c r="C8917" s="82"/>
      <c r="D8917" s="82"/>
      <c r="E8917" s="133"/>
      <c r="F8917" s="84"/>
      <c r="G8917" s="84"/>
      <c r="H8917" s="82"/>
      <c r="I8917" s="84"/>
      <c r="J8917" s="84"/>
      <c r="K8917" s="84"/>
      <c r="L8917" s="82"/>
    </row>
    <row r="8918" spans="2:12" x14ac:dyDescent="0.3">
      <c r="B8918" s="82"/>
      <c r="C8918" s="82"/>
      <c r="D8918" s="82"/>
      <c r="E8918" s="133"/>
      <c r="F8918" s="84"/>
      <c r="G8918" s="84"/>
      <c r="H8918" s="82"/>
      <c r="I8918" s="84"/>
      <c r="J8918" s="84"/>
      <c r="K8918" s="84"/>
      <c r="L8918" s="82"/>
    </row>
    <row r="8919" spans="2:12" x14ac:dyDescent="0.3">
      <c r="B8919" s="82"/>
      <c r="C8919" s="82"/>
      <c r="D8919" s="82"/>
      <c r="E8919" s="133"/>
      <c r="F8919" s="84"/>
      <c r="G8919" s="84"/>
      <c r="H8919" s="82"/>
      <c r="I8919" s="84"/>
      <c r="J8919" s="84"/>
      <c r="K8919" s="84"/>
      <c r="L8919" s="82"/>
    </row>
    <row r="8920" spans="2:12" x14ac:dyDescent="0.3">
      <c r="B8920" s="82"/>
      <c r="C8920" s="82"/>
      <c r="D8920" s="82"/>
      <c r="E8920" s="133"/>
      <c r="F8920" s="84"/>
      <c r="G8920" s="84"/>
      <c r="H8920" s="82"/>
      <c r="I8920" s="84"/>
      <c r="J8920" s="84"/>
      <c r="K8920" s="84"/>
      <c r="L8920" s="82"/>
    </row>
    <row r="8921" spans="2:12" x14ac:dyDescent="0.3">
      <c r="B8921" s="82"/>
      <c r="C8921" s="82"/>
      <c r="D8921" s="82"/>
      <c r="E8921" s="133"/>
      <c r="F8921" s="84"/>
      <c r="G8921" s="84"/>
      <c r="H8921" s="82"/>
      <c r="I8921" s="84"/>
      <c r="J8921" s="84"/>
      <c r="K8921" s="84"/>
      <c r="L8921" s="82"/>
    </row>
    <row r="8922" spans="2:12" x14ac:dyDescent="0.3">
      <c r="B8922" s="82"/>
      <c r="C8922" s="82"/>
      <c r="D8922" s="82"/>
      <c r="E8922" s="133"/>
      <c r="F8922" s="84"/>
      <c r="G8922" s="84"/>
      <c r="H8922" s="82"/>
      <c r="I8922" s="84"/>
      <c r="J8922" s="84"/>
      <c r="K8922" s="84"/>
      <c r="L8922" s="82"/>
    </row>
    <row r="8923" spans="2:12" x14ac:dyDescent="0.3">
      <c r="B8923" s="82"/>
      <c r="C8923" s="82"/>
      <c r="D8923" s="82"/>
      <c r="E8923" s="133"/>
      <c r="F8923" s="84"/>
      <c r="G8923" s="84"/>
      <c r="H8923" s="82"/>
      <c r="I8923" s="84"/>
      <c r="J8923" s="84"/>
      <c r="K8923" s="84"/>
      <c r="L8923" s="82"/>
    </row>
    <row r="8924" spans="2:12" x14ac:dyDescent="0.3">
      <c r="B8924" s="82"/>
      <c r="C8924" s="82"/>
      <c r="D8924" s="82"/>
      <c r="E8924" s="133"/>
      <c r="F8924" s="84"/>
      <c r="G8924" s="84"/>
      <c r="H8924" s="82"/>
      <c r="I8924" s="84"/>
      <c r="J8924" s="84"/>
      <c r="K8924" s="84"/>
      <c r="L8924" s="82"/>
    </row>
    <row r="8925" spans="2:12" x14ac:dyDescent="0.3">
      <c r="B8925" s="82"/>
      <c r="C8925" s="82"/>
      <c r="D8925" s="82"/>
      <c r="E8925" s="133"/>
      <c r="F8925" s="84"/>
      <c r="G8925" s="84"/>
      <c r="H8925" s="82"/>
      <c r="I8925" s="84"/>
      <c r="J8925" s="84"/>
      <c r="K8925" s="84"/>
      <c r="L8925" s="82"/>
    </row>
    <row r="8926" spans="2:12" x14ac:dyDescent="0.3">
      <c r="B8926" s="82"/>
      <c r="C8926" s="82"/>
      <c r="D8926" s="82"/>
      <c r="E8926" s="133"/>
      <c r="F8926" s="84"/>
      <c r="G8926" s="84"/>
      <c r="H8926" s="82"/>
      <c r="I8926" s="84"/>
      <c r="J8926" s="84"/>
      <c r="K8926" s="84"/>
      <c r="L8926" s="82"/>
    </row>
    <row r="8927" spans="2:12" x14ac:dyDescent="0.3">
      <c r="B8927" s="82"/>
      <c r="C8927" s="82"/>
      <c r="D8927" s="82"/>
      <c r="E8927" s="133"/>
      <c r="F8927" s="84"/>
      <c r="G8927" s="84"/>
      <c r="H8927" s="82"/>
      <c r="I8927" s="84"/>
      <c r="J8927" s="84"/>
      <c r="K8927" s="84"/>
      <c r="L8927" s="82"/>
    </row>
    <row r="8928" spans="2:12" x14ac:dyDescent="0.3">
      <c r="B8928" s="82"/>
      <c r="C8928" s="82"/>
      <c r="D8928" s="82"/>
      <c r="E8928" s="133"/>
      <c r="F8928" s="84"/>
      <c r="G8928" s="84"/>
      <c r="H8928" s="82"/>
      <c r="I8928" s="84"/>
      <c r="J8928" s="84"/>
      <c r="K8928" s="84"/>
      <c r="L8928" s="82"/>
    </row>
    <row r="8929" spans="2:12" x14ac:dyDescent="0.3">
      <c r="B8929" s="82"/>
      <c r="C8929" s="82"/>
      <c r="D8929" s="82"/>
      <c r="E8929" s="133"/>
      <c r="F8929" s="84"/>
      <c r="G8929" s="84"/>
      <c r="H8929" s="82"/>
      <c r="I8929" s="84"/>
      <c r="J8929" s="84"/>
      <c r="K8929" s="84"/>
      <c r="L8929" s="82"/>
    </row>
    <row r="8930" spans="2:12" x14ac:dyDescent="0.3">
      <c r="B8930" s="82"/>
      <c r="C8930" s="82"/>
      <c r="D8930" s="82"/>
      <c r="E8930" s="133"/>
      <c r="F8930" s="84"/>
      <c r="G8930" s="84"/>
      <c r="H8930" s="82"/>
      <c r="I8930" s="84"/>
      <c r="J8930" s="84"/>
      <c r="K8930" s="84"/>
      <c r="L8930" s="82"/>
    </row>
    <row r="8931" spans="2:12" x14ac:dyDescent="0.3">
      <c r="B8931" s="82"/>
      <c r="C8931" s="82"/>
      <c r="D8931" s="82"/>
      <c r="E8931" s="133"/>
      <c r="F8931" s="84"/>
      <c r="G8931" s="84"/>
      <c r="H8931" s="82"/>
      <c r="I8931" s="84"/>
      <c r="J8931" s="84"/>
      <c r="K8931" s="84"/>
      <c r="L8931" s="82"/>
    </row>
    <row r="8932" spans="2:12" x14ac:dyDescent="0.3">
      <c r="B8932" s="82"/>
      <c r="C8932" s="82"/>
      <c r="D8932" s="82"/>
      <c r="E8932" s="133"/>
      <c r="F8932" s="84"/>
      <c r="G8932" s="84"/>
      <c r="H8932" s="82"/>
      <c r="I8932" s="84"/>
      <c r="J8932" s="84"/>
      <c r="K8932" s="84"/>
      <c r="L8932" s="82"/>
    </row>
    <row r="8933" spans="2:12" x14ac:dyDescent="0.3">
      <c r="B8933" s="82"/>
      <c r="C8933" s="82"/>
      <c r="D8933" s="82"/>
      <c r="E8933" s="133"/>
      <c r="F8933" s="84"/>
      <c r="G8933" s="84"/>
      <c r="H8933" s="82"/>
      <c r="I8933" s="84"/>
      <c r="J8933" s="84"/>
      <c r="K8933" s="84"/>
      <c r="L8933" s="82"/>
    </row>
    <row r="8934" spans="2:12" x14ac:dyDescent="0.3">
      <c r="B8934" s="82"/>
      <c r="C8934" s="82"/>
      <c r="D8934" s="82"/>
      <c r="E8934" s="133"/>
      <c r="F8934" s="84"/>
      <c r="G8934" s="84"/>
      <c r="H8934" s="82"/>
      <c r="I8934" s="84"/>
      <c r="J8934" s="84"/>
      <c r="K8934" s="84"/>
      <c r="L8934" s="82"/>
    </row>
    <row r="8935" spans="2:12" x14ac:dyDescent="0.3">
      <c r="B8935" s="82"/>
      <c r="C8935" s="82"/>
      <c r="D8935" s="82"/>
      <c r="E8935" s="133"/>
      <c r="F8935" s="84"/>
      <c r="G8935" s="84"/>
      <c r="H8935" s="82"/>
      <c r="I8935" s="84"/>
      <c r="J8935" s="84"/>
      <c r="K8935" s="84"/>
      <c r="L8935" s="82"/>
    </row>
    <row r="8936" spans="2:12" x14ac:dyDescent="0.3">
      <c r="B8936" s="82"/>
      <c r="C8936" s="82"/>
      <c r="D8936" s="82"/>
      <c r="E8936" s="133"/>
      <c r="F8936" s="84"/>
      <c r="G8936" s="84"/>
      <c r="H8936" s="82"/>
      <c r="I8936" s="84"/>
      <c r="J8936" s="84"/>
      <c r="K8936" s="84"/>
      <c r="L8936" s="82"/>
    </row>
    <row r="8937" spans="2:12" x14ac:dyDescent="0.3">
      <c r="B8937" s="82"/>
      <c r="C8937" s="82"/>
      <c r="D8937" s="82"/>
      <c r="E8937" s="133"/>
      <c r="F8937" s="84"/>
      <c r="G8937" s="84"/>
      <c r="H8937" s="82"/>
      <c r="I8937" s="84"/>
      <c r="J8937" s="84"/>
      <c r="K8937" s="84"/>
      <c r="L8937" s="82"/>
    </row>
    <row r="8938" spans="2:12" x14ac:dyDescent="0.3">
      <c r="B8938" s="82"/>
      <c r="C8938" s="82"/>
      <c r="D8938" s="82"/>
      <c r="E8938" s="133"/>
      <c r="F8938" s="84"/>
      <c r="G8938" s="84"/>
      <c r="H8938" s="82"/>
      <c r="I8938" s="84"/>
      <c r="J8938" s="84"/>
      <c r="K8938" s="84"/>
      <c r="L8938" s="82"/>
    </row>
    <row r="8939" spans="2:12" x14ac:dyDescent="0.3">
      <c r="B8939" s="82"/>
      <c r="C8939" s="82"/>
      <c r="D8939" s="82"/>
      <c r="E8939" s="133"/>
      <c r="F8939" s="84"/>
      <c r="G8939" s="84"/>
      <c r="H8939" s="82"/>
      <c r="I8939" s="84"/>
      <c r="J8939" s="84"/>
      <c r="K8939" s="84"/>
      <c r="L8939" s="82"/>
    </row>
    <row r="8940" spans="2:12" x14ac:dyDescent="0.3">
      <c r="B8940" s="82"/>
      <c r="C8940" s="82"/>
      <c r="D8940" s="82"/>
      <c r="E8940" s="133"/>
      <c r="F8940" s="84"/>
      <c r="G8940" s="84"/>
      <c r="H8940" s="82"/>
      <c r="I8940" s="84"/>
      <c r="J8940" s="84"/>
      <c r="K8940" s="84"/>
      <c r="L8940" s="82"/>
    </row>
    <row r="8941" spans="2:12" x14ac:dyDescent="0.3">
      <c r="B8941" s="82"/>
      <c r="C8941" s="82"/>
      <c r="D8941" s="82"/>
      <c r="E8941" s="133"/>
      <c r="F8941" s="84"/>
      <c r="G8941" s="84"/>
      <c r="H8941" s="82"/>
      <c r="I8941" s="84"/>
      <c r="J8941" s="84"/>
      <c r="K8941" s="84"/>
      <c r="L8941" s="82"/>
    </row>
    <row r="8942" spans="2:12" x14ac:dyDescent="0.3">
      <c r="B8942" s="82"/>
      <c r="C8942" s="82"/>
      <c r="D8942" s="82"/>
      <c r="E8942" s="133"/>
      <c r="F8942" s="84"/>
      <c r="G8942" s="84"/>
      <c r="H8942" s="82"/>
      <c r="I8942" s="84"/>
      <c r="J8942" s="84"/>
      <c r="K8942" s="84"/>
      <c r="L8942" s="82"/>
    </row>
    <row r="8943" spans="2:12" x14ac:dyDescent="0.3">
      <c r="B8943" s="82"/>
      <c r="C8943" s="82"/>
      <c r="D8943" s="82"/>
      <c r="E8943" s="133"/>
      <c r="F8943" s="84"/>
      <c r="G8943" s="84"/>
      <c r="H8943" s="82"/>
      <c r="I8943" s="84"/>
      <c r="J8943" s="84"/>
      <c r="K8943" s="84"/>
      <c r="L8943" s="82"/>
    </row>
    <row r="8944" spans="2:12" x14ac:dyDescent="0.3">
      <c r="B8944" s="82"/>
      <c r="C8944" s="82"/>
      <c r="D8944" s="82"/>
      <c r="E8944" s="133"/>
      <c r="F8944" s="84"/>
      <c r="G8944" s="84"/>
      <c r="H8944" s="82"/>
      <c r="I8944" s="84"/>
      <c r="J8944" s="84"/>
      <c r="K8944" s="84"/>
      <c r="L8944" s="82"/>
    </row>
    <row r="8945" spans="2:12" x14ac:dyDescent="0.3">
      <c r="B8945" s="82"/>
      <c r="C8945" s="82"/>
      <c r="D8945" s="82"/>
      <c r="E8945" s="133"/>
      <c r="F8945" s="84"/>
      <c r="G8945" s="84"/>
      <c r="H8945" s="82"/>
      <c r="I8945" s="84"/>
      <c r="J8945" s="84"/>
      <c r="K8945" s="84"/>
      <c r="L8945" s="82"/>
    </row>
    <row r="8946" spans="2:12" x14ac:dyDescent="0.3">
      <c r="B8946" s="82"/>
      <c r="C8946" s="82"/>
      <c r="D8946" s="82"/>
      <c r="E8946" s="133"/>
      <c r="F8946" s="84"/>
      <c r="G8946" s="84"/>
      <c r="H8946" s="82"/>
      <c r="I8946" s="84"/>
      <c r="J8946" s="84"/>
      <c r="K8946" s="84"/>
      <c r="L8946" s="82"/>
    </row>
    <row r="8947" spans="2:12" x14ac:dyDescent="0.3">
      <c r="B8947" s="82"/>
      <c r="C8947" s="82"/>
      <c r="D8947" s="82"/>
      <c r="E8947" s="133"/>
      <c r="F8947" s="84"/>
      <c r="G8947" s="84"/>
      <c r="H8947" s="82"/>
      <c r="I8947" s="84"/>
      <c r="J8947" s="84"/>
      <c r="K8947" s="84"/>
      <c r="L8947" s="82"/>
    </row>
    <row r="8948" spans="2:12" x14ac:dyDescent="0.3">
      <c r="B8948" s="82"/>
      <c r="C8948" s="82"/>
      <c r="D8948" s="82"/>
      <c r="E8948" s="133"/>
      <c r="F8948" s="84"/>
      <c r="G8948" s="84"/>
      <c r="H8948" s="82"/>
      <c r="I8948" s="84"/>
      <c r="J8948" s="84"/>
      <c r="K8948" s="84"/>
      <c r="L8948" s="82"/>
    </row>
    <row r="8949" spans="2:12" x14ac:dyDescent="0.3">
      <c r="B8949" s="82"/>
      <c r="C8949" s="82"/>
      <c r="D8949" s="82"/>
      <c r="E8949" s="133"/>
      <c r="F8949" s="84"/>
      <c r="G8949" s="84"/>
      <c r="H8949" s="82"/>
      <c r="I8949" s="84"/>
      <c r="J8949" s="84"/>
      <c r="K8949" s="84"/>
      <c r="L8949" s="82"/>
    </row>
    <row r="8950" spans="2:12" x14ac:dyDescent="0.3">
      <c r="B8950" s="82"/>
      <c r="C8950" s="82"/>
      <c r="D8950" s="82"/>
      <c r="E8950" s="133"/>
      <c r="F8950" s="84"/>
      <c r="G8950" s="84"/>
      <c r="H8950" s="82"/>
      <c r="I8950" s="84"/>
      <c r="J8950" s="84"/>
      <c r="K8950" s="84"/>
      <c r="L8950" s="82"/>
    </row>
    <row r="8951" spans="2:12" x14ac:dyDescent="0.3">
      <c r="B8951" s="82"/>
      <c r="C8951" s="82"/>
      <c r="D8951" s="82"/>
      <c r="E8951" s="133"/>
      <c r="F8951" s="84"/>
      <c r="G8951" s="84"/>
      <c r="H8951" s="82"/>
      <c r="I8951" s="84"/>
      <c r="J8951" s="84"/>
      <c r="K8951" s="84"/>
      <c r="L8951" s="82"/>
    </row>
    <row r="8952" spans="2:12" x14ac:dyDescent="0.3">
      <c r="B8952" s="82"/>
      <c r="C8952" s="82"/>
      <c r="D8952" s="82"/>
      <c r="E8952" s="133"/>
      <c r="F8952" s="84"/>
      <c r="G8952" s="84"/>
      <c r="H8952" s="82"/>
      <c r="I8952" s="84"/>
      <c r="J8952" s="84"/>
      <c r="K8952" s="84"/>
      <c r="L8952" s="82"/>
    </row>
    <row r="8953" spans="2:12" x14ac:dyDescent="0.3">
      <c r="B8953" s="82"/>
      <c r="C8953" s="82"/>
      <c r="D8953" s="82"/>
      <c r="E8953" s="133"/>
      <c r="F8953" s="84"/>
      <c r="G8953" s="84"/>
      <c r="H8953" s="82"/>
      <c r="I8953" s="84"/>
      <c r="J8953" s="84"/>
      <c r="K8953" s="84"/>
      <c r="L8953" s="82"/>
    </row>
    <row r="8954" spans="2:12" x14ac:dyDescent="0.3">
      <c r="B8954" s="82"/>
      <c r="C8954" s="82"/>
      <c r="D8954" s="82"/>
      <c r="E8954" s="133"/>
      <c r="F8954" s="84"/>
      <c r="G8954" s="84"/>
      <c r="H8954" s="82"/>
      <c r="I8954" s="84"/>
      <c r="J8954" s="84"/>
      <c r="K8954" s="84"/>
      <c r="L8954" s="82"/>
    </row>
    <row r="8955" spans="2:12" x14ac:dyDescent="0.3">
      <c r="B8955" s="82"/>
      <c r="C8955" s="82"/>
      <c r="D8955" s="82"/>
      <c r="E8955" s="133"/>
      <c r="F8955" s="84"/>
      <c r="G8955" s="84"/>
      <c r="H8955" s="82"/>
      <c r="I8955" s="84"/>
      <c r="J8955" s="84"/>
      <c r="K8955" s="84"/>
      <c r="L8955" s="82"/>
    </row>
    <row r="8956" spans="2:12" x14ac:dyDescent="0.3">
      <c r="B8956" s="82"/>
      <c r="C8956" s="82"/>
      <c r="D8956" s="82"/>
      <c r="E8956" s="133"/>
      <c r="F8956" s="84"/>
      <c r="G8956" s="84"/>
      <c r="H8956" s="82"/>
      <c r="I8956" s="84"/>
      <c r="J8956" s="84"/>
      <c r="K8956" s="84"/>
      <c r="L8956" s="82"/>
    </row>
    <row r="8957" spans="2:12" x14ac:dyDescent="0.3">
      <c r="B8957" s="82"/>
      <c r="C8957" s="82"/>
      <c r="D8957" s="82"/>
      <c r="E8957" s="133"/>
      <c r="F8957" s="84"/>
      <c r="G8957" s="84"/>
      <c r="H8957" s="82"/>
      <c r="I8957" s="84"/>
      <c r="J8957" s="84"/>
      <c r="K8957" s="84"/>
      <c r="L8957" s="82"/>
    </row>
    <row r="8958" spans="2:12" x14ac:dyDescent="0.3">
      <c r="B8958" s="82"/>
      <c r="C8958" s="82"/>
      <c r="D8958" s="82"/>
      <c r="E8958" s="133"/>
      <c r="F8958" s="84"/>
      <c r="G8958" s="84"/>
      <c r="H8958" s="82"/>
      <c r="I8958" s="84"/>
      <c r="J8958" s="84"/>
      <c r="K8958" s="84"/>
      <c r="L8958" s="82"/>
    </row>
    <row r="8959" spans="2:12" x14ac:dyDescent="0.3">
      <c r="B8959" s="82"/>
      <c r="C8959" s="82"/>
      <c r="D8959" s="82"/>
      <c r="E8959" s="133"/>
      <c r="F8959" s="84"/>
      <c r="G8959" s="84"/>
      <c r="H8959" s="82"/>
      <c r="I8959" s="84"/>
      <c r="J8959" s="84"/>
      <c r="K8959" s="84"/>
      <c r="L8959" s="82"/>
    </row>
    <row r="8960" spans="2:12" x14ac:dyDescent="0.3">
      <c r="B8960" s="82"/>
      <c r="C8960" s="82"/>
      <c r="D8960" s="82"/>
      <c r="E8960" s="133"/>
      <c r="F8960" s="84"/>
      <c r="G8960" s="84"/>
      <c r="H8960" s="82"/>
      <c r="I8960" s="84"/>
      <c r="J8960" s="84"/>
      <c r="K8960" s="84"/>
      <c r="L8960" s="82"/>
    </row>
    <row r="8961" spans="2:12" x14ac:dyDescent="0.3">
      <c r="B8961" s="82"/>
      <c r="C8961" s="82"/>
      <c r="D8961" s="82"/>
      <c r="E8961" s="133"/>
      <c r="F8961" s="84"/>
      <c r="G8961" s="84"/>
      <c r="H8961" s="82"/>
      <c r="I8961" s="84"/>
      <c r="J8961" s="84"/>
      <c r="K8961" s="84"/>
      <c r="L8961" s="82"/>
    </row>
    <row r="8962" spans="2:12" x14ac:dyDescent="0.3">
      <c r="B8962" s="82"/>
      <c r="C8962" s="82"/>
      <c r="D8962" s="82"/>
      <c r="E8962" s="133"/>
      <c r="F8962" s="84"/>
      <c r="G8962" s="84"/>
      <c r="H8962" s="82"/>
      <c r="I8962" s="84"/>
      <c r="J8962" s="84"/>
      <c r="K8962" s="84"/>
      <c r="L8962" s="82"/>
    </row>
    <row r="8963" spans="2:12" x14ac:dyDescent="0.3">
      <c r="B8963" s="82"/>
      <c r="C8963" s="82"/>
      <c r="D8963" s="82"/>
      <c r="E8963" s="133"/>
      <c r="F8963" s="84"/>
      <c r="G8963" s="84"/>
      <c r="H8963" s="82"/>
      <c r="I8963" s="84"/>
      <c r="J8963" s="84"/>
      <c r="K8963" s="84"/>
      <c r="L8963" s="82"/>
    </row>
    <row r="8964" spans="2:12" x14ac:dyDescent="0.3">
      <c r="B8964" s="82"/>
      <c r="C8964" s="82"/>
      <c r="D8964" s="82"/>
      <c r="E8964" s="133"/>
      <c r="F8964" s="84"/>
      <c r="G8964" s="84"/>
      <c r="H8964" s="82"/>
      <c r="I8964" s="84"/>
      <c r="J8964" s="84"/>
      <c r="K8964" s="84"/>
      <c r="L8964" s="82"/>
    </row>
    <row r="8965" spans="2:12" x14ac:dyDescent="0.3">
      <c r="B8965" s="82"/>
      <c r="C8965" s="82"/>
      <c r="D8965" s="82"/>
      <c r="E8965" s="133"/>
      <c r="F8965" s="84"/>
      <c r="G8965" s="84"/>
      <c r="H8965" s="82"/>
      <c r="I8965" s="84"/>
      <c r="J8965" s="84"/>
      <c r="K8965" s="84"/>
      <c r="L8965" s="82"/>
    </row>
    <row r="8966" spans="2:12" x14ac:dyDescent="0.3">
      <c r="B8966" s="82"/>
      <c r="C8966" s="82"/>
      <c r="D8966" s="82"/>
      <c r="E8966" s="133"/>
      <c r="F8966" s="84"/>
      <c r="G8966" s="84"/>
      <c r="H8966" s="82"/>
      <c r="I8966" s="84"/>
      <c r="J8966" s="84"/>
      <c r="K8966" s="84"/>
      <c r="L8966" s="82"/>
    </row>
    <row r="8967" spans="2:12" x14ac:dyDescent="0.3">
      <c r="B8967" s="82"/>
      <c r="C8967" s="82"/>
      <c r="D8967" s="82"/>
      <c r="E8967" s="133"/>
      <c r="F8967" s="84"/>
      <c r="G8967" s="84"/>
      <c r="H8967" s="82"/>
      <c r="I8967" s="84"/>
      <c r="J8967" s="84"/>
      <c r="K8967" s="84"/>
      <c r="L8967" s="82"/>
    </row>
    <row r="8968" spans="2:12" x14ac:dyDescent="0.3">
      <c r="B8968" s="82"/>
      <c r="C8968" s="82"/>
      <c r="D8968" s="82"/>
      <c r="E8968" s="133"/>
      <c r="F8968" s="84"/>
      <c r="G8968" s="84"/>
      <c r="H8968" s="82"/>
      <c r="I8968" s="84"/>
      <c r="J8968" s="84"/>
      <c r="K8968" s="84"/>
      <c r="L8968" s="82"/>
    </row>
    <row r="8969" spans="2:12" x14ac:dyDescent="0.3">
      <c r="B8969" s="82"/>
      <c r="C8969" s="82"/>
      <c r="D8969" s="82"/>
      <c r="E8969" s="133"/>
      <c r="F8969" s="84"/>
      <c r="G8969" s="84"/>
      <c r="H8969" s="82"/>
      <c r="I8969" s="84"/>
      <c r="J8969" s="84"/>
      <c r="K8969" s="84"/>
      <c r="L8969" s="82"/>
    </row>
    <row r="8970" spans="2:12" x14ac:dyDescent="0.3">
      <c r="B8970" s="82"/>
      <c r="C8970" s="82"/>
      <c r="D8970" s="82"/>
      <c r="E8970" s="133"/>
      <c r="F8970" s="84"/>
      <c r="G8970" s="84"/>
      <c r="H8970" s="82"/>
      <c r="I8970" s="84"/>
      <c r="J8970" s="84"/>
      <c r="K8970" s="84"/>
      <c r="L8970" s="82"/>
    </row>
    <row r="8971" spans="2:12" x14ac:dyDescent="0.3">
      <c r="B8971" s="82"/>
      <c r="C8971" s="82"/>
      <c r="D8971" s="82"/>
      <c r="E8971" s="133"/>
      <c r="F8971" s="84"/>
      <c r="G8971" s="84"/>
      <c r="H8971" s="82"/>
      <c r="I8971" s="84"/>
      <c r="J8971" s="84"/>
      <c r="K8971" s="84"/>
      <c r="L8971" s="82"/>
    </row>
    <row r="8972" spans="2:12" x14ac:dyDescent="0.3">
      <c r="B8972" s="82"/>
      <c r="C8972" s="82"/>
      <c r="D8972" s="82"/>
      <c r="E8972" s="133"/>
      <c r="F8972" s="84"/>
      <c r="G8972" s="84"/>
      <c r="H8972" s="82"/>
      <c r="I8972" s="84"/>
      <c r="J8972" s="84"/>
      <c r="K8972" s="84"/>
      <c r="L8972" s="82"/>
    </row>
    <row r="8973" spans="2:12" x14ac:dyDescent="0.3">
      <c r="B8973" s="82"/>
      <c r="C8973" s="82"/>
      <c r="D8973" s="82"/>
      <c r="E8973" s="133"/>
      <c r="F8973" s="84"/>
      <c r="G8973" s="84"/>
      <c r="H8973" s="82"/>
      <c r="I8973" s="84"/>
      <c r="J8973" s="84"/>
      <c r="K8973" s="84"/>
      <c r="L8973" s="82"/>
    </row>
    <row r="8974" spans="2:12" x14ac:dyDescent="0.3">
      <c r="B8974" s="82"/>
      <c r="C8974" s="82"/>
      <c r="D8974" s="82"/>
      <c r="E8974" s="133"/>
      <c r="F8974" s="84"/>
      <c r="G8974" s="84"/>
      <c r="H8974" s="82"/>
      <c r="I8974" s="84"/>
      <c r="J8974" s="84"/>
      <c r="K8974" s="84"/>
      <c r="L8974" s="82"/>
    </row>
    <row r="8975" spans="2:12" x14ac:dyDescent="0.3">
      <c r="B8975" s="82"/>
      <c r="C8975" s="82"/>
      <c r="D8975" s="82"/>
      <c r="E8975" s="133"/>
      <c r="F8975" s="84"/>
      <c r="G8975" s="84"/>
      <c r="H8975" s="82"/>
      <c r="I8975" s="84"/>
      <c r="J8975" s="84"/>
      <c r="K8975" s="84"/>
      <c r="L8975" s="82"/>
    </row>
    <row r="8976" spans="2:12" x14ac:dyDescent="0.3">
      <c r="B8976" s="82"/>
      <c r="C8976" s="82"/>
      <c r="D8976" s="82"/>
      <c r="E8976" s="133"/>
      <c r="F8976" s="84"/>
      <c r="G8976" s="84"/>
      <c r="H8976" s="82"/>
      <c r="I8976" s="84"/>
      <c r="J8976" s="84"/>
      <c r="K8976" s="84"/>
      <c r="L8976" s="82"/>
    </row>
    <row r="8977" spans="2:12" x14ac:dyDescent="0.3">
      <c r="B8977" s="82"/>
      <c r="C8977" s="82"/>
      <c r="D8977" s="82"/>
      <c r="E8977" s="133"/>
      <c r="F8977" s="84"/>
      <c r="G8977" s="84"/>
      <c r="H8977" s="82"/>
      <c r="I8977" s="84"/>
      <c r="J8977" s="84"/>
      <c r="K8977" s="84"/>
      <c r="L8977" s="82"/>
    </row>
    <row r="8978" spans="2:12" x14ac:dyDescent="0.3">
      <c r="B8978" s="82"/>
      <c r="C8978" s="82"/>
      <c r="D8978" s="82"/>
      <c r="E8978" s="133"/>
      <c r="F8978" s="84"/>
      <c r="G8978" s="84"/>
      <c r="H8978" s="82"/>
      <c r="I8978" s="84"/>
      <c r="J8978" s="84"/>
      <c r="K8978" s="84"/>
      <c r="L8978" s="82"/>
    </row>
    <row r="8979" spans="2:12" x14ac:dyDescent="0.3">
      <c r="B8979" s="82"/>
      <c r="C8979" s="82"/>
      <c r="D8979" s="82"/>
      <c r="E8979" s="133"/>
      <c r="F8979" s="84"/>
      <c r="G8979" s="84"/>
      <c r="H8979" s="82"/>
      <c r="I8979" s="84"/>
      <c r="J8979" s="84"/>
      <c r="K8979" s="84"/>
      <c r="L8979" s="82"/>
    </row>
    <row r="8980" spans="2:12" x14ac:dyDescent="0.3">
      <c r="B8980" s="82"/>
      <c r="C8980" s="82"/>
      <c r="D8980" s="82"/>
      <c r="E8980" s="133"/>
      <c r="F8980" s="84"/>
      <c r="G8980" s="84"/>
      <c r="H8980" s="82"/>
      <c r="I8980" s="84"/>
      <c r="J8980" s="84"/>
      <c r="K8980" s="84"/>
      <c r="L8980" s="82"/>
    </row>
    <row r="8981" spans="2:12" x14ac:dyDescent="0.3">
      <c r="B8981" s="82"/>
      <c r="C8981" s="82"/>
      <c r="D8981" s="82"/>
      <c r="E8981" s="133"/>
      <c r="F8981" s="84"/>
      <c r="G8981" s="84"/>
      <c r="H8981" s="82"/>
      <c r="I8981" s="84"/>
      <c r="J8981" s="84"/>
      <c r="K8981" s="84"/>
      <c r="L8981" s="82"/>
    </row>
    <row r="8982" spans="2:12" x14ac:dyDescent="0.3">
      <c r="B8982" s="82"/>
      <c r="C8982" s="82"/>
      <c r="D8982" s="82"/>
      <c r="E8982" s="133"/>
      <c r="F8982" s="84"/>
      <c r="G8982" s="84"/>
      <c r="H8982" s="82"/>
      <c r="I8982" s="84"/>
      <c r="J8982" s="84"/>
      <c r="K8982" s="84"/>
      <c r="L8982" s="82"/>
    </row>
    <row r="8983" spans="2:12" x14ac:dyDescent="0.3">
      <c r="B8983" s="82"/>
      <c r="C8983" s="82"/>
      <c r="D8983" s="82"/>
      <c r="E8983" s="133"/>
      <c r="F8983" s="84"/>
      <c r="G8983" s="84"/>
      <c r="H8983" s="82"/>
      <c r="I8983" s="84"/>
      <c r="J8983" s="84"/>
      <c r="K8983" s="84"/>
      <c r="L8983" s="82"/>
    </row>
    <row r="8984" spans="2:12" x14ac:dyDescent="0.3">
      <c r="B8984" s="82"/>
      <c r="C8984" s="82"/>
      <c r="D8984" s="82"/>
      <c r="E8984" s="133"/>
      <c r="F8984" s="84"/>
      <c r="G8984" s="84"/>
      <c r="H8984" s="82"/>
      <c r="I8984" s="84"/>
      <c r="J8984" s="84"/>
      <c r="K8984" s="84"/>
      <c r="L8984" s="82"/>
    </row>
    <row r="8985" spans="2:12" x14ac:dyDescent="0.3">
      <c r="B8985" s="82"/>
      <c r="C8985" s="82"/>
      <c r="D8985" s="82"/>
      <c r="E8985" s="133"/>
      <c r="F8985" s="84"/>
      <c r="G8985" s="84"/>
      <c r="H8985" s="82"/>
      <c r="I8985" s="84"/>
      <c r="J8985" s="84"/>
      <c r="K8985" s="84"/>
      <c r="L8985" s="82"/>
    </row>
    <row r="8986" spans="2:12" x14ac:dyDescent="0.3">
      <c r="B8986" s="82"/>
      <c r="C8986" s="82"/>
      <c r="D8986" s="82"/>
      <c r="E8986" s="133"/>
      <c r="F8986" s="84"/>
      <c r="G8986" s="84"/>
      <c r="H8986" s="82"/>
      <c r="I8986" s="84"/>
      <c r="J8986" s="84"/>
      <c r="K8986" s="84"/>
      <c r="L8986" s="82"/>
    </row>
    <row r="8987" spans="2:12" x14ac:dyDescent="0.3">
      <c r="B8987" s="82"/>
      <c r="C8987" s="82"/>
      <c r="D8987" s="82"/>
      <c r="E8987" s="133"/>
      <c r="F8987" s="84"/>
      <c r="G8987" s="84"/>
      <c r="H8987" s="82"/>
      <c r="I8987" s="84"/>
      <c r="J8987" s="84"/>
      <c r="K8987" s="84"/>
      <c r="L8987" s="82"/>
    </row>
    <row r="8988" spans="2:12" x14ac:dyDescent="0.3">
      <c r="B8988" s="82"/>
      <c r="C8988" s="82"/>
      <c r="D8988" s="82"/>
      <c r="E8988" s="133"/>
      <c r="F8988" s="84"/>
      <c r="G8988" s="84"/>
      <c r="H8988" s="82"/>
      <c r="I8988" s="84"/>
      <c r="J8988" s="84"/>
      <c r="K8988" s="84"/>
      <c r="L8988" s="82"/>
    </row>
    <row r="8989" spans="2:12" x14ac:dyDescent="0.3">
      <c r="B8989" s="82"/>
      <c r="C8989" s="82"/>
      <c r="D8989" s="82"/>
      <c r="E8989" s="133"/>
      <c r="F8989" s="84"/>
      <c r="G8989" s="84"/>
      <c r="H8989" s="82"/>
      <c r="I8989" s="84"/>
      <c r="J8989" s="84"/>
      <c r="K8989" s="84"/>
      <c r="L8989" s="82"/>
    </row>
    <row r="8990" spans="2:12" x14ac:dyDescent="0.3">
      <c r="B8990" s="82"/>
      <c r="C8990" s="82"/>
      <c r="D8990" s="82"/>
      <c r="E8990" s="133"/>
      <c r="F8990" s="84"/>
      <c r="G8990" s="84"/>
      <c r="H8990" s="82"/>
      <c r="I8990" s="84"/>
      <c r="J8990" s="84"/>
      <c r="K8990" s="84"/>
      <c r="L8990" s="82"/>
    </row>
    <row r="8991" spans="2:12" x14ac:dyDescent="0.3">
      <c r="B8991" s="82"/>
      <c r="C8991" s="82"/>
      <c r="D8991" s="82"/>
      <c r="E8991" s="133"/>
      <c r="F8991" s="84"/>
      <c r="G8991" s="84"/>
      <c r="H8991" s="82"/>
      <c r="I8991" s="84"/>
      <c r="J8991" s="84"/>
      <c r="K8991" s="84"/>
      <c r="L8991" s="82"/>
    </row>
    <row r="8992" spans="2:12" x14ac:dyDescent="0.3">
      <c r="B8992" s="82"/>
      <c r="C8992" s="82"/>
      <c r="D8992" s="82"/>
      <c r="E8992" s="133"/>
      <c r="F8992" s="84"/>
      <c r="G8992" s="84"/>
      <c r="H8992" s="82"/>
      <c r="I8992" s="84"/>
      <c r="J8992" s="84"/>
      <c r="K8992" s="84"/>
      <c r="L8992" s="82"/>
    </row>
    <row r="8993" spans="2:12" x14ac:dyDescent="0.3">
      <c r="B8993" s="82"/>
      <c r="C8993" s="82"/>
      <c r="D8993" s="82"/>
      <c r="E8993" s="133"/>
      <c r="F8993" s="84"/>
      <c r="G8993" s="84"/>
      <c r="H8993" s="82"/>
      <c r="I8993" s="84"/>
      <c r="J8993" s="84"/>
      <c r="K8993" s="84"/>
      <c r="L8993" s="82"/>
    </row>
    <row r="8994" spans="2:12" x14ac:dyDescent="0.3">
      <c r="B8994" s="82"/>
      <c r="C8994" s="82"/>
      <c r="D8994" s="82"/>
      <c r="E8994" s="133"/>
      <c r="F8994" s="84"/>
      <c r="G8994" s="84"/>
      <c r="H8994" s="82"/>
      <c r="I8994" s="84"/>
      <c r="J8994" s="84"/>
      <c r="K8994" s="84"/>
      <c r="L8994" s="82"/>
    </row>
    <row r="8995" spans="2:12" x14ac:dyDescent="0.3">
      <c r="B8995" s="82"/>
      <c r="C8995" s="82"/>
      <c r="D8995" s="82"/>
      <c r="E8995" s="133"/>
      <c r="F8995" s="84"/>
      <c r="G8995" s="84"/>
      <c r="H8995" s="82"/>
      <c r="I8995" s="84"/>
      <c r="J8995" s="84"/>
      <c r="K8995" s="84"/>
      <c r="L8995" s="82"/>
    </row>
    <row r="8996" spans="2:12" x14ac:dyDescent="0.3">
      <c r="B8996" s="82"/>
      <c r="C8996" s="82"/>
      <c r="D8996" s="82"/>
      <c r="E8996" s="133"/>
      <c r="F8996" s="84"/>
      <c r="G8996" s="84"/>
      <c r="H8996" s="82"/>
      <c r="I8996" s="84"/>
      <c r="J8996" s="84"/>
      <c r="K8996" s="84"/>
      <c r="L8996" s="82"/>
    </row>
    <row r="8997" spans="2:12" x14ac:dyDescent="0.3">
      <c r="B8997" s="82"/>
      <c r="C8997" s="82"/>
      <c r="D8997" s="82"/>
      <c r="E8997" s="133"/>
      <c r="F8997" s="84"/>
      <c r="G8997" s="84"/>
      <c r="H8997" s="82"/>
      <c r="I8997" s="84"/>
      <c r="J8997" s="84"/>
      <c r="K8997" s="84"/>
      <c r="L8997" s="82"/>
    </row>
    <row r="8998" spans="2:12" x14ac:dyDescent="0.3">
      <c r="B8998" s="82"/>
      <c r="C8998" s="82"/>
      <c r="D8998" s="82"/>
      <c r="E8998" s="133"/>
      <c r="F8998" s="84"/>
      <c r="G8998" s="84"/>
      <c r="H8998" s="82"/>
      <c r="I8998" s="84"/>
      <c r="J8998" s="84"/>
      <c r="K8998" s="84"/>
      <c r="L8998" s="82"/>
    </row>
    <row r="8999" spans="2:12" x14ac:dyDescent="0.3">
      <c r="B8999" s="82"/>
      <c r="C8999" s="82"/>
      <c r="D8999" s="82"/>
      <c r="E8999" s="133"/>
      <c r="F8999" s="84"/>
      <c r="G8999" s="84"/>
      <c r="H8999" s="82"/>
      <c r="I8999" s="84"/>
      <c r="J8999" s="84"/>
      <c r="K8999" s="84"/>
      <c r="L8999" s="82"/>
    </row>
    <row r="9000" spans="2:12" x14ac:dyDescent="0.3">
      <c r="B9000" s="82"/>
      <c r="C9000" s="82"/>
      <c r="D9000" s="82"/>
      <c r="E9000" s="133"/>
      <c r="F9000" s="84"/>
      <c r="G9000" s="84"/>
      <c r="H9000" s="82"/>
      <c r="I9000" s="84"/>
      <c r="J9000" s="84"/>
      <c r="K9000" s="84"/>
      <c r="L9000" s="82"/>
    </row>
    <row r="9001" spans="2:12" x14ac:dyDescent="0.3">
      <c r="B9001" s="82"/>
      <c r="C9001" s="82"/>
      <c r="D9001" s="82"/>
      <c r="E9001" s="133"/>
      <c r="F9001" s="84"/>
      <c r="G9001" s="84"/>
      <c r="H9001" s="82"/>
      <c r="I9001" s="84"/>
      <c r="J9001" s="84"/>
      <c r="K9001" s="84"/>
      <c r="L9001" s="82"/>
    </row>
    <row r="9002" spans="2:12" x14ac:dyDescent="0.3">
      <c r="B9002" s="82"/>
      <c r="C9002" s="82"/>
      <c r="D9002" s="82"/>
      <c r="E9002" s="133"/>
      <c r="F9002" s="84"/>
      <c r="G9002" s="84"/>
      <c r="H9002" s="82"/>
      <c r="I9002" s="84"/>
      <c r="J9002" s="84"/>
      <c r="K9002" s="84"/>
      <c r="L9002" s="82"/>
    </row>
    <row r="9003" spans="2:12" x14ac:dyDescent="0.3">
      <c r="B9003" s="82"/>
      <c r="C9003" s="82"/>
      <c r="D9003" s="82"/>
      <c r="E9003" s="133"/>
      <c r="F9003" s="84"/>
      <c r="G9003" s="84"/>
      <c r="H9003" s="82"/>
      <c r="I9003" s="84"/>
      <c r="J9003" s="84"/>
      <c r="K9003" s="84"/>
      <c r="L9003" s="82"/>
    </row>
    <row r="9004" spans="2:12" x14ac:dyDescent="0.3">
      <c r="B9004" s="82"/>
      <c r="C9004" s="82"/>
      <c r="D9004" s="82"/>
      <c r="E9004" s="133"/>
      <c r="F9004" s="84"/>
      <c r="G9004" s="84"/>
      <c r="H9004" s="82"/>
      <c r="I9004" s="84"/>
      <c r="J9004" s="84"/>
      <c r="K9004" s="84"/>
      <c r="L9004" s="82"/>
    </row>
    <row r="9005" spans="2:12" x14ac:dyDescent="0.3">
      <c r="B9005" s="82"/>
      <c r="C9005" s="82"/>
      <c r="D9005" s="82"/>
      <c r="E9005" s="133"/>
      <c r="F9005" s="84"/>
      <c r="G9005" s="84"/>
      <c r="H9005" s="82"/>
      <c r="I9005" s="84"/>
      <c r="J9005" s="84"/>
      <c r="K9005" s="84"/>
      <c r="L9005" s="82"/>
    </row>
    <row r="9006" spans="2:12" x14ac:dyDescent="0.3">
      <c r="B9006" s="82"/>
      <c r="C9006" s="82"/>
      <c r="D9006" s="82"/>
      <c r="E9006" s="133"/>
      <c r="F9006" s="84"/>
      <c r="G9006" s="84"/>
      <c r="H9006" s="82"/>
      <c r="I9006" s="84"/>
      <c r="J9006" s="84"/>
      <c r="K9006" s="84"/>
      <c r="L9006" s="82"/>
    </row>
    <row r="9007" spans="2:12" x14ac:dyDescent="0.3">
      <c r="B9007" s="82"/>
      <c r="C9007" s="82"/>
      <c r="D9007" s="82"/>
      <c r="E9007" s="133"/>
      <c r="F9007" s="84"/>
      <c r="G9007" s="84"/>
      <c r="H9007" s="82"/>
      <c r="I9007" s="84"/>
      <c r="J9007" s="84"/>
      <c r="K9007" s="84"/>
      <c r="L9007" s="82"/>
    </row>
    <row r="9008" spans="2:12" x14ac:dyDescent="0.3">
      <c r="B9008" s="82"/>
      <c r="C9008" s="82"/>
      <c r="D9008" s="82"/>
      <c r="E9008" s="133"/>
      <c r="F9008" s="84"/>
      <c r="G9008" s="84"/>
      <c r="H9008" s="82"/>
      <c r="I9008" s="84"/>
      <c r="J9008" s="84"/>
      <c r="K9008" s="84"/>
      <c r="L9008" s="82"/>
    </row>
    <row r="9009" spans="2:12" x14ac:dyDescent="0.3">
      <c r="B9009" s="82"/>
      <c r="C9009" s="82"/>
      <c r="D9009" s="82"/>
      <c r="E9009" s="133"/>
      <c r="F9009" s="84"/>
      <c r="G9009" s="84"/>
      <c r="H9009" s="82"/>
      <c r="I9009" s="84"/>
      <c r="J9009" s="84"/>
      <c r="K9009" s="84"/>
      <c r="L9009" s="82"/>
    </row>
    <row r="9010" spans="2:12" x14ac:dyDescent="0.3">
      <c r="B9010" s="82"/>
      <c r="C9010" s="82"/>
      <c r="D9010" s="82"/>
      <c r="E9010" s="133"/>
      <c r="F9010" s="84"/>
      <c r="G9010" s="84"/>
      <c r="H9010" s="82"/>
      <c r="I9010" s="84"/>
      <c r="J9010" s="84"/>
      <c r="K9010" s="84"/>
      <c r="L9010" s="82"/>
    </row>
    <row r="9011" spans="2:12" x14ac:dyDescent="0.3">
      <c r="B9011" s="82"/>
      <c r="C9011" s="82"/>
      <c r="D9011" s="82"/>
      <c r="E9011" s="133"/>
      <c r="F9011" s="84"/>
      <c r="G9011" s="84"/>
      <c r="H9011" s="82"/>
      <c r="I9011" s="84"/>
      <c r="J9011" s="84"/>
      <c r="K9011" s="84"/>
      <c r="L9011" s="82"/>
    </row>
    <row r="9012" spans="2:12" x14ac:dyDescent="0.3">
      <c r="B9012" s="82"/>
      <c r="C9012" s="82"/>
      <c r="D9012" s="82"/>
      <c r="E9012" s="133"/>
      <c r="F9012" s="84"/>
      <c r="G9012" s="84"/>
      <c r="H9012" s="82"/>
      <c r="I9012" s="84"/>
      <c r="J9012" s="84"/>
      <c r="K9012" s="84"/>
      <c r="L9012" s="82"/>
    </row>
    <row r="9013" spans="2:12" x14ac:dyDescent="0.3">
      <c r="B9013" s="82"/>
      <c r="C9013" s="82"/>
      <c r="D9013" s="82"/>
      <c r="E9013" s="133"/>
      <c r="F9013" s="84"/>
      <c r="G9013" s="84"/>
      <c r="H9013" s="82"/>
      <c r="I9013" s="84"/>
      <c r="J9013" s="84"/>
      <c r="K9013" s="84"/>
      <c r="L9013" s="82"/>
    </row>
    <row r="9014" spans="2:12" x14ac:dyDescent="0.3">
      <c r="B9014" s="82"/>
      <c r="C9014" s="82"/>
      <c r="D9014" s="82"/>
      <c r="E9014" s="133"/>
      <c r="F9014" s="84"/>
      <c r="G9014" s="84"/>
      <c r="H9014" s="82"/>
      <c r="I9014" s="84"/>
      <c r="J9014" s="84"/>
      <c r="K9014" s="84"/>
      <c r="L9014" s="82"/>
    </row>
    <row r="9015" spans="2:12" x14ac:dyDescent="0.3">
      <c r="B9015" s="82"/>
      <c r="C9015" s="82"/>
      <c r="D9015" s="82"/>
      <c r="E9015" s="133"/>
      <c r="F9015" s="84"/>
      <c r="G9015" s="84"/>
      <c r="H9015" s="82"/>
      <c r="I9015" s="84"/>
      <c r="J9015" s="84"/>
      <c r="K9015" s="84"/>
      <c r="L9015" s="82"/>
    </row>
    <row r="9016" spans="2:12" x14ac:dyDescent="0.3">
      <c r="B9016" s="82"/>
      <c r="C9016" s="82"/>
      <c r="D9016" s="82"/>
      <c r="E9016" s="133"/>
      <c r="F9016" s="84"/>
      <c r="G9016" s="84"/>
      <c r="H9016" s="82"/>
      <c r="I9016" s="84"/>
      <c r="J9016" s="84"/>
      <c r="K9016" s="84"/>
      <c r="L9016" s="82"/>
    </row>
    <row r="9017" spans="2:12" x14ac:dyDescent="0.3">
      <c r="B9017" s="82"/>
      <c r="C9017" s="82"/>
      <c r="D9017" s="82"/>
      <c r="E9017" s="133"/>
      <c r="F9017" s="84"/>
      <c r="G9017" s="84"/>
      <c r="H9017" s="82"/>
      <c r="I9017" s="84"/>
      <c r="J9017" s="84"/>
      <c r="K9017" s="84"/>
      <c r="L9017" s="82"/>
    </row>
    <row r="9018" spans="2:12" x14ac:dyDescent="0.3">
      <c r="B9018" s="82"/>
      <c r="C9018" s="82"/>
      <c r="D9018" s="82"/>
      <c r="E9018" s="133"/>
      <c r="F9018" s="84"/>
      <c r="G9018" s="84"/>
      <c r="H9018" s="82"/>
      <c r="I9018" s="84"/>
      <c r="J9018" s="84"/>
      <c r="K9018" s="84"/>
      <c r="L9018" s="82"/>
    </row>
    <row r="9019" spans="2:12" x14ac:dyDescent="0.3">
      <c r="B9019" s="82"/>
      <c r="C9019" s="82"/>
      <c r="D9019" s="82"/>
      <c r="E9019" s="133"/>
      <c r="F9019" s="84"/>
      <c r="G9019" s="84"/>
      <c r="H9019" s="82"/>
      <c r="I9019" s="84"/>
      <c r="J9019" s="84"/>
      <c r="K9019" s="84"/>
      <c r="L9019" s="82"/>
    </row>
    <row r="9020" spans="2:12" x14ac:dyDescent="0.3">
      <c r="B9020" s="82"/>
      <c r="C9020" s="82"/>
      <c r="D9020" s="82"/>
      <c r="E9020" s="133"/>
      <c r="F9020" s="84"/>
      <c r="G9020" s="84"/>
      <c r="H9020" s="82"/>
      <c r="I9020" s="84"/>
      <c r="J9020" s="84"/>
      <c r="K9020" s="84"/>
      <c r="L9020" s="82"/>
    </row>
    <row r="9021" spans="2:12" x14ac:dyDescent="0.3">
      <c r="B9021" s="82"/>
      <c r="C9021" s="82"/>
      <c r="D9021" s="82"/>
      <c r="E9021" s="133"/>
      <c r="F9021" s="84"/>
      <c r="G9021" s="84"/>
      <c r="H9021" s="82"/>
      <c r="I9021" s="84"/>
      <c r="J9021" s="84"/>
      <c r="K9021" s="84"/>
      <c r="L9021" s="82"/>
    </row>
    <row r="9022" spans="2:12" x14ac:dyDescent="0.3">
      <c r="B9022" s="82"/>
      <c r="C9022" s="82"/>
      <c r="D9022" s="82"/>
      <c r="E9022" s="133"/>
      <c r="F9022" s="84"/>
      <c r="G9022" s="84"/>
      <c r="H9022" s="82"/>
      <c r="I9022" s="84"/>
      <c r="J9022" s="84"/>
      <c r="K9022" s="84"/>
      <c r="L9022" s="82"/>
    </row>
    <row r="9023" spans="2:12" x14ac:dyDescent="0.3">
      <c r="B9023" s="82"/>
      <c r="C9023" s="82"/>
      <c r="D9023" s="82"/>
      <c r="E9023" s="133"/>
      <c r="F9023" s="84"/>
      <c r="G9023" s="84"/>
      <c r="H9023" s="82"/>
      <c r="I9023" s="84"/>
      <c r="J9023" s="84"/>
      <c r="K9023" s="84"/>
      <c r="L9023" s="82"/>
    </row>
    <row r="9024" spans="2:12" x14ac:dyDescent="0.3">
      <c r="B9024" s="82"/>
      <c r="C9024" s="82"/>
      <c r="D9024" s="82"/>
      <c r="E9024" s="133"/>
      <c r="F9024" s="84"/>
      <c r="G9024" s="84"/>
      <c r="H9024" s="82"/>
      <c r="I9024" s="84"/>
      <c r="J9024" s="84"/>
      <c r="K9024" s="84"/>
      <c r="L9024" s="82"/>
    </row>
    <row r="9025" spans="2:12" x14ac:dyDescent="0.3">
      <c r="B9025" s="82"/>
      <c r="C9025" s="82"/>
      <c r="D9025" s="82"/>
      <c r="E9025" s="133"/>
      <c r="F9025" s="84"/>
      <c r="G9025" s="84"/>
      <c r="H9025" s="82"/>
      <c r="I9025" s="84"/>
      <c r="J9025" s="84"/>
      <c r="K9025" s="84"/>
      <c r="L9025" s="82"/>
    </row>
    <row r="9026" spans="2:12" x14ac:dyDescent="0.3">
      <c r="B9026" s="82"/>
      <c r="C9026" s="82"/>
      <c r="D9026" s="82"/>
      <c r="E9026" s="133"/>
      <c r="F9026" s="84"/>
      <c r="G9026" s="84"/>
      <c r="H9026" s="82"/>
      <c r="I9026" s="84"/>
      <c r="J9026" s="84"/>
      <c r="K9026" s="84"/>
      <c r="L9026" s="82"/>
    </row>
    <row r="9027" spans="2:12" x14ac:dyDescent="0.3">
      <c r="B9027" s="82"/>
      <c r="C9027" s="82"/>
      <c r="D9027" s="82"/>
      <c r="E9027" s="133"/>
      <c r="F9027" s="84"/>
      <c r="G9027" s="84"/>
      <c r="H9027" s="82"/>
      <c r="I9027" s="84"/>
      <c r="J9027" s="84"/>
      <c r="K9027" s="84"/>
      <c r="L9027" s="82"/>
    </row>
    <row r="9028" spans="2:12" x14ac:dyDescent="0.3">
      <c r="B9028" s="82"/>
      <c r="C9028" s="82"/>
      <c r="D9028" s="82"/>
      <c r="E9028" s="133"/>
      <c r="F9028" s="84"/>
      <c r="G9028" s="84"/>
      <c r="H9028" s="82"/>
      <c r="I9028" s="84"/>
      <c r="J9028" s="84"/>
      <c r="K9028" s="84"/>
      <c r="L9028" s="82"/>
    </row>
    <row r="9029" spans="2:12" x14ac:dyDescent="0.3">
      <c r="B9029" s="82"/>
      <c r="C9029" s="82"/>
      <c r="D9029" s="82"/>
      <c r="E9029" s="133"/>
      <c r="F9029" s="84"/>
      <c r="G9029" s="84"/>
      <c r="H9029" s="82"/>
      <c r="I9029" s="84"/>
      <c r="J9029" s="84"/>
      <c r="K9029" s="84"/>
      <c r="L9029" s="82"/>
    </row>
    <row r="9030" spans="2:12" x14ac:dyDescent="0.3">
      <c r="B9030" s="82"/>
      <c r="C9030" s="82"/>
      <c r="D9030" s="82"/>
      <c r="E9030" s="133"/>
      <c r="F9030" s="84"/>
      <c r="G9030" s="84"/>
      <c r="H9030" s="82"/>
      <c r="I9030" s="84"/>
      <c r="J9030" s="84"/>
      <c r="K9030" s="84"/>
      <c r="L9030" s="82"/>
    </row>
    <row r="9031" spans="2:12" x14ac:dyDescent="0.3">
      <c r="B9031" s="82"/>
      <c r="C9031" s="82"/>
      <c r="D9031" s="82"/>
      <c r="E9031" s="133"/>
      <c r="F9031" s="84"/>
      <c r="G9031" s="84"/>
      <c r="H9031" s="82"/>
      <c r="I9031" s="84"/>
      <c r="J9031" s="84"/>
      <c r="K9031" s="84"/>
      <c r="L9031" s="82"/>
    </row>
    <row r="9032" spans="2:12" x14ac:dyDescent="0.3">
      <c r="B9032" s="82"/>
      <c r="C9032" s="82"/>
      <c r="D9032" s="82"/>
      <c r="E9032" s="133"/>
      <c r="F9032" s="84"/>
      <c r="G9032" s="84"/>
      <c r="H9032" s="82"/>
      <c r="I9032" s="84"/>
      <c r="J9032" s="84"/>
      <c r="K9032" s="84"/>
      <c r="L9032" s="82"/>
    </row>
    <row r="9033" spans="2:12" x14ac:dyDescent="0.3">
      <c r="B9033" s="82"/>
      <c r="C9033" s="82"/>
      <c r="D9033" s="82"/>
      <c r="E9033" s="133"/>
      <c r="F9033" s="84"/>
      <c r="G9033" s="84"/>
      <c r="H9033" s="82"/>
      <c r="I9033" s="84"/>
      <c r="J9033" s="84"/>
      <c r="K9033" s="84"/>
      <c r="L9033" s="82"/>
    </row>
    <row r="9034" spans="2:12" x14ac:dyDescent="0.3">
      <c r="B9034" s="82"/>
      <c r="C9034" s="82"/>
      <c r="D9034" s="82"/>
      <c r="E9034" s="133"/>
      <c r="F9034" s="84"/>
      <c r="G9034" s="84"/>
      <c r="H9034" s="82"/>
      <c r="I9034" s="84"/>
      <c r="J9034" s="84"/>
      <c r="K9034" s="84"/>
      <c r="L9034" s="82"/>
    </row>
    <row r="9035" spans="2:12" x14ac:dyDescent="0.3">
      <c r="B9035" s="82"/>
      <c r="C9035" s="82"/>
      <c r="D9035" s="82"/>
      <c r="E9035" s="133"/>
      <c r="F9035" s="84"/>
      <c r="G9035" s="84"/>
      <c r="H9035" s="82"/>
      <c r="I9035" s="84"/>
      <c r="J9035" s="84"/>
      <c r="K9035" s="84"/>
      <c r="L9035" s="82"/>
    </row>
    <row r="9036" spans="2:12" x14ac:dyDescent="0.3">
      <c r="B9036" s="82"/>
      <c r="C9036" s="82"/>
      <c r="D9036" s="82"/>
      <c r="E9036" s="133"/>
      <c r="F9036" s="84"/>
      <c r="G9036" s="84"/>
      <c r="H9036" s="82"/>
      <c r="I9036" s="84"/>
      <c r="J9036" s="84"/>
      <c r="K9036" s="84"/>
      <c r="L9036" s="82"/>
    </row>
    <row r="9037" spans="2:12" x14ac:dyDescent="0.3">
      <c r="B9037" s="82"/>
      <c r="C9037" s="82"/>
      <c r="D9037" s="82"/>
      <c r="E9037" s="133"/>
      <c r="F9037" s="84"/>
      <c r="G9037" s="84"/>
      <c r="H9037" s="82"/>
      <c r="I9037" s="84"/>
      <c r="J9037" s="84"/>
      <c r="K9037" s="84"/>
      <c r="L9037" s="82"/>
    </row>
    <row r="9038" spans="2:12" x14ac:dyDescent="0.3">
      <c r="B9038" s="82"/>
      <c r="C9038" s="82"/>
      <c r="D9038" s="82"/>
      <c r="E9038" s="133"/>
      <c r="F9038" s="84"/>
      <c r="G9038" s="84"/>
      <c r="H9038" s="82"/>
      <c r="I9038" s="84"/>
      <c r="J9038" s="84"/>
      <c r="K9038" s="84"/>
      <c r="L9038" s="82"/>
    </row>
    <row r="9039" spans="2:12" x14ac:dyDescent="0.3">
      <c r="B9039" s="82"/>
      <c r="C9039" s="82"/>
      <c r="D9039" s="82"/>
      <c r="E9039" s="133"/>
      <c r="F9039" s="84"/>
      <c r="G9039" s="84"/>
      <c r="H9039" s="82"/>
      <c r="I9039" s="84"/>
      <c r="J9039" s="84"/>
      <c r="K9039" s="84"/>
      <c r="L9039" s="82"/>
    </row>
    <row r="9040" spans="2:12" x14ac:dyDescent="0.3">
      <c r="B9040" s="82"/>
      <c r="C9040" s="82"/>
      <c r="D9040" s="82"/>
      <c r="E9040" s="133"/>
      <c r="F9040" s="84"/>
      <c r="G9040" s="84"/>
      <c r="H9040" s="82"/>
      <c r="I9040" s="84"/>
      <c r="J9040" s="84"/>
      <c r="K9040" s="84"/>
      <c r="L9040" s="82"/>
    </row>
    <row r="9041" spans="2:12" x14ac:dyDescent="0.3">
      <c r="B9041" s="82"/>
      <c r="C9041" s="82"/>
      <c r="D9041" s="82"/>
      <c r="E9041" s="133"/>
      <c r="F9041" s="84"/>
      <c r="G9041" s="84"/>
      <c r="H9041" s="82"/>
      <c r="I9041" s="84"/>
      <c r="J9041" s="84"/>
      <c r="K9041" s="84"/>
      <c r="L9041" s="82"/>
    </row>
    <row r="9042" spans="2:12" x14ac:dyDescent="0.3">
      <c r="B9042" s="82"/>
      <c r="C9042" s="82"/>
      <c r="D9042" s="82"/>
      <c r="E9042" s="133"/>
      <c r="F9042" s="84"/>
      <c r="G9042" s="84"/>
      <c r="H9042" s="82"/>
      <c r="I9042" s="84"/>
      <c r="J9042" s="84"/>
      <c r="K9042" s="84"/>
      <c r="L9042" s="82"/>
    </row>
    <row r="9043" spans="2:12" x14ac:dyDescent="0.3">
      <c r="B9043" s="82"/>
      <c r="C9043" s="82"/>
      <c r="D9043" s="82"/>
      <c r="E9043" s="133"/>
      <c r="F9043" s="84"/>
      <c r="G9043" s="84"/>
      <c r="H9043" s="82"/>
      <c r="I9043" s="84"/>
      <c r="J9043" s="84"/>
      <c r="K9043" s="84"/>
      <c r="L9043" s="82"/>
    </row>
    <row r="9044" spans="2:12" x14ac:dyDescent="0.3">
      <c r="B9044" s="82"/>
      <c r="C9044" s="82"/>
      <c r="D9044" s="82"/>
      <c r="E9044" s="133"/>
      <c r="F9044" s="84"/>
      <c r="G9044" s="84"/>
      <c r="H9044" s="82"/>
      <c r="I9044" s="84"/>
      <c r="J9044" s="84"/>
      <c r="K9044" s="84"/>
      <c r="L9044" s="82"/>
    </row>
    <row r="9045" spans="2:12" x14ac:dyDescent="0.3">
      <c r="B9045" s="82"/>
      <c r="C9045" s="82"/>
      <c r="D9045" s="82"/>
      <c r="E9045" s="133"/>
      <c r="F9045" s="84"/>
      <c r="G9045" s="84"/>
      <c r="H9045" s="82"/>
      <c r="I9045" s="84"/>
      <c r="J9045" s="84"/>
      <c r="K9045" s="84"/>
      <c r="L9045" s="82"/>
    </row>
    <row r="9046" spans="2:12" x14ac:dyDescent="0.3">
      <c r="B9046" s="82"/>
      <c r="C9046" s="82"/>
      <c r="D9046" s="82"/>
      <c r="E9046" s="133"/>
      <c r="F9046" s="84"/>
      <c r="G9046" s="84"/>
      <c r="H9046" s="82"/>
      <c r="I9046" s="84"/>
      <c r="J9046" s="84"/>
      <c r="K9046" s="84"/>
      <c r="L9046" s="82"/>
    </row>
    <row r="9047" spans="2:12" x14ac:dyDescent="0.3">
      <c r="B9047" s="82"/>
      <c r="C9047" s="82"/>
      <c r="D9047" s="82"/>
      <c r="E9047" s="133"/>
      <c r="F9047" s="84"/>
      <c r="G9047" s="84"/>
      <c r="H9047" s="82"/>
      <c r="I9047" s="84"/>
      <c r="J9047" s="84"/>
      <c r="K9047" s="84"/>
      <c r="L9047" s="82"/>
    </row>
    <row r="9048" spans="2:12" x14ac:dyDescent="0.3">
      <c r="B9048" s="82"/>
      <c r="C9048" s="82"/>
      <c r="D9048" s="82"/>
      <c r="E9048" s="133"/>
      <c r="F9048" s="84"/>
      <c r="G9048" s="84"/>
      <c r="H9048" s="82"/>
      <c r="I9048" s="84"/>
      <c r="J9048" s="84"/>
      <c r="K9048" s="84"/>
      <c r="L9048" s="82"/>
    </row>
    <row r="9049" spans="2:12" x14ac:dyDescent="0.3">
      <c r="B9049" s="82"/>
      <c r="C9049" s="82"/>
      <c r="D9049" s="82"/>
      <c r="E9049" s="133"/>
      <c r="F9049" s="84"/>
      <c r="G9049" s="84"/>
      <c r="H9049" s="82"/>
      <c r="I9049" s="84"/>
      <c r="J9049" s="84"/>
      <c r="K9049" s="84"/>
      <c r="L9049" s="82"/>
    </row>
    <row r="9050" spans="2:12" x14ac:dyDescent="0.3">
      <c r="B9050" s="82"/>
      <c r="C9050" s="82"/>
      <c r="D9050" s="82"/>
      <c r="E9050" s="133"/>
      <c r="F9050" s="84"/>
      <c r="G9050" s="84"/>
      <c r="H9050" s="82"/>
      <c r="I9050" s="84"/>
      <c r="J9050" s="84"/>
      <c r="K9050" s="84"/>
      <c r="L9050" s="82"/>
    </row>
    <row r="9051" spans="2:12" x14ac:dyDescent="0.3">
      <c r="B9051" s="82"/>
      <c r="C9051" s="82"/>
      <c r="D9051" s="82"/>
      <c r="E9051" s="133"/>
      <c r="F9051" s="84"/>
      <c r="G9051" s="84"/>
      <c r="H9051" s="82"/>
      <c r="I9051" s="84"/>
      <c r="J9051" s="84"/>
      <c r="K9051" s="84"/>
      <c r="L9051" s="82"/>
    </row>
    <row r="9052" spans="2:12" x14ac:dyDescent="0.3">
      <c r="B9052" s="82"/>
      <c r="C9052" s="82"/>
      <c r="D9052" s="82"/>
      <c r="E9052" s="133"/>
      <c r="F9052" s="84"/>
      <c r="G9052" s="84"/>
      <c r="H9052" s="82"/>
      <c r="I9052" s="84"/>
      <c r="J9052" s="84"/>
      <c r="K9052" s="84"/>
      <c r="L9052" s="82"/>
    </row>
    <row r="9053" spans="2:12" x14ac:dyDescent="0.3">
      <c r="B9053" s="82"/>
      <c r="C9053" s="82"/>
      <c r="D9053" s="82"/>
      <c r="E9053" s="133"/>
      <c r="F9053" s="84"/>
      <c r="G9053" s="84"/>
      <c r="H9053" s="82"/>
      <c r="I9053" s="84"/>
      <c r="J9053" s="84"/>
      <c r="K9053" s="84"/>
      <c r="L9053" s="82"/>
    </row>
    <row r="9054" spans="2:12" x14ac:dyDescent="0.3">
      <c r="B9054" s="82"/>
      <c r="C9054" s="82"/>
      <c r="D9054" s="82"/>
      <c r="E9054" s="133"/>
      <c r="F9054" s="84"/>
      <c r="G9054" s="84"/>
      <c r="H9054" s="82"/>
      <c r="I9054" s="84"/>
      <c r="J9054" s="84"/>
      <c r="K9054" s="84"/>
      <c r="L9054" s="82"/>
    </row>
    <row r="9055" spans="2:12" x14ac:dyDescent="0.3">
      <c r="B9055" s="82"/>
      <c r="C9055" s="82"/>
      <c r="D9055" s="82"/>
      <c r="E9055" s="133"/>
      <c r="F9055" s="84"/>
      <c r="G9055" s="84"/>
      <c r="H9055" s="82"/>
      <c r="I9055" s="84"/>
      <c r="J9055" s="84"/>
      <c r="K9055" s="84"/>
      <c r="L9055" s="82"/>
    </row>
    <row r="9056" spans="2:12" x14ac:dyDescent="0.3">
      <c r="B9056" s="82"/>
      <c r="C9056" s="82"/>
      <c r="D9056" s="82"/>
      <c r="E9056" s="133"/>
      <c r="F9056" s="84"/>
      <c r="G9056" s="84"/>
      <c r="H9056" s="82"/>
      <c r="I9056" s="84"/>
      <c r="J9056" s="84"/>
      <c r="K9056" s="84"/>
      <c r="L9056" s="82"/>
    </row>
    <row r="9057" spans="2:12" x14ac:dyDescent="0.3">
      <c r="B9057" s="82"/>
      <c r="C9057" s="82"/>
      <c r="D9057" s="82"/>
      <c r="E9057" s="133"/>
      <c r="F9057" s="84"/>
      <c r="G9057" s="84"/>
      <c r="H9057" s="82"/>
      <c r="I9057" s="84"/>
      <c r="J9057" s="84"/>
      <c r="K9057" s="84"/>
      <c r="L9057" s="82"/>
    </row>
    <row r="9058" spans="2:12" x14ac:dyDescent="0.3">
      <c r="B9058" s="82"/>
      <c r="C9058" s="82"/>
      <c r="D9058" s="82"/>
      <c r="E9058" s="133"/>
      <c r="F9058" s="84"/>
      <c r="G9058" s="84"/>
      <c r="H9058" s="82"/>
      <c r="I9058" s="84"/>
      <c r="J9058" s="84"/>
      <c r="K9058" s="84"/>
      <c r="L9058" s="82"/>
    </row>
    <row r="9059" spans="2:12" x14ac:dyDescent="0.3">
      <c r="B9059" s="82"/>
      <c r="C9059" s="82"/>
      <c r="D9059" s="82"/>
      <c r="E9059" s="133"/>
      <c r="F9059" s="84"/>
      <c r="G9059" s="84"/>
      <c r="H9059" s="82"/>
      <c r="I9059" s="84"/>
      <c r="J9059" s="84"/>
      <c r="K9059" s="84"/>
      <c r="L9059" s="82"/>
    </row>
    <row r="9060" spans="2:12" x14ac:dyDescent="0.3">
      <c r="B9060" s="82"/>
      <c r="C9060" s="82"/>
      <c r="D9060" s="82"/>
      <c r="E9060" s="133"/>
      <c r="F9060" s="84"/>
      <c r="G9060" s="84"/>
      <c r="H9060" s="82"/>
      <c r="I9060" s="84"/>
      <c r="J9060" s="84"/>
      <c r="K9060" s="84"/>
      <c r="L9060" s="82"/>
    </row>
    <row r="9061" spans="2:12" x14ac:dyDescent="0.3">
      <c r="B9061" s="82"/>
      <c r="C9061" s="82"/>
      <c r="D9061" s="82"/>
      <c r="E9061" s="133"/>
      <c r="F9061" s="84"/>
      <c r="G9061" s="84"/>
      <c r="H9061" s="82"/>
      <c r="I9061" s="84"/>
      <c r="J9061" s="84"/>
      <c r="K9061" s="84"/>
      <c r="L9061" s="82"/>
    </row>
    <row r="9062" spans="2:12" x14ac:dyDescent="0.3">
      <c r="B9062" s="82"/>
      <c r="C9062" s="82"/>
      <c r="D9062" s="82"/>
      <c r="E9062" s="133"/>
      <c r="F9062" s="84"/>
      <c r="G9062" s="84"/>
      <c r="H9062" s="82"/>
      <c r="I9062" s="84"/>
      <c r="J9062" s="84"/>
      <c r="K9062" s="84"/>
      <c r="L9062" s="82"/>
    </row>
    <row r="9063" spans="2:12" x14ac:dyDescent="0.3">
      <c r="B9063" s="82"/>
      <c r="C9063" s="82"/>
      <c r="D9063" s="82"/>
      <c r="E9063" s="133"/>
      <c r="F9063" s="84"/>
      <c r="G9063" s="84"/>
      <c r="H9063" s="82"/>
      <c r="I9063" s="84"/>
      <c r="J9063" s="84"/>
      <c r="K9063" s="84"/>
      <c r="L9063" s="82"/>
    </row>
    <row r="9064" spans="2:12" x14ac:dyDescent="0.3">
      <c r="B9064" s="82"/>
      <c r="C9064" s="82"/>
      <c r="D9064" s="82"/>
      <c r="E9064" s="133"/>
      <c r="F9064" s="84"/>
      <c r="G9064" s="84"/>
      <c r="H9064" s="82"/>
      <c r="I9064" s="84"/>
      <c r="J9064" s="84"/>
      <c r="K9064" s="84"/>
      <c r="L9064" s="82"/>
    </row>
    <row r="9065" spans="2:12" x14ac:dyDescent="0.3">
      <c r="B9065" s="82"/>
      <c r="C9065" s="82"/>
      <c r="D9065" s="82"/>
      <c r="E9065" s="133"/>
      <c r="F9065" s="84"/>
      <c r="G9065" s="84"/>
      <c r="H9065" s="82"/>
      <c r="I9065" s="84"/>
      <c r="J9065" s="84"/>
      <c r="K9065" s="84"/>
      <c r="L9065" s="82"/>
    </row>
    <row r="9066" spans="2:12" x14ac:dyDescent="0.3">
      <c r="B9066" s="82"/>
      <c r="C9066" s="82"/>
      <c r="D9066" s="82"/>
      <c r="E9066" s="133"/>
      <c r="F9066" s="84"/>
      <c r="G9066" s="84"/>
      <c r="H9066" s="82"/>
      <c r="I9066" s="84"/>
      <c r="J9066" s="84"/>
      <c r="K9066" s="84"/>
      <c r="L9066" s="82"/>
    </row>
    <row r="9067" spans="2:12" x14ac:dyDescent="0.3">
      <c r="B9067" s="82"/>
      <c r="C9067" s="82"/>
      <c r="D9067" s="82"/>
      <c r="E9067" s="133"/>
      <c r="F9067" s="84"/>
      <c r="G9067" s="84"/>
      <c r="H9067" s="82"/>
      <c r="I9067" s="84"/>
      <c r="J9067" s="84"/>
      <c r="K9067" s="84"/>
      <c r="L9067" s="82"/>
    </row>
    <row r="9068" spans="2:12" x14ac:dyDescent="0.3">
      <c r="B9068" s="82"/>
      <c r="C9068" s="82"/>
      <c r="D9068" s="82"/>
      <c r="E9068" s="133"/>
      <c r="F9068" s="84"/>
      <c r="G9068" s="84"/>
      <c r="H9068" s="82"/>
      <c r="I9068" s="84"/>
      <c r="J9068" s="84"/>
      <c r="K9068" s="84"/>
      <c r="L9068" s="82"/>
    </row>
    <row r="9069" spans="2:12" x14ac:dyDescent="0.3">
      <c r="B9069" s="82"/>
      <c r="C9069" s="82"/>
      <c r="D9069" s="82"/>
      <c r="E9069" s="133"/>
      <c r="F9069" s="84"/>
      <c r="G9069" s="84"/>
      <c r="H9069" s="82"/>
      <c r="I9069" s="84"/>
      <c r="J9069" s="84"/>
      <c r="K9069" s="84"/>
      <c r="L9069" s="82"/>
    </row>
    <row r="9070" spans="2:12" x14ac:dyDescent="0.3">
      <c r="B9070" s="82"/>
      <c r="C9070" s="82"/>
      <c r="D9070" s="82"/>
      <c r="E9070" s="133"/>
      <c r="F9070" s="84"/>
      <c r="G9070" s="84"/>
      <c r="H9070" s="82"/>
      <c r="I9070" s="84"/>
      <c r="J9070" s="84"/>
      <c r="K9070" s="84"/>
      <c r="L9070" s="82"/>
    </row>
    <row r="9071" spans="2:12" x14ac:dyDescent="0.3">
      <c r="B9071" s="82"/>
      <c r="C9071" s="82"/>
      <c r="D9071" s="82"/>
      <c r="E9071" s="133"/>
      <c r="F9071" s="84"/>
      <c r="G9071" s="84"/>
      <c r="H9071" s="82"/>
      <c r="I9071" s="84"/>
      <c r="J9071" s="84"/>
      <c r="K9071" s="84"/>
      <c r="L9071" s="82"/>
    </row>
    <row r="9072" spans="2:12" x14ac:dyDescent="0.3">
      <c r="B9072" s="82"/>
      <c r="C9072" s="82"/>
      <c r="D9072" s="82"/>
      <c r="E9072" s="133"/>
      <c r="F9072" s="84"/>
      <c r="G9072" s="84"/>
      <c r="H9072" s="82"/>
      <c r="I9072" s="84"/>
      <c r="J9072" s="84"/>
      <c r="K9072" s="84"/>
      <c r="L9072" s="82"/>
    </row>
    <row r="9073" spans="2:12" x14ac:dyDescent="0.3">
      <c r="B9073" s="82"/>
      <c r="C9073" s="82"/>
      <c r="D9073" s="82"/>
      <c r="E9073" s="133"/>
      <c r="F9073" s="84"/>
      <c r="G9073" s="84"/>
      <c r="H9073" s="82"/>
      <c r="I9073" s="84"/>
      <c r="J9073" s="84"/>
      <c r="K9073" s="84"/>
      <c r="L9073" s="82"/>
    </row>
    <row r="9074" spans="2:12" x14ac:dyDescent="0.3">
      <c r="B9074" s="82"/>
      <c r="C9074" s="82"/>
      <c r="D9074" s="82"/>
      <c r="E9074" s="133"/>
      <c r="F9074" s="84"/>
      <c r="G9074" s="84"/>
      <c r="H9074" s="82"/>
      <c r="I9074" s="84"/>
      <c r="J9074" s="84"/>
      <c r="K9074" s="84"/>
      <c r="L9074" s="82"/>
    </row>
    <row r="9075" spans="2:12" x14ac:dyDescent="0.3">
      <c r="B9075" s="82"/>
      <c r="C9075" s="82"/>
      <c r="D9075" s="82"/>
      <c r="E9075" s="133"/>
      <c r="F9075" s="84"/>
      <c r="G9075" s="84"/>
      <c r="H9075" s="82"/>
      <c r="I9075" s="84"/>
      <c r="J9075" s="84"/>
      <c r="K9075" s="84"/>
      <c r="L9075" s="82"/>
    </row>
    <row r="9076" spans="2:12" x14ac:dyDescent="0.3">
      <c r="B9076" s="82"/>
      <c r="C9076" s="82"/>
      <c r="D9076" s="82"/>
      <c r="E9076" s="133"/>
      <c r="F9076" s="84"/>
      <c r="G9076" s="84"/>
      <c r="H9076" s="82"/>
      <c r="I9076" s="84"/>
      <c r="J9076" s="84"/>
      <c r="K9076" s="84"/>
      <c r="L9076" s="82"/>
    </row>
    <row r="9077" spans="2:12" x14ac:dyDescent="0.3">
      <c r="B9077" s="82"/>
      <c r="C9077" s="82"/>
      <c r="D9077" s="82"/>
      <c r="E9077" s="133"/>
      <c r="F9077" s="84"/>
      <c r="G9077" s="84"/>
      <c r="H9077" s="82"/>
      <c r="I9077" s="84"/>
      <c r="J9077" s="84"/>
      <c r="K9077" s="84"/>
      <c r="L9077" s="82"/>
    </row>
    <row r="9078" spans="2:12" x14ac:dyDescent="0.3">
      <c r="B9078" s="82"/>
      <c r="C9078" s="82"/>
      <c r="D9078" s="82"/>
      <c r="E9078" s="133"/>
      <c r="F9078" s="84"/>
      <c r="G9078" s="84"/>
      <c r="H9078" s="82"/>
      <c r="I9078" s="84"/>
      <c r="J9078" s="84"/>
      <c r="K9078" s="84"/>
      <c r="L9078" s="82"/>
    </row>
    <row r="9079" spans="2:12" x14ac:dyDescent="0.3">
      <c r="B9079" s="82"/>
      <c r="C9079" s="82"/>
      <c r="D9079" s="82"/>
      <c r="E9079" s="133"/>
      <c r="F9079" s="84"/>
      <c r="G9079" s="84"/>
      <c r="H9079" s="82"/>
      <c r="I9079" s="84"/>
      <c r="J9079" s="84"/>
      <c r="K9079" s="84"/>
      <c r="L9079" s="82"/>
    </row>
    <row r="9080" spans="2:12" x14ac:dyDescent="0.3">
      <c r="B9080" s="82"/>
      <c r="C9080" s="82"/>
      <c r="D9080" s="82"/>
      <c r="E9080" s="133"/>
      <c r="F9080" s="84"/>
      <c r="G9080" s="84"/>
      <c r="H9080" s="82"/>
      <c r="I9080" s="84"/>
      <c r="J9080" s="84"/>
      <c r="K9080" s="84"/>
      <c r="L9080" s="82"/>
    </row>
    <row r="9081" spans="2:12" x14ac:dyDescent="0.3">
      <c r="B9081" s="82"/>
      <c r="C9081" s="82"/>
      <c r="D9081" s="82"/>
      <c r="E9081" s="133"/>
      <c r="F9081" s="84"/>
      <c r="G9081" s="84"/>
      <c r="H9081" s="82"/>
      <c r="I9081" s="84"/>
      <c r="J9081" s="84"/>
      <c r="K9081" s="84"/>
      <c r="L9081" s="82"/>
    </row>
    <row r="9082" spans="2:12" x14ac:dyDescent="0.3">
      <c r="B9082" s="82"/>
      <c r="C9082" s="82"/>
      <c r="D9082" s="82"/>
      <c r="E9082" s="133"/>
      <c r="F9082" s="84"/>
      <c r="G9082" s="84"/>
      <c r="H9082" s="82"/>
      <c r="I9082" s="84"/>
      <c r="J9082" s="84"/>
      <c r="K9082" s="84"/>
      <c r="L9082" s="82"/>
    </row>
    <row r="9083" spans="2:12" x14ac:dyDescent="0.3">
      <c r="B9083" s="82"/>
      <c r="C9083" s="82"/>
      <c r="D9083" s="82"/>
      <c r="E9083" s="133"/>
      <c r="F9083" s="84"/>
      <c r="G9083" s="84"/>
      <c r="H9083" s="82"/>
      <c r="I9083" s="84"/>
      <c r="J9083" s="84"/>
      <c r="K9083" s="84"/>
      <c r="L9083" s="82"/>
    </row>
    <row r="9084" spans="2:12" x14ac:dyDescent="0.3">
      <c r="B9084" s="82"/>
      <c r="C9084" s="82"/>
      <c r="D9084" s="82"/>
      <c r="E9084" s="133"/>
      <c r="F9084" s="84"/>
      <c r="G9084" s="84"/>
      <c r="H9084" s="82"/>
      <c r="I9084" s="84"/>
      <c r="J9084" s="84"/>
      <c r="K9084" s="84"/>
      <c r="L9084" s="82"/>
    </row>
    <row r="9085" spans="2:12" x14ac:dyDescent="0.3">
      <c r="B9085" s="82"/>
      <c r="C9085" s="82"/>
      <c r="D9085" s="82"/>
      <c r="E9085" s="133"/>
      <c r="F9085" s="84"/>
      <c r="G9085" s="84"/>
      <c r="H9085" s="82"/>
      <c r="I9085" s="84"/>
      <c r="J9085" s="84"/>
      <c r="K9085" s="84"/>
      <c r="L9085" s="82"/>
    </row>
    <row r="9086" spans="2:12" x14ac:dyDescent="0.3">
      <c r="B9086" s="82"/>
      <c r="C9086" s="82"/>
      <c r="D9086" s="82"/>
      <c r="E9086" s="133"/>
      <c r="F9086" s="84"/>
      <c r="G9086" s="84"/>
      <c r="H9086" s="82"/>
      <c r="I9086" s="84"/>
      <c r="J9086" s="84"/>
      <c r="K9086" s="84"/>
      <c r="L9086" s="82"/>
    </row>
    <row r="9087" spans="2:12" x14ac:dyDescent="0.3">
      <c r="B9087" s="82"/>
      <c r="C9087" s="82"/>
      <c r="D9087" s="82"/>
      <c r="E9087" s="133"/>
      <c r="F9087" s="84"/>
      <c r="G9087" s="84"/>
      <c r="H9087" s="82"/>
      <c r="I9087" s="84"/>
      <c r="J9087" s="84"/>
      <c r="K9087" s="84"/>
      <c r="L9087" s="82"/>
    </row>
    <row r="9088" spans="2:12" x14ac:dyDescent="0.3">
      <c r="B9088" s="82"/>
      <c r="C9088" s="82"/>
      <c r="D9088" s="82"/>
      <c r="E9088" s="133"/>
      <c r="F9088" s="84"/>
      <c r="G9088" s="84"/>
      <c r="H9088" s="82"/>
      <c r="I9088" s="84"/>
      <c r="J9088" s="84"/>
      <c r="K9088" s="84"/>
      <c r="L9088" s="82"/>
    </row>
    <row r="9089" spans="2:12" x14ac:dyDescent="0.3">
      <c r="B9089" s="82"/>
      <c r="C9089" s="82"/>
      <c r="D9089" s="82"/>
      <c r="E9089" s="133"/>
      <c r="F9089" s="84"/>
      <c r="G9089" s="84"/>
      <c r="H9089" s="82"/>
      <c r="I9089" s="84"/>
      <c r="J9089" s="84"/>
      <c r="K9089" s="84"/>
      <c r="L9089" s="82"/>
    </row>
    <row r="9090" spans="2:12" x14ac:dyDescent="0.3">
      <c r="B9090" s="82"/>
      <c r="C9090" s="82"/>
      <c r="D9090" s="82"/>
      <c r="E9090" s="133"/>
      <c r="F9090" s="84"/>
      <c r="G9090" s="84"/>
      <c r="H9090" s="82"/>
      <c r="I9090" s="84"/>
      <c r="J9090" s="84"/>
      <c r="K9090" s="84"/>
      <c r="L9090" s="82"/>
    </row>
    <row r="9091" spans="2:12" x14ac:dyDescent="0.3">
      <c r="B9091" s="82"/>
      <c r="C9091" s="82"/>
      <c r="D9091" s="82"/>
      <c r="E9091" s="133"/>
      <c r="F9091" s="84"/>
      <c r="G9091" s="84"/>
      <c r="H9091" s="82"/>
      <c r="I9091" s="84"/>
      <c r="J9091" s="84"/>
      <c r="K9091" s="84"/>
      <c r="L9091" s="82"/>
    </row>
    <row r="9092" spans="2:12" x14ac:dyDescent="0.3">
      <c r="B9092" s="82"/>
      <c r="C9092" s="82"/>
      <c r="D9092" s="82"/>
      <c r="E9092" s="133"/>
      <c r="F9092" s="84"/>
      <c r="G9092" s="84"/>
      <c r="H9092" s="82"/>
      <c r="I9092" s="84"/>
      <c r="J9092" s="84"/>
      <c r="K9092" s="84"/>
      <c r="L9092" s="82"/>
    </row>
    <row r="9093" spans="2:12" x14ac:dyDescent="0.3">
      <c r="B9093" s="82"/>
      <c r="C9093" s="82"/>
      <c r="D9093" s="82"/>
      <c r="E9093" s="133"/>
      <c r="F9093" s="84"/>
      <c r="G9093" s="84"/>
      <c r="H9093" s="82"/>
      <c r="I9093" s="84"/>
      <c r="J9093" s="84"/>
      <c r="K9093" s="84"/>
      <c r="L9093" s="82"/>
    </row>
    <row r="9094" spans="2:12" x14ac:dyDescent="0.3">
      <c r="B9094" s="82"/>
      <c r="C9094" s="82"/>
      <c r="D9094" s="82"/>
      <c r="E9094" s="133"/>
      <c r="F9094" s="84"/>
      <c r="G9094" s="84"/>
      <c r="H9094" s="82"/>
      <c r="I9094" s="84"/>
      <c r="J9094" s="84"/>
      <c r="K9094" s="84"/>
      <c r="L9094" s="82"/>
    </row>
    <row r="9095" spans="2:12" x14ac:dyDescent="0.3">
      <c r="B9095" s="82"/>
      <c r="C9095" s="82"/>
      <c r="D9095" s="82"/>
      <c r="E9095" s="133"/>
      <c r="F9095" s="84"/>
      <c r="G9095" s="84"/>
      <c r="H9095" s="82"/>
      <c r="I9095" s="84"/>
      <c r="J9095" s="84"/>
      <c r="K9095" s="84"/>
      <c r="L9095" s="82"/>
    </row>
    <row r="9096" spans="2:12" x14ac:dyDescent="0.3">
      <c r="B9096" s="82"/>
      <c r="C9096" s="82"/>
      <c r="D9096" s="82"/>
      <c r="E9096" s="133"/>
      <c r="F9096" s="84"/>
      <c r="G9096" s="84"/>
      <c r="H9096" s="82"/>
      <c r="I9096" s="84"/>
      <c r="J9096" s="84"/>
      <c r="K9096" s="84"/>
      <c r="L9096" s="82"/>
    </row>
    <row r="9097" spans="2:12" x14ac:dyDescent="0.3">
      <c r="B9097" s="82"/>
      <c r="C9097" s="82"/>
      <c r="D9097" s="82"/>
      <c r="E9097" s="133"/>
      <c r="F9097" s="84"/>
      <c r="G9097" s="84"/>
      <c r="H9097" s="82"/>
      <c r="I9097" s="84"/>
      <c r="J9097" s="84"/>
      <c r="K9097" s="84"/>
      <c r="L9097" s="82"/>
    </row>
    <row r="9098" spans="2:12" x14ac:dyDescent="0.3">
      <c r="B9098" s="82"/>
      <c r="C9098" s="82"/>
      <c r="D9098" s="82"/>
      <c r="E9098" s="133"/>
      <c r="F9098" s="84"/>
      <c r="G9098" s="84"/>
      <c r="H9098" s="82"/>
      <c r="I9098" s="84"/>
      <c r="J9098" s="84"/>
      <c r="K9098" s="84"/>
      <c r="L9098" s="82"/>
    </row>
    <row r="9099" spans="2:12" x14ac:dyDescent="0.3">
      <c r="B9099" s="82"/>
      <c r="C9099" s="82"/>
      <c r="D9099" s="82"/>
      <c r="E9099" s="133"/>
      <c r="F9099" s="84"/>
      <c r="G9099" s="84"/>
      <c r="H9099" s="82"/>
      <c r="I9099" s="84"/>
      <c r="J9099" s="84"/>
      <c r="K9099" s="84"/>
      <c r="L9099" s="82"/>
    </row>
    <row r="9100" spans="2:12" x14ac:dyDescent="0.3">
      <c r="B9100" s="82"/>
      <c r="C9100" s="82"/>
      <c r="D9100" s="82"/>
      <c r="E9100" s="133"/>
      <c r="F9100" s="84"/>
      <c r="G9100" s="84"/>
      <c r="H9100" s="82"/>
      <c r="I9100" s="84"/>
      <c r="J9100" s="84"/>
      <c r="K9100" s="84"/>
      <c r="L9100" s="82"/>
    </row>
    <row r="9101" spans="2:12" x14ac:dyDescent="0.3">
      <c r="B9101" s="82"/>
      <c r="C9101" s="82"/>
      <c r="D9101" s="82"/>
      <c r="E9101" s="133"/>
      <c r="F9101" s="84"/>
      <c r="G9101" s="84"/>
      <c r="H9101" s="82"/>
      <c r="I9101" s="84"/>
      <c r="J9101" s="84"/>
      <c r="K9101" s="84"/>
      <c r="L9101" s="82"/>
    </row>
    <row r="9102" spans="2:12" x14ac:dyDescent="0.3">
      <c r="B9102" s="82"/>
      <c r="C9102" s="82"/>
      <c r="D9102" s="82"/>
      <c r="E9102" s="133"/>
      <c r="F9102" s="84"/>
      <c r="G9102" s="84"/>
      <c r="H9102" s="82"/>
      <c r="I9102" s="84"/>
      <c r="J9102" s="84"/>
      <c r="K9102" s="84"/>
      <c r="L9102" s="82"/>
    </row>
    <row r="9103" spans="2:12" x14ac:dyDescent="0.3">
      <c r="B9103" s="82"/>
      <c r="C9103" s="82"/>
      <c r="D9103" s="82"/>
      <c r="E9103" s="133"/>
      <c r="F9103" s="84"/>
      <c r="G9103" s="84"/>
      <c r="H9103" s="82"/>
      <c r="I9103" s="84"/>
      <c r="J9103" s="84"/>
      <c r="K9103" s="84"/>
      <c r="L9103" s="82"/>
    </row>
    <row r="9104" spans="2:12" x14ac:dyDescent="0.3">
      <c r="B9104" s="82"/>
      <c r="C9104" s="82"/>
      <c r="D9104" s="82"/>
      <c r="E9104" s="133"/>
      <c r="F9104" s="84"/>
      <c r="G9104" s="84"/>
      <c r="H9104" s="82"/>
      <c r="I9104" s="84"/>
      <c r="J9104" s="84"/>
      <c r="K9104" s="84"/>
      <c r="L9104" s="82"/>
    </row>
    <row r="9105" spans="2:12" x14ac:dyDescent="0.3">
      <c r="B9105" s="82"/>
      <c r="C9105" s="82"/>
      <c r="D9105" s="82"/>
      <c r="E9105" s="133"/>
      <c r="F9105" s="84"/>
      <c r="G9105" s="84"/>
      <c r="H9105" s="82"/>
      <c r="I9105" s="84"/>
      <c r="J9105" s="84"/>
      <c r="K9105" s="84"/>
      <c r="L9105" s="82"/>
    </row>
    <row r="9106" spans="2:12" x14ac:dyDescent="0.3">
      <c r="B9106" s="82"/>
      <c r="C9106" s="82"/>
      <c r="D9106" s="82"/>
      <c r="E9106" s="133"/>
      <c r="F9106" s="84"/>
      <c r="G9106" s="84"/>
      <c r="H9106" s="82"/>
      <c r="I9106" s="84"/>
      <c r="J9106" s="84"/>
      <c r="K9106" s="84"/>
      <c r="L9106" s="82"/>
    </row>
    <row r="9107" spans="2:12" x14ac:dyDescent="0.3">
      <c r="B9107" s="82"/>
      <c r="C9107" s="82"/>
      <c r="D9107" s="82"/>
      <c r="E9107" s="133"/>
      <c r="F9107" s="84"/>
      <c r="G9107" s="84"/>
      <c r="H9107" s="82"/>
      <c r="I9107" s="84"/>
      <c r="J9107" s="84"/>
      <c r="K9107" s="84"/>
      <c r="L9107" s="82"/>
    </row>
    <row r="9108" spans="2:12" x14ac:dyDescent="0.3">
      <c r="B9108" s="82"/>
      <c r="C9108" s="82"/>
      <c r="D9108" s="82"/>
      <c r="E9108" s="133"/>
      <c r="F9108" s="84"/>
      <c r="G9108" s="84"/>
      <c r="H9108" s="82"/>
      <c r="I9108" s="84"/>
      <c r="J9108" s="84"/>
      <c r="K9108" s="84"/>
      <c r="L9108" s="82"/>
    </row>
    <row r="9109" spans="2:12" x14ac:dyDescent="0.3">
      <c r="B9109" s="82"/>
      <c r="C9109" s="82"/>
      <c r="D9109" s="82"/>
      <c r="E9109" s="133"/>
      <c r="F9109" s="84"/>
      <c r="G9109" s="84"/>
      <c r="H9109" s="82"/>
      <c r="I9109" s="84"/>
      <c r="J9109" s="84"/>
      <c r="K9109" s="84"/>
      <c r="L9109" s="82"/>
    </row>
    <row r="9110" spans="2:12" x14ac:dyDescent="0.3">
      <c r="B9110" s="82"/>
      <c r="C9110" s="82"/>
      <c r="D9110" s="82"/>
      <c r="E9110" s="133"/>
      <c r="F9110" s="84"/>
      <c r="G9110" s="84"/>
      <c r="H9110" s="82"/>
      <c r="I9110" s="84"/>
      <c r="J9110" s="84"/>
      <c r="K9110" s="84"/>
      <c r="L9110" s="82"/>
    </row>
    <row r="9111" spans="2:12" x14ac:dyDescent="0.3">
      <c r="B9111" s="82"/>
      <c r="C9111" s="82"/>
      <c r="D9111" s="82"/>
      <c r="E9111" s="133"/>
      <c r="F9111" s="84"/>
      <c r="G9111" s="84"/>
      <c r="H9111" s="82"/>
      <c r="I9111" s="84"/>
      <c r="J9111" s="84"/>
      <c r="K9111" s="84"/>
      <c r="L9111" s="82"/>
    </row>
    <row r="9112" spans="2:12" x14ac:dyDescent="0.3">
      <c r="B9112" s="82"/>
      <c r="C9112" s="82"/>
      <c r="D9112" s="82"/>
      <c r="E9112" s="133"/>
      <c r="F9112" s="84"/>
      <c r="G9112" s="84"/>
      <c r="H9112" s="82"/>
      <c r="I9112" s="84"/>
      <c r="J9112" s="84"/>
      <c r="K9112" s="84"/>
      <c r="L9112" s="82"/>
    </row>
    <row r="9113" spans="2:12" x14ac:dyDescent="0.3">
      <c r="B9113" s="82"/>
      <c r="C9113" s="82"/>
      <c r="D9113" s="82"/>
      <c r="E9113" s="133"/>
      <c r="F9113" s="84"/>
      <c r="G9113" s="84"/>
      <c r="H9113" s="82"/>
      <c r="I9113" s="84"/>
      <c r="J9113" s="84"/>
      <c r="K9113" s="84"/>
      <c r="L9113" s="82"/>
    </row>
    <row r="9114" spans="2:12" x14ac:dyDescent="0.3">
      <c r="B9114" s="82"/>
      <c r="C9114" s="82"/>
      <c r="D9114" s="82"/>
      <c r="E9114" s="133"/>
      <c r="F9114" s="84"/>
      <c r="G9114" s="84"/>
      <c r="H9114" s="82"/>
      <c r="I9114" s="84"/>
      <c r="J9114" s="84"/>
      <c r="K9114" s="84"/>
      <c r="L9114" s="82"/>
    </row>
    <row r="9115" spans="2:12" x14ac:dyDescent="0.3">
      <c r="B9115" s="82"/>
      <c r="C9115" s="82"/>
      <c r="D9115" s="82"/>
      <c r="E9115" s="133"/>
      <c r="F9115" s="84"/>
      <c r="G9115" s="84"/>
      <c r="H9115" s="82"/>
      <c r="I9115" s="84"/>
      <c r="J9115" s="84"/>
      <c r="K9115" s="84"/>
      <c r="L9115" s="82"/>
    </row>
    <row r="9116" spans="2:12" x14ac:dyDescent="0.3">
      <c r="B9116" s="82"/>
      <c r="C9116" s="82"/>
      <c r="D9116" s="82"/>
      <c r="E9116" s="133"/>
      <c r="F9116" s="84"/>
      <c r="G9116" s="84"/>
      <c r="H9116" s="82"/>
      <c r="I9116" s="84"/>
      <c r="J9116" s="84"/>
      <c r="K9116" s="84"/>
      <c r="L9116" s="82"/>
    </row>
    <row r="9117" spans="2:12" x14ac:dyDescent="0.3">
      <c r="B9117" s="82"/>
      <c r="C9117" s="82"/>
      <c r="D9117" s="82"/>
      <c r="E9117" s="133"/>
      <c r="F9117" s="84"/>
      <c r="G9117" s="84"/>
      <c r="H9117" s="82"/>
      <c r="I9117" s="84"/>
      <c r="J9117" s="84"/>
      <c r="K9117" s="84"/>
      <c r="L9117" s="82"/>
    </row>
    <row r="9118" spans="2:12" x14ac:dyDescent="0.3">
      <c r="B9118" s="82"/>
      <c r="C9118" s="82"/>
      <c r="D9118" s="82"/>
      <c r="E9118" s="133"/>
      <c r="F9118" s="84"/>
      <c r="G9118" s="84"/>
      <c r="H9118" s="82"/>
      <c r="I9118" s="84"/>
      <c r="J9118" s="84"/>
      <c r="K9118" s="84"/>
      <c r="L9118" s="82"/>
    </row>
    <row r="9119" spans="2:12" x14ac:dyDescent="0.3">
      <c r="B9119" s="82"/>
      <c r="C9119" s="82"/>
      <c r="D9119" s="82"/>
      <c r="E9119" s="133"/>
      <c r="F9119" s="84"/>
      <c r="G9119" s="84"/>
      <c r="H9119" s="82"/>
      <c r="I9119" s="84"/>
      <c r="J9119" s="84"/>
      <c r="K9119" s="84"/>
      <c r="L9119" s="82"/>
    </row>
    <row r="9120" spans="2:12" x14ac:dyDescent="0.3">
      <c r="B9120" s="82"/>
      <c r="C9120" s="82"/>
      <c r="D9120" s="82"/>
      <c r="E9120" s="133"/>
      <c r="F9120" s="84"/>
      <c r="G9120" s="84"/>
      <c r="H9120" s="82"/>
      <c r="I9120" s="84"/>
      <c r="J9120" s="84"/>
      <c r="K9120" s="84"/>
      <c r="L9120" s="82"/>
    </row>
    <row r="9121" spans="2:12" x14ac:dyDescent="0.3">
      <c r="B9121" s="82"/>
      <c r="C9121" s="82"/>
      <c r="D9121" s="82"/>
      <c r="E9121" s="133"/>
      <c r="F9121" s="84"/>
      <c r="G9121" s="84"/>
      <c r="H9121" s="82"/>
      <c r="I9121" s="84"/>
      <c r="J9121" s="84"/>
      <c r="K9121" s="84"/>
      <c r="L9121" s="82"/>
    </row>
    <row r="9122" spans="2:12" x14ac:dyDescent="0.3">
      <c r="B9122" s="82"/>
      <c r="C9122" s="82"/>
      <c r="D9122" s="82"/>
      <c r="E9122" s="133"/>
      <c r="F9122" s="84"/>
      <c r="G9122" s="84"/>
      <c r="H9122" s="82"/>
      <c r="I9122" s="84"/>
      <c r="J9122" s="84"/>
      <c r="K9122" s="84"/>
      <c r="L9122" s="82"/>
    </row>
    <row r="9123" spans="2:12" x14ac:dyDescent="0.3">
      <c r="B9123" s="82"/>
      <c r="C9123" s="82"/>
      <c r="D9123" s="82"/>
      <c r="E9123" s="133"/>
      <c r="F9123" s="84"/>
      <c r="G9123" s="84"/>
      <c r="H9123" s="82"/>
      <c r="I9123" s="84"/>
      <c r="J9123" s="84"/>
      <c r="K9123" s="84"/>
      <c r="L9123" s="82"/>
    </row>
    <row r="9124" spans="2:12" x14ac:dyDescent="0.3">
      <c r="B9124" s="82"/>
      <c r="C9124" s="82"/>
      <c r="D9124" s="82"/>
      <c r="E9124" s="133"/>
      <c r="F9124" s="84"/>
      <c r="G9124" s="84"/>
      <c r="H9124" s="82"/>
      <c r="I9124" s="84"/>
      <c r="J9124" s="84"/>
      <c r="K9124" s="84"/>
      <c r="L9124" s="82"/>
    </row>
    <row r="9125" spans="2:12" x14ac:dyDescent="0.3">
      <c r="B9125" s="82"/>
      <c r="C9125" s="82"/>
      <c r="D9125" s="82"/>
      <c r="E9125" s="133"/>
      <c r="F9125" s="84"/>
      <c r="G9125" s="84"/>
      <c r="H9125" s="82"/>
      <c r="I9125" s="84"/>
      <c r="J9125" s="84"/>
      <c r="K9125" s="84"/>
      <c r="L9125" s="82"/>
    </row>
    <row r="9126" spans="2:12" x14ac:dyDescent="0.3">
      <c r="B9126" s="82"/>
      <c r="C9126" s="82"/>
      <c r="D9126" s="82"/>
      <c r="E9126" s="133"/>
      <c r="F9126" s="84"/>
      <c r="G9126" s="84"/>
      <c r="H9126" s="82"/>
      <c r="I9126" s="84"/>
      <c r="J9126" s="84"/>
      <c r="K9126" s="84"/>
      <c r="L9126" s="82"/>
    </row>
    <row r="9127" spans="2:12" x14ac:dyDescent="0.3">
      <c r="B9127" s="82"/>
      <c r="C9127" s="82"/>
      <c r="D9127" s="82"/>
      <c r="E9127" s="133"/>
      <c r="F9127" s="84"/>
      <c r="G9127" s="84"/>
      <c r="H9127" s="82"/>
      <c r="I9127" s="84"/>
      <c r="J9127" s="84"/>
      <c r="K9127" s="84"/>
      <c r="L9127" s="82"/>
    </row>
    <row r="9128" spans="2:12" x14ac:dyDescent="0.3">
      <c r="B9128" s="82"/>
      <c r="C9128" s="82"/>
      <c r="D9128" s="82"/>
      <c r="E9128" s="133"/>
      <c r="F9128" s="84"/>
      <c r="G9128" s="84"/>
      <c r="H9128" s="82"/>
      <c r="I9128" s="84"/>
      <c r="J9128" s="84"/>
      <c r="K9128" s="84"/>
      <c r="L9128" s="82"/>
    </row>
    <row r="9129" spans="2:12" x14ac:dyDescent="0.3">
      <c r="B9129" s="82"/>
      <c r="C9129" s="82"/>
      <c r="D9129" s="82"/>
      <c r="E9129" s="133"/>
      <c r="F9129" s="84"/>
      <c r="G9129" s="84"/>
      <c r="H9129" s="82"/>
      <c r="I9129" s="84"/>
      <c r="J9129" s="84"/>
      <c r="K9129" s="84"/>
      <c r="L9129" s="82"/>
    </row>
    <row r="9130" spans="2:12" x14ac:dyDescent="0.3">
      <c r="B9130" s="82"/>
      <c r="C9130" s="82"/>
      <c r="D9130" s="82"/>
      <c r="E9130" s="133"/>
      <c r="F9130" s="84"/>
      <c r="G9130" s="84"/>
      <c r="H9130" s="82"/>
      <c r="I9130" s="84"/>
      <c r="J9130" s="84"/>
      <c r="K9130" s="84"/>
      <c r="L9130" s="82"/>
    </row>
    <row r="9131" spans="2:12" x14ac:dyDescent="0.3">
      <c r="B9131" s="82"/>
      <c r="C9131" s="82"/>
      <c r="D9131" s="82"/>
      <c r="E9131" s="133"/>
      <c r="F9131" s="84"/>
      <c r="G9131" s="84"/>
      <c r="H9131" s="82"/>
      <c r="I9131" s="84"/>
      <c r="J9131" s="84"/>
      <c r="K9131" s="84"/>
      <c r="L9131" s="82"/>
    </row>
    <row r="9132" spans="2:12" x14ac:dyDescent="0.3">
      <c r="B9132" s="82"/>
      <c r="C9132" s="82"/>
      <c r="D9132" s="82"/>
      <c r="E9132" s="133"/>
      <c r="F9132" s="84"/>
      <c r="G9132" s="84"/>
      <c r="H9132" s="82"/>
      <c r="I9132" s="84"/>
      <c r="J9132" s="84"/>
      <c r="K9132" s="84"/>
      <c r="L9132" s="82"/>
    </row>
    <row r="9133" spans="2:12" x14ac:dyDescent="0.3">
      <c r="B9133" s="82"/>
      <c r="C9133" s="82"/>
      <c r="D9133" s="82"/>
      <c r="E9133" s="133"/>
      <c r="F9133" s="84"/>
      <c r="G9133" s="84"/>
      <c r="H9133" s="82"/>
      <c r="I9133" s="84"/>
      <c r="J9133" s="84"/>
      <c r="K9133" s="84"/>
      <c r="L9133" s="82"/>
    </row>
    <row r="9134" spans="2:12" x14ac:dyDescent="0.3">
      <c r="B9134" s="82"/>
      <c r="C9134" s="82"/>
      <c r="D9134" s="82"/>
      <c r="E9134" s="133"/>
      <c r="F9134" s="84"/>
      <c r="G9134" s="84"/>
      <c r="H9134" s="82"/>
      <c r="I9134" s="84"/>
      <c r="J9134" s="84"/>
      <c r="K9134" s="84"/>
      <c r="L9134" s="82"/>
    </row>
    <row r="9135" spans="2:12" x14ac:dyDescent="0.3">
      <c r="B9135" s="82"/>
      <c r="C9135" s="82"/>
      <c r="D9135" s="82"/>
      <c r="E9135" s="133"/>
      <c r="F9135" s="84"/>
      <c r="G9135" s="84"/>
      <c r="H9135" s="82"/>
      <c r="I9135" s="84"/>
      <c r="J9135" s="84"/>
      <c r="K9135" s="84"/>
      <c r="L9135" s="82"/>
    </row>
    <row r="9136" spans="2:12" x14ac:dyDescent="0.3">
      <c r="B9136" s="82"/>
      <c r="C9136" s="82"/>
      <c r="D9136" s="82"/>
      <c r="E9136" s="133"/>
      <c r="F9136" s="84"/>
      <c r="G9136" s="84"/>
      <c r="H9136" s="82"/>
      <c r="I9136" s="84"/>
      <c r="J9136" s="84"/>
      <c r="K9136" s="84"/>
      <c r="L9136" s="82"/>
    </row>
    <row r="9137" spans="2:12" x14ac:dyDescent="0.3">
      <c r="B9137" s="82"/>
      <c r="C9137" s="82"/>
      <c r="D9137" s="82"/>
      <c r="E9137" s="133"/>
      <c r="F9137" s="84"/>
      <c r="G9137" s="84"/>
      <c r="H9137" s="82"/>
      <c r="I9137" s="84"/>
      <c r="J9137" s="84"/>
      <c r="K9137" s="84"/>
      <c r="L9137" s="82"/>
    </row>
    <row r="9138" spans="2:12" x14ac:dyDescent="0.3">
      <c r="B9138" s="82"/>
      <c r="C9138" s="82"/>
      <c r="D9138" s="82"/>
      <c r="E9138" s="133"/>
      <c r="F9138" s="84"/>
      <c r="G9138" s="84"/>
      <c r="H9138" s="82"/>
      <c r="I9138" s="84"/>
      <c r="J9138" s="84"/>
      <c r="K9138" s="84"/>
      <c r="L9138" s="82"/>
    </row>
    <row r="9139" spans="2:12" x14ac:dyDescent="0.3">
      <c r="B9139" s="82"/>
      <c r="C9139" s="82"/>
      <c r="D9139" s="82"/>
      <c r="E9139" s="133"/>
      <c r="F9139" s="84"/>
      <c r="G9139" s="84"/>
      <c r="H9139" s="82"/>
      <c r="I9139" s="84"/>
      <c r="J9139" s="84"/>
      <c r="K9139" s="84"/>
      <c r="L9139" s="82"/>
    </row>
    <row r="9140" spans="2:12" x14ac:dyDescent="0.3">
      <c r="B9140" s="82"/>
      <c r="C9140" s="82"/>
      <c r="D9140" s="82"/>
      <c r="E9140" s="133"/>
      <c r="F9140" s="84"/>
      <c r="G9140" s="84"/>
      <c r="H9140" s="82"/>
      <c r="I9140" s="84"/>
      <c r="J9140" s="84"/>
      <c r="K9140" s="84"/>
      <c r="L9140" s="82"/>
    </row>
    <row r="9141" spans="2:12" x14ac:dyDescent="0.3">
      <c r="B9141" s="82"/>
      <c r="C9141" s="82"/>
      <c r="D9141" s="82"/>
      <c r="E9141" s="133"/>
      <c r="F9141" s="84"/>
      <c r="G9141" s="84"/>
      <c r="H9141" s="82"/>
      <c r="I9141" s="84"/>
      <c r="J9141" s="84"/>
      <c r="K9141" s="84"/>
      <c r="L9141" s="82"/>
    </row>
    <row r="9142" spans="2:12" x14ac:dyDescent="0.3">
      <c r="B9142" s="82"/>
      <c r="C9142" s="82"/>
      <c r="D9142" s="82"/>
      <c r="E9142" s="133"/>
      <c r="F9142" s="84"/>
      <c r="G9142" s="84"/>
      <c r="H9142" s="82"/>
      <c r="I9142" s="84"/>
      <c r="J9142" s="84"/>
      <c r="K9142" s="84"/>
      <c r="L9142" s="82"/>
    </row>
    <row r="9143" spans="2:12" x14ac:dyDescent="0.3">
      <c r="B9143" s="82"/>
      <c r="C9143" s="82"/>
      <c r="D9143" s="82"/>
      <c r="E9143" s="133"/>
      <c r="F9143" s="84"/>
      <c r="G9143" s="84"/>
      <c r="H9143" s="82"/>
      <c r="I9143" s="84"/>
      <c r="J9143" s="84"/>
      <c r="K9143" s="84"/>
      <c r="L9143" s="82"/>
    </row>
    <row r="9144" spans="2:12" x14ac:dyDescent="0.3">
      <c r="B9144" s="82"/>
      <c r="C9144" s="82"/>
      <c r="D9144" s="82"/>
      <c r="E9144" s="133"/>
      <c r="F9144" s="84"/>
      <c r="G9144" s="84"/>
      <c r="H9144" s="82"/>
      <c r="I9144" s="84"/>
      <c r="J9144" s="84"/>
      <c r="K9144" s="84"/>
      <c r="L9144" s="82"/>
    </row>
    <row r="9145" spans="2:12" x14ac:dyDescent="0.3">
      <c r="B9145" s="82"/>
      <c r="C9145" s="82"/>
      <c r="D9145" s="82"/>
      <c r="E9145" s="133"/>
      <c r="F9145" s="84"/>
      <c r="G9145" s="84"/>
      <c r="H9145" s="82"/>
      <c r="I9145" s="84"/>
      <c r="J9145" s="84"/>
      <c r="K9145" s="84"/>
      <c r="L9145" s="82"/>
    </row>
    <row r="9146" spans="2:12" x14ac:dyDescent="0.3">
      <c r="B9146" s="82"/>
      <c r="C9146" s="82"/>
      <c r="D9146" s="82"/>
      <c r="E9146" s="133"/>
      <c r="F9146" s="84"/>
      <c r="G9146" s="84"/>
      <c r="H9146" s="82"/>
      <c r="I9146" s="84"/>
      <c r="J9146" s="84"/>
      <c r="K9146" s="84"/>
      <c r="L9146" s="82"/>
    </row>
    <row r="9147" spans="2:12" x14ac:dyDescent="0.3">
      <c r="B9147" s="82"/>
      <c r="C9147" s="82"/>
      <c r="D9147" s="82"/>
      <c r="E9147" s="133"/>
      <c r="F9147" s="84"/>
      <c r="G9147" s="84"/>
      <c r="H9147" s="82"/>
      <c r="I9147" s="84"/>
      <c r="J9147" s="84"/>
      <c r="K9147" s="84"/>
      <c r="L9147" s="82"/>
    </row>
    <row r="9148" spans="2:12" x14ac:dyDescent="0.3">
      <c r="B9148" s="82"/>
      <c r="C9148" s="82"/>
      <c r="D9148" s="82"/>
      <c r="E9148" s="133"/>
      <c r="F9148" s="84"/>
      <c r="G9148" s="84"/>
      <c r="H9148" s="82"/>
      <c r="I9148" s="84"/>
      <c r="J9148" s="84"/>
      <c r="K9148" s="84"/>
      <c r="L9148" s="82"/>
    </row>
    <row r="9149" spans="2:12" x14ac:dyDescent="0.3">
      <c r="B9149" s="82"/>
      <c r="C9149" s="82"/>
      <c r="D9149" s="82"/>
      <c r="E9149" s="133"/>
      <c r="F9149" s="84"/>
      <c r="G9149" s="84"/>
      <c r="H9149" s="82"/>
      <c r="I9149" s="84"/>
      <c r="J9149" s="84"/>
      <c r="K9149" s="84"/>
      <c r="L9149" s="82"/>
    </row>
    <row r="9150" spans="2:12" x14ac:dyDescent="0.3">
      <c r="B9150" s="82"/>
      <c r="C9150" s="82"/>
      <c r="D9150" s="82"/>
      <c r="E9150" s="133"/>
      <c r="F9150" s="84"/>
      <c r="G9150" s="84"/>
      <c r="H9150" s="82"/>
      <c r="I9150" s="84"/>
      <c r="J9150" s="84"/>
      <c r="K9150" s="84"/>
      <c r="L9150" s="82"/>
    </row>
    <row r="9151" spans="2:12" x14ac:dyDescent="0.3">
      <c r="B9151" s="82"/>
      <c r="C9151" s="82"/>
      <c r="D9151" s="82"/>
      <c r="E9151" s="133"/>
      <c r="F9151" s="84"/>
      <c r="G9151" s="84"/>
      <c r="H9151" s="82"/>
      <c r="I9151" s="84"/>
      <c r="J9151" s="84"/>
      <c r="K9151" s="84"/>
      <c r="L9151" s="82"/>
    </row>
    <row r="9152" spans="2:12" x14ac:dyDescent="0.3">
      <c r="B9152" s="82"/>
      <c r="C9152" s="82"/>
      <c r="D9152" s="82"/>
      <c r="E9152" s="133"/>
      <c r="F9152" s="84"/>
      <c r="G9152" s="84"/>
      <c r="H9152" s="82"/>
      <c r="I9152" s="84"/>
      <c r="J9152" s="84"/>
      <c r="K9152" s="84"/>
      <c r="L9152" s="82"/>
    </row>
    <row r="9153" spans="2:12" x14ac:dyDescent="0.3">
      <c r="B9153" s="82"/>
      <c r="C9153" s="82"/>
      <c r="D9153" s="82"/>
      <c r="E9153" s="133"/>
      <c r="F9153" s="84"/>
      <c r="G9153" s="84"/>
      <c r="H9153" s="82"/>
      <c r="I9153" s="84"/>
      <c r="J9153" s="84"/>
      <c r="K9153" s="84"/>
      <c r="L9153" s="82"/>
    </row>
    <row r="9154" spans="2:12" x14ac:dyDescent="0.3">
      <c r="B9154" s="82"/>
      <c r="C9154" s="82"/>
      <c r="D9154" s="82"/>
      <c r="E9154" s="133"/>
      <c r="F9154" s="84"/>
      <c r="G9154" s="84"/>
      <c r="H9154" s="82"/>
      <c r="I9154" s="84"/>
      <c r="J9154" s="84"/>
      <c r="K9154" s="84"/>
      <c r="L9154" s="82"/>
    </row>
    <row r="9155" spans="2:12" x14ac:dyDescent="0.3">
      <c r="B9155" s="82"/>
      <c r="C9155" s="82"/>
      <c r="D9155" s="82"/>
      <c r="E9155" s="133"/>
      <c r="F9155" s="84"/>
      <c r="G9155" s="84"/>
      <c r="H9155" s="82"/>
      <c r="I9155" s="84"/>
      <c r="J9155" s="84"/>
      <c r="K9155" s="84"/>
      <c r="L9155" s="82"/>
    </row>
    <row r="9156" spans="2:12" x14ac:dyDescent="0.3">
      <c r="B9156" s="82"/>
      <c r="C9156" s="82"/>
      <c r="D9156" s="82"/>
      <c r="E9156" s="133"/>
      <c r="F9156" s="84"/>
      <c r="G9156" s="84"/>
      <c r="H9156" s="82"/>
      <c r="I9156" s="84"/>
      <c r="J9156" s="84"/>
      <c r="K9156" s="84"/>
      <c r="L9156" s="82"/>
    </row>
    <row r="9157" spans="2:12" x14ac:dyDescent="0.3">
      <c r="B9157" s="82"/>
      <c r="C9157" s="82"/>
      <c r="D9157" s="82"/>
      <c r="E9157" s="133"/>
      <c r="F9157" s="84"/>
      <c r="G9157" s="84"/>
      <c r="H9157" s="82"/>
      <c r="I9157" s="84"/>
      <c r="J9157" s="84"/>
      <c r="K9157" s="84"/>
      <c r="L9157" s="82"/>
    </row>
    <row r="9158" spans="2:12" x14ac:dyDescent="0.3">
      <c r="B9158" s="82"/>
      <c r="C9158" s="82"/>
      <c r="D9158" s="82"/>
      <c r="E9158" s="133"/>
      <c r="F9158" s="84"/>
      <c r="G9158" s="84"/>
      <c r="H9158" s="82"/>
      <c r="I9158" s="84"/>
      <c r="J9158" s="84"/>
      <c r="K9158" s="84"/>
      <c r="L9158" s="82"/>
    </row>
    <row r="9159" spans="2:12" x14ac:dyDescent="0.3">
      <c r="B9159" s="82"/>
      <c r="C9159" s="82"/>
      <c r="D9159" s="82"/>
      <c r="E9159" s="133"/>
      <c r="F9159" s="84"/>
      <c r="G9159" s="84"/>
      <c r="H9159" s="82"/>
      <c r="I9159" s="84"/>
      <c r="J9159" s="84"/>
      <c r="K9159" s="84"/>
      <c r="L9159" s="82"/>
    </row>
    <row r="9160" spans="2:12" x14ac:dyDescent="0.3">
      <c r="B9160" s="82"/>
      <c r="C9160" s="82"/>
      <c r="D9160" s="82"/>
      <c r="E9160" s="133"/>
      <c r="F9160" s="84"/>
      <c r="G9160" s="84"/>
      <c r="H9160" s="82"/>
      <c r="I9160" s="84"/>
      <c r="J9160" s="84"/>
      <c r="K9160" s="84"/>
      <c r="L9160" s="82"/>
    </row>
    <row r="9161" spans="2:12" x14ac:dyDescent="0.3">
      <c r="B9161" s="82"/>
      <c r="C9161" s="82"/>
      <c r="D9161" s="82"/>
      <c r="E9161" s="133"/>
      <c r="F9161" s="84"/>
      <c r="G9161" s="84"/>
      <c r="H9161" s="82"/>
      <c r="I9161" s="84"/>
      <c r="J9161" s="84"/>
      <c r="K9161" s="84"/>
      <c r="L9161" s="82"/>
    </row>
    <row r="9162" spans="2:12" x14ac:dyDescent="0.3">
      <c r="B9162" s="82"/>
      <c r="C9162" s="82"/>
      <c r="D9162" s="82"/>
      <c r="E9162" s="133"/>
      <c r="F9162" s="84"/>
      <c r="G9162" s="84"/>
      <c r="H9162" s="82"/>
      <c r="I9162" s="84"/>
      <c r="J9162" s="84"/>
      <c r="K9162" s="84"/>
      <c r="L9162" s="82"/>
    </row>
    <row r="9163" spans="2:12" x14ac:dyDescent="0.3">
      <c r="B9163" s="82"/>
      <c r="C9163" s="82"/>
      <c r="D9163" s="82"/>
      <c r="E9163" s="133"/>
      <c r="F9163" s="84"/>
      <c r="G9163" s="84"/>
      <c r="H9163" s="82"/>
      <c r="I9163" s="84"/>
      <c r="J9163" s="84"/>
      <c r="K9163" s="84"/>
      <c r="L9163" s="82"/>
    </row>
    <row r="9164" spans="2:12" x14ac:dyDescent="0.3">
      <c r="B9164" s="82"/>
      <c r="C9164" s="82"/>
      <c r="D9164" s="82"/>
      <c r="E9164" s="133"/>
      <c r="F9164" s="84"/>
      <c r="G9164" s="84"/>
      <c r="H9164" s="82"/>
      <c r="I9164" s="84"/>
      <c r="J9164" s="84"/>
      <c r="K9164" s="84"/>
      <c r="L9164" s="82"/>
    </row>
    <row r="9165" spans="2:12" x14ac:dyDescent="0.3">
      <c r="B9165" s="82"/>
      <c r="C9165" s="82"/>
      <c r="D9165" s="82"/>
      <c r="E9165" s="133"/>
      <c r="F9165" s="84"/>
      <c r="G9165" s="84"/>
      <c r="H9165" s="82"/>
      <c r="I9165" s="84"/>
      <c r="J9165" s="84"/>
      <c r="K9165" s="84"/>
      <c r="L9165" s="82"/>
    </row>
    <row r="9166" spans="2:12" x14ac:dyDescent="0.3">
      <c r="B9166" s="82"/>
      <c r="C9166" s="82"/>
      <c r="D9166" s="82"/>
      <c r="E9166" s="133"/>
      <c r="F9166" s="84"/>
      <c r="G9166" s="84"/>
      <c r="H9166" s="82"/>
      <c r="I9166" s="84"/>
      <c r="J9166" s="84"/>
      <c r="K9166" s="84"/>
      <c r="L9166" s="82"/>
    </row>
    <row r="9167" spans="2:12" x14ac:dyDescent="0.3">
      <c r="B9167" s="82"/>
      <c r="C9167" s="82"/>
      <c r="D9167" s="82"/>
      <c r="E9167" s="133"/>
      <c r="F9167" s="84"/>
      <c r="G9167" s="84"/>
      <c r="H9167" s="82"/>
      <c r="I9167" s="84"/>
      <c r="J9167" s="84"/>
      <c r="K9167" s="84"/>
      <c r="L9167" s="82"/>
    </row>
    <row r="9168" spans="2:12" x14ac:dyDescent="0.3">
      <c r="B9168" s="82"/>
      <c r="C9168" s="82"/>
      <c r="D9168" s="82"/>
      <c r="E9168" s="133"/>
      <c r="F9168" s="84"/>
      <c r="G9168" s="84"/>
      <c r="H9168" s="82"/>
      <c r="I9168" s="84"/>
      <c r="J9168" s="84"/>
      <c r="K9168" s="84"/>
      <c r="L9168" s="82"/>
    </row>
    <row r="9169" spans="2:12" x14ac:dyDescent="0.3">
      <c r="B9169" s="82"/>
      <c r="C9169" s="82"/>
      <c r="D9169" s="82"/>
      <c r="E9169" s="133"/>
      <c r="F9169" s="84"/>
      <c r="G9169" s="84"/>
      <c r="H9169" s="82"/>
      <c r="I9169" s="84"/>
      <c r="J9169" s="84"/>
      <c r="K9169" s="84"/>
      <c r="L9169" s="82"/>
    </row>
    <row r="9170" spans="2:12" x14ac:dyDescent="0.3">
      <c r="B9170" s="82"/>
      <c r="C9170" s="82"/>
      <c r="D9170" s="82"/>
      <c r="E9170" s="133"/>
      <c r="F9170" s="84"/>
      <c r="G9170" s="84"/>
      <c r="H9170" s="82"/>
      <c r="I9170" s="84"/>
      <c r="J9170" s="84"/>
      <c r="K9170" s="84"/>
      <c r="L9170" s="82"/>
    </row>
    <row r="9171" spans="2:12" x14ac:dyDescent="0.3">
      <c r="B9171" s="82"/>
      <c r="C9171" s="82"/>
      <c r="D9171" s="82"/>
      <c r="E9171" s="133"/>
      <c r="F9171" s="84"/>
      <c r="G9171" s="84"/>
      <c r="H9171" s="82"/>
      <c r="I9171" s="84"/>
      <c r="J9171" s="84"/>
      <c r="K9171" s="84"/>
      <c r="L9171" s="82"/>
    </row>
    <row r="9172" spans="2:12" x14ac:dyDescent="0.3">
      <c r="B9172" s="82"/>
      <c r="C9172" s="82"/>
      <c r="D9172" s="82"/>
      <c r="E9172" s="133"/>
      <c r="F9172" s="84"/>
      <c r="G9172" s="84"/>
      <c r="H9172" s="82"/>
      <c r="I9172" s="84"/>
      <c r="J9172" s="84"/>
      <c r="K9172" s="84"/>
      <c r="L9172" s="82"/>
    </row>
    <row r="9173" spans="2:12" x14ac:dyDescent="0.3">
      <c r="B9173" s="82"/>
      <c r="C9173" s="82"/>
      <c r="D9173" s="82"/>
      <c r="E9173" s="133"/>
      <c r="F9173" s="84"/>
      <c r="G9173" s="84"/>
      <c r="H9173" s="82"/>
      <c r="I9173" s="84"/>
      <c r="J9173" s="84"/>
      <c r="K9173" s="84"/>
      <c r="L9173" s="82"/>
    </row>
    <row r="9174" spans="2:12" x14ac:dyDescent="0.3">
      <c r="B9174" s="82"/>
      <c r="C9174" s="82"/>
      <c r="D9174" s="82"/>
      <c r="E9174" s="133"/>
      <c r="F9174" s="84"/>
      <c r="G9174" s="84"/>
      <c r="H9174" s="82"/>
      <c r="I9174" s="84"/>
      <c r="J9174" s="84"/>
      <c r="K9174" s="84"/>
      <c r="L9174" s="82"/>
    </row>
    <row r="9175" spans="2:12" x14ac:dyDescent="0.3">
      <c r="B9175" s="82"/>
      <c r="C9175" s="82"/>
      <c r="D9175" s="82"/>
      <c r="E9175" s="133"/>
      <c r="F9175" s="84"/>
      <c r="G9175" s="84"/>
      <c r="H9175" s="82"/>
      <c r="I9175" s="84"/>
      <c r="J9175" s="84"/>
      <c r="K9175" s="84"/>
      <c r="L9175" s="82"/>
    </row>
    <row r="9176" spans="2:12" x14ac:dyDescent="0.3">
      <c r="B9176" s="82"/>
      <c r="C9176" s="82"/>
      <c r="D9176" s="82"/>
      <c r="E9176" s="133"/>
      <c r="F9176" s="84"/>
      <c r="G9176" s="84"/>
      <c r="H9176" s="82"/>
      <c r="I9176" s="84"/>
      <c r="J9176" s="84"/>
      <c r="K9176" s="84"/>
      <c r="L9176" s="82"/>
    </row>
    <row r="9177" spans="2:12" x14ac:dyDescent="0.3">
      <c r="B9177" s="82"/>
      <c r="C9177" s="82"/>
      <c r="D9177" s="82"/>
      <c r="E9177" s="133"/>
      <c r="F9177" s="84"/>
      <c r="G9177" s="84"/>
      <c r="H9177" s="82"/>
      <c r="I9177" s="84"/>
      <c r="J9177" s="84"/>
      <c r="K9177" s="84"/>
      <c r="L9177" s="82"/>
    </row>
    <row r="9178" spans="2:12" x14ac:dyDescent="0.3">
      <c r="B9178" s="82"/>
      <c r="C9178" s="82"/>
      <c r="D9178" s="82"/>
      <c r="E9178" s="133"/>
      <c r="F9178" s="84"/>
      <c r="G9178" s="84"/>
      <c r="H9178" s="82"/>
      <c r="I9178" s="84"/>
      <c r="J9178" s="84"/>
      <c r="K9178" s="84"/>
      <c r="L9178" s="82"/>
    </row>
    <row r="9179" spans="2:12" x14ac:dyDescent="0.3">
      <c r="B9179" s="82"/>
      <c r="C9179" s="82"/>
      <c r="D9179" s="82"/>
      <c r="E9179" s="133"/>
      <c r="F9179" s="84"/>
      <c r="G9179" s="84"/>
      <c r="H9179" s="82"/>
      <c r="I9179" s="84"/>
      <c r="J9179" s="84"/>
      <c r="K9179" s="84"/>
      <c r="L9179" s="82"/>
    </row>
    <row r="9180" spans="2:12" x14ac:dyDescent="0.3">
      <c r="B9180" s="82"/>
      <c r="C9180" s="82"/>
      <c r="D9180" s="82"/>
      <c r="E9180" s="133"/>
      <c r="F9180" s="84"/>
      <c r="G9180" s="84"/>
      <c r="H9180" s="82"/>
      <c r="I9180" s="84"/>
      <c r="J9180" s="84"/>
      <c r="K9180" s="84"/>
      <c r="L9180" s="82"/>
    </row>
    <row r="9181" spans="2:12" x14ac:dyDescent="0.3">
      <c r="B9181" s="82"/>
      <c r="C9181" s="82"/>
      <c r="D9181" s="82"/>
      <c r="E9181" s="133"/>
      <c r="F9181" s="84"/>
      <c r="G9181" s="84"/>
      <c r="H9181" s="82"/>
      <c r="I9181" s="84"/>
      <c r="J9181" s="84"/>
      <c r="K9181" s="84"/>
      <c r="L9181" s="82"/>
    </row>
    <row r="9182" spans="2:12" x14ac:dyDescent="0.3">
      <c r="B9182" s="82"/>
      <c r="C9182" s="82"/>
      <c r="D9182" s="82"/>
      <c r="E9182" s="133"/>
      <c r="F9182" s="84"/>
      <c r="G9182" s="84"/>
      <c r="H9182" s="82"/>
      <c r="I9182" s="84"/>
      <c r="J9182" s="84"/>
      <c r="K9182" s="84"/>
      <c r="L9182" s="82"/>
    </row>
    <row r="9183" spans="2:12" x14ac:dyDescent="0.3">
      <c r="B9183" s="82"/>
      <c r="C9183" s="82"/>
      <c r="D9183" s="82"/>
      <c r="E9183" s="133"/>
      <c r="F9183" s="84"/>
      <c r="G9183" s="84"/>
      <c r="H9183" s="82"/>
      <c r="I9183" s="84"/>
      <c r="J9183" s="84"/>
      <c r="K9183" s="84"/>
      <c r="L9183" s="82"/>
    </row>
    <row r="9184" spans="2:12" x14ac:dyDescent="0.3">
      <c r="B9184" s="82"/>
      <c r="C9184" s="82"/>
      <c r="D9184" s="82"/>
      <c r="E9184" s="133"/>
      <c r="F9184" s="84"/>
      <c r="G9184" s="84"/>
      <c r="H9184" s="82"/>
      <c r="I9184" s="84"/>
      <c r="J9184" s="84"/>
      <c r="K9184" s="84"/>
      <c r="L9184" s="82"/>
    </row>
    <row r="9185" spans="2:12" x14ac:dyDescent="0.3">
      <c r="B9185" s="82"/>
      <c r="C9185" s="82"/>
      <c r="D9185" s="82"/>
      <c r="E9185" s="133"/>
      <c r="F9185" s="84"/>
      <c r="G9185" s="84"/>
      <c r="H9185" s="82"/>
      <c r="I9185" s="84"/>
      <c r="J9185" s="84"/>
      <c r="K9185" s="84"/>
      <c r="L9185" s="82"/>
    </row>
    <row r="9186" spans="2:12" x14ac:dyDescent="0.3">
      <c r="B9186" s="82"/>
      <c r="C9186" s="82"/>
      <c r="D9186" s="82"/>
      <c r="E9186" s="133"/>
      <c r="F9186" s="84"/>
      <c r="G9186" s="84"/>
      <c r="H9186" s="82"/>
      <c r="I9186" s="84"/>
      <c r="J9186" s="84"/>
      <c r="K9186" s="84"/>
      <c r="L9186" s="82"/>
    </row>
    <row r="9187" spans="2:12" x14ac:dyDescent="0.3">
      <c r="B9187" s="82"/>
      <c r="C9187" s="82"/>
      <c r="D9187" s="82"/>
      <c r="E9187" s="133"/>
      <c r="F9187" s="84"/>
      <c r="G9187" s="84"/>
      <c r="H9187" s="82"/>
      <c r="I9187" s="84"/>
      <c r="J9187" s="84"/>
      <c r="K9187" s="84"/>
      <c r="L9187" s="82"/>
    </row>
    <row r="9188" spans="2:12" x14ac:dyDescent="0.3">
      <c r="B9188" s="82"/>
      <c r="C9188" s="82"/>
      <c r="D9188" s="82"/>
      <c r="E9188" s="133"/>
      <c r="F9188" s="84"/>
      <c r="G9188" s="84"/>
      <c r="H9188" s="82"/>
      <c r="I9188" s="84"/>
      <c r="J9188" s="84"/>
      <c r="K9188" s="84"/>
      <c r="L9188" s="82"/>
    </row>
    <row r="9189" spans="2:12" x14ac:dyDescent="0.3">
      <c r="B9189" s="82"/>
      <c r="C9189" s="82"/>
      <c r="D9189" s="82"/>
      <c r="E9189" s="133"/>
      <c r="F9189" s="84"/>
      <c r="G9189" s="84"/>
      <c r="H9189" s="82"/>
      <c r="I9189" s="84"/>
      <c r="J9189" s="84"/>
      <c r="K9189" s="84"/>
      <c r="L9189" s="82"/>
    </row>
    <row r="9190" spans="2:12" x14ac:dyDescent="0.3">
      <c r="B9190" s="82"/>
      <c r="C9190" s="82"/>
      <c r="D9190" s="82"/>
      <c r="E9190" s="133"/>
      <c r="F9190" s="84"/>
      <c r="G9190" s="84"/>
      <c r="H9190" s="82"/>
      <c r="I9190" s="84"/>
      <c r="J9190" s="84"/>
      <c r="K9190" s="84"/>
      <c r="L9190" s="82"/>
    </row>
    <row r="9191" spans="2:12" x14ac:dyDescent="0.3">
      <c r="B9191" s="82"/>
      <c r="C9191" s="82"/>
      <c r="D9191" s="82"/>
      <c r="E9191" s="133"/>
      <c r="F9191" s="84"/>
      <c r="G9191" s="84"/>
      <c r="H9191" s="82"/>
      <c r="I9191" s="84"/>
      <c r="J9191" s="84"/>
      <c r="K9191" s="84"/>
      <c r="L9191" s="82"/>
    </row>
    <row r="9192" spans="2:12" x14ac:dyDescent="0.3">
      <c r="B9192" s="82"/>
      <c r="C9192" s="82"/>
      <c r="D9192" s="82"/>
      <c r="E9192" s="133"/>
      <c r="F9192" s="84"/>
      <c r="G9192" s="84"/>
      <c r="H9192" s="82"/>
      <c r="I9192" s="84"/>
      <c r="J9192" s="84"/>
      <c r="K9192" s="84"/>
      <c r="L9192" s="82"/>
    </row>
    <row r="9193" spans="2:12" x14ac:dyDescent="0.3">
      <c r="B9193" s="82"/>
      <c r="C9193" s="82"/>
      <c r="D9193" s="82"/>
      <c r="E9193" s="133"/>
      <c r="F9193" s="84"/>
      <c r="G9193" s="84"/>
      <c r="H9193" s="82"/>
      <c r="I9193" s="84"/>
      <c r="J9193" s="84"/>
      <c r="K9193" s="84"/>
      <c r="L9193" s="82"/>
    </row>
    <row r="9194" spans="2:12" x14ac:dyDescent="0.3">
      <c r="B9194" s="82"/>
      <c r="C9194" s="82"/>
      <c r="D9194" s="82"/>
      <c r="E9194" s="133"/>
      <c r="F9194" s="84"/>
      <c r="G9194" s="84"/>
      <c r="H9194" s="82"/>
      <c r="I9194" s="84"/>
      <c r="J9194" s="84"/>
      <c r="K9194" s="84"/>
      <c r="L9194" s="82"/>
    </row>
    <row r="9195" spans="2:12" x14ac:dyDescent="0.3">
      <c r="B9195" s="82"/>
      <c r="C9195" s="82"/>
      <c r="D9195" s="82"/>
      <c r="E9195" s="133"/>
      <c r="F9195" s="84"/>
      <c r="G9195" s="84"/>
      <c r="H9195" s="82"/>
      <c r="I9195" s="84"/>
      <c r="J9195" s="84"/>
      <c r="K9195" s="84"/>
      <c r="L9195" s="82"/>
    </row>
    <row r="9196" spans="2:12" x14ac:dyDescent="0.3">
      <c r="B9196" s="82"/>
      <c r="C9196" s="82"/>
      <c r="D9196" s="82"/>
      <c r="E9196" s="133"/>
      <c r="F9196" s="84"/>
      <c r="G9196" s="84"/>
      <c r="H9196" s="82"/>
      <c r="I9196" s="84"/>
      <c r="J9196" s="84"/>
      <c r="K9196" s="84"/>
      <c r="L9196" s="82"/>
    </row>
    <row r="9197" spans="2:12" x14ac:dyDescent="0.3">
      <c r="B9197" s="82"/>
      <c r="C9197" s="82"/>
      <c r="D9197" s="82"/>
      <c r="E9197" s="133"/>
      <c r="F9197" s="84"/>
      <c r="G9197" s="84"/>
      <c r="H9197" s="82"/>
      <c r="I9197" s="84"/>
      <c r="J9197" s="84"/>
      <c r="K9197" s="84"/>
      <c r="L9197" s="82"/>
    </row>
    <row r="9198" spans="2:12" x14ac:dyDescent="0.3">
      <c r="B9198" s="82"/>
      <c r="C9198" s="82"/>
      <c r="D9198" s="82"/>
      <c r="E9198" s="133"/>
      <c r="F9198" s="84"/>
      <c r="G9198" s="84"/>
      <c r="H9198" s="82"/>
      <c r="I9198" s="84"/>
      <c r="J9198" s="84"/>
      <c r="K9198" s="84"/>
      <c r="L9198" s="82"/>
    </row>
    <row r="9199" spans="2:12" x14ac:dyDescent="0.3">
      <c r="B9199" s="82"/>
      <c r="C9199" s="82"/>
      <c r="D9199" s="82"/>
      <c r="E9199" s="133"/>
      <c r="F9199" s="84"/>
      <c r="G9199" s="84"/>
      <c r="H9199" s="82"/>
      <c r="I9199" s="84"/>
      <c r="J9199" s="84"/>
      <c r="K9199" s="84"/>
      <c r="L9199" s="82"/>
    </row>
    <row r="9200" spans="2:12" x14ac:dyDescent="0.3">
      <c r="B9200" s="82"/>
      <c r="C9200" s="82"/>
      <c r="D9200" s="82"/>
      <c r="E9200" s="133"/>
      <c r="F9200" s="84"/>
      <c r="G9200" s="84"/>
      <c r="H9200" s="82"/>
      <c r="I9200" s="84"/>
      <c r="J9200" s="84"/>
      <c r="K9200" s="84"/>
      <c r="L9200" s="82"/>
    </row>
    <row r="9201" spans="2:12" x14ac:dyDescent="0.3">
      <c r="B9201" s="82"/>
      <c r="C9201" s="82"/>
      <c r="D9201" s="82"/>
      <c r="E9201" s="133"/>
      <c r="F9201" s="84"/>
      <c r="G9201" s="84"/>
      <c r="H9201" s="82"/>
      <c r="I9201" s="84"/>
      <c r="J9201" s="84"/>
      <c r="K9201" s="84"/>
      <c r="L9201" s="82"/>
    </row>
    <row r="9202" spans="2:12" x14ac:dyDescent="0.3">
      <c r="B9202" s="82"/>
      <c r="C9202" s="82"/>
      <c r="D9202" s="82"/>
      <c r="E9202" s="133"/>
      <c r="F9202" s="84"/>
      <c r="G9202" s="84"/>
      <c r="H9202" s="82"/>
      <c r="I9202" s="84"/>
      <c r="J9202" s="84"/>
      <c r="K9202" s="84"/>
      <c r="L9202" s="82"/>
    </row>
    <row r="9203" spans="2:12" x14ac:dyDescent="0.3">
      <c r="B9203" s="82"/>
      <c r="C9203" s="82"/>
      <c r="D9203" s="82"/>
      <c r="E9203" s="133"/>
      <c r="F9203" s="84"/>
      <c r="G9203" s="84"/>
      <c r="H9203" s="82"/>
      <c r="I9203" s="84"/>
      <c r="J9203" s="84"/>
      <c r="K9203" s="84"/>
      <c r="L9203" s="82"/>
    </row>
    <row r="9204" spans="2:12" x14ac:dyDescent="0.3">
      <c r="B9204" s="82"/>
      <c r="C9204" s="82"/>
      <c r="D9204" s="82"/>
      <c r="E9204" s="133"/>
      <c r="F9204" s="84"/>
      <c r="G9204" s="84"/>
      <c r="H9204" s="82"/>
      <c r="I9204" s="84"/>
      <c r="J9204" s="84"/>
      <c r="K9204" s="84"/>
      <c r="L9204" s="82"/>
    </row>
    <row r="9205" spans="2:12" x14ac:dyDescent="0.3">
      <c r="B9205" s="82"/>
      <c r="C9205" s="82"/>
      <c r="D9205" s="82"/>
      <c r="E9205" s="133"/>
      <c r="F9205" s="84"/>
      <c r="G9205" s="84"/>
      <c r="H9205" s="82"/>
      <c r="I9205" s="84"/>
      <c r="J9205" s="84"/>
      <c r="K9205" s="84"/>
      <c r="L9205" s="82"/>
    </row>
    <row r="9206" spans="2:12" x14ac:dyDescent="0.3">
      <c r="B9206" s="82"/>
      <c r="C9206" s="82"/>
      <c r="D9206" s="82"/>
      <c r="E9206" s="133"/>
      <c r="F9206" s="84"/>
      <c r="G9206" s="84"/>
      <c r="H9206" s="82"/>
      <c r="I9206" s="84"/>
      <c r="J9206" s="84"/>
      <c r="K9206" s="84"/>
      <c r="L9206" s="82"/>
    </row>
    <row r="9207" spans="2:12" x14ac:dyDescent="0.3">
      <c r="B9207" s="82"/>
      <c r="C9207" s="82"/>
      <c r="D9207" s="82"/>
      <c r="E9207" s="133"/>
      <c r="F9207" s="84"/>
      <c r="G9207" s="84"/>
      <c r="H9207" s="82"/>
      <c r="I9207" s="84"/>
      <c r="J9207" s="84"/>
      <c r="K9207" s="84"/>
      <c r="L9207" s="82"/>
    </row>
    <row r="9208" spans="2:12" x14ac:dyDescent="0.3">
      <c r="B9208" s="82"/>
      <c r="C9208" s="82"/>
      <c r="D9208" s="82"/>
      <c r="E9208" s="133"/>
      <c r="F9208" s="84"/>
      <c r="G9208" s="84"/>
      <c r="H9208" s="82"/>
      <c r="I9208" s="84"/>
      <c r="J9208" s="84"/>
      <c r="K9208" s="84"/>
      <c r="L9208" s="82"/>
    </row>
    <row r="9209" spans="2:12" x14ac:dyDescent="0.3">
      <c r="B9209" s="82"/>
      <c r="C9209" s="82"/>
      <c r="D9209" s="82"/>
      <c r="E9209" s="133"/>
      <c r="F9209" s="84"/>
      <c r="G9209" s="84"/>
      <c r="H9209" s="82"/>
      <c r="I9209" s="84"/>
      <c r="J9209" s="84"/>
      <c r="K9209" s="84"/>
      <c r="L9209" s="82"/>
    </row>
    <row r="9210" spans="2:12" x14ac:dyDescent="0.3">
      <c r="B9210" s="82"/>
      <c r="C9210" s="82"/>
      <c r="D9210" s="82"/>
      <c r="E9210" s="133"/>
      <c r="F9210" s="84"/>
      <c r="G9210" s="84"/>
      <c r="H9210" s="82"/>
      <c r="I9210" s="84"/>
      <c r="J9210" s="84"/>
      <c r="K9210" s="84"/>
      <c r="L9210" s="82"/>
    </row>
    <row r="9211" spans="2:12" x14ac:dyDescent="0.3">
      <c r="B9211" s="82"/>
      <c r="C9211" s="82"/>
      <c r="D9211" s="82"/>
      <c r="E9211" s="133"/>
      <c r="F9211" s="84"/>
      <c r="G9211" s="84"/>
      <c r="H9211" s="82"/>
      <c r="I9211" s="84"/>
      <c r="J9211" s="84"/>
      <c r="K9211" s="84"/>
      <c r="L9211" s="82"/>
    </row>
    <row r="9212" spans="2:12" x14ac:dyDescent="0.3">
      <c r="B9212" s="82"/>
      <c r="C9212" s="82"/>
      <c r="D9212" s="82"/>
      <c r="E9212" s="133"/>
      <c r="F9212" s="84"/>
      <c r="G9212" s="84"/>
      <c r="H9212" s="82"/>
      <c r="I9212" s="84"/>
      <c r="J9212" s="84"/>
      <c r="K9212" s="84"/>
      <c r="L9212" s="82"/>
    </row>
    <row r="9213" spans="2:12" x14ac:dyDescent="0.3">
      <c r="B9213" s="82"/>
      <c r="C9213" s="82"/>
      <c r="D9213" s="82"/>
      <c r="E9213" s="133"/>
      <c r="F9213" s="84"/>
      <c r="G9213" s="84"/>
      <c r="H9213" s="82"/>
      <c r="I9213" s="84"/>
      <c r="J9213" s="84"/>
      <c r="K9213" s="84"/>
      <c r="L9213" s="82"/>
    </row>
    <row r="9214" spans="2:12" x14ac:dyDescent="0.3">
      <c r="B9214" s="82"/>
      <c r="C9214" s="82"/>
      <c r="D9214" s="82"/>
      <c r="E9214" s="133"/>
      <c r="F9214" s="84"/>
      <c r="G9214" s="84"/>
      <c r="H9214" s="82"/>
      <c r="I9214" s="84"/>
      <c r="J9214" s="84"/>
      <c r="K9214" s="84"/>
      <c r="L9214" s="82"/>
    </row>
    <row r="9215" spans="2:12" x14ac:dyDescent="0.3">
      <c r="B9215" s="82"/>
      <c r="C9215" s="82"/>
      <c r="D9215" s="82"/>
      <c r="E9215" s="133"/>
      <c r="F9215" s="84"/>
      <c r="G9215" s="84"/>
      <c r="H9215" s="82"/>
      <c r="I9215" s="84"/>
      <c r="J9215" s="84"/>
      <c r="K9215" s="84"/>
      <c r="L9215" s="82"/>
    </row>
    <row r="9216" spans="2:12" x14ac:dyDescent="0.3">
      <c r="B9216" s="82"/>
      <c r="C9216" s="82"/>
      <c r="D9216" s="82"/>
      <c r="E9216" s="133"/>
      <c r="F9216" s="84"/>
      <c r="G9216" s="84"/>
      <c r="H9216" s="82"/>
      <c r="I9216" s="84"/>
      <c r="J9216" s="84"/>
      <c r="K9216" s="84"/>
      <c r="L9216" s="82"/>
    </row>
    <row r="9217" spans="2:12" x14ac:dyDescent="0.3">
      <c r="B9217" s="82"/>
      <c r="C9217" s="82"/>
      <c r="D9217" s="82"/>
      <c r="E9217" s="133"/>
      <c r="F9217" s="84"/>
      <c r="G9217" s="84"/>
      <c r="H9217" s="82"/>
      <c r="I9217" s="84"/>
      <c r="J9217" s="84"/>
      <c r="K9217" s="84"/>
      <c r="L9217" s="82"/>
    </row>
    <row r="9218" spans="2:12" x14ac:dyDescent="0.3">
      <c r="B9218" s="82"/>
      <c r="C9218" s="82"/>
      <c r="D9218" s="82"/>
      <c r="E9218" s="133"/>
      <c r="F9218" s="84"/>
      <c r="G9218" s="84"/>
      <c r="H9218" s="82"/>
      <c r="I9218" s="84"/>
      <c r="J9218" s="84"/>
      <c r="K9218" s="84"/>
      <c r="L9218" s="82"/>
    </row>
    <row r="9219" spans="2:12" x14ac:dyDescent="0.3">
      <c r="B9219" s="82"/>
      <c r="C9219" s="82"/>
      <c r="D9219" s="82"/>
      <c r="E9219" s="133"/>
      <c r="F9219" s="84"/>
      <c r="G9219" s="84"/>
      <c r="H9219" s="82"/>
      <c r="I9219" s="84"/>
      <c r="J9219" s="84"/>
      <c r="K9219" s="84"/>
      <c r="L9219" s="82"/>
    </row>
    <row r="9220" spans="2:12" x14ac:dyDescent="0.3">
      <c r="B9220" s="82"/>
      <c r="C9220" s="82"/>
      <c r="D9220" s="82"/>
      <c r="E9220" s="133"/>
      <c r="F9220" s="84"/>
      <c r="G9220" s="84"/>
      <c r="H9220" s="82"/>
      <c r="I9220" s="84"/>
      <c r="J9220" s="84"/>
      <c r="K9220" s="84"/>
      <c r="L9220" s="82"/>
    </row>
    <row r="9221" spans="2:12" x14ac:dyDescent="0.3">
      <c r="B9221" s="82"/>
      <c r="C9221" s="82"/>
      <c r="D9221" s="82"/>
      <c r="E9221" s="133"/>
      <c r="F9221" s="84"/>
      <c r="G9221" s="84"/>
      <c r="H9221" s="82"/>
      <c r="I9221" s="84"/>
      <c r="J9221" s="84"/>
      <c r="K9221" s="84"/>
      <c r="L9221" s="82"/>
    </row>
    <row r="9222" spans="2:12" x14ac:dyDescent="0.3">
      <c r="B9222" s="82"/>
      <c r="C9222" s="82"/>
      <c r="D9222" s="82"/>
      <c r="E9222" s="133"/>
      <c r="F9222" s="84"/>
      <c r="G9222" s="84"/>
      <c r="H9222" s="82"/>
      <c r="I9222" s="84"/>
      <c r="J9222" s="84"/>
      <c r="K9222" s="84"/>
      <c r="L9222" s="82"/>
    </row>
    <row r="9223" spans="2:12" x14ac:dyDescent="0.3">
      <c r="B9223" s="82"/>
      <c r="C9223" s="82"/>
      <c r="D9223" s="82"/>
      <c r="E9223" s="133"/>
      <c r="F9223" s="84"/>
      <c r="G9223" s="84"/>
      <c r="H9223" s="82"/>
      <c r="I9223" s="84"/>
      <c r="J9223" s="84"/>
      <c r="K9223" s="84"/>
      <c r="L9223" s="82"/>
    </row>
    <row r="9224" spans="2:12" x14ac:dyDescent="0.3">
      <c r="B9224" s="82"/>
      <c r="C9224" s="82"/>
      <c r="D9224" s="82"/>
      <c r="E9224" s="133"/>
      <c r="F9224" s="84"/>
      <c r="G9224" s="84"/>
      <c r="H9224" s="82"/>
      <c r="I9224" s="84"/>
      <c r="J9224" s="84"/>
      <c r="K9224" s="84"/>
      <c r="L9224" s="82"/>
    </row>
    <row r="9225" spans="2:12" x14ac:dyDescent="0.3">
      <c r="B9225" s="82"/>
      <c r="C9225" s="82"/>
      <c r="D9225" s="82"/>
      <c r="E9225" s="133"/>
      <c r="F9225" s="84"/>
      <c r="G9225" s="84"/>
      <c r="H9225" s="82"/>
      <c r="I9225" s="84"/>
      <c r="J9225" s="84"/>
      <c r="K9225" s="84"/>
      <c r="L9225" s="82"/>
    </row>
    <row r="9226" spans="2:12" x14ac:dyDescent="0.3">
      <c r="B9226" s="82"/>
      <c r="C9226" s="82"/>
      <c r="D9226" s="82"/>
      <c r="E9226" s="133"/>
      <c r="F9226" s="84"/>
      <c r="G9226" s="84"/>
      <c r="H9226" s="82"/>
      <c r="I9226" s="84"/>
      <c r="J9226" s="84"/>
      <c r="K9226" s="84"/>
      <c r="L9226" s="82"/>
    </row>
    <row r="9227" spans="2:12" x14ac:dyDescent="0.3">
      <c r="B9227" s="82"/>
      <c r="C9227" s="82"/>
      <c r="D9227" s="82"/>
      <c r="E9227" s="133"/>
      <c r="F9227" s="84"/>
      <c r="G9227" s="84"/>
      <c r="H9227" s="82"/>
      <c r="I9227" s="84"/>
      <c r="J9227" s="84"/>
      <c r="K9227" s="84"/>
      <c r="L9227" s="82"/>
    </row>
    <row r="9228" spans="2:12" x14ac:dyDescent="0.3">
      <c r="B9228" s="82"/>
      <c r="C9228" s="82"/>
      <c r="D9228" s="82"/>
      <c r="E9228" s="133"/>
      <c r="F9228" s="84"/>
      <c r="G9228" s="84"/>
      <c r="H9228" s="82"/>
      <c r="I9228" s="84"/>
      <c r="J9228" s="84"/>
      <c r="K9228" s="84"/>
      <c r="L9228" s="82"/>
    </row>
    <row r="9229" spans="2:12" x14ac:dyDescent="0.3">
      <c r="B9229" s="82"/>
      <c r="C9229" s="82"/>
      <c r="D9229" s="82"/>
      <c r="E9229" s="133"/>
      <c r="F9229" s="84"/>
      <c r="G9229" s="84"/>
      <c r="H9229" s="82"/>
      <c r="I9229" s="84"/>
      <c r="J9229" s="84"/>
      <c r="K9229" s="84"/>
      <c r="L9229" s="82"/>
    </row>
    <row r="9230" spans="2:12" x14ac:dyDescent="0.3">
      <c r="B9230" s="82"/>
      <c r="C9230" s="82"/>
      <c r="D9230" s="82"/>
      <c r="E9230" s="133"/>
      <c r="F9230" s="84"/>
      <c r="G9230" s="84"/>
      <c r="H9230" s="82"/>
      <c r="I9230" s="84"/>
      <c r="J9230" s="84"/>
      <c r="K9230" s="84"/>
      <c r="L9230" s="82"/>
    </row>
    <row r="9231" spans="2:12" x14ac:dyDescent="0.3">
      <c r="B9231" s="82"/>
      <c r="C9231" s="82"/>
      <c r="D9231" s="82"/>
      <c r="E9231" s="133"/>
      <c r="F9231" s="84"/>
      <c r="G9231" s="84"/>
      <c r="H9231" s="82"/>
      <c r="I9231" s="84"/>
      <c r="J9231" s="84"/>
      <c r="K9231" s="84"/>
      <c r="L9231" s="82"/>
    </row>
    <row r="9232" spans="2:12" x14ac:dyDescent="0.3">
      <c r="B9232" s="82"/>
      <c r="C9232" s="82"/>
      <c r="D9232" s="82"/>
      <c r="E9232" s="133"/>
      <c r="F9232" s="84"/>
      <c r="G9232" s="84"/>
      <c r="H9232" s="82"/>
      <c r="I9232" s="84"/>
      <c r="J9232" s="84"/>
      <c r="K9232" s="84"/>
      <c r="L9232" s="82"/>
    </row>
    <row r="9233" spans="2:12" x14ac:dyDescent="0.3">
      <c r="B9233" s="82"/>
      <c r="C9233" s="82"/>
      <c r="D9233" s="82"/>
      <c r="E9233" s="133"/>
      <c r="F9233" s="84"/>
      <c r="G9233" s="84"/>
      <c r="H9233" s="82"/>
      <c r="I9233" s="84"/>
      <c r="J9233" s="84"/>
      <c r="K9233" s="84"/>
      <c r="L9233" s="82"/>
    </row>
    <row r="9234" spans="2:12" x14ac:dyDescent="0.3">
      <c r="B9234" s="82"/>
      <c r="C9234" s="82"/>
      <c r="D9234" s="82"/>
      <c r="E9234" s="133"/>
      <c r="F9234" s="84"/>
      <c r="G9234" s="84"/>
      <c r="H9234" s="82"/>
      <c r="I9234" s="84"/>
      <c r="J9234" s="84"/>
      <c r="K9234" s="84"/>
      <c r="L9234" s="82"/>
    </row>
    <row r="9235" spans="2:12" x14ac:dyDescent="0.3">
      <c r="B9235" s="82"/>
      <c r="C9235" s="82"/>
      <c r="D9235" s="82"/>
      <c r="E9235" s="133"/>
      <c r="F9235" s="84"/>
      <c r="G9235" s="84"/>
      <c r="H9235" s="82"/>
      <c r="I9235" s="84"/>
      <c r="J9235" s="84"/>
      <c r="K9235" s="84"/>
      <c r="L9235" s="82"/>
    </row>
    <row r="9236" spans="2:12" x14ac:dyDescent="0.3">
      <c r="B9236" s="82"/>
      <c r="C9236" s="82"/>
      <c r="D9236" s="82"/>
      <c r="E9236" s="133"/>
      <c r="F9236" s="84"/>
      <c r="G9236" s="84"/>
      <c r="H9236" s="82"/>
      <c r="I9236" s="84"/>
      <c r="J9236" s="84"/>
      <c r="K9236" s="84"/>
      <c r="L9236" s="82"/>
    </row>
    <row r="9237" spans="2:12" x14ac:dyDescent="0.3">
      <c r="B9237" s="82"/>
      <c r="C9237" s="82"/>
      <c r="D9237" s="82"/>
      <c r="E9237" s="133"/>
      <c r="F9237" s="84"/>
      <c r="G9237" s="84"/>
      <c r="H9237" s="82"/>
      <c r="I9237" s="84"/>
      <c r="J9237" s="84"/>
      <c r="K9237" s="84"/>
      <c r="L9237" s="82"/>
    </row>
    <row r="9238" spans="2:12" x14ac:dyDescent="0.3">
      <c r="B9238" s="82"/>
      <c r="C9238" s="82"/>
      <c r="D9238" s="82"/>
      <c r="E9238" s="133"/>
      <c r="F9238" s="84"/>
      <c r="G9238" s="84"/>
      <c r="H9238" s="82"/>
      <c r="I9238" s="84"/>
      <c r="J9238" s="84"/>
      <c r="K9238" s="84"/>
      <c r="L9238" s="82"/>
    </row>
    <row r="9239" spans="2:12" x14ac:dyDescent="0.3">
      <c r="B9239" s="82"/>
      <c r="C9239" s="82"/>
      <c r="D9239" s="82"/>
      <c r="E9239" s="133"/>
      <c r="F9239" s="84"/>
      <c r="G9239" s="84"/>
      <c r="H9239" s="82"/>
      <c r="I9239" s="84"/>
      <c r="J9239" s="84"/>
      <c r="K9239" s="84"/>
      <c r="L9239" s="82"/>
    </row>
    <row r="9240" spans="2:12" x14ac:dyDescent="0.3">
      <c r="B9240" s="82"/>
      <c r="C9240" s="82"/>
      <c r="D9240" s="82"/>
      <c r="E9240" s="133"/>
      <c r="F9240" s="84"/>
      <c r="G9240" s="84"/>
      <c r="H9240" s="82"/>
      <c r="I9240" s="84"/>
      <c r="J9240" s="84"/>
      <c r="K9240" s="84"/>
      <c r="L9240" s="82"/>
    </row>
    <row r="9241" spans="2:12" x14ac:dyDescent="0.3">
      <c r="B9241" s="82"/>
      <c r="C9241" s="82"/>
      <c r="D9241" s="82"/>
      <c r="E9241" s="133"/>
      <c r="F9241" s="84"/>
      <c r="G9241" s="84"/>
      <c r="H9241" s="82"/>
      <c r="I9241" s="84"/>
      <c r="J9241" s="84"/>
      <c r="K9241" s="84"/>
      <c r="L9241" s="82"/>
    </row>
    <row r="9242" spans="2:12" x14ac:dyDescent="0.3">
      <c r="B9242" s="82"/>
      <c r="C9242" s="82"/>
      <c r="D9242" s="82"/>
      <c r="E9242" s="133"/>
      <c r="F9242" s="84"/>
      <c r="G9242" s="84"/>
      <c r="H9242" s="82"/>
      <c r="I9242" s="84"/>
      <c r="J9242" s="84"/>
      <c r="K9242" s="84"/>
      <c r="L9242" s="82"/>
    </row>
    <row r="9243" spans="2:12" x14ac:dyDescent="0.3">
      <c r="B9243" s="82"/>
      <c r="C9243" s="82"/>
      <c r="D9243" s="82"/>
      <c r="E9243" s="133"/>
      <c r="F9243" s="84"/>
      <c r="G9243" s="84"/>
      <c r="H9243" s="82"/>
      <c r="I9243" s="84"/>
      <c r="J9243" s="84"/>
      <c r="K9243" s="84"/>
      <c r="L9243" s="82"/>
    </row>
    <row r="9244" spans="2:12" x14ac:dyDescent="0.3">
      <c r="B9244" s="82"/>
      <c r="C9244" s="82"/>
      <c r="D9244" s="82"/>
      <c r="E9244" s="133"/>
      <c r="F9244" s="84"/>
      <c r="G9244" s="84"/>
      <c r="H9244" s="82"/>
      <c r="I9244" s="84"/>
      <c r="J9244" s="84"/>
      <c r="K9244" s="84"/>
      <c r="L9244" s="82"/>
    </row>
    <row r="9245" spans="2:12" x14ac:dyDescent="0.3">
      <c r="B9245" s="82"/>
      <c r="C9245" s="82"/>
      <c r="D9245" s="82"/>
      <c r="E9245" s="133"/>
      <c r="F9245" s="84"/>
      <c r="G9245" s="84"/>
      <c r="H9245" s="82"/>
      <c r="I9245" s="84"/>
      <c r="J9245" s="84"/>
      <c r="K9245" s="84"/>
      <c r="L9245" s="82"/>
    </row>
    <row r="9246" spans="2:12" x14ac:dyDescent="0.3">
      <c r="B9246" s="82"/>
      <c r="C9246" s="82"/>
      <c r="D9246" s="82"/>
      <c r="E9246" s="133"/>
      <c r="F9246" s="84"/>
      <c r="G9246" s="84"/>
      <c r="H9246" s="82"/>
      <c r="I9246" s="84"/>
      <c r="J9246" s="84"/>
      <c r="K9246" s="84"/>
      <c r="L9246" s="82"/>
    </row>
    <row r="9247" spans="2:12" x14ac:dyDescent="0.3">
      <c r="B9247" s="82"/>
      <c r="C9247" s="82"/>
      <c r="D9247" s="82"/>
      <c r="E9247" s="133"/>
      <c r="F9247" s="84"/>
      <c r="G9247" s="84"/>
      <c r="H9247" s="82"/>
      <c r="I9247" s="84"/>
      <c r="J9247" s="84"/>
      <c r="K9247" s="84"/>
      <c r="L9247" s="82"/>
    </row>
    <row r="9248" spans="2:12" x14ac:dyDescent="0.3">
      <c r="B9248" s="82"/>
      <c r="C9248" s="82"/>
      <c r="D9248" s="82"/>
      <c r="E9248" s="133"/>
      <c r="F9248" s="84"/>
      <c r="G9248" s="84"/>
      <c r="H9248" s="82"/>
      <c r="I9248" s="84"/>
      <c r="J9248" s="84"/>
      <c r="K9248" s="84"/>
      <c r="L9248" s="82"/>
    </row>
    <row r="9249" spans="2:12" x14ac:dyDescent="0.3">
      <c r="B9249" s="82"/>
      <c r="C9249" s="82"/>
      <c r="D9249" s="82"/>
      <c r="E9249" s="133"/>
      <c r="F9249" s="84"/>
      <c r="G9249" s="84"/>
      <c r="H9249" s="82"/>
      <c r="I9249" s="84"/>
      <c r="J9249" s="84"/>
      <c r="K9249" s="84"/>
      <c r="L9249" s="82"/>
    </row>
    <row r="9250" spans="2:12" x14ac:dyDescent="0.3">
      <c r="B9250" s="82"/>
      <c r="C9250" s="82"/>
      <c r="D9250" s="82"/>
      <c r="E9250" s="133"/>
      <c r="F9250" s="84"/>
      <c r="G9250" s="84"/>
      <c r="H9250" s="82"/>
      <c r="I9250" s="84"/>
      <c r="J9250" s="84"/>
      <c r="K9250" s="84"/>
      <c r="L9250" s="82"/>
    </row>
    <row r="9251" spans="2:12" x14ac:dyDescent="0.3">
      <c r="B9251" s="82"/>
      <c r="C9251" s="82"/>
      <c r="D9251" s="82"/>
      <c r="E9251" s="133"/>
      <c r="F9251" s="84"/>
      <c r="G9251" s="84"/>
      <c r="H9251" s="82"/>
      <c r="I9251" s="84"/>
      <c r="J9251" s="84"/>
      <c r="K9251" s="84"/>
      <c r="L9251" s="82"/>
    </row>
    <row r="9252" spans="2:12" x14ac:dyDescent="0.3">
      <c r="B9252" s="82"/>
      <c r="C9252" s="82"/>
      <c r="D9252" s="82"/>
      <c r="E9252" s="133"/>
      <c r="F9252" s="84"/>
      <c r="G9252" s="84"/>
      <c r="H9252" s="82"/>
      <c r="I9252" s="84"/>
      <c r="J9252" s="84"/>
      <c r="K9252" s="84"/>
      <c r="L9252" s="82"/>
    </row>
    <row r="9253" spans="2:12" x14ac:dyDescent="0.3">
      <c r="B9253" s="82"/>
      <c r="C9253" s="82"/>
      <c r="D9253" s="82"/>
      <c r="E9253" s="133"/>
      <c r="F9253" s="84"/>
      <c r="G9253" s="84"/>
      <c r="H9253" s="82"/>
      <c r="I9253" s="84"/>
      <c r="J9253" s="84"/>
      <c r="K9253" s="84"/>
      <c r="L9253" s="82"/>
    </row>
    <row r="9254" spans="2:12" x14ac:dyDescent="0.3">
      <c r="B9254" s="82"/>
      <c r="C9254" s="82"/>
      <c r="D9254" s="82"/>
      <c r="E9254" s="133"/>
      <c r="F9254" s="84"/>
      <c r="G9254" s="84"/>
      <c r="H9254" s="82"/>
      <c r="I9254" s="84"/>
      <c r="J9254" s="84"/>
      <c r="K9254" s="84"/>
      <c r="L9254" s="82"/>
    </row>
    <row r="9255" spans="2:12" x14ac:dyDescent="0.3">
      <c r="B9255" s="82"/>
      <c r="C9255" s="82"/>
      <c r="D9255" s="82"/>
      <c r="E9255" s="133"/>
      <c r="F9255" s="84"/>
      <c r="G9255" s="84"/>
      <c r="H9255" s="82"/>
      <c r="I9255" s="84"/>
      <c r="J9255" s="84"/>
      <c r="K9255" s="84"/>
      <c r="L9255" s="82"/>
    </row>
    <row r="9256" spans="2:12" x14ac:dyDescent="0.3">
      <c r="B9256" s="82"/>
      <c r="C9256" s="82"/>
      <c r="D9256" s="82"/>
      <c r="E9256" s="133"/>
      <c r="F9256" s="84"/>
      <c r="G9256" s="84"/>
      <c r="H9256" s="82"/>
      <c r="I9256" s="84"/>
      <c r="J9256" s="84"/>
      <c r="K9256" s="84"/>
      <c r="L9256" s="82"/>
    </row>
    <row r="9257" spans="2:12" x14ac:dyDescent="0.3">
      <c r="B9257" s="82"/>
      <c r="C9257" s="82"/>
      <c r="D9257" s="82"/>
      <c r="E9257" s="133"/>
      <c r="F9257" s="84"/>
      <c r="G9257" s="84"/>
      <c r="H9257" s="82"/>
      <c r="I9257" s="84"/>
      <c r="J9257" s="84"/>
      <c r="K9257" s="84"/>
      <c r="L9257" s="82"/>
    </row>
    <row r="9258" spans="2:12" x14ac:dyDescent="0.3">
      <c r="B9258" s="82"/>
      <c r="C9258" s="82"/>
      <c r="D9258" s="82"/>
      <c r="E9258" s="133"/>
      <c r="F9258" s="84"/>
      <c r="G9258" s="84"/>
      <c r="H9258" s="82"/>
      <c r="I9258" s="84"/>
      <c r="J9258" s="84"/>
      <c r="K9258" s="84"/>
      <c r="L9258" s="82"/>
    </row>
    <row r="9259" spans="2:12" x14ac:dyDescent="0.3">
      <c r="B9259" s="82"/>
      <c r="C9259" s="82"/>
      <c r="D9259" s="82"/>
      <c r="E9259" s="133"/>
      <c r="F9259" s="84"/>
      <c r="G9259" s="84"/>
      <c r="H9259" s="82"/>
      <c r="I9259" s="84"/>
      <c r="J9259" s="84"/>
      <c r="K9259" s="84"/>
      <c r="L9259" s="82"/>
    </row>
    <row r="9260" spans="2:12" x14ac:dyDescent="0.3">
      <c r="B9260" s="82"/>
      <c r="C9260" s="82"/>
      <c r="D9260" s="82"/>
      <c r="E9260" s="133"/>
      <c r="F9260" s="84"/>
      <c r="G9260" s="84"/>
      <c r="H9260" s="82"/>
      <c r="I9260" s="84"/>
      <c r="J9260" s="84"/>
      <c r="K9260" s="84"/>
      <c r="L9260" s="82"/>
    </row>
    <row r="9261" spans="2:12" x14ac:dyDescent="0.3">
      <c r="B9261" s="82"/>
      <c r="C9261" s="82"/>
      <c r="D9261" s="82"/>
      <c r="E9261" s="133"/>
      <c r="F9261" s="84"/>
      <c r="G9261" s="84"/>
      <c r="H9261" s="82"/>
      <c r="I9261" s="84"/>
      <c r="J9261" s="84"/>
      <c r="K9261" s="84"/>
      <c r="L9261" s="82"/>
    </row>
    <row r="9262" spans="2:12" x14ac:dyDescent="0.3">
      <c r="B9262" s="82"/>
      <c r="C9262" s="82"/>
      <c r="D9262" s="82"/>
      <c r="E9262" s="133"/>
      <c r="F9262" s="84"/>
      <c r="G9262" s="84"/>
      <c r="H9262" s="82"/>
      <c r="I9262" s="84"/>
      <c r="J9262" s="84"/>
      <c r="K9262" s="84"/>
      <c r="L9262" s="82"/>
    </row>
    <row r="9263" spans="2:12" x14ac:dyDescent="0.3">
      <c r="B9263" s="82"/>
      <c r="C9263" s="82"/>
      <c r="D9263" s="82"/>
      <c r="E9263" s="133"/>
      <c r="F9263" s="84"/>
      <c r="G9263" s="84"/>
      <c r="H9263" s="82"/>
      <c r="I9263" s="84"/>
      <c r="J9263" s="84"/>
      <c r="K9263" s="84"/>
      <c r="L9263" s="82"/>
    </row>
    <row r="9264" spans="2:12" x14ac:dyDescent="0.3">
      <c r="B9264" s="82"/>
      <c r="C9264" s="82"/>
      <c r="D9264" s="82"/>
      <c r="E9264" s="133"/>
      <c r="F9264" s="84"/>
      <c r="G9264" s="84"/>
      <c r="H9264" s="82"/>
      <c r="I9264" s="84"/>
      <c r="J9264" s="84"/>
      <c r="K9264" s="84"/>
      <c r="L9264" s="82"/>
    </row>
    <row r="9265" spans="2:12" x14ac:dyDescent="0.3">
      <c r="B9265" s="82"/>
      <c r="C9265" s="82"/>
      <c r="D9265" s="82"/>
      <c r="E9265" s="133"/>
      <c r="F9265" s="84"/>
      <c r="G9265" s="84"/>
      <c r="H9265" s="82"/>
      <c r="I9265" s="84"/>
      <c r="J9265" s="84"/>
      <c r="K9265" s="84"/>
      <c r="L9265" s="82"/>
    </row>
    <row r="9266" spans="2:12" x14ac:dyDescent="0.3">
      <c r="B9266" s="82"/>
      <c r="C9266" s="82"/>
      <c r="D9266" s="82"/>
      <c r="E9266" s="133"/>
      <c r="F9266" s="84"/>
      <c r="G9266" s="84"/>
      <c r="H9266" s="82"/>
      <c r="I9266" s="84"/>
      <c r="J9266" s="84"/>
      <c r="K9266" s="84"/>
      <c r="L9266" s="82"/>
    </row>
    <row r="9267" spans="2:12" x14ac:dyDescent="0.3">
      <c r="B9267" s="82"/>
      <c r="C9267" s="82"/>
      <c r="D9267" s="82"/>
      <c r="E9267" s="133"/>
      <c r="F9267" s="84"/>
      <c r="G9267" s="84"/>
      <c r="H9267" s="82"/>
      <c r="I9267" s="84"/>
      <c r="J9267" s="84"/>
      <c r="K9267" s="84"/>
      <c r="L9267" s="82"/>
    </row>
    <row r="9268" spans="2:12" x14ac:dyDescent="0.3">
      <c r="B9268" s="82"/>
      <c r="C9268" s="82"/>
      <c r="D9268" s="82"/>
      <c r="E9268" s="133"/>
      <c r="F9268" s="84"/>
      <c r="G9268" s="84"/>
      <c r="H9268" s="82"/>
      <c r="I9268" s="84"/>
      <c r="J9268" s="84"/>
      <c r="K9268" s="84"/>
      <c r="L9268" s="82"/>
    </row>
    <row r="9269" spans="2:12" x14ac:dyDescent="0.3">
      <c r="B9269" s="82"/>
      <c r="C9269" s="82"/>
      <c r="D9269" s="82"/>
      <c r="E9269" s="133"/>
      <c r="F9269" s="84"/>
      <c r="G9269" s="84"/>
      <c r="H9269" s="82"/>
      <c r="I9269" s="84"/>
      <c r="J9269" s="84"/>
      <c r="K9269" s="84"/>
      <c r="L9269" s="82"/>
    </row>
    <row r="9270" spans="2:12" x14ac:dyDescent="0.3">
      <c r="B9270" s="82"/>
      <c r="C9270" s="82"/>
      <c r="D9270" s="82"/>
      <c r="E9270" s="133"/>
      <c r="F9270" s="84"/>
      <c r="G9270" s="84"/>
      <c r="H9270" s="82"/>
      <c r="I9270" s="84"/>
      <c r="J9270" s="84"/>
      <c r="K9270" s="84"/>
      <c r="L9270" s="82"/>
    </row>
    <row r="9271" spans="2:12" x14ac:dyDescent="0.3">
      <c r="B9271" s="82"/>
      <c r="C9271" s="82"/>
      <c r="D9271" s="82"/>
      <c r="E9271" s="133"/>
      <c r="F9271" s="84"/>
      <c r="G9271" s="84"/>
      <c r="H9271" s="82"/>
      <c r="I9271" s="84"/>
      <c r="J9271" s="84"/>
      <c r="K9271" s="84"/>
      <c r="L9271" s="82"/>
    </row>
    <row r="9272" spans="2:12" x14ac:dyDescent="0.3">
      <c r="B9272" s="82"/>
      <c r="C9272" s="82"/>
      <c r="D9272" s="82"/>
      <c r="E9272" s="133"/>
      <c r="F9272" s="84"/>
      <c r="G9272" s="84"/>
      <c r="H9272" s="82"/>
      <c r="I9272" s="84"/>
      <c r="J9272" s="84"/>
      <c r="K9272" s="84"/>
      <c r="L9272" s="82"/>
    </row>
    <row r="9273" spans="2:12" x14ac:dyDescent="0.3">
      <c r="B9273" s="82"/>
      <c r="C9273" s="82"/>
      <c r="D9273" s="82"/>
      <c r="E9273" s="133"/>
      <c r="F9273" s="84"/>
      <c r="G9273" s="84"/>
      <c r="H9273" s="82"/>
      <c r="I9273" s="84"/>
      <c r="J9273" s="84"/>
      <c r="K9273" s="84"/>
      <c r="L9273" s="82"/>
    </row>
    <row r="9274" spans="2:12" x14ac:dyDescent="0.3">
      <c r="B9274" s="82"/>
      <c r="C9274" s="82"/>
      <c r="D9274" s="82"/>
      <c r="E9274" s="133"/>
      <c r="F9274" s="84"/>
      <c r="G9274" s="84"/>
      <c r="H9274" s="82"/>
      <c r="I9274" s="84"/>
      <c r="J9274" s="84"/>
      <c r="K9274" s="84"/>
      <c r="L9274" s="82"/>
    </row>
    <row r="9275" spans="2:12" x14ac:dyDescent="0.3">
      <c r="B9275" s="82"/>
      <c r="C9275" s="82"/>
      <c r="D9275" s="82"/>
      <c r="E9275" s="133"/>
      <c r="F9275" s="84"/>
      <c r="G9275" s="84"/>
      <c r="H9275" s="82"/>
      <c r="I9275" s="84"/>
      <c r="J9275" s="84"/>
      <c r="K9275" s="84"/>
      <c r="L9275" s="82"/>
    </row>
    <row r="9276" spans="2:12" x14ac:dyDescent="0.3">
      <c r="B9276" s="82"/>
      <c r="C9276" s="82"/>
      <c r="D9276" s="82"/>
      <c r="E9276" s="133"/>
      <c r="F9276" s="84"/>
      <c r="G9276" s="84"/>
      <c r="H9276" s="82"/>
      <c r="I9276" s="84"/>
      <c r="J9276" s="84"/>
      <c r="K9276" s="84"/>
      <c r="L9276" s="82"/>
    </row>
    <row r="9277" spans="2:12" x14ac:dyDescent="0.3">
      <c r="B9277" s="82"/>
      <c r="C9277" s="82"/>
      <c r="D9277" s="82"/>
      <c r="E9277" s="133"/>
      <c r="F9277" s="84"/>
      <c r="G9277" s="84"/>
      <c r="H9277" s="82"/>
      <c r="I9277" s="84"/>
      <c r="J9277" s="84"/>
      <c r="K9277" s="84"/>
      <c r="L9277" s="82"/>
    </row>
    <row r="9278" spans="2:12" x14ac:dyDescent="0.3">
      <c r="B9278" s="82"/>
      <c r="C9278" s="82"/>
      <c r="D9278" s="82"/>
      <c r="E9278" s="133"/>
      <c r="F9278" s="84"/>
      <c r="G9278" s="84"/>
      <c r="H9278" s="82"/>
      <c r="I9278" s="84"/>
      <c r="J9278" s="84"/>
      <c r="K9278" s="84"/>
      <c r="L9278" s="82"/>
    </row>
    <row r="9279" spans="2:12" x14ac:dyDescent="0.3">
      <c r="B9279" s="82"/>
      <c r="C9279" s="82"/>
      <c r="D9279" s="82"/>
      <c r="E9279" s="133"/>
      <c r="F9279" s="84"/>
      <c r="G9279" s="84"/>
      <c r="H9279" s="82"/>
      <c r="I9279" s="84"/>
      <c r="J9279" s="84"/>
      <c r="K9279" s="84"/>
      <c r="L9279" s="82"/>
    </row>
    <row r="9280" spans="2:12" x14ac:dyDescent="0.3">
      <c r="B9280" s="82"/>
      <c r="C9280" s="82"/>
      <c r="D9280" s="82"/>
      <c r="E9280" s="133"/>
      <c r="F9280" s="84"/>
      <c r="G9280" s="84"/>
      <c r="H9280" s="82"/>
      <c r="I9280" s="84"/>
      <c r="J9280" s="84"/>
      <c r="K9280" s="84"/>
      <c r="L9280" s="82"/>
    </row>
    <row r="9281" spans="2:12" x14ac:dyDescent="0.3">
      <c r="B9281" s="82"/>
      <c r="C9281" s="82"/>
      <c r="D9281" s="82"/>
      <c r="E9281" s="133"/>
      <c r="F9281" s="84"/>
      <c r="G9281" s="84"/>
      <c r="H9281" s="82"/>
      <c r="I9281" s="84"/>
      <c r="J9281" s="84"/>
      <c r="K9281" s="84"/>
      <c r="L9281" s="82"/>
    </row>
    <row r="9282" spans="2:12" x14ac:dyDescent="0.3">
      <c r="B9282" s="82"/>
      <c r="C9282" s="82"/>
      <c r="D9282" s="82"/>
      <c r="E9282" s="133"/>
      <c r="F9282" s="84"/>
      <c r="G9282" s="84"/>
      <c r="H9282" s="82"/>
      <c r="I9282" s="84"/>
      <c r="J9282" s="84"/>
      <c r="K9282" s="84"/>
      <c r="L9282" s="82"/>
    </row>
    <row r="9283" spans="2:12" x14ac:dyDescent="0.3">
      <c r="B9283" s="82"/>
      <c r="C9283" s="82"/>
      <c r="D9283" s="82"/>
      <c r="E9283" s="133"/>
      <c r="F9283" s="84"/>
      <c r="G9283" s="84"/>
      <c r="H9283" s="82"/>
      <c r="I9283" s="84"/>
      <c r="J9283" s="84"/>
      <c r="K9283" s="84"/>
      <c r="L9283" s="82"/>
    </row>
    <row r="9284" spans="2:12" x14ac:dyDescent="0.3">
      <c r="B9284" s="82"/>
      <c r="C9284" s="82"/>
      <c r="D9284" s="82"/>
      <c r="E9284" s="133"/>
      <c r="F9284" s="84"/>
      <c r="G9284" s="84"/>
      <c r="H9284" s="82"/>
      <c r="I9284" s="84"/>
      <c r="J9284" s="84"/>
      <c r="K9284" s="84"/>
      <c r="L9284" s="82"/>
    </row>
    <row r="9285" spans="2:12" x14ac:dyDescent="0.3">
      <c r="B9285" s="82"/>
      <c r="C9285" s="82"/>
      <c r="D9285" s="82"/>
      <c r="E9285" s="133"/>
      <c r="F9285" s="84"/>
      <c r="G9285" s="84"/>
      <c r="H9285" s="82"/>
      <c r="I9285" s="84"/>
      <c r="J9285" s="84"/>
      <c r="K9285" s="84"/>
      <c r="L9285" s="82"/>
    </row>
    <row r="9286" spans="2:12" x14ac:dyDescent="0.3">
      <c r="B9286" s="82"/>
      <c r="C9286" s="82"/>
      <c r="D9286" s="82"/>
      <c r="E9286" s="133"/>
      <c r="F9286" s="84"/>
      <c r="G9286" s="84"/>
      <c r="H9286" s="82"/>
      <c r="I9286" s="84"/>
      <c r="J9286" s="84"/>
      <c r="K9286" s="84"/>
      <c r="L9286" s="82"/>
    </row>
    <row r="9287" spans="2:12" x14ac:dyDescent="0.3">
      <c r="B9287" s="82"/>
      <c r="C9287" s="82"/>
      <c r="D9287" s="82"/>
      <c r="E9287" s="133"/>
      <c r="F9287" s="84"/>
      <c r="G9287" s="84"/>
      <c r="H9287" s="82"/>
      <c r="I9287" s="84"/>
      <c r="J9287" s="84"/>
      <c r="K9287" s="84"/>
      <c r="L9287" s="82"/>
    </row>
    <row r="9288" spans="2:12" x14ac:dyDescent="0.3">
      <c r="B9288" s="82"/>
      <c r="C9288" s="82"/>
      <c r="D9288" s="82"/>
      <c r="E9288" s="133"/>
      <c r="F9288" s="84"/>
      <c r="G9288" s="84"/>
      <c r="H9288" s="82"/>
      <c r="I9288" s="84"/>
      <c r="J9288" s="84"/>
      <c r="K9288" s="84"/>
      <c r="L9288" s="82"/>
    </row>
    <row r="9289" spans="2:12" x14ac:dyDescent="0.3">
      <c r="B9289" s="82"/>
      <c r="C9289" s="82"/>
      <c r="D9289" s="82"/>
      <c r="E9289" s="133"/>
      <c r="F9289" s="84"/>
      <c r="G9289" s="84"/>
      <c r="H9289" s="82"/>
      <c r="I9289" s="84"/>
      <c r="J9289" s="84"/>
      <c r="K9289" s="84"/>
      <c r="L9289" s="82"/>
    </row>
    <row r="9290" spans="2:12" x14ac:dyDescent="0.3">
      <c r="B9290" s="82"/>
      <c r="C9290" s="82"/>
      <c r="D9290" s="82"/>
      <c r="E9290" s="133"/>
      <c r="F9290" s="84"/>
      <c r="G9290" s="84"/>
      <c r="H9290" s="82"/>
      <c r="I9290" s="84"/>
      <c r="J9290" s="84"/>
      <c r="K9290" s="84"/>
      <c r="L9290" s="82"/>
    </row>
    <row r="9291" spans="2:12" x14ac:dyDescent="0.3">
      <c r="B9291" s="82"/>
      <c r="C9291" s="82"/>
      <c r="D9291" s="82"/>
      <c r="E9291" s="133"/>
      <c r="F9291" s="84"/>
      <c r="G9291" s="84"/>
      <c r="H9291" s="82"/>
      <c r="I9291" s="84"/>
      <c r="J9291" s="84"/>
      <c r="K9291" s="84"/>
      <c r="L9291" s="82"/>
    </row>
    <row r="9292" spans="2:12" x14ac:dyDescent="0.3">
      <c r="B9292" s="82"/>
      <c r="C9292" s="82"/>
      <c r="D9292" s="82"/>
      <c r="E9292" s="133"/>
      <c r="F9292" s="84"/>
      <c r="G9292" s="84"/>
      <c r="H9292" s="82"/>
      <c r="I9292" s="84"/>
      <c r="J9292" s="84"/>
      <c r="K9292" s="84"/>
      <c r="L9292" s="82"/>
    </row>
    <row r="9293" spans="2:12" x14ac:dyDescent="0.3">
      <c r="B9293" s="82"/>
      <c r="C9293" s="82"/>
      <c r="D9293" s="82"/>
      <c r="E9293" s="133"/>
      <c r="F9293" s="84"/>
      <c r="G9293" s="84"/>
      <c r="H9293" s="82"/>
      <c r="I9293" s="84"/>
      <c r="J9293" s="84"/>
      <c r="K9293" s="84"/>
      <c r="L9293" s="82"/>
    </row>
    <row r="9294" spans="2:12" x14ac:dyDescent="0.3">
      <c r="B9294" s="82"/>
      <c r="C9294" s="82"/>
      <c r="D9294" s="82"/>
      <c r="E9294" s="133"/>
      <c r="F9294" s="84"/>
      <c r="G9294" s="84"/>
      <c r="H9294" s="82"/>
      <c r="I9294" s="84"/>
      <c r="J9294" s="84"/>
      <c r="K9294" s="84"/>
      <c r="L9294" s="82"/>
    </row>
    <row r="9295" spans="2:12" x14ac:dyDescent="0.3">
      <c r="B9295" s="82"/>
      <c r="C9295" s="82"/>
      <c r="D9295" s="82"/>
      <c r="E9295" s="133"/>
      <c r="F9295" s="84"/>
      <c r="G9295" s="84"/>
      <c r="H9295" s="82"/>
      <c r="I9295" s="84"/>
      <c r="J9295" s="84"/>
      <c r="K9295" s="84"/>
      <c r="L9295" s="82"/>
    </row>
    <row r="9296" spans="2:12" x14ac:dyDescent="0.3">
      <c r="B9296" s="82"/>
      <c r="C9296" s="82"/>
      <c r="D9296" s="82"/>
      <c r="E9296" s="133"/>
      <c r="F9296" s="84"/>
      <c r="G9296" s="84"/>
      <c r="H9296" s="82"/>
      <c r="I9296" s="84"/>
      <c r="J9296" s="84"/>
      <c r="K9296" s="84"/>
      <c r="L9296" s="82"/>
    </row>
    <row r="9297" spans="2:12" x14ac:dyDescent="0.3">
      <c r="B9297" s="82"/>
      <c r="C9297" s="82"/>
      <c r="D9297" s="82"/>
      <c r="E9297" s="133"/>
      <c r="F9297" s="84"/>
      <c r="G9297" s="84"/>
      <c r="H9297" s="82"/>
      <c r="I9297" s="84"/>
      <c r="J9297" s="84"/>
      <c r="K9297" s="84"/>
      <c r="L9297" s="82"/>
    </row>
    <row r="9298" spans="2:12" x14ac:dyDescent="0.3">
      <c r="B9298" s="82"/>
      <c r="C9298" s="82"/>
      <c r="D9298" s="82"/>
      <c r="E9298" s="133"/>
      <c r="F9298" s="84"/>
      <c r="G9298" s="84"/>
      <c r="H9298" s="82"/>
      <c r="I9298" s="84"/>
      <c r="J9298" s="84"/>
      <c r="K9298" s="84"/>
      <c r="L9298" s="82"/>
    </row>
    <row r="9299" spans="2:12" x14ac:dyDescent="0.3">
      <c r="B9299" s="82"/>
      <c r="C9299" s="82"/>
      <c r="D9299" s="82"/>
      <c r="E9299" s="133"/>
      <c r="F9299" s="84"/>
      <c r="G9299" s="84"/>
      <c r="H9299" s="82"/>
      <c r="I9299" s="84"/>
      <c r="J9299" s="84"/>
      <c r="K9299" s="84"/>
      <c r="L9299" s="82"/>
    </row>
    <row r="9300" spans="2:12" x14ac:dyDescent="0.3">
      <c r="B9300" s="82"/>
      <c r="C9300" s="82"/>
      <c r="D9300" s="82"/>
      <c r="E9300" s="133"/>
      <c r="F9300" s="84"/>
      <c r="G9300" s="84"/>
      <c r="H9300" s="82"/>
      <c r="I9300" s="84"/>
      <c r="J9300" s="84"/>
      <c r="K9300" s="84"/>
      <c r="L9300" s="82"/>
    </row>
    <row r="9301" spans="2:12" x14ac:dyDescent="0.3">
      <c r="B9301" s="82"/>
      <c r="C9301" s="82"/>
      <c r="D9301" s="82"/>
      <c r="E9301" s="133"/>
      <c r="F9301" s="84"/>
      <c r="G9301" s="84"/>
      <c r="H9301" s="82"/>
      <c r="I9301" s="84"/>
      <c r="J9301" s="84"/>
      <c r="K9301" s="84"/>
      <c r="L9301" s="82"/>
    </row>
    <row r="9302" spans="2:12" x14ac:dyDescent="0.3">
      <c r="B9302" s="82"/>
      <c r="C9302" s="82"/>
      <c r="D9302" s="82"/>
      <c r="E9302" s="133"/>
      <c r="F9302" s="84"/>
      <c r="G9302" s="84"/>
      <c r="H9302" s="82"/>
      <c r="I9302" s="84"/>
      <c r="J9302" s="84"/>
      <c r="K9302" s="84"/>
      <c r="L9302" s="82"/>
    </row>
    <row r="9303" spans="2:12" x14ac:dyDescent="0.3">
      <c r="B9303" s="82"/>
      <c r="C9303" s="82"/>
      <c r="D9303" s="82"/>
      <c r="E9303" s="133"/>
      <c r="F9303" s="84"/>
      <c r="G9303" s="84"/>
      <c r="H9303" s="82"/>
      <c r="I9303" s="84"/>
      <c r="J9303" s="84"/>
      <c r="K9303" s="84"/>
      <c r="L9303" s="82"/>
    </row>
    <row r="9304" spans="2:12" x14ac:dyDescent="0.3">
      <c r="B9304" s="82"/>
      <c r="C9304" s="82"/>
      <c r="D9304" s="82"/>
      <c r="E9304" s="133"/>
      <c r="F9304" s="84"/>
      <c r="G9304" s="84"/>
      <c r="H9304" s="82"/>
      <c r="I9304" s="84"/>
      <c r="J9304" s="84"/>
      <c r="K9304" s="84"/>
      <c r="L9304" s="82"/>
    </row>
    <row r="9305" spans="2:12" x14ac:dyDescent="0.3">
      <c r="B9305" s="82"/>
      <c r="C9305" s="82"/>
      <c r="D9305" s="82"/>
      <c r="E9305" s="133"/>
      <c r="F9305" s="84"/>
      <c r="G9305" s="84"/>
      <c r="H9305" s="82"/>
      <c r="I9305" s="84"/>
      <c r="J9305" s="84"/>
      <c r="K9305" s="84"/>
      <c r="L9305" s="82"/>
    </row>
    <row r="9306" spans="2:12" x14ac:dyDescent="0.3">
      <c r="B9306" s="82"/>
      <c r="C9306" s="82"/>
      <c r="D9306" s="82"/>
      <c r="E9306" s="133"/>
      <c r="F9306" s="84"/>
      <c r="G9306" s="84"/>
      <c r="H9306" s="82"/>
      <c r="I9306" s="84"/>
      <c r="J9306" s="84"/>
      <c r="K9306" s="84"/>
      <c r="L9306" s="82"/>
    </row>
    <row r="9307" spans="2:12" x14ac:dyDescent="0.3">
      <c r="B9307" s="82"/>
      <c r="C9307" s="82"/>
      <c r="D9307" s="82"/>
      <c r="E9307" s="133"/>
      <c r="F9307" s="84"/>
      <c r="G9307" s="84"/>
      <c r="H9307" s="82"/>
      <c r="I9307" s="84"/>
      <c r="J9307" s="84"/>
      <c r="K9307" s="84"/>
      <c r="L9307" s="82"/>
    </row>
    <row r="9308" spans="2:12" x14ac:dyDescent="0.3">
      <c r="B9308" s="82"/>
      <c r="C9308" s="82"/>
      <c r="D9308" s="82"/>
      <c r="E9308" s="133"/>
      <c r="F9308" s="84"/>
      <c r="G9308" s="84"/>
      <c r="H9308" s="82"/>
      <c r="I9308" s="84"/>
      <c r="J9308" s="84"/>
      <c r="K9308" s="84"/>
      <c r="L9308" s="82"/>
    </row>
    <row r="9309" spans="2:12" x14ac:dyDescent="0.3">
      <c r="B9309" s="82"/>
      <c r="C9309" s="82"/>
      <c r="D9309" s="82"/>
      <c r="E9309" s="133"/>
      <c r="F9309" s="84"/>
      <c r="G9309" s="84"/>
      <c r="H9309" s="82"/>
      <c r="I9309" s="84"/>
      <c r="J9309" s="84"/>
      <c r="K9309" s="84"/>
      <c r="L9309" s="82"/>
    </row>
    <row r="9310" spans="2:12" x14ac:dyDescent="0.3">
      <c r="B9310" s="82"/>
      <c r="C9310" s="82"/>
      <c r="D9310" s="82"/>
      <c r="E9310" s="133"/>
      <c r="F9310" s="84"/>
      <c r="G9310" s="84"/>
      <c r="H9310" s="82"/>
      <c r="I9310" s="84"/>
      <c r="J9310" s="84"/>
      <c r="K9310" s="84"/>
      <c r="L9310" s="82"/>
    </row>
    <row r="9311" spans="2:12" x14ac:dyDescent="0.3">
      <c r="B9311" s="82"/>
      <c r="C9311" s="82"/>
      <c r="D9311" s="82"/>
      <c r="E9311" s="133"/>
      <c r="F9311" s="84"/>
      <c r="G9311" s="84"/>
      <c r="H9311" s="82"/>
      <c r="I9311" s="84"/>
      <c r="J9311" s="84"/>
      <c r="K9311" s="84"/>
      <c r="L9311" s="82"/>
    </row>
    <row r="9312" spans="2:12" x14ac:dyDescent="0.3">
      <c r="B9312" s="82"/>
      <c r="C9312" s="82"/>
      <c r="D9312" s="82"/>
      <c r="E9312" s="133"/>
      <c r="F9312" s="84"/>
      <c r="G9312" s="84"/>
      <c r="H9312" s="82"/>
      <c r="I9312" s="84"/>
      <c r="J9312" s="84"/>
      <c r="K9312" s="84"/>
      <c r="L9312" s="82"/>
    </row>
    <row r="9313" spans="2:12" x14ac:dyDescent="0.3">
      <c r="B9313" s="82"/>
      <c r="C9313" s="82"/>
      <c r="D9313" s="82"/>
      <c r="E9313" s="133"/>
      <c r="F9313" s="84"/>
      <c r="G9313" s="84"/>
      <c r="H9313" s="82"/>
      <c r="I9313" s="84"/>
      <c r="J9313" s="84"/>
      <c r="K9313" s="84"/>
      <c r="L9313" s="82"/>
    </row>
    <row r="9314" spans="2:12" x14ac:dyDescent="0.3">
      <c r="B9314" s="82"/>
      <c r="C9314" s="82"/>
      <c r="D9314" s="82"/>
      <c r="E9314" s="133"/>
      <c r="F9314" s="84"/>
      <c r="G9314" s="84"/>
      <c r="H9314" s="82"/>
      <c r="I9314" s="84"/>
      <c r="J9314" s="84"/>
      <c r="K9314" s="84"/>
      <c r="L9314" s="82"/>
    </row>
    <row r="9315" spans="2:12" x14ac:dyDescent="0.3">
      <c r="B9315" s="82"/>
      <c r="C9315" s="82"/>
      <c r="D9315" s="82"/>
      <c r="E9315" s="133"/>
      <c r="F9315" s="84"/>
      <c r="G9315" s="84"/>
      <c r="H9315" s="82"/>
      <c r="I9315" s="84"/>
      <c r="J9315" s="84"/>
      <c r="K9315" s="84"/>
      <c r="L9315" s="82"/>
    </row>
    <row r="9316" spans="2:12" x14ac:dyDescent="0.3">
      <c r="B9316" s="82"/>
      <c r="C9316" s="82"/>
      <c r="D9316" s="82"/>
      <c r="E9316" s="133"/>
      <c r="F9316" s="84"/>
      <c r="G9316" s="84"/>
      <c r="H9316" s="82"/>
      <c r="I9316" s="84"/>
      <c r="J9316" s="84"/>
      <c r="K9316" s="84"/>
      <c r="L9316" s="82"/>
    </row>
    <row r="9317" spans="2:12" x14ac:dyDescent="0.3">
      <c r="B9317" s="82"/>
      <c r="C9317" s="82"/>
      <c r="D9317" s="82"/>
      <c r="E9317" s="133"/>
      <c r="F9317" s="84"/>
      <c r="G9317" s="84"/>
      <c r="H9317" s="82"/>
      <c r="I9317" s="84"/>
      <c r="J9317" s="84"/>
      <c r="K9317" s="84"/>
      <c r="L9317" s="82"/>
    </row>
    <row r="9318" spans="2:12" x14ac:dyDescent="0.3">
      <c r="B9318" s="82"/>
      <c r="C9318" s="82"/>
      <c r="D9318" s="82"/>
      <c r="E9318" s="133"/>
      <c r="F9318" s="84"/>
      <c r="G9318" s="84"/>
      <c r="H9318" s="82"/>
      <c r="I9318" s="84"/>
      <c r="J9318" s="84"/>
      <c r="K9318" s="84"/>
      <c r="L9318" s="82"/>
    </row>
    <row r="9319" spans="2:12" x14ac:dyDescent="0.3">
      <c r="B9319" s="82"/>
      <c r="C9319" s="82"/>
      <c r="D9319" s="82"/>
      <c r="E9319" s="133"/>
      <c r="F9319" s="84"/>
      <c r="G9319" s="84"/>
      <c r="H9319" s="82"/>
      <c r="I9319" s="84"/>
      <c r="J9319" s="84"/>
      <c r="K9319" s="84"/>
      <c r="L9319" s="82"/>
    </row>
    <row r="9320" spans="2:12" x14ac:dyDescent="0.3">
      <c r="B9320" s="82"/>
      <c r="C9320" s="82"/>
      <c r="D9320" s="82"/>
      <c r="E9320" s="133"/>
      <c r="F9320" s="84"/>
      <c r="G9320" s="84"/>
      <c r="H9320" s="82"/>
      <c r="I9320" s="84"/>
      <c r="J9320" s="84"/>
      <c r="K9320" s="84"/>
      <c r="L9320" s="82"/>
    </row>
    <row r="9321" spans="2:12" x14ac:dyDescent="0.3">
      <c r="B9321" s="82"/>
      <c r="C9321" s="82"/>
      <c r="D9321" s="82"/>
      <c r="E9321" s="133"/>
      <c r="F9321" s="84"/>
      <c r="G9321" s="84"/>
      <c r="H9321" s="82"/>
      <c r="I9321" s="84"/>
      <c r="J9321" s="84"/>
      <c r="K9321" s="84"/>
      <c r="L9321" s="82"/>
    </row>
    <row r="9322" spans="2:12" x14ac:dyDescent="0.3">
      <c r="B9322" s="82"/>
      <c r="C9322" s="82"/>
      <c r="D9322" s="82"/>
      <c r="E9322" s="133"/>
      <c r="F9322" s="84"/>
      <c r="G9322" s="84"/>
      <c r="H9322" s="82"/>
      <c r="I9322" s="84"/>
      <c r="J9322" s="84"/>
      <c r="K9322" s="84"/>
      <c r="L9322" s="82"/>
    </row>
    <row r="9323" spans="2:12" x14ac:dyDescent="0.3">
      <c r="B9323" s="82"/>
      <c r="C9323" s="82"/>
      <c r="D9323" s="82"/>
      <c r="E9323" s="133"/>
      <c r="F9323" s="84"/>
      <c r="G9323" s="84"/>
      <c r="H9323" s="82"/>
      <c r="I9323" s="84"/>
      <c r="J9323" s="84"/>
      <c r="K9323" s="84"/>
      <c r="L9323" s="82"/>
    </row>
    <row r="9324" spans="2:12" x14ac:dyDescent="0.3">
      <c r="B9324" s="82"/>
      <c r="C9324" s="82"/>
      <c r="D9324" s="82"/>
      <c r="E9324" s="133"/>
      <c r="F9324" s="84"/>
      <c r="G9324" s="84"/>
      <c r="H9324" s="82"/>
      <c r="I9324" s="84"/>
      <c r="J9324" s="84"/>
      <c r="K9324" s="84"/>
      <c r="L9324" s="82"/>
    </row>
    <row r="9325" spans="2:12" x14ac:dyDescent="0.3">
      <c r="B9325" s="82"/>
      <c r="C9325" s="82"/>
      <c r="D9325" s="82"/>
      <c r="E9325" s="133"/>
      <c r="F9325" s="84"/>
      <c r="G9325" s="84"/>
      <c r="H9325" s="82"/>
      <c r="I9325" s="84"/>
      <c r="J9325" s="84"/>
      <c r="K9325" s="84"/>
      <c r="L9325" s="82"/>
    </row>
    <row r="9326" spans="2:12" x14ac:dyDescent="0.3">
      <c r="B9326" s="82"/>
      <c r="C9326" s="82"/>
      <c r="D9326" s="82"/>
      <c r="E9326" s="133"/>
      <c r="F9326" s="84"/>
      <c r="G9326" s="84"/>
      <c r="H9326" s="82"/>
      <c r="I9326" s="84"/>
      <c r="J9326" s="84"/>
      <c r="K9326" s="84"/>
      <c r="L9326" s="82"/>
    </row>
    <row r="9327" spans="2:12" x14ac:dyDescent="0.3">
      <c r="B9327" s="82"/>
      <c r="C9327" s="82"/>
      <c r="D9327" s="82"/>
      <c r="E9327" s="133"/>
      <c r="F9327" s="84"/>
      <c r="G9327" s="84"/>
      <c r="H9327" s="82"/>
      <c r="I9327" s="84"/>
      <c r="J9327" s="84"/>
      <c r="K9327" s="84"/>
      <c r="L9327" s="82"/>
    </row>
    <row r="9328" spans="2:12" x14ac:dyDescent="0.3">
      <c r="B9328" s="82"/>
      <c r="C9328" s="82"/>
      <c r="D9328" s="82"/>
      <c r="E9328" s="133"/>
      <c r="F9328" s="84"/>
      <c r="G9328" s="84"/>
      <c r="H9328" s="82"/>
      <c r="I9328" s="84"/>
      <c r="J9328" s="84"/>
      <c r="K9328" s="84"/>
      <c r="L9328" s="82"/>
    </row>
    <row r="9329" spans="2:12" x14ac:dyDescent="0.3">
      <c r="B9329" s="82"/>
      <c r="C9329" s="82"/>
      <c r="D9329" s="82"/>
      <c r="E9329" s="133"/>
      <c r="F9329" s="84"/>
      <c r="G9329" s="84"/>
      <c r="H9329" s="82"/>
      <c r="I9329" s="84"/>
      <c r="J9329" s="84"/>
      <c r="K9329" s="84"/>
      <c r="L9329" s="82"/>
    </row>
    <row r="9330" spans="2:12" x14ac:dyDescent="0.3">
      <c r="B9330" s="82"/>
      <c r="C9330" s="82"/>
      <c r="D9330" s="82"/>
      <c r="E9330" s="133"/>
      <c r="F9330" s="84"/>
      <c r="G9330" s="84"/>
      <c r="H9330" s="82"/>
      <c r="I9330" s="84"/>
      <c r="J9330" s="84"/>
      <c r="K9330" s="84"/>
      <c r="L9330" s="82"/>
    </row>
    <row r="9331" spans="2:12" x14ac:dyDescent="0.3">
      <c r="B9331" s="82"/>
      <c r="C9331" s="82"/>
      <c r="D9331" s="82"/>
      <c r="E9331" s="133"/>
      <c r="F9331" s="84"/>
      <c r="G9331" s="84"/>
      <c r="H9331" s="82"/>
      <c r="I9331" s="84"/>
      <c r="J9331" s="84"/>
      <c r="K9331" s="84"/>
      <c r="L9331" s="82"/>
    </row>
    <row r="9332" spans="2:12" x14ac:dyDescent="0.3">
      <c r="B9332" s="82"/>
      <c r="C9332" s="82"/>
      <c r="D9332" s="82"/>
      <c r="E9332" s="133"/>
      <c r="F9332" s="84"/>
      <c r="G9332" s="84"/>
      <c r="H9332" s="82"/>
      <c r="I9332" s="84"/>
      <c r="J9332" s="84"/>
      <c r="K9332" s="84"/>
      <c r="L9332" s="82"/>
    </row>
    <row r="9333" spans="2:12" x14ac:dyDescent="0.3">
      <c r="B9333" s="82"/>
      <c r="C9333" s="82"/>
      <c r="D9333" s="82"/>
      <c r="E9333" s="133"/>
      <c r="F9333" s="84"/>
      <c r="G9333" s="84"/>
      <c r="H9333" s="82"/>
      <c r="I9333" s="84"/>
      <c r="J9333" s="84"/>
      <c r="K9333" s="84"/>
      <c r="L9333" s="82"/>
    </row>
    <row r="9334" spans="2:12" x14ac:dyDescent="0.3">
      <c r="B9334" s="82"/>
      <c r="C9334" s="82"/>
      <c r="D9334" s="82"/>
      <c r="E9334" s="133"/>
      <c r="F9334" s="84"/>
      <c r="G9334" s="84"/>
      <c r="H9334" s="82"/>
      <c r="I9334" s="84"/>
      <c r="J9334" s="84"/>
      <c r="K9334" s="84"/>
      <c r="L9334" s="82"/>
    </row>
    <row r="9335" spans="2:12" x14ac:dyDescent="0.3">
      <c r="B9335" s="82"/>
      <c r="C9335" s="82"/>
      <c r="D9335" s="82"/>
      <c r="E9335" s="133"/>
      <c r="F9335" s="84"/>
      <c r="G9335" s="84"/>
      <c r="H9335" s="82"/>
      <c r="I9335" s="84"/>
      <c r="J9335" s="84"/>
      <c r="K9335" s="84"/>
      <c r="L9335" s="82"/>
    </row>
    <row r="9336" spans="2:12" x14ac:dyDescent="0.3">
      <c r="B9336" s="82"/>
      <c r="C9336" s="82"/>
      <c r="D9336" s="82"/>
      <c r="E9336" s="133"/>
      <c r="F9336" s="84"/>
      <c r="G9336" s="84"/>
      <c r="H9336" s="82"/>
      <c r="I9336" s="84"/>
      <c r="J9336" s="84"/>
      <c r="K9336" s="84"/>
      <c r="L9336" s="82"/>
    </row>
    <row r="9337" spans="2:12" x14ac:dyDescent="0.3">
      <c r="B9337" s="82"/>
      <c r="C9337" s="82"/>
      <c r="D9337" s="82"/>
      <c r="E9337" s="133"/>
      <c r="F9337" s="84"/>
      <c r="G9337" s="84"/>
      <c r="H9337" s="82"/>
      <c r="I9337" s="84"/>
      <c r="J9337" s="84"/>
      <c r="K9337" s="84"/>
      <c r="L9337" s="82"/>
    </row>
    <row r="9338" spans="2:12" x14ac:dyDescent="0.3">
      <c r="B9338" s="82"/>
      <c r="C9338" s="82"/>
      <c r="D9338" s="82"/>
      <c r="E9338" s="133"/>
      <c r="F9338" s="84"/>
      <c r="G9338" s="84"/>
      <c r="H9338" s="82"/>
      <c r="I9338" s="84"/>
      <c r="J9338" s="84"/>
      <c r="K9338" s="84"/>
      <c r="L9338" s="82"/>
    </row>
    <row r="9339" spans="2:12" x14ac:dyDescent="0.3">
      <c r="B9339" s="82"/>
      <c r="C9339" s="82"/>
      <c r="D9339" s="82"/>
      <c r="E9339" s="133"/>
      <c r="F9339" s="84"/>
      <c r="G9339" s="84"/>
      <c r="H9339" s="82"/>
      <c r="I9339" s="84"/>
      <c r="J9339" s="84"/>
      <c r="K9339" s="84"/>
      <c r="L9339" s="82"/>
    </row>
    <row r="9340" spans="2:12" x14ac:dyDescent="0.3">
      <c r="B9340" s="82"/>
      <c r="C9340" s="82"/>
      <c r="D9340" s="82"/>
      <c r="E9340" s="133"/>
      <c r="F9340" s="84"/>
      <c r="G9340" s="84"/>
      <c r="H9340" s="82"/>
      <c r="I9340" s="84"/>
      <c r="J9340" s="84"/>
      <c r="K9340" s="84"/>
      <c r="L9340" s="82"/>
    </row>
    <row r="9341" spans="2:12" x14ac:dyDescent="0.3">
      <c r="B9341" s="82"/>
      <c r="C9341" s="82"/>
      <c r="D9341" s="82"/>
      <c r="E9341" s="133"/>
      <c r="F9341" s="84"/>
      <c r="G9341" s="84"/>
      <c r="H9341" s="82"/>
      <c r="I9341" s="84"/>
      <c r="J9341" s="84"/>
      <c r="K9341" s="84"/>
      <c r="L9341" s="82"/>
    </row>
    <row r="9342" spans="2:12" x14ac:dyDescent="0.3">
      <c r="B9342" s="82"/>
      <c r="C9342" s="82"/>
      <c r="D9342" s="82"/>
      <c r="E9342" s="133"/>
      <c r="F9342" s="84"/>
      <c r="G9342" s="84"/>
      <c r="H9342" s="82"/>
      <c r="I9342" s="84"/>
      <c r="J9342" s="84"/>
      <c r="K9342" s="84"/>
      <c r="L9342" s="82"/>
    </row>
    <row r="9343" spans="2:12" x14ac:dyDescent="0.3">
      <c r="B9343" s="82"/>
      <c r="C9343" s="82"/>
      <c r="D9343" s="82"/>
      <c r="E9343" s="133"/>
      <c r="F9343" s="84"/>
      <c r="G9343" s="84"/>
      <c r="H9343" s="82"/>
      <c r="I9343" s="84"/>
      <c r="J9343" s="84"/>
      <c r="K9343" s="84"/>
      <c r="L9343" s="82"/>
    </row>
    <row r="9344" spans="2:12" x14ac:dyDescent="0.3">
      <c r="B9344" s="82"/>
      <c r="C9344" s="82"/>
      <c r="D9344" s="82"/>
      <c r="E9344" s="133"/>
      <c r="F9344" s="84"/>
      <c r="G9344" s="84"/>
      <c r="H9344" s="82"/>
      <c r="I9344" s="84"/>
      <c r="J9344" s="84"/>
      <c r="K9344" s="84"/>
      <c r="L9344" s="82"/>
    </row>
    <row r="9345" spans="2:12" x14ac:dyDescent="0.3">
      <c r="B9345" s="82"/>
      <c r="C9345" s="82"/>
      <c r="D9345" s="82"/>
      <c r="E9345" s="133"/>
      <c r="F9345" s="84"/>
      <c r="G9345" s="84"/>
      <c r="H9345" s="82"/>
      <c r="I9345" s="84"/>
      <c r="J9345" s="84"/>
      <c r="K9345" s="84"/>
      <c r="L9345" s="82"/>
    </row>
    <row r="9346" spans="2:12" x14ac:dyDescent="0.3">
      <c r="B9346" s="82"/>
      <c r="C9346" s="82"/>
      <c r="D9346" s="82"/>
      <c r="E9346" s="133"/>
      <c r="F9346" s="84"/>
      <c r="G9346" s="84"/>
      <c r="H9346" s="82"/>
      <c r="I9346" s="84"/>
      <c r="J9346" s="84"/>
      <c r="K9346" s="84"/>
      <c r="L9346" s="82"/>
    </row>
    <row r="9347" spans="2:12" x14ac:dyDescent="0.3">
      <c r="B9347" s="82"/>
      <c r="C9347" s="82"/>
      <c r="D9347" s="82"/>
      <c r="E9347" s="133"/>
      <c r="F9347" s="84"/>
      <c r="G9347" s="84"/>
      <c r="H9347" s="82"/>
      <c r="I9347" s="84"/>
      <c r="J9347" s="84"/>
      <c r="K9347" s="84"/>
      <c r="L9347" s="82"/>
    </row>
    <row r="9348" spans="2:12" x14ac:dyDescent="0.3">
      <c r="B9348" s="82"/>
      <c r="C9348" s="82"/>
      <c r="D9348" s="82"/>
      <c r="E9348" s="133"/>
      <c r="F9348" s="84"/>
      <c r="G9348" s="84"/>
      <c r="H9348" s="82"/>
      <c r="I9348" s="84"/>
      <c r="J9348" s="84"/>
      <c r="K9348" s="84"/>
      <c r="L9348" s="82"/>
    </row>
    <row r="9349" spans="2:12" x14ac:dyDescent="0.3">
      <c r="B9349" s="82"/>
      <c r="C9349" s="82"/>
      <c r="D9349" s="82"/>
      <c r="E9349" s="133"/>
      <c r="F9349" s="84"/>
      <c r="G9349" s="84"/>
      <c r="H9349" s="82"/>
      <c r="I9349" s="84"/>
      <c r="J9349" s="84"/>
      <c r="K9349" s="84"/>
      <c r="L9349" s="82"/>
    </row>
    <row r="9350" spans="2:12" x14ac:dyDescent="0.3">
      <c r="B9350" s="82"/>
      <c r="C9350" s="82"/>
      <c r="D9350" s="82"/>
      <c r="E9350" s="133"/>
      <c r="F9350" s="84"/>
      <c r="G9350" s="84"/>
      <c r="H9350" s="82"/>
      <c r="I9350" s="84"/>
      <c r="J9350" s="84"/>
      <c r="K9350" s="84"/>
      <c r="L9350" s="82"/>
    </row>
    <row r="9351" spans="2:12" x14ac:dyDescent="0.3">
      <c r="B9351" s="82"/>
      <c r="C9351" s="82"/>
      <c r="D9351" s="82"/>
      <c r="E9351" s="133"/>
      <c r="F9351" s="84"/>
      <c r="G9351" s="84"/>
      <c r="H9351" s="82"/>
      <c r="I9351" s="84"/>
      <c r="J9351" s="84"/>
      <c r="K9351" s="84"/>
      <c r="L9351" s="82"/>
    </row>
    <row r="9352" spans="2:12" x14ac:dyDescent="0.3">
      <c r="B9352" s="82"/>
      <c r="C9352" s="82"/>
      <c r="D9352" s="82"/>
      <c r="E9352" s="133"/>
      <c r="F9352" s="84"/>
      <c r="G9352" s="84"/>
      <c r="H9352" s="82"/>
      <c r="I9352" s="84"/>
      <c r="J9352" s="84"/>
      <c r="K9352" s="84"/>
      <c r="L9352" s="82"/>
    </row>
    <row r="9353" spans="2:12" x14ac:dyDescent="0.3">
      <c r="B9353" s="82"/>
      <c r="C9353" s="82"/>
      <c r="D9353" s="82"/>
      <c r="E9353" s="133"/>
      <c r="F9353" s="84"/>
      <c r="G9353" s="84"/>
      <c r="H9353" s="82"/>
      <c r="I9353" s="84"/>
      <c r="J9353" s="84"/>
      <c r="K9353" s="84"/>
      <c r="L9353" s="82"/>
    </row>
    <row r="9354" spans="2:12" x14ac:dyDescent="0.3">
      <c r="B9354" s="82"/>
      <c r="C9354" s="82"/>
      <c r="D9354" s="82"/>
      <c r="E9354" s="133"/>
      <c r="F9354" s="84"/>
      <c r="G9354" s="84"/>
      <c r="H9354" s="82"/>
      <c r="I9354" s="84"/>
      <c r="J9354" s="84"/>
      <c r="K9354" s="84"/>
      <c r="L9354" s="82"/>
    </row>
    <row r="9355" spans="2:12" x14ac:dyDescent="0.3">
      <c r="B9355" s="82"/>
      <c r="C9355" s="82"/>
      <c r="D9355" s="82"/>
      <c r="E9355" s="133"/>
      <c r="F9355" s="84"/>
      <c r="G9355" s="84"/>
      <c r="H9355" s="82"/>
      <c r="I9355" s="84"/>
      <c r="J9355" s="84"/>
      <c r="K9355" s="84"/>
      <c r="L9355" s="82"/>
    </row>
    <row r="9356" spans="2:12" x14ac:dyDescent="0.3">
      <c r="B9356" s="82"/>
      <c r="C9356" s="82"/>
      <c r="D9356" s="82"/>
      <c r="E9356" s="133"/>
      <c r="F9356" s="84"/>
      <c r="G9356" s="84"/>
      <c r="H9356" s="82"/>
      <c r="I9356" s="84"/>
      <c r="J9356" s="84"/>
      <c r="K9356" s="84"/>
      <c r="L9356" s="82"/>
    </row>
    <row r="9357" spans="2:12" x14ac:dyDescent="0.3">
      <c r="B9357" s="82"/>
      <c r="C9357" s="82"/>
      <c r="D9357" s="82"/>
      <c r="E9357" s="133"/>
      <c r="F9357" s="84"/>
      <c r="G9357" s="84"/>
      <c r="H9357" s="82"/>
      <c r="I9357" s="84"/>
      <c r="J9357" s="84"/>
      <c r="K9357" s="84"/>
      <c r="L9357" s="82"/>
    </row>
    <row r="9358" spans="2:12" x14ac:dyDescent="0.3">
      <c r="B9358" s="82"/>
      <c r="C9358" s="82"/>
      <c r="D9358" s="82"/>
      <c r="E9358" s="133"/>
      <c r="F9358" s="84"/>
      <c r="G9358" s="84"/>
      <c r="H9358" s="82"/>
      <c r="I9358" s="84"/>
      <c r="J9358" s="84"/>
      <c r="K9358" s="84"/>
      <c r="L9358" s="82"/>
    </row>
    <row r="9359" spans="2:12" x14ac:dyDescent="0.3">
      <c r="B9359" s="82"/>
      <c r="C9359" s="82"/>
      <c r="D9359" s="82"/>
      <c r="E9359" s="133"/>
      <c r="F9359" s="84"/>
      <c r="G9359" s="84"/>
      <c r="H9359" s="82"/>
      <c r="I9359" s="84"/>
      <c r="J9359" s="84"/>
      <c r="K9359" s="84"/>
      <c r="L9359" s="82"/>
    </row>
    <row r="9360" spans="2:12" x14ac:dyDescent="0.3">
      <c r="B9360" s="82"/>
      <c r="C9360" s="82"/>
      <c r="D9360" s="82"/>
      <c r="E9360" s="133"/>
      <c r="F9360" s="84"/>
      <c r="G9360" s="84"/>
      <c r="H9360" s="82"/>
      <c r="I9360" s="84"/>
      <c r="J9360" s="84"/>
      <c r="K9360" s="84"/>
      <c r="L9360" s="82"/>
    </row>
    <row r="9361" spans="2:12" x14ac:dyDescent="0.3">
      <c r="B9361" s="82"/>
      <c r="C9361" s="82"/>
      <c r="D9361" s="82"/>
      <c r="E9361" s="133"/>
      <c r="F9361" s="84"/>
      <c r="G9361" s="84"/>
      <c r="H9361" s="82"/>
      <c r="I9361" s="84"/>
      <c r="J9361" s="84"/>
      <c r="K9361" s="84"/>
      <c r="L9361" s="82"/>
    </row>
    <row r="9362" spans="2:12" x14ac:dyDescent="0.3">
      <c r="B9362" s="82"/>
      <c r="C9362" s="82"/>
      <c r="D9362" s="82"/>
      <c r="E9362" s="133"/>
      <c r="F9362" s="84"/>
      <c r="G9362" s="84"/>
      <c r="H9362" s="82"/>
      <c r="I9362" s="84"/>
      <c r="J9362" s="84"/>
      <c r="K9362" s="84"/>
      <c r="L9362" s="82"/>
    </row>
    <row r="9363" spans="2:12" x14ac:dyDescent="0.3">
      <c r="B9363" s="82"/>
      <c r="C9363" s="82"/>
      <c r="D9363" s="82"/>
      <c r="E9363" s="133"/>
      <c r="F9363" s="84"/>
      <c r="G9363" s="84"/>
      <c r="H9363" s="82"/>
      <c r="I9363" s="84"/>
      <c r="J9363" s="84"/>
      <c r="K9363" s="84"/>
      <c r="L9363" s="82"/>
    </row>
    <row r="9364" spans="2:12" x14ac:dyDescent="0.3">
      <c r="B9364" s="82"/>
      <c r="C9364" s="82"/>
      <c r="D9364" s="82"/>
      <c r="E9364" s="133"/>
      <c r="F9364" s="84"/>
      <c r="G9364" s="84"/>
      <c r="H9364" s="82"/>
      <c r="I9364" s="84"/>
      <c r="J9364" s="84"/>
      <c r="K9364" s="84"/>
      <c r="L9364" s="82"/>
    </row>
    <row r="9365" spans="2:12" x14ac:dyDescent="0.3">
      <c r="B9365" s="82"/>
      <c r="C9365" s="82"/>
      <c r="D9365" s="82"/>
      <c r="E9365" s="133"/>
      <c r="F9365" s="84"/>
      <c r="G9365" s="84"/>
      <c r="H9365" s="82"/>
      <c r="I9365" s="84"/>
      <c r="J9365" s="84"/>
      <c r="K9365" s="84"/>
      <c r="L9365" s="82"/>
    </row>
    <row r="9366" spans="2:12" x14ac:dyDescent="0.3">
      <c r="B9366" s="82"/>
      <c r="C9366" s="82"/>
      <c r="D9366" s="82"/>
      <c r="E9366" s="133"/>
      <c r="F9366" s="84"/>
      <c r="G9366" s="84"/>
      <c r="H9366" s="82"/>
      <c r="I9366" s="84"/>
      <c r="J9366" s="84"/>
      <c r="K9366" s="84"/>
      <c r="L9366" s="82"/>
    </row>
    <row r="9367" spans="2:12" x14ac:dyDescent="0.3">
      <c r="B9367" s="82"/>
      <c r="C9367" s="82"/>
      <c r="D9367" s="82"/>
      <c r="E9367" s="133"/>
      <c r="F9367" s="84"/>
      <c r="G9367" s="84"/>
      <c r="H9367" s="82"/>
      <c r="I9367" s="84"/>
      <c r="J9367" s="84"/>
      <c r="K9367" s="84"/>
      <c r="L9367" s="82"/>
    </row>
    <row r="9368" spans="2:12" x14ac:dyDescent="0.3">
      <c r="B9368" s="82"/>
      <c r="C9368" s="82"/>
      <c r="D9368" s="82"/>
      <c r="E9368" s="133"/>
      <c r="F9368" s="84"/>
      <c r="G9368" s="84"/>
      <c r="H9368" s="82"/>
      <c r="I9368" s="84"/>
      <c r="J9368" s="84"/>
      <c r="K9368" s="84"/>
      <c r="L9368" s="82"/>
    </row>
    <row r="9369" spans="2:12" x14ac:dyDescent="0.3">
      <c r="B9369" s="82"/>
      <c r="C9369" s="82"/>
      <c r="D9369" s="82"/>
      <c r="E9369" s="133"/>
      <c r="F9369" s="84"/>
      <c r="G9369" s="84"/>
      <c r="H9369" s="82"/>
      <c r="I9369" s="84"/>
      <c r="J9369" s="84"/>
      <c r="K9369" s="84"/>
      <c r="L9369" s="82"/>
    </row>
    <row r="9370" spans="2:12" x14ac:dyDescent="0.3">
      <c r="B9370" s="82"/>
      <c r="C9370" s="82"/>
      <c r="D9370" s="82"/>
      <c r="E9370" s="133"/>
      <c r="F9370" s="84"/>
      <c r="G9370" s="84"/>
      <c r="H9370" s="82"/>
      <c r="I9370" s="84"/>
      <c r="J9370" s="84"/>
      <c r="K9370" s="84"/>
      <c r="L9370" s="82"/>
    </row>
    <row r="9371" spans="2:12" x14ac:dyDescent="0.3">
      <c r="B9371" s="82"/>
      <c r="C9371" s="82"/>
      <c r="D9371" s="82"/>
      <c r="E9371" s="133"/>
      <c r="F9371" s="84"/>
      <c r="G9371" s="84"/>
      <c r="H9371" s="82"/>
      <c r="I9371" s="84"/>
      <c r="J9371" s="84"/>
      <c r="K9371" s="84"/>
      <c r="L9371" s="82"/>
    </row>
    <row r="9372" spans="2:12" x14ac:dyDescent="0.3">
      <c r="B9372" s="82"/>
      <c r="C9372" s="82"/>
      <c r="D9372" s="82"/>
      <c r="E9372" s="133"/>
      <c r="F9372" s="84"/>
      <c r="G9372" s="84"/>
      <c r="H9372" s="82"/>
      <c r="I9372" s="84"/>
      <c r="J9372" s="84"/>
      <c r="K9372" s="84"/>
      <c r="L9372" s="82"/>
    </row>
    <row r="9373" spans="2:12" x14ac:dyDescent="0.3">
      <c r="B9373" s="82"/>
      <c r="C9373" s="82"/>
      <c r="D9373" s="82"/>
      <c r="E9373" s="133"/>
      <c r="F9373" s="84"/>
      <c r="G9373" s="84"/>
      <c r="H9373" s="82"/>
      <c r="I9373" s="84"/>
      <c r="J9373" s="84"/>
      <c r="K9373" s="84"/>
      <c r="L9373" s="82"/>
    </row>
    <row r="9374" spans="2:12" x14ac:dyDescent="0.3">
      <c r="B9374" s="82"/>
      <c r="C9374" s="82"/>
      <c r="D9374" s="82"/>
      <c r="E9374" s="133"/>
      <c r="F9374" s="84"/>
      <c r="G9374" s="84"/>
      <c r="H9374" s="82"/>
      <c r="I9374" s="84"/>
      <c r="J9374" s="84"/>
      <c r="K9374" s="84"/>
      <c r="L9374" s="82"/>
    </row>
    <row r="9375" spans="2:12" x14ac:dyDescent="0.3">
      <c r="B9375" s="82"/>
      <c r="C9375" s="82"/>
      <c r="D9375" s="82"/>
      <c r="E9375" s="133"/>
      <c r="F9375" s="84"/>
      <c r="G9375" s="84"/>
      <c r="H9375" s="82"/>
      <c r="I9375" s="84"/>
      <c r="J9375" s="84"/>
      <c r="K9375" s="84"/>
      <c r="L9375" s="82"/>
    </row>
    <row r="9376" spans="2:12" x14ac:dyDescent="0.3">
      <c r="B9376" s="82"/>
      <c r="C9376" s="82"/>
      <c r="D9376" s="82"/>
      <c r="E9376" s="133"/>
      <c r="F9376" s="84"/>
      <c r="G9376" s="84"/>
      <c r="H9376" s="82"/>
      <c r="I9376" s="84"/>
      <c r="J9376" s="84"/>
      <c r="K9376" s="84"/>
      <c r="L9376" s="82"/>
    </row>
    <row r="9377" spans="2:12" x14ac:dyDescent="0.3">
      <c r="B9377" s="82"/>
      <c r="C9377" s="82"/>
      <c r="D9377" s="82"/>
      <c r="E9377" s="133"/>
      <c r="F9377" s="84"/>
      <c r="G9377" s="84"/>
      <c r="H9377" s="82"/>
      <c r="I9377" s="84"/>
      <c r="J9377" s="84"/>
      <c r="K9377" s="84"/>
      <c r="L9377" s="82"/>
    </row>
    <row r="9378" spans="2:12" x14ac:dyDescent="0.3">
      <c r="B9378" s="82"/>
      <c r="C9378" s="82"/>
      <c r="D9378" s="82"/>
      <c r="E9378" s="133"/>
      <c r="F9378" s="84"/>
      <c r="G9378" s="84"/>
      <c r="H9378" s="82"/>
      <c r="I9378" s="84"/>
      <c r="J9378" s="84"/>
      <c r="K9378" s="84"/>
      <c r="L9378" s="82"/>
    </row>
    <row r="9379" spans="2:12" x14ac:dyDescent="0.3">
      <c r="B9379" s="82"/>
      <c r="C9379" s="82"/>
      <c r="D9379" s="82"/>
      <c r="E9379" s="133"/>
      <c r="F9379" s="84"/>
      <c r="G9379" s="84"/>
      <c r="H9379" s="82"/>
      <c r="I9379" s="84"/>
      <c r="J9379" s="84"/>
      <c r="K9379" s="84"/>
      <c r="L9379" s="82"/>
    </row>
    <row r="9380" spans="2:12" x14ac:dyDescent="0.3">
      <c r="B9380" s="82"/>
      <c r="C9380" s="82"/>
      <c r="D9380" s="82"/>
      <c r="E9380" s="133"/>
      <c r="F9380" s="84"/>
      <c r="G9380" s="84"/>
      <c r="H9380" s="82"/>
      <c r="I9380" s="84"/>
      <c r="J9380" s="84"/>
      <c r="K9380" s="84"/>
      <c r="L9380" s="82"/>
    </row>
    <row r="9381" spans="2:12" x14ac:dyDescent="0.3">
      <c r="B9381" s="82"/>
      <c r="C9381" s="82"/>
      <c r="D9381" s="82"/>
      <c r="E9381" s="133"/>
      <c r="F9381" s="84"/>
      <c r="G9381" s="84"/>
      <c r="H9381" s="82"/>
      <c r="I9381" s="84"/>
      <c r="J9381" s="84"/>
      <c r="K9381" s="84"/>
      <c r="L9381" s="82"/>
    </row>
    <row r="9382" spans="2:12" x14ac:dyDescent="0.3">
      <c r="B9382" s="82"/>
      <c r="C9382" s="82"/>
      <c r="D9382" s="82"/>
      <c r="E9382" s="133"/>
      <c r="F9382" s="84"/>
      <c r="G9382" s="84"/>
      <c r="H9382" s="82"/>
      <c r="I9382" s="84"/>
      <c r="J9382" s="84"/>
      <c r="K9382" s="84"/>
      <c r="L9382" s="82"/>
    </row>
    <row r="9383" spans="2:12" x14ac:dyDescent="0.3">
      <c r="B9383" s="82"/>
      <c r="C9383" s="82"/>
      <c r="D9383" s="82"/>
      <c r="E9383" s="133"/>
      <c r="F9383" s="84"/>
      <c r="G9383" s="84"/>
      <c r="H9383" s="82"/>
      <c r="I9383" s="84"/>
      <c r="J9383" s="84"/>
      <c r="K9383" s="84"/>
      <c r="L9383" s="82"/>
    </row>
    <row r="9384" spans="2:12" x14ac:dyDescent="0.3">
      <c r="B9384" s="82"/>
      <c r="C9384" s="82"/>
      <c r="D9384" s="82"/>
      <c r="E9384" s="133"/>
      <c r="F9384" s="84"/>
      <c r="G9384" s="84"/>
      <c r="H9384" s="82"/>
      <c r="I9384" s="84"/>
      <c r="J9384" s="84"/>
      <c r="K9384" s="84"/>
      <c r="L9384" s="82"/>
    </row>
    <row r="9385" spans="2:12" x14ac:dyDescent="0.3">
      <c r="B9385" s="82"/>
      <c r="C9385" s="82"/>
      <c r="D9385" s="82"/>
      <c r="E9385" s="133"/>
      <c r="F9385" s="84"/>
      <c r="G9385" s="84"/>
      <c r="H9385" s="82"/>
      <c r="I9385" s="84"/>
      <c r="J9385" s="84"/>
      <c r="K9385" s="84"/>
      <c r="L9385" s="82"/>
    </row>
    <row r="9386" spans="2:12" x14ac:dyDescent="0.3">
      <c r="B9386" s="82"/>
      <c r="C9386" s="82"/>
      <c r="D9386" s="82"/>
      <c r="E9386" s="133"/>
      <c r="F9386" s="84"/>
      <c r="G9386" s="84"/>
      <c r="H9386" s="82"/>
      <c r="I9386" s="84"/>
      <c r="J9386" s="84"/>
      <c r="K9386" s="84"/>
      <c r="L9386" s="82"/>
    </row>
    <row r="9387" spans="2:12" x14ac:dyDescent="0.3">
      <c r="B9387" s="82"/>
      <c r="C9387" s="82"/>
      <c r="D9387" s="82"/>
      <c r="E9387" s="133"/>
      <c r="F9387" s="84"/>
      <c r="G9387" s="84"/>
      <c r="H9387" s="82"/>
      <c r="I9387" s="84"/>
      <c r="J9387" s="84"/>
      <c r="K9387" s="84"/>
      <c r="L9387" s="82"/>
    </row>
    <row r="9388" spans="2:12" x14ac:dyDescent="0.3">
      <c r="B9388" s="82"/>
      <c r="C9388" s="82"/>
      <c r="D9388" s="82"/>
      <c r="E9388" s="133"/>
      <c r="F9388" s="84"/>
      <c r="G9388" s="84"/>
      <c r="H9388" s="82"/>
      <c r="I9388" s="84"/>
      <c r="J9388" s="84"/>
      <c r="K9388" s="84"/>
      <c r="L9388" s="82"/>
    </row>
    <row r="9389" spans="2:12" x14ac:dyDescent="0.3">
      <c r="B9389" s="82"/>
      <c r="C9389" s="82"/>
      <c r="D9389" s="82"/>
      <c r="E9389" s="133"/>
      <c r="F9389" s="84"/>
      <c r="G9389" s="84"/>
      <c r="H9389" s="82"/>
      <c r="I9389" s="84"/>
      <c r="J9389" s="84"/>
      <c r="K9389" s="84"/>
      <c r="L9389" s="82"/>
    </row>
    <row r="9390" spans="2:12" x14ac:dyDescent="0.3">
      <c r="B9390" s="82"/>
      <c r="C9390" s="82"/>
      <c r="D9390" s="82"/>
      <c r="E9390" s="133"/>
      <c r="F9390" s="84"/>
      <c r="G9390" s="84"/>
      <c r="H9390" s="82"/>
      <c r="I9390" s="84"/>
      <c r="J9390" s="84"/>
      <c r="K9390" s="84"/>
      <c r="L9390" s="82"/>
    </row>
    <row r="9391" spans="2:12" x14ac:dyDescent="0.3">
      <c r="B9391" s="82"/>
      <c r="C9391" s="82"/>
      <c r="D9391" s="82"/>
      <c r="E9391" s="133"/>
      <c r="F9391" s="84"/>
      <c r="G9391" s="84"/>
      <c r="H9391" s="82"/>
      <c r="I9391" s="84"/>
      <c r="J9391" s="84"/>
      <c r="K9391" s="84"/>
      <c r="L9391" s="82"/>
    </row>
    <row r="9392" spans="2:12" x14ac:dyDescent="0.3">
      <c r="B9392" s="82"/>
      <c r="C9392" s="82"/>
      <c r="D9392" s="82"/>
      <c r="E9392" s="133"/>
      <c r="F9392" s="84"/>
      <c r="G9392" s="84"/>
      <c r="H9392" s="82"/>
      <c r="I9392" s="84"/>
      <c r="J9392" s="84"/>
      <c r="K9392" s="84"/>
      <c r="L9392" s="82"/>
    </row>
    <row r="9393" spans="2:12" x14ac:dyDescent="0.3">
      <c r="B9393" s="82"/>
      <c r="C9393" s="82"/>
      <c r="D9393" s="82"/>
      <c r="E9393" s="133"/>
      <c r="F9393" s="84"/>
      <c r="G9393" s="84"/>
      <c r="H9393" s="82"/>
      <c r="I9393" s="84"/>
      <c r="J9393" s="84"/>
      <c r="K9393" s="84"/>
      <c r="L9393" s="82"/>
    </row>
    <row r="9394" spans="2:12" x14ac:dyDescent="0.3">
      <c r="B9394" s="82"/>
      <c r="C9394" s="82"/>
      <c r="D9394" s="82"/>
      <c r="E9394" s="133"/>
      <c r="F9394" s="84"/>
      <c r="G9394" s="84"/>
      <c r="H9394" s="82"/>
      <c r="I9394" s="84"/>
      <c r="J9394" s="84"/>
      <c r="K9394" s="84"/>
      <c r="L9394" s="82"/>
    </row>
    <row r="9395" spans="2:12" x14ac:dyDescent="0.3">
      <c r="B9395" s="82"/>
      <c r="C9395" s="82"/>
      <c r="D9395" s="82"/>
      <c r="E9395" s="133"/>
      <c r="F9395" s="84"/>
      <c r="G9395" s="84"/>
      <c r="H9395" s="82"/>
      <c r="I9395" s="84"/>
      <c r="J9395" s="84"/>
      <c r="K9395" s="84"/>
      <c r="L9395" s="82"/>
    </row>
    <row r="9396" spans="2:12" x14ac:dyDescent="0.3">
      <c r="B9396" s="82"/>
      <c r="C9396" s="82"/>
      <c r="D9396" s="82"/>
      <c r="E9396" s="133"/>
      <c r="F9396" s="84"/>
      <c r="G9396" s="84"/>
      <c r="H9396" s="82"/>
      <c r="I9396" s="84"/>
      <c r="J9396" s="84"/>
      <c r="K9396" s="84"/>
      <c r="L9396" s="82"/>
    </row>
    <row r="9397" spans="2:12" x14ac:dyDescent="0.3">
      <c r="B9397" s="82"/>
      <c r="C9397" s="82"/>
      <c r="D9397" s="82"/>
      <c r="E9397" s="133"/>
      <c r="F9397" s="84"/>
      <c r="G9397" s="84"/>
      <c r="H9397" s="82"/>
      <c r="I9397" s="84"/>
      <c r="J9397" s="84"/>
      <c r="K9397" s="84"/>
      <c r="L9397" s="82"/>
    </row>
    <row r="9398" spans="2:12" x14ac:dyDescent="0.3">
      <c r="B9398" s="82"/>
      <c r="C9398" s="82"/>
      <c r="D9398" s="82"/>
      <c r="E9398" s="133"/>
      <c r="F9398" s="84"/>
      <c r="G9398" s="84"/>
      <c r="H9398" s="82"/>
      <c r="I9398" s="84"/>
      <c r="J9398" s="84"/>
      <c r="K9398" s="84"/>
      <c r="L9398" s="82"/>
    </row>
    <row r="9399" spans="2:12" x14ac:dyDescent="0.3">
      <c r="B9399" s="82"/>
      <c r="C9399" s="82"/>
      <c r="D9399" s="82"/>
      <c r="E9399" s="133"/>
      <c r="F9399" s="84"/>
      <c r="G9399" s="84"/>
      <c r="H9399" s="82"/>
      <c r="I9399" s="84"/>
      <c r="J9399" s="84"/>
      <c r="K9399" s="84"/>
      <c r="L9399" s="82"/>
    </row>
    <row r="9400" spans="2:12" x14ac:dyDescent="0.3">
      <c r="B9400" s="82"/>
      <c r="C9400" s="82"/>
      <c r="D9400" s="82"/>
      <c r="E9400" s="133"/>
      <c r="F9400" s="84"/>
      <c r="G9400" s="84"/>
      <c r="H9400" s="82"/>
      <c r="I9400" s="84"/>
      <c r="J9400" s="84"/>
      <c r="K9400" s="84"/>
      <c r="L9400" s="82"/>
    </row>
    <row r="9401" spans="2:12" x14ac:dyDescent="0.3">
      <c r="B9401" s="82"/>
      <c r="C9401" s="82"/>
      <c r="D9401" s="82"/>
      <c r="E9401" s="133"/>
      <c r="F9401" s="84"/>
      <c r="G9401" s="84"/>
      <c r="H9401" s="82"/>
      <c r="I9401" s="84"/>
      <c r="J9401" s="84"/>
      <c r="K9401" s="84"/>
      <c r="L9401" s="82"/>
    </row>
    <row r="9402" spans="2:12" x14ac:dyDescent="0.3">
      <c r="B9402" s="82"/>
      <c r="C9402" s="82"/>
      <c r="D9402" s="82"/>
      <c r="E9402" s="133"/>
      <c r="F9402" s="84"/>
      <c r="G9402" s="84"/>
      <c r="H9402" s="82"/>
      <c r="I9402" s="84"/>
      <c r="J9402" s="84"/>
      <c r="K9402" s="84"/>
      <c r="L9402" s="82"/>
    </row>
    <row r="9403" spans="2:12" x14ac:dyDescent="0.3">
      <c r="B9403" s="82"/>
      <c r="C9403" s="82"/>
      <c r="D9403" s="82"/>
      <c r="E9403" s="133"/>
      <c r="F9403" s="84"/>
      <c r="G9403" s="84"/>
      <c r="H9403" s="82"/>
      <c r="I9403" s="84"/>
      <c r="J9403" s="84"/>
      <c r="K9403" s="84"/>
      <c r="L9403" s="82"/>
    </row>
    <row r="9404" spans="2:12" x14ac:dyDescent="0.3">
      <c r="B9404" s="82"/>
      <c r="C9404" s="82"/>
      <c r="D9404" s="82"/>
      <c r="E9404" s="133"/>
      <c r="F9404" s="84"/>
      <c r="G9404" s="84"/>
      <c r="H9404" s="82"/>
      <c r="I9404" s="84"/>
      <c r="J9404" s="84"/>
      <c r="K9404" s="84"/>
      <c r="L9404" s="82"/>
    </row>
    <row r="9405" spans="2:12" x14ac:dyDescent="0.3">
      <c r="B9405" s="82"/>
      <c r="C9405" s="82"/>
      <c r="D9405" s="82"/>
      <c r="E9405" s="133"/>
      <c r="F9405" s="84"/>
      <c r="G9405" s="84"/>
      <c r="H9405" s="82"/>
      <c r="I9405" s="84"/>
      <c r="J9405" s="84"/>
      <c r="K9405" s="84"/>
      <c r="L9405" s="82"/>
    </row>
    <row r="9406" spans="2:12" x14ac:dyDescent="0.3">
      <c r="B9406" s="82"/>
      <c r="C9406" s="82"/>
      <c r="D9406" s="82"/>
      <c r="E9406" s="133"/>
      <c r="F9406" s="84"/>
      <c r="G9406" s="84"/>
      <c r="H9406" s="82"/>
      <c r="I9406" s="84"/>
      <c r="J9406" s="84"/>
      <c r="K9406" s="84"/>
      <c r="L9406" s="82"/>
    </row>
    <row r="9407" spans="2:12" x14ac:dyDescent="0.3">
      <c r="B9407" s="82"/>
      <c r="C9407" s="82"/>
      <c r="D9407" s="82"/>
      <c r="E9407" s="133"/>
      <c r="F9407" s="84"/>
      <c r="G9407" s="84"/>
      <c r="H9407" s="82"/>
      <c r="I9407" s="84"/>
      <c r="J9407" s="84"/>
      <c r="K9407" s="84"/>
      <c r="L9407" s="82"/>
    </row>
    <row r="9408" spans="2:12" x14ac:dyDescent="0.3">
      <c r="B9408" s="82"/>
      <c r="C9408" s="82"/>
      <c r="D9408" s="82"/>
      <c r="E9408" s="133"/>
      <c r="F9408" s="84"/>
      <c r="G9408" s="84"/>
      <c r="H9408" s="82"/>
      <c r="I9408" s="84"/>
      <c r="J9408" s="84"/>
      <c r="K9408" s="84"/>
      <c r="L9408" s="82"/>
    </row>
    <row r="9409" spans="2:12" x14ac:dyDescent="0.3">
      <c r="B9409" s="82"/>
      <c r="C9409" s="82"/>
      <c r="D9409" s="82"/>
      <c r="E9409" s="133"/>
      <c r="F9409" s="84"/>
      <c r="G9409" s="84"/>
      <c r="H9409" s="82"/>
      <c r="I9409" s="84"/>
      <c r="J9409" s="84"/>
      <c r="K9409" s="84"/>
      <c r="L9409" s="82"/>
    </row>
    <row r="9410" spans="2:12" x14ac:dyDescent="0.3">
      <c r="B9410" s="82"/>
      <c r="C9410" s="82"/>
      <c r="D9410" s="82"/>
      <c r="E9410" s="133"/>
      <c r="F9410" s="84"/>
      <c r="G9410" s="84"/>
      <c r="H9410" s="82"/>
      <c r="I9410" s="84"/>
      <c r="J9410" s="84"/>
      <c r="K9410" s="84"/>
      <c r="L9410" s="82"/>
    </row>
    <row r="9411" spans="2:12" x14ac:dyDescent="0.3">
      <c r="B9411" s="82"/>
      <c r="C9411" s="82"/>
      <c r="D9411" s="82"/>
      <c r="E9411" s="133"/>
      <c r="F9411" s="84"/>
      <c r="G9411" s="84"/>
      <c r="H9411" s="82"/>
      <c r="I9411" s="84"/>
      <c r="J9411" s="84"/>
      <c r="K9411" s="84"/>
      <c r="L9411" s="82"/>
    </row>
    <row r="9412" spans="2:12" x14ac:dyDescent="0.3">
      <c r="B9412" s="82"/>
      <c r="C9412" s="82"/>
      <c r="D9412" s="82"/>
      <c r="E9412" s="133"/>
      <c r="F9412" s="84"/>
      <c r="G9412" s="84"/>
      <c r="H9412" s="82"/>
      <c r="I9412" s="84"/>
      <c r="J9412" s="84"/>
      <c r="K9412" s="84"/>
      <c r="L9412" s="82"/>
    </row>
    <row r="9413" spans="2:12" x14ac:dyDescent="0.3">
      <c r="B9413" s="82"/>
      <c r="C9413" s="82"/>
      <c r="D9413" s="82"/>
      <c r="E9413" s="133"/>
      <c r="F9413" s="84"/>
      <c r="G9413" s="84"/>
      <c r="H9413" s="82"/>
      <c r="I9413" s="84"/>
      <c r="J9413" s="84"/>
      <c r="K9413" s="84"/>
      <c r="L9413" s="82"/>
    </row>
    <row r="9414" spans="2:12" x14ac:dyDescent="0.3">
      <c r="B9414" s="82"/>
      <c r="C9414" s="82"/>
      <c r="D9414" s="82"/>
      <c r="E9414" s="133"/>
      <c r="F9414" s="84"/>
      <c r="G9414" s="84"/>
      <c r="H9414" s="82"/>
      <c r="I9414" s="84"/>
      <c r="J9414" s="84"/>
      <c r="K9414" s="84"/>
      <c r="L9414" s="82"/>
    </row>
    <row r="9415" spans="2:12" x14ac:dyDescent="0.3">
      <c r="B9415" s="82"/>
      <c r="C9415" s="82"/>
      <c r="D9415" s="82"/>
      <c r="E9415" s="133"/>
      <c r="F9415" s="84"/>
      <c r="G9415" s="84"/>
      <c r="H9415" s="82"/>
      <c r="I9415" s="84"/>
      <c r="J9415" s="84"/>
      <c r="K9415" s="84"/>
      <c r="L9415" s="82"/>
    </row>
    <row r="9416" spans="2:12" x14ac:dyDescent="0.3">
      <c r="B9416" s="82"/>
      <c r="C9416" s="82"/>
      <c r="D9416" s="82"/>
      <c r="E9416" s="133"/>
      <c r="F9416" s="84"/>
      <c r="G9416" s="84"/>
      <c r="H9416" s="82"/>
      <c r="I9416" s="84"/>
      <c r="J9416" s="84"/>
      <c r="K9416" s="84"/>
      <c r="L9416" s="82"/>
    </row>
    <row r="9417" spans="2:12" x14ac:dyDescent="0.3">
      <c r="B9417" s="82"/>
      <c r="C9417" s="82"/>
      <c r="D9417" s="82"/>
      <c r="E9417" s="133"/>
      <c r="F9417" s="84"/>
      <c r="G9417" s="84"/>
      <c r="H9417" s="82"/>
      <c r="I9417" s="84"/>
      <c r="J9417" s="84"/>
      <c r="K9417" s="84"/>
      <c r="L9417" s="82"/>
    </row>
    <row r="9418" spans="2:12" x14ac:dyDescent="0.3">
      <c r="B9418" s="82"/>
      <c r="C9418" s="82"/>
      <c r="D9418" s="82"/>
      <c r="E9418" s="133"/>
      <c r="F9418" s="84"/>
      <c r="G9418" s="84"/>
      <c r="H9418" s="82"/>
      <c r="I9418" s="84"/>
      <c r="J9418" s="84"/>
      <c r="K9418" s="84"/>
      <c r="L9418" s="82"/>
    </row>
    <row r="9419" spans="2:12" x14ac:dyDescent="0.3">
      <c r="B9419" s="82"/>
      <c r="C9419" s="82"/>
      <c r="D9419" s="82"/>
      <c r="E9419" s="133"/>
      <c r="F9419" s="84"/>
      <c r="G9419" s="84"/>
      <c r="H9419" s="82"/>
      <c r="I9419" s="84"/>
      <c r="J9419" s="84"/>
      <c r="K9419" s="84"/>
      <c r="L9419" s="82"/>
    </row>
    <row r="9420" spans="2:12" x14ac:dyDescent="0.3">
      <c r="B9420" s="82"/>
      <c r="C9420" s="82"/>
      <c r="D9420" s="82"/>
      <c r="E9420" s="133"/>
      <c r="F9420" s="84"/>
      <c r="G9420" s="84"/>
      <c r="H9420" s="82"/>
      <c r="I9420" s="84"/>
      <c r="J9420" s="84"/>
      <c r="K9420" s="84"/>
      <c r="L9420" s="82"/>
    </row>
    <row r="9421" spans="2:12" x14ac:dyDescent="0.3">
      <c r="B9421" s="82"/>
      <c r="C9421" s="82"/>
      <c r="D9421" s="82"/>
      <c r="E9421" s="133"/>
      <c r="F9421" s="84"/>
      <c r="G9421" s="84"/>
      <c r="H9421" s="82"/>
      <c r="I9421" s="84"/>
      <c r="J9421" s="84"/>
      <c r="K9421" s="84"/>
      <c r="L9421" s="82"/>
    </row>
    <row r="9422" spans="2:12" x14ac:dyDescent="0.3">
      <c r="B9422" s="82"/>
      <c r="C9422" s="82"/>
      <c r="D9422" s="82"/>
      <c r="E9422" s="133"/>
      <c r="F9422" s="84"/>
      <c r="G9422" s="84"/>
      <c r="H9422" s="82"/>
      <c r="I9422" s="84"/>
      <c r="J9422" s="84"/>
      <c r="K9422" s="84"/>
      <c r="L9422" s="82"/>
    </row>
    <row r="9423" spans="2:12" x14ac:dyDescent="0.3">
      <c r="B9423" s="82"/>
      <c r="C9423" s="82"/>
      <c r="D9423" s="82"/>
      <c r="E9423" s="133"/>
      <c r="F9423" s="84"/>
      <c r="G9423" s="84"/>
      <c r="H9423" s="82"/>
      <c r="I9423" s="84"/>
      <c r="J9423" s="84"/>
      <c r="K9423" s="84"/>
      <c r="L9423" s="82"/>
    </row>
    <row r="9424" spans="2:12" x14ac:dyDescent="0.3">
      <c r="B9424" s="82"/>
      <c r="C9424" s="82"/>
      <c r="D9424" s="82"/>
      <c r="E9424" s="133"/>
      <c r="F9424" s="84"/>
      <c r="G9424" s="84"/>
      <c r="H9424" s="82"/>
      <c r="I9424" s="84"/>
      <c r="J9424" s="84"/>
      <c r="K9424" s="84"/>
      <c r="L9424" s="82"/>
    </row>
    <row r="9425" spans="2:12" x14ac:dyDescent="0.3">
      <c r="B9425" s="82"/>
      <c r="C9425" s="82"/>
      <c r="D9425" s="82"/>
      <c r="E9425" s="133"/>
      <c r="F9425" s="84"/>
      <c r="G9425" s="84"/>
      <c r="H9425" s="82"/>
      <c r="I9425" s="84"/>
      <c r="J9425" s="84"/>
      <c r="K9425" s="84"/>
      <c r="L9425" s="82"/>
    </row>
    <row r="9426" spans="2:12" x14ac:dyDescent="0.3">
      <c r="B9426" s="82"/>
      <c r="C9426" s="82"/>
      <c r="D9426" s="82"/>
      <c r="E9426" s="133"/>
      <c r="F9426" s="84"/>
      <c r="G9426" s="84"/>
      <c r="H9426" s="82"/>
      <c r="I9426" s="84"/>
      <c r="J9426" s="84"/>
      <c r="K9426" s="84"/>
      <c r="L9426" s="82"/>
    </row>
    <row r="9427" spans="2:12" x14ac:dyDescent="0.3">
      <c r="B9427" s="82"/>
      <c r="C9427" s="82"/>
      <c r="D9427" s="82"/>
      <c r="E9427" s="133"/>
      <c r="F9427" s="84"/>
      <c r="G9427" s="84"/>
      <c r="H9427" s="82"/>
      <c r="I9427" s="84"/>
      <c r="J9427" s="84"/>
      <c r="K9427" s="84"/>
      <c r="L9427" s="82"/>
    </row>
    <row r="9428" spans="2:12" x14ac:dyDescent="0.3">
      <c r="B9428" s="82"/>
      <c r="C9428" s="82"/>
      <c r="D9428" s="82"/>
      <c r="E9428" s="133"/>
      <c r="F9428" s="84"/>
      <c r="G9428" s="84"/>
      <c r="H9428" s="82"/>
      <c r="I9428" s="84"/>
      <c r="J9428" s="84"/>
      <c r="K9428" s="84"/>
      <c r="L9428" s="82"/>
    </row>
    <row r="9429" spans="2:12" x14ac:dyDescent="0.3">
      <c r="B9429" s="82"/>
      <c r="C9429" s="82"/>
      <c r="D9429" s="82"/>
      <c r="E9429" s="133"/>
      <c r="F9429" s="84"/>
      <c r="G9429" s="84"/>
      <c r="H9429" s="82"/>
      <c r="I9429" s="84"/>
      <c r="J9429" s="84"/>
      <c r="K9429" s="84"/>
      <c r="L9429" s="82"/>
    </row>
    <row r="9430" spans="2:12" x14ac:dyDescent="0.3">
      <c r="B9430" s="82"/>
      <c r="C9430" s="82"/>
      <c r="D9430" s="82"/>
      <c r="E9430" s="133"/>
      <c r="F9430" s="84"/>
      <c r="G9430" s="84"/>
      <c r="H9430" s="82"/>
      <c r="I9430" s="84"/>
      <c r="J9430" s="84"/>
      <c r="K9430" s="84"/>
      <c r="L9430" s="82"/>
    </row>
    <row r="9431" spans="2:12" x14ac:dyDescent="0.3">
      <c r="B9431" s="82"/>
      <c r="C9431" s="82"/>
      <c r="D9431" s="82"/>
      <c r="E9431" s="133"/>
      <c r="F9431" s="84"/>
      <c r="G9431" s="84"/>
      <c r="H9431" s="82"/>
      <c r="I9431" s="84"/>
      <c r="J9431" s="84"/>
      <c r="K9431" s="84"/>
      <c r="L9431" s="82"/>
    </row>
    <row r="9432" spans="2:12" x14ac:dyDescent="0.3">
      <c r="B9432" s="82"/>
      <c r="C9432" s="82"/>
      <c r="D9432" s="82"/>
      <c r="E9432" s="133"/>
      <c r="F9432" s="84"/>
      <c r="G9432" s="84"/>
      <c r="H9432" s="82"/>
      <c r="I9432" s="84"/>
      <c r="J9432" s="84"/>
      <c r="K9432" s="84"/>
      <c r="L9432" s="82"/>
    </row>
    <row r="9433" spans="2:12" x14ac:dyDescent="0.3">
      <c r="B9433" s="82"/>
      <c r="C9433" s="82"/>
      <c r="D9433" s="82"/>
      <c r="E9433" s="133"/>
      <c r="F9433" s="84"/>
      <c r="G9433" s="84"/>
      <c r="H9433" s="82"/>
      <c r="I9433" s="84"/>
      <c r="J9433" s="84"/>
      <c r="K9433" s="84"/>
      <c r="L9433" s="82"/>
    </row>
    <row r="9434" spans="2:12" x14ac:dyDescent="0.3">
      <c r="B9434" s="82"/>
      <c r="C9434" s="82"/>
      <c r="D9434" s="82"/>
      <c r="E9434" s="133"/>
      <c r="F9434" s="84"/>
      <c r="G9434" s="84"/>
      <c r="H9434" s="82"/>
      <c r="I9434" s="84"/>
      <c r="J9434" s="84"/>
      <c r="K9434" s="84"/>
      <c r="L9434" s="82"/>
    </row>
    <row r="9435" spans="2:12" x14ac:dyDescent="0.3">
      <c r="B9435" s="82"/>
      <c r="C9435" s="82"/>
      <c r="D9435" s="82"/>
      <c r="E9435" s="133"/>
      <c r="F9435" s="84"/>
      <c r="G9435" s="84"/>
      <c r="H9435" s="82"/>
      <c r="I9435" s="84"/>
      <c r="J9435" s="84"/>
      <c r="K9435" s="84"/>
      <c r="L9435" s="82"/>
    </row>
    <row r="9436" spans="2:12" x14ac:dyDescent="0.3">
      <c r="B9436" s="82"/>
      <c r="C9436" s="82"/>
      <c r="D9436" s="82"/>
      <c r="E9436" s="133"/>
      <c r="F9436" s="84"/>
      <c r="G9436" s="84"/>
      <c r="H9436" s="82"/>
      <c r="I9436" s="84"/>
      <c r="J9436" s="84"/>
      <c r="K9436" s="84"/>
      <c r="L9436" s="82"/>
    </row>
    <row r="9437" spans="2:12" x14ac:dyDescent="0.3">
      <c r="B9437" s="82"/>
      <c r="C9437" s="82"/>
      <c r="D9437" s="82"/>
      <c r="E9437" s="133"/>
      <c r="F9437" s="84"/>
      <c r="G9437" s="84"/>
      <c r="H9437" s="82"/>
      <c r="I9437" s="84"/>
      <c r="J9437" s="84"/>
      <c r="K9437" s="84"/>
      <c r="L9437" s="82"/>
    </row>
    <row r="9438" spans="2:12" x14ac:dyDescent="0.3">
      <c r="B9438" s="82"/>
      <c r="C9438" s="82"/>
      <c r="D9438" s="82"/>
      <c r="E9438" s="133"/>
      <c r="F9438" s="84"/>
      <c r="G9438" s="84"/>
      <c r="H9438" s="82"/>
      <c r="I9438" s="84"/>
      <c r="J9438" s="84"/>
      <c r="K9438" s="84"/>
      <c r="L9438" s="82"/>
    </row>
    <row r="9439" spans="2:12" x14ac:dyDescent="0.3">
      <c r="B9439" s="82"/>
      <c r="C9439" s="82"/>
      <c r="D9439" s="82"/>
      <c r="E9439" s="133"/>
      <c r="F9439" s="84"/>
      <c r="G9439" s="84"/>
      <c r="H9439" s="82"/>
      <c r="I9439" s="84"/>
      <c r="J9439" s="84"/>
      <c r="K9439" s="84"/>
      <c r="L9439" s="82"/>
    </row>
    <row r="9440" spans="2:12" x14ac:dyDescent="0.3">
      <c r="B9440" s="82"/>
      <c r="C9440" s="82"/>
      <c r="D9440" s="82"/>
      <c r="E9440" s="133"/>
      <c r="F9440" s="84"/>
      <c r="G9440" s="84"/>
      <c r="H9440" s="82"/>
      <c r="I9440" s="84"/>
      <c r="J9440" s="84"/>
      <c r="K9440" s="84"/>
      <c r="L9440" s="82"/>
    </row>
    <row r="9441" spans="2:12" x14ac:dyDescent="0.3">
      <c r="B9441" s="82"/>
      <c r="C9441" s="82"/>
      <c r="D9441" s="82"/>
      <c r="E9441" s="133"/>
      <c r="F9441" s="84"/>
      <c r="G9441" s="84"/>
      <c r="H9441" s="82"/>
      <c r="I9441" s="84"/>
      <c r="J9441" s="84"/>
      <c r="K9441" s="84"/>
      <c r="L9441" s="82"/>
    </row>
    <row r="9442" spans="2:12" x14ac:dyDescent="0.3">
      <c r="B9442" s="82"/>
      <c r="C9442" s="82"/>
      <c r="D9442" s="82"/>
      <c r="E9442" s="133"/>
      <c r="F9442" s="84"/>
      <c r="G9442" s="84"/>
      <c r="H9442" s="82"/>
      <c r="I9442" s="84"/>
      <c r="J9442" s="84"/>
      <c r="K9442" s="84"/>
      <c r="L9442" s="82"/>
    </row>
    <row r="9443" spans="2:12" x14ac:dyDescent="0.3">
      <c r="B9443" s="82"/>
      <c r="C9443" s="82"/>
      <c r="D9443" s="82"/>
      <c r="E9443" s="133"/>
      <c r="F9443" s="84"/>
      <c r="G9443" s="84"/>
      <c r="H9443" s="82"/>
      <c r="I9443" s="84"/>
      <c r="J9443" s="84"/>
      <c r="K9443" s="84"/>
      <c r="L9443" s="82"/>
    </row>
    <row r="9444" spans="2:12" x14ac:dyDescent="0.3">
      <c r="B9444" s="82"/>
      <c r="C9444" s="82"/>
      <c r="D9444" s="82"/>
      <c r="E9444" s="133"/>
      <c r="F9444" s="84"/>
      <c r="G9444" s="84"/>
      <c r="H9444" s="82"/>
      <c r="I9444" s="84"/>
      <c r="J9444" s="84"/>
      <c r="K9444" s="84"/>
      <c r="L9444" s="82"/>
    </row>
    <row r="9445" spans="2:12" x14ac:dyDescent="0.3">
      <c r="B9445" s="82"/>
      <c r="C9445" s="82"/>
      <c r="D9445" s="82"/>
      <c r="E9445" s="133"/>
      <c r="F9445" s="84"/>
      <c r="G9445" s="84"/>
      <c r="H9445" s="82"/>
      <c r="I9445" s="84"/>
      <c r="J9445" s="84"/>
      <c r="K9445" s="84"/>
      <c r="L9445" s="82"/>
    </row>
    <row r="9446" spans="2:12" x14ac:dyDescent="0.3">
      <c r="B9446" s="82"/>
      <c r="C9446" s="82"/>
      <c r="D9446" s="82"/>
      <c r="E9446" s="133"/>
      <c r="F9446" s="84"/>
      <c r="G9446" s="84"/>
      <c r="H9446" s="82"/>
      <c r="I9446" s="84"/>
      <c r="J9446" s="84"/>
      <c r="K9446" s="84"/>
      <c r="L9446" s="82"/>
    </row>
    <row r="9447" spans="2:12" x14ac:dyDescent="0.3">
      <c r="B9447" s="82"/>
      <c r="C9447" s="82"/>
      <c r="D9447" s="82"/>
      <c r="E9447" s="133"/>
      <c r="F9447" s="84"/>
      <c r="G9447" s="84"/>
      <c r="H9447" s="82"/>
      <c r="I9447" s="84"/>
      <c r="J9447" s="84"/>
      <c r="K9447" s="84"/>
      <c r="L9447" s="82"/>
    </row>
    <row r="9448" spans="2:12" x14ac:dyDescent="0.3">
      <c r="B9448" s="82"/>
      <c r="C9448" s="82"/>
      <c r="D9448" s="82"/>
      <c r="E9448" s="133"/>
      <c r="F9448" s="84"/>
      <c r="G9448" s="84"/>
      <c r="H9448" s="82"/>
      <c r="I9448" s="84"/>
      <c r="J9448" s="84"/>
      <c r="K9448" s="84"/>
      <c r="L9448" s="82"/>
    </row>
    <row r="9449" spans="2:12" x14ac:dyDescent="0.3">
      <c r="B9449" s="82"/>
      <c r="C9449" s="82"/>
      <c r="D9449" s="82"/>
      <c r="E9449" s="133"/>
      <c r="F9449" s="84"/>
      <c r="G9449" s="84"/>
      <c r="H9449" s="82"/>
      <c r="I9449" s="84"/>
      <c r="J9449" s="84"/>
      <c r="K9449" s="84"/>
      <c r="L9449" s="82"/>
    </row>
    <row r="9450" spans="2:12" x14ac:dyDescent="0.3">
      <c r="B9450" s="82"/>
      <c r="C9450" s="82"/>
      <c r="D9450" s="82"/>
      <c r="E9450" s="133"/>
      <c r="F9450" s="84"/>
      <c r="G9450" s="84"/>
      <c r="H9450" s="82"/>
      <c r="I9450" s="84"/>
      <c r="J9450" s="84"/>
      <c r="K9450" s="84"/>
      <c r="L9450" s="82"/>
    </row>
    <row r="9451" spans="2:12" x14ac:dyDescent="0.3">
      <c r="B9451" s="82"/>
      <c r="C9451" s="82"/>
      <c r="D9451" s="82"/>
      <c r="E9451" s="133"/>
      <c r="F9451" s="84"/>
      <c r="G9451" s="84"/>
      <c r="H9451" s="82"/>
      <c r="I9451" s="84"/>
      <c r="J9451" s="84"/>
      <c r="K9451" s="84"/>
      <c r="L9451" s="82"/>
    </row>
    <row r="9452" spans="2:12" x14ac:dyDescent="0.3">
      <c r="B9452" s="82"/>
      <c r="C9452" s="82"/>
      <c r="D9452" s="82"/>
      <c r="E9452" s="133"/>
      <c r="F9452" s="84"/>
      <c r="G9452" s="84"/>
      <c r="H9452" s="82"/>
      <c r="I9452" s="84"/>
      <c r="J9452" s="84"/>
      <c r="K9452" s="84"/>
      <c r="L9452" s="82"/>
    </row>
    <row r="9453" spans="2:12" x14ac:dyDescent="0.3">
      <c r="B9453" s="82"/>
      <c r="C9453" s="82"/>
      <c r="D9453" s="82"/>
      <c r="E9453" s="133"/>
      <c r="F9453" s="84"/>
      <c r="G9453" s="84"/>
      <c r="H9453" s="82"/>
      <c r="I9453" s="84"/>
      <c r="J9453" s="84"/>
      <c r="K9453" s="84"/>
      <c r="L9453" s="82"/>
    </row>
    <row r="9454" spans="2:12" x14ac:dyDescent="0.3">
      <c r="B9454" s="82"/>
      <c r="C9454" s="82"/>
      <c r="D9454" s="82"/>
      <c r="E9454" s="133"/>
      <c r="F9454" s="84"/>
      <c r="G9454" s="84"/>
      <c r="H9454" s="82"/>
      <c r="I9454" s="84"/>
      <c r="J9454" s="84"/>
      <c r="K9454" s="84"/>
      <c r="L9454" s="82"/>
    </row>
    <row r="9455" spans="2:12" x14ac:dyDescent="0.3">
      <c r="B9455" s="82"/>
      <c r="C9455" s="82"/>
      <c r="D9455" s="82"/>
      <c r="E9455" s="133"/>
      <c r="F9455" s="84"/>
      <c r="G9455" s="84"/>
      <c r="H9455" s="82"/>
      <c r="I9455" s="84"/>
      <c r="J9455" s="84"/>
      <c r="K9455" s="84"/>
      <c r="L9455" s="82"/>
    </row>
    <row r="9456" spans="2:12" x14ac:dyDescent="0.3">
      <c r="B9456" s="82"/>
      <c r="C9456" s="82"/>
      <c r="D9456" s="82"/>
      <c r="E9456" s="133"/>
      <c r="F9456" s="84"/>
      <c r="G9456" s="84"/>
      <c r="H9456" s="82"/>
      <c r="I9456" s="84"/>
      <c r="J9456" s="84"/>
      <c r="K9456" s="84"/>
      <c r="L9456" s="82"/>
    </row>
    <row r="9457" spans="2:12" x14ac:dyDescent="0.3">
      <c r="B9457" s="82"/>
      <c r="C9457" s="82"/>
      <c r="D9457" s="82"/>
      <c r="E9457" s="133"/>
      <c r="F9457" s="84"/>
      <c r="G9457" s="84"/>
      <c r="H9457" s="82"/>
      <c r="I9457" s="84"/>
      <c r="J9457" s="84"/>
      <c r="K9457" s="84"/>
      <c r="L9457" s="82"/>
    </row>
    <row r="9458" spans="2:12" x14ac:dyDescent="0.3">
      <c r="B9458" s="82"/>
      <c r="C9458" s="82"/>
      <c r="D9458" s="82"/>
      <c r="E9458" s="133"/>
      <c r="F9458" s="84"/>
      <c r="G9458" s="84"/>
      <c r="H9458" s="82"/>
      <c r="I9458" s="84"/>
      <c r="J9458" s="84"/>
      <c r="K9458" s="84"/>
      <c r="L9458" s="82"/>
    </row>
    <row r="9459" spans="2:12" x14ac:dyDescent="0.3">
      <c r="B9459" s="82"/>
      <c r="C9459" s="82"/>
      <c r="D9459" s="82"/>
      <c r="E9459" s="133"/>
      <c r="F9459" s="84"/>
      <c r="G9459" s="84"/>
      <c r="H9459" s="82"/>
      <c r="I9459" s="84"/>
      <c r="J9459" s="84"/>
      <c r="K9459" s="84"/>
      <c r="L9459" s="82"/>
    </row>
    <row r="9460" spans="2:12" x14ac:dyDescent="0.3">
      <c r="B9460" s="82"/>
      <c r="C9460" s="82"/>
      <c r="D9460" s="82"/>
      <c r="E9460" s="133"/>
      <c r="F9460" s="84"/>
      <c r="G9460" s="84"/>
      <c r="H9460" s="82"/>
      <c r="I9460" s="84"/>
      <c r="J9460" s="84"/>
      <c r="K9460" s="84"/>
      <c r="L9460" s="82"/>
    </row>
    <row r="9461" spans="2:12" x14ac:dyDescent="0.3">
      <c r="B9461" s="82"/>
      <c r="C9461" s="82"/>
      <c r="D9461" s="82"/>
      <c r="E9461" s="133"/>
      <c r="F9461" s="84"/>
      <c r="G9461" s="84"/>
      <c r="H9461" s="82"/>
      <c r="I9461" s="84"/>
      <c r="J9461" s="84"/>
      <c r="K9461" s="84"/>
      <c r="L9461" s="82"/>
    </row>
    <row r="9462" spans="2:12" x14ac:dyDescent="0.3">
      <c r="B9462" s="82"/>
      <c r="C9462" s="82"/>
      <c r="D9462" s="82"/>
      <c r="E9462" s="133"/>
      <c r="F9462" s="84"/>
      <c r="G9462" s="84"/>
      <c r="H9462" s="82"/>
      <c r="I9462" s="84"/>
      <c r="J9462" s="84"/>
      <c r="K9462" s="84"/>
      <c r="L9462" s="82"/>
    </row>
    <row r="9463" spans="2:12" x14ac:dyDescent="0.3">
      <c r="B9463" s="82"/>
      <c r="C9463" s="82"/>
      <c r="D9463" s="82"/>
      <c r="E9463" s="133"/>
      <c r="F9463" s="84"/>
      <c r="G9463" s="84"/>
      <c r="H9463" s="82"/>
      <c r="I9463" s="84"/>
      <c r="J9463" s="84"/>
      <c r="K9463" s="84"/>
      <c r="L9463" s="82"/>
    </row>
    <row r="9464" spans="2:12" x14ac:dyDescent="0.3">
      <c r="B9464" s="82"/>
      <c r="C9464" s="82"/>
      <c r="D9464" s="82"/>
      <c r="E9464" s="133"/>
      <c r="F9464" s="84"/>
      <c r="G9464" s="84"/>
      <c r="H9464" s="82"/>
      <c r="I9464" s="84"/>
      <c r="J9464" s="84"/>
      <c r="K9464" s="84"/>
      <c r="L9464" s="82"/>
    </row>
    <row r="9465" spans="2:12" x14ac:dyDescent="0.3">
      <c r="B9465" s="82"/>
      <c r="C9465" s="82"/>
      <c r="D9465" s="82"/>
      <c r="E9465" s="133"/>
      <c r="F9465" s="84"/>
      <c r="G9465" s="84"/>
      <c r="H9465" s="82"/>
      <c r="I9465" s="84"/>
      <c r="J9465" s="84"/>
      <c r="K9465" s="84"/>
      <c r="L9465" s="82"/>
    </row>
    <row r="9466" spans="2:12" x14ac:dyDescent="0.3">
      <c r="B9466" s="82"/>
      <c r="C9466" s="82"/>
      <c r="D9466" s="82"/>
      <c r="E9466" s="133"/>
      <c r="F9466" s="84"/>
      <c r="G9466" s="84"/>
      <c r="H9466" s="82"/>
      <c r="I9466" s="84"/>
      <c r="J9466" s="84"/>
      <c r="K9466" s="84"/>
      <c r="L9466" s="82"/>
    </row>
    <row r="9467" spans="2:12" x14ac:dyDescent="0.3">
      <c r="B9467" s="82"/>
      <c r="C9467" s="82"/>
      <c r="D9467" s="82"/>
      <c r="E9467" s="133"/>
      <c r="F9467" s="84"/>
      <c r="G9467" s="84"/>
      <c r="H9467" s="82"/>
      <c r="I9467" s="84"/>
      <c r="J9467" s="84"/>
      <c r="K9467" s="84"/>
      <c r="L9467" s="82"/>
    </row>
    <row r="9468" spans="2:12" x14ac:dyDescent="0.3">
      <c r="B9468" s="82"/>
      <c r="C9468" s="82"/>
      <c r="D9468" s="82"/>
      <c r="E9468" s="133"/>
      <c r="F9468" s="84"/>
      <c r="G9468" s="84"/>
      <c r="H9468" s="82"/>
      <c r="I9468" s="84"/>
      <c r="J9468" s="84"/>
      <c r="K9468" s="84"/>
      <c r="L9468" s="82"/>
    </row>
    <row r="9469" spans="2:12" x14ac:dyDescent="0.3">
      <c r="B9469" s="82"/>
      <c r="C9469" s="82"/>
      <c r="D9469" s="82"/>
      <c r="E9469" s="133"/>
      <c r="F9469" s="84"/>
      <c r="G9469" s="84"/>
      <c r="H9469" s="82"/>
      <c r="I9469" s="84"/>
      <c r="J9469" s="84"/>
      <c r="K9469" s="84"/>
      <c r="L9469" s="82"/>
    </row>
    <row r="9470" spans="2:12" x14ac:dyDescent="0.3">
      <c r="B9470" s="82"/>
      <c r="C9470" s="82"/>
      <c r="D9470" s="82"/>
      <c r="E9470" s="133"/>
      <c r="F9470" s="84"/>
      <c r="G9470" s="84"/>
      <c r="H9470" s="82"/>
      <c r="I9470" s="84"/>
      <c r="J9470" s="84"/>
      <c r="K9470" s="84"/>
      <c r="L9470" s="82"/>
    </row>
    <row r="9471" spans="2:12" x14ac:dyDescent="0.3">
      <c r="B9471" s="82"/>
      <c r="C9471" s="82"/>
      <c r="D9471" s="82"/>
      <c r="E9471" s="133"/>
      <c r="F9471" s="84"/>
      <c r="G9471" s="84"/>
      <c r="H9471" s="82"/>
      <c r="I9471" s="84"/>
      <c r="J9471" s="84"/>
      <c r="K9471" s="84"/>
      <c r="L9471" s="82"/>
    </row>
    <row r="9472" spans="2:12" x14ac:dyDescent="0.3">
      <c r="B9472" s="82"/>
      <c r="C9472" s="82"/>
      <c r="D9472" s="82"/>
      <c r="E9472" s="133"/>
      <c r="F9472" s="84"/>
      <c r="G9472" s="84"/>
      <c r="H9472" s="82"/>
      <c r="I9472" s="84"/>
      <c r="J9472" s="84"/>
      <c r="K9472" s="84"/>
      <c r="L9472" s="82"/>
    </row>
    <row r="9473" spans="2:12" x14ac:dyDescent="0.3">
      <c r="B9473" s="82"/>
      <c r="C9473" s="82"/>
      <c r="D9473" s="82"/>
      <c r="E9473" s="133"/>
      <c r="F9473" s="84"/>
      <c r="G9473" s="84"/>
      <c r="H9473" s="82"/>
      <c r="I9473" s="84"/>
      <c r="J9473" s="84"/>
      <c r="K9473" s="84"/>
      <c r="L9473" s="82"/>
    </row>
    <row r="9474" spans="2:12" x14ac:dyDescent="0.3">
      <c r="B9474" s="82"/>
      <c r="C9474" s="82"/>
      <c r="D9474" s="82"/>
      <c r="E9474" s="133"/>
      <c r="F9474" s="84"/>
      <c r="G9474" s="84"/>
      <c r="H9474" s="82"/>
      <c r="I9474" s="84"/>
      <c r="J9474" s="84"/>
      <c r="K9474" s="84"/>
      <c r="L9474" s="82"/>
    </row>
    <row r="9475" spans="2:12" x14ac:dyDescent="0.3">
      <c r="B9475" s="82"/>
      <c r="C9475" s="82"/>
      <c r="D9475" s="82"/>
      <c r="E9475" s="133"/>
      <c r="F9475" s="84"/>
      <c r="G9475" s="84"/>
      <c r="H9475" s="82"/>
      <c r="I9475" s="84"/>
      <c r="J9475" s="84"/>
      <c r="K9475" s="84"/>
      <c r="L9475" s="82"/>
    </row>
    <row r="9476" spans="2:12" x14ac:dyDescent="0.3">
      <c r="B9476" s="82"/>
      <c r="C9476" s="82"/>
      <c r="D9476" s="82"/>
      <c r="E9476" s="133"/>
      <c r="F9476" s="84"/>
      <c r="G9476" s="84"/>
      <c r="H9476" s="82"/>
      <c r="I9476" s="84"/>
      <c r="J9476" s="84"/>
      <c r="K9476" s="84"/>
      <c r="L9476" s="82"/>
    </row>
    <row r="9477" spans="2:12" x14ac:dyDescent="0.3">
      <c r="B9477" s="82"/>
      <c r="C9477" s="82"/>
      <c r="D9477" s="82"/>
      <c r="E9477" s="133"/>
      <c r="F9477" s="84"/>
      <c r="G9477" s="84"/>
      <c r="H9477" s="82"/>
      <c r="I9477" s="84"/>
      <c r="J9477" s="84"/>
      <c r="K9477" s="84"/>
      <c r="L9477" s="82"/>
    </row>
    <row r="9478" spans="2:12" x14ac:dyDescent="0.3">
      <c r="B9478" s="82"/>
      <c r="C9478" s="82"/>
      <c r="D9478" s="82"/>
      <c r="E9478" s="133"/>
      <c r="F9478" s="84"/>
      <c r="G9478" s="84"/>
      <c r="H9478" s="82"/>
      <c r="I9478" s="84"/>
      <c r="J9478" s="84"/>
      <c r="K9478" s="84"/>
      <c r="L9478" s="82"/>
    </row>
    <row r="9479" spans="2:12" x14ac:dyDescent="0.3">
      <c r="B9479" s="82"/>
      <c r="C9479" s="82"/>
      <c r="D9479" s="82"/>
      <c r="E9479" s="133"/>
      <c r="F9479" s="84"/>
      <c r="G9479" s="84"/>
      <c r="H9479" s="82"/>
      <c r="I9479" s="84"/>
      <c r="J9479" s="84"/>
      <c r="K9479" s="84"/>
      <c r="L9479" s="82"/>
    </row>
    <row r="9480" spans="2:12" x14ac:dyDescent="0.3">
      <c r="B9480" s="82"/>
      <c r="C9480" s="82"/>
      <c r="D9480" s="82"/>
      <c r="E9480" s="133"/>
      <c r="F9480" s="84"/>
      <c r="G9480" s="84"/>
      <c r="H9480" s="82"/>
      <c r="I9480" s="84"/>
      <c r="J9480" s="84"/>
      <c r="K9480" s="84"/>
      <c r="L9480" s="82"/>
    </row>
    <row r="9481" spans="2:12" x14ac:dyDescent="0.3">
      <c r="B9481" s="82"/>
      <c r="C9481" s="82"/>
      <c r="D9481" s="82"/>
      <c r="E9481" s="133"/>
      <c r="F9481" s="84"/>
      <c r="G9481" s="84"/>
      <c r="H9481" s="82"/>
      <c r="I9481" s="84"/>
      <c r="J9481" s="84"/>
      <c r="K9481" s="84"/>
      <c r="L9481" s="82"/>
    </row>
    <row r="9482" spans="2:12" x14ac:dyDescent="0.3">
      <c r="B9482" s="82"/>
      <c r="C9482" s="82"/>
      <c r="D9482" s="82"/>
      <c r="E9482" s="133"/>
      <c r="F9482" s="84"/>
      <c r="G9482" s="84"/>
      <c r="H9482" s="82"/>
      <c r="I9482" s="84"/>
      <c r="J9482" s="84"/>
      <c r="K9482" s="84"/>
      <c r="L9482" s="82"/>
    </row>
    <row r="9483" spans="2:12" x14ac:dyDescent="0.3">
      <c r="B9483" s="82"/>
      <c r="C9483" s="82"/>
      <c r="D9483" s="82"/>
      <c r="E9483" s="133"/>
      <c r="F9483" s="84"/>
      <c r="G9483" s="84"/>
      <c r="H9483" s="82"/>
      <c r="I9483" s="84"/>
      <c r="J9483" s="84"/>
      <c r="K9483" s="84"/>
      <c r="L9483" s="82"/>
    </row>
    <row r="9484" spans="2:12" x14ac:dyDescent="0.3">
      <c r="B9484" s="82"/>
      <c r="C9484" s="82"/>
      <c r="D9484" s="82"/>
      <c r="E9484" s="133"/>
      <c r="F9484" s="84"/>
      <c r="G9484" s="84"/>
      <c r="H9484" s="82"/>
      <c r="I9484" s="84"/>
      <c r="J9484" s="84"/>
      <c r="K9484" s="84"/>
      <c r="L9484" s="82"/>
    </row>
    <row r="9485" spans="2:12" x14ac:dyDescent="0.3">
      <c r="B9485" s="82"/>
      <c r="C9485" s="82"/>
      <c r="D9485" s="82"/>
      <c r="E9485" s="133"/>
      <c r="F9485" s="84"/>
      <c r="G9485" s="84"/>
      <c r="H9485" s="82"/>
      <c r="I9485" s="84"/>
      <c r="J9485" s="84"/>
      <c r="K9485" s="84"/>
      <c r="L9485" s="82"/>
    </row>
    <row r="9486" spans="2:12" x14ac:dyDescent="0.3">
      <c r="B9486" s="82"/>
      <c r="C9486" s="82"/>
      <c r="D9486" s="82"/>
      <c r="E9486" s="133"/>
      <c r="F9486" s="84"/>
      <c r="G9486" s="84"/>
      <c r="H9486" s="82"/>
      <c r="I9486" s="84"/>
      <c r="J9486" s="84"/>
      <c r="K9486" s="84"/>
      <c r="L9486" s="82"/>
    </row>
    <row r="9487" spans="2:12" x14ac:dyDescent="0.3">
      <c r="B9487" s="82"/>
      <c r="C9487" s="82"/>
      <c r="D9487" s="82"/>
      <c r="E9487" s="133"/>
      <c r="F9487" s="84"/>
      <c r="G9487" s="84"/>
      <c r="H9487" s="82"/>
      <c r="I9487" s="84"/>
      <c r="J9487" s="84"/>
      <c r="K9487" s="84"/>
      <c r="L9487" s="82"/>
    </row>
    <row r="9488" spans="2:12" x14ac:dyDescent="0.3">
      <c r="B9488" s="82"/>
      <c r="C9488" s="82"/>
      <c r="D9488" s="82"/>
      <c r="E9488" s="133"/>
      <c r="F9488" s="84"/>
      <c r="G9488" s="84"/>
      <c r="H9488" s="82"/>
      <c r="I9488" s="84"/>
      <c r="J9488" s="84"/>
      <c r="K9488" s="84"/>
      <c r="L9488" s="82"/>
    </row>
    <row r="9489" spans="2:12" x14ac:dyDescent="0.3">
      <c r="B9489" s="82"/>
      <c r="C9489" s="82"/>
      <c r="D9489" s="82"/>
      <c r="E9489" s="133"/>
      <c r="F9489" s="84"/>
      <c r="G9489" s="84"/>
      <c r="H9489" s="82"/>
      <c r="I9489" s="84"/>
      <c r="J9489" s="84"/>
      <c r="K9489" s="84"/>
      <c r="L9489" s="82"/>
    </row>
    <row r="9490" spans="2:12" x14ac:dyDescent="0.3">
      <c r="B9490" s="82"/>
      <c r="C9490" s="82"/>
      <c r="D9490" s="82"/>
      <c r="E9490" s="133"/>
      <c r="F9490" s="84"/>
      <c r="G9490" s="84"/>
      <c r="H9490" s="82"/>
      <c r="I9490" s="84"/>
      <c r="J9490" s="84"/>
      <c r="K9490" s="84"/>
      <c r="L9490" s="82"/>
    </row>
    <row r="9491" spans="2:12" x14ac:dyDescent="0.3">
      <c r="B9491" s="82"/>
      <c r="C9491" s="82"/>
      <c r="D9491" s="82"/>
      <c r="E9491" s="133"/>
      <c r="F9491" s="84"/>
      <c r="G9491" s="84"/>
      <c r="H9491" s="82"/>
      <c r="I9491" s="84"/>
      <c r="J9491" s="84"/>
      <c r="K9491" s="84"/>
      <c r="L9491" s="82"/>
    </row>
    <row r="9492" spans="2:12" x14ac:dyDescent="0.3">
      <c r="B9492" s="82"/>
      <c r="C9492" s="82"/>
      <c r="D9492" s="82"/>
      <c r="E9492" s="133"/>
      <c r="F9492" s="84"/>
      <c r="G9492" s="84"/>
      <c r="H9492" s="82"/>
      <c r="I9492" s="84"/>
      <c r="J9492" s="84"/>
      <c r="K9492" s="84"/>
      <c r="L9492" s="82"/>
    </row>
    <row r="9493" spans="2:12" x14ac:dyDescent="0.3">
      <c r="B9493" s="82"/>
      <c r="C9493" s="82"/>
      <c r="D9493" s="82"/>
      <c r="E9493" s="133"/>
      <c r="F9493" s="84"/>
      <c r="G9493" s="84"/>
      <c r="H9493" s="82"/>
      <c r="I9493" s="84"/>
      <c r="J9493" s="84"/>
      <c r="K9493" s="84"/>
      <c r="L9493" s="82"/>
    </row>
    <row r="9494" spans="2:12" x14ac:dyDescent="0.3">
      <c r="B9494" s="82"/>
      <c r="C9494" s="82"/>
      <c r="D9494" s="82"/>
      <c r="E9494" s="133"/>
      <c r="F9494" s="84"/>
      <c r="G9494" s="84"/>
      <c r="H9494" s="82"/>
      <c r="I9494" s="84"/>
      <c r="J9494" s="84"/>
      <c r="K9494" s="84"/>
      <c r="L9494" s="82"/>
    </row>
    <row r="9495" spans="2:12" x14ac:dyDescent="0.3">
      <c r="B9495" s="82"/>
      <c r="C9495" s="82"/>
      <c r="D9495" s="82"/>
      <c r="E9495" s="133"/>
      <c r="F9495" s="84"/>
      <c r="G9495" s="84"/>
      <c r="H9495" s="82"/>
      <c r="I9495" s="84"/>
      <c r="J9495" s="84"/>
      <c r="K9495" s="84"/>
      <c r="L9495" s="82"/>
    </row>
    <row r="9496" spans="2:12" x14ac:dyDescent="0.3">
      <c r="B9496" s="82"/>
      <c r="C9496" s="82"/>
      <c r="D9496" s="82"/>
      <c r="E9496" s="133"/>
      <c r="F9496" s="84"/>
      <c r="G9496" s="84"/>
      <c r="H9496" s="82"/>
      <c r="I9496" s="84"/>
      <c r="J9496" s="84"/>
      <c r="K9496" s="84"/>
      <c r="L9496" s="82"/>
    </row>
    <row r="9497" spans="2:12" x14ac:dyDescent="0.3">
      <c r="B9497" s="82"/>
      <c r="C9497" s="82"/>
      <c r="D9497" s="82"/>
      <c r="E9497" s="133"/>
      <c r="F9497" s="84"/>
      <c r="G9497" s="84"/>
      <c r="H9497" s="82"/>
      <c r="I9497" s="84"/>
      <c r="J9497" s="84"/>
      <c r="K9497" s="84"/>
      <c r="L9497" s="82"/>
    </row>
    <row r="9498" spans="2:12" x14ac:dyDescent="0.3">
      <c r="B9498" s="82"/>
      <c r="C9498" s="82"/>
      <c r="D9498" s="82"/>
      <c r="E9498" s="133"/>
      <c r="F9498" s="84"/>
      <c r="G9498" s="84"/>
      <c r="H9498" s="82"/>
      <c r="I9498" s="84"/>
      <c r="J9498" s="84"/>
      <c r="K9498" s="84"/>
      <c r="L9498" s="82"/>
    </row>
    <row r="9499" spans="2:12" x14ac:dyDescent="0.3">
      <c r="B9499" s="82"/>
      <c r="C9499" s="82"/>
      <c r="D9499" s="82"/>
      <c r="E9499" s="133"/>
      <c r="F9499" s="84"/>
      <c r="G9499" s="84"/>
      <c r="H9499" s="82"/>
      <c r="I9499" s="84"/>
      <c r="J9499" s="84"/>
      <c r="K9499" s="84"/>
      <c r="L9499" s="82"/>
    </row>
    <row r="9500" spans="2:12" x14ac:dyDescent="0.3">
      <c r="B9500" s="82"/>
      <c r="C9500" s="82"/>
      <c r="D9500" s="82"/>
      <c r="E9500" s="133"/>
      <c r="F9500" s="84"/>
      <c r="G9500" s="84"/>
      <c r="H9500" s="82"/>
      <c r="I9500" s="84"/>
      <c r="J9500" s="84"/>
      <c r="K9500" s="84"/>
      <c r="L9500" s="82"/>
    </row>
    <row r="9501" spans="2:12" x14ac:dyDescent="0.3">
      <c r="B9501" s="82"/>
      <c r="C9501" s="82"/>
      <c r="D9501" s="82"/>
      <c r="E9501" s="133"/>
      <c r="F9501" s="84"/>
      <c r="G9501" s="84"/>
      <c r="H9501" s="82"/>
      <c r="I9501" s="84"/>
      <c r="J9501" s="84"/>
      <c r="K9501" s="84"/>
      <c r="L9501" s="82"/>
    </row>
    <row r="9502" spans="2:12" x14ac:dyDescent="0.3">
      <c r="B9502" s="82"/>
      <c r="C9502" s="82"/>
      <c r="D9502" s="82"/>
      <c r="E9502" s="133"/>
      <c r="F9502" s="84"/>
      <c r="G9502" s="84"/>
      <c r="H9502" s="82"/>
      <c r="I9502" s="84"/>
      <c r="J9502" s="84"/>
      <c r="K9502" s="84"/>
      <c r="L9502" s="82"/>
    </row>
    <row r="9503" spans="2:12" x14ac:dyDescent="0.3">
      <c r="B9503" s="82"/>
      <c r="C9503" s="82"/>
      <c r="D9503" s="82"/>
      <c r="E9503" s="133"/>
      <c r="F9503" s="84"/>
      <c r="G9503" s="84"/>
      <c r="H9503" s="82"/>
      <c r="I9503" s="84"/>
      <c r="J9503" s="84"/>
      <c r="K9503" s="84"/>
      <c r="L9503" s="82"/>
    </row>
    <row r="9504" spans="2:12" x14ac:dyDescent="0.3">
      <c r="B9504" s="82"/>
      <c r="C9504" s="82"/>
      <c r="D9504" s="82"/>
      <c r="E9504" s="133"/>
      <c r="F9504" s="84"/>
      <c r="G9504" s="84"/>
      <c r="H9504" s="82"/>
      <c r="I9504" s="84"/>
      <c r="J9504" s="84"/>
      <c r="K9504" s="84"/>
      <c r="L9504" s="82"/>
    </row>
    <row r="9505" spans="2:12" x14ac:dyDescent="0.3">
      <c r="B9505" s="82"/>
      <c r="C9505" s="82"/>
      <c r="D9505" s="82"/>
      <c r="E9505" s="133"/>
      <c r="F9505" s="84"/>
      <c r="G9505" s="84"/>
      <c r="H9505" s="82"/>
      <c r="I9505" s="84"/>
      <c r="J9505" s="84"/>
      <c r="K9505" s="84"/>
      <c r="L9505" s="82"/>
    </row>
    <row r="9506" spans="2:12" x14ac:dyDescent="0.3">
      <c r="B9506" s="82"/>
      <c r="C9506" s="82"/>
      <c r="D9506" s="82"/>
      <c r="E9506" s="133"/>
      <c r="F9506" s="84"/>
      <c r="G9506" s="84"/>
      <c r="H9506" s="82"/>
      <c r="I9506" s="84"/>
      <c r="J9506" s="84"/>
      <c r="K9506" s="84"/>
      <c r="L9506" s="82"/>
    </row>
    <row r="9507" spans="2:12" x14ac:dyDescent="0.3">
      <c r="B9507" s="82"/>
      <c r="C9507" s="82"/>
      <c r="D9507" s="82"/>
      <c r="E9507" s="133"/>
      <c r="F9507" s="84"/>
      <c r="G9507" s="84"/>
      <c r="H9507" s="82"/>
      <c r="I9507" s="84"/>
      <c r="J9507" s="84"/>
      <c r="K9507" s="84"/>
      <c r="L9507" s="82"/>
    </row>
    <row r="9508" spans="2:12" x14ac:dyDescent="0.3">
      <c r="B9508" s="82"/>
      <c r="C9508" s="82"/>
      <c r="D9508" s="82"/>
      <c r="E9508" s="133"/>
      <c r="F9508" s="84"/>
      <c r="G9508" s="84"/>
      <c r="H9508" s="82"/>
      <c r="I9508" s="84"/>
      <c r="J9508" s="84"/>
      <c r="K9508" s="84"/>
      <c r="L9508" s="82"/>
    </row>
    <row r="9509" spans="2:12" x14ac:dyDescent="0.3">
      <c r="B9509" s="82"/>
      <c r="C9509" s="82"/>
      <c r="D9509" s="82"/>
      <c r="E9509" s="133"/>
      <c r="F9509" s="84"/>
      <c r="G9509" s="84"/>
      <c r="H9509" s="82"/>
      <c r="I9509" s="84"/>
      <c r="J9509" s="84"/>
      <c r="K9509" s="84"/>
      <c r="L9509" s="82"/>
    </row>
    <row r="9510" spans="2:12" x14ac:dyDescent="0.3">
      <c r="B9510" s="82"/>
      <c r="C9510" s="82"/>
      <c r="D9510" s="82"/>
      <c r="E9510" s="133"/>
      <c r="F9510" s="84"/>
      <c r="G9510" s="84"/>
      <c r="H9510" s="82"/>
      <c r="I9510" s="84"/>
      <c r="J9510" s="84"/>
      <c r="K9510" s="84"/>
      <c r="L9510" s="82"/>
    </row>
    <row r="9511" spans="2:12" x14ac:dyDescent="0.3">
      <c r="B9511" s="82"/>
      <c r="C9511" s="82"/>
      <c r="D9511" s="82"/>
      <c r="E9511" s="133"/>
      <c r="F9511" s="84"/>
      <c r="G9511" s="84"/>
      <c r="H9511" s="82"/>
      <c r="I9511" s="84"/>
      <c r="J9511" s="84"/>
      <c r="K9511" s="84"/>
      <c r="L9511" s="82"/>
    </row>
    <row r="9512" spans="2:12" x14ac:dyDescent="0.3">
      <c r="B9512" s="82"/>
      <c r="C9512" s="82"/>
      <c r="D9512" s="82"/>
      <c r="E9512" s="133"/>
      <c r="F9512" s="84"/>
      <c r="G9512" s="84"/>
      <c r="H9512" s="82"/>
      <c r="I9512" s="84"/>
      <c r="J9512" s="84"/>
      <c r="K9512" s="84"/>
      <c r="L9512" s="82"/>
    </row>
    <row r="9513" spans="2:12" x14ac:dyDescent="0.3">
      <c r="B9513" s="82"/>
      <c r="C9513" s="82"/>
      <c r="D9513" s="82"/>
      <c r="E9513" s="133"/>
      <c r="F9513" s="84"/>
      <c r="G9513" s="84"/>
      <c r="H9513" s="82"/>
      <c r="I9513" s="84"/>
      <c r="J9513" s="84"/>
      <c r="K9513" s="84"/>
      <c r="L9513" s="82"/>
    </row>
    <row r="9514" spans="2:12" x14ac:dyDescent="0.3">
      <c r="B9514" s="82"/>
      <c r="C9514" s="82"/>
      <c r="D9514" s="82"/>
      <c r="E9514" s="133"/>
      <c r="F9514" s="84"/>
      <c r="G9514" s="84"/>
      <c r="H9514" s="82"/>
      <c r="I9514" s="84"/>
      <c r="J9514" s="84"/>
      <c r="K9514" s="84"/>
      <c r="L9514" s="82"/>
    </row>
    <row r="9515" spans="2:12" x14ac:dyDescent="0.3">
      <c r="B9515" s="82"/>
      <c r="C9515" s="82"/>
      <c r="D9515" s="82"/>
      <c r="E9515" s="133"/>
      <c r="F9515" s="84"/>
      <c r="G9515" s="84"/>
      <c r="H9515" s="82"/>
      <c r="I9515" s="84"/>
      <c r="J9515" s="84"/>
      <c r="K9515" s="84"/>
      <c r="L9515" s="82"/>
    </row>
    <row r="9516" spans="2:12" x14ac:dyDescent="0.3">
      <c r="B9516" s="82"/>
      <c r="C9516" s="82"/>
      <c r="D9516" s="82"/>
      <c r="E9516" s="133"/>
      <c r="F9516" s="84"/>
      <c r="G9516" s="84"/>
      <c r="H9516" s="82"/>
      <c r="I9516" s="84"/>
      <c r="J9516" s="84"/>
      <c r="K9516" s="84"/>
      <c r="L9516" s="82"/>
    </row>
    <row r="9517" spans="2:12" x14ac:dyDescent="0.3">
      <c r="B9517" s="82"/>
      <c r="C9517" s="82"/>
      <c r="D9517" s="82"/>
      <c r="E9517" s="133"/>
      <c r="F9517" s="84"/>
      <c r="G9517" s="84"/>
      <c r="H9517" s="82"/>
      <c r="I9517" s="84"/>
      <c r="J9517" s="84"/>
      <c r="K9517" s="84"/>
      <c r="L9517" s="82"/>
    </row>
    <row r="9518" spans="2:12" x14ac:dyDescent="0.3">
      <c r="B9518" s="82"/>
      <c r="C9518" s="82"/>
      <c r="D9518" s="82"/>
      <c r="E9518" s="133"/>
      <c r="F9518" s="84"/>
      <c r="G9518" s="84"/>
      <c r="H9518" s="82"/>
      <c r="I9518" s="84"/>
      <c r="J9518" s="84"/>
      <c r="K9518" s="84"/>
      <c r="L9518" s="82"/>
    </row>
    <row r="9519" spans="2:12" x14ac:dyDescent="0.3">
      <c r="B9519" s="82"/>
      <c r="C9519" s="82"/>
      <c r="D9519" s="82"/>
      <c r="E9519" s="133"/>
      <c r="F9519" s="84"/>
      <c r="G9519" s="84"/>
      <c r="H9519" s="82"/>
      <c r="I9519" s="84"/>
      <c r="J9519" s="84"/>
      <c r="K9519" s="84"/>
      <c r="L9519" s="82"/>
    </row>
    <row r="9520" spans="2:12" x14ac:dyDescent="0.3">
      <c r="B9520" s="82"/>
      <c r="C9520" s="82"/>
      <c r="D9520" s="82"/>
      <c r="E9520" s="133"/>
      <c r="F9520" s="84"/>
      <c r="G9520" s="84"/>
      <c r="H9520" s="82"/>
      <c r="I9520" s="84"/>
      <c r="J9520" s="84"/>
      <c r="K9520" s="84"/>
      <c r="L9520" s="82"/>
    </row>
    <row r="9521" spans="2:12" x14ac:dyDescent="0.3">
      <c r="B9521" s="82"/>
      <c r="C9521" s="82"/>
      <c r="D9521" s="82"/>
      <c r="E9521" s="133"/>
      <c r="F9521" s="84"/>
      <c r="G9521" s="84"/>
      <c r="H9521" s="82"/>
      <c r="I9521" s="84"/>
      <c r="J9521" s="84"/>
      <c r="K9521" s="84"/>
      <c r="L9521" s="82"/>
    </row>
    <row r="9522" spans="2:12" x14ac:dyDescent="0.3">
      <c r="B9522" s="82"/>
      <c r="C9522" s="82"/>
      <c r="D9522" s="82"/>
      <c r="E9522" s="133"/>
      <c r="F9522" s="84"/>
      <c r="G9522" s="84"/>
      <c r="H9522" s="82"/>
      <c r="I9522" s="84"/>
      <c r="J9522" s="84"/>
      <c r="K9522" s="84"/>
      <c r="L9522" s="82"/>
    </row>
    <row r="9523" spans="2:12" x14ac:dyDescent="0.3">
      <c r="B9523" s="82"/>
      <c r="C9523" s="82"/>
      <c r="D9523" s="82"/>
      <c r="E9523" s="133"/>
      <c r="F9523" s="84"/>
      <c r="G9523" s="84"/>
      <c r="H9523" s="82"/>
      <c r="I9523" s="84"/>
      <c r="J9523" s="84"/>
      <c r="K9523" s="84"/>
      <c r="L9523" s="82"/>
    </row>
    <row r="9524" spans="2:12" x14ac:dyDescent="0.3">
      <c r="B9524" s="82"/>
      <c r="C9524" s="82"/>
      <c r="D9524" s="82"/>
      <c r="E9524" s="133"/>
      <c r="F9524" s="84"/>
      <c r="G9524" s="84"/>
      <c r="H9524" s="82"/>
      <c r="I9524" s="84"/>
      <c r="J9524" s="84"/>
      <c r="K9524" s="84"/>
      <c r="L9524" s="82"/>
    </row>
    <row r="9525" spans="2:12" x14ac:dyDescent="0.3">
      <c r="B9525" s="82"/>
      <c r="C9525" s="82"/>
      <c r="D9525" s="82"/>
      <c r="E9525" s="133"/>
      <c r="F9525" s="84"/>
      <c r="G9525" s="84"/>
      <c r="H9525" s="82"/>
      <c r="I9525" s="84"/>
      <c r="J9525" s="84"/>
      <c r="K9525" s="84"/>
      <c r="L9525" s="82"/>
    </row>
    <row r="9526" spans="2:12" x14ac:dyDescent="0.3">
      <c r="B9526" s="82"/>
      <c r="C9526" s="82"/>
      <c r="D9526" s="82"/>
      <c r="E9526" s="133"/>
      <c r="F9526" s="84"/>
      <c r="G9526" s="84"/>
      <c r="H9526" s="82"/>
      <c r="I9526" s="84"/>
      <c r="J9526" s="84"/>
      <c r="K9526" s="84"/>
      <c r="L9526" s="82"/>
    </row>
    <row r="9527" spans="2:12" x14ac:dyDescent="0.3">
      <c r="B9527" s="82"/>
      <c r="C9527" s="82"/>
      <c r="D9527" s="82"/>
      <c r="E9527" s="133"/>
      <c r="F9527" s="84"/>
      <c r="G9527" s="84"/>
      <c r="H9527" s="82"/>
      <c r="I9527" s="84"/>
      <c r="J9527" s="84"/>
      <c r="K9527" s="84"/>
      <c r="L9527" s="82"/>
    </row>
    <row r="9528" spans="2:12" x14ac:dyDescent="0.3">
      <c r="B9528" s="82"/>
      <c r="C9528" s="82"/>
      <c r="D9528" s="82"/>
      <c r="E9528" s="133"/>
      <c r="F9528" s="84"/>
      <c r="G9528" s="84"/>
      <c r="H9528" s="82"/>
      <c r="I9528" s="84"/>
      <c r="J9528" s="84"/>
      <c r="K9528" s="84"/>
      <c r="L9528" s="82"/>
    </row>
    <row r="9529" spans="2:12" x14ac:dyDescent="0.3">
      <c r="B9529" s="82"/>
      <c r="C9529" s="82"/>
      <c r="D9529" s="82"/>
      <c r="E9529" s="133"/>
      <c r="F9529" s="84"/>
      <c r="G9529" s="84"/>
      <c r="H9529" s="82"/>
      <c r="I9529" s="84"/>
      <c r="J9529" s="84"/>
      <c r="K9529" s="84"/>
      <c r="L9529" s="82"/>
    </row>
    <row r="9530" spans="2:12" x14ac:dyDescent="0.3">
      <c r="B9530" s="82"/>
      <c r="C9530" s="82"/>
      <c r="D9530" s="82"/>
      <c r="E9530" s="133"/>
      <c r="F9530" s="84"/>
      <c r="G9530" s="84"/>
      <c r="H9530" s="82"/>
      <c r="I9530" s="84"/>
      <c r="J9530" s="84"/>
      <c r="K9530" s="84"/>
      <c r="L9530" s="82"/>
    </row>
    <row r="9531" spans="2:12" x14ac:dyDescent="0.3">
      <c r="B9531" s="82"/>
      <c r="C9531" s="82"/>
      <c r="D9531" s="82"/>
      <c r="E9531" s="133"/>
      <c r="F9531" s="84"/>
      <c r="G9531" s="84"/>
      <c r="H9531" s="82"/>
      <c r="I9531" s="84"/>
      <c r="J9531" s="84"/>
      <c r="K9531" s="84"/>
      <c r="L9531" s="82"/>
    </row>
    <row r="9532" spans="2:12" x14ac:dyDescent="0.3">
      <c r="B9532" s="82"/>
      <c r="C9532" s="82"/>
      <c r="D9532" s="82"/>
      <c r="E9532" s="133"/>
      <c r="F9532" s="84"/>
      <c r="G9532" s="84"/>
      <c r="H9532" s="82"/>
      <c r="I9532" s="84"/>
      <c r="J9532" s="84"/>
      <c r="K9532" s="84"/>
      <c r="L9532" s="82"/>
    </row>
    <row r="9533" spans="2:12" x14ac:dyDescent="0.3">
      <c r="B9533" s="82"/>
      <c r="C9533" s="82"/>
      <c r="D9533" s="82"/>
      <c r="E9533" s="133"/>
      <c r="F9533" s="84"/>
      <c r="G9533" s="84"/>
      <c r="H9533" s="82"/>
      <c r="I9533" s="84"/>
      <c r="J9533" s="84"/>
      <c r="K9533" s="84"/>
      <c r="L9533" s="82"/>
    </row>
    <row r="9534" spans="2:12" x14ac:dyDescent="0.3">
      <c r="B9534" s="82"/>
      <c r="C9534" s="82"/>
      <c r="D9534" s="82"/>
      <c r="E9534" s="133"/>
      <c r="F9534" s="84"/>
      <c r="G9534" s="84"/>
      <c r="H9534" s="82"/>
      <c r="I9534" s="84"/>
      <c r="J9534" s="84"/>
      <c r="K9534" s="84"/>
      <c r="L9534" s="82"/>
    </row>
    <row r="9535" spans="2:12" x14ac:dyDescent="0.3">
      <c r="B9535" s="82"/>
      <c r="C9535" s="82"/>
      <c r="D9535" s="82"/>
      <c r="E9535" s="133"/>
      <c r="F9535" s="84"/>
      <c r="G9535" s="84"/>
      <c r="H9535" s="82"/>
      <c r="I9535" s="84"/>
      <c r="J9535" s="84"/>
      <c r="K9535" s="84"/>
      <c r="L9535" s="82"/>
    </row>
    <row r="9536" spans="2:12" x14ac:dyDescent="0.3">
      <c r="B9536" s="82"/>
      <c r="C9536" s="82"/>
      <c r="D9536" s="82"/>
      <c r="E9536" s="133"/>
      <c r="F9536" s="84"/>
      <c r="G9536" s="84"/>
      <c r="H9536" s="82"/>
      <c r="I9536" s="84"/>
      <c r="J9536" s="84"/>
      <c r="K9536" s="84"/>
      <c r="L9536" s="82"/>
    </row>
    <row r="9537" spans="2:12" x14ac:dyDescent="0.3">
      <c r="B9537" s="82"/>
      <c r="C9537" s="82"/>
      <c r="D9537" s="82"/>
      <c r="E9537" s="133"/>
      <c r="F9537" s="84"/>
      <c r="G9537" s="84"/>
      <c r="H9537" s="82"/>
      <c r="I9537" s="84"/>
      <c r="J9537" s="84"/>
      <c r="K9537" s="84"/>
      <c r="L9537" s="82"/>
    </row>
    <row r="9538" spans="2:12" x14ac:dyDescent="0.3">
      <c r="B9538" s="82"/>
      <c r="C9538" s="82"/>
      <c r="D9538" s="82"/>
      <c r="E9538" s="133"/>
      <c r="F9538" s="84"/>
      <c r="G9538" s="84"/>
      <c r="H9538" s="82"/>
      <c r="I9538" s="84"/>
      <c r="J9538" s="84"/>
      <c r="K9538" s="84"/>
      <c r="L9538" s="82"/>
    </row>
    <row r="9539" spans="2:12" x14ac:dyDescent="0.3">
      <c r="B9539" s="82"/>
      <c r="C9539" s="82"/>
      <c r="D9539" s="82"/>
      <c r="E9539" s="133"/>
      <c r="F9539" s="84"/>
      <c r="G9539" s="84"/>
      <c r="H9539" s="82"/>
      <c r="I9539" s="84"/>
      <c r="J9539" s="84"/>
      <c r="K9539" s="84"/>
      <c r="L9539" s="82"/>
    </row>
    <row r="9540" spans="2:12" x14ac:dyDescent="0.3">
      <c r="B9540" s="82"/>
      <c r="C9540" s="82"/>
      <c r="D9540" s="82"/>
      <c r="E9540" s="133"/>
      <c r="F9540" s="84"/>
      <c r="G9540" s="84"/>
      <c r="H9540" s="82"/>
      <c r="I9540" s="84"/>
      <c r="J9540" s="84"/>
      <c r="K9540" s="84"/>
      <c r="L9540" s="82"/>
    </row>
    <row r="9541" spans="2:12" x14ac:dyDescent="0.3">
      <c r="B9541" s="82"/>
      <c r="C9541" s="82"/>
      <c r="D9541" s="82"/>
      <c r="E9541" s="133"/>
      <c r="F9541" s="84"/>
      <c r="G9541" s="84"/>
      <c r="H9541" s="82"/>
      <c r="I9541" s="84"/>
      <c r="J9541" s="84"/>
      <c r="K9541" s="84"/>
      <c r="L9541" s="82"/>
    </row>
    <row r="9542" spans="2:12" x14ac:dyDescent="0.3">
      <c r="B9542" s="82"/>
      <c r="C9542" s="82"/>
      <c r="D9542" s="82"/>
      <c r="E9542" s="133"/>
      <c r="F9542" s="84"/>
      <c r="G9542" s="84"/>
      <c r="H9542" s="82"/>
      <c r="I9542" s="84"/>
      <c r="J9542" s="84"/>
      <c r="K9542" s="84"/>
      <c r="L9542" s="82"/>
    </row>
    <row r="9543" spans="2:12" x14ac:dyDescent="0.3">
      <c r="B9543" s="82"/>
      <c r="C9543" s="82"/>
      <c r="D9543" s="82"/>
      <c r="E9543" s="133"/>
      <c r="F9543" s="84"/>
      <c r="G9543" s="84"/>
      <c r="H9543" s="82"/>
      <c r="I9543" s="84"/>
      <c r="J9543" s="84"/>
      <c r="K9543" s="84"/>
      <c r="L9543" s="82"/>
    </row>
    <row r="9544" spans="2:12" x14ac:dyDescent="0.3">
      <c r="B9544" s="82"/>
      <c r="C9544" s="82"/>
      <c r="D9544" s="82"/>
      <c r="E9544" s="133"/>
      <c r="F9544" s="84"/>
      <c r="G9544" s="84"/>
      <c r="H9544" s="82"/>
      <c r="I9544" s="84"/>
      <c r="J9544" s="84"/>
      <c r="K9544" s="84"/>
      <c r="L9544" s="82"/>
    </row>
    <row r="9545" spans="2:12" x14ac:dyDescent="0.3">
      <c r="B9545" s="82"/>
      <c r="C9545" s="82"/>
      <c r="D9545" s="82"/>
      <c r="E9545" s="133"/>
      <c r="F9545" s="84"/>
      <c r="G9545" s="84"/>
      <c r="H9545" s="82"/>
      <c r="I9545" s="84"/>
      <c r="J9545" s="84"/>
      <c r="K9545" s="84"/>
      <c r="L9545" s="82"/>
    </row>
    <row r="9546" spans="2:12" x14ac:dyDescent="0.3">
      <c r="B9546" s="82"/>
      <c r="C9546" s="82"/>
      <c r="D9546" s="82"/>
      <c r="E9546" s="133"/>
      <c r="F9546" s="84"/>
      <c r="G9546" s="84"/>
      <c r="H9546" s="82"/>
      <c r="I9546" s="84"/>
      <c r="J9546" s="84"/>
      <c r="K9546" s="84"/>
      <c r="L9546" s="82"/>
    </row>
    <row r="9547" spans="2:12" x14ac:dyDescent="0.3">
      <c r="B9547" s="82"/>
      <c r="C9547" s="82"/>
      <c r="D9547" s="82"/>
      <c r="E9547" s="133"/>
      <c r="F9547" s="84"/>
      <c r="G9547" s="84"/>
      <c r="H9547" s="82"/>
      <c r="I9547" s="84"/>
      <c r="J9547" s="84"/>
      <c r="K9547" s="84"/>
      <c r="L9547" s="82"/>
    </row>
    <row r="9548" spans="2:12" x14ac:dyDescent="0.3">
      <c r="B9548" s="82"/>
      <c r="C9548" s="82"/>
      <c r="D9548" s="82"/>
      <c r="E9548" s="133"/>
      <c r="F9548" s="84"/>
      <c r="G9548" s="84"/>
      <c r="H9548" s="82"/>
      <c r="I9548" s="84"/>
      <c r="J9548" s="84"/>
      <c r="K9548" s="84"/>
      <c r="L9548" s="82"/>
    </row>
    <row r="9549" spans="2:12" x14ac:dyDescent="0.3">
      <c r="B9549" s="82"/>
      <c r="C9549" s="82"/>
      <c r="D9549" s="82"/>
      <c r="E9549" s="133"/>
      <c r="F9549" s="84"/>
      <c r="G9549" s="84"/>
      <c r="H9549" s="82"/>
      <c r="I9549" s="84"/>
      <c r="J9549" s="84"/>
      <c r="K9549" s="84"/>
      <c r="L9549" s="82"/>
    </row>
    <row r="9550" spans="2:12" x14ac:dyDescent="0.3">
      <c r="B9550" s="82"/>
      <c r="C9550" s="82"/>
      <c r="D9550" s="82"/>
      <c r="E9550" s="133"/>
      <c r="F9550" s="84"/>
      <c r="G9550" s="84"/>
      <c r="H9550" s="82"/>
      <c r="I9550" s="84"/>
      <c r="J9550" s="84"/>
      <c r="K9550" s="84"/>
      <c r="L9550" s="82"/>
    </row>
    <row r="9551" spans="2:12" x14ac:dyDescent="0.3">
      <c r="B9551" s="82"/>
      <c r="C9551" s="82"/>
      <c r="D9551" s="82"/>
      <c r="E9551" s="133"/>
      <c r="F9551" s="84"/>
      <c r="G9551" s="84"/>
      <c r="H9551" s="82"/>
      <c r="I9551" s="84"/>
      <c r="J9551" s="84"/>
      <c r="K9551" s="84"/>
      <c r="L9551" s="82"/>
    </row>
    <row r="9552" spans="2:12" x14ac:dyDescent="0.3">
      <c r="B9552" s="82"/>
      <c r="C9552" s="82"/>
      <c r="D9552" s="82"/>
      <c r="E9552" s="133"/>
      <c r="F9552" s="84"/>
      <c r="G9552" s="84"/>
      <c r="H9552" s="82"/>
      <c r="I9552" s="84"/>
      <c r="J9552" s="84"/>
      <c r="K9552" s="84"/>
      <c r="L9552" s="82"/>
    </row>
    <row r="9553" spans="2:12" x14ac:dyDescent="0.3">
      <c r="B9553" s="82"/>
      <c r="C9553" s="82"/>
      <c r="D9553" s="82"/>
      <c r="E9553" s="133"/>
      <c r="F9553" s="84"/>
      <c r="G9553" s="84"/>
      <c r="H9553" s="82"/>
      <c r="I9553" s="84"/>
      <c r="J9553" s="84"/>
      <c r="K9553" s="84"/>
      <c r="L9553" s="82"/>
    </row>
    <row r="9554" spans="2:12" x14ac:dyDescent="0.3">
      <c r="B9554" s="82"/>
      <c r="C9554" s="82"/>
      <c r="D9554" s="82"/>
      <c r="E9554" s="133"/>
      <c r="F9554" s="84"/>
      <c r="G9554" s="84"/>
      <c r="H9554" s="82"/>
      <c r="I9554" s="84"/>
      <c r="J9554" s="84"/>
      <c r="K9554" s="84"/>
      <c r="L9554" s="82"/>
    </row>
    <row r="9555" spans="2:12" x14ac:dyDescent="0.3">
      <c r="B9555" s="82"/>
      <c r="C9555" s="82"/>
      <c r="D9555" s="82"/>
      <c r="E9555" s="133"/>
      <c r="F9555" s="84"/>
      <c r="G9555" s="84"/>
      <c r="H9555" s="82"/>
      <c r="I9555" s="84"/>
      <c r="J9555" s="84"/>
      <c r="K9555" s="84"/>
      <c r="L9555" s="82"/>
    </row>
    <row r="9556" spans="2:12" x14ac:dyDescent="0.3">
      <c r="B9556" s="82"/>
      <c r="C9556" s="82"/>
      <c r="D9556" s="82"/>
      <c r="E9556" s="133"/>
      <c r="F9556" s="84"/>
      <c r="G9556" s="84"/>
      <c r="H9556" s="82"/>
      <c r="I9556" s="84"/>
      <c r="J9556" s="84"/>
      <c r="K9556" s="84"/>
      <c r="L9556" s="82"/>
    </row>
    <row r="9557" spans="2:12" x14ac:dyDescent="0.3">
      <c r="B9557" s="82"/>
      <c r="C9557" s="82"/>
      <c r="D9557" s="82"/>
      <c r="E9557" s="133"/>
      <c r="F9557" s="84"/>
      <c r="G9557" s="84"/>
      <c r="H9557" s="82"/>
      <c r="I9557" s="84"/>
      <c r="J9557" s="84"/>
      <c r="K9557" s="84"/>
      <c r="L9557" s="82"/>
    </row>
    <row r="9558" spans="2:12" x14ac:dyDescent="0.3">
      <c r="B9558" s="82"/>
      <c r="C9558" s="82"/>
      <c r="D9558" s="82"/>
      <c r="E9558" s="133"/>
      <c r="F9558" s="84"/>
      <c r="G9558" s="84"/>
      <c r="H9558" s="82"/>
      <c r="I9558" s="84"/>
      <c r="J9558" s="84"/>
      <c r="K9558" s="84"/>
      <c r="L9558" s="82"/>
    </row>
    <row r="9559" spans="2:12" x14ac:dyDescent="0.3">
      <c r="B9559" s="82"/>
      <c r="C9559" s="82"/>
      <c r="D9559" s="82"/>
      <c r="E9559" s="133"/>
      <c r="F9559" s="84"/>
      <c r="G9559" s="84"/>
      <c r="H9559" s="82"/>
      <c r="I9559" s="84"/>
      <c r="J9559" s="84"/>
      <c r="K9559" s="84"/>
      <c r="L9559" s="82"/>
    </row>
    <row r="9560" spans="2:12" x14ac:dyDescent="0.3">
      <c r="B9560" s="82"/>
      <c r="C9560" s="82"/>
      <c r="D9560" s="82"/>
      <c r="E9560" s="133"/>
      <c r="F9560" s="84"/>
      <c r="G9560" s="84"/>
      <c r="H9560" s="82"/>
      <c r="I9560" s="84"/>
      <c r="J9560" s="84"/>
      <c r="K9560" s="84"/>
      <c r="L9560" s="82"/>
    </row>
    <row r="9561" spans="2:12" x14ac:dyDescent="0.3">
      <c r="B9561" s="82"/>
      <c r="C9561" s="82"/>
      <c r="D9561" s="82"/>
      <c r="E9561" s="133"/>
      <c r="F9561" s="84"/>
      <c r="G9561" s="84"/>
      <c r="H9561" s="82"/>
      <c r="I9561" s="84"/>
      <c r="J9561" s="84"/>
      <c r="K9561" s="84"/>
      <c r="L9561" s="82"/>
    </row>
    <row r="9562" spans="2:12" x14ac:dyDescent="0.3">
      <c r="B9562" s="82"/>
      <c r="C9562" s="82"/>
      <c r="D9562" s="82"/>
      <c r="E9562" s="133"/>
      <c r="F9562" s="84"/>
      <c r="G9562" s="84"/>
      <c r="H9562" s="82"/>
      <c r="I9562" s="84"/>
      <c r="J9562" s="84"/>
      <c r="K9562" s="84"/>
      <c r="L9562" s="82"/>
    </row>
    <row r="9563" spans="2:12" x14ac:dyDescent="0.3">
      <c r="B9563" s="82"/>
      <c r="C9563" s="82"/>
      <c r="D9563" s="82"/>
      <c r="E9563" s="133"/>
      <c r="F9563" s="84"/>
      <c r="G9563" s="84"/>
      <c r="H9563" s="82"/>
      <c r="I9563" s="84"/>
      <c r="J9563" s="84"/>
      <c r="K9563" s="84"/>
      <c r="L9563" s="82"/>
    </row>
    <row r="9564" spans="2:12" x14ac:dyDescent="0.3">
      <c r="B9564" s="82"/>
      <c r="C9564" s="82"/>
      <c r="D9564" s="82"/>
      <c r="E9564" s="133"/>
      <c r="F9564" s="84"/>
      <c r="G9564" s="84"/>
      <c r="H9564" s="82"/>
      <c r="I9564" s="84"/>
      <c r="J9564" s="84"/>
      <c r="K9564" s="84"/>
      <c r="L9564" s="82"/>
    </row>
    <row r="9565" spans="2:12" x14ac:dyDescent="0.3">
      <c r="B9565" s="82"/>
      <c r="C9565" s="82"/>
      <c r="D9565" s="82"/>
      <c r="E9565" s="133"/>
      <c r="F9565" s="84"/>
      <c r="G9565" s="84"/>
      <c r="H9565" s="82"/>
      <c r="I9565" s="84"/>
      <c r="J9565" s="84"/>
      <c r="K9565" s="84"/>
      <c r="L9565" s="82"/>
    </row>
    <row r="9566" spans="2:12" x14ac:dyDescent="0.3">
      <c r="B9566" s="82"/>
      <c r="C9566" s="82"/>
      <c r="D9566" s="82"/>
      <c r="E9566" s="133"/>
      <c r="F9566" s="84"/>
      <c r="G9566" s="84"/>
      <c r="H9566" s="82"/>
      <c r="I9566" s="84"/>
      <c r="J9566" s="84"/>
      <c r="K9566" s="84"/>
      <c r="L9566" s="82"/>
    </row>
    <row r="9567" spans="2:12" x14ac:dyDescent="0.3">
      <c r="B9567" s="82"/>
      <c r="C9567" s="82"/>
      <c r="D9567" s="82"/>
      <c r="E9567" s="133"/>
      <c r="F9567" s="84"/>
      <c r="G9567" s="84"/>
      <c r="H9567" s="82"/>
      <c r="I9567" s="84"/>
      <c r="J9567" s="84"/>
      <c r="K9567" s="84"/>
      <c r="L9567" s="82"/>
    </row>
    <row r="9568" spans="2:12" x14ac:dyDescent="0.3">
      <c r="B9568" s="82"/>
      <c r="C9568" s="82"/>
      <c r="D9568" s="82"/>
      <c r="E9568" s="133"/>
      <c r="F9568" s="84"/>
      <c r="G9568" s="84"/>
      <c r="H9568" s="82"/>
      <c r="I9568" s="84"/>
      <c r="J9568" s="84"/>
      <c r="K9568" s="84"/>
      <c r="L9568" s="82"/>
    </row>
    <row r="9569" spans="2:12" x14ac:dyDescent="0.3">
      <c r="B9569" s="82"/>
      <c r="C9569" s="82"/>
      <c r="D9569" s="82"/>
      <c r="E9569" s="133"/>
      <c r="F9569" s="84"/>
      <c r="G9569" s="84"/>
      <c r="H9569" s="82"/>
      <c r="I9569" s="84"/>
      <c r="J9569" s="84"/>
      <c r="K9569" s="84"/>
      <c r="L9569" s="82"/>
    </row>
    <row r="9570" spans="2:12" x14ac:dyDescent="0.3">
      <c r="B9570" s="82"/>
      <c r="C9570" s="82"/>
      <c r="D9570" s="82"/>
      <c r="E9570" s="133"/>
      <c r="F9570" s="84"/>
      <c r="G9570" s="84"/>
      <c r="H9570" s="82"/>
      <c r="I9570" s="84"/>
      <c r="J9570" s="84"/>
      <c r="K9570" s="84"/>
      <c r="L9570" s="82"/>
    </row>
    <row r="9571" spans="2:12" x14ac:dyDescent="0.3">
      <c r="B9571" s="82"/>
      <c r="C9571" s="82"/>
      <c r="D9571" s="82"/>
      <c r="E9571" s="133"/>
      <c r="F9571" s="84"/>
      <c r="G9571" s="84"/>
      <c r="H9571" s="82"/>
      <c r="I9571" s="84"/>
      <c r="J9571" s="84"/>
      <c r="K9571" s="84"/>
      <c r="L9571" s="82"/>
    </row>
    <row r="9572" spans="2:12" x14ac:dyDescent="0.3">
      <c r="B9572" s="82"/>
      <c r="C9572" s="82"/>
      <c r="D9572" s="82"/>
      <c r="E9572" s="133"/>
      <c r="F9572" s="84"/>
      <c r="G9572" s="84"/>
      <c r="H9572" s="82"/>
      <c r="I9572" s="84"/>
      <c r="J9572" s="84"/>
      <c r="K9572" s="84"/>
      <c r="L9572" s="82"/>
    </row>
    <row r="9573" spans="2:12" x14ac:dyDescent="0.3">
      <c r="B9573" s="82"/>
      <c r="C9573" s="82"/>
      <c r="D9573" s="82"/>
      <c r="E9573" s="133"/>
      <c r="F9573" s="84"/>
      <c r="G9573" s="84"/>
      <c r="H9573" s="82"/>
      <c r="I9573" s="84"/>
      <c r="J9573" s="84"/>
      <c r="K9573" s="84"/>
      <c r="L9573" s="82"/>
    </row>
    <row r="9574" spans="2:12" x14ac:dyDescent="0.3">
      <c r="B9574" s="82"/>
      <c r="C9574" s="82"/>
      <c r="D9574" s="82"/>
      <c r="E9574" s="133"/>
      <c r="F9574" s="84"/>
      <c r="G9574" s="84"/>
      <c r="H9574" s="82"/>
      <c r="I9574" s="84"/>
      <c r="J9574" s="84"/>
      <c r="K9574" s="84"/>
      <c r="L9574" s="82"/>
    </row>
    <row r="9575" spans="2:12" x14ac:dyDescent="0.3">
      <c r="B9575" s="82"/>
      <c r="C9575" s="82"/>
      <c r="D9575" s="82"/>
      <c r="E9575" s="133"/>
      <c r="F9575" s="84"/>
      <c r="G9575" s="84"/>
      <c r="H9575" s="82"/>
      <c r="I9575" s="84"/>
      <c r="J9575" s="84"/>
      <c r="K9575" s="84"/>
      <c r="L9575" s="82"/>
    </row>
    <row r="9576" spans="2:12" x14ac:dyDescent="0.3">
      <c r="B9576" s="82"/>
      <c r="C9576" s="82"/>
      <c r="D9576" s="82"/>
      <c r="E9576" s="133"/>
      <c r="F9576" s="84"/>
      <c r="G9576" s="84"/>
      <c r="H9576" s="82"/>
      <c r="I9576" s="84"/>
      <c r="J9576" s="84"/>
      <c r="K9576" s="84"/>
      <c r="L9576" s="82"/>
    </row>
    <row r="9577" spans="2:12" x14ac:dyDescent="0.3">
      <c r="B9577" s="82"/>
      <c r="C9577" s="82"/>
      <c r="D9577" s="82"/>
      <c r="E9577" s="133"/>
      <c r="F9577" s="84"/>
      <c r="G9577" s="84"/>
      <c r="H9577" s="82"/>
      <c r="I9577" s="84"/>
      <c r="J9577" s="84"/>
      <c r="K9577" s="84"/>
      <c r="L9577" s="82"/>
    </row>
    <row r="9578" spans="2:12" x14ac:dyDescent="0.3">
      <c r="B9578" s="82"/>
      <c r="C9578" s="82"/>
      <c r="D9578" s="82"/>
      <c r="E9578" s="133"/>
      <c r="F9578" s="84"/>
      <c r="G9578" s="84"/>
      <c r="H9578" s="82"/>
      <c r="I9578" s="84"/>
      <c r="J9578" s="84"/>
      <c r="K9578" s="84"/>
      <c r="L9578" s="82"/>
    </row>
    <row r="9579" spans="2:12" x14ac:dyDescent="0.3">
      <c r="B9579" s="82"/>
      <c r="C9579" s="82"/>
      <c r="D9579" s="82"/>
      <c r="E9579" s="133"/>
      <c r="F9579" s="84"/>
      <c r="G9579" s="84"/>
      <c r="H9579" s="82"/>
      <c r="I9579" s="84"/>
      <c r="J9579" s="84"/>
      <c r="K9579" s="84"/>
      <c r="L9579" s="82"/>
    </row>
    <row r="9580" spans="2:12" x14ac:dyDescent="0.3">
      <c r="B9580" s="82"/>
      <c r="C9580" s="82"/>
      <c r="D9580" s="82"/>
      <c r="E9580" s="133"/>
      <c r="F9580" s="84"/>
      <c r="G9580" s="84"/>
      <c r="H9580" s="82"/>
      <c r="I9580" s="84"/>
      <c r="J9580" s="84"/>
      <c r="K9580" s="84"/>
      <c r="L9580" s="82"/>
    </row>
    <row r="9581" spans="2:12" x14ac:dyDescent="0.3">
      <c r="B9581" s="82"/>
      <c r="C9581" s="82"/>
      <c r="D9581" s="82"/>
      <c r="E9581" s="133"/>
      <c r="F9581" s="84"/>
      <c r="G9581" s="84"/>
      <c r="H9581" s="82"/>
      <c r="I9581" s="84"/>
      <c r="J9581" s="84"/>
      <c r="K9581" s="84"/>
      <c r="L9581" s="82"/>
    </row>
    <row r="9582" spans="2:12" x14ac:dyDescent="0.3">
      <c r="B9582" s="82"/>
      <c r="C9582" s="82"/>
      <c r="D9582" s="82"/>
      <c r="E9582" s="133"/>
      <c r="F9582" s="84"/>
      <c r="G9582" s="84"/>
      <c r="H9582" s="82"/>
      <c r="I9582" s="84"/>
      <c r="J9582" s="84"/>
      <c r="K9582" s="84"/>
      <c r="L9582" s="82"/>
    </row>
    <row r="9583" spans="2:12" x14ac:dyDescent="0.3">
      <c r="B9583" s="82"/>
      <c r="C9583" s="82"/>
      <c r="D9583" s="82"/>
      <c r="E9583" s="133"/>
      <c r="F9583" s="84"/>
      <c r="G9583" s="84"/>
      <c r="H9583" s="82"/>
      <c r="I9583" s="84"/>
      <c r="J9583" s="84"/>
      <c r="K9583" s="84"/>
      <c r="L9583" s="82"/>
    </row>
    <row r="9584" spans="2:12" x14ac:dyDescent="0.3">
      <c r="B9584" s="82"/>
      <c r="C9584" s="82"/>
      <c r="D9584" s="82"/>
      <c r="E9584" s="133"/>
      <c r="F9584" s="84"/>
      <c r="G9584" s="84"/>
      <c r="H9584" s="82"/>
      <c r="I9584" s="84"/>
      <c r="J9584" s="84"/>
      <c r="K9584" s="84"/>
      <c r="L9584" s="82"/>
    </row>
    <row r="9585" spans="2:12" x14ac:dyDescent="0.3">
      <c r="B9585" s="82"/>
      <c r="C9585" s="82"/>
      <c r="D9585" s="82"/>
      <c r="E9585" s="133"/>
      <c r="F9585" s="84"/>
      <c r="G9585" s="84"/>
      <c r="H9585" s="82"/>
      <c r="I9585" s="84"/>
      <c r="J9585" s="84"/>
      <c r="K9585" s="84"/>
      <c r="L9585" s="82"/>
    </row>
    <row r="9586" spans="2:12" x14ac:dyDescent="0.3">
      <c r="B9586" s="82"/>
      <c r="C9586" s="82"/>
      <c r="D9586" s="82"/>
      <c r="E9586" s="133"/>
      <c r="F9586" s="84"/>
      <c r="G9586" s="84"/>
      <c r="H9586" s="82"/>
      <c r="I9586" s="84"/>
      <c r="J9586" s="84"/>
      <c r="K9586" s="84"/>
      <c r="L9586" s="82"/>
    </row>
    <row r="9587" spans="2:12" x14ac:dyDescent="0.3">
      <c r="B9587" s="82"/>
      <c r="C9587" s="82"/>
      <c r="D9587" s="82"/>
      <c r="E9587" s="133"/>
      <c r="F9587" s="84"/>
      <c r="G9587" s="84"/>
      <c r="H9587" s="82"/>
      <c r="I9587" s="84"/>
      <c r="J9587" s="84"/>
      <c r="K9587" s="84"/>
      <c r="L9587" s="82"/>
    </row>
    <row r="9588" spans="2:12" x14ac:dyDescent="0.3">
      <c r="B9588" s="82"/>
      <c r="C9588" s="82"/>
      <c r="D9588" s="82"/>
      <c r="E9588" s="133"/>
      <c r="F9588" s="84"/>
      <c r="G9588" s="84"/>
      <c r="H9588" s="82"/>
      <c r="I9588" s="84"/>
      <c r="J9588" s="84"/>
      <c r="K9588" s="84"/>
      <c r="L9588" s="82"/>
    </row>
    <row r="9589" spans="2:12" x14ac:dyDescent="0.3">
      <c r="B9589" s="82"/>
      <c r="C9589" s="82"/>
      <c r="D9589" s="82"/>
      <c r="E9589" s="133"/>
      <c r="F9589" s="84"/>
      <c r="G9589" s="84"/>
      <c r="H9589" s="82"/>
      <c r="I9589" s="84"/>
      <c r="J9589" s="84"/>
      <c r="K9589" s="84"/>
      <c r="L9589" s="82"/>
    </row>
    <row r="9590" spans="2:12" x14ac:dyDescent="0.3">
      <c r="B9590" s="82"/>
      <c r="C9590" s="82"/>
      <c r="D9590" s="82"/>
      <c r="E9590" s="133"/>
      <c r="F9590" s="84"/>
      <c r="G9590" s="84"/>
      <c r="H9590" s="82"/>
      <c r="I9590" s="84"/>
      <c r="J9590" s="84"/>
      <c r="K9590" s="84"/>
      <c r="L9590" s="82"/>
    </row>
    <row r="9591" spans="2:12" x14ac:dyDescent="0.3">
      <c r="B9591" s="82"/>
      <c r="C9591" s="82"/>
      <c r="D9591" s="82"/>
      <c r="E9591" s="133"/>
      <c r="F9591" s="84"/>
      <c r="G9591" s="84"/>
      <c r="H9591" s="82"/>
      <c r="I9591" s="84"/>
      <c r="J9591" s="84"/>
      <c r="K9591" s="84"/>
      <c r="L9591" s="82"/>
    </row>
    <row r="9592" spans="2:12" x14ac:dyDescent="0.3">
      <c r="B9592" s="82"/>
      <c r="C9592" s="82"/>
      <c r="D9592" s="82"/>
      <c r="E9592" s="133"/>
      <c r="F9592" s="84"/>
      <c r="G9592" s="84"/>
      <c r="H9592" s="82"/>
      <c r="I9592" s="84"/>
      <c r="J9592" s="84"/>
      <c r="K9592" s="84"/>
      <c r="L9592" s="82"/>
    </row>
    <row r="9593" spans="2:12" x14ac:dyDescent="0.3">
      <c r="B9593" s="82"/>
      <c r="C9593" s="82"/>
      <c r="D9593" s="82"/>
      <c r="E9593" s="133"/>
      <c r="F9593" s="84"/>
      <c r="G9593" s="84"/>
      <c r="H9593" s="82"/>
      <c r="I9593" s="84"/>
      <c r="J9593" s="84"/>
      <c r="K9593" s="84"/>
      <c r="L9593" s="82"/>
    </row>
    <row r="9594" spans="2:12" x14ac:dyDescent="0.3">
      <c r="B9594" s="82"/>
      <c r="C9594" s="82"/>
      <c r="D9594" s="82"/>
      <c r="E9594" s="133"/>
      <c r="F9594" s="84"/>
      <c r="G9594" s="84"/>
      <c r="H9594" s="82"/>
      <c r="I9594" s="84"/>
      <c r="J9594" s="84"/>
      <c r="K9594" s="84"/>
      <c r="L9594" s="82"/>
    </row>
    <row r="9595" spans="2:12" x14ac:dyDescent="0.3">
      <c r="B9595" s="82"/>
      <c r="C9595" s="82"/>
      <c r="D9595" s="82"/>
      <c r="E9595" s="133"/>
      <c r="F9595" s="84"/>
      <c r="G9595" s="84"/>
      <c r="H9595" s="82"/>
      <c r="I9595" s="84"/>
      <c r="J9595" s="84"/>
      <c r="K9595" s="84"/>
      <c r="L9595" s="82"/>
    </row>
    <row r="9596" spans="2:12" x14ac:dyDescent="0.3">
      <c r="B9596" s="82"/>
      <c r="C9596" s="82"/>
      <c r="D9596" s="82"/>
      <c r="E9596" s="133"/>
      <c r="F9596" s="84"/>
      <c r="G9596" s="84"/>
      <c r="H9596" s="82"/>
      <c r="I9596" s="84"/>
      <c r="J9596" s="84"/>
      <c r="K9596" s="84"/>
      <c r="L9596" s="82"/>
    </row>
    <row r="9597" spans="2:12" x14ac:dyDescent="0.3">
      <c r="B9597" s="82"/>
      <c r="C9597" s="82"/>
      <c r="D9597" s="82"/>
      <c r="E9597" s="133"/>
      <c r="F9597" s="84"/>
      <c r="G9597" s="84"/>
      <c r="H9597" s="82"/>
      <c r="I9597" s="84"/>
      <c r="J9597" s="84"/>
      <c r="K9597" s="84"/>
      <c r="L9597" s="82"/>
    </row>
    <row r="9598" spans="2:12" x14ac:dyDescent="0.3">
      <c r="B9598" s="82"/>
      <c r="C9598" s="82"/>
      <c r="D9598" s="82"/>
      <c r="E9598" s="133"/>
      <c r="F9598" s="84"/>
      <c r="G9598" s="84"/>
      <c r="H9598" s="82"/>
      <c r="I9598" s="84"/>
      <c r="J9598" s="84"/>
      <c r="K9598" s="84"/>
      <c r="L9598" s="82"/>
    </row>
    <row r="9599" spans="2:12" x14ac:dyDescent="0.3">
      <c r="B9599" s="82"/>
      <c r="C9599" s="82"/>
      <c r="D9599" s="82"/>
      <c r="E9599" s="133"/>
      <c r="F9599" s="84"/>
      <c r="G9599" s="84"/>
      <c r="H9599" s="82"/>
      <c r="I9599" s="84"/>
      <c r="J9599" s="84"/>
      <c r="K9599" s="84"/>
      <c r="L9599" s="82"/>
    </row>
    <row r="9600" spans="2:12" x14ac:dyDescent="0.3">
      <c r="B9600" s="82"/>
      <c r="C9600" s="82"/>
      <c r="D9600" s="82"/>
      <c r="E9600" s="133"/>
      <c r="F9600" s="84"/>
      <c r="G9600" s="84"/>
      <c r="H9600" s="82"/>
      <c r="I9600" s="84"/>
      <c r="J9600" s="84"/>
      <c r="K9600" s="84"/>
      <c r="L9600" s="82"/>
    </row>
    <row r="9601" spans="2:12" x14ac:dyDescent="0.3">
      <c r="B9601" s="82"/>
      <c r="C9601" s="82"/>
      <c r="D9601" s="82"/>
      <c r="E9601" s="133"/>
      <c r="F9601" s="84"/>
      <c r="G9601" s="84"/>
      <c r="H9601" s="82"/>
      <c r="I9601" s="84"/>
      <c r="J9601" s="84"/>
      <c r="K9601" s="84"/>
      <c r="L9601" s="82"/>
    </row>
    <row r="9602" spans="2:12" x14ac:dyDescent="0.3">
      <c r="B9602" s="82"/>
      <c r="C9602" s="82"/>
      <c r="D9602" s="82"/>
      <c r="E9602" s="133"/>
      <c r="F9602" s="84"/>
      <c r="G9602" s="84"/>
      <c r="H9602" s="82"/>
      <c r="I9602" s="84"/>
      <c r="J9602" s="84"/>
      <c r="K9602" s="84"/>
      <c r="L9602" s="82"/>
    </row>
    <row r="9603" spans="2:12" x14ac:dyDescent="0.3">
      <c r="B9603" s="82"/>
      <c r="C9603" s="82"/>
      <c r="D9603" s="82"/>
      <c r="E9603" s="133"/>
      <c r="F9603" s="84"/>
      <c r="G9603" s="84"/>
      <c r="H9603" s="82"/>
      <c r="I9603" s="84"/>
      <c r="J9603" s="84"/>
      <c r="K9603" s="84"/>
      <c r="L9603" s="82"/>
    </row>
    <row r="9604" spans="2:12" x14ac:dyDescent="0.3">
      <c r="B9604" s="82"/>
      <c r="C9604" s="82"/>
      <c r="D9604" s="82"/>
      <c r="E9604" s="133"/>
      <c r="F9604" s="84"/>
      <c r="G9604" s="84"/>
      <c r="H9604" s="82"/>
      <c r="I9604" s="84"/>
      <c r="J9604" s="84"/>
      <c r="K9604" s="84"/>
      <c r="L9604" s="82"/>
    </row>
    <row r="9605" spans="2:12" x14ac:dyDescent="0.3">
      <c r="B9605" s="82"/>
      <c r="C9605" s="82"/>
      <c r="D9605" s="82"/>
      <c r="E9605" s="133"/>
      <c r="F9605" s="84"/>
      <c r="G9605" s="84"/>
      <c r="H9605" s="82"/>
      <c r="I9605" s="84"/>
      <c r="J9605" s="84"/>
      <c r="K9605" s="84"/>
      <c r="L9605" s="82"/>
    </row>
    <row r="9606" spans="2:12" x14ac:dyDescent="0.3">
      <c r="B9606" s="82"/>
      <c r="C9606" s="82"/>
      <c r="D9606" s="82"/>
      <c r="E9606" s="133"/>
      <c r="F9606" s="84"/>
      <c r="G9606" s="84"/>
      <c r="H9606" s="82"/>
      <c r="I9606" s="84"/>
      <c r="J9606" s="84"/>
      <c r="K9606" s="84"/>
      <c r="L9606" s="82"/>
    </row>
    <row r="9607" spans="2:12" x14ac:dyDescent="0.3">
      <c r="B9607" s="82"/>
      <c r="C9607" s="82"/>
      <c r="D9607" s="82"/>
      <c r="E9607" s="133"/>
      <c r="F9607" s="84"/>
      <c r="G9607" s="84"/>
      <c r="H9607" s="82"/>
      <c r="I9607" s="84"/>
      <c r="J9607" s="84"/>
      <c r="K9607" s="84"/>
      <c r="L9607" s="82"/>
    </row>
    <row r="9608" spans="2:12" x14ac:dyDescent="0.3">
      <c r="B9608" s="82"/>
      <c r="C9608" s="82"/>
      <c r="D9608" s="82"/>
      <c r="E9608" s="133"/>
      <c r="F9608" s="84"/>
      <c r="G9608" s="84"/>
      <c r="H9608" s="82"/>
      <c r="I9608" s="84"/>
      <c r="J9608" s="84"/>
      <c r="K9608" s="84"/>
      <c r="L9608" s="82"/>
    </row>
    <row r="9609" spans="2:12" x14ac:dyDescent="0.3">
      <c r="B9609" s="82"/>
      <c r="C9609" s="82"/>
      <c r="D9609" s="82"/>
      <c r="E9609" s="133"/>
      <c r="F9609" s="84"/>
      <c r="G9609" s="84"/>
      <c r="H9609" s="82"/>
      <c r="I9609" s="84"/>
      <c r="J9609" s="84"/>
      <c r="K9609" s="84"/>
      <c r="L9609" s="82"/>
    </row>
    <row r="9610" spans="2:12" x14ac:dyDescent="0.3">
      <c r="B9610" s="82"/>
      <c r="C9610" s="82"/>
      <c r="D9610" s="82"/>
      <c r="E9610" s="133"/>
      <c r="F9610" s="84"/>
      <c r="G9610" s="84"/>
      <c r="H9610" s="82"/>
      <c r="I9610" s="84"/>
      <c r="J9610" s="84"/>
      <c r="K9610" s="84"/>
      <c r="L9610" s="82"/>
    </row>
    <row r="9611" spans="2:12" x14ac:dyDescent="0.3">
      <c r="B9611" s="82"/>
      <c r="C9611" s="82"/>
      <c r="D9611" s="82"/>
      <c r="E9611" s="133"/>
      <c r="F9611" s="84"/>
      <c r="G9611" s="84"/>
      <c r="H9611" s="82"/>
      <c r="I9611" s="84"/>
      <c r="J9611" s="84"/>
      <c r="K9611" s="84"/>
      <c r="L9611" s="82"/>
    </row>
    <row r="9612" spans="2:12" x14ac:dyDescent="0.3">
      <c r="B9612" s="82"/>
      <c r="C9612" s="82"/>
      <c r="D9612" s="82"/>
      <c r="E9612" s="133"/>
      <c r="F9612" s="84"/>
      <c r="G9612" s="84"/>
      <c r="H9612" s="82"/>
      <c r="I9612" s="84"/>
      <c r="J9612" s="84"/>
      <c r="K9612" s="84"/>
      <c r="L9612" s="82"/>
    </row>
    <row r="9613" spans="2:12" x14ac:dyDescent="0.3">
      <c r="B9613" s="82"/>
      <c r="C9613" s="82"/>
      <c r="D9613" s="82"/>
      <c r="E9613" s="133"/>
      <c r="F9613" s="84"/>
      <c r="G9613" s="84"/>
      <c r="H9613" s="82"/>
      <c r="I9613" s="84"/>
      <c r="J9613" s="84"/>
      <c r="K9613" s="84"/>
      <c r="L9613" s="82"/>
    </row>
    <row r="9614" spans="2:12" x14ac:dyDescent="0.3">
      <c r="B9614" s="82"/>
      <c r="C9614" s="82"/>
      <c r="D9614" s="82"/>
      <c r="E9614" s="133"/>
      <c r="F9614" s="84"/>
      <c r="G9614" s="84"/>
      <c r="H9614" s="82"/>
      <c r="I9614" s="84"/>
      <c r="J9614" s="84"/>
      <c r="K9614" s="84"/>
      <c r="L9614" s="82"/>
    </row>
    <row r="9615" spans="2:12" x14ac:dyDescent="0.3">
      <c r="B9615" s="82"/>
      <c r="C9615" s="82"/>
      <c r="D9615" s="82"/>
      <c r="E9615" s="133"/>
      <c r="F9615" s="84"/>
      <c r="G9615" s="84"/>
      <c r="H9615" s="82"/>
      <c r="I9615" s="84"/>
      <c r="J9615" s="84"/>
      <c r="K9615" s="84"/>
      <c r="L9615" s="82"/>
    </row>
    <row r="9616" spans="2:12" x14ac:dyDescent="0.3">
      <c r="B9616" s="82"/>
      <c r="C9616" s="82"/>
      <c r="D9616" s="82"/>
      <c r="E9616" s="133"/>
      <c r="F9616" s="84"/>
      <c r="G9616" s="84"/>
      <c r="H9616" s="82"/>
      <c r="I9616" s="84"/>
      <c r="J9616" s="84"/>
      <c r="K9616" s="84"/>
      <c r="L9616" s="82"/>
    </row>
    <row r="9617" spans="2:12" x14ac:dyDescent="0.3">
      <c r="B9617" s="82"/>
      <c r="C9617" s="82"/>
      <c r="D9617" s="82"/>
      <c r="E9617" s="133"/>
      <c r="F9617" s="84"/>
      <c r="G9617" s="84"/>
      <c r="H9617" s="82"/>
      <c r="I9617" s="84"/>
      <c r="J9617" s="84"/>
      <c r="K9617" s="84"/>
      <c r="L9617" s="82"/>
    </row>
    <row r="9618" spans="2:12" x14ac:dyDescent="0.3">
      <c r="B9618" s="82"/>
      <c r="C9618" s="82"/>
      <c r="D9618" s="82"/>
      <c r="E9618" s="133"/>
      <c r="F9618" s="84"/>
      <c r="G9618" s="84"/>
      <c r="H9618" s="82"/>
      <c r="I9618" s="84"/>
      <c r="J9618" s="84"/>
      <c r="K9618" s="84"/>
      <c r="L9618" s="82"/>
    </row>
    <row r="9619" spans="2:12" x14ac:dyDescent="0.3">
      <c r="B9619" s="82"/>
      <c r="C9619" s="82"/>
      <c r="D9619" s="82"/>
      <c r="E9619" s="133"/>
      <c r="F9619" s="84"/>
      <c r="G9619" s="84"/>
      <c r="H9619" s="82"/>
      <c r="I9619" s="84"/>
      <c r="J9619" s="84"/>
      <c r="K9619" s="84"/>
      <c r="L9619" s="82"/>
    </row>
    <row r="9620" spans="2:12" x14ac:dyDescent="0.3">
      <c r="B9620" s="82"/>
      <c r="C9620" s="82"/>
      <c r="D9620" s="82"/>
      <c r="E9620" s="133"/>
      <c r="F9620" s="84"/>
      <c r="G9620" s="84"/>
      <c r="H9620" s="82"/>
      <c r="I9620" s="84"/>
      <c r="J9620" s="84"/>
      <c r="K9620" s="84"/>
      <c r="L9620" s="82"/>
    </row>
    <row r="9621" spans="2:12" x14ac:dyDescent="0.3">
      <c r="B9621" s="82"/>
      <c r="C9621" s="82"/>
      <c r="D9621" s="82"/>
      <c r="E9621" s="133"/>
      <c r="F9621" s="84"/>
      <c r="G9621" s="84"/>
      <c r="H9621" s="82"/>
      <c r="I9621" s="84"/>
      <c r="J9621" s="84"/>
      <c r="K9621" s="84"/>
      <c r="L9621" s="82"/>
    </row>
    <row r="9622" spans="2:12" x14ac:dyDescent="0.3">
      <c r="B9622" s="82"/>
      <c r="C9622" s="82"/>
      <c r="D9622" s="82"/>
      <c r="E9622" s="133"/>
      <c r="F9622" s="84"/>
      <c r="G9622" s="84"/>
      <c r="H9622" s="82"/>
      <c r="I9622" s="84"/>
      <c r="J9622" s="84"/>
      <c r="K9622" s="84"/>
      <c r="L9622" s="82"/>
    </row>
    <row r="9623" spans="2:12" x14ac:dyDescent="0.3">
      <c r="B9623" s="82"/>
      <c r="C9623" s="82"/>
      <c r="D9623" s="82"/>
      <c r="E9623" s="133"/>
      <c r="F9623" s="84"/>
      <c r="G9623" s="84"/>
      <c r="H9623" s="82"/>
      <c r="I9623" s="84"/>
      <c r="J9623" s="84"/>
      <c r="K9623" s="84"/>
      <c r="L9623" s="82"/>
    </row>
    <row r="9624" spans="2:12" x14ac:dyDescent="0.3">
      <c r="B9624" s="82"/>
      <c r="C9624" s="82"/>
      <c r="D9624" s="82"/>
      <c r="E9624" s="133"/>
      <c r="F9624" s="84"/>
      <c r="G9624" s="84"/>
      <c r="H9624" s="82"/>
      <c r="I9624" s="84"/>
      <c r="J9624" s="84"/>
      <c r="K9624" s="84"/>
      <c r="L9624" s="82"/>
    </row>
    <row r="9625" spans="2:12" x14ac:dyDescent="0.3">
      <c r="B9625" s="82"/>
      <c r="C9625" s="82"/>
      <c r="D9625" s="82"/>
      <c r="E9625" s="133"/>
      <c r="F9625" s="84"/>
      <c r="G9625" s="84"/>
      <c r="H9625" s="82"/>
      <c r="I9625" s="84"/>
      <c r="J9625" s="84"/>
      <c r="K9625" s="84"/>
      <c r="L9625" s="82"/>
    </row>
    <row r="9626" spans="2:12" x14ac:dyDescent="0.3">
      <c r="B9626" s="82"/>
      <c r="C9626" s="82"/>
      <c r="D9626" s="82"/>
      <c r="E9626" s="133"/>
      <c r="F9626" s="84"/>
      <c r="G9626" s="84"/>
      <c r="H9626" s="82"/>
      <c r="I9626" s="84"/>
      <c r="J9626" s="84"/>
      <c r="K9626" s="84"/>
      <c r="L9626" s="82"/>
    </row>
    <row r="9627" spans="2:12" x14ac:dyDescent="0.3">
      <c r="B9627" s="82"/>
      <c r="C9627" s="82"/>
      <c r="D9627" s="82"/>
      <c r="E9627" s="133"/>
      <c r="F9627" s="84"/>
      <c r="G9627" s="84"/>
      <c r="H9627" s="82"/>
      <c r="I9627" s="84"/>
      <c r="J9627" s="84"/>
      <c r="K9627" s="84"/>
      <c r="L9627" s="82"/>
    </row>
    <row r="9628" spans="2:12" x14ac:dyDescent="0.3">
      <c r="B9628" s="82"/>
      <c r="C9628" s="82"/>
      <c r="D9628" s="82"/>
      <c r="E9628" s="133"/>
      <c r="F9628" s="84"/>
      <c r="G9628" s="84"/>
      <c r="H9628" s="82"/>
      <c r="I9628" s="84"/>
      <c r="J9628" s="84"/>
      <c r="K9628" s="84"/>
      <c r="L9628" s="82"/>
    </row>
    <row r="9629" spans="2:12" x14ac:dyDescent="0.3">
      <c r="B9629" s="82"/>
      <c r="C9629" s="82"/>
      <c r="D9629" s="82"/>
      <c r="E9629" s="133"/>
      <c r="F9629" s="84"/>
      <c r="G9629" s="84"/>
      <c r="H9629" s="82"/>
      <c r="I9629" s="84"/>
      <c r="J9629" s="84"/>
      <c r="K9629" s="84"/>
      <c r="L9629" s="82"/>
    </row>
    <row r="9630" spans="2:12" x14ac:dyDescent="0.3">
      <c r="B9630" s="82"/>
      <c r="C9630" s="82"/>
      <c r="D9630" s="82"/>
      <c r="E9630" s="133"/>
      <c r="F9630" s="84"/>
      <c r="G9630" s="84"/>
      <c r="H9630" s="82"/>
      <c r="I9630" s="84"/>
      <c r="J9630" s="84"/>
      <c r="K9630" s="84"/>
      <c r="L9630" s="82"/>
    </row>
    <row r="9631" spans="2:12" x14ac:dyDescent="0.3">
      <c r="B9631" s="82"/>
      <c r="C9631" s="82"/>
      <c r="D9631" s="82"/>
      <c r="E9631" s="133"/>
      <c r="F9631" s="84"/>
      <c r="G9631" s="84"/>
      <c r="H9631" s="82"/>
      <c r="I9631" s="84"/>
      <c r="J9631" s="84"/>
      <c r="K9631" s="84"/>
      <c r="L9631" s="82"/>
    </row>
    <row r="9632" spans="2:12" x14ac:dyDescent="0.3">
      <c r="B9632" s="82"/>
      <c r="C9632" s="82"/>
      <c r="D9632" s="82"/>
      <c r="E9632" s="133"/>
      <c r="F9632" s="84"/>
      <c r="G9632" s="84"/>
      <c r="H9632" s="82"/>
      <c r="I9632" s="84"/>
      <c r="J9632" s="84"/>
      <c r="K9632" s="84"/>
      <c r="L9632" s="82"/>
    </row>
    <row r="9633" spans="2:12" x14ac:dyDescent="0.3">
      <c r="B9633" s="82"/>
      <c r="C9633" s="82"/>
      <c r="D9633" s="82"/>
      <c r="E9633" s="133"/>
      <c r="F9633" s="84"/>
      <c r="G9633" s="84"/>
      <c r="H9633" s="82"/>
      <c r="I9633" s="84"/>
      <c r="J9633" s="84"/>
      <c r="K9633" s="84"/>
      <c r="L9633" s="82"/>
    </row>
    <row r="9634" spans="2:12" x14ac:dyDescent="0.3">
      <c r="B9634" s="82"/>
      <c r="C9634" s="82"/>
      <c r="D9634" s="82"/>
      <c r="E9634" s="133"/>
      <c r="F9634" s="84"/>
      <c r="G9634" s="84"/>
      <c r="H9634" s="82"/>
      <c r="I9634" s="84"/>
      <c r="J9634" s="84"/>
      <c r="K9634" s="84"/>
      <c r="L9634" s="82"/>
    </row>
    <row r="9635" spans="2:12" x14ac:dyDescent="0.3">
      <c r="B9635" s="82"/>
      <c r="C9635" s="82"/>
      <c r="D9635" s="82"/>
      <c r="E9635" s="133"/>
      <c r="F9635" s="84"/>
      <c r="G9635" s="84"/>
      <c r="H9635" s="82"/>
      <c r="I9635" s="84"/>
      <c r="J9635" s="84"/>
      <c r="K9635" s="84"/>
      <c r="L9635" s="82"/>
    </row>
    <row r="9636" spans="2:12" x14ac:dyDescent="0.3">
      <c r="B9636" s="82"/>
      <c r="C9636" s="82"/>
      <c r="D9636" s="82"/>
      <c r="E9636" s="133"/>
      <c r="F9636" s="84"/>
      <c r="G9636" s="84"/>
      <c r="H9636" s="82"/>
      <c r="I9636" s="84"/>
      <c r="J9636" s="84"/>
      <c r="K9636" s="84"/>
      <c r="L9636" s="82"/>
    </row>
    <row r="9637" spans="2:12" x14ac:dyDescent="0.3">
      <c r="B9637" s="82"/>
      <c r="C9637" s="82"/>
      <c r="D9637" s="82"/>
      <c r="E9637" s="133"/>
      <c r="F9637" s="84"/>
      <c r="G9637" s="84"/>
      <c r="H9637" s="82"/>
      <c r="I9637" s="84"/>
      <c r="J9637" s="84"/>
      <c r="K9637" s="84"/>
      <c r="L9637" s="82"/>
    </row>
    <row r="9638" spans="2:12" x14ac:dyDescent="0.3">
      <c r="B9638" s="82"/>
      <c r="C9638" s="82"/>
      <c r="D9638" s="82"/>
      <c r="E9638" s="133"/>
      <c r="F9638" s="84"/>
      <c r="G9638" s="84"/>
      <c r="H9638" s="82"/>
      <c r="I9638" s="84"/>
      <c r="J9638" s="84"/>
      <c r="K9638" s="84"/>
      <c r="L9638" s="82"/>
    </row>
    <row r="9639" spans="2:12" x14ac:dyDescent="0.3">
      <c r="B9639" s="82"/>
      <c r="C9639" s="82"/>
      <c r="D9639" s="82"/>
      <c r="E9639" s="133"/>
      <c r="F9639" s="84"/>
      <c r="G9639" s="84"/>
      <c r="H9639" s="82"/>
      <c r="I9639" s="84"/>
      <c r="J9639" s="84"/>
      <c r="K9639" s="84"/>
      <c r="L9639" s="82"/>
    </row>
    <row r="9640" spans="2:12" x14ac:dyDescent="0.3">
      <c r="B9640" s="82"/>
      <c r="C9640" s="82"/>
      <c r="D9640" s="82"/>
      <c r="E9640" s="133"/>
      <c r="F9640" s="84"/>
      <c r="G9640" s="84"/>
      <c r="H9640" s="82"/>
      <c r="I9640" s="84"/>
      <c r="J9640" s="84"/>
      <c r="K9640" s="84"/>
      <c r="L9640" s="82"/>
    </row>
    <row r="9641" spans="2:12" x14ac:dyDescent="0.3">
      <c r="B9641" s="82"/>
      <c r="C9641" s="82"/>
      <c r="D9641" s="82"/>
      <c r="E9641" s="133"/>
      <c r="F9641" s="84"/>
      <c r="G9641" s="84"/>
      <c r="H9641" s="82"/>
      <c r="I9641" s="84"/>
      <c r="J9641" s="84"/>
      <c r="K9641" s="84"/>
      <c r="L9641" s="82"/>
    </row>
    <row r="9642" spans="2:12" x14ac:dyDescent="0.3">
      <c r="B9642" s="82"/>
      <c r="C9642" s="82"/>
      <c r="D9642" s="82"/>
      <c r="E9642" s="133"/>
      <c r="F9642" s="84"/>
      <c r="G9642" s="84"/>
      <c r="H9642" s="82"/>
      <c r="I9642" s="84"/>
      <c r="J9642" s="84"/>
      <c r="K9642" s="84"/>
      <c r="L9642" s="82"/>
    </row>
    <row r="9643" spans="2:12" x14ac:dyDescent="0.3">
      <c r="B9643" s="82"/>
      <c r="C9643" s="82"/>
      <c r="D9643" s="82"/>
      <c r="E9643" s="133"/>
      <c r="F9643" s="84"/>
      <c r="G9643" s="84"/>
      <c r="H9643" s="82"/>
      <c r="I9643" s="84"/>
      <c r="J9643" s="84"/>
      <c r="K9643" s="84"/>
      <c r="L9643" s="82"/>
    </row>
    <row r="9644" spans="2:12" x14ac:dyDescent="0.3">
      <c r="B9644" s="82"/>
      <c r="C9644" s="82"/>
      <c r="D9644" s="82"/>
      <c r="E9644" s="133"/>
      <c r="F9644" s="84"/>
      <c r="G9644" s="84"/>
      <c r="H9644" s="82"/>
      <c r="I9644" s="84"/>
      <c r="J9644" s="84"/>
      <c r="K9644" s="84"/>
      <c r="L9644" s="82"/>
    </row>
    <row r="9645" spans="2:12" x14ac:dyDescent="0.3">
      <c r="B9645" s="82"/>
      <c r="C9645" s="82"/>
      <c r="D9645" s="82"/>
      <c r="E9645" s="133"/>
      <c r="F9645" s="84"/>
      <c r="G9645" s="84"/>
      <c r="H9645" s="82"/>
      <c r="I9645" s="84"/>
      <c r="J9645" s="84"/>
      <c r="K9645" s="84"/>
      <c r="L9645" s="82"/>
    </row>
    <row r="9646" spans="2:12" x14ac:dyDescent="0.3">
      <c r="B9646" s="82"/>
      <c r="C9646" s="82"/>
      <c r="D9646" s="82"/>
      <c r="E9646" s="133"/>
      <c r="F9646" s="84"/>
      <c r="G9646" s="84"/>
      <c r="H9646" s="82"/>
      <c r="I9646" s="84"/>
      <c r="J9646" s="84"/>
      <c r="K9646" s="84"/>
      <c r="L9646" s="82"/>
    </row>
    <row r="9647" spans="2:12" x14ac:dyDescent="0.3">
      <c r="B9647" s="82"/>
      <c r="C9647" s="82"/>
      <c r="D9647" s="82"/>
      <c r="E9647" s="133"/>
      <c r="F9647" s="84"/>
      <c r="G9647" s="84"/>
      <c r="H9647" s="82"/>
      <c r="I9647" s="84"/>
      <c r="J9647" s="84"/>
      <c r="K9647" s="84"/>
      <c r="L9647" s="82"/>
    </row>
    <row r="9648" spans="2:12" x14ac:dyDescent="0.3">
      <c r="B9648" s="82"/>
      <c r="C9648" s="82"/>
      <c r="D9648" s="82"/>
      <c r="E9648" s="133"/>
      <c r="F9648" s="84"/>
      <c r="G9648" s="84"/>
      <c r="H9648" s="82"/>
      <c r="I9648" s="84"/>
      <c r="J9648" s="84"/>
      <c r="K9648" s="84"/>
      <c r="L9648" s="82"/>
    </row>
    <row r="9649" spans="2:12" x14ac:dyDescent="0.3">
      <c r="B9649" s="82"/>
      <c r="C9649" s="82"/>
      <c r="D9649" s="82"/>
      <c r="E9649" s="133"/>
      <c r="F9649" s="84"/>
      <c r="G9649" s="84"/>
      <c r="H9649" s="82"/>
      <c r="I9649" s="84"/>
      <c r="J9649" s="84"/>
      <c r="K9649" s="84"/>
      <c r="L9649" s="82"/>
    </row>
    <row r="9650" spans="2:12" x14ac:dyDescent="0.3">
      <c r="B9650" s="82"/>
      <c r="C9650" s="82"/>
      <c r="D9650" s="82"/>
      <c r="E9650" s="133"/>
      <c r="F9650" s="84"/>
      <c r="G9650" s="84"/>
      <c r="H9650" s="82"/>
      <c r="I9650" s="84"/>
      <c r="J9650" s="84"/>
      <c r="K9650" s="84"/>
      <c r="L9650" s="82"/>
    </row>
    <row r="9651" spans="2:12" x14ac:dyDescent="0.3">
      <c r="B9651" s="82"/>
      <c r="C9651" s="82"/>
      <c r="D9651" s="82"/>
      <c r="E9651" s="133"/>
      <c r="F9651" s="84"/>
      <c r="G9651" s="84"/>
      <c r="H9651" s="82"/>
      <c r="I9651" s="84"/>
      <c r="J9651" s="84"/>
      <c r="K9651" s="84"/>
      <c r="L9651" s="82"/>
    </row>
    <row r="9652" spans="2:12" x14ac:dyDescent="0.3">
      <c r="B9652" s="82"/>
      <c r="C9652" s="82"/>
      <c r="D9652" s="82"/>
      <c r="E9652" s="133"/>
      <c r="F9652" s="84"/>
      <c r="G9652" s="84"/>
      <c r="H9652" s="82"/>
      <c r="I9652" s="84"/>
      <c r="J9652" s="84"/>
      <c r="K9652" s="84"/>
      <c r="L9652" s="82"/>
    </row>
    <row r="9653" spans="2:12" x14ac:dyDescent="0.3">
      <c r="B9653" s="82"/>
      <c r="C9653" s="82"/>
      <c r="D9653" s="82"/>
      <c r="E9653" s="133"/>
      <c r="F9653" s="84"/>
      <c r="G9653" s="84"/>
      <c r="H9653" s="82"/>
      <c r="I9653" s="84"/>
      <c r="J9653" s="84"/>
      <c r="K9653" s="84"/>
      <c r="L9653" s="82"/>
    </row>
    <row r="9654" spans="2:12" x14ac:dyDescent="0.3">
      <c r="B9654" s="82"/>
      <c r="C9654" s="82"/>
      <c r="D9654" s="82"/>
      <c r="E9654" s="133"/>
      <c r="F9654" s="84"/>
      <c r="G9654" s="84"/>
      <c r="H9654" s="82"/>
      <c r="I9654" s="84"/>
      <c r="J9654" s="84"/>
      <c r="K9654" s="84"/>
      <c r="L9654" s="82"/>
    </row>
    <row r="9655" spans="2:12" x14ac:dyDescent="0.3">
      <c r="B9655" s="82"/>
      <c r="C9655" s="82"/>
      <c r="D9655" s="82"/>
      <c r="E9655" s="133"/>
      <c r="F9655" s="84"/>
      <c r="G9655" s="84"/>
      <c r="H9655" s="82"/>
      <c r="I9655" s="84"/>
      <c r="J9655" s="84"/>
      <c r="K9655" s="84"/>
      <c r="L9655" s="82"/>
    </row>
    <row r="9656" spans="2:12" x14ac:dyDescent="0.3">
      <c r="B9656" s="82"/>
      <c r="C9656" s="82"/>
      <c r="D9656" s="82"/>
      <c r="E9656" s="133"/>
      <c r="F9656" s="84"/>
      <c r="G9656" s="84"/>
      <c r="H9656" s="82"/>
      <c r="I9656" s="84"/>
      <c r="J9656" s="84"/>
      <c r="K9656" s="84"/>
      <c r="L9656" s="82"/>
    </row>
    <row r="9657" spans="2:12" x14ac:dyDescent="0.3">
      <c r="B9657" s="82"/>
      <c r="C9657" s="82"/>
      <c r="D9657" s="82"/>
      <c r="E9657" s="133"/>
      <c r="F9657" s="84"/>
      <c r="G9657" s="84"/>
      <c r="H9657" s="82"/>
      <c r="I9657" s="84"/>
      <c r="J9657" s="84"/>
      <c r="K9657" s="84"/>
      <c r="L9657" s="82"/>
    </row>
    <row r="9658" spans="2:12" x14ac:dyDescent="0.3">
      <c r="B9658" s="82"/>
      <c r="C9658" s="82"/>
      <c r="D9658" s="82"/>
      <c r="E9658" s="133"/>
      <c r="F9658" s="84"/>
      <c r="G9658" s="84"/>
      <c r="H9658" s="82"/>
      <c r="I9658" s="84"/>
      <c r="J9658" s="84"/>
      <c r="K9658" s="84"/>
      <c r="L9658" s="82"/>
    </row>
    <row r="9659" spans="2:12" x14ac:dyDescent="0.3">
      <c r="B9659" s="82"/>
      <c r="C9659" s="82"/>
      <c r="D9659" s="82"/>
      <c r="E9659" s="133"/>
      <c r="F9659" s="84"/>
      <c r="G9659" s="84"/>
      <c r="H9659" s="82"/>
      <c r="I9659" s="84"/>
      <c r="J9659" s="84"/>
      <c r="K9659" s="84"/>
      <c r="L9659" s="82"/>
    </row>
    <row r="9660" spans="2:12" x14ac:dyDescent="0.3">
      <c r="B9660" s="82"/>
      <c r="C9660" s="82"/>
      <c r="D9660" s="82"/>
      <c r="E9660" s="133"/>
      <c r="F9660" s="84"/>
      <c r="G9660" s="84"/>
      <c r="H9660" s="82"/>
      <c r="I9660" s="84"/>
      <c r="J9660" s="84"/>
      <c r="K9660" s="84"/>
      <c r="L9660" s="82"/>
    </row>
    <row r="9661" spans="2:12" x14ac:dyDescent="0.3">
      <c r="B9661" s="82"/>
      <c r="C9661" s="82"/>
      <c r="D9661" s="82"/>
      <c r="E9661" s="133"/>
      <c r="F9661" s="84"/>
      <c r="G9661" s="84"/>
      <c r="H9661" s="82"/>
      <c r="I9661" s="84"/>
      <c r="J9661" s="84"/>
      <c r="K9661" s="84"/>
      <c r="L9661" s="82"/>
    </row>
    <row r="9662" spans="2:12" x14ac:dyDescent="0.3">
      <c r="B9662" s="82"/>
      <c r="C9662" s="82"/>
      <c r="D9662" s="82"/>
      <c r="E9662" s="133"/>
      <c r="F9662" s="84"/>
      <c r="G9662" s="84"/>
      <c r="H9662" s="82"/>
      <c r="I9662" s="84"/>
      <c r="J9662" s="84"/>
      <c r="K9662" s="84"/>
      <c r="L9662" s="82"/>
    </row>
    <row r="9663" spans="2:12" x14ac:dyDescent="0.3">
      <c r="B9663" s="82"/>
      <c r="C9663" s="82"/>
      <c r="D9663" s="82"/>
      <c r="E9663" s="133"/>
      <c r="F9663" s="84"/>
      <c r="G9663" s="84"/>
      <c r="H9663" s="82"/>
      <c r="I9663" s="84"/>
      <c r="J9663" s="84"/>
      <c r="K9663" s="84"/>
      <c r="L9663" s="82"/>
    </row>
    <row r="9664" spans="2:12" x14ac:dyDescent="0.3">
      <c r="B9664" s="82"/>
      <c r="C9664" s="82"/>
      <c r="D9664" s="82"/>
      <c r="E9664" s="133"/>
      <c r="F9664" s="84"/>
      <c r="G9664" s="84"/>
      <c r="H9664" s="82"/>
      <c r="I9664" s="84"/>
      <c r="J9664" s="84"/>
      <c r="K9664" s="84"/>
      <c r="L9664" s="82"/>
    </row>
    <row r="9665" spans="2:12" x14ac:dyDescent="0.3">
      <c r="B9665" s="82"/>
      <c r="C9665" s="82"/>
      <c r="D9665" s="82"/>
      <c r="E9665" s="133"/>
      <c r="F9665" s="84"/>
      <c r="G9665" s="84"/>
      <c r="H9665" s="82"/>
      <c r="I9665" s="84"/>
      <c r="J9665" s="84"/>
      <c r="K9665" s="84"/>
      <c r="L9665" s="82"/>
    </row>
    <row r="9666" spans="2:12" x14ac:dyDescent="0.3">
      <c r="B9666" s="82"/>
      <c r="C9666" s="82"/>
      <c r="D9666" s="82"/>
      <c r="E9666" s="133"/>
      <c r="F9666" s="84"/>
      <c r="G9666" s="84"/>
      <c r="H9666" s="82"/>
      <c r="I9666" s="84"/>
      <c r="J9666" s="84"/>
      <c r="K9666" s="84"/>
      <c r="L9666" s="82"/>
    </row>
    <row r="9667" spans="2:12" x14ac:dyDescent="0.3">
      <c r="B9667" s="82"/>
      <c r="C9667" s="82"/>
      <c r="D9667" s="82"/>
      <c r="E9667" s="133"/>
      <c r="F9667" s="84"/>
      <c r="G9667" s="84"/>
      <c r="H9667" s="82"/>
      <c r="I9667" s="84"/>
      <c r="J9667" s="84"/>
      <c r="K9667" s="84"/>
      <c r="L9667" s="82"/>
    </row>
    <row r="9668" spans="2:12" x14ac:dyDescent="0.3">
      <c r="B9668" s="82"/>
      <c r="C9668" s="82"/>
      <c r="D9668" s="82"/>
      <c r="E9668" s="133"/>
      <c r="F9668" s="84"/>
      <c r="G9668" s="84"/>
      <c r="H9668" s="82"/>
      <c r="I9668" s="84"/>
      <c r="J9668" s="84"/>
      <c r="K9668" s="84"/>
      <c r="L9668" s="82"/>
    </row>
    <row r="9669" spans="2:12" x14ac:dyDescent="0.3">
      <c r="B9669" s="82"/>
      <c r="C9669" s="82"/>
      <c r="D9669" s="82"/>
      <c r="E9669" s="133"/>
      <c r="F9669" s="84"/>
      <c r="G9669" s="84"/>
      <c r="H9669" s="82"/>
      <c r="I9669" s="84"/>
      <c r="J9669" s="84"/>
      <c r="K9669" s="84"/>
      <c r="L9669" s="82"/>
    </row>
    <row r="9670" spans="2:12" x14ac:dyDescent="0.3">
      <c r="B9670" s="82"/>
      <c r="C9670" s="82"/>
      <c r="D9670" s="82"/>
      <c r="E9670" s="133"/>
      <c r="F9670" s="84"/>
      <c r="G9670" s="84"/>
      <c r="H9670" s="82"/>
      <c r="I9670" s="84"/>
      <c r="J9670" s="84"/>
      <c r="K9670" s="84"/>
      <c r="L9670" s="82"/>
    </row>
    <row r="9671" spans="2:12" x14ac:dyDescent="0.3">
      <c r="B9671" s="82"/>
      <c r="C9671" s="82"/>
      <c r="D9671" s="82"/>
      <c r="E9671" s="133"/>
      <c r="F9671" s="84"/>
      <c r="G9671" s="84"/>
      <c r="H9671" s="82"/>
      <c r="I9671" s="84"/>
      <c r="J9671" s="84"/>
      <c r="K9671" s="84"/>
      <c r="L9671" s="82"/>
    </row>
    <row r="9672" spans="2:12" x14ac:dyDescent="0.3">
      <c r="B9672" s="82"/>
      <c r="C9672" s="82"/>
      <c r="D9672" s="82"/>
      <c r="E9672" s="133"/>
      <c r="F9672" s="84"/>
      <c r="G9672" s="84"/>
      <c r="H9672" s="82"/>
      <c r="I9672" s="84"/>
      <c r="J9672" s="84"/>
      <c r="K9672" s="84"/>
      <c r="L9672" s="82"/>
    </row>
    <row r="9673" spans="2:12" x14ac:dyDescent="0.3">
      <c r="B9673" s="82"/>
      <c r="C9673" s="82"/>
      <c r="D9673" s="82"/>
      <c r="E9673" s="133"/>
      <c r="F9673" s="84"/>
      <c r="G9673" s="84"/>
      <c r="H9673" s="82"/>
      <c r="I9673" s="84"/>
      <c r="J9673" s="84"/>
      <c r="K9673" s="84"/>
      <c r="L9673" s="82"/>
    </row>
    <row r="9674" spans="2:12" x14ac:dyDescent="0.3">
      <c r="B9674" s="82"/>
      <c r="C9674" s="82"/>
      <c r="D9674" s="82"/>
      <c r="E9674" s="133"/>
      <c r="F9674" s="84"/>
      <c r="G9674" s="84"/>
      <c r="H9674" s="82"/>
      <c r="I9674" s="84"/>
      <c r="J9674" s="84"/>
      <c r="K9674" s="84"/>
      <c r="L9674" s="82"/>
    </row>
    <row r="9675" spans="2:12" x14ac:dyDescent="0.3">
      <c r="B9675" s="82"/>
      <c r="C9675" s="82"/>
      <c r="D9675" s="82"/>
      <c r="E9675" s="133"/>
      <c r="F9675" s="84"/>
      <c r="G9675" s="84"/>
      <c r="H9675" s="82"/>
      <c r="I9675" s="84"/>
      <c r="J9675" s="84"/>
      <c r="K9675" s="84"/>
      <c r="L9675" s="82"/>
    </row>
    <row r="9676" spans="2:12" x14ac:dyDescent="0.3">
      <c r="B9676" s="82"/>
      <c r="C9676" s="82"/>
      <c r="D9676" s="82"/>
      <c r="E9676" s="133"/>
      <c r="F9676" s="84"/>
      <c r="G9676" s="84"/>
      <c r="H9676" s="82"/>
      <c r="I9676" s="84"/>
      <c r="J9676" s="84"/>
      <c r="K9676" s="84"/>
      <c r="L9676" s="82"/>
    </row>
    <row r="9677" spans="2:12" x14ac:dyDescent="0.3">
      <c r="B9677" s="82"/>
      <c r="C9677" s="82"/>
      <c r="D9677" s="82"/>
      <c r="E9677" s="133"/>
      <c r="F9677" s="84"/>
      <c r="G9677" s="84"/>
      <c r="H9677" s="82"/>
      <c r="I9677" s="84"/>
      <c r="J9677" s="84"/>
      <c r="K9677" s="84"/>
      <c r="L9677" s="82"/>
    </row>
    <row r="9678" spans="2:12" x14ac:dyDescent="0.3">
      <c r="B9678" s="82"/>
      <c r="C9678" s="82"/>
      <c r="D9678" s="82"/>
      <c r="E9678" s="133"/>
      <c r="F9678" s="84"/>
      <c r="G9678" s="84"/>
      <c r="H9678" s="82"/>
      <c r="I9678" s="84"/>
      <c r="J9678" s="84"/>
      <c r="K9678" s="84"/>
      <c r="L9678" s="82"/>
    </row>
    <row r="9679" spans="2:12" x14ac:dyDescent="0.3">
      <c r="B9679" s="82"/>
      <c r="C9679" s="82"/>
      <c r="D9679" s="82"/>
      <c r="E9679" s="133"/>
      <c r="F9679" s="84"/>
      <c r="G9679" s="84"/>
      <c r="H9679" s="82"/>
      <c r="I9679" s="84"/>
      <c r="J9679" s="84"/>
      <c r="K9679" s="84"/>
      <c r="L9679" s="82"/>
    </row>
    <row r="9680" spans="2:12" x14ac:dyDescent="0.3">
      <c r="B9680" s="82"/>
      <c r="C9680" s="82"/>
      <c r="D9680" s="82"/>
      <c r="E9680" s="133"/>
      <c r="F9680" s="84"/>
      <c r="G9680" s="84"/>
      <c r="H9680" s="82"/>
      <c r="I9680" s="84"/>
      <c r="J9680" s="84"/>
      <c r="K9680" s="84"/>
      <c r="L9680" s="82"/>
    </row>
    <row r="9681" spans="2:12" x14ac:dyDescent="0.3">
      <c r="B9681" s="82"/>
      <c r="C9681" s="82"/>
      <c r="D9681" s="82"/>
      <c r="E9681" s="133"/>
      <c r="F9681" s="84"/>
      <c r="G9681" s="84"/>
      <c r="H9681" s="82"/>
      <c r="I9681" s="84"/>
      <c r="J9681" s="84"/>
      <c r="K9681" s="84"/>
      <c r="L9681" s="82"/>
    </row>
    <row r="9682" spans="2:12" x14ac:dyDescent="0.3">
      <c r="B9682" s="82"/>
      <c r="C9682" s="82"/>
      <c r="D9682" s="82"/>
      <c r="E9682" s="133"/>
      <c r="F9682" s="84"/>
      <c r="G9682" s="84"/>
      <c r="H9682" s="82"/>
      <c r="I9682" s="84"/>
      <c r="J9682" s="84"/>
      <c r="K9682" s="84"/>
      <c r="L9682" s="82"/>
    </row>
    <row r="9683" spans="2:12" x14ac:dyDescent="0.3">
      <c r="B9683" s="82"/>
      <c r="C9683" s="82"/>
      <c r="D9683" s="82"/>
      <c r="E9683" s="133"/>
      <c r="F9683" s="84"/>
      <c r="G9683" s="84"/>
      <c r="H9683" s="82"/>
      <c r="I9683" s="84"/>
      <c r="J9683" s="84"/>
      <c r="K9683" s="84"/>
      <c r="L9683" s="82"/>
    </row>
    <row r="9684" spans="2:12" x14ac:dyDescent="0.3">
      <c r="B9684" s="82"/>
      <c r="C9684" s="82"/>
      <c r="D9684" s="82"/>
      <c r="E9684" s="133"/>
      <c r="F9684" s="84"/>
      <c r="G9684" s="84"/>
      <c r="H9684" s="82"/>
      <c r="I9684" s="84"/>
      <c r="J9684" s="84"/>
      <c r="K9684" s="84"/>
      <c r="L9684" s="82"/>
    </row>
    <row r="9685" spans="2:12" x14ac:dyDescent="0.3">
      <c r="B9685" s="82"/>
      <c r="C9685" s="82"/>
      <c r="D9685" s="82"/>
      <c r="E9685" s="133"/>
      <c r="F9685" s="84"/>
      <c r="G9685" s="84"/>
      <c r="H9685" s="82"/>
      <c r="I9685" s="84"/>
      <c r="J9685" s="84"/>
      <c r="K9685" s="84"/>
      <c r="L9685" s="82"/>
    </row>
    <row r="9686" spans="2:12" x14ac:dyDescent="0.3">
      <c r="B9686" s="82"/>
      <c r="C9686" s="82"/>
      <c r="D9686" s="82"/>
      <c r="E9686" s="133"/>
      <c r="F9686" s="84"/>
      <c r="G9686" s="84"/>
      <c r="H9686" s="82"/>
      <c r="I9686" s="84"/>
      <c r="J9686" s="84"/>
      <c r="K9686" s="84"/>
      <c r="L9686" s="82"/>
    </row>
    <row r="9687" spans="2:12" x14ac:dyDescent="0.3">
      <c r="B9687" s="82"/>
      <c r="C9687" s="82"/>
      <c r="D9687" s="82"/>
      <c r="E9687" s="133"/>
      <c r="F9687" s="84"/>
      <c r="G9687" s="84"/>
      <c r="H9687" s="82"/>
      <c r="I9687" s="84"/>
      <c r="J9687" s="84"/>
      <c r="K9687" s="84"/>
      <c r="L9687" s="82"/>
    </row>
    <row r="9688" spans="2:12" x14ac:dyDescent="0.3">
      <c r="B9688" s="82"/>
      <c r="C9688" s="82"/>
      <c r="D9688" s="82"/>
      <c r="E9688" s="133"/>
      <c r="F9688" s="84"/>
      <c r="G9688" s="84"/>
      <c r="H9688" s="82"/>
      <c r="I9688" s="84"/>
      <c r="J9688" s="84"/>
      <c r="K9688" s="84"/>
      <c r="L9688" s="82"/>
    </row>
    <row r="9689" spans="2:12" x14ac:dyDescent="0.3">
      <c r="B9689" s="82"/>
      <c r="C9689" s="82"/>
      <c r="D9689" s="82"/>
      <c r="E9689" s="133"/>
      <c r="F9689" s="84"/>
      <c r="G9689" s="84"/>
      <c r="H9689" s="82"/>
      <c r="I9689" s="84"/>
      <c r="J9689" s="84"/>
      <c r="K9689" s="84"/>
      <c r="L9689" s="82"/>
    </row>
    <row r="9690" spans="2:12" x14ac:dyDescent="0.3">
      <c r="B9690" s="82"/>
      <c r="C9690" s="82"/>
      <c r="D9690" s="82"/>
      <c r="E9690" s="133"/>
      <c r="F9690" s="84"/>
      <c r="G9690" s="84"/>
      <c r="H9690" s="82"/>
      <c r="I9690" s="84"/>
      <c r="J9690" s="84"/>
      <c r="K9690" s="84"/>
      <c r="L9690" s="82"/>
    </row>
    <row r="9691" spans="2:12" x14ac:dyDescent="0.3">
      <c r="B9691" s="82"/>
      <c r="C9691" s="82"/>
      <c r="D9691" s="82"/>
      <c r="E9691" s="133"/>
      <c r="F9691" s="84"/>
      <c r="G9691" s="84"/>
      <c r="H9691" s="82"/>
      <c r="I9691" s="84"/>
      <c r="J9691" s="84"/>
      <c r="K9691" s="84"/>
      <c r="L9691" s="82"/>
    </row>
    <row r="9692" spans="2:12" x14ac:dyDescent="0.3">
      <c r="B9692" s="82"/>
      <c r="C9692" s="82"/>
      <c r="D9692" s="82"/>
      <c r="E9692" s="133"/>
      <c r="F9692" s="84"/>
      <c r="G9692" s="84"/>
      <c r="H9692" s="82"/>
      <c r="I9692" s="84"/>
      <c r="J9692" s="84"/>
      <c r="K9692" s="84"/>
      <c r="L9692" s="82"/>
    </row>
    <row r="9693" spans="2:12" x14ac:dyDescent="0.3">
      <c r="B9693" s="82"/>
      <c r="C9693" s="82"/>
      <c r="D9693" s="82"/>
      <c r="E9693" s="133"/>
      <c r="F9693" s="84"/>
      <c r="G9693" s="84"/>
      <c r="H9693" s="82"/>
      <c r="I9693" s="84"/>
      <c r="J9693" s="84"/>
      <c r="K9693" s="84"/>
      <c r="L9693" s="82"/>
    </row>
    <row r="9694" spans="2:12" x14ac:dyDescent="0.3">
      <c r="B9694" s="82"/>
      <c r="C9694" s="82"/>
      <c r="D9694" s="82"/>
      <c r="E9694" s="133"/>
      <c r="F9694" s="84"/>
      <c r="G9694" s="84"/>
      <c r="H9694" s="82"/>
      <c r="I9694" s="84"/>
      <c r="J9694" s="84"/>
      <c r="K9694" s="84"/>
      <c r="L9694" s="82"/>
    </row>
    <row r="9695" spans="2:12" x14ac:dyDescent="0.3">
      <c r="B9695" s="82"/>
      <c r="C9695" s="82"/>
      <c r="D9695" s="82"/>
      <c r="E9695" s="133"/>
      <c r="F9695" s="84"/>
      <c r="G9695" s="84"/>
      <c r="H9695" s="82"/>
      <c r="I9695" s="84"/>
      <c r="J9695" s="84"/>
      <c r="K9695" s="84"/>
      <c r="L9695" s="82"/>
    </row>
    <row r="9696" spans="2:12" x14ac:dyDescent="0.3">
      <c r="B9696" s="82"/>
      <c r="C9696" s="82"/>
      <c r="D9696" s="82"/>
      <c r="E9696" s="133"/>
      <c r="F9696" s="84"/>
      <c r="G9696" s="84"/>
      <c r="H9696" s="82"/>
      <c r="I9696" s="84"/>
      <c r="J9696" s="84"/>
      <c r="K9696" s="84"/>
      <c r="L9696" s="82"/>
    </row>
    <row r="9697" spans="2:12" x14ac:dyDescent="0.3">
      <c r="B9697" s="82"/>
      <c r="C9697" s="82"/>
      <c r="D9697" s="82"/>
      <c r="E9697" s="133"/>
      <c r="F9697" s="84"/>
      <c r="G9697" s="84"/>
      <c r="H9697" s="82"/>
      <c r="I9697" s="84"/>
      <c r="J9697" s="84"/>
      <c r="K9697" s="84"/>
      <c r="L9697" s="82"/>
    </row>
    <row r="9698" spans="2:12" x14ac:dyDescent="0.3">
      <c r="B9698" s="82"/>
      <c r="C9698" s="82"/>
      <c r="D9698" s="82"/>
      <c r="E9698" s="133"/>
      <c r="F9698" s="84"/>
      <c r="G9698" s="84"/>
      <c r="H9698" s="82"/>
      <c r="I9698" s="84"/>
      <c r="J9698" s="84"/>
      <c r="K9698" s="84"/>
      <c r="L9698" s="82"/>
    </row>
    <row r="9699" spans="2:12" x14ac:dyDescent="0.3">
      <c r="B9699" s="82"/>
      <c r="C9699" s="82"/>
      <c r="D9699" s="82"/>
      <c r="E9699" s="133"/>
      <c r="F9699" s="84"/>
      <c r="G9699" s="84"/>
      <c r="H9699" s="82"/>
      <c r="I9699" s="84"/>
      <c r="J9699" s="84"/>
      <c r="K9699" s="84"/>
      <c r="L9699" s="82"/>
    </row>
    <row r="9700" spans="2:12" x14ac:dyDescent="0.3">
      <c r="B9700" s="82"/>
      <c r="C9700" s="82"/>
      <c r="D9700" s="82"/>
      <c r="E9700" s="133"/>
      <c r="F9700" s="84"/>
      <c r="G9700" s="84"/>
      <c r="H9700" s="82"/>
      <c r="I9700" s="84"/>
      <c r="J9700" s="84"/>
      <c r="K9700" s="84"/>
      <c r="L9700" s="82"/>
    </row>
    <row r="9701" spans="2:12" x14ac:dyDescent="0.3">
      <c r="B9701" s="82"/>
      <c r="C9701" s="82"/>
      <c r="D9701" s="82"/>
      <c r="E9701" s="133"/>
      <c r="F9701" s="84"/>
      <c r="G9701" s="84"/>
      <c r="H9701" s="82"/>
      <c r="I9701" s="84"/>
      <c r="J9701" s="84"/>
      <c r="K9701" s="84"/>
      <c r="L9701" s="82"/>
    </row>
    <row r="9702" spans="2:12" x14ac:dyDescent="0.3">
      <c r="B9702" s="82"/>
      <c r="C9702" s="82"/>
      <c r="D9702" s="82"/>
      <c r="E9702" s="133"/>
      <c r="F9702" s="84"/>
      <c r="G9702" s="84"/>
      <c r="H9702" s="82"/>
      <c r="I9702" s="84"/>
      <c r="J9702" s="84"/>
      <c r="K9702" s="84"/>
      <c r="L9702" s="82"/>
    </row>
    <row r="9703" spans="2:12" x14ac:dyDescent="0.3">
      <c r="B9703" s="82"/>
      <c r="C9703" s="82"/>
      <c r="D9703" s="82"/>
      <c r="E9703" s="133"/>
      <c r="F9703" s="84"/>
      <c r="G9703" s="84"/>
      <c r="H9703" s="82"/>
      <c r="I9703" s="84"/>
      <c r="J9703" s="84"/>
      <c r="K9703" s="84"/>
      <c r="L9703" s="82"/>
    </row>
    <row r="9704" spans="2:12" x14ac:dyDescent="0.3">
      <c r="B9704" s="82"/>
      <c r="C9704" s="82"/>
      <c r="D9704" s="82"/>
      <c r="E9704" s="133"/>
      <c r="F9704" s="84"/>
      <c r="G9704" s="84"/>
      <c r="H9704" s="82"/>
      <c r="I9704" s="84"/>
      <c r="J9704" s="84"/>
      <c r="K9704" s="84"/>
      <c r="L9704" s="82"/>
    </row>
    <row r="9705" spans="2:12" x14ac:dyDescent="0.3">
      <c r="B9705" s="82"/>
      <c r="C9705" s="82"/>
      <c r="D9705" s="82"/>
      <c r="E9705" s="133"/>
      <c r="F9705" s="84"/>
      <c r="G9705" s="84"/>
      <c r="H9705" s="82"/>
      <c r="I9705" s="84"/>
      <c r="J9705" s="84"/>
      <c r="K9705" s="84"/>
      <c r="L9705" s="82"/>
    </row>
    <row r="9706" spans="2:12" x14ac:dyDescent="0.3">
      <c r="B9706" s="82"/>
      <c r="C9706" s="82"/>
      <c r="D9706" s="82"/>
      <c r="E9706" s="133"/>
      <c r="F9706" s="84"/>
      <c r="G9706" s="84"/>
      <c r="H9706" s="82"/>
      <c r="I9706" s="84"/>
      <c r="J9706" s="84"/>
      <c r="K9706" s="84"/>
      <c r="L9706" s="82"/>
    </row>
    <row r="9707" spans="2:12" x14ac:dyDescent="0.3">
      <c r="B9707" s="82"/>
      <c r="C9707" s="82"/>
      <c r="D9707" s="82"/>
      <c r="E9707" s="133"/>
      <c r="F9707" s="84"/>
      <c r="G9707" s="84"/>
      <c r="H9707" s="82"/>
      <c r="I9707" s="84"/>
      <c r="J9707" s="84"/>
      <c r="K9707" s="84"/>
      <c r="L9707" s="82"/>
    </row>
    <row r="9708" spans="2:12" x14ac:dyDescent="0.3">
      <c r="B9708" s="82"/>
      <c r="C9708" s="82"/>
      <c r="D9708" s="82"/>
      <c r="E9708" s="133"/>
      <c r="F9708" s="84"/>
      <c r="G9708" s="84"/>
      <c r="H9708" s="82"/>
      <c r="I9708" s="84"/>
      <c r="J9708" s="84"/>
      <c r="K9708" s="84"/>
      <c r="L9708" s="82"/>
    </row>
    <row r="9709" spans="2:12" x14ac:dyDescent="0.3">
      <c r="B9709" s="82"/>
      <c r="C9709" s="82"/>
      <c r="D9709" s="82"/>
      <c r="E9709" s="133"/>
      <c r="F9709" s="84"/>
      <c r="G9709" s="84"/>
      <c r="H9709" s="82"/>
      <c r="I9709" s="84"/>
      <c r="J9709" s="84"/>
      <c r="K9709" s="84"/>
      <c r="L9709" s="82"/>
    </row>
    <row r="9710" spans="2:12" x14ac:dyDescent="0.3">
      <c r="B9710" s="82"/>
      <c r="C9710" s="82"/>
      <c r="D9710" s="82"/>
      <c r="E9710" s="133"/>
      <c r="F9710" s="84"/>
      <c r="G9710" s="84"/>
      <c r="H9710" s="82"/>
      <c r="I9710" s="84"/>
      <c r="J9710" s="84"/>
      <c r="K9710" s="84"/>
      <c r="L9710" s="82"/>
    </row>
    <row r="9711" spans="2:12" x14ac:dyDescent="0.3">
      <c r="B9711" s="82"/>
      <c r="C9711" s="82"/>
      <c r="D9711" s="82"/>
      <c r="E9711" s="133"/>
      <c r="F9711" s="84"/>
      <c r="G9711" s="84"/>
      <c r="H9711" s="82"/>
      <c r="I9711" s="84"/>
      <c r="J9711" s="84"/>
      <c r="K9711" s="84"/>
      <c r="L9711" s="82"/>
    </row>
    <row r="9712" spans="2:12" x14ac:dyDescent="0.3">
      <c r="B9712" s="82"/>
      <c r="C9712" s="82"/>
      <c r="D9712" s="82"/>
      <c r="E9712" s="133"/>
      <c r="F9712" s="84"/>
      <c r="G9712" s="84"/>
      <c r="H9712" s="82"/>
      <c r="I9712" s="84"/>
      <c r="J9712" s="84"/>
      <c r="K9712" s="84"/>
      <c r="L9712" s="82"/>
    </row>
    <row r="9713" spans="2:12" x14ac:dyDescent="0.3">
      <c r="B9713" s="82"/>
      <c r="C9713" s="82"/>
      <c r="D9713" s="82"/>
      <c r="E9713" s="133"/>
      <c r="F9713" s="84"/>
      <c r="G9713" s="84"/>
      <c r="H9713" s="82"/>
      <c r="I9713" s="84"/>
      <c r="J9713" s="84"/>
      <c r="K9713" s="84"/>
      <c r="L9713" s="82"/>
    </row>
    <row r="9714" spans="2:12" x14ac:dyDescent="0.3">
      <c r="B9714" s="82"/>
      <c r="C9714" s="82"/>
      <c r="D9714" s="82"/>
      <c r="E9714" s="133"/>
      <c r="F9714" s="84"/>
      <c r="G9714" s="84"/>
      <c r="H9714" s="82"/>
      <c r="I9714" s="84"/>
      <c r="J9714" s="84"/>
      <c r="K9714" s="84"/>
      <c r="L9714" s="82"/>
    </row>
    <row r="9715" spans="2:12" x14ac:dyDescent="0.3">
      <c r="B9715" s="82"/>
      <c r="C9715" s="82"/>
      <c r="D9715" s="82"/>
      <c r="E9715" s="133"/>
      <c r="F9715" s="84"/>
      <c r="G9715" s="84"/>
      <c r="H9715" s="82"/>
      <c r="I9715" s="84"/>
      <c r="J9715" s="84"/>
      <c r="K9715" s="84"/>
      <c r="L9715" s="82"/>
    </row>
    <row r="9716" spans="2:12" x14ac:dyDescent="0.3">
      <c r="B9716" s="82"/>
      <c r="C9716" s="82"/>
      <c r="D9716" s="82"/>
      <c r="E9716" s="133"/>
      <c r="F9716" s="84"/>
      <c r="G9716" s="84"/>
      <c r="H9716" s="82"/>
      <c r="I9716" s="84"/>
      <c r="J9716" s="84"/>
      <c r="K9716" s="84"/>
      <c r="L9716" s="82"/>
    </row>
    <row r="9717" spans="2:12" x14ac:dyDescent="0.3">
      <c r="B9717" s="82"/>
      <c r="C9717" s="82"/>
      <c r="D9717" s="82"/>
      <c r="E9717" s="133"/>
      <c r="F9717" s="84"/>
      <c r="G9717" s="84"/>
      <c r="H9717" s="82"/>
      <c r="I9717" s="84"/>
      <c r="J9717" s="84"/>
      <c r="K9717" s="84"/>
      <c r="L9717" s="82"/>
    </row>
    <row r="9718" spans="2:12" x14ac:dyDescent="0.3">
      <c r="B9718" s="82"/>
      <c r="C9718" s="82"/>
      <c r="D9718" s="82"/>
      <c r="E9718" s="133"/>
      <c r="F9718" s="84"/>
      <c r="G9718" s="84"/>
      <c r="H9718" s="82"/>
      <c r="I9718" s="84"/>
      <c r="J9718" s="84"/>
      <c r="K9718" s="84"/>
      <c r="L9718" s="82"/>
    </row>
    <row r="9719" spans="2:12" x14ac:dyDescent="0.3">
      <c r="B9719" s="82"/>
      <c r="C9719" s="82"/>
      <c r="D9719" s="82"/>
      <c r="E9719" s="133"/>
      <c r="F9719" s="84"/>
      <c r="G9719" s="84"/>
      <c r="H9719" s="82"/>
      <c r="I9719" s="84"/>
      <c r="J9719" s="84"/>
      <c r="K9719" s="84"/>
      <c r="L9719" s="82"/>
    </row>
    <row r="9720" spans="2:12" x14ac:dyDescent="0.3">
      <c r="B9720" s="82"/>
      <c r="C9720" s="82"/>
      <c r="D9720" s="82"/>
      <c r="E9720" s="133"/>
      <c r="F9720" s="84"/>
      <c r="G9720" s="84"/>
      <c r="H9720" s="82"/>
      <c r="I9720" s="84"/>
      <c r="J9720" s="84"/>
      <c r="K9720" s="84"/>
      <c r="L9720" s="82"/>
    </row>
    <row r="9721" spans="2:12" x14ac:dyDescent="0.3">
      <c r="B9721" s="82"/>
      <c r="C9721" s="82"/>
      <c r="D9721" s="82"/>
      <c r="E9721" s="133"/>
      <c r="F9721" s="84"/>
      <c r="G9721" s="84"/>
      <c r="H9721" s="82"/>
      <c r="I9721" s="84"/>
      <c r="J9721" s="84"/>
      <c r="K9721" s="84"/>
      <c r="L9721" s="82"/>
    </row>
    <row r="9722" spans="2:12" x14ac:dyDescent="0.3">
      <c r="B9722" s="82"/>
      <c r="C9722" s="82"/>
      <c r="D9722" s="82"/>
      <c r="E9722" s="133"/>
      <c r="F9722" s="84"/>
      <c r="G9722" s="84"/>
      <c r="H9722" s="82"/>
      <c r="I9722" s="84"/>
      <c r="J9722" s="84"/>
      <c r="K9722" s="84"/>
      <c r="L9722" s="82"/>
    </row>
    <row r="9723" spans="2:12" x14ac:dyDescent="0.3">
      <c r="B9723" s="82"/>
      <c r="C9723" s="82"/>
      <c r="D9723" s="82"/>
      <c r="E9723" s="133"/>
      <c r="F9723" s="84"/>
      <c r="G9723" s="84"/>
      <c r="H9723" s="82"/>
      <c r="I9723" s="84"/>
      <c r="J9723" s="84"/>
      <c r="K9723" s="84"/>
      <c r="L9723" s="82"/>
    </row>
    <row r="9724" spans="2:12" x14ac:dyDescent="0.3">
      <c r="B9724" s="82"/>
      <c r="C9724" s="82"/>
      <c r="D9724" s="82"/>
      <c r="E9724" s="133"/>
      <c r="F9724" s="84"/>
      <c r="G9724" s="84"/>
      <c r="H9724" s="82"/>
      <c r="I9724" s="84"/>
      <c r="J9724" s="84"/>
      <c r="K9724" s="84"/>
      <c r="L9724" s="82"/>
    </row>
    <row r="9725" spans="2:12" x14ac:dyDescent="0.3">
      <c r="B9725" s="82"/>
      <c r="C9725" s="82"/>
      <c r="D9725" s="82"/>
      <c r="E9725" s="133"/>
      <c r="F9725" s="84"/>
      <c r="G9725" s="84"/>
      <c r="H9725" s="82"/>
      <c r="I9725" s="84"/>
      <c r="J9725" s="84"/>
      <c r="K9725" s="84"/>
      <c r="L9725" s="82"/>
    </row>
    <row r="9726" spans="2:12" x14ac:dyDescent="0.3">
      <c r="B9726" s="82"/>
      <c r="C9726" s="82"/>
      <c r="D9726" s="82"/>
      <c r="E9726" s="133"/>
      <c r="F9726" s="84"/>
      <c r="G9726" s="84"/>
      <c r="H9726" s="82"/>
      <c r="I9726" s="84"/>
      <c r="J9726" s="84"/>
      <c r="K9726" s="84"/>
      <c r="L9726" s="82"/>
    </row>
    <row r="9727" spans="2:12" x14ac:dyDescent="0.3">
      <c r="B9727" s="82"/>
      <c r="C9727" s="82"/>
      <c r="D9727" s="82"/>
      <c r="E9727" s="133"/>
      <c r="F9727" s="84"/>
      <c r="G9727" s="84"/>
      <c r="H9727" s="82"/>
      <c r="I9727" s="84"/>
      <c r="J9727" s="84"/>
      <c r="K9727" s="84"/>
      <c r="L9727" s="82"/>
    </row>
    <row r="9728" spans="2:12" x14ac:dyDescent="0.3">
      <c r="B9728" s="82"/>
      <c r="C9728" s="82"/>
      <c r="D9728" s="82"/>
      <c r="E9728" s="133"/>
      <c r="F9728" s="84"/>
      <c r="G9728" s="84"/>
      <c r="H9728" s="82"/>
      <c r="I9728" s="84"/>
      <c r="J9728" s="84"/>
      <c r="K9728" s="84"/>
      <c r="L9728" s="82"/>
    </row>
    <row r="9729" spans="2:12" x14ac:dyDescent="0.3">
      <c r="B9729" s="82"/>
      <c r="C9729" s="82"/>
      <c r="D9729" s="82"/>
      <c r="E9729" s="133"/>
      <c r="F9729" s="84"/>
      <c r="G9729" s="84"/>
      <c r="H9729" s="82"/>
      <c r="I9729" s="84"/>
      <c r="J9729" s="84"/>
      <c r="K9729" s="84"/>
      <c r="L9729" s="82"/>
    </row>
    <row r="9730" spans="2:12" x14ac:dyDescent="0.3">
      <c r="B9730" s="82"/>
      <c r="C9730" s="82"/>
      <c r="D9730" s="82"/>
      <c r="E9730" s="133"/>
      <c r="F9730" s="84"/>
      <c r="G9730" s="84"/>
      <c r="H9730" s="82"/>
      <c r="I9730" s="84"/>
      <c r="J9730" s="84"/>
      <c r="K9730" s="84"/>
      <c r="L9730" s="82"/>
    </row>
    <row r="9731" spans="2:12" x14ac:dyDescent="0.3">
      <c r="B9731" s="82"/>
      <c r="C9731" s="82"/>
      <c r="D9731" s="82"/>
      <c r="E9731" s="133"/>
      <c r="F9731" s="84"/>
      <c r="G9731" s="84"/>
      <c r="H9731" s="82"/>
      <c r="I9731" s="84"/>
      <c r="J9731" s="84"/>
      <c r="K9731" s="84"/>
      <c r="L9731" s="82"/>
    </row>
    <row r="9732" spans="2:12" x14ac:dyDescent="0.3">
      <c r="B9732" s="82"/>
      <c r="C9732" s="82"/>
      <c r="D9732" s="82"/>
      <c r="E9732" s="133"/>
      <c r="F9732" s="84"/>
      <c r="G9732" s="84"/>
      <c r="H9732" s="82"/>
      <c r="I9732" s="84"/>
      <c r="J9732" s="84"/>
      <c r="K9732" s="84"/>
      <c r="L9732" s="82"/>
    </row>
    <row r="9733" spans="2:12" x14ac:dyDescent="0.3">
      <c r="B9733" s="82"/>
      <c r="C9733" s="82"/>
      <c r="D9733" s="82"/>
      <c r="E9733" s="133"/>
      <c r="F9733" s="84"/>
      <c r="G9733" s="84"/>
      <c r="H9733" s="82"/>
      <c r="I9733" s="84"/>
      <c r="J9733" s="84"/>
      <c r="K9733" s="84"/>
      <c r="L9733" s="82"/>
    </row>
    <row r="9734" spans="2:12" x14ac:dyDescent="0.3">
      <c r="B9734" s="82"/>
      <c r="C9734" s="82"/>
      <c r="D9734" s="82"/>
      <c r="E9734" s="133"/>
      <c r="F9734" s="84"/>
      <c r="G9734" s="84"/>
      <c r="H9734" s="82"/>
      <c r="I9734" s="84"/>
      <c r="J9734" s="84"/>
      <c r="K9734" s="84"/>
      <c r="L9734" s="82"/>
    </row>
    <row r="9735" spans="2:12" x14ac:dyDescent="0.3">
      <c r="B9735" s="82"/>
      <c r="C9735" s="82"/>
      <c r="D9735" s="82"/>
      <c r="E9735" s="133"/>
      <c r="F9735" s="84"/>
      <c r="G9735" s="84"/>
      <c r="H9735" s="82"/>
      <c r="I9735" s="84"/>
      <c r="J9735" s="84"/>
      <c r="K9735" s="84"/>
      <c r="L9735" s="82"/>
    </row>
    <row r="9736" spans="2:12" x14ac:dyDescent="0.3">
      <c r="B9736" s="82"/>
      <c r="C9736" s="82"/>
      <c r="D9736" s="82"/>
      <c r="E9736" s="133"/>
      <c r="F9736" s="84"/>
      <c r="G9736" s="84"/>
      <c r="H9736" s="82"/>
      <c r="I9736" s="84"/>
      <c r="J9736" s="84"/>
      <c r="K9736" s="84"/>
      <c r="L9736" s="82"/>
    </row>
    <row r="9737" spans="2:12" x14ac:dyDescent="0.3">
      <c r="B9737" s="82"/>
      <c r="C9737" s="82"/>
      <c r="D9737" s="82"/>
      <c r="E9737" s="133"/>
      <c r="F9737" s="84"/>
      <c r="G9737" s="84"/>
      <c r="H9737" s="82"/>
      <c r="I9737" s="84"/>
      <c r="J9737" s="84"/>
      <c r="K9737" s="84"/>
      <c r="L9737" s="82"/>
    </row>
    <row r="9738" spans="2:12" x14ac:dyDescent="0.3">
      <c r="B9738" s="82"/>
      <c r="C9738" s="82"/>
      <c r="D9738" s="82"/>
      <c r="E9738" s="133"/>
      <c r="F9738" s="84"/>
      <c r="G9738" s="84"/>
      <c r="H9738" s="82"/>
      <c r="I9738" s="84"/>
      <c r="J9738" s="84"/>
      <c r="K9738" s="84"/>
      <c r="L9738" s="82"/>
    </row>
    <row r="9739" spans="2:12" x14ac:dyDescent="0.3">
      <c r="B9739" s="82"/>
      <c r="C9739" s="82"/>
      <c r="D9739" s="82"/>
      <c r="E9739" s="133"/>
      <c r="F9739" s="84"/>
      <c r="G9739" s="84"/>
      <c r="H9739" s="82"/>
      <c r="I9739" s="84"/>
      <c r="J9739" s="84"/>
      <c r="K9739" s="84"/>
      <c r="L9739" s="82"/>
    </row>
    <row r="9740" spans="2:12" x14ac:dyDescent="0.3">
      <c r="B9740" s="82"/>
      <c r="C9740" s="82"/>
      <c r="D9740" s="82"/>
      <c r="E9740" s="133"/>
      <c r="F9740" s="84"/>
      <c r="G9740" s="84"/>
      <c r="H9740" s="82"/>
      <c r="I9740" s="84"/>
      <c r="J9740" s="84"/>
      <c r="K9740" s="84"/>
      <c r="L9740" s="82"/>
    </row>
    <row r="9741" spans="2:12" x14ac:dyDescent="0.3">
      <c r="B9741" s="82"/>
      <c r="C9741" s="82"/>
      <c r="D9741" s="82"/>
      <c r="E9741" s="133"/>
      <c r="F9741" s="84"/>
      <c r="G9741" s="84"/>
      <c r="H9741" s="82"/>
      <c r="I9741" s="84"/>
      <c r="J9741" s="84"/>
      <c r="K9741" s="84"/>
      <c r="L9741" s="82"/>
    </row>
    <row r="9742" spans="2:12" x14ac:dyDescent="0.3">
      <c r="B9742" s="82"/>
      <c r="C9742" s="82"/>
      <c r="D9742" s="82"/>
      <c r="E9742" s="133"/>
      <c r="F9742" s="84"/>
      <c r="G9742" s="84"/>
      <c r="H9742" s="82"/>
      <c r="I9742" s="84"/>
      <c r="J9742" s="84"/>
      <c r="K9742" s="84"/>
      <c r="L9742" s="82"/>
    </row>
    <row r="9743" spans="2:12" x14ac:dyDescent="0.3">
      <c r="B9743" s="82"/>
      <c r="C9743" s="82"/>
      <c r="D9743" s="82"/>
      <c r="E9743" s="133"/>
      <c r="F9743" s="84"/>
      <c r="G9743" s="84"/>
      <c r="H9743" s="82"/>
      <c r="I9743" s="84"/>
      <c r="J9743" s="84"/>
      <c r="K9743" s="84"/>
      <c r="L9743" s="82"/>
    </row>
    <row r="9744" spans="2:12" x14ac:dyDescent="0.3">
      <c r="B9744" s="82"/>
      <c r="C9744" s="82"/>
      <c r="D9744" s="82"/>
      <c r="E9744" s="133"/>
      <c r="F9744" s="84"/>
      <c r="G9744" s="84"/>
      <c r="H9744" s="82"/>
      <c r="I9744" s="84"/>
      <c r="J9744" s="84"/>
      <c r="K9744" s="84"/>
      <c r="L9744" s="82"/>
    </row>
    <row r="9745" spans="2:12" x14ac:dyDescent="0.3">
      <c r="B9745" s="82"/>
      <c r="C9745" s="82"/>
      <c r="D9745" s="82"/>
      <c r="E9745" s="133"/>
      <c r="F9745" s="84"/>
      <c r="G9745" s="84"/>
      <c r="H9745" s="82"/>
      <c r="I9745" s="84"/>
      <c r="J9745" s="84"/>
      <c r="K9745" s="84"/>
      <c r="L9745" s="82"/>
    </row>
    <row r="9746" spans="2:12" x14ac:dyDescent="0.3">
      <c r="B9746" s="82"/>
      <c r="C9746" s="82"/>
      <c r="D9746" s="82"/>
      <c r="E9746" s="133"/>
      <c r="F9746" s="84"/>
      <c r="G9746" s="84"/>
      <c r="H9746" s="82"/>
      <c r="I9746" s="84"/>
      <c r="J9746" s="84"/>
      <c r="K9746" s="84"/>
      <c r="L9746" s="82"/>
    </row>
    <row r="9747" spans="2:12" x14ac:dyDescent="0.3">
      <c r="B9747" s="82"/>
      <c r="C9747" s="82"/>
      <c r="D9747" s="82"/>
      <c r="E9747" s="133"/>
      <c r="F9747" s="84"/>
      <c r="G9747" s="84"/>
      <c r="H9747" s="82"/>
      <c r="I9747" s="84"/>
      <c r="J9747" s="84"/>
      <c r="K9747" s="84"/>
      <c r="L9747" s="82"/>
    </row>
    <row r="9748" spans="2:12" x14ac:dyDescent="0.3">
      <c r="B9748" s="82"/>
      <c r="C9748" s="82"/>
      <c r="D9748" s="82"/>
      <c r="E9748" s="133"/>
      <c r="F9748" s="84"/>
      <c r="G9748" s="84"/>
      <c r="H9748" s="82"/>
      <c r="I9748" s="84"/>
      <c r="J9748" s="84"/>
      <c r="K9748" s="84"/>
      <c r="L9748" s="82"/>
    </row>
    <row r="9749" spans="2:12" x14ac:dyDescent="0.3">
      <c r="B9749" s="82"/>
      <c r="C9749" s="82"/>
      <c r="D9749" s="82"/>
      <c r="E9749" s="133"/>
      <c r="F9749" s="84"/>
      <c r="G9749" s="84"/>
      <c r="H9749" s="82"/>
      <c r="I9749" s="84"/>
      <c r="J9749" s="84"/>
      <c r="K9749" s="84"/>
      <c r="L9749" s="82"/>
    </row>
    <row r="9750" spans="2:12" x14ac:dyDescent="0.3">
      <c r="B9750" s="82"/>
      <c r="C9750" s="82"/>
      <c r="D9750" s="82"/>
      <c r="E9750" s="133"/>
      <c r="F9750" s="84"/>
      <c r="G9750" s="84"/>
      <c r="H9750" s="82"/>
      <c r="I9750" s="84"/>
      <c r="J9750" s="84"/>
      <c r="K9750" s="84"/>
      <c r="L9750" s="82"/>
    </row>
    <row r="9751" spans="2:12" x14ac:dyDescent="0.3">
      <c r="B9751" s="82"/>
      <c r="C9751" s="82"/>
      <c r="D9751" s="82"/>
      <c r="E9751" s="133"/>
      <c r="F9751" s="84"/>
      <c r="G9751" s="84"/>
      <c r="H9751" s="82"/>
      <c r="I9751" s="84"/>
      <c r="J9751" s="84"/>
      <c r="K9751" s="84"/>
      <c r="L9751" s="82"/>
    </row>
    <row r="9752" spans="2:12" x14ac:dyDescent="0.3">
      <c r="B9752" s="82"/>
      <c r="C9752" s="82"/>
      <c r="D9752" s="82"/>
      <c r="E9752" s="133"/>
      <c r="F9752" s="84"/>
      <c r="G9752" s="84"/>
      <c r="H9752" s="82"/>
      <c r="I9752" s="84"/>
      <c r="J9752" s="84"/>
      <c r="K9752" s="84"/>
      <c r="L9752" s="82"/>
    </row>
    <row r="9753" spans="2:12" x14ac:dyDescent="0.3">
      <c r="B9753" s="82"/>
      <c r="C9753" s="82"/>
      <c r="D9753" s="82"/>
      <c r="E9753" s="133"/>
      <c r="F9753" s="84"/>
      <c r="G9753" s="84"/>
      <c r="H9753" s="82"/>
      <c r="I9753" s="84"/>
      <c r="J9753" s="84"/>
      <c r="K9753" s="84"/>
      <c r="L9753" s="82"/>
    </row>
    <row r="9754" spans="2:12" x14ac:dyDescent="0.3">
      <c r="B9754" s="82"/>
      <c r="C9754" s="82"/>
      <c r="D9754" s="82"/>
      <c r="E9754" s="133"/>
      <c r="F9754" s="84"/>
      <c r="G9754" s="84"/>
      <c r="H9754" s="82"/>
      <c r="I9754" s="84"/>
      <c r="J9754" s="84"/>
      <c r="K9754" s="84"/>
      <c r="L9754" s="82"/>
    </row>
    <row r="9755" spans="2:12" x14ac:dyDescent="0.3">
      <c r="B9755" s="82"/>
      <c r="C9755" s="82"/>
      <c r="D9755" s="82"/>
      <c r="E9755" s="133"/>
      <c r="F9755" s="84"/>
      <c r="G9755" s="84"/>
      <c r="H9755" s="82"/>
      <c r="I9755" s="84"/>
      <c r="J9755" s="84"/>
      <c r="K9755" s="84"/>
      <c r="L9755" s="82"/>
    </row>
    <row r="9756" spans="2:12" x14ac:dyDescent="0.3">
      <c r="B9756" s="82"/>
      <c r="C9756" s="82"/>
      <c r="D9756" s="82"/>
      <c r="E9756" s="133"/>
      <c r="F9756" s="84"/>
      <c r="G9756" s="84"/>
      <c r="H9756" s="82"/>
      <c r="I9756" s="84"/>
      <c r="J9756" s="84"/>
      <c r="K9756" s="84"/>
      <c r="L9756" s="82"/>
    </row>
    <row r="9757" spans="2:12" x14ac:dyDescent="0.3">
      <c r="B9757" s="82"/>
      <c r="C9757" s="82"/>
      <c r="D9757" s="82"/>
      <c r="E9757" s="133"/>
      <c r="F9757" s="84"/>
      <c r="G9757" s="84"/>
      <c r="H9757" s="82"/>
      <c r="I9757" s="84"/>
      <c r="J9757" s="84"/>
      <c r="K9757" s="84"/>
      <c r="L9757" s="82"/>
    </row>
    <row r="9758" spans="2:12" x14ac:dyDescent="0.3">
      <c r="B9758" s="82"/>
      <c r="C9758" s="82"/>
      <c r="D9758" s="82"/>
      <c r="E9758" s="133"/>
      <c r="F9758" s="84"/>
      <c r="G9758" s="84"/>
      <c r="H9758" s="82"/>
      <c r="I9758" s="84"/>
      <c r="J9758" s="84"/>
      <c r="K9758" s="84"/>
      <c r="L9758" s="82"/>
    </row>
    <row r="9759" spans="2:12" x14ac:dyDescent="0.3">
      <c r="B9759" s="82"/>
      <c r="C9759" s="82"/>
      <c r="D9759" s="82"/>
      <c r="E9759" s="133"/>
      <c r="F9759" s="84"/>
      <c r="G9759" s="84"/>
      <c r="H9759" s="82"/>
      <c r="I9759" s="84"/>
      <c r="J9759" s="84"/>
      <c r="K9759" s="84"/>
      <c r="L9759" s="82"/>
    </row>
    <row r="9760" spans="2:12" x14ac:dyDescent="0.3">
      <c r="B9760" s="82"/>
      <c r="C9760" s="82"/>
      <c r="D9760" s="82"/>
      <c r="E9760" s="133"/>
      <c r="F9760" s="84"/>
      <c r="G9760" s="84"/>
      <c r="H9760" s="82"/>
      <c r="I9760" s="84"/>
      <c r="J9760" s="84"/>
      <c r="K9760" s="84"/>
      <c r="L9760" s="82"/>
    </row>
    <row r="9761" spans="2:12" x14ac:dyDescent="0.3">
      <c r="B9761" s="82"/>
      <c r="C9761" s="82"/>
      <c r="D9761" s="82"/>
      <c r="E9761" s="133"/>
      <c r="F9761" s="84"/>
      <c r="G9761" s="84"/>
      <c r="H9761" s="82"/>
      <c r="I9761" s="84"/>
      <c r="J9761" s="84"/>
      <c r="K9761" s="84"/>
      <c r="L9761" s="82"/>
    </row>
    <row r="9762" spans="2:12" x14ac:dyDescent="0.3">
      <c r="B9762" s="82"/>
      <c r="C9762" s="82"/>
      <c r="D9762" s="82"/>
      <c r="E9762" s="133"/>
      <c r="F9762" s="84"/>
      <c r="G9762" s="84"/>
      <c r="H9762" s="82"/>
      <c r="I9762" s="84"/>
      <c r="J9762" s="84"/>
      <c r="K9762" s="84"/>
      <c r="L9762" s="82"/>
    </row>
    <row r="9763" spans="2:12" x14ac:dyDescent="0.3">
      <c r="B9763" s="82"/>
      <c r="C9763" s="82"/>
      <c r="D9763" s="82"/>
      <c r="E9763" s="133"/>
      <c r="F9763" s="84"/>
      <c r="G9763" s="84"/>
      <c r="H9763" s="82"/>
      <c r="I9763" s="84"/>
      <c r="J9763" s="84"/>
      <c r="K9763" s="84"/>
      <c r="L9763" s="82"/>
    </row>
    <row r="9764" spans="2:12" x14ac:dyDescent="0.3">
      <c r="B9764" s="82"/>
      <c r="C9764" s="82"/>
      <c r="D9764" s="82"/>
      <c r="E9764" s="133"/>
      <c r="F9764" s="84"/>
      <c r="G9764" s="84"/>
      <c r="H9764" s="82"/>
      <c r="I9764" s="84"/>
      <c r="J9764" s="84"/>
      <c r="K9764" s="84"/>
      <c r="L9764" s="82"/>
    </row>
    <row r="9765" spans="2:12" x14ac:dyDescent="0.3">
      <c r="B9765" s="82"/>
      <c r="C9765" s="82"/>
      <c r="D9765" s="82"/>
      <c r="E9765" s="133"/>
      <c r="F9765" s="84"/>
      <c r="G9765" s="84"/>
      <c r="H9765" s="82"/>
      <c r="I9765" s="84"/>
      <c r="J9765" s="84"/>
      <c r="K9765" s="84"/>
      <c r="L9765" s="82"/>
    </row>
    <row r="9766" spans="2:12" x14ac:dyDescent="0.3">
      <c r="B9766" s="82"/>
      <c r="C9766" s="82"/>
      <c r="D9766" s="82"/>
      <c r="E9766" s="133"/>
      <c r="F9766" s="84"/>
      <c r="G9766" s="84"/>
      <c r="H9766" s="82"/>
      <c r="I9766" s="84"/>
      <c r="J9766" s="84"/>
      <c r="K9766" s="84"/>
      <c r="L9766" s="82"/>
    </row>
    <row r="9767" spans="2:12" x14ac:dyDescent="0.3">
      <c r="B9767" s="82"/>
      <c r="C9767" s="82"/>
      <c r="D9767" s="82"/>
      <c r="E9767" s="133"/>
      <c r="F9767" s="84"/>
      <c r="G9767" s="84"/>
      <c r="H9767" s="82"/>
      <c r="I9767" s="84"/>
      <c r="J9767" s="84"/>
      <c r="K9767" s="84"/>
      <c r="L9767" s="82"/>
    </row>
    <row r="9768" spans="2:12" x14ac:dyDescent="0.3">
      <c r="B9768" s="82"/>
      <c r="C9768" s="82"/>
      <c r="D9768" s="82"/>
      <c r="E9768" s="133"/>
      <c r="F9768" s="84"/>
      <c r="G9768" s="84"/>
      <c r="H9768" s="82"/>
      <c r="I9768" s="84"/>
      <c r="J9768" s="84"/>
      <c r="K9768" s="84"/>
      <c r="L9768" s="82"/>
    </row>
    <row r="9769" spans="2:12" x14ac:dyDescent="0.3">
      <c r="B9769" s="82"/>
      <c r="C9769" s="82"/>
      <c r="D9769" s="82"/>
      <c r="E9769" s="133"/>
      <c r="F9769" s="84"/>
      <c r="G9769" s="84"/>
      <c r="H9769" s="82"/>
      <c r="I9769" s="84"/>
      <c r="J9769" s="84"/>
      <c r="K9769" s="84"/>
      <c r="L9769" s="82"/>
    </row>
    <row r="9770" spans="2:12" x14ac:dyDescent="0.3">
      <c r="B9770" s="82"/>
      <c r="C9770" s="82"/>
      <c r="D9770" s="82"/>
      <c r="E9770" s="133"/>
      <c r="F9770" s="84"/>
      <c r="G9770" s="84"/>
      <c r="H9770" s="82"/>
      <c r="I9770" s="84"/>
      <c r="J9770" s="84"/>
      <c r="K9770" s="84"/>
      <c r="L9770" s="82"/>
    </row>
    <row r="9771" spans="2:12" x14ac:dyDescent="0.3">
      <c r="B9771" s="82"/>
      <c r="C9771" s="82"/>
      <c r="D9771" s="82"/>
      <c r="E9771" s="133"/>
      <c r="F9771" s="84"/>
      <c r="G9771" s="84"/>
      <c r="H9771" s="82"/>
      <c r="I9771" s="84"/>
      <c r="J9771" s="84"/>
      <c r="K9771" s="84"/>
      <c r="L9771" s="82"/>
    </row>
    <row r="9772" spans="2:12" x14ac:dyDescent="0.3">
      <c r="B9772" s="82"/>
      <c r="C9772" s="82"/>
      <c r="D9772" s="82"/>
      <c r="E9772" s="133"/>
      <c r="F9772" s="84"/>
      <c r="G9772" s="84"/>
      <c r="H9772" s="82"/>
      <c r="I9772" s="84"/>
      <c r="J9772" s="84"/>
      <c r="K9772" s="84"/>
      <c r="L9772" s="82"/>
    </row>
    <row r="9773" spans="2:12" x14ac:dyDescent="0.3">
      <c r="B9773" s="82"/>
      <c r="C9773" s="82"/>
      <c r="D9773" s="82"/>
      <c r="E9773" s="133"/>
      <c r="F9773" s="84"/>
      <c r="G9773" s="84"/>
      <c r="H9773" s="82"/>
      <c r="I9773" s="84"/>
      <c r="J9773" s="84"/>
      <c r="K9773" s="84"/>
      <c r="L9773" s="82"/>
    </row>
    <row r="9774" spans="2:12" x14ac:dyDescent="0.3">
      <c r="B9774" s="82"/>
      <c r="C9774" s="82"/>
      <c r="D9774" s="82"/>
      <c r="E9774" s="133"/>
      <c r="F9774" s="84"/>
      <c r="G9774" s="84"/>
      <c r="H9774" s="82"/>
      <c r="I9774" s="84"/>
      <c r="J9774" s="84"/>
      <c r="K9774" s="84"/>
      <c r="L9774" s="82"/>
    </row>
    <row r="9775" spans="2:12" x14ac:dyDescent="0.3">
      <c r="B9775" s="82"/>
      <c r="C9775" s="82"/>
      <c r="D9775" s="82"/>
      <c r="E9775" s="133"/>
      <c r="F9775" s="84"/>
      <c r="G9775" s="84"/>
      <c r="H9775" s="82"/>
      <c r="I9775" s="84"/>
      <c r="J9775" s="84"/>
      <c r="K9775" s="84"/>
      <c r="L9775" s="82"/>
    </row>
    <row r="9776" spans="2:12" x14ac:dyDescent="0.3">
      <c r="B9776" s="82"/>
      <c r="C9776" s="82"/>
      <c r="D9776" s="82"/>
      <c r="E9776" s="133"/>
      <c r="F9776" s="84"/>
      <c r="G9776" s="84"/>
      <c r="H9776" s="82"/>
      <c r="I9776" s="84"/>
      <c r="J9776" s="84"/>
      <c r="K9776" s="84"/>
      <c r="L9776" s="82"/>
    </row>
    <row r="9777" spans="2:12" x14ac:dyDescent="0.3">
      <c r="B9777" s="82"/>
      <c r="C9777" s="82"/>
      <c r="D9777" s="82"/>
      <c r="E9777" s="133"/>
      <c r="F9777" s="84"/>
      <c r="G9777" s="84"/>
      <c r="H9777" s="82"/>
      <c r="I9777" s="84"/>
      <c r="J9777" s="84"/>
      <c r="K9777" s="84"/>
      <c r="L9777" s="82"/>
    </row>
    <row r="9778" spans="2:12" x14ac:dyDescent="0.3">
      <c r="B9778" s="82"/>
      <c r="C9778" s="82"/>
      <c r="D9778" s="82"/>
      <c r="E9778" s="133"/>
      <c r="F9778" s="84"/>
      <c r="G9778" s="84"/>
      <c r="H9778" s="82"/>
      <c r="I9778" s="84"/>
      <c r="J9778" s="84"/>
      <c r="K9778" s="84"/>
      <c r="L9778" s="82"/>
    </row>
    <row r="9779" spans="2:12" x14ac:dyDescent="0.3">
      <c r="B9779" s="82"/>
      <c r="C9779" s="82"/>
      <c r="D9779" s="82"/>
      <c r="E9779" s="133"/>
      <c r="F9779" s="84"/>
      <c r="G9779" s="84"/>
      <c r="H9779" s="82"/>
      <c r="I9779" s="84"/>
      <c r="J9779" s="84"/>
      <c r="K9779" s="84"/>
      <c r="L9779" s="82"/>
    </row>
    <row r="9780" spans="2:12" x14ac:dyDescent="0.3">
      <c r="B9780" s="82"/>
      <c r="C9780" s="82"/>
      <c r="D9780" s="82"/>
      <c r="E9780" s="133"/>
      <c r="F9780" s="84"/>
      <c r="G9780" s="84"/>
      <c r="H9780" s="82"/>
      <c r="I9780" s="84"/>
      <c r="J9780" s="84"/>
      <c r="K9780" s="84"/>
      <c r="L9780" s="82"/>
    </row>
    <row r="9781" spans="2:12" x14ac:dyDescent="0.3">
      <c r="B9781" s="82"/>
      <c r="C9781" s="82"/>
      <c r="D9781" s="82"/>
      <c r="E9781" s="133"/>
      <c r="F9781" s="84"/>
      <c r="G9781" s="84"/>
      <c r="H9781" s="82"/>
      <c r="I9781" s="84"/>
      <c r="J9781" s="84"/>
      <c r="K9781" s="84"/>
      <c r="L9781" s="82"/>
    </row>
    <row r="9782" spans="2:12" x14ac:dyDescent="0.3">
      <c r="B9782" s="82"/>
      <c r="C9782" s="82"/>
      <c r="D9782" s="82"/>
      <c r="E9782" s="133"/>
      <c r="F9782" s="84"/>
      <c r="G9782" s="84"/>
      <c r="H9782" s="82"/>
      <c r="I9782" s="84"/>
      <c r="J9782" s="84"/>
      <c r="K9782" s="84"/>
      <c r="L9782" s="82"/>
    </row>
    <row r="9783" spans="2:12" x14ac:dyDescent="0.3">
      <c r="B9783" s="82"/>
      <c r="C9783" s="82"/>
      <c r="D9783" s="82"/>
      <c r="E9783" s="133"/>
      <c r="F9783" s="84"/>
      <c r="G9783" s="84"/>
      <c r="H9783" s="82"/>
      <c r="I9783" s="84"/>
      <c r="J9783" s="84"/>
      <c r="K9783" s="84"/>
      <c r="L9783" s="82"/>
    </row>
    <row r="9784" spans="2:12" x14ac:dyDescent="0.3">
      <c r="B9784" s="82"/>
      <c r="C9784" s="82"/>
      <c r="D9784" s="82"/>
      <c r="E9784" s="133"/>
      <c r="F9784" s="84"/>
      <c r="G9784" s="84"/>
      <c r="H9784" s="82"/>
      <c r="I9784" s="84"/>
      <c r="J9784" s="84"/>
      <c r="K9784" s="84"/>
      <c r="L9784" s="82"/>
    </row>
    <row r="9785" spans="2:12" x14ac:dyDescent="0.3">
      <c r="B9785" s="82"/>
      <c r="C9785" s="82"/>
      <c r="D9785" s="82"/>
      <c r="E9785" s="133"/>
      <c r="F9785" s="84"/>
      <c r="G9785" s="84"/>
      <c r="H9785" s="82"/>
      <c r="I9785" s="84"/>
      <c r="J9785" s="84"/>
      <c r="K9785" s="84"/>
      <c r="L9785" s="82"/>
    </row>
    <row r="9786" spans="2:12" x14ac:dyDescent="0.3">
      <c r="B9786" s="82"/>
      <c r="C9786" s="82"/>
      <c r="D9786" s="82"/>
      <c r="E9786" s="133"/>
      <c r="F9786" s="84"/>
      <c r="G9786" s="84"/>
      <c r="H9786" s="82"/>
      <c r="I9786" s="84"/>
      <c r="J9786" s="84"/>
      <c r="K9786" s="84"/>
      <c r="L9786" s="82"/>
    </row>
    <row r="9787" spans="2:12" x14ac:dyDescent="0.3">
      <c r="B9787" s="82"/>
      <c r="C9787" s="82"/>
      <c r="D9787" s="82"/>
      <c r="E9787" s="133"/>
      <c r="F9787" s="84"/>
      <c r="G9787" s="84"/>
      <c r="H9787" s="82"/>
      <c r="I9787" s="84"/>
      <c r="J9787" s="84"/>
      <c r="K9787" s="84"/>
      <c r="L9787" s="82"/>
    </row>
    <row r="9788" spans="2:12" x14ac:dyDescent="0.3">
      <c r="B9788" s="82"/>
      <c r="C9788" s="82"/>
      <c r="D9788" s="82"/>
      <c r="E9788" s="133"/>
      <c r="F9788" s="84"/>
      <c r="G9788" s="84"/>
      <c r="H9788" s="82"/>
      <c r="I9788" s="84"/>
      <c r="J9788" s="84"/>
      <c r="K9788" s="84"/>
      <c r="L9788" s="82"/>
    </row>
    <row r="9789" spans="2:12" x14ac:dyDescent="0.3">
      <c r="B9789" s="82"/>
      <c r="C9789" s="82"/>
      <c r="D9789" s="82"/>
      <c r="E9789" s="133"/>
      <c r="F9789" s="84"/>
      <c r="G9789" s="84"/>
      <c r="H9789" s="82"/>
      <c r="I9789" s="84"/>
      <c r="J9789" s="84"/>
      <c r="K9789" s="84"/>
      <c r="L9789" s="82"/>
    </row>
    <row r="9790" spans="2:12" x14ac:dyDescent="0.3">
      <c r="B9790" s="82"/>
      <c r="C9790" s="82"/>
      <c r="D9790" s="82"/>
      <c r="E9790" s="133"/>
      <c r="F9790" s="84"/>
      <c r="G9790" s="84"/>
      <c r="H9790" s="82"/>
      <c r="I9790" s="84"/>
      <c r="J9790" s="84"/>
      <c r="K9790" s="84"/>
      <c r="L9790" s="82"/>
    </row>
    <row r="9791" spans="2:12" x14ac:dyDescent="0.3">
      <c r="B9791" s="82"/>
      <c r="C9791" s="82"/>
      <c r="D9791" s="82"/>
      <c r="E9791" s="133"/>
      <c r="F9791" s="84"/>
      <c r="G9791" s="84"/>
      <c r="H9791" s="82"/>
      <c r="I9791" s="84"/>
      <c r="J9791" s="84"/>
      <c r="K9791" s="84"/>
      <c r="L9791" s="82"/>
    </row>
    <row r="9792" spans="2:12" x14ac:dyDescent="0.3">
      <c r="B9792" s="82"/>
      <c r="C9792" s="82"/>
      <c r="D9792" s="82"/>
      <c r="E9792" s="133"/>
      <c r="F9792" s="84"/>
      <c r="G9792" s="84"/>
      <c r="H9792" s="82"/>
      <c r="I9792" s="84"/>
      <c r="J9792" s="84"/>
      <c r="K9792" s="84"/>
      <c r="L9792" s="82"/>
    </row>
    <row r="9793" spans="2:12" x14ac:dyDescent="0.3">
      <c r="B9793" s="82"/>
      <c r="C9793" s="82"/>
      <c r="D9793" s="82"/>
      <c r="E9793" s="133"/>
      <c r="F9793" s="84"/>
      <c r="G9793" s="84"/>
      <c r="H9793" s="82"/>
      <c r="I9793" s="84"/>
      <c r="J9793" s="84"/>
      <c r="K9793" s="84"/>
      <c r="L9793" s="82"/>
    </row>
    <row r="9794" spans="2:12" x14ac:dyDescent="0.3">
      <c r="B9794" s="82"/>
      <c r="C9794" s="82"/>
      <c r="D9794" s="82"/>
      <c r="E9794" s="133"/>
      <c r="F9794" s="84"/>
      <c r="G9794" s="84"/>
      <c r="H9794" s="82"/>
      <c r="I9794" s="84"/>
      <c r="J9794" s="84"/>
      <c r="K9794" s="84"/>
      <c r="L9794" s="82"/>
    </row>
    <row r="9795" spans="2:12" x14ac:dyDescent="0.3">
      <c r="B9795" s="82"/>
      <c r="C9795" s="82"/>
      <c r="D9795" s="82"/>
      <c r="E9795" s="133"/>
      <c r="F9795" s="84"/>
      <c r="G9795" s="84"/>
      <c r="H9795" s="82"/>
      <c r="I9795" s="84"/>
      <c r="J9795" s="84"/>
      <c r="K9795" s="84"/>
      <c r="L9795" s="82"/>
    </row>
    <row r="9796" spans="2:12" x14ac:dyDescent="0.3">
      <c r="B9796" s="82"/>
      <c r="C9796" s="82"/>
      <c r="D9796" s="82"/>
      <c r="E9796" s="133"/>
      <c r="F9796" s="84"/>
      <c r="G9796" s="84"/>
      <c r="H9796" s="82"/>
      <c r="I9796" s="84"/>
      <c r="J9796" s="84"/>
      <c r="K9796" s="84"/>
      <c r="L9796" s="82"/>
    </row>
    <row r="9797" spans="2:12" x14ac:dyDescent="0.3">
      <c r="B9797" s="82"/>
      <c r="C9797" s="82"/>
      <c r="D9797" s="82"/>
      <c r="E9797" s="133"/>
      <c r="F9797" s="84"/>
      <c r="G9797" s="84"/>
      <c r="H9797" s="82"/>
      <c r="I9797" s="84"/>
      <c r="J9797" s="84"/>
      <c r="K9797" s="84"/>
      <c r="L9797" s="82"/>
    </row>
    <row r="9798" spans="2:12" x14ac:dyDescent="0.3">
      <c r="B9798" s="82"/>
      <c r="C9798" s="82"/>
      <c r="D9798" s="82"/>
      <c r="E9798" s="133"/>
      <c r="F9798" s="84"/>
      <c r="G9798" s="84"/>
      <c r="H9798" s="82"/>
      <c r="I9798" s="84"/>
      <c r="J9798" s="84"/>
      <c r="K9798" s="84"/>
      <c r="L9798" s="82"/>
    </row>
    <row r="9799" spans="2:12" x14ac:dyDescent="0.3">
      <c r="B9799" s="82"/>
      <c r="C9799" s="82"/>
      <c r="D9799" s="82"/>
      <c r="E9799" s="133"/>
      <c r="F9799" s="84"/>
      <c r="G9799" s="84"/>
      <c r="H9799" s="82"/>
      <c r="I9799" s="84"/>
      <c r="J9799" s="84"/>
      <c r="K9799" s="84"/>
      <c r="L9799" s="82"/>
    </row>
    <row r="9800" spans="2:12" x14ac:dyDescent="0.3">
      <c r="B9800" s="82"/>
      <c r="C9800" s="82"/>
      <c r="D9800" s="82"/>
      <c r="E9800" s="133"/>
      <c r="F9800" s="84"/>
      <c r="G9800" s="84"/>
      <c r="H9800" s="82"/>
      <c r="I9800" s="84"/>
      <c r="J9800" s="84"/>
      <c r="K9800" s="84"/>
      <c r="L9800" s="82"/>
    </row>
    <row r="9801" spans="2:12" x14ac:dyDescent="0.3">
      <c r="B9801" s="82"/>
      <c r="C9801" s="82"/>
      <c r="D9801" s="82"/>
      <c r="E9801" s="133"/>
      <c r="F9801" s="84"/>
      <c r="G9801" s="84"/>
      <c r="H9801" s="82"/>
      <c r="I9801" s="84"/>
      <c r="J9801" s="84"/>
      <c r="K9801" s="84"/>
      <c r="L9801" s="82"/>
    </row>
    <row r="9802" spans="2:12" x14ac:dyDescent="0.3">
      <c r="B9802" s="82"/>
      <c r="C9802" s="82"/>
      <c r="D9802" s="82"/>
      <c r="E9802" s="133"/>
      <c r="F9802" s="84"/>
      <c r="G9802" s="84"/>
      <c r="H9802" s="82"/>
      <c r="I9802" s="84"/>
      <c r="J9802" s="84"/>
      <c r="K9802" s="84"/>
      <c r="L9802" s="82"/>
    </row>
    <row r="9803" spans="2:12" x14ac:dyDescent="0.3">
      <c r="B9803" s="82"/>
      <c r="C9803" s="82"/>
      <c r="D9803" s="82"/>
      <c r="E9803" s="133"/>
      <c r="F9803" s="84"/>
      <c r="G9803" s="84"/>
      <c r="H9803" s="82"/>
      <c r="I9803" s="84"/>
      <c r="J9803" s="84"/>
      <c r="K9803" s="84"/>
      <c r="L9803" s="82"/>
    </row>
    <row r="9804" spans="2:12" x14ac:dyDescent="0.3">
      <c r="B9804" s="82"/>
      <c r="C9804" s="82"/>
      <c r="D9804" s="82"/>
      <c r="E9804" s="133"/>
      <c r="F9804" s="84"/>
      <c r="G9804" s="84"/>
      <c r="H9804" s="82"/>
      <c r="I9804" s="84"/>
      <c r="J9804" s="84"/>
      <c r="K9804" s="84"/>
      <c r="L9804" s="82"/>
    </row>
    <row r="9805" spans="2:12" x14ac:dyDescent="0.3">
      <c r="B9805" s="82"/>
      <c r="C9805" s="82"/>
      <c r="D9805" s="82"/>
      <c r="E9805" s="133"/>
      <c r="F9805" s="84"/>
      <c r="G9805" s="84"/>
      <c r="H9805" s="82"/>
      <c r="I9805" s="84"/>
      <c r="J9805" s="84"/>
      <c r="K9805" s="84"/>
      <c r="L9805" s="82"/>
    </row>
    <row r="9806" spans="2:12" x14ac:dyDescent="0.3">
      <c r="B9806" s="82"/>
      <c r="C9806" s="82"/>
      <c r="D9806" s="82"/>
      <c r="E9806" s="133"/>
      <c r="F9806" s="84"/>
      <c r="G9806" s="84"/>
      <c r="H9806" s="82"/>
      <c r="I9806" s="84"/>
      <c r="J9806" s="84"/>
      <c r="K9806" s="84"/>
      <c r="L9806" s="82"/>
    </row>
    <row r="9807" spans="2:12" x14ac:dyDescent="0.3">
      <c r="B9807" s="82"/>
      <c r="C9807" s="82"/>
      <c r="D9807" s="82"/>
      <c r="E9807" s="133"/>
      <c r="F9807" s="84"/>
      <c r="G9807" s="84"/>
      <c r="H9807" s="82"/>
      <c r="I9807" s="84"/>
      <c r="J9807" s="84"/>
      <c r="K9807" s="84"/>
      <c r="L9807" s="82"/>
    </row>
    <row r="9808" spans="2:12" x14ac:dyDescent="0.3">
      <c r="B9808" s="82"/>
      <c r="C9808" s="82"/>
      <c r="D9808" s="82"/>
      <c r="E9808" s="133"/>
      <c r="F9808" s="84"/>
      <c r="G9808" s="84"/>
      <c r="H9808" s="82"/>
      <c r="I9808" s="84"/>
      <c r="J9808" s="84"/>
      <c r="K9808" s="84"/>
      <c r="L9808" s="82"/>
    </row>
    <row r="9809" spans="2:12" x14ac:dyDescent="0.3">
      <c r="B9809" s="82"/>
      <c r="C9809" s="82"/>
      <c r="D9809" s="82"/>
      <c r="E9809" s="133"/>
      <c r="F9809" s="84"/>
      <c r="G9809" s="84"/>
      <c r="H9809" s="82"/>
      <c r="I9809" s="84"/>
      <c r="J9809" s="84"/>
      <c r="K9809" s="84"/>
      <c r="L9809" s="82"/>
    </row>
    <row r="9810" spans="2:12" x14ac:dyDescent="0.3">
      <c r="B9810" s="82"/>
      <c r="C9810" s="82"/>
      <c r="D9810" s="82"/>
      <c r="E9810" s="133"/>
      <c r="F9810" s="84"/>
      <c r="G9810" s="84"/>
      <c r="H9810" s="82"/>
      <c r="I9810" s="84"/>
      <c r="J9810" s="84"/>
      <c r="K9810" s="84"/>
      <c r="L9810" s="82"/>
    </row>
    <row r="9811" spans="2:12" x14ac:dyDescent="0.3">
      <c r="B9811" s="82"/>
      <c r="C9811" s="82"/>
      <c r="D9811" s="82"/>
      <c r="E9811" s="133"/>
      <c r="F9811" s="84"/>
      <c r="G9811" s="84"/>
      <c r="H9811" s="82"/>
      <c r="I9811" s="84"/>
      <c r="J9811" s="84"/>
      <c r="K9811" s="84"/>
      <c r="L9811" s="82"/>
    </row>
    <row r="9812" spans="2:12" x14ac:dyDescent="0.3">
      <c r="B9812" s="82"/>
      <c r="C9812" s="82"/>
      <c r="D9812" s="82"/>
      <c r="E9812" s="133"/>
      <c r="F9812" s="84"/>
      <c r="G9812" s="84"/>
      <c r="H9812" s="82"/>
      <c r="I9812" s="84"/>
      <c r="J9812" s="84"/>
      <c r="K9812" s="84"/>
      <c r="L9812" s="82"/>
    </row>
    <row r="9813" spans="2:12" x14ac:dyDescent="0.3">
      <c r="B9813" s="82"/>
      <c r="C9813" s="82"/>
      <c r="D9813" s="82"/>
      <c r="E9813" s="133"/>
      <c r="F9813" s="84"/>
      <c r="G9813" s="84"/>
      <c r="H9813" s="82"/>
      <c r="I9813" s="84"/>
      <c r="J9813" s="84"/>
      <c r="K9813" s="84"/>
      <c r="L9813" s="82"/>
    </row>
    <row r="9814" spans="2:12" x14ac:dyDescent="0.3">
      <c r="B9814" s="82"/>
      <c r="C9814" s="82"/>
      <c r="D9814" s="82"/>
      <c r="E9814" s="133"/>
      <c r="F9814" s="84"/>
      <c r="G9814" s="84"/>
      <c r="H9814" s="82"/>
      <c r="I9814" s="84"/>
      <c r="J9814" s="84"/>
      <c r="K9814" s="84"/>
      <c r="L9814" s="82"/>
    </row>
    <row r="9815" spans="2:12" x14ac:dyDescent="0.3">
      <c r="B9815" s="82"/>
      <c r="C9815" s="82"/>
      <c r="D9815" s="82"/>
      <c r="E9815" s="133"/>
      <c r="F9815" s="84"/>
      <c r="G9815" s="84"/>
      <c r="H9815" s="82"/>
      <c r="I9815" s="84"/>
      <c r="J9815" s="84"/>
      <c r="K9815" s="84"/>
      <c r="L9815" s="82"/>
    </row>
    <row r="9816" spans="2:12" x14ac:dyDescent="0.3">
      <c r="B9816" s="82"/>
      <c r="C9816" s="82"/>
      <c r="D9816" s="82"/>
      <c r="E9816" s="133"/>
      <c r="F9816" s="84"/>
      <c r="G9816" s="84"/>
      <c r="H9816" s="82"/>
      <c r="I9816" s="84"/>
      <c r="J9816" s="84"/>
      <c r="K9816" s="84"/>
      <c r="L9816" s="82"/>
    </row>
    <row r="9817" spans="2:12" x14ac:dyDescent="0.3">
      <c r="B9817" s="82"/>
      <c r="C9817" s="82"/>
      <c r="D9817" s="82"/>
      <c r="E9817" s="133"/>
      <c r="F9817" s="84"/>
      <c r="G9817" s="84"/>
      <c r="H9817" s="82"/>
      <c r="I9817" s="84"/>
      <c r="J9817" s="84"/>
      <c r="K9817" s="84"/>
      <c r="L9817" s="82"/>
    </row>
    <row r="9818" spans="2:12" x14ac:dyDescent="0.3">
      <c r="B9818" s="82"/>
      <c r="C9818" s="82"/>
      <c r="D9818" s="82"/>
      <c r="E9818" s="133"/>
      <c r="F9818" s="84"/>
      <c r="G9818" s="84"/>
      <c r="H9818" s="82"/>
      <c r="I9818" s="84"/>
      <c r="J9818" s="84"/>
      <c r="K9818" s="84"/>
      <c r="L9818" s="82"/>
    </row>
    <row r="9819" spans="2:12" x14ac:dyDescent="0.3">
      <c r="B9819" s="82"/>
      <c r="C9819" s="82"/>
      <c r="D9819" s="82"/>
      <c r="E9819" s="133"/>
      <c r="F9819" s="84"/>
      <c r="G9819" s="84"/>
      <c r="H9819" s="82"/>
      <c r="I9819" s="84"/>
      <c r="J9819" s="84"/>
      <c r="K9819" s="84"/>
      <c r="L9819" s="82"/>
    </row>
    <row r="9820" spans="2:12" x14ac:dyDescent="0.3">
      <c r="B9820" s="82"/>
      <c r="C9820" s="82"/>
      <c r="D9820" s="82"/>
      <c r="E9820" s="133"/>
      <c r="F9820" s="84"/>
      <c r="G9820" s="84"/>
      <c r="H9820" s="82"/>
      <c r="I9820" s="84"/>
      <c r="J9820" s="84"/>
      <c r="K9820" s="84"/>
      <c r="L9820" s="82"/>
    </row>
    <row r="9821" spans="2:12" x14ac:dyDescent="0.3">
      <c r="B9821" s="82"/>
      <c r="C9821" s="82"/>
      <c r="D9821" s="82"/>
      <c r="E9821" s="133"/>
      <c r="F9821" s="84"/>
      <c r="G9821" s="84"/>
      <c r="H9821" s="82"/>
      <c r="I9821" s="84"/>
      <c r="J9821" s="84"/>
      <c r="K9821" s="84"/>
      <c r="L9821" s="82"/>
    </row>
    <row r="9822" spans="2:12" x14ac:dyDescent="0.3">
      <c r="B9822" s="82"/>
      <c r="C9822" s="82"/>
      <c r="D9822" s="82"/>
      <c r="E9822" s="133"/>
      <c r="F9822" s="84"/>
      <c r="G9822" s="84"/>
      <c r="H9822" s="82"/>
      <c r="I9822" s="84"/>
      <c r="J9822" s="84"/>
      <c r="K9822" s="84"/>
      <c r="L9822" s="82"/>
    </row>
    <row r="9823" spans="2:12" x14ac:dyDescent="0.3">
      <c r="B9823" s="82"/>
      <c r="C9823" s="82"/>
      <c r="D9823" s="82"/>
      <c r="E9823" s="133"/>
      <c r="F9823" s="84"/>
      <c r="G9823" s="84"/>
      <c r="H9823" s="82"/>
      <c r="I9823" s="84"/>
      <c r="J9823" s="84"/>
      <c r="K9823" s="84"/>
      <c r="L9823" s="82"/>
    </row>
    <row r="9824" spans="2:12" x14ac:dyDescent="0.3">
      <c r="B9824" s="82"/>
      <c r="C9824" s="82"/>
      <c r="D9824" s="82"/>
      <c r="E9824" s="133"/>
      <c r="F9824" s="84"/>
      <c r="G9824" s="84"/>
      <c r="H9824" s="82"/>
      <c r="I9824" s="84"/>
      <c r="J9824" s="84"/>
      <c r="K9824" s="84"/>
      <c r="L9824" s="82"/>
    </row>
    <row r="9825" spans="2:12" x14ac:dyDescent="0.3">
      <c r="B9825" s="82"/>
      <c r="C9825" s="82"/>
      <c r="D9825" s="82"/>
      <c r="E9825" s="133"/>
      <c r="F9825" s="84"/>
      <c r="G9825" s="84"/>
      <c r="H9825" s="82"/>
      <c r="I9825" s="84"/>
      <c r="J9825" s="84"/>
      <c r="K9825" s="84"/>
      <c r="L9825" s="82"/>
    </row>
    <row r="9826" spans="2:12" x14ac:dyDescent="0.3">
      <c r="B9826" s="82"/>
      <c r="C9826" s="82"/>
      <c r="D9826" s="82"/>
      <c r="E9826" s="133"/>
      <c r="F9826" s="84"/>
      <c r="G9826" s="84"/>
      <c r="H9826" s="82"/>
      <c r="I9826" s="84"/>
      <c r="J9826" s="84"/>
      <c r="K9826" s="84"/>
      <c r="L9826" s="82"/>
    </row>
    <row r="9827" spans="2:12" x14ac:dyDescent="0.3">
      <c r="B9827" s="82"/>
      <c r="C9827" s="82"/>
      <c r="D9827" s="82"/>
      <c r="E9827" s="133"/>
      <c r="F9827" s="84"/>
      <c r="G9827" s="84"/>
      <c r="H9827" s="82"/>
      <c r="I9827" s="84"/>
      <c r="J9827" s="84"/>
      <c r="K9827" s="84"/>
      <c r="L9827" s="82"/>
    </row>
    <row r="9828" spans="2:12" x14ac:dyDescent="0.3">
      <c r="B9828" s="82"/>
      <c r="C9828" s="82"/>
      <c r="D9828" s="82"/>
      <c r="E9828" s="133"/>
      <c r="F9828" s="84"/>
      <c r="G9828" s="84"/>
      <c r="H9828" s="82"/>
      <c r="I9828" s="84"/>
      <c r="J9828" s="84"/>
      <c r="K9828" s="84"/>
      <c r="L9828" s="82"/>
    </row>
    <row r="9829" spans="2:12" x14ac:dyDescent="0.3">
      <c r="B9829" s="82"/>
      <c r="C9829" s="82"/>
      <c r="D9829" s="82"/>
      <c r="E9829" s="133"/>
      <c r="F9829" s="84"/>
      <c r="G9829" s="84"/>
      <c r="H9829" s="82"/>
      <c r="I9829" s="84"/>
      <c r="J9829" s="84"/>
      <c r="K9829" s="84"/>
      <c r="L9829" s="82"/>
    </row>
    <row r="9830" spans="2:12" x14ac:dyDescent="0.3">
      <c r="B9830" s="82"/>
      <c r="C9830" s="82"/>
      <c r="D9830" s="82"/>
      <c r="E9830" s="133"/>
      <c r="F9830" s="84"/>
      <c r="G9830" s="84"/>
      <c r="H9830" s="82"/>
      <c r="I9830" s="84"/>
      <c r="J9830" s="84"/>
      <c r="K9830" s="84"/>
      <c r="L9830" s="82"/>
    </row>
    <row r="9831" spans="2:12" x14ac:dyDescent="0.3">
      <c r="B9831" s="82"/>
      <c r="C9831" s="82"/>
      <c r="D9831" s="82"/>
      <c r="E9831" s="133"/>
      <c r="F9831" s="84"/>
      <c r="G9831" s="84"/>
      <c r="H9831" s="82"/>
      <c r="I9831" s="84"/>
      <c r="J9831" s="84"/>
      <c r="K9831" s="84"/>
      <c r="L9831" s="82"/>
    </row>
    <row r="9832" spans="2:12" x14ac:dyDescent="0.3">
      <c r="B9832" s="82"/>
      <c r="C9832" s="82"/>
      <c r="D9832" s="82"/>
      <c r="E9832" s="133"/>
      <c r="F9832" s="84"/>
      <c r="G9832" s="84"/>
      <c r="H9832" s="82"/>
      <c r="I9832" s="84"/>
      <c r="J9832" s="84"/>
      <c r="K9832" s="84"/>
      <c r="L9832" s="82"/>
    </row>
    <row r="9833" spans="2:12" x14ac:dyDescent="0.3">
      <c r="B9833" s="82"/>
      <c r="C9833" s="82"/>
      <c r="D9833" s="82"/>
      <c r="E9833" s="133"/>
      <c r="F9833" s="84"/>
      <c r="G9833" s="84"/>
      <c r="H9833" s="82"/>
      <c r="I9833" s="84"/>
      <c r="J9833" s="84"/>
      <c r="K9833" s="84"/>
      <c r="L9833" s="82"/>
    </row>
    <row r="9834" spans="2:12" x14ac:dyDescent="0.3">
      <c r="B9834" s="82"/>
      <c r="C9834" s="82"/>
      <c r="D9834" s="82"/>
      <c r="E9834" s="133"/>
      <c r="F9834" s="84"/>
      <c r="G9834" s="84"/>
      <c r="H9834" s="82"/>
      <c r="I9834" s="84"/>
      <c r="J9834" s="84"/>
      <c r="K9834" s="84"/>
      <c r="L9834" s="82"/>
    </row>
    <row r="9835" spans="2:12" x14ac:dyDescent="0.3">
      <c r="B9835" s="82"/>
      <c r="C9835" s="82"/>
      <c r="D9835" s="82"/>
      <c r="E9835" s="133"/>
      <c r="F9835" s="84"/>
      <c r="G9835" s="84"/>
      <c r="H9835" s="82"/>
      <c r="I9835" s="84"/>
      <c r="J9835" s="84"/>
      <c r="K9835" s="84"/>
      <c r="L9835" s="82"/>
    </row>
    <row r="9836" spans="2:12" x14ac:dyDescent="0.3">
      <c r="B9836" s="82"/>
      <c r="C9836" s="82"/>
      <c r="D9836" s="82"/>
      <c r="E9836" s="133"/>
      <c r="F9836" s="84"/>
      <c r="G9836" s="84"/>
      <c r="H9836" s="82"/>
      <c r="I9836" s="84"/>
      <c r="J9836" s="84"/>
      <c r="K9836" s="84"/>
      <c r="L9836" s="82"/>
    </row>
    <row r="9837" spans="2:12" x14ac:dyDescent="0.3">
      <c r="B9837" s="82"/>
      <c r="C9837" s="82"/>
      <c r="D9837" s="82"/>
      <c r="E9837" s="133"/>
      <c r="F9837" s="84"/>
      <c r="G9837" s="84"/>
      <c r="H9837" s="82"/>
      <c r="I9837" s="84"/>
      <c r="J9837" s="84"/>
      <c r="K9837" s="84"/>
      <c r="L9837" s="82"/>
    </row>
    <row r="9838" spans="2:12" x14ac:dyDescent="0.3">
      <c r="B9838" s="82"/>
      <c r="C9838" s="82"/>
      <c r="D9838" s="82"/>
      <c r="E9838" s="133"/>
      <c r="F9838" s="84"/>
      <c r="G9838" s="84"/>
      <c r="H9838" s="82"/>
      <c r="I9838" s="84"/>
      <c r="J9838" s="84"/>
      <c r="K9838" s="84"/>
      <c r="L9838" s="82"/>
    </row>
    <row r="9839" spans="2:12" x14ac:dyDescent="0.3">
      <c r="B9839" s="82"/>
      <c r="C9839" s="82"/>
      <c r="D9839" s="82"/>
      <c r="E9839" s="133"/>
      <c r="F9839" s="84"/>
      <c r="G9839" s="84"/>
      <c r="H9839" s="82"/>
      <c r="I9839" s="84"/>
      <c r="J9839" s="84"/>
      <c r="K9839" s="84"/>
      <c r="L9839" s="82"/>
    </row>
    <row r="9840" spans="2:12" x14ac:dyDescent="0.3">
      <c r="B9840" s="82"/>
      <c r="C9840" s="82"/>
      <c r="D9840" s="82"/>
      <c r="E9840" s="133"/>
      <c r="F9840" s="84"/>
      <c r="G9840" s="84"/>
      <c r="H9840" s="82"/>
      <c r="I9840" s="84"/>
      <c r="J9840" s="84"/>
      <c r="K9840" s="84"/>
      <c r="L9840" s="82"/>
    </row>
    <row r="9841" spans="2:12" x14ac:dyDescent="0.3">
      <c r="B9841" s="82"/>
      <c r="C9841" s="82"/>
      <c r="D9841" s="82"/>
      <c r="E9841" s="133"/>
      <c r="F9841" s="84"/>
      <c r="G9841" s="84"/>
      <c r="H9841" s="82"/>
      <c r="I9841" s="84"/>
      <c r="J9841" s="84"/>
      <c r="K9841" s="84"/>
      <c r="L9841" s="82"/>
    </row>
    <row r="9842" spans="2:12" x14ac:dyDescent="0.3">
      <c r="B9842" s="82"/>
      <c r="C9842" s="82"/>
      <c r="D9842" s="82"/>
      <c r="E9842" s="133"/>
      <c r="F9842" s="84"/>
      <c r="G9842" s="84"/>
      <c r="H9842" s="82"/>
      <c r="I9842" s="84"/>
      <c r="J9842" s="84"/>
      <c r="K9842" s="84"/>
      <c r="L9842" s="82"/>
    </row>
    <row r="9843" spans="2:12" x14ac:dyDescent="0.3">
      <c r="B9843" s="82"/>
      <c r="C9843" s="82"/>
      <c r="D9843" s="82"/>
      <c r="E9843" s="133"/>
      <c r="F9843" s="84"/>
      <c r="G9843" s="84"/>
      <c r="H9843" s="82"/>
      <c r="I9843" s="84"/>
      <c r="J9843" s="84"/>
      <c r="K9843" s="84"/>
      <c r="L9843" s="82"/>
    </row>
    <row r="9844" spans="2:12" x14ac:dyDescent="0.3">
      <c r="B9844" s="82"/>
      <c r="C9844" s="82"/>
      <c r="D9844" s="82"/>
      <c r="E9844" s="133"/>
      <c r="F9844" s="84"/>
      <c r="G9844" s="84"/>
      <c r="H9844" s="82"/>
      <c r="I9844" s="84"/>
      <c r="J9844" s="84"/>
      <c r="K9844" s="84"/>
      <c r="L9844" s="82"/>
    </row>
    <row r="9845" spans="2:12" x14ac:dyDescent="0.3">
      <c r="B9845" s="82"/>
      <c r="C9845" s="82"/>
      <c r="D9845" s="82"/>
      <c r="E9845" s="133"/>
      <c r="F9845" s="84"/>
      <c r="G9845" s="84"/>
      <c r="H9845" s="82"/>
      <c r="I9845" s="84"/>
      <c r="J9845" s="84"/>
      <c r="K9845" s="84"/>
      <c r="L9845" s="82"/>
    </row>
    <row r="9846" spans="2:12" x14ac:dyDescent="0.3">
      <c r="B9846" s="82"/>
      <c r="C9846" s="82"/>
      <c r="D9846" s="82"/>
      <c r="E9846" s="133"/>
      <c r="F9846" s="84"/>
      <c r="G9846" s="84"/>
      <c r="H9846" s="82"/>
      <c r="I9846" s="84"/>
      <c r="J9846" s="84"/>
      <c r="K9846" s="84"/>
      <c r="L9846" s="82"/>
    </row>
    <row r="9847" spans="2:12" x14ac:dyDescent="0.3">
      <c r="B9847" s="82"/>
      <c r="C9847" s="82"/>
      <c r="D9847" s="82"/>
      <c r="E9847" s="133"/>
      <c r="F9847" s="84"/>
      <c r="G9847" s="84"/>
      <c r="H9847" s="82"/>
      <c r="I9847" s="84"/>
      <c r="J9847" s="84"/>
      <c r="K9847" s="84"/>
      <c r="L9847" s="82"/>
    </row>
    <row r="9848" spans="2:12" x14ac:dyDescent="0.3">
      <c r="B9848" s="82"/>
      <c r="C9848" s="82"/>
      <c r="D9848" s="82"/>
      <c r="E9848" s="133"/>
      <c r="F9848" s="84"/>
      <c r="G9848" s="84"/>
      <c r="H9848" s="82"/>
      <c r="I9848" s="84"/>
      <c r="J9848" s="84"/>
      <c r="K9848" s="84"/>
      <c r="L9848" s="82"/>
    </row>
    <row r="9849" spans="2:12" x14ac:dyDescent="0.3">
      <c r="B9849" s="82"/>
      <c r="C9849" s="82"/>
      <c r="D9849" s="82"/>
      <c r="E9849" s="133"/>
      <c r="F9849" s="84"/>
      <c r="G9849" s="84"/>
      <c r="H9849" s="82"/>
      <c r="I9849" s="84"/>
      <c r="J9849" s="84"/>
      <c r="K9849" s="84"/>
      <c r="L9849" s="82"/>
    </row>
    <row r="9850" spans="2:12" x14ac:dyDescent="0.3">
      <c r="B9850" s="82"/>
      <c r="C9850" s="82"/>
      <c r="D9850" s="82"/>
      <c r="E9850" s="133"/>
      <c r="F9850" s="84"/>
      <c r="G9850" s="84"/>
      <c r="H9850" s="82"/>
      <c r="I9850" s="84"/>
      <c r="J9850" s="84"/>
      <c r="K9850" s="84"/>
      <c r="L9850" s="82"/>
    </row>
    <row r="9851" spans="2:12" x14ac:dyDescent="0.3">
      <c r="B9851" s="82"/>
      <c r="C9851" s="82"/>
      <c r="D9851" s="82"/>
      <c r="E9851" s="133"/>
      <c r="F9851" s="84"/>
      <c r="G9851" s="84"/>
      <c r="H9851" s="82"/>
      <c r="I9851" s="84"/>
      <c r="J9851" s="84"/>
      <c r="K9851" s="84"/>
      <c r="L9851" s="82"/>
    </row>
    <row r="9852" spans="2:12" x14ac:dyDescent="0.3">
      <c r="B9852" s="82"/>
      <c r="C9852" s="82"/>
      <c r="D9852" s="82"/>
      <c r="E9852" s="133"/>
      <c r="F9852" s="84"/>
      <c r="G9852" s="84"/>
      <c r="H9852" s="82"/>
      <c r="I9852" s="84"/>
      <c r="J9852" s="84"/>
      <c r="K9852" s="84"/>
      <c r="L9852" s="82"/>
    </row>
    <row r="9853" spans="2:12" x14ac:dyDescent="0.3">
      <c r="B9853" s="82"/>
      <c r="C9853" s="82"/>
      <c r="D9853" s="82"/>
      <c r="E9853" s="133"/>
      <c r="F9853" s="84"/>
      <c r="G9853" s="84"/>
      <c r="H9853" s="82"/>
      <c r="I9853" s="84"/>
      <c r="J9853" s="84"/>
      <c r="K9853" s="84"/>
      <c r="L9853" s="82"/>
    </row>
    <row r="9854" spans="2:12" x14ac:dyDescent="0.3">
      <c r="B9854" s="82"/>
      <c r="C9854" s="82"/>
      <c r="D9854" s="82"/>
      <c r="E9854" s="133"/>
      <c r="F9854" s="84"/>
      <c r="G9854" s="84"/>
      <c r="H9854" s="82"/>
      <c r="I9854" s="84"/>
      <c r="J9854" s="84"/>
      <c r="K9854" s="84"/>
      <c r="L9854" s="82"/>
    </row>
    <row r="9855" spans="2:12" x14ac:dyDescent="0.3">
      <c r="B9855" s="82"/>
      <c r="C9855" s="82"/>
      <c r="D9855" s="82"/>
      <c r="E9855" s="133"/>
      <c r="F9855" s="84"/>
      <c r="G9855" s="84"/>
      <c r="H9855" s="82"/>
      <c r="I9855" s="84"/>
      <c r="J9855" s="84"/>
      <c r="K9855" s="84"/>
      <c r="L9855" s="82"/>
    </row>
    <row r="9856" spans="2:12" x14ac:dyDescent="0.3">
      <c r="B9856" s="82"/>
      <c r="C9856" s="82"/>
      <c r="D9856" s="82"/>
      <c r="E9856" s="133"/>
      <c r="F9856" s="84"/>
      <c r="G9856" s="84"/>
      <c r="H9856" s="82"/>
      <c r="I9856" s="84"/>
      <c r="J9856" s="84"/>
      <c r="K9856" s="84"/>
      <c r="L9856" s="82"/>
    </row>
    <row r="9857" spans="2:12" x14ac:dyDescent="0.3">
      <c r="B9857" s="82"/>
      <c r="C9857" s="82"/>
      <c r="D9857" s="82"/>
      <c r="E9857" s="133"/>
      <c r="F9857" s="84"/>
      <c r="G9857" s="84"/>
      <c r="H9857" s="82"/>
      <c r="I9857" s="84"/>
      <c r="J9857" s="84"/>
      <c r="K9857" s="84"/>
      <c r="L9857" s="82"/>
    </row>
    <row r="9858" spans="2:12" x14ac:dyDescent="0.3">
      <c r="B9858" s="82"/>
      <c r="C9858" s="82"/>
      <c r="D9858" s="82"/>
      <c r="E9858" s="133"/>
      <c r="F9858" s="84"/>
      <c r="G9858" s="84"/>
      <c r="H9858" s="82"/>
      <c r="I9858" s="84"/>
      <c r="J9858" s="84"/>
      <c r="K9858" s="84"/>
      <c r="L9858" s="82"/>
    </row>
    <row r="9859" spans="2:12" x14ac:dyDescent="0.3">
      <c r="B9859" s="82"/>
      <c r="C9859" s="82"/>
      <c r="D9859" s="82"/>
      <c r="E9859" s="133"/>
      <c r="F9859" s="84"/>
      <c r="G9859" s="84"/>
      <c r="H9859" s="82"/>
      <c r="I9859" s="84"/>
      <c r="J9859" s="84"/>
      <c r="K9859" s="84"/>
      <c r="L9859" s="82"/>
    </row>
    <row r="9860" spans="2:12" x14ac:dyDescent="0.3">
      <c r="B9860" s="82"/>
      <c r="C9860" s="82"/>
      <c r="D9860" s="82"/>
      <c r="E9860" s="133"/>
      <c r="F9860" s="84"/>
      <c r="G9860" s="84"/>
      <c r="H9860" s="82"/>
      <c r="I9860" s="84"/>
      <c r="J9860" s="84"/>
      <c r="K9860" s="84"/>
      <c r="L9860" s="82"/>
    </row>
    <row r="9861" spans="2:12" x14ac:dyDescent="0.3">
      <c r="B9861" s="82"/>
      <c r="C9861" s="82"/>
      <c r="D9861" s="82"/>
      <c r="E9861" s="133"/>
      <c r="F9861" s="84"/>
      <c r="G9861" s="84"/>
      <c r="H9861" s="82"/>
      <c r="I9861" s="84"/>
      <c r="J9861" s="84"/>
      <c r="K9861" s="84"/>
      <c r="L9861" s="82"/>
    </row>
    <row r="9862" spans="2:12" x14ac:dyDescent="0.3">
      <c r="B9862" s="82"/>
      <c r="C9862" s="82"/>
      <c r="D9862" s="82"/>
      <c r="E9862" s="133"/>
      <c r="F9862" s="84"/>
      <c r="G9862" s="84"/>
      <c r="H9862" s="82"/>
      <c r="I9862" s="84"/>
      <c r="J9862" s="84"/>
      <c r="K9862" s="84"/>
      <c r="L9862" s="82"/>
    </row>
    <row r="9863" spans="2:12" x14ac:dyDescent="0.3">
      <c r="B9863" s="82"/>
      <c r="C9863" s="82"/>
      <c r="D9863" s="82"/>
      <c r="E9863" s="133"/>
      <c r="F9863" s="84"/>
      <c r="G9863" s="84"/>
      <c r="H9863" s="82"/>
      <c r="I9863" s="84"/>
      <c r="J9863" s="84"/>
      <c r="K9863" s="84"/>
      <c r="L9863" s="82"/>
    </row>
    <row r="9864" spans="2:12" x14ac:dyDescent="0.3">
      <c r="B9864" s="82"/>
      <c r="C9864" s="82"/>
      <c r="D9864" s="82"/>
      <c r="E9864" s="133"/>
      <c r="F9864" s="84"/>
      <c r="G9864" s="84"/>
      <c r="H9864" s="82"/>
      <c r="I9864" s="84"/>
      <c r="J9864" s="84"/>
      <c r="K9864" s="84"/>
      <c r="L9864" s="82"/>
    </row>
    <row r="9865" spans="2:12" x14ac:dyDescent="0.3">
      <c r="B9865" s="82"/>
      <c r="C9865" s="82"/>
      <c r="D9865" s="82"/>
      <c r="E9865" s="133"/>
      <c r="F9865" s="84"/>
      <c r="G9865" s="84"/>
      <c r="H9865" s="82"/>
      <c r="I9865" s="84"/>
      <c r="J9865" s="84"/>
      <c r="K9865" s="84"/>
      <c r="L9865" s="82"/>
    </row>
    <row r="9866" spans="2:12" x14ac:dyDescent="0.3">
      <c r="B9866" s="82"/>
      <c r="C9866" s="82"/>
      <c r="D9866" s="82"/>
      <c r="E9866" s="133"/>
      <c r="F9866" s="84"/>
      <c r="G9866" s="84"/>
      <c r="H9866" s="82"/>
      <c r="I9866" s="84"/>
      <c r="J9866" s="84"/>
      <c r="K9866" s="84"/>
      <c r="L9866" s="82"/>
    </row>
    <row r="9867" spans="2:12" x14ac:dyDescent="0.3">
      <c r="B9867" s="82"/>
      <c r="C9867" s="82"/>
      <c r="D9867" s="82"/>
      <c r="E9867" s="133"/>
      <c r="F9867" s="84"/>
      <c r="G9867" s="84"/>
      <c r="H9867" s="82"/>
      <c r="I9867" s="84"/>
      <c r="J9867" s="84"/>
      <c r="K9867" s="84"/>
      <c r="L9867" s="82"/>
    </row>
    <row r="9868" spans="2:12" x14ac:dyDescent="0.3">
      <c r="B9868" s="82"/>
      <c r="C9868" s="82"/>
      <c r="D9868" s="82"/>
      <c r="E9868" s="133"/>
      <c r="F9868" s="84"/>
      <c r="G9868" s="84"/>
      <c r="H9868" s="82"/>
      <c r="I9868" s="84"/>
      <c r="J9868" s="84"/>
      <c r="K9868" s="84"/>
      <c r="L9868" s="82"/>
    </row>
    <row r="9869" spans="2:12" x14ac:dyDescent="0.3">
      <c r="B9869" s="82"/>
      <c r="C9869" s="82"/>
      <c r="D9869" s="82"/>
      <c r="E9869" s="133"/>
      <c r="F9869" s="84"/>
      <c r="G9869" s="84"/>
      <c r="H9869" s="82"/>
      <c r="I9869" s="84"/>
      <c r="J9869" s="84"/>
      <c r="K9869" s="84"/>
      <c r="L9869" s="82"/>
    </row>
    <row r="9870" spans="2:12" x14ac:dyDescent="0.3">
      <c r="B9870" s="82"/>
      <c r="C9870" s="82"/>
      <c r="D9870" s="82"/>
      <c r="E9870" s="133"/>
      <c r="F9870" s="84"/>
      <c r="G9870" s="84"/>
      <c r="H9870" s="82"/>
      <c r="I9870" s="84"/>
      <c r="J9870" s="84"/>
      <c r="K9870" s="84"/>
      <c r="L9870" s="82"/>
    </row>
    <row r="9871" spans="2:12" x14ac:dyDescent="0.3">
      <c r="B9871" s="82"/>
      <c r="C9871" s="82"/>
      <c r="D9871" s="82"/>
      <c r="E9871" s="133"/>
      <c r="F9871" s="84"/>
      <c r="G9871" s="84"/>
      <c r="H9871" s="82"/>
      <c r="I9871" s="84"/>
      <c r="J9871" s="84"/>
      <c r="K9871" s="84"/>
      <c r="L9871" s="82"/>
    </row>
    <row r="9872" spans="2:12" x14ac:dyDescent="0.3">
      <c r="B9872" s="82"/>
      <c r="C9872" s="82"/>
      <c r="D9872" s="82"/>
      <c r="E9872" s="133"/>
      <c r="F9872" s="84"/>
      <c r="G9872" s="84"/>
      <c r="H9872" s="82"/>
      <c r="I9872" s="84"/>
      <c r="J9872" s="84"/>
      <c r="K9872" s="84"/>
      <c r="L9872" s="82"/>
    </row>
    <row r="9873" spans="2:12" x14ac:dyDescent="0.3">
      <c r="B9873" s="82"/>
      <c r="C9873" s="82"/>
      <c r="D9873" s="82"/>
      <c r="E9873" s="133"/>
      <c r="F9873" s="84"/>
      <c r="G9873" s="84"/>
      <c r="H9873" s="82"/>
      <c r="I9873" s="84"/>
      <c r="J9873" s="84"/>
      <c r="K9873" s="84"/>
      <c r="L9873" s="82"/>
    </row>
    <row r="9874" spans="2:12" x14ac:dyDescent="0.3">
      <c r="B9874" s="82"/>
      <c r="C9874" s="82"/>
      <c r="D9874" s="82"/>
      <c r="E9874" s="133"/>
      <c r="F9874" s="84"/>
      <c r="G9874" s="84"/>
      <c r="H9874" s="82"/>
      <c r="I9874" s="84"/>
      <c r="J9874" s="84"/>
      <c r="K9874" s="84"/>
      <c r="L9874" s="82"/>
    </row>
    <row r="9875" spans="2:12" x14ac:dyDescent="0.3">
      <c r="B9875" s="82"/>
      <c r="C9875" s="82"/>
      <c r="D9875" s="82"/>
      <c r="E9875" s="133"/>
      <c r="F9875" s="84"/>
      <c r="G9875" s="84"/>
      <c r="H9875" s="82"/>
      <c r="I9875" s="84"/>
      <c r="J9875" s="84"/>
      <c r="K9875" s="84"/>
      <c r="L9875" s="82"/>
    </row>
    <row r="9876" spans="2:12" x14ac:dyDescent="0.3">
      <c r="B9876" s="82"/>
      <c r="C9876" s="82"/>
      <c r="D9876" s="82"/>
      <c r="E9876" s="133"/>
      <c r="F9876" s="84"/>
      <c r="G9876" s="84"/>
      <c r="H9876" s="82"/>
      <c r="I9876" s="84"/>
      <c r="J9876" s="84"/>
      <c r="K9876" s="84"/>
      <c r="L9876" s="82"/>
    </row>
    <row r="9877" spans="2:12" x14ac:dyDescent="0.3">
      <c r="B9877" s="82"/>
      <c r="C9877" s="82"/>
      <c r="D9877" s="82"/>
      <c r="E9877" s="133"/>
      <c r="F9877" s="84"/>
      <c r="G9877" s="84"/>
      <c r="H9877" s="82"/>
      <c r="I9877" s="84"/>
      <c r="J9877" s="84"/>
      <c r="K9877" s="84"/>
      <c r="L9877" s="82"/>
    </row>
    <row r="9878" spans="2:12" x14ac:dyDescent="0.3">
      <c r="B9878" s="82"/>
      <c r="C9878" s="82"/>
      <c r="D9878" s="82"/>
      <c r="E9878" s="133"/>
      <c r="F9878" s="84"/>
      <c r="G9878" s="84"/>
      <c r="H9878" s="82"/>
      <c r="I9878" s="84"/>
      <c r="J9878" s="84"/>
      <c r="K9878" s="84"/>
      <c r="L9878" s="82"/>
    </row>
    <row r="9879" spans="2:12" x14ac:dyDescent="0.3">
      <c r="B9879" s="82"/>
      <c r="C9879" s="82"/>
      <c r="D9879" s="82"/>
      <c r="E9879" s="133"/>
      <c r="F9879" s="84"/>
      <c r="G9879" s="84"/>
      <c r="H9879" s="82"/>
      <c r="I9879" s="84"/>
      <c r="J9879" s="84"/>
      <c r="K9879" s="84"/>
      <c r="L9879" s="82"/>
    </row>
    <row r="9880" spans="2:12" x14ac:dyDescent="0.3">
      <c r="B9880" s="82"/>
      <c r="C9880" s="82"/>
      <c r="D9880" s="82"/>
      <c r="E9880" s="133"/>
      <c r="F9880" s="84"/>
      <c r="G9880" s="84"/>
      <c r="H9880" s="82"/>
      <c r="I9880" s="84"/>
      <c r="J9880" s="84"/>
      <c r="K9880" s="84"/>
      <c r="L9880" s="82"/>
    </row>
    <row r="9881" spans="2:12" x14ac:dyDescent="0.3">
      <c r="B9881" s="82"/>
      <c r="C9881" s="82"/>
      <c r="D9881" s="82"/>
      <c r="E9881" s="133"/>
      <c r="F9881" s="84"/>
      <c r="G9881" s="84"/>
      <c r="H9881" s="82"/>
      <c r="I9881" s="84"/>
      <c r="J9881" s="84"/>
      <c r="K9881" s="84"/>
      <c r="L9881" s="82"/>
    </row>
    <row r="9882" spans="2:12" x14ac:dyDescent="0.3">
      <c r="B9882" s="82"/>
      <c r="C9882" s="82"/>
      <c r="D9882" s="82"/>
      <c r="E9882" s="133"/>
      <c r="F9882" s="84"/>
      <c r="G9882" s="84"/>
      <c r="H9882" s="82"/>
      <c r="I9882" s="84"/>
      <c r="J9882" s="84"/>
      <c r="K9882" s="84"/>
      <c r="L9882" s="82"/>
    </row>
    <row r="9883" spans="2:12" x14ac:dyDescent="0.3">
      <c r="B9883" s="82"/>
      <c r="C9883" s="82"/>
      <c r="D9883" s="82"/>
      <c r="E9883" s="133"/>
      <c r="F9883" s="84"/>
      <c r="G9883" s="84"/>
      <c r="H9883" s="82"/>
      <c r="I9883" s="84"/>
      <c r="J9883" s="84"/>
      <c r="K9883" s="84"/>
      <c r="L9883" s="82"/>
    </row>
    <row r="9884" spans="2:12" x14ac:dyDescent="0.3">
      <c r="B9884" s="82"/>
      <c r="C9884" s="82"/>
      <c r="D9884" s="82"/>
      <c r="E9884" s="133"/>
      <c r="F9884" s="84"/>
      <c r="G9884" s="84"/>
      <c r="H9884" s="82"/>
      <c r="I9884" s="84"/>
      <c r="J9884" s="84"/>
      <c r="K9884" s="84"/>
      <c r="L9884" s="82"/>
    </row>
    <row r="9885" spans="2:12" x14ac:dyDescent="0.3">
      <c r="B9885" s="82"/>
      <c r="C9885" s="82"/>
      <c r="D9885" s="82"/>
      <c r="E9885" s="133"/>
      <c r="F9885" s="84"/>
      <c r="G9885" s="84"/>
      <c r="H9885" s="82"/>
      <c r="I9885" s="84"/>
      <c r="J9885" s="84"/>
      <c r="K9885" s="84"/>
      <c r="L9885" s="82"/>
    </row>
    <row r="9886" spans="2:12" x14ac:dyDescent="0.3">
      <c r="B9886" s="82"/>
      <c r="C9886" s="82"/>
      <c r="D9886" s="82"/>
      <c r="E9886" s="133"/>
      <c r="F9886" s="84"/>
      <c r="G9886" s="84"/>
      <c r="H9886" s="82"/>
      <c r="I9886" s="84"/>
      <c r="J9886" s="84"/>
      <c r="K9886" s="84"/>
      <c r="L9886" s="82"/>
    </row>
    <row r="9887" spans="2:12" x14ac:dyDescent="0.3">
      <c r="B9887" s="82"/>
      <c r="C9887" s="82"/>
      <c r="D9887" s="82"/>
      <c r="E9887" s="133"/>
      <c r="F9887" s="84"/>
      <c r="G9887" s="84"/>
      <c r="H9887" s="82"/>
      <c r="I9887" s="84"/>
      <c r="J9887" s="84"/>
      <c r="K9887" s="84"/>
      <c r="L9887" s="82"/>
    </row>
    <row r="9888" spans="2:12" x14ac:dyDescent="0.3">
      <c r="B9888" s="82"/>
      <c r="C9888" s="82"/>
      <c r="D9888" s="82"/>
      <c r="E9888" s="133"/>
      <c r="F9888" s="84"/>
      <c r="G9888" s="84"/>
      <c r="H9888" s="82"/>
      <c r="I9888" s="84"/>
      <c r="J9888" s="84"/>
      <c r="K9888" s="84"/>
      <c r="L9888" s="82"/>
    </row>
    <row r="9889" spans="2:12" x14ac:dyDescent="0.3">
      <c r="B9889" s="82"/>
      <c r="C9889" s="82"/>
      <c r="D9889" s="82"/>
      <c r="E9889" s="133"/>
      <c r="F9889" s="84"/>
      <c r="G9889" s="84"/>
      <c r="H9889" s="82"/>
      <c r="I9889" s="84"/>
      <c r="J9889" s="84"/>
      <c r="K9889" s="84"/>
      <c r="L9889" s="82"/>
    </row>
    <row r="9890" spans="2:12" x14ac:dyDescent="0.3">
      <c r="B9890" s="82"/>
      <c r="C9890" s="82"/>
      <c r="D9890" s="82"/>
      <c r="E9890" s="133"/>
      <c r="F9890" s="84"/>
      <c r="G9890" s="84"/>
      <c r="H9890" s="82"/>
      <c r="I9890" s="84"/>
      <c r="J9890" s="84"/>
      <c r="K9890" s="84"/>
      <c r="L9890" s="82"/>
    </row>
    <row r="9891" spans="2:12" x14ac:dyDescent="0.3">
      <c r="B9891" s="82"/>
      <c r="C9891" s="82"/>
      <c r="D9891" s="82"/>
      <c r="E9891" s="133"/>
      <c r="F9891" s="84"/>
      <c r="G9891" s="84"/>
      <c r="H9891" s="82"/>
      <c r="I9891" s="84"/>
      <c r="J9891" s="84"/>
      <c r="K9891" s="84"/>
      <c r="L9891" s="82"/>
    </row>
    <row r="9892" spans="2:12" x14ac:dyDescent="0.3">
      <c r="B9892" s="82"/>
      <c r="C9892" s="82"/>
      <c r="D9892" s="82"/>
      <c r="E9892" s="133"/>
      <c r="F9892" s="84"/>
      <c r="G9892" s="84"/>
      <c r="H9892" s="82"/>
      <c r="I9892" s="84"/>
      <c r="J9892" s="84"/>
      <c r="K9892" s="84"/>
      <c r="L9892" s="82"/>
    </row>
    <row r="9893" spans="2:12" x14ac:dyDescent="0.3">
      <c r="B9893" s="82"/>
      <c r="C9893" s="82"/>
      <c r="D9893" s="82"/>
      <c r="E9893" s="133"/>
      <c r="F9893" s="84"/>
      <c r="G9893" s="84"/>
      <c r="H9893" s="82"/>
      <c r="I9893" s="84"/>
      <c r="J9893" s="84"/>
      <c r="K9893" s="84"/>
      <c r="L9893" s="82"/>
    </row>
    <row r="9894" spans="2:12" x14ac:dyDescent="0.3">
      <c r="B9894" s="82"/>
      <c r="C9894" s="82"/>
      <c r="D9894" s="82"/>
      <c r="E9894" s="133"/>
      <c r="F9894" s="84"/>
      <c r="G9894" s="84"/>
      <c r="H9894" s="82"/>
      <c r="I9894" s="84"/>
      <c r="J9894" s="84"/>
      <c r="K9894" s="84"/>
      <c r="L9894" s="82"/>
    </row>
    <row r="9895" spans="2:12" x14ac:dyDescent="0.3">
      <c r="B9895" s="82"/>
      <c r="C9895" s="82"/>
      <c r="D9895" s="82"/>
      <c r="E9895" s="133"/>
      <c r="F9895" s="84"/>
      <c r="G9895" s="84"/>
      <c r="H9895" s="82"/>
      <c r="I9895" s="84"/>
      <c r="J9895" s="84"/>
      <c r="K9895" s="84"/>
      <c r="L9895" s="82"/>
    </row>
    <row r="9896" spans="2:12" x14ac:dyDescent="0.3">
      <c r="B9896" s="82"/>
      <c r="C9896" s="82"/>
      <c r="D9896" s="82"/>
      <c r="E9896" s="133"/>
      <c r="F9896" s="84"/>
      <c r="G9896" s="84"/>
      <c r="H9896" s="82"/>
      <c r="I9896" s="84"/>
      <c r="J9896" s="84"/>
      <c r="K9896" s="84"/>
      <c r="L9896" s="82"/>
    </row>
    <row r="9897" spans="2:12" x14ac:dyDescent="0.3">
      <c r="B9897" s="82"/>
      <c r="C9897" s="82"/>
      <c r="D9897" s="82"/>
      <c r="E9897" s="133"/>
      <c r="F9897" s="84"/>
      <c r="G9897" s="84"/>
      <c r="H9897" s="82"/>
      <c r="I9897" s="84"/>
      <c r="J9897" s="84"/>
      <c r="K9897" s="84"/>
      <c r="L9897" s="82"/>
    </row>
    <row r="9898" spans="2:12" x14ac:dyDescent="0.3">
      <c r="B9898" s="82"/>
      <c r="C9898" s="82"/>
      <c r="D9898" s="82"/>
      <c r="E9898" s="133"/>
      <c r="F9898" s="84"/>
      <c r="G9898" s="84"/>
      <c r="H9898" s="82"/>
      <c r="I9898" s="84"/>
      <c r="J9898" s="84"/>
      <c r="K9898" s="84"/>
      <c r="L9898" s="82"/>
    </row>
    <row r="9899" spans="2:12" x14ac:dyDescent="0.3">
      <c r="B9899" s="82"/>
      <c r="C9899" s="82"/>
      <c r="D9899" s="82"/>
      <c r="E9899" s="133"/>
      <c r="F9899" s="84"/>
      <c r="G9899" s="84"/>
      <c r="H9899" s="82"/>
      <c r="I9899" s="84"/>
      <c r="J9899" s="84"/>
      <c r="K9899" s="84"/>
      <c r="L9899" s="82"/>
    </row>
    <row r="9900" spans="2:12" x14ac:dyDescent="0.3">
      <c r="B9900" s="82"/>
      <c r="C9900" s="82"/>
      <c r="D9900" s="82"/>
      <c r="E9900" s="133"/>
      <c r="F9900" s="84"/>
      <c r="G9900" s="84"/>
      <c r="H9900" s="82"/>
      <c r="I9900" s="84"/>
      <c r="J9900" s="84"/>
      <c r="K9900" s="84"/>
      <c r="L9900" s="82"/>
    </row>
    <row r="9901" spans="2:12" x14ac:dyDescent="0.3">
      <c r="B9901" s="82"/>
      <c r="C9901" s="82"/>
      <c r="D9901" s="82"/>
      <c r="E9901" s="133"/>
      <c r="F9901" s="84"/>
      <c r="G9901" s="84"/>
      <c r="H9901" s="82"/>
      <c r="I9901" s="84"/>
      <c r="J9901" s="84"/>
      <c r="K9901" s="84"/>
      <c r="L9901" s="82"/>
    </row>
    <row r="9902" spans="2:12" x14ac:dyDescent="0.3">
      <c r="B9902" s="82"/>
      <c r="C9902" s="82"/>
      <c r="D9902" s="82"/>
      <c r="E9902" s="133"/>
      <c r="F9902" s="84"/>
      <c r="G9902" s="84"/>
      <c r="H9902" s="82"/>
      <c r="I9902" s="84"/>
      <c r="J9902" s="84"/>
      <c r="K9902" s="84"/>
      <c r="L9902" s="82"/>
    </row>
    <row r="9903" spans="2:12" x14ac:dyDescent="0.3">
      <c r="B9903" s="82"/>
      <c r="C9903" s="82"/>
      <c r="D9903" s="82"/>
      <c r="E9903" s="133"/>
      <c r="F9903" s="84"/>
      <c r="G9903" s="84"/>
      <c r="H9903" s="82"/>
      <c r="I9903" s="84"/>
      <c r="J9903" s="84"/>
      <c r="K9903" s="84"/>
      <c r="L9903" s="82"/>
    </row>
    <row r="9904" spans="2:12" x14ac:dyDescent="0.3">
      <c r="B9904" s="82"/>
      <c r="C9904" s="82"/>
      <c r="D9904" s="82"/>
      <c r="E9904" s="133"/>
      <c r="F9904" s="84"/>
      <c r="G9904" s="84"/>
      <c r="H9904" s="82"/>
      <c r="I9904" s="84"/>
      <c r="J9904" s="84"/>
      <c r="K9904" s="84"/>
      <c r="L9904" s="82"/>
    </row>
    <row r="9905" spans="2:12" x14ac:dyDescent="0.3">
      <c r="B9905" s="82"/>
      <c r="C9905" s="82"/>
      <c r="D9905" s="82"/>
      <c r="E9905" s="133"/>
      <c r="F9905" s="84"/>
      <c r="G9905" s="84"/>
      <c r="H9905" s="82"/>
      <c r="I9905" s="84"/>
      <c r="J9905" s="84"/>
      <c r="K9905" s="84"/>
      <c r="L9905" s="82"/>
    </row>
    <row r="9906" spans="2:12" x14ac:dyDescent="0.3">
      <c r="B9906" s="82"/>
      <c r="C9906" s="82"/>
      <c r="D9906" s="82"/>
      <c r="E9906" s="133"/>
      <c r="F9906" s="84"/>
      <c r="G9906" s="84"/>
      <c r="H9906" s="82"/>
      <c r="I9906" s="84"/>
      <c r="J9906" s="84"/>
      <c r="K9906" s="84"/>
      <c r="L9906" s="82"/>
    </row>
    <row r="9907" spans="2:12" x14ac:dyDescent="0.3">
      <c r="B9907" s="82"/>
      <c r="C9907" s="82"/>
      <c r="D9907" s="82"/>
      <c r="E9907" s="133"/>
      <c r="F9907" s="84"/>
      <c r="G9907" s="84"/>
      <c r="H9907" s="82"/>
      <c r="I9907" s="84"/>
      <c r="J9907" s="84"/>
      <c r="K9907" s="84"/>
      <c r="L9907" s="82"/>
    </row>
    <row r="9908" spans="2:12" x14ac:dyDescent="0.3">
      <c r="B9908" s="82"/>
      <c r="C9908" s="82"/>
      <c r="D9908" s="82"/>
      <c r="E9908" s="133"/>
      <c r="F9908" s="84"/>
      <c r="G9908" s="84"/>
      <c r="H9908" s="82"/>
      <c r="I9908" s="84"/>
      <c r="J9908" s="84"/>
      <c r="K9908" s="84"/>
      <c r="L9908" s="82"/>
    </row>
    <row r="9909" spans="2:12" x14ac:dyDescent="0.3">
      <c r="B9909" s="82"/>
      <c r="C9909" s="82"/>
      <c r="D9909" s="82"/>
      <c r="E9909" s="133"/>
      <c r="F9909" s="84"/>
      <c r="G9909" s="84"/>
      <c r="H9909" s="82"/>
      <c r="I9909" s="84"/>
      <c r="J9909" s="84"/>
      <c r="K9909" s="84"/>
      <c r="L9909" s="82"/>
    </row>
    <row r="9910" spans="2:12" x14ac:dyDescent="0.3">
      <c r="B9910" s="82"/>
      <c r="C9910" s="82"/>
      <c r="D9910" s="82"/>
      <c r="E9910" s="133"/>
      <c r="F9910" s="84"/>
      <c r="G9910" s="84"/>
      <c r="H9910" s="82"/>
      <c r="I9910" s="84"/>
      <c r="J9910" s="84"/>
      <c r="K9910" s="84"/>
      <c r="L9910" s="82"/>
    </row>
    <row r="9911" spans="2:12" x14ac:dyDescent="0.3">
      <c r="B9911" s="82"/>
      <c r="C9911" s="82"/>
      <c r="D9911" s="82"/>
      <c r="E9911" s="133"/>
      <c r="F9911" s="84"/>
      <c r="G9911" s="84"/>
      <c r="H9911" s="82"/>
      <c r="I9911" s="84"/>
      <c r="J9911" s="84"/>
      <c r="K9911" s="84"/>
      <c r="L9911" s="82"/>
    </row>
    <row r="9912" spans="2:12" x14ac:dyDescent="0.3">
      <c r="B9912" s="82"/>
      <c r="C9912" s="82"/>
      <c r="D9912" s="82"/>
      <c r="E9912" s="133"/>
      <c r="F9912" s="84"/>
      <c r="G9912" s="84"/>
      <c r="H9912" s="82"/>
      <c r="I9912" s="84"/>
      <c r="J9912" s="84"/>
      <c r="K9912" s="84"/>
      <c r="L9912" s="82"/>
    </row>
    <row r="9913" spans="2:12" x14ac:dyDescent="0.3">
      <c r="B9913" s="82"/>
      <c r="C9913" s="82"/>
      <c r="D9913" s="82"/>
      <c r="E9913" s="133"/>
      <c r="F9913" s="84"/>
      <c r="G9913" s="84"/>
      <c r="H9913" s="82"/>
      <c r="I9913" s="84"/>
      <c r="J9913" s="84"/>
      <c r="K9913" s="84"/>
      <c r="L9913" s="82"/>
    </row>
    <row r="9914" spans="2:12" x14ac:dyDescent="0.3">
      <c r="B9914" s="82"/>
      <c r="C9914" s="82"/>
      <c r="D9914" s="82"/>
      <c r="E9914" s="133"/>
      <c r="F9914" s="84"/>
      <c r="G9914" s="84"/>
      <c r="H9914" s="82"/>
      <c r="I9914" s="84"/>
      <c r="J9914" s="84"/>
      <c r="K9914" s="84"/>
      <c r="L9914" s="82"/>
    </row>
    <row r="9915" spans="2:12" x14ac:dyDescent="0.3">
      <c r="B9915" s="82"/>
      <c r="C9915" s="82"/>
      <c r="D9915" s="82"/>
      <c r="E9915" s="133"/>
      <c r="F9915" s="84"/>
      <c r="G9915" s="84"/>
      <c r="H9915" s="82"/>
      <c r="I9915" s="84"/>
      <c r="J9915" s="84"/>
      <c r="K9915" s="84"/>
      <c r="L9915" s="82"/>
    </row>
    <row r="9916" spans="2:12" x14ac:dyDescent="0.3">
      <c r="B9916" s="82"/>
      <c r="C9916" s="82"/>
      <c r="D9916" s="82"/>
      <c r="E9916" s="133"/>
      <c r="F9916" s="84"/>
      <c r="G9916" s="84"/>
      <c r="H9916" s="82"/>
      <c r="I9916" s="84"/>
      <c r="J9916" s="84"/>
      <c r="K9916" s="84"/>
      <c r="L9916" s="82"/>
    </row>
    <row r="9917" spans="2:12" x14ac:dyDescent="0.3">
      <c r="B9917" s="82"/>
      <c r="C9917" s="82"/>
      <c r="D9917" s="82"/>
      <c r="E9917" s="133"/>
      <c r="F9917" s="84"/>
      <c r="G9917" s="84"/>
      <c r="H9917" s="82"/>
      <c r="I9917" s="84"/>
      <c r="J9917" s="84"/>
      <c r="K9917" s="84"/>
      <c r="L9917" s="82"/>
    </row>
    <row r="9918" spans="2:12" x14ac:dyDescent="0.3">
      <c r="B9918" s="82"/>
      <c r="C9918" s="82"/>
      <c r="D9918" s="82"/>
      <c r="E9918" s="133"/>
      <c r="F9918" s="84"/>
      <c r="G9918" s="84"/>
      <c r="H9918" s="82"/>
      <c r="I9918" s="84"/>
      <c r="J9918" s="84"/>
      <c r="K9918" s="84"/>
      <c r="L9918" s="82"/>
    </row>
    <row r="9919" spans="2:12" x14ac:dyDescent="0.3">
      <c r="B9919" s="82"/>
      <c r="C9919" s="82"/>
      <c r="D9919" s="82"/>
      <c r="E9919" s="133"/>
      <c r="F9919" s="84"/>
      <c r="G9919" s="84"/>
      <c r="H9919" s="82"/>
      <c r="I9919" s="84"/>
      <c r="J9919" s="84"/>
      <c r="K9919" s="84"/>
      <c r="L9919" s="82"/>
    </row>
    <row r="9920" spans="2:12" x14ac:dyDescent="0.3">
      <c r="B9920" s="82"/>
      <c r="C9920" s="82"/>
      <c r="D9920" s="82"/>
      <c r="E9920" s="133"/>
      <c r="F9920" s="84"/>
      <c r="G9920" s="84"/>
      <c r="H9920" s="82"/>
      <c r="I9920" s="84"/>
      <c r="J9920" s="84"/>
      <c r="K9920" s="84"/>
      <c r="L9920" s="82"/>
    </row>
    <row r="9921" spans="2:12" x14ac:dyDescent="0.3">
      <c r="B9921" s="82"/>
      <c r="C9921" s="82"/>
      <c r="D9921" s="82"/>
      <c r="E9921" s="133"/>
      <c r="F9921" s="84"/>
      <c r="G9921" s="84"/>
      <c r="H9921" s="82"/>
      <c r="I9921" s="84"/>
      <c r="J9921" s="84"/>
      <c r="K9921" s="84"/>
      <c r="L9921" s="82"/>
    </row>
    <row r="9922" spans="2:12" x14ac:dyDescent="0.3">
      <c r="B9922" s="82"/>
      <c r="C9922" s="82"/>
      <c r="D9922" s="82"/>
      <c r="E9922" s="133"/>
      <c r="F9922" s="84"/>
      <c r="G9922" s="84"/>
      <c r="H9922" s="82"/>
      <c r="I9922" s="84"/>
      <c r="J9922" s="84"/>
      <c r="K9922" s="84"/>
      <c r="L9922" s="82"/>
    </row>
    <row r="9923" spans="2:12" x14ac:dyDescent="0.3">
      <c r="B9923" s="82"/>
      <c r="C9923" s="82"/>
      <c r="D9923" s="82"/>
      <c r="E9923" s="133"/>
      <c r="F9923" s="84"/>
      <c r="G9923" s="84"/>
      <c r="H9923" s="82"/>
      <c r="I9923" s="84"/>
      <c r="J9923" s="84"/>
      <c r="K9923" s="84"/>
      <c r="L9923" s="82"/>
    </row>
    <row r="9924" spans="2:12" x14ac:dyDescent="0.3">
      <c r="B9924" s="82"/>
      <c r="C9924" s="82"/>
      <c r="D9924" s="82"/>
      <c r="E9924" s="133"/>
      <c r="F9924" s="84"/>
      <c r="G9924" s="84"/>
      <c r="H9924" s="82"/>
      <c r="I9924" s="84"/>
      <c r="J9924" s="84"/>
      <c r="K9924" s="84"/>
      <c r="L9924" s="82"/>
    </row>
    <row r="9925" spans="2:12" x14ac:dyDescent="0.3">
      <c r="B9925" s="82"/>
      <c r="C9925" s="82"/>
      <c r="D9925" s="82"/>
      <c r="E9925" s="133"/>
      <c r="F9925" s="84"/>
      <c r="G9925" s="84"/>
      <c r="H9925" s="82"/>
      <c r="I9925" s="84"/>
      <c r="J9925" s="84"/>
      <c r="K9925" s="84"/>
      <c r="L9925" s="82"/>
    </row>
    <row r="9926" spans="2:12" x14ac:dyDescent="0.3">
      <c r="B9926" s="82"/>
      <c r="C9926" s="82"/>
      <c r="D9926" s="82"/>
      <c r="E9926" s="133"/>
      <c r="F9926" s="84"/>
      <c r="G9926" s="84"/>
      <c r="H9926" s="82"/>
      <c r="I9926" s="84"/>
      <c r="J9926" s="84"/>
      <c r="K9926" s="84"/>
      <c r="L9926" s="82"/>
    </row>
    <row r="9927" spans="2:12" x14ac:dyDescent="0.3">
      <c r="B9927" s="82"/>
      <c r="C9927" s="82"/>
      <c r="D9927" s="82"/>
      <c r="E9927" s="133"/>
      <c r="F9927" s="84"/>
      <c r="G9927" s="84"/>
      <c r="H9927" s="82"/>
      <c r="I9927" s="84"/>
      <c r="J9927" s="84"/>
      <c r="K9927" s="84"/>
      <c r="L9927" s="82"/>
    </row>
    <row r="9928" spans="2:12" x14ac:dyDescent="0.3">
      <c r="B9928" s="82"/>
      <c r="C9928" s="82"/>
      <c r="D9928" s="82"/>
      <c r="E9928" s="133"/>
      <c r="F9928" s="84"/>
      <c r="G9928" s="84"/>
      <c r="H9928" s="82"/>
      <c r="I9928" s="84"/>
      <c r="J9928" s="84"/>
      <c r="K9928" s="84"/>
      <c r="L9928" s="82"/>
    </row>
    <row r="9929" spans="2:12" x14ac:dyDescent="0.3">
      <c r="B9929" s="82"/>
      <c r="C9929" s="82"/>
      <c r="D9929" s="82"/>
      <c r="E9929" s="133"/>
      <c r="F9929" s="84"/>
      <c r="G9929" s="84"/>
      <c r="H9929" s="82"/>
      <c r="I9929" s="84"/>
      <c r="J9929" s="84"/>
      <c r="K9929" s="84"/>
      <c r="L9929" s="82"/>
    </row>
    <row r="9930" spans="2:12" x14ac:dyDescent="0.3">
      <c r="B9930" s="82"/>
      <c r="C9930" s="82"/>
      <c r="D9930" s="82"/>
      <c r="E9930" s="133"/>
      <c r="F9930" s="84"/>
      <c r="G9930" s="84"/>
      <c r="H9930" s="82"/>
      <c r="I9930" s="84"/>
      <c r="J9930" s="84"/>
      <c r="K9930" s="84"/>
      <c r="L9930" s="82"/>
    </row>
    <row r="9931" spans="2:12" x14ac:dyDescent="0.3">
      <c r="B9931" s="82"/>
      <c r="C9931" s="82"/>
      <c r="D9931" s="82"/>
      <c r="E9931" s="133"/>
      <c r="F9931" s="84"/>
      <c r="G9931" s="84"/>
      <c r="H9931" s="82"/>
      <c r="I9931" s="84"/>
      <c r="J9931" s="84"/>
      <c r="K9931" s="84"/>
      <c r="L9931" s="82"/>
    </row>
    <row r="9932" spans="2:12" x14ac:dyDescent="0.3">
      <c r="B9932" s="82"/>
      <c r="C9932" s="82"/>
      <c r="D9932" s="82"/>
      <c r="E9932" s="133"/>
      <c r="F9932" s="84"/>
      <c r="G9932" s="84"/>
      <c r="H9932" s="82"/>
      <c r="I9932" s="84"/>
      <c r="J9932" s="84"/>
      <c r="K9932" s="84"/>
      <c r="L9932" s="82"/>
    </row>
    <row r="9933" spans="2:12" x14ac:dyDescent="0.3">
      <c r="B9933" s="82"/>
      <c r="C9933" s="82"/>
      <c r="D9933" s="82"/>
      <c r="E9933" s="133"/>
      <c r="F9933" s="84"/>
      <c r="G9933" s="84"/>
      <c r="H9933" s="82"/>
      <c r="I9933" s="84"/>
      <c r="J9933" s="84"/>
      <c r="K9933" s="84"/>
      <c r="L9933" s="82"/>
    </row>
    <row r="9934" spans="2:12" x14ac:dyDescent="0.3">
      <c r="B9934" s="82"/>
      <c r="C9934" s="82"/>
      <c r="D9934" s="82"/>
      <c r="E9934" s="133"/>
      <c r="F9934" s="84"/>
      <c r="G9934" s="84"/>
      <c r="H9934" s="82"/>
      <c r="I9934" s="84"/>
      <c r="J9934" s="84"/>
      <c r="K9934" s="84"/>
      <c r="L9934" s="82"/>
    </row>
    <row r="9935" spans="2:12" x14ac:dyDescent="0.3">
      <c r="B9935" s="82"/>
      <c r="C9935" s="82"/>
      <c r="D9935" s="82"/>
      <c r="E9935" s="133"/>
      <c r="F9935" s="84"/>
      <c r="G9935" s="84"/>
      <c r="H9935" s="82"/>
      <c r="I9935" s="84"/>
      <c r="J9935" s="84"/>
      <c r="K9935" s="84"/>
      <c r="L9935" s="82"/>
    </row>
    <row r="9936" spans="2:12" x14ac:dyDescent="0.3">
      <c r="B9936" s="82"/>
      <c r="C9936" s="82"/>
      <c r="D9936" s="82"/>
      <c r="E9936" s="133"/>
      <c r="F9936" s="84"/>
      <c r="G9936" s="84"/>
      <c r="H9936" s="82"/>
      <c r="I9936" s="84"/>
      <c r="J9936" s="84"/>
      <c r="K9936" s="84"/>
      <c r="L9936" s="82"/>
    </row>
    <row r="9937" spans="2:12" x14ac:dyDescent="0.3">
      <c r="B9937" s="82"/>
      <c r="C9937" s="82"/>
      <c r="D9937" s="82"/>
      <c r="E9937" s="133"/>
      <c r="F9937" s="84"/>
      <c r="G9937" s="84"/>
      <c r="H9937" s="82"/>
      <c r="I9937" s="84"/>
      <c r="J9937" s="84"/>
      <c r="K9937" s="84"/>
      <c r="L9937" s="82"/>
    </row>
    <row r="9938" spans="2:12" x14ac:dyDescent="0.3">
      <c r="B9938" s="82"/>
      <c r="C9938" s="82"/>
      <c r="D9938" s="82"/>
      <c r="E9938" s="133"/>
      <c r="F9938" s="84"/>
      <c r="G9938" s="84"/>
      <c r="H9938" s="82"/>
      <c r="I9938" s="84"/>
      <c r="J9938" s="84"/>
      <c r="K9938" s="84"/>
      <c r="L9938" s="82"/>
    </row>
    <row r="9939" spans="2:12" x14ac:dyDescent="0.3">
      <c r="B9939" s="82"/>
      <c r="C9939" s="82"/>
      <c r="D9939" s="82"/>
      <c r="E9939" s="133"/>
      <c r="F9939" s="84"/>
      <c r="G9939" s="84"/>
      <c r="H9939" s="82"/>
      <c r="I9939" s="84"/>
      <c r="J9939" s="84"/>
      <c r="K9939" s="84"/>
      <c r="L9939" s="82"/>
    </row>
    <row r="9940" spans="2:12" x14ac:dyDescent="0.3">
      <c r="B9940" s="82"/>
      <c r="C9940" s="82"/>
      <c r="D9940" s="82"/>
      <c r="E9940" s="133"/>
      <c r="F9940" s="84"/>
      <c r="G9940" s="84"/>
      <c r="H9940" s="82"/>
      <c r="I9940" s="84"/>
      <c r="J9940" s="84"/>
      <c r="K9940" s="84"/>
      <c r="L9940" s="82"/>
    </row>
    <row r="9941" spans="2:12" x14ac:dyDescent="0.3">
      <c r="B9941" s="82"/>
      <c r="C9941" s="82"/>
      <c r="D9941" s="82"/>
      <c r="E9941" s="133"/>
      <c r="F9941" s="84"/>
      <c r="G9941" s="84"/>
      <c r="H9941" s="82"/>
      <c r="I9941" s="84"/>
      <c r="J9941" s="84"/>
      <c r="K9941" s="84"/>
      <c r="L9941" s="82"/>
    </row>
    <row r="9942" spans="2:12" x14ac:dyDescent="0.3">
      <c r="B9942" s="82"/>
      <c r="C9942" s="82"/>
      <c r="D9942" s="82"/>
      <c r="E9942" s="133"/>
      <c r="F9942" s="84"/>
      <c r="G9942" s="84"/>
      <c r="H9942" s="82"/>
      <c r="I9942" s="84"/>
      <c r="J9942" s="84"/>
      <c r="K9942" s="84"/>
      <c r="L9942" s="82"/>
    </row>
    <row r="9943" spans="2:12" x14ac:dyDescent="0.3">
      <c r="B9943" s="82"/>
      <c r="C9943" s="82"/>
      <c r="D9943" s="82"/>
      <c r="E9943" s="133"/>
      <c r="F9943" s="84"/>
      <c r="G9943" s="84"/>
      <c r="H9943" s="82"/>
      <c r="I9943" s="84"/>
      <c r="J9943" s="84"/>
      <c r="K9943" s="84"/>
      <c r="L9943" s="82"/>
    </row>
    <row r="9944" spans="2:12" x14ac:dyDescent="0.3">
      <c r="B9944" s="82"/>
      <c r="C9944" s="82"/>
      <c r="D9944" s="82"/>
      <c r="E9944" s="133"/>
      <c r="F9944" s="84"/>
      <c r="G9944" s="84"/>
      <c r="H9944" s="82"/>
      <c r="I9944" s="84"/>
      <c r="J9944" s="84"/>
      <c r="K9944" s="84"/>
      <c r="L9944" s="82"/>
    </row>
    <row r="9945" spans="2:12" x14ac:dyDescent="0.3">
      <c r="B9945" s="82"/>
      <c r="C9945" s="82"/>
      <c r="D9945" s="82"/>
      <c r="E9945" s="133"/>
      <c r="F9945" s="84"/>
      <c r="G9945" s="84"/>
      <c r="H9945" s="82"/>
      <c r="I9945" s="84"/>
      <c r="J9945" s="84"/>
      <c r="K9945" s="84"/>
      <c r="L9945" s="82"/>
    </row>
    <row r="9946" spans="2:12" x14ac:dyDescent="0.3">
      <c r="B9946" s="82"/>
      <c r="C9946" s="82"/>
      <c r="D9946" s="82"/>
      <c r="E9946" s="133"/>
      <c r="F9946" s="84"/>
      <c r="G9946" s="84"/>
      <c r="H9946" s="82"/>
      <c r="I9946" s="84"/>
      <c r="J9946" s="84"/>
      <c r="K9946" s="84"/>
      <c r="L9946" s="82"/>
    </row>
    <row r="9947" spans="2:12" x14ac:dyDescent="0.3">
      <c r="B9947" s="82"/>
      <c r="C9947" s="82"/>
      <c r="D9947" s="82"/>
      <c r="E9947" s="133"/>
      <c r="F9947" s="84"/>
      <c r="G9947" s="84"/>
      <c r="H9947" s="82"/>
      <c r="I9947" s="84"/>
      <c r="J9947" s="84"/>
      <c r="K9947" s="84"/>
      <c r="L9947" s="82"/>
    </row>
    <row r="9948" spans="2:12" x14ac:dyDescent="0.3">
      <c r="B9948" s="82"/>
      <c r="C9948" s="82"/>
      <c r="D9948" s="82"/>
      <c r="E9948" s="133"/>
      <c r="F9948" s="84"/>
      <c r="G9948" s="84"/>
      <c r="H9948" s="82"/>
      <c r="I9948" s="84"/>
      <c r="J9948" s="84"/>
      <c r="K9948" s="84"/>
      <c r="L9948" s="82"/>
    </row>
    <row r="9949" spans="2:12" x14ac:dyDescent="0.3">
      <c r="B9949" s="82"/>
      <c r="C9949" s="82"/>
      <c r="D9949" s="82"/>
      <c r="E9949" s="133"/>
      <c r="F9949" s="84"/>
      <c r="G9949" s="84"/>
      <c r="H9949" s="82"/>
      <c r="I9949" s="84"/>
      <c r="J9949" s="84"/>
      <c r="K9949" s="84"/>
      <c r="L9949" s="82"/>
    </row>
    <row r="9950" spans="2:12" x14ac:dyDescent="0.3">
      <c r="B9950" s="82"/>
      <c r="C9950" s="82"/>
      <c r="D9950" s="82"/>
      <c r="E9950" s="133"/>
      <c r="F9950" s="84"/>
      <c r="G9950" s="84"/>
      <c r="H9950" s="82"/>
      <c r="I9950" s="84"/>
      <c r="J9950" s="84"/>
      <c r="K9950" s="84"/>
      <c r="L9950" s="82"/>
    </row>
    <row r="9951" spans="2:12" x14ac:dyDescent="0.3">
      <c r="B9951" s="82"/>
      <c r="C9951" s="82"/>
      <c r="D9951" s="82"/>
      <c r="E9951" s="133"/>
      <c r="F9951" s="84"/>
      <c r="G9951" s="84"/>
      <c r="H9951" s="82"/>
      <c r="I9951" s="84"/>
      <c r="J9951" s="84"/>
      <c r="K9951" s="84"/>
      <c r="L9951" s="82"/>
    </row>
    <row r="9952" spans="2:12" x14ac:dyDescent="0.3">
      <c r="B9952" s="82"/>
      <c r="C9952" s="82"/>
      <c r="D9952" s="82"/>
      <c r="E9952" s="133"/>
      <c r="F9952" s="84"/>
      <c r="G9952" s="84"/>
      <c r="H9952" s="82"/>
      <c r="I9952" s="84"/>
      <c r="J9952" s="84"/>
      <c r="K9952" s="84"/>
      <c r="L9952" s="82"/>
    </row>
    <row r="9953" spans="2:12" x14ac:dyDescent="0.3">
      <c r="B9953" s="82"/>
      <c r="C9953" s="82"/>
      <c r="D9953" s="82"/>
      <c r="E9953" s="133"/>
      <c r="F9953" s="84"/>
      <c r="G9953" s="84"/>
      <c r="H9953" s="82"/>
      <c r="I9953" s="84"/>
      <c r="J9953" s="84"/>
      <c r="K9953" s="84"/>
      <c r="L9953" s="82"/>
    </row>
    <row r="9954" spans="2:12" x14ac:dyDescent="0.3">
      <c r="B9954" s="82"/>
      <c r="C9954" s="82"/>
      <c r="D9954" s="82"/>
      <c r="E9954" s="133"/>
      <c r="F9954" s="84"/>
      <c r="G9954" s="84"/>
      <c r="H9954" s="82"/>
      <c r="I9954" s="84"/>
      <c r="J9954" s="84"/>
      <c r="K9954" s="84"/>
      <c r="L9954" s="82"/>
    </row>
    <row r="9955" spans="2:12" x14ac:dyDescent="0.3">
      <c r="B9955" s="82"/>
      <c r="C9955" s="82"/>
      <c r="D9955" s="82"/>
      <c r="E9955" s="133"/>
      <c r="F9955" s="84"/>
      <c r="G9955" s="84"/>
      <c r="H9955" s="82"/>
      <c r="I9955" s="84"/>
      <c r="J9955" s="84"/>
      <c r="K9955" s="84"/>
      <c r="L9955" s="82"/>
    </row>
    <row r="9956" spans="2:12" x14ac:dyDescent="0.3">
      <c r="B9956" s="82"/>
      <c r="C9956" s="82"/>
      <c r="D9956" s="82"/>
      <c r="E9956" s="133"/>
      <c r="F9956" s="84"/>
      <c r="G9956" s="84"/>
      <c r="H9956" s="82"/>
      <c r="I9956" s="84"/>
      <c r="J9956" s="84"/>
      <c r="K9956" s="84"/>
      <c r="L9956" s="82"/>
    </row>
    <row r="9957" spans="2:12" x14ac:dyDescent="0.3">
      <c r="B9957" s="82"/>
      <c r="C9957" s="82"/>
      <c r="D9957" s="82"/>
      <c r="E9957" s="133"/>
      <c r="F9957" s="84"/>
      <c r="G9957" s="84"/>
      <c r="H9957" s="82"/>
      <c r="I9957" s="84"/>
      <c r="J9957" s="84"/>
      <c r="K9957" s="84"/>
      <c r="L9957" s="82"/>
    </row>
    <row r="9958" spans="2:12" x14ac:dyDescent="0.3">
      <c r="B9958" s="82"/>
      <c r="C9958" s="82"/>
      <c r="D9958" s="82"/>
      <c r="E9958" s="133"/>
      <c r="F9958" s="84"/>
      <c r="G9958" s="84"/>
      <c r="H9958" s="82"/>
      <c r="I9958" s="84"/>
      <c r="J9958" s="84"/>
      <c r="K9958" s="84"/>
      <c r="L9958" s="82"/>
    </row>
    <row r="9959" spans="2:12" x14ac:dyDescent="0.3">
      <c r="B9959" s="82"/>
      <c r="C9959" s="82"/>
      <c r="D9959" s="82"/>
      <c r="E9959" s="133"/>
      <c r="F9959" s="84"/>
      <c r="G9959" s="84"/>
      <c r="H9959" s="82"/>
      <c r="I9959" s="84"/>
      <c r="J9959" s="84"/>
      <c r="K9959" s="84"/>
      <c r="L9959" s="82"/>
    </row>
    <row r="9960" spans="2:12" x14ac:dyDescent="0.3">
      <c r="B9960" s="82"/>
      <c r="C9960" s="82"/>
      <c r="D9960" s="82"/>
      <c r="E9960" s="133"/>
      <c r="F9960" s="84"/>
      <c r="G9960" s="84"/>
      <c r="H9960" s="82"/>
      <c r="I9960" s="84"/>
      <c r="J9960" s="84"/>
      <c r="K9960" s="84"/>
      <c r="L9960" s="82"/>
    </row>
    <row r="9961" spans="2:12" x14ac:dyDescent="0.3">
      <c r="B9961" s="82"/>
      <c r="C9961" s="82"/>
      <c r="D9961" s="82"/>
      <c r="E9961" s="133"/>
      <c r="F9961" s="84"/>
      <c r="G9961" s="84"/>
      <c r="H9961" s="82"/>
      <c r="I9961" s="84"/>
      <c r="J9961" s="84"/>
      <c r="K9961" s="84"/>
      <c r="L9961" s="82"/>
    </row>
    <row r="9962" spans="2:12" x14ac:dyDescent="0.3">
      <c r="B9962" s="82"/>
      <c r="C9962" s="82"/>
      <c r="D9962" s="82"/>
      <c r="E9962" s="133"/>
      <c r="F9962" s="84"/>
      <c r="G9962" s="84"/>
      <c r="H9962" s="82"/>
      <c r="I9962" s="84"/>
      <c r="J9962" s="84"/>
      <c r="K9962" s="84"/>
      <c r="L9962" s="82"/>
    </row>
    <row r="9963" spans="2:12" x14ac:dyDescent="0.3">
      <c r="B9963" s="82"/>
      <c r="C9963" s="82"/>
      <c r="D9963" s="82"/>
      <c r="E9963" s="133"/>
      <c r="F9963" s="84"/>
      <c r="G9963" s="84"/>
      <c r="H9963" s="82"/>
      <c r="I9963" s="84"/>
      <c r="J9963" s="84"/>
      <c r="K9963" s="84"/>
      <c r="L9963" s="82"/>
    </row>
    <row r="9964" spans="2:12" x14ac:dyDescent="0.3">
      <c r="B9964" s="82"/>
      <c r="C9964" s="82"/>
      <c r="D9964" s="82"/>
      <c r="E9964" s="133"/>
      <c r="F9964" s="84"/>
      <c r="G9964" s="84"/>
      <c r="H9964" s="82"/>
      <c r="I9964" s="84"/>
      <c r="J9964" s="84"/>
      <c r="K9964" s="84"/>
      <c r="L9964" s="82"/>
    </row>
    <row r="9965" spans="2:12" x14ac:dyDescent="0.3">
      <c r="B9965" s="82"/>
      <c r="C9965" s="82"/>
      <c r="D9965" s="82"/>
      <c r="E9965" s="133"/>
      <c r="F9965" s="84"/>
      <c r="G9965" s="84"/>
      <c r="H9965" s="82"/>
      <c r="I9965" s="84"/>
      <c r="J9965" s="84"/>
      <c r="K9965" s="84"/>
      <c r="L9965" s="82"/>
    </row>
    <row r="9966" spans="2:12" x14ac:dyDescent="0.3">
      <c r="B9966" s="82"/>
      <c r="C9966" s="82"/>
      <c r="D9966" s="82"/>
      <c r="E9966" s="133"/>
      <c r="F9966" s="84"/>
      <c r="G9966" s="84"/>
      <c r="H9966" s="82"/>
      <c r="I9966" s="84"/>
      <c r="J9966" s="84"/>
      <c r="K9966" s="84"/>
      <c r="L9966" s="82"/>
    </row>
    <row r="9967" spans="2:12" x14ac:dyDescent="0.3">
      <c r="B9967" s="82"/>
      <c r="C9967" s="82"/>
      <c r="D9967" s="82"/>
      <c r="E9967" s="133"/>
      <c r="F9967" s="84"/>
      <c r="G9967" s="84"/>
      <c r="H9967" s="82"/>
      <c r="I9967" s="84"/>
      <c r="J9967" s="84"/>
      <c r="K9967" s="84"/>
      <c r="L9967" s="82"/>
    </row>
    <row r="9968" spans="2:12" x14ac:dyDescent="0.3">
      <c r="B9968" s="82"/>
      <c r="C9968" s="82"/>
      <c r="D9968" s="82"/>
      <c r="E9968" s="133"/>
      <c r="F9968" s="84"/>
      <c r="G9968" s="84"/>
      <c r="H9968" s="82"/>
      <c r="I9968" s="84"/>
      <c r="J9968" s="84"/>
      <c r="K9968" s="84"/>
      <c r="L9968" s="82"/>
    </row>
    <row r="9969" spans="2:12" x14ac:dyDescent="0.3">
      <c r="B9969" s="82"/>
      <c r="C9969" s="82"/>
      <c r="D9969" s="82"/>
      <c r="E9969" s="133"/>
      <c r="F9969" s="84"/>
      <c r="G9969" s="84"/>
      <c r="H9969" s="82"/>
      <c r="I9969" s="84"/>
      <c r="J9969" s="84"/>
      <c r="K9969" s="84"/>
      <c r="L9969" s="82"/>
    </row>
    <row r="9970" spans="2:12" x14ac:dyDescent="0.3">
      <c r="B9970" s="82"/>
      <c r="C9970" s="82"/>
      <c r="D9970" s="82"/>
      <c r="E9970" s="133"/>
      <c r="F9970" s="84"/>
      <c r="G9970" s="84"/>
      <c r="H9970" s="82"/>
      <c r="I9970" s="84"/>
      <c r="J9970" s="84"/>
      <c r="K9970" s="84"/>
      <c r="L9970" s="82"/>
    </row>
    <row r="9971" spans="2:12" x14ac:dyDescent="0.3">
      <c r="B9971" s="82"/>
      <c r="C9971" s="82"/>
      <c r="D9971" s="82"/>
      <c r="E9971" s="133"/>
      <c r="F9971" s="84"/>
      <c r="G9971" s="84"/>
      <c r="H9971" s="82"/>
      <c r="I9971" s="84"/>
      <c r="J9971" s="84"/>
      <c r="K9971" s="84"/>
      <c r="L9971" s="82"/>
    </row>
    <row r="9972" spans="2:12" x14ac:dyDescent="0.3">
      <c r="B9972" s="82"/>
      <c r="C9972" s="82"/>
      <c r="D9972" s="82"/>
      <c r="E9972" s="133"/>
      <c r="F9972" s="84"/>
      <c r="G9972" s="84"/>
      <c r="H9972" s="82"/>
      <c r="I9972" s="84"/>
      <c r="J9972" s="84"/>
      <c r="K9972" s="84"/>
      <c r="L9972" s="82"/>
    </row>
    <row r="9973" spans="2:12" x14ac:dyDescent="0.3">
      <c r="B9973" s="82"/>
      <c r="C9973" s="82"/>
      <c r="D9973" s="82"/>
      <c r="E9973" s="133"/>
      <c r="F9973" s="84"/>
      <c r="G9973" s="84"/>
      <c r="H9973" s="82"/>
      <c r="I9973" s="84"/>
      <c r="J9973" s="84"/>
      <c r="K9973" s="84"/>
      <c r="L9973" s="82"/>
    </row>
    <row r="9974" spans="2:12" x14ac:dyDescent="0.3">
      <c r="B9974" s="82"/>
      <c r="C9974" s="82"/>
      <c r="D9974" s="82"/>
      <c r="E9974" s="133"/>
      <c r="F9974" s="84"/>
      <c r="G9974" s="84"/>
      <c r="H9974" s="82"/>
      <c r="I9974" s="84"/>
      <c r="J9974" s="84"/>
      <c r="K9974" s="84"/>
      <c r="L9974" s="82"/>
    </row>
    <row r="9975" spans="2:12" x14ac:dyDescent="0.3">
      <c r="B9975" s="82"/>
      <c r="C9975" s="82"/>
      <c r="D9975" s="82"/>
      <c r="E9975" s="133"/>
      <c r="F9975" s="84"/>
      <c r="G9975" s="84"/>
      <c r="H9975" s="82"/>
      <c r="I9975" s="84"/>
      <c r="J9975" s="84"/>
      <c r="K9975" s="84"/>
      <c r="L9975" s="82"/>
    </row>
    <row r="9976" spans="2:12" x14ac:dyDescent="0.3">
      <c r="B9976" s="82"/>
      <c r="C9976" s="82"/>
      <c r="D9976" s="82"/>
      <c r="E9976" s="133"/>
      <c r="F9976" s="84"/>
      <c r="G9976" s="84"/>
      <c r="H9976" s="82"/>
      <c r="I9976" s="84"/>
      <c r="J9976" s="84"/>
      <c r="K9976" s="84"/>
      <c r="L9976" s="82"/>
    </row>
    <row r="9977" spans="2:12" x14ac:dyDescent="0.3">
      <c r="B9977" s="82"/>
      <c r="C9977" s="82"/>
      <c r="D9977" s="82"/>
      <c r="E9977" s="133"/>
      <c r="F9977" s="84"/>
      <c r="G9977" s="84"/>
      <c r="H9977" s="82"/>
      <c r="I9977" s="84"/>
      <c r="J9977" s="84"/>
      <c r="K9977" s="84"/>
      <c r="L9977" s="82"/>
    </row>
    <row r="9978" spans="2:12" x14ac:dyDescent="0.3">
      <c r="B9978" s="82"/>
      <c r="C9978" s="82"/>
      <c r="D9978" s="82"/>
      <c r="E9978" s="133"/>
      <c r="F9978" s="84"/>
      <c r="G9978" s="84"/>
      <c r="H9978" s="82"/>
      <c r="I9978" s="84"/>
      <c r="J9978" s="84"/>
      <c r="K9978" s="84"/>
      <c r="L9978" s="82"/>
    </row>
    <row r="9979" spans="2:12" x14ac:dyDescent="0.3">
      <c r="B9979" s="82"/>
      <c r="C9979" s="82"/>
      <c r="D9979" s="82"/>
      <c r="E9979" s="133"/>
      <c r="F9979" s="84"/>
      <c r="G9979" s="84"/>
      <c r="H9979" s="82"/>
      <c r="I9979" s="84"/>
      <c r="J9979" s="84"/>
      <c r="K9979" s="84"/>
      <c r="L9979" s="82"/>
    </row>
    <row r="9980" spans="2:12" x14ac:dyDescent="0.3">
      <c r="B9980" s="82"/>
      <c r="C9980" s="82"/>
      <c r="D9980" s="82"/>
      <c r="E9980" s="133"/>
      <c r="F9980" s="84"/>
      <c r="G9980" s="84"/>
      <c r="H9980" s="82"/>
      <c r="I9980" s="84"/>
      <c r="J9980" s="84"/>
      <c r="K9980" s="84"/>
      <c r="L9980" s="82"/>
    </row>
    <row r="9981" spans="2:12" x14ac:dyDescent="0.3">
      <c r="B9981" s="82"/>
      <c r="C9981" s="82"/>
      <c r="D9981" s="82"/>
      <c r="E9981" s="133"/>
      <c r="F9981" s="84"/>
      <c r="G9981" s="84"/>
      <c r="H9981" s="82"/>
      <c r="I9981" s="84"/>
      <c r="J9981" s="84"/>
      <c r="K9981" s="84"/>
      <c r="L9981" s="82"/>
    </row>
    <row r="9982" spans="2:12" x14ac:dyDescent="0.3">
      <c r="B9982" s="82"/>
      <c r="C9982" s="82"/>
      <c r="D9982" s="82"/>
      <c r="E9982" s="133"/>
      <c r="F9982" s="84"/>
      <c r="G9982" s="84"/>
      <c r="H9982" s="82"/>
      <c r="I9982" s="84"/>
      <c r="J9982" s="84"/>
      <c r="K9982" s="84"/>
      <c r="L9982" s="82"/>
    </row>
    <row r="9983" spans="2:12" x14ac:dyDescent="0.3">
      <c r="B9983" s="82"/>
      <c r="C9983" s="82"/>
      <c r="D9983" s="82"/>
      <c r="E9983" s="133"/>
      <c r="F9983" s="84"/>
      <c r="G9983" s="84"/>
      <c r="H9983" s="82"/>
      <c r="I9983" s="84"/>
      <c r="J9983" s="84"/>
      <c r="K9983" s="84"/>
      <c r="L9983" s="82"/>
    </row>
    <row r="9984" spans="2:12" x14ac:dyDescent="0.3">
      <c r="B9984" s="82"/>
      <c r="C9984" s="82"/>
      <c r="D9984" s="82"/>
      <c r="E9984" s="133"/>
      <c r="F9984" s="84"/>
      <c r="G9984" s="84"/>
      <c r="H9984" s="82"/>
      <c r="I9984" s="84"/>
      <c r="J9984" s="84"/>
      <c r="K9984" s="84"/>
      <c r="L9984" s="82"/>
    </row>
    <row r="9985" spans="2:12" x14ac:dyDescent="0.3">
      <c r="B9985" s="82"/>
      <c r="C9985" s="82"/>
      <c r="D9985" s="82"/>
      <c r="E9985" s="133"/>
      <c r="F9985" s="84"/>
      <c r="G9985" s="84"/>
      <c r="H9985" s="82"/>
      <c r="I9985" s="84"/>
      <c r="J9985" s="84"/>
      <c r="K9985" s="84"/>
      <c r="L9985" s="82"/>
    </row>
    <row r="9986" spans="2:12" x14ac:dyDescent="0.3">
      <c r="B9986" s="82"/>
      <c r="C9986" s="82"/>
      <c r="D9986" s="82"/>
      <c r="E9986" s="133"/>
      <c r="F9986" s="84"/>
      <c r="G9986" s="84"/>
      <c r="H9986" s="82"/>
      <c r="I9986" s="84"/>
      <c r="J9986" s="84"/>
      <c r="K9986" s="84"/>
      <c r="L9986" s="82"/>
    </row>
    <row r="9987" spans="2:12" x14ac:dyDescent="0.3">
      <c r="B9987" s="82"/>
      <c r="C9987" s="82"/>
      <c r="D9987" s="82"/>
      <c r="E9987" s="133"/>
      <c r="F9987" s="84"/>
      <c r="G9987" s="84"/>
      <c r="H9987" s="82"/>
      <c r="I9987" s="84"/>
      <c r="J9987" s="84"/>
      <c r="K9987" s="84"/>
      <c r="L9987" s="82"/>
    </row>
    <row r="9988" spans="2:12" x14ac:dyDescent="0.3">
      <c r="B9988" s="82"/>
      <c r="C9988" s="82"/>
      <c r="D9988" s="82"/>
      <c r="E9988" s="133"/>
      <c r="F9988" s="84"/>
      <c r="G9988" s="84"/>
      <c r="H9988" s="82"/>
      <c r="I9988" s="84"/>
      <c r="J9988" s="84"/>
      <c r="K9988" s="84"/>
      <c r="L9988" s="82"/>
    </row>
    <row r="9989" spans="2:12" x14ac:dyDescent="0.3">
      <c r="B9989" s="82"/>
      <c r="C9989" s="82"/>
      <c r="D9989" s="82"/>
      <c r="E9989" s="133"/>
      <c r="F9989" s="84"/>
      <c r="G9989" s="84"/>
      <c r="H9989" s="82"/>
      <c r="I9989" s="84"/>
      <c r="J9989" s="84"/>
      <c r="K9989" s="84"/>
      <c r="L9989" s="82"/>
    </row>
    <row r="9990" spans="2:12" x14ac:dyDescent="0.3">
      <c r="B9990" s="82"/>
      <c r="C9990" s="82"/>
      <c r="D9990" s="82"/>
      <c r="E9990" s="133"/>
      <c r="F9990" s="84"/>
      <c r="G9990" s="84"/>
      <c r="H9990" s="82"/>
      <c r="I9990" s="84"/>
      <c r="J9990" s="84"/>
      <c r="K9990" s="84"/>
      <c r="L9990" s="82"/>
    </row>
    <row r="9991" spans="2:12" x14ac:dyDescent="0.3">
      <c r="B9991" s="82"/>
      <c r="C9991" s="82"/>
      <c r="D9991" s="82"/>
      <c r="E9991" s="133"/>
      <c r="F9991" s="84"/>
      <c r="G9991" s="84"/>
      <c r="H9991" s="82"/>
      <c r="I9991" s="84"/>
      <c r="J9991" s="84"/>
      <c r="K9991" s="84"/>
      <c r="L9991" s="82"/>
    </row>
    <row r="9992" spans="2:12" x14ac:dyDescent="0.3">
      <c r="B9992" s="82"/>
      <c r="C9992" s="82"/>
      <c r="D9992" s="82"/>
      <c r="E9992" s="133"/>
      <c r="F9992" s="84"/>
      <c r="G9992" s="84"/>
      <c r="H9992" s="82"/>
      <c r="I9992" s="84"/>
      <c r="J9992" s="84"/>
      <c r="K9992" s="84"/>
      <c r="L9992" s="82"/>
    </row>
    <row r="9993" spans="2:12" x14ac:dyDescent="0.3">
      <c r="B9993" s="82"/>
      <c r="C9993" s="82"/>
      <c r="D9993" s="82"/>
      <c r="E9993" s="133"/>
      <c r="F9993" s="84"/>
      <c r="G9993" s="84"/>
      <c r="H9993" s="82"/>
      <c r="I9993" s="84"/>
      <c r="J9993" s="84"/>
      <c r="K9993" s="84"/>
      <c r="L9993" s="82"/>
    </row>
    <row r="9994" spans="2:12" x14ac:dyDescent="0.3">
      <c r="B9994" s="82"/>
      <c r="C9994" s="82"/>
      <c r="D9994" s="82"/>
      <c r="E9994" s="133"/>
      <c r="F9994" s="84"/>
      <c r="G9994" s="84"/>
      <c r="H9994" s="82"/>
      <c r="I9994" s="84"/>
      <c r="J9994" s="84"/>
      <c r="K9994" s="84"/>
      <c r="L9994" s="82"/>
    </row>
    <row r="9995" spans="2:12" x14ac:dyDescent="0.3">
      <c r="B9995" s="82"/>
      <c r="C9995" s="82"/>
      <c r="D9995" s="82"/>
      <c r="E9995" s="133"/>
      <c r="F9995" s="84"/>
      <c r="G9995" s="84"/>
      <c r="H9995" s="82"/>
      <c r="I9995" s="84"/>
      <c r="J9995" s="84"/>
      <c r="K9995" s="84"/>
      <c r="L9995" s="82"/>
    </row>
    <row r="9996" spans="2:12" x14ac:dyDescent="0.3">
      <c r="B9996" s="82"/>
      <c r="C9996" s="82"/>
      <c r="D9996" s="82"/>
      <c r="E9996" s="133"/>
      <c r="F9996" s="84"/>
      <c r="G9996" s="84"/>
      <c r="H9996" s="82"/>
      <c r="I9996" s="84"/>
      <c r="J9996" s="84"/>
      <c r="K9996" s="84"/>
      <c r="L9996" s="82"/>
    </row>
    <row r="9997" spans="2:12" x14ac:dyDescent="0.3">
      <c r="B9997" s="82"/>
      <c r="C9997" s="82"/>
      <c r="D9997" s="82"/>
      <c r="E9997" s="133"/>
      <c r="F9997" s="84"/>
      <c r="G9997" s="84"/>
      <c r="H9997" s="82"/>
      <c r="I9997" s="84"/>
      <c r="J9997" s="84"/>
      <c r="K9997" s="84"/>
      <c r="L9997" s="82"/>
    </row>
    <row r="9998" spans="2:12" x14ac:dyDescent="0.3">
      <c r="B9998" s="82"/>
      <c r="C9998" s="82"/>
      <c r="D9998" s="82"/>
      <c r="E9998" s="133"/>
      <c r="F9998" s="84"/>
      <c r="G9998" s="84"/>
      <c r="H9998" s="82"/>
      <c r="I9998" s="84"/>
      <c r="J9998" s="84"/>
      <c r="K9998" s="84"/>
      <c r="L9998" s="82"/>
    </row>
    <row r="9999" spans="2:12" x14ac:dyDescent="0.3">
      <c r="B9999" s="82"/>
      <c r="C9999" s="82"/>
      <c r="D9999" s="82"/>
      <c r="E9999" s="133"/>
      <c r="F9999" s="84"/>
      <c r="G9999" s="84"/>
      <c r="H9999" s="82"/>
      <c r="I9999" s="84"/>
      <c r="J9999" s="84"/>
      <c r="K9999" s="84"/>
      <c r="L9999" s="82"/>
    </row>
    <row r="10000" spans="2:12" x14ac:dyDescent="0.3">
      <c r="B10000" s="82"/>
      <c r="C10000" s="82"/>
      <c r="D10000" s="82"/>
      <c r="E10000" s="133"/>
      <c r="F10000" s="84"/>
      <c r="G10000" s="84"/>
      <c r="H10000" s="82"/>
      <c r="I10000" s="84"/>
      <c r="J10000" s="84"/>
      <c r="K10000" s="84"/>
      <c r="L10000" s="82"/>
    </row>
    <row r="10001" spans="2:12" x14ac:dyDescent="0.3">
      <c r="B10001" s="82"/>
      <c r="C10001" s="82"/>
      <c r="D10001" s="82"/>
      <c r="E10001" s="133"/>
      <c r="F10001" s="84"/>
      <c r="G10001" s="84"/>
      <c r="H10001" s="82"/>
      <c r="I10001" s="84"/>
      <c r="J10001" s="84"/>
      <c r="K10001" s="84"/>
      <c r="L10001" s="82"/>
    </row>
    <row r="10002" spans="2:12" x14ac:dyDescent="0.3">
      <c r="B10002" s="82"/>
      <c r="C10002" s="82"/>
      <c r="D10002" s="82"/>
      <c r="E10002" s="133"/>
      <c r="F10002" s="84"/>
      <c r="G10002" s="84"/>
      <c r="H10002" s="82"/>
      <c r="I10002" s="84"/>
      <c r="J10002" s="84"/>
      <c r="K10002" s="84"/>
      <c r="L10002" s="82"/>
    </row>
    <row r="10003" spans="2:12" x14ac:dyDescent="0.3">
      <c r="B10003" s="82"/>
      <c r="C10003" s="82"/>
      <c r="D10003" s="82"/>
      <c r="E10003" s="133"/>
      <c r="F10003" s="84"/>
      <c r="G10003" s="84"/>
      <c r="H10003" s="82"/>
      <c r="I10003" s="84"/>
      <c r="J10003" s="84"/>
      <c r="K10003" s="84"/>
      <c r="L10003" s="82"/>
    </row>
    <row r="10004" spans="2:12" x14ac:dyDescent="0.3">
      <c r="B10004" s="82"/>
      <c r="C10004" s="82"/>
      <c r="D10004" s="82"/>
      <c r="E10004" s="133"/>
      <c r="F10004" s="84"/>
      <c r="G10004" s="84"/>
      <c r="H10004" s="82"/>
      <c r="I10004" s="84"/>
      <c r="J10004" s="84"/>
      <c r="K10004" s="84"/>
      <c r="L10004" s="82"/>
    </row>
    <row r="10005" spans="2:12" x14ac:dyDescent="0.3">
      <c r="B10005" s="82"/>
      <c r="C10005" s="82"/>
      <c r="D10005" s="82"/>
      <c r="E10005" s="133"/>
      <c r="F10005" s="84"/>
      <c r="G10005" s="84"/>
      <c r="H10005" s="82"/>
      <c r="I10005" s="84"/>
      <c r="J10005" s="84"/>
      <c r="K10005" s="84"/>
      <c r="L10005" s="82"/>
    </row>
    <row r="10006" spans="2:12" x14ac:dyDescent="0.3">
      <c r="B10006" s="82"/>
      <c r="C10006" s="82"/>
      <c r="D10006" s="82"/>
      <c r="E10006" s="133"/>
      <c r="F10006" s="84"/>
      <c r="G10006" s="84"/>
      <c r="H10006" s="82"/>
      <c r="I10006" s="84"/>
      <c r="J10006" s="84"/>
      <c r="K10006" s="84"/>
      <c r="L10006" s="82"/>
    </row>
    <row r="10007" spans="2:12" x14ac:dyDescent="0.3">
      <c r="B10007" s="82"/>
      <c r="C10007" s="82"/>
      <c r="D10007" s="82"/>
      <c r="E10007" s="133"/>
      <c r="F10007" s="84"/>
      <c r="G10007" s="84"/>
      <c r="H10007" s="82"/>
      <c r="I10007" s="84"/>
      <c r="J10007" s="84"/>
      <c r="K10007" s="84"/>
      <c r="L10007" s="82"/>
    </row>
    <row r="10008" spans="2:12" x14ac:dyDescent="0.3">
      <c r="B10008" s="82"/>
      <c r="C10008" s="82"/>
      <c r="D10008" s="82"/>
      <c r="E10008" s="133"/>
      <c r="F10008" s="84"/>
      <c r="G10008" s="84"/>
      <c r="H10008" s="82"/>
      <c r="I10008" s="84"/>
      <c r="J10008" s="84"/>
      <c r="K10008" s="84"/>
      <c r="L10008" s="82"/>
    </row>
    <row r="10009" spans="2:12" x14ac:dyDescent="0.3">
      <c r="B10009" s="82"/>
      <c r="C10009" s="82"/>
      <c r="D10009" s="82"/>
      <c r="E10009" s="133"/>
      <c r="F10009" s="84"/>
      <c r="G10009" s="84"/>
      <c r="H10009" s="82"/>
      <c r="I10009" s="84"/>
      <c r="J10009" s="84"/>
      <c r="K10009" s="84"/>
      <c r="L10009" s="82"/>
    </row>
    <row r="10010" spans="2:12" x14ac:dyDescent="0.3">
      <c r="B10010" s="82"/>
      <c r="C10010" s="82"/>
      <c r="D10010" s="82"/>
      <c r="E10010" s="133"/>
      <c r="F10010" s="84"/>
      <c r="G10010" s="84"/>
      <c r="H10010" s="82"/>
      <c r="I10010" s="84"/>
      <c r="J10010" s="84"/>
      <c r="K10010" s="84"/>
      <c r="L10010" s="82"/>
    </row>
    <row r="10011" spans="2:12" x14ac:dyDescent="0.3">
      <c r="B10011" s="82"/>
      <c r="C10011" s="82"/>
      <c r="D10011" s="82"/>
      <c r="E10011" s="133"/>
      <c r="F10011" s="84"/>
      <c r="G10011" s="84"/>
      <c r="H10011" s="82"/>
      <c r="I10011" s="84"/>
      <c r="J10011" s="84"/>
      <c r="K10011" s="84"/>
      <c r="L10011" s="82"/>
    </row>
    <row r="10012" spans="2:12" x14ac:dyDescent="0.3">
      <c r="B10012" s="82"/>
      <c r="C10012" s="82"/>
      <c r="D10012" s="82"/>
      <c r="E10012" s="133"/>
      <c r="F10012" s="84"/>
      <c r="G10012" s="84"/>
      <c r="H10012" s="82"/>
      <c r="I10012" s="84"/>
      <c r="J10012" s="84"/>
      <c r="K10012" s="84"/>
      <c r="L10012" s="82"/>
    </row>
    <row r="10013" spans="2:12" x14ac:dyDescent="0.3">
      <c r="B10013" s="82"/>
      <c r="C10013" s="82"/>
      <c r="D10013" s="82"/>
      <c r="E10013" s="133"/>
      <c r="F10013" s="84"/>
      <c r="G10013" s="84"/>
      <c r="H10013" s="82"/>
      <c r="I10013" s="84"/>
      <c r="J10013" s="84"/>
      <c r="K10013" s="84"/>
      <c r="L10013" s="82"/>
    </row>
    <row r="10014" spans="2:12" x14ac:dyDescent="0.3">
      <c r="B10014" s="82"/>
      <c r="C10014" s="82"/>
      <c r="D10014" s="82"/>
      <c r="E10014" s="133"/>
      <c r="F10014" s="84"/>
      <c r="G10014" s="84"/>
      <c r="H10014" s="82"/>
      <c r="I10014" s="84"/>
      <c r="J10014" s="84"/>
      <c r="K10014" s="84"/>
      <c r="L10014" s="82"/>
    </row>
    <row r="10015" spans="2:12" x14ac:dyDescent="0.3">
      <c r="B10015" s="82"/>
      <c r="C10015" s="82"/>
      <c r="D10015" s="82"/>
      <c r="E10015" s="133"/>
      <c r="F10015" s="84"/>
      <c r="G10015" s="84"/>
      <c r="H10015" s="82"/>
      <c r="I10015" s="84"/>
      <c r="J10015" s="84"/>
      <c r="K10015" s="84"/>
      <c r="L10015" s="82"/>
    </row>
    <row r="10016" spans="2:12" x14ac:dyDescent="0.3">
      <c r="B10016" s="82"/>
      <c r="C10016" s="82"/>
      <c r="D10016" s="82"/>
      <c r="E10016" s="133"/>
      <c r="F10016" s="84"/>
      <c r="G10016" s="84"/>
      <c r="H10016" s="82"/>
      <c r="I10016" s="84"/>
      <c r="J10016" s="84"/>
      <c r="K10016" s="84"/>
      <c r="L10016" s="82"/>
    </row>
    <row r="10017" spans="2:12" x14ac:dyDescent="0.3">
      <c r="B10017" s="82"/>
      <c r="C10017" s="82"/>
      <c r="D10017" s="82"/>
      <c r="E10017" s="133"/>
      <c r="F10017" s="84"/>
      <c r="G10017" s="84"/>
      <c r="H10017" s="82"/>
      <c r="I10017" s="84"/>
      <c r="J10017" s="84"/>
      <c r="K10017" s="84"/>
      <c r="L10017" s="82"/>
    </row>
    <row r="10018" spans="2:12" x14ac:dyDescent="0.3">
      <c r="B10018" s="82"/>
      <c r="C10018" s="82"/>
      <c r="D10018" s="82"/>
      <c r="E10018" s="133"/>
      <c r="F10018" s="84"/>
      <c r="G10018" s="84"/>
      <c r="H10018" s="82"/>
      <c r="I10018" s="84"/>
      <c r="J10018" s="84"/>
      <c r="K10018" s="84"/>
      <c r="L10018" s="82"/>
    </row>
    <row r="10019" spans="2:12" x14ac:dyDescent="0.3">
      <c r="B10019" s="82"/>
      <c r="C10019" s="82"/>
      <c r="D10019" s="82"/>
      <c r="E10019" s="133"/>
      <c r="F10019" s="84"/>
      <c r="G10019" s="84"/>
      <c r="H10019" s="82"/>
      <c r="I10019" s="84"/>
      <c r="J10019" s="84"/>
      <c r="K10019" s="84"/>
      <c r="L10019" s="82"/>
    </row>
    <row r="10020" spans="2:12" x14ac:dyDescent="0.3">
      <c r="B10020" s="82"/>
      <c r="C10020" s="82"/>
      <c r="D10020" s="82"/>
      <c r="E10020" s="133"/>
      <c r="F10020" s="84"/>
      <c r="G10020" s="84"/>
      <c r="H10020" s="82"/>
      <c r="I10020" s="84"/>
      <c r="J10020" s="84"/>
      <c r="K10020" s="84"/>
      <c r="L10020" s="82"/>
    </row>
    <row r="10021" spans="2:12" x14ac:dyDescent="0.3">
      <c r="B10021" s="82"/>
      <c r="C10021" s="82"/>
      <c r="D10021" s="82"/>
      <c r="E10021" s="133"/>
      <c r="F10021" s="84"/>
      <c r="G10021" s="84"/>
      <c r="H10021" s="82"/>
      <c r="I10021" s="84"/>
      <c r="J10021" s="84"/>
      <c r="K10021" s="84"/>
      <c r="L10021" s="82"/>
    </row>
    <row r="10022" spans="2:12" x14ac:dyDescent="0.3">
      <c r="B10022" s="82"/>
      <c r="C10022" s="82"/>
      <c r="D10022" s="82"/>
      <c r="E10022" s="133"/>
      <c r="F10022" s="84"/>
      <c r="G10022" s="84"/>
      <c r="H10022" s="82"/>
      <c r="I10022" s="84"/>
      <c r="J10022" s="84"/>
      <c r="K10022" s="84"/>
      <c r="L10022" s="82"/>
    </row>
    <row r="10023" spans="2:12" x14ac:dyDescent="0.3">
      <c r="B10023" s="82"/>
      <c r="C10023" s="82"/>
      <c r="D10023" s="82"/>
      <c r="E10023" s="133"/>
      <c r="F10023" s="84"/>
      <c r="G10023" s="84"/>
      <c r="H10023" s="82"/>
      <c r="I10023" s="84"/>
      <c r="J10023" s="84"/>
      <c r="K10023" s="84"/>
      <c r="L10023" s="82"/>
    </row>
    <row r="10024" spans="2:12" x14ac:dyDescent="0.3">
      <c r="B10024" s="82"/>
      <c r="C10024" s="82"/>
      <c r="D10024" s="82"/>
      <c r="E10024" s="133"/>
      <c r="F10024" s="84"/>
      <c r="G10024" s="84"/>
      <c r="H10024" s="82"/>
      <c r="I10024" s="84"/>
      <c r="J10024" s="84"/>
      <c r="K10024" s="84"/>
      <c r="L10024" s="82"/>
    </row>
    <row r="10025" spans="2:12" x14ac:dyDescent="0.3">
      <c r="B10025" s="82"/>
      <c r="C10025" s="82"/>
      <c r="D10025" s="82"/>
      <c r="E10025" s="133"/>
      <c r="F10025" s="84"/>
      <c r="G10025" s="84"/>
      <c r="H10025" s="82"/>
      <c r="I10025" s="84"/>
      <c r="J10025" s="84"/>
      <c r="K10025" s="84"/>
      <c r="L10025" s="82"/>
    </row>
    <row r="10026" spans="2:12" x14ac:dyDescent="0.3">
      <c r="B10026" s="82"/>
      <c r="C10026" s="82"/>
      <c r="D10026" s="82"/>
      <c r="E10026" s="133"/>
      <c r="F10026" s="84"/>
      <c r="G10026" s="84"/>
      <c r="H10026" s="82"/>
      <c r="I10026" s="84"/>
      <c r="J10026" s="84"/>
      <c r="K10026" s="84"/>
      <c r="L10026" s="82"/>
    </row>
    <row r="10027" spans="2:12" x14ac:dyDescent="0.3">
      <c r="B10027" s="82"/>
      <c r="C10027" s="82"/>
      <c r="D10027" s="82"/>
      <c r="E10027" s="133"/>
      <c r="F10027" s="84"/>
      <c r="G10027" s="84"/>
      <c r="H10027" s="82"/>
      <c r="I10027" s="84"/>
      <c r="J10027" s="84"/>
      <c r="K10027" s="84"/>
      <c r="L10027" s="82"/>
    </row>
    <row r="10028" spans="2:12" x14ac:dyDescent="0.3">
      <c r="B10028" s="82"/>
      <c r="C10028" s="82"/>
      <c r="D10028" s="82"/>
      <c r="E10028" s="133"/>
      <c r="F10028" s="84"/>
      <c r="G10028" s="84"/>
      <c r="H10028" s="82"/>
      <c r="I10028" s="84"/>
      <c r="J10028" s="84"/>
      <c r="K10028" s="84"/>
      <c r="L10028" s="82"/>
    </row>
    <row r="10029" spans="2:12" x14ac:dyDescent="0.3">
      <c r="B10029" s="82"/>
      <c r="C10029" s="82"/>
      <c r="D10029" s="82"/>
      <c r="E10029" s="133"/>
      <c r="F10029" s="84"/>
      <c r="G10029" s="84"/>
      <c r="H10029" s="82"/>
      <c r="I10029" s="84"/>
      <c r="J10029" s="84"/>
      <c r="K10029" s="84"/>
      <c r="L10029" s="82"/>
    </row>
    <row r="10030" spans="2:12" x14ac:dyDescent="0.3">
      <c r="B10030" s="82"/>
      <c r="C10030" s="82"/>
      <c r="D10030" s="82"/>
      <c r="E10030" s="133"/>
      <c r="F10030" s="84"/>
      <c r="G10030" s="84"/>
      <c r="H10030" s="82"/>
      <c r="I10030" s="84"/>
      <c r="J10030" s="84"/>
      <c r="K10030" s="84"/>
      <c r="L10030" s="82"/>
    </row>
    <row r="10031" spans="2:12" x14ac:dyDescent="0.3">
      <c r="B10031" s="82"/>
      <c r="C10031" s="82"/>
      <c r="D10031" s="82"/>
      <c r="E10031" s="133"/>
      <c r="F10031" s="84"/>
      <c r="G10031" s="84"/>
      <c r="H10031" s="82"/>
      <c r="I10031" s="84"/>
      <c r="J10031" s="84"/>
      <c r="K10031" s="84"/>
      <c r="L10031" s="82"/>
    </row>
    <row r="10032" spans="2:12" x14ac:dyDescent="0.3">
      <c r="B10032" s="82"/>
      <c r="C10032" s="82"/>
      <c r="D10032" s="82"/>
      <c r="E10032" s="133"/>
      <c r="F10032" s="84"/>
      <c r="G10032" s="84"/>
      <c r="H10032" s="82"/>
      <c r="I10032" s="84"/>
      <c r="J10032" s="84"/>
      <c r="K10032" s="84"/>
      <c r="L10032" s="82"/>
    </row>
    <row r="10033" spans="2:12" x14ac:dyDescent="0.3">
      <c r="B10033" s="82"/>
      <c r="C10033" s="82"/>
      <c r="D10033" s="82"/>
      <c r="E10033" s="133"/>
      <c r="F10033" s="84"/>
      <c r="G10033" s="84"/>
      <c r="H10033" s="82"/>
      <c r="I10033" s="84"/>
      <c r="J10033" s="84"/>
      <c r="K10033" s="84"/>
      <c r="L10033" s="82"/>
    </row>
    <row r="10034" spans="2:12" x14ac:dyDescent="0.3">
      <c r="B10034" s="82"/>
      <c r="C10034" s="82"/>
      <c r="D10034" s="82"/>
      <c r="E10034" s="133"/>
      <c r="F10034" s="84"/>
      <c r="G10034" s="84"/>
      <c r="H10034" s="82"/>
      <c r="I10034" s="84"/>
      <c r="J10034" s="84"/>
      <c r="K10034" s="84"/>
      <c r="L10034" s="82"/>
    </row>
    <row r="10035" spans="2:12" x14ac:dyDescent="0.3">
      <c r="B10035" s="82"/>
      <c r="C10035" s="82"/>
      <c r="D10035" s="82"/>
      <c r="E10035" s="133"/>
      <c r="F10035" s="84"/>
      <c r="G10035" s="84"/>
      <c r="H10035" s="82"/>
      <c r="I10035" s="84"/>
      <c r="J10035" s="84"/>
      <c r="K10035" s="84"/>
      <c r="L10035" s="82"/>
    </row>
    <row r="10036" spans="2:12" x14ac:dyDescent="0.3">
      <c r="B10036" s="82"/>
      <c r="C10036" s="82"/>
      <c r="D10036" s="82"/>
      <c r="E10036" s="133"/>
      <c r="F10036" s="84"/>
      <c r="G10036" s="84"/>
      <c r="H10036" s="82"/>
      <c r="I10036" s="84"/>
      <c r="J10036" s="84"/>
      <c r="K10036" s="84"/>
      <c r="L10036" s="82"/>
    </row>
    <row r="10037" spans="2:12" x14ac:dyDescent="0.3">
      <c r="B10037" s="82"/>
      <c r="C10037" s="82"/>
      <c r="D10037" s="82"/>
      <c r="E10037" s="133"/>
      <c r="F10037" s="84"/>
      <c r="G10037" s="84"/>
      <c r="H10037" s="82"/>
      <c r="I10037" s="84"/>
      <c r="J10037" s="84"/>
      <c r="K10037" s="84"/>
      <c r="L10037" s="82"/>
    </row>
    <row r="10038" spans="2:12" x14ac:dyDescent="0.3">
      <c r="B10038" s="82"/>
      <c r="C10038" s="82"/>
      <c r="D10038" s="82"/>
      <c r="E10038" s="133"/>
      <c r="F10038" s="84"/>
      <c r="G10038" s="84"/>
      <c r="H10038" s="82"/>
      <c r="I10038" s="84"/>
      <c r="J10038" s="84"/>
      <c r="K10038" s="84"/>
      <c r="L10038" s="82"/>
    </row>
    <row r="10039" spans="2:12" x14ac:dyDescent="0.3">
      <c r="B10039" s="82"/>
      <c r="C10039" s="82"/>
      <c r="D10039" s="82"/>
      <c r="E10039" s="133"/>
      <c r="F10039" s="84"/>
      <c r="G10039" s="84"/>
      <c r="H10039" s="82"/>
      <c r="I10039" s="84"/>
      <c r="J10039" s="84"/>
      <c r="K10039" s="84"/>
      <c r="L10039" s="82"/>
    </row>
    <row r="10040" spans="2:12" x14ac:dyDescent="0.3">
      <c r="B10040" s="82"/>
      <c r="C10040" s="82"/>
      <c r="D10040" s="82"/>
      <c r="E10040" s="133"/>
      <c r="F10040" s="84"/>
      <c r="G10040" s="84"/>
      <c r="H10040" s="82"/>
      <c r="I10040" s="84"/>
      <c r="J10040" s="84"/>
      <c r="K10040" s="84"/>
      <c r="L10040" s="82"/>
    </row>
    <row r="10041" spans="2:12" x14ac:dyDescent="0.3">
      <c r="B10041" s="82"/>
      <c r="C10041" s="82"/>
      <c r="D10041" s="82"/>
      <c r="E10041" s="133"/>
      <c r="F10041" s="84"/>
      <c r="G10041" s="84"/>
      <c r="H10041" s="82"/>
      <c r="I10041" s="84"/>
      <c r="J10041" s="84"/>
      <c r="K10041" s="84"/>
      <c r="L10041" s="82"/>
    </row>
    <row r="10042" spans="2:12" x14ac:dyDescent="0.3">
      <c r="B10042" s="82"/>
      <c r="C10042" s="82"/>
      <c r="D10042" s="82"/>
      <c r="E10042" s="133"/>
      <c r="F10042" s="84"/>
      <c r="G10042" s="84"/>
      <c r="H10042" s="82"/>
      <c r="I10042" s="84"/>
      <c r="J10042" s="84"/>
      <c r="K10042" s="84"/>
      <c r="L10042" s="82"/>
    </row>
    <row r="10043" spans="2:12" x14ac:dyDescent="0.3">
      <c r="B10043" s="82"/>
      <c r="C10043" s="82"/>
      <c r="D10043" s="82"/>
      <c r="E10043" s="133"/>
      <c r="F10043" s="84"/>
      <c r="G10043" s="84"/>
      <c r="H10043" s="82"/>
      <c r="I10043" s="84"/>
      <c r="J10043" s="84"/>
      <c r="K10043" s="84"/>
      <c r="L10043" s="82"/>
    </row>
    <row r="10044" spans="2:12" x14ac:dyDescent="0.3">
      <c r="B10044" s="82"/>
      <c r="C10044" s="82"/>
      <c r="D10044" s="82"/>
      <c r="E10044" s="133"/>
      <c r="F10044" s="84"/>
      <c r="G10044" s="84"/>
      <c r="H10044" s="82"/>
      <c r="I10044" s="84"/>
      <c r="J10044" s="84"/>
      <c r="K10044" s="84"/>
      <c r="L10044" s="82"/>
    </row>
    <row r="10045" spans="2:12" x14ac:dyDescent="0.3">
      <c r="B10045" s="82"/>
      <c r="C10045" s="82"/>
      <c r="D10045" s="82"/>
      <c r="E10045" s="133"/>
      <c r="F10045" s="84"/>
      <c r="G10045" s="84"/>
      <c r="H10045" s="82"/>
      <c r="I10045" s="84"/>
      <c r="J10045" s="84"/>
      <c r="K10045" s="84"/>
      <c r="L10045" s="82"/>
    </row>
    <row r="10046" spans="2:12" x14ac:dyDescent="0.3">
      <c r="B10046" s="82"/>
      <c r="C10046" s="82"/>
      <c r="D10046" s="82"/>
      <c r="E10046" s="133"/>
      <c r="F10046" s="84"/>
      <c r="G10046" s="84"/>
      <c r="H10046" s="82"/>
      <c r="I10046" s="84"/>
      <c r="J10046" s="84"/>
      <c r="K10046" s="84"/>
      <c r="L10046" s="82"/>
    </row>
    <row r="10047" spans="2:12" x14ac:dyDescent="0.3">
      <c r="B10047" s="82"/>
      <c r="C10047" s="82"/>
      <c r="D10047" s="82"/>
      <c r="E10047" s="133"/>
      <c r="F10047" s="84"/>
      <c r="G10047" s="84"/>
      <c r="H10047" s="82"/>
      <c r="I10047" s="84"/>
      <c r="J10047" s="84"/>
      <c r="K10047" s="84"/>
      <c r="L10047" s="82"/>
    </row>
    <row r="10048" spans="2:12" x14ac:dyDescent="0.3">
      <c r="B10048" s="82"/>
      <c r="C10048" s="82"/>
      <c r="D10048" s="82"/>
      <c r="E10048" s="133"/>
      <c r="F10048" s="84"/>
      <c r="G10048" s="84"/>
      <c r="H10048" s="82"/>
      <c r="I10048" s="84"/>
      <c r="J10048" s="84"/>
      <c r="K10048" s="84"/>
      <c r="L10048" s="82"/>
    </row>
    <row r="10049" spans="2:12" x14ac:dyDescent="0.3">
      <c r="B10049" s="82"/>
      <c r="C10049" s="82"/>
      <c r="D10049" s="82"/>
      <c r="E10049" s="133"/>
      <c r="F10049" s="84"/>
      <c r="G10049" s="84"/>
      <c r="H10049" s="82"/>
      <c r="I10049" s="84"/>
      <c r="J10049" s="84"/>
      <c r="K10049" s="84"/>
      <c r="L10049" s="82"/>
    </row>
    <row r="10050" spans="2:12" x14ac:dyDescent="0.3">
      <c r="B10050" s="82"/>
      <c r="C10050" s="82"/>
      <c r="D10050" s="82"/>
      <c r="E10050" s="133"/>
      <c r="F10050" s="84"/>
      <c r="G10050" s="84"/>
      <c r="H10050" s="82"/>
      <c r="I10050" s="84"/>
      <c r="J10050" s="84"/>
      <c r="K10050" s="84"/>
      <c r="L10050" s="82"/>
    </row>
    <row r="10051" spans="2:12" x14ac:dyDescent="0.3">
      <c r="B10051" s="82"/>
      <c r="C10051" s="82"/>
      <c r="D10051" s="82"/>
      <c r="E10051" s="133"/>
      <c r="F10051" s="84"/>
      <c r="G10051" s="84"/>
      <c r="H10051" s="82"/>
      <c r="I10051" s="84"/>
      <c r="J10051" s="84"/>
      <c r="K10051" s="84"/>
      <c r="L10051" s="82"/>
    </row>
    <row r="10052" spans="2:12" x14ac:dyDescent="0.3">
      <c r="B10052" s="82"/>
      <c r="C10052" s="82"/>
      <c r="D10052" s="82"/>
      <c r="E10052" s="133"/>
      <c r="F10052" s="84"/>
      <c r="G10052" s="84"/>
      <c r="H10052" s="82"/>
      <c r="I10052" s="84"/>
      <c r="J10052" s="84"/>
      <c r="K10052" s="84"/>
      <c r="L10052" s="82"/>
    </row>
    <row r="10053" spans="2:12" x14ac:dyDescent="0.3">
      <c r="B10053" s="82"/>
      <c r="C10053" s="82"/>
      <c r="D10053" s="82"/>
      <c r="E10053" s="133"/>
      <c r="F10053" s="84"/>
      <c r="G10053" s="84"/>
      <c r="H10053" s="82"/>
      <c r="I10053" s="84"/>
      <c r="J10053" s="84"/>
      <c r="K10053" s="84"/>
      <c r="L10053" s="82"/>
    </row>
    <row r="10054" spans="2:12" x14ac:dyDescent="0.3">
      <c r="B10054" s="82"/>
      <c r="C10054" s="82"/>
      <c r="D10054" s="82"/>
      <c r="E10054" s="133"/>
      <c r="F10054" s="84"/>
      <c r="G10054" s="84"/>
      <c r="H10054" s="82"/>
      <c r="I10054" s="84"/>
      <c r="J10054" s="84"/>
      <c r="K10054" s="84"/>
      <c r="L10054" s="82"/>
    </row>
    <row r="10055" spans="2:12" x14ac:dyDescent="0.3">
      <c r="B10055" s="82"/>
      <c r="C10055" s="82"/>
      <c r="D10055" s="82"/>
      <c r="E10055" s="133"/>
      <c r="F10055" s="84"/>
      <c r="G10055" s="84"/>
      <c r="H10055" s="82"/>
      <c r="I10055" s="84"/>
      <c r="J10055" s="84"/>
      <c r="K10055" s="84"/>
      <c r="L10055" s="82"/>
    </row>
    <row r="10056" spans="2:12" x14ac:dyDescent="0.3">
      <c r="B10056" s="82"/>
      <c r="C10056" s="82"/>
      <c r="D10056" s="82"/>
      <c r="E10056" s="133"/>
      <c r="F10056" s="84"/>
      <c r="G10056" s="84"/>
      <c r="H10056" s="82"/>
      <c r="I10056" s="84"/>
      <c r="J10056" s="84"/>
      <c r="K10056" s="84"/>
      <c r="L10056" s="82"/>
    </row>
    <row r="10057" spans="2:12" x14ac:dyDescent="0.3">
      <c r="B10057" s="82"/>
      <c r="C10057" s="82"/>
      <c r="D10057" s="82"/>
      <c r="E10057" s="133"/>
      <c r="F10057" s="84"/>
      <c r="G10057" s="84"/>
      <c r="H10057" s="82"/>
      <c r="I10057" s="84"/>
      <c r="J10057" s="84"/>
      <c r="K10057" s="84"/>
      <c r="L10057" s="82"/>
    </row>
    <row r="10058" spans="2:12" x14ac:dyDescent="0.3">
      <c r="B10058" s="82"/>
      <c r="C10058" s="82"/>
      <c r="D10058" s="82"/>
      <c r="E10058" s="133"/>
      <c r="F10058" s="84"/>
      <c r="G10058" s="84"/>
      <c r="H10058" s="82"/>
      <c r="I10058" s="84"/>
      <c r="J10058" s="84"/>
      <c r="K10058" s="84"/>
      <c r="L10058" s="82"/>
    </row>
    <row r="10059" spans="2:12" x14ac:dyDescent="0.3">
      <c r="B10059" s="82"/>
      <c r="C10059" s="82"/>
      <c r="D10059" s="82"/>
      <c r="E10059" s="133"/>
      <c r="F10059" s="84"/>
      <c r="G10059" s="84"/>
      <c r="H10059" s="82"/>
      <c r="I10059" s="84"/>
      <c r="J10059" s="84"/>
      <c r="K10059" s="84"/>
      <c r="L10059" s="82"/>
    </row>
    <row r="10060" spans="2:12" x14ac:dyDescent="0.3">
      <c r="B10060" s="82"/>
      <c r="C10060" s="82"/>
      <c r="D10060" s="82"/>
      <c r="E10060" s="133"/>
      <c r="F10060" s="84"/>
      <c r="G10060" s="84"/>
      <c r="H10060" s="82"/>
      <c r="I10060" s="84"/>
      <c r="J10060" s="84"/>
      <c r="K10060" s="84"/>
      <c r="L10060" s="82"/>
    </row>
    <row r="10061" spans="2:12" x14ac:dyDescent="0.3">
      <c r="B10061" s="82"/>
      <c r="C10061" s="82"/>
      <c r="D10061" s="82"/>
      <c r="E10061" s="133"/>
      <c r="F10061" s="84"/>
      <c r="G10061" s="84"/>
      <c r="H10061" s="82"/>
      <c r="I10061" s="84"/>
      <c r="J10061" s="84"/>
      <c r="K10061" s="84"/>
      <c r="L10061" s="82"/>
    </row>
    <row r="10062" spans="2:12" x14ac:dyDescent="0.3">
      <c r="B10062" s="82"/>
      <c r="C10062" s="82"/>
      <c r="D10062" s="82"/>
      <c r="E10062" s="133"/>
      <c r="F10062" s="84"/>
      <c r="G10062" s="84"/>
      <c r="H10062" s="82"/>
      <c r="I10062" s="84"/>
      <c r="J10062" s="84"/>
      <c r="K10062" s="84"/>
      <c r="L10062" s="82"/>
    </row>
    <row r="10063" spans="2:12" x14ac:dyDescent="0.3">
      <c r="B10063" s="82"/>
      <c r="C10063" s="82"/>
      <c r="D10063" s="82"/>
      <c r="E10063" s="133"/>
      <c r="F10063" s="84"/>
      <c r="G10063" s="84"/>
      <c r="H10063" s="82"/>
      <c r="I10063" s="84"/>
      <c r="J10063" s="84"/>
      <c r="K10063" s="84"/>
      <c r="L10063" s="82"/>
    </row>
    <row r="10064" spans="2:12" x14ac:dyDescent="0.3">
      <c r="B10064" s="82"/>
      <c r="C10064" s="82"/>
      <c r="D10064" s="82"/>
      <c r="E10064" s="133"/>
      <c r="F10064" s="84"/>
      <c r="G10064" s="84"/>
      <c r="H10064" s="82"/>
      <c r="I10064" s="84"/>
      <c r="J10064" s="84"/>
      <c r="K10064" s="84"/>
      <c r="L10064" s="82"/>
    </row>
    <row r="10065" spans="2:12" x14ac:dyDescent="0.3">
      <c r="B10065" s="82"/>
      <c r="C10065" s="82"/>
      <c r="D10065" s="82"/>
      <c r="E10065" s="133"/>
      <c r="F10065" s="84"/>
      <c r="G10065" s="84"/>
      <c r="H10065" s="82"/>
      <c r="I10065" s="84"/>
      <c r="J10065" s="84"/>
      <c r="K10065" s="84"/>
      <c r="L10065" s="82"/>
    </row>
    <row r="10066" spans="2:12" x14ac:dyDescent="0.3">
      <c r="B10066" s="82"/>
      <c r="C10066" s="82"/>
      <c r="D10066" s="82"/>
      <c r="E10066" s="133"/>
      <c r="F10066" s="84"/>
      <c r="G10066" s="84"/>
      <c r="H10066" s="82"/>
      <c r="I10066" s="84"/>
      <c r="J10066" s="84"/>
      <c r="K10066" s="84"/>
      <c r="L10066" s="82"/>
    </row>
    <row r="10067" spans="2:12" x14ac:dyDescent="0.3">
      <c r="B10067" s="82"/>
      <c r="C10067" s="82"/>
      <c r="D10067" s="82"/>
      <c r="E10067" s="133"/>
      <c r="F10067" s="84"/>
      <c r="G10067" s="84"/>
      <c r="H10067" s="82"/>
      <c r="I10067" s="84"/>
      <c r="J10067" s="84"/>
      <c r="K10067" s="84"/>
      <c r="L10067" s="82"/>
    </row>
    <row r="10068" spans="2:12" x14ac:dyDescent="0.3">
      <c r="B10068" s="82"/>
      <c r="C10068" s="82"/>
      <c r="D10068" s="82"/>
      <c r="E10068" s="133"/>
      <c r="F10068" s="84"/>
      <c r="G10068" s="84"/>
      <c r="H10068" s="82"/>
      <c r="I10068" s="84"/>
      <c r="J10068" s="84"/>
      <c r="K10068" s="84"/>
      <c r="L10068" s="82"/>
    </row>
    <row r="10069" spans="2:12" x14ac:dyDescent="0.3">
      <c r="B10069" s="82"/>
      <c r="C10069" s="82"/>
      <c r="D10069" s="82"/>
      <c r="E10069" s="133"/>
      <c r="F10069" s="84"/>
      <c r="G10069" s="84"/>
      <c r="H10069" s="82"/>
      <c r="I10069" s="84"/>
      <c r="J10069" s="84"/>
      <c r="K10069" s="84"/>
      <c r="L10069" s="82"/>
    </row>
    <row r="10070" spans="2:12" x14ac:dyDescent="0.3">
      <c r="B10070" s="82"/>
      <c r="C10070" s="82"/>
      <c r="D10070" s="82"/>
      <c r="E10070" s="133"/>
      <c r="F10070" s="84"/>
      <c r="G10070" s="84"/>
      <c r="H10070" s="82"/>
      <c r="I10070" s="84"/>
      <c r="J10070" s="84"/>
      <c r="K10070" s="84"/>
      <c r="L10070" s="82"/>
    </row>
    <row r="10071" spans="2:12" x14ac:dyDescent="0.3">
      <c r="B10071" s="82"/>
      <c r="C10071" s="82"/>
      <c r="D10071" s="82"/>
      <c r="E10071" s="133"/>
      <c r="F10071" s="84"/>
      <c r="G10071" s="84"/>
      <c r="H10071" s="82"/>
      <c r="I10071" s="84"/>
      <c r="J10071" s="84"/>
      <c r="K10071" s="84"/>
      <c r="L10071" s="82"/>
    </row>
    <row r="10072" spans="2:12" x14ac:dyDescent="0.3">
      <c r="B10072" s="82"/>
      <c r="C10072" s="82"/>
      <c r="D10072" s="82"/>
      <c r="E10072" s="133"/>
      <c r="F10072" s="84"/>
      <c r="G10072" s="84"/>
      <c r="H10072" s="82"/>
      <c r="I10072" s="84"/>
      <c r="J10072" s="84"/>
      <c r="K10072" s="84"/>
      <c r="L10072" s="82"/>
    </row>
    <row r="10073" spans="2:12" x14ac:dyDescent="0.3">
      <c r="B10073" s="82"/>
      <c r="C10073" s="82"/>
      <c r="D10073" s="82"/>
      <c r="E10073" s="133"/>
      <c r="F10073" s="84"/>
      <c r="G10073" s="84"/>
      <c r="H10073" s="82"/>
      <c r="I10073" s="84"/>
      <c r="J10073" s="84"/>
      <c r="K10073" s="84"/>
      <c r="L10073" s="82"/>
    </row>
    <row r="10074" spans="2:12" x14ac:dyDescent="0.3">
      <c r="B10074" s="82"/>
      <c r="C10074" s="82"/>
      <c r="D10074" s="82"/>
      <c r="E10074" s="133"/>
      <c r="F10074" s="84"/>
      <c r="G10074" s="84"/>
      <c r="H10074" s="82"/>
      <c r="I10074" s="84"/>
      <c r="J10074" s="84"/>
      <c r="K10074" s="84"/>
      <c r="L10074" s="82"/>
    </row>
    <row r="10075" spans="2:12" x14ac:dyDescent="0.3">
      <c r="B10075" s="82"/>
      <c r="C10075" s="82"/>
      <c r="D10075" s="82"/>
      <c r="E10075" s="133"/>
      <c r="F10075" s="84"/>
      <c r="G10075" s="84"/>
      <c r="H10075" s="82"/>
      <c r="I10075" s="84"/>
      <c r="J10075" s="84"/>
      <c r="K10075" s="84"/>
      <c r="L10075" s="82"/>
    </row>
    <row r="10076" spans="2:12" x14ac:dyDescent="0.3">
      <c r="B10076" s="82"/>
      <c r="C10076" s="82"/>
      <c r="D10076" s="82"/>
      <c r="E10076" s="133"/>
      <c r="F10076" s="84"/>
      <c r="G10076" s="84"/>
      <c r="H10076" s="82"/>
      <c r="I10076" s="84"/>
      <c r="J10076" s="84"/>
      <c r="K10076" s="84"/>
      <c r="L10076" s="82"/>
    </row>
    <row r="10077" spans="2:12" x14ac:dyDescent="0.3">
      <c r="B10077" s="82"/>
      <c r="C10077" s="82"/>
      <c r="D10077" s="82"/>
      <c r="E10077" s="133"/>
      <c r="F10077" s="84"/>
      <c r="G10077" s="84"/>
      <c r="H10077" s="82"/>
      <c r="I10077" s="84"/>
      <c r="J10077" s="84"/>
      <c r="K10077" s="84"/>
      <c r="L10077" s="82"/>
    </row>
    <row r="10078" spans="2:12" x14ac:dyDescent="0.3">
      <c r="B10078" s="82"/>
      <c r="C10078" s="82"/>
      <c r="D10078" s="82"/>
      <c r="E10078" s="133"/>
      <c r="F10078" s="84"/>
      <c r="G10078" s="84"/>
      <c r="H10078" s="82"/>
      <c r="I10078" s="84"/>
      <c r="J10078" s="84"/>
      <c r="K10078" s="84"/>
      <c r="L10078" s="82"/>
    </row>
    <row r="10079" spans="2:12" x14ac:dyDescent="0.3">
      <c r="B10079" s="82"/>
      <c r="C10079" s="82"/>
      <c r="D10079" s="82"/>
      <c r="E10079" s="133"/>
      <c r="F10079" s="84"/>
      <c r="G10079" s="84"/>
      <c r="H10079" s="82"/>
      <c r="I10079" s="84"/>
      <c r="J10079" s="84"/>
      <c r="K10079" s="84"/>
      <c r="L10079" s="82"/>
    </row>
    <row r="10080" spans="2:12" x14ac:dyDescent="0.3">
      <c r="B10080" s="82"/>
      <c r="C10080" s="82"/>
      <c r="D10080" s="82"/>
      <c r="E10080" s="133"/>
      <c r="F10080" s="84"/>
      <c r="G10080" s="84"/>
      <c r="H10080" s="82"/>
      <c r="I10080" s="84"/>
      <c r="J10080" s="84"/>
      <c r="K10080" s="84"/>
      <c r="L10080" s="82"/>
    </row>
    <row r="10081" spans="2:12" x14ac:dyDescent="0.3">
      <c r="B10081" s="82"/>
      <c r="C10081" s="82"/>
      <c r="D10081" s="82"/>
      <c r="E10081" s="133"/>
      <c r="F10081" s="84"/>
      <c r="G10081" s="84"/>
      <c r="H10081" s="82"/>
      <c r="I10081" s="84"/>
      <c r="J10081" s="84"/>
      <c r="K10081" s="84"/>
      <c r="L10081" s="82"/>
    </row>
    <row r="10082" spans="2:12" x14ac:dyDescent="0.3">
      <c r="B10082" s="82"/>
      <c r="C10082" s="82"/>
      <c r="D10082" s="82"/>
      <c r="E10082" s="133"/>
      <c r="F10082" s="84"/>
      <c r="G10082" s="84"/>
      <c r="H10082" s="82"/>
      <c r="I10082" s="84"/>
      <c r="J10082" s="84"/>
      <c r="K10082" s="84"/>
      <c r="L10082" s="82"/>
    </row>
    <row r="10083" spans="2:12" x14ac:dyDescent="0.3">
      <c r="B10083" s="82"/>
      <c r="C10083" s="82"/>
      <c r="D10083" s="82"/>
      <c r="E10083" s="133"/>
      <c r="F10083" s="84"/>
      <c r="G10083" s="84"/>
      <c r="H10083" s="82"/>
      <c r="I10083" s="84"/>
      <c r="J10083" s="84"/>
      <c r="K10083" s="84"/>
      <c r="L10083" s="82"/>
    </row>
    <row r="10084" spans="2:12" x14ac:dyDescent="0.3">
      <c r="B10084" s="82"/>
      <c r="C10084" s="82"/>
      <c r="D10084" s="82"/>
      <c r="E10084" s="133"/>
      <c r="F10084" s="84"/>
      <c r="G10084" s="84"/>
      <c r="H10084" s="82"/>
      <c r="I10084" s="84"/>
      <c r="J10084" s="84"/>
      <c r="K10084" s="84"/>
      <c r="L10084" s="82"/>
    </row>
    <row r="10085" spans="2:12" x14ac:dyDescent="0.3">
      <c r="B10085" s="82"/>
      <c r="C10085" s="82"/>
      <c r="D10085" s="82"/>
      <c r="E10085" s="133"/>
      <c r="F10085" s="84"/>
      <c r="G10085" s="84"/>
      <c r="H10085" s="82"/>
      <c r="I10085" s="84"/>
      <c r="J10085" s="84"/>
      <c r="K10085" s="84"/>
      <c r="L10085" s="82"/>
    </row>
    <row r="10086" spans="2:12" x14ac:dyDescent="0.3">
      <c r="B10086" s="82"/>
      <c r="C10086" s="82"/>
      <c r="D10086" s="82"/>
      <c r="E10086" s="133"/>
      <c r="F10086" s="84"/>
      <c r="G10086" s="84"/>
      <c r="H10086" s="82"/>
      <c r="I10086" s="84"/>
      <c r="J10086" s="84"/>
      <c r="K10086" s="84"/>
      <c r="L10086" s="82"/>
    </row>
    <row r="10087" spans="2:12" x14ac:dyDescent="0.3">
      <c r="B10087" s="82"/>
      <c r="C10087" s="82"/>
      <c r="D10087" s="82"/>
      <c r="E10087" s="133"/>
      <c r="F10087" s="84"/>
      <c r="G10087" s="84"/>
      <c r="H10087" s="82"/>
      <c r="I10087" s="84"/>
      <c r="J10087" s="84"/>
      <c r="K10087" s="84"/>
      <c r="L10087" s="82"/>
    </row>
    <row r="10088" spans="2:12" x14ac:dyDescent="0.3">
      <c r="B10088" s="82"/>
      <c r="C10088" s="82"/>
      <c r="D10088" s="82"/>
      <c r="E10088" s="133"/>
      <c r="F10088" s="84"/>
      <c r="G10088" s="84"/>
      <c r="H10088" s="82"/>
      <c r="I10088" s="84"/>
      <c r="J10088" s="84"/>
      <c r="K10088" s="84"/>
      <c r="L10088" s="82"/>
    </row>
    <row r="10089" spans="2:12" x14ac:dyDescent="0.3">
      <c r="B10089" s="82"/>
      <c r="C10089" s="82"/>
      <c r="D10089" s="82"/>
      <c r="E10089" s="133"/>
      <c r="F10089" s="84"/>
      <c r="G10089" s="84"/>
      <c r="H10089" s="82"/>
      <c r="I10089" s="84"/>
      <c r="J10089" s="84"/>
      <c r="K10089" s="84"/>
      <c r="L10089" s="82"/>
    </row>
    <row r="10090" spans="2:12" x14ac:dyDescent="0.3">
      <c r="B10090" s="82"/>
      <c r="C10090" s="82"/>
      <c r="D10090" s="82"/>
      <c r="E10090" s="133"/>
      <c r="F10090" s="84"/>
      <c r="G10090" s="84"/>
      <c r="H10090" s="82"/>
      <c r="I10090" s="84"/>
      <c r="J10090" s="84"/>
      <c r="K10090" s="84"/>
      <c r="L10090" s="82"/>
    </row>
    <row r="10091" spans="2:12" x14ac:dyDescent="0.3">
      <c r="B10091" s="82"/>
      <c r="C10091" s="82"/>
      <c r="D10091" s="82"/>
      <c r="E10091" s="133"/>
      <c r="F10091" s="84"/>
      <c r="G10091" s="84"/>
      <c r="H10091" s="82"/>
      <c r="I10091" s="84"/>
      <c r="J10091" s="84"/>
      <c r="K10091" s="84"/>
      <c r="L10091" s="82"/>
    </row>
    <row r="10092" spans="2:12" x14ac:dyDescent="0.3">
      <c r="B10092" s="82"/>
      <c r="C10092" s="82"/>
      <c r="D10092" s="82"/>
      <c r="E10092" s="133"/>
      <c r="F10092" s="84"/>
      <c r="G10092" s="84"/>
      <c r="H10092" s="82"/>
      <c r="I10092" s="84"/>
      <c r="J10092" s="84"/>
      <c r="K10092" s="84"/>
      <c r="L10092" s="82"/>
    </row>
    <row r="10093" spans="2:12" x14ac:dyDescent="0.3">
      <c r="B10093" s="82"/>
      <c r="C10093" s="82"/>
      <c r="D10093" s="82"/>
      <c r="E10093" s="133"/>
      <c r="F10093" s="84"/>
      <c r="G10093" s="84"/>
      <c r="H10093" s="82"/>
      <c r="I10093" s="84"/>
      <c r="J10093" s="84"/>
      <c r="K10093" s="84"/>
      <c r="L10093" s="82"/>
    </row>
    <row r="10094" spans="2:12" x14ac:dyDescent="0.3">
      <c r="B10094" s="82"/>
      <c r="C10094" s="82"/>
      <c r="D10094" s="82"/>
      <c r="E10094" s="133"/>
      <c r="F10094" s="84"/>
      <c r="G10094" s="84"/>
      <c r="H10094" s="82"/>
      <c r="I10094" s="84"/>
      <c r="J10094" s="84"/>
      <c r="K10094" s="84"/>
      <c r="L10094" s="82"/>
    </row>
    <row r="10095" spans="2:12" x14ac:dyDescent="0.3">
      <c r="B10095" s="82"/>
      <c r="C10095" s="82"/>
      <c r="D10095" s="82"/>
      <c r="E10095" s="133"/>
      <c r="F10095" s="84"/>
      <c r="G10095" s="84"/>
      <c r="H10095" s="82"/>
      <c r="I10095" s="84"/>
      <c r="J10095" s="84"/>
      <c r="K10095" s="84"/>
      <c r="L10095" s="82"/>
    </row>
    <row r="10096" spans="2:12" x14ac:dyDescent="0.3">
      <c r="B10096" s="82"/>
      <c r="C10096" s="82"/>
      <c r="D10096" s="82"/>
      <c r="E10096" s="133"/>
      <c r="F10096" s="84"/>
      <c r="G10096" s="84"/>
      <c r="H10096" s="82"/>
      <c r="I10096" s="84"/>
      <c r="J10096" s="84"/>
      <c r="K10096" s="84"/>
      <c r="L10096" s="82"/>
    </row>
    <row r="10097" spans="2:12" x14ac:dyDescent="0.3">
      <c r="B10097" s="82"/>
      <c r="C10097" s="82"/>
      <c r="D10097" s="82"/>
      <c r="E10097" s="133"/>
      <c r="F10097" s="84"/>
      <c r="G10097" s="84"/>
      <c r="H10097" s="82"/>
      <c r="I10097" s="84"/>
      <c r="J10097" s="84"/>
      <c r="K10097" s="84"/>
      <c r="L10097" s="82"/>
    </row>
    <row r="10098" spans="2:12" x14ac:dyDescent="0.3">
      <c r="B10098" s="82"/>
      <c r="C10098" s="82"/>
      <c r="D10098" s="82"/>
      <c r="E10098" s="133"/>
      <c r="F10098" s="84"/>
      <c r="G10098" s="84"/>
      <c r="H10098" s="82"/>
      <c r="I10098" s="84"/>
      <c r="J10098" s="84"/>
      <c r="K10098" s="84"/>
      <c r="L10098" s="82"/>
    </row>
    <row r="10099" spans="2:12" x14ac:dyDescent="0.3">
      <c r="B10099" s="82"/>
      <c r="C10099" s="82"/>
      <c r="D10099" s="82"/>
      <c r="E10099" s="133"/>
      <c r="F10099" s="84"/>
      <c r="G10099" s="84"/>
      <c r="H10099" s="82"/>
      <c r="I10099" s="84"/>
      <c r="J10099" s="84"/>
      <c r="K10099" s="84"/>
      <c r="L10099" s="82"/>
    </row>
    <row r="10100" spans="2:12" x14ac:dyDescent="0.3">
      <c r="B10100" s="82"/>
      <c r="C10100" s="82"/>
      <c r="D10100" s="82"/>
      <c r="E10100" s="133"/>
      <c r="F10100" s="84"/>
      <c r="G10100" s="84"/>
      <c r="H10100" s="82"/>
      <c r="I10100" s="84"/>
      <c r="J10100" s="84"/>
      <c r="K10100" s="84"/>
      <c r="L10100" s="82"/>
    </row>
    <row r="10101" spans="2:12" x14ac:dyDescent="0.3">
      <c r="B10101" s="82"/>
      <c r="C10101" s="82"/>
      <c r="D10101" s="82"/>
      <c r="E10101" s="133"/>
      <c r="F10101" s="84"/>
      <c r="G10101" s="84"/>
      <c r="H10101" s="82"/>
      <c r="I10101" s="84"/>
      <c r="J10101" s="84"/>
      <c r="K10101" s="84"/>
      <c r="L10101" s="82"/>
    </row>
    <row r="10102" spans="2:12" x14ac:dyDescent="0.3">
      <c r="B10102" s="82"/>
      <c r="C10102" s="82"/>
      <c r="D10102" s="82"/>
      <c r="E10102" s="133"/>
      <c r="F10102" s="84"/>
      <c r="G10102" s="84"/>
      <c r="H10102" s="82"/>
      <c r="I10102" s="84"/>
      <c r="J10102" s="84"/>
      <c r="K10102" s="84"/>
      <c r="L10102" s="82"/>
    </row>
    <row r="10103" spans="2:12" x14ac:dyDescent="0.3">
      <c r="B10103" s="82"/>
      <c r="C10103" s="82"/>
      <c r="D10103" s="82"/>
      <c r="E10103" s="133"/>
      <c r="F10103" s="84"/>
      <c r="G10103" s="84"/>
      <c r="H10103" s="82"/>
      <c r="I10103" s="84"/>
      <c r="J10103" s="84"/>
      <c r="K10103" s="84"/>
      <c r="L10103" s="82"/>
    </row>
    <row r="10104" spans="2:12" x14ac:dyDescent="0.3">
      <c r="B10104" s="82"/>
      <c r="C10104" s="82"/>
      <c r="D10104" s="82"/>
      <c r="E10104" s="133"/>
      <c r="F10104" s="84"/>
      <c r="G10104" s="84"/>
      <c r="H10104" s="82"/>
      <c r="I10104" s="84"/>
      <c r="J10104" s="84"/>
      <c r="K10104" s="84"/>
      <c r="L10104" s="82"/>
    </row>
    <row r="10105" spans="2:12" x14ac:dyDescent="0.3">
      <c r="B10105" s="82"/>
      <c r="C10105" s="82"/>
      <c r="D10105" s="82"/>
      <c r="E10105" s="133"/>
      <c r="F10105" s="84"/>
      <c r="G10105" s="84"/>
      <c r="H10105" s="82"/>
      <c r="I10105" s="84"/>
      <c r="J10105" s="84"/>
      <c r="K10105" s="84"/>
      <c r="L10105" s="82"/>
    </row>
    <row r="10106" spans="2:12" x14ac:dyDescent="0.3">
      <c r="B10106" s="82"/>
      <c r="C10106" s="82"/>
      <c r="D10106" s="82"/>
      <c r="E10106" s="133"/>
      <c r="F10106" s="84"/>
      <c r="G10106" s="84"/>
      <c r="H10106" s="82"/>
      <c r="I10106" s="84"/>
      <c r="J10106" s="84"/>
      <c r="K10106" s="84"/>
      <c r="L10106" s="82"/>
    </row>
    <row r="10107" spans="2:12" x14ac:dyDescent="0.3">
      <c r="B10107" s="82"/>
      <c r="C10107" s="82"/>
      <c r="D10107" s="82"/>
      <c r="E10107" s="133"/>
      <c r="F10107" s="84"/>
      <c r="G10107" s="84"/>
      <c r="H10107" s="82"/>
      <c r="I10107" s="84"/>
      <c r="J10107" s="84"/>
      <c r="K10107" s="84"/>
      <c r="L10107" s="82"/>
    </row>
    <row r="10108" spans="2:12" x14ac:dyDescent="0.3">
      <c r="B10108" s="82"/>
      <c r="C10108" s="82"/>
      <c r="D10108" s="82"/>
      <c r="E10108" s="133"/>
      <c r="F10108" s="84"/>
      <c r="G10108" s="84"/>
      <c r="H10108" s="82"/>
      <c r="I10108" s="84"/>
      <c r="J10108" s="84"/>
      <c r="K10108" s="84"/>
      <c r="L10108" s="82"/>
    </row>
    <row r="10109" spans="2:12" x14ac:dyDescent="0.3">
      <c r="B10109" s="82"/>
      <c r="C10109" s="82"/>
      <c r="D10109" s="82"/>
      <c r="E10109" s="133"/>
      <c r="F10109" s="84"/>
      <c r="G10109" s="84"/>
      <c r="H10109" s="82"/>
      <c r="I10109" s="84"/>
      <c r="J10109" s="84"/>
      <c r="K10109" s="84"/>
      <c r="L10109" s="82"/>
    </row>
    <row r="10110" spans="2:12" x14ac:dyDescent="0.3">
      <c r="B10110" s="82"/>
      <c r="C10110" s="82"/>
      <c r="D10110" s="82"/>
      <c r="E10110" s="133"/>
      <c r="F10110" s="84"/>
      <c r="G10110" s="84"/>
      <c r="H10110" s="82"/>
      <c r="I10110" s="84"/>
      <c r="J10110" s="84"/>
      <c r="K10110" s="84"/>
      <c r="L10110" s="82"/>
    </row>
    <row r="10111" spans="2:12" x14ac:dyDescent="0.3">
      <c r="B10111" s="82"/>
      <c r="C10111" s="82"/>
      <c r="D10111" s="82"/>
      <c r="E10111" s="133"/>
      <c r="F10111" s="84"/>
      <c r="G10111" s="84"/>
      <c r="H10111" s="82"/>
      <c r="I10111" s="84"/>
      <c r="J10111" s="84"/>
      <c r="K10111" s="84"/>
      <c r="L10111" s="82"/>
    </row>
    <row r="10112" spans="2:12" x14ac:dyDescent="0.3">
      <c r="B10112" s="82"/>
      <c r="C10112" s="82"/>
      <c r="D10112" s="82"/>
      <c r="E10112" s="133"/>
      <c r="F10112" s="84"/>
      <c r="G10112" s="84"/>
      <c r="H10112" s="82"/>
      <c r="I10112" s="84"/>
      <c r="J10112" s="84"/>
      <c r="K10112" s="84"/>
      <c r="L10112" s="82"/>
    </row>
    <row r="10113" spans="2:12" x14ac:dyDescent="0.3">
      <c r="B10113" s="82"/>
      <c r="C10113" s="82"/>
      <c r="D10113" s="82"/>
      <c r="E10113" s="133"/>
      <c r="F10113" s="84"/>
      <c r="G10113" s="84"/>
      <c r="H10113" s="82"/>
      <c r="I10113" s="84"/>
      <c r="J10113" s="84"/>
      <c r="K10113" s="84"/>
      <c r="L10113" s="82"/>
    </row>
    <row r="10114" spans="2:12" x14ac:dyDescent="0.3">
      <c r="B10114" s="82"/>
      <c r="C10114" s="82"/>
      <c r="D10114" s="82"/>
      <c r="E10114" s="133"/>
      <c r="F10114" s="84"/>
      <c r="G10114" s="84"/>
      <c r="H10114" s="82"/>
      <c r="I10114" s="84"/>
      <c r="J10114" s="84"/>
      <c r="K10114" s="84"/>
      <c r="L10114" s="82"/>
    </row>
    <row r="10115" spans="2:12" x14ac:dyDescent="0.3">
      <c r="B10115" s="82"/>
      <c r="C10115" s="82"/>
      <c r="D10115" s="82"/>
      <c r="E10115" s="133"/>
      <c r="F10115" s="84"/>
      <c r="G10115" s="84"/>
      <c r="H10115" s="82"/>
      <c r="I10115" s="84"/>
      <c r="J10115" s="84"/>
      <c r="K10115" s="84"/>
      <c r="L10115" s="82"/>
    </row>
    <row r="10116" spans="2:12" x14ac:dyDescent="0.3">
      <c r="B10116" s="82"/>
      <c r="C10116" s="82"/>
      <c r="D10116" s="82"/>
      <c r="E10116" s="133"/>
      <c r="F10116" s="84"/>
      <c r="G10116" s="84"/>
      <c r="H10116" s="82"/>
      <c r="I10116" s="84"/>
      <c r="J10116" s="84"/>
      <c r="K10116" s="84"/>
      <c r="L10116" s="82"/>
    </row>
    <row r="10117" spans="2:12" x14ac:dyDescent="0.3">
      <c r="B10117" s="82"/>
      <c r="C10117" s="82"/>
      <c r="D10117" s="82"/>
      <c r="E10117" s="133"/>
      <c r="F10117" s="84"/>
      <c r="G10117" s="84"/>
      <c r="H10117" s="82"/>
      <c r="I10117" s="84"/>
      <c r="J10117" s="84"/>
      <c r="K10117" s="84"/>
      <c r="L10117" s="82"/>
    </row>
    <row r="10118" spans="2:12" x14ac:dyDescent="0.3">
      <c r="B10118" s="82"/>
      <c r="C10118" s="82"/>
      <c r="D10118" s="82"/>
      <c r="E10118" s="133"/>
      <c r="F10118" s="84"/>
      <c r="G10118" s="84"/>
      <c r="H10118" s="82"/>
      <c r="I10118" s="84"/>
      <c r="J10118" s="84"/>
      <c r="K10118" s="84"/>
      <c r="L10118" s="82"/>
    </row>
    <row r="10119" spans="2:12" x14ac:dyDescent="0.3">
      <c r="B10119" s="82"/>
      <c r="C10119" s="82"/>
      <c r="D10119" s="82"/>
      <c r="E10119" s="133"/>
      <c r="F10119" s="84"/>
      <c r="G10119" s="84"/>
      <c r="H10119" s="82"/>
      <c r="I10119" s="84"/>
      <c r="J10119" s="84"/>
      <c r="K10119" s="84"/>
      <c r="L10119" s="82"/>
    </row>
    <row r="10120" spans="2:12" x14ac:dyDescent="0.3">
      <c r="B10120" s="82"/>
      <c r="C10120" s="82"/>
      <c r="D10120" s="82"/>
      <c r="E10120" s="133"/>
      <c r="F10120" s="84"/>
      <c r="G10120" s="84"/>
      <c r="H10120" s="82"/>
      <c r="I10120" s="84"/>
      <c r="J10120" s="84"/>
      <c r="K10120" s="84"/>
      <c r="L10120" s="82"/>
    </row>
    <row r="10121" spans="2:12" x14ac:dyDescent="0.3">
      <c r="B10121" s="82"/>
      <c r="C10121" s="82"/>
      <c r="D10121" s="82"/>
      <c r="E10121" s="133"/>
      <c r="F10121" s="84"/>
      <c r="G10121" s="84"/>
      <c r="H10121" s="82"/>
      <c r="I10121" s="84"/>
      <c r="J10121" s="84"/>
      <c r="K10121" s="84"/>
      <c r="L10121" s="82"/>
    </row>
    <row r="10122" spans="2:12" x14ac:dyDescent="0.3">
      <c r="B10122" s="82"/>
      <c r="C10122" s="82"/>
      <c r="D10122" s="82"/>
      <c r="E10122" s="133"/>
      <c r="F10122" s="84"/>
      <c r="G10122" s="84"/>
      <c r="H10122" s="82"/>
      <c r="I10122" s="84"/>
      <c r="J10122" s="84"/>
      <c r="K10122" s="84"/>
      <c r="L10122" s="82"/>
    </row>
    <row r="10123" spans="2:12" x14ac:dyDescent="0.3">
      <c r="B10123" s="82"/>
      <c r="C10123" s="82"/>
      <c r="D10123" s="82"/>
      <c r="E10123" s="133"/>
      <c r="F10123" s="84"/>
      <c r="G10123" s="84"/>
      <c r="H10123" s="82"/>
      <c r="I10123" s="84"/>
      <c r="J10123" s="84"/>
      <c r="K10123" s="84"/>
      <c r="L10123" s="82"/>
    </row>
    <row r="10124" spans="2:12" x14ac:dyDescent="0.3">
      <c r="B10124" s="82"/>
      <c r="C10124" s="82"/>
      <c r="D10124" s="82"/>
      <c r="E10124" s="133"/>
      <c r="F10124" s="84"/>
      <c r="G10124" s="84"/>
      <c r="H10124" s="82"/>
      <c r="I10124" s="84"/>
      <c r="J10124" s="84"/>
      <c r="K10124" s="84"/>
      <c r="L10124" s="82"/>
    </row>
    <row r="10125" spans="2:12" x14ac:dyDescent="0.3">
      <c r="B10125" s="82"/>
      <c r="C10125" s="82"/>
      <c r="D10125" s="82"/>
      <c r="E10125" s="133"/>
      <c r="F10125" s="84"/>
      <c r="G10125" s="84"/>
      <c r="H10125" s="82"/>
      <c r="I10125" s="84"/>
      <c r="J10125" s="84"/>
      <c r="K10125" s="84"/>
      <c r="L10125" s="82"/>
    </row>
    <row r="10126" spans="2:12" x14ac:dyDescent="0.3">
      <c r="B10126" s="82"/>
      <c r="C10126" s="82"/>
      <c r="D10126" s="82"/>
      <c r="E10126" s="133"/>
      <c r="F10126" s="84"/>
      <c r="G10126" s="84"/>
      <c r="H10126" s="82"/>
      <c r="I10126" s="84"/>
      <c r="J10126" s="84"/>
      <c r="K10126" s="84"/>
      <c r="L10126" s="82"/>
    </row>
    <row r="10127" spans="2:12" x14ac:dyDescent="0.3">
      <c r="B10127" s="82"/>
      <c r="C10127" s="82"/>
      <c r="D10127" s="82"/>
      <c r="E10127" s="133"/>
      <c r="F10127" s="84"/>
      <c r="G10127" s="84"/>
      <c r="H10127" s="82"/>
      <c r="I10127" s="84"/>
      <c r="J10127" s="84"/>
      <c r="K10127" s="84"/>
      <c r="L10127" s="82"/>
    </row>
    <row r="10128" spans="2:12" x14ac:dyDescent="0.3">
      <c r="B10128" s="82"/>
      <c r="C10128" s="82"/>
      <c r="D10128" s="82"/>
      <c r="E10128" s="133"/>
      <c r="F10128" s="84"/>
      <c r="G10128" s="84"/>
      <c r="H10128" s="82"/>
      <c r="I10128" s="84"/>
      <c r="J10128" s="84"/>
      <c r="K10128" s="84"/>
      <c r="L10128" s="82"/>
    </row>
    <row r="10129" spans="2:12" x14ac:dyDescent="0.3">
      <c r="B10129" s="82"/>
      <c r="C10129" s="82"/>
      <c r="D10129" s="82"/>
      <c r="E10129" s="133"/>
      <c r="F10129" s="84"/>
      <c r="G10129" s="84"/>
      <c r="H10129" s="82"/>
      <c r="I10129" s="84"/>
      <c r="J10129" s="84"/>
      <c r="K10129" s="84"/>
      <c r="L10129" s="82"/>
    </row>
    <row r="10130" spans="2:12" x14ac:dyDescent="0.3">
      <c r="B10130" s="82"/>
      <c r="C10130" s="82"/>
      <c r="D10130" s="82"/>
      <c r="E10130" s="133"/>
      <c r="F10130" s="84"/>
      <c r="G10130" s="84"/>
      <c r="H10130" s="82"/>
      <c r="I10130" s="84"/>
      <c r="J10130" s="84"/>
      <c r="K10130" s="84"/>
      <c r="L10130" s="82"/>
    </row>
    <row r="10131" spans="2:12" x14ac:dyDescent="0.3">
      <c r="B10131" s="82"/>
      <c r="C10131" s="82"/>
      <c r="D10131" s="82"/>
      <c r="E10131" s="133"/>
      <c r="F10131" s="84"/>
      <c r="G10131" s="84"/>
      <c r="H10131" s="82"/>
      <c r="I10131" s="84"/>
      <c r="J10131" s="84"/>
      <c r="K10131" s="84"/>
      <c r="L10131" s="82"/>
    </row>
    <row r="10132" spans="2:12" x14ac:dyDescent="0.3">
      <c r="B10132" s="82"/>
      <c r="C10132" s="82"/>
      <c r="D10132" s="82"/>
      <c r="E10132" s="133"/>
      <c r="F10132" s="84"/>
      <c r="G10132" s="84"/>
      <c r="H10132" s="82"/>
      <c r="I10132" s="84"/>
      <c r="J10132" s="84"/>
      <c r="K10132" s="84"/>
      <c r="L10132" s="82"/>
    </row>
    <row r="10133" spans="2:12" x14ac:dyDescent="0.3">
      <c r="B10133" s="82"/>
      <c r="C10133" s="82"/>
      <c r="D10133" s="82"/>
      <c r="E10133" s="133"/>
      <c r="F10133" s="84"/>
      <c r="G10133" s="84"/>
      <c r="H10133" s="82"/>
      <c r="I10133" s="84"/>
      <c r="J10133" s="84"/>
      <c r="K10133" s="84"/>
      <c r="L10133" s="82"/>
    </row>
    <row r="10134" spans="2:12" x14ac:dyDescent="0.3">
      <c r="B10134" s="82"/>
      <c r="C10134" s="82"/>
      <c r="D10134" s="82"/>
      <c r="E10134" s="133"/>
      <c r="F10134" s="84"/>
      <c r="G10134" s="84"/>
      <c r="H10134" s="82"/>
      <c r="I10134" s="84"/>
      <c r="J10134" s="84"/>
      <c r="K10134" s="84"/>
      <c r="L10134" s="82"/>
    </row>
    <row r="10135" spans="2:12" x14ac:dyDescent="0.3">
      <c r="B10135" s="82"/>
      <c r="C10135" s="82"/>
      <c r="D10135" s="82"/>
      <c r="E10135" s="133"/>
      <c r="F10135" s="84"/>
      <c r="G10135" s="84"/>
      <c r="H10135" s="82"/>
      <c r="I10135" s="84"/>
      <c r="J10135" s="84"/>
      <c r="K10135" s="84"/>
      <c r="L10135" s="82"/>
    </row>
    <row r="10136" spans="2:12" x14ac:dyDescent="0.3">
      <c r="B10136" s="82"/>
      <c r="C10136" s="82"/>
      <c r="D10136" s="82"/>
      <c r="E10136" s="133"/>
      <c r="F10136" s="84"/>
      <c r="G10136" s="84"/>
      <c r="H10136" s="82"/>
      <c r="I10136" s="84"/>
      <c r="J10136" s="84"/>
      <c r="K10136" s="84"/>
      <c r="L10136" s="82"/>
    </row>
    <row r="10137" spans="2:12" x14ac:dyDescent="0.3">
      <c r="B10137" s="82"/>
      <c r="C10137" s="82"/>
      <c r="D10137" s="82"/>
      <c r="E10137" s="133"/>
      <c r="F10137" s="84"/>
      <c r="G10137" s="84"/>
      <c r="H10137" s="82"/>
      <c r="I10137" s="84"/>
      <c r="J10137" s="84"/>
      <c r="K10137" s="84"/>
      <c r="L10137" s="82"/>
    </row>
    <row r="10138" spans="2:12" x14ac:dyDescent="0.3">
      <c r="B10138" s="82"/>
      <c r="C10138" s="82"/>
      <c r="D10138" s="82"/>
      <c r="E10138" s="133"/>
      <c r="F10138" s="84"/>
      <c r="G10138" s="84"/>
      <c r="H10138" s="82"/>
      <c r="I10138" s="84"/>
      <c r="J10138" s="84"/>
      <c r="K10138" s="84"/>
      <c r="L10138" s="82"/>
    </row>
    <row r="10139" spans="2:12" x14ac:dyDescent="0.3">
      <c r="B10139" s="82"/>
      <c r="C10139" s="82"/>
      <c r="D10139" s="82"/>
      <c r="E10139" s="133"/>
      <c r="F10139" s="84"/>
      <c r="G10139" s="84"/>
      <c r="H10139" s="82"/>
      <c r="I10139" s="84"/>
      <c r="J10139" s="84"/>
      <c r="K10139" s="84"/>
      <c r="L10139" s="82"/>
    </row>
    <row r="10140" spans="2:12" x14ac:dyDescent="0.3">
      <c r="B10140" s="82"/>
      <c r="C10140" s="82"/>
      <c r="D10140" s="82"/>
      <c r="E10140" s="133"/>
      <c r="F10140" s="84"/>
      <c r="G10140" s="84"/>
      <c r="H10140" s="82"/>
      <c r="I10140" s="84"/>
      <c r="J10140" s="84"/>
      <c r="K10140" s="84"/>
      <c r="L10140" s="82"/>
    </row>
    <row r="10141" spans="2:12" x14ac:dyDescent="0.3">
      <c r="B10141" s="82"/>
      <c r="C10141" s="82"/>
      <c r="D10141" s="82"/>
      <c r="E10141" s="133"/>
      <c r="F10141" s="84"/>
      <c r="G10141" s="84"/>
      <c r="H10141" s="82"/>
      <c r="I10141" s="84"/>
      <c r="J10141" s="84"/>
      <c r="K10141" s="84"/>
      <c r="L10141" s="82"/>
    </row>
    <row r="10142" spans="2:12" x14ac:dyDescent="0.3">
      <c r="B10142" s="82"/>
      <c r="C10142" s="82"/>
      <c r="D10142" s="82"/>
      <c r="E10142" s="133"/>
      <c r="F10142" s="84"/>
      <c r="G10142" s="84"/>
      <c r="H10142" s="82"/>
      <c r="I10142" s="84"/>
      <c r="J10142" s="84"/>
      <c r="K10142" s="84"/>
      <c r="L10142" s="82"/>
    </row>
    <row r="10143" spans="2:12" x14ac:dyDescent="0.3">
      <c r="B10143" s="82"/>
      <c r="C10143" s="82"/>
      <c r="D10143" s="82"/>
      <c r="E10143" s="133"/>
      <c r="F10143" s="84"/>
      <c r="G10143" s="84"/>
      <c r="H10143" s="82"/>
      <c r="I10143" s="84"/>
      <c r="J10143" s="84"/>
      <c r="K10143" s="84"/>
      <c r="L10143" s="82"/>
    </row>
    <row r="10144" spans="2:12" x14ac:dyDescent="0.3">
      <c r="B10144" s="82"/>
      <c r="C10144" s="82"/>
      <c r="D10144" s="82"/>
      <c r="E10144" s="133"/>
      <c r="F10144" s="84"/>
      <c r="G10144" s="84"/>
      <c r="H10144" s="82"/>
      <c r="I10144" s="84"/>
      <c r="J10144" s="84"/>
      <c r="K10144" s="84"/>
      <c r="L10144" s="82"/>
    </row>
    <row r="10145" spans="2:12" x14ac:dyDescent="0.3">
      <c r="B10145" s="82"/>
      <c r="C10145" s="82"/>
      <c r="D10145" s="82"/>
      <c r="E10145" s="133"/>
      <c r="F10145" s="84"/>
      <c r="G10145" s="84"/>
      <c r="H10145" s="82"/>
      <c r="I10145" s="84"/>
      <c r="J10145" s="84"/>
      <c r="K10145" s="84"/>
      <c r="L10145" s="82"/>
    </row>
    <row r="10146" spans="2:12" x14ac:dyDescent="0.3">
      <c r="B10146" s="82"/>
      <c r="C10146" s="82"/>
      <c r="D10146" s="82"/>
      <c r="E10146" s="133"/>
      <c r="F10146" s="84"/>
      <c r="G10146" s="84"/>
      <c r="H10146" s="82"/>
      <c r="I10146" s="84"/>
      <c r="J10146" s="84"/>
      <c r="K10146" s="84"/>
      <c r="L10146" s="82"/>
    </row>
    <row r="10147" spans="2:12" x14ac:dyDescent="0.3">
      <c r="B10147" s="82"/>
      <c r="C10147" s="82"/>
      <c r="D10147" s="82"/>
      <c r="E10147" s="133"/>
      <c r="F10147" s="84"/>
      <c r="G10147" s="84"/>
      <c r="H10147" s="82"/>
      <c r="I10147" s="84"/>
      <c r="J10147" s="84"/>
      <c r="K10147" s="84"/>
      <c r="L10147" s="82"/>
    </row>
    <row r="10148" spans="2:12" x14ac:dyDescent="0.3">
      <c r="B10148" s="82"/>
      <c r="C10148" s="82"/>
      <c r="D10148" s="82"/>
      <c r="E10148" s="133"/>
      <c r="F10148" s="84"/>
      <c r="G10148" s="84"/>
      <c r="H10148" s="82"/>
      <c r="I10148" s="84"/>
      <c r="J10148" s="84"/>
      <c r="K10148" s="84"/>
      <c r="L10148" s="82"/>
    </row>
    <row r="10149" spans="2:12" x14ac:dyDescent="0.3">
      <c r="B10149" s="82"/>
      <c r="C10149" s="82"/>
      <c r="D10149" s="82"/>
      <c r="E10149" s="133"/>
      <c r="F10149" s="84"/>
      <c r="G10149" s="84"/>
      <c r="H10149" s="82"/>
      <c r="I10149" s="84"/>
      <c r="J10149" s="84"/>
      <c r="K10149" s="84"/>
      <c r="L10149" s="82"/>
    </row>
    <row r="10150" spans="2:12" x14ac:dyDescent="0.3">
      <c r="B10150" s="82"/>
      <c r="C10150" s="82"/>
      <c r="D10150" s="82"/>
      <c r="E10150" s="133"/>
      <c r="F10150" s="84"/>
      <c r="G10150" s="84"/>
      <c r="H10150" s="82"/>
      <c r="I10150" s="84"/>
      <c r="J10150" s="84"/>
      <c r="K10150" s="84"/>
      <c r="L10150" s="82"/>
    </row>
    <row r="10151" spans="2:12" x14ac:dyDescent="0.3">
      <c r="B10151" s="82"/>
      <c r="C10151" s="82"/>
      <c r="D10151" s="82"/>
      <c r="E10151" s="133"/>
      <c r="F10151" s="84"/>
      <c r="G10151" s="84"/>
      <c r="H10151" s="82"/>
      <c r="I10151" s="84"/>
      <c r="J10151" s="84"/>
      <c r="K10151" s="84"/>
      <c r="L10151" s="82"/>
    </row>
    <row r="10152" spans="2:12" x14ac:dyDescent="0.3">
      <c r="B10152" s="82"/>
      <c r="C10152" s="82"/>
      <c r="D10152" s="82"/>
      <c r="E10152" s="133"/>
      <c r="F10152" s="84"/>
      <c r="G10152" s="84"/>
      <c r="H10152" s="82"/>
      <c r="I10152" s="84"/>
      <c r="J10152" s="84"/>
      <c r="K10152" s="84"/>
      <c r="L10152" s="82"/>
    </row>
    <row r="10153" spans="2:12" x14ac:dyDescent="0.3">
      <c r="B10153" s="82"/>
      <c r="C10153" s="82"/>
      <c r="D10153" s="82"/>
      <c r="E10153" s="133"/>
      <c r="F10153" s="84"/>
      <c r="G10153" s="84"/>
      <c r="H10153" s="82"/>
      <c r="I10153" s="84"/>
      <c r="J10153" s="84"/>
      <c r="K10153" s="84"/>
      <c r="L10153" s="82"/>
    </row>
    <row r="10154" spans="2:12" x14ac:dyDescent="0.3">
      <c r="B10154" s="82"/>
      <c r="C10154" s="82"/>
      <c r="D10154" s="82"/>
      <c r="E10154" s="133"/>
      <c r="F10154" s="84"/>
      <c r="G10154" s="84"/>
      <c r="H10154" s="82"/>
      <c r="I10154" s="84"/>
      <c r="J10154" s="84"/>
      <c r="K10154" s="84"/>
      <c r="L10154" s="82"/>
    </row>
    <row r="10155" spans="2:12" x14ac:dyDescent="0.3">
      <c r="B10155" s="82"/>
      <c r="C10155" s="82"/>
      <c r="D10155" s="82"/>
      <c r="E10155" s="133"/>
      <c r="F10155" s="84"/>
      <c r="G10155" s="84"/>
      <c r="H10155" s="82"/>
      <c r="I10155" s="84"/>
      <c r="J10155" s="84"/>
      <c r="K10155" s="84"/>
      <c r="L10155" s="82"/>
    </row>
    <row r="10156" spans="2:12" x14ac:dyDescent="0.3">
      <c r="B10156" s="82"/>
      <c r="C10156" s="82"/>
      <c r="D10156" s="82"/>
      <c r="E10156" s="133"/>
      <c r="F10156" s="84"/>
      <c r="G10156" s="84"/>
      <c r="H10156" s="82"/>
      <c r="I10156" s="84"/>
      <c r="J10156" s="84"/>
      <c r="K10156" s="84"/>
      <c r="L10156" s="82"/>
    </row>
    <row r="10157" spans="2:12" x14ac:dyDescent="0.3">
      <c r="B10157" s="82"/>
      <c r="C10157" s="82"/>
      <c r="D10157" s="82"/>
      <c r="E10157" s="133"/>
      <c r="F10157" s="84"/>
      <c r="G10157" s="84"/>
      <c r="H10157" s="82"/>
      <c r="I10157" s="84"/>
      <c r="J10157" s="84"/>
      <c r="K10157" s="84"/>
      <c r="L10157" s="82"/>
    </row>
    <row r="10158" spans="2:12" x14ac:dyDescent="0.3">
      <c r="B10158" s="82"/>
      <c r="C10158" s="82"/>
      <c r="D10158" s="82"/>
      <c r="E10158" s="133"/>
      <c r="F10158" s="84"/>
      <c r="G10158" s="84"/>
      <c r="H10158" s="82"/>
      <c r="I10158" s="84"/>
      <c r="J10158" s="84"/>
      <c r="K10158" s="84"/>
      <c r="L10158" s="82"/>
    </row>
    <row r="10159" spans="2:12" x14ac:dyDescent="0.3">
      <c r="B10159" s="82"/>
      <c r="C10159" s="82"/>
      <c r="D10159" s="82"/>
      <c r="E10159" s="133"/>
      <c r="F10159" s="84"/>
      <c r="G10159" s="84"/>
      <c r="H10159" s="82"/>
      <c r="I10159" s="84"/>
      <c r="J10159" s="84"/>
      <c r="K10159" s="84"/>
      <c r="L10159" s="82"/>
    </row>
    <row r="10160" spans="2:12" x14ac:dyDescent="0.3">
      <c r="B10160" s="82"/>
      <c r="C10160" s="82"/>
      <c r="D10160" s="82"/>
      <c r="E10160" s="133"/>
      <c r="F10160" s="84"/>
      <c r="G10160" s="84"/>
      <c r="H10160" s="82"/>
      <c r="I10160" s="84"/>
      <c r="J10160" s="84"/>
      <c r="K10160" s="84"/>
      <c r="L10160" s="82"/>
    </row>
    <row r="10161" spans="2:12" x14ac:dyDescent="0.3">
      <c r="B10161" s="82"/>
      <c r="C10161" s="82"/>
      <c r="D10161" s="82"/>
      <c r="E10161" s="133"/>
      <c r="F10161" s="84"/>
      <c r="G10161" s="84"/>
      <c r="H10161" s="82"/>
      <c r="I10161" s="84"/>
      <c r="J10161" s="84"/>
      <c r="K10161" s="84"/>
      <c r="L10161" s="82"/>
    </row>
    <row r="10162" spans="2:12" x14ac:dyDescent="0.3">
      <c r="B10162" s="82"/>
      <c r="C10162" s="82"/>
      <c r="D10162" s="82"/>
      <c r="E10162" s="133"/>
      <c r="F10162" s="84"/>
      <c r="G10162" s="84"/>
      <c r="H10162" s="82"/>
      <c r="I10162" s="84"/>
      <c r="J10162" s="84"/>
      <c r="K10162" s="84"/>
      <c r="L10162" s="82"/>
    </row>
    <row r="10163" spans="2:12" x14ac:dyDescent="0.3">
      <c r="B10163" s="82"/>
      <c r="C10163" s="82"/>
      <c r="D10163" s="82"/>
      <c r="E10163" s="133"/>
      <c r="F10163" s="84"/>
      <c r="G10163" s="84"/>
      <c r="H10163" s="82"/>
      <c r="I10163" s="84"/>
      <c r="J10163" s="84"/>
      <c r="K10163" s="84"/>
      <c r="L10163" s="82"/>
    </row>
    <row r="10164" spans="2:12" x14ac:dyDescent="0.3">
      <c r="B10164" s="82"/>
      <c r="C10164" s="82"/>
      <c r="D10164" s="82"/>
      <c r="E10164" s="133"/>
      <c r="F10164" s="84"/>
      <c r="G10164" s="84"/>
      <c r="H10164" s="82"/>
      <c r="I10164" s="84"/>
      <c r="J10164" s="84"/>
      <c r="K10164" s="84"/>
      <c r="L10164" s="82"/>
    </row>
    <row r="10165" spans="2:12" x14ac:dyDescent="0.3">
      <c r="B10165" s="82"/>
      <c r="C10165" s="82"/>
      <c r="D10165" s="82"/>
      <c r="E10165" s="133"/>
      <c r="F10165" s="84"/>
      <c r="G10165" s="84"/>
      <c r="H10165" s="82"/>
      <c r="I10165" s="84"/>
      <c r="J10165" s="84"/>
      <c r="K10165" s="84"/>
      <c r="L10165" s="82"/>
    </row>
    <row r="10166" spans="2:12" x14ac:dyDescent="0.3">
      <c r="B10166" s="82"/>
      <c r="C10166" s="82"/>
      <c r="D10166" s="82"/>
      <c r="E10166" s="133"/>
      <c r="F10166" s="84"/>
      <c r="G10166" s="84"/>
      <c r="H10166" s="82"/>
      <c r="I10166" s="84"/>
      <c r="J10166" s="84"/>
      <c r="K10166" s="84"/>
      <c r="L10166" s="82"/>
    </row>
    <row r="10167" spans="2:12" x14ac:dyDescent="0.3">
      <c r="B10167" s="82"/>
      <c r="C10167" s="82"/>
      <c r="D10167" s="82"/>
      <c r="E10167" s="133"/>
      <c r="F10167" s="84"/>
      <c r="G10167" s="84"/>
      <c r="H10167" s="82"/>
      <c r="I10167" s="84"/>
      <c r="J10167" s="84"/>
      <c r="K10167" s="84"/>
      <c r="L10167" s="82"/>
    </row>
    <row r="10168" spans="2:12" x14ac:dyDescent="0.3">
      <c r="B10168" s="82"/>
      <c r="C10168" s="82"/>
      <c r="D10168" s="82"/>
      <c r="E10168" s="133"/>
      <c r="F10168" s="84"/>
      <c r="G10168" s="84"/>
      <c r="H10168" s="82"/>
      <c r="I10168" s="84"/>
      <c r="J10168" s="84"/>
      <c r="K10168" s="84"/>
      <c r="L10168" s="82"/>
    </row>
    <row r="10169" spans="2:12" x14ac:dyDescent="0.3">
      <c r="B10169" s="82"/>
      <c r="C10169" s="82"/>
      <c r="D10169" s="82"/>
      <c r="E10169" s="133"/>
      <c r="F10169" s="84"/>
      <c r="G10169" s="84"/>
      <c r="H10169" s="82"/>
      <c r="I10169" s="84"/>
      <c r="J10169" s="84"/>
      <c r="K10169" s="84"/>
      <c r="L10169" s="82"/>
    </row>
    <row r="10170" spans="2:12" x14ac:dyDescent="0.3">
      <c r="B10170" s="82"/>
      <c r="C10170" s="82"/>
      <c r="D10170" s="82"/>
      <c r="E10170" s="133"/>
      <c r="F10170" s="84"/>
      <c r="G10170" s="84"/>
      <c r="H10170" s="82"/>
      <c r="I10170" s="84"/>
      <c r="J10170" s="84"/>
      <c r="K10170" s="84"/>
      <c r="L10170" s="82"/>
    </row>
    <row r="10171" spans="2:12" x14ac:dyDescent="0.3">
      <c r="B10171" s="82"/>
      <c r="C10171" s="82"/>
      <c r="D10171" s="82"/>
      <c r="E10171" s="133"/>
      <c r="F10171" s="84"/>
      <c r="G10171" s="84"/>
      <c r="H10171" s="82"/>
      <c r="I10171" s="84"/>
      <c r="J10171" s="84"/>
      <c r="K10171" s="84"/>
      <c r="L10171" s="82"/>
    </row>
    <row r="10172" spans="2:12" x14ac:dyDescent="0.3">
      <c r="B10172" s="82"/>
      <c r="C10172" s="82"/>
      <c r="D10172" s="82"/>
      <c r="E10172" s="133"/>
      <c r="F10172" s="84"/>
      <c r="G10172" s="84"/>
      <c r="H10172" s="82"/>
      <c r="I10172" s="84"/>
      <c r="J10172" s="84"/>
      <c r="K10172" s="84"/>
      <c r="L10172" s="82"/>
    </row>
    <row r="10173" spans="2:12" x14ac:dyDescent="0.3">
      <c r="B10173" s="82"/>
      <c r="C10173" s="82"/>
      <c r="D10173" s="82"/>
      <c r="E10173" s="133"/>
      <c r="F10173" s="84"/>
      <c r="G10173" s="84"/>
      <c r="H10173" s="82"/>
      <c r="I10173" s="84"/>
      <c r="J10173" s="84"/>
      <c r="K10173" s="84"/>
      <c r="L10173" s="82"/>
    </row>
    <row r="10174" spans="2:12" x14ac:dyDescent="0.3">
      <c r="B10174" s="82"/>
      <c r="C10174" s="82"/>
      <c r="D10174" s="82"/>
      <c r="E10174" s="133"/>
      <c r="F10174" s="84"/>
      <c r="G10174" s="84"/>
      <c r="H10174" s="82"/>
      <c r="I10174" s="84"/>
      <c r="J10174" s="84"/>
      <c r="K10174" s="84"/>
      <c r="L10174" s="82"/>
    </row>
    <row r="10175" spans="2:12" x14ac:dyDescent="0.3">
      <c r="B10175" s="82"/>
      <c r="C10175" s="82"/>
      <c r="D10175" s="82"/>
      <c r="E10175" s="133"/>
      <c r="F10175" s="84"/>
      <c r="G10175" s="84"/>
      <c r="H10175" s="82"/>
      <c r="I10175" s="84"/>
      <c r="J10175" s="84"/>
      <c r="K10175" s="84"/>
      <c r="L10175" s="82"/>
    </row>
    <row r="10176" spans="2:12" x14ac:dyDescent="0.3">
      <c r="B10176" s="82"/>
      <c r="C10176" s="82"/>
      <c r="D10176" s="82"/>
      <c r="E10176" s="133"/>
      <c r="F10176" s="84"/>
      <c r="G10176" s="84"/>
      <c r="H10176" s="82"/>
      <c r="I10176" s="84"/>
      <c r="J10176" s="84"/>
      <c r="K10176" s="84"/>
      <c r="L10176" s="82"/>
    </row>
    <row r="10177" spans="2:12" x14ac:dyDescent="0.3">
      <c r="B10177" s="82"/>
      <c r="C10177" s="82"/>
      <c r="D10177" s="82"/>
      <c r="E10177" s="133"/>
      <c r="F10177" s="84"/>
      <c r="G10177" s="84"/>
      <c r="H10177" s="82"/>
      <c r="I10177" s="84"/>
      <c r="J10177" s="84"/>
      <c r="K10177" s="84"/>
      <c r="L10177" s="82"/>
    </row>
    <row r="10178" spans="2:12" x14ac:dyDescent="0.3">
      <c r="B10178" s="82"/>
      <c r="C10178" s="82"/>
      <c r="D10178" s="82"/>
      <c r="E10178" s="133"/>
      <c r="F10178" s="84"/>
      <c r="G10178" s="84"/>
      <c r="H10178" s="82"/>
      <c r="I10178" s="84"/>
      <c r="J10178" s="84"/>
      <c r="K10178" s="84"/>
      <c r="L10178" s="82"/>
    </row>
    <row r="10179" spans="2:12" x14ac:dyDescent="0.3">
      <c r="B10179" s="82"/>
      <c r="C10179" s="82"/>
      <c r="D10179" s="82"/>
      <c r="E10179" s="133"/>
      <c r="F10179" s="84"/>
      <c r="G10179" s="84"/>
      <c r="H10179" s="82"/>
      <c r="I10179" s="84"/>
      <c r="J10179" s="84"/>
      <c r="K10179" s="84"/>
      <c r="L10179" s="82"/>
    </row>
    <row r="10180" spans="2:12" x14ac:dyDescent="0.3">
      <c r="B10180" s="82"/>
      <c r="C10180" s="82"/>
      <c r="D10180" s="82"/>
      <c r="E10180" s="133"/>
      <c r="F10180" s="84"/>
      <c r="G10180" s="84"/>
      <c r="H10180" s="82"/>
      <c r="I10180" s="84"/>
      <c r="J10180" s="84"/>
      <c r="K10180" s="84"/>
      <c r="L10180" s="82"/>
    </row>
    <row r="10181" spans="2:12" x14ac:dyDescent="0.3">
      <c r="B10181" s="82"/>
      <c r="C10181" s="82"/>
      <c r="D10181" s="82"/>
      <c r="E10181" s="133"/>
      <c r="F10181" s="84"/>
      <c r="G10181" s="84"/>
      <c r="H10181" s="82"/>
      <c r="I10181" s="84"/>
      <c r="J10181" s="84"/>
      <c r="K10181" s="84"/>
      <c r="L10181" s="82"/>
    </row>
    <row r="10182" spans="2:12" x14ac:dyDescent="0.3">
      <c r="B10182" s="82"/>
      <c r="C10182" s="82"/>
      <c r="D10182" s="82"/>
      <c r="E10182" s="133"/>
      <c r="F10182" s="84"/>
      <c r="G10182" s="84"/>
      <c r="H10182" s="82"/>
      <c r="I10182" s="84"/>
      <c r="J10182" s="84"/>
      <c r="K10182" s="84"/>
      <c r="L10182" s="82"/>
    </row>
    <row r="10183" spans="2:12" x14ac:dyDescent="0.3">
      <c r="B10183" s="82"/>
      <c r="C10183" s="82"/>
      <c r="D10183" s="82"/>
      <c r="E10183" s="133"/>
      <c r="F10183" s="84"/>
      <c r="G10183" s="84"/>
      <c r="H10183" s="82"/>
      <c r="I10183" s="84"/>
      <c r="J10183" s="84"/>
      <c r="K10183" s="84"/>
      <c r="L10183" s="82"/>
    </row>
    <row r="10184" spans="2:12" x14ac:dyDescent="0.3">
      <c r="B10184" s="82"/>
      <c r="C10184" s="82"/>
      <c r="D10184" s="82"/>
      <c r="E10184" s="133"/>
      <c r="F10184" s="84"/>
      <c r="G10184" s="84"/>
      <c r="H10184" s="82"/>
      <c r="I10184" s="84"/>
      <c r="J10184" s="84"/>
      <c r="K10184" s="84"/>
      <c r="L10184" s="82"/>
    </row>
    <row r="10185" spans="2:12" x14ac:dyDescent="0.3">
      <c r="B10185" s="82"/>
      <c r="C10185" s="82"/>
      <c r="D10185" s="82"/>
      <c r="E10185" s="133"/>
      <c r="F10185" s="84"/>
      <c r="G10185" s="84"/>
      <c r="H10185" s="82"/>
      <c r="I10185" s="84"/>
      <c r="J10185" s="84"/>
      <c r="K10185" s="84"/>
      <c r="L10185" s="82"/>
    </row>
    <row r="10186" spans="2:12" x14ac:dyDescent="0.3">
      <c r="B10186" s="82"/>
      <c r="C10186" s="82"/>
      <c r="D10186" s="82"/>
      <c r="E10186" s="133"/>
      <c r="F10186" s="84"/>
      <c r="G10186" s="84"/>
      <c r="H10186" s="82"/>
      <c r="I10186" s="84"/>
      <c r="J10186" s="84"/>
      <c r="K10186" s="84"/>
      <c r="L10186" s="82"/>
    </row>
    <row r="10187" spans="2:12" x14ac:dyDescent="0.3">
      <c r="B10187" s="82"/>
      <c r="C10187" s="82"/>
      <c r="D10187" s="82"/>
      <c r="E10187" s="133"/>
      <c r="F10187" s="84"/>
      <c r="G10187" s="84"/>
      <c r="H10187" s="82"/>
      <c r="I10187" s="84"/>
      <c r="J10187" s="84"/>
      <c r="K10187" s="84"/>
      <c r="L10187" s="82"/>
    </row>
    <row r="10188" spans="2:12" x14ac:dyDescent="0.3">
      <c r="B10188" s="82"/>
      <c r="C10188" s="82"/>
      <c r="D10188" s="82"/>
      <c r="E10188" s="133"/>
      <c r="F10188" s="84"/>
      <c r="G10188" s="84"/>
      <c r="H10188" s="82"/>
      <c r="I10188" s="84"/>
      <c r="J10188" s="84"/>
      <c r="K10188" s="84"/>
      <c r="L10188" s="82"/>
    </row>
    <row r="10189" spans="2:12" x14ac:dyDescent="0.3">
      <c r="B10189" s="82"/>
      <c r="C10189" s="82"/>
      <c r="D10189" s="82"/>
      <c r="E10189" s="133"/>
      <c r="F10189" s="84"/>
      <c r="G10189" s="84"/>
      <c r="H10189" s="82"/>
      <c r="I10189" s="84"/>
      <c r="J10189" s="84"/>
      <c r="K10189" s="84"/>
      <c r="L10189" s="82"/>
    </row>
    <row r="10190" spans="2:12" x14ac:dyDescent="0.3">
      <c r="B10190" s="82"/>
      <c r="C10190" s="82"/>
      <c r="D10190" s="82"/>
      <c r="E10190" s="133"/>
      <c r="F10190" s="84"/>
      <c r="G10190" s="84"/>
      <c r="H10190" s="82"/>
      <c r="I10190" s="84"/>
      <c r="J10190" s="84"/>
      <c r="K10190" s="84"/>
      <c r="L10190" s="82"/>
    </row>
    <row r="10191" spans="2:12" x14ac:dyDescent="0.3">
      <c r="B10191" s="82"/>
      <c r="C10191" s="82"/>
      <c r="D10191" s="82"/>
      <c r="E10191" s="133"/>
      <c r="F10191" s="84"/>
      <c r="G10191" s="84"/>
      <c r="H10191" s="82"/>
      <c r="I10191" s="84"/>
      <c r="J10191" s="84"/>
      <c r="K10191" s="84"/>
      <c r="L10191" s="82"/>
    </row>
    <row r="10192" spans="2:12" x14ac:dyDescent="0.3">
      <c r="B10192" s="82"/>
      <c r="C10192" s="82"/>
      <c r="D10192" s="82"/>
      <c r="E10192" s="133"/>
      <c r="F10192" s="84"/>
      <c r="G10192" s="84"/>
      <c r="H10192" s="82"/>
      <c r="I10192" s="84"/>
      <c r="J10192" s="84"/>
      <c r="K10192" s="84"/>
      <c r="L10192" s="82"/>
    </row>
    <row r="10193" spans="2:12" x14ac:dyDescent="0.3">
      <c r="B10193" s="82"/>
      <c r="C10193" s="82"/>
      <c r="D10193" s="82"/>
      <c r="E10193" s="133"/>
      <c r="F10193" s="84"/>
      <c r="G10193" s="84"/>
      <c r="H10193" s="82"/>
      <c r="I10193" s="84"/>
      <c r="J10193" s="84"/>
      <c r="K10193" s="84"/>
      <c r="L10193" s="82"/>
    </row>
    <row r="10194" spans="2:12" x14ac:dyDescent="0.3">
      <c r="B10194" s="82"/>
      <c r="C10194" s="82"/>
      <c r="D10194" s="82"/>
      <c r="E10194" s="133"/>
      <c r="F10194" s="84"/>
      <c r="G10194" s="84"/>
      <c r="H10194" s="82"/>
      <c r="I10194" s="84"/>
      <c r="J10194" s="84"/>
      <c r="K10194" s="84"/>
      <c r="L10194" s="82"/>
    </row>
    <row r="10195" spans="2:12" x14ac:dyDescent="0.3">
      <c r="B10195" s="82"/>
      <c r="C10195" s="82"/>
      <c r="D10195" s="82"/>
      <c r="E10195" s="133"/>
      <c r="F10195" s="84"/>
      <c r="G10195" s="84"/>
      <c r="H10195" s="82"/>
      <c r="I10195" s="84"/>
      <c r="J10195" s="84"/>
      <c r="K10195" s="84"/>
      <c r="L10195" s="82"/>
    </row>
    <row r="10196" spans="2:12" x14ac:dyDescent="0.3">
      <c r="B10196" s="82"/>
      <c r="C10196" s="82"/>
      <c r="D10196" s="82"/>
      <c r="E10196" s="133"/>
      <c r="F10196" s="84"/>
      <c r="G10196" s="84"/>
      <c r="H10196" s="82"/>
      <c r="I10196" s="84"/>
      <c r="J10196" s="84"/>
      <c r="K10196" s="84"/>
      <c r="L10196" s="82"/>
    </row>
    <row r="10197" spans="2:12" x14ac:dyDescent="0.3">
      <c r="B10197" s="82"/>
      <c r="C10197" s="82"/>
      <c r="D10197" s="82"/>
      <c r="E10197" s="133"/>
      <c r="F10197" s="84"/>
      <c r="G10197" s="84"/>
      <c r="H10197" s="82"/>
      <c r="I10197" s="84"/>
      <c r="J10197" s="84"/>
      <c r="K10197" s="84"/>
      <c r="L10197" s="82"/>
    </row>
    <row r="10198" spans="2:12" x14ac:dyDescent="0.3">
      <c r="B10198" s="82"/>
      <c r="C10198" s="82"/>
      <c r="D10198" s="82"/>
      <c r="E10198" s="133"/>
      <c r="F10198" s="84"/>
      <c r="G10198" s="84"/>
      <c r="H10198" s="82"/>
      <c r="I10198" s="84"/>
      <c r="J10198" s="84"/>
      <c r="K10198" s="84"/>
      <c r="L10198" s="82"/>
    </row>
    <row r="10199" spans="2:12" x14ac:dyDescent="0.3">
      <c r="B10199" s="82"/>
      <c r="C10199" s="82"/>
      <c r="D10199" s="82"/>
      <c r="E10199" s="133"/>
      <c r="F10199" s="84"/>
      <c r="G10199" s="84"/>
      <c r="H10199" s="82"/>
      <c r="I10199" s="84"/>
      <c r="J10199" s="84"/>
      <c r="K10199" s="84"/>
      <c r="L10199" s="82"/>
    </row>
    <row r="10200" spans="2:12" x14ac:dyDescent="0.3">
      <c r="B10200" s="82"/>
      <c r="C10200" s="82"/>
      <c r="D10200" s="82"/>
      <c r="E10200" s="133"/>
      <c r="F10200" s="84"/>
      <c r="G10200" s="84"/>
      <c r="H10200" s="82"/>
      <c r="I10200" s="84"/>
      <c r="J10200" s="84"/>
      <c r="K10200" s="84"/>
      <c r="L10200" s="82"/>
    </row>
    <row r="10201" spans="2:12" x14ac:dyDescent="0.3">
      <c r="B10201" s="82"/>
      <c r="C10201" s="82"/>
      <c r="D10201" s="82"/>
      <c r="E10201" s="133"/>
      <c r="F10201" s="84"/>
      <c r="G10201" s="84"/>
      <c r="H10201" s="82"/>
      <c r="I10201" s="84"/>
      <c r="J10201" s="84"/>
      <c r="K10201" s="84"/>
      <c r="L10201" s="82"/>
    </row>
    <row r="10202" spans="2:12" x14ac:dyDescent="0.3">
      <c r="B10202" s="82"/>
      <c r="C10202" s="82"/>
      <c r="D10202" s="82"/>
      <c r="E10202" s="133"/>
      <c r="F10202" s="84"/>
      <c r="G10202" s="84"/>
      <c r="H10202" s="82"/>
      <c r="I10202" s="84"/>
      <c r="J10202" s="84"/>
      <c r="K10202" s="84"/>
      <c r="L10202" s="82"/>
    </row>
    <row r="10203" spans="2:12" x14ac:dyDescent="0.3">
      <c r="B10203" s="82"/>
      <c r="C10203" s="82"/>
      <c r="D10203" s="82"/>
      <c r="E10203" s="133"/>
      <c r="F10203" s="84"/>
      <c r="G10203" s="84"/>
      <c r="H10203" s="82"/>
      <c r="I10203" s="84"/>
      <c r="J10203" s="84"/>
      <c r="K10203" s="84"/>
      <c r="L10203" s="82"/>
    </row>
    <row r="10204" spans="2:12" x14ac:dyDescent="0.3">
      <c r="B10204" s="82"/>
      <c r="C10204" s="82"/>
      <c r="D10204" s="82"/>
      <c r="E10204" s="133"/>
      <c r="F10204" s="84"/>
      <c r="G10204" s="84"/>
      <c r="H10204" s="82"/>
      <c r="I10204" s="84"/>
      <c r="J10204" s="84"/>
      <c r="K10204" s="84"/>
      <c r="L10204" s="82"/>
    </row>
    <row r="10205" spans="2:12" x14ac:dyDescent="0.3">
      <c r="B10205" s="82"/>
      <c r="C10205" s="82"/>
      <c r="D10205" s="82"/>
      <c r="E10205" s="133"/>
      <c r="F10205" s="84"/>
      <c r="G10205" s="84"/>
      <c r="H10205" s="82"/>
      <c r="I10205" s="84"/>
      <c r="J10205" s="84"/>
      <c r="K10205" s="84"/>
      <c r="L10205" s="82"/>
    </row>
    <row r="10206" spans="2:12" x14ac:dyDescent="0.3">
      <c r="B10206" s="82"/>
      <c r="C10206" s="82"/>
      <c r="D10206" s="82"/>
      <c r="E10206" s="133"/>
      <c r="F10206" s="84"/>
      <c r="G10206" s="84"/>
      <c r="H10206" s="82"/>
      <c r="I10206" s="84"/>
      <c r="J10206" s="84"/>
      <c r="K10206" s="84"/>
      <c r="L10206" s="82"/>
    </row>
    <row r="10207" spans="2:12" x14ac:dyDescent="0.3">
      <c r="B10207" s="82"/>
      <c r="C10207" s="82"/>
      <c r="D10207" s="82"/>
      <c r="E10207" s="133"/>
      <c r="F10207" s="84"/>
      <c r="G10207" s="84"/>
      <c r="H10207" s="82"/>
      <c r="I10207" s="84"/>
      <c r="J10207" s="84"/>
      <c r="K10207" s="84"/>
      <c r="L10207" s="82"/>
    </row>
    <row r="10208" spans="2:12" x14ac:dyDescent="0.3">
      <c r="B10208" s="82"/>
      <c r="C10208" s="82"/>
      <c r="D10208" s="82"/>
      <c r="E10208" s="133"/>
      <c r="F10208" s="84"/>
      <c r="G10208" s="84"/>
      <c r="H10208" s="82"/>
      <c r="I10208" s="84"/>
      <c r="J10208" s="84"/>
      <c r="K10208" s="84"/>
      <c r="L10208" s="82"/>
    </row>
    <row r="10209" spans="2:12" x14ac:dyDescent="0.3">
      <c r="B10209" s="82"/>
      <c r="C10209" s="82"/>
      <c r="D10209" s="82"/>
      <c r="E10209" s="133"/>
      <c r="F10209" s="84"/>
      <c r="G10209" s="84"/>
      <c r="H10209" s="82"/>
      <c r="I10209" s="84"/>
      <c r="J10209" s="84"/>
      <c r="K10209" s="84"/>
      <c r="L10209" s="82"/>
    </row>
    <row r="10210" spans="2:12" x14ac:dyDescent="0.3">
      <c r="B10210" s="82"/>
      <c r="C10210" s="82"/>
      <c r="D10210" s="82"/>
      <c r="E10210" s="133"/>
      <c r="F10210" s="84"/>
      <c r="G10210" s="84"/>
      <c r="H10210" s="82"/>
      <c r="I10210" s="84"/>
      <c r="J10210" s="84"/>
      <c r="K10210" s="84"/>
      <c r="L10210" s="82"/>
    </row>
    <row r="10211" spans="2:12" x14ac:dyDescent="0.3">
      <c r="B10211" s="82"/>
      <c r="C10211" s="82"/>
      <c r="D10211" s="82"/>
      <c r="E10211" s="133"/>
      <c r="F10211" s="84"/>
      <c r="G10211" s="84"/>
      <c r="H10211" s="82"/>
      <c r="I10211" s="84"/>
      <c r="J10211" s="84"/>
      <c r="K10211" s="84"/>
      <c r="L10211" s="82"/>
    </row>
    <row r="10212" spans="2:12" x14ac:dyDescent="0.3">
      <c r="B10212" s="82"/>
      <c r="C10212" s="82"/>
      <c r="D10212" s="82"/>
      <c r="E10212" s="133"/>
      <c r="F10212" s="84"/>
      <c r="G10212" s="84"/>
      <c r="H10212" s="82"/>
      <c r="I10212" s="84"/>
      <c r="J10212" s="84"/>
      <c r="K10212" s="84"/>
      <c r="L10212" s="82"/>
    </row>
    <row r="10213" spans="2:12" x14ac:dyDescent="0.3">
      <c r="B10213" s="82"/>
      <c r="C10213" s="82"/>
      <c r="D10213" s="82"/>
      <c r="E10213" s="133"/>
      <c r="F10213" s="84"/>
      <c r="G10213" s="84"/>
      <c r="H10213" s="82"/>
      <c r="I10213" s="84"/>
      <c r="J10213" s="84"/>
      <c r="K10213" s="84"/>
      <c r="L10213" s="82"/>
    </row>
    <row r="10214" spans="2:12" x14ac:dyDescent="0.3">
      <c r="B10214" s="82"/>
      <c r="C10214" s="82"/>
      <c r="D10214" s="82"/>
      <c r="E10214" s="133"/>
      <c r="F10214" s="84"/>
      <c r="G10214" s="84"/>
      <c r="H10214" s="82"/>
      <c r="I10214" s="84"/>
      <c r="J10214" s="84"/>
      <c r="K10214" s="84"/>
      <c r="L10214" s="82"/>
    </row>
    <row r="10215" spans="2:12" x14ac:dyDescent="0.3">
      <c r="B10215" s="82"/>
      <c r="C10215" s="82"/>
      <c r="D10215" s="82"/>
      <c r="E10215" s="133"/>
      <c r="F10215" s="84"/>
      <c r="G10215" s="84"/>
      <c r="H10215" s="82"/>
      <c r="I10215" s="84"/>
      <c r="J10215" s="84"/>
      <c r="K10215" s="84"/>
      <c r="L10215" s="82"/>
    </row>
    <row r="10216" spans="2:12" x14ac:dyDescent="0.3">
      <c r="B10216" s="82"/>
      <c r="C10216" s="82"/>
      <c r="D10216" s="82"/>
      <c r="E10216" s="133"/>
      <c r="F10216" s="84"/>
      <c r="G10216" s="84"/>
      <c r="H10216" s="82"/>
      <c r="I10216" s="84"/>
      <c r="J10216" s="84"/>
      <c r="K10216" s="84"/>
      <c r="L10216" s="82"/>
    </row>
    <row r="10217" spans="2:12" x14ac:dyDescent="0.3">
      <c r="B10217" s="82"/>
      <c r="C10217" s="82"/>
      <c r="D10217" s="82"/>
      <c r="E10217" s="133"/>
      <c r="F10217" s="84"/>
      <c r="G10217" s="84"/>
      <c r="H10217" s="82"/>
      <c r="I10217" s="84"/>
      <c r="J10217" s="84"/>
      <c r="K10217" s="84"/>
      <c r="L10217" s="82"/>
    </row>
    <row r="10218" spans="2:12" x14ac:dyDescent="0.3">
      <c r="B10218" s="82"/>
      <c r="C10218" s="82"/>
      <c r="D10218" s="82"/>
      <c r="E10218" s="133"/>
      <c r="F10218" s="84"/>
      <c r="G10218" s="84"/>
      <c r="H10218" s="82"/>
      <c r="I10218" s="84"/>
      <c r="J10218" s="84"/>
      <c r="K10218" s="84"/>
      <c r="L10218" s="82"/>
    </row>
    <row r="10219" spans="2:12" x14ac:dyDescent="0.3">
      <c r="B10219" s="82"/>
      <c r="C10219" s="82"/>
      <c r="D10219" s="82"/>
      <c r="E10219" s="133"/>
      <c r="F10219" s="84"/>
      <c r="G10219" s="84"/>
      <c r="H10219" s="82"/>
      <c r="I10219" s="84"/>
      <c r="J10219" s="84"/>
      <c r="K10219" s="84"/>
      <c r="L10219" s="82"/>
    </row>
    <row r="10220" spans="2:12" x14ac:dyDescent="0.3">
      <c r="B10220" s="82"/>
      <c r="C10220" s="82"/>
      <c r="D10220" s="82"/>
      <c r="E10220" s="133"/>
      <c r="F10220" s="84"/>
      <c r="G10220" s="84"/>
      <c r="H10220" s="82"/>
      <c r="I10220" s="84"/>
      <c r="J10220" s="84"/>
      <c r="K10220" s="84"/>
      <c r="L10220" s="82"/>
    </row>
    <row r="10221" spans="2:12" x14ac:dyDescent="0.3">
      <c r="B10221" s="82"/>
      <c r="C10221" s="82"/>
      <c r="D10221" s="82"/>
      <c r="E10221" s="133"/>
      <c r="F10221" s="84"/>
      <c r="G10221" s="84"/>
      <c r="H10221" s="82"/>
      <c r="I10221" s="84"/>
      <c r="J10221" s="84"/>
      <c r="K10221" s="84"/>
      <c r="L10221" s="82"/>
    </row>
    <row r="10222" spans="2:12" x14ac:dyDescent="0.3">
      <c r="B10222" s="82"/>
      <c r="C10222" s="82"/>
      <c r="D10222" s="82"/>
      <c r="E10222" s="133"/>
      <c r="F10222" s="84"/>
      <c r="G10222" s="84"/>
      <c r="H10222" s="82"/>
      <c r="I10222" s="84"/>
      <c r="J10222" s="84"/>
      <c r="K10222" s="84"/>
      <c r="L10222" s="82"/>
    </row>
    <row r="10223" spans="2:12" x14ac:dyDescent="0.3">
      <c r="B10223" s="82"/>
      <c r="C10223" s="82"/>
      <c r="D10223" s="82"/>
      <c r="E10223" s="133"/>
      <c r="F10223" s="84"/>
      <c r="G10223" s="84"/>
      <c r="H10223" s="82"/>
      <c r="I10223" s="84"/>
      <c r="J10223" s="84"/>
      <c r="K10223" s="84"/>
      <c r="L10223" s="82"/>
    </row>
    <row r="10224" spans="2:12" x14ac:dyDescent="0.3">
      <c r="B10224" s="82"/>
      <c r="C10224" s="82"/>
      <c r="D10224" s="82"/>
      <c r="E10224" s="133"/>
      <c r="F10224" s="84"/>
      <c r="G10224" s="84"/>
      <c r="H10224" s="82"/>
      <c r="I10224" s="84"/>
      <c r="J10224" s="84"/>
      <c r="K10224" s="84"/>
      <c r="L10224" s="82"/>
    </row>
    <row r="10225" spans="2:12" x14ac:dyDescent="0.3">
      <c r="B10225" s="82"/>
      <c r="C10225" s="82"/>
      <c r="D10225" s="82"/>
      <c r="E10225" s="133"/>
      <c r="F10225" s="84"/>
      <c r="G10225" s="84"/>
      <c r="H10225" s="82"/>
      <c r="I10225" s="84"/>
      <c r="J10225" s="84"/>
      <c r="K10225" s="84"/>
      <c r="L10225" s="82"/>
    </row>
    <row r="10226" spans="2:12" x14ac:dyDescent="0.3">
      <c r="B10226" s="82"/>
      <c r="C10226" s="82"/>
      <c r="D10226" s="82"/>
      <c r="E10226" s="133"/>
      <c r="F10226" s="84"/>
      <c r="G10226" s="84"/>
      <c r="H10226" s="82"/>
      <c r="I10226" s="84"/>
      <c r="J10226" s="84"/>
      <c r="K10226" s="84"/>
      <c r="L10226" s="82"/>
    </row>
    <row r="10227" spans="2:12" x14ac:dyDescent="0.3">
      <c r="B10227" s="82"/>
      <c r="C10227" s="82"/>
      <c r="D10227" s="82"/>
      <c r="E10227" s="133"/>
      <c r="F10227" s="84"/>
      <c r="G10227" s="84"/>
      <c r="H10227" s="82"/>
      <c r="I10227" s="84"/>
      <c r="J10227" s="84"/>
      <c r="K10227" s="84"/>
      <c r="L10227" s="82"/>
    </row>
    <row r="10228" spans="2:12" x14ac:dyDescent="0.3">
      <c r="B10228" s="82"/>
      <c r="C10228" s="82"/>
      <c r="D10228" s="82"/>
      <c r="E10228" s="133"/>
      <c r="F10228" s="84"/>
      <c r="G10228" s="84"/>
      <c r="H10228" s="82"/>
      <c r="I10228" s="84"/>
      <c r="J10228" s="84"/>
      <c r="K10228" s="84"/>
      <c r="L10228" s="82"/>
    </row>
    <row r="10229" spans="2:12" x14ac:dyDescent="0.3">
      <c r="B10229" s="82"/>
      <c r="C10229" s="82"/>
      <c r="D10229" s="82"/>
      <c r="E10229" s="133"/>
      <c r="F10229" s="84"/>
      <c r="G10229" s="84"/>
      <c r="H10229" s="82"/>
      <c r="I10229" s="84"/>
      <c r="J10229" s="84"/>
      <c r="K10229" s="84"/>
      <c r="L10229" s="82"/>
    </row>
    <row r="10230" spans="2:12" x14ac:dyDescent="0.3">
      <c r="B10230" s="82"/>
      <c r="C10230" s="82"/>
      <c r="D10230" s="82"/>
      <c r="E10230" s="133"/>
      <c r="F10230" s="84"/>
      <c r="G10230" s="84"/>
      <c r="H10230" s="82"/>
      <c r="I10230" s="84"/>
      <c r="J10230" s="84"/>
      <c r="K10230" s="84"/>
      <c r="L10230" s="82"/>
    </row>
    <row r="10231" spans="2:12" x14ac:dyDescent="0.3">
      <c r="B10231" s="82"/>
      <c r="C10231" s="82"/>
      <c r="D10231" s="82"/>
      <c r="E10231" s="133"/>
      <c r="F10231" s="84"/>
      <c r="G10231" s="84"/>
      <c r="H10231" s="82"/>
      <c r="I10231" s="84"/>
      <c r="J10231" s="84"/>
      <c r="K10231" s="84"/>
      <c r="L10231" s="82"/>
    </row>
    <row r="10232" spans="2:12" x14ac:dyDescent="0.3">
      <c r="B10232" s="82"/>
      <c r="C10232" s="82"/>
      <c r="D10232" s="82"/>
      <c r="E10232" s="133"/>
      <c r="F10232" s="84"/>
      <c r="G10232" s="84"/>
      <c r="H10232" s="82"/>
      <c r="I10232" s="84"/>
      <c r="J10232" s="84"/>
      <c r="K10232" s="84"/>
      <c r="L10232" s="82"/>
    </row>
    <row r="10233" spans="2:12" x14ac:dyDescent="0.3">
      <c r="B10233" s="82"/>
      <c r="C10233" s="82"/>
      <c r="D10233" s="82"/>
      <c r="E10233" s="133"/>
      <c r="F10233" s="84"/>
      <c r="G10233" s="84"/>
      <c r="H10233" s="82"/>
      <c r="I10233" s="84"/>
      <c r="J10233" s="84"/>
      <c r="K10233" s="84"/>
      <c r="L10233" s="82"/>
    </row>
    <row r="10234" spans="2:12" x14ac:dyDescent="0.3">
      <c r="B10234" s="82"/>
      <c r="C10234" s="82"/>
      <c r="D10234" s="82"/>
      <c r="E10234" s="133"/>
      <c r="F10234" s="84"/>
      <c r="G10234" s="84"/>
      <c r="H10234" s="82"/>
      <c r="I10234" s="84"/>
      <c r="J10234" s="84"/>
      <c r="K10234" s="84"/>
      <c r="L10234" s="82"/>
    </row>
    <row r="10235" spans="2:12" x14ac:dyDescent="0.3">
      <c r="B10235" s="82"/>
      <c r="C10235" s="82"/>
      <c r="D10235" s="82"/>
      <c r="E10235" s="133"/>
      <c r="F10235" s="84"/>
      <c r="G10235" s="84"/>
      <c r="H10235" s="82"/>
      <c r="I10235" s="84"/>
      <c r="J10235" s="84"/>
      <c r="K10235" s="84"/>
      <c r="L10235" s="82"/>
    </row>
    <row r="10236" spans="2:12" x14ac:dyDescent="0.3">
      <c r="B10236" s="82"/>
      <c r="C10236" s="82"/>
      <c r="D10236" s="82"/>
      <c r="E10236" s="133"/>
      <c r="F10236" s="84"/>
      <c r="G10236" s="84"/>
      <c r="H10236" s="82"/>
      <c r="I10236" s="84"/>
      <c r="J10236" s="84"/>
      <c r="K10236" s="84"/>
      <c r="L10236" s="82"/>
    </row>
    <row r="10237" spans="2:12" x14ac:dyDescent="0.3">
      <c r="B10237" s="82"/>
      <c r="C10237" s="82"/>
      <c r="D10237" s="82"/>
      <c r="E10237" s="133"/>
      <c r="F10237" s="84"/>
      <c r="G10237" s="84"/>
      <c r="H10237" s="82"/>
      <c r="I10237" s="84"/>
      <c r="J10237" s="84"/>
      <c r="K10237" s="84"/>
      <c r="L10237" s="82"/>
    </row>
    <row r="10238" spans="2:12" x14ac:dyDescent="0.3">
      <c r="B10238" s="82"/>
      <c r="C10238" s="82"/>
      <c r="D10238" s="82"/>
      <c r="E10238" s="133"/>
      <c r="F10238" s="84"/>
      <c r="G10238" s="84"/>
      <c r="H10238" s="82"/>
      <c r="I10238" s="84"/>
      <c r="J10238" s="84"/>
      <c r="K10238" s="84"/>
      <c r="L10238" s="82"/>
    </row>
    <row r="10239" spans="2:12" x14ac:dyDescent="0.3">
      <c r="B10239" s="82"/>
      <c r="C10239" s="82"/>
      <c r="D10239" s="82"/>
      <c r="E10239" s="133"/>
      <c r="F10239" s="84"/>
      <c r="G10239" s="84"/>
      <c r="H10239" s="82"/>
      <c r="I10239" s="84"/>
      <c r="J10239" s="84"/>
      <c r="K10239" s="84"/>
      <c r="L10239" s="82"/>
    </row>
    <row r="10240" spans="2:12" x14ac:dyDescent="0.3">
      <c r="B10240" s="82"/>
      <c r="C10240" s="82"/>
      <c r="D10240" s="82"/>
      <c r="E10240" s="133"/>
      <c r="F10240" s="84"/>
      <c r="G10240" s="84"/>
      <c r="H10240" s="82"/>
      <c r="I10240" s="84"/>
      <c r="J10240" s="84"/>
      <c r="K10240" s="84"/>
      <c r="L10240" s="82"/>
    </row>
    <row r="10241" spans="2:12" x14ac:dyDescent="0.3">
      <c r="B10241" s="82"/>
      <c r="C10241" s="82"/>
      <c r="D10241" s="82"/>
      <c r="E10241" s="133"/>
      <c r="F10241" s="84"/>
      <c r="G10241" s="84"/>
      <c r="H10241" s="82"/>
      <c r="I10241" s="84"/>
      <c r="J10241" s="84"/>
      <c r="K10241" s="84"/>
      <c r="L10241" s="82"/>
    </row>
    <row r="10242" spans="2:12" x14ac:dyDescent="0.3">
      <c r="B10242" s="82"/>
      <c r="C10242" s="82"/>
      <c r="D10242" s="82"/>
      <c r="E10242" s="133"/>
      <c r="F10242" s="84"/>
      <c r="G10242" s="84"/>
      <c r="H10242" s="82"/>
      <c r="I10242" s="84"/>
      <c r="J10242" s="84"/>
      <c r="K10242" s="84"/>
      <c r="L10242" s="82"/>
    </row>
    <row r="10243" spans="2:12" x14ac:dyDescent="0.3">
      <c r="B10243" s="82"/>
      <c r="C10243" s="82"/>
      <c r="D10243" s="82"/>
      <c r="E10243" s="133"/>
      <c r="F10243" s="84"/>
      <c r="G10243" s="84"/>
      <c r="H10243" s="82"/>
      <c r="I10243" s="84"/>
      <c r="J10243" s="84"/>
      <c r="K10243" s="84"/>
      <c r="L10243" s="82"/>
    </row>
    <row r="10244" spans="2:12" x14ac:dyDescent="0.3">
      <c r="B10244" s="82"/>
      <c r="C10244" s="82"/>
      <c r="D10244" s="82"/>
      <c r="E10244" s="133"/>
      <c r="F10244" s="84"/>
      <c r="G10244" s="84"/>
      <c r="H10244" s="82"/>
      <c r="I10244" s="84"/>
      <c r="J10244" s="84"/>
      <c r="K10244" s="84"/>
      <c r="L10244" s="82"/>
    </row>
    <row r="10245" spans="2:12" x14ac:dyDescent="0.3">
      <c r="B10245" s="82"/>
      <c r="C10245" s="82"/>
      <c r="D10245" s="82"/>
      <c r="E10245" s="133"/>
      <c r="F10245" s="84"/>
      <c r="G10245" s="84"/>
      <c r="H10245" s="82"/>
      <c r="I10245" s="84"/>
      <c r="J10245" s="84"/>
      <c r="K10245" s="84"/>
      <c r="L10245" s="82"/>
    </row>
    <row r="10246" spans="2:12" x14ac:dyDescent="0.3">
      <c r="B10246" s="82"/>
      <c r="C10246" s="82"/>
      <c r="D10246" s="82"/>
      <c r="E10246" s="133"/>
      <c r="F10246" s="84"/>
      <c r="G10246" s="84"/>
      <c r="H10246" s="82"/>
      <c r="I10246" s="84"/>
      <c r="J10246" s="84"/>
      <c r="K10246" s="84"/>
      <c r="L10246" s="82"/>
    </row>
    <row r="10247" spans="2:12" x14ac:dyDescent="0.3">
      <c r="B10247" s="82"/>
      <c r="C10247" s="82"/>
      <c r="D10247" s="82"/>
      <c r="E10247" s="133"/>
      <c r="F10247" s="84"/>
      <c r="G10247" s="84"/>
      <c r="H10247" s="82"/>
      <c r="I10247" s="84"/>
      <c r="J10247" s="84"/>
      <c r="K10247" s="84"/>
      <c r="L10247" s="82"/>
    </row>
    <row r="10248" spans="2:12" x14ac:dyDescent="0.3">
      <c r="B10248" s="82"/>
      <c r="C10248" s="82"/>
      <c r="D10248" s="82"/>
      <c r="E10248" s="133"/>
      <c r="F10248" s="84"/>
      <c r="G10248" s="84"/>
      <c r="H10248" s="82"/>
      <c r="I10248" s="84"/>
      <c r="J10248" s="84"/>
      <c r="K10248" s="84"/>
      <c r="L10248" s="82"/>
    </row>
    <row r="10249" spans="2:12" x14ac:dyDescent="0.3">
      <c r="B10249" s="82"/>
      <c r="C10249" s="82"/>
      <c r="D10249" s="82"/>
      <c r="E10249" s="133"/>
      <c r="F10249" s="84"/>
      <c r="G10249" s="84"/>
      <c r="H10249" s="82"/>
      <c r="I10249" s="84"/>
      <c r="J10249" s="84"/>
      <c r="K10249" s="84"/>
      <c r="L10249" s="82"/>
    </row>
    <row r="10250" spans="2:12" x14ac:dyDescent="0.3">
      <c r="B10250" s="82"/>
      <c r="C10250" s="82"/>
      <c r="D10250" s="82"/>
      <c r="E10250" s="133"/>
      <c r="F10250" s="84"/>
      <c r="G10250" s="84"/>
      <c r="H10250" s="82"/>
      <c r="I10250" s="84"/>
      <c r="J10250" s="84"/>
      <c r="K10250" s="84"/>
      <c r="L10250" s="82"/>
    </row>
    <row r="10251" spans="2:12" x14ac:dyDescent="0.3">
      <c r="B10251" s="82"/>
      <c r="C10251" s="82"/>
      <c r="D10251" s="82"/>
      <c r="E10251" s="133"/>
      <c r="F10251" s="84"/>
      <c r="G10251" s="84"/>
      <c r="H10251" s="82"/>
      <c r="I10251" s="84"/>
      <c r="J10251" s="84"/>
      <c r="K10251" s="84"/>
      <c r="L10251" s="82"/>
    </row>
    <row r="10252" spans="2:12" x14ac:dyDescent="0.3">
      <c r="B10252" s="82"/>
      <c r="C10252" s="82"/>
      <c r="D10252" s="82"/>
      <c r="E10252" s="133"/>
      <c r="F10252" s="84"/>
      <c r="G10252" s="84"/>
      <c r="H10252" s="82"/>
      <c r="I10252" s="84"/>
      <c r="J10252" s="84"/>
      <c r="K10252" s="84"/>
      <c r="L10252" s="82"/>
    </row>
    <row r="10253" spans="2:12" x14ac:dyDescent="0.3">
      <c r="B10253" s="82"/>
      <c r="C10253" s="82"/>
      <c r="D10253" s="82"/>
      <c r="E10253" s="133"/>
      <c r="F10253" s="84"/>
      <c r="G10253" s="84"/>
      <c r="H10253" s="82"/>
      <c r="I10253" s="84"/>
      <c r="J10253" s="84"/>
      <c r="K10253" s="84"/>
      <c r="L10253" s="82"/>
    </row>
    <row r="10254" spans="2:12" x14ac:dyDescent="0.3">
      <c r="B10254" s="82"/>
      <c r="C10254" s="82"/>
      <c r="D10254" s="82"/>
      <c r="E10254" s="133"/>
      <c r="F10254" s="84"/>
      <c r="G10254" s="84"/>
      <c r="H10254" s="82"/>
      <c r="I10254" s="84"/>
      <c r="J10254" s="84"/>
      <c r="K10254" s="84"/>
      <c r="L10254" s="82"/>
    </row>
    <row r="10255" spans="2:12" x14ac:dyDescent="0.3">
      <c r="B10255" s="82"/>
      <c r="C10255" s="82"/>
      <c r="D10255" s="82"/>
      <c r="E10255" s="133"/>
      <c r="F10255" s="84"/>
      <c r="G10255" s="84"/>
      <c r="H10255" s="82"/>
      <c r="I10255" s="84"/>
      <c r="J10255" s="84"/>
      <c r="K10255" s="84"/>
      <c r="L10255" s="82"/>
    </row>
    <row r="10256" spans="2:12" x14ac:dyDescent="0.3">
      <c r="B10256" s="82"/>
      <c r="C10256" s="82"/>
      <c r="D10256" s="82"/>
      <c r="E10256" s="133"/>
      <c r="F10256" s="84"/>
      <c r="G10256" s="84"/>
      <c r="H10256" s="82"/>
      <c r="I10256" s="84"/>
      <c r="J10256" s="84"/>
      <c r="K10256" s="84"/>
      <c r="L10256" s="82"/>
    </row>
    <row r="10257" spans="2:12" x14ac:dyDescent="0.3">
      <c r="B10257" s="82"/>
      <c r="C10257" s="82"/>
      <c r="D10257" s="82"/>
      <c r="E10257" s="133"/>
      <c r="F10257" s="84"/>
      <c r="G10257" s="84"/>
      <c r="H10257" s="82"/>
      <c r="I10257" s="84"/>
      <c r="J10257" s="84"/>
      <c r="K10257" s="84"/>
      <c r="L10257" s="82"/>
    </row>
    <row r="10258" spans="2:12" x14ac:dyDescent="0.3">
      <c r="B10258" s="82"/>
      <c r="C10258" s="82"/>
      <c r="D10258" s="82"/>
      <c r="E10258" s="133"/>
      <c r="F10258" s="84"/>
      <c r="G10258" s="84"/>
      <c r="H10258" s="82"/>
      <c r="I10258" s="84"/>
      <c r="J10258" s="84"/>
      <c r="K10258" s="84"/>
      <c r="L10258" s="82"/>
    </row>
    <row r="10259" spans="2:12" x14ac:dyDescent="0.3">
      <c r="B10259" s="82"/>
      <c r="C10259" s="82"/>
      <c r="D10259" s="82"/>
      <c r="E10259" s="133"/>
      <c r="F10259" s="84"/>
      <c r="G10259" s="84"/>
      <c r="H10259" s="82"/>
      <c r="I10259" s="84"/>
      <c r="J10259" s="84"/>
      <c r="K10259" s="84"/>
      <c r="L10259" s="82"/>
    </row>
    <row r="10260" spans="2:12" x14ac:dyDescent="0.3">
      <c r="B10260" s="82"/>
      <c r="C10260" s="82"/>
      <c r="D10260" s="82"/>
      <c r="E10260" s="133"/>
      <c r="F10260" s="84"/>
      <c r="G10260" s="84"/>
      <c r="H10260" s="82"/>
      <c r="I10260" s="84"/>
      <c r="J10260" s="84"/>
      <c r="K10260" s="84"/>
      <c r="L10260" s="82"/>
    </row>
    <row r="10261" spans="2:12" x14ac:dyDescent="0.3">
      <c r="B10261" s="82"/>
      <c r="C10261" s="82"/>
      <c r="D10261" s="82"/>
      <c r="E10261" s="133"/>
      <c r="F10261" s="84"/>
      <c r="G10261" s="84"/>
      <c r="H10261" s="82"/>
      <c r="I10261" s="84"/>
      <c r="J10261" s="84"/>
      <c r="K10261" s="84"/>
      <c r="L10261" s="82"/>
    </row>
    <row r="10262" spans="2:12" x14ac:dyDescent="0.3">
      <c r="B10262" s="82"/>
      <c r="C10262" s="82"/>
      <c r="D10262" s="82"/>
      <c r="E10262" s="133"/>
      <c r="F10262" s="84"/>
      <c r="G10262" s="84"/>
      <c r="H10262" s="82"/>
      <c r="I10262" s="84"/>
      <c r="J10262" s="84"/>
      <c r="K10262" s="84"/>
      <c r="L10262" s="82"/>
    </row>
    <row r="10263" spans="2:12" x14ac:dyDescent="0.3">
      <c r="B10263" s="82"/>
      <c r="C10263" s="82"/>
      <c r="D10263" s="82"/>
      <c r="E10263" s="133"/>
      <c r="F10263" s="84"/>
      <c r="G10263" s="84"/>
      <c r="H10263" s="82"/>
      <c r="I10263" s="84"/>
      <c r="J10263" s="84"/>
      <c r="K10263" s="84"/>
      <c r="L10263" s="82"/>
    </row>
    <row r="10264" spans="2:12" x14ac:dyDescent="0.3">
      <c r="B10264" s="82"/>
      <c r="C10264" s="82"/>
      <c r="D10264" s="82"/>
      <c r="E10264" s="133"/>
      <c r="F10264" s="84"/>
      <c r="G10264" s="84"/>
      <c r="H10264" s="82"/>
      <c r="I10264" s="84"/>
      <c r="J10264" s="84"/>
      <c r="K10264" s="84"/>
      <c r="L10264" s="82"/>
    </row>
    <row r="10265" spans="2:12" x14ac:dyDescent="0.3">
      <c r="B10265" s="82"/>
      <c r="C10265" s="82"/>
      <c r="D10265" s="82"/>
      <c r="E10265" s="133"/>
      <c r="F10265" s="84"/>
      <c r="G10265" s="84"/>
      <c r="H10265" s="82"/>
      <c r="I10265" s="84"/>
      <c r="J10265" s="84"/>
      <c r="K10265" s="84"/>
      <c r="L10265" s="82"/>
    </row>
    <row r="10266" spans="2:12" x14ac:dyDescent="0.3">
      <c r="B10266" s="82"/>
      <c r="C10266" s="82"/>
      <c r="D10266" s="82"/>
      <c r="E10266" s="133"/>
      <c r="F10266" s="84"/>
      <c r="G10266" s="84"/>
      <c r="H10266" s="82"/>
      <c r="I10266" s="84"/>
      <c r="J10266" s="84"/>
      <c r="K10266" s="84"/>
      <c r="L10266" s="82"/>
    </row>
    <row r="10267" spans="2:12" x14ac:dyDescent="0.3">
      <c r="B10267" s="82"/>
      <c r="C10267" s="82"/>
      <c r="D10267" s="82"/>
      <c r="E10267" s="133"/>
      <c r="F10267" s="84"/>
      <c r="G10267" s="84"/>
      <c r="H10267" s="82"/>
      <c r="I10267" s="84"/>
      <c r="J10267" s="84"/>
      <c r="K10267" s="84"/>
      <c r="L10267" s="82"/>
    </row>
    <row r="10268" spans="2:12" x14ac:dyDescent="0.3">
      <c r="B10268" s="82"/>
      <c r="C10268" s="82"/>
      <c r="D10268" s="82"/>
      <c r="E10268" s="133"/>
      <c r="F10268" s="84"/>
      <c r="G10268" s="84"/>
      <c r="H10268" s="82"/>
      <c r="I10268" s="84"/>
      <c r="J10268" s="84"/>
      <c r="K10268" s="84"/>
      <c r="L10268" s="82"/>
    </row>
    <row r="10269" spans="2:12" x14ac:dyDescent="0.3">
      <c r="B10269" s="82"/>
      <c r="C10269" s="82"/>
      <c r="D10269" s="82"/>
      <c r="E10269" s="133"/>
      <c r="F10269" s="84"/>
      <c r="G10269" s="84"/>
      <c r="H10269" s="82"/>
      <c r="I10269" s="84"/>
      <c r="J10269" s="84"/>
      <c r="K10269" s="84"/>
      <c r="L10269" s="82"/>
    </row>
    <row r="10270" spans="2:12" x14ac:dyDescent="0.3">
      <c r="B10270" s="82"/>
      <c r="C10270" s="82"/>
      <c r="D10270" s="82"/>
      <c r="E10270" s="133"/>
      <c r="F10270" s="84"/>
      <c r="G10270" s="84"/>
      <c r="H10270" s="82"/>
      <c r="I10270" s="84"/>
      <c r="J10270" s="84"/>
      <c r="K10270" s="84"/>
      <c r="L10270" s="82"/>
    </row>
    <row r="10271" spans="2:12" x14ac:dyDescent="0.3">
      <c r="B10271" s="82"/>
      <c r="C10271" s="82"/>
      <c r="D10271" s="82"/>
      <c r="E10271" s="133"/>
      <c r="F10271" s="84"/>
      <c r="G10271" s="84"/>
      <c r="H10271" s="82"/>
      <c r="I10271" s="84"/>
      <c r="J10271" s="84"/>
      <c r="K10271" s="84"/>
      <c r="L10271" s="82"/>
    </row>
    <row r="10272" spans="2:12" x14ac:dyDescent="0.3">
      <c r="B10272" s="82"/>
      <c r="C10272" s="82"/>
      <c r="D10272" s="82"/>
      <c r="E10272" s="133"/>
      <c r="F10272" s="84"/>
      <c r="G10272" s="84"/>
      <c r="H10272" s="82"/>
      <c r="I10272" s="84"/>
      <c r="J10272" s="84"/>
      <c r="K10272" s="84"/>
      <c r="L10272" s="82"/>
    </row>
    <row r="10273" spans="2:12" x14ac:dyDescent="0.3">
      <c r="B10273" s="82"/>
      <c r="C10273" s="82"/>
      <c r="D10273" s="82"/>
      <c r="E10273" s="133"/>
      <c r="F10273" s="84"/>
      <c r="G10273" s="84"/>
      <c r="H10273" s="82"/>
      <c r="I10273" s="84"/>
      <c r="J10273" s="84"/>
      <c r="K10273" s="84"/>
      <c r="L10273" s="82"/>
    </row>
    <row r="10274" spans="2:12" x14ac:dyDescent="0.3">
      <c r="B10274" s="82"/>
      <c r="C10274" s="82"/>
      <c r="D10274" s="82"/>
      <c r="E10274" s="133"/>
      <c r="F10274" s="84"/>
      <c r="G10274" s="84"/>
      <c r="H10274" s="82"/>
      <c r="I10274" s="84"/>
      <c r="J10274" s="84"/>
      <c r="K10274" s="84"/>
      <c r="L10274" s="82"/>
    </row>
    <row r="10275" spans="2:12" x14ac:dyDescent="0.3">
      <c r="B10275" s="82"/>
      <c r="C10275" s="82"/>
      <c r="D10275" s="82"/>
      <c r="E10275" s="133"/>
      <c r="F10275" s="84"/>
      <c r="G10275" s="84"/>
      <c r="H10275" s="82"/>
      <c r="I10275" s="84"/>
      <c r="J10275" s="84"/>
      <c r="K10275" s="84"/>
      <c r="L10275" s="82"/>
    </row>
    <row r="10276" spans="2:12" x14ac:dyDescent="0.3">
      <c r="B10276" s="82"/>
      <c r="C10276" s="82"/>
      <c r="D10276" s="82"/>
      <c r="E10276" s="133"/>
      <c r="F10276" s="84"/>
      <c r="G10276" s="84"/>
      <c r="H10276" s="82"/>
      <c r="I10276" s="84"/>
      <c r="J10276" s="84"/>
      <c r="K10276" s="84"/>
      <c r="L10276" s="82"/>
    </row>
    <row r="10277" spans="2:12" x14ac:dyDescent="0.3">
      <c r="B10277" s="82"/>
      <c r="C10277" s="82"/>
      <c r="D10277" s="82"/>
      <c r="E10277" s="133"/>
      <c r="F10277" s="84"/>
      <c r="G10277" s="84"/>
      <c r="H10277" s="82"/>
      <c r="I10277" s="84"/>
      <c r="J10277" s="84"/>
      <c r="K10277" s="84"/>
      <c r="L10277" s="82"/>
    </row>
    <row r="10278" spans="2:12" x14ac:dyDescent="0.3">
      <c r="B10278" s="82"/>
      <c r="C10278" s="82"/>
      <c r="D10278" s="82"/>
      <c r="E10278" s="133"/>
      <c r="F10278" s="84"/>
      <c r="G10278" s="84"/>
      <c r="H10278" s="82"/>
      <c r="I10278" s="84"/>
      <c r="J10278" s="84"/>
      <c r="K10278" s="84"/>
      <c r="L10278" s="82"/>
    </row>
    <row r="10279" spans="2:12" x14ac:dyDescent="0.3">
      <c r="B10279" s="82"/>
      <c r="C10279" s="82"/>
      <c r="D10279" s="82"/>
      <c r="E10279" s="133"/>
      <c r="F10279" s="84"/>
      <c r="G10279" s="84"/>
      <c r="H10279" s="82"/>
      <c r="I10279" s="84"/>
      <c r="J10279" s="84"/>
      <c r="K10279" s="84"/>
      <c r="L10279" s="82"/>
    </row>
    <row r="10280" spans="2:12" x14ac:dyDescent="0.3">
      <c r="B10280" s="82"/>
      <c r="C10280" s="82"/>
      <c r="D10280" s="82"/>
      <c r="E10280" s="133"/>
      <c r="F10280" s="84"/>
      <c r="G10280" s="84"/>
      <c r="H10280" s="82"/>
      <c r="I10280" s="84"/>
      <c r="J10280" s="84"/>
      <c r="K10280" s="84"/>
      <c r="L10280" s="82"/>
    </row>
    <row r="10281" spans="2:12" x14ac:dyDescent="0.3">
      <c r="B10281" s="82"/>
      <c r="C10281" s="82"/>
      <c r="D10281" s="82"/>
      <c r="E10281" s="133"/>
      <c r="F10281" s="84"/>
      <c r="G10281" s="84"/>
      <c r="H10281" s="82"/>
      <c r="I10281" s="84"/>
      <c r="J10281" s="84"/>
      <c r="K10281" s="84"/>
      <c r="L10281" s="82"/>
    </row>
    <row r="10282" spans="2:12" x14ac:dyDescent="0.3">
      <c r="B10282" s="82"/>
      <c r="C10282" s="82"/>
      <c r="D10282" s="82"/>
      <c r="E10282" s="133"/>
      <c r="F10282" s="84"/>
      <c r="G10282" s="84"/>
      <c r="H10282" s="82"/>
      <c r="I10282" s="84"/>
      <c r="J10282" s="84"/>
      <c r="K10282" s="84"/>
      <c r="L10282" s="82"/>
    </row>
    <row r="10283" spans="2:12" x14ac:dyDescent="0.3">
      <c r="B10283" s="82"/>
      <c r="C10283" s="82"/>
      <c r="D10283" s="82"/>
      <c r="E10283" s="133"/>
      <c r="F10283" s="84"/>
      <c r="G10283" s="84"/>
      <c r="H10283" s="82"/>
      <c r="I10283" s="84"/>
      <c r="J10283" s="84"/>
      <c r="K10283" s="84"/>
      <c r="L10283" s="82"/>
    </row>
    <row r="10284" spans="2:12" x14ac:dyDescent="0.3">
      <c r="B10284" s="82"/>
      <c r="C10284" s="82"/>
      <c r="D10284" s="82"/>
      <c r="E10284" s="133"/>
      <c r="F10284" s="84"/>
      <c r="G10284" s="84"/>
      <c r="H10284" s="82"/>
      <c r="I10284" s="84"/>
      <c r="J10284" s="84"/>
      <c r="K10284" s="84"/>
      <c r="L10284" s="82"/>
    </row>
    <row r="10285" spans="2:12" x14ac:dyDescent="0.3">
      <c r="B10285" s="82"/>
      <c r="C10285" s="82"/>
      <c r="D10285" s="82"/>
      <c r="E10285" s="133"/>
      <c r="F10285" s="84"/>
      <c r="G10285" s="84"/>
      <c r="H10285" s="82"/>
      <c r="I10285" s="84"/>
      <c r="J10285" s="84"/>
      <c r="K10285" s="84"/>
      <c r="L10285" s="82"/>
    </row>
    <row r="10286" spans="2:12" x14ac:dyDescent="0.3">
      <c r="B10286" s="82"/>
      <c r="C10286" s="82"/>
      <c r="D10286" s="82"/>
      <c r="E10286" s="133"/>
      <c r="F10286" s="84"/>
      <c r="G10286" s="84"/>
      <c r="H10286" s="82"/>
      <c r="I10286" s="84"/>
      <c r="J10286" s="84"/>
      <c r="K10286" s="84"/>
      <c r="L10286" s="82"/>
    </row>
    <row r="10287" spans="2:12" x14ac:dyDescent="0.3">
      <c r="B10287" s="82"/>
      <c r="C10287" s="82"/>
      <c r="D10287" s="82"/>
      <c r="E10287" s="133"/>
      <c r="F10287" s="84"/>
      <c r="G10287" s="84"/>
      <c r="H10287" s="82"/>
      <c r="I10287" s="84"/>
      <c r="J10287" s="84"/>
      <c r="K10287" s="84"/>
      <c r="L10287" s="82"/>
    </row>
    <row r="10288" spans="2:12" x14ac:dyDescent="0.3">
      <c r="B10288" s="82"/>
      <c r="C10288" s="82"/>
      <c r="D10288" s="82"/>
      <c r="E10288" s="133"/>
      <c r="F10288" s="84"/>
      <c r="G10288" s="84"/>
      <c r="H10288" s="82"/>
      <c r="I10288" s="84"/>
      <c r="J10288" s="84"/>
      <c r="K10288" s="84"/>
      <c r="L10288" s="82"/>
    </row>
    <row r="10289" spans="2:12" x14ac:dyDescent="0.3">
      <c r="B10289" s="82"/>
      <c r="C10289" s="82"/>
      <c r="D10289" s="82"/>
      <c r="E10289" s="133"/>
      <c r="F10289" s="84"/>
      <c r="G10289" s="84"/>
      <c r="H10289" s="82"/>
      <c r="I10289" s="84"/>
      <c r="J10289" s="84"/>
      <c r="K10289" s="84"/>
      <c r="L10289" s="82"/>
    </row>
    <row r="10290" spans="2:12" x14ac:dyDescent="0.3">
      <c r="B10290" s="82"/>
      <c r="C10290" s="82"/>
      <c r="D10290" s="82"/>
      <c r="E10290" s="133"/>
      <c r="F10290" s="84"/>
      <c r="G10290" s="84"/>
      <c r="H10290" s="82"/>
      <c r="I10290" s="84"/>
      <c r="J10290" s="84"/>
      <c r="K10290" s="84"/>
      <c r="L10290" s="82"/>
    </row>
    <row r="10291" spans="2:12" x14ac:dyDescent="0.3">
      <c r="B10291" s="82"/>
      <c r="C10291" s="82"/>
      <c r="D10291" s="82"/>
      <c r="E10291" s="133"/>
      <c r="F10291" s="84"/>
      <c r="G10291" s="84"/>
      <c r="H10291" s="82"/>
      <c r="I10291" s="84"/>
      <c r="J10291" s="84"/>
      <c r="K10291" s="84"/>
      <c r="L10291" s="82"/>
    </row>
    <row r="10292" spans="2:12" x14ac:dyDescent="0.3">
      <c r="B10292" s="82"/>
      <c r="C10292" s="82"/>
      <c r="D10292" s="82"/>
      <c r="E10292" s="133"/>
      <c r="F10292" s="84"/>
      <c r="G10292" s="84"/>
      <c r="H10292" s="82"/>
      <c r="I10292" s="84"/>
      <c r="J10292" s="84"/>
      <c r="K10292" s="84"/>
      <c r="L10292" s="82"/>
    </row>
    <row r="10293" spans="2:12" x14ac:dyDescent="0.3">
      <c r="B10293" s="82"/>
      <c r="C10293" s="82"/>
      <c r="D10293" s="82"/>
      <c r="E10293" s="133"/>
      <c r="F10293" s="84"/>
      <c r="G10293" s="84"/>
      <c r="H10293" s="82"/>
      <c r="I10293" s="84"/>
      <c r="J10293" s="84"/>
      <c r="K10293" s="84"/>
      <c r="L10293" s="82"/>
    </row>
    <row r="10294" spans="2:12" x14ac:dyDescent="0.3">
      <c r="B10294" s="82"/>
      <c r="C10294" s="82"/>
      <c r="D10294" s="82"/>
      <c r="E10294" s="133"/>
      <c r="F10294" s="84"/>
      <c r="G10294" s="84"/>
      <c r="H10294" s="82"/>
      <c r="I10294" s="84"/>
      <c r="J10294" s="84"/>
      <c r="K10294" s="84"/>
      <c r="L10294" s="82"/>
    </row>
    <row r="10295" spans="2:12" x14ac:dyDescent="0.3">
      <c r="B10295" s="82"/>
      <c r="C10295" s="82"/>
      <c r="D10295" s="82"/>
      <c r="E10295" s="133"/>
      <c r="F10295" s="84"/>
      <c r="G10295" s="84"/>
      <c r="H10295" s="82"/>
      <c r="I10295" s="84"/>
      <c r="J10295" s="84"/>
      <c r="K10295" s="84"/>
      <c r="L10295" s="82"/>
    </row>
    <row r="10296" spans="2:12" x14ac:dyDescent="0.3">
      <c r="B10296" s="82"/>
      <c r="C10296" s="82"/>
      <c r="D10296" s="82"/>
      <c r="E10296" s="133"/>
      <c r="F10296" s="84"/>
      <c r="G10296" s="84"/>
      <c r="H10296" s="82"/>
      <c r="I10296" s="84"/>
      <c r="J10296" s="84"/>
      <c r="K10296" s="84"/>
      <c r="L10296" s="82"/>
    </row>
    <row r="10297" spans="2:12" x14ac:dyDescent="0.3">
      <c r="B10297" s="82"/>
      <c r="C10297" s="82"/>
      <c r="D10297" s="82"/>
      <c r="E10297" s="133"/>
      <c r="F10297" s="84"/>
      <c r="G10297" s="84"/>
      <c r="H10297" s="82"/>
      <c r="I10297" s="84"/>
      <c r="J10297" s="84"/>
      <c r="K10297" s="84"/>
      <c r="L10297" s="82"/>
    </row>
    <row r="10298" spans="2:12" x14ac:dyDescent="0.3">
      <c r="B10298" s="82"/>
      <c r="C10298" s="82"/>
      <c r="D10298" s="82"/>
      <c r="E10298" s="133"/>
      <c r="F10298" s="84"/>
      <c r="G10298" s="84"/>
      <c r="H10298" s="82"/>
      <c r="I10298" s="84"/>
      <c r="J10298" s="84"/>
      <c r="K10298" s="84"/>
      <c r="L10298" s="82"/>
    </row>
    <row r="10299" spans="2:12" x14ac:dyDescent="0.3">
      <c r="B10299" s="82"/>
      <c r="C10299" s="82"/>
      <c r="D10299" s="82"/>
      <c r="E10299" s="133"/>
      <c r="F10299" s="84"/>
      <c r="G10299" s="84"/>
      <c r="H10299" s="82"/>
      <c r="I10299" s="84"/>
      <c r="J10299" s="84"/>
      <c r="K10299" s="84"/>
      <c r="L10299" s="82"/>
    </row>
    <row r="10300" spans="2:12" x14ac:dyDescent="0.3">
      <c r="B10300" s="82"/>
      <c r="C10300" s="82"/>
      <c r="D10300" s="82"/>
      <c r="E10300" s="133"/>
      <c r="F10300" s="84"/>
      <c r="G10300" s="84"/>
      <c r="H10300" s="82"/>
      <c r="I10300" s="84"/>
      <c r="J10300" s="84"/>
      <c r="K10300" s="84"/>
      <c r="L10300" s="82"/>
    </row>
    <row r="10301" spans="2:12" x14ac:dyDescent="0.3">
      <c r="B10301" s="82"/>
      <c r="C10301" s="82"/>
      <c r="D10301" s="82"/>
      <c r="E10301" s="133"/>
      <c r="F10301" s="84"/>
      <c r="G10301" s="84"/>
      <c r="H10301" s="82"/>
      <c r="I10301" s="84"/>
      <c r="J10301" s="84"/>
      <c r="K10301" s="84"/>
      <c r="L10301" s="82"/>
    </row>
    <row r="10302" spans="2:12" x14ac:dyDescent="0.3">
      <c r="B10302" s="82"/>
      <c r="C10302" s="82"/>
      <c r="D10302" s="82"/>
      <c r="E10302" s="133"/>
      <c r="F10302" s="84"/>
      <c r="G10302" s="84"/>
      <c r="H10302" s="82"/>
      <c r="I10302" s="84"/>
      <c r="J10302" s="84"/>
      <c r="K10302" s="84"/>
      <c r="L10302" s="82"/>
    </row>
    <row r="10303" spans="2:12" x14ac:dyDescent="0.3">
      <c r="B10303" s="82"/>
      <c r="C10303" s="82"/>
      <c r="D10303" s="82"/>
      <c r="E10303" s="133"/>
      <c r="F10303" s="84"/>
      <c r="G10303" s="84"/>
      <c r="H10303" s="82"/>
      <c r="I10303" s="84"/>
      <c r="J10303" s="84"/>
      <c r="K10303" s="84"/>
      <c r="L10303" s="82"/>
    </row>
    <row r="10304" spans="2:12" x14ac:dyDescent="0.3">
      <c r="B10304" s="82"/>
      <c r="C10304" s="82"/>
      <c r="D10304" s="82"/>
      <c r="E10304" s="133"/>
      <c r="F10304" s="84"/>
      <c r="G10304" s="84"/>
      <c r="H10304" s="82"/>
      <c r="I10304" s="84"/>
      <c r="J10304" s="84"/>
      <c r="K10304" s="84"/>
      <c r="L10304" s="82"/>
    </row>
    <row r="10305" spans="2:12" x14ac:dyDescent="0.3">
      <c r="B10305" s="82"/>
      <c r="C10305" s="82"/>
      <c r="D10305" s="82"/>
      <c r="E10305" s="133"/>
      <c r="F10305" s="84"/>
      <c r="G10305" s="84"/>
      <c r="H10305" s="82"/>
      <c r="I10305" s="84"/>
      <c r="J10305" s="84"/>
      <c r="K10305" s="84"/>
      <c r="L10305" s="82"/>
    </row>
    <row r="10306" spans="2:12" x14ac:dyDescent="0.3">
      <c r="B10306" s="82"/>
      <c r="C10306" s="82"/>
      <c r="D10306" s="82"/>
      <c r="E10306" s="133"/>
      <c r="F10306" s="84"/>
      <c r="G10306" s="84"/>
      <c r="H10306" s="82"/>
      <c r="I10306" s="84"/>
      <c r="J10306" s="84"/>
      <c r="K10306" s="84"/>
      <c r="L10306" s="82"/>
    </row>
    <row r="10307" spans="2:12" x14ac:dyDescent="0.3">
      <c r="B10307" s="82"/>
      <c r="C10307" s="82"/>
      <c r="D10307" s="82"/>
      <c r="E10307" s="133"/>
      <c r="F10307" s="84"/>
      <c r="G10307" s="84"/>
      <c r="H10307" s="82"/>
      <c r="I10307" s="84"/>
      <c r="J10307" s="84"/>
      <c r="K10307" s="84"/>
      <c r="L10307" s="82"/>
    </row>
    <row r="10308" spans="2:12" x14ac:dyDescent="0.3">
      <c r="B10308" s="82"/>
      <c r="C10308" s="82"/>
      <c r="D10308" s="82"/>
      <c r="E10308" s="133"/>
      <c r="F10308" s="84"/>
      <c r="G10308" s="84"/>
      <c r="H10308" s="82"/>
      <c r="I10308" s="84"/>
      <c r="J10308" s="84"/>
      <c r="K10308" s="84"/>
      <c r="L10308" s="82"/>
    </row>
    <row r="10309" spans="2:12" x14ac:dyDescent="0.3">
      <c r="B10309" s="82"/>
      <c r="C10309" s="82"/>
      <c r="D10309" s="82"/>
      <c r="E10309" s="133"/>
      <c r="F10309" s="84"/>
      <c r="G10309" s="84"/>
      <c r="H10309" s="82"/>
      <c r="I10309" s="84"/>
      <c r="J10309" s="84"/>
      <c r="K10309" s="84"/>
      <c r="L10309" s="82"/>
    </row>
    <row r="10310" spans="2:12" x14ac:dyDescent="0.3">
      <c r="B10310" s="82"/>
      <c r="C10310" s="82"/>
      <c r="D10310" s="82"/>
      <c r="E10310" s="133"/>
      <c r="F10310" s="84"/>
      <c r="G10310" s="84"/>
      <c r="H10310" s="82"/>
      <c r="I10310" s="84"/>
      <c r="J10310" s="84"/>
      <c r="K10310" s="84"/>
      <c r="L10310" s="82"/>
    </row>
    <row r="10311" spans="2:12" x14ac:dyDescent="0.3">
      <c r="B10311" s="82"/>
      <c r="C10311" s="82"/>
      <c r="D10311" s="82"/>
      <c r="E10311" s="133"/>
      <c r="F10311" s="84"/>
      <c r="G10311" s="84"/>
      <c r="H10311" s="82"/>
      <c r="I10311" s="84"/>
      <c r="J10311" s="84"/>
      <c r="K10311" s="84"/>
      <c r="L10311" s="82"/>
    </row>
    <row r="10312" spans="2:12" x14ac:dyDescent="0.3">
      <c r="B10312" s="82"/>
      <c r="C10312" s="82"/>
      <c r="D10312" s="82"/>
      <c r="E10312" s="133"/>
      <c r="F10312" s="84"/>
      <c r="G10312" s="84"/>
      <c r="H10312" s="82"/>
      <c r="I10312" s="84"/>
      <c r="J10312" s="84"/>
      <c r="K10312" s="84"/>
      <c r="L10312" s="82"/>
    </row>
    <row r="10313" spans="2:12" x14ac:dyDescent="0.3">
      <c r="B10313" s="82"/>
      <c r="C10313" s="82"/>
      <c r="D10313" s="82"/>
      <c r="E10313" s="133"/>
      <c r="F10313" s="84"/>
      <c r="G10313" s="84"/>
      <c r="H10313" s="82"/>
      <c r="I10313" s="84"/>
      <c r="J10313" s="84"/>
      <c r="K10313" s="84"/>
      <c r="L10313" s="82"/>
    </row>
    <row r="10314" spans="2:12" x14ac:dyDescent="0.3">
      <c r="B10314" s="82"/>
      <c r="C10314" s="82"/>
      <c r="D10314" s="82"/>
      <c r="E10314" s="133"/>
      <c r="F10314" s="84"/>
      <c r="G10314" s="84"/>
      <c r="H10314" s="82"/>
      <c r="I10314" s="84"/>
      <c r="J10314" s="84"/>
      <c r="K10314" s="84"/>
      <c r="L10314" s="82"/>
    </row>
    <row r="10315" spans="2:12" x14ac:dyDescent="0.3">
      <c r="B10315" s="82"/>
      <c r="C10315" s="82"/>
      <c r="D10315" s="82"/>
      <c r="E10315" s="133"/>
      <c r="F10315" s="84"/>
      <c r="G10315" s="84"/>
      <c r="H10315" s="82"/>
      <c r="I10315" s="84"/>
      <c r="J10315" s="84"/>
      <c r="K10315" s="84"/>
      <c r="L10315" s="82"/>
    </row>
    <row r="10316" spans="2:12" x14ac:dyDescent="0.3">
      <c r="B10316" s="82"/>
      <c r="C10316" s="82"/>
      <c r="D10316" s="82"/>
      <c r="E10316" s="133"/>
      <c r="F10316" s="84"/>
      <c r="G10316" s="84"/>
      <c r="H10316" s="82"/>
      <c r="I10316" s="84"/>
      <c r="J10316" s="84"/>
      <c r="K10316" s="84"/>
      <c r="L10316" s="82"/>
    </row>
    <row r="10317" spans="2:12" x14ac:dyDescent="0.3">
      <c r="B10317" s="82"/>
      <c r="C10317" s="82"/>
      <c r="D10317" s="82"/>
      <c r="E10317" s="133"/>
      <c r="F10317" s="84"/>
      <c r="G10317" s="84"/>
      <c r="H10317" s="82"/>
      <c r="I10317" s="84"/>
      <c r="J10317" s="84"/>
      <c r="K10317" s="84"/>
      <c r="L10317" s="82"/>
    </row>
    <row r="10318" spans="2:12" x14ac:dyDescent="0.3">
      <c r="B10318" s="82"/>
      <c r="C10318" s="82"/>
      <c r="D10318" s="82"/>
      <c r="E10318" s="133"/>
      <c r="F10318" s="84"/>
      <c r="G10318" s="84"/>
      <c r="H10318" s="82"/>
      <c r="I10318" s="84"/>
      <c r="J10318" s="84"/>
      <c r="K10318" s="84"/>
      <c r="L10318" s="82"/>
    </row>
    <row r="10319" spans="2:12" x14ac:dyDescent="0.3">
      <c r="B10319" s="82"/>
      <c r="C10319" s="82"/>
      <c r="D10319" s="82"/>
      <c r="E10319" s="133"/>
      <c r="F10319" s="84"/>
      <c r="G10319" s="84"/>
      <c r="H10319" s="82"/>
      <c r="I10319" s="84"/>
      <c r="J10319" s="84"/>
      <c r="K10319" s="84"/>
      <c r="L10319" s="82"/>
    </row>
    <row r="10320" spans="2:12" x14ac:dyDescent="0.3">
      <c r="B10320" s="82"/>
      <c r="C10320" s="82"/>
      <c r="D10320" s="82"/>
      <c r="E10320" s="133"/>
      <c r="F10320" s="84"/>
      <c r="G10320" s="84"/>
      <c r="H10320" s="82"/>
      <c r="I10320" s="84"/>
      <c r="J10320" s="84"/>
      <c r="K10320" s="84"/>
      <c r="L10320" s="82"/>
    </row>
    <row r="10321" spans="2:12" x14ac:dyDescent="0.3">
      <c r="B10321" s="82"/>
      <c r="C10321" s="82"/>
      <c r="D10321" s="82"/>
      <c r="E10321" s="133"/>
      <c r="F10321" s="84"/>
      <c r="G10321" s="84"/>
      <c r="H10321" s="82"/>
      <c r="I10321" s="84"/>
      <c r="J10321" s="84"/>
      <c r="K10321" s="84"/>
      <c r="L10321" s="82"/>
    </row>
    <row r="10322" spans="2:12" x14ac:dyDescent="0.3">
      <c r="B10322" s="82"/>
      <c r="C10322" s="82"/>
      <c r="D10322" s="82"/>
      <c r="E10322" s="133"/>
      <c r="F10322" s="84"/>
      <c r="G10322" s="84"/>
      <c r="H10322" s="82"/>
      <c r="I10322" s="84"/>
      <c r="J10322" s="84"/>
      <c r="K10322" s="84"/>
      <c r="L10322" s="82"/>
    </row>
    <row r="10323" spans="2:12" x14ac:dyDescent="0.3">
      <c r="B10323" s="82"/>
      <c r="C10323" s="82"/>
      <c r="D10323" s="82"/>
      <c r="E10323" s="133"/>
      <c r="F10323" s="84"/>
      <c r="G10323" s="84"/>
      <c r="H10323" s="82"/>
      <c r="I10323" s="84"/>
      <c r="J10323" s="84"/>
      <c r="K10323" s="84"/>
      <c r="L10323" s="82"/>
    </row>
    <row r="10324" spans="2:12" x14ac:dyDescent="0.3">
      <c r="B10324" s="82"/>
      <c r="C10324" s="82"/>
      <c r="D10324" s="82"/>
      <c r="E10324" s="133"/>
      <c r="F10324" s="84"/>
      <c r="G10324" s="84"/>
      <c r="H10324" s="82"/>
      <c r="I10324" s="84"/>
      <c r="J10324" s="84"/>
      <c r="K10324" s="84"/>
      <c r="L10324" s="82"/>
    </row>
    <row r="10325" spans="2:12" x14ac:dyDescent="0.3">
      <c r="B10325" s="82"/>
      <c r="C10325" s="82"/>
      <c r="D10325" s="82"/>
      <c r="E10325" s="133"/>
      <c r="F10325" s="84"/>
      <c r="G10325" s="84"/>
      <c r="H10325" s="82"/>
      <c r="I10325" s="84"/>
      <c r="J10325" s="84"/>
      <c r="K10325" s="84"/>
      <c r="L10325" s="82"/>
    </row>
    <row r="10326" spans="2:12" x14ac:dyDescent="0.3">
      <c r="B10326" s="82"/>
      <c r="C10326" s="82"/>
      <c r="D10326" s="82"/>
      <c r="E10326" s="133"/>
      <c r="F10326" s="84"/>
      <c r="G10326" s="84"/>
      <c r="H10326" s="82"/>
      <c r="I10326" s="84"/>
      <c r="J10326" s="84"/>
      <c r="K10326" s="84"/>
      <c r="L10326" s="82"/>
    </row>
    <row r="10327" spans="2:12" x14ac:dyDescent="0.3">
      <c r="B10327" s="82"/>
      <c r="C10327" s="82"/>
      <c r="D10327" s="82"/>
      <c r="E10327" s="133"/>
      <c r="F10327" s="84"/>
      <c r="G10327" s="84"/>
      <c r="H10327" s="82"/>
      <c r="I10327" s="84"/>
      <c r="J10327" s="84"/>
      <c r="K10327" s="84"/>
      <c r="L10327" s="82"/>
    </row>
    <row r="10328" spans="2:12" x14ac:dyDescent="0.3">
      <c r="B10328" s="82"/>
      <c r="C10328" s="82"/>
      <c r="D10328" s="82"/>
      <c r="E10328" s="133"/>
      <c r="F10328" s="84"/>
      <c r="G10328" s="84"/>
      <c r="H10328" s="82"/>
      <c r="I10328" s="84"/>
      <c r="J10328" s="84"/>
      <c r="K10328" s="84"/>
      <c r="L10328" s="82"/>
    </row>
    <row r="10329" spans="2:12" x14ac:dyDescent="0.3">
      <c r="B10329" s="82"/>
      <c r="C10329" s="82"/>
      <c r="D10329" s="82"/>
      <c r="E10329" s="133"/>
      <c r="F10329" s="84"/>
      <c r="G10329" s="84"/>
      <c r="H10329" s="82"/>
      <c r="I10329" s="84"/>
      <c r="J10329" s="84"/>
      <c r="K10329" s="84"/>
      <c r="L10329" s="82"/>
    </row>
    <row r="10330" spans="2:12" x14ac:dyDescent="0.3">
      <c r="B10330" s="82"/>
      <c r="C10330" s="82"/>
      <c r="D10330" s="82"/>
      <c r="E10330" s="133"/>
      <c r="F10330" s="84"/>
      <c r="G10330" s="84"/>
      <c r="H10330" s="82"/>
      <c r="I10330" s="84"/>
      <c r="J10330" s="84"/>
      <c r="K10330" s="84"/>
      <c r="L10330" s="82"/>
    </row>
    <row r="10331" spans="2:12" x14ac:dyDescent="0.3">
      <c r="B10331" s="82"/>
      <c r="C10331" s="82"/>
      <c r="D10331" s="82"/>
      <c r="E10331" s="133"/>
      <c r="F10331" s="84"/>
      <c r="G10331" s="84"/>
      <c r="H10331" s="82"/>
      <c r="I10331" s="84"/>
      <c r="J10331" s="84"/>
      <c r="K10331" s="84"/>
      <c r="L10331" s="82"/>
    </row>
    <row r="10332" spans="2:12" x14ac:dyDescent="0.3">
      <c r="B10332" s="82"/>
      <c r="C10332" s="82"/>
      <c r="D10332" s="82"/>
      <c r="E10332" s="133"/>
      <c r="F10332" s="84"/>
      <c r="G10332" s="84"/>
      <c r="H10332" s="82"/>
      <c r="I10332" s="84"/>
      <c r="J10332" s="84"/>
      <c r="K10332" s="84"/>
      <c r="L10332" s="82"/>
    </row>
    <row r="10333" spans="2:12" x14ac:dyDescent="0.3">
      <c r="B10333" s="82"/>
      <c r="C10333" s="82"/>
      <c r="D10333" s="82"/>
      <c r="E10333" s="133"/>
      <c r="F10333" s="84"/>
      <c r="G10333" s="84"/>
      <c r="H10333" s="82"/>
      <c r="I10333" s="84"/>
      <c r="J10333" s="84"/>
      <c r="K10333" s="84"/>
      <c r="L10333" s="82"/>
    </row>
    <row r="10334" spans="2:12" x14ac:dyDescent="0.3">
      <c r="B10334" s="82"/>
      <c r="C10334" s="82"/>
      <c r="D10334" s="82"/>
      <c r="E10334" s="133"/>
      <c r="F10334" s="84"/>
      <c r="G10334" s="84"/>
      <c r="H10334" s="82"/>
      <c r="I10334" s="84"/>
      <c r="J10334" s="84"/>
      <c r="K10334" s="84"/>
      <c r="L10334" s="82"/>
    </row>
    <row r="10335" spans="2:12" x14ac:dyDescent="0.3">
      <c r="B10335" s="82"/>
      <c r="C10335" s="82"/>
      <c r="D10335" s="82"/>
      <c r="E10335" s="133"/>
      <c r="F10335" s="84"/>
      <c r="G10335" s="84"/>
      <c r="H10335" s="82"/>
      <c r="I10335" s="84"/>
      <c r="J10335" s="84"/>
      <c r="K10335" s="84"/>
      <c r="L10335" s="82"/>
    </row>
    <row r="10336" spans="2:12" x14ac:dyDescent="0.3">
      <c r="B10336" s="82"/>
      <c r="C10336" s="82"/>
      <c r="D10336" s="82"/>
      <c r="E10336" s="133"/>
      <c r="F10336" s="84"/>
      <c r="G10336" s="84"/>
      <c r="H10336" s="82"/>
      <c r="I10336" s="84"/>
      <c r="J10336" s="84"/>
      <c r="K10336" s="84"/>
      <c r="L10336" s="82"/>
    </row>
    <row r="10337" spans="2:12" x14ac:dyDescent="0.3">
      <c r="B10337" s="82"/>
      <c r="C10337" s="82"/>
      <c r="D10337" s="82"/>
      <c r="E10337" s="133"/>
      <c r="F10337" s="84"/>
      <c r="G10337" s="84"/>
      <c r="H10337" s="82"/>
      <c r="I10337" s="84"/>
      <c r="J10337" s="84"/>
      <c r="K10337" s="84"/>
      <c r="L10337" s="82"/>
    </row>
    <row r="10338" spans="2:12" x14ac:dyDescent="0.3">
      <c r="B10338" s="82"/>
      <c r="C10338" s="82"/>
      <c r="D10338" s="82"/>
      <c r="E10338" s="133"/>
      <c r="F10338" s="84"/>
      <c r="G10338" s="84"/>
      <c r="H10338" s="82"/>
      <c r="I10338" s="84"/>
      <c r="J10338" s="84"/>
      <c r="K10338" s="84"/>
      <c r="L10338" s="82"/>
    </row>
    <row r="10339" spans="2:12" x14ac:dyDescent="0.3">
      <c r="B10339" s="82"/>
      <c r="C10339" s="82"/>
      <c r="D10339" s="82"/>
      <c r="E10339" s="133"/>
      <c r="F10339" s="84"/>
      <c r="G10339" s="84"/>
      <c r="H10339" s="82"/>
      <c r="I10339" s="84"/>
      <c r="J10339" s="84"/>
      <c r="K10339" s="84"/>
      <c r="L10339" s="82"/>
    </row>
    <row r="10340" spans="2:12" x14ac:dyDescent="0.3">
      <c r="B10340" s="82"/>
      <c r="C10340" s="82"/>
      <c r="D10340" s="82"/>
      <c r="E10340" s="133"/>
      <c r="F10340" s="84"/>
      <c r="G10340" s="84"/>
      <c r="H10340" s="82"/>
      <c r="I10340" s="84"/>
      <c r="J10340" s="84"/>
      <c r="K10340" s="84"/>
      <c r="L10340" s="82"/>
    </row>
    <row r="10341" spans="2:12" x14ac:dyDescent="0.3">
      <c r="B10341" s="82"/>
      <c r="C10341" s="82"/>
      <c r="D10341" s="82"/>
      <c r="E10341" s="133"/>
      <c r="F10341" s="84"/>
      <c r="G10341" s="84"/>
      <c r="H10341" s="82"/>
      <c r="I10341" s="84"/>
      <c r="J10341" s="84"/>
      <c r="K10341" s="84"/>
      <c r="L10341" s="82"/>
    </row>
    <row r="10342" spans="2:12" x14ac:dyDescent="0.3">
      <c r="B10342" s="82"/>
      <c r="C10342" s="82"/>
      <c r="D10342" s="82"/>
      <c r="E10342" s="133"/>
      <c r="F10342" s="84"/>
      <c r="G10342" s="84"/>
      <c r="H10342" s="82"/>
      <c r="I10342" s="84"/>
      <c r="J10342" s="84"/>
      <c r="K10342" s="84"/>
      <c r="L10342" s="82"/>
    </row>
    <row r="10343" spans="2:12" x14ac:dyDescent="0.3">
      <c r="B10343" s="82"/>
      <c r="C10343" s="82"/>
      <c r="D10343" s="82"/>
      <c r="E10343" s="133"/>
      <c r="F10343" s="84"/>
      <c r="G10343" s="84"/>
      <c r="H10343" s="82"/>
      <c r="I10343" s="84"/>
      <c r="J10343" s="84"/>
      <c r="K10343" s="84"/>
      <c r="L10343" s="82"/>
    </row>
    <row r="10344" spans="2:12" x14ac:dyDescent="0.3">
      <c r="B10344" s="82"/>
      <c r="C10344" s="82"/>
      <c r="D10344" s="82"/>
      <c r="E10344" s="133"/>
      <c r="F10344" s="84"/>
      <c r="G10344" s="84"/>
      <c r="H10344" s="82"/>
      <c r="I10344" s="84"/>
      <c r="J10344" s="84"/>
      <c r="K10344" s="84"/>
      <c r="L10344" s="82"/>
    </row>
    <row r="10345" spans="2:12" x14ac:dyDescent="0.3">
      <c r="B10345" s="82"/>
      <c r="C10345" s="82"/>
      <c r="D10345" s="82"/>
      <c r="E10345" s="133"/>
      <c r="F10345" s="84"/>
      <c r="G10345" s="84"/>
      <c r="H10345" s="82"/>
      <c r="I10345" s="84"/>
      <c r="J10345" s="84"/>
      <c r="K10345" s="84"/>
      <c r="L10345" s="82"/>
    </row>
    <row r="10346" spans="2:12" x14ac:dyDescent="0.3">
      <c r="B10346" s="82"/>
      <c r="C10346" s="82"/>
      <c r="D10346" s="82"/>
      <c r="E10346" s="133"/>
      <c r="F10346" s="84"/>
      <c r="G10346" s="84"/>
      <c r="H10346" s="82"/>
      <c r="I10346" s="84"/>
      <c r="J10346" s="84"/>
      <c r="K10346" s="84"/>
      <c r="L10346" s="82"/>
    </row>
    <row r="10347" spans="2:12" x14ac:dyDescent="0.3">
      <c r="B10347" s="82"/>
      <c r="C10347" s="82"/>
      <c r="D10347" s="82"/>
      <c r="E10347" s="133"/>
      <c r="F10347" s="84"/>
      <c r="G10347" s="84"/>
      <c r="H10347" s="82"/>
      <c r="I10347" s="84"/>
      <c r="J10347" s="84"/>
      <c r="K10347" s="84"/>
      <c r="L10347" s="82"/>
    </row>
    <row r="10348" spans="2:12" x14ac:dyDescent="0.3">
      <c r="B10348" s="82"/>
      <c r="C10348" s="82"/>
      <c r="D10348" s="82"/>
      <c r="E10348" s="133"/>
      <c r="F10348" s="84"/>
      <c r="G10348" s="84"/>
      <c r="H10348" s="82"/>
      <c r="I10348" s="84"/>
      <c r="J10348" s="84"/>
      <c r="K10348" s="84"/>
      <c r="L10348" s="82"/>
    </row>
    <row r="10349" spans="2:12" x14ac:dyDescent="0.3">
      <c r="B10349" s="82"/>
      <c r="C10349" s="82"/>
      <c r="D10349" s="82"/>
      <c r="E10349" s="133"/>
      <c r="F10349" s="84"/>
      <c r="G10349" s="84"/>
      <c r="H10349" s="82"/>
      <c r="I10349" s="84"/>
      <c r="J10349" s="84"/>
      <c r="K10349" s="84"/>
      <c r="L10349" s="82"/>
    </row>
    <row r="10350" spans="2:12" x14ac:dyDescent="0.3">
      <c r="B10350" s="82"/>
      <c r="C10350" s="82"/>
      <c r="D10350" s="82"/>
      <c r="E10350" s="133"/>
      <c r="F10350" s="84"/>
      <c r="G10350" s="84"/>
      <c r="H10350" s="82"/>
      <c r="I10350" s="84"/>
      <c r="J10350" s="84"/>
      <c r="K10350" s="84"/>
      <c r="L10350" s="82"/>
    </row>
    <row r="10351" spans="2:12" x14ac:dyDescent="0.3">
      <c r="B10351" s="82"/>
      <c r="C10351" s="82"/>
      <c r="D10351" s="82"/>
      <c r="E10351" s="133"/>
      <c r="F10351" s="84"/>
      <c r="G10351" s="84"/>
      <c r="H10351" s="82"/>
      <c r="I10351" s="84"/>
      <c r="J10351" s="84"/>
      <c r="K10351" s="84"/>
      <c r="L10351" s="82"/>
    </row>
    <row r="10352" spans="2:12" x14ac:dyDescent="0.3">
      <c r="B10352" s="82"/>
      <c r="C10352" s="82"/>
      <c r="D10352" s="82"/>
      <c r="E10352" s="133"/>
      <c r="F10352" s="84"/>
      <c r="G10352" s="84"/>
      <c r="H10352" s="82"/>
      <c r="I10352" s="84"/>
      <c r="J10352" s="84"/>
      <c r="K10352" s="84"/>
      <c r="L10352" s="82"/>
    </row>
    <row r="10353" spans="2:12" x14ac:dyDescent="0.3">
      <c r="B10353" s="82"/>
      <c r="C10353" s="82"/>
      <c r="D10353" s="82"/>
      <c r="E10353" s="133"/>
      <c r="F10353" s="84"/>
      <c r="G10353" s="84"/>
      <c r="H10353" s="82"/>
      <c r="I10353" s="84"/>
      <c r="J10353" s="84"/>
      <c r="K10353" s="84"/>
      <c r="L10353" s="82"/>
    </row>
    <row r="10354" spans="2:12" x14ac:dyDescent="0.3">
      <c r="B10354" s="82"/>
      <c r="C10354" s="82"/>
      <c r="D10354" s="82"/>
      <c r="E10354" s="133"/>
      <c r="F10354" s="84"/>
      <c r="G10354" s="84"/>
      <c r="H10354" s="82"/>
      <c r="I10354" s="84"/>
      <c r="J10354" s="84"/>
      <c r="K10354" s="84"/>
      <c r="L10354" s="82"/>
    </row>
    <row r="10355" spans="2:12" x14ac:dyDescent="0.3">
      <c r="B10355" s="82"/>
      <c r="C10355" s="82"/>
      <c r="D10355" s="82"/>
      <c r="E10355" s="133"/>
      <c r="F10355" s="84"/>
      <c r="G10355" s="84"/>
      <c r="H10355" s="82"/>
      <c r="I10355" s="84"/>
      <c r="J10355" s="84"/>
      <c r="K10355" s="84"/>
      <c r="L10355" s="82"/>
    </row>
    <row r="10356" spans="2:12" x14ac:dyDescent="0.3">
      <c r="B10356" s="82"/>
      <c r="C10356" s="82"/>
      <c r="D10356" s="82"/>
      <c r="E10356" s="133"/>
      <c r="F10356" s="84"/>
      <c r="G10356" s="84"/>
      <c r="H10356" s="82"/>
      <c r="I10356" s="84"/>
      <c r="J10356" s="84"/>
      <c r="K10356" s="84"/>
      <c r="L10356" s="82"/>
    </row>
    <row r="10357" spans="2:12" x14ac:dyDescent="0.3">
      <c r="B10357" s="82"/>
      <c r="C10357" s="82"/>
      <c r="D10357" s="82"/>
      <c r="E10357" s="133"/>
      <c r="F10357" s="84"/>
      <c r="G10357" s="84"/>
      <c r="H10357" s="82"/>
      <c r="I10357" s="84"/>
      <c r="J10357" s="84"/>
      <c r="K10357" s="84"/>
      <c r="L10357" s="82"/>
    </row>
    <row r="10358" spans="2:12" x14ac:dyDescent="0.3">
      <c r="B10358" s="82"/>
      <c r="C10358" s="82"/>
      <c r="D10358" s="82"/>
      <c r="E10358" s="133"/>
      <c r="F10358" s="84"/>
      <c r="G10358" s="84"/>
      <c r="H10358" s="82"/>
      <c r="I10358" s="84"/>
      <c r="J10358" s="84"/>
      <c r="K10358" s="84"/>
      <c r="L10358" s="82"/>
    </row>
    <row r="10359" spans="2:12" x14ac:dyDescent="0.3">
      <c r="B10359" s="82"/>
      <c r="C10359" s="82"/>
      <c r="D10359" s="82"/>
      <c r="E10359" s="133"/>
      <c r="F10359" s="84"/>
      <c r="G10359" s="84"/>
      <c r="H10359" s="82"/>
      <c r="I10359" s="84"/>
      <c r="J10359" s="84"/>
      <c r="K10359" s="84"/>
      <c r="L10359" s="82"/>
    </row>
    <row r="10360" spans="2:12" x14ac:dyDescent="0.3">
      <c r="B10360" s="82"/>
      <c r="C10360" s="82"/>
      <c r="D10360" s="82"/>
      <c r="E10360" s="133"/>
      <c r="F10360" s="84"/>
      <c r="G10360" s="84"/>
      <c r="H10360" s="82"/>
      <c r="I10360" s="84"/>
      <c r="J10360" s="84"/>
      <c r="K10360" s="84"/>
      <c r="L10360" s="82"/>
    </row>
    <row r="10361" spans="2:12" x14ac:dyDescent="0.3">
      <c r="B10361" s="82"/>
      <c r="C10361" s="82"/>
      <c r="D10361" s="82"/>
      <c r="E10361" s="133"/>
      <c r="F10361" s="84"/>
      <c r="G10361" s="84"/>
      <c r="H10361" s="82"/>
      <c r="I10361" s="84"/>
      <c r="J10361" s="84"/>
      <c r="K10361" s="84"/>
      <c r="L10361" s="82"/>
    </row>
    <row r="10362" spans="2:12" x14ac:dyDescent="0.3">
      <c r="B10362" s="82"/>
      <c r="C10362" s="82"/>
      <c r="D10362" s="82"/>
      <c r="E10362" s="133"/>
      <c r="F10362" s="84"/>
      <c r="G10362" s="84"/>
      <c r="H10362" s="82"/>
      <c r="I10362" s="84"/>
      <c r="J10362" s="84"/>
      <c r="K10362" s="84"/>
      <c r="L10362" s="82"/>
    </row>
    <row r="10363" spans="2:12" x14ac:dyDescent="0.3">
      <c r="B10363" s="82"/>
      <c r="C10363" s="82"/>
      <c r="D10363" s="82"/>
      <c r="E10363" s="133"/>
      <c r="F10363" s="84"/>
      <c r="G10363" s="84"/>
      <c r="H10363" s="82"/>
      <c r="I10363" s="84"/>
      <c r="J10363" s="84"/>
      <c r="K10363" s="84"/>
      <c r="L10363" s="82"/>
    </row>
    <row r="10364" spans="2:12" x14ac:dyDescent="0.3">
      <c r="B10364" s="82"/>
      <c r="C10364" s="82"/>
      <c r="D10364" s="82"/>
      <c r="E10364" s="133"/>
      <c r="F10364" s="84"/>
      <c r="G10364" s="84"/>
      <c r="H10364" s="82"/>
      <c r="I10364" s="84"/>
      <c r="J10364" s="84"/>
      <c r="K10364" s="84"/>
      <c r="L10364" s="82"/>
    </row>
    <row r="10365" spans="2:12" x14ac:dyDescent="0.3">
      <c r="B10365" s="82"/>
      <c r="C10365" s="82"/>
      <c r="D10365" s="82"/>
      <c r="E10365" s="133"/>
      <c r="F10365" s="84"/>
      <c r="G10365" s="84"/>
      <c r="H10365" s="82"/>
      <c r="I10365" s="84"/>
      <c r="J10365" s="84"/>
      <c r="K10365" s="84"/>
      <c r="L10365" s="82"/>
    </row>
    <row r="10366" spans="2:12" x14ac:dyDescent="0.3">
      <c r="B10366" s="82"/>
      <c r="C10366" s="82"/>
      <c r="D10366" s="82"/>
      <c r="E10366" s="133"/>
      <c r="F10366" s="84"/>
      <c r="G10366" s="84"/>
      <c r="H10366" s="82"/>
      <c r="I10366" s="84"/>
      <c r="J10366" s="84"/>
      <c r="K10366" s="84"/>
      <c r="L10366" s="82"/>
    </row>
    <row r="10367" spans="2:12" x14ac:dyDescent="0.3">
      <c r="B10367" s="82"/>
      <c r="C10367" s="82"/>
      <c r="D10367" s="82"/>
      <c r="E10367" s="133"/>
      <c r="F10367" s="84"/>
      <c r="G10367" s="84"/>
      <c r="H10367" s="82"/>
      <c r="I10367" s="84"/>
      <c r="J10367" s="84"/>
      <c r="K10367" s="84"/>
      <c r="L10367" s="82"/>
    </row>
    <row r="10368" spans="2:12" x14ac:dyDescent="0.3">
      <c r="B10368" s="82"/>
      <c r="C10368" s="82"/>
      <c r="D10368" s="82"/>
      <c r="E10368" s="133"/>
      <c r="F10368" s="84"/>
      <c r="G10368" s="84"/>
      <c r="H10368" s="82"/>
      <c r="I10368" s="84"/>
      <c r="J10368" s="84"/>
      <c r="K10368" s="84"/>
      <c r="L10368" s="82"/>
    </row>
    <row r="10369" spans="2:12" x14ac:dyDescent="0.3">
      <c r="B10369" s="82"/>
      <c r="C10369" s="82"/>
      <c r="D10369" s="82"/>
      <c r="E10369" s="133"/>
      <c r="F10369" s="84"/>
      <c r="G10369" s="84"/>
      <c r="H10369" s="82"/>
      <c r="I10369" s="84"/>
      <c r="J10369" s="84"/>
      <c r="K10369" s="84"/>
      <c r="L10369" s="82"/>
    </row>
    <row r="10370" spans="2:12" x14ac:dyDescent="0.3">
      <c r="B10370" s="82"/>
      <c r="C10370" s="82"/>
      <c r="D10370" s="82"/>
      <c r="E10370" s="133"/>
      <c r="F10370" s="84"/>
      <c r="G10370" s="84"/>
      <c r="H10370" s="82"/>
      <c r="I10370" s="84"/>
      <c r="J10370" s="84"/>
      <c r="K10370" s="84"/>
      <c r="L10370" s="82"/>
    </row>
    <row r="10371" spans="2:12" x14ac:dyDescent="0.3">
      <c r="B10371" s="82"/>
      <c r="C10371" s="82"/>
      <c r="D10371" s="82"/>
      <c r="E10371" s="133"/>
      <c r="F10371" s="84"/>
      <c r="G10371" s="84"/>
      <c r="H10371" s="82"/>
      <c r="I10371" s="84"/>
      <c r="J10371" s="84"/>
      <c r="K10371" s="84"/>
      <c r="L10371" s="82"/>
    </row>
    <row r="10372" spans="2:12" x14ac:dyDescent="0.3">
      <c r="B10372" s="82"/>
      <c r="C10372" s="82"/>
      <c r="D10372" s="82"/>
      <c r="E10372" s="133"/>
      <c r="F10372" s="84"/>
      <c r="G10372" s="84"/>
      <c r="H10372" s="82"/>
      <c r="I10372" s="84"/>
      <c r="J10372" s="84"/>
      <c r="K10372" s="84"/>
      <c r="L10372" s="82"/>
    </row>
    <row r="10373" spans="2:12" x14ac:dyDescent="0.3">
      <c r="B10373" s="82"/>
      <c r="C10373" s="82"/>
      <c r="D10373" s="82"/>
      <c r="E10373" s="133"/>
      <c r="F10373" s="84"/>
      <c r="G10373" s="84"/>
      <c r="H10373" s="82"/>
      <c r="I10373" s="84"/>
      <c r="J10373" s="84"/>
      <c r="K10373" s="84"/>
      <c r="L10373" s="82"/>
    </row>
    <row r="10374" spans="2:12" x14ac:dyDescent="0.3">
      <c r="B10374" s="82"/>
      <c r="C10374" s="82"/>
      <c r="D10374" s="82"/>
      <c r="E10374" s="133"/>
      <c r="F10374" s="84"/>
      <c r="G10374" s="84"/>
      <c r="H10374" s="82"/>
      <c r="I10374" s="84"/>
      <c r="J10374" s="84"/>
      <c r="K10374" s="84"/>
      <c r="L10374" s="82"/>
    </row>
    <row r="10375" spans="2:12" x14ac:dyDescent="0.3">
      <c r="B10375" s="82"/>
      <c r="C10375" s="82"/>
      <c r="D10375" s="82"/>
      <c r="E10375" s="133"/>
      <c r="F10375" s="84"/>
      <c r="G10375" s="84"/>
      <c r="H10375" s="82"/>
      <c r="I10375" s="84"/>
      <c r="J10375" s="84"/>
      <c r="K10375" s="84"/>
      <c r="L10375" s="82"/>
    </row>
    <row r="10376" spans="2:12" x14ac:dyDescent="0.3">
      <c r="B10376" s="82"/>
      <c r="C10376" s="82"/>
      <c r="D10376" s="82"/>
      <c r="E10376" s="133"/>
      <c r="F10376" s="84"/>
      <c r="G10376" s="84"/>
      <c r="H10376" s="82"/>
      <c r="I10376" s="84"/>
      <c r="J10376" s="84"/>
      <c r="K10376" s="84"/>
      <c r="L10376" s="82"/>
    </row>
    <row r="10377" spans="2:12" x14ac:dyDescent="0.3">
      <c r="B10377" s="82"/>
      <c r="C10377" s="82"/>
      <c r="D10377" s="82"/>
      <c r="E10377" s="133"/>
      <c r="F10377" s="84"/>
      <c r="G10377" s="84"/>
      <c r="H10377" s="82"/>
      <c r="I10377" s="84"/>
      <c r="J10377" s="84"/>
      <c r="K10377" s="84"/>
      <c r="L10377" s="82"/>
    </row>
    <row r="10378" spans="2:12" x14ac:dyDescent="0.3">
      <c r="B10378" s="82"/>
      <c r="C10378" s="82"/>
      <c r="D10378" s="82"/>
      <c r="E10378" s="133"/>
      <c r="F10378" s="84"/>
      <c r="G10378" s="84"/>
      <c r="H10378" s="82"/>
      <c r="I10378" s="84"/>
      <c r="J10378" s="84"/>
      <c r="K10378" s="84"/>
      <c r="L10378" s="82"/>
    </row>
    <row r="10379" spans="2:12" x14ac:dyDescent="0.3">
      <c r="B10379" s="82"/>
      <c r="C10379" s="82"/>
      <c r="D10379" s="82"/>
      <c r="E10379" s="133"/>
      <c r="F10379" s="84"/>
      <c r="G10379" s="84"/>
      <c r="H10379" s="82"/>
      <c r="I10379" s="84"/>
      <c r="J10379" s="84"/>
      <c r="K10379" s="84"/>
      <c r="L10379" s="82"/>
    </row>
    <row r="10380" spans="2:12" x14ac:dyDescent="0.3">
      <c r="B10380" s="82"/>
      <c r="C10380" s="82"/>
      <c r="D10380" s="82"/>
      <c r="E10380" s="133"/>
      <c r="F10380" s="84"/>
      <c r="G10380" s="84"/>
      <c r="H10380" s="82"/>
      <c r="I10380" s="84"/>
      <c r="J10380" s="84"/>
      <c r="K10380" s="84"/>
      <c r="L10380" s="82"/>
    </row>
    <row r="10381" spans="2:12" x14ac:dyDescent="0.3">
      <c r="B10381" s="82"/>
      <c r="C10381" s="82"/>
      <c r="D10381" s="82"/>
      <c r="E10381" s="133"/>
      <c r="F10381" s="84"/>
      <c r="G10381" s="84"/>
      <c r="H10381" s="82"/>
      <c r="I10381" s="84"/>
      <c r="J10381" s="84"/>
      <c r="K10381" s="84"/>
      <c r="L10381" s="82"/>
    </row>
    <row r="10382" spans="2:12" x14ac:dyDescent="0.3">
      <c r="B10382" s="82"/>
      <c r="C10382" s="82"/>
      <c r="D10382" s="82"/>
      <c r="E10382" s="133"/>
      <c r="F10382" s="84"/>
      <c r="G10382" s="84"/>
      <c r="H10382" s="82"/>
      <c r="I10382" s="84"/>
      <c r="J10382" s="84"/>
      <c r="K10382" s="84"/>
      <c r="L10382" s="82"/>
    </row>
    <row r="10383" spans="2:12" x14ac:dyDescent="0.3">
      <c r="B10383" s="82"/>
      <c r="C10383" s="82"/>
      <c r="D10383" s="82"/>
      <c r="E10383" s="133"/>
      <c r="F10383" s="84"/>
      <c r="G10383" s="84"/>
      <c r="H10383" s="82"/>
      <c r="I10383" s="84"/>
      <c r="J10383" s="84"/>
      <c r="K10383" s="84"/>
      <c r="L10383" s="82"/>
    </row>
    <row r="10384" spans="2:12" x14ac:dyDescent="0.3">
      <c r="B10384" s="82"/>
      <c r="C10384" s="82"/>
      <c r="D10384" s="82"/>
      <c r="E10384" s="133"/>
      <c r="F10384" s="84"/>
      <c r="G10384" s="84"/>
      <c r="H10384" s="82"/>
      <c r="I10384" s="84"/>
      <c r="J10384" s="84"/>
      <c r="K10384" s="84"/>
      <c r="L10384" s="82"/>
    </row>
    <row r="10385" spans="2:12" x14ac:dyDescent="0.3">
      <c r="B10385" s="82"/>
      <c r="C10385" s="82"/>
      <c r="D10385" s="82"/>
      <c r="E10385" s="133"/>
      <c r="F10385" s="84"/>
      <c r="G10385" s="84"/>
      <c r="H10385" s="82"/>
      <c r="I10385" s="84"/>
      <c r="J10385" s="84"/>
      <c r="K10385" s="84"/>
      <c r="L10385" s="82"/>
    </row>
    <row r="10386" spans="2:12" x14ac:dyDescent="0.3">
      <c r="B10386" s="82"/>
      <c r="C10386" s="82"/>
      <c r="D10386" s="82"/>
      <c r="E10386" s="133"/>
      <c r="F10386" s="84"/>
      <c r="G10386" s="84"/>
      <c r="H10386" s="82"/>
      <c r="I10386" s="84"/>
      <c r="J10386" s="84"/>
      <c r="K10386" s="84"/>
      <c r="L10386" s="82"/>
    </row>
    <row r="10387" spans="2:12" x14ac:dyDescent="0.3">
      <c r="B10387" s="82"/>
      <c r="C10387" s="82"/>
      <c r="D10387" s="82"/>
      <c r="E10387" s="133"/>
      <c r="F10387" s="84"/>
      <c r="G10387" s="84"/>
      <c r="H10387" s="82"/>
      <c r="I10387" s="84"/>
      <c r="J10387" s="84"/>
      <c r="K10387" s="84"/>
      <c r="L10387" s="82"/>
    </row>
    <row r="10388" spans="2:12" x14ac:dyDescent="0.3">
      <c r="B10388" s="82"/>
      <c r="C10388" s="82"/>
      <c r="D10388" s="82"/>
      <c r="E10388" s="133"/>
      <c r="F10388" s="84"/>
      <c r="G10388" s="84"/>
      <c r="H10388" s="82"/>
      <c r="I10388" s="84"/>
      <c r="J10388" s="84"/>
      <c r="K10388" s="84"/>
      <c r="L10388" s="82"/>
    </row>
    <row r="10389" spans="2:12" x14ac:dyDescent="0.3">
      <c r="B10389" s="82"/>
      <c r="C10389" s="82"/>
      <c r="D10389" s="82"/>
      <c r="E10389" s="133"/>
      <c r="F10389" s="84"/>
      <c r="G10389" s="84"/>
      <c r="H10389" s="82"/>
      <c r="I10389" s="84"/>
      <c r="J10389" s="84"/>
      <c r="K10389" s="84"/>
      <c r="L10389" s="82"/>
    </row>
    <row r="10390" spans="2:12" x14ac:dyDescent="0.3">
      <c r="B10390" s="82"/>
      <c r="C10390" s="82"/>
      <c r="D10390" s="82"/>
      <c r="E10390" s="133"/>
      <c r="F10390" s="84"/>
      <c r="G10390" s="84"/>
      <c r="H10390" s="82"/>
      <c r="I10390" s="84"/>
      <c r="J10390" s="84"/>
      <c r="K10390" s="84"/>
      <c r="L10390" s="82"/>
    </row>
    <row r="10391" spans="2:12" x14ac:dyDescent="0.3">
      <c r="B10391" s="82"/>
      <c r="C10391" s="82"/>
      <c r="D10391" s="82"/>
      <c r="E10391" s="133"/>
      <c r="F10391" s="84"/>
      <c r="G10391" s="84"/>
      <c r="H10391" s="82"/>
      <c r="I10391" s="84"/>
      <c r="J10391" s="84"/>
      <c r="K10391" s="84"/>
      <c r="L10391" s="82"/>
    </row>
    <row r="10392" spans="2:12" x14ac:dyDescent="0.3">
      <c r="B10392" s="82"/>
      <c r="C10392" s="82"/>
      <c r="D10392" s="82"/>
      <c r="E10392" s="133"/>
      <c r="F10392" s="84"/>
      <c r="G10392" s="84"/>
      <c r="H10392" s="82"/>
      <c r="I10392" s="84"/>
      <c r="J10392" s="84"/>
      <c r="K10392" s="84"/>
      <c r="L10392" s="82"/>
    </row>
    <row r="10393" spans="2:12" x14ac:dyDescent="0.3">
      <c r="B10393" s="82"/>
      <c r="C10393" s="82"/>
      <c r="D10393" s="82"/>
      <c r="E10393" s="133"/>
      <c r="F10393" s="84"/>
      <c r="G10393" s="84"/>
      <c r="H10393" s="82"/>
      <c r="I10393" s="84"/>
      <c r="J10393" s="84"/>
      <c r="K10393" s="84"/>
      <c r="L10393" s="82"/>
    </row>
    <row r="10394" spans="2:12" x14ac:dyDescent="0.3">
      <c r="B10394" s="82"/>
      <c r="C10394" s="82"/>
      <c r="D10394" s="82"/>
      <c r="E10394" s="133"/>
      <c r="F10394" s="84"/>
      <c r="G10394" s="84"/>
      <c r="H10394" s="82"/>
      <c r="I10394" s="84"/>
      <c r="J10394" s="84"/>
      <c r="K10394" s="84"/>
      <c r="L10394" s="82"/>
    </row>
    <row r="10395" spans="2:12" x14ac:dyDescent="0.3">
      <c r="B10395" s="82"/>
      <c r="C10395" s="82"/>
      <c r="D10395" s="82"/>
      <c r="E10395" s="133"/>
      <c r="F10395" s="84"/>
      <c r="G10395" s="84"/>
      <c r="H10395" s="82"/>
      <c r="I10395" s="84"/>
      <c r="J10395" s="84"/>
      <c r="K10395" s="84"/>
      <c r="L10395" s="82"/>
    </row>
    <row r="10396" spans="2:12" x14ac:dyDescent="0.3">
      <c r="B10396" s="82"/>
      <c r="C10396" s="82"/>
      <c r="D10396" s="82"/>
      <c r="E10396" s="133"/>
      <c r="F10396" s="84"/>
      <c r="G10396" s="84"/>
      <c r="H10396" s="82"/>
      <c r="I10396" s="84"/>
      <c r="J10396" s="84"/>
      <c r="K10396" s="84"/>
      <c r="L10396" s="82"/>
    </row>
    <row r="10397" spans="2:12" x14ac:dyDescent="0.3">
      <c r="B10397" s="82"/>
      <c r="C10397" s="82"/>
      <c r="D10397" s="82"/>
      <c r="E10397" s="133"/>
      <c r="F10397" s="84"/>
      <c r="G10397" s="84"/>
      <c r="H10397" s="82"/>
      <c r="I10397" s="84"/>
      <c r="J10397" s="84"/>
      <c r="K10397" s="84"/>
      <c r="L10397" s="82"/>
    </row>
    <row r="10398" spans="2:12" x14ac:dyDescent="0.3">
      <c r="B10398" s="82"/>
      <c r="C10398" s="82"/>
      <c r="D10398" s="82"/>
      <c r="E10398" s="133"/>
      <c r="F10398" s="84"/>
      <c r="G10398" s="84"/>
      <c r="H10398" s="82"/>
      <c r="I10398" s="84"/>
      <c r="J10398" s="84"/>
      <c r="K10398" s="84"/>
      <c r="L10398" s="82"/>
    </row>
    <row r="10399" spans="2:12" x14ac:dyDescent="0.3">
      <c r="B10399" s="82"/>
      <c r="C10399" s="82"/>
      <c r="D10399" s="82"/>
      <c r="E10399" s="133"/>
      <c r="F10399" s="84"/>
      <c r="G10399" s="84"/>
      <c r="H10399" s="82"/>
      <c r="I10399" s="84"/>
      <c r="J10399" s="84"/>
      <c r="K10399" s="84"/>
      <c r="L10399" s="82"/>
    </row>
    <row r="10400" spans="2:12" x14ac:dyDescent="0.3">
      <c r="B10400" s="82"/>
      <c r="C10400" s="82"/>
      <c r="D10400" s="82"/>
      <c r="E10400" s="133"/>
      <c r="F10400" s="84"/>
      <c r="G10400" s="84"/>
      <c r="H10400" s="82"/>
      <c r="I10400" s="84"/>
      <c r="J10400" s="84"/>
      <c r="K10400" s="84"/>
      <c r="L10400" s="82"/>
    </row>
    <row r="10401" spans="2:12" x14ac:dyDescent="0.3">
      <c r="B10401" s="82"/>
      <c r="C10401" s="82"/>
      <c r="D10401" s="82"/>
      <c r="E10401" s="133"/>
      <c r="F10401" s="84"/>
      <c r="G10401" s="84"/>
      <c r="H10401" s="82"/>
      <c r="I10401" s="84"/>
      <c r="J10401" s="84"/>
      <c r="K10401" s="84"/>
      <c r="L10401" s="82"/>
    </row>
    <row r="10402" spans="2:12" x14ac:dyDescent="0.3">
      <c r="B10402" s="82"/>
      <c r="C10402" s="82"/>
      <c r="D10402" s="82"/>
      <c r="E10402" s="133"/>
      <c r="F10402" s="84"/>
      <c r="G10402" s="84"/>
      <c r="H10402" s="82"/>
      <c r="I10402" s="84"/>
      <c r="J10402" s="84"/>
      <c r="K10402" s="84"/>
      <c r="L10402" s="82"/>
    </row>
    <row r="10403" spans="2:12" x14ac:dyDescent="0.3">
      <c r="B10403" s="82"/>
      <c r="C10403" s="82"/>
      <c r="D10403" s="82"/>
      <c r="E10403" s="133"/>
      <c r="F10403" s="84"/>
      <c r="G10403" s="84"/>
      <c r="H10403" s="82"/>
      <c r="I10403" s="84"/>
      <c r="J10403" s="84"/>
      <c r="K10403" s="84"/>
      <c r="L10403" s="82"/>
    </row>
    <row r="10404" spans="2:12" x14ac:dyDescent="0.3">
      <c r="B10404" s="82"/>
      <c r="C10404" s="82"/>
      <c r="D10404" s="82"/>
      <c r="E10404" s="133"/>
      <c r="F10404" s="84"/>
      <c r="G10404" s="84"/>
      <c r="H10404" s="82"/>
      <c r="I10404" s="84"/>
      <c r="J10404" s="84"/>
      <c r="K10404" s="84"/>
      <c r="L10404" s="82"/>
    </row>
    <row r="10405" spans="2:12" x14ac:dyDescent="0.3">
      <c r="B10405" s="82"/>
      <c r="C10405" s="82"/>
      <c r="D10405" s="82"/>
      <c r="E10405" s="133"/>
      <c r="F10405" s="84"/>
      <c r="G10405" s="84"/>
      <c r="H10405" s="82"/>
      <c r="I10405" s="84"/>
      <c r="J10405" s="84"/>
      <c r="K10405" s="84"/>
      <c r="L10405" s="82"/>
    </row>
    <row r="10406" spans="2:12" x14ac:dyDescent="0.3">
      <c r="B10406" s="82"/>
      <c r="C10406" s="82"/>
      <c r="D10406" s="82"/>
      <c r="E10406" s="133"/>
      <c r="F10406" s="84"/>
      <c r="G10406" s="84"/>
      <c r="H10406" s="82"/>
      <c r="I10406" s="84"/>
      <c r="J10406" s="84"/>
      <c r="K10406" s="84"/>
      <c r="L10406" s="82"/>
    </row>
    <row r="10407" spans="2:12" x14ac:dyDescent="0.3">
      <c r="B10407" s="82"/>
      <c r="C10407" s="82"/>
      <c r="D10407" s="82"/>
      <c r="E10407" s="133"/>
      <c r="F10407" s="84"/>
      <c r="G10407" s="84"/>
      <c r="H10407" s="82"/>
      <c r="I10407" s="84"/>
      <c r="J10407" s="84"/>
      <c r="K10407" s="84"/>
      <c r="L10407" s="82"/>
    </row>
    <row r="10408" spans="2:12" x14ac:dyDescent="0.3">
      <c r="B10408" s="82"/>
      <c r="C10408" s="82"/>
      <c r="D10408" s="82"/>
      <c r="E10408" s="133"/>
      <c r="F10408" s="84"/>
      <c r="G10408" s="84"/>
      <c r="H10408" s="82"/>
      <c r="I10408" s="84"/>
      <c r="J10408" s="84"/>
      <c r="K10408" s="84"/>
      <c r="L10408" s="82"/>
    </row>
    <row r="10409" spans="2:12" x14ac:dyDescent="0.3">
      <c r="B10409" s="82"/>
      <c r="C10409" s="82"/>
      <c r="D10409" s="82"/>
      <c r="E10409" s="133"/>
      <c r="F10409" s="84"/>
      <c r="G10409" s="84"/>
      <c r="H10409" s="82"/>
      <c r="I10409" s="84"/>
      <c r="J10409" s="84"/>
      <c r="K10409" s="84"/>
      <c r="L10409" s="82"/>
    </row>
    <row r="10410" spans="2:12" x14ac:dyDescent="0.3">
      <c r="B10410" s="82"/>
      <c r="C10410" s="82"/>
      <c r="D10410" s="82"/>
      <c r="E10410" s="133"/>
      <c r="F10410" s="84"/>
      <c r="G10410" s="84"/>
      <c r="H10410" s="82"/>
      <c r="I10410" s="84"/>
      <c r="J10410" s="84"/>
      <c r="K10410" s="84"/>
      <c r="L10410" s="82"/>
    </row>
    <row r="10411" spans="2:12" x14ac:dyDescent="0.3">
      <c r="B10411" s="82"/>
      <c r="C10411" s="82"/>
      <c r="D10411" s="82"/>
      <c r="E10411" s="133"/>
      <c r="F10411" s="84"/>
      <c r="G10411" s="84"/>
      <c r="H10411" s="82"/>
      <c r="I10411" s="84"/>
      <c r="J10411" s="84"/>
      <c r="K10411" s="84"/>
      <c r="L10411" s="82"/>
    </row>
    <row r="10412" spans="2:12" x14ac:dyDescent="0.3">
      <c r="B10412" s="82"/>
      <c r="C10412" s="82"/>
      <c r="D10412" s="82"/>
      <c r="E10412" s="133"/>
      <c r="F10412" s="84"/>
      <c r="G10412" s="84"/>
      <c r="H10412" s="82"/>
      <c r="I10412" s="84"/>
      <c r="J10412" s="84"/>
      <c r="K10412" s="84"/>
      <c r="L10412" s="82"/>
    </row>
    <row r="10413" spans="2:12" x14ac:dyDescent="0.3">
      <c r="B10413" s="82"/>
      <c r="C10413" s="82"/>
      <c r="D10413" s="82"/>
      <c r="E10413" s="133"/>
      <c r="F10413" s="84"/>
      <c r="G10413" s="84"/>
      <c r="H10413" s="82"/>
      <c r="I10413" s="84"/>
      <c r="J10413" s="84"/>
      <c r="K10413" s="84"/>
      <c r="L10413" s="82"/>
    </row>
    <row r="10414" spans="2:12" x14ac:dyDescent="0.3">
      <c r="B10414" s="82"/>
      <c r="C10414" s="82"/>
      <c r="D10414" s="82"/>
      <c r="E10414" s="133"/>
      <c r="F10414" s="84"/>
      <c r="G10414" s="84"/>
      <c r="H10414" s="82"/>
      <c r="I10414" s="84"/>
      <c r="J10414" s="84"/>
      <c r="K10414" s="84"/>
      <c r="L10414" s="82"/>
    </row>
    <row r="10415" spans="2:12" x14ac:dyDescent="0.3">
      <c r="B10415" s="82"/>
      <c r="C10415" s="82"/>
      <c r="D10415" s="82"/>
      <c r="E10415" s="133"/>
      <c r="F10415" s="84"/>
      <c r="G10415" s="84"/>
      <c r="H10415" s="82"/>
      <c r="I10415" s="84"/>
      <c r="J10415" s="84"/>
      <c r="K10415" s="84"/>
      <c r="L10415" s="82"/>
    </row>
    <row r="10416" spans="2:12" x14ac:dyDescent="0.3">
      <c r="B10416" s="82"/>
      <c r="C10416" s="82"/>
      <c r="D10416" s="82"/>
      <c r="E10416" s="133"/>
      <c r="F10416" s="84"/>
      <c r="G10416" s="84"/>
      <c r="H10416" s="82"/>
      <c r="I10416" s="84"/>
      <c r="J10416" s="84"/>
      <c r="K10416" s="84"/>
      <c r="L10416" s="82"/>
    </row>
    <row r="10417" spans="2:12" x14ac:dyDescent="0.3">
      <c r="B10417" s="82"/>
      <c r="C10417" s="82"/>
      <c r="D10417" s="82"/>
      <c r="E10417" s="133"/>
      <c r="F10417" s="84"/>
      <c r="G10417" s="84"/>
      <c r="H10417" s="82"/>
      <c r="I10417" s="84"/>
      <c r="J10417" s="84"/>
      <c r="K10417" s="84"/>
      <c r="L10417" s="82"/>
    </row>
    <row r="10418" spans="2:12" x14ac:dyDescent="0.3">
      <c r="B10418" s="82"/>
      <c r="C10418" s="82"/>
      <c r="D10418" s="82"/>
      <c r="E10418" s="133"/>
      <c r="F10418" s="84"/>
      <c r="G10418" s="84"/>
      <c r="H10418" s="82"/>
      <c r="I10418" s="84"/>
      <c r="J10418" s="84"/>
      <c r="K10418" s="84"/>
      <c r="L10418" s="82"/>
    </row>
    <row r="10419" spans="2:12" x14ac:dyDescent="0.3">
      <c r="B10419" s="82"/>
      <c r="C10419" s="82"/>
      <c r="D10419" s="82"/>
      <c r="E10419" s="133"/>
      <c r="F10419" s="84"/>
      <c r="G10419" s="84"/>
      <c r="H10419" s="82"/>
      <c r="I10419" s="84"/>
      <c r="J10419" s="84"/>
      <c r="K10419" s="84"/>
      <c r="L10419" s="82"/>
    </row>
    <row r="10420" spans="2:12" x14ac:dyDescent="0.3">
      <c r="B10420" s="82"/>
      <c r="C10420" s="82"/>
      <c r="D10420" s="82"/>
      <c r="E10420" s="133"/>
      <c r="F10420" s="84"/>
      <c r="G10420" s="84"/>
      <c r="H10420" s="82"/>
      <c r="I10420" s="84"/>
      <c r="J10420" s="84"/>
      <c r="K10420" s="84"/>
      <c r="L10420" s="82"/>
    </row>
    <row r="10421" spans="2:12" x14ac:dyDescent="0.3">
      <c r="B10421" s="82"/>
      <c r="C10421" s="82"/>
      <c r="D10421" s="82"/>
      <c r="E10421" s="133"/>
      <c r="F10421" s="84"/>
      <c r="G10421" s="84"/>
      <c r="H10421" s="82"/>
      <c r="I10421" s="84"/>
      <c r="J10421" s="84"/>
      <c r="K10421" s="84"/>
      <c r="L10421" s="82"/>
    </row>
    <row r="10422" spans="2:12" x14ac:dyDescent="0.3">
      <c r="B10422" s="82"/>
      <c r="C10422" s="82"/>
      <c r="D10422" s="82"/>
      <c r="E10422" s="133"/>
      <c r="F10422" s="84"/>
      <c r="G10422" s="84"/>
      <c r="H10422" s="82"/>
      <c r="I10422" s="84"/>
      <c r="J10422" s="84"/>
      <c r="K10422" s="84"/>
      <c r="L10422" s="82"/>
    </row>
    <row r="10423" spans="2:12" x14ac:dyDescent="0.3">
      <c r="B10423" s="82"/>
      <c r="C10423" s="82"/>
      <c r="D10423" s="82"/>
      <c r="E10423" s="133"/>
      <c r="F10423" s="84"/>
      <c r="G10423" s="84"/>
      <c r="H10423" s="82"/>
      <c r="I10423" s="84"/>
      <c r="J10423" s="84"/>
      <c r="K10423" s="84"/>
      <c r="L10423" s="82"/>
    </row>
    <row r="10424" spans="2:12" x14ac:dyDescent="0.3">
      <c r="B10424" s="82"/>
      <c r="C10424" s="82"/>
      <c r="D10424" s="82"/>
      <c r="E10424" s="133"/>
      <c r="F10424" s="84"/>
      <c r="G10424" s="84"/>
      <c r="H10424" s="82"/>
      <c r="I10424" s="84"/>
      <c r="J10424" s="84"/>
      <c r="K10424" s="84"/>
      <c r="L10424" s="82"/>
    </row>
    <row r="10425" spans="2:12" x14ac:dyDescent="0.3">
      <c r="B10425" s="82"/>
      <c r="C10425" s="82"/>
      <c r="D10425" s="82"/>
      <c r="E10425" s="133"/>
      <c r="F10425" s="84"/>
      <c r="G10425" s="84"/>
      <c r="H10425" s="82"/>
      <c r="I10425" s="84"/>
      <c r="J10425" s="84"/>
      <c r="K10425" s="84"/>
      <c r="L10425" s="82"/>
    </row>
    <row r="10426" spans="2:12" x14ac:dyDescent="0.3">
      <c r="B10426" s="82"/>
      <c r="C10426" s="82"/>
      <c r="D10426" s="82"/>
      <c r="E10426" s="133"/>
      <c r="F10426" s="84"/>
      <c r="G10426" s="84"/>
      <c r="H10426" s="82"/>
      <c r="I10426" s="84"/>
      <c r="J10426" s="84"/>
      <c r="K10426" s="84"/>
      <c r="L10426" s="82"/>
    </row>
    <row r="10427" spans="2:12" x14ac:dyDescent="0.3">
      <c r="B10427" s="82"/>
      <c r="C10427" s="82"/>
      <c r="D10427" s="82"/>
      <c r="E10427" s="133"/>
      <c r="F10427" s="84"/>
      <c r="G10427" s="84"/>
      <c r="H10427" s="82"/>
      <c r="I10427" s="84"/>
      <c r="J10427" s="84"/>
      <c r="K10427" s="84"/>
      <c r="L10427" s="82"/>
    </row>
    <row r="10428" spans="2:12" x14ac:dyDescent="0.3">
      <c r="B10428" s="82"/>
      <c r="C10428" s="82"/>
      <c r="D10428" s="82"/>
      <c r="E10428" s="133"/>
      <c r="F10428" s="84"/>
      <c r="G10428" s="84"/>
      <c r="H10428" s="82"/>
      <c r="I10428" s="84"/>
      <c r="J10428" s="84"/>
      <c r="K10428" s="84"/>
      <c r="L10428" s="82"/>
    </row>
    <row r="10429" spans="2:12" x14ac:dyDescent="0.3">
      <c r="B10429" s="82"/>
      <c r="C10429" s="82"/>
      <c r="D10429" s="82"/>
      <c r="E10429" s="133"/>
      <c r="F10429" s="84"/>
      <c r="G10429" s="84"/>
      <c r="H10429" s="82"/>
      <c r="I10429" s="84"/>
      <c r="J10429" s="84"/>
      <c r="K10429" s="84"/>
      <c r="L10429" s="82"/>
    </row>
    <row r="10430" spans="2:12" x14ac:dyDescent="0.3">
      <c r="B10430" s="82"/>
      <c r="C10430" s="82"/>
      <c r="D10430" s="82"/>
      <c r="E10430" s="133"/>
      <c r="F10430" s="84"/>
      <c r="G10430" s="84"/>
      <c r="H10430" s="82"/>
      <c r="I10430" s="84"/>
      <c r="J10430" s="84"/>
      <c r="K10430" s="84"/>
      <c r="L10430" s="82"/>
    </row>
    <row r="10431" spans="2:12" x14ac:dyDescent="0.3">
      <c r="B10431" s="82"/>
      <c r="C10431" s="82"/>
      <c r="D10431" s="82"/>
      <c r="E10431" s="133"/>
      <c r="F10431" s="84"/>
      <c r="G10431" s="84"/>
      <c r="H10431" s="82"/>
      <c r="I10431" s="84"/>
      <c r="J10431" s="84"/>
      <c r="K10431" s="84"/>
      <c r="L10431" s="82"/>
    </row>
    <row r="10432" spans="2:12" x14ac:dyDescent="0.3">
      <c r="B10432" s="82"/>
      <c r="C10432" s="82"/>
      <c r="D10432" s="82"/>
      <c r="E10432" s="133"/>
      <c r="F10432" s="84"/>
      <c r="G10432" s="84"/>
      <c r="H10432" s="82"/>
      <c r="I10432" s="84"/>
      <c r="J10432" s="84"/>
      <c r="K10432" s="84"/>
      <c r="L10432" s="82"/>
    </row>
    <row r="10433" spans="2:12" x14ac:dyDescent="0.3">
      <c r="B10433" s="82"/>
      <c r="C10433" s="82"/>
      <c r="D10433" s="82"/>
      <c r="E10433" s="133"/>
      <c r="F10433" s="84"/>
      <c r="G10433" s="84"/>
      <c r="H10433" s="82"/>
      <c r="I10433" s="84"/>
      <c r="J10433" s="84"/>
      <c r="K10433" s="84"/>
      <c r="L10433" s="82"/>
    </row>
    <row r="10434" spans="2:12" x14ac:dyDescent="0.3">
      <c r="B10434" s="82"/>
      <c r="C10434" s="82"/>
      <c r="D10434" s="82"/>
      <c r="E10434" s="133"/>
      <c r="F10434" s="84"/>
      <c r="G10434" s="84"/>
      <c r="H10434" s="82"/>
      <c r="I10434" s="84"/>
      <c r="J10434" s="84"/>
      <c r="K10434" s="84"/>
      <c r="L10434" s="82"/>
    </row>
    <row r="10435" spans="2:12" x14ac:dyDescent="0.3">
      <c r="B10435" s="82"/>
      <c r="C10435" s="82"/>
      <c r="D10435" s="82"/>
      <c r="E10435" s="133"/>
      <c r="F10435" s="84"/>
      <c r="G10435" s="84"/>
      <c r="H10435" s="82"/>
      <c r="I10435" s="84"/>
      <c r="J10435" s="84"/>
      <c r="K10435" s="84"/>
      <c r="L10435" s="82"/>
    </row>
    <row r="10436" spans="2:12" x14ac:dyDescent="0.3">
      <c r="B10436" s="82"/>
      <c r="C10436" s="82"/>
      <c r="D10436" s="82"/>
      <c r="E10436" s="133"/>
      <c r="F10436" s="84"/>
      <c r="G10436" s="84"/>
      <c r="H10436" s="82"/>
      <c r="I10436" s="84"/>
      <c r="J10436" s="84"/>
      <c r="K10436" s="84"/>
      <c r="L10436" s="82"/>
    </row>
    <row r="10437" spans="2:12" x14ac:dyDescent="0.3">
      <c r="B10437" s="82"/>
      <c r="C10437" s="82"/>
      <c r="D10437" s="82"/>
      <c r="E10437" s="133"/>
      <c r="F10437" s="84"/>
      <c r="G10437" s="84"/>
      <c r="H10437" s="82"/>
      <c r="I10437" s="84"/>
      <c r="J10437" s="84"/>
      <c r="K10437" s="84"/>
      <c r="L10437" s="82"/>
    </row>
    <row r="10438" spans="2:12" x14ac:dyDescent="0.3">
      <c r="B10438" s="82"/>
      <c r="C10438" s="82"/>
      <c r="D10438" s="82"/>
      <c r="E10438" s="133"/>
      <c r="F10438" s="84"/>
      <c r="G10438" s="84"/>
      <c r="H10438" s="82"/>
      <c r="I10438" s="84"/>
      <c r="J10438" s="84"/>
      <c r="K10438" s="84"/>
      <c r="L10438" s="82"/>
    </row>
    <row r="10439" spans="2:12" x14ac:dyDescent="0.3">
      <c r="B10439" s="82"/>
      <c r="C10439" s="82"/>
      <c r="D10439" s="82"/>
      <c r="E10439" s="133"/>
      <c r="F10439" s="84"/>
      <c r="G10439" s="84"/>
      <c r="H10439" s="82"/>
      <c r="I10439" s="84"/>
      <c r="J10439" s="84"/>
      <c r="K10439" s="84"/>
      <c r="L10439" s="82"/>
    </row>
    <row r="10440" spans="2:12" x14ac:dyDescent="0.3">
      <c r="B10440" s="82"/>
      <c r="C10440" s="82"/>
      <c r="D10440" s="82"/>
      <c r="E10440" s="133"/>
      <c r="F10440" s="84"/>
      <c r="G10440" s="84"/>
      <c r="H10440" s="82"/>
      <c r="I10440" s="84"/>
      <c r="J10440" s="84"/>
      <c r="K10440" s="84"/>
      <c r="L10440" s="82"/>
    </row>
    <row r="10441" spans="2:12" x14ac:dyDescent="0.3">
      <c r="B10441" s="82"/>
      <c r="C10441" s="82"/>
      <c r="D10441" s="82"/>
      <c r="E10441" s="133"/>
      <c r="F10441" s="84"/>
      <c r="G10441" s="84"/>
      <c r="H10441" s="82"/>
      <c r="I10441" s="84"/>
      <c r="J10441" s="84"/>
      <c r="K10441" s="84"/>
      <c r="L10441" s="82"/>
    </row>
    <row r="10442" spans="2:12" x14ac:dyDescent="0.3">
      <c r="B10442" s="82"/>
      <c r="C10442" s="82"/>
      <c r="D10442" s="82"/>
      <c r="E10442" s="133"/>
      <c r="F10442" s="84"/>
      <c r="G10442" s="84"/>
      <c r="H10442" s="82"/>
      <c r="I10442" s="84"/>
      <c r="J10442" s="84"/>
      <c r="K10442" s="84"/>
      <c r="L10442" s="82"/>
    </row>
    <row r="10443" spans="2:12" x14ac:dyDescent="0.3">
      <c r="B10443" s="82"/>
      <c r="C10443" s="82"/>
      <c r="D10443" s="82"/>
      <c r="E10443" s="133"/>
      <c r="F10443" s="84"/>
      <c r="G10443" s="84"/>
      <c r="H10443" s="82"/>
      <c r="I10443" s="84"/>
      <c r="J10443" s="84"/>
      <c r="K10443" s="84"/>
      <c r="L10443" s="82"/>
    </row>
    <row r="10444" spans="2:12" x14ac:dyDescent="0.3">
      <c r="B10444" s="82"/>
      <c r="C10444" s="82"/>
      <c r="D10444" s="82"/>
      <c r="E10444" s="133"/>
      <c r="F10444" s="84"/>
      <c r="G10444" s="84"/>
      <c r="H10444" s="82"/>
      <c r="I10444" s="84"/>
      <c r="J10444" s="84"/>
      <c r="K10444" s="84"/>
      <c r="L10444" s="82"/>
    </row>
    <row r="10445" spans="2:12" x14ac:dyDescent="0.3">
      <c r="B10445" s="82"/>
      <c r="C10445" s="82"/>
      <c r="D10445" s="82"/>
      <c r="E10445" s="133"/>
      <c r="F10445" s="84"/>
      <c r="G10445" s="84"/>
      <c r="H10445" s="82"/>
      <c r="I10445" s="84"/>
      <c r="J10445" s="84"/>
      <c r="K10445" s="84"/>
      <c r="L10445" s="82"/>
    </row>
    <row r="10446" spans="2:12" x14ac:dyDescent="0.3">
      <c r="B10446" s="82"/>
      <c r="C10446" s="82"/>
      <c r="D10446" s="82"/>
      <c r="E10446" s="133"/>
      <c r="F10446" s="84"/>
      <c r="G10446" s="84"/>
      <c r="H10446" s="82"/>
      <c r="I10446" s="84"/>
      <c r="J10446" s="84"/>
      <c r="K10446" s="84"/>
      <c r="L10446" s="82"/>
    </row>
    <row r="10447" spans="2:12" x14ac:dyDescent="0.3">
      <c r="B10447" s="82"/>
      <c r="C10447" s="82"/>
      <c r="D10447" s="82"/>
      <c r="E10447" s="133"/>
      <c r="F10447" s="84"/>
      <c r="G10447" s="84"/>
      <c r="H10447" s="82"/>
      <c r="I10447" s="84"/>
      <c r="J10447" s="84"/>
      <c r="K10447" s="84"/>
      <c r="L10447" s="82"/>
    </row>
    <row r="10448" spans="2:12" x14ac:dyDescent="0.3">
      <c r="B10448" s="82"/>
      <c r="C10448" s="82"/>
      <c r="D10448" s="82"/>
      <c r="E10448" s="133"/>
      <c r="F10448" s="84"/>
      <c r="G10448" s="84"/>
      <c r="H10448" s="82"/>
      <c r="I10448" s="84"/>
      <c r="J10448" s="84"/>
      <c r="K10448" s="84"/>
      <c r="L10448" s="82"/>
    </row>
    <row r="10449" spans="2:12" x14ac:dyDescent="0.3">
      <c r="B10449" s="82"/>
      <c r="C10449" s="82"/>
      <c r="D10449" s="82"/>
      <c r="E10449" s="133"/>
      <c r="F10449" s="84"/>
      <c r="G10449" s="84"/>
      <c r="H10449" s="82"/>
      <c r="I10449" s="84"/>
      <c r="J10449" s="84"/>
      <c r="K10449" s="84"/>
      <c r="L10449" s="82"/>
    </row>
    <row r="10450" spans="2:12" x14ac:dyDescent="0.3">
      <c r="B10450" s="82"/>
      <c r="C10450" s="82"/>
      <c r="D10450" s="82"/>
      <c r="E10450" s="133"/>
      <c r="F10450" s="84"/>
      <c r="G10450" s="84"/>
      <c r="H10450" s="82"/>
      <c r="I10450" s="84"/>
      <c r="J10450" s="84"/>
      <c r="K10450" s="84"/>
      <c r="L10450" s="82"/>
    </row>
    <row r="10451" spans="2:12" x14ac:dyDescent="0.3">
      <c r="B10451" s="82"/>
      <c r="C10451" s="82"/>
      <c r="D10451" s="82"/>
      <c r="E10451" s="133"/>
      <c r="F10451" s="84"/>
      <c r="G10451" s="84"/>
      <c r="H10451" s="82"/>
      <c r="I10451" s="84"/>
      <c r="J10451" s="84"/>
      <c r="K10451" s="84"/>
      <c r="L10451" s="82"/>
    </row>
    <row r="10452" spans="2:12" x14ac:dyDescent="0.3">
      <c r="B10452" s="82"/>
      <c r="C10452" s="82"/>
      <c r="D10452" s="82"/>
      <c r="E10452" s="133"/>
      <c r="F10452" s="84"/>
      <c r="G10452" s="84"/>
      <c r="H10452" s="82"/>
      <c r="I10452" s="84"/>
      <c r="J10452" s="84"/>
      <c r="K10452" s="84"/>
      <c r="L10452" s="82"/>
    </row>
    <row r="10453" spans="2:12" x14ac:dyDescent="0.3">
      <c r="B10453" s="82"/>
      <c r="C10453" s="82"/>
      <c r="D10453" s="82"/>
      <c r="E10453" s="133"/>
      <c r="F10453" s="84"/>
      <c r="G10453" s="84"/>
      <c r="H10453" s="82"/>
      <c r="I10453" s="84"/>
      <c r="J10453" s="84"/>
      <c r="K10453" s="84"/>
      <c r="L10453" s="82"/>
    </row>
    <row r="10454" spans="2:12" x14ac:dyDescent="0.3">
      <c r="B10454" s="82"/>
      <c r="C10454" s="82"/>
      <c r="D10454" s="82"/>
      <c r="E10454" s="133"/>
      <c r="F10454" s="84"/>
      <c r="G10454" s="84"/>
      <c r="H10454" s="82"/>
      <c r="I10454" s="84"/>
      <c r="J10454" s="84"/>
      <c r="K10454" s="84"/>
      <c r="L10454" s="82"/>
    </row>
    <row r="10455" spans="2:12" x14ac:dyDescent="0.3">
      <c r="B10455" s="82"/>
      <c r="C10455" s="82"/>
      <c r="D10455" s="82"/>
      <c r="E10455" s="133"/>
      <c r="F10455" s="84"/>
      <c r="G10455" s="84"/>
      <c r="H10455" s="82"/>
      <c r="I10455" s="84"/>
      <c r="J10455" s="84"/>
      <c r="K10455" s="84"/>
      <c r="L10455" s="82"/>
    </row>
    <row r="10456" spans="2:12" x14ac:dyDescent="0.3">
      <c r="B10456" s="82"/>
      <c r="C10456" s="82"/>
      <c r="D10456" s="82"/>
      <c r="E10456" s="133"/>
      <c r="F10456" s="84"/>
      <c r="G10456" s="84"/>
      <c r="H10456" s="82"/>
      <c r="I10456" s="84"/>
      <c r="J10456" s="84"/>
      <c r="K10456" s="84"/>
      <c r="L10456" s="82"/>
    </row>
    <row r="10457" spans="2:12" x14ac:dyDescent="0.3">
      <c r="B10457" s="82"/>
      <c r="C10457" s="82"/>
      <c r="D10457" s="82"/>
      <c r="E10457" s="133"/>
      <c r="F10457" s="84"/>
      <c r="G10457" s="84"/>
      <c r="H10457" s="82"/>
      <c r="I10457" s="84"/>
      <c r="J10457" s="84"/>
      <c r="K10457" s="84"/>
      <c r="L10457" s="82"/>
    </row>
    <row r="10458" spans="2:12" x14ac:dyDescent="0.3">
      <c r="B10458" s="82"/>
      <c r="C10458" s="82"/>
      <c r="D10458" s="82"/>
      <c r="E10458" s="133"/>
      <c r="F10458" s="84"/>
      <c r="G10458" s="84"/>
      <c r="H10458" s="82"/>
      <c r="I10458" s="84"/>
      <c r="J10458" s="84"/>
      <c r="K10458" s="84"/>
      <c r="L10458" s="82"/>
    </row>
    <row r="10459" spans="2:12" x14ac:dyDescent="0.3">
      <c r="B10459" s="82"/>
      <c r="C10459" s="82"/>
      <c r="D10459" s="82"/>
      <c r="E10459" s="133"/>
      <c r="F10459" s="84"/>
      <c r="G10459" s="84"/>
      <c r="H10459" s="82"/>
      <c r="I10459" s="84"/>
      <c r="J10459" s="84"/>
      <c r="K10459" s="84"/>
      <c r="L10459" s="82"/>
    </row>
    <row r="10460" spans="2:12" x14ac:dyDescent="0.3">
      <c r="B10460" s="82"/>
      <c r="C10460" s="82"/>
      <c r="D10460" s="82"/>
      <c r="E10460" s="133"/>
      <c r="F10460" s="84"/>
      <c r="G10460" s="84"/>
      <c r="H10460" s="82"/>
      <c r="I10460" s="84"/>
      <c r="J10460" s="84"/>
      <c r="K10460" s="84"/>
      <c r="L10460" s="82"/>
    </row>
    <row r="10461" spans="2:12" x14ac:dyDescent="0.3">
      <c r="B10461" s="82"/>
      <c r="C10461" s="82"/>
      <c r="D10461" s="82"/>
      <c r="E10461" s="133"/>
      <c r="F10461" s="84"/>
      <c r="G10461" s="84"/>
      <c r="H10461" s="82"/>
      <c r="I10461" s="84"/>
      <c r="J10461" s="84"/>
      <c r="K10461" s="84"/>
      <c r="L10461" s="82"/>
    </row>
    <row r="10462" spans="2:12" x14ac:dyDescent="0.3">
      <c r="B10462" s="82"/>
      <c r="C10462" s="82"/>
      <c r="D10462" s="82"/>
      <c r="E10462" s="133"/>
      <c r="F10462" s="84"/>
      <c r="G10462" s="84"/>
      <c r="H10462" s="82"/>
      <c r="I10462" s="84"/>
      <c r="J10462" s="84"/>
      <c r="K10462" s="84"/>
      <c r="L10462" s="82"/>
    </row>
    <row r="10463" spans="2:12" x14ac:dyDescent="0.3">
      <c r="B10463" s="82"/>
      <c r="C10463" s="82"/>
      <c r="D10463" s="82"/>
      <c r="E10463" s="133"/>
      <c r="F10463" s="84"/>
      <c r="G10463" s="84"/>
      <c r="H10463" s="82"/>
      <c r="I10463" s="84"/>
      <c r="J10463" s="84"/>
      <c r="K10463" s="84"/>
      <c r="L10463" s="82"/>
    </row>
    <row r="10464" spans="2:12" x14ac:dyDescent="0.3">
      <c r="B10464" s="82"/>
      <c r="C10464" s="82"/>
      <c r="D10464" s="82"/>
      <c r="E10464" s="133"/>
      <c r="F10464" s="84"/>
      <c r="G10464" s="84"/>
      <c r="H10464" s="82"/>
      <c r="I10464" s="84"/>
      <c r="J10464" s="84"/>
      <c r="K10464" s="84"/>
      <c r="L10464" s="82"/>
    </row>
    <row r="10465" spans="2:12" x14ac:dyDescent="0.3">
      <c r="B10465" s="82"/>
      <c r="C10465" s="82"/>
      <c r="D10465" s="82"/>
      <c r="E10465" s="133"/>
      <c r="F10465" s="84"/>
      <c r="G10465" s="84"/>
      <c r="H10465" s="82"/>
      <c r="I10465" s="84"/>
      <c r="J10465" s="84"/>
      <c r="K10465" s="84"/>
      <c r="L10465" s="82"/>
    </row>
    <row r="10466" spans="2:12" x14ac:dyDescent="0.3">
      <c r="B10466" s="82"/>
      <c r="C10466" s="82"/>
      <c r="D10466" s="82"/>
      <c r="E10466" s="133"/>
      <c r="F10466" s="84"/>
      <c r="G10466" s="84"/>
      <c r="H10466" s="82"/>
      <c r="I10466" s="84"/>
      <c r="J10466" s="84"/>
      <c r="K10466" s="84"/>
      <c r="L10466" s="82"/>
    </row>
    <row r="10467" spans="2:12" x14ac:dyDescent="0.3">
      <c r="B10467" s="82"/>
      <c r="C10467" s="82"/>
      <c r="D10467" s="82"/>
      <c r="E10467" s="133"/>
      <c r="F10467" s="84"/>
      <c r="G10467" s="84"/>
      <c r="H10467" s="82"/>
      <c r="I10467" s="84"/>
      <c r="J10467" s="84"/>
      <c r="K10467" s="84"/>
      <c r="L10467" s="82"/>
    </row>
    <row r="10468" spans="2:12" x14ac:dyDescent="0.3">
      <c r="B10468" s="82"/>
      <c r="C10468" s="82"/>
      <c r="D10468" s="82"/>
      <c r="E10468" s="133"/>
      <c r="F10468" s="84"/>
      <c r="G10468" s="84"/>
      <c r="H10468" s="82"/>
      <c r="I10468" s="84"/>
      <c r="J10468" s="84"/>
      <c r="K10468" s="84"/>
      <c r="L10468" s="82"/>
    </row>
    <row r="10469" spans="2:12" x14ac:dyDescent="0.3">
      <c r="B10469" s="82"/>
      <c r="C10469" s="82"/>
      <c r="D10469" s="82"/>
      <c r="E10469" s="133"/>
      <c r="F10469" s="84"/>
      <c r="G10469" s="84"/>
      <c r="H10469" s="82"/>
      <c r="I10469" s="84"/>
      <c r="J10469" s="84"/>
      <c r="K10469" s="84"/>
      <c r="L10469" s="82"/>
    </row>
    <row r="10470" spans="2:12" x14ac:dyDescent="0.3">
      <c r="B10470" s="82"/>
      <c r="C10470" s="82"/>
      <c r="D10470" s="82"/>
      <c r="E10470" s="133"/>
      <c r="F10470" s="84"/>
      <c r="G10470" s="84"/>
      <c r="H10470" s="82"/>
      <c r="I10470" s="84"/>
      <c r="J10470" s="84"/>
      <c r="K10470" s="84"/>
      <c r="L10470" s="82"/>
    </row>
    <row r="10471" spans="2:12" x14ac:dyDescent="0.3">
      <c r="B10471" s="82"/>
      <c r="C10471" s="82"/>
      <c r="D10471" s="82"/>
      <c r="E10471" s="133"/>
      <c r="F10471" s="84"/>
      <c r="G10471" s="84"/>
      <c r="H10471" s="82"/>
      <c r="I10471" s="84"/>
      <c r="J10471" s="84"/>
      <c r="K10471" s="84"/>
      <c r="L10471" s="82"/>
    </row>
    <row r="10472" spans="2:12" x14ac:dyDescent="0.3">
      <c r="B10472" s="82"/>
      <c r="C10472" s="82"/>
      <c r="D10472" s="82"/>
      <c r="E10472" s="133"/>
      <c r="F10472" s="84"/>
      <c r="G10472" s="84"/>
      <c r="H10472" s="82"/>
      <c r="I10472" s="84"/>
      <c r="J10472" s="84"/>
      <c r="K10472" s="84"/>
      <c r="L10472" s="82"/>
    </row>
    <row r="10473" spans="2:12" x14ac:dyDescent="0.3">
      <c r="B10473" s="82"/>
      <c r="C10473" s="82"/>
      <c r="D10473" s="82"/>
      <c r="E10473" s="133"/>
      <c r="F10473" s="84"/>
      <c r="G10473" s="84"/>
      <c r="H10473" s="82"/>
      <c r="I10473" s="84"/>
      <c r="J10473" s="84"/>
      <c r="K10473" s="84"/>
      <c r="L10473" s="82"/>
    </row>
    <row r="10474" spans="2:12" x14ac:dyDescent="0.3">
      <c r="B10474" s="82"/>
      <c r="C10474" s="82"/>
      <c r="D10474" s="82"/>
      <c r="E10474" s="133"/>
      <c r="F10474" s="84"/>
      <c r="G10474" s="84"/>
      <c r="H10474" s="82"/>
      <c r="I10474" s="84"/>
      <c r="J10474" s="84"/>
      <c r="K10474" s="84"/>
      <c r="L10474" s="82"/>
    </row>
    <row r="10475" spans="2:12" x14ac:dyDescent="0.3">
      <c r="B10475" s="82"/>
      <c r="C10475" s="82"/>
      <c r="D10475" s="82"/>
      <c r="E10475" s="133"/>
      <c r="F10475" s="84"/>
      <c r="G10475" s="84"/>
      <c r="H10475" s="82"/>
      <c r="I10475" s="84"/>
      <c r="J10475" s="84"/>
      <c r="K10475" s="84"/>
      <c r="L10475" s="82"/>
    </row>
    <row r="10476" spans="2:12" x14ac:dyDescent="0.3">
      <c r="B10476" s="82"/>
      <c r="C10476" s="82"/>
      <c r="D10476" s="82"/>
      <c r="E10476" s="133"/>
      <c r="F10476" s="84"/>
      <c r="G10476" s="84"/>
      <c r="H10476" s="82"/>
      <c r="I10476" s="84"/>
      <c r="J10476" s="84"/>
      <c r="K10476" s="84"/>
      <c r="L10476" s="82"/>
    </row>
    <row r="10477" spans="2:12" x14ac:dyDescent="0.3">
      <c r="B10477" s="82"/>
      <c r="C10477" s="82"/>
      <c r="D10477" s="82"/>
      <c r="E10477" s="133"/>
      <c r="F10477" s="84"/>
      <c r="G10477" s="84"/>
      <c r="H10477" s="82"/>
      <c r="I10477" s="84"/>
      <c r="J10477" s="84"/>
      <c r="K10477" s="84"/>
      <c r="L10477" s="82"/>
    </row>
    <row r="10478" spans="2:12" x14ac:dyDescent="0.3">
      <c r="B10478" s="82"/>
      <c r="C10478" s="82"/>
      <c r="D10478" s="82"/>
      <c r="E10478" s="133"/>
      <c r="F10478" s="84"/>
      <c r="G10478" s="84"/>
      <c r="H10478" s="82"/>
      <c r="I10478" s="84"/>
      <c r="J10478" s="84"/>
      <c r="K10478" s="84"/>
      <c r="L10478" s="82"/>
    </row>
    <row r="10479" spans="2:12" x14ac:dyDescent="0.3">
      <c r="B10479" s="82"/>
      <c r="C10479" s="82"/>
      <c r="D10479" s="82"/>
      <c r="E10479" s="133"/>
      <c r="F10479" s="84"/>
      <c r="G10479" s="84"/>
      <c r="H10479" s="82"/>
      <c r="I10479" s="84"/>
      <c r="J10479" s="84"/>
      <c r="K10479" s="84"/>
      <c r="L10479" s="82"/>
    </row>
    <row r="10480" spans="2:12" x14ac:dyDescent="0.3">
      <c r="B10480" s="82"/>
      <c r="C10480" s="82"/>
      <c r="D10480" s="82"/>
      <c r="E10480" s="133"/>
      <c r="F10480" s="84"/>
      <c r="G10480" s="84"/>
      <c r="H10480" s="82"/>
      <c r="I10480" s="84"/>
      <c r="J10480" s="84"/>
      <c r="K10480" s="84"/>
      <c r="L10480" s="82"/>
    </row>
    <row r="10481" spans="2:12" x14ac:dyDescent="0.3">
      <c r="B10481" s="82"/>
      <c r="C10481" s="82"/>
      <c r="D10481" s="82"/>
      <c r="E10481" s="133"/>
      <c r="F10481" s="84"/>
      <c r="G10481" s="84"/>
      <c r="H10481" s="82"/>
      <c r="I10481" s="84"/>
      <c r="J10481" s="84"/>
      <c r="K10481" s="84"/>
      <c r="L10481" s="82"/>
    </row>
    <row r="10482" spans="2:12" x14ac:dyDescent="0.3">
      <c r="B10482" s="82"/>
      <c r="C10482" s="82"/>
      <c r="D10482" s="82"/>
      <c r="E10482" s="133"/>
      <c r="F10482" s="84"/>
      <c r="G10482" s="84"/>
      <c r="H10482" s="82"/>
      <c r="I10482" s="84"/>
      <c r="J10482" s="84"/>
      <c r="K10482" s="84"/>
      <c r="L10482" s="82"/>
    </row>
    <row r="10483" spans="2:12" x14ac:dyDescent="0.3">
      <c r="B10483" s="82"/>
      <c r="C10483" s="82"/>
      <c r="D10483" s="82"/>
      <c r="E10483" s="133"/>
      <c r="F10483" s="84"/>
      <c r="G10483" s="84"/>
      <c r="H10483" s="82"/>
      <c r="I10483" s="84"/>
      <c r="J10483" s="84"/>
      <c r="K10483" s="84"/>
      <c r="L10483" s="82"/>
    </row>
    <row r="10484" spans="2:12" x14ac:dyDescent="0.3">
      <c r="B10484" s="82"/>
      <c r="C10484" s="82"/>
      <c r="D10484" s="82"/>
      <c r="E10484" s="133"/>
      <c r="F10484" s="84"/>
      <c r="G10484" s="84"/>
      <c r="H10484" s="82"/>
      <c r="I10484" s="84"/>
      <c r="J10484" s="84"/>
      <c r="K10484" s="84"/>
      <c r="L10484" s="82"/>
    </row>
    <row r="10485" spans="2:12" x14ac:dyDescent="0.3">
      <c r="B10485" s="82"/>
      <c r="C10485" s="82"/>
      <c r="D10485" s="82"/>
      <c r="E10485" s="133"/>
      <c r="F10485" s="84"/>
      <c r="G10485" s="84"/>
      <c r="H10485" s="82"/>
      <c r="I10485" s="84"/>
      <c r="J10485" s="84"/>
      <c r="K10485" s="84"/>
      <c r="L10485" s="82"/>
    </row>
    <row r="10486" spans="2:12" x14ac:dyDescent="0.3">
      <c r="B10486" s="82"/>
      <c r="C10486" s="82"/>
      <c r="D10486" s="82"/>
      <c r="E10486" s="133"/>
      <c r="F10486" s="84"/>
      <c r="G10486" s="84"/>
      <c r="H10486" s="82"/>
      <c r="I10486" s="84"/>
      <c r="J10486" s="84"/>
      <c r="K10486" s="84"/>
      <c r="L10486" s="82"/>
    </row>
    <row r="10487" spans="2:12" x14ac:dyDescent="0.3">
      <c r="B10487" s="82"/>
      <c r="C10487" s="82"/>
      <c r="D10487" s="82"/>
      <c r="E10487" s="133"/>
      <c r="F10487" s="84"/>
      <c r="G10487" s="84"/>
      <c r="H10487" s="82"/>
      <c r="I10487" s="84"/>
      <c r="J10487" s="84"/>
      <c r="K10487" s="84"/>
      <c r="L10487" s="82"/>
    </row>
    <row r="10488" spans="2:12" x14ac:dyDescent="0.3">
      <c r="B10488" s="82"/>
      <c r="C10488" s="82"/>
      <c r="D10488" s="82"/>
      <c r="E10488" s="133"/>
      <c r="F10488" s="84"/>
      <c r="G10488" s="84"/>
      <c r="H10488" s="82"/>
      <c r="I10488" s="84"/>
      <c r="J10488" s="84"/>
      <c r="K10488" s="84"/>
      <c r="L10488" s="82"/>
    </row>
    <row r="10489" spans="2:12" x14ac:dyDescent="0.3">
      <c r="B10489" s="82"/>
      <c r="C10489" s="82"/>
      <c r="D10489" s="82"/>
      <c r="E10489" s="133"/>
      <c r="F10489" s="84"/>
      <c r="G10489" s="84"/>
      <c r="H10489" s="82"/>
      <c r="I10489" s="84"/>
      <c r="J10489" s="84"/>
      <c r="K10489" s="84"/>
      <c r="L10489" s="82"/>
    </row>
    <row r="10490" spans="2:12" x14ac:dyDescent="0.3">
      <c r="B10490" s="82"/>
      <c r="C10490" s="82"/>
      <c r="D10490" s="82"/>
      <c r="E10490" s="133"/>
      <c r="F10490" s="84"/>
      <c r="G10490" s="84"/>
      <c r="H10490" s="82"/>
      <c r="I10490" s="84"/>
      <c r="J10490" s="84"/>
      <c r="K10490" s="84"/>
      <c r="L10490" s="82"/>
    </row>
    <row r="10491" spans="2:12" x14ac:dyDescent="0.3">
      <c r="B10491" s="82"/>
      <c r="C10491" s="82"/>
      <c r="D10491" s="82"/>
      <c r="E10491" s="133"/>
      <c r="F10491" s="84"/>
      <c r="G10491" s="84"/>
      <c r="H10491" s="82"/>
      <c r="I10491" s="84"/>
      <c r="J10491" s="84"/>
      <c r="K10491" s="84"/>
      <c r="L10491" s="82"/>
    </row>
    <row r="10492" spans="2:12" x14ac:dyDescent="0.3">
      <c r="B10492" s="82"/>
      <c r="C10492" s="82"/>
      <c r="D10492" s="82"/>
      <c r="E10492" s="133"/>
      <c r="F10492" s="84"/>
      <c r="G10492" s="84"/>
      <c r="H10492" s="82"/>
      <c r="I10492" s="84"/>
      <c r="J10492" s="84"/>
      <c r="K10492" s="84"/>
      <c r="L10492" s="82"/>
    </row>
    <row r="10493" spans="2:12" x14ac:dyDescent="0.3">
      <c r="B10493" s="82"/>
      <c r="C10493" s="82"/>
      <c r="D10493" s="82"/>
      <c r="E10493" s="133"/>
      <c r="F10493" s="84"/>
      <c r="G10493" s="84"/>
      <c r="H10493" s="82"/>
      <c r="I10493" s="84"/>
      <c r="J10493" s="84"/>
      <c r="K10493" s="84"/>
      <c r="L10493" s="82"/>
    </row>
    <row r="10494" spans="2:12" x14ac:dyDescent="0.3">
      <c r="B10494" s="82"/>
      <c r="C10494" s="82"/>
      <c r="D10494" s="82"/>
      <c r="E10494" s="133"/>
      <c r="F10494" s="84"/>
      <c r="G10494" s="84"/>
      <c r="H10494" s="82"/>
      <c r="I10494" s="84"/>
      <c r="J10494" s="84"/>
      <c r="K10494" s="84"/>
      <c r="L10494" s="82"/>
    </row>
    <row r="10495" spans="2:12" x14ac:dyDescent="0.3">
      <c r="B10495" s="82"/>
      <c r="C10495" s="82"/>
      <c r="D10495" s="82"/>
      <c r="E10495" s="133"/>
      <c r="F10495" s="84"/>
      <c r="G10495" s="84"/>
      <c r="H10495" s="82"/>
      <c r="I10495" s="84"/>
      <c r="J10495" s="84"/>
      <c r="K10495" s="84"/>
      <c r="L10495" s="82"/>
    </row>
    <row r="10496" spans="2:12" x14ac:dyDescent="0.3">
      <c r="B10496" s="82"/>
      <c r="C10496" s="82"/>
      <c r="D10496" s="82"/>
      <c r="E10496" s="133"/>
      <c r="F10496" s="84"/>
      <c r="G10496" s="84"/>
      <c r="H10496" s="82"/>
      <c r="I10496" s="84"/>
      <c r="J10496" s="84"/>
      <c r="K10496" s="84"/>
      <c r="L10496" s="82"/>
    </row>
    <row r="10497" spans="2:12" x14ac:dyDescent="0.3">
      <c r="B10497" s="82"/>
      <c r="C10497" s="82"/>
      <c r="D10497" s="82"/>
      <c r="E10497" s="133"/>
      <c r="F10497" s="84"/>
      <c r="G10497" s="84"/>
      <c r="H10497" s="82"/>
      <c r="I10497" s="84"/>
      <c r="J10497" s="84"/>
      <c r="K10497" s="84"/>
      <c r="L10497" s="82"/>
    </row>
    <row r="10498" spans="2:12" x14ac:dyDescent="0.3">
      <c r="B10498" s="82"/>
      <c r="C10498" s="82"/>
      <c r="D10498" s="82"/>
      <c r="E10498" s="133"/>
      <c r="F10498" s="84"/>
      <c r="G10498" s="84"/>
      <c r="H10498" s="82"/>
      <c r="I10498" s="84"/>
      <c r="J10498" s="84"/>
      <c r="K10498" s="84"/>
      <c r="L10498" s="82"/>
    </row>
    <row r="10499" spans="2:12" x14ac:dyDescent="0.3">
      <c r="B10499" s="82"/>
      <c r="C10499" s="82"/>
      <c r="D10499" s="82"/>
      <c r="E10499" s="133"/>
      <c r="F10499" s="84"/>
      <c r="G10499" s="84"/>
      <c r="H10499" s="82"/>
      <c r="I10499" s="84"/>
      <c r="J10499" s="84"/>
      <c r="K10499" s="84"/>
      <c r="L10499" s="82"/>
    </row>
    <row r="10500" spans="2:12" x14ac:dyDescent="0.3">
      <c r="B10500" s="82"/>
      <c r="C10500" s="82"/>
      <c r="D10500" s="82"/>
      <c r="E10500" s="133"/>
      <c r="F10500" s="84"/>
      <c r="G10500" s="84"/>
      <c r="H10500" s="82"/>
      <c r="I10500" s="84"/>
      <c r="J10500" s="84"/>
      <c r="K10500" s="84"/>
      <c r="L10500" s="82"/>
    </row>
    <row r="10501" spans="2:12" x14ac:dyDescent="0.3">
      <c r="B10501" s="82"/>
      <c r="C10501" s="82"/>
      <c r="D10501" s="82"/>
      <c r="E10501" s="133"/>
      <c r="F10501" s="84"/>
      <c r="G10501" s="84"/>
      <c r="H10501" s="82"/>
      <c r="I10501" s="84"/>
      <c r="J10501" s="84"/>
      <c r="K10501" s="84"/>
      <c r="L10501" s="82"/>
    </row>
    <row r="10502" spans="2:12" x14ac:dyDescent="0.3">
      <c r="B10502" s="82"/>
      <c r="C10502" s="82"/>
      <c r="D10502" s="82"/>
      <c r="E10502" s="133"/>
      <c r="F10502" s="84"/>
      <c r="G10502" s="84"/>
      <c r="H10502" s="82"/>
      <c r="I10502" s="84"/>
      <c r="J10502" s="84"/>
      <c r="K10502" s="84"/>
      <c r="L10502" s="82"/>
    </row>
    <row r="10503" spans="2:12" x14ac:dyDescent="0.3">
      <c r="B10503" s="82"/>
      <c r="C10503" s="82"/>
      <c r="D10503" s="82"/>
      <c r="E10503" s="133"/>
      <c r="F10503" s="84"/>
      <c r="G10503" s="84"/>
      <c r="H10503" s="82"/>
      <c r="I10503" s="84"/>
      <c r="J10503" s="84"/>
      <c r="K10503" s="84"/>
      <c r="L10503" s="82"/>
    </row>
    <row r="10504" spans="2:12" x14ac:dyDescent="0.3">
      <c r="B10504" s="82"/>
      <c r="C10504" s="82"/>
      <c r="D10504" s="82"/>
      <c r="E10504" s="133"/>
      <c r="F10504" s="84"/>
      <c r="G10504" s="84"/>
      <c r="H10504" s="82"/>
      <c r="I10504" s="84"/>
      <c r="J10504" s="84"/>
      <c r="K10504" s="84"/>
      <c r="L10504" s="82"/>
    </row>
    <row r="10505" spans="2:12" x14ac:dyDescent="0.3">
      <c r="B10505" s="82"/>
      <c r="C10505" s="82"/>
      <c r="D10505" s="82"/>
      <c r="E10505" s="133"/>
      <c r="F10505" s="84"/>
      <c r="G10505" s="84"/>
      <c r="H10505" s="82"/>
      <c r="I10505" s="84"/>
      <c r="J10505" s="84"/>
      <c r="K10505" s="84"/>
      <c r="L10505" s="82"/>
    </row>
    <row r="10506" spans="2:12" x14ac:dyDescent="0.3">
      <c r="B10506" s="82"/>
      <c r="C10506" s="82"/>
      <c r="D10506" s="82"/>
      <c r="E10506" s="133"/>
      <c r="F10506" s="84"/>
      <c r="G10506" s="84"/>
      <c r="H10506" s="82"/>
      <c r="I10506" s="84"/>
      <c r="J10506" s="84"/>
      <c r="K10506" s="84"/>
      <c r="L10506" s="82"/>
    </row>
    <row r="10507" spans="2:12" x14ac:dyDescent="0.3">
      <c r="B10507" s="82"/>
      <c r="C10507" s="82"/>
      <c r="D10507" s="82"/>
      <c r="E10507" s="133"/>
      <c r="F10507" s="84"/>
      <c r="G10507" s="84"/>
      <c r="H10507" s="82"/>
      <c r="I10507" s="84"/>
      <c r="J10507" s="84"/>
      <c r="K10507" s="84"/>
      <c r="L10507" s="82"/>
    </row>
    <row r="10508" spans="2:12" x14ac:dyDescent="0.3">
      <c r="B10508" s="82"/>
      <c r="C10508" s="82"/>
      <c r="D10508" s="82"/>
      <c r="E10508" s="133"/>
      <c r="F10508" s="84"/>
      <c r="G10508" s="84"/>
      <c r="H10508" s="82"/>
      <c r="I10508" s="84"/>
      <c r="J10508" s="84"/>
      <c r="K10508" s="84"/>
      <c r="L10508" s="82"/>
    </row>
    <row r="10509" spans="2:12" x14ac:dyDescent="0.3">
      <c r="B10509" s="82"/>
      <c r="C10509" s="82"/>
      <c r="D10509" s="82"/>
      <c r="E10509" s="133"/>
      <c r="F10509" s="84"/>
      <c r="G10509" s="84"/>
      <c r="H10509" s="82"/>
      <c r="I10509" s="84"/>
      <c r="J10509" s="84"/>
      <c r="K10509" s="84"/>
      <c r="L10509" s="82"/>
    </row>
    <row r="10510" spans="2:12" x14ac:dyDescent="0.3">
      <c r="B10510" s="82"/>
      <c r="C10510" s="82"/>
      <c r="D10510" s="82"/>
      <c r="E10510" s="133"/>
      <c r="F10510" s="84"/>
      <c r="G10510" s="84"/>
      <c r="H10510" s="82"/>
      <c r="I10510" s="84"/>
      <c r="J10510" s="84"/>
      <c r="K10510" s="84"/>
      <c r="L10510" s="82"/>
    </row>
    <row r="10511" spans="2:12" x14ac:dyDescent="0.3">
      <c r="B10511" s="82"/>
      <c r="C10511" s="82"/>
      <c r="D10511" s="82"/>
      <c r="E10511" s="133"/>
      <c r="F10511" s="84"/>
      <c r="G10511" s="84"/>
      <c r="H10511" s="82"/>
      <c r="I10511" s="84"/>
      <c r="J10511" s="84"/>
      <c r="K10511" s="84"/>
      <c r="L10511" s="82"/>
    </row>
    <row r="10512" spans="2:12" x14ac:dyDescent="0.3">
      <c r="B10512" s="82"/>
      <c r="C10512" s="82"/>
      <c r="D10512" s="82"/>
      <c r="E10512" s="133"/>
      <c r="F10512" s="84"/>
      <c r="G10512" s="84"/>
      <c r="H10512" s="82"/>
      <c r="I10512" s="84"/>
      <c r="J10512" s="84"/>
      <c r="K10512" s="84"/>
      <c r="L10512" s="82"/>
    </row>
    <row r="10513" spans="2:12" x14ac:dyDescent="0.3">
      <c r="B10513" s="82"/>
      <c r="C10513" s="82"/>
      <c r="D10513" s="82"/>
      <c r="E10513" s="133"/>
      <c r="F10513" s="84"/>
      <c r="G10513" s="84"/>
      <c r="H10513" s="82"/>
      <c r="I10513" s="84"/>
      <c r="J10513" s="84"/>
      <c r="K10513" s="84"/>
      <c r="L10513" s="82"/>
    </row>
    <row r="10514" spans="2:12" x14ac:dyDescent="0.3">
      <c r="B10514" s="82"/>
      <c r="C10514" s="82"/>
      <c r="D10514" s="82"/>
      <c r="E10514" s="133"/>
      <c r="F10514" s="84"/>
      <c r="G10514" s="84"/>
      <c r="H10514" s="82"/>
      <c r="I10514" s="84"/>
      <c r="J10514" s="84"/>
      <c r="K10514" s="84"/>
      <c r="L10514" s="82"/>
    </row>
    <row r="10515" spans="2:12" x14ac:dyDescent="0.3">
      <c r="B10515" s="82"/>
      <c r="C10515" s="82"/>
      <c r="D10515" s="82"/>
      <c r="E10515" s="133"/>
      <c r="F10515" s="84"/>
      <c r="G10515" s="84"/>
      <c r="H10515" s="82"/>
      <c r="I10515" s="84"/>
      <c r="J10515" s="84"/>
      <c r="K10515" s="84"/>
      <c r="L10515" s="82"/>
    </row>
    <row r="10516" spans="2:12" x14ac:dyDescent="0.3">
      <c r="B10516" s="82"/>
      <c r="C10516" s="82"/>
      <c r="D10516" s="82"/>
      <c r="E10516" s="133"/>
      <c r="F10516" s="84"/>
      <c r="G10516" s="84"/>
      <c r="H10516" s="82"/>
      <c r="I10516" s="84"/>
      <c r="J10516" s="84"/>
      <c r="K10516" s="84"/>
      <c r="L10516" s="82"/>
    </row>
    <row r="10517" spans="2:12" x14ac:dyDescent="0.3">
      <c r="B10517" s="82"/>
      <c r="C10517" s="82"/>
      <c r="D10517" s="82"/>
      <c r="E10517" s="133"/>
      <c r="F10517" s="84"/>
      <c r="G10517" s="84"/>
      <c r="H10517" s="82"/>
      <c r="I10517" s="84"/>
      <c r="J10517" s="84"/>
      <c r="K10517" s="84"/>
      <c r="L10517" s="82"/>
    </row>
    <row r="10518" spans="2:12" x14ac:dyDescent="0.3">
      <c r="B10518" s="82"/>
      <c r="C10518" s="82"/>
      <c r="D10518" s="82"/>
      <c r="E10518" s="133"/>
      <c r="F10518" s="84"/>
      <c r="G10518" s="84"/>
      <c r="H10518" s="82"/>
      <c r="I10518" s="84"/>
      <c r="J10518" s="84"/>
      <c r="K10518" s="84"/>
      <c r="L10518" s="82"/>
    </row>
    <row r="10519" spans="2:12" x14ac:dyDescent="0.3">
      <c r="B10519" s="82"/>
      <c r="C10519" s="82"/>
      <c r="D10519" s="82"/>
      <c r="E10519" s="133"/>
      <c r="F10519" s="84"/>
      <c r="G10519" s="84"/>
      <c r="H10519" s="82"/>
      <c r="I10519" s="84"/>
      <c r="J10519" s="84"/>
      <c r="K10519" s="84"/>
      <c r="L10519" s="82"/>
    </row>
    <row r="10520" spans="2:12" x14ac:dyDescent="0.3">
      <c r="B10520" s="82"/>
      <c r="C10520" s="82"/>
      <c r="D10520" s="82"/>
      <c r="E10520" s="133"/>
      <c r="F10520" s="84"/>
      <c r="G10520" s="84"/>
      <c r="H10520" s="82"/>
      <c r="I10520" s="84"/>
      <c r="J10520" s="84"/>
      <c r="K10520" s="84"/>
      <c r="L10520" s="82"/>
    </row>
    <row r="10521" spans="2:12" x14ac:dyDescent="0.3">
      <c r="B10521" s="82"/>
      <c r="C10521" s="82"/>
      <c r="D10521" s="82"/>
      <c r="E10521" s="133"/>
      <c r="F10521" s="84"/>
      <c r="G10521" s="84"/>
      <c r="H10521" s="82"/>
      <c r="I10521" s="84"/>
      <c r="J10521" s="84"/>
      <c r="K10521" s="84"/>
      <c r="L10521" s="82"/>
    </row>
    <row r="10522" spans="2:12" x14ac:dyDescent="0.3">
      <c r="B10522" s="82"/>
      <c r="C10522" s="82"/>
      <c r="D10522" s="82"/>
      <c r="E10522" s="133"/>
      <c r="F10522" s="84"/>
      <c r="G10522" s="84"/>
      <c r="H10522" s="82"/>
      <c r="I10522" s="84"/>
      <c r="J10522" s="84"/>
      <c r="K10522" s="84"/>
      <c r="L10522" s="82"/>
    </row>
    <row r="10523" spans="2:12" x14ac:dyDescent="0.3">
      <c r="B10523" s="82"/>
      <c r="C10523" s="82"/>
      <c r="D10523" s="82"/>
      <c r="E10523" s="133"/>
      <c r="F10523" s="84"/>
      <c r="G10523" s="84"/>
      <c r="H10523" s="82"/>
      <c r="I10523" s="84"/>
      <c r="J10523" s="84"/>
      <c r="K10523" s="84"/>
      <c r="L10523" s="82"/>
    </row>
    <row r="10524" spans="2:12" x14ac:dyDescent="0.3">
      <c r="B10524" s="82"/>
      <c r="C10524" s="82"/>
      <c r="D10524" s="82"/>
      <c r="E10524" s="133"/>
      <c r="F10524" s="84"/>
      <c r="G10524" s="84"/>
      <c r="H10524" s="82"/>
      <c r="I10524" s="84"/>
      <c r="J10524" s="84"/>
      <c r="K10524" s="84"/>
      <c r="L10524" s="82"/>
    </row>
    <row r="10525" spans="2:12" x14ac:dyDescent="0.3">
      <c r="B10525" s="82"/>
      <c r="C10525" s="82"/>
      <c r="D10525" s="82"/>
      <c r="E10525" s="133"/>
      <c r="F10525" s="84"/>
      <c r="G10525" s="84"/>
      <c r="H10525" s="82"/>
      <c r="I10525" s="84"/>
      <c r="J10525" s="84"/>
      <c r="K10525" s="84"/>
      <c r="L10525" s="82"/>
    </row>
    <row r="10526" spans="2:12" x14ac:dyDescent="0.3">
      <c r="B10526" s="82"/>
      <c r="C10526" s="82"/>
      <c r="D10526" s="82"/>
      <c r="E10526" s="133"/>
      <c r="F10526" s="84"/>
      <c r="G10526" s="84"/>
      <c r="H10526" s="82"/>
      <c r="I10526" s="84"/>
      <c r="J10526" s="84"/>
      <c r="K10526" s="84"/>
      <c r="L10526" s="82"/>
    </row>
    <row r="10527" spans="2:12" x14ac:dyDescent="0.3">
      <c r="B10527" s="82"/>
      <c r="C10527" s="82"/>
      <c r="D10527" s="82"/>
      <c r="E10527" s="133"/>
      <c r="F10527" s="84"/>
      <c r="G10527" s="84"/>
      <c r="H10527" s="82"/>
      <c r="I10527" s="84"/>
      <c r="J10527" s="84"/>
      <c r="K10527" s="84"/>
      <c r="L10527" s="82"/>
    </row>
    <row r="10528" spans="2:12" x14ac:dyDescent="0.3">
      <c r="B10528" s="82"/>
      <c r="C10528" s="82"/>
      <c r="D10528" s="82"/>
      <c r="E10528" s="133"/>
      <c r="F10528" s="84"/>
      <c r="G10528" s="84"/>
      <c r="H10528" s="82"/>
      <c r="I10528" s="84"/>
      <c r="J10528" s="84"/>
      <c r="K10528" s="84"/>
      <c r="L10528" s="82"/>
    </row>
    <row r="10529" spans="2:12" x14ac:dyDescent="0.3">
      <c r="B10529" s="82"/>
      <c r="C10529" s="82"/>
      <c r="D10529" s="82"/>
      <c r="E10529" s="133"/>
      <c r="F10529" s="84"/>
      <c r="G10529" s="84"/>
      <c r="H10529" s="82"/>
      <c r="I10529" s="84"/>
      <c r="J10529" s="84"/>
      <c r="K10529" s="84"/>
      <c r="L10529" s="82"/>
    </row>
    <row r="10530" spans="2:12" x14ac:dyDescent="0.3">
      <c r="B10530" s="82"/>
      <c r="C10530" s="82"/>
      <c r="D10530" s="82"/>
      <c r="E10530" s="133"/>
      <c r="F10530" s="84"/>
      <c r="G10530" s="84"/>
      <c r="H10530" s="82"/>
      <c r="I10530" s="84"/>
      <c r="J10530" s="84"/>
      <c r="K10530" s="84"/>
      <c r="L10530" s="82"/>
    </row>
    <row r="10531" spans="2:12" x14ac:dyDescent="0.3">
      <c r="B10531" s="82"/>
      <c r="C10531" s="82"/>
      <c r="D10531" s="82"/>
      <c r="E10531" s="133"/>
      <c r="F10531" s="84"/>
      <c r="G10531" s="84"/>
      <c r="H10531" s="82"/>
      <c r="I10531" s="84"/>
      <c r="J10531" s="84"/>
      <c r="K10531" s="84"/>
      <c r="L10531" s="82"/>
    </row>
    <row r="10532" spans="2:12" x14ac:dyDescent="0.3">
      <c r="B10532" s="82"/>
      <c r="C10532" s="82"/>
      <c r="D10532" s="82"/>
      <c r="E10532" s="133"/>
      <c r="F10532" s="84"/>
      <c r="G10532" s="84"/>
      <c r="H10532" s="82"/>
      <c r="I10532" s="84"/>
      <c r="J10532" s="84"/>
      <c r="K10532" s="84"/>
      <c r="L10532" s="82"/>
    </row>
    <row r="10533" spans="2:12" x14ac:dyDescent="0.3">
      <c r="B10533" s="82"/>
      <c r="C10533" s="82"/>
      <c r="D10533" s="82"/>
      <c r="E10533" s="133"/>
      <c r="F10533" s="84"/>
      <c r="G10533" s="84"/>
      <c r="H10533" s="82"/>
      <c r="I10533" s="84"/>
      <c r="J10533" s="84"/>
      <c r="K10533" s="84"/>
      <c r="L10533" s="82"/>
    </row>
    <row r="10534" spans="2:12" x14ac:dyDescent="0.3">
      <c r="B10534" s="82"/>
      <c r="C10534" s="82"/>
      <c r="D10534" s="82"/>
      <c r="E10534" s="133"/>
      <c r="F10534" s="84"/>
      <c r="G10534" s="84"/>
      <c r="H10534" s="82"/>
      <c r="I10534" s="84"/>
      <c r="J10534" s="84"/>
      <c r="K10534" s="84"/>
      <c r="L10534" s="82"/>
    </row>
    <row r="10535" spans="2:12" x14ac:dyDescent="0.3">
      <c r="B10535" s="82"/>
      <c r="C10535" s="82"/>
      <c r="D10535" s="82"/>
      <c r="E10535" s="133"/>
      <c r="F10535" s="84"/>
      <c r="G10535" s="84"/>
      <c r="H10535" s="82"/>
      <c r="I10535" s="84"/>
      <c r="J10535" s="84"/>
      <c r="K10535" s="84"/>
      <c r="L10535" s="82"/>
    </row>
    <row r="10536" spans="2:12" x14ac:dyDescent="0.3">
      <c r="B10536" s="82"/>
      <c r="C10536" s="82"/>
      <c r="D10536" s="82"/>
      <c r="E10536" s="133"/>
      <c r="F10536" s="84"/>
      <c r="G10536" s="84"/>
      <c r="H10536" s="82"/>
      <c r="I10536" s="84"/>
      <c r="J10536" s="84"/>
      <c r="K10536" s="84"/>
      <c r="L10536" s="82"/>
    </row>
    <row r="10537" spans="2:12" x14ac:dyDescent="0.3">
      <c r="B10537" s="82"/>
      <c r="C10537" s="82"/>
      <c r="D10537" s="82"/>
      <c r="E10537" s="133"/>
      <c r="F10537" s="84"/>
      <c r="G10537" s="84"/>
      <c r="H10537" s="82"/>
      <c r="I10537" s="84"/>
      <c r="J10537" s="84"/>
      <c r="K10537" s="84"/>
      <c r="L10537" s="82"/>
    </row>
    <row r="10538" spans="2:12" x14ac:dyDescent="0.3">
      <c r="B10538" s="82"/>
      <c r="C10538" s="82"/>
      <c r="D10538" s="82"/>
      <c r="E10538" s="133"/>
      <c r="F10538" s="84"/>
      <c r="G10538" s="84"/>
      <c r="H10538" s="82"/>
      <c r="I10538" s="84"/>
      <c r="J10538" s="84"/>
      <c r="K10538" s="84"/>
      <c r="L10538" s="82"/>
    </row>
    <row r="10539" spans="2:12" x14ac:dyDescent="0.3">
      <c r="B10539" s="82"/>
      <c r="C10539" s="82"/>
      <c r="D10539" s="82"/>
      <c r="E10539" s="133"/>
      <c r="F10539" s="84"/>
      <c r="G10539" s="84"/>
      <c r="H10539" s="82"/>
      <c r="I10539" s="84"/>
      <c r="J10539" s="84"/>
      <c r="K10539" s="84"/>
      <c r="L10539" s="82"/>
    </row>
    <row r="10540" spans="2:12" x14ac:dyDescent="0.3">
      <c r="B10540" s="82"/>
      <c r="C10540" s="82"/>
      <c r="D10540" s="82"/>
      <c r="E10540" s="133"/>
      <c r="F10540" s="84"/>
      <c r="G10540" s="84"/>
      <c r="H10540" s="82"/>
      <c r="I10540" s="84"/>
      <c r="J10540" s="84"/>
      <c r="K10540" s="84"/>
      <c r="L10540" s="82"/>
    </row>
    <row r="10541" spans="2:12" x14ac:dyDescent="0.3">
      <c r="B10541" s="82"/>
      <c r="C10541" s="82"/>
      <c r="D10541" s="82"/>
      <c r="E10541" s="133"/>
      <c r="F10541" s="84"/>
      <c r="G10541" s="84"/>
      <c r="H10541" s="82"/>
      <c r="I10541" s="84"/>
      <c r="J10541" s="84"/>
      <c r="K10541" s="84"/>
      <c r="L10541" s="82"/>
    </row>
    <row r="10542" spans="2:12" x14ac:dyDescent="0.3">
      <c r="B10542" s="82"/>
      <c r="C10542" s="82"/>
      <c r="D10542" s="82"/>
      <c r="E10542" s="133"/>
      <c r="F10542" s="84"/>
      <c r="G10542" s="84"/>
      <c r="H10542" s="82"/>
      <c r="I10542" s="84"/>
      <c r="J10542" s="84"/>
      <c r="K10542" s="84"/>
      <c r="L10542" s="82"/>
    </row>
    <row r="10543" spans="2:12" x14ac:dyDescent="0.3">
      <c r="B10543" s="82"/>
      <c r="C10543" s="82"/>
      <c r="D10543" s="82"/>
      <c r="E10543" s="133"/>
      <c r="F10543" s="84"/>
      <c r="G10543" s="84"/>
      <c r="H10543" s="82"/>
      <c r="I10543" s="84"/>
      <c r="J10543" s="84"/>
      <c r="K10543" s="84"/>
      <c r="L10543" s="82"/>
    </row>
    <row r="10544" spans="2:12" x14ac:dyDescent="0.3">
      <c r="B10544" s="82"/>
      <c r="C10544" s="82"/>
      <c r="D10544" s="82"/>
      <c r="E10544" s="133"/>
      <c r="F10544" s="84"/>
      <c r="G10544" s="84"/>
      <c r="H10544" s="82"/>
      <c r="I10544" s="84"/>
      <c r="J10544" s="84"/>
      <c r="K10544" s="84"/>
      <c r="L10544" s="82"/>
    </row>
    <row r="10545" spans="2:12" x14ac:dyDescent="0.3">
      <c r="B10545" s="82"/>
      <c r="C10545" s="82"/>
      <c r="D10545" s="82"/>
      <c r="E10545" s="133"/>
      <c r="F10545" s="84"/>
      <c r="G10545" s="84"/>
      <c r="H10545" s="82"/>
      <c r="I10545" s="84"/>
      <c r="J10545" s="84"/>
      <c r="K10545" s="84"/>
      <c r="L10545" s="82"/>
    </row>
    <row r="10546" spans="2:12" x14ac:dyDescent="0.3">
      <c r="B10546" s="82"/>
      <c r="C10546" s="82"/>
      <c r="D10546" s="82"/>
      <c r="E10546" s="133"/>
      <c r="F10546" s="84"/>
      <c r="G10546" s="84"/>
      <c r="H10546" s="82"/>
      <c r="I10546" s="84"/>
      <c r="J10546" s="84"/>
      <c r="K10546" s="84"/>
      <c r="L10546" s="82"/>
    </row>
    <row r="10547" spans="2:12" x14ac:dyDescent="0.3">
      <c r="B10547" s="82"/>
      <c r="C10547" s="82"/>
      <c r="D10547" s="82"/>
      <c r="E10547" s="133"/>
      <c r="F10547" s="84"/>
      <c r="G10547" s="84"/>
      <c r="H10547" s="82"/>
      <c r="I10547" s="84"/>
      <c r="J10547" s="84"/>
      <c r="K10547" s="84"/>
      <c r="L10547" s="82"/>
    </row>
    <row r="10548" spans="2:12" x14ac:dyDescent="0.3">
      <c r="B10548" s="82"/>
      <c r="C10548" s="82"/>
      <c r="D10548" s="82"/>
      <c r="E10548" s="133"/>
      <c r="F10548" s="84"/>
      <c r="G10548" s="84"/>
      <c r="H10548" s="82"/>
      <c r="I10548" s="84"/>
      <c r="J10548" s="84"/>
      <c r="K10548" s="84"/>
      <c r="L10548" s="82"/>
    </row>
    <row r="10549" spans="2:12" x14ac:dyDescent="0.3">
      <c r="B10549" s="82"/>
      <c r="C10549" s="82"/>
      <c r="D10549" s="82"/>
      <c r="E10549" s="133"/>
      <c r="F10549" s="84"/>
      <c r="G10549" s="84"/>
      <c r="H10549" s="82"/>
      <c r="I10549" s="84"/>
      <c r="J10549" s="84"/>
      <c r="K10549" s="84"/>
      <c r="L10549" s="82"/>
    </row>
    <row r="10550" spans="2:12" x14ac:dyDescent="0.3">
      <c r="B10550" s="82"/>
      <c r="C10550" s="82"/>
      <c r="D10550" s="82"/>
      <c r="E10550" s="133"/>
      <c r="F10550" s="84"/>
      <c r="G10550" s="84"/>
      <c r="H10550" s="82"/>
      <c r="I10550" s="84"/>
      <c r="J10550" s="84"/>
      <c r="K10550" s="84"/>
      <c r="L10550" s="82"/>
    </row>
    <row r="10551" spans="2:12" x14ac:dyDescent="0.3">
      <c r="B10551" s="82"/>
      <c r="C10551" s="82"/>
      <c r="D10551" s="82"/>
      <c r="E10551" s="133"/>
      <c r="F10551" s="84"/>
      <c r="G10551" s="84"/>
      <c r="H10551" s="82"/>
      <c r="I10551" s="84"/>
      <c r="J10551" s="84"/>
      <c r="K10551" s="84"/>
      <c r="L10551" s="82"/>
    </row>
    <row r="10552" spans="2:12" x14ac:dyDescent="0.3">
      <c r="B10552" s="82"/>
      <c r="C10552" s="82"/>
      <c r="D10552" s="82"/>
      <c r="E10552" s="133"/>
      <c r="F10552" s="84"/>
      <c r="G10552" s="84"/>
      <c r="H10552" s="82"/>
      <c r="I10552" s="84"/>
      <c r="J10552" s="84"/>
      <c r="K10552" s="84"/>
      <c r="L10552" s="82"/>
    </row>
    <row r="10553" spans="2:12" x14ac:dyDescent="0.3">
      <c r="B10553" s="82"/>
      <c r="C10553" s="82"/>
      <c r="D10553" s="82"/>
      <c r="E10553" s="133"/>
      <c r="F10553" s="84"/>
      <c r="G10553" s="84"/>
      <c r="H10553" s="82"/>
      <c r="I10553" s="84"/>
      <c r="J10553" s="84"/>
      <c r="K10553" s="84"/>
      <c r="L10553" s="82"/>
    </row>
    <row r="10554" spans="2:12" x14ac:dyDescent="0.3">
      <c r="B10554" s="82"/>
      <c r="C10554" s="82"/>
      <c r="D10554" s="82"/>
      <c r="E10554" s="133"/>
      <c r="F10554" s="84"/>
      <c r="G10554" s="84"/>
      <c r="H10554" s="82"/>
      <c r="I10554" s="84"/>
      <c r="J10554" s="84"/>
      <c r="K10554" s="84"/>
      <c r="L10554" s="82"/>
    </row>
    <row r="10555" spans="2:12" x14ac:dyDescent="0.3">
      <c r="B10555" s="82"/>
      <c r="C10555" s="82"/>
      <c r="D10555" s="82"/>
      <c r="E10555" s="133"/>
      <c r="F10555" s="84"/>
      <c r="G10555" s="84"/>
      <c r="H10555" s="82"/>
      <c r="I10555" s="84"/>
      <c r="J10555" s="84"/>
      <c r="K10555" s="84"/>
      <c r="L10555" s="82"/>
    </row>
    <row r="10556" spans="2:12" x14ac:dyDescent="0.3">
      <c r="B10556" s="82"/>
      <c r="C10556" s="82"/>
      <c r="D10556" s="82"/>
      <c r="E10556" s="133"/>
      <c r="F10556" s="84"/>
      <c r="G10556" s="84"/>
      <c r="H10556" s="82"/>
      <c r="I10556" s="84"/>
      <c r="J10556" s="84"/>
      <c r="K10556" s="84"/>
      <c r="L10556" s="82"/>
    </row>
    <row r="10557" spans="2:12" x14ac:dyDescent="0.3">
      <c r="B10557" s="82"/>
      <c r="C10557" s="82"/>
      <c r="D10557" s="82"/>
      <c r="E10557" s="133"/>
      <c r="F10557" s="84"/>
      <c r="G10557" s="84"/>
      <c r="H10557" s="82"/>
      <c r="I10557" s="84"/>
      <c r="J10557" s="84"/>
      <c r="K10557" s="84"/>
      <c r="L10557" s="82"/>
    </row>
    <row r="10558" spans="2:12" x14ac:dyDescent="0.3">
      <c r="B10558" s="82"/>
      <c r="C10558" s="82"/>
      <c r="D10558" s="82"/>
      <c r="E10558" s="133"/>
      <c r="F10558" s="84"/>
      <c r="G10558" s="84"/>
      <c r="H10558" s="82"/>
      <c r="I10558" s="84"/>
      <c r="J10558" s="84"/>
      <c r="K10558" s="84"/>
      <c r="L10558" s="82"/>
    </row>
    <row r="10559" spans="2:12" x14ac:dyDescent="0.3">
      <c r="B10559" s="82"/>
      <c r="C10559" s="82"/>
      <c r="D10559" s="82"/>
      <c r="E10559" s="133"/>
      <c r="F10559" s="84"/>
      <c r="G10559" s="84"/>
      <c r="H10559" s="82"/>
      <c r="I10559" s="84"/>
      <c r="J10559" s="84"/>
      <c r="K10559" s="84"/>
      <c r="L10559" s="82"/>
    </row>
    <row r="10560" spans="2:12" x14ac:dyDescent="0.3">
      <c r="B10560" s="82"/>
      <c r="C10560" s="82"/>
      <c r="D10560" s="82"/>
      <c r="E10560" s="133"/>
      <c r="F10560" s="84"/>
      <c r="G10560" s="84"/>
      <c r="H10560" s="82"/>
      <c r="I10560" s="84"/>
      <c r="J10560" s="84"/>
      <c r="K10560" s="84"/>
      <c r="L10560" s="82"/>
    </row>
    <row r="10561" spans="2:12" x14ac:dyDescent="0.3">
      <c r="B10561" s="82"/>
      <c r="C10561" s="82"/>
      <c r="D10561" s="82"/>
      <c r="E10561" s="133"/>
      <c r="F10561" s="84"/>
      <c r="G10561" s="84"/>
      <c r="H10561" s="82"/>
      <c r="I10561" s="84"/>
      <c r="J10561" s="84"/>
      <c r="K10561" s="84"/>
      <c r="L10561" s="82"/>
    </row>
    <row r="10562" spans="2:12" x14ac:dyDescent="0.3">
      <c r="B10562" s="82"/>
      <c r="C10562" s="82"/>
      <c r="D10562" s="82"/>
      <c r="E10562" s="133"/>
      <c r="F10562" s="84"/>
      <c r="G10562" s="84"/>
      <c r="H10562" s="82"/>
      <c r="I10562" s="84"/>
      <c r="J10562" s="84"/>
      <c r="K10562" s="84"/>
      <c r="L10562" s="82"/>
    </row>
    <row r="10563" spans="2:12" x14ac:dyDescent="0.3">
      <c r="B10563" s="82"/>
      <c r="C10563" s="82"/>
      <c r="D10563" s="82"/>
      <c r="E10563" s="133"/>
      <c r="F10563" s="84"/>
      <c r="G10563" s="84"/>
      <c r="H10563" s="82"/>
      <c r="I10563" s="84"/>
      <c r="J10563" s="84"/>
      <c r="K10563" s="84"/>
      <c r="L10563" s="82"/>
    </row>
    <row r="10564" spans="2:12" x14ac:dyDescent="0.3">
      <c r="B10564" s="82"/>
      <c r="C10564" s="82"/>
      <c r="D10564" s="82"/>
      <c r="E10564" s="133"/>
      <c r="F10564" s="84"/>
      <c r="G10564" s="84"/>
      <c r="H10564" s="82"/>
      <c r="I10564" s="84"/>
      <c r="J10564" s="84"/>
      <c r="K10564" s="84"/>
      <c r="L10564" s="82"/>
    </row>
    <row r="10565" spans="2:12" x14ac:dyDescent="0.3">
      <c r="B10565" s="82"/>
      <c r="C10565" s="82"/>
      <c r="D10565" s="82"/>
      <c r="E10565" s="133"/>
      <c r="F10565" s="84"/>
      <c r="G10565" s="84"/>
      <c r="H10565" s="82"/>
      <c r="I10565" s="84"/>
      <c r="J10565" s="84"/>
      <c r="K10565" s="84"/>
      <c r="L10565" s="82"/>
    </row>
    <row r="10566" spans="2:12" x14ac:dyDescent="0.3">
      <c r="B10566" s="82"/>
      <c r="C10566" s="82"/>
      <c r="D10566" s="82"/>
      <c r="E10566" s="133"/>
      <c r="F10566" s="84"/>
      <c r="G10566" s="84"/>
      <c r="H10566" s="82"/>
      <c r="I10566" s="84"/>
      <c r="J10566" s="84"/>
      <c r="K10566" s="84"/>
      <c r="L10566" s="82"/>
    </row>
    <row r="10567" spans="2:12" x14ac:dyDescent="0.3">
      <c r="B10567" s="82"/>
      <c r="C10567" s="82"/>
      <c r="D10567" s="82"/>
      <c r="E10567" s="133"/>
      <c r="F10567" s="84"/>
      <c r="G10567" s="84"/>
      <c r="H10567" s="82"/>
      <c r="I10567" s="84"/>
      <c r="J10567" s="84"/>
      <c r="K10567" s="84"/>
      <c r="L10567" s="82"/>
    </row>
    <row r="10568" spans="2:12" x14ac:dyDescent="0.3">
      <c r="B10568" s="82"/>
      <c r="C10568" s="82"/>
      <c r="D10568" s="82"/>
      <c r="E10568" s="133"/>
      <c r="F10568" s="84"/>
      <c r="G10568" s="84"/>
      <c r="H10568" s="82"/>
      <c r="I10568" s="84"/>
      <c r="J10568" s="84"/>
      <c r="K10568" s="84"/>
      <c r="L10568" s="82"/>
    </row>
    <row r="10569" spans="2:12" x14ac:dyDescent="0.3">
      <c r="B10569" s="82"/>
      <c r="C10569" s="82"/>
      <c r="D10569" s="82"/>
      <c r="E10569" s="133"/>
      <c r="F10569" s="84"/>
      <c r="G10569" s="84"/>
      <c r="H10569" s="82"/>
      <c r="I10569" s="84"/>
      <c r="J10569" s="84"/>
      <c r="K10569" s="84"/>
      <c r="L10569" s="82"/>
    </row>
    <row r="10570" spans="2:12" x14ac:dyDescent="0.3">
      <c r="B10570" s="82"/>
      <c r="C10570" s="82"/>
      <c r="D10570" s="82"/>
      <c r="E10570" s="133"/>
      <c r="F10570" s="84"/>
      <c r="G10570" s="84"/>
      <c r="H10570" s="82"/>
      <c r="I10570" s="84"/>
      <c r="J10570" s="84"/>
      <c r="K10570" s="84"/>
      <c r="L10570" s="82"/>
    </row>
    <row r="10571" spans="2:12" x14ac:dyDescent="0.3">
      <c r="B10571" s="82"/>
      <c r="C10571" s="82"/>
      <c r="D10571" s="82"/>
      <c r="E10571" s="133"/>
      <c r="F10571" s="84"/>
      <c r="G10571" s="84"/>
      <c r="H10571" s="82"/>
      <c r="I10571" s="84"/>
      <c r="J10571" s="84"/>
      <c r="K10571" s="84"/>
      <c r="L10571" s="82"/>
    </row>
    <row r="10572" spans="2:12" x14ac:dyDescent="0.3">
      <c r="B10572" s="82"/>
      <c r="C10572" s="82"/>
      <c r="D10572" s="82"/>
      <c r="E10572" s="133"/>
      <c r="F10572" s="84"/>
      <c r="G10572" s="84"/>
      <c r="H10572" s="82"/>
      <c r="I10572" s="84"/>
      <c r="J10572" s="84"/>
      <c r="K10572" s="84"/>
      <c r="L10572" s="82"/>
    </row>
    <row r="10573" spans="2:12" x14ac:dyDescent="0.3">
      <c r="B10573" s="82"/>
      <c r="C10573" s="82"/>
      <c r="D10573" s="82"/>
      <c r="E10573" s="133"/>
      <c r="F10573" s="84"/>
      <c r="G10573" s="84"/>
      <c r="H10573" s="82"/>
      <c r="I10573" s="84"/>
      <c r="J10573" s="84"/>
      <c r="K10573" s="84"/>
      <c r="L10573" s="82"/>
    </row>
    <row r="10574" spans="2:12" x14ac:dyDescent="0.3">
      <c r="B10574" s="82"/>
      <c r="C10574" s="82"/>
      <c r="D10574" s="82"/>
      <c r="E10574" s="133"/>
      <c r="F10574" s="84"/>
      <c r="G10574" s="84"/>
      <c r="H10574" s="82"/>
      <c r="I10574" s="84"/>
      <c r="J10574" s="84"/>
      <c r="K10574" s="84"/>
      <c r="L10574" s="82"/>
    </row>
    <row r="10575" spans="2:12" x14ac:dyDescent="0.3">
      <c r="B10575" s="82"/>
      <c r="C10575" s="82"/>
      <c r="D10575" s="82"/>
      <c r="E10575" s="133"/>
      <c r="F10575" s="84"/>
      <c r="G10575" s="84"/>
      <c r="H10575" s="82"/>
      <c r="I10575" s="84"/>
      <c r="J10575" s="84"/>
      <c r="K10575" s="84"/>
      <c r="L10575" s="82"/>
    </row>
    <row r="10576" spans="2:12" x14ac:dyDescent="0.3">
      <c r="B10576" s="82"/>
      <c r="C10576" s="82"/>
      <c r="D10576" s="82"/>
      <c r="E10576" s="133"/>
      <c r="F10576" s="84"/>
      <c r="G10576" s="84"/>
      <c r="H10576" s="82"/>
      <c r="I10576" s="84"/>
      <c r="J10576" s="84"/>
      <c r="K10576" s="84"/>
      <c r="L10576" s="82"/>
    </row>
    <row r="10577" spans="2:12" x14ac:dyDescent="0.3">
      <c r="B10577" s="82"/>
      <c r="C10577" s="82"/>
      <c r="D10577" s="82"/>
      <c r="E10577" s="133"/>
      <c r="F10577" s="84"/>
      <c r="G10577" s="84"/>
      <c r="H10577" s="82"/>
      <c r="I10577" s="84"/>
      <c r="J10577" s="84"/>
      <c r="K10577" s="84"/>
      <c r="L10577" s="82"/>
    </row>
    <row r="10578" spans="2:12" x14ac:dyDescent="0.3">
      <c r="B10578" s="82"/>
      <c r="C10578" s="82"/>
      <c r="D10578" s="82"/>
      <c r="E10578" s="133"/>
      <c r="F10578" s="84"/>
      <c r="G10578" s="84"/>
      <c r="H10578" s="82"/>
      <c r="I10578" s="84"/>
      <c r="J10578" s="84"/>
      <c r="K10578" s="84"/>
      <c r="L10578" s="82"/>
    </row>
    <row r="10579" spans="2:12" x14ac:dyDescent="0.3">
      <c r="B10579" s="82"/>
      <c r="C10579" s="82"/>
      <c r="D10579" s="82"/>
      <c r="E10579" s="133"/>
      <c r="F10579" s="84"/>
      <c r="G10579" s="84"/>
      <c r="H10579" s="82"/>
      <c r="I10579" s="84"/>
      <c r="J10579" s="84"/>
      <c r="K10579" s="84"/>
      <c r="L10579" s="82"/>
    </row>
    <row r="10580" spans="2:12" x14ac:dyDescent="0.3">
      <c r="B10580" s="82"/>
      <c r="C10580" s="82"/>
      <c r="D10580" s="82"/>
      <c r="E10580" s="133"/>
      <c r="F10580" s="84"/>
      <c r="G10580" s="84"/>
      <c r="H10580" s="82"/>
      <c r="I10580" s="84"/>
      <c r="J10580" s="84"/>
      <c r="K10580" s="84"/>
      <c r="L10580" s="82"/>
    </row>
    <row r="10581" spans="2:12" x14ac:dyDescent="0.3">
      <c r="B10581" s="82"/>
      <c r="C10581" s="82"/>
      <c r="D10581" s="82"/>
      <c r="E10581" s="133"/>
      <c r="F10581" s="84"/>
      <c r="G10581" s="84"/>
      <c r="H10581" s="82"/>
      <c r="I10581" s="84"/>
      <c r="J10581" s="84"/>
      <c r="K10581" s="84"/>
      <c r="L10581" s="82"/>
    </row>
    <row r="10582" spans="2:12" x14ac:dyDescent="0.3">
      <c r="B10582" s="82"/>
      <c r="C10582" s="82"/>
      <c r="D10582" s="82"/>
      <c r="E10582" s="133"/>
      <c r="F10582" s="84"/>
      <c r="G10582" s="84"/>
      <c r="H10582" s="82"/>
      <c r="I10582" s="84"/>
      <c r="J10582" s="84"/>
      <c r="K10582" s="84"/>
      <c r="L10582" s="82"/>
    </row>
    <row r="10583" spans="2:12" x14ac:dyDescent="0.3">
      <c r="B10583" s="82"/>
      <c r="C10583" s="82"/>
      <c r="D10583" s="82"/>
      <c r="E10583" s="133"/>
      <c r="F10583" s="84"/>
      <c r="G10583" s="84"/>
      <c r="H10583" s="82"/>
      <c r="I10583" s="84"/>
      <c r="J10583" s="84"/>
      <c r="K10583" s="84"/>
      <c r="L10583" s="82"/>
    </row>
    <row r="10584" spans="2:12" x14ac:dyDescent="0.3">
      <c r="B10584" s="82"/>
      <c r="C10584" s="82"/>
      <c r="D10584" s="82"/>
      <c r="E10584" s="133"/>
      <c r="F10584" s="84"/>
      <c r="G10584" s="84"/>
      <c r="H10584" s="82"/>
      <c r="I10584" s="84"/>
      <c r="J10584" s="84"/>
      <c r="K10584" s="84"/>
      <c r="L10584" s="82"/>
    </row>
    <row r="10585" spans="2:12" x14ac:dyDescent="0.3">
      <c r="B10585" s="82"/>
      <c r="C10585" s="82"/>
      <c r="D10585" s="82"/>
      <c r="E10585" s="133"/>
      <c r="F10585" s="84"/>
      <c r="G10585" s="84"/>
      <c r="H10585" s="82"/>
      <c r="I10585" s="84"/>
      <c r="J10585" s="84"/>
      <c r="K10585" s="84"/>
      <c r="L10585" s="82"/>
    </row>
    <row r="10586" spans="2:12" x14ac:dyDescent="0.3">
      <c r="B10586" s="82"/>
      <c r="C10586" s="82"/>
      <c r="D10586" s="82"/>
      <c r="E10586" s="133"/>
      <c r="F10586" s="84"/>
      <c r="G10586" s="84"/>
      <c r="H10586" s="82"/>
      <c r="I10586" s="84"/>
      <c r="J10586" s="84"/>
      <c r="K10586" s="84"/>
      <c r="L10586" s="82"/>
    </row>
    <row r="10587" spans="2:12" x14ac:dyDescent="0.3">
      <c r="B10587" s="82"/>
      <c r="C10587" s="82"/>
      <c r="D10587" s="82"/>
      <c r="E10587" s="133"/>
      <c r="F10587" s="84"/>
      <c r="G10587" s="84"/>
      <c r="H10587" s="82"/>
      <c r="I10587" s="84"/>
      <c r="J10587" s="84"/>
      <c r="K10587" s="84"/>
      <c r="L10587" s="82"/>
    </row>
    <row r="10588" spans="2:12" x14ac:dyDescent="0.3">
      <c r="B10588" s="82"/>
      <c r="C10588" s="82"/>
      <c r="D10588" s="82"/>
      <c r="E10588" s="133"/>
      <c r="F10588" s="84"/>
      <c r="G10588" s="84"/>
      <c r="H10588" s="82"/>
      <c r="I10588" s="84"/>
      <c r="J10588" s="84"/>
      <c r="K10588" s="84"/>
      <c r="L10588" s="82"/>
    </row>
    <row r="10589" spans="2:12" x14ac:dyDescent="0.3">
      <c r="B10589" s="82"/>
      <c r="C10589" s="82"/>
      <c r="D10589" s="82"/>
      <c r="E10589" s="133"/>
      <c r="F10589" s="84"/>
      <c r="G10589" s="84"/>
      <c r="H10589" s="82"/>
      <c r="I10589" s="84"/>
      <c r="J10589" s="84"/>
      <c r="K10589" s="84"/>
      <c r="L10589" s="82"/>
    </row>
    <row r="10590" spans="2:12" x14ac:dyDescent="0.3">
      <c r="B10590" s="82"/>
      <c r="C10590" s="82"/>
      <c r="D10590" s="82"/>
      <c r="E10590" s="133"/>
      <c r="F10590" s="84"/>
      <c r="G10590" s="84"/>
      <c r="H10590" s="82"/>
      <c r="I10590" s="84"/>
      <c r="J10590" s="84"/>
      <c r="K10590" s="84"/>
      <c r="L10590" s="82"/>
    </row>
    <row r="10591" spans="2:12" x14ac:dyDescent="0.3">
      <c r="B10591" s="82"/>
      <c r="C10591" s="82"/>
      <c r="D10591" s="82"/>
      <c r="E10591" s="133"/>
      <c r="F10591" s="84"/>
      <c r="G10591" s="84"/>
      <c r="H10591" s="82"/>
      <c r="I10591" s="84"/>
      <c r="J10591" s="84"/>
      <c r="K10591" s="84"/>
      <c r="L10591" s="82"/>
    </row>
    <row r="10592" spans="2:12" x14ac:dyDescent="0.3">
      <c r="B10592" s="82"/>
      <c r="C10592" s="82"/>
      <c r="D10592" s="82"/>
      <c r="E10592" s="133"/>
      <c r="F10592" s="84"/>
      <c r="G10592" s="84"/>
      <c r="H10592" s="82"/>
      <c r="I10592" s="84"/>
      <c r="J10592" s="84"/>
      <c r="K10592" s="84"/>
      <c r="L10592" s="82"/>
    </row>
    <row r="10593" spans="2:12" x14ac:dyDescent="0.3">
      <c r="B10593" s="82"/>
      <c r="C10593" s="82"/>
      <c r="D10593" s="82"/>
      <c r="E10593" s="133"/>
      <c r="F10593" s="84"/>
      <c r="G10593" s="84"/>
      <c r="H10593" s="82"/>
      <c r="I10593" s="84"/>
      <c r="J10593" s="84"/>
      <c r="K10593" s="84"/>
      <c r="L10593" s="82"/>
    </row>
    <row r="10594" spans="2:12" x14ac:dyDescent="0.3">
      <c r="B10594" s="82"/>
      <c r="C10594" s="82"/>
      <c r="D10594" s="82"/>
      <c r="E10594" s="133"/>
      <c r="F10594" s="84"/>
      <c r="G10594" s="84"/>
      <c r="H10594" s="82"/>
      <c r="I10594" s="84"/>
      <c r="J10594" s="84"/>
      <c r="K10594" s="84"/>
      <c r="L10594" s="82"/>
    </row>
    <row r="10595" spans="2:12" x14ac:dyDescent="0.3">
      <c r="B10595" s="82"/>
      <c r="C10595" s="82"/>
      <c r="D10595" s="82"/>
      <c r="E10595" s="133"/>
      <c r="F10595" s="84"/>
      <c r="G10595" s="84"/>
      <c r="H10595" s="82"/>
      <c r="I10595" s="84"/>
      <c r="J10595" s="84"/>
      <c r="K10595" s="84"/>
      <c r="L10595" s="82"/>
    </row>
    <row r="10596" spans="2:12" x14ac:dyDescent="0.3">
      <c r="B10596" s="82"/>
      <c r="C10596" s="82"/>
      <c r="D10596" s="82"/>
      <c r="E10596" s="133"/>
      <c r="F10596" s="84"/>
      <c r="G10596" s="84"/>
      <c r="H10596" s="82"/>
      <c r="I10596" s="84"/>
      <c r="J10596" s="84"/>
      <c r="K10596" s="84"/>
      <c r="L10596" s="82"/>
    </row>
    <row r="10597" spans="2:12" x14ac:dyDescent="0.3">
      <c r="B10597" s="82"/>
      <c r="C10597" s="82"/>
      <c r="D10597" s="82"/>
      <c r="E10597" s="133"/>
      <c r="F10597" s="84"/>
      <c r="G10597" s="84"/>
      <c r="H10597" s="82"/>
      <c r="I10597" s="84"/>
      <c r="J10597" s="84"/>
      <c r="K10597" s="84"/>
      <c r="L10597" s="82"/>
    </row>
    <row r="10598" spans="2:12" x14ac:dyDescent="0.3">
      <c r="B10598" s="82"/>
      <c r="C10598" s="82"/>
      <c r="D10598" s="82"/>
      <c r="E10598" s="133"/>
      <c r="F10598" s="84"/>
      <c r="G10598" s="84"/>
      <c r="H10598" s="82"/>
      <c r="I10598" s="84"/>
      <c r="J10598" s="84"/>
      <c r="K10598" s="84"/>
      <c r="L10598" s="82"/>
    </row>
    <row r="10599" spans="2:12" x14ac:dyDescent="0.3">
      <c r="B10599" s="82"/>
      <c r="C10599" s="82"/>
      <c r="D10599" s="82"/>
      <c r="E10599" s="133"/>
      <c r="F10599" s="84"/>
      <c r="G10599" s="84"/>
      <c r="H10599" s="82"/>
      <c r="I10599" s="84"/>
      <c r="J10599" s="84"/>
      <c r="K10599" s="84"/>
      <c r="L10599" s="82"/>
    </row>
    <row r="10600" spans="2:12" x14ac:dyDescent="0.3">
      <c r="B10600" s="82"/>
      <c r="C10600" s="82"/>
      <c r="D10600" s="82"/>
      <c r="E10600" s="133"/>
      <c r="F10600" s="84"/>
      <c r="G10600" s="84"/>
      <c r="H10600" s="82"/>
      <c r="I10600" s="84"/>
      <c r="J10600" s="84"/>
      <c r="K10600" s="84"/>
      <c r="L10600" s="82"/>
    </row>
    <row r="10601" spans="2:12" x14ac:dyDescent="0.3">
      <c r="B10601" s="82"/>
      <c r="C10601" s="82"/>
      <c r="D10601" s="82"/>
      <c r="E10601" s="133"/>
      <c r="F10601" s="84"/>
      <c r="G10601" s="84"/>
      <c r="H10601" s="82"/>
      <c r="I10601" s="84"/>
      <c r="J10601" s="84"/>
      <c r="K10601" s="84"/>
      <c r="L10601" s="82"/>
    </row>
    <row r="10602" spans="2:12" x14ac:dyDescent="0.3">
      <c r="B10602" s="82"/>
      <c r="C10602" s="82"/>
      <c r="D10602" s="82"/>
      <c r="E10602" s="133"/>
      <c r="F10602" s="84"/>
      <c r="G10602" s="84"/>
      <c r="H10602" s="82"/>
      <c r="I10602" s="84"/>
      <c r="J10602" s="84"/>
      <c r="K10602" s="84"/>
      <c r="L10602" s="82"/>
    </row>
    <row r="10603" spans="2:12" x14ac:dyDescent="0.3">
      <c r="B10603" s="82"/>
      <c r="C10603" s="82"/>
      <c r="D10603" s="82"/>
      <c r="E10603" s="133"/>
      <c r="F10603" s="84"/>
      <c r="G10603" s="84"/>
      <c r="H10603" s="82"/>
      <c r="I10603" s="84"/>
      <c r="J10603" s="84"/>
      <c r="K10603" s="84"/>
      <c r="L10603" s="82"/>
    </row>
    <row r="10604" spans="2:12" x14ac:dyDescent="0.3">
      <c r="B10604" s="82"/>
      <c r="C10604" s="82"/>
      <c r="D10604" s="82"/>
      <c r="E10604" s="133"/>
      <c r="F10604" s="84"/>
      <c r="G10604" s="84"/>
      <c r="H10604" s="82"/>
      <c r="I10604" s="84"/>
      <c r="J10604" s="84"/>
      <c r="K10604" s="84"/>
      <c r="L10604" s="82"/>
    </row>
    <row r="10605" spans="2:12" x14ac:dyDescent="0.3">
      <c r="B10605" s="82"/>
      <c r="C10605" s="82"/>
      <c r="D10605" s="82"/>
      <c r="E10605" s="133"/>
      <c r="F10605" s="84"/>
      <c r="G10605" s="84"/>
      <c r="H10605" s="82"/>
      <c r="I10605" s="84"/>
      <c r="J10605" s="84"/>
      <c r="K10605" s="84"/>
      <c r="L10605" s="82"/>
    </row>
    <row r="10606" spans="2:12" x14ac:dyDescent="0.3">
      <c r="B10606" s="82"/>
      <c r="C10606" s="82"/>
      <c r="D10606" s="82"/>
      <c r="E10606" s="133"/>
      <c r="F10606" s="84"/>
      <c r="G10606" s="84"/>
      <c r="H10606" s="82"/>
      <c r="I10606" s="84"/>
      <c r="J10606" s="84"/>
      <c r="K10606" s="84"/>
      <c r="L10606" s="82"/>
    </row>
    <row r="10607" spans="2:12" x14ac:dyDescent="0.3">
      <c r="B10607" s="82"/>
      <c r="C10607" s="82"/>
      <c r="D10607" s="82"/>
      <c r="E10607" s="133"/>
      <c r="F10607" s="84"/>
      <c r="G10607" s="84"/>
      <c r="H10607" s="82"/>
      <c r="I10607" s="84"/>
      <c r="J10607" s="84"/>
      <c r="K10607" s="84"/>
      <c r="L10607" s="82"/>
    </row>
    <row r="10608" spans="2:12" x14ac:dyDescent="0.3">
      <c r="B10608" s="82"/>
      <c r="C10608" s="82"/>
      <c r="D10608" s="82"/>
      <c r="E10608" s="133"/>
      <c r="F10608" s="84"/>
      <c r="G10608" s="84"/>
      <c r="H10608" s="82"/>
      <c r="I10608" s="84"/>
      <c r="J10608" s="84"/>
      <c r="K10608" s="84"/>
      <c r="L10608" s="82"/>
    </row>
    <row r="10609" spans="2:12" x14ac:dyDescent="0.3">
      <c r="B10609" s="82"/>
      <c r="C10609" s="82"/>
      <c r="D10609" s="82"/>
      <c r="E10609" s="133"/>
      <c r="F10609" s="84"/>
      <c r="G10609" s="84"/>
      <c r="H10609" s="82"/>
      <c r="I10609" s="84"/>
      <c r="J10609" s="84"/>
      <c r="K10609" s="84"/>
      <c r="L10609" s="82"/>
    </row>
    <row r="10610" spans="2:12" x14ac:dyDescent="0.3">
      <c r="B10610" s="82"/>
      <c r="C10610" s="82"/>
      <c r="D10610" s="82"/>
      <c r="E10610" s="133"/>
      <c r="F10610" s="84"/>
      <c r="G10610" s="84"/>
      <c r="H10610" s="82"/>
      <c r="I10610" s="84"/>
      <c r="J10610" s="84"/>
      <c r="K10610" s="84"/>
      <c r="L10610" s="82"/>
    </row>
    <row r="10611" spans="2:12" x14ac:dyDescent="0.3">
      <c r="B10611" s="82"/>
      <c r="C10611" s="82"/>
      <c r="D10611" s="82"/>
      <c r="E10611" s="133"/>
      <c r="F10611" s="84"/>
      <c r="G10611" s="84"/>
      <c r="H10611" s="82"/>
      <c r="I10611" s="84"/>
      <c r="J10611" s="84"/>
      <c r="K10611" s="84"/>
      <c r="L10611" s="82"/>
    </row>
    <row r="10612" spans="2:12" x14ac:dyDescent="0.3">
      <c r="B10612" s="82"/>
      <c r="C10612" s="82"/>
      <c r="D10612" s="82"/>
      <c r="E10612" s="133"/>
      <c r="F10612" s="84"/>
      <c r="G10612" s="84"/>
      <c r="H10612" s="82"/>
      <c r="I10612" s="84"/>
      <c r="J10612" s="84"/>
      <c r="K10612" s="84"/>
      <c r="L10612" s="82"/>
    </row>
    <row r="10613" spans="2:12" x14ac:dyDescent="0.3">
      <c r="B10613" s="82"/>
      <c r="C10613" s="82"/>
      <c r="D10613" s="82"/>
      <c r="E10613" s="133"/>
      <c r="F10613" s="84"/>
      <c r="G10613" s="84"/>
      <c r="H10613" s="82"/>
      <c r="I10613" s="84"/>
      <c r="J10613" s="84"/>
      <c r="K10613" s="84"/>
      <c r="L10613" s="82"/>
    </row>
    <row r="10614" spans="2:12" x14ac:dyDescent="0.3">
      <c r="B10614" s="82"/>
      <c r="C10614" s="82"/>
      <c r="D10614" s="82"/>
      <c r="E10614" s="133"/>
      <c r="F10614" s="84"/>
      <c r="G10614" s="84"/>
      <c r="H10614" s="82"/>
      <c r="I10614" s="84"/>
      <c r="J10614" s="84"/>
      <c r="K10614" s="84"/>
      <c r="L10614" s="82"/>
    </row>
    <row r="10615" spans="2:12" x14ac:dyDescent="0.3">
      <c r="B10615" s="82"/>
      <c r="C10615" s="82"/>
      <c r="D10615" s="82"/>
      <c r="E10615" s="133"/>
      <c r="F10615" s="84"/>
      <c r="G10615" s="84"/>
      <c r="H10615" s="82"/>
      <c r="I10615" s="84"/>
      <c r="J10615" s="84"/>
      <c r="K10615" s="84"/>
      <c r="L10615" s="82"/>
    </row>
    <row r="10616" spans="2:12" x14ac:dyDescent="0.3">
      <c r="B10616" s="82"/>
      <c r="C10616" s="82"/>
      <c r="D10616" s="82"/>
      <c r="E10616" s="133"/>
      <c r="F10616" s="84"/>
      <c r="G10616" s="84"/>
      <c r="H10616" s="82"/>
      <c r="I10616" s="84"/>
      <c r="J10616" s="84"/>
      <c r="K10616" s="84"/>
      <c r="L10616" s="82"/>
    </row>
    <row r="10617" spans="2:12" x14ac:dyDescent="0.3">
      <c r="B10617" s="82"/>
      <c r="C10617" s="82"/>
      <c r="D10617" s="82"/>
      <c r="E10617" s="133"/>
      <c r="F10617" s="84"/>
      <c r="G10617" s="84"/>
      <c r="H10617" s="82"/>
      <c r="I10617" s="84"/>
      <c r="J10617" s="84"/>
      <c r="K10617" s="84"/>
      <c r="L10617" s="82"/>
    </row>
    <row r="10618" spans="2:12" x14ac:dyDescent="0.3">
      <c r="B10618" s="82"/>
      <c r="C10618" s="82"/>
      <c r="D10618" s="82"/>
      <c r="E10618" s="133"/>
      <c r="F10618" s="84"/>
      <c r="G10618" s="84"/>
      <c r="H10618" s="82"/>
      <c r="I10618" s="84"/>
      <c r="J10618" s="84"/>
      <c r="K10618" s="84"/>
      <c r="L10618" s="82"/>
    </row>
    <row r="10619" spans="2:12" x14ac:dyDescent="0.3">
      <c r="B10619" s="82"/>
      <c r="C10619" s="82"/>
      <c r="D10619" s="82"/>
      <c r="E10619" s="133"/>
      <c r="F10619" s="84"/>
      <c r="G10619" s="84"/>
      <c r="H10619" s="82"/>
      <c r="I10619" s="84"/>
      <c r="J10619" s="84"/>
      <c r="K10619" s="84"/>
      <c r="L10619" s="82"/>
    </row>
    <row r="10620" spans="2:12" x14ac:dyDescent="0.3">
      <c r="B10620" s="82"/>
      <c r="C10620" s="82"/>
      <c r="D10620" s="82"/>
      <c r="E10620" s="133"/>
      <c r="F10620" s="84"/>
      <c r="G10620" s="84"/>
      <c r="H10620" s="82"/>
      <c r="I10620" s="84"/>
      <c r="J10620" s="84"/>
      <c r="K10620" s="84"/>
      <c r="L10620" s="82"/>
    </row>
    <row r="10621" spans="2:12" x14ac:dyDescent="0.3">
      <c r="B10621" s="82"/>
      <c r="C10621" s="82"/>
      <c r="D10621" s="82"/>
      <c r="E10621" s="133"/>
      <c r="F10621" s="84"/>
      <c r="G10621" s="84"/>
      <c r="H10621" s="82"/>
      <c r="I10621" s="84"/>
      <c r="J10621" s="84"/>
      <c r="K10621" s="84"/>
      <c r="L10621" s="82"/>
    </row>
    <row r="10622" spans="2:12" x14ac:dyDescent="0.3">
      <c r="B10622" s="82"/>
      <c r="C10622" s="82"/>
      <c r="D10622" s="82"/>
      <c r="E10622" s="133"/>
      <c r="F10622" s="84"/>
      <c r="G10622" s="84"/>
      <c r="H10622" s="82"/>
      <c r="I10622" s="84"/>
      <c r="J10622" s="84"/>
      <c r="K10622" s="84"/>
      <c r="L10622" s="82"/>
    </row>
    <row r="10623" spans="2:12" x14ac:dyDescent="0.3">
      <c r="B10623" s="82"/>
      <c r="C10623" s="82"/>
      <c r="D10623" s="82"/>
      <c r="E10623" s="133"/>
      <c r="F10623" s="84"/>
      <c r="G10623" s="84"/>
      <c r="H10623" s="82"/>
      <c r="I10623" s="84"/>
      <c r="J10623" s="84"/>
      <c r="K10623" s="84"/>
      <c r="L10623" s="82"/>
    </row>
    <row r="10624" spans="2:12" x14ac:dyDescent="0.3">
      <c r="B10624" s="82"/>
      <c r="C10624" s="82"/>
      <c r="D10624" s="82"/>
      <c r="E10624" s="133"/>
      <c r="F10624" s="84"/>
      <c r="G10624" s="84"/>
      <c r="H10624" s="82"/>
      <c r="I10624" s="84"/>
      <c r="J10624" s="84"/>
      <c r="K10624" s="84"/>
      <c r="L10624" s="82"/>
    </row>
    <row r="10625" spans="2:12" x14ac:dyDescent="0.3">
      <c r="B10625" s="82"/>
      <c r="C10625" s="82"/>
      <c r="D10625" s="82"/>
      <c r="E10625" s="133"/>
      <c r="F10625" s="84"/>
      <c r="G10625" s="84"/>
      <c r="H10625" s="82"/>
      <c r="I10625" s="84"/>
      <c r="J10625" s="84"/>
      <c r="K10625" s="84"/>
      <c r="L10625" s="82"/>
    </row>
    <row r="10626" spans="2:12" x14ac:dyDescent="0.3">
      <c r="B10626" s="82"/>
      <c r="C10626" s="82"/>
      <c r="D10626" s="82"/>
      <c r="E10626" s="133"/>
      <c r="F10626" s="84"/>
      <c r="G10626" s="84"/>
      <c r="H10626" s="82"/>
      <c r="I10626" s="84"/>
      <c r="J10626" s="84"/>
      <c r="K10626" s="84"/>
      <c r="L10626" s="82"/>
    </row>
    <row r="10627" spans="2:12" x14ac:dyDescent="0.3">
      <c r="B10627" s="82"/>
      <c r="C10627" s="82"/>
      <c r="D10627" s="82"/>
      <c r="E10627" s="133"/>
      <c r="F10627" s="84"/>
      <c r="G10627" s="84"/>
      <c r="H10627" s="82"/>
      <c r="I10627" s="84"/>
      <c r="J10627" s="84"/>
      <c r="K10627" s="84"/>
      <c r="L10627" s="82"/>
    </row>
    <row r="10628" spans="2:12" x14ac:dyDescent="0.3">
      <c r="B10628" s="82"/>
      <c r="C10628" s="82"/>
      <c r="D10628" s="82"/>
      <c r="E10628" s="133"/>
      <c r="F10628" s="84"/>
      <c r="G10628" s="84"/>
      <c r="H10628" s="82"/>
      <c r="I10628" s="84"/>
      <c r="J10628" s="84"/>
      <c r="K10628" s="84"/>
      <c r="L10628" s="82"/>
    </row>
    <row r="10629" spans="2:12" x14ac:dyDescent="0.3">
      <c r="B10629" s="82"/>
      <c r="C10629" s="82"/>
      <c r="D10629" s="82"/>
      <c r="E10629" s="133"/>
      <c r="F10629" s="84"/>
      <c r="G10629" s="84"/>
      <c r="H10629" s="82"/>
      <c r="I10629" s="84"/>
      <c r="J10629" s="84"/>
      <c r="K10629" s="84"/>
      <c r="L10629" s="82"/>
    </row>
    <row r="10630" spans="2:12" x14ac:dyDescent="0.3">
      <c r="B10630" s="82"/>
      <c r="C10630" s="82"/>
      <c r="D10630" s="82"/>
      <c r="E10630" s="133"/>
      <c r="F10630" s="84"/>
      <c r="G10630" s="84"/>
      <c r="H10630" s="82"/>
      <c r="I10630" s="84"/>
      <c r="J10630" s="84"/>
      <c r="K10630" s="84"/>
      <c r="L10630" s="82"/>
    </row>
    <row r="10631" spans="2:12" x14ac:dyDescent="0.3">
      <c r="B10631" s="82"/>
      <c r="C10631" s="82"/>
      <c r="D10631" s="82"/>
      <c r="E10631" s="133"/>
      <c r="F10631" s="84"/>
      <c r="G10631" s="84"/>
      <c r="H10631" s="82"/>
      <c r="I10631" s="84"/>
      <c r="J10631" s="84"/>
      <c r="K10631" s="84"/>
      <c r="L10631" s="82"/>
    </row>
    <row r="10632" spans="2:12" x14ac:dyDescent="0.3">
      <c r="B10632" s="82"/>
      <c r="C10632" s="82"/>
      <c r="D10632" s="82"/>
      <c r="E10632" s="133"/>
      <c r="F10632" s="84"/>
      <c r="G10632" s="84"/>
      <c r="H10632" s="82"/>
      <c r="I10632" s="84"/>
      <c r="J10632" s="84"/>
      <c r="K10632" s="84"/>
      <c r="L10632" s="82"/>
    </row>
    <row r="10633" spans="2:12" x14ac:dyDescent="0.3">
      <c r="B10633" s="82"/>
      <c r="C10633" s="82"/>
      <c r="D10633" s="82"/>
      <c r="E10633" s="133"/>
      <c r="F10633" s="84"/>
      <c r="G10633" s="84"/>
      <c r="H10633" s="82"/>
      <c r="I10633" s="84"/>
      <c r="J10633" s="84"/>
      <c r="K10633" s="84"/>
      <c r="L10633" s="82"/>
    </row>
    <row r="10634" spans="2:12" x14ac:dyDescent="0.3">
      <c r="B10634" s="82"/>
      <c r="C10634" s="82"/>
      <c r="D10634" s="82"/>
      <c r="E10634" s="133"/>
      <c r="F10634" s="84"/>
      <c r="G10634" s="84"/>
      <c r="H10634" s="82"/>
      <c r="I10634" s="84"/>
      <c r="J10634" s="84"/>
      <c r="K10634" s="84"/>
      <c r="L10634" s="82"/>
    </row>
    <row r="10635" spans="2:12" x14ac:dyDescent="0.3">
      <c r="B10635" s="82"/>
      <c r="C10635" s="82"/>
      <c r="D10635" s="82"/>
      <c r="E10635" s="133"/>
      <c r="F10635" s="84"/>
      <c r="G10635" s="84"/>
      <c r="H10635" s="82"/>
      <c r="I10635" s="84"/>
      <c r="J10635" s="84"/>
      <c r="K10635" s="84"/>
      <c r="L10635" s="82"/>
    </row>
    <row r="10636" spans="2:12" x14ac:dyDescent="0.3">
      <c r="B10636" s="82"/>
      <c r="C10636" s="82"/>
      <c r="D10636" s="82"/>
      <c r="E10636" s="133"/>
      <c r="F10636" s="84"/>
      <c r="G10636" s="84"/>
      <c r="H10636" s="82"/>
      <c r="I10636" s="84"/>
      <c r="J10636" s="84"/>
      <c r="K10636" s="84"/>
      <c r="L10636" s="82"/>
    </row>
    <row r="10637" spans="2:12" x14ac:dyDescent="0.3">
      <c r="B10637" s="82"/>
      <c r="C10637" s="82"/>
      <c r="D10637" s="82"/>
      <c r="E10637" s="133"/>
      <c r="F10637" s="84"/>
      <c r="G10637" s="84"/>
      <c r="H10637" s="82"/>
      <c r="I10637" s="84"/>
      <c r="J10637" s="84"/>
      <c r="K10637" s="84"/>
      <c r="L10637" s="82"/>
    </row>
    <row r="10638" spans="2:12" x14ac:dyDescent="0.3">
      <c r="B10638" s="82"/>
      <c r="C10638" s="82"/>
      <c r="D10638" s="82"/>
      <c r="E10638" s="133"/>
      <c r="F10638" s="84"/>
      <c r="G10638" s="84"/>
      <c r="H10638" s="82"/>
      <c r="I10638" s="84"/>
      <c r="J10638" s="84"/>
      <c r="K10638" s="84"/>
      <c r="L10638" s="82"/>
    </row>
    <row r="10639" spans="2:12" x14ac:dyDescent="0.3">
      <c r="B10639" s="82"/>
      <c r="C10639" s="82"/>
      <c r="D10639" s="82"/>
      <c r="E10639" s="133"/>
      <c r="F10639" s="84"/>
      <c r="G10639" s="84"/>
      <c r="H10639" s="82"/>
      <c r="I10639" s="84"/>
      <c r="J10639" s="84"/>
      <c r="K10639" s="84"/>
      <c r="L10639" s="82"/>
    </row>
    <row r="10640" spans="2:12" x14ac:dyDescent="0.3">
      <c r="B10640" s="82"/>
      <c r="C10640" s="82"/>
      <c r="D10640" s="82"/>
      <c r="E10640" s="133"/>
      <c r="F10640" s="84"/>
      <c r="G10640" s="84"/>
      <c r="H10640" s="82"/>
      <c r="I10640" s="84"/>
      <c r="J10640" s="84"/>
      <c r="K10640" s="84"/>
      <c r="L10640" s="82"/>
    </row>
    <row r="10641" spans="2:12" x14ac:dyDescent="0.3">
      <c r="B10641" s="82"/>
      <c r="C10641" s="82"/>
      <c r="D10641" s="82"/>
      <c r="E10641" s="133"/>
      <c r="F10641" s="84"/>
      <c r="G10641" s="84"/>
      <c r="H10641" s="82"/>
      <c r="I10641" s="84"/>
      <c r="J10641" s="84"/>
      <c r="K10641" s="84"/>
      <c r="L10641" s="82"/>
    </row>
    <row r="10642" spans="2:12" x14ac:dyDescent="0.3">
      <c r="B10642" s="82"/>
      <c r="C10642" s="82"/>
      <c r="D10642" s="82"/>
      <c r="E10642" s="133"/>
      <c r="F10642" s="84"/>
      <c r="G10642" s="84"/>
      <c r="H10642" s="82"/>
      <c r="I10642" s="84"/>
      <c r="J10642" s="84"/>
      <c r="K10642" s="84"/>
      <c r="L10642" s="82"/>
    </row>
    <row r="10643" spans="2:12" x14ac:dyDescent="0.3">
      <c r="B10643" s="82"/>
      <c r="C10643" s="82"/>
      <c r="D10643" s="82"/>
      <c r="E10643" s="133"/>
      <c r="F10643" s="84"/>
      <c r="G10643" s="84"/>
      <c r="H10643" s="82"/>
      <c r="I10643" s="84"/>
      <c r="J10643" s="84"/>
      <c r="K10643" s="84"/>
      <c r="L10643" s="82"/>
    </row>
    <row r="10644" spans="2:12" x14ac:dyDescent="0.3">
      <c r="B10644" s="82"/>
      <c r="C10644" s="82"/>
      <c r="D10644" s="82"/>
      <c r="E10644" s="133"/>
      <c r="F10644" s="84"/>
      <c r="G10644" s="84"/>
      <c r="H10644" s="82"/>
      <c r="I10644" s="84"/>
      <c r="J10644" s="84"/>
      <c r="K10644" s="84"/>
      <c r="L10644" s="82"/>
    </row>
    <row r="10645" spans="2:12" x14ac:dyDescent="0.3">
      <c r="B10645" s="82"/>
      <c r="C10645" s="82"/>
      <c r="D10645" s="82"/>
      <c r="E10645" s="133"/>
      <c r="F10645" s="84"/>
      <c r="G10645" s="84"/>
      <c r="H10645" s="82"/>
      <c r="I10645" s="84"/>
      <c r="J10645" s="84"/>
      <c r="K10645" s="84"/>
      <c r="L10645" s="82"/>
    </row>
    <row r="10646" spans="2:12" x14ac:dyDescent="0.3">
      <c r="B10646" s="82"/>
      <c r="C10646" s="82"/>
      <c r="D10646" s="82"/>
      <c r="E10646" s="133"/>
      <c r="F10646" s="84"/>
      <c r="G10646" s="84"/>
      <c r="H10646" s="82"/>
      <c r="I10646" s="84"/>
      <c r="J10646" s="84"/>
      <c r="K10646" s="84"/>
      <c r="L10646" s="82"/>
    </row>
    <row r="10647" spans="2:12" x14ac:dyDescent="0.3">
      <c r="B10647" s="82"/>
      <c r="C10647" s="82"/>
      <c r="D10647" s="82"/>
      <c r="E10647" s="133"/>
      <c r="F10647" s="84"/>
      <c r="G10647" s="84"/>
      <c r="H10647" s="82"/>
      <c r="I10647" s="84"/>
      <c r="J10647" s="84"/>
      <c r="K10647" s="84"/>
      <c r="L10647" s="82"/>
    </row>
    <row r="10648" spans="2:12" x14ac:dyDescent="0.3">
      <c r="B10648" s="82"/>
      <c r="C10648" s="82"/>
      <c r="D10648" s="82"/>
      <c r="E10648" s="133"/>
      <c r="F10648" s="84"/>
      <c r="G10648" s="84"/>
      <c r="H10648" s="82"/>
      <c r="I10648" s="84"/>
      <c r="J10648" s="84"/>
      <c r="K10648" s="84"/>
      <c r="L10648" s="82"/>
    </row>
    <row r="10649" spans="2:12" x14ac:dyDescent="0.3">
      <c r="B10649" s="82"/>
      <c r="C10649" s="82"/>
      <c r="D10649" s="82"/>
      <c r="E10649" s="133"/>
      <c r="F10649" s="84"/>
      <c r="G10649" s="84"/>
      <c r="H10649" s="82"/>
      <c r="I10649" s="84"/>
      <c r="J10649" s="84"/>
      <c r="K10649" s="84"/>
      <c r="L10649" s="82"/>
    </row>
    <row r="10650" spans="2:12" x14ac:dyDescent="0.3">
      <c r="B10650" s="82"/>
      <c r="C10650" s="82"/>
      <c r="D10650" s="82"/>
      <c r="E10650" s="133"/>
      <c r="F10650" s="84"/>
      <c r="G10650" s="84"/>
      <c r="H10650" s="82"/>
      <c r="I10650" s="84"/>
      <c r="J10650" s="84"/>
      <c r="K10650" s="84"/>
      <c r="L10650" s="82"/>
    </row>
    <row r="10651" spans="2:12" x14ac:dyDescent="0.3">
      <c r="B10651" s="82"/>
      <c r="C10651" s="82"/>
      <c r="D10651" s="82"/>
      <c r="E10651" s="133"/>
      <c r="F10651" s="84"/>
      <c r="G10651" s="84"/>
      <c r="H10651" s="82"/>
      <c r="I10651" s="84"/>
      <c r="J10651" s="84"/>
      <c r="K10651" s="84"/>
      <c r="L10651" s="82"/>
    </row>
    <row r="10652" spans="2:12" x14ac:dyDescent="0.3">
      <c r="B10652" s="82"/>
      <c r="C10652" s="82"/>
      <c r="D10652" s="82"/>
      <c r="E10652" s="133"/>
      <c r="F10652" s="84"/>
      <c r="G10652" s="84"/>
      <c r="H10652" s="82"/>
      <c r="I10652" s="84"/>
      <c r="J10652" s="84"/>
      <c r="K10652" s="84"/>
      <c r="L10652" s="82"/>
    </row>
    <row r="10653" spans="2:12" x14ac:dyDescent="0.3">
      <c r="B10653" s="82"/>
      <c r="C10653" s="82"/>
      <c r="D10653" s="82"/>
      <c r="E10653" s="133"/>
      <c r="F10653" s="84"/>
      <c r="G10653" s="84"/>
      <c r="H10653" s="82"/>
      <c r="I10653" s="84"/>
      <c r="J10653" s="84"/>
      <c r="K10653" s="84"/>
      <c r="L10653" s="82"/>
    </row>
    <row r="10654" spans="2:12" x14ac:dyDescent="0.3">
      <c r="B10654" s="82"/>
      <c r="C10654" s="82"/>
      <c r="D10654" s="82"/>
      <c r="E10654" s="133"/>
      <c r="F10654" s="84"/>
      <c r="G10654" s="84"/>
      <c r="H10654" s="82"/>
      <c r="I10654" s="84"/>
      <c r="J10654" s="84"/>
      <c r="K10654" s="84"/>
      <c r="L10654" s="82"/>
    </row>
    <row r="10655" spans="2:12" x14ac:dyDescent="0.3">
      <c r="B10655" s="82"/>
      <c r="C10655" s="82"/>
      <c r="D10655" s="82"/>
      <c r="E10655" s="133"/>
      <c r="F10655" s="84"/>
      <c r="G10655" s="84"/>
      <c r="H10655" s="82"/>
      <c r="I10655" s="84"/>
      <c r="J10655" s="84"/>
      <c r="K10655" s="84"/>
      <c r="L10655" s="82"/>
    </row>
    <row r="10656" spans="2:12" x14ac:dyDescent="0.3">
      <c r="B10656" s="82"/>
      <c r="C10656" s="82"/>
      <c r="D10656" s="82"/>
      <c r="E10656" s="133"/>
      <c r="F10656" s="84"/>
      <c r="G10656" s="84"/>
      <c r="H10656" s="82"/>
      <c r="I10656" s="84"/>
      <c r="J10656" s="84"/>
      <c r="K10656" s="84"/>
      <c r="L10656" s="82"/>
    </row>
    <row r="10657" spans="2:12" x14ac:dyDescent="0.3">
      <c r="B10657" s="82"/>
      <c r="C10657" s="82"/>
      <c r="D10657" s="82"/>
      <c r="E10657" s="133"/>
      <c r="F10657" s="84"/>
      <c r="G10657" s="84"/>
      <c r="H10657" s="82"/>
      <c r="I10657" s="84"/>
      <c r="J10657" s="84"/>
      <c r="K10657" s="84"/>
      <c r="L10657" s="82"/>
    </row>
    <row r="10658" spans="2:12" x14ac:dyDescent="0.3">
      <c r="B10658" s="82"/>
      <c r="C10658" s="82"/>
      <c r="D10658" s="82"/>
      <c r="E10658" s="133"/>
      <c r="F10658" s="84"/>
      <c r="G10658" s="84"/>
      <c r="H10658" s="82"/>
      <c r="I10658" s="84"/>
      <c r="J10658" s="84"/>
      <c r="K10658" s="84"/>
      <c r="L10658" s="82"/>
    </row>
    <row r="10659" spans="2:12" x14ac:dyDescent="0.3">
      <c r="B10659" s="82"/>
      <c r="C10659" s="82"/>
      <c r="D10659" s="82"/>
      <c r="E10659" s="133"/>
      <c r="F10659" s="84"/>
      <c r="G10659" s="84"/>
      <c r="H10659" s="82"/>
      <c r="I10659" s="84"/>
      <c r="J10659" s="84"/>
      <c r="K10659" s="84"/>
      <c r="L10659" s="82"/>
    </row>
    <row r="10660" spans="2:12" x14ac:dyDescent="0.3">
      <c r="B10660" s="82"/>
      <c r="C10660" s="82"/>
      <c r="D10660" s="82"/>
      <c r="E10660" s="133"/>
      <c r="F10660" s="84"/>
      <c r="G10660" s="84"/>
      <c r="H10660" s="82"/>
      <c r="I10660" s="84"/>
      <c r="J10660" s="84"/>
      <c r="K10660" s="84"/>
      <c r="L10660" s="82"/>
    </row>
    <row r="10661" spans="2:12" x14ac:dyDescent="0.3">
      <c r="B10661" s="82"/>
      <c r="C10661" s="82"/>
      <c r="D10661" s="82"/>
      <c r="E10661" s="133"/>
      <c r="F10661" s="84"/>
      <c r="G10661" s="84"/>
      <c r="H10661" s="82"/>
      <c r="I10661" s="84"/>
      <c r="J10661" s="84"/>
      <c r="K10661" s="84"/>
      <c r="L10661" s="82"/>
    </row>
    <row r="10662" spans="2:12" x14ac:dyDescent="0.3">
      <c r="B10662" s="82"/>
      <c r="C10662" s="82"/>
      <c r="D10662" s="82"/>
      <c r="E10662" s="133"/>
      <c r="F10662" s="84"/>
      <c r="G10662" s="84"/>
      <c r="H10662" s="82"/>
      <c r="I10662" s="84"/>
      <c r="J10662" s="84"/>
      <c r="K10662" s="84"/>
      <c r="L10662" s="82"/>
    </row>
    <row r="10663" spans="2:12" x14ac:dyDescent="0.3">
      <c r="B10663" s="82"/>
      <c r="C10663" s="82"/>
      <c r="D10663" s="82"/>
      <c r="E10663" s="133"/>
      <c r="F10663" s="84"/>
      <c r="G10663" s="84"/>
      <c r="H10663" s="82"/>
      <c r="I10663" s="84"/>
      <c r="J10663" s="84"/>
      <c r="K10663" s="84"/>
      <c r="L10663" s="82"/>
    </row>
    <row r="10664" spans="2:12" x14ac:dyDescent="0.3">
      <c r="B10664" s="82"/>
      <c r="C10664" s="82"/>
      <c r="D10664" s="82"/>
      <c r="E10664" s="133"/>
      <c r="F10664" s="84"/>
      <c r="G10664" s="84"/>
      <c r="H10664" s="82"/>
      <c r="I10664" s="84"/>
      <c r="J10664" s="84"/>
      <c r="K10664" s="84"/>
      <c r="L10664" s="82"/>
    </row>
    <row r="10665" spans="2:12" x14ac:dyDescent="0.3">
      <c r="B10665" s="82"/>
      <c r="C10665" s="82"/>
      <c r="D10665" s="82"/>
      <c r="E10665" s="133"/>
      <c r="F10665" s="84"/>
      <c r="G10665" s="84"/>
      <c r="H10665" s="82"/>
      <c r="I10665" s="84"/>
      <c r="J10665" s="84"/>
      <c r="K10665" s="84"/>
      <c r="L10665" s="82"/>
    </row>
    <row r="10666" spans="2:12" x14ac:dyDescent="0.3">
      <c r="B10666" s="82"/>
      <c r="C10666" s="82"/>
      <c r="D10666" s="82"/>
      <c r="E10666" s="133"/>
      <c r="F10666" s="84"/>
      <c r="G10666" s="84"/>
      <c r="H10666" s="82"/>
      <c r="I10666" s="84"/>
      <c r="J10666" s="84"/>
      <c r="K10666" s="84"/>
      <c r="L10666" s="82"/>
    </row>
    <row r="10667" spans="2:12" x14ac:dyDescent="0.3">
      <c r="B10667" s="82"/>
      <c r="C10667" s="82"/>
      <c r="D10667" s="82"/>
      <c r="E10667" s="133"/>
      <c r="F10667" s="84"/>
      <c r="G10667" s="84"/>
      <c r="H10667" s="82"/>
      <c r="I10667" s="84"/>
      <c r="J10667" s="84"/>
      <c r="K10667" s="84"/>
      <c r="L10667" s="82"/>
    </row>
    <row r="10668" spans="2:12" x14ac:dyDescent="0.3">
      <c r="B10668" s="82"/>
      <c r="C10668" s="82"/>
      <c r="D10668" s="82"/>
      <c r="E10668" s="133"/>
      <c r="F10668" s="84"/>
      <c r="G10668" s="84"/>
      <c r="H10668" s="82"/>
      <c r="I10668" s="84"/>
      <c r="J10668" s="84"/>
      <c r="K10668" s="84"/>
      <c r="L10668" s="82"/>
    </row>
    <row r="10669" spans="2:12" x14ac:dyDescent="0.3">
      <c r="B10669" s="82"/>
      <c r="C10669" s="82"/>
      <c r="D10669" s="82"/>
      <c r="E10669" s="133"/>
      <c r="F10669" s="84"/>
      <c r="G10669" s="84"/>
      <c r="H10669" s="82"/>
      <c r="I10669" s="84"/>
      <c r="J10669" s="84"/>
      <c r="K10669" s="84"/>
      <c r="L10669" s="82"/>
    </row>
    <row r="10670" spans="2:12" x14ac:dyDescent="0.3">
      <c r="B10670" s="82"/>
      <c r="C10670" s="82"/>
      <c r="D10670" s="82"/>
      <c r="E10670" s="133"/>
      <c r="F10670" s="84"/>
      <c r="G10670" s="84"/>
      <c r="H10670" s="82"/>
      <c r="I10670" s="84"/>
      <c r="J10670" s="84"/>
      <c r="K10670" s="84"/>
      <c r="L10670" s="82"/>
    </row>
    <row r="10671" spans="2:12" x14ac:dyDescent="0.3">
      <c r="B10671" s="82"/>
      <c r="C10671" s="82"/>
      <c r="D10671" s="82"/>
      <c r="E10671" s="133"/>
      <c r="F10671" s="84"/>
      <c r="G10671" s="84"/>
      <c r="H10671" s="82"/>
      <c r="I10671" s="84"/>
      <c r="J10671" s="84"/>
      <c r="K10671" s="84"/>
      <c r="L10671" s="82"/>
    </row>
    <row r="10672" spans="2:12" x14ac:dyDescent="0.3">
      <c r="B10672" s="82"/>
      <c r="C10672" s="82"/>
      <c r="D10672" s="82"/>
      <c r="E10672" s="133"/>
      <c r="F10672" s="84"/>
      <c r="G10672" s="84"/>
      <c r="H10672" s="82"/>
      <c r="I10672" s="84"/>
      <c r="J10672" s="84"/>
      <c r="K10672" s="84"/>
      <c r="L10672" s="82"/>
    </row>
    <row r="10673" spans="2:12" x14ac:dyDescent="0.3">
      <c r="B10673" s="82"/>
      <c r="C10673" s="82"/>
      <c r="D10673" s="82"/>
      <c r="E10673" s="133"/>
      <c r="F10673" s="84"/>
      <c r="G10673" s="84"/>
      <c r="H10673" s="82"/>
      <c r="I10673" s="84"/>
      <c r="J10673" s="84"/>
      <c r="K10673" s="84"/>
      <c r="L10673" s="82"/>
    </row>
    <row r="10674" spans="2:12" x14ac:dyDescent="0.3">
      <c r="B10674" s="82"/>
      <c r="C10674" s="82"/>
      <c r="D10674" s="82"/>
      <c r="E10674" s="133"/>
      <c r="F10674" s="84"/>
      <c r="G10674" s="84"/>
      <c r="H10674" s="82"/>
      <c r="I10674" s="84"/>
      <c r="J10674" s="84"/>
      <c r="K10674" s="84"/>
      <c r="L10674" s="82"/>
    </row>
    <row r="10675" spans="2:12" x14ac:dyDescent="0.3">
      <c r="B10675" s="82"/>
      <c r="C10675" s="82"/>
      <c r="D10675" s="82"/>
      <c r="E10675" s="133"/>
      <c r="F10675" s="84"/>
      <c r="G10675" s="84"/>
      <c r="H10675" s="82"/>
      <c r="I10675" s="84"/>
      <c r="J10675" s="84"/>
      <c r="K10675" s="84"/>
      <c r="L10675" s="82"/>
    </row>
    <row r="10676" spans="2:12" x14ac:dyDescent="0.3">
      <c r="B10676" s="82"/>
      <c r="C10676" s="82"/>
      <c r="D10676" s="82"/>
      <c r="E10676" s="133"/>
      <c r="F10676" s="84"/>
      <c r="G10676" s="84"/>
      <c r="H10676" s="82"/>
      <c r="I10676" s="84"/>
      <c r="J10676" s="84"/>
      <c r="K10676" s="84"/>
      <c r="L10676" s="82"/>
    </row>
    <row r="10677" spans="2:12" x14ac:dyDescent="0.3">
      <c r="B10677" s="82"/>
      <c r="C10677" s="82"/>
      <c r="D10677" s="82"/>
      <c r="E10677" s="133"/>
      <c r="F10677" s="84"/>
      <c r="G10677" s="84"/>
      <c r="H10677" s="82"/>
      <c r="I10677" s="84"/>
      <c r="J10677" s="84"/>
      <c r="K10677" s="84"/>
      <c r="L10677" s="82"/>
    </row>
    <row r="10678" spans="2:12" x14ac:dyDescent="0.3">
      <c r="B10678" s="82"/>
      <c r="C10678" s="82"/>
      <c r="D10678" s="82"/>
      <c r="E10678" s="133"/>
      <c r="F10678" s="84"/>
      <c r="G10678" s="84"/>
      <c r="H10678" s="82"/>
      <c r="I10678" s="84"/>
      <c r="J10678" s="84"/>
      <c r="K10678" s="84"/>
      <c r="L10678" s="82"/>
    </row>
    <row r="10679" spans="2:12" x14ac:dyDescent="0.3">
      <c r="B10679" s="82"/>
      <c r="C10679" s="82"/>
      <c r="D10679" s="82"/>
      <c r="E10679" s="133"/>
      <c r="F10679" s="84"/>
      <c r="G10679" s="84"/>
      <c r="H10679" s="82"/>
      <c r="I10679" s="84"/>
      <c r="J10679" s="84"/>
      <c r="K10679" s="84"/>
      <c r="L10679" s="82"/>
    </row>
    <row r="10680" spans="2:12" x14ac:dyDescent="0.3">
      <c r="B10680" s="82"/>
      <c r="C10680" s="82"/>
      <c r="D10680" s="82"/>
      <c r="E10680" s="133"/>
      <c r="F10680" s="84"/>
      <c r="G10680" s="84"/>
      <c r="H10680" s="82"/>
      <c r="I10680" s="84"/>
      <c r="J10680" s="84"/>
      <c r="K10680" s="84"/>
      <c r="L10680" s="82"/>
    </row>
    <row r="10681" spans="2:12" x14ac:dyDescent="0.3">
      <c r="B10681" s="82"/>
      <c r="C10681" s="82"/>
      <c r="D10681" s="82"/>
      <c r="E10681" s="133"/>
      <c r="F10681" s="84"/>
      <c r="G10681" s="84"/>
      <c r="H10681" s="82"/>
      <c r="I10681" s="84"/>
      <c r="J10681" s="84"/>
      <c r="K10681" s="84"/>
      <c r="L10681" s="82"/>
    </row>
    <row r="10682" spans="2:12" x14ac:dyDescent="0.3">
      <c r="B10682" s="82"/>
      <c r="C10682" s="82"/>
      <c r="D10682" s="82"/>
      <c r="E10682" s="133"/>
      <c r="F10682" s="84"/>
      <c r="G10682" s="84"/>
      <c r="H10682" s="82"/>
      <c r="I10682" s="84"/>
      <c r="J10682" s="84"/>
      <c r="K10682" s="84"/>
      <c r="L10682" s="82"/>
    </row>
    <row r="10683" spans="2:12" x14ac:dyDescent="0.3">
      <c r="B10683" s="82"/>
      <c r="C10683" s="82"/>
      <c r="D10683" s="82"/>
      <c r="E10683" s="133"/>
      <c r="F10683" s="84"/>
      <c r="G10683" s="84"/>
      <c r="H10683" s="82"/>
      <c r="I10683" s="84"/>
      <c r="J10683" s="84"/>
      <c r="K10683" s="84"/>
      <c r="L10683" s="82"/>
    </row>
    <row r="10684" spans="2:12" x14ac:dyDescent="0.3">
      <c r="B10684" s="82"/>
      <c r="C10684" s="82"/>
      <c r="D10684" s="82"/>
      <c r="E10684" s="133"/>
      <c r="F10684" s="84"/>
      <c r="G10684" s="84"/>
      <c r="H10684" s="82"/>
      <c r="I10684" s="84"/>
      <c r="J10684" s="84"/>
      <c r="K10684" s="84"/>
      <c r="L10684" s="82"/>
    </row>
    <row r="10685" spans="2:12" x14ac:dyDescent="0.3">
      <c r="B10685" s="82"/>
      <c r="C10685" s="82"/>
      <c r="D10685" s="82"/>
      <c r="E10685" s="133"/>
      <c r="F10685" s="84"/>
      <c r="G10685" s="84"/>
      <c r="H10685" s="82"/>
      <c r="I10685" s="84"/>
      <c r="J10685" s="84"/>
      <c r="K10685" s="84"/>
      <c r="L10685" s="82"/>
    </row>
    <row r="10686" spans="2:12" x14ac:dyDescent="0.3">
      <c r="B10686" s="82"/>
      <c r="C10686" s="82"/>
      <c r="D10686" s="82"/>
      <c r="E10686" s="133"/>
      <c r="F10686" s="84"/>
      <c r="G10686" s="84"/>
      <c r="H10686" s="82"/>
      <c r="I10686" s="84"/>
      <c r="J10686" s="84"/>
      <c r="K10686" s="84"/>
      <c r="L10686" s="82"/>
    </row>
    <row r="10687" spans="2:12" x14ac:dyDescent="0.3">
      <c r="B10687" s="82"/>
      <c r="C10687" s="82"/>
      <c r="D10687" s="82"/>
      <c r="E10687" s="133"/>
      <c r="F10687" s="84"/>
      <c r="G10687" s="84"/>
      <c r="H10687" s="82"/>
      <c r="I10687" s="84"/>
      <c r="J10687" s="84"/>
      <c r="K10687" s="84"/>
      <c r="L10687" s="82"/>
    </row>
    <row r="10688" spans="2:12" x14ac:dyDescent="0.3">
      <c r="B10688" s="82"/>
      <c r="C10688" s="82"/>
      <c r="D10688" s="82"/>
      <c r="E10688" s="133"/>
      <c r="F10688" s="84"/>
      <c r="G10688" s="84"/>
      <c r="H10688" s="82"/>
      <c r="I10688" s="84"/>
      <c r="J10688" s="84"/>
      <c r="K10688" s="84"/>
      <c r="L10688" s="82"/>
    </row>
    <row r="10689" spans="2:12" x14ac:dyDescent="0.3">
      <c r="B10689" s="82"/>
      <c r="C10689" s="82"/>
      <c r="D10689" s="82"/>
      <c r="E10689" s="133"/>
      <c r="F10689" s="84"/>
      <c r="G10689" s="84"/>
      <c r="H10689" s="82"/>
      <c r="I10689" s="84"/>
      <c r="J10689" s="84"/>
      <c r="K10689" s="84"/>
      <c r="L10689" s="82"/>
    </row>
    <row r="10690" spans="2:12" x14ac:dyDescent="0.3">
      <c r="B10690" s="82"/>
      <c r="C10690" s="82"/>
      <c r="D10690" s="82"/>
      <c r="E10690" s="133"/>
      <c r="F10690" s="84"/>
      <c r="G10690" s="84"/>
      <c r="H10690" s="82"/>
      <c r="I10690" s="84"/>
      <c r="J10690" s="84"/>
      <c r="K10690" s="84"/>
      <c r="L10690" s="82"/>
    </row>
    <row r="10691" spans="2:12" x14ac:dyDescent="0.3">
      <c r="B10691" s="82"/>
      <c r="C10691" s="82"/>
      <c r="D10691" s="82"/>
      <c r="E10691" s="133"/>
      <c r="F10691" s="84"/>
      <c r="G10691" s="84"/>
      <c r="H10691" s="82"/>
      <c r="I10691" s="84"/>
      <c r="J10691" s="84"/>
      <c r="K10691" s="84"/>
      <c r="L10691" s="82"/>
    </row>
    <row r="10692" spans="2:12" x14ac:dyDescent="0.3">
      <c r="B10692" s="82"/>
      <c r="C10692" s="82"/>
      <c r="D10692" s="82"/>
      <c r="E10692" s="133"/>
      <c r="F10692" s="84"/>
      <c r="G10692" s="84"/>
      <c r="H10692" s="82"/>
      <c r="I10692" s="84"/>
      <c r="J10692" s="84"/>
      <c r="K10692" s="84"/>
      <c r="L10692" s="82"/>
    </row>
    <row r="10693" spans="2:12" x14ac:dyDescent="0.3">
      <c r="B10693" s="82"/>
      <c r="C10693" s="82"/>
      <c r="D10693" s="82"/>
      <c r="E10693" s="133"/>
      <c r="F10693" s="84"/>
      <c r="G10693" s="84"/>
      <c r="H10693" s="82"/>
      <c r="I10693" s="84"/>
      <c r="J10693" s="84"/>
      <c r="K10693" s="84"/>
      <c r="L10693" s="82"/>
    </row>
    <row r="10694" spans="2:12" x14ac:dyDescent="0.3">
      <c r="B10694" s="82"/>
      <c r="C10694" s="82"/>
      <c r="D10694" s="82"/>
      <c r="E10694" s="133"/>
      <c r="F10694" s="84"/>
      <c r="G10694" s="84"/>
      <c r="H10694" s="82"/>
      <c r="I10694" s="84"/>
      <c r="J10694" s="84"/>
      <c r="K10694" s="84"/>
      <c r="L10694" s="82"/>
    </row>
    <row r="10695" spans="2:12" x14ac:dyDescent="0.3">
      <c r="B10695" s="82"/>
      <c r="C10695" s="82"/>
      <c r="D10695" s="82"/>
      <c r="E10695" s="133"/>
      <c r="F10695" s="84"/>
      <c r="G10695" s="84"/>
      <c r="H10695" s="82"/>
      <c r="I10695" s="84"/>
      <c r="J10695" s="84"/>
      <c r="K10695" s="84"/>
      <c r="L10695" s="82"/>
    </row>
    <row r="10696" spans="2:12" x14ac:dyDescent="0.3">
      <c r="B10696" s="82"/>
      <c r="C10696" s="82"/>
      <c r="D10696" s="82"/>
      <c r="E10696" s="133"/>
      <c r="F10696" s="84"/>
      <c r="G10696" s="84"/>
      <c r="H10696" s="82"/>
      <c r="I10696" s="84"/>
      <c r="J10696" s="84"/>
      <c r="K10696" s="84"/>
      <c r="L10696" s="82"/>
    </row>
    <row r="10697" spans="2:12" x14ac:dyDescent="0.3">
      <c r="B10697" s="82"/>
      <c r="C10697" s="82"/>
      <c r="D10697" s="82"/>
      <c r="E10697" s="133"/>
      <c r="F10697" s="84"/>
      <c r="G10697" s="84"/>
      <c r="H10697" s="82"/>
      <c r="I10697" s="84"/>
      <c r="J10697" s="84"/>
      <c r="K10697" s="84"/>
      <c r="L10697" s="82"/>
    </row>
    <row r="10698" spans="2:12" x14ac:dyDescent="0.3">
      <c r="B10698" s="82"/>
      <c r="C10698" s="82"/>
      <c r="D10698" s="82"/>
      <c r="E10698" s="133"/>
      <c r="F10698" s="84"/>
      <c r="G10698" s="84"/>
      <c r="H10698" s="82"/>
      <c r="I10698" s="84"/>
      <c r="J10698" s="84"/>
      <c r="K10698" s="84"/>
      <c r="L10698" s="82"/>
    </row>
    <row r="10699" spans="2:12" x14ac:dyDescent="0.3">
      <c r="B10699" s="82"/>
      <c r="C10699" s="82"/>
      <c r="D10699" s="82"/>
      <c r="E10699" s="133"/>
      <c r="F10699" s="84"/>
      <c r="G10699" s="84"/>
      <c r="H10699" s="82"/>
      <c r="I10699" s="84"/>
      <c r="J10699" s="84"/>
      <c r="K10699" s="84"/>
      <c r="L10699" s="82"/>
    </row>
    <row r="10700" spans="2:12" x14ac:dyDescent="0.3">
      <c r="B10700" s="82"/>
      <c r="C10700" s="82"/>
      <c r="D10700" s="82"/>
      <c r="E10700" s="133"/>
      <c r="F10700" s="84"/>
      <c r="G10700" s="84"/>
      <c r="H10700" s="82"/>
      <c r="I10700" s="84"/>
      <c r="J10700" s="84"/>
      <c r="K10700" s="84"/>
      <c r="L10700" s="82"/>
    </row>
    <row r="10701" spans="2:12" x14ac:dyDescent="0.3">
      <c r="B10701" s="82"/>
      <c r="C10701" s="82"/>
      <c r="D10701" s="82"/>
      <c r="E10701" s="133"/>
      <c r="F10701" s="84"/>
      <c r="G10701" s="84"/>
      <c r="H10701" s="82"/>
      <c r="I10701" s="84"/>
      <c r="J10701" s="84"/>
      <c r="K10701" s="84"/>
      <c r="L10701" s="82"/>
    </row>
    <row r="10702" spans="2:12" x14ac:dyDescent="0.3">
      <c r="B10702" s="82"/>
      <c r="C10702" s="82"/>
      <c r="D10702" s="82"/>
      <c r="E10702" s="133"/>
      <c r="F10702" s="84"/>
      <c r="G10702" s="84"/>
      <c r="H10702" s="82"/>
      <c r="I10702" s="84"/>
      <c r="J10702" s="84"/>
      <c r="K10702" s="84"/>
      <c r="L10702" s="82"/>
    </row>
    <row r="10703" spans="2:12" x14ac:dyDescent="0.3">
      <c r="B10703" s="82"/>
      <c r="C10703" s="82"/>
      <c r="D10703" s="82"/>
      <c r="E10703" s="133"/>
      <c r="F10703" s="84"/>
      <c r="G10703" s="84"/>
      <c r="H10703" s="82"/>
      <c r="I10703" s="84"/>
      <c r="J10703" s="84"/>
      <c r="K10703" s="84"/>
      <c r="L10703" s="82"/>
    </row>
    <row r="10704" spans="2:12" x14ac:dyDescent="0.3">
      <c r="B10704" s="82"/>
      <c r="C10704" s="82"/>
      <c r="D10704" s="82"/>
      <c r="E10704" s="133"/>
      <c r="F10704" s="84"/>
      <c r="G10704" s="84"/>
      <c r="H10704" s="82"/>
      <c r="I10704" s="84"/>
      <c r="J10704" s="84"/>
      <c r="K10704" s="84"/>
      <c r="L10704" s="82"/>
    </row>
    <row r="10705" spans="2:12" x14ac:dyDescent="0.3">
      <c r="B10705" s="82"/>
      <c r="C10705" s="82"/>
      <c r="D10705" s="82"/>
      <c r="E10705" s="133"/>
      <c r="F10705" s="84"/>
      <c r="G10705" s="84"/>
      <c r="H10705" s="82"/>
      <c r="I10705" s="84"/>
      <c r="J10705" s="84"/>
      <c r="K10705" s="84"/>
      <c r="L10705" s="82"/>
    </row>
    <row r="10706" spans="2:12" x14ac:dyDescent="0.3">
      <c r="B10706" s="82"/>
      <c r="C10706" s="82"/>
      <c r="D10706" s="82"/>
      <c r="E10706" s="133"/>
      <c r="F10706" s="84"/>
      <c r="G10706" s="84"/>
      <c r="H10706" s="82"/>
      <c r="I10706" s="84"/>
      <c r="J10706" s="84"/>
      <c r="K10706" s="84"/>
      <c r="L10706" s="82"/>
    </row>
    <row r="10707" spans="2:12" x14ac:dyDescent="0.3">
      <c r="B10707" s="82"/>
      <c r="C10707" s="82"/>
      <c r="D10707" s="82"/>
      <c r="E10707" s="133"/>
      <c r="F10707" s="84"/>
      <c r="G10707" s="84"/>
      <c r="H10707" s="82"/>
      <c r="I10707" s="84"/>
      <c r="J10707" s="84"/>
      <c r="K10707" s="84"/>
      <c r="L10707" s="82"/>
    </row>
    <row r="10708" spans="2:12" x14ac:dyDescent="0.3">
      <c r="B10708" s="82"/>
      <c r="C10708" s="82"/>
      <c r="D10708" s="82"/>
      <c r="E10708" s="133"/>
      <c r="F10708" s="84"/>
      <c r="G10708" s="84"/>
      <c r="H10708" s="82"/>
      <c r="I10708" s="84"/>
      <c r="J10708" s="84"/>
      <c r="K10708" s="84"/>
      <c r="L10708" s="82"/>
    </row>
    <row r="10709" spans="2:12" x14ac:dyDescent="0.3">
      <c r="B10709" s="82"/>
      <c r="C10709" s="82"/>
      <c r="D10709" s="82"/>
      <c r="E10709" s="133"/>
      <c r="F10709" s="84"/>
      <c r="G10709" s="84"/>
      <c r="H10709" s="82"/>
      <c r="I10709" s="84"/>
      <c r="J10709" s="84"/>
      <c r="K10709" s="84"/>
      <c r="L10709" s="82"/>
    </row>
    <row r="10710" spans="2:12" x14ac:dyDescent="0.3">
      <c r="B10710" s="82"/>
      <c r="C10710" s="82"/>
      <c r="D10710" s="82"/>
      <c r="E10710" s="133"/>
      <c r="F10710" s="84"/>
      <c r="G10710" s="84"/>
      <c r="H10710" s="82"/>
      <c r="I10710" s="84"/>
      <c r="J10710" s="84"/>
      <c r="K10710" s="84"/>
      <c r="L10710" s="82"/>
    </row>
    <row r="10711" spans="2:12" x14ac:dyDescent="0.3">
      <c r="B10711" s="82"/>
      <c r="C10711" s="82"/>
      <c r="D10711" s="82"/>
      <c r="E10711" s="133"/>
      <c r="F10711" s="84"/>
      <c r="G10711" s="84"/>
      <c r="H10711" s="82"/>
      <c r="I10711" s="84"/>
      <c r="J10711" s="84"/>
      <c r="K10711" s="84"/>
      <c r="L10711" s="82"/>
    </row>
    <row r="10712" spans="2:12" x14ac:dyDescent="0.3">
      <c r="B10712" s="82"/>
      <c r="C10712" s="82"/>
      <c r="D10712" s="82"/>
      <c r="E10712" s="133"/>
      <c r="F10712" s="84"/>
      <c r="G10712" s="84"/>
      <c r="H10712" s="82"/>
      <c r="I10712" s="84"/>
      <c r="J10712" s="84"/>
      <c r="K10712" s="84"/>
      <c r="L10712" s="82"/>
    </row>
    <row r="10713" spans="2:12" x14ac:dyDescent="0.3">
      <c r="B10713" s="82"/>
      <c r="C10713" s="82"/>
      <c r="D10713" s="82"/>
      <c r="E10713" s="133"/>
      <c r="F10713" s="84"/>
      <c r="G10713" s="84"/>
      <c r="H10713" s="82"/>
      <c r="I10713" s="84"/>
      <c r="J10713" s="84"/>
      <c r="K10713" s="84"/>
      <c r="L10713" s="82"/>
    </row>
    <row r="10714" spans="2:12" x14ac:dyDescent="0.3">
      <c r="B10714" s="82"/>
      <c r="C10714" s="82"/>
      <c r="D10714" s="82"/>
      <c r="E10714" s="133"/>
      <c r="F10714" s="84"/>
      <c r="G10714" s="84"/>
      <c r="H10714" s="82"/>
      <c r="I10714" s="84"/>
      <c r="J10714" s="84"/>
      <c r="K10714" s="84"/>
      <c r="L10714" s="82"/>
    </row>
    <row r="10715" spans="2:12" x14ac:dyDescent="0.3">
      <c r="B10715" s="82"/>
      <c r="C10715" s="82"/>
      <c r="D10715" s="82"/>
      <c r="E10715" s="133"/>
      <c r="F10715" s="84"/>
      <c r="G10715" s="84"/>
      <c r="H10715" s="82"/>
      <c r="I10715" s="84"/>
      <c r="J10715" s="84"/>
      <c r="K10715" s="84"/>
      <c r="L10715" s="82"/>
    </row>
    <row r="10716" spans="2:12" x14ac:dyDescent="0.3">
      <c r="B10716" s="82"/>
      <c r="C10716" s="82"/>
      <c r="D10716" s="82"/>
      <c r="E10716" s="133"/>
      <c r="F10716" s="84"/>
      <c r="G10716" s="84"/>
      <c r="H10716" s="82"/>
      <c r="I10716" s="84"/>
      <c r="J10716" s="84"/>
      <c r="K10716" s="84"/>
      <c r="L10716" s="82"/>
    </row>
    <row r="10717" spans="2:12" x14ac:dyDescent="0.3">
      <c r="B10717" s="82"/>
      <c r="C10717" s="82"/>
      <c r="D10717" s="82"/>
      <c r="E10717" s="133"/>
      <c r="F10717" s="84"/>
      <c r="G10717" s="84"/>
      <c r="H10717" s="82"/>
      <c r="I10717" s="84"/>
      <c r="J10717" s="84"/>
      <c r="K10717" s="84"/>
      <c r="L10717" s="82"/>
    </row>
    <row r="10718" spans="2:12" x14ac:dyDescent="0.3">
      <c r="B10718" s="82"/>
      <c r="C10718" s="82"/>
      <c r="D10718" s="82"/>
      <c r="E10718" s="133"/>
      <c r="F10718" s="84"/>
      <c r="G10718" s="84"/>
      <c r="H10718" s="82"/>
      <c r="I10718" s="84"/>
      <c r="J10718" s="84"/>
      <c r="K10718" s="84"/>
      <c r="L10718" s="82"/>
    </row>
    <row r="10719" spans="2:12" x14ac:dyDescent="0.3">
      <c r="B10719" s="82"/>
      <c r="C10719" s="82"/>
      <c r="D10719" s="82"/>
      <c r="E10719" s="133"/>
      <c r="F10719" s="84"/>
      <c r="G10719" s="84"/>
      <c r="H10719" s="82"/>
      <c r="I10719" s="84"/>
      <c r="J10719" s="84"/>
      <c r="K10719" s="84"/>
      <c r="L10719" s="82"/>
    </row>
    <row r="10720" spans="2:12" x14ac:dyDescent="0.3">
      <c r="B10720" s="82"/>
      <c r="C10720" s="82"/>
      <c r="D10720" s="82"/>
      <c r="E10720" s="133"/>
      <c r="F10720" s="84"/>
      <c r="G10720" s="84"/>
      <c r="H10720" s="82"/>
      <c r="I10720" s="84"/>
      <c r="J10720" s="84"/>
      <c r="K10720" s="84"/>
      <c r="L10720" s="82"/>
    </row>
    <row r="10721" spans="2:12" x14ac:dyDescent="0.3">
      <c r="B10721" s="82"/>
      <c r="C10721" s="82"/>
      <c r="D10721" s="82"/>
      <c r="E10721" s="133"/>
      <c r="F10721" s="84"/>
      <c r="G10721" s="84"/>
      <c r="H10721" s="82"/>
      <c r="I10721" s="84"/>
      <c r="J10721" s="84"/>
      <c r="K10721" s="84"/>
      <c r="L10721" s="82"/>
    </row>
    <row r="10722" spans="2:12" x14ac:dyDescent="0.3">
      <c r="B10722" s="82"/>
      <c r="C10722" s="82"/>
      <c r="D10722" s="82"/>
      <c r="E10722" s="133"/>
      <c r="F10722" s="84"/>
      <c r="G10722" s="84"/>
      <c r="H10722" s="82"/>
      <c r="I10722" s="84"/>
      <c r="J10722" s="84"/>
      <c r="K10722" s="84"/>
      <c r="L10722" s="82"/>
    </row>
    <row r="10723" spans="2:12" x14ac:dyDescent="0.3">
      <c r="B10723" s="82"/>
      <c r="C10723" s="82"/>
      <c r="D10723" s="82"/>
      <c r="E10723" s="133"/>
      <c r="F10723" s="84"/>
      <c r="G10723" s="84"/>
      <c r="H10723" s="82"/>
      <c r="I10723" s="84"/>
      <c r="J10723" s="84"/>
      <c r="K10723" s="84"/>
      <c r="L10723" s="82"/>
    </row>
    <row r="10724" spans="2:12" x14ac:dyDescent="0.3">
      <c r="B10724" s="82"/>
      <c r="C10724" s="82"/>
      <c r="D10724" s="82"/>
      <c r="E10724" s="133"/>
      <c r="F10724" s="84"/>
      <c r="G10724" s="84"/>
      <c r="H10724" s="82"/>
      <c r="I10724" s="84"/>
      <c r="J10724" s="84"/>
      <c r="K10724" s="84"/>
      <c r="L10724" s="82"/>
    </row>
    <row r="10725" spans="2:12" x14ac:dyDescent="0.3">
      <c r="B10725" s="82"/>
      <c r="C10725" s="82"/>
      <c r="D10725" s="82"/>
      <c r="E10725" s="133"/>
      <c r="F10725" s="84"/>
      <c r="G10725" s="84"/>
      <c r="H10725" s="82"/>
      <c r="I10725" s="84"/>
      <c r="J10725" s="84"/>
      <c r="K10725" s="84"/>
      <c r="L10725" s="82"/>
    </row>
    <row r="10726" spans="2:12" x14ac:dyDescent="0.3">
      <c r="B10726" s="82"/>
      <c r="C10726" s="82"/>
      <c r="D10726" s="82"/>
      <c r="E10726" s="133"/>
      <c r="F10726" s="84"/>
      <c r="G10726" s="84"/>
      <c r="H10726" s="82"/>
      <c r="I10726" s="84"/>
      <c r="J10726" s="84"/>
      <c r="K10726" s="84"/>
      <c r="L10726" s="82"/>
    </row>
    <row r="10727" spans="2:12" x14ac:dyDescent="0.3">
      <c r="B10727" s="82"/>
      <c r="C10727" s="82"/>
      <c r="D10727" s="82"/>
      <c r="E10727" s="133"/>
      <c r="F10727" s="84"/>
      <c r="G10727" s="84"/>
      <c r="H10727" s="82"/>
      <c r="I10727" s="84"/>
      <c r="J10727" s="84"/>
      <c r="K10727" s="84"/>
      <c r="L10727" s="82"/>
    </row>
    <row r="10728" spans="2:12" x14ac:dyDescent="0.3">
      <c r="B10728" s="82"/>
      <c r="C10728" s="82"/>
      <c r="D10728" s="82"/>
      <c r="E10728" s="133"/>
      <c r="F10728" s="84"/>
      <c r="G10728" s="84"/>
      <c r="H10728" s="82"/>
      <c r="I10728" s="84"/>
      <c r="J10728" s="84"/>
      <c r="K10728" s="84"/>
      <c r="L10728" s="82"/>
    </row>
    <row r="10729" spans="2:12" x14ac:dyDescent="0.3">
      <c r="B10729" s="82"/>
      <c r="C10729" s="82"/>
      <c r="D10729" s="82"/>
      <c r="E10729" s="133"/>
      <c r="F10729" s="84"/>
      <c r="G10729" s="84"/>
      <c r="H10729" s="82"/>
      <c r="I10729" s="84"/>
      <c r="J10729" s="84"/>
      <c r="K10729" s="84"/>
      <c r="L10729" s="82"/>
    </row>
    <row r="10730" spans="2:12" x14ac:dyDescent="0.3">
      <c r="B10730" s="82"/>
      <c r="C10730" s="82"/>
      <c r="D10730" s="82"/>
      <c r="E10730" s="133"/>
      <c r="F10730" s="84"/>
      <c r="G10730" s="84"/>
      <c r="H10730" s="82"/>
      <c r="I10730" s="84"/>
      <c r="J10730" s="84"/>
      <c r="K10730" s="84"/>
      <c r="L10730" s="82"/>
    </row>
    <row r="10731" spans="2:12" x14ac:dyDescent="0.3">
      <c r="B10731" s="82"/>
      <c r="C10731" s="82"/>
      <c r="D10731" s="82"/>
      <c r="E10731" s="133"/>
      <c r="F10731" s="84"/>
      <c r="G10731" s="84"/>
      <c r="H10731" s="82"/>
      <c r="I10731" s="84"/>
      <c r="J10731" s="84"/>
      <c r="K10731" s="84"/>
      <c r="L10731" s="82"/>
    </row>
    <row r="10732" spans="2:12" x14ac:dyDescent="0.3">
      <c r="B10732" s="82"/>
      <c r="C10732" s="82"/>
      <c r="D10732" s="82"/>
      <c r="E10732" s="133"/>
      <c r="F10732" s="84"/>
      <c r="G10732" s="84"/>
      <c r="H10732" s="82"/>
      <c r="I10732" s="84"/>
      <c r="J10732" s="84"/>
      <c r="K10732" s="84"/>
      <c r="L10732" s="82"/>
    </row>
    <row r="10733" spans="2:12" x14ac:dyDescent="0.3">
      <c r="B10733" s="82"/>
      <c r="C10733" s="82"/>
      <c r="D10733" s="82"/>
      <c r="E10733" s="133"/>
      <c r="F10733" s="84"/>
      <c r="G10733" s="84"/>
      <c r="H10733" s="82"/>
      <c r="I10733" s="84"/>
      <c r="J10733" s="84"/>
      <c r="K10733" s="84"/>
      <c r="L10733" s="82"/>
    </row>
    <row r="10734" spans="2:12" x14ac:dyDescent="0.3">
      <c r="B10734" s="82"/>
      <c r="C10734" s="82"/>
      <c r="D10734" s="82"/>
      <c r="E10734" s="133"/>
      <c r="F10734" s="84"/>
      <c r="G10734" s="84"/>
      <c r="H10734" s="82"/>
      <c r="I10734" s="84"/>
      <c r="J10734" s="84"/>
      <c r="K10734" s="84"/>
      <c r="L10734" s="82"/>
    </row>
    <row r="10735" spans="2:12" x14ac:dyDescent="0.3">
      <c r="B10735" s="82"/>
      <c r="C10735" s="82"/>
      <c r="D10735" s="82"/>
      <c r="E10735" s="133"/>
      <c r="F10735" s="84"/>
      <c r="G10735" s="84"/>
      <c r="H10735" s="82"/>
      <c r="I10735" s="84"/>
      <c r="J10735" s="84"/>
      <c r="K10735" s="84"/>
      <c r="L10735" s="82"/>
    </row>
    <row r="10736" spans="2:12" x14ac:dyDescent="0.3">
      <c r="B10736" s="82"/>
      <c r="C10736" s="82"/>
      <c r="D10736" s="82"/>
      <c r="E10736" s="133"/>
      <c r="F10736" s="84"/>
      <c r="G10736" s="84"/>
      <c r="H10736" s="82"/>
      <c r="I10736" s="84"/>
      <c r="J10736" s="84"/>
      <c r="K10736" s="84"/>
      <c r="L10736" s="82"/>
    </row>
    <row r="10737" spans="2:12" x14ac:dyDescent="0.3">
      <c r="B10737" s="82"/>
      <c r="C10737" s="82"/>
      <c r="D10737" s="82"/>
      <c r="E10737" s="133"/>
      <c r="F10737" s="84"/>
      <c r="G10737" s="84"/>
      <c r="H10737" s="82"/>
      <c r="I10737" s="84"/>
      <c r="J10737" s="84"/>
      <c r="K10737" s="84"/>
      <c r="L10737" s="82"/>
    </row>
    <row r="10738" spans="2:12" x14ac:dyDescent="0.3">
      <c r="B10738" s="82"/>
      <c r="C10738" s="82"/>
      <c r="D10738" s="82"/>
      <c r="E10738" s="133"/>
      <c r="F10738" s="84"/>
      <c r="G10738" s="84"/>
      <c r="H10738" s="82"/>
      <c r="I10738" s="84"/>
      <c r="J10738" s="84"/>
      <c r="K10738" s="84"/>
      <c r="L10738" s="82"/>
    </row>
    <row r="10739" spans="2:12" x14ac:dyDescent="0.3">
      <c r="B10739" s="82"/>
      <c r="C10739" s="82"/>
      <c r="D10739" s="82"/>
      <c r="E10739" s="133"/>
      <c r="F10739" s="84"/>
      <c r="G10739" s="84"/>
      <c r="H10739" s="82"/>
      <c r="I10739" s="84"/>
      <c r="J10739" s="84"/>
      <c r="K10739" s="84"/>
      <c r="L10739" s="82"/>
    </row>
    <row r="10740" spans="2:12" x14ac:dyDescent="0.3">
      <c r="B10740" s="82"/>
      <c r="C10740" s="82"/>
      <c r="D10740" s="82"/>
      <c r="E10740" s="133"/>
      <c r="F10740" s="84"/>
      <c r="G10740" s="84"/>
      <c r="H10740" s="82"/>
      <c r="I10740" s="84"/>
      <c r="J10740" s="84"/>
      <c r="K10740" s="84"/>
      <c r="L10740" s="82"/>
    </row>
    <row r="10741" spans="2:12" x14ac:dyDescent="0.3">
      <c r="B10741" s="82"/>
      <c r="C10741" s="82"/>
      <c r="D10741" s="82"/>
      <c r="E10741" s="133"/>
      <c r="F10741" s="84"/>
      <c r="G10741" s="84"/>
      <c r="H10741" s="82"/>
      <c r="I10741" s="84"/>
      <c r="J10741" s="84"/>
      <c r="K10741" s="84"/>
      <c r="L10741" s="82"/>
    </row>
    <row r="10742" spans="2:12" x14ac:dyDescent="0.3">
      <c r="B10742" s="82"/>
      <c r="C10742" s="82"/>
      <c r="D10742" s="82"/>
      <c r="E10742" s="133"/>
      <c r="F10742" s="84"/>
      <c r="G10742" s="84"/>
      <c r="H10742" s="82"/>
      <c r="I10742" s="84"/>
      <c r="J10742" s="84"/>
      <c r="K10742" s="84"/>
      <c r="L10742" s="82"/>
    </row>
    <row r="10743" spans="2:12" x14ac:dyDescent="0.3">
      <c r="B10743" s="82"/>
      <c r="C10743" s="82"/>
      <c r="D10743" s="82"/>
      <c r="E10743" s="133"/>
      <c r="F10743" s="84"/>
      <c r="G10743" s="84"/>
      <c r="H10743" s="82"/>
      <c r="I10743" s="84"/>
      <c r="J10743" s="84"/>
      <c r="K10743" s="84"/>
      <c r="L10743" s="82"/>
    </row>
    <row r="10744" spans="2:12" x14ac:dyDescent="0.3">
      <c r="B10744" s="82"/>
      <c r="C10744" s="82"/>
      <c r="D10744" s="82"/>
      <c r="E10744" s="133"/>
      <c r="F10744" s="84"/>
      <c r="G10744" s="84"/>
      <c r="H10744" s="82"/>
      <c r="I10744" s="84"/>
      <c r="J10744" s="84"/>
      <c r="K10744" s="84"/>
      <c r="L10744" s="82"/>
    </row>
    <row r="10745" spans="2:12" x14ac:dyDescent="0.3">
      <c r="B10745" s="82"/>
      <c r="C10745" s="82"/>
      <c r="D10745" s="82"/>
      <c r="E10745" s="133"/>
      <c r="F10745" s="84"/>
      <c r="G10745" s="84"/>
      <c r="H10745" s="82"/>
      <c r="I10745" s="84"/>
      <c r="J10745" s="84"/>
      <c r="K10745" s="84"/>
      <c r="L10745" s="82"/>
    </row>
    <row r="10746" spans="2:12" x14ac:dyDescent="0.3">
      <c r="B10746" s="82"/>
      <c r="C10746" s="82"/>
      <c r="D10746" s="82"/>
      <c r="E10746" s="133"/>
      <c r="F10746" s="84"/>
      <c r="G10746" s="84"/>
      <c r="H10746" s="82"/>
      <c r="I10746" s="84"/>
      <c r="J10746" s="84"/>
      <c r="K10746" s="84"/>
      <c r="L10746" s="82"/>
    </row>
    <row r="10747" spans="2:12" x14ac:dyDescent="0.3">
      <c r="B10747" s="82"/>
      <c r="C10747" s="82"/>
      <c r="D10747" s="82"/>
      <c r="E10747" s="133"/>
      <c r="F10747" s="84"/>
      <c r="G10747" s="84"/>
      <c r="H10747" s="82"/>
      <c r="I10747" s="84"/>
      <c r="J10747" s="84"/>
      <c r="K10747" s="84"/>
      <c r="L10747" s="82"/>
    </row>
    <row r="10748" spans="2:12" x14ac:dyDescent="0.3">
      <c r="B10748" s="82"/>
      <c r="C10748" s="82"/>
      <c r="D10748" s="82"/>
      <c r="E10748" s="133"/>
      <c r="F10748" s="84"/>
      <c r="G10748" s="84"/>
      <c r="H10748" s="82"/>
      <c r="I10748" s="84"/>
      <c r="J10748" s="84"/>
      <c r="K10748" s="84"/>
      <c r="L10748" s="82"/>
    </row>
    <row r="10749" spans="2:12" x14ac:dyDescent="0.3">
      <c r="B10749" s="82"/>
      <c r="C10749" s="82"/>
      <c r="D10749" s="82"/>
      <c r="E10749" s="133"/>
      <c r="F10749" s="84"/>
      <c r="G10749" s="84"/>
      <c r="H10749" s="82"/>
      <c r="I10749" s="84"/>
      <c r="J10749" s="84"/>
      <c r="K10749" s="84"/>
      <c r="L10749" s="82"/>
    </row>
    <row r="10750" spans="2:12" x14ac:dyDescent="0.3">
      <c r="B10750" s="82"/>
      <c r="C10750" s="82"/>
      <c r="D10750" s="82"/>
      <c r="E10750" s="133"/>
      <c r="F10750" s="84"/>
      <c r="G10750" s="84"/>
      <c r="H10750" s="82"/>
      <c r="I10750" s="84"/>
      <c r="J10750" s="84"/>
      <c r="K10750" s="84"/>
      <c r="L10750" s="82"/>
    </row>
    <row r="10751" spans="2:12" x14ac:dyDescent="0.3">
      <c r="B10751" s="82"/>
      <c r="C10751" s="82"/>
      <c r="D10751" s="82"/>
      <c r="E10751" s="133"/>
      <c r="F10751" s="84"/>
      <c r="G10751" s="84"/>
      <c r="H10751" s="82"/>
      <c r="I10751" s="84"/>
      <c r="J10751" s="84"/>
      <c r="K10751" s="84"/>
      <c r="L10751" s="82"/>
    </row>
    <row r="10752" spans="2:12" x14ac:dyDescent="0.3">
      <c r="B10752" s="82"/>
      <c r="C10752" s="82"/>
      <c r="D10752" s="82"/>
      <c r="E10752" s="133"/>
      <c r="F10752" s="84"/>
      <c r="G10752" s="84"/>
      <c r="H10752" s="82"/>
      <c r="I10752" s="84"/>
      <c r="J10752" s="84"/>
      <c r="K10752" s="84"/>
      <c r="L10752" s="82"/>
    </row>
    <row r="10753" spans="2:12" x14ac:dyDescent="0.3">
      <c r="B10753" s="82"/>
      <c r="C10753" s="82"/>
      <c r="D10753" s="82"/>
      <c r="E10753" s="133"/>
      <c r="F10753" s="84"/>
      <c r="G10753" s="84"/>
      <c r="H10753" s="82"/>
      <c r="I10753" s="84"/>
      <c r="J10753" s="84"/>
      <c r="K10753" s="84"/>
      <c r="L10753" s="82"/>
    </row>
    <row r="10754" spans="2:12" x14ac:dyDescent="0.3">
      <c r="B10754" s="82"/>
      <c r="C10754" s="82"/>
      <c r="D10754" s="82"/>
      <c r="E10754" s="133"/>
      <c r="F10754" s="84"/>
      <c r="G10754" s="84"/>
      <c r="H10754" s="82"/>
      <c r="I10754" s="84"/>
      <c r="J10754" s="84"/>
      <c r="K10754" s="84"/>
      <c r="L10754" s="82"/>
    </row>
    <row r="10755" spans="2:12" x14ac:dyDescent="0.3">
      <c r="B10755" s="82"/>
      <c r="C10755" s="82"/>
      <c r="D10755" s="82"/>
      <c r="E10755" s="133"/>
      <c r="F10755" s="84"/>
      <c r="G10755" s="84"/>
      <c r="H10755" s="82"/>
      <c r="I10755" s="84"/>
      <c r="J10755" s="84"/>
      <c r="K10755" s="84"/>
      <c r="L10755" s="82"/>
    </row>
    <row r="10756" spans="2:12" x14ac:dyDescent="0.3">
      <c r="B10756" s="82"/>
      <c r="C10756" s="82"/>
      <c r="D10756" s="82"/>
      <c r="E10756" s="133"/>
      <c r="F10756" s="84"/>
      <c r="G10756" s="84"/>
      <c r="H10756" s="82"/>
      <c r="I10756" s="84"/>
      <c r="J10756" s="84"/>
      <c r="K10756" s="84"/>
      <c r="L10756" s="82"/>
    </row>
    <row r="10757" spans="2:12" x14ac:dyDescent="0.3">
      <c r="B10757" s="82"/>
      <c r="C10757" s="82"/>
      <c r="D10757" s="82"/>
      <c r="E10757" s="133"/>
      <c r="F10757" s="84"/>
      <c r="G10757" s="84"/>
      <c r="H10757" s="82"/>
      <c r="I10757" s="84"/>
      <c r="J10757" s="84"/>
      <c r="K10757" s="84"/>
      <c r="L10757" s="82"/>
    </row>
    <row r="10758" spans="2:12" x14ac:dyDescent="0.3">
      <c r="B10758" s="82"/>
      <c r="C10758" s="82"/>
      <c r="D10758" s="82"/>
      <c r="E10758" s="133"/>
      <c r="F10758" s="84"/>
      <c r="G10758" s="84"/>
      <c r="H10758" s="82"/>
      <c r="I10758" s="84"/>
      <c r="J10758" s="84"/>
      <c r="K10758" s="84"/>
      <c r="L10758" s="82"/>
    </row>
    <row r="10759" spans="2:12" x14ac:dyDescent="0.3">
      <c r="B10759" s="82"/>
      <c r="C10759" s="82"/>
      <c r="D10759" s="82"/>
      <c r="E10759" s="133"/>
      <c r="F10759" s="84"/>
      <c r="G10759" s="84"/>
      <c r="H10759" s="82"/>
      <c r="I10759" s="84"/>
      <c r="J10759" s="84"/>
      <c r="K10759" s="84"/>
      <c r="L10759" s="82"/>
    </row>
    <row r="10760" spans="2:12" x14ac:dyDescent="0.3">
      <c r="B10760" s="82"/>
      <c r="C10760" s="82"/>
      <c r="D10760" s="82"/>
      <c r="E10760" s="133"/>
      <c r="F10760" s="84"/>
      <c r="G10760" s="84"/>
      <c r="H10760" s="82"/>
      <c r="I10760" s="84"/>
      <c r="J10760" s="84"/>
      <c r="K10760" s="84"/>
      <c r="L10760" s="82"/>
    </row>
    <row r="10761" spans="2:12" x14ac:dyDescent="0.3">
      <c r="B10761" s="82"/>
      <c r="C10761" s="82"/>
      <c r="D10761" s="82"/>
      <c r="E10761" s="133"/>
      <c r="F10761" s="84"/>
      <c r="G10761" s="84"/>
      <c r="H10761" s="82"/>
      <c r="I10761" s="84"/>
      <c r="J10761" s="84"/>
      <c r="K10761" s="84"/>
      <c r="L10761" s="82"/>
    </row>
    <row r="10762" spans="2:12" x14ac:dyDescent="0.3">
      <c r="B10762" s="82"/>
      <c r="C10762" s="82"/>
      <c r="D10762" s="82"/>
      <c r="E10762" s="133"/>
      <c r="F10762" s="84"/>
      <c r="G10762" s="84"/>
      <c r="H10762" s="82"/>
      <c r="I10762" s="84"/>
      <c r="J10762" s="84"/>
      <c r="K10762" s="84"/>
      <c r="L10762" s="82"/>
    </row>
    <row r="10763" spans="2:12" x14ac:dyDescent="0.3">
      <c r="B10763" s="82"/>
      <c r="C10763" s="82"/>
      <c r="D10763" s="82"/>
      <c r="E10763" s="133"/>
      <c r="F10763" s="84"/>
      <c r="G10763" s="84"/>
      <c r="H10763" s="82"/>
      <c r="I10763" s="84"/>
      <c r="J10763" s="84"/>
      <c r="K10763" s="84"/>
      <c r="L10763" s="82"/>
    </row>
    <row r="10764" spans="2:12" x14ac:dyDescent="0.3">
      <c r="B10764" s="82"/>
      <c r="C10764" s="82"/>
      <c r="D10764" s="82"/>
      <c r="E10764" s="133"/>
      <c r="F10764" s="84"/>
      <c r="G10764" s="84"/>
      <c r="H10764" s="82"/>
      <c r="I10764" s="84"/>
      <c r="J10764" s="84"/>
      <c r="K10764" s="84"/>
      <c r="L10764" s="82"/>
    </row>
    <row r="10765" spans="2:12" x14ac:dyDescent="0.3">
      <c r="B10765" s="82"/>
      <c r="C10765" s="82"/>
      <c r="D10765" s="82"/>
      <c r="E10765" s="133"/>
      <c r="F10765" s="84"/>
      <c r="G10765" s="84"/>
      <c r="H10765" s="82"/>
      <c r="I10765" s="84"/>
      <c r="J10765" s="84"/>
      <c r="K10765" s="84"/>
      <c r="L10765" s="82"/>
    </row>
    <row r="10766" spans="2:12" x14ac:dyDescent="0.3">
      <c r="B10766" s="82"/>
      <c r="C10766" s="82"/>
      <c r="D10766" s="82"/>
      <c r="E10766" s="133"/>
      <c r="F10766" s="84"/>
      <c r="G10766" s="84"/>
      <c r="H10766" s="82"/>
      <c r="I10766" s="84"/>
      <c r="J10766" s="84"/>
      <c r="K10766" s="84"/>
      <c r="L10766" s="82"/>
    </row>
    <row r="10767" spans="2:12" x14ac:dyDescent="0.3">
      <c r="B10767" s="82"/>
      <c r="C10767" s="82"/>
      <c r="D10767" s="82"/>
      <c r="E10767" s="133"/>
      <c r="F10767" s="84"/>
      <c r="G10767" s="84"/>
      <c r="H10767" s="82"/>
      <c r="I10767" s="84"/>
      <c r="J10767" s="84"/>
      <c r="K10767" s="84"/>
      <c r="L10767" s="82"/>
    </row>
    <row r="10768" spans="2:12" x14ac:dyDescent="0.3">
      <c r="B10768" s="82"/>
      <c r="C10768" s="82"/>
      <c r="D10768" s="82"/>
      <c r="E10768" s="133"/>
      <c r="F10768" s="84"/>
      <c r="G10768" s="84"/>
      <c r="H10768" s="82"/>
      <c r="I10768" s="84"/>
      <c r="J10768" s="84"/>
      <c r="K10768" s="84"/>
      <c r="L10768" s="82"/>
    </row>
    <row r="10769" spans="2:12" x14ac:dyDescent="0.3">
      <c r="B10769" s="82"/>
      <c r="C10769" s="82"/>
      <c r="D10769" s="82"/>
      <c r="E10769" s="133"/>
      <c r="F10769" s="84"/>
      <c r="G10769" s="84"/>
      <c r="H10769" s="82"/>
      <c r="I10769" s="84"/>
      <c r="J10769" s="84"/>
      <c r="K10769" s="84"/>
      <c r="L10769" s="82"/>
    </row>
    <row r="10770" spans="2:12" x14ac:dyDescent="0.3">
      <c r="B10770" s="82"/>
      <c r="C10770" s="82"/>
      <c r="D10770" s="82"/>
      <c r="E10770" s="133"/>
      <c r="F10770" s="84"/>
      <c r="G10770" s="84"/>
      <c r="H10770" s="82"/>
      <c r="I10770" s="84"/>
      <c r="J10770" s="84"/>
      <c r="K10770" s="84"/>
      <c r="L10770" s="82"/>
    </row>
    <row r="10771" spans="2:12" x14ac:dyDescent="0.3">
      <c r="B10771" s="82"/>
      <c r="C10771" s="82"/>
      <c r="D10771" s="82"/>
      <c r="E10771" s="133"/>
      <c r="F10771" s="84"/>
      <c r="G10771" s="84"/>
      <c r="H10771" s="82"/>
      <c r="I10771" s="84"/>
      <c r="J10771" s="84"/>
      <c r="K10771" s="84"/>
      <c r="L10771" s="82"/>
    </row>
    <row r="10772" spans="2:12" x14ac:dyDescent="0.3">
      <c r="B10772" s="82"/>
      <c r="C10772" s="82"/>
      <c r="D10772" s="82"/>
      <c r="E10772" s="133"/>
      <c r="F10772" s="84"/>
      <c r="G10772" s="84"/>
      <c r="H10772" s="82"/>
      <c r="I10772" s="84"/>
      <c r="J10772" s="84"/>
      <c r="K10772" s="84"/>
      <c r="L10772" s="82"/>
    </row>
    <row r="10773" spans="2:12" x14ac:dyDescent="0.3">
      <c r="B10773" s="82"/>
      <c r="C10773" s="82"/>
      <c r="D10773" s="82"/>
      <c r="E10773" s="133"/>
      <c r="F10773" s="84"/>
      <c r="G10773" s="84"/>
      <c r="H10773" s="82"/>
      <c r="I10773" s="84"/>
      <c r="J10773" s="84"/>
      <c r="K10773" s="84"/>
      <c r="L10773" s="82"/>
    </row>
    <row r="10774" spans="2:12" x14ac:dyDescent="0.3">
      <c r="B10774" s="82"/>
      <c r="C10774" s="82"/>
      <c r="D10774" s="82"/>
      <c r="E10774" s="133"/>
      <c r="F10774" s="84"/>
      <c r="G10774" s="84"/>
      <c r="H10774" s="82"/>
      <c r="I10774" s="84"/>
      <c r="J10774" s="84"/>
      <c r="K10774" s="84"/>
      <c r="L10774" s="82"/>
    </row>
    <row r="10775" spans="2:12" x14ac:dyDescent="0.3">
      <c r="B10775" s="82"/>
      <c r="C10775" s="82"/>
      <c r="D10775" s="82"/>
      <c r="E10775" s="133"/>
      <c r="F10775" s="84"/>
      <c r="G10775" s="84"/>
      <c r="H10775" s="82"/>
      <c r="I10775" s="84"/>
      <c r="J10775" s="84"/>
      <c r="K10775" s="84"/>
      <c r="L10775" s="82"/>
    </row>
    <row r="10776" spans="2:12" x14ac:dyDescent="0.3">
      <c r="B10776" s="82"/>
      <c r="C10776" s="82"/>
      <c r="D10776" s="82"/>
      <c r="E10776" s="133"/>
      <c r="F10776" s="84"/>
      <c r="G10776" s="84"/>
      <c r="H10776" s="82"/>
      <c r="I10776" s="84"/>
      <c r="J10776" s="84"/>
      <c r="K10776" s="84"/>
      <c r="L10776" s="82"/>
    </row>
    <row r="10777" spans="2:12" x14ac:dyDescent="0.3">
      <c r="B10777" s="82"/>
      <c r="C10777" s="82"/>
      <c r="D10777" s="82"/>
      <c r="E10777" s="133"/>
      <c r="F10777" s="84"/>
      <c r="G10777" s="84"/>
      <c r="H10777" s="82"/>
      <c r="I10777" s="84"/>
      <c r="J10777" s="84"/>
      <c r="K10777" s="84"/>
      <c r="L10777" s="82"/>
    </row>
    <row r="10778" spans="2:12" x14ac:dyDescent="0.3">
      <c r="B10778" s="82"/>
      <c r="C10778" s="82"/>
      <c r="D10778" s="82"/>
      <c r="E10778" s="133"/>
      <c r="F10778" s="84"/>
      <c r="G10778" s="84"/>
      <c r="H10778" s="82"/>
      <c r="I10778" s="84"/>
      <c r="J10778" s="84"/>
      <c r="K10778" s="84"/>
      <c r="L10778" s="82"/>
    </row>
    <row r="10779" spans="2:12" x14ac:dyDescent="0.3">
      <c r="B10779" s="82"/>
      <c r="C10779" s="82"/>
      <c r="D10779" s="82"/>
      <c r="E10779" s="133"/>
      <c r="F10779" s="84"/>
      <c r="G10779" s="84"/>
      <c r="H10779" s="82"/>
      <c r="I10779" s="84"/>
      <c r="J10779" s="84"/>
      <c r="K10779" s="84"/>
      <c r="L10779" s="82"/>
    </row>
    <row r="10780" spans="2:12" x14ac:dyDescent="0.3">
      <c r="B10780" s="82"/>
      <c r="C10780" s="82"/>
      <c r="D10780" s="82"/>
      <c r="E10780" s="133"/>
      <c r="F10780" s="84"/>
      <c r="G10780" s="84"/>
      <c r="H10780" s="82"/>
      <c r="I10780" s="84"/>
      <c r="J10780" s="84"/>
      <c r="K10780" s="84"/>
      <c r="L10780" s="82"/>
    </row>
    <row r="10781" spans="2:12" x14ac:dyDescent="0.3">
      <c r="B10781" s="82"/>
      <c r="C10781" s="82"/>
      <c r="D10781" s="82"/>
      <c r="E10781" s="133"/>
      <c r="F10781" s="84"/>
      <c r="G10781" s="84"/>
      <c r="H10781" s="82"/>
      <c r="I10781" s="84"/>
      <c r="J10781" s="84"/>
      <c r="K10781" s="84"/>
      <c r="L10781" s="82"/>
    </row>
    <row r="10782" spans="2:12" x14ac:dyDescent="0.3">
      <c r="B10782" s="82"/>
      <c r="C10782" s="82"/>
      <c r="D10782" s="82"/>
      <c r="E10782" s="133"/>
      <c r="F10782" s="84"/>
      <c r="G10782" s="84"/>
      <c r="H10782" s="82"/>
      <c r="I10782" s="84"/>
      <c r="J10782" s="84"/>
      <c r="K10782" s="84"/>
      <c r="L10782" s="82"/>
    </row>
    <row r="10783" spans="2:12" x14ac:dyDescent="0.3">
      <c r="B10783" s="82"/>
      <c r="C10783" s="82"/>
      <c r="D10783" s="82"/>
      <c r="E10783" s="133"/>
      <c r="F10783" s="84"/>
      <c r="G10783" s="84"/>
      <c r="H10783" s="82"/>
      <c r="I10783" s="84"/>
      <c r="J10783" s="84"/>
      <c r="K10783" s="84"/>
      <c r="L10783" s="82"/>
    </row>
    <row r="10784" spans="2:12" x14ac:dyDescent="0.3">
      <c r="B10784" s="82"/>
      <c r="C10784" s="82"/>
      <c r="D10784" s="82"/>
      <c r="E10784" s="133"/>
      <c r="F10784" s="84"/>
      <c r="G10784" s="84"/>
      <c r="H10784" s="82"/>
      <c r="I10784" s="84"/>
      <c r="J10784" s="84"/>
      <c r="K10784" s="84"/>
      <c r="L10784" s="82"/>
    </row>
    <row r="10785" spans="2:12" x14ac:dyDescent="0.3">
      <c r="B10785" s="82"/>
      <c r="C10785" s="82"/>
      <c r="D10785" s="82"/>
      <c r="E10785" s="133"/>
      <c r="F10785" s="84"/>
      <c r="G10785" s="84"/>
      <c r="H10785" s="82"/>
      <c r="I10785" s="84"/>
      <c r="J10785" s="84"/>
      <c r="K10785" s="84"/>
      <c r="L10785" s="82"/>
    </row>
    <row r="10786" spans="2:12" x14ac:dyDescent="0.3">
      <c r="B10786" s="82"/>
      <c r="C10786" s="82"/>
      <c r="D10786" s="82"/>
      <c r="E10786" s="133"/>
      <c r="F10786" s="84"/>
      <c r="G10786" s="84"/>
      <c r="H10786" s="82"/>
      <c r="I10786" s="84"/>
      <c r="J10786" s="84"/>
      <c r="K10786" s="84"/>
      <c r="L10786" s="82"/>
    </row>
    <row r="10787" spans="2:12" x14ac:dyDescent="0.3">
      <c r="B10787" s="82"/>
      <c r="C10787" s="82"/>
      <c r="D10787" s="82"/>
      <c r="E10787" s="133"/>
      <c r="F10787" s="84"/>
      <c r="G10787" s="84"/>
      <c r="H10787" s="82"/>
      <c r="I10787" s="84"/>
      <c r="J10787" s="84"/>
      <c r="K10787" s="84"/>
      <c r="L10787" s="82"/>
    </row>
    <row r="10788" spans="2:12" x14ac:dyDescent="0.3">
      <c r="B10788" s="82"/>
      <c r="C10788" s="82"/>
      <c r="D10788" s="82"/>
      <c r="E10788" s="133"/>
      <c r="F10788" s="84"/>
      <c r="G10788" s="84"/>
      <c r="H10788" s="82"/>
      <c r="I10788" s="84"/>
      <c r="J10788" s="84"/>
      <c r="K10788" s="84"/>
      <c r="L10788" s="82"/>
    </row>
    <row r="10789" spans="2:12" x14ac:dyDescent="0.3">
      <c r="B10789" s="82"/>
      <c r="C10789" s="82"/>
      <c r="D10789" s="82"/>
      <c r="E10789" s="133"/>
      <c r="F10789" s="84"/>
      <c r="G10789" s="84"/>
      <c r="H10789" s="82"/>
      <c r="I10789" s="84"/>
      <c r="J10789" s="84"/>
      <c r="K10789" s="84"/>
      <c r="L10789" s="82"/>
    </row>
    <row r="10790" spans="2:12" x14ac:dyDescent="0.3">
      <c r="B10790" s="82"/>
      <c r="C10790" s="82"/>
      <c r="D10790" s="82"/>
      <c r="E10790" s="133"/>
      <c r="F10790" s="84"/>
      <c r="G10790" s="84"/>
      <c r="H10790" s="82"/>
      <c r="I10790" s="84"/>
      <c r="J10790" s="84"/>
      <c r="K10790" s="84"/>
      <c r="L10790" s="82"/>
    </row>
    <row r="10791" spans="2:12" x14ac:dyDescent="0.3">
      <c r="B10791" s="82"/>
      <c r="C10791" s="82"/>
      <c r="D10791" s="82"/>
      <c r="E10791" s="133"/>
      <c r="F10791" s="84"/>
      <c r="G10791" s="84"/>
      <c r="H10791" s="82"/>
      <c r="I10791" s="84"/>
      <c r="J10791" s="84"/>
      <c r="K10791" s="84"/>
      <c r="L10791" s="82"/>
    </row>
    <row r="10792" spans="2:12" x14ac:dyDescent="0.3">
      <c r="B10792" s="82"/>
      <c r="C10792" s="82"/>
      <c r="D10792" s="82"/>
      <c r="E10792" s="133"/>
      <c r="F10792" s="84"/>
      <c r="G10792" s="84"/>
      <c r="H10792" s="82"/>
      <c r="I10792" s="84"/>
      <c r="J10792" s="84"/>
      <c r="K10792" s="84"/>
      <c r="L10792" s="82"/>
    </row>
    <row r="10793" spans="2:12" x14ac:dyDescent="0.3">
      <c r="B10793" s="82"/>
      <c r="C10793" s="82"/>
      <c r="D10793" s="82"/>
      <c r="E10793" s="133"/>
      <c r="F10793" s="84"/>
      <c r="G10793" s="84"/>
      <c r="H10793" s="82"/>
      <c r="I10793" s="84"/>
      <c r="J10793" s="84"/>
      <c r="K10793" s="84"/>
      <c r="L10793" s="82"/>
    </row>
    <row r="10794" spans="2:12" x14ac:dyDescent="0.3">
      <c r="B10794" s="82"/>
      <c r="C10794" s="82"/>
      <c r="D10794" s="82"/>
      <c r="E10794" s="133"/>
      <c r="F10794" s="84"/>
      <c r="G10794" s="84"/>
      <c r="H10794" s="82"/>
      <c r="I10794" s="84"/>
      <c r="J10794" s="84"/>
      <c r="K10794" s="84"/>
      <c r="L10794" s="82"/>
    </row>
    <row r="10795" spans="2:12" x14ac:dyDescent="0.3">
      <c r="B10795" s="82"/>
      <c r="C10795" s="82"/>
      <c r="D10795" s="82"/>
      <c r="E10795" s="133"/>
      <c r="F10795" s="84"/>
      <c r="G10795" s="84"/>
      <c r="H10795" s="82"/>
      <c r="I10795" s="84"/>
      <c r="J10795" s="84"/>
      <c r="K10795" s="84"/>
      <c r="L10795" s="82"/>
    </row>
    <row r="10796" spans="2:12" x14ac:dyDescent="0.3">
      <c r="B10796" s="82"/>
      <c r="C10796" s="82"/>
      <c r="D10796" s="82"/>
      <c r="E10796" s="133"/>
      <c r="F10796" s="84"/>
      <c r="G10796" s="84"/>
      <c r="H10796" s="82"/>
      <c r="I10796" s="84"/>
      <c r="J10796" s="84"/>
      <c r="K10796" s="84"/>
      <c r="L10796" s="82"/>
    </row>
    <row r="10797" spans="2:12" x14ac:dyDescent="0.3">
      <c r="B10797" s="82"/>
      <c r="C10797" s="82"/>
      <c r="D10797" s="82"/>
      <c r="E10797" s="133"/>
      <c r="F10797" s="84"/>
      <c r="G10797" s="84"/>
      <c r="H10797" s="82"/>
      <c r="I10797" s="84"/>
      <c r="J10797" s="84"/>
      <c r="K10797" s="84"/>
      <c r="L10797" s="82"/>
    </row>
    <row r="10798" spans="2:12" x14ac:dyDescent="0.3">
      <c r="B10798" s="82"/>
      <c r="C10798" s="82"/>
      <c r="D10798" s="82"/>
      <c r="E10798" s="133"/>
      <c r="F10798" s="84"/>
      <c r="G10798" s="84"/>
      <c r="H10798" s="82"/>
      <c r="I10798" s="84"/>
      <c r="J10798" s="84"/>
      <c r="K10798" s="84"/>
      <c r="L10798" s="82"/>
    </row>
    <row r="10799" spans="2:12" x14ac:dyDescent="0.3">
      <c r="B10799" s="82"/>
      <c r="C10799" s="82"/>
      <c r="D10799" s="82"/>
      <c r="E10799" s="133"/>
      <c r="F10799" s="84"/>
      <c r="G10799" s="84"/>
      <c r="H10799" s="82"/>
      <c r="I10799" s="84"/>
      <c r="J10799" s="84"/>
      <c r="K10799" s="84"/>
      <c r="L10799" s="82"/>
    </row>
    <row r="10800" spans="2:12" x14ac:dyDescent="0.3">
      <c r="B10800" s="82"/>
      <c r="C10800" s="82"/>
      <c r="D10800" s="82"/>
      <c r="E10800" s="133"/>
      <c r="F10800" s="84"/>
      <c r="G10800" s="84"/>
      <c r="H10800" s="82"/>
      <c r="I10800" s="84"/>
      <c r="J10800" s="84"/>
      <c r="K10800" s="84"/>
      <c r="L10800" s="82"/>
    </row>
    <row r="10801" spans="2:12" x14ac:dyDescent="0.3">
      <c r="B10801" s="82"/>
      <c r="C10801" s="82"/>
      <c r="D10801" s="82"/>
      <c r="E10801" s="133"/>
      <c r="F10801" s="84"/>
      <c r="G10801" s="84"/>
      <c r="H10801" s="82"/>
      <c r="I10801" s="84"/>
      <c r="J10801" s="84"/>
      <c r="K10801" s="84"/>
      <c r="L10801" s="82"/>
    </row>
    <row r="10802" spans="2:12" x14ac:dyDescent="0.3">
      <c r="B10802" s="82"/>
      <c r="C10802" s="82"/>
      <c r="D10802" s="82"/>
      <c r="E10802" s="133"/>
      <c r="F10802" s="84"/>
      <c r="G10802" s="84"/>
      <c r="H10802" s="82"/>
      <c r="I10802" s="84"/>
      <c r="J10802" s="84"/>
      <c r="K10802" s="84"/>
      <c r="L10802" s="82"/>
    </row>
    <row r="10803" spans="2:12" x14ac:dyDescent="0.3">
      <c r="B10803" s="82"/>
      <c r="C10803" s="82"/>
      <c r="D10803" s="82"/>
      <c r="E10803" s="133"/>
      <c r="F10803" s="84"/>
      <c r="G10803" s="84"/>
      <c r="H10803" s="82"/>
      <c r="I10803" s="84"/>
      <c r="J10803" s="84"/>
      <c r="K10803" s="84"/>
      <c r="L10803" s="82"/>
    </row>
    <row r="10804" spans="2:12" x14ac:dyDescent="0.3">
      <c r="B10804" s="82"/>
      <c r="C10804" s="82"/>
      <c r="D10804" s="82"/>
      <c r="E10804" s="133"/>
      <c r="F10804" s="84"/>
      <c r="G10804" s="84"/>
      <c r="H10804" s="82"/>
      <c r="I10804" s="84"/>
      <c r="J10804" s="84"/>
      <c r="K10804" s="84"/>
      <c r="L10804" s="82"/>
    </row>
    <row r="10805" spans="2:12" x14ac:dyDescent="0.3">
      <c r="B10805" s="82"/>
      <c r="C10805" s="82"/>
      <c r="D10805" s="82"/>
      <c r="E10805" s="133"/>
      <c r="F10805" s="84"/>
      <c r="G10805" s="84"/>
      <c r="H10805" s="82"/>
      <c r="I10805" s="84"/>
      <c r="J10805" s="84"/>
      <c r="K10805" s="84"/>
      <c r="L10805" s="82"/>
    </row>
    <row r="10806" spans="2:12" x14ac:dyDescent="0.3">
      <c r="B10806" s="82"/>
      <c r="C10806" s="82"/>
      <c r="D10806" s="82"/>
      <c r="E10806" s="133"/>
      <c r="F10806" s="84"/>
      <c r="G10806" s="84"/>
      <c r="H10806" s="82"/>
      <c r="I10806" s="84"/>
      <c r="J10806" s="84"/>
      <c r="K10806" s="84"/>
      <c r="L10806" s="82"/>
    </row>
    <row r="10807" spans="2:12" x14ac:dyDescent="0.3">
      <c r="B10807" s="82"/>
      <c r="C10807" s="82"/>
      <c r="D10807" s="82"/>
      <c r="E10807" s="133"/>
      <c r="F10807" s="84"/>
      <c r="G10807" s="84"/>
      <c r="H10807" s="82"/>
      <c r="I10807" s="84"/>
      <c r="J10807" s="84"/>
      <c r="K10807" s="84"/>
      <c r="L10807" s="82"/>
    </row>
    <row r="10808" spans="2:12" x14ac:dyDescent="0.3">
      <c r="B10808" s="82"/>
      <c r="C10808" s="82"/>
      <c r="D10808" s="82"/>
      <c r="E10808" s="133"/>
      <c r="F10808" s="84"/>
      <c r="G10808" s="84"/>
      <c r="H10808" s="82"/>
      <c r="I10808" s="84"/>
      <c r="J10808" s="84"/>
      <c r="K10808" s="84"/>
      <c r="L10808" s="82"/>
    </row>
    <row r="10809" spans="2:12" x14ac:dyDescent="0.3">
      <c r="B10809" s="82"/>
      <c r="C10809" s="82"/>
      <c r="D10809" s="82"/>
      <c r="E10809" s="133"/>
      <c r="F10809" s="84"/>
      <c r="G10809" s="84"/>
      <c r="H10809" s="82"/>
      <c r="I10809" s="84"/>
      <c r="J10809" s="84"/>
      <c r="K10809" s="84"/>
      <c r="L10809" s="82"/>
    </row>
    <row r="10810" spans="2:12" x14ac:dyDescent="0.3">
      <c r="B10810" s="82"/>
      <c r="C10810" s="82"/>
      <c r="D10810" s="82"/>
      <c r="E10810" s="133"/>
      <c r="F10810" s="84"/>
      <c r="G10810" s="84"/>
      <c r="H10810" s="82"/>
      <c r="I10810" s="84"/>
      <c r="J10810" s="84"/>
      <c r="K10810" s="84"/>
      <c r="L10810" s="82"/>
    </row>
    <row r="10811" spans="2:12" x14ac:dyDescent="0.3">
      <c r="B10811" s="82"/>
      <c r="C10811" s="82"/>
      <c r="D10811" s="82"/>
      <c r="E10811" s="133"/>
      <c r="F10811" s="84"/>
      <c r="G10811" s="84"/>
      <c r="H10811" s="82"/>
      <c r="I10811" s="84"/>
      <c r="J10811" s="84"/>
      <c r="K10811" s="84"/>
      <c r="L10811" s="82"/>
    </row>
    <row r="10812" spans="2:12" x14ac:dyDescent="0.3">
      <c r="B10812" s="82"/>
      <c r="C10812" s="82"/>
      <c r="D10812" s="82"/>
      <c r="E10812" s="133"/>
      <c r="F10812" s="84"/>
      <c r="G10812" s="84"/>
      <c r="H10812" s="82"/>
      <c r="I10812" s="84"/>
      <c r="J10812" s="84"/>
      <c r="K10812" s="84"/>
      <c r="L10812" s="82"/>
    </row>
    <row r="10813" spans="2:12" x14ac:dyDescent="0.3">
      <c r="B10813" s="82"/>
      <c r="C10813" s="82"/>
      <c r="D10813" s="82"/>
      <c r="E10813" s="133"/>
      <c r="F10813" s="84"/>
      <c r="G10813" s="84"/>
      <c r="H10813" s="82"/>
      <c r="I10813" s="84"/>
      <c r="J10813" s="84"/>
      <c r="K10813" s="84"/>
      <c r="L10813" s="82"/>
    </row>
    <row r="10814" spans="2:12" x14ac:dyDescent="0.3">
      <c r="B10814" s="82"/>
      <c r="C10814" s="82"/>
      <c r="D10814" s="82"/>
      <c r="E10814" s="133"/>
      <c r="F10814" s="84"/>
      <c r="G10814" s="84"/>
      <c r="H10814" s="82"/>
      <c r="I10814" s="84"/>
      <c r="J10814" s="84"/>
      <c r="K10814" s="84"/>
      <c r="L10814" s="82"/>
    </row>
    <row r="10815" spans="2:12" x14ac:dyDescent="0.3">
      <c r="B10815" s="82"/>
      <c r="C10815" s="82"/>
      <c r="D10815" s="82"/>
      <c r="E10815" s="133"/>
      <c r="F10815" s="84"/>
      <c r="G10815" s="84"/>
      <c r="H10815" s="82"/>
      <c r="I10815" s="84"/>
      <c r="J10815" s="84"/>
      <c r="K10815" s="84"/>
      <c r="L10815" s="82"/>
    </row>
    <row r="10816" spans="2:12" x14ac:dyDescent="0.3">
      <c r="B10816" s="82"/>
      <c r="C10816" s="82"/>
      <c r="D10816" s="82"/>
      <c r="E10816" s="133"/>
      <c r="F10816" s="84"/>
      <c r="G10816" s="84"/>
      <c r="H10816" s="82"/>
      <c r="I10816" s="84"/>
      <c r="J10816" s="84"/>
      <c r="K10816" s="84"/>
      <c r="L10816" s="82"/>
    </row>
    <row r="10817" spans="2:12" x14ac:dyDescent="0.3">
      <c r="B10817" s="82"/>
      <c r="C10817" s="82"/>
      <c r="D10817" s="82"/>
      <c r="E10817" s="133"/>
      <c r="F10817" s="84"/>
      <c r="G10817" s="84"/>
      <c r="H10817" s="82"/>
      <c r="I10817" s="84"/>
      <c r="J10817" s="84"/>
      <c r="K10817" s="84"/>
      <c r="L10817" s="82"/>
    </row>
    <row r="10818" spans="2:12" x14ac:dyDescent="0.3">
      <c r="B10818" s="82"/>
      <c r="C10818" s="82"/>
      <c r="D10818" s="82"/>
      <c r="E10818" s="133"/>
      <c r="F10818" s="84"/>
      <c r="G10818" s="84"/>
      <c r="H10818" s="82"/>
      <c r="I10818" s="84"/>
      <c r="J10818" s="84"/>
      <c r="K10818" s="84"/>
      <c r="L10818" s="82"/>
    </row>
    <row r="10819" spans="2:12" x14ac:dyDescent="0.3">
      <c r="B10819" s="82"/>
      <c r="C10819" s="82"/>
      <c r="D10819" s="82"/>
      <c r="E10819" s="133"/>
      <c r="F10819" s="84"/>
      <c r="G10819" s="84"/>
      <c r="H10819" s="82"/>
      <c r="I10819" s="84"/>
      <c r="J10819" s="84"/>
      <c r="K10819" s="84"/>
      <c r="L10819" s="82"/>
    </row>
    <row r="10820" spans="2:12" x14ac:dyDescent="0.3">
      <c r="B10820" s="82"/>
      <c r="C10820" s="82"/>
      <c r="D10820" s="82"/>
      <c r="E10820" s="133"/>
      <c r="F10820" s="84"/>
      <c r="G10820" s="84"/>
      <c r="H10820" s="82"/>
      <c r="I10820" s="84"/>
      <c r="J10820" s="84"/>
      <c r="K10820" s="84"/>
      <c r="L10820" s="82"/>
    </row>
    <row r="10821" spans="2:12" x14ac:dyDescent="0.3">
      <c r="B10821" s="82"/>
      <c r="C10821" s="82"/>
      <c r="D10821" s="82"/>
      <c r="E10821" s="133"/>
      <c r="F10821" s="84"/>
      <c r="G10821" s="84"/>
      <c r="H10821" s="82"/>
      <c r="I10821" s="84"/>
      <c r="J10821" s="84"/>
      <c r="K10821" s="84"/>
      <c r="L10821" s="82"/>
    </row>
    <row r="10822" spans="2:12" x14ac:dyDescent="0.3">
      <c r="B10822" s="82"/>
      <c r="C10822" s="82"/>
      <c r="D10822" s="82"/>
      <c r="E10822" s="133"/>
      <c r="F10822" s="84"/>
      <c r="G10822" s="84"/>
      <c r="H10822" s="82"/>
      <c r="I10822" s="84"/>
      <c r="J10822" s="84"/>
      <c r="K10822" s="84"/>
      <c r="L10822" s="82"/>
    </row>
    <row r="10823" spans="2:12" x14ac:dyDescent="0.3">
      <c r="B10823" s="82"/>
      <c r="C10823" s="82"/>
      <c r="D10823" s="82"/>
      <c r="E10823" s="133"/>
      <c r="F10823" s="84"/>
      <c r="G10823" s="84"/>
      <c r="H10823" s="82"/>
      <c r="I10823" s="84"/>
      <c r="J10823" s="84"/>
      <c r="K10823" s="84"/>
      <c r="L10823" s="82"/>
    </row>
    <row r="10824" spans="2:12" x14ac:dyDescent="0.3">
      <c r="B10824" s="82"/>
      <c r="C10824" s="82"/>
      <c r="D10824" s="82"/>
      <c r="E10824" s="133"/>
      <c r="F10824" s="84"/>
      <c r="G10824" s="84"/>
      <c r="H10824" s="82"/>
      <c r="I10824" s="84"/>
      <c r="J10824" s="84"/>
      <c r="K10824" s="84"/>
      <c r="L10824" s="82"/>
    </row>
    <row r="10825" spans="2:12" x14ac:dyDescent="0.3">
      <c r="B10825" s="82"/>
      <c r="C10825" s="82"/>
      <c r="D10825" s="82"/>
      <c r="E10825" s="133"/>
      <c r="F10825" s="84"/>
      <c r="G10825" s="84"/>
      <c r="H10825" s="82"/>
      <c r="I10825" s="84"/>
      <c r="J10825" s="84"/>
      <c r="K10825" s="84"/>
      <c r="L10825" s="82"/>
    </row>
    <row r="10826" spans="2:12" x14ac:dyDescent="0.3">
      <c r="B10826" s="82"/>
      <c r="C10826" s="82"/>
      <c r="D10826" s="82"/>
      <c r="E10826" s="133"/>
      <c r="F10826" s="84"/>
      <c r="G10826" s="84"/>
      <c r="H10826" s="82"/>
      <c r="I10826" s="84"/>
      <c r="J10826" s="84"/>
      <c r="K10826" s="84"/>
      <c r="L10826" s="82"/>
    </row>
    <row r="10827" spans="2:12" x14ac:dyDescent="0.3">
      <c r="B10827" s="82"/>
      <c r="C10827" s="82"/>
      <c r="D10827" s="82"/>
      <c r="E10827" s="133"/>
      <c r="F10827" s="84"/>
      <c r="G10827" s="84"/>
      <c r="H10827" s="82"/>
      <c r="I10827" s="84"/>
      <c r="J10827" s="84"/>
      <c r="K10827" s="84"/>
      <c r="L10827" s="82"/>
    </row>
    <row r="10828" spans="2:12" x14ac:dyDescent="0.3">
      <c r="B10828" s="82"/>
      <c r="C10828" s="82"/>
      <c r="D10828" s="82"/>
      <c r="E10828" s="133"/>
      <c r="F10828" s="84"/>
      <c r="G10828" s="84"/>
      <c r="H10828" s="82"/>
      <c r="I10828" s="84"/>
      <c r="J10828" s="84"/>
      <c r="K10828" s="84"/>
      <c r="L10828" s="82"/>
    </row>
    <row r="10829" spans="2:12" x14ac:dyDescent="0.3">
      <c r="B10829" s="82"/>
      <c r="C10829" s="82"/>
      <c r="D10829" s="82"/>
      <c r="E10829" s="133"/>
      <c r="F10829" s="84"/>
      <c r="G10829" s="84"/>
      <c r="H10829" s="82"/>
      <c r="I10829" s="84"/>
      <c r="J10829" s="84"/>
      <c r="K10829" s="84"/>
      <c r="L10829" s="82"/>
    </row>
    <row r="10830" spans="2:12" x14ac:dyDescent="0.3">
      <c r="B10830" s="82"/>
      <c r="C10830" s="82"/>
      <c r="D10830" s="82"/>
      <c r="E10830" s="133"/>
      <c r="F10830" s="84"/>
      <c r="G10830" s="84"/>
      <c r="H10830" s="82"/>
      <c r="I10830" s="84"/>
      <c r="J10830" s="84"/>
      <c r="K10830" s="84"/>
      <c r="L10830" s="82"/>
    </row>
    <row r="10831" spans="2:12" x14ac:dyDescent="0.3">
      <c r="B10831" s="82"/>
      <c r="C10831" s="82"/>
      <c r="D10831" s="82"/>
      <c r="E10831" s="133"/>
      <c r="F10831" s="84"/>
      <c r="G10831" s="84"/>
      <c r="H10831" s="82"/>
      <c r="I10831" s="84"/>
      <c r="J10831" s="84"/>
      <c r="K10831" s="84"/>
      <c r="L10831" s="82"/>
    </row>
    <row r="10832" spans="2:12" x14ac:dyDescent="0.3">
      <c r="B10832" s="82"/>
      <c r="C10832" s="82"/>
      <c r="D10832" s="82"/>
      <c r="E10832" s="133"/>
      <c r="F10832" s="84"/>
      <c r="G10832" s="84"/>
      <c r="H10832" s="82"/>
      <c r="I10832" s="84"/>
      <c r="J10832" s="84"/>
      <c r="K10832" s="84"/>
      <c r="L10832" s="82"/>
    </row>
    <row r="10833" spans="2:12" x14ac:dyDescent="0.3">
      <c r="B10833" s="82"/>
      <c r="C10833" s="82"/>
      <c r="D10833" s="82"/>
      <c r="E10833" s="133"/>
      <c r="F10833" s="84"/>
      <c r="G10833" s="84"/>
      <c r="H10833" s="82"/>
      <c r="I10833" s="84"/>
      <c r="J10833" s="84"/>
      <c r="K10833" s="84"/>
      <c r="L10833" s="82"/>
    </row>
    <row r="10834" spans="2:12" x14ac:dyDescent="0.3">
      <c r="B10834" s="82"/>
      <c r="C10834" s="82"/>
      <c r="D10834" s="82"/>
      <c r="E10834" s="133"/>
      <c r="F10834" s="84"/>
      <c r="G10834" s="84"/>
      <c r="H10834" s="82"/>
      <c r="I10834" s="84"/>
      <c r="J10834" s="84"/>
      <c r="K10834" s="84"/>
      <c r="L10834" s="82"/>
    </row>
    <row r="10835" spans="2:12" x14ac:dyDescent="0.3">
      <c r="B10835" s="82"/>
      <c r="C10835" s="82"/>
      <c r="D10835" s="82"/>
      <c r="E10835" s="133"/>
      <c r="F10835" s="84"/>
      <c r="G10835" s="84"/>
      <c r="H10835" s="82"/>
      <c r="I10835" s="84"/>
      <c r="J10835" s="84"/>
      <c r="K10835" s="84"/>
      <c r="L10835" s="82"/>
    </row>
    <row r="10836" spans="2:12" x14ac:dyDescent="0.3">
      <c r="B10836" s="82"/>
      <c r="C10836" s="82"/>
      <c r="D10836" s="82"/>
      <c r="E10836" s="133"/>
      <c r="F10836" s="84"/>
      <c r="G10836" s="84"/>
      <c r="H10836" s="82"/>
      <c r="I10836" s="84"/>
      <c r="J10836" s="84"/>
      <c r="K10836" s="84"/>
      <c r="L10836" s="82"/>
    </row>
    <row r="10837" spans="2:12" x14ac:dyDescent="0.3">
      <c r="B10837" s="82"/>
      <c r="C10837" s="82"/>
      <c r="D10837" s="82"/>
      <c r="E10837" s="133"/>
      <c r="F10837" s="84"/>
      <c r="G10837" s="84"/>
      <c r="H10837" s="82"/>
      <c r="I10837" s="84"/>
      <c r="J10837" s="84"/>
      <c r="K10837" s="84"/>
      <c r="L10837" s="82"/>
    </row>
    <row r="10838" spans="2:12" x14ac:dyDescent="0.3">
      <c r="B10838" s="82"/>
      <c r="C10838" s="82"/>
      <c r="D10838" s="82"/>
      <c r="E10838" s="133"/>
      <c r="F10838" s="84"/>
      <c r="G10838" s="84"/>
      <c r="H10838" s="82"/>
      <c r="I10838" s="84"/>
      <c r="J10838" s="84"/>
      <c r="K10838" s="84"/>
      <c r="L10838" s="82"/>
    </row>
    <row r="10839" spans="2:12" x14ac:dyDescent="0.3">
      <c r="B10839" s="82"/>
      <c r="C10839" s="82"/>
      <c r="D10839" s="82"/>
      <c r="E10839" s="133"/>
      <c r="F10839" s="84"/>
      <c r="G10839" s="84"/>
      <c r="H10839" s="82"/>
      <c r="I10839" s="84"/>
      <c r="J10839" s="84"/>
      <c r="K10839" s="84"/>
      <c r="L10839" s="82"/>
    </row>
    <row r="10840" spans="2:12" x14ac:dyDescent="0.3">
      <c r="B10840" s="82"/>
      <c r="C10840" s="82"/>
      <c r="D10840" s="82"/>
      <c r="E10840" s="133"/>
      <c r="F10840" s="84"/>
      <c r="G10840" s="84"/>
      <c r="H10840" s="82"/>
      <c r="I10840" s="84"/>
      <c r="J10840" s="84"/>
      <c r="K10840" s="84"/>
      <c r="L10840" s="82"/>
    </row>
    <row r="10841" spans="2:12" x14ac:dyDescent="0.3">
      <c r="B10841" s="82"/>
      <c r="C10841" s="82"/>
      <c r="D10841" s="82"/>
      <c r="E10841" s="133"/>
      <c r="F10841" s="84"/>
      <c r="G10841" s="84"/>
      <c r="H10841" s="82"/>
      <c r="I10841" s="84"/>
      <c r="J10841" s="84"/>
      <c r="K10841" s="84"/>
      <c r="L10841" s="82"/>
    </row>
    <row r="10842" spans="2:12" x14ac:dyDescent="0.3">
      <c r="B10842" s="82"/>
      <c r="C10842" s="82"/>
      <c r="D10842" s="82"/>
      <c r="E10842" s="133"/>
      <c r="F10842" s="84"/>
      <c r="G10842" s="84"/>
      <c r="H10842" s="82"/>
      <c r="I10842" s="84"/>
      <c r="J10842" s="84"/>
      <c r="K10842" s="84"/>
      <c r="L10842" s="82"/>
    </row>
    <row r="10843" spans="2:12" x14ac:dyDescent="0.3">
      <c r="B10843" s="82"/>
      <c r="C10843" s="82"/>
      <c r="D10843" s="82"/>
      <c r="E10843" s="133"/>
      <c r="F10843" s="84"/>
      <c r="G10843" s="84"/>
      <c r="H10843" s="82"/>
      <c r="I10843" s="84"/>
      <c r="J10843" s="84"/>
      <c r="K10843" s="84"/>
      <c r="L10843" s="82"/>
    </row>
    <row r="10844" spans="2:12" x14ac:dyDescent="0.3">
      <c r="B10844" s="82"/>
      <c r="C10844" s="82"/>
      <c r="D10844" s="82"/>
      <c r="E10844" s="133"/>
      <c r="F10844" s="84"/>
      <c r="G10844" s="84"/>
      <c r="H10844" s="82"/>
      <c r="I10844" s="84"/>
      <c r="J10844" s="84"/>
      <c r="K10844" s="84"/>
      <c r="L10844" s="82"/>
    </row>
    <row r="10845" spans="2:12" x14ac:dyDescent="0.3">
      <c r="B10845" s="82"/>
      <c r="C10845" s="82"/>
      <c r="D10845" s="82"/>
      <c r="E10845" s="133"/>
      <c r="F10845" s="84"/>
      <c r="G10845" s="84"/>
      <c r="H10845" s="82"/>
      <c r="I10845" s="84"/>
      <c r="J10845" s="84"/>
      <c r="K10845" s="84"/>
      <c r="L10845" s="82"/>
    </row>
    <row r="10846" spans="2:12" x14ac:dyDescent="0.3">
      <c r="B10846" s="82"/>
      <c r="C10846" s="82"/>
      <c r="D10846" s="82"/>
      <c r="E10846" s="133"/>
      <c r="F10846" s="84"/>
      <c r="G10846" s="84"/>
      <c r="H10846" s="82"/>
      <c r="I10846" s="84"/>
      <c r="J10846" s="84"/>
      <c r="K10846" s="84"/>
      <c r="L10846" s="82"/>
    </row>
    <row r="10847" spans="2:12" x14ac:dyDescent="0.3">
      <c r="B10847" s="82"/>
      <c r="C10847" s="82"/>
      <c r="D10847" s="82"/>
      <c r="E10847" s="133"/>
      <c r="F10847" s="84"/>
      <c r="G10847" s="84"/>
      <c r="H10847" s="82"/>
      <c r="I10847" s="84"/>
      <c r="J10847" s="84"/>
      <c r="K10847" s="84"/>
      <c r="L10847" s="82"/>
    </row>
    <row r="10848" spans="2:12" x14ac:dyDescent="0.3">
      <c r="B10848" s="82"/>
      <c r="C10848" s="82"/>
      <c r="D10848" s="82"/>
      <c r="E10848" s="133"/>
      <c r="F10848" s="84"/>
      <c r="G10848" s="84"/>
      <c r="H10848" s="82"/>
      <c r="I10848" s="84"/>
      <c r="J10848" s="84"/>
      <c r="K10848" s="84"/>
      <c r="L10848" s="82"/>
    </row>
    <row r="10849" spans="2:12" x14ac:dyDescent="0.3">
      <c r="B10849" s="82"/>
      <c r="C10849" s="82"/>
      <c r="D10849" s="82"/>
      <c r="E10849" s="133"/>
      <c r="F10849" s="84"/>
      <c r="G10849" s="84"/>
      <c r="H10849" s="82"/>
      <c r="I10849" s="84"/>
      <c r="J10849" s="84"/>
      <c r="K10849" s="84"/>
      <c r="L10849" s="82"/>
    </row>
    <row r="10850" spans="2:12" x14ac:dyDescent="0.3">
      <c r="B10850" s="82"/>
      <c r="C10850" s="82"/>
      <c r="D10850" s="82"/>
      <c r="E10850" s="133"/>
      <c r="F10850" s="84"/>
      <c r="G10850" s="84"/>
      <c r="H10850" s="82"/>
      <c r="I10850" s="84"/>
      <c r="J10850" s="84"/>
      <c r="K10850" s="84"/>
      <c r="L10850" s="82"/>
    </row>
    <row r="10851" spans="2:12" x14ac:dyDescent="0.3">
      <c r="B10851" s="82"/>
      <c r="C10851" s="82"/>
      <c r="D10851" s="82"/>
      <c r="E10851" s="133"/>
      <c r="F10851" s="84"/>
      <c r="G10851" s="84"/>
      <c r="H10851" s="82"/>
      <c r="I10851" s="84"/>
      <c r="J10851" s="84"/>
      <c r="K10851" s="84"/>
      <c r="L10851" s="82"/>
    </row>
    <row r="10852" spans="2:12" x14ac:dyDescent="0.3">
      <c r="B10852" s="82"/>
      <c r="C10852" s="82"/>
      <c r="D10852" s="82"/>
      <c r="E10852" s="133"/>
      <c r="F10852" s="84"/>
      <c r="G10852" s="84"/>
      <c r="H10852" s="82"/>
      <c r="I10852" s="84"/>
      <c r="J10852" s="84"/>
      <c r="K10852" s="84"/>
      <c r="L10852" s="82"/>
    </row>
    <row r="10853" spans="2:12" x14ac:dyDescent="0.3">
      <c r="B10853" s="82"/>
      <c r="C10853" s="82"/>
      <c r="D10853" s="82"/>
      <c r="E10853" s="133"/>
      <c r="F10853" s="84"/>
      <c r="G10853" s="84"/>
      <c r="H10853" s="82"/>
      <c r="I10853" s="84"/>
      <c r="J10853" s="84"/>
      <c r="K10853" s="84"/>
      <c r="L10853" s="82"/>
    </row>
    <row r="10854" spans="2:12" x14ac:dyDescent="0.3">
      <c r="B10854" s="82"/>
      <c r="C10854" s="82"/>
      <c r="D10854" s="82"/>
      <c r="E10854" s="133"/>
      <c r="F10854" s="84"/>
      <c r="G10854" s="84"/>
      <c r="H10854" s="82"/>
      <c r="I10854" s="84"/>
      <c r="J10854" s="84"/>
      <c r="K10854" s="84"/>
      <c r="L10854" s="82"/>
    </row>
    <row r="10855" spans="2:12" x14ac:dyDescent="0.3">
      <c r="B10855" s="82"/>
      <c r="C10855" s="82"/>
      <c r="D10855" s="82"/>
      <c r="E10855" s="133"/>
      <c r="F10855" s="84"/>
      <c r="G10855" s="84"/>
      <c r="H10855" s="82"/>
      <c r="I10855" s="84"/>
      <c r="J10855" s="84"/>
      <c r="K10855" s="84"/>
      <c r="L10855" s="82"/>
    </row>
    <row r="10856" spans="2:12" x14ac:dyDescent="0.3">
      <c r="B10856" s="82"/>
      <c r="C10856" s="82"/>
      <c r="D10856" s="82"/>
      <c r="E10856" s="133"/>
      <c r="F10856" s="84"/>
      <c r="G10856" s="84"/>
      <c r="H10856" s="82"/>
      <c r="I10856" s="84"/>
      <c r="J10856" s="84"/>
      <c r="K10856" s="84"/>
      <c r="L10856" s="82"/>
    </row>
    <row r="10857" spans="2:12" x14ac:dyDescent="0.3">
      <c r="B10857" s="82"/>
      <c r="C10857" s="82"/>
      <c r="D10857" s="82"/>
      <c r="E10857" s="133"/>
      <c r="F10857" s="84"/>
      <c r="G10857" s="84"/>
      <c r="H10857" s="82"/>
      <c r="I10857" s="84"/>
      <c r="J10857" s="84"/>
      <c r="K10857" s="84"/>
      <c r="L10857" s="82"/>
    </row>
    <row r="10858" spans="2:12" x14ac:dyDescent="0.3">
      <c r="B10858" s="82"/>
      <c r="C10858" s="82"/>
      <c r="D10858" s="82"/>
      <c r="E10858" s="133"/>
      <c r="F10858" s="84"/>
      <c r="G10858" s="84"/>
      <c r="H10858" s="82"/>
      <c r="I10858" s="84"/>
      <c r="J10858" s="84"/>
      <c r="K10858" s="84"/>
      <c r="L10858" s="82"/>
    </row>
    <row r="10859" spans="2:12" x14ac:dyDescent="0.3">
      <c r="B10859" s="82"/>
      <c r="C10859" s="82"/>
      <c r="D10859" s="82"/>
      <c r="E10859" s="133"/>
      <c r="F10859" s="84"/>
      <c r="G10859" s="84"/>
      <c r="H10859" s="82"/>
      <c r="I10859" s="84"/>
      <c r="J10859" s="84"/>
      <c r="K10859" s="84"/>
      <c r="L10859" s="82"/>
    </row>
    <row r="10860" spans="2:12" x14ac:dyDescent="0.3">
      <c r="B10860" s="82"/>
      <c r="C10860" s="82"/>
      <c r="D10860" s="82"/>
      <c r="E10860" s="133"/>
      <c r="F10860" s="84"/>
      <c r="G10860" s="84"/>
      <c r="H10860" s="82"/>
      <c r="I10860" s="84"/>
      <c r="J10860" s="84"/>
      <c r="K10860" s="84"/>
      <c r="L10860" s="82"/>
    </row>
    <row r="10861" spans="2:12" x14ac:dyDescent="0.3">
      <c r="B10861" s="82"/>
      <c r="C10861" s="82"/>
      <c r="D10861" s="82"/>
      <c r="E10861" s="133"/>
      <c r="F10861" s="84"/>
      <c r="G10861" s="84"/>
      <c r="H10861" s="82"/>
      <c r="I10861" s="84"/>
      <c r="J10861" s="84"/>
      <c r="K10861" s="84"/>
      <c r="L10861" s="82"/>
    </row>
    <row r="10862" spans="2:12" x14ac:dyDescent="0.3">
      <c r="B10862" s="82"/>
      <c r="C10862" s="82"/>
      <c r="D10862" s="82"/>
      <c r="E10862" s="133"/>
      <c r="F10862" s="84"/>
      <c r="G10862" s="84"/>
      <c r="H10862" s="82"/>
      <c r="I10862" s="84"/>
      <c r="J10862" s="84"/>
      <c r="K10862" s="84"/>
      <c r="L10862" s="82"/>
    </row>
    <row r="10863" spans="2:12" x14ac:dyDescent="0.3">
      <c r="B10863" s="82"/>
      <c r="C10863" s="82"/>
      <c r="D10863" s="82"/>
      <c r="E10863" s="133"/>
      <c r="F10863" s="84"/>
      <c r="G10863" s="84"/>
      <c r="H10863" s="82"/>
      <c r="I10863" s="84"/>
      <c r="J10863" s="84"/>
      <c r="K10863" s="84"/>
      <c r="L10863" s="82"/>
    </row>
    <row r="10864" spans="2:12" x14ac:dyDescent="0.3">
      <c r="B10864" s="82"/>
      <c r="C10864" s="82"/>
      <c r="D10864" s="82"/>
      <c r="E10864" s="133"/>
      <c r="F10864" s="84"/>
      <c r="G10864" s="84"/>
      <c r="H10864" s="82"/>
      <c r="I10864" s="84"/>
      <c r="J10864" s="84"/>
      <c r="K10864" s="84"/>
      <c r="L10864" s="82"/>
    </row>
    <row r="10865" spans="2:12" x14ac:dyDescent="0.3">
      <c r="B10865" s="82"/>
      <c r="C10865" s="82"/>
      <c r="D10865" s="82"/>
      <c r="E10865" s="133"/>
      <c r="F10865" s="84"/>
      <c r="G10865" s="84"/>
      <c r="H10865" s="82"/>
      <c r="I10865" s="84"/>
      <c r="J10865" s="84"/>
      <c r="K10865" s="84"/>
      <c r="L10865" s="82"/>
    </row>
    <row r="10866" spans="2:12" x14ac:dyDescent="0.3">
      <c r="B10866" s="82"/>
      <c r="C10866" s="82"/>
      <c r="D10866" s="82"/>
      <c r="E10866" s="133"/>
      <c r="F10866" s="84"/>
      <c r="G10866" s="84"/>
      <c r="H10866" s="82"/>
      <c r="I10866" s="84"/>
      <c r="J10866" s="84"/>
      <c r="K10866" s="84"/>
      <c r="L10866" s="82"/>
    </row>
    <row r="10867" spans="2:12" x14ac:dyDescent="0.3">
      <c r="B10867" s="82"/>
      <c r="C10867" s="82"/>
      <c r="D10867" s="82"/>
      <c r="E10867" s="133"/>
      <c r="F10867" s="84"/>
      <c r="G10867" s="84"/>
      <c r="H10867" s="82"/>
      <c r="I10867" s="84"/>
      <c r="J10867" s="84"/>
      <c r="K10867" s="84"/>
      <c r="L10867" s="82"/>
    </row>
    <row r="10868" spans="2:12" x14ac:dyDescent="0.3">
      <c r="B10868" s="82"/>
      <c r="C10868" s="82"/>
      <c r="D10868" s="82"/>
      <c r="E10868" s="133"/>
      <c r="F10868" s="84"/>
      <c r="G10868" s="84"/>
      <c r="H10868" s="82"/>
      <c r="I10868" s="84"/>
      <c r="J10868" s="84"/>
      <c r="K10868" s="84"/>
      <c r="L10868" s="82"/>
    </row>
    <row r="10869" spans="2:12" x14ac:dyDescent="0.3">
      <c r="B10869" s="82"/>
      <c r="C10869" s="82"/>
      <c r="D10869" s="82"/>
      <c r="E10869" s="133"/>
      <c r="F10869" s="84"/>
      <c r="G10869" s="84"/>
      <c r="H10869" s="82"/>
      <c r="I10869" s="84"/>
      <c r="J10869" s="84"/>
      <c r="K10869" s="84"/>
      <c r="L10869" s="82"/>
    </row>
    <row r="10870" spans="2:12" x14ac:dyDescent="0.3">
      <c r="B10870" s="82"/>
      <c r="C10870" s="82"/>
      <c r="D10870" s="82"/>
      <c r="E10870" s="133"/>
      <c r="F10870" s="84"/>
      <c r="G10870" s="84"/>
      <c r="H10870" s="82"/>
      <c r="I10870" s="84"/>
      <c r="J10870" s="84"/>
      <c r="K10870" s="84"/>
      <c r="L10870" s="82"/>
    </row>
    <row r="10871" spans="2:12" x14ac:dyDescent="0.3">
      <c r="B10871" s="82"/>
      <c r="C10871" s="82"/>
      <c r="D10871" s="82"/>
      <c r="E10871" s="133"/>
      <c r="F10871" s="84"/>
      <c r="G10871" s="84"/>
      <c r="H10871" s="82"/>
      <c r="I10871" s="84"/>
      <c r="J10871" s="84"/>
      <c r="K10871" s="84"/>
      <c r="L10871" s="82"/>
    </row>
    <row r="10872" spans="2:12" x14ac:dyDescent="0.3">
      <c r="B10872" s="82"/>
      <c r="C10872" s="82"/>
      <c r="D10872" s="82"/>
      <c r="E10872" s="133"/>
      <c r="F10872" s="84"/>
      <c r="G10872" s="84"/>
      <c r="H10872" s="82"/>
      <c r="I10872" s="84"/>
      <c r="J10872" s="84"/>
      <c r="K10872" s="84"/>
      <c r="L10872" s="82"/>
    </row>
    <row r="10873" spans="2:12" x14ac:dyDescent="0.3">
      <c r="B10873" s="82"/>
      <c r="C10873" s="82"/>
      <c r="D10873" s="82"/>
      <c r="E10873" s="133"/>
      <c r="F10873" s="84"/>
      <c r="G10873" s="84"/>
      <c r="H10873" s="82"/>
      <c r="I10873" s="84"/>
      <c r="J10873" s="84"/>
      <c r="K10873" s="84"/>
      <c r="L10873" s="82"/>
    </row>
    <row r="10874" spans="2:12" x14ac:dyDescent="0.3">
      <c r="B10874" s="82"/>
      <c r="C10874" s="82"/>
      <c r="D10874" s="82"/>
      <c r="E10874" s="133"/>
      <c r="F10874" s="84"/>
      <c r="G10874" s="84"/>
      <c r="H10874" s="82"/>
      <c r="I10874" s="84"/>
      <c r="J10874" s="84"/>
      <c r="K10874" s="84"/>
      <c r="L10874" s="82"/>
    </row>
    <row r="10875" spans="2:12" x14ac:dyDescent="0.3">
      <c r="B10875" s="82"/>
      <c r="C10875" s="82"/>
      <c r="D10875" s="82"/>
      <c r="E10875" s="133"/>
      <c r="F10875" s="84"/>
      <c r="G10875" s="84"/>
      <c r="H10875" s="82"/>
      <c r="I10875" s="84"/>
      <c r="J10875" s="84"/>
      <c r="K10875" s="84"/>
      <c r="L10875" s="82"/>
    </row>
    <row r="10876" spans="2:12" x14ac:dyDescent="0.3">
      <c r="B10876" s="82"/>
      <c r="C10876" s="82"/>
      <c r="D10876" s="82"/>
      <c r="E10876" s="133"/>
      <c r="F10876" s="84"/>
      <c r="G10876" s="84"/>
      <c r="H10876" s="82"/>
      <c r="I10876" s="84"/>
      <c r="J10876" s="84"/>
      <c r="K10876" s="84"/>
      <c r="L10876" s="82"/>
    </row>
    <row r="10877" spans="2:12" x14ac:dyDescent="0.3">
      <c r="B10877" s="82"/>
      <c r="C10877" s="82"/>
      <c r="D10877" s="82"/>
      <c r="E10877" s="133"/>
      <c r="F10877" s="84"/>
      <c r="G10877" s="84"/>
      <c r="H10877" s="82"/>
      <c r="I10877" s="84"/>
      <c r="J10877" s="84"/>
      <c r="K10877" s="84"/>
      <c r="L10877" s="82"/>
    </row>
    <row r="10878" spans="2:12" x14ac:dyDescent="0.3">
      <c r="B10878" s="82"/>
      <c r="C10878" s="82"/>
      <c r="D10878" s="82"/>
      <c r="E10878" s="133"/>
      <c r="F10878" s="84"/>
      <c r="G10878" s="84"/>
      <c r="H10878" s="82"/>
      <c r="I10878" s="84"/>
      <c r="J10878" s="84"/>
      <c r="K10878" s="84"/>
      <c r="L10878" s="82"/>
    </row>
    <row r="10879" spans="2:12" x14ac:dyDescent="0.3">
      <c r="B10879" s="82"/>
      <c r="C10879" s="82"/>
      <c r="D10879" s="82"/>
      <c r="E10879" s="133"/>
      <c r="F10879" s="84"/>
      <c r="G10879" s="84"/>
      <c r="H10879" s="82"/>
      <c r="I10879" s="84"/>
      <c r="J10879" s="84"/>
      <c r="K10879" s="84"/>
      <c r="L10879" s="82"/>
    </row>
    <row r="10880" spans="2:12" x14ac:dyDescent="0.3">
      <c r="B10880" s="82"/>
      <c r="C10880" s="82"/>
      <c r="D10880" s="82"/>
      <c r="E10880" s="133"/>
      <c r="F10880" s="84"/>
      <c r="G10880" s="84"/>
      <c r="H10880" s="82"/>
      <c r="I10880" s="84"/>
      <c r="J10880" s="84"/>
      <c r="K10880" s="84"/>
      <c r="L10880" s="82"/>
    </row>
    <row r="10881" spans="2:12" x14ac:dyDescent="0.3">
      <c r="B10881" s="82"/>
      <c r="C10881" s="82"/>
      <c r="D10881" s="82"/>
      <c r="E10881" s="133"/>
      <c r="F10881" s="84"/>
      <c r="G10881" s="84"/>
      <c r="H10881" s="82"/>
      <c r="I10881" s="84"/>
      <c r="J10881" s="84"/>
      <c r="K10881" s="84"/>
      <c r="L10881" s="82"/>
    </row>
    <row r="10882" spans="2:12" x14ac:dyDescent="0.3">
      <c r="B10882" s="82"/>
      <c r="C10882" s="82"/>
      <c r="D10882" s="82"/>
      <c r="E10882" s="133"/>
      <c r="F10882" s="84"/>
      <c r="G10882" s="84"/>
      <c r="H10882" s="82"/>
      <c r="I10882" s="84"/>
      <c r="J10882" s="84"/>
      <c r="K10882" s="84"/>
      <c r="L10882" s="82"/>
    </row>
    <row r="10883" spans="2:12" x14ac:dyDescent="0.3">
      <c r="B10883" s="82"/>
      <c r="C10883" s="82"/>
      <c r="D10883" s="82"/>
      <c r="E10883" s="133"/>
      <c r="F10883" s="84"/>
      <c r="G10883" s="84"/>
      <c r="H10883" s="82"/>
      <c r="I10883" s="84"/>
      <c r="J10883" s="84"/>
      <c r="K10883" s="84"/>
      <c r="L10883" s="82"/>
    </row>
    <row r="10884" spans="2:12" x14ac:dyDescent="0.3">
      <c r="B10884" s="82"/>
      <c r="C10884" s="82"/>
      <c r="D10884" s="82"/>
      <c r="E10884" s="133"/>
      <c r="F10884" s="84"/>
      <c r="G10884" s="84"/>
      <c r="H10884" s="82"/>
      <c r="I10884" s="84"/>
      <c r="J10884" s="84"/>
      <c r="K10884" s="84"/>
      <c r="L10884" s="82"/>
    </row>
    <row r="10885" spans="2:12" x14ac:dyDescent="0.3">
      <c r="B10885" s="82"/>
      <c r="C10885" s="82"/>
      <c r="D10885" s="82"/>
      <c r="E10885" s="133"/>
      <c r="F10885" s="84"/>
      <c r="G10885" s="84"/>
      <c r="H10885" s="82"/>
      <c r="I10885" s="84"/>
      <c r="J10885" s="84"/>
      <c r="K10885" s="84"/>
      <c r="L10885" s="82"/>
    </row>
    <row r="10886" spans="2:12" x14ac:dyDescent="0.3">
      <c r="B10886" s="82"/>
      <c r="C10886" s="82"/>
      <c r="D10886" s="82"/>
      <c r="E10886" s="133"/>
      <c r="F10886" s="84"/>
      <c r="G10886" s="84"/>
      <c r="H10886" s="82"/>
      <c r="I10886" s="84"/>
      <c r="J10886" s="84"/>
      <c r="K10886" s="84"/>
      <c r="L10886" s="82"/>
    </row>
    <row r="10887" spans="2:12" x14ac:dyDescent="0.3">
      <c r="B10887" s="82"/>
      <c r="C10887" s="82"/>
      <c r="D10887" s="82"/>
      <c r="E10887" s="133"/>
      <c r="F10887" s="84"/>
      <c r="G10887" s="84"/>
      <c r="H10887" s="82"/>
      <c r="I10887" s="84"/>
      <c r="J10887" s="84"/>
      <c r="K10887" s="84"/>
      <c r="L10887" s="82"/>
    </row>
    <row r="10888" spans="2:12" x14ac:dyDescent="0.3">
      <c r="B10888" s="82"/>
      <c r="C10888" s="82"/>
      <c r="D10888" s="82"/>
      <c r="E10888" s="133"/>
      <c r="F10888" s="84"/>
      <c r="G10888" s="84"/>
      <c r="H10888" s="82"/>
      <c r="I10888" s="84"/>
      <c r="J10888" s="84"/>
      <c r="K10888" s="84"/>
      <c r="L10888" s="82"/>
    </row>
    <row r="10889" spans="2:12" x14ac:dyDescent="0.3">
      <c r="B10889" s="82"/>
      <c r="C10889" s="82"/>
      <c r="D10889" s="82"/>
      <c r="E10889" s="133"/>
      <c r="F10889" s="84"/>
      <c r="G10889" s="84"/>
      <c r="H10889" s="82"/>
      <c r="I10889" s="84"/>
      <c r="J10889" s="84"/>
      <c r="K10889" s="84"/>
      <c r="L10889" s="82"/>
    </row>
    <row r="10890" spans="2:12" x14ac:dyDescent="0.3">
      <c r="B10890" s="82"/>
      <c r="C10890" s="82"/>
      <c r="D10890" s="82"/>
      <c r="E10890" s="133"/>
      <c r="F10890" s="84"/>
      <c r="G10890" s="84"/>
      <c r="H10890" s="82"/>
      <c r="I10890" s="84"/>
      <c r="J10890" s="84"/>
      <c r="K10890" s="84"/>
      <c r="L10890" s="82"/>
    </row>
    <row r="10891" spans="2:12" x14ac:dyDescent="0.3">
      <c r="B10891" s="82"/>
      <c r="C10891" s="82"/>
      <c r="D10891" s="82"/>
      <c r="E10891" s="133"/>
      <c r="F10891" s="84"/>
      <c r="G10891" s="84"/>
      <c r="H10891" s="82"/>
      <c r="I10891" s="84"/>
      <c r="J10891" s="84"/>
      <c r="K10891" s="84"/>
      <c r="L10891" s="82"/>
    </row>
    <row r="10892" spans="2:12" x14ac:dyDescent="0.3">
      <c r="B10892" s="82"/>
      <c r="C10892" s="82"/>
      <c r="D10892" s="82"/>
      <c r="E10892" s="133"/>
      <c r="F10892" s="84"/>
      <c r="G10892" s="84"/>
      <c r="H10892" s="82"/>
      <c r="I10892" s="84"/>
      <c r="J10892" s="84"/>
      <c r="K10892" s="84"/>
      <c r="L10892" s="82"/>
    </row>
    <row r="10893" spans="2:12" x14ac:dyDescent="0.3">
      <c r="B10893" s="82"/>
      <c r="C10893" s="82"/>
      <c r="D10893" s="82"/>
      <c r="E10893" s="133"/>
      <c r="F10893" s="84"/>
      <c r="G10893" s="84"/>
      <c r="H10893" s="82"/>
      <c r="I10893" s="84"/>
      <c r="J10893" s="84"/>
      <c r="K10893" s="84"/>
      <c r="L10893" s="82"/>
    </row>
    <row r="10894" spans="2:12" x14ac:dyDescent="0.3">
      <c r="B10894" s="82"/>
      <c r="C10894" s="82"/>
      <c r="D10894" s="82"/>
      <c r="E10894" s="133"/>
      <c r="F10894" s="84"/>
      <c r="G10894" s="84"/>
      <c r="H10894" s="82"/>
      <c r="I10894" s="84"/>
      <c r="J10894" s="84"/>
      <c r="K10894" s="84"/>
      <c r="L10894" s="82"/>
    </row>
    <row r="10895" spans="2:12" x14ac:dyDescent="0.3">
      <c r="B10895" s="82"/>
      <c r="C10895" s="82"/>
      <c r="D10895" s="82"/>
      <c r="E10895" s="133"/>
      <c r="F10895" s="84"/>
      <c r="G10895" s="84"/>
      <c r="H10895" s="82"/>
      <c r="I10895" s="84"/>
      <c r="J10895" s="84"/>
      <c r="K10895" s="84"/>
      <c r="L10895" s="82"/>
    </row>
    <row r="10896" spans="2:12" x14ac:dyDescent="0.3">
      <c r="B10896" s="82"/>
      <c r="C10896" s="82"/>
      <c r="D10896" s="82"/>
      <c r="E10896" s="133"/>
      <c r="F10896" s="84"/>
      <c r="G10896" s="84"/>
      <c r="H10896" s="82"/>
      <c r="I10896" s="84"/>
      <c r="J10896" s="84"/>
      <c r="K10896" s="84"/>
      <c r="L10896" s="82"/>
    </row>
    <row r="10897" spans="2:12" x14ac:dyDescent="0.3">
      <c r="B10897" s="82"/>
      <c r="C10897" s="82"/>
      <c r="D10897" s="82"/>
      <c r="E10897" s="133"/>
      <c r="F10897" s="84"/>
      <c r="G10897" s="84"/>
      <c r="H10897" s="82"/>
      <c r="I10897" s="84"/>
      <c r="J10897" s="84"/>
      <c r="K10897" s="84"/>
      <c r="L10897" s="82"/>
    </row>
    <row r="10898" spans="2:12" x14ac:dyDescent="0.3">
      <c r="B10898" s="82"/>
      <c r="C10898" s="82"/>
      <c r="D10898" s="82"/>
      <c r="E10898" s="133"/>
      <c r="F10898" s="84"/>
      <c r="G10898" s="84"/>
      <c r="H10898" s="82"/>
      <c r="I10898" s="84"/>
      <c r="J10898" s="84"/>
      <c r="K10898" s="84"/>
      <c r="L10898" s="82"/>
    </row>
    <row r="10899" spans="2:12" x14ac:dyDescent="0.3">
      <c r="B10899" s="82"/>
      <c r="C10899" s="82"/>
      <c r="D10899" s="82"/>
      <c r="E10899" s="133"/>
      <c r="F10899" s="84"/>
      <c r="G10899" s="84"/>
      <c r="H10899" s="82"/>
      <c r="I10899" s="84"/>
      <c r="J10899" s="84"/>
      <c r="K10899" s="84"/>
      <c r="L10899" s="82"/>
    </row>
    <row r="10900" spans="2:12" x14ac:dyDescent="0.3">
      <c r="B10900" s="82"/>
      <c r="C10900" s="82"/>
      <c r="D10900" s="82"/>
      <c r="E10900" s="133"/>
      <c r="F10900" s="84"/>
      <c r="G10900" s="84"/>
      <c r="H10900" s="82"/>
      <c r="I10900" s="84"/>
      <c r="J10900" s="84"/>
      <c r="K10900" s="84"/>
      <c r="L10900" s="82"/>
    </row>
    <row r="10901" spans="2:12" x14ac:dyDescent="0.3">
      <c r="B10901" s="82"/>
      <c r="C10901" s="82"/>
      <c r="D10901" s="82"/>
      <c r="E10901" s="133"/>
      <c r="F10901" s="84"/>
      <c r="G10901" s="84"/>
      <c r="H10901" s="82"/>
      <c r="I10901" s="84"/>
      <c r="J10901" s="84"/>
      <c r="K10901" s="84"/>
      <c r="L10901" s="82"/>
    </row>
    <row r="10902" spans="2:12" x14ac:dyDescent="0.3">
      <c r="B10902" s="82"/>
      <c r="C10902" s="82"/>
      <c r="D10902" s="82"/>
      <c r="E10902" s="133"/>
      <c r="F10902" s="84"/>
      <c r="G10902" s="84"/>
      <c r="H10902" s="82"/>
      <c r="I10902" s="84"/>
      <c r="J10902" s="84"/>
      <c r="K10902" s="84"/>
      <c r="L10902" s="82"/>
    </row>
    <row r="10903" spans="2:12" x14ac:dyDescent="0.3">
      <c r="B10903" s="82"/>
      <c r="C10903" s="82"/>
      <c r="D10903" s="82"/>
      <c r="E10903" s="133"/>
      <c r="F10903" s="84"/>
      <c r="G10903" s="84"/>
      <c r="H10903" s="82"/>
      <c r="I10903" s="84"/>
      <c r="J10903" s="84"/>
      <c r="K10903" s="84"/>
      <c r="L10903" s="82"/>
    </row>
    <row r="10904" spans="2:12" x14ac:dyDescent="0.3">
      <c r="B10904" s="82"/>
      <c r="C10904" s="82"/>
      <c r="D10904" s="82"/>
      <c r="E10904" s="133"/>
      <c r="F10904" s="84"/>
      <c r="G10904" s="84"/>
      <c r="H10904" s="82"/>
      <c r="I10904" s="84"/>
      <c r="J10904" s="84"/>
      <c r="K10904" s="84"/>
      <c r="L10904" s="82"/>
    </row>
    <row r="10905" spans="2:12" x14ac:dyDescent="0.3">
      <c r="B10905" s="82"/>
      <c r="C10905" s="82"/>
      <c r="D10905" s="82"/>
      <c r="E10905" s="133"/>
      <c r="F10905" s="84"/>
      <c r="G10905" s="84"/>
      <c r="H10905" s="82"/>
      <c r="I10905" s="84"/>
      <c r="J10905" s="84"/>
      <c r="K10905" s="84"/>
      <c r="L10905" s="82"/>
    </row>
    <row r="10906" spans="2:12" x14ac:dyDescent="0.3">
      <c r="B10906" s="82"/>
      <c r="C10906" s="82"/>
      <c r="D10906" s="82"/>
      <c r="E10906" s="133"/>
      <c r="F10906" s="84"/>
      <c r="G10906" s="84"/>
      <c r="H10906" s="82"/>
      <c r="I10906" s="84"/>
      <c r="J10906" s="84"/>
      <c r="K10906" s="84"/>
      <c r="L10906" s="82"/>
    </row>
    <row r="10907" spans="2:12" x14ac:dyDescent="0.3">
      <c r="B10907" s="82"/>
      <c r="C10907" s="82"/>
      <c r="D10907" s="82"/>
      <c r="E10907" s="133"/>
      <c r="F10907" s="84"/>
      <c r="G10907" s="84"/>
      <c r="H10907" s="82"/>
      <c r="I10907" s="84"/>
      <c r="J10907" s="84"/>
      <c r="K10907" s="84"/>
      <c r="L10907" s="82"/>
    </row>
    <row r="10908" spans="2:12" x14ac:dyDescent="0.3">
      <c r="B10908" s="82"/>
      <c r="C10908" s="82"/>
      <c r="D10908" s="82"/>
      <c r="E10908" s="133"/>
      <c r="F10908" s="84"/>
      <c r="G10908" s="84"/>
      <c r="H10908" s="82"/>
      <c r="I10908" s="84"/>
      <c r="J10908" s="84"/>
      <c r="K10908" s="84"/>
      <c r="L10908" s="82"/>
    </row>
    <row r="10909" spans="2:12" x14ac:dyDescent="0.3">
      <c r="B10909" s="82"/>
      <c r="C10909" s="82"/>
      <c r="D10909" s="82"/>
      <c r="E10909" s="133"/>
      <c r="F10909" s="84"/>
      <c r="G10909" s="84"/>
      <c r="H10909" s="82"/>
      <c r="I10909" s="84"/>
      <c r="J10909" s="84"/>
      <c r="K10909" s="84"/>
      <c r="L10909" s="82"/>
    </row>
    <row r="10910" spans="2:12" x14ac:dyDescent="0.3">
      <c r="B10910" s="82"/>
      <c r="C10910" s="82"/>
      <c r="D10910" s="82"/>
      <c r="E10910" s="133"/>
      <c r="F10910" s="84"/>
      <c r="G10910" s="84"/>
      <c r="H10910" s="82"/>
      <c r="I10910" s="84"/>
      <c r="J10910" s="84"/>
      <c r="K10910" s="84"/>
      <c r="L10910" s="82"/>
    </row>
    <row r="10911" spans="2:12" x14ac:dyDescent="0.3">
      <c r="B10911" s="82"/>
      <c r="C10911" s="82"/>
      <c r="D10911" s="82"/>
      <c r="E10911" s="133"/>
      <c r="F10911" s="84"/>
      <c r="G10911" s="84"/>
      <c r="H10911" s="82"/>
      <c r="I10911" s="84"/>
      <c r="J10911" s="84"/>
      <c r="K10911" s="84"/>
      <c r="L10911" s="82"/>
    </row>
    <row r="10912" spans="2:12" x14ac:dyDescent="0.3">
      <c r="B10912" s="82"/>
      <c r="C10912" s="82"/>
      <c r="D10912" s="82"/>
      <c r="E10912" s="133"/>
      <c r="F10912" s="84"/>
      <c r="G10912" s="84"/>
      <c r="H10912" s="82"/>
      <c r="I10912" s="84"/>
      <c r="J10912" s="84"/>
      <c r="K10912" s="84"/>
      <c r="L10912" s="82"/>
    </row>
    <row r="10913" spans="2:12" x14ac:dyDescent="0.3">
      <c r="B10913" s="82"/>
      <c r="C10913" s="82"/>
      <c r="D10913" s="82"/>
      <c r="E10913" s="133"/>
      <c r="F10913" s="84"/>
      <c r="G10913" s="84"/>
      <c r="H10913" s="82"/>
      <c r="I10913" s="84"/>
      <c r="J10913" s="84"/>
      <c r="K10913" s="84"/>
      <c r="L10913" s="82"/>
    </row>
    <row r="10914" spans="2:12" x14ac:dyDescent="0.3">
      <c r="B10914" s="82"/>
      <c r="C10914" s="82"/>
      <c r="D10914" s="82"/>
      <c r="E10914" s="133"/>
      <c r="F10914" s="84"/>
      <c r="G10914" s="84"/>
      <c r="H10914" s="82"/>
      <c r="I10914" s="84"/>
      <c r="J10914" s="84"/>
      <c r="K10914" s="84"/>
      <c r="L10914" s="82"/>
    </row>
    <row r="10915" spans="2:12" x14ac:dyDescent="0.3">
      <c r="B10915" s="82"/>
      <c r="C10915" s="82"/>
      <c r="D10915" s="82"/>
      <c r="E10915" s="133"/>
      <c r="F10915" s="84"/>
      <c r="G10915" s="84"/>
      <c r="H10915" s="82"/>
      <c r="I10915" s="84"/>
      <c r="J10915" s="84"/>
      <c r="K10915" s="84"/>
      <c r="L10915" s="82"/>
    </row>
    <row r="10916" spans="2:12" x14ac:dyDescent="0.3">
      <c r="B10916" s="82"/>
      <c r="C10916" s="82"/>
      <c r="D10916" s="82"/>
      <c r="E10916" s="133"/>
      <c r="F10916" s="84"/>
      <c r="G10916" s="84"/>
      <c r="H10916" s="82"/>
      <c r="I10916" s="84"/>
      <c r="J10916" s="84"/>
      <c r="K10916" s="84"/>
      <c r="L10916" s="82"/>
    </row>
    <row r="10917" spans="2:12" x14ac:dyDescent="0.3">
      <c r="B10917" s="82"/>
      <c r="C10917" s="82"/>
      <c r="D10917" s="82"/>
      <c r="E10917" s="133"/>
      <c r="F10917" s="84"/>
      <c r="G10917" s="84"/>
      <c r="H10917" s="82"/>
      <c r="I10917" s="84"/>
      <c r="J10917" s="84"/>
      <c r="K10917" s="84"/>
      <c r="L10917" s="82"/>
    </row>
    <row r="10918" spans="2:12" x14ac:dyDescent="0.3">
      <c r="B10918" s="82"/>
      <c r="C10918" s="82"/>
      <c r="D10918" s="82"/>
      <c r="E10918" s="133"/>
      <c r="F10918" s="84"/>
      <c r="G10918" s="84"/>
      <c r="H10918" s="82"/>
      <c r="I10918" s="84"/>
      <c r="J10918" s="84"/>
      <c r="K10918" s="84"/>
      <c r="L10918" s="82"/>
    </row>
    <row r="10919" spans="2:12" x14ac:dyDescent="0.3">
      <c r="B10919" s="82"/>
      <c r="C10919" s="82"/>
      <c r="D10919" s="82"/>
      <c r="E10919" s="133"/>
      <c r="F10919" s="84"/>
      <c r="G10919" s="84"/>
      <c r="H10919" s="82"/>
      <c r="I10919" s="84"/>
      <c r="J10919" s="84"/>
      <c r="K10919" s="84"/>
      <c r="L10919" s="82"/>
    </row>
    <row r="10920" spans="2:12" x14ac:dyDescent="0.3">
      <c r="B10920" s="82"/>
      <c r="C10920" s="82"/>
      <c r="D10920" s="82"/>
      <c r="E10920" s="133"/>
      <c r="F10920" s="84"/>
      <c r="G10920" s="84"/>
      <c r="H10920" s="82"/>
      <c r="I10920" s="84"/>
      <c r="J10920" s="84"/>
      <c r="K10920" s="84"/>
      <c r="L10920" s="82"/>
    </row>
    <row r="10921" spans="2:12" x14ac:dyDescent="0.3">
      <c r="B10921" s="82"/>
      <c r="C10921" s="82"/>
      <c r="D10921" s="82"/>
      <c r="E10921" s="133"/>
      <c r="F10921" s="84"/>
      <c r="G10921" s="84"/>
      <c r="H10921" s="82"/>
      <c r="I10921" s="84"/>
      <c r="J10921" s="84"/>
      <c r="K10921" s="84"/>
      <c r="L10921" s="82"/>
    </row>
    <row r="10922" spans="2:12" x14ac:dyDescent="0.3">
      <c r="B10922" s="82"/>
      <c r="C10922" s="82"/>
      <c r="D10922" s="82"/>
      <c r="E10922" s="133"/>
      <c r="F10922" s="84"/>
      <c r="G10922" s="84"/>
      <c r="H10922" s="82"/>
      <c r="I10922" s="84"/>
      <c r="J10922" s="84"/>
      <c r="K10922" s="84"/>
      <c r="L10922" s="82"/>
    </row>
    <row r="10923" spans="2:12" x14ac:dyDescent="0.3">
      <c r="B10923" s="82"/>
      <c r="C10923" s="82"/>
      <c r="D10923" s="82"/>
      <c r="E10923" s="133"/>
      <c r="F10923" s="84"/>
      <c r="G10923" s="84"/>
      <c r="H10923" s="82"/>
      <c r="I10923" s="84"/>
      <c r="J10923" s="84"/>
      <c r="K10923" s="84"/>
      <c r="L10923" s="82"/>
    </row>
    <row r="10924" spans="2:12" x14ac:dyDescent="0.3">
      <c r="B10924" s="82"/>
      <c r="C10924" s="82"/>
      <c r="D10924" s="82"/>
      <c r="E10924" s="133"/>
      <c r="F10924" s="84"/>
      <c r="G10924" s="84"/>
      <c r="H10924" s="82"/>
      <c r="I10924" s="84"/>
      <c r="J10924" s="84"/>
      <c r="K10924" s="84"/>
      <c r="L10924" s="82"/>
    </row>
    <row r="10925" spans="2:12" x14ac:dyDescent="0.3">
      <c r="B10925" s="82"/>
      <c r="C10925" s="82"/>
      <c r="D10925" s="82"/>
      <c r="E10925" s="133"/>
      <c r="F10925" s="84"/>
      <c r="G10925" s="84"/>
      <c r="H10925" s="82"/>
      <c r="I10925" s="84"/>
      <c r="J10925" s="84"/>
      <c r="K10925" s="84"/>
      <c r="L10925" s="82"/>
    </row>
    <row r="10926" spans="2:12" x14ac:dyDescent="0.3">
      <c r="B10926" s="82"/>
      <c r="C10926" s="82"/>
      <c r="D10926" s="82"/>
      <c r="E10926" s="133"/>
      <c r="F10926" s="84"/>
      <c r="G10926" s="84"/>
      <c r="H10926" s="82"/>
      <c r="I10926" s="84"/>
      <c r="J10926" s="84"/>
      <c r="K10926" s="84"/>
      <c r="L10926" s="82"/>
    </row>
    <row r="10927" spans="2:12" x14ac:dyDescent="0.3">
      <c r="B10927" s="82"/>
      <c r="C10927" s="82"/>
      <c r="D10927" s="82"/>
      <c r="E10927" s="133"/>
      <c r="F10927" s="84"/>
      <c r="G10927" s="84"/>
      <c r="H10927" s="82"/>
      <c r="I10927" s="84"/>
      <c r="J10927" s="84"/>
      <c r="K10927" s="84"/>
      <c r="L10927" s="82"/>
    </row>
    <row r="10928" spans="2:12" x14ac:dyDescent="0.3">
      <c r="B10928" s="82"/>
      <c r="C10928" s="82"/>
      <c r="D10928" s="82"/>
      <c r="E10928" s="133"/>
      <c r="F10928" s="84"/>
      <c r="G10928" s="84"/>
      <c r="H10928" s="82"/>
      <c r="I10928" s="84"/>
      <c r="J10928" s="84"/>
      <c r="K10928" s="84"/>
      <c r="L10928" s="82"/>
    </row>
    <row r="10929" spans="2:12" x14ac:dyDescent="0.3">
      <c r="B10929" s="82"/>
      <c r="C10929" s="82"/>
      <c r="D10929" s="82"/>
      <c r="E10929" s="133"/>
      <c r="F10929" s="84"/>
      <c r="G10929" s="84"/>
      <c r="H10929" s="82"/>
      <c r="I10929" s="84"/>
      <c r="J10929" s="84"/>
      <c r="K10929" s="84"/>
      <c r="L10929" s="82"/>
    </row>
    <row r="10930" spans="2:12" x14ac:dyDescent="0.3">
      <c r="B10930" s="82"/>
      <c r="C10930" s="82"/>
      <c r="D10930" s="82"/>
      <c r="E10930" s="133"/>
      <c r="F10930" s="84"/>
      <c r="G10930" s="84"/>
      <c r="H10930" s="82"/>
      <c r="I10930" s="84"/>
      <c r="J10930" s="84"/>
      <c r="K10930" s="84"/>
      <c r="L10930" s="82"/>
    </row>
    <row r="10931" spans="2:12" x14ac:dyDescent="0.3">
      <c r="B10931" s="82"/>
      <c r="C10931" s="82"/>
      <c r="D10931" s="82"/>
      <c r="E10931" s="133"/>
      <c r="F10931" s="84"/>
      <c r="G10931" s="84"/>
      <c r="H10931" s="82"/>
      <c r="I10931" s="84"/>
      <c r="J10931" s="84"/>
      <c r="K10931" s="84"/>
      <c r="L10931" s="82"/>
    </row>
    <row r="10932" spans="2:12" x14ac:dyDescent="0.3">
      <c r="B10932" s="82"/>
      <c r="C10932" s="82"/>
      <c r="D10932" s="82"/>
      <c r="E10932" s="133"/>
      <c r="F10932" s="84"/>
      <c r="G10932" s="84"/>
      <c r="H10932" s="82"/>
      <c r="I10932" s="84"/>
      <c r="J10932" s="84"/>
      <c r="K10932" s="84"/>
      <c r="L10932" s="82"/>
    </row>
    <row r="10933" spans="2:12" x14ac:dyDescent="0.3">
      <c r="B10933" s="82"/>
      <c r="C10933" s="82"/>
      <c r="D10933" s="82"/>
      <c r="E10933" s="133"/>
      <c r="F10933" s="84"/>
      <c r="G10933" s="84"/>
      <c r="H10933" s="82"/>
      <c r="I10933" s="84"/>
      <c r="J10933" s="84"/>
      <c r="K10933" s="84"/>
      <c r="L10933" s="82"/>
    </row>
    <row r="10934" spans="2:12" x14ac:dyDescent="0.3">
      <c r="B10934" s="82"/>
      <c r="C10934" s="82"/>
      <c r="D10934" s="82"/>
      <c r="E10934" s="133"/>
      <c r="F10934" s="84"/>
      <c r="G10934" s="84"/>
      <c r="H10934" s="82"/>
      <c r="I10934" s="84"/>
      <c r="J10934" s="84"/>
      <c r="K10934" s="84"/>
      <c r="L10934" s="82"/>
    </row>
    <row r="10935" spans="2:12" x14ac:dyDescent="0.3">
      <c r="B10935" s="82"/>
      <c r="C10935" s="82"/>
      <c r="D10935" s="82"/>
      <c r="E10935" s="133"/>
      <c r="F10935" s="84"/>
      <c r="G10935" s="84"/>
      <c r="H10935" s="82"/>
      <c r="I10935" s="84"/>
      <c r="J10935" s="84"/>
      <c r="K10935" s="84"/>
      <c r="L10935" s="82"/>
    </row>
    <row r="10936" spans="2:12" x14ac:dyDescent="0.3">
      <c r="B10936" s="82"/>
      <c r="C10936" s="82"/>
      <c r="D10936" s="82"/>
      <c r="E10936" s="133"/>
      <c r="F10936" s="84"/>
      <c r="G10936" s="84"/>
      <c r="H10936" s="82"/>
      <c r="I10936" s="84"/>
      <c r="J10936" s="84"/>
      <c r="K10936" s="84"/>
      <c r="L10936" s="82"/>
    </row>
    <row r="10937" spans="2:12" x14ac:dyDescent="0.3">
      <c r="B10937" s="82"/>
      <c r="C10937" s="82"/>
      <c r="D10937" s="82"/>
      <c r="E10937" s="133"/>
      <c r="F10937" s="84"/>
      <c r="G10937" s="84"/>
      <c r="H10937" s="82"/>
      <c r="I10937" s="84"/>
      <c r="J10937" s="84"/>
      <c r="K10937" s="84"/>
      <c r="L10937" s="82"/>
    </row>
    <row r="10938" spans="2:12" x14ac:dyDescent="0.3">
      <c r="B10938" s="82"/>
      <c r="C10938" s="82"/>
      <c r="D10938" s="82"/>
      <c r="E10938" s="133"/>
      <c r="F10938" s="84"/>
      <c r="G10938" s="84"/>
      <c r="H10938" s="82"/>
      <c r="I10938" s="84"/>
      <c r="J10938" s="84"/>
      <c r="K10938" s="84"/>
      <c r="L10938" s="82"/>
    </row>
    <row r="10939" spans="2:12" x14ac:dyDescent="0.3">
      <c r="B10939" s="82"/>
      <c r="C10939" s="82"/>
      <c r="D10939" s="82"/>
      <c r="E10939" s="133"/>
      <c r="F10939" s="84"/>
      <c r="G10939" s="84"/>
      <c r="H10939" s="82"/>
      <c r="I10939" s="84"/>
      <c r="J10939" s="84"/>
      <c r="K10939" s="84"/>
      <c r="L10939" s="82"/>
    </row>
    <row r="10940" spans="2:12" x14ac:dyDescent="0.3">
      <c r="B10940" s="82"/>
      <c r="C10940" s="82"/>
      <c r="D10940" s="82"/>
      <c r="E10940" s="133"/>
      <c r="F10940" s="84"/>
      <c r="G10940" s="84"/>
      <c r="H10940" s="82"/>
      <c r="I10940" s="84"/>
      <c r="J10940" s="84"/>
      <c r="K10940" s="84"/>
      <c r="L10940" s="82"/>
    </row>
    <row r="10941" spans="2:12" x14ac:dyDescent="0.3">
      <c r="B10941" s="82"/>
      <c r="C10941" s="82"/>
      <c r="D10941" s="82"/>
      <c r="E10941" s="133"/>
      <c r="F10941" s="84"/>
      <c r="G10941" s="84"/>
      <c r="H10941" s="82"/>
      <c r="I10941" s="84"/>
      <c r="J10941" s="84"/>
      <c r="K10941" s="84"/>
      <c r="L10941" s="82"/>
    </row>
    <row r="10942" spans="2:12" x14ac:dyDescent="0.3">
      <c r="B10942" s="82"/>
      <c r="C10942" s="82"/>
      <c r="D10942" s="82"/>
      <c r="E10942" s="133"/>
      <c r="F10942" s="84"/>
      <c r="G10942" s="84"/>
      <c r="H10942" s="82"/>
      <c r="I10942" s="84"/>
      <c r="J10942" s="84"/>
      <c r="K10942" s="84"/>
      <c r="L10942" s="82"/>
    </row>
    <row r="10943" spans="2:12" x14ac:dyDescent="0.3">
      <c r="B10943" s="82"/>
      <c r="C10943" s="82"/>
      <c r="D10943" s="82"/>
      <c r="E10943" s="133"/>
      <c r="F10943" s="84"/>
      <c r="G10943" s="84"/>
      <c r="H10943" s="82"/>
      <c r="I10943" s="84"/>
      <c r="J10943" s="84"/>
      <c r="K10943" s="84"/>
      <c r="L10943" s="82"/>
    </row>
    <row r="10944" spans="2:12" x14ac:dyDescent="0.3">
      <c r="B10944" s="82"/>
      <c r="C10944" s="82"/>
      <c r="D10944" s="82"/>
      <c r="E10944" s="133"/>
      <c r="F10944" s="84"/>
      <c r="G10944" s="84"/>
      <c r="H10944" s="82"/>
      <c r="I10944" s="84"/>
      <c r="J10944" s="84"/>
      <c r="K10944" s="84"/>
      <c r="L10944" s="82"/>
    </row>
    <row r="10945" spans="2:12" x14ac:dyDescent="0.3">
      <c r="B10945" s="82"/>
      <c r="C10945" s="82"/>
      <c r="D10945" s="82"/>
      <c r="E10945" s="133"/>
      <c r="F10945" s="84"/>
      <c r="G10945" s="84"/>
      <c r="H10945" s="82"/>
      <c r="I10945" s="84"/>
      <c r="J10945" s="84"/>
      <c r="K10945" s="84"/>
      <c r="L10945" s="82"/>
    </row>
    <row r="10946" spans="2:12" x14ac:dyDescent="0.3">
      <c r="B10946" s="82"/>
      <c r="C10946" s="82"/>
      <c r="D10946" s="82"/>
      <c r="E10946" s="133"/>
      <c r="F10946" s="84"/>
      <c r="G10946" s="84"/>
      <c r="H10946" s="82"/>
      <c r="I10946" s="84"/>
      <c r="J10946" s="84"/>
      <c r="K10946" s="84"/>
      <c r="L10946" s="82"/>
    </row>
    <row r="10947" spans="2:12" x14ac:dyDescent="0.3">
      <c r="B10947" s="82"/>
      <c r="C10947" s="82"/>
      <c r="D10947" s="82"/>
      <c r="E10947" s="133"/>
      <c r="F10947" s="84"/>
      <c r="G10947" s="84"/>
      <c r="H10947" s="82"/>
      <c r="I10947" s="84"/>
      <c r="J10947" s="84"/>
      <c r="K10947" s="84"/>
      <c r="L10947" s="82"/>
    </row>
    <row r="10948" spans="2:12" x14ac:dyDescent="0.3">
      <c r="B10948" s="82"/>
      <c r="C10948" s="82"/>
      <c r="D10948" s="82"/>
      <c r="E10948" s="133"/>
      <c r="F10948" s="84"/>
      <c r="G10948" s="84"/>
      <c r="H10948" s="82"/>
      <c r="I10948" s="84"/>
      <c r="J10948" s="84"/>
      <c r="K10948" s="84"/>
      <c r="L10948" s="82"/>
    </row>
    <row r="10949" spans="2:12" x14ac:dyDescent="0.3">
      <c r="B10949" s="82"/>
      <c r="C10949" s="82"/>
      <c r="D10949" s="82"/>
      <c r="E10949" s="133"/>
      <c r="F10949" s="84"/>
      <c r="G10949" s="84"/>
      <c r="H10949" s="82"/>
      <c r="I10949" s="84"/>
      <c r="J10949" s="84"/>
      <c r="K10949" s="84"/>
      <c r="L10949" s="82"/>
    </row>
    <row r="10950" spans="2:12" x14ac:dyDescent="0.3">
      <c r="B10950" s="82"/>
      <c r="C10950" s="82"/>
      <c r="D10950" s="82"/>
      <c r="E10950" s="133"/>
      <c r="F10950" s="84"/>
      <c r="G10950" s="84"/>
      <c r="H10950" s="82"/>
      <c r="I10950" s="84"/>
      <c r="J10950" s="84"/>
      <c r="K10950" s="84"/>
      <c r="L10950" s="82"/>
    </row>
    <row r="10951" spans="2:12" x14ac:dyDescent="0.3">
      <c r="B10951" s="82"/>
      <c r="C10951" s="82"/>
      <c r="D10951" s="82"/>
      <c r="E10951" s="133"/>
      <c r="F10951" s="84"/>
      <c r="G10951" s="84"/>
      <c r="H10951" s="82"/>
      <c r="I10951" s="84"/>
      <c r="J10951" s="84"/>
      <c r="K10951" s="84"/>
      <c r="L10951" s="82"/>
    </row>
    <row r="10952" spans="2:12" x14ac:dyDescent="0.3">
      <c r="B10952" s="82"/>
      <c r="C10952" s="82"/>
      <c r="D10952" s="82"/>
      <c r="E10952" s="133"/>
      <c r="F10952" s="84"/>
      <c r="G10952" s="84"/>
      <c r="H10952" s="82"/>
      <c r="I10952" s="84"/>
      <c r="J10952" s="84"/>
      <c r="K10952" s="84"/>
      <c r="L10952" s="82"/>
    </row>
    <row r="10953" spans="2:12" x14ac:dyDescent="0.3">
      <c r="B10953" s="82"/>
      <c r="C10953" s="82"/>
      <c r="D10953" s="82"/>
      <c r="E10953" s="133"/>
      <c r="F10953" s="84"/>
      <c r="G10953" s="84"/>
      <c r="H10953" s="82"/>
      <c r="I10953" s="84"/>
      <c r="J10953" s="84"/>
      <c r="K10953" s="84"/>
      <c r="L10953" s="82"/>
    </row>
    <row r="10954" spans="2:12" x14ac:dyDescent="0.3">
      <c r="B10954" s="82"/>
      <c r="C10954" s="82"/>
      <c r="D10954" s="82"/>
      <c r="E10954" s="133"/>
      <c r="F10954" s="84"/>
      <c r="G10954" s="84"/>
      <c r="H10954" s="82"/>
      <c r="I10954" s="84"/>
      <c r="J10954" s="84"/>
      <c r="K10954" s="84"/>
      <c r="L10954" s="82"/>
    </row>
    <row r="10955" spans="2:12" x14ac:dyDescent="0.3">
      <c r="B10955" s="82"/>
      <c r="C10955" s="82"/>
      <c r="D10955" s="82"/>
      <c r="E10955" s="133"/>
      <c r="F10955" s="84"/>
      <c r="G10955" s="84"/>
      <c r="H10955" s="82"/>
      <c r="I10955" s="84"/>
      <c r="J10955" s="84"/>
      <c r="K10955" s="84"/>
      <c r="L10955" s="82"/>
    </row>
    <row r="10956" spans="2:12" x14ac:dyDescent="0.3">
      <c r="B10956" s="82"/>
      <c r="C10956" s="82"/>
      <c r="D10956" s="82"/>
      <c r="E10956" s="133"/>
      <c r="F10956" s="84"/>
      <c r="G10956" s="84"/>
      <c r="H10956" s="82"/>
      <c r="I10956" s="84"/>
      <c r="J10956" s="84"/>
      <c r="K10956" s="84"/>
      <c r="L10956" s="82"/>
    </row>
    <row r="10957" spans="2:12" x14ac:dyDescent="0.3">
      <c r="B10957" s="82"/>
      <c r="C10957" s="82"/>
      <c r="D10957" s="82"/>
      <c r="E10957" s="133"/>
      <c r="F10957" s="84"/>
      <c r="G10957" s="84"/>
      <c r="H10957" s="82"/>
      <c r="I10957" s="84"/>
      <c r="J10957" s="84"/>
      <c r="K10957" s="84"/>
      <c r="L10957" s="82"/>
    </row>
    <row r="10958" spans="2:12" x14ac:dyDescent="0.3">
      <c r="B10958" s="82"/>
      <c r="C10958" s="82"/>
      <c r="D10958" s="82"/>
      <c r="E10958" s="133"/>
      <c r="F10958" s="84"/>
      <c r="G10958" s="84"/>
      <c r="H10958" s="82"/>
      <c r="I10958" s="84"/>
      <c r="J10958" s="84"/>
      <c r="K10958" s="84"/>
      <c r="L10958" s="82"/>
    </row>
    <row r="10959" spans="2:12" x14ac:dyDescent="0.3">
      <c r="B10959" s="82"/>
      <c r="C10959" s="82"/>
      <c r="D10959" s="82"/>
      <c r="E10959" s="133"/>
      <c r="F10959" s="84"/>
      <c r="G10959" s="84"/>
      <c r="H10959" s="82"/>
      <c r="I10959" s="84"/>
      <c r="J10959" s="84"/>
      <c r="K10959" s="84"/>
      <c r="L10959" s="82"/>
    </row>
    <row r="10960" spans="2:12" x14ac:dyDescent="0.3">
      <c r="B10960" s="82"/>
      <c r="C10960" s="82"/>
      <c r="D10960" s="82"/>
      <c r="E10960" s="133"/>
      <c r="F10960" s="84"/>
      <c r="G10960" s="84"/>
      <c r="H10960" s="82"/>
      <c r="I10960" s="84"/>
      <c r="J10960" s="84"/>
      <c r="K10960" s="84"/>
      <c r="L10960" s="82"/>
    </row>
    <row r="10961" spans="2:12" x14ac:dyDescent="0.3">
      <c r="B10961" s="82"/>
      <c r="C10961" s="82"/>
      <c r="D10961" s="82"/>
      <c r="E10961" s="133"/>
      <c r="F10961" s="84"/>
      <c r="G10961" s="84"/>
      <c r="H10961" s="82"/>
      <c r="I10961" s="84"/>
      <c r="J10961" s="84"/>
      <c r="K10961" s="84"/>
      <c r="L10961" s="82"/>
    </row>
    <row r="10962" spans="2:12" x14ac:dyDescent="0.3">
      <c r="B10962" s="82"/>
      <c r="C10962" s="82"/>
      <c r="D10962" s="82"/>
      <c r="E10962" s="133"/>
      <c r="F10962" s="84"/>
      <c r="G10962" s="84"/>
      <c r="H10962" s="82"/>
      <c r="I10962" s="84"/>
      <c r="J10962" s="84"/>
      <c r="K10962" s="84"/>
      <c r="L10962" s="82"/>
    </row>
    <row r="10963" spans="2:12" x14ac:dyDescent="0.3">
      <c r="B10963" s="82"/>
      <c r="C10963" s="82"/>
      <c r="D10963" s="82"/>
      <c r="E10963" s="133"/>
      <c r="F10963" s="84"/>
      <c r="G10963" s="84"/>
      <c r="H10963" s="82"/>
      <c r="I10963" s="84"/>
      <c r="J10963" s="84"/>
      <c r="K10963" s="84"/>
      <c r="L10963" s="82"/>
    </row>
    <row r="10964" spans="2:12" x14ac:dyDescent="0.3">
      <c r="B10964" s="82"/>
      <c r="C10964" s="82"/>
      <c r="D10964" s="82"/>
      <c r="E10964" s="133"/>
      <c r="F10964" s="84"/>
      <c r="G10964" s="84"/>
      <c r="H10964" s="82"/>
      <c r="I10964" s="84"/>
      <c r="J10964" s="84"/>
      <c r="K10964" s="84"/>
      <c r="L10964" s="82"/>
    </row>
    <row r="10965" spans="2:12" x14ac:dyDescent="0.3">
      <c r="B10965" s="82"/>
      <c r="C10965" s="82"/>
      <c r="D10965" s="82"/>
      <c r="E10965" s="133"/>
      <c r="F10965" s="84"/>
      <c r="G10965" s="84"/>
      <c r="H10965" s="82"/>
      <c r="I10965" s="84"/>
      <c r="J10965" s="84"/>
      <c r="K10965" s="84"/>
      <c r="L10965" s="82"/>
    </row>
    <row r="10966" spans="2:12" x14ac:dyDescent="0.3">
      <c r="B10966" s="82"/>
      <c r="C10966" s="82"/>
      <c r="D10966" s="82"/>
      <c r="E10966" s="133"/>
      <c r="F10966" s="84"/>
      <c r="G10966" s="84"/>
      <c r="H10966" s="82"/>
      <c r="I10966" s="84"/>
      <c r="J10966" s="84"/>
      <c r="K10966" s="84"/>
      <c r="L10966" s="82"/>
    </row>
    <row r="10967" spans="2:12" x14ac:dyDescent="0.3">
      <c r="B10967" s="82"/>
      <c r="C10967" s="82"/>
      <c r="D10967" s="82"/>
      <c r="E10967" s="133"/>
      <c r="F10967" s="84"/>
      <c r="G10967" s="84"/>
      <c r="H10967" s="82"/>
      <c r="I10967" s="84"/>
      <c r="J10967" s="84"/>
      <c r="K10967" s="84"/>
      <c r="L10967" s="82"/>
    </row>
    <row r="10968" spans="2:12" x14ac:dyDescent="0.3">
      <c r="B10968" s="82"/>
      <c r="C10968" s="82"/>
      <c r="D10968" s="82"/>
      <c r="E10968" s="133"/>
      <c r="F10968" s="84"/>
      <c r="G10968" s="84"/>
      <c r="H10968" s="82"/>
      <c r="I10968" s="84"/>
      <c r="J10968" s="84"/>
      <c r="K10968" s="84"/>
      <c r="L10968" s="82"/>
    </row>
    <row r="10969" spans="2:12" x14ac:dyDescent="0.3">
      <c r="B10969" s="82"/>
      <c r="C10969" s="82"/>
      <c r="D10969" s="82"/>
      <c r="E10969" s="133"/>
      <c r="F10969" s="84"/>
      <c r="G10969" s="84"/>
      <c r="H10969" s="82"/>
      <c r="I10969" s="84"/>
      <c r="J10969" s="84"/>
      <c r="K10969" s="84"/>
      <c r="L10969" s="82"/>
    </row>
    <row r="10970" spans="2:12" x14ac:dyDescent="0.3">
      <c r="B10970" s="82"/>
      <c r="C10970" s="82"/>
      <c r="D10970" s="82"/>
      <c r="E10970" s="133"/>
      <c r="F10970" s="84"/>
      <c r="G10970" s="84"/>
      <c r="H10970" s="82"/>
      <c r="I10970" s="84"/>
      <c r="J10970" s="84"/>
      <c r="K10970" s="84"/>
      <c r="L10970" s="82"/>
    </row>
    <row r="10971" spans="2:12" x14ac:dyDescent="0.3">
      <c r="B10971" s="82"/>
      <c r="C10971" s="82"/>
      <c r="D10971" s="82"/>
      <c r="E10971" s="133"/>
      <c r="F10971" s="84"/>
      <c r="G10971" s="84"/>
      <c r="H10971" s="82"/>
      <c r="I10971" s="84"/>
      <c r="J10971" s="84"/>
      <c r="K10971" s="84"/>
      <c r="L10971" s="82"/>
    </row>
    <row r="10972" spans="2:12" x14ac:dyDescent="0.3">
      <c r="B10972" s="82"/>
      <c r="C10972" s="82"/>
      <c r="D10972" s="82"/>
      <c r="E10972" s="133"/>
      <c r="F10972" s="84"/>
      <c r="G10972" s="84"/>
      <c r="H10972" s="82"/>
      <c r="I10972" s="84"/>
      <c r="J10972" s="84"/>
      <c r="K10972" s="84"/>
      <c r="L10972" s="82"/>
    </row>
    <row r="10973" spans="2:12" x14ac:dyDescent="0.3">
      <c r="B10973" s="82"/>
      <c r="C10973" s="82"/>
      <c r="D10973" s="82"/>
      <c r="E10973" s="133"/>
      <c r="F10973" s="84"/>
      <c r="G10973" s="84"/>
      <c r="H10973" s="82"/>
      <c r="I10973" s="84"/>
      <c r="J10973" s="84"/>
      <c r="K10973" s="84"/>
      <c r="L10973" s="82"/>
    </row>
    <row r="10974" spans="2:12" x14ac:dyDescent="0.3">
      <c r="B10974" s="82"/>
      <c r="C10974" s="82"/>
      <c r="D10974" s="82"/>
      <c r="E10974" s="133"/>
      <c r="F10974" s="84"/>
      <c r="G10974" s="84"/>
      <c r="H10974" s="82"/>
      <c r="I10974" s="84"/>
      <c r="J10974" s="84"/>
      <c r="K10974" s="84"/>
      <c r="L10974" s="82"/>
    </row>
    <row r="10975" spans="2:12" x14ac:dyDescent="0.3">
      <c r="B10975" s="82"/>
      <c r="C10975" s="82"/>
      <c r="D10975" s="82"/>
      <c r="E10975" s="133"/>
      <c r="F10975" s="84"/>
      <c r="G10975" s="84"/>
      <c r="H10975" s="82"/>
      <c r="I10975" s="84"/>
      <c r="J10975" s="84"/>
      <c r="K10975" s="84"/>
      <c r="L10975" s="82"/>
    </row>
    <row r="10976" spans="2:12" x14ac:dyDescent="0.3">
      <c r="B10976" s="82"/>
      <c r="C10976" s="82"/>
      <c r="D10976" s="82"/>
      <c r="E10976" s="133"/>
      <c r="F10976" s="84"/>
      <c r="G10976" s="84"/>
      <c r="H10976" s="82"/>
      <c r="I10976" s="84"/>
      <c r="J10976" s="84"/>
      <c r="K10976" s="84"/>
      <c r="L10976" s="82"/>
    </row>
    <row r="10977" spans="2:12" x14ac:dyDescent="0.3">
      <c r="B10977" s="82"/>
      <c r="C10977" s="82"/>
      <c r="D10977" s="82"/>
      <c r="E10977" s="133"/>
      <c r="F10977" s="84"/>
      <c r="G10977" s="84"/>
      <c r="H10977" s="82"/>
      <c r="I10977" s="84"/>
      <c r="J10977" s="84"/>
      <c r="K10977" s="84"/>
      <c r="L10977" s="82"/>
    </row>
    <row r="10978" spans="2:12" x14ac:dyDescent="0.3">
      <c r="B10978" s="82"/>
      <c r="C10978" s="82"/>
      <c r="D10978" s="82"/>
      <c r="E10978" s="133"/>
      <c r="F10978" s="84"/>
      <c r="G10978" s="84"/>
      <c r="H10978" s="82"/>
      <c r="I10978" s="84"/>
      <c r="J10978" s="84"/>
      <c r="K10978" s="84"/>
      <c r="L10978" s="82"/>
    </row>
    <row r="10979" spans="2:12" x14ac:dyDescent="0.3">
      <c r="B10979" s="82"/>
      <c r="C10979" s="82"/>
      <c r="D10979" s="82"/>
      <c r="E10979" s="133"/>
      <c r="F10979" s="84"/>
      <c r="G10979" s="84"/>
      <c r="H10979" s="82"/>
      <c r="I10979" s="84"/>
      <c r="J10979" s="84"/>
      <c r="K10979" s="84"/>
      <c r="L10979" s="82"/>
    </row>
    <row r="10980" spans="2:12" x14ac:dyDescent="0.3">
      <c r="B10980" s="82"/>
      <c r="C10980" s="82"/>
      <c r="D10980" s="82"/>
      <c r="E10980" s="133"/>
      <c r="F10980" s="84"/>
      <c r="G10980" s="84"/>
      <c r="H10980" s="82"/>
      <c r="I10980" s="84"/>
      <c r="J10980" s="84"/>
      <c r="K10980" s="84"/>
      <c r="L10980" s="82"/>
    </row>
    <row r="10981" spans="2:12" x14ac:dyDescent="0.3">
      <c r="B10981" s="82"/>
      <c r="C10981" s="82"/>
      <c r="D10981" s="82"/>
      <c r="E10981" s="133"/>
      <c r="F10981" s="84"/>
      <c r="G10981" s="84"/>
      <c r="H10981" s="82"/>
      <c r="I10981" s="84"/>
      <c r="J10981" s="84"/>
      <c r="K10981" s="84"/>
      <c r="L10981" s="82"/>
    </row>
    <row r="10982" spans="2:12" x14ac:dyDescent="0.3">
      <c r="B10982" s="82"/>
      <c r="C10982" s="82"/>
      <c r="D10982" s="82"/>
      <c r="E10982" s="133"/>
      <c r="F10982" s="84"/>
      <c r="G10982" s="84"/>
      <c r="H10982" s="82"/>
      <c r="I10982" s="84"/>
      <c r="J10982" s="84"/>
      <c r="K10982" s="84"/>
      <c r="L10982" s="82"/>
    </row>
    <row r="10983" spans="2:12" x14ac:dyDescent="0.3">
      <c r="B10983" s="82"/>
      <c r="C10983" s="82"/>
      <c r="D10983" s="82"/>
      <c r="E10983" s="133"/>
      <c r="F10983" s="84"/>
      <c r="G10983" s="84"/>
      <c r="H10983" s="82"/>
      <c r="I10983" s="84"/>
      <c r="J10983" s="84"/>
      <c r="K10983" s="84"/>
      <c r="L10983" s="82"/>
    </row>
    <row r="10984" spans="2:12" x14ac:dyDescent="0.3">
      <c r="B10984" s="82"/>
      <c r="C10984" s="82"/>
      <c r="D10984" s="82"/>
      <c r="E10984" s="133"/>
      <c r="F10984" s="84"/>
      <c r="G10984" s="84"/>
      <c r="H10984" s="82"/>
      <c r="I10984" s="84"/>
      <c r="J10984" s="84"/>
      <c r="K10984" s="84"/>
      <c r="L10984" s="82"/>
    </row>
    <row r="10985" spans="2:12" x14ac:dyDescent="0.3">
      <c r="B10985" s="82"/>
      <c r="C10985" s="82"/>
      <c r="D10985" s="82"/>
      <c r="E10985" s="133"/>
      <c r="F10985" s="84"/>
      <c r="G10985" s="84"/>
      <c r="H10985" s="82"/>
      <c r="I10985" s="84"/>
      <c r="J10985" s="84"/>
      <c r="K10985" s="84"/>
      <c r="L10985" s="82"/>
    </row>
    <row r="10986" spans="2:12" x14ac:dyDescent="0.3">
      <c r="B10986" s="82"/>
      <c r="C10986" s="82"/>
      <c r="D10986" s="82"/>
      <c r="E10986" s="133"/>
      <c r="F10986" s="84"/>
      <c r="G10986" s="84"/>
      <c r="H10986" s="82"/>
      <c r="I10986" s="84"/>
      <c r="J10986" s="84"/>
      <c r="K10986" s="84"/>
      <c r="L10986" s="82"/>
    </row>
    <row r="10987" spans="2:12" x14ac:dyDescent="0.3">
      <c r="B10987" s="82"/>
      <c r="C10987" s="82"/>
      <c r="D10987" s="82"/>
      <c r="E10987" s="133"/>
      <c r="F10987" s="84"/>
      <c r="G10987" s="84"/>
      <c r="H10987" s="82"/>
      <c r="I10987" s="84"/>
      <c r="J10987" s="84"/>
      <c r="K10987" s="84"/>
      <c r="L10987" s="82"/>
    </row>
    <row r="10988" spans="2:12" x14ac:dyDescent="0.3">
      <c r="B10988" s="82"/>
      <c r="C10988" s="82"/>
      <c r="D10988" s="82"/>
      <c r="E10988" s="133"/>
      <c r="F10988" s="84"/>
      <c r="G10988" s="84"/>
      <c r="H10988" s="82"/>
      <c r="I10988" s="84"/>
      <c r="J10988" s="84"/>
      <c r="K10988" s="84"/>
      <c r="L10988" s="82"/>
    </row>
    <row r="10989" spans="2:12" x14ac:dyDescent="0.3">
      <c r="B10989" s="82"/>
      <c r="C10989" s="82"/>
      <c r="D10989" s="82"/>
      <c r="E10989" s="133"/>
      <c r="F10989" s="84"/>
      <c r="G10989" s="84"/>
      <c r="H10989" s="82"/>
      <c r="I10989" s="84"/>
      <c r="J10989" s="84"/>
      <c r="K10989" s="84"/>
      <c r="L10989" s="82"/>
    </row>
    <row r="10990" spans="2:12" x14ac:dyDescent="0.3">
      <c r="B10990" s="82"/>
      <c r="C10990" s="82"/>
      <c r="D10990" s="82"/>
      <c r="E10990" s="133"/>
      <c r="F10990" s="84"/>
      <c r="G10990" s="84"/>
      <c r="H10990" s="82"/>
      <c r="I10990" s="84"/>
      <c r="J10990" s="84"/>
      <c r="K10990" s="84"/>
      <c r="L10990" s="82"/>
    </row>
    <row r="10991" spans="2:12" x14ac:dyDescent="0.3">
      <c r="B10991" s="82"/>
      <c r="C10991" s="82"/>
      <c r="D10991" s="82"/>
      <c r="E10991" s="133"/>
      <c r="F10991" s="84"/>
      <c r="G10991" s="84"/>
      <c r="H10991" s="82"/>
      <c r="I10991" s="84"/>
      <c r="J10991" s="84"/>
      <c r="K10991" s="84"/>
      <c r="L10991" s="82"/>
    </row>
    <row r="10992" spans="2:12" x14ac:dyDescent="0.3">
      <c r="B10992" s="82"/>
      <c r="C10992" s="82"/>
      <c r="D10992" s="82"/>
      <c r="E10992" s="133"/>
      <c r="F10992" s="84"/>
      <c r="G10992" s="84"/>
      <c r="H10992" s="82"/>
      <c r="I10992" s="84"/>
      <c r="J10992" s="84"/>
      <c r="K10992" s="84"/>
      <c r="L10992" s="82"/>
    </row>
    <row r="10993" spans="2:12" x14ac:dyDescent="0.3">
      <c r="B10993" s="82"/>
      <c r="C10993" s="82"/>
      <c r="D10993" s="82"/>
      <c r="E10993" s="133"/>
      <c r="F10993" s="84"/>
      <c r="G10993" s="84"/>
      <c r="H10993" s="82"/>
      <c r="I10993" s="84"/>
      <c r="J10993" s="84"/>
      <c r="K10993" s="84"/>
      <c r="L10993" s="82"/>
    </row>
    <row r="10994" spans="2:12" x14ac:dyDescent="0.3">
      <c r="B10994" s="82"/>
      <c r="C10994" s="82"/>
      <c r="D10994" s="82"/>
      <c r="E10994" s="133"/>
      <c r="F10994" s="84"/>
      <c r="G10994" s="84"/>
      <c r="H10994" s="82"/>
      <c r="I10994" s="84"/>
      <c r="J10994" s="84"/>
      <c r="K10994" s="84"/>
      <c r="L10994" s="82"/>
    </row>
    <row r="10995" spans="2:12" x14ac:dyDescent="0.3">
      <c r="B10995" s="82"/>
      <c r="C10995" s="82"/>
      <c r="D10995" s="82"/>
      <c r="E10995" s="133"/>
      <c r="F10995" s="84"/>
      <c r="G10995" s="84"/>
      <c r="H10995" s="82"/>
      <c r="I10995" s="84"/>
      <c r="J10995" s="84"/>
      <c r="K10995" s="84"/>
      <c r="L10995" s="82"/>
    </row>
    <row r="10996" spans="2:12" x14ac:dyDescent="0.3">
      <c r="B10996" s="82"/>
      <c r="C10996" s="82"/>
      <c r="D10996" s="82"/>
      <c r="E10996" s="133"/>
      <c r="F10996" s="84"/>
      <c r="G10996" s="84"/>
      <c r="H10996" s="82"/>
      <c r="I10996" s="84"/>
      <c r="J10996" s="84"/>
      <c r="K10996" s="84"/>
      <c r="L10996" s="82"/>
    </row>
    <row r="10997" spans="2:12" x14ac:dyDescent="0.3">
      <c r="B10997" s="82"/>
      <c r="C10997" s="82"/>
      <c r="D10997" s="82"/>
      <c r="E10997" s="133"/>
      <c r="F10997" s="84"/>
      <c r="G10997" s="84"/>
      <c r="H10997" s="82"/>
      <c r="I10997" s="84"/>
      <c r="J10997" s="84"/>
      <c r="K10997" s="84"/>
      <c r="L10997" s="82"/>
    </row>
    <row r="10998" spans="2:12" x14ac:dyDescent="0.3">
      <c r="B10998" s="82"/>
      <c r="C10998" s="82"/>
      <c r="D10998" s="82"/>
      <c r="E10998" s="133"/>
      <c r="F10998" s="84"/>
      <c r="G10998" s="84"/>
      <c r="H10998" s="82"/>
      <c r="I10998" s="84"/>
      <c r="J10998" s="84"/>
      <c r="K10998" s="84"/>
      <c r="L10998" s="82"/>
    </row>
    <row r="10999" spans="2:12" x14ac:dyDescent="0.3">
      <c r="B10999" s="82"/>
      <c r="C10999" s="82"/>
      <c r="D10999" s="82"/>
      <c r="E10999" s="133"/>
      <c r="F10999" s="84"/>
      <c r="G10999" s="84"/>
      <c r="H10999" s="82"/>
      <c r="I10999" s="84"/>
      <c r="J10999" s="84"/>
      <c r="K10999" s="84"/>
      <c r="L10999" s="82"/>
    </row>
    <row r="11000" spans="2:12" x14ac:dyDescent="0.3">
      <c r="B11000" s="82"/>
      <c r="C11000" s="82"/>
      <c r="D11000" s="82"/>
      <c r="E11000" s="133"/>
      <c r="F11000" s="84"/>
      <c r="G11000" s="84"/>
      <c r="H11000" s="82"/>
      <c r="I11000" s="84"/>
      <c r="J11000" s="84"/>
      <c r="K11000" s="84"/>
      <c r="L11000" s="82"/>
    </row>
    <row r="11001" spans="2:12" x14ac:dyDescent="0.3">
      <c r="B11001" s="82"/>
      <c r="C11001" s="82"/>
      <c r="D11001" s="82"/>
      <c r="E11001" s="133"/>
      <c r="F11001" s="84"/>
      <c r="G11001" s="84"/>
      <c r="H11001" s="82"/>
      <c r="I11001" s="84"/>
      <c r="J11001" s="84"/>
      <c r="K11001" s="84"/>
      <c r="L11001" s="82"/>
    </row>
    <row r="11002" spans="2:12" x14ac:dyDescent="0.3">
      <c r="B11002" s="82"/>
      <c r="C11002" s="82"/>
      <c r="D11002" s="82"/>
      <c r="E11002" s="133"/>
      <c r="F11002" s="84"/>
      <c r="G11002" s="84"/>
      <c r="H11002" s="82"/>
      <c r="I11002" s="84"/>
      <c r="J11002" s="84"/>
      <c r="K11002" s="84"/>
      <c r="L11002" s="82"/>
    </row>
    <row r="11003" spans="2:12" x14ac:dyDescent="0.3">
      <c r="B11003" s="82"/>
      <c r="C11003" s="82"/>
      <c r="D11003" s="82"/>
      <c r="E11003" s="133"/>
      <c r="F11003" s="84"/>
      <c r="G11003" s="84"/>
      <c r="H11003" s="82"/>
      <c r="I11003" s="84"/>
      <c r="J11003" s="84"/>
      <c r="K11003" s="84"/>
      <c r="L11003" s="82"/>
    </row>
    <row r="11004" spans="2:12" x14ac:dyDescent="0.3">
      <c r="B11004" s="82"/>
      <c r="C11004" s="82"/>
      <c r="D11004" s="82"/>
      <c r="E11004" s="133"/>
      <c r="F11004" s="84"/>
      <c r="G11004" s="84"/>
      <c r="H11004" s="82"/>
      <c r="I11004" s="84"/>
      <c r="J11004" s="84"/>
      <c r="K11004" s="84"/>
      <c r="L11004" s="82"/>
    </row>
    <row r="11005" spans="2:12" x14ac:dyDescent="0.3">
      <c r="B11005" s="82"/>
      <c r="C11005" s="82"/>
      <c r="D11005" s="82"/>
      <c r="E11005" s="133"/>
      <c r="F11005" s="84"/>
      <c r="G11005" s="84"/>
      <c r="H11005" s="82"/>
      <c r="I11005" s="84"/>
      <c r="J11005" s="84"/>
      <c r="K11005" s="84"/>
      <c r="L11005" s="82"/>
    </row>
    <row r="11006" spans="2:12" x14ac:dyDescent="0.3">
      <c r="B11006" s="82"/>
      <c r="C11006" s="82"/>
      <c r="D11006" s="82"/>
      <c r="E11006" s="133"/>
      <c r="F11006" s="84"/>
      <c r="G11006" s="84"/>
      <c r="H11006" s="82"/>
      <c r="I11006" s="84"/>
      <c r="J11006" s="84"/>
      <c r="K11006" s="84"/>
      <c r="L11006" s="82"/>
    </row>
    <row r="11007" spans="2:12" x14ac:dyDescent="0.3">
      <c r="B11007" s="82"/>
      <c r="C11007" s="82"/>
      <c r="D11007" s="82"/>
      <c r="E11007" s="133"/>
      <c r="F11007" s="84"/>
      <c r="G11007" s="84"/>
      <c r="H11007" s="82"/>
      <c r="I11007" s="84"/>
      <c r="J11007" s="84"/>
      <c r="K11007" s="84"/>
      <c r="L11007" s="82"/>
    </row>
    <row r="11008" spans="2:12" x14ac:dyDescent="0.3">
      <c r="B11008" s="82"/>
      <c r="C11008" s="82"/>
      <c r="D11008" s="82"/>
      <c r="E11008" s="133"/>
      <c r="F11008" s="84"/>
      <c r="G11008" s="84"/>
      <c r="H11008" s="82"/>
      <c r="I11008" s="84"/>
      <c r="J11008" s="84"/>
      <c r="K11008" s="84"/>
      <c r="L11008" s="82"/>
    </row>
    <row r="11009" spans="2:12" x14ac:dyDescent="0.3">
      <c r="B11009" s="82"/>
      <c r="C11009" s="82"/>
      <c r="D11009" s="82"/>
      <c r="E11009" s="133"/>
      <c r="F11009" s="84"/>
      <c r="G11009" s="84"/>
      <c r="H11009" s="82"/>
      <c r="I11009" s="84"/>
      <c r="J11009" s="84"/>
      <c r="K11009" s="84"/>
      <c r="L11009" s="82"/>
    </row>
    <row r="11010" spans="2:12" x14ac:dyDescent="0.3">
      <c r="B11010" s="82"/>
      <c r="C11010" s="82"/>
      <c r="D11010" s="82"/>
      <c r="E11010" s="133"/>
      <c r="F11010" s="84"/>
      <c r="G11010" s="84"/>
      <c r="H11010" s="82"/>
      <c r="I11010" s="84"/>
      <c r="J11010" s="84"/>
      <c r="K11010" s="84"/>
      <c r="L11010" s="82"/>
    </row>
    <row r="11011" spans="2:12" x14ac:dyDescent="0.3">
      <c r="B11011" s="82"/>
      <c r="C11011" s="82"/>
      <c r="D11011" s="82"/>
      <c r="E11011" s="133"/>
      <c r="F11011" s="84"/>
      <c r="G11011" s="84"/>
      <c r="H11011" s="82"/>
      <c r="I11011" s="84"/>
      <c r="J11011" s="84"/>
      <c r="K11011" s="84"/>
      <c r="L11011" s="82"/>
    </row>
    <row r="11012" spans="2:12" x14ac:dyDescent="0.3">
      <c r="B11012" s="82"/>
      <c r="C11012" s="82"/>
      <c r="D11012" s="82"/>
      <c r="E11012" s="133"/>
      <c r="F11012" s="84"/>
      <c r="G11012" s="84"/>
      <c r="H11012" s="82"/>
      <c r="I11012" s="84"/>
      <c r="J11012" s="84"/>
      <c r="K11012" s="84"/>
      <c r="L11012" s="82"/>
    </row>
    <row r="11013" spans="2:12" x14ac:dyDescent="0.3">
      <c r="B11013" s="82"/>
      <c r="C11013" s="82"/>
      <c r="D11013" s="82"/>
      <c r="E11013" s="133"/>
      <c r="F11013" s="84"/>
      <c r="G11013" s="84"/>
      <c r="H11013" s="82"/>
      <c r="I11013" s="84"/>
      <c r="J11013" s="84"/>
      <c r="K11013" s="84"/>
      <c r="L11013" s="82"/>
    </row>
    <row r="11014" spans="2:12" x14ac:dyDescent="0.3">
      <c r="B11014" s="82"/>
      <c r="C11014" s="82"/>
      <c r="D11014" s="82"/>
      <c r="E11014" s="133"/>
      <c r="F11014" s="84"/>
      <c r="G11014" s="84"/>
      <c r="H11014" s="82"/>
      <c r="I11014" s="84"/>
      <c r="J11014" s="84"/>
      <c r="K11014" s="84"/>
      <c r="L11014" s="82"/>
    </row>
    <row r="11015" spans="2:12" x14ac:dyDescent="0.3">
      <c r="B11015" s="82"/>
      <c r="C11015" s="82"/>
      <c r="D11015" s="82"/>
      <c r="E11015" s="133"/>
      <c r="F11015" s="84"/>
      <c r="G11015" s="84"/>
      <c r="H11015" s="82"/>
      <c r="I11015" s="84"/>
      <c r="J11015" s="84"/>
      <c r="K11015" s="84"/>
      <c r="L11015" s="82"/>
    </row>
    <row r="11016" spans="2:12" x14ac:dyDescent="0.3">
      <c r="B11016" s="82"/>
      <c r="C11016" s="82"/>
      <c r="D11016" s="82"/>
      <c r="E11016" s="133"/>
      <c r="F11016" s="84"/>
      <c r="G11016" s="84"/>
      <c r="H11016" s="82"/>
      <c r="I11016" s="84"/>
      <c r="J11016" s="84"/>
      <c r="K11016" s="84"/>
      <c r="L11016" s="82"/>
    </row>
    <row r="11017" spans="2:12" x14ac:dyDescent="0.3">
      <c r="B11017" s="82"/>
      <c r="C11017" s="82"/>
      <c r="D11017" s="82"/>
      <c r="E11017" s="133"/>
      <c r="F11017" s="84"/>
      <c r="G11017" s="84"/>
      <c r="H11017" s="82"/>
      <c r="I11017" s="84"/>
      <c r="J11017" s="84"/>
      <c r="K11017" s="84"/>
      <c r="L11017" s="82"/>
    </row>
    <row r="11018" spans="2:12" x14ac:dyDescent="0.3">
      <c r="B11018" s="82"/>
      <c r="C11018" s="82"/>
      <c r="D11018" s="82"/>
      <c r="E11018" s="133"/>
      <c r="F11018" s="84"/>
      <c r="G11018" s="84"/>
      <c r="H11018" s="82"/>
      <c r="I11018" s="84"/>
      <c r="J11018" s="84"/>
      <c r="K11018" s="84"/>
      <c r="L11018" s="82"/>
    </row>
    <row r="11019" spans="2:12" x14ac:dyDescent="0.3">
      <c r="B11019" s="82"/>
      <c r="C11019" s="82"/>
      <c r="D11019" s="82"/>
      <c r="E11019" s="133"/>
      <c r="F11019" s="84"/>
      <c r="G11019" s="84"/>
      <c r="H11019" s="82"/>
      <c r="I11019" s="84"/>
      <c r="J11019" s="84"/>
      <c r="K11019" s="84"/>
      <c r="L11019" s="82"/>
    </row>
    <row r="11020" spans="2:12" x14ac:dyDescent="0.3">
      <c r="B11020" s="82"/>
      <c r="C11020" s="82"/>
      <c r="D11020" s="82"/>
      <c r="E11020" s="133"/>
      <c r="F11020" s="84"/>
      <c r="G11020" s="84"/>
      <c r="H11020" s="82"/>
      <c r="I11020" s="84"/>
      <c r="J11020" s="84"/>
      <c r="K11020" s="84"/>
      <c r="L11020" s="82"/>
    </row>
    <row r="11021" spans="2:12" x14ac:dyDescent="0.3">
      <c r="B11021" s="82"/>
      <c r="C11021" s="82"/>
      <c r="D11021" s="82"/>
      <c r="E11021" s="133"/>
      <c r="F11021" s="84"/>
      <c r="G11021" s="84"/>
      <c r="H11021" s="82"/>
      <c r="I11021" s="84"/>
      <c r="J11021" s="84"/>
      <c r="K11021" s="84"/>
      <c r="L11021" s="82"/>
    </row>
    <row r="11022" spans="2:12" x14ac:dyDescent="0.3">
      <c r="B11022" s="82"/>
      <c r="C11022" s="82"/>
      <c r="D11022" s="82"/>
      <c r="E11022" s="133"/>
      <c r="F11022" s="84"/>
      <c r="G11022" s="84"/>
      <c r="H11022" s="82"/>
      <c r="I11022" s="84"/>
      <c r="J11022" s="84"/>
      <c r="K11022" s="84"/>
      <c r="L11022" s="82"/>
    </row>
    <row r="11023" spans="2:12" x14ac:dyDescent="0.3">
      <c r="B11023" s="82"/>
      <c r="C11023" s="82"/>
      <c r="D11023" s="82"/>
      <c r="E11023" s="133"/>
      <c r="F11023" s="84"/>
      <c r="G11023" s="84"/>
      <c r="H11023" s="82"/>
      <c r="I11023" s="84"/>
      <c r="J11023" s="84"/>
      <c r="K11023" s="84"/>
      <c r="L11023" s="82"/>
    </row>
    <row r="11024" spans="2:12" x14ac:dyDescent="0.3">
      <c r="B11024" s="82"/>
      <c r="C11024" s="82"/>
      <c r="D11024" s="82"/>
      <c r="E11024" s="133"/>
      <c r="F11024" s="84"/>
      <c r="G11024" s="84"/>
      <c r="H11024" s="82"/>
      <c r="I11024" s="84"/>
      <c r="J11024" s="84"/>
      <c r="K11024" s="84"/>
      <c r="L11024" s="82"/>
    </row>
    <row r="11025" spans="2:12" x14ac:dyDescent="0.3">
      <c r="B11025" s="82"/>
      <c r="C11025" s="82"/>
      <c r="D11025" s="82"/>
      <c r="E11025" s="133"/>
      <c r="F11025" s="84"/>
      <c r="G11025" s="84"/>
      <c r="H11025" s="82"/>
      <c r="I11025" s="84"/>
      <c r="J11025" s="84"/>
      <c r="K11025" s="84"/>
      <c r="L11025" s="82"/>
    </row>
    <row r="11026" spans="2:12" x14ac:dyDescent="0.3">
      <c r="B11026" s="82"/>
      <c r="C11026" s="82"/>
      <c r="D11026" s="82"/>
      <c r="E11026" s="133"/>
      <c r="F11026" s="84"/>
      <c r="G11026" s="84"/>
      <c r="H11026" s="82"/>
      <c r="I11026" s="84"/>
      <c r="J11026" s="84"/>
      <c r="K11026" s="84"/>
      <c r="L11026" s="82"/>
    </row>
    <row r="11027" spans="2:12" x14ac:dyDescent="0.3">
      <c r="B11027" s="82"/>
      <c r="C11027" s="82"/>
      <c r="D11027" s="82"/>
      <c r="E11027" s="133"/>
      <c r="F11027" s="84"/>
      <c r="G11027" s="84"/>
      <c r="H11027" s="82"/>
      <c r="I11027" s="84"/>
      <c r="J11027" s="84"/>
      <c r="K11027" s="84"/>
      <c r="L11027" s="82"/>
    </row>
    <row r="11028" spans="2:12" x14ac:dyDescent="0.3">
      <c r="B11028" s="82"/>
      <c r="C11028" s="82"/>
      <c r="D11028" s="82"/>
      <c r="E11028" s="133"/>
      <c r="F11028" s="84"/>
      <c r="G11028" s="84"/>
      <c r="H11028" s="82"/>
      <c r="I11028" s="84"/>
      <c r="J11028" s="84"/>
      <c r="K11028" s="84"/>
      <c r="L11028" s="82"/>
    </row>
    <row r="11029" spans="2:12" x14ac:dyDescent="0.3">
      <c r="B11029" s="82"/>
      <c r="C11029" s="82"/>
      <c r="D11029" s="82"/>
      <c r="E11029" s="133"/>
      <c r="F11029" s="84"/>
      <c r="G11029" s="84"/>
      <c r="H11029" s="82"/>
      <c r="I11029" s="84"/>
      <c r="J11029" s="84"/>
      <c r="K11029" s="84"/>
      <c r="L11029" s="82"/>
    </row>
    <row r="11030" spans="2:12" x14ac:dyDescent="0.3">
      <c r="B11030" s="82"/>
      <c r="C11030" s="82"/>
      <c r="D11030" s="82"/>
      <c r="E11030" s="133"/>
      <c r="F11030" s="84"/>
      <c r="G11030" s="84"/>
      <c r="H11030" s="82"/>
      <c r="I11030" s="84"/>
      <c r="J11030" s="84"/>
      <c r="K11030" s="84"/>
      <c r="L11030" s="82"/>
    </row>
    <row r="11031" spans="2:12" x14ac:dyDescent="0.3">
      <c r="B11031" s="82"/>
      <c r="C11031" s="82"/>
      <c r="D11031" s="82"/>
      <c r="E11031" s="133"/>
      <c r="F11031" s="84"/>
      <c r="G11031" s="84"/>
      <c r="H11031" s="82"/>
      <c r="I11031" s="84"/>
      <c r="J11031" s="84"/>
      <c r="K11031" s="84"/>
      <c r="L11031" s="82"/>
    </row>
    <row r="11032" spans="2:12" x14ac:dyDescent="0.3">
      <c r="B11032" s="82"/>
      <c r="C11032" s="82"/>
      <c r="D11032" s="82"/>
      <c r="E11032" s="133"/>
      <c r="F11032" s="84"/>
      <c r="G11032" s="84"/>
      <c r="H11032" s="82"/>
      <c r="I11032" s="84"/>
      <c r="J11032" s="84"/>
      <c r="K11032" s="84"/>
      <c r="L11032" s="82"/>
    </row>
    <row r="11033" spans="2:12" x14ac:dyDescent="0.3">
      <c r="B11033" s="82"/>
      <c r="C11033" s="82"/>
      <c r="D11033" s="82"/>
      <c r="E11033" s="133"/>
      <c r="F11033" s="84"/>
      <c r="G11033" s="84"/>
      <c r="H11033" s="82"/>
      <c r="I11033" s="84"/>
      <c r="J11033" s="84"/>
      <c r="K11033" s="84"/>
      <c r="L11033" s="82"/>
    </row>
    <row r="11034" spans="2:12" x14ac:dyDescent="0.3">
      <c r="B11034" s="82"/>
      <c r="C11034" s="82"/>
      <c r="D11034" s="82"/>
      <c r="E11034" s="133"/>
      <c r="F11034" s="84"/>
      <c r="G11034" s="84"/>
      <c r="H11034" s="82"/>
      <c r="I11034" s="84"/>
      <c r="J11034" s="84"/>
      <c r="K11034" s="84"/>
      <c r="L11034" s="82"/>
    </row>
    <row r="11035" spans="2:12" x14ac:dyDescent="0.3">
      <c r="B11035" s="82"/>
      <c r="C11035" s="82"/>
      <c r="D11035" s="82"/>
      <c r="E11035" s="133"/>
      <c r="F11035" s="84"/>
      <c r="G11035" s="84"/>
      <c r="H11035" s="82"/>
      <c r="I11035" s="84"/>
      <c r="J11035" s="84"/>
      <c r="K11035" s="84"/>
      <c r="L11035" s="82"/>
    </row>
    <row r="11036" spans="2:12" x14ac:dyDescent="0.3">
      <c r="B11036" s="82"/>
      <c r="C11036" s="82"/>
      <c r="D11036" s="82"/>
      <c r="E11036" s="133"/>
      <c r="F11036" s="84"/>
      <c r="G11036" s="84"/>
      <c r="H11036" s="82"/>
      <c r="I11036" s="84"/>
      <c r="J11036" s="84"/>
      <c r="K11036" s="84"/>
      <c r="L11036" s="82"/>
    </row>
    <row r="11037" spans="2:12" x14ac:dyDescent="0.3">
      <c r="B11037" s="82"/>
      <c r="C11037" s="82"/>
      <c r="D11037" s="82"/>
      <c r="E11037" s="133"/>
      <c r="F11037" s="84"/>
      <c r="G11037" s="84"/>
      <c r="H11037" s="82"/>
      <c r="I11037" s="84"/>
      <c r="J11037" s="84"/>
      <c r="K11037" s="84"/>
      <c r="L11037" s="82"/>
    </row>
    <row r="11038" spans="2:12" x14ac:dyDescent="0.3">
      <c r="B11038" s="82"/>
      <c r="C11038" s="82"/>
      <c r="D11038" s="82"/>
      <c r="E11038" s="133"/>
      <c r="F11038" s="84"/>
      <c r="G11038" s="84"/>
      <c r="H11038" s="82"/>
      <c r="I11038" s="84"/>
      <c r="J11038" s="84"/>
      <c r="K11038" s="84"/>
      <c r="L11038" s="82"/>
    </row>
    <row r="11039" spans="2:12" x14ac:dyDescent="0.3">
      <c r="B11039" s="82"/>
      <c r="C11039" s="82"/>
      <c r="D11039" s="82"/>
      <c r="E11039" s="133"/>
      <c r="F11039" s="84"/>
      <c r="G11039" s="84"/>
      <c r="H11039" s="82"/>
      <c r="I11039" s="84"/>
      <c r="J11039" s="84"/>
      <c r="K11039" s="84"/>
      <c r="L11039" s="82"/>
    </row>
    <row r="11040" spans="2:12" x14ac:dyDescent="0.3">
      <c r="B11040" s="82"/>
      <c r="C11040" s="82"/>
      <c r="D11040" s="82"/>
      <c r="E11040" s="133"/>
      <c r="F11040" s="84"/>
      <c r="G11040" s="84"/>
      <c r="H11040" s="82"/>
      <c r="I11040" s="84"/>
      <c r="J11040" s="84"/>
      <c r="K11040" s="84"/>
      <c r="L11040" s="82"/>
    </row>
    <row r="11041" spans="2:12" x14ac:dyDescent="0.3">
      <c r="B11041" s="82"/>
      <c r="C11041" s="82"/>
      <c r="D11041" s="82"/>
      <c r="E11041" s="133"/>
      <c r="F11041" s="84"/>
      <c r="G11041" s="84"/>
      <c r="H11041" s="82"/>
      <c r="I11041" s="84"/>
      <c r="J11041" s="84"/>
      <c r="K11041" s="84"/>
      <c r="L11041" s="82"/>
    </row>
    <row r="11042" spans="2:12" x14ac:dyDescent="0.3">
      <c r="B11042" s="82"/>
      <c r="C11042" s="82"/>
      <c r="D11042" s="82"/>
      <c r="E11042" s="133"/>
      <c r="F11042" s="84"/>
      <c r="G11042" s="84"/>
      <c r="H11042" s="82"/>
      <c r="I11042" s="84"/>
      <c r="J11042" s="84"/>
      <c r="K11042" s="84"/>
      <c r="L11042" s="82"/>
    </row>
    <row r="11043" spans="2:12" x14ac:dyDescent="0.3">
      <c r="B11043" s="82"/>
      <c r="C11043" s="82"/>
      <c r="D11043" s="82"/>
      <c r="E11043" s="133"/>
      <c r="F11043" s="84"/>
      <c r="G11043" s="84"/>
      <c r="H11043" s="82"/>
      <c r="I11043" s="84"/>
      <c r="J11043" s="84"/>
      <c r="K11043" s="84"/>
      <c r="L11043" s="82"/>
    </row>
    <row r="11044" spans="2:12" x14ac:dyDescent="0.3">
      <c r="B11044" s="82"/>
      <c r="C11044" s="82"/>
      <c r="D11044" s="82"/>
      <c r="E11044" s="133"/>
      <c r="F11044" s="84"/>
      <c r="G11044" s="84"/>
      <c r="H11044" s="82"/>
      <c r="I11044" s="84"/>
      <c r="J11044" s="84"/>
      <c r="K11044" s="84"/>
      <c r="L11044" s="82"/>
    </row>
    <row r="11045" spans="2:12" x14ac:dyDescent="0.3">
      <c r="B11045" s="82"/>
      <c r="C11045" s="82"/>
      <c r="D11045" s="82"/>
      <c r="E11045" s="133"/>
      <c r="F11045" s="84"/>
      <c r="G11045" s="84"/>
      <c r="H11045" s="82"/>
      <c r="I11045" s="84"/>
      <c r="J11045" s="84"/>
      <c r="K11045" s="84"/>
      <c r="L11045" s="82"/>
    </row>
    <row r="11046" spans="2:12" x14ac:dyDescent="0.3">
      <c r="B11046" s="82"/>
      <c r="C11046" s="82"/>
      <c r="D11046" s="82"/>
      <c r="E11046" s="133"/>
      <c r="F11046" s="84"/>
      <c r="G11046" s="84"/>
      <c r="H11046" s="82"/>
      <c r="I11046" s="84"/>
      <c r="J11046" s="84"/>
      <c r="K11046" s="84"/>
      <c r="L11046" s="82"/>
    </row>
    <row r="11047" spans="2:12" x14ac:dyDescent="0.3">
      <c r="B11047" s="82"/>
      <c r="C11047" s="82"/>
      <c r="D11047" s="82"/>
      <c r="E11047" s="133"/>
      <c r="F11047" s="84"/>
      <c r="G11047" s="84"/>
      <c r="H11047" s="82"/>
      <c r="I11047" s="84"/>
      <c r="J11047" s="84"/>
      <c r="K11047" s="84"/>
      <c r="L11047" s="82"/>
    </row>
    <row r="11048" spans="2:12" x14ac:dyDescent="0.3">
      <c r="B11048" s="82"/>
      <c r="C11048" s="82"/>
      <c r="D11048" s="82"/>
      <c r="E11048" s="133"/>
      <c r="F11048" s="84"/>
      <c r="G11048" s="84"/>
      <c r="H11048" s="82"/>
      <c r="I11048" s="84"/>
      <c r="J11048" s="84"/>
      <c r="K11048" s="84"/>
      <c r="L11048" s="82"/>
    </row>
    <row r="11049" spans="2:12" x14ac:dyDescent="0.3">
      <c r="B11049" s="82"/>
      <c r="C11049" s="82"/>
      <c r="D11049" s="82"/>
      <c r="E11049" s="133"/>
      <c r="F11049" s="84"/>
      <c r="G11049" s="84"/>
      <c r="H11049" s="82"/>
      <c r="I11049" s="84"/>
      <c r="J11049" s="84"/>
      <c r="K11049" s="84"/>
      <c r="L11049" s="82"/>
    </row>
    <row r="11050" spans="2:12" x14ac:dyDescent="0.3">
      <c r="B11050" s="82"/>
      <c r="C11050" s="82"/>
      <c r="D11050" s="82"/>
      <c r="E11050" s="133"/>
      <c r="F11050" s="84"/>
      <c r="G11050" s="84"/>
      <c r="H11050" s="82"/>
      <c r="I11050" s="84"/>
      <c r="J11050" s="84"/>
      <c r="K11050" s="84"/>
      <c r="L11050" s="82"/>
    </row>
    <row r="11051" spans="2:12" x14ac:dyDescent="0.3">
      <c r="B11051" s="82"/>
      <c r="C11051" s="82"/>
      <c r="D11051" s="82"/>
      <c r="E11051" s="133"/>
      <c r="F11051" s="84"/>
      <c r="G11051" s="84"/>
      <c r="H11051" s="82"/>
      <c r="I11051" s="84"/>
      <c r="J11051" s="84"/>
      <c r="K11051" s="84"/>
      <c r="L11051" s="82"/>
    </row>
    <row r="11052" spans="2:12" x14ac:dyDescent="0.3">
      <c r="B11052" s="82"/>
      <c r="C11052" s="82"/>
      <c r="D11052" s="82"/>
      <c r="E11052" s="133"/>
      <c r="F11052" s="84"/>
      <c r="G11052" s="84"/>
      <c r="H11052" s="82"/>
      <c r="I11052" s="84"/>
      <c r="J11052" s="84"/>
      <c r="K11052" s="84"/>
      <c r="L11052" s="82"/>
    </row>
    <row r="11053" spans="2:12" x14ac:dyDescent="0.3">
      <c r="B11053" s="82"/>
      <c r="C11053" s="82"/>
      <c r="D11053" s="82"/>
      <c r="E11053" s="133"/>
      <c r="F11053" s="84"/>
      <c r="G11053" s="84"/>
      <c r="H11053" s="82"/>
      <c r="I11053" s="84"/>
      <c r="J11053" s="84"/>
      <c r="K11053" s="84"/>
      <c r="L11053" s="82"/>
    </row>
    <row r="11054" spans="2:12" x14ac:dyDescent="0.3">
      <c r="B11054" s="82"/>
      <c r="C11054" s="82"/>
      <c r="D11054" s="82"/>
      <c r="E11054" s="133"/>
      <c r="F11054" s="84"/>
      <c r="G11054" s="84"/>
      <c r="H11054" s="82"/>
      <c r="I11054" s="84"/>
      <c r="J11054" s="84"/>
      <c r="K11054" s="84"/>
      <c r="L11054" s="82"/>
    </row>
    <row r="11055" spans="2:12" x14ac:dyDescent="0.3">
      <c r="B11055" s="82"/>
      <c r="C11055" s="82"/>
      <c r="D11055" s="82"/>
      <c r="E11055" s="133"/>
      <c r="F11055" s="84"/>
      <c r="G11055" s="84"/>
      <c r="H11055" s="82"/>
      <c r="I11055" s="84"/>
      <c r="J11055" s="84"/>
      <c r="K11055" s="84"/>
      <c r="L11055" s="82"/>
    </row>
    <row r="11056" spans="2:12" x14ac:dyDescent="0.3">
      <c r="B11056" s="82"/>
      <c r="C11056" s="82"/>
      <c r="D11056" s="82"/>
      <c r="E11056" s="133"/>
      <c r="F11056" s="84"/>
      <c r="G11056" s="84"/>
      <c r="H11056" s="82"/>
      <c r="I11056" s="84"/>
      <c r="J11056" s="84"/>
      <c r="K11056" s="84"/>
      <c r="L11056" s="82"/>
    </row>
    <row r="11057" spans="2:12" x14ac:dyDescent="0.3">
      <c r="B11057" s="82"/>
      <c r="C11057" s="82"/>
      <c r="D11057" s="82"/>
      <c r="E11057" s="133"/>
      <c r="F11057" s="84"/>
      <c r="G11057" s="84"/>
      <c r="H11057" s="82"/>
      <c r="I11057" s="84"/>
      <c r="J11057" s="84"/>
      <c r="K11057" s="84"/>
      <c r="L11057" s="82"/>
    </row>
    <row r="11058" spans="2:12" x14ac:dyDescent="0.3">
      <c r="B11058" s="82"/>
      <c r="C11058" s="82"/>
      <c r="D11058" s="82"/>
      <c r="E11058" s="133"/>
      <c r="F11058" s="84"/>
      <c r="G11058" s="84"/>
      <c r="H11058" s="82"/>
      <c r="I11058" s="84"/>
      <c r="J11058" s="84"/>
      <c r="K11058" s="84"/>
      <c r="L11058" s="82"/>
    </row>
    <row r="11059" spans="2:12" x14ac:dyDescent="0.3">
      <c r="B11059" s="82"/>
      <c r="C11059" s="82"/>
      <c r="D11059" s="82"/>
      <c r="E11059" s="133"/>
      <c r="F11059" s="84"/>
      <c r="G11059" s="84"/>
      <c r="H11059" s="82"/>
      <c r="I11059" s="84"/>
      <c r="J11059" s="84"/>
      <c r="K11059" s="84"/>
      <c r="L11059" s="82"/>
    </row>
    <row r="11060" spans="2:12" x14ac:dyDescent="0.3">
      <c r="B11060" s="82"/>
      <c r="C11060" s="82"/>
      <c r="D11060" s="82"/>
      <c r="E11060" s="133"/>
      <c r="F11060" s="84"/>
      <c r="G11060" s="84"/>
      <c r="H11060" s="82"/>
      <c r="I11060" s="84"/>
      <c r="J11060" s="84"/>
      <c r="K11060" s="84"/>
      <c r="L11060" s="82"/>
    </row>
    <row r="11061" spans="2:12" x14ac:dyDescent="0.3">
      <c r="B11061" s="82"/>
      <c r="C11061" s="82"/>
      <c r="D11061" s="82"/>
      <c r="E11061" s="133"/>
      <c r="F11061" s="84"/>
      <c r="G11061" s="84"/>
      <c r="H11061" s="82"/>
      <c r="I11061" s="84"/>
      <c r="J11061" s="84"/>
      <c r="K11061" s="84"/>
      <c r="L11061" s="82"/>
    </row>
    <row r="11062" spans="2:12" x14ac:dyDescent="0.3">
      <c r="B11062" s="82"/>
      <c r="C11062" s="82"/>
      <c r="D11062" s="82"/>
      <c r="E11062" s="133"/>
      <c r="F11062" s="84"/>
      <c r="G11062" s="84"/>
      <c r="H11062" s="82"/>
      <c r="I11062" s="84"/>
      <c r="J11062" s="84"/>
      <c r="K11062" s="84"/>
      <c r="L11062" s="82"/>
    </row>
    <row r="11063" spans="2:12" x14ac:dyDescent="0.3">
      <c r="B11063" s="82"/>
      <c r="C11063" s="82"/>
      <c r="D11063" s="82"/>
      <c r="E11063" s="133"/>
      <c r="F11063" s="84"/>
      <c r="G11063" s="84"/>
      <c r="H11063" s="82"/>
      <c r="I11063" s="84"/>
      <c r="J11063" s="84"/>
      <c r="K11063" s="84"/>
      <c r="L11063" s="82"/>
    </row>
    <row r="11064" spans="2:12" x14ac:dyDescent="0.3">
      <c r="B11064" s="82"/>
      <c r="C11064" s="82"/>
      <c r="D11064" s="82"/>
      <c r="E11064" s="133"/>
      <c r="F11064" s="84"/>
      <c r="G11064" s="84"/>
      <c r="H11064" s="82"/>
      <c r="I11064" s="84"/>
      <c r="J11064" s="84"/>
      <c r="K11064" s="84"/>
      <c r="L11064" s="82"/>
    </row>
    <row r="11065" spans="2:12" x14ac:dyDescent="0.3">
      <c r="B11065" s="82"/>
      <c r="C11065" s="82"/>
      <c r="D11065" s="82"/>
      <c r="E11065" s="133"/>
      <c r="F11065" s="84"/>
      <c r="G11065" s="84"/>
      <c r="H11065" s="82"/>
      <c r="I11065" s="84"/>
      <c r="J11065" s="84"/>
      <c r="K11065" s="84"/>
      <c r="L11065" s="82"/>
    </row>
    <row r="11066" spans="2:12" x14ac:dyDescent="0.3">
      <c r="B11066" s="82"/>
      <c r="C11066" s="82"/>
      <c r="D11066" s="82"/>
      <c r="E11066" s="133"/>
      <c r="F11066" s="84"/>
      <c r="G11066" s="84"/>
      <c r="H11066" s="82"/>
      <c r="I11066" s="84"/>
      <c r="J11066" s="84"/>
      <c r="K11066" s="84"/>
      <c r="L11066" s="82"/>
    </row>
    <row r="11067" spans="2:12" x14ac:dyDescent="0.3">
      <c r="B11067" s="82"/>
      <c r="C11067" s="82"/>
      <c r="D11067" s="82"/>
      <c r="E11067" s="133"/>
      <c r="F11067" s="84"/>
      <c r="G11067" s="84"/>
      <c r="H11067" s="82"/>
      <c r="I11067" s="84"/>
      <c r="J11067" s="84"/>
      <c r="K11067" s="84"/>
      <c r="L11067" s="82"/>
    </row>
    <row r="11068" spans="2:12" x14ac:dyDescent="0.3">
      <c r="B11068" s="82"/>
      <c r="C11068" s="82"/>
      <c r="D11068" s="82"/>
      <c r="E11068" s="133"/>
      <c r="F11068" s="84"/>
      <c r="G11068" s="84"/>
      <c r="H11068" s="82"/>
      <c r="I11068" s="84"/>
      <c r="J11068" s="84"/>
      <c r="K11068" s="84"/>
      <c r="L11068" s="82"/>
    </row>
    <row r="11069" spans="2:12" x14ac:dyDescent="0.3">
      <c r="B11069" s="82"/>
      <c r="C11069" s="82"/>
      <c r="D11069" s="82"/>
      <c r="E11069" s="133"/>
      <c r="F11069" s="84"/>
      <c r="G11069" s="84"/>
      <c r="H11069" s="82"/>
      <c r="I11069" s="84"/>
      <c r="J11069" s="84"/>
      <c r="K11069" s="84"/>
      <c r="L11069" s="82"/>
    </row>
    <row r="11070" spans="2:12" x14ac:dyDescent="0.3">
      <c r="B11070" s="82"/>
      <c r="C11070" s="82"/>
      <c r="D11070" s="82"/>
      <c r="E11070" s="133"/>
      <c r="F11070" s="84"/>
      <c r="G11070" s="84"/>
      <c r="H11070" s="82"/>
      <c r="I11070" s="84"/>
      <c r="J11070" s="84"/>
      <c r="K11070" s="84"/>
      <c r="L11070" s="82"/>
    </row>
    <row r="11071" spans="2:12" x14ac:dyDescent="0.3">
      <c r="B11071" s="82"/>
      <c r="C11071" s="82"/>
      <c r="D11071" s="82"/>
      <c r="E11071" s="133"/>
      <c r="F11071" s="84"/>
      <c r="G11071" s="84"/>
      <c r="H11071" s="82"/>
      <c r="I11071" s="84"/>
      <c r="J11071" s="84"/>
      <c r="K11071" s="84"/>
      <c r="L11071" s="82"/>
    </row>
    <row r="11072" spans="2:12" x14ac:dyDescent="0.3">
      <c r="B11072" s="82"/>
      <c r="C11072" s="82"/>
      <c r="D11072" s="82"/>
      <c r="E11072" s="133"/>
      <c r="F11072" s="84"/>
      <c r="G11072" s="84"/>
      <c r="H11072" s="82"/>
      <c r="I11072" s="84"/>
      <c r="J11072" s="84"/>
      <c r="K11072" s="84"/>
      <c r="L11072" s="82"/>
    </row>
    <row r="11073" spans="2:12" x14ac:dyDescent="0.3">
      <c r="B11073" s="82"/>
      <c r="C11073" s="82"/>
      <c r="D11073" s="82"/>
      <c r="E11073" s="133"/>
      <c r="F11073" s="84"/>
      <c r="G11073" s="84"/>
      <c r="H11073" s="82"/>
      <c r="I11073" s="84"/>
      <c r="J11073" s="84"/>
      <c r="K11073" s="84"/>
      <c r="L11073" s="82"/>
    </row>
    <row r="11074" spans="2:12" x14ac:dyDescent="0.3">
      <c r="B11074" s="82"/>
      <c r="C11074" s="82"/>
      <c r="D11074" s="82"/>
      <c r="E11074" s="133"/>
      <c r="F11074" s="84"/>
      <c r="G11074" s="84"/>
      <c r="H11074" s="82"/>
      <c r="I11074" s="84"/>
      <c r="J11074" s="84"/>
      <c r="K11074" s="84"/>
      <c r="L11074" s="82"/>
    </row>
    <row r="11075" spans="2:12" x14ac:dyDescent="0.3">
      <c r="B11075" s="82"/>
      <c r="C11075" s="82"/>
      <c r="D11075" s="82"/>
      <c r="E11075" s="133"/>
      <c r="F11075" s="84"/>
      <c r="G11075" s="84"/>
      <c r="H11075" s="82"/>
      <c r="I11075" s="84"/>
      <c r="J11075" s="84"/>
      <c r="K11075" s="84"/>
      <c r="L11075" s="82"/>
    </row>
    <row r="11076" spans="2:12" x14ac:dyDescent="0.3">
      <c r="B11076" s="82"/>
      <c r="C11076" s="82"/>
      <c r="D11076" s="82"/>
      <c r="E11076" s="133"/>
      <c r="F11076" s="84"/>
      <c r="G11076" s="84"/>
      <c r="H11076" s="82"/>
      <c r="I11076" s="84"/>
      <c r="J11076" s="84"/>
      <c r="K11076" s="84"/>
      <c r="L11076" s="82"/>
    </row>
    <row r="11077" spans="2:12" x14ac:dyDescent="0.3">
      <c r="B11077" s="82"/>
      <c r="C11077" s="82"/>
      <c r="D11077" s="82"/>
      <c r="E11077" s="133"/>
      <c r="F11077" s="84"/>
      <c r="G11077" s="84"/>
      <c r="H11077" s="82"/>
      <c r="I11077" s="84"/>
      <c r="J11077" s="84"/>
      <c r="K11077" s="84"/>
      <c r="L11077" s="82"/>
    </row>
    <row r="11078" spans="2:12" x14ac:dyDescent="0.3">
      <c r="B11078" s="82"/>
      <c r="C11078" s="82"/>
      <c r="D11078" s="82"/>
      <c r="E11078" s="133"/>
      <c r="F11078" s="84"/>
      <c r="G11078" s="84"/>
      <c r="H11078" s="82"/>
      <c r="I11078" s="84"/>
      <c r="J11078" s="84"/>
      <c r="K11078" s="84"/>
      <c r="L11078" s="82"/>
    </row>
    <row r="11079" spans="2:12" x14ac:dyDescent="0.3">
      <c r="B11079" s="82"/>
      <c r="C11079" s="82"/>
      <c r="D11079" s="82"/>
      <c r="E11079" s="133"/>
      <c r="F11079" s="84"/>
      <c r="G11079" s="84"/>
      <c r="H11079" s="82"/>
      <c r="I11079" s="84"/>
      <c r="J11079" s="84"/>
      <c r="K11079" s="84"/>
      <c r="L11079" s="82"/>
    </row>
    <row r="11080" spans="2:12" x14ac:dyDescent="0.3">
      <c r="B11080" s="82"/>
      <c r="C11080" s="82"/>
      <c r="D11080" s="82"/>
      <c r="E11080" s="133"/>
      <c r="F11080" s="84"/>
      <c r="G11080" s="84"/>
      <c r="H11080" s="82"/>
      <c r="I11080" s="84"/>
      <c r="J11080" s="84"/>
      <c r="K11080" s="84"/>
      <c r="L11080" s="82"/>
    </row>
    <row r="11081" spans="2:12" x14ac:dyDescent="0.3">
      <c r="B11081" s="82"/>
      <c r="C11081" s="82"/>
      <c r="D11081" s="82"/>
      <c r="E11081" s="133"/>
      <c r="F11081" s="84"/>
      <c r="G11081" s="84"/>
      <c r="H11081" s="82"/>
      <c r="I11081" s="84"/>
      <c r="J11081" s="84"/>
      <c r="K11081" s="84"/>
      <c r="L11081" s="82"/>
    </row>
    <row r="11082" spans="2:12" x14ac:dyDescent="0.3">
      <c r="B11082" s="82"/>
      <c r="C11082" s="82"/>
      <c r="D11082" s="82"/>
      <c r="E11082" s="133"/>
      <c r="F11082" s="84"/>
      <c r="G11082" s="84"/>
      <c r="H11082" s="82"/>
      <c r="I11082" s="84"/>
      <c r="J11082" s="84"/>
      <c r="K11082" s="84"/>
      <c r="L11082" s="82"/>
    </row>
    <row r="11083" spans="2:12" x14ac:dyDescent="0.3">
      <c r="B11083" s="82"/>
      <c r="C11083" s="82"/>
      <c r="D11083" s="82"/>
      <c r="E11083" s="133"/>
      <c r="F11083" s="84"/>
      <c r="G11083" s="84"/>
      <c r="H11083" s="82"/>
      <c r="I11083" s="84"/>
      <c r="J11083" s="84"/>
      <c r="K11083" s="84"/>
      <c r="L11083" s="82"/>
    </row>
    <row r="11084" spans="2:12" x14ac:dyDescent="0.3">
      <c r="B11084" s="82"/>
      <c r="C11084" s="82"/>
      <c r="D11084" s="82"/>
      <c r="E11084" s="133"/>
      <c r="F11084" s="84"/>
      <c r="G11084" s="84"/>
      <c r="H11084" s="82"/>
      <c r="I11084" s="84"/>
      <c r="J11084" s="84"/>
      <c r="K11084" s="84"/>
      <c r="L11084" s="82"/>
    </row>
    <row r="11085" spans="2:12" x14ac:dyDescent="0.3">
      <c r="B11085" s="82"/>
      <c r="C11085" s="82"/>
      <c r="D11085" s="82"/>
      <c r="E11085" s="133"/>
      <c r="F11085" s="84"/>
      <c r="G11085" s="84"/>
      <c r="H11085" s="82"/>
      <c r="I11085" s="84"/>
      <c r="J11085" s="84"/>
      <c r="K11085" s="84"/>
      <c r="L11085" s="82"/>
    </row>
    <row r="11086" spans="2:12" x14ac:dyDescent="0.3">
      <c r="B11086" s="82"/>
      <c r="C11086" s="82"/>
      <c r="D11086" s="82"/>
      <c r="E11086" s="133"/>
      <c r="F11086" s="84"/>
      <c r="G11086" s="84"/>
      <c r="H11086" s="82"/>
      <c r="I11086" s="84"/>
      <c r="J11086" s="84"/>
      <c r="K11086" s="84"/>
      <c r="L11086" s="82"/>
    </row>
    <row r="11087" spans="2:12" x14ac:dyDescent="0.3">
      <c r="B11087" s="82"/>
      <c r="C11087" s="82"/>
      <c r="D11087" s="82"/>
      <c r="E11087" s="133"/>
      <c r="F11087" s="84"/>
      <c r="G11087" s="84"/>
      <c r="H11087" s="82"/>
      <c r="I11087" s="84"/>
      <c r="J11087" s="84"/>
      <c r="K11087" s="84"/>
      <c r="L11087" s="82"/>
    </row>
    <row r="11088" spans="2:12" x14ac:dyDescent="0.3">
      <c r="B11088" s="82"/>
      <c r="C11088" s="82"/>
      <c r="D11088" s="82"/>
      <c r="E11088" s="133"/>
      <c r="F11088" s="84"/>
      <c r="G11088" s="84"/>
      <c r="H11088" s="82"/>
      <c r="I11088" s="84"/>
      <c r="J11088" s="84"/>
      <c r="K11088" s="84"/>
      <c r="L11088" s="82"/>
    </row>
    <row r="11089" spans="2:12" x14ac:dyDescent="0.3">
      <c r="B11089" s="82"/>
      <c r="C11089" s="82"/>
      <c r="D11089" s="82"/>
      <c r="E11089" s="133"/>
      <c r="F11089" s="84"/>
      <c r="G11089" s="84"/>
      <c r="H11089" s="82"/>
      <c r="I11089" s="84"/>
      <c r="J11089" s="84"/>
      <c r="K11089" s="84"/>
      <c r="L11089" s="82"/>
    </row>
    <row r="11090" spans="2:12" x14ac:dyDescent="0.3">
      <c r="B11090" s="82"/>
      <c r="C11090" s="82"/>
      <c r="D11090" s="82"/>
      <c r="E11090" s="133"/>
      <c r="F11090" s="84"/>
      <c r="G11090" s="84"/>
      <c r="H11090" s="82"/>
      <c r="I11090" s="84"/>
      <c r="J11090" s="84"/>
      <c r="K11090" s="84"/>
      <c r="L11090" s="82"/>
    </row>
    <row r="11091" spans="2:12" x14ac:dyDescent="0.3">
      <c r="B11091" s="82"/>
      <c r="C11091" s="82"/>
      <c r="D11091" s="82"/>
      <c r="E11091" s="133"/>
      <c r="F11091" s="84"/>
      <c r="G11091" s="84"/>
      <c r="H11091" s="82"/>
      <c r="I11091" s="84"/>
      <c r="J11091" s="84"/>
      <c r="K11091" s="84"/>
      <c r="L11091" s="82"/>
    </row>
    <row r="11092" spans="2:12" x14ac:dyDescent="0.3">
      <c r="B11092" s="82"/>
      <c r="C11092" s="82"/>
      <c r="D11092" s="82"/>
      <c r="E11092" s="133"/>
      <c r="F11092" s="84"/>
      <c r="G11092" s="84"/>
      <c r="H11092" s="82"/>
      <c r="I11092" s="84"/>
      <c r="J11092" s="84"/>
      <c r="K11092" s="84"/>
      <c r="L11092" s="82"/>
    </row>
    <row r="11093" spans="2:12" x14ac:dyDescent="0.3">
      <c r="B11093" s="82"/>
      <c r="C11093" s="82"/>
      <c r="D11093" s="82"/>
      <c r="E11093" s="133"/>
      <c r="F11093" s="84"/>
      <c r="G11093" s="84"/>
      <c r="H11093" s="82"/>
      <c r="I11093" s="84"/>
      <c r="J11093" s="84"/>
      <c r="K11093" s="84"/>
      <c r="L11093" s="82"/>
    </row>
    <row r="11094" spans="2:12" x14ac:dyDescent="0.3">
      <c r="B11094" s="82"/>
      <c r="C11094" s="82"/>
      <c r="D11094" s="82"/>
      <c r="E11094" s="133"/>
      <c r="F11094" s="84"/>
      <c r="G11094" s="84"/>
      <c r="H11094" s="82"/>
      <c r="I11094" s="84"/>
      <c r="J11094" s="84"/>
      <c r="K11094" s="84"/>
      <c r="L11094" s="82"/>
    </row>
    <row r="11095" spans="2:12" x14ac:dyDescent="0.3">
      <c r="B11095" s="82"/>
      <c r="C11095" s="82"/>
      <c r="D11095" s="82"/>
      <c r="E11095" s="133"/>
      <c r="F11095" s="84"/>
      <c r="G11095" s="84"/>
      <c r="H11095" s="82"/>
      <c r="I11095" s="84"/>
      <c r="J11095" s="84"/>
      <c r="K11095" s="84"/>
      <c r="L11095" s="82"/>
    </row>
    <row r="11096" spans="2:12" x14ac:dyDescent="0.3">
      <c r="B11096" s="82"/>
      <c r="C11096" s="82"/>
      <c r="D11096" s="82"/>
      <c r="E11096" s="133"/>
      <c r="F11096" s="84"/>
      <c r="G11096" s="84"/>
      <c r="H11096" s="82"/>
      <c r="I11096" s="84"/>
      <c r="J11096" s="84"/>
      <c r="K11096" s="84"/>
      <c r="L11096" s="82"/>
    </row>
    <row r="11097" spans="2:12" x14ac:dyDescent="0.3">
      <c r="B11097" s="82"/>
      <c r="C11097" s="82"/>
      <c r="D11097" s="82"/>
      <c r="E11097" s="133"/>
      <c r="F11097" s="84"/>
      <c r="G11097" s="84"/>
      <c r="H11097" s="82"/>
      <c r="I11097" s="84"/>
      <c r="J11097" s="84"/>
      <c r="K11097" s="84"/>
      <c r="L11097" s="82"/>
    </row>
    <row r="11098" spans="2:12" x14ac:dyDescent="0.3">
      <c r="B11098" s="82"/>
      <c r="C11098" s="82"/>
      <c r="D11098" s="82"/>
      <c r="E11098" s="133"/>
      <c r="F11098" s="84"/>
      <c r="G11098" s="84"/>
      <c r="H11098" s="82"/>
      <c r="I11098" s="84"/>
      <c r="J11098" s="84"/>
      <c r="K11098" s="84"/>
      <c r="L11098" s="82"/>
    </row>
    <row r="11099" spans="2:12" x14ac:dyDescent="0.3">
      <c r="B11099" s="82"/>
      <c r="C11099" s="82"/>
      <c r="D11099" s="82"/>
      <c r="E11099" s="133"/>
      <c r="F11099" s="84"/>
      <c r="G11099" s="84"/>
      <c r="H11099" s="82"/>
      <c r="I11099" s="84"/>
      <c r="J11099" s="84"/>
      <c r="K11099" s="84"/>
      <c r="L11099" s="82"/>
    </row>
    <row r="11100" spans="2:12" x14ac:dyDescent="0.3">
      <c r="B11100" s="82"/>
      <c r="C11100" s="82"/>
      <c r="D11100" s="82"/>
      <c r="E11100" s="133"/>
      <c r="F11100" s="84"/>
      <c r="G11100" s="84"/>
      <c r="H11100" s="82"/>
      <c r="I11100" s="84"/>
      <c r="J11100" s="84"/>
      <c r="K11100" s="84"/>
      <c r="L11100" s="82"/>
    </row>
    <row r="11101" spans="2:12" x14ac:dyDescent="0.3">
      <c r="B11101" s="82"/>
      <c r="C11101" s="82"/>
      <c r="D11101" s="82"/>
      <c r="E11101" s="133"/>
      <c r="F11101" s="84"/>
      <c r="G11101" s="84"/>
      <c r="H11101" s="82"/>
      <c r="I11101" s="84"/>
      <c r="J11101" s="84"/>
      <c r="K11101" s="84"/>
      <c r="L11101" s="82"/>
    </row>
    <row r="11102" spans="2:12" x14ac:dyDescent="0.3">
      <c r="B11102" s="82"/>
      <c r="C11102" s="82"/>
      <c r="D11102" s="82"/>
      <c r="E11102" s="133"/>
      <c r="F11102" s="84"/>
      <c r="G11102" s="84"/>
      <c r="H11102" s="82"/>
      <c r="I11102" s="84"/>
      <c r="J11102" s="84"/>
      <c r="K11102" s="84"/>
      <c r="L11102" s="82"/>
    </row>
    <row r="11103" spans="2:12" x14ac:dyDescent="0.3">
      <c r="B11103" s="82"/>
      <c r="C11103" s="82"/>
      <c r="D11103" s="82"/>
      <c r="E11103" s="133"/>
      <c r="F11103" s="84"/>
      <c r="G11103" s="84"/>
      <c r="H11103" s="82"/>
      <c r="I11103" s="84"/>
      <c r="J11103" s="84"/>
      <c r="K11103" s="84"/>
      <c r="L11103" s="82"/>
    </row>
    <row r="11104" spans="2:12" x14ac:dyDescent="0.3">
      <c r="B11104" s="82"/>
      <c r="C11104" s="82"/>
      <c r="D11104" s="82"/>
      <c r="E11104" s="133"/>
      <c r="F11104" s="84"/>
      <c r="G11104" s="84"/>
      <c r="H11104" s="82"/>
      <c r="I11104" s="84"/>
      <c r="J11104" s="84"/>
      <c r="K11104" s="84"/>
      <c r="L11104" s="82"/>
    </row>
    <row r="11105" spans="2:12" x14ac:dyDescent="0.3">
      <c r="B11105" s="82"/>
      <c r="C11105" s="82"/>
      <c r="D11105" s="82"/>
      <c r="E11105" s="133"/>
      <c r="F11105" s="84"/>
      <c r="G11105" s="84"/>
      <c r="H11105" s="82"/>
      <c r="I11105" s="84"/>
      <c r="J11105" s="84"/>
      <c r="K11105" s="84"/>
      <c r="L11105" s="82"/>
    </row>
    <row r="11106" spans="2:12" x14ac:dyDescent="0.3">
      <c r="B11106" s="82"/>
      <c r="C11106" s="82"/>
      <c r="D11106" s="82"/>
      <c r="E11106" s="133"/>
      <c r="F11106" s="84"/>
      <c r="G11106" s="84"/>
      <c r="H11106" s="82"/>
      <c r="I11106" s="84"/>
      <c r="J11106" s="84"/>
      <c r="K11106" s="84"/>
      <c r="L11106" s="82"/>
    </row>
    <row r="11107" spans="2:12" x14ac:dyDescent="0.3">
      <c r="B11107" s="82"/>
      <c r="C11107" s="82"/>
      <c r="D11107" s="82"/>
      <c r="E11107" s="133"/>
      <c r="F11107" s="84"/>
      <c r="G11107" s="84"/>
      <c r="H11107" s="82"/>
      <c r="I11107" s="84"/>
      <c r="J11107" s="84"/>
      <c r="K11107" s="84"/>
      <c r="L11107" s="82"/>
    </row>
    <row r="11108" spans="2:12" x14ac:dyDescent="0.3">
      <c r="B11108" s="82"/>
      <c r="C11108" s="82"/>
      <c r="D11108" s="82"/>
      <c r="E11108" s="133"/>
      <c r="F11108" s="84"/>
      <c r="G11108" s="84"/>
      <c r="H11108" s="82"/>
      <c r="I11108" s="84"/>
      <c r="J11108" s="84"/>
      <c r="K11108" s="84"/>
      <c r="L11108" s="82"/>
    </row>
    <row r="11109" spans="2:12" x14ac:dyDescent="0.3">
      <c r="B11109" s="82"/>
      <c r="C11109" s="82"/>
      <c r="D11109" s="82"/>
      <c r="E11109" s="133"/>
      <c r="F11109" s="84"/>
      <c r="G11109" s="84"/>
      <c r="H11109" s="82"/>
      <c r="I11109" s="84"/>
      <c r="J11109" s="84"/>
      <c r="K11109" s="84"/>
      <c r="L11109" s="82"/>
    </row>
    <row r="11110" spans="2:12" x14ac:dyDescent="0.3">
      <c r="B11110" s="82"/>
      <c r="C11110" s="82"/>
      <c r="D11110" s="82"/>
      <c r="E11110" s="133"/>
      <c r="F11110" s="84"/>
      <c r="G11110" s="84"/>
      <c r="H11110" s="82"/>
      <c r="I11110" s="84"/>
      <c r="J11110" s="84"/>
      <c r="K11110" s="84"/>
      <c r="L11110" s="82"/>
    </row>
    <row r="11111" spans="2:12" x14ac:dyDescent="0.3">
      <c r="B11111" s="82"/>
      <c r="C11111" s="82"/>
      <c r="D11111" s="82"/>
      <c r="E11111" s="133"/>
      <c r="F11111" s="84"/>
      <c r="G11111" s="84"/>
      <c r="H11111" s="82"/>
      <c r="I11111" s="84"/>
      <c r="J11111" s="84"/>
      <c r="K11111" s="84"/>
      <c r="L11111" s="82"/>
    </row>
    <row r="11112" spans="2:12" x14ac:dyDescent="0.3">
      <c r="B11112" s="82"/>
      <c r="C11112" s="82"/>
      <c r="D11112" s="82"/>
      <c r="E11112" s="133"/>
      <c r="F11112" s="84"/>
      <c r="G11112" s="84"/>
      <c r="H11112" s="82"/>
      <c r="I11112" s="84"/>
      <c r="J11112" s="84"/>
      <c r="K11112" s="84"/>
      <c r="L11112" s="82"/>
    </row>
    <row r="11113" spans="2:12" x14ac:dyDescent="0.3">
      <c r="B11113" s="82"/>
      <c r="C11113" s="82"/>
      <c r="D11113" s="82"/>
      <c r="E11113" s="133"/>
      <c r="F11113" s="84"/>
      <c r="G11113" s="84"/>
      <c r="H11113" s="82"/>
      <c r="I11113" s="84"/>
      <c r="J11113" s="84"/>
      <c r="K11113" s="84"/>
      <c r="L11113" s="82"/>
    </row>
    <row r="11114" spans="2:12" x14ac:dyDescent="0.3">
      <c r="B11114" s="82"/>
      <c r="C11114" s="82"/>
      <c r="D11114" s="82"/>
      <c r="E11114" s="133"/>
      <c r="F11114" s="84"/>
      <c r="G11114" s="84"/>
      <c r="H11114" s="82"/>
      <c r="I11114" s="84"/>
      <c r="J11114" s="84"/>
      <c r="K11114" s="84"/>
      <c r="L11114" s="82"/>
    </row>
    <row r="11115" spans="2:12" x14ac:dyDescent="0.3">
      <c r="B11115" s="82"/>
      <c r="C11115" s="82"/>
      <c r="D11115" s="82"/>
      <c r="E11115" s="133"/>
      <c r="F11115" s="84"/>
      <c r="G11115" s="84"/>
      <c r="H11115" s="82"/>
      <c r="I11115" s="84"/>
      <c r="J11115" s="84"/>
      <c r="K11115" s="84"/>
      <c r="L11115" s="82"/>
    </row>
    <row r="11116" spans="2:12" x14ac:dyDescent="0.3">
      <c r="B11116" s="82"/>
      <c r="C11116" s="82"/>
      <c r="D11116" s="82"/>
      <c r="E11116" s="133"/>
      <c r="F11116" s="84"/>
      <c r="G11116" s="84"/>
      <c r="H11116" s="82"/>
      <c r="I11116" s="84"/>
      <c r="J11116" s="84"/>
      <c r="K11116" s="84"/>
      <c r="L11116" s="82"/>
    </row>
    <row r="11117" spans="2:12" x14ac:dyDescent="0.3">
      <c r="B11117" s="82"/>
      <c r="C11117" s="82"/>
      <c r="D11117" s="82"/>
      <c r="E11117" s="133"/>
      <c r="F11117" s="84"/>
      <c r="G11117" s="84"/>
      <c r="H11117" s="82"/>
      <c r="I11117" s="84"/>
      <c r="J11117" s="84"/>
      <c r="K11117" s="84"/>
      <c r="L11117" s="82"/>
    </row>
    <row r="11118" spans="2:12" x14ac:dyDescent="0.3">
      <c r="B11118" s="82"/>
      <c r="C11118" s="82"/>
      <c r="D11118" s="82"/>
      <c r="E11118" s="133"/>
      <c r="F11118" s="84"/>
      <c r="G11118" s="84"/>
      <c r="H11118" s="82"/>
      <c r="I11118" s="84"/>
      <c r="J11118" s="84"/>
      <c r="K11118" s="84"/>
      <c r="L11118" s="82"/>
    </row>
    <row r="11119" spans="2:12" x14ac:dyDescent="0.3">
      <c r="B11119" s="82"/>
      <c r="C11119" s="82"/>
      <c r="D11119" s="82"/>
      <c r="E11119" s="133"/>
      <c r="F11119" s="84"/>
      <c r="G11119" s="84"/>
      <c r="H11119" s="82"/>
      <c r="I11119" s="84"/>
      <c r="J11119" s="84"/>
      <c r="K11119" s="84"/>
      <c r="L11119" s="82"/>
    </row>
    <row r="11120" spans="2:12" x14ac:dyDescent="0.3">
      <c r="B11120" s="82"/>
      <c r="C11120" s="82"/>
      <c r="D11120" s="82"/>
      <c r="E11120" s="133"/>
      <c r="F11120" s="84"/>
      <c r="G11120" s="84"/>
      <c r="H11120" s="82"/>
      <c r="I11120" s="84"/>
      <c r="J11120" s="84"/>
      <c r="K11120" s="84"/>
      <c r="L11120" s="82"/>
    </row>
    <row r="11121" spans="2:12" x14ac:dyDescent="0.3">
      <c r="B11121" s="82"/>
      <c r="C11121" s="82"/>
      <c r="D11121" s="82"/>
      <c r="E11121" s="133"/>
      <c r="F11121" s="84"/>
      <c r="G11121" s="84"/>
      <c r="H11121" s="82"/>
      <c r="I11121" s="84"/>
      <c r="J11121" s="84"/>
      <c r="K11121" s="84"/>
      <c r="L11121" s="82"/>
    </row>
    <row r="11122" spans="2:12" x14ac:dyDescent="0.3">
      <c r="B11122" s="82"/>
      <c r="C11122" s="82"/>
      <c r="D11122" s="82"/>
      <c r="E11122" s="133"/>
      <c r="F11122" s="84"/>
      <c r="G11122" s="84"/>
      <c r="H11122" s="82"/>
      <c r="I11122" s="84"/>
      <c r="J11122" s="84"/>
      <c r="K11122" s="84"/>
      <c r="L11122" s="82"/>
    </row>
    <row r="11123" spans="2:12" x14ac:dyDescent="0.3">
      <c r="B11123" s="82"/>
      <c r="C11123" s="82"/>
      <c r="D11123" s="82"/>
      <c r="E11123" s="133"/>
      <c r="F11123" s="84"/>
      <c r="G11123" s="84"/>
      <c r="H11123" s="82"/>
      <c r="I11123" s="84"/>
      <c r="J11123" s="84"/>
      <c r="K11123" s="84"/>
      <c r="L11123" s="82"/>
    </row>
    <row r="11124" spans="2:12" x14ac:dyDescent="0.3">
      <c r="B11124" s="82"/>
      <c r="C11124" s="82"/>
      <c r="D11124" s="82"/>
      <c r="E11124" s="133"/>
      <c r="F11124" s="84"/>
      <c r="G11124" s="84"/>
      <c r="H11124" s="82"/>
      <c r="I11124" s="84"/>
      <c r="J11124" s="84"/>
      <c r="K11124" s="84"/>
      <c r="L11124" s="82"/>
    </row>
    <row r="11125" spans="2:12" x14ac:dyDescent="0.3">
      <c r="B11125" s="82"/>
      <c r="C11125" s="82"/>
      <c r="D11125" s="82"/>
      <c r="E11125" s="133"/>
      <c r="F11125" s="84"/>
      <c r="G11125" s="84"/>
      <c r="H11125" s="82"/>
      <c r="I11125" s="84"/>
      <c r="J11125" s="84"/>
      <c r="K11125" s="84"/>
      <c r="L11125" s="82"/>
    </row>
    <row r="11126" spans="2:12" x14ac:dyDescent="0.3">
      <c r="B11126" s="82"/>
      <c r="C11126" s="82"/>
      <c r="D11126" s="82"/>
      <c r="E11126" s="133"/>
      <c r="F11126" s="84"/>
      <c r="G11126" s="84"/>
      <c r="H11126" s="82"/>
      <c r="I11126" s="84"/>
      <c r="J11126" s="84"/>
      <c r="K11126" s="84"/>
      <c r="L11126" s="82"/>
    </row>
    <row r="11127" spans="2:12" x14ac:dyDescent="0.3">
      <c r="B11127" s="82"/>
      <c r="C11127" s="82"/>
      <c r="D11127" s="82"/>
      <c r="E11127" s="133"/>
      <c r="F11127" s="84"/>
      <c r="G11127" s="84"/>
      <c r="H11127" s="82"/>
      <c r="I11127" s="84"/>
      <c r="J11127" s="84"/>
      <c r="K11127" s="84"/>
      <c r="L11127" s="82"/>
    </row>
    <row r="11128" spans="2:12" x14ac:dyDescent="0.3">
      <c r="B11128" s="82"/>
      <c r="C11128" s="82"/>
      <c r="D11128" s="82"/>
      <c r="E11128" s="133"/>
      <c r="F11128" s="84"/>
      <c r="G11128" s="84"/>
      <c r="H11128" s="82"/>
      <c r="I11128" s="84"/>
      <c r="J11128" s="84"/>
      <c r="K11128" s="84"/>
      <c r="L11128" s="82"/>
    </row>
    <row r="11129" spans="2:12" x14ac:dyDescent="0.3">
      <c r="B11129" s="82"/>
      <c r="C11129" s="82"/>
      <c r="D11129" s="82"/>
      <c r="E11129" s="133"/>
      <c r="F11129" s="84"/>
      <c r="G11129" s="84"/>
      <c r="H11129" s="82"/>
      <c r="I11129" s="84"/>
      <c r="J11129" s="84"/>
      <c r="K11129" s="84"/>
      <c r="L11129" s="82"/>
    </row>
    <row r="11130" spans="2:12" x14ac:dyDescent="0.3">
      <c r="B11130" s="82"/>
      <c r="C11130" s="82"/>
      <c r="D11130" s="82"/>
      <c r="E11130" s="133"/>
      <c r="F11130" s="84"/>
      <c r="G11130" s="84"/>
      <c r="H11130" s="82"/>
      <c r="I11130" s="84"/>
      <c r="J11130" s="84"/>
      <c r="K11130" s="84"/>
      <c r="L11130" s="82"/>
    </row>
    <row r="11131" spans="2:12" x14ac:dyDescent="0.3">
      <c r="B11131" s="82"/>
      <c r="C11131" s="82"/>
      <c r="D11131" s="82"/>
      <c r="E11131" s="133"/>
      <c r="F11131" s="84"/>
      <c r="G11131" s="84"/>
      <c r="H11131" s="82"/>
      <c r="I11131" s="84"/>
      <c r="J11131" s="84"/>
      <c r="K11131" s="84"/>
      <c r="L11131" s="82"/>
    </row>
    <row r="11132" spans="2:12" x14ac:dyDescent="0.3">
      <c r="B11132" s="82"/>
      <c r="C11132" s="82"/>
      <c r="D11132" s="82"/>
      <c r="E11132" s="133"/>
      <c r="F11132" s="84"/>
      <c r="G11132" s="84"/>
      <c r="H11132" s="82"/>
      <c r="I11132" s="84"/>
      <c r="J11132" s="84"/>
      <c r="K11132" s="84"/>
      <c r="L11132" s="82"/>
    </row>
    <row r="11133" spans="2:12" x14ac:dyDescent="0.3">
      <c r="B11133" s="82"/>
      <c r="C11133" s="82"/>
      <c r="D11133" s="82"/>
      <c r="E11133" s="133"/>
      <c r="F11133" s="84"/>
      <c r="G11133" s="84"/>
      <c r="H11133" s="82"/>
      <c r="I11133" s="84"/>
      <c r="J11133" s="84"/>
      <c r="K11133" s="84"/>
      <c r="L11133" s="82"/>
    </row>
    <row r="11134" spans="2:12" x14ac:dyDescent="0.3">
      <c r="B11134" s="82"/>
      <c r="C11134" s="82"/>
      <c r="D11134" s="82"/>
      <c r="E11134" s="133"/>
      <c r="F11134" s="84"/>
      <c r="G11134" s="84"/>
      <c r="H11134" s="82"/>
      <c r="I11134" s="84"/>
      <c r="J11134" s="84"/>
      <c r="K11134" s="84"/>
      <c r="L11134" s="82"/>
    </row>
    <row r="11135" spans="2:12" x14ac:dyDescent="0.3">
      <c r="B11135" s="82"/>
      <c r="C11135" s="82"/>
      <c r="D11135" s="82"/>
      <c r="E11135" s="133"/>
      <c r="F11135" s="84"/>
      <c r="G11135" s="84"/>
      <c r="H11135" s="82"/>
      <c r="I11135" s="84"/>
      <c r="J11135" s="84"/>
      <c r="K11135" s="84"/>
      <c r="L11135" s="82"/>
    </row>
    <row r="11136" spans="2:12" x14ac:dyDescent="0.3">
      <c r="B11136" s="82"/>
      <c r="C11136" s="82"/>
      <c r="D11136" s="82"/>
      <c r="E11136" s="133"/>
      <c r="F11136" s="84"/>
      <c r="G11136" s="84"/>
      <c r="H11136" s="82"/>
      <c r="I11136" s="84"/>
      <c r="J11136" s="84"/>
      <c r="K11136" s="84"/>
      <c r="L11136" s="82"/>
    </row>
    <row r="11137" spans="2:12" x14ac:dyDescent="0.3">
      <c r="B11137" s="82"/>
      <c r="C11137" s="82"/>
      <c r="D11137" s="82"/>
      <c r="E11137" s="133"/>
      <c r="F11137" s="84"/>
      <c r="G11137" s="84"/>
      <c r="H11137" s="82"/>
      <c r="I11137" s="84"/>
      <c r="J11137" s="84"/>
      <c r="K11137" s="84"/>
      <c r="L11137" s="82"/>
    </row>
    <row r="11138" spans="2:12" x14ac:dyDescent="0.3">
      <c r="B11138" s="82"/>
      <c r="C11138" s="82"/>
      <c r="D11138" s="82"/>
      <c r="E11138" s="133"/>
      <c r="F11138" s="84"/>
      <c r="G11138" s="84"/>
      <c r="H11138" s="82"/>
      <c r="I11138" s="84"/>
      <c r="J11138" s="84"/>
      <c r="K11138" s="84"/>
      <c r="L11138" s="82"/>
    </row>
    <row r="11139" spans="2:12" x14ac:dyDescent="0.3">
      <c r="B11139" s="82"/>
      <c r="C11139" s="82"/>
      <c r="D11139" s="82"/>
      <c r="E11139" s="133"/>
      <c r="F11139" s="84"/>
      <c r="G11139" s="84"/>
      <c r="H11139" s="82"/>
      <c r="I11139" s="84"/>
      <c r="J11139" s="84"/>
      <c r="K11139" s="84"/>
      <c r="L11139" s="82"/>
    </row>
    <row r="11140" spans="2:12" x14ac:dyDescent="0.3">
      <c r="B11140" s="82"/>
      <c r="C11140" s="82"/>
      <c r="D11140" s="82"/>
      <c r="E11140" s="133"/>
      <c r="F11140" s="84"/>
      <c r="G11140" s="84"/>
      <c r="H11140" s="82"/>
      <c r="I11140" s="84"/>
      <c r="J11140" s="84"/>
      <c r="K11140" s="84"/>
      <c r="L11140" s="82"/>
    </row>
    <row r="11141" spans="2:12" x14ac:dyDescent="0.3">
      <c r="B11141" s="82"/>
      <c r="C11141" s="82"/>
      <c r="D11141" s="82"/>
      <c r="E11141" s="133"/>
      <c r="F11141" s="84"/>
      <c r="G11141" s="84"/>
      <c r="H11141" s="82"/>
      <c r="I11141" s="84"/>
      <c r="J11141" s="84"/>
      <c r="K11141" s="84"/>
      <c r="L11141" s="82"/>
    </row>
    <row r="11142" spans="2:12" x14ac:dyDescent="0.3">
      <c r="B11142" s="82"/>
      <c r="C11142" s="82"/>
      <c r="D11142" s="82"/>
      <c r="E11142" s="133"/>
      <c r="F11142" s="84"/>
      <c r="G11142" s="84"/>
      <c r="H11142" s="82"/>
      <c r="I11142" s="84"/>
      <c r="J11142" s="84"/>
      <c r="K11142" s="84"/>
      <c r="L11142" s="82"/>
    </row>
    <row r="11143" spans="2:12" x14ac:dyDescent="0.3">
      <c r="B11143" s="82"/>
      <c r="C11143" s="82"/>
      <c r="D11143" s="82"/>
      <c r="E11143" s="133"/>
      <c r="F11143" s="84"/>
      <c r="G11143" s="84"/>
      <c r="H11143" s="82"/>
      <c r="I11143" s="84"/>
      <c r="J11143" s="84"/>
      <c r="K11143" s="84"/>
      <c r="L11143" s="82"/>
    </row>
    <row r="11144" spans="2:12" x14ac:dyDescent="0.3">
      <c r="B11144" s="82"/>
      <c r="C11144" s="82"/>
      <c r="D11144" s="82"/>
      <c r="E11144" s="133"/>
      <c r="F11144" s="84"/>
      <c r="G11144" s="84"/>
      <c r="H11144" s="82"/>
      <c r="I11144" s="84"/>
      <c r="J11144" s="84"/>
      <c r="K11144" s="84"/>
      <c r="L11144" s="82"/>
    </row>
    <row r="11145" spans="2:12" x14ac:dyDescent="0.3">
      <c r="B11145" s="82"/>
      <c r="C11145" s="82"/>
      <c r="D11145" s="82"/>
      <c r="E11145" s="133"/>
      <c r="F11145" s="84"/>
      <c r="G11145" s="84"/>
      <c r="H11145" s="82"/>
      <c r="I11145" s="84"/>
      <c r="J11145" s="84"/>
      <c r="K11145" s="84"/>
      <c r="L11145" s="82"/>
    </row>
    <row r="11146" spans="2:12" x14ac:dyDescent="0.3">
      <c r="B11146" s="82"/>
      <c r="C11146" s="82"/>
      <c r="D11146" s="82"/>
      <c r="E11146" s="133"/>
      <c r="F11146" s="84"/>
      <c r="G11146" s="84"/>
      <c r="H11146" s="82"/>
      <c r="I11146" s="84"/>
      <c r="J11146" s="84"/>
      <c r="K11146" s="84"/>
      <c r="L11146" s="82"/>
    </row>
    <row r="11147" spans="2:12" x14ac:dyDescent="0.3">
      <c r="B11147" s="82"/>
      <c r="C11147" s="82"/>
      <c r="D11147" s="82"/>
      <c r="E11147" s="133"/>
      <c r="F11147" s="84"/>
      <c r="G11147" s="84"/>
      <c r="H11147" s="82"/>
      <c r="I11147" s="84"/>
      <c r="J11147" s="84"/>
      <c r="K11147" s="84"/>
      <c r="L11147" s="82"/>
    </row>
    <row r="11148" spans="2:12" x14ac:dyDescent="0.3">
      <c r="B11148" s="82"/>
      <c r="C11148" s="82"/>
      <c r="D11148" s="82"/>
      <c r="E11148" s="133"/>
      <c r="F11148" s="84"/>
      <c r="G11148" s="84"/>
      <c r="H11148" s="82"/>
      <c r="I11148" s="84"/>
      <c r="J11148" s="84"/>
      <c r="K11148" s="84"/>
      <c r="L11148" s="82"/>
    </row>
    <row r="11149" spans="2:12" x14ac:dyDescent="0.3">
      <c r="B11149" s="82"/>
      <c r="C11149" s="82"/>
      <c r="D11149" s="82"/>
      <c r="E11149" s="133"/>
      <c r="F11149" s="84"/>
      <c r="G11149" s="84"/>
      <c r="H11149" s="82"/>
      <c r="I11149" s="84"/>
      <c r="J11149" s="84"/>
      <c r="K11149" s="84"/>
      <c r="L11149" s="82"/>
    </row>
    <row r="11150" spans="2:12" x14ac:dyDescent="0.3">
      <c r="B11150" s="82"/>
      <c r="C11150" s="82"/>
      <c r="D11150" s="82"/>
      <c r="E11150" s="133"/>
      <c r="F11150" s="84"/>
      <c r="G11150" s="84"/>
      <c r="H11150" s="82"/>
      <c r="I11150" s="84"/>
      <c r="J11150" s="84"/>
      <c r="K11150" s="84"/>
      <c r="L11150" s="82"/>
    </row>
    <row r="11151" spans="2:12" x14ac:dyDescent="0.3">
      <c r="B11151" s="82"/>
      <c r="C11151" s="82"/>
      <c r="D11151" s="82"/>
      <c r="E11151" s="133"/>
      <c r="F11151" s="84"/>
      <c r="G11151" s="84"/>
      <c r="H11151" s="82"/>
      <c r="I11151" s="84"/>
      <c r="J11151" s="84"/>
      <c r="K11151" s="84"/>
      <c r="L11151" s="82"/>
    </row>
    <row r="11152" spans="2:12" x14ac:dyDescent="0.3">
      <c r="B11152" s="82"/>
      <c r="C11152" s="82"/>
      <c r="D11152" s="82"/>
      <c r="E11152" s="133"/>
      <c r="F11152" s="84"/>
      <c r="G11152" s="84"/>
      <c r="H11152" s="82"/>
      <c r="I11152" s="84"/>
      <c r="J11152" s="84"/>
      <c r="K11152" s="84"/>
      <c r="L11152" s="82"/>
    </row>
    <row r="11153" spans="2:12" x14ac:dyDescent="0.3">
      <c r="B11153" s="82"/>
      <c r="C11153" s="82"/>
      <c r="D11153" s="82"/>
      <c r="E11153" s="133"/>
      <c r="F11153" s="84"/>
      <c r="G11153" s="84"/>
      <c r="H11153" s="82"/>
      <c r="I11153" s="84"/>
      <c r="J11153" s="84"/>
      <c r="K11153" s="84"/>
      <c r="L11153" s="82"/>
    </row>
    <row r="11154" spans="2:12" x14ac:dyDescent="0.3">
      <c r="B11154" s="82"/>
      <c r="C11154" s="82"/>
      <c r="D11154" s="82"/>
      <c r="E11154" s="133"/>
      <c r="F11154" s="84"/>
      <c r="G11154" s="84"/>
      <c r="H11154" s="82"/>
      <c r="I11154" s="84"/>
      <c r="J11154" s="84"/>
      <c r="K11154" s="84"/>
      <c r="L11154" s="82"/>
    </row>
    <row r="11155" spans="2:12" x14ac:dyDescent="0.3">
      <c r="B11155" s="82"/>
      <c r="C11155" s="82"/>
      <c r="D11155" s="82"/>
      <c r="E11155" s="133"/>
      <c r="F11155" s="84"/>
      <c r="G11155" s="84"/>
      <c r="H11155" s="82"/>
      <c r="I11155" s="84"/>
      <c r="J11155" s="84"/>
      <c r="K11155" s="84"/>
      <c r="L11155" s="82"/>
    </row>
    <row r="11156" spans="2:12" x14ac:dyDescent="0.3">
      <c r="B11156" s="82"/>
      <c r="C11156" s="82"/>
      <c r="D11156" s="82"/>
      <c r="E11156" s="133"/>
      <c r="F11156" s="84"/>
      <c r="G11156" s="84"/>
      <c r="H11156" s="82"/>
      <c r="I11156" s="84"/>
      <c r="J11156" s="84"/>
      <c r="K11156" s="84"/>
      <c r="L11156" s="82"/>
    </row>
    <row r="11157" spans="2:12" x14ac:dyDescent="0.3">
      <c r="B11157" s="82"/>
      <c r="C11157" s="82"/>
      <c r="D11157" s="82"/>
      <c r="E11157" s="133"/>
      <c r="F11157" s="84"/>
      <c r="G11157" s="84"/>
      <c r="H11157" s="82"/>
      <c r="I11157" s="84"/>
      <c r="J11157" s="84"/>
      <c r="K11157" s="84"/>
      <c r="L11157" s="82"/>
    </row>
    <row r="11158" spans="2:12" x14ac:dyDescent="0.3">
      <c r="B11158" s="82"/>
      <c r="C11158" s="82"/>
      <c r="D11158" s="82"/>
      <c r="E11158" s="133"/>
      <c r="F11158" s="84"/>
      <c r="G11158" s="84"/>
      <c r="H11158" s="82"/>
      <c r="I11158" s="84"/>
      <c r="J11158" s="84"/>
      <c r="K11158" s="84"/>
      <c r="L11158" s="82"/>
    </row>
    <row r="11159" spans="2:12" x14ac:dyDescent="0.3">
      <c r="B11159" s="82"/>
      <c r="C11159" s="82"/>
      <c r="D11159" s="82"/>
      <c r="E11159" s="133"/>
      <c r="F11159" s="84"/>
      <c r="G11159" s="84"/>
      <c r="H11159" s="82"/>
      <c r="I11159" s="84"/>
      <c r="J11159" s="84"/>
      <c r="K11159" s="84"/>
      <c r="L11159" s="82"/>
    </row>
    <row r="11160" spans="2:12" x14ac:dyDescent="0.3">
      <c r="B11160" s="82"/>
      <c r="C11160" s="82"/>
      <c r="D11160" s="82"/>
      <c r="E11160" s="133"/>
      <c r="F11160" s="84"/>
      <c r="G11160" s="84"/>
      <c r="H11160" s="82"/>
      <c r="I11160" s="84"/>
      <c r="J11160" s="84"/>
      <c r="K11160" s="84"/>
      <c r="L11160" s="82"/>
    </row>
    <row r="11161" spans="2:12" x14ac:dyDescent="0.3">
      <c r="B11161" s="82"/>
      <c r="C11161" s="82"/>
      <c r="D11161" s="82"/>
      <c r="E11161" s="133"/>
      <c r="F11161" s="84"/>
      <c r="G11161" s="84"/>
      <c r="H11161" s="82"/>
      <c r="I11161" s="84"/>
      <c r="J11161" s="84"/>
      <c r="K11161" s="84"/>
      <c r="L11161" s="82"/>
    </row>
    <row r="11162" spans="2:12" x14ac:dyDescent="0.3">
      <c r="B11162" s="82"/>
      <c r="C11162" s="82"/>
      <c r="D11162" s="82"/>
      <c r="E11162" s="133"/>
      <c r="F11162" s="84"/>
      <c r="G11162" s="84"/>
      <c r="H11162" s="82"/>
      <c r="I11162" s="84"/>
      <c r="J11162" s="84"/>
      <c r="K11162" s="84"/>
      <c r="L11162" s="82"/>
    </row>
    <row r="11163" spans="2:12" x14ac:dyDescent="0.3">
      <c r="B11163" s="82"/>
      <c r="C11163" s="82"/>
      <c r="D11163" s="82"/>
      <c r="E11163" s="133"/>
      <c r="F11163" s="84"/>
      <c r="G11163" s="84"/>
      <c r="H11163" s="82"/>
      <c r="I11163" s="84"/>
      <c r="J11163" s="84"/>
      <c r="K11163" s="84"/>
      <c r="L11163" s="82"/>
    </row>
    <row r="11164" spans="2:12" x14ac:dyDescent="0.3">
      <c r="B11164" s="82"/>
      <c r="C11164" s="82"/>
      <c r="D11164" s="82"/>
      <c r="E11164" s="133"/>
      <c r="F11164" s="84"/>
      <c r="G11164" s="84"/>
      <c r="H11164" s="82"/>
      <c r="I11164" s="84"/>
      <c r="J11164" s="84"/>
      <c r="K11164" s="84"/>
      <c r="L11164" s="82"/>
    </row>
    <row r="11165" spans="2:12" x14ac:dyDescent="0.3">
      <c r="B11165" s="82"/>
      <c r="C11165" s="82"/>
      <c r="D11165" s="82"/>
      <c r="E11165" s="133"/>
      <c r="F11165" s="84"/>
      <c r="G11165" s="84"/>
      <c r="H11165" s="82"/>
      <c r="I11165" s="84"/>
      <c r="J11165" s="84"/>
      <c r="K11165" s="84"/>
      <c r="L11165" s="82"/>
    </row>
    <row r="11166" spans="2:12" x14ac:dyDescent="0.3">
      <c r="B11166" s="82"/>
      <c r="C11166" s="82"/>
      <c r="D11166" s="82"/>
      <c r="E11166" s="133"/>
      <c r="F11166" s="84"/>
      <c r="G11166" s="84"/>
      <c r="H11166" s="82"/>
      <c r="I11166" s="84"/>
      <c r="J11166" s="84"/>
      <c r="K11166" s="84"/>
      <c r="L11166" s="82"/>
    </row>
    <row r="11167" spans="2:12" x14ac:dyDescent="0.3">
      <c r="B11167" s="82"/>
      <c r="C11167" s="82"/>
      <c r="D11167" s="82"/>
      <c r="E11167" s="133"/>
      <c r="F11167" s="84"/>
      <c r="G11167" s="84"/>
      <c r="H11167" s="82"/>
      <c r="I11167" s="84"/>
      <c r="J11167" s="84"/>
      <c r="K11167" s="84"/>
      <c r="L11167" s="82"/>
    </row>
    <row r="11168" spans="2:12" x14ac:dyDescent="0.3">
      <c r="B11168" s="82"/>
      <c r="C11168" s="82"/>
      <c r="D11168" s="82"/>
      <c r="E11168" s="133"/>
      <c r="F11168" s="84"/>
      <c r="G11168" s="84"/>
      <c r="H11168" s="82"/>
      <c r="I11168" s="84"/>
      <c r="J11168" s="84"/>
      <c r="K11168" s="84"/>
      <c r="L11168" s="82"/>
    </row>
    <row r="11169" spans="2:12" x14ac:dyDescent="0.3">
      <c r="B11169" s="82"/>
      <c r="C11169" s="82"/>
      <c r="D11169" s="82"/>
      <c r="E11169" s="133"/>
      <c r="F11169" s="84"/>
      <c r="G11169" s="84"/>
      <c r="H11169" s="82"/>
      <c r="I11169" s="84"/>
      <c r="J11169" s="84"/>
      <c r="K11169" s="84"/>
      <c r="L11169" s="82"/>
    </row>
    <row r="11170" spans="2:12" x14ac:dyDescent="0.3">
      <c r="B11170" s="82"/>
      <c r="C11170" s="82"/>
      <c r="D11170" s="82"/>
      <c r="E11170" s="133"/>
      <c r="F11170" s="84"/>
      <c r="G11170" s="84"/>
      <c r="H11170" s="82"/>
      <c r="I11170" s="84"/>
      <c r="J11170" s="84"/>
      <c r="K11170" s="84"/>
      <c r="L11170" s="82"/>
    </row>
    <row r="11171" spans="2:12" x14ac:dyDescent="0.3">
      <c r="B11171" s="82"/>
      <c r="C11171" s="82"/>
      <c r="D11171" s="82"/>
      <c r="E11171" s="133"/>
      <c r="F11171" s="84"/>
      <c r="G11171" s="84"/>
      <c r="H11171" s="82"/>
      <c r="I11171" s="84"/>
      <c r="J11171" s="84"/>
      <c r="K11171" s="84"/>
      <c r="L11171" s="82"/>
    </row>
    <row r="11172" spans="2:12" x14ac:dyDescent="0.3">
      <c r="B11172" s="82"/>
      <c r="C11172" s="82"/>
      <c r="D11172" s="82"/>
      <c r="E11172" s="133"/>
      <c r="F11172" s="84"/>
      <c r="G11172" s="84"/>
      <c r="H11172" s="82"/>
      <c r="I11172" s="84"/>
      <c r="J11172" s="84"/>
      <c r="K11172" s="84"/>
      <c r="L11172" s="82"/>
    </row>
    <row r="11173" spans="2:12" x14ac:dyDescent="0.3">
      <c r="B11173" s="82"/>
      <c r="C11173" s="82"/>
      <c r="D11173" s="82"/>
      <c r="E11173" s="133"/>
      <c r="F11173" s="84"/>
      <c r="G11173" s="84"/>
      <c r="H11173" s="82"/>
      <c r="I11173" s="84"/>
      <c r="J11173" s="84"/>
      <c r="K11173" s="84"/>
      <c r="L11173" s="82"/>
    </row>
    <row r="11174" spans="2:12" x14ac:dyDescent="0.3">
      <c r="B11174" s="82"/>
      <c r="C11174" s="82"/>
      <c r="D11174" s="82"/>
      <c r="E11174" s="133"/>
      <c r="F11174" s="84"/>
      <c r="G11174" s="84"/>
      <c r="H11174" s="82"/>
      <c r="I11174" s="84"/>
      <c r="J11174" s="84"/>
      <c r="K11174" s="84"/>
      <c r="L11174" s="82"/>
    </row>
    <row r="11175" spans="2:12" x14ac:dyDescent="0.3">
      <c r="B11175" s="82"/>
      <c r="C11175" s="82"/>
      <c r="D11175" s="82"/>
      <c r="E11175" s="133"/>
      <c r="F11175" s="84"/>
      <c r="G11175" s="84"/>
      <c r="H11175" s="82"/>
      <c r="I11175" s="84"/>
      <c r="J11175" s="84"/>
      <c r="K11175" s="84"/>
      <c r="L11175" s="82"/>
    </row>
    <row r="11176" spans="2:12" x14ac:dyDescent="0.3">
      <c r="B11176" s="82"/>
      <c r="C11176" s="82"/>
      <c r="D11176" s="82"/>
      <c r="E11176" s="133"/>
      <c r="F11176" s="84"/>
      <c r="G11176" s="84"/>
      <c r="H11176" s="82"/>
      <c r="I11176" s="84"/>
      <c r="J11176" s="84"/>
      <c r="K11176" s="84"/>
      <c r="L11176" s="82"/>
    </row>
    <row r="11177" spans="2:12" x14ac:dyDescent="0.3">
      <c r="B11177" s="82"/>
      <c r="C11177" s="82"/>
      <c r="D11177" s="82"/>
      <c r="E11177" s="133"/>
      <c r="F11177" s="84"/>
      <c r="G11177" s="84"/>
      <c r="H11177" s="82"/>
      <c r="I11177" s="84"/>
      <c r="J11177" s="84"/>
      <c r="K11177" s="84"/>
      <c r="L11177" s="82"/>
    </row>
    <row r="11178" spans="2:12" x14ac:dyDescent="0.3">
      <c r="B11178" s="82"/>
      <c r="C11178" s="82"/>
      <c r="D11178" s="82"/>
      <c r="E11178" s="133"/>
      <c r="F11178" s="84"/>
      <c r="G11178" s="84"/>
      <c r="H11178" s="82"/>
      <c r="I11178" s="84"/>
      <c r="J11178" s="84"/>
      <c r="K11178" s="84"/>
      <c r="L11178" s="82"/>
    </row>
    <row r="11179" spans="2:12" x14ac:dyDescent="0.3">
      <c r="B11179" s="82"/>
      <c r="C11179" s="82"/>
      <c r="D11179" s="82"/>
      <c r="E11179" s="133"/>
      <c r="F11179" s="84"/>
      <c r="G11179" s="84"/>
      <c r="H11179" s="82"/>
      <c r="I11179" s="84"/>
      <c r="J11179" s="84"/>
      <c r="K11179" s="84"/>
      <c r="L11179" s="82"/>
    </row>
    <row r="11180" spans="2:12" x14ac:dyDescent="0.3">
      <c r="B11180" s="82"/>
      <c r="C11180" s="82"/>
      <c r="D11180" s="82"/>
      <c r="E11180" s="133"/>
      <c r="F11180" s="84"/>
      <c r="G11180" s="84"/>
      <c r="H11180" s="82"/>
      <c r="I11180" s="84"/>
      <c r="J11180" s="84"/>
      <c r="K11180" s="84"/>
      <c r="L11180" s="82"/>
    </row>
    <row r="11181" spans="2:12" x14ac:dyDescent="0.3">
      <c r="B11181" s="82"/>
      <c r="C11181" s="82"/>
      <c r="D11181" s="82"/>
      <c r="E11181" s="133"/>
      <c r="F11181" s="84"/>
      <c r="G11181" s="84"/>
      <c r="H11181" s="82"/>
      <c r="I11181" s="84"/>
      <c r="J11181" s="84"/>
      <c r="K11181" s="84"/>
      <c r="L11181" s="82"/>
    </row>
    <row r="11182" spans="2:12" x14ac:dyDescent="0.3">
      <c r="B11182" s="82"/>
      <c r="C11182" s="82"/>
      <c r="D11182" s="82"/>
      <c r="E11182" s="133"/>
      <c r="F11182" s="84"/>
      <c r="G11182" s="84"/>
      <c r="H11182" s="82"/>
      <c r="I11182" s="84"/>
      <c r="J11182" s="84"/>
      <c r="K11182" s="84"/>
      <c r="L11182" s="82"/>
    </row>
    <row r="11183" spans="2:12" x14ac:dyDescent="0.3">
      <c r="B11183" s="82"/>
      <c r="C11183" s="82"/>
      <c r="D11183" s="82"/>
      <c r="E11183" s="133"/>
      <c r="F11183" s="84"/>
      <c r="G11183" s="84"/>
      <c r="H11183" s="82"/>
      <c r="I11183" s="84"/>
      <c r="J11183" s="84"/>
      <c r="K11183" s="84"/>
      <c r="L11183" s="82"/>
    </row>
    <row r="11184" spans="2:12" x14ac:dyDescent="0.3">
      <c r="B11184" s="82"/>
      <c r="C11184" s="82"/>
      <c r="D11184" s="82"/>
      <c r="E11184" s="133"/>
      <c r="F11184" s="84"/>
      <c r="G11184" s="84"/>
      <c r="H11184" s="82"/>
      <c r="I11184" s="84"/>
      <c r="J11184" s="84"/>
      <c r="K11184" s="84"/>
      <c r="L11184" s="82"/>
    </row>
    <row r="11185" spans="2:12" x14ac:dyDescent="0.3">
      <c r="B11185" s="82"/>
      <c r="C11185" s="82"/>
      <c r="D11185" s="82"/>
      <c r="E11185" s="133"/>
      <c r="F11185" s="84"/>
      <c r="G11185" s="84"/>
      <c r="H11185" s="82"/>
      <c r="I11185" s="84"/>
      <c r="J11185" s="84"/>
      <c r="K11185" s="84"/>
      <c r="L11185" s="82"/>
    </row>
    <row r="11186" spans="2:12" x14ac:dyDescent="0.3">
      <c r="B11186" s="82"/>
      <c r="C11186" s="82"/>
      <c r="D11186" s="82"/>
      <c r="E11186" s="133"/>
      <c r="F11186" s="84"/>
      <c r="G11186" s="84"/>
      <c r="H11186" s="82"/>
      <c r="I11186" s="84"/>
      <c r="J11186" s="84"/>
      <c r="K11186" s="84"/>
      <c r="L11186" s="82"/>
    </row>
    <row r="11187" spans="2:12" x14ac:dyDescent="0.3">
      <c r="B11187" s="82"/>
      <c r="C11187" s="82"/>
      <c r="D11187" s="82"/>
      <c r="E11187" s="133"/>
      <c r="F11187" s="84"/>
      <c r="G11187" s="84"/>
      <c r="H11187" s="82"/>
      <c r="I11187" s="84"/>
      <c r="J11187" s="84"/>
      <c r="K11187" s="84"/>
      <c r="L11187" s="82"/>
    </row>
    <row r="11188" spans="2:12" x14ac:dyDescent="0.3">
      <c r="B11188" s="82"/>
      <c r="C11188" s="82"/>
      <c r="D11188" s="82"/>
      <c r="E11188" s="133"/>
      <c r="F11188" s="84"/>
      <c r="G11188" s="84"/>
      <c r="H11188" s="82"/>
      <c r="I11188" s="84"/>
      <c r="J11188" s="84"/>
      <c r="K11188" s="84"/>
      <c r="L11188" s="82"/>
    </row>
    <row r="11189" spans="2:12" x14ac:dyDescent="0.3">
      <c r="B11189" s="82"/>
      <c r="C11189" s="82"/>
      <c r="D11189" s="82"/>
      <c r="E11189" s="133"/>
      <c r="F11189" s="84"/>
      <c r="G11189" s="84"/>
      <c r="H11189" s="82"/>
      <c r="I11189" s="84"/>
      <c r="J11189" s="84"/>
      <c r="K11189" s="84"/>
      <c r="L11189" s="82"/>
    </row>
    <row r="11190" spans="2:12" x14ac:dyDescent="0.3">
      <c r="B11190" s="82"/>
      <c r="C11190" s="82"/>
      <c r="D11190" s="82"/>
      <c r="E11190" s="133"/>
      <c r="F11190" s="84"/>
      <c r="G11190" s="84"/>
      <c r="H11190" s="82"/>
      <c r="I11190" s="84"/>
      <c r="J11190" s="84"/>
      <c r="K11190" s="84"/>
      <c r="L11190" s="82"/>
    </row>
    <row r="11191" spans="2:12" x14ac:dyDescent="0.3">
      <c r="B11191" s="82"/>
      <c r="C11191" s="82"/>
      <c r="D11191" s="82"/>
      <c r="E11191" s="133"/>
      <c r="F11191" s="84"/>
      <c r="G11191" s="84"/>
      <c r="H11191" s="82"/>
      <c r="I11191" s="84"/>
      <c r="J11191" s="84"/>
      <c r="K11191" s="84"/>
      <c r="L11191" s="82"/>
    </row>
    <row r="11192" spans="2:12" x14ac:dyDescent="0.3">
      <c r="B11192" s="82"/>
      <c r="C11192" s="82"/>
      <c r="D11192" s="82"/>
      <c r="E11192" s="133"/>
      <c r="F11192" s="84"/>
      <c r="G11192" s="84"/>
      <c r="H11192" s="82"/>
      <c r="I11192" s="84"/>
      <c r="J11192" s="84"/>
      <c r="K11192" s="84"/>
      <c r="L11192" s="82"/>
    </row>
    <row r="11193" spans="2:12" x14ac:dyDescent="0.3">
      <c r="B11193" s="82"/>
      <c r="C11193" s="82"/>
      <c r="D11193" s="82"/>
      <c r="E11193" s="133"/>
      <c r="F11193" s="84"/>
      <c r="G11193" s="84"/>
      <c r="H11193" s="82"/>
      <c r="I11193" s="84"/>
      <c r="J11193" s="84"/>
      <c r="K11193" s="84"/>
      <c r="L11193" s="82"/>
    </row>
    <row r="11194" spans="2:12" x14ac:dyDescent="0.3">
      <c r="B11194" s="82"/>
      <c r="C11194" s="82"/>
      <c r="D11194" s="82"/>
      <c r="E11194" s="133"/>
      <c r="F11194" s="84"/>
      <c r="G11194" s="84"/>
      <c r="H11194" s="82"/>
      <c r="I11194" s="84"/>
      <c r="J11194" s="84"/>
      <c r="K11194" s="84"/>
      <c r="L11194" s="82"/>
    </row>
    <row r="11195" spans="2:12" x14ac:dyDescent="0.3">
      <c r="B11195" s="82"/>
      <c r="C11195" s="82"/>
      <c r="D11195" s="82"/>
      <c r="E11195" s="133"/>
      <c r="F11195" s="84"/>
      <c r="G11195" s="84"/>
      <c r="H11195" s="82"/>
      <c r="I11195" s="84"/>
      <c r="J11195" s="84"/>
      <c r="K11195" s="84"/>
      <c r="L11195" s="82"/>
    </row>
    <row r="11196" spans="2:12" x14ac:dyDescent="0.3">
      <c r="B11196" s="82"/>
      <c r="C11196" s="82"/>
      <c r="D11196" s="82"/>
      <c r="E11196" s="133"/>
      <c r="F11196" s="84"/>
      <c r="G11196" s="84"/>
      <c r="H11196" s="82"/>
      <c r="I11196" s="84"/>
      <c r="J11196" s="84"/>
      <c r="K11196" s="84"/>
      <c r="L11196" s="82"/>
    </row>
    <row r="11197" spans="2:12" x14ac:dyDescent="0.3">
      <c r="B11197" s="82"/>
      <c r="C11197" s="82"/>
      <c r="D11197" s="82"/>
      <c r="E11197" s="133"/>
      <c r="F11197" s="84"/>
      <c r="G11197" s="84"/>
      <c r="H11197" s="82"/>
      <c r="I11197" s="84"/>
      <c r="J11197" s="84"/>
      <c r="K11197" s="84"/>
      <c r="L11197" s="82"/>
    </row>
    <row r="11198" spans="2:12" x14ac:dyDescent="0.3">
      <c r="B11198" s="82"/>
      <c r="C11198" s="82"/>
      <c r="D11198" s="82"/>
      <c r="E11198" s="133"/>
      <c r="F11198" s="84"/>
      <c r="G11198" s="84"/>
      <c r="H11198" s="82"/>
      <c r="I11198" s="84"/>
      <c r="J11198" s="84"/>
      <c r="K11198" s="84"/>
      <c r="L11198" s="82"/>
    </row>
    <row r="11199" spans="2:12" x14ac:dyDescent="0.3">
      <c r="B11199" s="82"/>
      <c r="C11199" s="82"/>
      <c r="D11199" s="82"/>
      <c r="E11199" s="133"/>
      <c r="F11199" s="84"/>
      <c r="G11199" s="84"/>
      <c r="H11199" s="82"/>
      <c r="I11199" s="84"/>
      <c r="J11199" s="84"/>
      <c r="K11199" s="84"/>
      <c r="L11199" s="82"/>
    </row>
    <row r="11200" spans="2:12" x14ac:dyDescent="0.3">
      <c r="B11200" s="82"/>
      <c r="C11200" s="82"/>
      <c r="D11200" s="82"/>
      <c r="E11200" s="133"/>
      <c r="F11200" s="84"/>
      <c r="G11200" s="84"/>
      <c r="H11200" s="82"/>
      <c r="I11200" s="84"/>
      <c r="J11200" s="84"/>
      <c r="K11200" s="84"/>
      <c r="L11200" s="82"/>
    </row>
    <row r="11201" spans="2:12" x14ac:dyDescent="0.3">
      <c r="B11201" s="82"/>
      <c r="C11201" s="82"/>
      <c r="D11201" s="82"/>
      <c r="E11201" s="133"/>
      <c r="F11201" s="84"/>
      <c r="G11201" s="84"/>
      <c r="H11201" s="82"/>
      <c r="I11201" s="84"/>
      <c r="J11201" s="84"/>
      <c r="K11201" s="84"/>
      <c r="L11201" s="82"/>
    </row>
    <row r="11202" spans="2:12" x14ac:dyDescent="0.3">
      <c r="B11202" s="82"/>
      <c r="C11202" s="82"/>
      <c r="D11202" s="82"/>
      <c r="E11202" s="133"/>
      <c r="F11202" s="84"/>
      <c r="G11202" s="84"/>
      <c r="H11202" s="82"/>
      <c r="I11202" s="84"/>
      <c r="J11202" s="84"/>
      <c r="K11202" s="84"/>
      <c r="L11202" s="82"/>
    </row>
    <row r="11203" spans="2:12" x14ac:dyDescent="0.3">
      <c r="B11203" s="82"/>
      <c r="C11203" s="82"/>
      <c r="D11203" s="82"/>
      <c r="E11203" s="133"/>
      <c r="F11203" s="84"/>
      <c r="G11203" s="84"/>
      <c r="H11203" s="82"/>
      <c r="I11203" s="84"/>
      <c r="J11203" s="84"/>
      <c r="K11203" s="84"/>
      <c r="L11203" s="82"/>
    </row>
    <row r="11204" spans="2:12" x14ac:dyDescent="0.3">
      <c r="B11204" s="82"/>
      <c r="C11204" s="82"/>
      <c r="D11204" s="82"/>
      <c r="E11204" s="133"/>
      <c r="F11204" s="84"/>
      <c r="G11204" s="84"/>
      <c r="H11204" s="82"/>
      <c r="I11204" s="84"/>
      <c r="J11204" s="84"/>
      <c r="K11204" s="84"/>
      <c r="L11204" s="82"/>
    </row>
    <row r="11205" spans="2:12" x14ac:dyDescent="0.3">
      <c r="B11205" s="82"/>
      <c r="C11205" s="82"/>
      <c r="D11205" s="82"/>
      <c r="E11205" s="133"/>
      <c r="F11205" s="84"/>
      <c r="G11205" s="84"/>
      <c r="H11205" s="82"/>
      <c r="I11205" s="84"/>
      <c r="J11205" s="84"/>
      <c r="K11205" s="84"/>
      <c r="L11205" s="82"/>
    </row>
    <row r="11206" spans="2:12" x14ac:dyDescent="0.3">
      <c r="B11206" s="82"/>
      <c r="C11206" s="82"/>
      <c r="D11206" s="82"/>
      <c r="E11206" s="133"/>
      <c r="F11206" s="84"/>
      <c r="G11206" s="84"/>
      <c r="H11206" s="82"/>
      <c r="I11206" s="84"/>
      <c r="J11206" s="84"/>
      <c r="K11206" s="84"/>
      <c r="L11206" s="82"/>
    </row>
    <row r="11207" spans="2:12" x14ac:dyDescent="0.3">
      <c r="B11207" s="82"/>
      <c r="C11207" s="82"/>
      <c r="D11207" s="82"/>
      <c r="E11207" s="133"/>
      <c r="F11207" s="84"/>
      <c r="G11207" s="84"/>
      <c r="H11207" s="82"/>
      <c r="I11207" s="84"/>
      <c r="J11207" s="84"/>
      <c r="K11207" s="84"/>
      <c r="L11207" s="82"/>
    </row>
    <row r="11208" spans="2:12" x14ac:dyDescent="0.3">
      <c r="B11208" s="82"/>
      <c r="C11208" s="82"/>
      <c r="D11208" s="82"/>
      <c r="E11208" s="133"/>
      <c r="F11208" s="84"/>
      <c r="G11208" s="84"/>
      <c r="H11208" s="82"/>
      <c r="I11208" s="84"/>
      <c r="J11208" s="84"/>
      <c r="K11208" s="84"/>
      <c r="L11208" s="82"/>
    </row>
    <row r="11209" spans="2:12" x14ac:dyDescent="0.3">
      <c r="B11209" s="82"/>
      <c r="C11209" s="82"/>
      <c r="D11209" s="82"/>
      <c r="E11209" s="133"/>
      <c r="F11209" s="84"/>
      <c r="G11209" s="84"/>
      <c r="H11209" s="82"/>
      <c r="I11209" s="84"/>
      <c r="J11209" s="84"/>
      <c r="K11209" s="84"/>
      <c r="L11209" s="82"/>
    </row>
    <row r="11210" spans="2:12" x14ac:dyDescent="0.3">
      <c r="B11210" s="82"/>
      <c r="C11210" s="82"/>
      <c r="D11210" s="82"/>
      <c r="E11210" s="133"/>
      <c r="F11210" s="84"/>
      <c r="G11210" s="84"/>
      <c r="H11210" s="82"/>
      <c r="I11210" s="84"/>
      <c r="J11210" s="84"/>
      <c r="K11210" s="84"/>
      <c r="L11210" s="82"/>
    </row>
    <row r="11211" spans="2:12" x14ac:dyDescent="0.3">
      <c r="B11211" s="82"/>
      <c r="C11211" s="82"/>
      <c r="D11211" s="82"/>
      <c r="E11211" s="133"/>
      <c r="F11211" s="84"/>
      <c r="G11211" s="84"/>
      <c r="H11211" s="82"/>
      <c r="I11211" s="84"/>
      <c r="J11211" s="84"/>
      <c r="K11211" s="84"/>
      <c r="L11211" s="82"/>
    </row>
    <row r="11212" spans="2:12" x14ac:dyDescent="0.3">
      <c r="B11212" s="82"/>
      <c r="C11212" s="82"/>
      <c r="D11212" s="82"/>
      <c r="E11212" s="133"/>
      <c r="F11212" s="84"/>
      <c r="G11212" s="84"/>
      <c r="H11212" s="82"/>
      <c r="I11212" s="84"/>
      <c r="J11212" s="84"/>
      <c r="K11212" s="84"/>
      <c r="L11212" s="82"/>
    </row>
    <row r="11213" spans="2:12" x14ac:dyDescent="0.3">
      <c r="B11213" s="82"/>
      <c r="C11213" s="82"/>
      <c r="D11213" s="82"/>
      <c r="E11213" s="133"/>
      <c r="F11213" s="84"/>
      <c r="G11213" s="84"/>
      <c r="H11213" s="82"/>
      <c r="I11213" s="84"/>
      <c r="J11213" s="84"/>
      <c r="K11213" s="84"/>
      <c r="L11213" s="82"/>
    </row>
    <row r="11214" spans="2:12" x14ac:dyDescent="0.3">
      <c r="B11214" s="82"/>
      <c r="C11214" s="82"/>
      <c r="D11214" s="82"/>
      <c r="E11214" s="133"/>
      <c r="F11214" s="84"/>
      <c r="G11214" s="84"/>
      <c r="H11214" s="82"/>
      <c r="I11214" s="84"/>
      <c r="J11214" s="84"/>
      <c r="K11214" s="84"/>
      <c r="L11214" s="82"/>
    </row>
    <row r="11215" spans="2:12" x14ac:dyDescent="0.3">
      <c r="B11215" s="82"/>
      <c r="C11215" s="82"/>
      <c r="D11215" s="82"/>
      <c r="E11215" s="133"/>
      <c r="F11215" s="84"/>
      <c r="G11215" s="84"/>
      <c r="H11215" s="82"/>
      <c r="I11215" s="84"/>
      <c r="J11215" s="84"/>
      <c r="K11215" s="84"/>
      <c r="L11215" s="82"/>
    </row>
    <row r="11216" spans="2:12" x14ac:dyDescent="0.3">
      <c r="B11216" s="82"/>
      <c r="C11216" s="82"/>
      <c r="D11216" s="82"/>
      <c r="E11216" s="133"/>
      <c r="F11216" s="84"/>
      <c r="G11216" s="84"/>
      <c r="H11216" s="82"/>
      <c r="I11216" s="84"/>
      <c r="J11216" s="84"/>
      <c r="K11216" s="84"/>
      <c r="L11216" s="82"/>
    </row>
    <row r="11217" spans="2:12" x14ac:dyDescent="0.3">
      <c r="B11217" s="82"/>
      <c r="C11217" s="82"/>
      <c r="D11217" s="82"/>
      <c r="E11217" s="133"/>
      <c r="F11217" s="84"/>
      <c r="G11217" s="84"/>
      <c r="H11217" s="82"/>
      <c r="I11217" s="84"/>
      <c r="J11217" s="84"/>
      <c r="K11217" s="84"/>
      <c r="L11217" s="82"/>
    </row>
    <row r="11218" spans="2:12" x14ac:dyDescent="0.3">
      <c r="B11218" s="82"/>
      <c r="C11218" s="82"/>
      <c r="D11218" s="82"/>
      <c r="E11218" s="133"/>
      <c r="F11218" s="84"/>
      <c r="G11218" s="84"/>
      <c r="H11218" s="82"/>
      <c r="I11218" s="84"/>
      <c r="J11218" s="84"/>
      <c r="K11218" s="84"/>
      <c r="L11218" s="82"/>
    </row>
    <row r="11219" spans="2:12" x14ac:dyDescent="0.3">
      <c r="B11219" s="82"/>
      <c r="C11219" s="82"/>
      <c r="D11219" s="82"/>
      <c r="E11219" s="133"/>
      <c r="F11219" s="84"/>
      <c r="G11219" s="84"/>
      <c r="H11219" s="82"/>
      <c r="I11219" s="84"/>
      <c r="J11219" s="84"/>
      <c r="K11219" s="84"/>
      <c r="L11219" s="82"/>
    </row>
    <row r="11220" spans="2:12" x14ac:dyDescent="0.3">
      <c r="B11220" s="82"/>
      <c r="C11220" s="82"/>
      <c r="D11220" s="82"/>
      <c r="E11220" s="133"/>
      <c r="F11220" s="84"/>
      <c r="G11220" s="84"/>
      <c r="H11220" s="82"/>
      <c r="I11220" s="84"/>
      <c r="J11220" s="84"/>
      <c r="K11220" s="84"/>
      <c r="L11220" s="82"/>
    </row>
    <row r="11221" spans="2:12" x14ac:dyDescent="0.3">
      <c r="B11221" s="82"/>
      <c r="C11221" s="82"/>
      <c r="D11221" s="82"/>
      <c r="E11221" s="133"/>
      <c r="F11221" s="84"/>
      <c r="G11221" s="84"/>
      <c r="H11221" s="82"/>
      <c r="I11221" s="84"/>
      <c r="J11221" s="84"/>
      <c r="K11221" s="84"/>
      <c r="L11221" s="82"/>
    </row>
    <row r="11222" spans="2:12" x14ac:dyDescent="0.3">
      <c r="B11222" s="82"/>
      <c r="C11222" s="82"/>
      <c r="D11222" s="82"/>
      <c r="E11222" s="133"/>
      <c r="F11222" s="84"/>
      <c r="G11222" s="84"/>
      <c r="H11222" s="82"/>
      <c r="I11222" s="84"/>
      <c r="J11222" s="84"/>
      <c r="K11222" s="84"/>
      <c r="L11222" s="82"/>
    </row>
    <row r="11223" spans="2:12" x14ac:dyDescent="0.3">
      <c r="B11223" s="82"/>
      <c r="C11223" s="82"/>
      <c r="D11223" s="82"/>
      <c r="E11223" s="133"/>
      <c r="F11223" s="84"/>
      <c r="G11223" s="84"/>
      <c r="H11223" s="82"/>
      <c r="I11223" s="84"/>
      <c r="J11223" s="84"/>
      <c r="K11223" s="84"/>
      <c r="L11223" s="82"/>
    </row>
    <row r="11224" spans="2:12" x14ac:dyDescent="0.3">
      <c r="B11224" s="82"/>
      <c r="C11224" s="82"/>
      <c r="D11224" s="82"/>
      <c r="E11224" s="133"/>
      <c r="F11224" s="84"/>
      <c r="G11224" s="84"/>
      <c r="H11224" s="82"/>
      <c r="I11224" s="84"/>
      <c r="J11224" s="84"/>
      <c r="K11224" s="84"/>
      <c r="L11224" s="82"/>
    </row>
    <row r="11225" spans="2:12" x14ac:dyDescent="0.3">
      <c r="B11225" s="82"/>
      <c r="C11225" s="82"/>
      <c r="D11225" s="82"/>
      <c r="E11225" s="133"/>
      <c r="F11225" s="84"/>
      <c r="G11225" s="84"/>
      <c r="H11225" s="82"/>
      <c r="I11225" s="84"/>
      <c r="J11225" s="84"/>
      <c r="K11225" s="84"/>
      <c r="L11225" s="82"/>
    </row>
    <row r="11226" spans="2:12" x14ac:dyDescent="0.3">
      <c r="B11226" s="82"/>
      <c r="C11226" s="82"/>
      <c r="D11226" s="82"/>
      <c r="E11226" s="133"/>
      <c r="F11226" s="84"/>
      <c r="G11226" s="84"/>
      <c r="H11226" s="82"/>
      <c r="I11226" s="84"/>
      <c r="J11226" s="84"/>
      <c r="K11226" s="84"/>
      <c r="L11226" s="82"/>
    </row>
    <row r="11227" spans="2:12" x14ac:dyDescent="0.3">
      <c r="B11227" s="82"/>
      <c r="C11227" s="82"/>
      <c r="D11227" s="82"/>
      <c r="E11227" s="133"/>
      <c r="F11227" s="84"/>
      <c r="G11227" s="84"/>
      <c r="H11227" s="82"/>
      <c r="I11227" s="84"/>
      <c r="J11227" s="84"/>
      <c r="K11227" s="84"/>
      <c r="L11227" s="82"/>
    </row>
    <row r="11228" spans="2:12" x14ac:dyDescent="0.3">
      <c r="B11228" s="82"/>
      <c r="C11228" s="82"/>
      <c r="D11228" s="82"/>
      <c r="E11228" s="133"/>
      <c r="F11228" s="84"/>
      <c r="G11228" s="84"/>
      <c r="H11228" s="82"/>
      <c r="I11228" s="84"/>
      <c r="J11228" s="84"/>
      <c r="K11228" s="84"/>
      <c r="L11228" s="82"/>
    </row>
    <row r="11229" spans="2:12" x14ac:dyDescent="0.3">
      <c r="B11229" s="82"/>
      <c r="C11229" s="82"/>
      <c r="D11229" s="82"/>
      <c r="E11229" s="133"/>
      <c r="F11229" s="84"/>
      <c r="G11229" s="84"/>
      <c r="H11229" s="82"/>
      <c r="I11229" s="84"/>
      <c r="J11229" s="84"/>
      <c r="K11229" s="84"/>
      <c r="L11229" s="82"/>
    </row>
    <row r="11230" spans="2:12" x14ac:dyDescent="0.3">
      <c r="B11230" s="82"/>
      <c r="C11230" s="82"/>
      <c r="D11230" s="82"/>
      <c r="E11230" s="133"/>
      <c r="F11230" s="84"/>
      <c r="G11230" s="84"/>
      <c r="H11230" s="82"/>
      <c r="I11230" s="84"/>
      <c r="J11230" s="84"/>
      <c r="K11230" s="84"/>
      <c r="L11230" s="82"/>
    </row>
    <row r="11231" spans="2:12" x14ac:dyDescent="0.3">
      <c r="B11231" s="82"/>
      <c r="C11231" s="82"/>
      <c r="D11231" s="82"/>
      <c r="E11231" s="133"/>
      <c r="F11231" s="84"/>
      <c r="G11231" s="84"/>
      <c r="H11231" s="82"/>
      <c r="I11231" s="84"/>
      <c r="J11231" s="84"/>
      <c r="K11231" s="84"/>
      <c r="L11231" s="82"/>
    </row>
    <row r="11232" spans="2:12" x14ac:dyDescent="0.3">
      <c r="B11232" s="82"/>
      <c r="C11232" s="82"/>
      <c r="D11232" s="82"/>
      <c r="E11232" s="133"/>
      <c r="F11232" s="84"/>
      <c r="G11232" s="84"/>
      <c r="H11232" s="82"/>
      <c r="I11232" s="84"/>
      <c r="J11232" s="84"/>
      <c r="K11232" s="84"/>
      <c r="L11232" s="82"/>
    </row>
    <row r="11233" spans="2:12" x14ac:dyDescent="0.3">
      <c r="B11233" s="82"/>
      <c r="C11233" s="82"/>
      <c r="D11233" s="82"/>
      <c r="E11233" s="133"/>
      <c r="F11233" s="84"/>
      <c r="G11233" s="84"/>
      <c r="H11233" s="82"/>
      <c r="I11233" s="84"/>
      <c r="J11233" s="84"/>
      <c r="K11233" s="84"/>
      <c r="L11233" s="82"/>
    </row>
    <row r="11234" spans="2:12" x14ac:dyDescent="0.3">
      <c r="B11234" s="82"/>
      <c r="C11234" s="82"/>
      <c r="D11234" s="82"/>
      <c r="E11234" s="133"/>
      <c r="F11234" s="84"/>
      <c r="G11234" s="84"/>
      <c r="H11234" s="82"/>
      <c r="I11234" s="84"/>
      <c r="J11234" s="84"/>
      <c r="K11234" s="84"/>
      <c r="L11234" s="82"/>
    </row>
    <row r="11235" spans="2:12" x14ac:dyDescent="0.3">
      <c r="B11235" s="82"/>
      <c r="C11235" s="82"/>
      <c r="D11235" s="82"/>
      <c r="E11235" s="133"/>
      <c r="F11235" s="84"/>
      <c r="G11235" s="84"/>
      <c r="H11235" s="82"/>
      <c r="I11235" s="84"/>
      <c r="J11235" s="84"/>
      <c r="K11235" s="84"/>
      <c r="L11235" s="82"/>
    </row>
    <row r="11236" spans="2:12" x14ac:dyDescent="0.3">
      <c r="B11236" s="82"/>
      <c r="C11236" s="82"/>
      <c r="D11236" s="82"/>
      <c r="E11236" s="133"/>
      <c r="F11236" s="84"/>
      <c r="G11236" s="84"/>
      <c r="H11236" s="82"/>
      <c r="I11236" s="84"/>
      <c r="J11236" s="84"/>
      <c r="K11236" s="84"/>
      <c r="L11236" s="82"/>
    </row>
    <row r="11237" spans="2:12" x14ac:dyDescent="0.3">
      <c r="B11237" s="82"/>
      <c r="C11237" s="82"/>
      <c r="D11237" s="82"/>
      <c r="E11237" s="133"/>
      <c r="F11237" s="84"/>
      <c r="G11237" s="84"/>
      <c r="H11237" s="82"/>
      <c r="I11237" s="84"/>
      <c r="J11237" s="84"/>
      <c r="K11237" s="84"/>
      <c r="L11237" s="82"/>
    </row>
    <row r="11238" spans="2:12" x14ac:dyDescent="0.3">
      <c r="B11238" s="82"/>
      <c r="C11238" s="82"/>
      <c r="D11238" s="82"/>
      <c r="E11238" s="133"/>
      <c r="F11238" s="84"/>
      <c r="G11238" s="84"/>
      <c r="H11238" s="82"/>
      <c r="I11238" s="84"/>
      <c r="J11238" s="84"/>
      <c r="K11238" s="84"/>
      <c r="L11238" s="82"/>
    </row>
    <row r="11239" spans="2:12" x14ac:dyDescent="0.3">
      <c r="B11239" s="82"/>
      <c r="C11239" s="82"/>
      <c r="D11239" s="82"/>
      <c r="E11239" s="133"/>
      <c r="F11239" s="84"/>
      <c r="G11239" s="84"/>
      <c r="H11239" s="82"/>
      <c r="I11239" s="84"/>
      <c r="J11239" s="84"/>
      <c r="K11239" s="84"/>
      <c r="L11239" s="82"/>
    </row>
    <row r="11240" spans="2:12" x14ac:dyDescent="0.3">
      <c r="B11240" s="82"/>
      <c r="C11240" s="82"/>
      <c r="D11240" s="82"/>
      <c r="E11240" s="133"/>
      <c r="F11240" s="84"/>
      <c r="G11240" s="84"/>
      <c r="H11240" s="82"/>
      <c r="I11240" s="84"/>
      <c r="J11240" s="84"/>
      <c r="K11240" s="84"/>
      <c r="L11240" s="82"/>
    </row>
    <row r="11241" spans="2:12" x14ac:dyDescent="0.3">
      <c r="B11241" s="82"/>
      <c r="C11241" s="82"/>
      <c r="D11241" s="82"/>
      <c r="E11241" s="133"/>
      <c r="F11241" s="84"/>
      <c r="G11241" s="84"/>
      <c r="H11241" s="82"/>
      <c r="I11241" s="84"/>
      <c r="J11241" s="84"/>
      <c r="K11241" s="84"/>
      <c r="L11241" s="82"/>
    </row>
    <row r="11242" spans="2:12" x14ac:dyDescent="0.3">
      <c r="B11242" s="82"/>
      <c r="C11242" s="82"/>
      <c r="D11242" s="82"/>
      <c r="E11242" s="133"/>
      <c r="F11242" s="84"/>
      <c r="G11242" s="84"/>
      <c r="H11242" s="82"/>
      <c r="I11242" s="84"/>
      <c r="J11242" s="84"/>
      <c r="K11242" s="84"/>
      <c r="L11242" s="82"/>
    </row>
    <row r="11243" spans="2:12" x14ac:dyDescent="0.3">
      <c r="B11243" s="82"/>
      <c r="C11243" s="82"/>
      <c r="D11243" s="82"/>
      <c r="E11243" s="133"/>
      <c r="F11243" s="84"/>
      <c r="G11243" s="84"/>
      <c r="H11243" s="82"/>
      <c r="I11243" s="84"/>
      <c r="J11243" s="84"/>
      <c r="K11243" s="84"/>
      <c r="L11243" s="82"/>
    </row>
    <row r="11244" spans="2:12" x14ac:dyDescent="0.3">
      <c r="B11244" s="82"/>
      <c r="C11244" s="82"/>
      <c r="D11244" s="82"/>
      <c r="E11244" s="133"/>
      <c r="F11244" s="84"/>
      <c r="G11244" s="84"/>
      <c r="H11244" s="82"/>
      <c r="I11244" s="84"/>
      <c r="J11244" s="84"/>
      <c r="K11244" s="84"/>
      <c r="L11244" s="82"/>
    </row>
    <row r="11245" spans="2:12" x14ac:dyDescent="0.3">
      <c r="B11245" s="82"/>
      <c r="C11245" s="82"/>
      <c r="D11245" s="82"/>
      <c r="E11245" s="133"/>
      <c r="F11245" s="84"/>
      <c r="G11245" s="84"/>
      <c r="H11245" s="82"/>
      <c r="I11245" s="84"/>
      <c r="J11245" s="84"/>
      <c r="K11245" s="84"/>
      <c r="L11245" s="82"/>
    </row>
    <row r="11246" spans="2:12" x14ac:dyDescent="0.3">
      <c r="B11246" s="82"/>
      <c r="C11246" s="82"/>
      <c r="D11246" s="82"/>
      <c r="E11246" s="133"/>
      <c r="F11246" s="84"/>
      <c r="G11246" s="84"/>
      <c r="H11246" s="82"/>
      <c r="I11246" s="84"/>
      <c r="J11246" s="84"/>
      <c r="K11246" s="84"/>
      <c r="L11246" s="82"/>
    </row>
    <row r="11247" spans="2:12" x14ac:dyDescent="0.3">
      <c r="B11247" s="82"/>
      <c r="C11247" s="82"/>
      <c r="D11247" s="82"/>
      <c r="E11247" s="133"/>
      <c r="F11247" s="84"/>
      <c r="G11247" s="84"/>
      <c r="H11247" s="82"/>
      <c r="I11247" s="84"/>
      <c r="J11247" s="84"/>
      <c r="K11247" s="84"/>
      <c r="L11247" s="82"/>
    </row>
    <row r="11248" spans="2:12" x14ac:dyDescent="0.3">
      <c r="B11248" s="82"/>
      <c r="C11248" s="82"/>
      <c r="D11248" s="82"/>
      <c r="E11248" s="133"/>
      <c r="F11248" s="84"/>
      <c r="G11248" s="84"/>
      <c r="H11248" s="82"/>
      <c r="I11248" s="84"/>
      <c r="J11248" s="84"/>
      <c r="K11248" s="84"/>
      <c r="L11248" s="82"/>
    </row>
    <row r="11249" spans="2:12" x14ac:dyDescent="0.3">
      <c r="B11249" s="82"/>
      <c r="C11249" s="82"/>
      <c r="D11249" s="82"/>
      <c r="E11249" s="133"/>
      <c r="F11249" s="84"/>
      <c r="G11249" s="84"/>
      <c r="H11249" s="82"/>
      <c r="I11249" s="84"/>
      <c r="J11249" s="84"/>
      <c r="K11249" s="84"/>
      <c r="L11249" s="82"/>
    </row>
    <row r="11250" spans="2:12" x14ac:dyDescent="0.3">
      <c r="B11250" s="82"/>
      <c r="C11250" s="82"/>
      <c r="D11250" s="82"/>
      <c r="E11250" s="133"/>
      <c r="F11250" s="84"/>
      <c r="G11250" s="84"/>
      <c r="H11250" s="82"/>
      <c r="I11250" s="84"/>
      <c r="J11250" s="84"/>
      <c r="K11250" s="84"/>
      <c r="L11250" s="82"/>
    </row>
    <row r="11251" spans="2:12" x14ac:dyDescent="0.3">
      <c r="B11251" s="82"/>
      <c r="C11251" s="82"/>
      <c r="D11251" s="82"/>
      <c r="E11251" s="133"/>
      <c r="F11251" s="84"/>
      <c r="G11251" s="84"/>
      <c r="H11251" s="82"/>
      <c r="I11251" s="84"/>
      <c r="J11251" s="84"/>
      <c r="K11251" s="84"/>
      <c r="L11251" s="82"/>
    </row>
    <row r="11252" spans="2:12" x14ac:dyDescent="0.3">
      <c r="B11252" s="82"/>
      <c r="C11252" s="82"/>
      <c r="D11252" s="82"/>
      <c r="E11252" s="133"/>
      <c r="F11252" s="84"/>
      <c r="G11252" s="84"/>
      <c r="H11252" s="82"/>
      <c r="I11252" s="84"/>
      <c r="J11252" s="84"/>
      <c r="K11252" s="84"/>
      <c r="L11252" s="82"/>
    </row>
    <row r="11253" spans="2:12" x14ac:dyDescent="0.3">
      <c r="B11253" s="82"/>
      <c r="C11253" s="82"/>
      <c r="D11253" s="82"/>
      <c r="E11253" s="133"/>
      <c r="F11253" s="84"/>
      <c r="G11253" s="84"/>
      <c r="H11253" s="82"/>
      <c r="I11253" s="84"/>
      <c r="J11253" s="84"/>
      <c r="K11253" s="84"/>
      <c r="L11253" s="82"/>
    </row>
    <row r="11254" spans="2:12" x14ac:dyDescent="0.3">
      <c r="B11254" s="82"/>
      <c r="C11254" s="82"/>
      <c r="D11254" s="82"/>
      <c r="E11254" s="133"/>
      <c r="F11254" s="84"/>
      <c r="G11254" s="84"/>
      <c r="H11254" s="82"/>
      <c r="I11254" s="84"/>
      <c r="J11254" s="84"/>
      <c r="K11254" s="84"/>
      <c r="L11254" s="82"/>
    </row>
    <row r="11255" spans="2:12" x14ac:dyDescent="0.3">
      <c r="B11255" s="82"/>
      <c r="C11255" s="82"/>
      <c r="D11255" s="82"/>
      <c r="E11255" s="133"/>
      <c r="F11255" s="84"/>
      <c r="G11255" s="84"/>
      <c r="H11255" s="82"/>
      <c r="I11255" s="84"/>
      <c r="J11255" s="84"/>
      <c r="K11255" s="84"/>
      <c r="L11255" s="82"/>
    </row>
    <row r="11256" spans="2:12" x14ac:dyDescent="0.3">
      <c r="B11256" s="82"/>
      <c r="C11256" s="82"/>
      <c r="D11256" s="82"/>
      <c r="E11256" s="133"/>
      <c r="F11256" s="84"/>
      <c r="G11256" s="84"/>
      <c r="H11256" s="82"/>
      <c r="I11256" s="84"/>
      <c r="J11256" s="84"/>
      <c r="K11256" s="84"/>
      <c r="L11256" s="82"/>
    </row>
    <row r="11257" spans="2:12" x14ac:dyDescent="0.3">
      <c r="B11257" s="82"/>
      <c r="C11257" s="82"/>
      <c r="D11257" s="82"/>
      <c r="E11257" s="133"/>
      <c r="F11257" s="84"/>
      <c r="G11257" s="84"/>
      <c r="H11257" s="82"/>
      <c r="I11257" s="84"/>
      <c r="J11257" s="84"/>
      <c r="K11257" s="84"/>
      <c r="L11257" s="82"/>
    </row>
    <row r="11258" spans="2:12" x14ac:dyDescent="0.3">
      <c r="B11258" s="82"/>
      <c r="C11258" s="82"/>
      <c r="D11258" s="82"/>
      <c r="E11258" s="133"/>
      <c r="F11258" s="84"/>
      <c r="G11258" s="84"/>
      <c r="H11258" s="82"/>
      <c r="I11258" s="84"/>
      <c r="J11258" s="84"/>
      <c r="K11258" s="84"/>
      <c r="L11258" s="82"/>
    </row>
    <row r="11259" spans="2:12" x14ac:dyDescent="0.3">
      <c r="B11259" s="82"/>
      <c r="C11259" s="82"/>
      <c r="D11259" s="82"/>
      <c r="E11259" s="133"/>
      <c r="F11259" s="84"/>
      <c r="G11259" s="84"/>
      <c r="H11259" s="82"/>
      <c r="I11259" s="84"/>
      <c r="J11259" s="84"/>
      <c r="K11259" s="84"/>
      <c r="L11259" s="82"/>
    </row>
    <row r="11260" spans="2:12" x14ac:dyDescent="0.3">
      <c r="B11260" s="82"/>
      <c r="C11260" s="82"/>
      <c r="D11260" s="82"/>
      <c r="E11260" s="133"/>
      <c r="F11260" s="84"/>
      <c r="G11260" s="84"/>
      <c r="H11260" s="82"/>
      <c r="I11260" s="84"/>
      <c r="J11260" s="84"/>
      <c r="K11260" s="84"/>
      <c r="L11260" s="82"/>
    </row>
    <row r="11261" spans="2:12" x14ac:dyDescent="0.3">
      <c r="B11261" s="82"/>
      <c r="C11261" s="82"/>
      <c r="D11261" s="82"/>
      <c r="E11261" s="133"/>
      <c r="F11261" s="84"/>
      <c r="G11261" s="84"/>
      <c r="H11261" s="82"/>
      <c r="I11261" s="84"/>
      <c r="J11261" s="84"/>
      <c r="K11261" s="84"/>
      <c r="L11261" s="82"/>
    </row>
    <row r="11262" spans="2:12" x14ac:dyDescent="0.3">
      <c r="B11262" s="82"/>
      <c r="C11262" s="82"/>
      <c r="D11262" s="82"/>
      <c r="E11262" s="133"/>
      <c r="F11262" s="84"/>
      <c r="G11262" s="84"/>
      <c r="H11262" s="82"/>
      <c r="I11262" s="84"/>
      <c r="J11262" s="84"/>
      <c r="K11262" s="84"/>
      <c r="L11262" s="82"/>
    </row>
    <row r="11263" spans="2:12" x14ac:dyDescent="0.3">
      <c r="B11263" s="82"/>
      <c r="C11263" s="82"/>
      <c r="D11263" s="82"/>
      <c r="E11263" s="133"/>
      <c r="F11263" s="84"/>
      <c r="G11263" s="84"/>
      <c r="H11263" s="82"/>
      <c r="I11263" s="84"/>
      <c r="J11263" s="84"/>
      <c r="K11263" s="84"/>
      <c r="L11263" s="82"/>
    </row>
    <row r="11264" spans="2:12" x14ac:dyDescent="0.3">
      <c r="B11264" s="82"/>
      <c r="C11264" s="82"/>
      <c r="D11264" s="82"/>
      <c r="E11264" s="133"/>
      <c r="F11264" s="84"/>
      <c r="G11264" s="84"/>
      <c r="H11264" s="82"/>
      <c r="I11264" s="84"/>
      <c r="J11264" s="84"/>
      <c r="K11264" s="84"/>
      <c r="L11264" s="82"/>
    </row>
    <row r="11265" spans="2:12" x14ac:dyDescent="0.3">
      <c r="B11265" s="82"/>
      <c r="C11265" s="82"/>
      <c r="D11265" s="82"/>
      <c r="E11265" s="133"/>
      <c r="F11265" s="84"/>
      <c r="G11265" s="84"/>
      <c r="H11265" s="82"/>
      <c r="I11265" s="84"/>
      <c r="J11265" s="84"/>
      <c r="K11265" s="84"/>
      <c r="L11265" s="82"/>
    </row>
    <row r="11266" spans="2:12" x14ac:dyDescent="0.3">
      <c r="B11266" s="82"/>
      <c r="C11266" s="82"/>
      <c r="D11266" s="82"/>
      <c r="E11266" s="133"/>
      <c r="F11266" s="84"/>
      <c r="G11266" s="84"/>
      <c r="H11266" s="82"/>
      <c r="I11266" s="84"/>
      <c r="J11266" s="84"/>
      <c r="K11266" s="84"/>
      <c r="L11266" s="82"/>
    </row>
    <row r="11267" spans="2:12" x14ac:dyDescent="0.3">
      <c r="B11267" s="82"/>
      <c r="C11267" s="82"/>
      <c r="D11267" s="82"/>
      <c r="E11267" s="133"/>
      <c r="F11267" s="84"/>
      <c r="G11267" s="84"/>
      <c r="H11267" s="82"/>
      <c r="I11267" s="84"/>
      <c r="J11267" s="84"/>
      <c r="K11267" s="84"/>
      <c r="L11267" s="82"/>
    </row>
    <row r="11268" spans="2:12" x14ac:dyDescent="0.3">
      <c r="B11268" s="82"/>
      <c r="C11268" s="82"/>
      <c r="D11268" s="82"/>
      <c r="E11268" s="133"/>
      <c r="F11268" s="84"/>
      <c r="G11268" s="84"/>
      <c r="H11268" s="82"/>
      <c r="I11268" s="84"/>
      <c r="J11268" s="84"/>
      <c r="K11268" s="84"/>
      <c r="L11268" s="82"/>
    </row>
    <row r="11269" spans="2:12" x14ac:dyDescent="0.3">
      <c r="B11269" s="82"/>
      <c r="C11269" s="82"/>
      <c r="D11269" s="82"/>
      <c r="E11269" s="133"/>
      <c r="F11269" s="84"/>
      <c r="G11269" s="84"/>
      <c r="H11269" s="82"/>
      <c r="I11269" s="84"/>
      <c r="J11269" s="84"/>
      <c r="K11269" s="84"/>
      <c r="L11269" s="82"/>
    </row>
    <row r="11270" spans="2:12" x14ac:dyDescent="0.3">
      <c r="B11270" s="82"/>
      <c r="C11270" s="82"/>
      <c r="D11270" s="82"/>
      <c r="E11270" s="133"/>
      <c r="F11270" s="84"/>
      <c r="G11270" s="84"/>
      <c r="H11270" s="82"/>
      <c r="I11270" s="84"/>
      <c r="J11270" s="84"/>
      <c r="K11270" s="84"/>
      <c r="L11270" s="82"/>
    </row>
    <row r="11271" spans="2:12" x14ac:dyDescent="0.3">
      <c r="B11271" s="82"/>
      <c r="C11271" s="82"/>
      <c r="D11271" s="82"/>
      <c r="E11271" s="133"/>
      <c r="F11271" s="84"/>
      <c r="G11271" s="84"/>
      <c r="H11271" s="82"/>
      <c r="I11271" s="84"/>
      <c r="J11271" s="84"/>
      <c r="K11271" s="84"/>
      <c r="L11271" s="82"/>
    </row>
    <row r="11272" spans="2:12" x14ac:dyDescent="0.3">
      <c r="B11272" s="82"/>
      <c r="C11272" s="82"/>
      <c r="D11272" s="82"/>
      <c r="E11272" s="133"/>
      <c r="F11272" s="84"/>
      <c r="G11272" s="84"/>
      <c r="H11272" s="82"/>
      <c r="I11272" s="84"/>
      <c r="J11272" s="84"/>
      <c r="K11272" s="84"/>
      <c r="L11272" s="82"/>
    </row>
    <row r="11273" spans="2:12" x14ac:dyDescent="0.3">
      <c r="B11273" s="82"/>
      <c r="C11273" s="82"/>
      <c r="D11273" s="82"/>
      <c r="E11273" s="133"/>
      <c r="F11273" s="84"/>
      <c r="G11273" s="84"/>
      <c r="H11273" s="82"/>
      <c r="I11273" s="84"/>
      <c r="J11273" s="84"/>
      <c r="K11273" s="84"/>
      <c r="L11273" s="82"/>
    </row>
    <row r="11274" spans="2:12" x14ac:dyDescent="0.3">
      <c r="B11274" s="82"/>
      <c r="C11274" s="82"/>
      <c r="D11274" s="82"/>
      <c r="E11274" s="133"/>
      <c r="F11274" s="84"/>
      <c r="G11274" s="84"/>
      <c r="H11274" s="82"/>
      <c r="I11274" s="84"/>
      <c r="J11274" s="84"/>
      <c r="K11274" s="84"/>
      <c r="L11274" s="82"/>
    </row>
    <row r="11275" spans="2:12" x14ac:dyDescent="0.3">
      <c r="B11275" s="82"/>
      <c r="C11275" s="82"/>
      <c r="D11275" s="82"/>
      <c r="E11275" s="133"/>
      <c r="F11275" s="84"/>
      <c r="G11275" s="84"/>
      <c r="H11275" s="82"/>
      <c r="I11275" s="84"/>
      <c r="J11275" s="84"/>
      <c r="K11275" s="84"/>
      <c r="L11275" s="82"/>
    </row>
    <row r="11276" spans="2:12" x14ac:dyDescent="0.3">
      <c r="B11276" s="82"/>
      <c r="C11276" s="82"/>
      <c r="D11276" s="82"/>
      <c r="E11276" s="133"/>
      <c r="F11276" s="84"/>
      <c r="G11276" s="84"/>
      <c r="H11276" s="82"/>
      <c r="I11276" s="84"/>
      <c r="J11276" s="84"/>
      <c r="K11276" s="84"/>
      <c r="L11276" s="82"/>
    </row>
    <row r="11277" spans="2:12" x14ac:dyDescent="0.3">
      <c r="B11277" s="82"/>
      <c r="C11277" s="82"/>
      <c r="D11277" s="82"/>
      <c r="E11277" s="133"/>
      <c r="F11277" s="84"/>
      <c r="G11277" s="84"/>
      <c r="H11277" s="82"/>
      <c r="I11277" s="84"/>
      <c r="J11277" s="84"/>
      <c r="K11277" s="84"/>
      <c r="L11277" s="82"/>
    </row>
    <row r="11278" spans="2:12" x14ac:dyDescent="0.3">
      <c r="B11278" s="82"/>
      <c r="C11278" s="82"/>
      <c r="D11278" s="82"/>
      <c r="E11278" s="133"/>
      <c r="F11278" s="84"/>
      <c r="G11278" s="84"/>
      <c r="H11278" s="82"/>
      <c r="I11278" s="84"/>
      <c r="J11278" s="84"/>
      <c r="K11278" s="84"/>
      <c r="L11278" s="82"/>
    </row>
    <row r="11279" spans="2:12" x14ac:dyDescent="0.3">
      <c r="B11279" s="82"/>
      <c r="C11279" s="82"/>
      <c r="D11279" s="82"/>
      <c r="E11279" s="133"/>
      <c r="F11279" s="84"/>
      <c r="G11279" s="84"/>
      <c r="H11279" s="82"/>
      <c r="I11279" s="84"/>
      <c r="J11279" s="84"/>
      <c r="K11279" s="84"/>
      <c r="L11279" s="82"/>
    </row>
    <row r="11280" spans="2:12" x14ac:dyDescent="0.3">
      <c r="B11280" s="82"/>
      <c r="C11280" s="82"/>
      <c r="D11280" s="82"/>
      <c r="E11280" s="133"/>
      <c r="F11280" s="84"/>
      <c r="G11280" s="84"/>
      <c r="H11280" s="82"/>
      <c r="I11280" s="84"/>
      <c r="J11280" s="84"/>
      <c r="K11280" s="84"/>
      <c r="L11280" s="82"/>
    </row>
    <row r="11281" spans="2:12" x14ac:dyDescent="0.3">
      <c r="B11281" s="82"/>
      <c r="C11281" s="82"/>
      <c r="D11281" s="82"/>
      <c r="E11281" s="133"/>
      <c r="F11281" s="84"/>
      <c r="G11281" s="84"/>
      <c r="H11281" s="82"/>
      <c r="I11281" s="84"/>
      <c r="J11281" s="84"/>
      <c r="K11281" s="84"/>
      <c r="L11281" s="82"/>
    </row>
    <row r="11282" spans="2:12" x14ac:dyDescent="0.3">
      <c r="B11282" s="82"/>
      <c r="C11282" s="82"/>
      <c r="D11282" s="82"/>
      <c r="E11282" s="133"/>
      <c r="F11282" s="84"/>
      <c r="G11282" s="84"/>
      <c r="H11282" s="82"/>
      <c r="I11282" s="84"/>
      <c r="J11282" s="84"/>
      <c r="K11282" s="84"/>
      <c r="L11282" s="82"/>
    </row>
    <row r="11283" spans="2:12" x14ac:dyDescent="0.3">
      <c r="B11283" s="82"/>
      <c r="C11283" s="82"/>
      <c r="D11283" s="82"/>
      <c r="E11283" s="133"/>
      <c r="F11283" s="84"/>
      <c r="G11283" s="84"/>
      <c r="H11283" s="82"/>
      <c r="I11283" s="84"/>
      <c r="J11283" s="84"/>
      <c r="K11283" s="84"/>
      <c r="L11283" s="82"/>
    </row>
    <row r="11284" spans="2:12" x14ac:dyDescent="0.3">
      <c r="B11284" s="82"/>
      <c r="C11284" s="82"/>
      <c r="D11284" s="82"/>
      <c r="E11284" s="133"/>
      <c r="F11284" s="84"/>
      <c r="G11284" s="84"/>
      <c r="H11284" s="82"/>
      <c r="I11284" s="84"/>
      <c r="J11284" s="84"/>
      <c r="K11284" s="84"/>
      <c r="L11284" s="82"/>
    </row>
    <row r="11285" spans="2:12" x14ac:dyDescent="0.3">
      <c r="B11285" s="82"/>
      <c r="C11285" s="82"/>
      <c r="D11285" s="82"/>
      <c r="E11285" s="133"/>
      <c r="F11285" s="84"/>
      <c r="G11285" s="84"/>
      <c r="H11285" s="82"/>
      <c r="I11285" s="84"/>
      <c r="J11285" s="84"/>
      <c r="K11285" s="84"/>
      <c r="L11285" s="82"/>
    </row>
    <row r="11286" spans="2:12" x14ac:dyDescent="0.3">
      <c r="B11286" s="82"/>
      <c r="C11286" s="82"/>
      <c r="D11286" s="82"/>
      <c r="E11286" s="133"/>
      <c r="F11286" s="84"/>
      <c r="G11286" s="84"/>
      <c r="H11286" s="82"/>
      <c r="I11286" s="84"/>
      <c r="J11286" s="84"/>
      <c r="K11286" s="84"/>
      <c r="L11286" s="82"/>
    </row>
    <row r="11287" spans="2:12" x14ac:dyDescent="0.3">
      <c r="B11287" s="82"/>
      <c r="C11287" s="82"/>
      <c r="D11287" s="82"/>
      <c r="E11287" s="133"/>
      <c r="F11287" s="84"/>
      <c r="G11287" s="84"/>
      <c r="H11287" s="82"/>
      <c r="I11287" s="84"/>
      <c r="J11287" s="84"/>
      <c r="K11287" s="84"/>
      <c r="L11287" s="82"/>
    </row>
    <row r="11288" spans="2:12" x14ac:dyDescent="0.3">
      <c r="B11288" s="82"/>
      <c r="C11288" s="82"/>
      <c r="D11288" s="82"/>
      <c r="E11288" s="133"/>
      <c r="F11288" s="84"/>
      <c r="G11288" s="84"/>
      <c r="H11288" s="82"/>
      <c r="I11288" s="84"/>
      <c r="J11288" s="84"/>
      <c r="K11288" s="84"/>
      <c r="L11288" s="82"/>
    </row>
    <row r="11289" spans="2:12" x14ac:dyDescent="0.3">
      <c r="B11289" s="82"/>
      <c r="C11289" s="82"/>
      <c r="D11289" s="82"/>
      <c r="E11289" s="133"/>
      <c r="F11289" s="84"/>
      <c r="G11289" s="84"/>
      <c r="H11289" s="82"/>
      <c r="I11289" s="84"/>
      <c r="J11289" s="84"/>
      <c r="K11289" s="84"/>
      <c r="L11289" s="82"/>
    </row>
    <row r="11290" spans="2:12" x14ac:dyDescent="0.3">
      <c r="B11290" s="82"/>
      <c r="C11290" s="82"/>
      <c r="D11290" s="82"/>
      <c r="E11290" s="133"/>
      <c r="F11290" s="84"/>
      <c r="G11290" s="84"/>
      <c r="H11290" s="82"/>
      <c r="I11290" s="84"/>
      <c r="J11290" s="84"/>
      <c r="K11290" s="84"/>
      <c r="L11290" s="82"/>
    </row>
    <row r="11291" spans="2:12" x14ac:dyDescent="0.3">
      <c r="B11291" s="82"/>
      <c r="C11291" s="82"/>
      <c r="D11291" s="82"/>
      <c r="E11291" s="133"/>
      <c r="F11291" s="84"/>
      <c r="G11291" s="84"/>
      <c r="H11291" s="82"/>
      <c r="I11291" s="84"/>
      <c r="J11291" s="84"/>
      <c r="K11291" s="84"/>
      <c r="L11291" s="82"/>
    </row>
    <row r="11292" spans="2:12" x14ac:dyDescent="0.3">
      <c r="B11292" s="82"/>
      <c r="C11292" s="82"/>
      <c r="D11292" s="82"/>
      <c r="E11292" s="133"/>
      <c r="F11292" s="84"/>
      <c r="G11292" s="84"/>
      <c r="H11292" s="82"/>
      <c r="I11292" s="84"/>
      <c r="J11292" s="84"/>
      <c r="K11292" s="84"/>
      <c r="L11292" s="82"/>
    </row>
    <row r="11293" spans="2:12" x14ac:dyDescent="0.3">
      <c r="B11293" s="82"/>
      <c r="C11293" s="82"/>
      <c r="D11293" s="82"/>
      <c r="E11293" s="133"/>
      <c r="F11293" s="84"/>
      <c r="G11293" s="84"/>
      <c r="H11293" s="82"/>
      <c r="I11293" s="84"/>
      <c r="J11293" s="84"/>
      <c r="K11293" s="84"/>
      <c r="L11293" s="82"/>
    </row>
    <row r="11294" spans="2:12" x14ac:dyDescent="0.3">
      <c r="B11294" s="82"/>
      <c r="C11294" s="82"/>
      <c r="D11294" s="82"/>
      <c r="E11294" s="133"/>
      <c r="F11294" s="84"/>
      <c r="G11294" s="84"/>
      <c r="H11294" s="82"/>
      <c r="I11294" s="84"/>
      <c r="J11294" s="84"/>
      <c r="K11294" s="84"/>
      <c r="L11294" s="82"/>
    </row>
    <row r="11295" spans="2:12" x14ac:dyDescent="0.3">
      <c r="B11295" s="82"/>
      <c r="C11295" s="82"/>
      <c r="D11295" s="82"/>
      <c r="E11295" s="133"/>
      <c r="F11295" s="84"/>
      <c r="G11295" s="84"/>
      <c r="H11295" s="82"/>
      <c r="I11295" s="84"/>
      <c r="J11295" s="84"/>
      <c r="K11295" s="84"/>
      <c r="L11295" s="82"/>
    </row>
    <row r="11296" spans="2:12" x14ac:dyDescent="0.3">
      <c r="B11296" s="82"/>
      <c r="C11296" s="82"/>
      <c r="D11296" s="82"/>
      <c r="E11296" s="133"/>
      <c r="F11296" s="84"/>
      <c r="G11296" s="84"/>
      <c r="H11296" s="82"/>
      <c r="I11296" s="84"/>
      <c r="J11296" s="84"/>
      <c r="K11296" s="84"/>
      <c r="L11296" s="82"/>
    </row>
    <row r="11297" spans="2:12" x14ac:dyDescent="0.3">
      <c r="B11297" s="82"/>
      <c r="C11297" s="82"/>
      <c r="D11297" s="82"/>
      <c r="E11297" s="133"/>
      <c r="F11297" s="84"/>
      <c r="G11297" s="84"/>
      <c r="H11297" s="82"/>
      <c r="I11297" s="84"/>
      <c r="J11297" s="84"/>
      <c r="K11297" s="84"/>
      <c r="L11297" s="82"/>
    </row>
    <row r="11298" spans="2:12" x14ac:dyDescent="0.3">
      <c r="B11298" s="82"/>
      <c r="C11298" s="82"/>
      <c r="D11298" s="82"/>
      <c r="E11298" s="133"/>
      <c r="F11298" s="84"/>
      <c r="G11298" s="84"/>
      <c r="H11298" s="82"/>
      <c r="I11298" s="84"/>
      <c r="J11298" s="84"/>
      <c r="K11298" s="84"/>
      <c r="L11298" s="82"/>
    </row>
    <row r="11299" spans="2:12" x14ac:dyDescent="0.3">
      <c r="B11299" s="82"/>
      <c r="C11299" s="82"/>
      <c r="D11299" s="82"/>
      <c r="E11299" s="133"/>
      <c r="F11299" s="84"/>
      <c r="G11299" s="84"/>
      <c r="H11299" s="82"/>
      <c r="I11299" s="84"/>
      <c r="J11299" s="84"/>
      <c r="K11299" s="84"/>
      <c r="L11299" s="82"/>
    </row>
    <row r="11300" spans="2:12" x14ac:dyDescent="0.3">
      <c r="B11300" s="82"/>
      <c r="C11300" s="82"/>
      <c r="D11300" s="82"/>
      <c r="E11300" s="133"/>
      <c r="F11300" s="84"/>
      <c r="G11300" s="84"/>
      <c r="H11300" s="82"/>
      <c r="I11300" s="84"/>
      <c r="J11300" s="84"/>
      <c r="K11300" s="84"/>
      <c r="L11300" s="82"/>
    </row>
    <row r="11301" spans="2:12" x14ac:dyDescent="0.3">
      <c r="B11301" s="82"/>
      <c r="C11301" s="82"/>
      <c r="D11301" s="82"/>
      <c r="E11301" s="133"/>
      <c r="F11301" s="84"/>
      <c r="G11301" s="84"/>
      <c r="H11301" s="82"/>
      <c r="I11301" s="84"/>
      <c r="J11301" s="84"/>
      <c r="K11301" s="84"/>
      <c r="L11301" s="82"/>
    </row>
    <row r="11302" spans="2:12" x14ac:dyDescent="0.3">
      <c r="B11302" s="82"/>
      <c r="C11302" s="82"/>
      <c r="D11302" s="82"/>
      <c r="E11302" s="133"/>
      <c r="F11302" s="84"/>
      <c r="G11302" s="84"/>
      <c r="H11302" s="82"/>
      <c r="I11302" s="84"/>
      <c r="J11302" s="84"/>
      <c r="K11302" s="84"/>
      <c r="L11302" s="82"/>
    </row>
    <row r="11303" spans="2:12" x14ac:dyDescent="0.3">
      <c r="B11303" s="82"/>
      <c r="C11303" s="82"/>
      <c r="D11303" s="82"/>
      <c r="E11303" s="133"/>
      <c r="F11303" s="84"/>
      <c r="G11303" s="84"/>
      <c r="H11303" s="82"/>
      <c r="I11303" s="84"/>
      <c r="J11303" s="84"/>
      <c r="K11303" s="84"/>
      <c r="L11303" s="82"/>
    </row>
    <row r="11304" spans="2:12" x14ac:dyDescent="0.3">
      <c r="B11304" s="82"/>
      <c r="C11304" s="82"/>
      <c r="D11304" s="82"/>
      <c r="E11304" s="133"/>
      <c r="F11304" s="84"/>
      <c r="G11304" s="84"/>
      <c r="H11304" s="82"/>
      <c r="I11304" s="84"/>
      <c r="J11304" s="84"/>
      <c r="K11304" s="84"/>
      <c r="L11304" s="82"/>
    </row>
    <row r="11305" spans="2:12" x14ac:dyDescent="0.3">
      <c r="B11305" s="82"/>
      <c r="C11305" s="82"/>
      <c r="D11305" s="82"/>
      <c r="E11305" s="133"/>
      <c r="F11305" s="84"/>
      <c r="G11305" s="84"/>
      <c r="H11305" s="82"/>
      <c r="I11305" s="84"/>
      <c r="J11305" s="84"/>
      <c r="K11305" s="84"/>
      <c r="L11305" s="82"/>
    </row>
    <row r="11306" spans="2:12" x14ac:dyDescent="0.3">
      <c r="B11306" s="82"/>
      <c r="C11306" s="82"/>
      <c r="D11306" s="82"/>
      <c r="E11306" s="133"/>
      <c r="F11306" s="84"/>
      <c r="G11306" s="84"/>
      <c r="H11306" s="82"/>
      <c r="I11306" s="84"/>
      <c r="J11306" s="84"/>
      <c r="K11306" s="84"/>
      <c r="L11306" s="82"/>
    </row>
    <row r="11307" spans="2:12" x14ac:dyDescent="0.3">
      <c r="B11307" s="82"/>
      <c r="C11307" s="82"/>
      <c r="D11307" s="82"/>
      <c r="E11307" s="133"/>
      <c r="F11307" s="84"/>
      <c r="G11307" s="84"/>
      <c r="H11307" s="82"/>
      <c r="I11307" s="84"/>
      <c r="J11307" s="84"/>
      <c r="K11307" s="84"/>
      <c r="L11307" s="82"/>
    </row>
    <row r="11308" spans="2:12" x14ac:dyDescent="0.3">
      <c r="B11308" s="82"/>
      <c r="C11308" s="82"/>
      <c r="D11308" s="82"/>
      <c r="E11308" s="133"/>
      <c r="F11308" s="84"/>
      <c r="G11308" s="84"/>
      <c r="H11308" s="82"/>
      <c r="I11308" s="84"/>
      <c r="J11308" s="84"/>
      <c r="K11308" s="84"/>
      <c r="L11308" s="82"/>
    </row>
    <row r="11309" spans="2:12" x14ac:dyDescent="0.3">
      <c r="B11309" s="82"/>
      <c r="C11309" s="82"/>
      <c r="D11309" s="82"/>
      <c r="E11309" s="133"/>
      <c r="F11309" s="84"/>
      <c r="G11309" s="84"/>
      <c r="H11309" s="82"/>
      <c r="I11309" s="84"/>
      <c r="J11309" s="84"/>
      <c r="K11309" s="84"/>
      <c r="L11309" s="82"/>
    </row>
    <row r="11310" spans="2:12" x14ac:dyDescent="0.3">
      <c r="B11310" s="82"/>
      <c r="C11310" s="82"/>
      <c r="D11310" s="82"/>
      <c r="E11310" s="133"/>
      <c r="F11310" s="84"/>
      <c r="G11310" s="84"/>
      <c r="H11310" s="82"/>
      <c r="I11310" s="84"/>
      <c r="J11310" s="84"/>
      <c r="K11310" s="84"/>
      <c r="L11310" s="82"/>
    </row>
    <row r="11311" spans="2:12" x14ac:dyDescent="0.3">
      <c r="B11311" s="82"/>
      <c r="C11311" s="82"/>
      <c r="D11311" s="82"/>
      <c r="E11311" s="133"/>
      <c r="F11311" s="84"/>
      <c r="G11311" s="84"/>
      <c r="H11311" s="82"/>
      <c r="I11311" s="84"/>
      <c r="J11311" s="84"/>
      <c r="K11311" s="84"/>
      <c r="L11311" s="82"/>
    </row>
    <row r="11312" spans="2:12" x14ac:dyDescent="0.3">
      <c r="B11312" s="82"/>
      <c r="C11312" s="82"/>
      <c r="D11312" s="82"/>
      <c r="E11312" s="133"/>
      <c r="F11312" s="84"/>
      <c r="G11312" s="84"/>
      <c r="H11312" s="82"/>
      <c r="I11312" s="84"/>
      <c r="J11312" s="84"/>
      <c r="K11312" s="84"/>
      <c r="L11312" s="82"/>
    </row>
    <row r="11313" spans="2:12" x14ac:dyDescent="0.3">
      <c r="B11313" s="82"/>
      <c r="C11313" s="82"/>
      <c r="D11313" s="82"/>
      <c r="E11313" s="133"/>
      <c r="F11313" s="84"/>
      <c r="G11313" s="84"/>
      <c r="H11313" s="82"/>
      <c r="I11313" s="84"/>
      <c r="J11313" s="84"/>
      <c r="K11313" s="84"/>
      <c r="L11313" s="82"/>
    </row>
    <row r="11314" spans="2:12" x14ac:dyDescent="0.3">
      <c r="B11314" s="82"/>
      <c r="C11314" s="82"/>
      <c r="D11314" s="82"/>
      <c r="E11314" s="133"/>
      <c r="F11314" s="84"/>
      <c r="G11314" s="84"/>
      <c r="H11314" s="82"/>
      <c r="I11314" s="84"/>
      <c r="J11314" s="84"/>
      <c r="K11314" s="84"/>
      <c r="L11314" s="82"/>
    </row>
    <row r="11315" spans="2:12" x14ac:dyDescent="0.3">
      <c r="B11315" s="82"/>
      <c r="C11315" s="82"/>
      <c r="D11315" s="82"/>
      <c r="E11315" s="133"/>
      <c r="F11315" s="84"/>
      <c r="G11315" s="84"/>
      <c r="H11315" s="82"/>
      <c r="I11315" s="84"/>
      <c r="J11315" s="84"/>
      <c r="K11315" s="84"/>
      <c r="L11315" s="82"/>
    </row>
    <row r="11316" spans="2:12" x14ac:dyDescent="0.3">
      <c r="B11316" s="82"/>
      <c r="C11316" s="82"/>
      <c r="D11316" s="82"/>
      <c r="E11316" s="133"/>
      <c r="F11316" s="84"/>
      <c r="G11316" s="84"/>
      <c r="H11316" s="82"/>
      <c r="I11316" s="84"/>
      <c r="J11316" s="84"/>
      <c r="K11316" s="84"/>
      <c r="L11316" s="82"/>
    </row>
    <row r="11317" spans="2:12" x14ac:dyDescent="0.3">
      <c r="B11317" s="82"/>
      <c r="C11317" s="82"/>
      <c r="D11317" s="82"/>
      <c r="E11317" s="133"/>
      <c r="F11317" s="84"/>
      <c r="G11317" s="84"/>
      <c r="H11317" s="82"/>
      <c r="I11317" s="84"/>
      <c r="J11317" s="84"/>
      <c r="K11317" s="84"/>
      <c r="L11317" s="82"/>
    </row>
    <row r="11318" spans="2:12" x14ac:dyDescent="0.3">
      <c r="B11318" s="82"/>
      <c r="C11318" s="82"/>
      <c r="D11318" s="82"/>
      <c r="E11318" s="133"/>
      <c r="F11318" s="84"/>
      <c r="G11318" s="84"/>
      <c r="H11318" s="82"/>
      <c r="I11318" s="84"/>
      <c r="J11318" s="84"/>
      <c r="K11318" s="84"/>
      <c r="L11318" s="82"/>
    </row>
    <row r="11319" spans="2:12" x14ac:dyDescent="0.3">
      <c r="B11319" s="82"/>
      <c r="C11319" s="82"/>
      <c r="D11319" s="82"/>
      <c r="E11319" s="133"/>
      <c r="F11319" s="84"/>
      <c r="G11319" s="84"/>
      <c r="H11319" s="82"/>
      <c r="I11319" s="84"/>
      <c r="J11319" s="84"/>
      <c r="K11319" s="84"/>
      <c r="L11319" s="82"/>
    </row>
    <row r="11320" spans="2:12" x14ac:dyDescent="0.3">
      <c r="B11320" s="82"/>
      <c r="C11320" s="82"/>
      <c r="D11320" s="82"/>
      <c r="E11320" s="133"/>
      <c r="F11320" s="84"/>
      <c r="G11320" s="84"/>
      <c r="H11320" s="82"/>
      <c r="I11320" s="84"/>
      <c r="J11320" s="84"/>
      <c r="K11320" s="84"/>
      <c r="L11320" s="82"/>
    </row>
    <row r="11321" spans="2:12" x14ac:dyDescent="0.3">
      <c r="B11321" s="82"/>
      <c r="C11321" s="82"/>
      <c r="D11321" s="82"/>
      <c r="E11321" s="133"/>
      <c r="F11321" s="84"/>
      <c r="G11321" s="84"/>
      <c r="H11321" s="82"/>
      <c r="I11321" s="84"/>
      <c r="J11321" s="84"/>
      <c r="K11321" s="84"/>
      <c r="L11321" s="82"/>
    </row>
    <row r="11322" spans="2:12" x14ac:dyDescent="0.3">
      <c r="B11322" s="82"/>
      <c r="C11322" s="82"/>
      <c r="D11322" s="82"/>
      <c r="E11322" s="133"/>
      <c r="F11322" s="84"/>
      <c r="G11322" s="84"/>
      <c r="H11322" s="82"/>
      <c r="I11322" s="84"/>
      <c r="J11322" s="84"/>
      <c r="K11322" s="84"/>
      <c r="L11322" s="82"/>
    </row>
    <row r="11323" spans="2:12" x14ac:dyDescent="0.3">
      <c r="B11323" s="82"/>
      <c r="C11323" s="82"/>
      <c r="D11323" s="82"/>
      <c r="E11323" s="133"/>
      <c r="F11323" s="84"/>
      <c r="G11323" s="84"/>
      <c r="H11323" s="82"/>
      <c r="I11323" s="84"/>
      <c r="J11323" s="84"/>
      <c r="K11323" s="84"/>
      <c r="L11323" s="82"/>
    </row>
    <row r="11324" spans="2:12" x14ac:dyDescent="0.3">
      <c r="B11324" s="82"/>
      <c r="C11324" s="82"/>
      <c r="D11324" s="82"/>
      <c r="E11324" s="133"/>
      <c r="F11324" s="84"/>
      <c r="G11324" s="84"/>
      <c r="H11324" s="82"/>
      <c r="I11324" s="84"/>
      <c r="J11324" s="84"/>
      <c r="K11324" s="84"/>
      <c r="L11324" s="82"/>
    </row>
    <row r="11325" spans="2:12" x14ac:dyDescent="0.3">
      <c r="B11325" s="82"/>
      <c r="C11325" s="82"/>
      <c r="D11325" s="82"/>
      <c r="E11325" s="133"/>
      <c r="F11325" s="84"/>
      <c r="G11325" s="84"/>
      <c r="H11325" s="82"/>
      <c r="I11325" s="84"/>
      <c r="J11325" s="84"/>
      <c r="K11325" s="84"/>
      <c r="L11325" s="82"/>
    </row>
    <row r="11326" spans="2:12" x14ac:dyDescent="0.3">
      <c r="B11326" s="82"/>
      <c r="C11326" s="82"/>
      <c r="D11326" s="82"/>
      <c r="E11326" s="133"/>
      <c r="F11326" s="84"/>
      <c r="G11326" s="84"/>
      <c r="H11326" s="82"/>
      <c r="I11326" s="84"/>
      <c r="J11326" s="84"/>
      <c r="K11326" s="84"/>
      <c r="L11326" s="82"/>
    </row>
    <row r="11327" spans="2:12" x14ac:dyDescent="0.3">
      <c r="B11327" s="82"/>
      <c r="C11327" s="82"/>
      <c r="D11327" s="82"/>
      <c r="E11327" s="133"/>
      <c r="F11327" s="84"/>
      <c r="G11327" s="84"/>
      <c r="H11327" s="82"/>
      <c r="I11327" s="84"/>
      <c r="J11327" s="84"/>
      <c r="K11327" s="84"/>
      <c r="L11327" s="82"/>
    </row>
    <row r="11328" spans="2:12" x14ac:dyDescent="0.3">
      <c r="B11328" s="82"/>
      <c r="C11328" s="82"/>
      <c r="D11328" s="82"/>
      <c r="E11328" s="133"/>
      <c r="F11328" s="84"/>
      <c r="G11328" s="84"/>
      <c r="H11328" s="82"/>
      <c r="I11328" s="84"/>
      <c r="J11328" s="84"/>
      <c r="K11328" s="84"/>
      <c r="L11328" s="82"/>
    </row>
    <row r="11329" spans="2:12" x14ac:dyDescent="0.3">
      <c r="B11329" s="82"/>
      <c r="C11329" s="82"/>
      <c r="D11329" s="82"/>
      <c r="E11329" s="133"/>
      <c r="F11329" s="84"/>
      <c r="G11329" s="84"/>
      <c r="H11329" s="82"/>
      <c r="I11329" s="84"/>
      <c r="J11329" s="84"/>
      <c r="K11329" s="84"/>
      <c r="L11329" s="82"/>
    </row>
    <row r="11330" spans="2:12" x14ac:dyDescent="0.3">
      <c r="B11330" s="82"/>
      <c r="C11330" s="82"/>
      <c r="D11330" s="82"/>
      <c r="E11330" s="133"/>
      <c r="F11330" s="84"/>
      <c r="G11330" s="84"/>
      <c r="H11330" s="82"/>
      <c r="I11330" s="84"/>
      <c r="J11330" s="84"/>
      <c r="K11330" s="84"/>
      <c r="L11330" s="82"/>
    </row>
    <row r="11331" spans="2:12" x14ac:dyDescent="0.3">
      <c r="B11331" s="82"/>
      <c r="C11331" s="82"/>
      <c r="D11331" s="82"/>
      <c r="E11331" s="133"/>
      <c r="F11331" s="84"/>
      <c r="G11331" s="84"/>
      <c r="H11331" s="82"/>
      <c r="I11331" s="84"/>
      <c r="J11331" s="84"/>
      <c r="K11331" s="84"/>
      <c r="L11331" s="82"/>
    </row>
    <row r="11332" spans="2:12" x14ac:dyDescent="0.3">
      <c r="B11332" s="82"/>
      <c r="C11332" s="82"/>
      <c r="D11332" s="82"/>
      <c r="E11332" s="133"/>
      <c r="F11332" s="84"/>
      <c r="G11332" s="84"/>
      <c r="H11332" s="82"/>
      <c r="I11332" s="84"/>
      <c r="J11332" s="84"/>
      <c r="K11332" s="84"/>
      <c r="L11332" s="82"/>
    </row>
    <row r="11333" spans="2:12" x14ac:dyDescent="0.3">
      <c r="B11333" s="82"/>
      <c r="C11333" s="82"/>
      <c r="D11333" s="82"/>
      <c r="E11333" s="133"/>
      <c r="F11333" s="84"/>
      <c r="G11333" s="84"/>
      <c r="H11333" s="82"/>
      <c r="I11333" s="84"/>
      <c r="J11333" s="84"/>
      <c r="K11333" s="84"/>
      <c r="L11333" s="82"/>
    </row>
    <row r="11334" spans="2:12" x14ac:dyDescent="0.3">
      <c r="B11334" s="82"/>
      <c r="C11334" s="82"/>
      <c r="D11334" s="82"/>
      <c r="E11334" s="133"/>
      <c r="F11334" s="84"/>
      <c r="G11334" s="84"/>
      <c r="H11334" s="82"/>
      <c r="I11334" s="84"/>
      <c r="J11334" s="84"/>
      <c r="K11334" s="84"/>
      <c r="L11334" s="82"/>
    </row>
    <row r="11335" spans="2:12" x14ac:dyDescent="0.3">
      <c r="B11335" s="82"/>
      <c r="C11335" s="82"/>
      <c r="D11335" s="82"/>
      <c r="E11335" s="133"/>
      <c r="F11335" s="84"/>
      <c r="G11335" s="84"/>
      <c r="H11335" s="82"/>
      <c r="I11335" s="84"/>
      <c r="J11335" s="84"/>
      <c r="K11335" s="84"/>
      <c r="L11335" s="82"/>
    </row>
    <row r="11336" spans="2:12" x14ac:dyDescent="0.3">
      <c r="B11336" s="82"/>
      <c r="C11336" s="82"/>
      <c r="D11336" s="82"/>
      <c r="E11336" s="133"/>
      <c r="F11336" s="84"/>
      <c r="G11336" s="84"/>
      <c r="H11336" s="82"/>
      <c r="I11336" s="84"/>
      <c r="J11336" s="84"/>
      <c r="K11336" s="84"/>
      <c r="L11336" s="82"/>
    </row>
    <row r="11337" spans="2:12" x14ac:dyDescent="0.3">
      <c r="B11337" s="82"/>
      <c r="C11337" s="82"/>
      <c r="D11337" s="82"/>
      <c r="E11337" s="133"/>
      <c r="F11337" s="84"/>
      <c r="G11337" s="84"/>
      <c r="H11337" s="82"/>
      <c r="I11337" s="84"/>
      <c r="J11337" s="84"/>
      <c r="K11337" s="84"/>
      <c r="L11337" s="82"/>
    </row>
    <row r="11338" spans="2:12" x14ac:dyDescent="0.3">
      <c r="B11338" s="82"/>
      <c r="C11338" s="82"/>
      <c r="D11338" s="82"/>
      <c r="E11338" s="133"/>
      <c r="F11338" s="84"/>
      <c r="G11338" s="84"/>
      <c r="H11338" s="82"/>
      <c r="I11338" s="84"/>
      <c r="J11338" s="84"/>
      <c r="K11338" s="84"/>
      <c r="L11338" s="82"/>
    </row>
    <row r="11339" spans="2:12" x14ac:dyDescent="0.3">
      <c r="B11339" s="82"/>
      <c r="C11339" s="82"/>
      <c r="D11339" s="82"/>
      <c r="E11339" s="133"/>
      <c r="F11339" s="84"/>
      <c r="G11339" s="84"/>
      <c r="H11339" s="82"/>
      <c r="I11339" s="84"/>
      <c r="J11339" s="84"/>
      <c r="K11339" s="84"/>
      <c r="L11339" s="82"/>
    </row>
    <row r="11340" spans="2:12" x14ac:dyDescent="0.3">
      <c r="B11340" s="82"/>
      <c r="C11340" s="82"/>
      <c r="D11340" s="82"/>
      <c r="E11340" s="133"/>
      <c r="F11340" s="84"/>
      <c r="G11340" s="84"/>
      <c r="H11340" s="82"/>
      <c r="I11340" s="84"/>
      <c r="J11340" s="84"/>
      <c r="K11340" s="84"/>
      <c r="L11340" s="82"/>
    </row>
    <row r="11341" spans="2:12" x14ac:dyDescent="0.3">
      <c r="B11341" s="82"/>
      <c r="C11341" s="82"/>
      <c r="D11341" s="82"/>
      <c r="E11341" s="133"/>
      <c r="F11341" s="84"/>
      <c r="G11341" s="84"/>
      <c r="H11341" s="82"/>
      <c r="I11341" s="84"/>
      <c r="J11341" s="84"/>
      <c r="K11341" s="84"/>
      <c r="L11341" s="82"/>
    </row>
    <row r="11342" spans="2:12" x14ac:dyDescent="0.3">
      <c r="B11342" s="82"/>
      <c r="C11342" s="82"/>
      <c r="D11342" s="82"/>
      <c r="E11342" s="133"/>
      <c r="F11342" s="84"/>
      <c r="G11342" s="84"/>
      <c r="H11342" s="82"/>
      <c r="I11342" s="84"/>
      <c r="J11342" s="84"/>
      <c r="K11342" s="84"/>
      <c r="L11342" s="82"/>
    </row>
    <row r="11343" spans="2:12" x14ac:dyDescent="0.3">
      <c r="B11343" s="82"/>
      <c r="C11343" s="82"/>
      <c r="D11343" s="82"/>
      <c r="E11343" s="133"/>
      <c r="F11343" s="84"/>
      <c r="G11343" s="84"/>
      <c r="H11343" s="82"/>
      <c r="I11343" s="84"/>
      <c r="J11343" s="84"/>
      <c r="K11343" s="84"/>
      <c r="L11343" s="82"/>
    </row>
    <row r="11344" spans="2:12" x14ac:dyDescent="0.3">
      <c r="B11344" s="82"/>
      <c r="C11344" s="82"/>
      <c r="D11344" s="82"/>
      <c r="E11344" s="133"/>
      <c r="F11344" s="84"/>
      <c r="G11344" s="84"/>
      <c r="H11344" s="82"/>
      <c r="I11344" s="84"/>
      <c r="J11344" s="84"/>
      <c r="K11344" s="84"/>
      <c r="L11344" s="82"/>
    </row>
    <row r="11345" spans="2:12" x14ac:dyDescent="0.3">
      <c r="B11345" s="82"/>
      <c r="C11345" s="82"/>
      <c r="D11345" s="82"/>
      <c r="E11345" s="133"/>
      <c r="F11345" s="84"/>
      <c r="G11345" s="84"/>
      <c r="H11345" s="82"/>
      <c r="I11345" s="84"/>
      <c r="J11345" s="84"/>
      <c r="K11345" s="84"/>
      <c r="L11345" s="82"/>
    </row>
    <row r="11346" spans="2:12" x14ac:dyDescent="0.3">
      <c r="B11346" s="82"/>
      <c r="C11346" s="82"/>
      <c r="D11346" s="82"/>
      <c r="E11346" s="133"/>
      <c r="F11346" s="84"/>
      <c r="G11346" s="84"/>
      <c r="H11346" s="82"/>
      <c r="I11346" s="84"/>
      <c r="J11346" s="84"/>
      <c r="K11346" s="84"/>
      <c r="L11346" s="82"/>
    </row>
    <row r="11347" spans="2:12" x14ac:dyDescent="0.3">
      <c r="B11347" s="82"/>
      <c r="C11347" s="82"/>
      <c r="D11347" s="82"/>
      <c r="E11347" s="133"/>
      <c r="F11347" s="84"/>
      <c r="G11347" s="84"/>
      <c r="H11347" s="82"/>
      <c r="I11347" s="84"/>
      <c r="J11347" s="84"/>
      <c r="K11347" s="84"/>
      <c r="L11347" s="82"/>
    </row>
    <row r="11348" spans="2:12" x14ac:dyDescent="0.3">
      <c r="B11348" s="82"/>
      <c r="C11348" s="82"/>
      <c r="D11348" s="82"/>
      <c r="E11348" s="133"/>
      <c r="F11348" s="84"/>
      <c r="G11348" s="84"/>
      <c r="H11348" s="82"/>
      <c r="I11348" s="84"/>
      <c r="J11348" s="84"/>
      <c r="K11348" s="84"/>
      <c r="L11348" s="82"/>
    </row>
    <row r="11349" spans="2:12" x14ac:dyDescent="0.3">
      <c r="B11349" s="82"/>
      <c r="C11349" s="82"/>
      <c r="D11349" s="82"/>
      <c r="E11349" s="133"/>
      <c r="F11349" s="84"/>
      <c r="G11349" s="84"/>
      <c r="H11349" s="82"/>
      <c r="I11349" s="84"/>
      <c r="J11349" s="84"/>
      <c r="K11349" s="84"/>
      <c r="L11349" s="82"/>
    </row>
    <row r="11350" spans="2:12" x14ac:dyDescent="0.3">
      <c r="B11350" s="82"/>
      <c r="C11350" s="82"/>
      <c r="D11350" s="82"/>
      <c r="E11350" s="133"/>
      <c r="F11350" s="84"/>
      <c r="G11350" s="84"/>
      <c r="H11350" s="82"/>
      <c r="I11350" s="84"/>
      <c r="J11350" s="84"/>
      <c r="K11350" s="84"/>
      <c r="L11350" s="82"/>
    </row>
    <row r="11351" spans="2:12" x14ac:dyDescent="0.3">
      <c r="B11351" s="82"/>
      <c r="C11351" s="82"/>
      <c r="D11351" s="82"/>
      <c r="E11351" s="133"/>
      <c r="F11351" s="84"/>
      <c r="G11351" s="84"/>
      <c r="H11351" s="82"/>
      <c r="I11351" s="84"/>
      <c r="J11351" s="84"/>
      <c r="K11351" s="84"/>
      <c r="L11351" s="82"/>
    </row>
    <row r="11352" spans="2:12" x14ac:dyDescent="0.3">
      <c r="B11352" s="82"/>
      <c r="C11352" s="82"/>
      <c r="D11352" s="82"/>
      <c r="E11352" s="133"/>
      <c r="F11352" s="84"/>
      <c r="G11352" s="84"/>
      <c r="H11352" s="82"/>
      <c r="I11352" s="84"/>
      <c r="J11352" s="84"/>
      <c r="K11352" s="84"/>
      <c r="L11352" s="82"/>
    </row>
    <row r="11353" spans="2:12" x14ac:dyDescent="0.3">
      <c r="B11353" s="82"/>
      <c r="C11353" s="82"/>
      <c r="D11353" s="82"/>
      <c r="E11353" s="133"/>
      <c r="F11353" s="84"/>
      <c r="G11353" s="84"/>
      <c r="H11353" s="82"/>
      <c r="I11353" s="84"/>
      <c r="J11353" s="84"/>
      <c r="K11353" s="84"/>
      <c r="L11353" s="82"/>
    </row>
    <row r="11354" spans="2:12" x14ac:dyDescent="0.3">
      <c r="B11354" s="82"/>
      <c r="C11354" s="82"/>
      <c r="D11354" s="82"/>
      <c r="E11354" s="133"/>
      <c r="F11354" s="84"/>
      <c r="G11354" s="84"/>
      <c r="H11354" s="82"/>
      <c r="I11354" s="84"/>
      <c r="J11354" s="84"/>
      <c r="K11354" s="84"/>
      <c r="L11354" s="82"/>
    </row>
    <row r="11355" spans="2:12" x14ac:dyDescent="0.3">
      <c r="B11355" s="82"/>
      <c r="C11355" s="82"/>
      <c r="D11355" s="82"/>
      <c r="E11355" s="133"/>
      <c r="F11355" s="84"/>
      <c r="G11355" s="84"/>
      <c r="H11355" s="82"/>
      <c r="I11355" s="84"/>
      <c r="J11355" s="84"/>
      <c r="K11355" s="84"/>
      <c r="L11355" s="82"/>
    </row>
    <row r="11356" spans="2:12" x14ac:dyDescent="0.3">
      <c r="B11356" s="82"/>
      <c r="C11356" s="82"/>
      <c r="D11356" s="82"/>
      <c r="E11356" s="133"/>
      <c r="F11356" s="84"/>
      <c r="G11356" s="84"/>
      <c r="H11356" s="82"/>
      <c r="I11356" s="84"/>
      <c r="J11356" s="84"/>
      <c r="K11356" s="84"/>
      <c r="L11356" s="82"/>
    </row>
    <row r="11357" spans="2:12" x14ac:dyDescent="0.3">
      <c r="B11357" s="82"/>
      <c r="C11357" s="82"/>
      <c r="D11357" s="82"/>
      <c r="E11357" s="133"/>
      <c r="F11357" s="84"/>
      <c r="G11357" s="84"/>
      <c r="H11357" s="82"/>
      <c r="I11357" s="84"/>
      <c r="J11357" s="84"/>
      <c r="K11357" s="84"/>
      <c r="L11357" s="82"/>
    </row>
    <row r="11358" spans="2:12" x14ac:dyDescent="0.3">
      <c r="B11358" s="82"/>
      <c r="C11358" s="82"/>
      <c r="D11358" s="82"/>
      <c r="E11358" s="133"/>
      <c r="F11358" s="84"/>
      <c r="G11358" s="84"/>
      <c r="H11358" s="82"/>
      <c r="I11358" s="84"/>
      <c r="J11358" s="84"/>
      <c r="K11358" s="84"/>
      <c r="L11358" s="82"/>
    </row>
    <row r="11359" spans="2:12" x14ac:dyDescent="0.3">
      <c r="B11359" s="82"/>
      <c r="C11359" s="82"/>
      <c r="D11359" s="82"/>
      <c r="E11359" s="133"/>
      <c r="F11359" s="84"/>
      <c r="G11359" s="84"/>
      <c r="H11359" s="82"/>
      <c r="I11359" s="84"/>
      <c r="J11359" s="84"/>
      <c r="K11359" s="84"/>
      <c r="L11359" s="82"/>
    </row>
    <row r="11360" spans="2:12" x14ac:dyDescent="0.3">
      <c r="B11360" s="82"/>
      <c r="C11360" s="82"/>
      <c r="D11360" s="82"/>
      <c r="E11360" s="133"/>
      <c r="F11360" s="84"/>
      <c r="G11360" s="84"/>
      <c r="H11360" s="82"/>
      <c r="I11360" s="84"/>
      <c r="J11360" s="84"/>
      <c r="K11360" s="84"/>
      <c r="L11360" s="82"/>
    </row>
    <row r="11361" spans="2:12" x14ac:dyDescent="0.3">
      <c r="B11361" s="82"/>
      <c r="C11361" s="82"/>
      <c r="D11361" s="82"/>
      <c r="E11361" s="133"/>
      <c r="F11361" s="84"/>
      <c r="G11361" s="84"/>
      <c r="H11361" s="82"/>
      <c r="I11361" s="84"/>
      <c r="J11361" s="84"/>
      <c r="K11361" s="84"/>
      <c r="L11361" s="82"/>
    </row>
    <row r="11362" spans="2:12" x14ac:dyDescent="0.3">
      <c r="B11362" s="82"/>
      <c r="C11362" s="82"/>
      <c r="D11362" s="82"/>
      <c r="E11362" s="133"/>
      <c r="F11362" s="84"/>
      <c r="G11362" s="84"/>
      <c r="H11362" s="82"/>
      <c r="I11362" s="84"/>
      <c r="J11362" s="84"/>
      <c r="K11362" s="84"/>
      <c r="L11362" s="82"/>
    </row>
    <row r="11363" spans="2:12" x14ac:dyDescent="0.3">
      <c r="B11363" s="82"/>
      <c r="C11363" s="82"/>
      <c r="D11363" s="82"/>
      <c r="E11363" s="133"/>
      <c r="F11363" s="84"/>
      <c r="G11363" s="84"/>
      <c r="H11363" s="82"/>
      <c r="I11363" s="84"/>
      <c r="J11363" s="84"/>
      <c r="K11363" s="84"/>
      <c r="L11363" s="82"/>
    </row>
    <row r="11364" spans="2:12" x14ac:dyDescent="0.3">
      <c r="B11364" s="82"/>
      <c r="C11364" s="82"/>
      <c r="D11364" s="82"/>
      <c r="E11364" s="133"/>
      <c r="F11364" s="84"/>
      <c r="G11364" s="84"/>
      <c r="H11364" s="82"/>
      <c r="I11364" s="84"/>
      <c r="J11364" s="84"/>
      <c r="K11364" s="84"/>
      <c r="L11364" s="82"/>
    </row>
    <row r="11365" spans="2:12" x14ac:dyDescent="0.3">
      <c r="B11365" s="82"/>
      <c r="C11365" s="82"/>
      <c r="D11365" s="82"/>
      <c r="E11365" s="133"/>
      <c r="F11365" s="84"/>
      <c r="G11365" s="84"/>
      <c r="H11365" s="82"/>
      <c r="I11365" s="84"/>
      <c r="J11365" s="84"/>
      <c r="K11365" s="84"/>
      <c r="L11365" s="82"/>
    </row>
    <row r="11366" spans="2:12" x14ac:dyDescent="0.3">
      <c r="B11366" s="82"/>
      <c r="C11366" s="82"/>
      <c r="D11366" s="82"/>
      <c r="E11366" s="133"/>
      <c r="F11366" s="84"/>
      <c r="G11366" s="84"/>
      <c r="H11366" s="82"/>
      <c r="I11366" s="84"/>
      <c r="J11366" s="84"/>
      <c r="K11366" s="84"/>
      <c r="L11366" s="82"/>
    </row>
    <row r="11367" spans="2:12" x14ac:dyDescent="0.3">
      <c r="B11367" s="82"/>
      <c r="C11367" s="82"/>
      <c r="D11367" s="82"/>
      <c r="E11367" s="133"/>
      <c r="F11367" s="84"/>
      <c r="G11367" s="84"/>
      <c r="H11367" s="82"/>
      <c r="I11367" s="84"/>
      <c r="J11367" s="84"/>
      <c r="K11367" s="84"/>
      <c r="L11367" s="82"/>
    </row>
    <row r="11368" spans="2:12" x14ac:dyDescent="0.3">
      <c r="B11368" s="82"/>
      <c r="C11368" s="82"/>
      <c r="D11368" s="82"/>
      <c r="E11368" s="133"/>
      <c r="F11368" s="84"/>
      <c r="G11368" s="84"/>
      <c r="H11368" s="82"/>
      <c r="I11368" s="84"/>
      <c r="J11368" s="84"/>
      <c r="K11368" s="84"/>
      <c r="L11368" s="82"/>
    </row>
    <row r="11369" spans="2:12" x14ac:dyDescent="0.3">
      <c r="B11369" s="82"/>
      <c r="C11369" s="82"/>
      <c r="D11369" s="82"/>
      <c r="E11369" s="133"/>
      <c r="F11369" s="84"/>
      <c r="G11369" s="84"/>
      <c r="H11369" s="82"/>
      <c r="I11369" s="84"/>
      <c r="J11369" s="84"/>
      <c r="K11369" s="84"/>
      <c r="L11369" s="82"/>
    </row>
    <row r="11370" spans="2:12" x14ac:dyDescent="0.3">
      <c r="B11370" s="82"/>
      <c r="C11370" s="82"/>
      <c r="D11370" s="82"/>
      <c r="E11370" s="133"/>
      <c r="F11370" s="84"/>
      <c r="G11370" s="84"/>
      <c r="H11370" s="82"/>
      <c r="I11370" s="84"/>
      <c r="J11370" s="84"/>
      <c r="K11370" s="84"/>
      <c r="L11370" s="82"/>
    </row>
    <row r="11371" spans="2:12" x14ac:dyDescent="0.3">
      <c r="B11371" s="82"/>
      <c r="C11371" s="82"/>
      <c r="D11371" s="82"/>
      <c r="E11371" s="133"/>
      <c r="F11371" s="84"/>
      <c r="G11371" s="84"/>
      <c r="H11371" s="82"/>
      <c r="I11371" s="84"/>
      <c r="J11371" s="84"/>
      <c r="K11371" s="84"/>
      <c r="L11371" s="82"/>
    </row>
    <row r="11372" spans="2:12" x14ac:dyDescent="0.3">
      <c r="B11372" s="82"/>
      <c r="C11372" s="82"/>
      <c r="D11372" s="82"/>
      <c r="E11372" s="133"/>
      <c r="F11372" s="84"/>
      <c r="G11372" s="84"/>
      <c r="H11372" s="82"/>
      <c r="I11372" s="84"/>
      <c r="J11372" s="84"/>
      <c r="K11372" s="84"/>
      <c r="L11372" s="82"/>
    </row>
    <row r="11373" spans="2:12" x14ac:dyDescent="0.3">
      <c r="B11373" s="82"/>
      <c r="C11373" s="82"/>
      <c r="D11373" s="82"/>
      <c r="E11373" s="133"/>
      <c r="F11373" s="84"/>
      <c r="G11373" s="84"/>
      <c r="H11373" s="82"/>
      <c r="I11373" s="84"/>
      <c r="J11373" s="84"/>
      <c r="K11373" s="84"/>
      <c r="L11373" s="82"/>
    </row>
    <row r="11374" spans="2:12" x14ac:dyDescent="0.3">
      <c r="B11374" s="82"/>
      <c r="C11374" s="82"/>
      <c r="D11374" s="82"/>
      <c r="E11374" s="133"/>
      <c r="F11374" s="84"/>
      <c r="G11374" s="84"/>
      <c r="H11374" s="82"/>
      <c r="I11374" s="84"/>
      <c r="J11374" s="84"/>
      <c r="K11374" s="84"/>
      <c r="L11374" s="82"/>
    </row>
    <row r="11375" spans="2:12" x14ac:dyDescent="0.3">
      <c r="B11375" s="82"/>
      <c r="C11375" s="82"/>
      <c r="D11375" s="82"/>
      <c r="E11375" s="133"/>
      <c r="F11375" s="84"/>
      <c r="G11375" s="84"/>
      <c r="H11375" s="82"/>
      <c r="I11375" s="84"/>
      <c r="J11375" s="84"/>
      <c r="K11375" s="84"/>
      <c r="L11375" s="82"/>
    </row>
    <row r="11376" spans="2:12" x14ac:dyDescent="0.3">
      <c r="B11376" s="82"/>
      <c r="C11376" s="82"/>
      <c r="D11376" s="82"/>
      <c r="E11376" s="133"/>
      <c r="F11376" s="84"/>
      <c r="G11376" s="84"/>
      <c r="H11376" s="82"/>
      <c r="I11376" s="84"/>
      <c r="J11376" s="84"/>
      <c r="K11376" s="84"/>
      <c r="L11376" s="82"/>
    </row>
    <row r="11377" spans="2:12" x14ac:dyDescent="0.3">
      <c r="B11377" s="82"/>
      <c r="C11377" s="82"/>
      <c r="D11377" s="82"/>
      <c r="E11377" s="133"/>
      <c r="F11377" s="84"/>
      <c r="G11377" s="84"/>
      <c r="H11377" s="82"/>
      <c r="I11377" s="84"/>
      <c r="J11377" s="84"/>
      <c r="K11377" s="84"/>
      <c r="L11377" s="82"/>
    </row>
    <row r="11378" spans="2:12" x14ac:dyDescent="0.3">
      <c r="B11378" s="82"/>
      <c r="C11378" s="82"/>
      <c r="D11378" s="82"/>
      <c r="E11378" s="133"/>
      <c r="F11378" s="84"/>
      <c r="G11378" s="84"/>
      <c r="H11378" s="82"/>
      <c r="I11378" s="84"/>
      <c r="J11378" s="84"/>
      <c r="K11378" s="84"/>
      <c r="L11378" s="82"/>
    </row>
    <row r="11379" spans="2:12" x14ac:dyDescent="0.3">
      <c r="B11379" s="82"/>
      <c r="C11379" s="82"/>
      <c r="D11379" s="82"/>
      <c r="E11379" s="133"/>
      <c r="F11379" s="84"/>
      <c r="G11379" s="84"/>
      <c r="H11379" s="82"/>
      <c r="I11379" s="84"/>
      <c r="J11379" s="84"/>
      <c r="K11379" s="84"/>
      <c r="L11379" s="82"/>
    </row>
    <row r="11380" spans="2:12" x14ac:dyDescent="0.3">
      <c r="B11380" s="82"/>
      <c r="C11380" s="82"/>
      <c r="D11380" s="82"/>
      <c r="E11380" s="133"/>
      <c r="F11380" s="84"/>
      <c r="G11380" s="84"/>
      <c r="H11380" s="82"/>
      <c r="I11380" s="84"/>
      <c r="J11380" s="84"/>
      <c r="K11380" s="84"/>
      <c r="L11380" s="82"/>
    </row>
    <row r="11381" spans="2:12" x14ac:dyDescent="0.3">
      <c r="B11381" s="82"/>
      <c r="C11381" s="82"/>
      <c r="D11381" s="82"/>
      <c r="E11381" s="133"/>
      <c r="F11381" s="84"/>
      <c r="G11381" s="84"/>
      <c r="H11381" s="82"/>
      <c r="I11381" s="84"/>
      <c r="J11381" s="84"/>
      <c r="K11381" s="84"/>
      <c r="L11381" s="82"/>
    </row>
    <row r="11382" spans="2:12" x14ac:dyDescent="0.3">
      <c r="B11382" s="82"/>
      <c r="C11382" s="82"/>
      <c r="D11382" s="82"/>
      <c r="E11382" s="133"/>
      <c r="F11382" s="84"/>
      <c r="G11382" s="84"/>
      <c r="H11382" s="82"/>
      <c r="I11382" s="84"/>
      <c r="J11382" s="84"/>
      <c r="K11382" s="84"/>
      <c r="L11382" s="82"/>
    </row>
    <row r="11383" spans="2:12" x14ac:dyDescent="0.3">
      <c r="B11383" s="82"/>
      <c r="C11383" s="82"/>
      <c r="D11383" s="82"/>
      <c r="E11383" s="133"/>
      <c r="F11383" s="84"/>
      <c r="G11383" s="84"/>
      <c r="H11383" s="82"/>
      <c r="I11383" s="84"/>
      <c r="J11383" s="84"/>
      <c r="K11383" s="84"/>
      <c r="L11383" s="82"/>
    </row>
    <row r="11384" spans="2:12" x14ac:dyDescent="0.3">
      <c r="B11384" s="82"/>
      <c r="C11384" s="82"/>
      <c r="D11384" s="82"/>
      <c r="E11384" s="133"/>
      <c r="F11384" s="84"/>
      <c r="G11384" s="84"/>
      <c r="H11384" s="82"/>
      <c r="I11384" s="84"/>
      <c r="J11384" s="84"/>
      <c r="K11384" s="84"/>
      <c r="L11384" s="82"/>
    </row>
    <row r="11385" spans="2:12" x14ac:dyDescent="0.3">
      <c r="B11385" s="82"/>
      <c r="C11385" s="82"/>
      <c r="D11385" s="82"/>
      <c r="E11385" s="133"/>
      <c r="F11385" s="84"/>
      <c r="G11385" s="84"/>
      <c r="H11385" s="82"/>
      <c r="I11385" s="84"/>
      <c r="J11385" s="84"/>
      <c r="K11385" s="84"/>
      <c r="L11385" s="82"/>
    </row>
    <row r="11386" spans="2:12" x14ac:dyDescent="0.3">
      <c r="B11386" s="82"/>
      <c r="C11386" s="82"/>
      <c r="D11386" s="82"/>
      <c r="E11386" s="133"/>
      <c r="F11386" s="84"/>
      <c r="G11386" s="84"/>
      <c r="H11386" s="82"/>
      <c r="I11386" s="84"/>
      <c r="J11386" s="84"/>
      <c r="K11386" s="84"/>
      <c r="L11386" s="82"/>
    </row>
    <row r="11387" spans="2:12" x14ac:dyDescent="0.3">
      <c r="B11387" s="82"/>
      <c r="C11387" s="82"/>
      <c r="D11387" s="82"/>
      <c r="E11387" s="133"/>
      <c r="F11387" s="84"/>
      <c r="G11387" s="84"/>
      <c r="H11387" s="82"/>
      <c r="I11387" s="84"/>
      <c r="J11387" s="84"/>
      <c r="K11387" s="84"/>
      <c r="L11387" s="82"/>
    </row>
    <row r="11388" spans="2:12" x14ac:dyDescent="0.3">
      <c r="B11388" s="82"/>
      <c r="C11388" s="82"/>
      <c r="D11388" s="82"/>
      <c r="E11388" s="133"/>
      <c r="F11388" s="84"/>
      <c r="G11388" s="84"/>
      <c r="H11388" s="82"/>
      <c r="I11388" s="84"/>
      <c r="J11388" s="84"/>
      <c r="K11388" s="84"/>
      <c r="L11388" s="82"/>
    </row>
    <row r="11389" spans="2:12" x14ac:dyDescent="0.3">
      <c r="B11389" s="82"/>
      <c r="C11389" s="82"/>
      <c r="D11389" s="82"/>
      <c r="E11389" s="133"/>
      <c r="F11389" s="84"/>
      <c r="G11389" s="84"/>
      <c r="H11389" s="82"/>
      <c r="I11389" s="84"/>
      <c r="J11389" s="84"/>
      <c r="K11389" s="84"/>
      <c r="L11389" s="82"/>
    </row>
    <row r="11390" spans="2:12" x14ac:dyDescent="0.3">
      <c r="B11390" s="82"/>
      <c r="C11390" s="82"/>
      <c r="D11390" s="82"/>
      <c r="E11390" s="133"/>
      <c r="F11390" s="84"/>
      <c r="G11390" s="84"/>
      <c r="H11390" s="82"/>
      <c r="I11390" s="84"/>
      <c r="J11390" s="84"/>
      <c r="K11390" s="84"/>
      <c r="L11390" s="82"/>
    </row>
    <row r="11391" spans="2:12" x14ac:dyDescent="0.3">
      <c r="B11391" s="82"/>
      <c r="C11391" s="82"/>
      <c r="D11391" s="82"/>
      <c r="E11391" s="133"/>
      <c r="F11391" s="84"/>
      <c r="G11391" s="84"/>
      <c r="H11391" s="82"/>
      <c r="I11391" s="84"/>
      <c r="J11391" s="84"/>
      <c r="K11391" s="84"/>
      <c r="L11391" s="82"/>
    </row>
    <row r="11392" spans="2:12" x14ac:dyDescent="0.3">
      <c r="B11392" s="82"/>
      <c r="C11392" s="82"/>
      <c r="D11392" s="82"/>
      <c r="E11392" s="133"/>
      <c r="F11392" s="84"/>
      <c r="G11392" s="84"/>
      <c r="H11392" s="82"/>
      <c r="I11392" s="84"/>
      <c r="J11392" s="84"/>
      <c r="K11392" s="84"/>
      <c r="L11392" s="82"/>
    </row>
    <row r="11393" spans="2:12" x14ac:dyDescent="0.3">
      <c r="B11393" s="82"/>
      <c r="C11393" s="82"/>
      <c r="D11393" s="82"/>
      <c r="E11393" s="133"/>
      <c r="F11393" s="84"/>
      <c r="G11393" s="84"/>
      <c r="H11393" s="82"/>
      <c r="I11393" s="84"/>
      <c r="J11393" s="84"/>
      <c r="K11393" s="84"/>
      <c r="L11393" s="82"/>
    </row>
    <row r="11394" spans="2:12" x14ac:dyDescent="0.3">
      <c r="B11394" s="82"/>
      <c r="C11394" s="82"/>
      <c r="D11394" s="82"/>
      <c r="E11394" s="133"/>
      <c r="F11394" s="84"/>
      <c r="G11394" s="84"/>
      <c r="H11394" s="82"/>
      <c r="I11394" s="84"/>
      <c r="J11394" s="84"/>
      <c r="K11394" s="84"/>
      <c r="L11394" s="82"/>
    </row>
    <row r="11395" spans="2:12" x14ac:dyDescent="0.3">
      <c r="B11395" s="82"/>
      <c r="C11395" s="82"/>
      <c r="D11395" s="82"/>
      <c r="E11395" s="133"/>
      <c r="F11395" s="84"/>
      <c r="G11395" s="84"/>
      <c r="H11395" s="82"/>
      <c r="I11395" s="84"/>
      <c r="J11395" s="84"/>
      <c r="K11395" s="84"/>
      <c r="L11395" s="82"/>
    </row>
    <row r="11396" spans="2:12" x14ac:dyDescent="0.3">
      <c r="B11396" s="82"/>
      <c r="C11396" s="82"/>
      <c r="D11396" s="82"/>
      <c r="E11396" s="133"/>
      <c r="F11396" s="84"/>
      <c r="G11396" s="84"/>
      <c r="H11396" s="82"/>
      <c r="I11396" s="84"/>
      <c r="J11396" s="84"/>
      <c r="K11396" s="84"/>
      <c r="L11396" s="82"/>
    </row>
    <row r="11397" spans="2:12" x14ac:dyDescent="0.3">
      <c r="B11397" s="82"/>
      <c r="C11397" s="82"/>
      <c r="D11397" s="82"/>
      <c r="E11397" s="133"/>
      <c r="F11397" s="84"/>
      <c r="G11397" s="84"/>
      <c r="H11397" s="82"/>
      <c r="I11397" s="84"/>
      <c r="J11397" s="84"/>
      <c r="K11397" s="84"/>
      <c r="L11397" s="82"/>
    </row>
    <row r="11398" spans="2:12" x14ac:dyDescent="0.3">
      <c r="B11398" s="82"/>
      <c r="C11398" s="82"/>
      <c r="D11398" s="82"/>
      <c r="E11398" s="133"/>
      <c r="F11398" s="84"/>
      <c r="G11398" s="84"/>
      <c r="H11398" s="82"/>
      <c r="I11398" s="84"/>
      <c r="J11398" s="84"/>
      <c r="K11398" s="84"/>
      <c r="L11398" s="82"/>
    </row>
    <row r="11399" spans="2:12" x14ac:dyDescent="0.3">
      <c r="B11399" s="82"/>
      <c r="C11399" s="82"/>
      <c r="D11399" s="82"/>
      <c r="E11399" s="133"/>
      <c r="F11399" s="84"/>
      <c r="G11399" s="84"/>
      <c r="H11399" s="82"/>
      <c r="I11399" s="84"/>
      <c r="J11399" s="84"/>
      <c r="K11399" s="84"/>
      <c r="L11399" s="82"/>
    </row>
    <row r="11400" spans="2:12" x14ac:dyDescent="0.3">
      <c r="B11400" s="82"/>
      <c r="C11400" s="82"/>
      <c r="D11400" s="82"/>
      <c r="E11400" s="133"/>
      <c r="F11400" s="84"/>
      <c r="G11400" s="84"/>
      <c r="H11400" s="82"/>
      <c r="I11400" s="84"/>
      <c r="J11400" s="84"/>
      <c r="K11400" s="84"/>
      <c r="L11400" s="82"/>
    </row>
    <row r="11401" spans="2:12" x14ac:dyDescent="0.3">
      <c r="B11401" s="82"/>
      <c r="C11401" s="82"/>
      <c r="D11401" s="82"/>
      <c r="E11401" s="133"/>
      <c r="F11401" s="84"/>
      <c r="G11401" s="84"/>
      <c r="H11401" s="82"/>
      <c r="I11401" s="84"/>
      <c r="J11401" s="84"/>
      <c r="K11401" s="84"/>
      <c r="L11401" s="82"/>
    </row>
    <row r="11402" spans="2:12" x14ac:dyDescent="0.3">
      <c r="B11402" s="82"/>
      <c r="C11402" s="82"/>
      <c r="D11402" s="82"/>
      <c r="E11402" s="133"/>
      <c r="F11402" s="84"/>
      <c r="G11402" s="84"/>
      <c r="H11402" s="82"/>
      <c r="I11402" s="84"/>
      <c r="J11402" s="84"/>
      <c r="K11402" s="84"/>
      <c r="L11402" s="82"/>
    </row>
    <row r="11403" spans="2:12" x14ac:dyDescent="0.3">
      <c r="B11403" s="82"/>
      <c r="C11403" s="82"/>
      <c r="D11403" s="82"/>
      <c r="E11403" s="133"/>
      <c r="F11403" s="84"/>
      <c r="G11403" s="84"/>
      <c r="H11403" s="82"/>
      <c r="I11403" s="84"/>
      <c r="J11403" s="84"/>
      <c r="K11403" s="84"/>
      <c r="L11403" s="82"/>
    </row>
    <row r="11404" spans="2:12" x14ac:dyDescent="0.3">
      <c r="B11404" s="82"/>
      <c r="C11404" s="82"/>
      <c r="D11404" s="82"/>
      <c r="E11404" s="133"/>
      <c r="F11404" s="84"/>
      <c r="G11404" s="84"/>
      <c r="H11404" s="82"/>
      <c r="I11404" s="84"/>
      <c r="J11404" s="84"/>
      <c r="K11404" s="84"/>
      <c r="L11404" s="82"/>
    </row>
    <row r="11405" spans="2:12" x14ac:dyDescent="0.3">
      <c r="B11405" s="82"/>
      <c r="C11405" s="82"/>
      <c r="D11405" s="82"/>
      <c r="E11405" s="133"/>
      <c r="F11405" s="84"/>
      <c r="G11405" s="84"/>
      <c r="H11405" s="82"/>
      <c r="I11405" s="84"/>
      <c r="J11405" s="84"/>
      <c r="K11405" s="84"/>
      <c r="L11405" s="82"/>
    </row>
    <row r="11406" spans="2:12" x14ac:dyDescent="0.3">
      <c r="B11406" s="82"/>
      <c r="C11406" s="82"/>
      <c r="D11406" s="82"/>
      <c r="E11406" s="133"/>
      <c r="F11406" s="84"/>
      <c r="G11406" s="84"/>
      <c r="H11406" s="82"/>
      <c r="I11406" s="84"/>
      <c r="J11406" s="84"/>
      <c r="K11406" s="84"/>
      <c r="L11406" s="82"/>
    </row>
    <row r="11407" spans="2:12" x14ac:dyDescent="0.3">
      <c r="B11407" s="82"/>
      <c r="C11407" s="82"/>
      <c r="D11407" s="82"/>
      <c r="E11407" s="133"/>
      <c r="F11407" s="84"/>
      <c r="G11407" s="84"/>
      <c r="H11407" s="82"/>
      <c r="I11407" s="84"/>
      <c r="J11407" s="84"/>
      <c r="K11407" s="84"/>
      <c r="L11407" s="82"/>
    </row>
    <row r="11408" spans="2:12" x14ac:dyDescent="0.3">
      <c r="B11408" s="82"/>
      <c r="C11408" s="82"/>
      <c r="D11408" s="82"/>
      <c r="E11408" s="133"/>
      <c r="F11408" s="84"/>
      <c r="G11408" s="84"/>
      <c r="H11408" s="82"/>
      <c r="I11408" s="84"/>
      <c r="J11408" s="84"/>
      <c r="K11408" s="84"/>
      <c r="L11408" s="82"/>
    </row>
    <row r="11409" spans="2:12" x14ac:dyDescent="0.3">
      <c r="B11409" s="82"/>
      <c r="C11409" s="82"/>
      <c r="D11409" s="82"/>
      <c r="E11409" s="133"/>
      <c r="F11409" s="84"/>
      <c r="G11409" s="84"/>
      <c r="H11409" s="82"/>
      <c r="I11409" s="84"/>
      <c r="J11409" s="84"/>
      <c r="K11409" s="84"/>
      <c r="L11409" s="82"/>
    </row>
    <row r="11410" spans="2:12" x14ac:dyDescent="0.3">
      <c r="B11410" s="82"/>
      <c r="C11410" s="82"/>
      <c r="D11410" s="82"/>
      <c r="E11410" s="133"/>
      <c r="F11410" s="84"/>
      <c r="G11410" s="84"/>
      <c r="H11410" s="82"/>
      <c r="I11410" s="84"/>
      <c r="J11410" s="84"/>
      <c r="K11410" s="84"/>
      <c r="L11410" s="82"/>
    </row>
    <row r="11411" spans="2:12" x14ac:dyDescent="0.3">
      <c r="B11411" s="82"/>
      <c r="C11411" s="82"/>
      <c r="D11411" s="82"/>
      <c r="E11411" s="133"/>
      <c r="F11411" s="84"/>
      <c r="G11411" s="84"/>
      <c r="H11411" s="82"/>
      <c r="I11411" s="84"/>
      <c r="J11411" s="84"/>
      <c r="K11411" s="84"/>
      <c r="L11411" s="82"/>
    </row>
    <row r="11412" spans="2:12" x14ac:dyDescent="0.3">
      <c r="B11412" s="82"/>
      <c r="C11412" s="82"/>
      <c r="D11412" s="82"/>
      <c r="E11412" s="133"/>
      <c r="F11412" s="84"/>
      <c r="G11412" s="84"/>
      <c r="H11412" s="82"/>
      <c r="I11412" s="84"/>
      <c r="J11412" s="84"/>
      <c r="K11412" s="84"/>
      <c r="L11412" s="82"/>
    </row>
    <row r="11413" spans="2:12" x14ac:dyDescent="0.3">
      <c r="B11413" s="82"/>
      <c r="C11413" s="82"/>
      <c r="D11413" s="82"/>
      <c r="E11413" s="133"/>
      <c r="F11413" s="84"/>
      <c r="G11413" s="84"/>
      <c r="H11413" s="82"/>
      <c r="I11413" s="84"/>
      <c r="J11413" s="84"/>
      <c r="K11413" s="84"/>
      <c r="L11413" s="82"/>
    </row>
    <row r="11414" spans="2:12" x14ac:dyDescent="0.3">
      <c r="B11414" s="82"/>
      <c r="C11414" s="82"/>
      <c r="D11414" s="82"/>
      <c r="E11414" s="133"/>
      <c r="F11414" s="84"/>
      <c r="G11414" s="84"/>
      <c r="H11414" s="82"/>
      <c r="I11414" s="84"/>
      <c r="J11414" s="84"/>
      <c r="K11414" s="84"/>
      <c r="L11414" s="82"/>
    </row>
    <row r="11415" spans="2:12" x14ac:dyDescent="0.3">
      <c r="B11415" s="82"/>
      <c r="C11415" s="82"/>
      <c r="D11415" s="82"/>
      <c r="E11415" s="133"/>
      <c r="F11415" s="84"/>
      <c r="G11415" s="84"/>
      <c r="H11415" s="82"/>
      <c r="I11415" s="84"/>
      <c r="J11415" s="84"/>
      <c r="K11415" s="84"/>
      <c r="L11415" s="82"/>
    </row>
    <row r="11416" spans="2:12" x14ac:dyDescent="0.3">
      <c r="B11416" s="82"/>
      <c r="C11416" s="82"/>
      <c r="D11416" s="82"/>
      <c r="E11416" s="133"/>
      <c r="F11416" s="84"/>
      <c r="G11416" s="84"/>
      <c r="H11416" s="82"/>
      <c r="I11416" s="84"/>
      <c r="J11416" s="84"/>
      <c r="K11416" s="84"/>
      <c r="L11416" s="82"/>
    </row>
    <row r="11417" spans="2:12" x14ac:dyDescent="0.3">
      <c r="B11417" s="82"/>
      <c r="C11417" s="82"/>
      <c r="D11417" s="82"/>
      <c r="E11417" s="133"/>
      <c r="F11417" s="84"/>
      <c r="G11417" s="84"/>
      <c r="H11417" s="82"/>
      <c r="I11417" s="84"/>
      <c r="J11417" s="84"/>
      <c r="K11417" s="84"/>
      <c r="L11417" s="82"/>
    </row>
    <row r="11418" spans="2:12" x14ac:dyDescent="0.3">
      <c r="B11418" s="82"/>
      <c r="C11418" s="82"/>
      <c r="D11418" s="82"/>
      <c r="E11418" s="133"/>
      <c r="F11418" s="84"/>
      <c r="G11418" s="84"/>
      <c r="H11418" s="82"/>
      <c r="I11418" s="84"/>
      <c r="J11418" s="84"/>
      <c r="K11418" s="84"/>
      <c r="L11418" s="82"/>
    </row>
    <row r="11419" spans="2:12" x14ac:dyDescent="0.3">
      <c r="B11419" s="82"/>
      <c r="C11419" s="82"/>
      <c r="D11419" s="82"/>
      <c r="E11419" s="133"/>
      <c r="F11419" s="84"/>
      <c r="G11419" s="84"/>
      <c r="H11419" s="82"/>
      <c r="I11419" s="84"/>
      <c r="J11419" s="84"/>
      <c r="K11419" s="84"/>
      <c r="L11419" s="82"/>
    </row>
    <row r="11420" spans="2:12" x14ac:dyDescent="0.3">
      <c r="B11420" s="82"/>
      <c r="C11420" s="82"/>
      <c r="D11420" s="82"/>
      <c r="E11420" s="133"/>
      <c r="F11420" s="84"/>
      <c r="G11420" s="84"/>
      <c r="H11420" s="82"/>
      <c r="I11420" s="84"/>
      <c r="J11420" s="84"/>
      <c r="K11420" s="84"/>
      <c r="L11420" s="82"/>
    </row>
    <row r="11421" spans="2:12" x14ac:dyDescent="0.3">
      <c r="B11421" s="82"/>
      <c r="C11421" s="82"/>
      <c r="D11421" s="82"/>
      <c r="E11421" s="133"/>
      <c r="F11421" s="84"/>
      <c r="G11421" s="84"/>
      <c r="H11421" s="82"/>
      <c r="I11421" s="84"/>
      <c r="J11421" s="84"/>
      <c r="K11421" s="84"/>
      <c r="L11421" s="82"/>
    </row>
    <row r="11422" spans="2:12" x14ac:dyDescent="0.3">
      <c r="B11422" s="82"/>
      <c r="C11422" s="82"/>
      <c r="D11422" s="82"/>
      <c r="E11422" s="133"/>
      <c r="F11422" s="84"/>
      <c r="G11422" s="84"/>
      <c r="H11422" s="82"/>
      <c r="I11422" s="84"/>
      <c r="J11422" s="84"/>
      <c r="K11422" s="84"/>
      <c r="L11422" s="82"/>
    </row>
    <row r="11423" spans="2:12" x14ac:dyDescent="0.3">
      <c r="B11423" s="82"/>
      <c r="C11423" s="82"/>
      <c r="D11423" s="82"/>
      <c r="E11423" s="133"/>
      <c r="F11423" s="84"/>
      <c r="G11423" s="84"/>
      <c r="H11423" s="82"/>
      <c r="I11423" s="84"/>
      <c r="J11423" s="84"/>
      <c r="K11423" s="84"/>
      <c r="L11423" s="82"/>
    </row>
    <row r="11424" spans="2:12" x14ac:dyDescent="0.3">
      <c r="B11424" s="82"/>
      <c r="C11424" s="82"/>
      <c r="D11424" s="82"/>
      <c r="E11424" s="133"/>
      <c r="F11424" s="84"/>
      <c r="G11424" s="84"/>
      <c r="H11424" s="82"/>
      <c r="I11424" s="84"/>
      <c r="J11424" s="84"/>
      <c r="K11424" s="84"/>
      <c r="L11424" s="82"/>
    </row>
    <row r="11425" spans="2:12" x14ac:dyDescent="0.3">
      <c r="B11425" s="82"/>
      <c r="C11425" s="82"/>
      <c r="D11425" s="82"/>
      <c r="E11425" s="133"/>
      <c r="F11425" s="84"/>
      <c r="G11425" s="84"/>
      <c r="H11425" s="82"/>
      <c r="I11425" s="84"/>
      <c r="J11425" s="84"/>
      <c r="K11425" s="84"/>
      <c r="L11425" s="82"/>
    </row>
    <row r="11426" spans="2:12" x14ac:dyDescent="0.3">
      <c r="B11426" s="82"/>
      <c r="C11426" s="82"/>
      <c r="D11426" s="82"/>
      <c r="E11426" s="133"/>
      <c r="F11426" s="84"/>
      <c r="G11426" s="84"/>
      <c r="H11426" s="82"/>
      <c r="I11426" s="84"/>
      <c r="J11426" s="84"/>
      <c r="K11426" s="84"/>
      <c r="L11426" s="82"/>
    </row>
    <row r="11427" spans="2:12" x14ac:dyDescent="0.3">
      <c r="B11427" s="82"/>
      <c r="C11427" s="82"/>
      <c r="D11427" s="82"/>
      <c r="E11427" s="133"/>
      <c r="F11427" s="84"/>
      <c r="G11427" s="84"/>
      <c r="H11427" s="82"/>
      <c r="I11427" s="84"/>
      <c r="J11427" s="84"/>
      <c r="K11427" s="84"/>
      <c r="L11427" s="82"/>
    </row>
    <row r="11428" spans="2:12" x14ac:dyDescent="0.3">
      <c r="B11428" s="82"/>
      <c r="C11428" s="82"/>
      <c r="D11428" s="82"/>
      <c r="E11428" s="133"/>
      <c r="F11428" s="84"/>
      <c r="G11428" s="84"/>
      <c r="H11428" s="82"/>
      <c r="I11428" s="84"/>
      <c r="J11428" s="84"/>
      <c r="K11428" s="84"/>
      <c r="L11428" s="82"/>
    </row>
    <row r="11429" spans="2:12" x14ac:dyDescent="0.3">
      <c r="B11429" s="82"/>
      <c r="C11429" s="82"/>
      <c r="D11429" s="82"/>
      <c r="E11429" s="133"/>
      <c r="F11429" s="84"/>
      <c r="G11429" s="84"/>
      <c r="H11429" s="82"/>
      <c r="I11429" s="84"/>
      <c r="J11429" s="84"/>
      <c r="K11429" s="84"/>
      <c r="L11429" s="82"/>
    </row>
    <row r="11430" spans="2:12" x14ac:dyDescent="0.3">
      <c r="B11430" s="82"/>
      <c r="C11430" s="82"/>
      <c r="D11430" s="82"/>
      <c r="E11430" s="133"/>
      <c r="F11430" s="84"/>
      <c r="G11430" s="84"/>
      <c r="H11430" s="82"/>
      <c r="I11430" s="84"/>
      <c r="J11430" s="84"/>
      <c r="K11430" s="84"/>
      <c r="L11430" s="82"/>
    </row>
    <row r="11431" spans="2:12" x14ac:dyDescent="0.3">
      <c r="B11431" s="82"/>
      <c r="C11431" s="82"/>
      <c r="D11431" s="82"/>
      <c r="E11431" s="133"/>
      <c r="F11431" s="84"/>
      <c r="G11431" s="84"/>
      <c r="H11431" s="82"/>
      <c r="I11431" s="84"/>
      <c r="J11431" s="84"/>
      <c r="K11431" s="84"/>
      <c r="L11431" s="82"/>
    </row>
    <row r="11432" spans="2:12" x14ac:dyDescent="0.3">
      <c r="B11432" s="82"/>
      <c r="C11432" s="82"/>
      <c r="D11432" s="82"/>
      <c r="E11432" s="133"/>
      <c r="F11432" s="84"/>
      <c r="G11432" s="84"/>
      <c r="H11432" s="82"/>
      <c r="I11432" s="84"/>
      <c r="J11432" s="84"/>
      <c r="K11432" s="84"/>
      <c r="L11432" s="82"/>
    </row>
    <row r="11433" spans="2:12" x14ac:dyDescent="0.3">
      <c r="B11433" s="82"/>
      <c r="C11433" s="82"/>
      <c r="D11433" s="82"/>
      <c r="E11433" s="133"/>
      <c r="F11433" s="84"/>
      <c r="G11433" s="84"/>
      <c r="H11433" s="82"/>
      <c r="I11433" s="84"/>
      <c r="J11433" s="84"/>
      <c r="K11433" s="84"/>
      <c r="L11433" s="82"/>
    </row>
    <row r="11434" spans="2:12" x14ac:dyDescent="0.3">
      <c r="B11434" s="82"/>
      <c r="C11434" s="82"/>
      <c r="D11434" s="82"/>
      <c r="E11434" s="133"/>
      <c r="F11434" s="84"/>
      <c r="G11434" s="84"/>
      <c r="H11434" s="82"/>
      <c r="I11434" s="84"/>
      <c r="J11434" s="84"/>
      <c r="K11434" s="84"/>
      <c r="L11434" s="82"/>
    </row>
    <row r="11435" spans="2:12" x14ac:dyDescent="0.3">
      <c r="B11435" s="82"/>
      <c r="C11435" s="82"/>
      <c r="D11435" s="82"/>
      <c r="E11435" s="133"/>
      <c r="F11435" s="84"/>
      <c r="G11435" s="84"/>
      <c r="H11435" s="82"/>
      <c r="I11435" s="84"/>
      <c r="J11435" s="84"/>
      <c r="K11435" s="84"/>
      <c r="L11435" s="82"/>
    </row>
    <row r="11436" spans="2:12" x14ac:dyDescent="0.3">
      <c r="B11436" s="82"/>
      <c r="C11436" s="82"/>
      <c r="D11436" s="82"/>
      <c r="E11436" s="133"/>
      <c r="F11436" s="84"/>
      <c r="G11436" s="84"/>
      <c r="H11436" s="82"/>
      <c r="I11436" s="84"/>
      <c r="J11436" s="84"/>
      <c r="K11436" s="84"/>
      <c r="L11436" s="82"/>
    </row>
    <row r="11437" spans="2:12" x14ac:dyDescent="0.3">
      <c r="B11437" s="82"/>
      <c r="C11437" s="82"/>
      <c r="D11437" s="82"/>
      <c r="E11437" s="133"/>
      <c r="F11437" s="84"/>
      <c r="G11437" s="84"/>
      <c r="H11437" s="82"/>
      <c r="I11437" s="84"/>
      <c r="J11437" s="84"/>
      <c r="K11437" s="84"/>
      <c r="L11437" s="82"/>
    </row>
    <row r="11438" spans="2:12" x14ac:dyDescent="0.3">
      <c r="B11438" s="82"/>
      <c r="C11438" s="82"/>
      <c r="D11438" s="82"/>
      <c r="E11438" s="133"/>
      <c r="F11438" s="84"/>
      <c r="G11438" s="84"/>
      <c r="H11438" s="82"/>
      <c r="I11438" s="84"/>
      <c r="J11438" s="84"/>
      <c r="K11438" s="84"/>
      <c r="L11438" s="82"/>
    </row>
    <row r="11439" spans="2:12" x14ac:dyDescent="0.3">
      <c r="B11439" s="82"/>
      <c r="C11439" s="82"/>
      <c r="D11439" s="82"/>
      <c r="E11439" s="133"/>
      <c r="F11439" s="84"/>
      <c r="G11439" s="84"/>
      <c r="H11439" s="82"/>
      <c r="I11439" s="84"/>
      <c r="J11439" s="84"/>
      <c r="K11439" s="84"/>
      <c r="L11439" s="82"/>
    </row>
    <row r="11440" spans="2:12" x14ac:dyDescent="0.3">
      <c r="B11440" s="82"/>
      <c r="C11440" s="82"/>
      <c r="D11440" s="82"/>
      <c r="E11440" s="133"/>
      <c r="F11440" s="84"/>
      <c r="G11440" s="84"/>
      <c r="H11440" s="82"/>
      <c r="I11440" s="84"/>
      <c r="J11440" s="84"/>
      <c r="K11440" s="84"/>
      <c r="L11440" s="82"/>
    </row>
    <row r="11441" spans="2:12" x14ac:dyDescent="0.3">
      <c r="B11441" s="82"/>
      <c r="C11441" s="82"/>
      <c r="D11441" s="82"/>
      <c r="E11441" s="133"/>
      <c r="F11441" s="84"/>
      <c r="G11441" s="84"/>
      <c r="H11441" s="82"/>
      <c r="I11441" s="84"/>
      <c r="J11441" s="84"/>
      <c r="K11441" s="84"/>
      <c r="L11441" s="82"/>
    </row>
    <row r="11442" spans="2:12" x14ac:dyDescent="0.3">
      <c r="B11442" s="82"/>
      <c r="C11442" s="82"/>
      <c r="D11442" s="82"/>
      <c r="E11442" s="133"/>
      <c r="F11442" s="84"/>
      <c r="G11442" s="84"/>
      <c r="H11442" s="82"/>
      <c r="I11442" s="84"/>
      <c r="J11442" s="84"/>
      <c r="K11442" s="84"/>
      <c r="L11442" s="82"/>
    </row>
    <row r="11443" spans="2:12" x14ac:dyDescent="0.3">
      <c r="B11443" s="82"/>
      <c r="C11443" s="82"/>
      <c r="D11443" s="82"/>
      <c r="E11443" s="133"/>
      <c r="F11443" s="84"/>
      <c r="G11443" s="84"/>
      <c r="H11443" s="82"/>
      <c r="I11443" s="84"/>
      <c r="J11443" s="84"/>
      <c r="K11443" s="84"/>
      <c r="L11443" s="82"/>
    </row>
    <row r="11444" spans="2:12" x14ac:dyDescent="0.3">
      <c r="B11444" s="82"/>
      <c r="C11444" s="82"/>
      <c r="D11444" s="82"/>
      <c r="E11444" s="133"/>
      <c r="F11444" s="84"/>
      <c r="G11444" s="84"/>
      <c r="H11444" s="82"/>
      <c r="I11444" s="84"/>
      <c r="J11444" s="84"/>
      <c r="K11444" s="84"/>
      <c r="L11444" s="82"/>
    </row>
    <row r="11445" spans="2:12" x14ac:dyDescent="0.3">
      <c r="B11445" s="82"/>
      <c r="C11445" s="82"/>
      <c r="D11445" s="82"/>
      <c r="E11445" s="133"/>
      <c r="F11445" s="84"/>
      <c r="G11445" s="84"/>
      <c r="H11445" s="82"/>
      <c r="I11445" s="84"/>
      <c r="J11445" s="84"/>
      <c r="K11445" s="84"/>
      <c r="L11445" s="82"/>
    </row>
    <row r="11446" spans="2:12" x14ac:dyDescent="0.3">
      <c r="B11446" s="82"/>
      <c r="C11446" s="82"/>
      <c r="D11446" s="82"/>
      <c r="E11446" s="133"/>
      <c r="F11446" s="84"/>
      <c r="G11446" s="84"/>
      <c r="H11446" s="82"/>
      <c r="I11446" s="84"/>
      <c r="J11446" s="84"/>
      <c r="K11446" s="84"/>
      <c r="L11446" s="82"/>
    </row>
    <row r="11447" spans="2:12" x14ac:dyDescent="0.3">
      <c r="B11447" s="82"/>
      <c r="C11447" s="82"/>
      <c r="D11447" s="82"/>
      <c r="E11447" s="133"/>
      <c r="F11447" s="84"/>
      <c r="G11447" s="84"/>
      <c r="H11447" s="82"/>
      <c r="I11447" s="84"/>
      <c r="J11447" s="84"/>
      <c r="K11447" s="84"/>
      <c r="L11447" s="82"/>
    </row>
    <row r="11448" spans="2:12" x14ac:dyDescent="0.3">
      <c r="B11448" s="82"/>
      <c r="C11448" s="82"/>
      <c r="D11448" s="82"/>
      <c r="E11448" s="133"/>
      <c r="F11448" s="84"/>
      <c r="G11448" s="84"/>
      <c r="H11448" s="82"/>
      <c r="I11448" s="84"/>
      <c r="J11448" s="84"/>
      <c r="K11448" s="84"/>
      <c r="L11448" s="82"/>
    </row>
    <row r="11449" spans="2:12" x14ac:dyDescent="0.3">
      <c r="B11449" s="82"/>
      <c r="C11449" s="82"/>
      <c r="D11449" s="82"/>
      <c r="E11449" s="133"/>
      <c r="F11449" s="84"/>
      <c r="G11449" s="84"/>
      <c r="H11449" s="82"/>
      <c r="I11449" s="84"/>
      <c r="J11449" s="84"/>
      <c r="K11449" s="84"/>
      <c r="L11449" s="82"/>
    </row>
    <row r="11450" spans="2:12" x14ac:dyDescent="0.3">
      <c r="B11450" s="82"/>
      <c r="C11450" s="82"/>
      <c r="D11450" s="82"/>
      <c r="E11450" s="133"/>
      <c r="F11450" s="84"/>
      <c r="G11450" s="84"/>
      <c r="H11450" s="82"/>
      <c r="I11450" s="84"/>
      <c r="J11450" s="84"/>
      <c r="K11450" s="84"/>
      <c r="L11450" s="82"/>
    </row>
    <row r="11451" spans="2:12" x14ac:dyDescent="0.3">
      <c r="B11451" s="82"/>
      <c r="C11451" s="82"/>
      <c r="D11451" s="82"/>
      <c r="E11451" s="133"/>
      <c r="F11451" s="84"/>
      <c r="G11451" s="84"/>
      <c r="H11451" s="82"/>
      <c r="I11451" s="84"/>
      <c r="J11451" s="84"/>
      <c r="K11451" s="84"/>
      <c r="L11451" s="82"/>
    </row>
    <row r="11452" spans="2:12" x14ac:dyDescent="0.3">
      <c r="B11452" s="82"/>
      <c r="C11452" s="82"/>
      <c r="D11452" s="82"/>
      <c r="E11452" s="133"/>
      <c r="F11452" s="84"/>
      <c r="G11452" s="84"/>
      <c r="H11452" s="82"/>
      <c r="I11452" s="84"/>
      <c r="J11452" s="84"/>
      <c r="K11452" s="84"/>
      <c r="L11452" s="82"/>
    </row>
    <row r="11453" spans="2:12" x14ac:dyDescent="0.3">
      <c r="B11453" s="82"/>
      <c r="C11453" s="82"/>
      <c r="D11453" s="82"/>
      <c r="E11453" s="133"/>
      <c r="F11453" s="84"/>
      <c r="G11453" s="84"/>
      <c r="H11453" s="82"/>
      <c r="I11453" s="84"/>
      <c r="J11453" s="84"/>
      <c r="K11453" s="84"/>
      <c r="L11453" s="82"/>
    </row>
    <row r="11454" spans="2:12" x14ac:dyDescent="0.3">
      <c r="B11454" s="82"/>
      <c r="C11454" s="82"/>
      <c r="D11454" s="82"/>
      <c r="E11454" s="133"/>
      <c r="F11454" s="84"/>
      <c r="G11454" s="84"/>
      <c r="H11454" s="82"/>
      <c r="I11454" s="84"/>
      <c r="J11454" s="84"/>
      <c r="K11454" s="84"/>
      <c r="L11454" s="82"/>
    </row>
    <row r="11455" spans="2:12" x14ac:dyDescent="0.3">
      <c r="B11455" s="82"/>
      <c r="C11455" s="82"/>
      <c r="D11455" s="82"/>
      <c r="E11455" s="133"/>
      <c r="F11455" s="84"/>
      <c r="G11455" s="84"/>
      <c r="H11455" s="82"/>
      <c r="I11455" s="84"/>
      <c r="J11455" s="84"/>
      <c r="K11455" s="84"/>
      <c r="L11455" s="82"/>
    </row>
    <row r="11456" spans="2:12" x14ac:dyDescent="0.3">
      <c r="B11456" s="82"/>
      <c r="C11456" s="82"/>
      <c r="D11456" s="82"/>
      <c r="E11456" s="133"/>
      <c r="F11456" s="84"/>
      <c r="G11456" s="84"/>
      <c r="H11456" s="82"/>
      <c r="I11456" s="84"/>
      <c r="J11456" s="84"/>
      <c r="K11456" s="84"/>
      <c r="L11456" s="82"/>
    </row>
    <row r="11457" spans="2:12" x14ac:dyDescent="0.3">
      <c r="B11457" s="82"/>
      <c r="C11457" s="82"/>
      <c r="D11457" s="82"/>
      <c r="E11457" s="133"/>
      <c r="F11457" s="84"/>
      <c r="G11457" s="84"/>
      <c r="H11457" s="82"/>
      <c r="I11457" s="84"/>
      <c r="J11457" s="84"/>
      <c r="K11457" s="84"/>
      <c r="L11457" s="82"/>
    </row>
    <row r="11458" spans="2:12" x14ac:dyDescent="0.3">
      <c r="B11458" s="82"/>
      <c r="C11458" s="82"/>
      <c r="D11458" s="82"/>
      <c r="E11458" s="133"/>
      <c r="F11458" s="84"/>
      <c r="G11458" s="84"/>
      <c r="H11458" s="82"/>
      <c r="I11458" s="84"/>
      <c r="J11458" s="84"/>
      <c r="K11458" s="84"/>
      <c r="L11458" s="82"/>
    </row>
    <row r="11459" spans="2:12" x14ac:dyDescent="0.3">
      <c r="B11459" s="82"/>
      <c r="C11459" s="82"/>
      <c r="D11459" s="82"/>
      <c r="E11459" s="133"/>
      <c r="F11459" s="84"/>
      <c r="G11459" s="84"/>
      <c r="H11459" s="82"/>
      <c r="I11459" s="84"/>
      <c r="J11459" s="84"/>
      <c r="K11459" s="84"/>
      <c r="L11459" s="82"/>
    </row>
    <row r="11460" spans="2:12" x14ac:dyDescent="0.3">
      <c r="B11460" s="82"/>
      <c r="C11460" s="82"/>
      <c r="D11460" s="82"/>
      <c r="E11460" s="133"/>
      <c r="F11460" s="84"/>
      <c r="G11460" s="84"/>
      <c r="H11460" s="82"/>
      <c r="I11460" s="84"/>
      <c r="J11460" s="84"/>
      <c r="K11460" s="84"/>
      <c r="L11460" s="82"/>
    </row>
    <row r="11461" spans="2:12" x14ac:dyDescent="0.3">
      <c r="B11461" s="82"/>
      <c r="C11461" s="82"/>
      <c r="D11461" s="82"/>
      <c r="E11461" s="133"/>
      <c r="F11461" s="84"/>
      <c r="G11461" s="84"/>
      <c r="H11461" s="82"/>
      <c r="I11461" s="84"/>
      <c r="J11461" s="84"/>
      <c r="K11461" s="84"/>
      <c r="L11461" s="82"/>
    </row>
    <row r="11462" spans="2:12" x14ac:dyDescent="0.3">
      <c r="B11462" s="82"/>
      <c r="C11462" s="82"/>
      <c r="D11462" s="82"/>
      <c r="E11462" s="133"/>
      <c r="F11462" s="84"/>
      <c r="G11462" s="84"/>
      <c r="H11462" s="82"/>
      <c r="I11462" s="84"/>
      <c r="J11462" s="84"/>
      <c r="K11462" s="84"/>
      <c r="L11462" s="82"/>
    </row>
    <row r="11463" spans="2:12" x14ac:dyDescent="0.3">
      <c r="B11463" s="82"/>
      <c r="C11463" s="82"/>
      <c r="D11463" s="82"/>
      <c r="E11463" s="133"/>
      <c r="F11463" s="84"/>
      <c r="G11463" s="84"/>
      <c r="H11463" s="82"/>
      <c r="I11463" s="84"/>
      <c r="J11463" s="84"/>
      <c r="K11463" s="84"/>
      <c r="L11463" s="82"/>
    </row>
    <row r="11464" spans="2:12" x14ac:dyDescent="0.3">
      <c r="B11464" s="82"/>
      <c r="C11464" s="82"/>
      <c r="D11464" s="82"/>
      <c r="E11464" s="133"/>
      <c r="F11464" s="84"/>
      <c r="G11464" s="84"/>
      <c r="H11464" s="82"/>
      <c r="I11464" s="84"/>
      <c r="J11464" s="84"/>
      <c r="K11464" s="84"/>
      <c r="L11464" s="82"/>
    </row>
    <row r="11465" spans="2:12" x14ac:dyDescent="0.3">
      <c r="B11465" s="82"/>
      <c r="C11465" s="82"/>
      <c r="D11465" s="82"/>
      <c r="E11465" s="133"/>
      <c r="F11465" s="84"/>
      <c r="G11465" s="84"/>
      <c r="H11465" s="82"/>
      <c r="I11465" s="84"/>
      <c r="J11465" s="84"/>
      <c r="K11465" s="84"/>
      <c r="L11465" s="82"/>
    </row>
    <row r="11466" spans="2:12" x14ac:dyDescent="0.3">
      <c r="B11466" s="82"/>
      <c r="C11466" s="82"/>
      <c r="D11466" s="82"/>
      <c r="E11466" s="133"/>
      <c r="F11466" s="84"/>
      <c r="G11466" s="84"/>
      <c r="H11466" s="82"/>
      <c r="I11466" s="84"/>
      <c r="J11466" s="84"/>
      <c r="K11466" s="84"/>
      <c r="L11466" s="82"/>
    </row>
    <row r="11467" spans="2:12" x14ac:dyDescent="0.3">
      <c r="B11467" s="82"/>
      <c r="C11467" s="82"/>
      <c r="D11467" s="82"/>
      <c r="E11467" s="133"/>
      <c r="F11467" s="84"/>
      <c r="G11467" s="84"/>
      <c r="H11467" s="82"/>
      <c r="I11467" s="84"/>
      <c r="J11467" s="84"/>
      <c r="K11467" s="84"/>
      <c r="L11467" s="82"/>
    </row>
    <row r="11468" spans="2:12" x14ac:dyDescent="0.3">
      <c r="B11468" s="82"/>
      <c r="C11468" s="82"/>
      <c r="D11468" s="82"/>
      <c r="E11468" s="133"/>
      <c r="F11468" s="84"/>
      <c r="G11468" s="84"/>
      <c r="H11468" s="82"/>
      <c r="I11468" s="84"/>
      <c r="J11468" s="84"/>
      <c r="K11468" s="84"/>
      <c r="L11468" s="82"/>
    </row>
    <row r="11469" spans="2:12" x14ac:dyDescent="0.3">
      <c r="B11469" s="82"/>
      <c r="C11469" s="82"/>
      <c r="D11469" s="82"/>
      <c r="E11469" s="133"/>
      <c r="F11469" s="84"/>
      <c r="G11469" s="84"/>
      <c r="H11469" s="82"/>
      <c r="I11469" s="84"/>
      <c r="J11469" s="84"/>
      <c r="K11469" s="84"/>
      <c r="L11469" s="82"/>
    </row>
    <row r="11470" spans="2:12" x14ac:dyDescent="0.3">
      <c r="B11470" s="82"/>
      <c r="C11470" s="82"/>
      <c r="D11470" s="82"/>
      <c r="E11470" s="133"/>
      <c r="F11470" s="84"/>
      <c r="G11470" s="84"/>
      <c r="H11470" s="82"/>
      <c r="I11470" s="84"/>
      <c r="J11470" s="84"/>
      <c r="K11470" s="84"/>
      <c r="L11470" s="82"/>
    </row>
    <row r="11471" spans="2:12" x14ac:dyDescent="0.3">
      <c r="B11471" s="82"/>
      <c r="C11471" s="82"/>
      <c r="D11471" s="82"/>
      <c r="E11471" s="133"/>
      <c r="F11471" s="84"/>
      <c r="G11471" s="84"/>
      <c r="H11471" s="82"/>
      <c r="I11471" s="84"/>
      <c r="J11471" s="84"/>
      <c r="K11471" s="84"/>
      <c r="L11471" s="82"/>
    </row>
    <row r="11472" spans="2:12" x14ac:dyDescent="0.3">
      <c r="B11472" s="82"/>
      <c r="C11472" s="82"/>
      <c r="D11472" s="82"/>
      <c r="E11472" s="133"/>
      <c r="F11472" s="84"/>
      <c r="G11472" s="84"/>
      <c r="H11472" s="82"/>
      <c r="I11472" s="84"/>
      <c r="J11472" s="84"/>
      <c r="K11472" s="84"/>
      <c r="L11472" s="82"/>
    </row>
    <row r="11473" spans="2:12" x14ac:dyDescent="0.3">
      <c r="B11473" s="82"/>
      <c r="C11473" s="82"/>
      <c r="D11473" s="82"/>
      <c r="E11473" s="133"/>
      <c r="F11473" s="84"/>
      <c r="G11473" s="84"/>
      <c r="H11473" s="82"/>
      <c r="I11473" s="84"/>
      <c r="J11473" s="84"/>
      <c r="K11473" s="84"/>
      <c r="L11473" s="82"/>
    </row>
    <row r="11474" spans="2:12" x14ac:dyDescent="0.3">
      <c r="B11474" s="82"/>
      <c r="C11474" s="82"/>
      <c r="D11474" s="82"/>
      <c r="E11474" s="133"/>
      <c r="F11474" s="84"/>
      <c r="G11474" s="84"/>
      <c r="H11474" s="82"/>
      <c r="I11474" s="84"/>
      <c r="J11474" s="84"/>
      <c r="K11474" s="84"/>
      <c r="L11474" s="82"/>
    </row>
    <row r="11475" spans="2:12" x14ac:dyDescent="0.3">
      <c r="B11475" s="82"/>
      <c r="C11475" s="82"/>
      <c r="D11475" s="82"/>
      <c r="E11475" s="133"/>
      <c r="F11475" s="84"/>
      <c r="G11475" s="84"/>
      <c r="H11475" s="82"/>
      <c r="I11475" s="84"/>
      <c r="J11475" s="84"/>
      <c r="K11475" s="84"/>
      <c r="L11475" s="82"/>
    </row>
    <row r="11476" spans="2:12" x14ac:dyDescent="0.3">
      <c r="B11476" s="82"/>
      <c r="C11476" s="82"/>
      <c r="D11476" s="82"/>
      <c r="E11476" s="133"/>
      <c r="F11476" s="84"/>
      <c r="G11476" s="84"/>
      <c r="H11476" s="82"/>
      <c r="I11476" s="84"/>
      <c r="J11476" s="84"/>
      <c r="K11476" s="84"/>
      <c r="L11476" s="82"/>
    </row>
    <row r="11477" spans="2:12" x14ac:dyDescent="0.3">
      <c r="B11477" s="82"/>
      <c r="C11477" s="82"/>
      <c r="D11477" s="82"/>
      <c r="E11477" s="133"/>
      <c r="F11477" s="84"/>
      <c r="G11477" s="84"/>
      <c r="H11477" s="82"/>
      <c r="I11477" s="84"/>
      <c r="J11477" s="84"/>
      <c r="K11477" s="84"/>
      <c r="L11477" s="82"/>
    </row>
    <row r="11478" spans="2:12" x14ac:dyDescent="0.3">
      <c r="B11478" s="82"/>
      <c r="C11478" s="82"/>
      <c r="D11478" s="82"/>
      <c r="E11478" s="133"/>
      <c r="F11478" s="84"/>
      <c r="G11478" s="84"/>
      <c r="H11478" s="82"/>
      <c r="I11478" s="84"/>
      <c r="J11478" s="84"/>
      <c r="K11478" s="84"/>
      <c r="L11478" s="82"/>
    </row>
    <row r="11479" spans="2:12" x14ac:dyDescent="0.3">
      <c r="B11479" s="82"/>
      <c r="C11479" s="82"/>
      <c r="D11479" s="82"/>
      <c r="E11479" s="133"/>
      <c r="F11479" s="84"/>
      <c r="G11479" s="84"/>
      <c r="H11479" s="82"/>
      <c r="I11479" s="84"/>
      <c r="J11479" s="84"/>
      <c r="K11479" s="84"/>
      <c r="L11479" s="82"/>
    </row>
    <row r="11480" spans="2:12" x14ac:dyDescent="0.3">
      <c r="B11480" s="82"/>
      <c r="C11480" s="82"/>
      <c r="D11480" s="82"/>
      <c r="E11480" s="133"/>
      <c r="F11480" s="84"/>
      <c r="G11480" s="84"/>
      <c r="H11480" s="82"/>
      <c r="I11480" s="84"/>
      <c r="J11480" s="84"/>
      <c r="K11480" s="84"/>
      <c r="L11480" s="82"/>
    </row>
    <row r="11481" spans="2:12" x14ac:dyDescent="0.3">
      <c r="B11481" s="82"/>
      <c r="C11481" s="82"/>
      <c r="D11481" s="82"/>
      <c r="E11481" s="133"/>
      <c r="F11481" s="84"/>
      <c r="G11481" s="84"/>
      <c r="H11481" s="82"/>
      <c r="I11481" s="84"/>
      <c r="J11481" s="84"/>
      <c r="K11481" s="84"/>
      <c r="L11481" s="82"/>
    </row>
    <row r="11482" spans="2:12" x14ac:dyDescent="0.3">
      <c r="B11482" s="82"/>
      <c r="C11482" s="82"/>
      <c r="D11482" s="82"/>
      <c r="E11482" s="133"/>
      <c r="F11482" s="84"/>
      <c r="G11482" s="84"/>
      <c r="H11482" s="82"/>
      <c r="I11482" s="84"/>
      <c r="J11482" s="84"/>
      <c r="K11482" s="84"/>
      <c r="L11482" s="82"/>
    </row>
    <row r="11483" spans="2:12" x14ac:dyDescent="0.3">
      <c r="B11483" s="82"/>
      <c r="C11483" s="82"/>
      <c r="D11483" s="82"/>
      <c r="E11483" s="133"/>
      <c r="F11483" s="84"/>
      <c r="G11483" s="84"/>
      <c r="H11483" s="82"/>
      <c r="I11483" s="84"/>
      <c r="J11483" s="84"/>
      <c r="K11483" s="84"/>
      <c r="L11483" s="82"/>
    </row>
    <row r="11484" spans="2:12" x14ac:dyDescent="0.3">
      <c r="B11484" s="82"/>
      <c r="C11484" s="82"/>
      <c r="D11484" s="82"/>
      <c r="E11484" s="133"/>
      <c r="F11484" s="84"/>
      <c r="G11484" s="84"/>
      <c r="H11484" s="82"/>
      <c r="I11484" s="84"/>
      <c r="J11484" s="84"/>
      <c r="K11484" s="84"/>
      <c r="L11484" s="82"/>
    </row>
    <row r="11485" spans="2:12" x14ac:dyDescent="0.3">
      <c r="B11485" s="82"/>
      <c r="C11485" s="82"/>
      <c r="D11485" s="82"/>
      <c r="E11485" s="133"/>
      <c r="F11485" s="84"/>
      <c r="G11485" s="84"/>
      <c r="H11485" s="82"/>
      <c r="I11485" s="84"/>
      <c r="J11485" s="84"/>
      <c r="K11485" s="84"/>
      <c r="L11485" s="82"/>
    </row>
    <row r="11486" spans="2:12" x14ac:dyDescent="0.3">
      <c r="B11486" s="82"/>
      <c r="C11486" s="82"/>
      <c r="D11486" s="82"/>
      <c r="E11486" s="133"/>
      <c r="F11486" s="84"/>
      <c r="G11486" s="84"/>
      <c r="H11486" s="82"/>
      <c r="I11486" s="84"/>
      <c r="J11486" s="84"/>
      <c r="K11486" s="84"/>
      <c r="L11486" s="82"/>
    </row>
    <row r="11487" spans="2:12" x14ac:dyDescent="0.3">
      <c r="B11487" s="82"/>
      <c r="C11487" s="82"/>
      <c r="D11487" s="82"/>
      <c r="E11487" s="133"/>
      <c r="F11487" s="84"/>
      <c r="G11487" s="84"/>
      <c r="H11487" s="82"/>
      <c r="I11487" s="84"/>
      <c r="J11487" s="84"/>
      <c r="K11487" s="84"/>
      <c r="L11487" s="82"/>
    </row>
    <row r="11488" spans="2:12" x14ac:dyDescent="0.3">
      <c r="B11488" s="82"/>
      <c r="C11488" s="82"/>
      <c r="D11488" s="82"/>
      <c r="E11488" s="133"/>
      <c r="F11488" s="84"/>
      <c r="G11488" s="84"/>
      <c r="H11488" s="82"/>
      <c r="I11488" s="84"/>
      <c r="J11488" s="84"/>
      <c r="K11488" s="84"/>
      <c r="L11488" s="82"/>
    </row>
    <row r="11489" spans="2:12" x14ac:dyDescent="0.3">
      <c r="B11489" s="82"/>
      <c r="C11489" s="82"/>
      <c r="D11489" s="82"/>
      <c r="E11489" s="133"/>
      <c r="F11489" s="84"/>
      <c r="G11489" s="84"/>
      <c r="H11489" s="82"/>
      <c r="I11489" s="84"/>
      <c r="J11489" s="84"/>
      <c r="K11489" s="84"/>
      <c r="L11489" s="82"/>
    </row>
    <row r="11490" spans="2:12" x14ac:dyDescent="0.3">
      <c r="B11490" s="82"/>
      <c r="C11490" s="82"/>
      <c r="D11490" s="82"/>
      <c r="E11490" s="133"/>
      <c r="F11490" s="84"/>
      <c r="G11490" s="84"/>
      <c r="H11490" s="82"/>
      <c r="I11490" s="84"/>
      <c r="J11490" s="84"/>
      <c r="K11490" s="84"/>
      <c r="L11490" s="82"/>
    </row>
    <row r="11491" spans="2:12" x14ac:dyDescent="0.3">
      <c r="B11491" s="82"/>
      <c r="C11491" s="82"/>
      <c r="D11491" s="82"/>
      <c r="E11491" s="133"/>
      <c r="F11491" s="84"/>
      <c r="G11491" s="84"/>
      <c r="H11491" s="82"/>
      <c r="I11491" s="84"/>
      <c r="J11491" s="84"/>
      <c r="K11491" s="84"/>
      <c r="L11491" s="82"/>
    </row>
    <row r="11492" spans="2:12" x14ac:dyDescent="0.3">
      <c r="B11492" s="82"/>
      <c r="C11492" s="82"/>
      <c r="D11492" s="82"/>
      <c r="E11492" s="133"/>
      <c r="F11492" s="84"/>
      <c r="G11492" s="84"/>
      <c r="H11492" s="82"/>
      <c r="I11492" s="84"/>
      <c r="J11492" s="84"/>
      <c r="K11492" s="84"/>
      <c r="L11492" s="82"/>
    </row>
    <row r="11493" spans="2:12" x14ac:dyDescent="0.3">
      <c r="B11493" s="82"/>
      <c r="C11493" s="82"/>
      <c r="D11493" s="82"/>
      <c r="E11493" s="133"/>
      <c r="F11493" s="84"/>
      <c r="G11493" s="84"/>
      <c r="H11493" s="82"/>
      <c r="I11493" s="84"/>
      <c r="J11493" s="84"/>
      <c r="K11493" s="84"/>
      <c r="L11493" s="82"/>
    </row>
    <row r="11494" spans="2:12" x14ac:dyDescent="0.3">
      <c r="B11494" s="82"/>
      <c r="C11494" s="82"/>
      <c r="D11494" s="82"/>
      <c r="E11494" s="133"/>
      <c r="F11494" s="84"/>
      <c r="G11494" s="84"/>
      <c r="H11494" s="82"/>
      <c r="I11494" s="84"/>
      <c r="J11494" s="84"/>
      <c r="K11494" s="84"/>
      <c r="L11494" s="82"/>
    </row>
    <row r="11495" spans="2:12" x14ac:dyDescent="0.3">
      <c r="B11495" s="82"/>
      <c r="C11495" s="82"/>
      <c r="D11495" s="82"/>
      <c r="E11495" s="133"/>
      <c r="F11495" s="84"/>
      <c r="G11495" s="84"/>
      <c r="H11495" s="82"/>
      <c r="I11495" s="84"/>
      <c r="J11495" s="84"/>
      <c r="K11495" s="84"/>
      <c r="L11495" s="82"/>
    </row>
    <row r="11496" spans="2:12" x14ac:dyDescent="0.3">
      <c r="B11496" s="82"/>
      <c r="C11496" s="82"/>
      <c r="D11496" s="82"/>
      <c r="E11496" s="133"/>
      <c r="F11496" s="84"/>
      <c r="G11496" s="84"/>
      <c r="H11496" s="82"/>
      <c r="I11496" s="84"/>
      <c r="J11496" s="84"/>
      <c r="K11496" s="84"/>
      <c r="L11496" s="82"/>
    </row>
    <row r="11497" spans="2:12" x14ac:dyDescent="0.3">
      <c r="B11497" s="82"/>
      <c r="C11497" s="82"/>
      <c r="D11497" s="82"/>
      <c r="E11497" s="133"/>
      <c r="F11497" s="84"/>
      <c r="G11497" s="84"/>
      <c r="H11497" s="82"/>
      <c r="I11497" s="84"/>
      <c r="J11497" s="84"/>
      <c r="K11497" s="84"/>
      <c r="L11497" s="82"/>
    </row>
    <row r="11498" spans="2:12" x14ac:dyDescent="0.3">
      <c r="B11498" s="82"/>
      <c r="C11498" s="82"/>
      <c r="D11498" s="82"/>
      <c r="E11498" s="133"/>
      <c r="F11498" s="84"/>
      <c r="G11498" s="84"/>
      <c r="H11498" s="82"/>
      <c r="I11498" s="84"/>
      <c r="J11498" s="84"/>
      <c r="K11498" s="84"/>
      <c r="L11498" s="82"/>
    </row>
    <row r="11499" spans="2:12" x14ac:dyDescent="0.3">
      <c r="B11499" s="82"/>
      <c r="C11499" s="82"/>
      <c r="D11499" s="82"/>
      <c r="E11499" s="133"/>
      <c r="F11499" s="84"/>
      <c r="G11499" s="84"/>
      <c r="H11499" s="82"/>
      <c r="I11499" s="84"/>
      <c r="J11499" s="84"/>
      <c r="K11499" s="84"/>
      <c r="L11499" s="82"/>
    </row>
    <row r="11500" spans="2:12" x14ac:dyDescent="0.3">
      <c r="B11500" s="82"/>
      <c r="C11500" s="82"/>
      <c r="D11500" s="82"/>
      <c r="E11500" s="133"/>
      <c r="F11500" s="84"/>
      <c r="G11500" s="84"/>
      <c r="H11500" s="82"/>
      <c r="I11500" s="84"/>
      <c r="J11500" s="84"/>
      <c r="K11500" s="84"/>
      <c r="L11500" s="82"/>
    </row>
    <row r="11501" spans="2:12" x14ac:dyDescent="0.3">
      <c r="B11501" s="82"/>
      <c r="C11501" s="82"/>
      <c r="D11501" s="82"/>
      <c r="E11501" s="133"/>
      <c r="F11501" s="84"/>
      <c r="G11501" s="84"/>
      <c r="H11501" s="82"/>
      <c r="I11501" s="84"/>
      <c r="J11501" s="84"/>
      <c r="K11501" s="84"/>
      <c r="L11501" s="82"/>
    </row>
    <row r="11502" spans="2:12" x14ac:dyDescent="0.3">
      <c r="B11502" s="82"/>
      <c r="C11502" s="82"/>
      <c r="D11502" s="82"/>
      <c r="E11502" s="133"/>
      <c r="F11502" s="84"/>
      <c r="G11502" s="84"/>
      <c r="H11502" s="82"/>
      <c r="I11502" s="84"/>
      <c r="J11502" s="84"/>
      <c r="K11502" s="84"/>
      <c r="L11502" s="82"/>
    </row>
    <row r="11503" spans="2:12" x14ac:dyDescent="0.3">
      <c r="B11503" s="82"/>
      <c r="C11503" s="82"/>
      <c r="D11503" s="82"/>
      <c r="E11503" s="133"/>
      <c r="F11503" s="84"/>
      <c r="G11503" s="84"/>
      <c r="H11503" s="82"/>
      <c r="I11503" s="84"/>
      <c r="J11503" s="84"/>
      <c r="K11503" s="84"/>
      <c r="L11503" s="82"/>
    </row>
    <row r="11504" spans="2:12" x14ac:dyDescent="0.3">
      <c r="B11504" s="82"/>
      <c r="C11504" s="82"/>
      <c r="D11504" s="82"/>
      <c r="E11504" s="133"/>
      <c r="F11504" s="84"/>
      <c r="G11504" s="84"/>
      <c r="H11504" s="82"/>
      <c r="I11504" s="84"/>
      <c r="J11504" s="84"/>
      <c r="K11504" s="84"/>
      <c r="L11504" s="82"/>
    </row>
    <row r="11505" spans="2:12" x14ac:dyDescent="0.3">
      <c r="B11505" s="82"/>
      <c r="C11505" s="82"/>
      <c r="D11505" s="82"/>
      <c r="E11505" s="133"/>
      <c r="F11505" s="84"/>
      <c r="G11505" s="84"/>
      <c r="H11505" s="82"/>
      <c r="I11505" s="84"/>
      <c r="J11505" s="84"/>
      <c r="K11505" s="84"/>
      <c r="L11505" s="82"/>
    </row>
    <row r="11506" spans="2:12" x14ac:dyDescent="0.3">
      <c r="B11506" s="82"/>
      <c r="C11506" s="82"/>
      <c r="D11506" s="82"/>
      <c r="E11506" s="133"/>
      <c r="F11506" s="84"/>
      <c r="G11506" s="84"/>
      <c r="H11506" s="82"/>
      <c r="I11506" s="84"/>
      <c r="J11506" s="84"/>
      <c r="K11506" s="84"/>
      <c r="L11506" s="82"/>
    </row>
    <row r="11507" spans="2:12" x14ac:dyDescent="0.3">
      <c r="B11507" s="82"/>
      <c r="C11507" s="82"/>
      <c r="D11507" s="82"/>
      <c r="E11507" s="133"/>
      <c r="F11507" s="84"/>
      <c r="G11507" s="84"/>
      <c r="H11507" s="82"/>
      <c r="I11507" s="84"/>
      <c r="J11507" s="84"/>
      <c r="K11507" s="84"/>
      <c r="L11507" s="82"/>
    </row>
    <row r="11508" spans="2:12" x14ac:dyDescent="0.3">
      <c r="B11508" s="82"/>
      <c r="C11508" s="82"/>
      <c r="D11508" s="82"/>
      <c r="E11508" s="133"/>
      <c r="F11508" s="84"/>
      <c r="G11508" s="84"/>
      <c r="H11508" s="82"/>
      <c r="I11508" s="84"/>
      <c r="J11508" s="84"/>
      <c r="K11508" s="84"/>
      <c r="L11508" s="82"/>
    </row>
    <row r="11509" spans="2:12" x14ac:dyDescent="0.3">
      <c r="B11509" s="82"/>
      <c r="C11509" s="82"/>
      <c r="D11509" s="82"/>
      <c r="E11509" s="133"/>
      <c r="F11509" s="84"/>
      <c r="G11509" s="84"/>
      <c r="H11509" s="82"/>
      <c r="I11509" s="84"/>
      <c r="J11509" s="84"/>
      <c r="K11509" s="84"/>
      <c r="L11509" s="82"/>
    </row>
    <row r="11510" spans="2:12" x14ac:dyDescent="0.3">
      <c r="B11510" s="82"/>
      <c r="C11510" s="82"/>
      <c r="D11510" s="82"/>
      <c r="E11510" s="133"/>
      <c r="F11510" s="84"/>
      <c r="G11510" s="84"/>
      <c r="H11510" s="82"/>
      <c r="I11510" s="84"/>
      <c r="J11510" s="84"/>
      <c r="K11510" s="84"/>
      <c r="L11510" s="82"/>
    </row>
    <row r="11511" spans="2:12" x14ac:dyDescent="0.3">
      <c r="B11511" s="82"/>
      <c r="C11511" s="82"/>
      <c r="D11511" s="82"/>
      <c r="E11511" s="133"/>
      <c r="F11511" s="84"/>
      <c r="G11511" s="84"/>
      <c r="H11511" s="82"/>
      <c r="I11511" s="84"/>
      <c r="J11511" s="84"/>
      <c r="K11511" s="84"/>
      <c r="L11511" s="82"/>
    </row>
    <row r="11512" spans="2:12" x14ac:dyDescent="0.3">
      <c r="B11512" s="82"/>
      <c r="C11512" s="82"/>
      <c r="D11512" s="82"/>
      <c r="E11512" s="133"/>
      <c r="F11512" s="84"/>
      <c r="G11512" s="84"/>
      <c r="H11512" s="82"/>
      <c r="I11512" s="84"/>
      <c r="J11512" s="84"/>
      <c r="K11512" s="84"/>
      <c r="L11512" s="82"/>
    </row>
    <row r="11513" spans="2:12" x14ac:dyDescent="0.3">
      <c r="B11513" s="82"/>
      <c r="C11513" s="82"/>
      <c r="D11513" s="82"/>
      <c r="E11513" s="133"/>
      <c r="F11513" s="84"/>
      <c r="G11513" s="84"/>
      <c r="H11513" s="82"/>
      <c r="I11513" s="84"/>
      <c r="J11513" s="84"/>
      <c r="K11513" s="84"/>
      <c r="L11513" s="82"/>
    </row>
    <row r="11514" spans="2:12" x14ac:dyDescent="0.3">
      <c r="B11514" s="82"/>
      <c r="C11514" s="82"/>
      <c r="D11514" s="82"/>
      <c r="E11514" s="133"/>
      <c r="F11514" s="84"/>
      <c r="G11514" s="84"/>
      <c r="H11514" s="82"/>
      <c r="I11514" s="84"/>
      <c r="J11514" s="84"/>
      <c r="K11514" s="84"/>
      <c r="L11514" s="82"/>
    </row>
    <row r="11515" spans="2:12" x14ac:dyDescent="0.3">
      <c r="B11515" s="82"/>
      <c r="C11515" s="82"/>
      <c r="D11515" s="82"/>
      <c r="E11515" s="133"/>
      <c r="F11515" s="84"/>
      <c r="G11515" s="84"/>
      <c r="H11515" s="82"/>
      <c r="I11515" s="84"/>
      <c r="J11515" s="84"/>
      <c r="K11515" s="84"/>
      <c r="L11515" s="82"/>
    </row>
    <row r="11516" spans="2:12" x14ac:dyDescent="0.3">
      <c r="B11516" s="82"/>
      <c r="C11516" s="82"/>
      <c r="D11516" s="82"/>
      <c r="E11516" s="133"/>
      <c r="F11516" s="84"/>
      <c r="G11516" s="84"/>
      <c r="H11516" s="82"/>
      <c r="I11516" s="84"/>
      <c r="J11516" s="84"/>
      <c r="K11516" s="84"/>
      <c r="L11516" s="82"/>
    </row>
    <row r="11517" spans="2:12" x14ac:dyDescent="0.3">
      <c r="B11517" s="82"/>
      <c r="C11517" s="82"/>
      <c r="D11517" s="82"/>
      <c r="E11517" s="133"/>
      <c r="F11517" s="84"/>
      <c r="G11517" s="84"/>
      <c r="H11517" s="82"/>
      <c r="I11517" s="84"/>
      <c r="J11517" s="84"/>
      <c r="K11517" s="84"/>
      <c r="L11517" s="82"/>
    </row>
    <row r="11518" spans="2:12" x14ac:dyDescent="0.3">
      <c r="B11518" s="82"/>
      <c r="C11518" s="82"/>
      <c r="D11518" s="82"/>
      <c r="E11518" s="133"/>
      <c r="F11518" s="84"/>
      <c r="G11518" s="84"/>
      <c r="H11518" s="82"/>
      <c r="I11518" s="84"/>
      <c r="J11518" s="84"/>
      <c r="K11518" s="84"/>
      <c r="L11518" s="82"/>
    </row>
    <row r="11519" spans="2:12" x14ac:dyDescent="0.3">
      <c r="B11519" s="82"/>
      <c r="C11519" s="82"/>
      <c r="D11519" s="82"/>
      <c r="E11519" s="133"/>
      <c r="F11519" s="84"/>
      <c r="G11519" s="84"/>
      <c r="H11519" s="82"/>
      <c r="I11519" s="84"/>
      <c r="J11519" s="84"/>
      <c r="K11519" s="84"/>
      <c r="L11519" s="82"/>
    </row>
    <row r="11520" spans="2:12" x14ac:dyDescent="0.3">
      <c r="B11520" s="82"/>
      <c r="C11520" s="82"/>
      <c r="D11520" s="82"/>
      <c r="E11520" s="133"/>
      <c r="F11520" s="84"/>
      <c r="G11520" s="84"/>
      <c r="H11520" s="82"/>
      <c r="I11520" s="84"/>
      <c r="J11520" s="84"/>
      <c r="K11520" s="84"/>
      <c r="L11520" s="82"/>
    </row>
    <row r="11521" spans="2:12" x14ac:dyDescent="0.3">
      <c r="B11521" s="82"/>
      <c r="C11521" s="82"/>
      <c r="D11521" s="82"/>
      <c r="E11521" s="133"/>
      <c r="F11521" s="84"/>
      <c r="G11521" s="84"/>
      <c r="H11521" s="82"/>
      <c r="I11521" s="84"/>
      <c r="J11521" s="84"/>
      <c r="K11521" s="84"/>
      <c r="L11521" s="82"/>
    </row>
    <row r="11522" spans="2:12" x14ac:dyDescent="0.3">
      <c r="B11522" s="82"/>
      <c r="C11522" s="82"/>
      <c r="D11522" s="82"/>
      <c r="E11522" s="133"/>
      <c r="F11522" s="84"/>
      <c r="G11522" s="84"/>
      <c r="H11522" s="82"/>
      <c r="I11522" s="84"/>
      <c r="J11522" s="84"/>
      <c r="K11522" s="84"/>
      <c r="L11522" s="82"/>
    </row>
    <row r="11523" spans="2:12" x14ac:dyDescent="0.3">
      <c r="B11523" s="82"/>
      <c r="C11523" s="82"/>
      <c r="D11523" s="82"/>
      <c r="E11523" s="133"/>
      <c r="F11523" s="84"/>
      <c r="G11523" s="84"/>
      <c r="H11523" s="82"/>
      <c r="I11523" s="84"/>
      <c r="J11523" s="84"/>
      <c r="K11523" s="84"/>
      <c r="L11523" s="82"/>
    </row>
    <row r="11524" spans="2:12" x14ac:dyDescent="0.3">
      <c r="B11524" s="82"/>
      <c r="C11524" s="82"/>
      <c r="D11524" s="82"/>
      <c r="E11524" s="133"/>
      <c r="F11524" s="84"/>
      <c r="G11524" s="84"/>
      <c r="H11524" s="82"/>
      <c r="I11524" s="84"/>
      <c r="J11524" s="84"/>
      <c r="K11524" s="84"/>
      <c r="L11524" s="82"/>
    </row>
    <row r="11525" spans="2:12" x14ac:dyDescent="0.3">
      <c r="B11525" s="82"/>
      <c r="C11525" s="82"/>
      <c r="D11525" s="82"/>
      <c r="E11525" s="133"/>
      <c r="F11525" s="84"/>
      <c r="G11525" s="84"/>
      <c r="H11525" s="82"/>
      <c r="I11525" s="84"/>
      <c r="J11525" s="84"/>
      <c r="K11525" s="84"/>
      <c r="L11525" s="82"/>
    </row>
    <row r="11526" spans="2:12" x14ac:dyDescent="0.3">
      <c r="B11526" s="82"/>
      <c r="C11526" s="82"/>
      <c r="D11526" s="82"/>
      <c r="E11526" s="133"/>
      <c r="F11526" s="84"/>
      <c r="G11526" s="84"/>
      <c r="H11526" s="82"/>
      <c r="I11526" s="84"/>
      <c r="J11526" s="84"/>
      <c r="K11526" s="84"/>
      <c r="L11526" s="82"/>
    </row>
    <row r="11527" spans="2:12" x14ac:dyDescent="0.3">
      <c r="B11527" s="82"/>
      <c r="C11527" s="82"/>
      <c r="D11527" s="82"/>
      <c r="E11527" s="133"/>
      <c r="F11527" s="84"/>
      <c r="G11527" s="84"/>
      <c r="H11527" s="82"/>
      <c r="I11527" s="84"/>
      <c r="J11527" s="84"/>
      <c r="K11527" s="84"/>
      <c r="L11527" s="82"/>
    </row>
    <row r="11528" spans="2:12" x14ac:dyDescent="0.3">
      <c r="B11528" s="82"/>
      <c r="C11528" s="82"/>
      <c r="D11528" s="82"/>
      <c r="E11528" s="133"/>
      <c r="F11528" s="84"/>
      <c r="G11528" s="84"/>
      <c r="H11528" s="82"/>
      <c r="I11528" s="84"/>
      <c r="J11528" s="84"/>
      <c r="K11528" s="84"/>
      <c r="L11528" s="82"/>
    </row>
    <row r="11529" spans="2:12" x14ac:dyDescent="0.3">
      <c r="B11529" s="82"/>
      <c r="C11529" s="82"/>
      <c r="D11529" s="82"/>
      <c r="E11529" s="133"/>
      <c r="F11529" s="84"/>
      <c r="G11529" s="84"/>
      <c r="H11529" s="82"/>
      <c r="I11529" s="84"/>
      <c r="J11529" s="84"/>
      <c r="K11529" s="84"/>
      <c r="L11529" s="82"/>
    </row>
    <row r="11530" spans="2:12" x14ac:dyDescent="0.3">
      <c r="B11530" s="82"/>
      <c r="C11530" s="82"/>
      <c r="D11530" s="82"/>
      <c r="E11530" s="133"/>
      <c r="F11530" s="84"/>
      <c r="G11530" s="84"/>
      <c r="H11530" s="82"/>
      <c r="I11530" s="84"/>
      <c r="J11530" s="84"/>
      <c r="K11530" s="84"/>
      <c r="L11530" s="82"/>
    </row>
    <row r="11531" spans="2:12" x14ac:dyDescent="0.3">
      <c r="B11531" s="82"/>
      <c r="C11531" s="82"/>
      <c r="D11531" s="82"/>
      <c r="E11531" s="133"/>
      <c r="F11531" s="84"/>
      <c r="G11531" s="84"/>
      <c r="H11531" s="82"/>
      <c r="I11531" s="84"/>
      <c r="J11531" s="84"/>
      <c r="K11531" s="84"/>
      <c r="L11531" s="82"/>
    </row>
    <row r="11532" spans="2:12" x14ac:dyDescent="0.3">
      <c r="B11532" s="82"/>
      <c r="C11532" s="82"/>
      <c r="D11532" s="82"/>
      <c r="E11532" s="133"/>
      <c r="F11532" s="84"/>
      <c r="G11532" s="84"/>
      <c r="H11532" s="82"/>
      <c r="I11532" s="84"/>
      <c r="J11532" s="84"/>
      <c r="K11532" s="84"/>
      <c r="L11532" s="82"/>
    </row>
    <row r="11533" spans="2:12" x14ac:dyDescent="0.3">
      <c r="B11533" s="82"/>
      <c r="C11533" s="82"/>
      <c r="D11533" s="82"/>
      <c r="E11533" s="133"/>
      <c r="F11533" s="84"/>
      <c r="G11533" s="84"/>
      <c r="H11533" s="82"/>
      <c r="I11533" s="84"/>
      <c r="J11533" s="84"/>
      <c r="K11533" s="84"/>
      <c r="L11533" s="82"/>
    </row>
    <row r="11534" spans="2:12" x14ac:dyDescent="0.3">
      <c r="B11534" s="82"/>
      <c r="C11534" s="82"/>
      <c r="D11534" s="82"/>
      <c r="E11534" s="133"/>
      <c r="F11534" s="84"/>
      <c r="G11534" s="84"/>
      <c r="H11534" s="82"/>
      <c r="I11534" s="84"/>
      <c r="J11534" s="84"/>
      <c r="K11534" s="84"/>
      <c r="L11534" s="82"/>
    </row>
    <row r="11535" spans="2:12" x14ac:dyDescent="0.3">
      <c r="B11535" s="82"/>
      <c r="C11535" s="82"/>
      <c r="D11535" s="82"/>
      <c r="E11535" s="133"/>
      <c r="F11535" s="84"/>
      <c r="G11535" s="84"/>
      <c r="H11535" s="82"/>
      <c r="I11535" s="84"/>
      <c r="J11535" s="84"/>
      <c r="K11535" s="84"/>
      <c r="L11535" s="82"/>
    </row>
    <row r="11536" spans="2:12" x14ac:dyDescent="0.3">
      <c r="B11536" s="82"/>
      <c r="C11536" s="82"/>
      <c r="D11536" s="82"/>
      <c r="E11536" s="133"/>
      <c r="F11536" s="84"/>
      <c r="G11536" s="84"/>
      <c r="H11536" s="82"/>
      <c r="I11536" s="84"/>
      <c r="J11536" s="84"/>
      <c r="K11536" s="84"/>
      <c r="L11536" s="82"/>
    </row>
    <row r="11537" spans="2:12" x14ac:dyDescent="0.3">
      <c r="B11537" s="82"/>
      <c r="C11537" s="82"/>
      <c r="D11537" s="82"/>
      <c r="E11537" s="133"/>
      <c r="F11537" s="84"/>
      <c r="G11537" s="84"/>
      <c r="H11537" s="82"/>
      <c r="I11537" s="84"/>
      <c r="J11537" s="84"/>
      <c r="K11537" s="84"/>
      <c r="L11537" s="82"/>
    </row>
    <row r="11538" spans="2:12" x14ac:dyDescent="0.3">
      <c r="B11538" s="82"/>
      <c r="C11538" s="82"/>
      <c r="D11538" s="82"/>
      <c r="E11538" s="133"/>
      <c r="F11538" s="84"/>
      <c r="G11538" s="84"/>
      <c r="H11538" s="82"/>
      <c r="I11538" s="84"/>
      <c r="J11538" s="84"/>
      <c r="K11538" s="84"/>
      <c r="L11538" s="82"/>
    </row>
    <row r="11539" spans="2:12" x14ac:dyDescent="0.3">
      <c r="B11539" s="82"/>
      <c r="C11539" s="82"/>
      <c r="D11539" s="82"/>
      <c r="E11539" s="133"/>
      <c r="F11539" s="84"/>
      <c r="G11539" s="84"/>
      <c r="H11539" s="82"/>
      <c r="I11539" s="84"/>
      <c r="J11539" s="84"/>
      <c r="K11539" s="84"/>
      <c r="L11539" s="82"/>
    </row>
    <row r="11540" spans="2:12" x14ac:dyDescent="0.3">
      <c r="B11540" s="82"/>
      <c r="C11540" s="82"/>
      <c r="D11540" s="82"/>
      <c r="E11540" s="133"/>
      <c r="F11540" s="84"/>
      <c r="G11540" s="84"/>
      <c r="H11540" s="82"/>
      <c r="I11540" s="84"/>
      <c r="J11540" s="84"/>
      <c r="K11540" s="84"/>
      <c r="L11540" s="82"/>
    </row>
    <row r="11541" spans="2:12" x14ac:dyDescent="0.3">
      <c r="B11541" s="82"/>
      <c r="C11541" s="82"/>
      <c r="D11541" s="82"/>
      <c r="E11541" s="133"/>
      <c r="F11541" s="84"/>
      <c r="G11541" s="84"/>
      <c r="H11541" s="82"/>
      <c r="I11541" s="84"/>
      <c r="J11541" s="84"/>
      <c r="K11541" s="84"/>
      <c r="L11541" s="82"/>
    </row>
    <row r="11542" spans="2:12" x14ac:dyDescent="0.3">
      <c r="B11542" s="82"/>
      <c r="C11542" s="82"/>
      <c r="D11542" s="82"/>
      <c r="E11542" s="133"/>
      <c r="F11542" s="84"/>
      <c r="G11542" s="84"/>
      <c r="H11542" s="82"/>
      <c r="I11542" s="84"/>
      <c r="J11542" s="84"/>
      <c r="K11542" s="84"/>
      <c r="L11542" s="82"/>
    </row>
    <row r="11543" spans="2:12" x14ac:dyDescent="0.3">
      <c r="B11543" s="82"/>
      <c r="C11543" s="82"/>
      <c r="D11543" s="82"/>
      <c r="E11543" s="133"/>
      <c r="F11543" s="84"/>
      <c r="G11543" s="84"/>
      <c r="H11543" s="82"/>
      <c r="I11543" s="84"/>
      <c r="J11543" s="84"/>
      <c r="K11543" s="84"/>
      <c r="L11543" s="82"/>
    </row>
    <row r="11544" spans="2:12" x14ac:dyDescent="0.3">
      <c r="B11544" s="82"/>
      <c r="C11544" s="82"/>
      <c r="D11544" s="82"/>
      <c r="E11544" s="133"/>
      <c r="F11544" s="84"/>
      <c r="G11544" s="84"/>
      <c r="H11544" s="82"/>
      <c r="I11544" s="84"/>
      <c r="J11544" s="84"/>
      <c r="K11544" s="84"/>
      <c r="L11544" s="82"/>
    </row>
    <row r="11545" spans="2:12" x14ac:dyDescent="0.3">
      <c r="B11545" s="82"/>
      <c r="C11545" s="82"/>
      <c r="D11545" s="82"/>
      <c r="E11545" s="133"/>
      <c r="F11545" s="84"/>
      <c r="G11545" s="84"/>
      <c r="H11545" s="82"/>
      <c r="I11545" s="84"/>
      <c r="J11545" s="84"/>
      <c r="K11545" s="84"/>
      <c r="L11545" s="82"/>
    </row>
    <row r="11546" spans="2:12" x14ac:dyDescent="0.3">
      <c r="B11546" s="82"/>
      <c r="C11546" s="82"/>
      <c r="D11546" s="82"/>
      <c r="E11546" s="133"/>
      <c r="F11546" s="84"/>
      <c r="G11546" s="84"/>
      <c r="H11546" s="82"/>
      <c r="I11546" s="84"/>
      <c r="J11546" s="84"/>
      <c r="K11546" s="84"/>
      <c r="L11546" s="82"/>
    </row>
    <row r="11547" spans="2:12" x14ac:dyDescent="0.3">
      <c r="B11547" s="82"/>
      <c r="C11547" s="82"/>
      <c r="D11547" s="82"/>
      <c r="E11547" s="133"/>
      <c r="F11547" s="84"/>
      <c r="G11547" s="84"/>
      <c r="H11547" s="82"/>
      <c r="I11547" s="84"/>
      <c r="J11547" s="84"/>
      <c r="K11547" s="84"/>
      <c r="L11547" s="82"/>
    </row>
    <row r="11548" spans="2:12" x14ac:dyDescent="0.3">
      <c r="B11548" s="82"/>
      <c r="C11548" s="82"/>
      <c r="D11548" s="82"/>
      <c r="E11548" s="133"/>
      <c r="F11548" s="84"/>
      <c r="G11548" s="84"/>
      <c r="H11548" s="82"/>
      <c r="I11548" s="84"/>
      <c r="J11548" s="84"/>
      <c r="K11548" s="84"/>
      <c r="L11548" s="82"/>
    </row>
    <row r="11549" spans="2:12" x14ac:dyDescent="0.3">
      <c r="B11549" s="82"/>
      <c r="C11549" s="82"/>
      <c r="D11549" s="82"/>
      <c r="E11549" s="133"/>
      <c r="F11549" s="84"/>
      <c r="G11549" s="84"/>
      <c r="H11549" s="82"/>
      <c r="I11549" s="84"/>
      <c r="J11549" s="84"/>
      <c r="K11549" s="84"/>
      <c r="L11549" s="82"/>
    </row>
    <row r="11550" spans="2:12" x14ac:dyDescent="0.3">
      <c r="B11550" s="82"/>
      <c r="C11550" s="82"/>
      <c r="D11550" s="82"/>
      <c r="E11550" s="133"/>
      <c r="F11550" s="84"/>
      <c r="G11550" s="84"/>
      <c r="H11550" s="82"/>
      <c r="I11550" s="84"/>
      <c r="J11550" s="84"/>
      <c r="K11550" s="84"/>
      <c r="L11550" s="82"/>
    </row>
    <row r="11551" spans="2:12" x14ac:dyDescent="0.3">
      <c r="B11551" s="82"/>
      <c r="C11551" s="82"/>
      <c r="D11551" s="82"/>
      <c r="E11551" s="133"/>
      <c r="F11551" s="84"/>
      <c r="G11551" s="84"/>
      <c r="H11551" s="82"/>
      <c r="I11551" s="84"/>
      <c r="J11551" s="84"/>
      <c r="K11551" s="84"/>
      <c r="L11551" s="82"/>
    </row>
    <row r="11552" spans="2:12" x14ac:dyDescent="0.3">
      <c r="B11552" s="82"/>
      <c r="C11552" s="82"/>
      <c r="D11552" s="82"/>
      <c r="E11552" s="133"/>
      <c r="F11552" s="84"/>
      <c r="G11552" s="84"/>
      <c r="H11552" s="82"/>
      <c r="I11552" s="84"/>
      <c r="J11552" s="84"/>
      <c r="K11552" s="84"/>
      <c r="L11552" s="82"/>
    </row>
    <row r="11553" spans="2:12" x14ac:dyDescent="0.3">
      <c r="B11553" s="82"/>
      <c r="C11553" s="82"/>
      <c r="D11553" s="82"/>
      <c r="E11553" s="133"/>
      <c r="F11553" s="84"/>
      <c r="G11553" s="84"/>
      <c r="H11553" s="82"/>
      <c r="I11553" s="84"/>
      <c r="J11553" s="84"/>
      <c r="K11553" s="84"/>
      <c r="L11553" s="82"/>
    </row>
    <row r="11554" spans="2:12" x14ac:dyDescent="0.3">
      <c r="B11554" s="82"/>
      <c r="C11554" s="82"/>
      <c r="D11554" s="82"/>
      <c r="E11554" s="133"/>
      <c r="F11554" s="84"/>
      <c r="G11554" s="84"/>
      <c r="H11554" s="82"/>
      <c r="I11554" s="84"/>
      <c r="J11554" s="84"/>
      <c r="K11554" s="84"/>
      <c r="L11554" s="82"/>
    </row>
    <row r="11555" spans="2:12" x14ac:dyDescent="0.3">
      <c r="B11555" s="82"/>
      <c r="C11555" s="82"/>
      <c r="D11555" s="82"/>
      <c r="E11555" s="133"/>
      <c r="F11555" s="84"/>
      <c r="G11555" s="84"/>
      <c r="H11555" s="82"/>
      <c r="I11555" s="84"/>
      <c r="J11555" s="84"/>
      <c r="K11555" s="84"/>
      <c r="L11555" s="82"/>
    </row>
    <row r="11556" spans="2:12" x14ac:dyDescent="0.3">
      <c r="B11556" s="82"/>
      <c r="C11556" s="82"/>
      <c r="D11556" s="82"/>
      <c r="E11556" s="133"/>
      <c r="F11556" s="84"/>
      <c r="G11556" s="84"/>
      <c r="H11556" s="82"/>
      <c r="I11556" s="84"/>
      <c r="J11556" s="84"/>
      <c r="K11556" s="84"/>
      <c r="L11556" s="82"/>
    </row>
    <row r="11557" spans="2:12" x14ac:dyDescent="0.3">
      <c r="B11557" s="82"/>
      <c r="C11557" s="82"/>
      <c r="D11557" s="82"/>
      <c r="E11557" s="133"/>
      <c r="F11557" s="84"/>
      <c r="G11557" s="84"/>
      <c r="H11557" s="82"/>
      <c r="I11557" s="84"/>
      <c r="J11557" s="84"/>
      <c r="K11557" s="84"/>
      <c r="L11557" s="82"/>
    </row>
    <row r="11558" spans="2:12" x14ac:dyDescent="0.3">
      <c r="B11558" s="82"/>
      <c r="C11558" s="82"/>
      <c r="D11558" s="82"/>
      <c r="E11558" s="133"/>
      <c r="F11558" s="84"/>
      <c r="G11558" s="84"/>
      <c r="H11558" s="82"/>
      <c r="I11558" s="84"/>
      <c r="J11558" s="84"/>
      <c r="K11558" s="84"/>
      <c r="L11558" s="82"/>
    </row>
    <row r="11559" spans="2:12" x14ac:dyDescent="0.3">
      <c r="B11559" s="82"/>
      <c r="C11559" s="82"/>
      <c r="D11559" s="82"/>
      <c r="E11559" s="133"/>
      <c r="F11559" s="84"/>
      <c r="G11559" s="84"/>
      <c r="H11559" s="82"/>
      <c r="I11559" s="84"/>
      <c r="J11559" s="84"/>
      <c r="K11559" s="84"/>
      <c r="L11559" s="82"/>
    </row>
    <row r="11560" spans="2:12" x14ac:dyDescent="0.3">
      <c r="B11560" s="82"/>
      <c r="C11560" s="82"/>
      <c r="D11560" s="82"/>
      <c r="E11560" s="133"/>
      <c r="F11560" s="84"/>
      <c r="G11560" s="84"/>
      <c r="H11560" s="82"/>
      <c r="I11560" s="84"/>
      <c r="J11560" s="84"/>
      <c r="K11560" s="84"/>
      <c r="L11560" s="82"/>
    </row>
    <row r="11561" spans="2:12" x14ac:dyDescent="0.3">
      <c r="B11561" s="82"/>
      <c r="C11561" s="82"/>
      <c r="D11561" s="82"/>
      <c r="E11561" s="133"/>
      <c r="F11561" s="84"/>
      <c r="G11561" s="84"/>
      <c r="H11561" s="82"/>
      <c r="I11561" s="84"/>
      <c r="J11561" s="84"/>
      <c r="K11561" s="84"/>
      <c r="L11561" s="82"/>
    </row>
    <row r="11562" spans="2:12" x14ac:dyDescent="0.3">
      <c r="B11562" s="82"/>
      <c r="C11562" s="82"/>
      <c r="D11562" s="82"/>
      <c r="E11562" s="133"/>
      <c r="F11562" s="84"/>
      <c r="G11562" s="84"/>
      <c r="H11562" s="82"/>
      <c r="I11562" s="84"/>
      <c r="J11562" s="84"/>
      <c r="K11562" s="84"/>
      <c r="L11562" s="82"/>
    </row>
    <row r="11563" spans="2:12" x14ac:dyDescent="0.3">
      <c r="B11563" s="82"/>
      <c r="C11563" s="82"/>
      <c r="D11563" s="82"/>
      <c r="E11563" s="133"/>
      <c r="F11563" s="84"/>
      <c r="G11563" s="84"/>
      <c r="H11563" s="82"/>
      <c r="I11563" s="84"/>
      <c r="J11563" s="84"/>
      <c r="K11563" s="84"/>
      <c r="L11563" s="82"/>
    </row>
    <row r="11564" spans="2:12" x14ac:dyDescent="0.3">
      <c r="B11564" s="82"/>
      <c r="C11564" s="82"/>
      <c r="D11564" s="82"/>
      <c r="E11564" s="133"/>
      <c r="F11564" s="84"/>
      <c r="G11564" s="84"/>
      <c r="H11564" s="82"/>
      <c r="I11564" s="84"/>
      <c r="J11564" s="84"/>
      <c r="K11564" s="84"/>
      <c r="L11564" s="82"/>
    </row>
    <row r="11565" spans="2:12" x14ac:dyDescent="0.3">
      <c r="B11565" s="82"/>
      <c r="C11565" s="82"/>
      <c r="D11565" s="82"/>
      <c r="E11565" s="133"/>
      <c r="F11565" s="84"/>
      <c r="G11565" s="84"/>
      <c r="H11565" s="82"/>
      <c r="I11565" s="84"/>
      <c r="J11565" s="84"/>
      <c r="K11565" s="84"/>
      <c r="L11565" s="82"/>
    </row>
    <row r="11566" spans="2:12" x14ac:dyDescent="0.3">
      <c r="B11566" s="82"/>
      <c r="C11566" s="82"/>
      <c r="D11566" s="82"/>
      <c r="E11566" s="133"/>
      <c r="F11566" s="84"/>
      <c r="G11566" s="84"/>
      <c r="H11566" s="82"/>
      <c r="I11566" s="84"/>
      <c r="J11566" s="84"/>
      <c r="K11566" s="84"/>
      <c r="L11566" s="82"/>
    </row>
    <row r="11567" spans="2:12" x14ac:dyDescent="0.3">
      <c r="B11567" s="82"/>
      <c r="C11567" s="82"/>
      <c r="D11567" s="82"/>
      <c r="E11567" s="133"/>
      <c r="F11567" s="84"/>
      <c r="G11567" s="84"/>
      <c r="H11567" s="82"/>
      <c r="I11567" s="84"/>
      <c r="J11567" s="84"/>
      <c r="K11567" s="84"/>
      <c r="L11567" s="82"/>
    </row>
    <row r="11568" spans="2:12" x14ac:dyDescent="0.3">
      <c r="B11568" s="82"/>
      <c r="C11568" s="82"/>
      <c r="D11568" s="82"/>
      <c r="E11568" s="133"/>
      <c r="F11568" s="84"/>
      <c r="G11568" s="84"/>
      <c r="H11568" s="82"/>
      <c r="I11568" s="84"/>
      <c r="J11568" s="84"/>
      <c r="K11568" s="84"/>
      <c r="L11568" s="82"/>
    </row>
    <row r="11569" spans="2:12" x14ac:dyDescent="0.3">
      <c r="B11569" s="82"/>
      <c r="C11569" s="82"/>
      <c r="D11569" s="82"/>
      <c r="E11569" s="133"/>
      <c r="F11569" s="84"/>
      <c r="G11569" s="84"/>
      <c r="H11569" s="82"/>
      <c r="I11569" s="84"/>
      <c r="J11569" s="84"/>
      <c r="K11569" s="84"/>
      <c r="L11569" s="82"/>
    </row>
    <row r="11570" spans="2:12" x14ac:dyDescent="0.3">
      <c r="B11570" s="82"/>
      <c r="C11570" s="82"/>
      <c r="D11570" s="82"/>
      <c r="E11570" s="133"/>
      <c r="F11570" s="84"/>
      <c r="G11570" s="84"/>
      <c r="H11570" s="82"/>
      <c r="I11570" s="84"/>
      <c r="J11570" s="84"/>
      <c r="K11570" s="84"/>
      <c r="L11570" s="82"/>
    </row>
    <row r="11571" spans="2:12" x14ac:dyDescent="0.3">
      <c r="B11571" s="82"/>
      <c r="C11571" s="82"/>
      <c r="D11571" s="82"/>
      <c r="E11571" s="133"/>
      <c r="F11571" s="84"/>
      <c r="G11571" s="84"/>
      <c r="H11571" s="82"/>
      <c r="I11571" s="84"/>
      <c r="J11571" s="84"/>
      <c r="K11571" s="84"/>
      <c r="L11571" s="82"/>
    </row>
    <row r="11572" spans="2:12" x14ac:dyDescent="0.3">
      <c r="B11572" s="82"/>
      <c r="C11572" s="82"/>
      <c r="D11572" s="82"/>
      <c r="E11572" s="133"/>
      <c r="F11572" s="84"/>
      <c r="G11572" s="84"/>
      <c r="H11572" s="82"/>
      <c r="I11572" s="84"/>
      <c r="J11572" s="84"/>
      <c r="K11572" s="84"/>
      <c r="L11572" s="82"/>
    </row>
    <row r="11573" spans="2:12" x14ac:dyDescent="0.3">
      <c r="B11573" s="82"/>
      <c r="C11573" s="82"/>
      <c r="D11573" s="82"/>
      <c r="E11573" s="133"/>
      <c r="F11573" s="84"/>
      <c r="G11573" s="84"/>
      <c r="H11573" s="82"/>
      <c r="I11573" s="84"/>
      <c r="J11573" s="84"/>
      <c r="K11573" s="84"/>
      <c r="L11573" s="82"/>
    </row>
    <row r="11574" spans="2:12" x14ac:dyDescent="0.3">
      <c r="B11574" s="82"/>
      <c r="C11574" s="82"/>
      <c r="D11574" s="82"/>
      <c r="E11574" s="133"/>
      <c r="F11574" s="84"/>
      <c r="G11574" s="84"/>
      <c r="H11574" s="82"/>
      <c r="I11574" s="84"/>
      <c r="J11574" s="84"/>
      <c r="K11574" s="84"/>
      <c r="L11574" s="82"/>
    </row>
    <row r="11575" spans="2:12" x14ac:dyDescent="0.3">
      <c r="B11575" s="82"/>
      <c r="C11575" s="82"/>
      <c r="D11575" s="82"/>
      <c r="E11575" s="133"/>
      <c r="F11575" s="84"/>
      <c r="G11575" s="84"/>
      <c r="H11575" s="82"/>
      <c r="I11575" s="84"/>
      <c r="J11575" s="84"/>
      <c r="K11575" s="84"/>
      <c r="L11575" s="82"/>
    </row>
    <row r="11576" spans="2:12" x14ac:dyDescent="0.3">
      <c r="B11576" s="82"/>
      <c r="C11576" s="82"/>
      <c r="D11576" s="82"/>
      <c r="E11576" s="133"/>
      <c r="F11576" s="84"/>
      <c r="G11576" s="84"/>
      <c r="H11576" s="82"/>
      <c r="I11576" s="84"/>
      <c r="J11576" s="84"/>
      <c r="K11576" s="84"/>
      <c r="L11576" s="82"/>
    </row>
    <row r="11577" spans="2:12" x14ac:dyDescent="0.3">
      <c r="B11577" s="82"/>
      <c r="C11577" s="82"/>
      <c r="D11577" s="82"/>
      <c r="E11577" s="133"/>
      <c r="F11577" s="84"/>
      <c r="G11577" s="84"/>
      <c r="H11577" s="82"/>
      <c r="I11577" s="84"/>
      <c r="J11577" s="84"/>
      <c r="K11577" s="84"/>
      <c r="L11577" s="82"/>
    </row>
    <row r="11578" spans="2:12" x14ac:dyDescent="0.3">
      <c r="B11578" s="82"/>
      <c r="C11578" s="82"/>
      <c r="D11578" s="82"/>
      <c r="E11578" s="133"/>
      <c r="F11578" s="84"/>
      <c r="G11578" s="84"/>
      <c r="H11578" s="82"/>
      <c r="I11578" s="84"/>
      <c r="J11578" s="84"/>
      <c r="K11578" s="84"/>
      <c r="L11578" s="82"/>
    </row>
    <row r="11579" spans="2:12" x14ac:dyDescent="0.3">
      <c r="B11579" s="82"/>
      <c r="C11579" s="82"/>
      <c r="D11579" s="82"/>
      <c r="E11579" s="133"/>
      <c r="F11579" s="84"/>
      <c r="G11579" s="84"/>
      <c r="H11579" s="82"/>
      <c r="I11579" s="84"/>
      <c r="J11579" s="84"/>
      <c r="K11579" s="84"/>
      <c r="L11579" s="82"/>
    </row>
    <row r="11580" spans="2:12" x14ac:dyDescent="0.3">
      <c r="B11580" s="82"/>
      <c r="C11580" s="82"/>
      <c r="D11580" s="82"/>
      <c r="E11580" s="133"/>
      <c r="F11580" s="84"/>
      <c r="G11580" s="84"/>
      <c r="H11580" s="82"/>
      <c r="I11580" s="84"/>
      <c r="J11580" s="84"/>
      <c r="K11580" s="84"/>
      <c r="L11580" s="82"/>
    </row>
    <row r="11581" spans="2:12" x14ac:dyDescent="0.3">
      <c r="B11581" s="82"/>
      <c r="C11581" s="82"/>
      <c r="D11581" s="82"/>
      <c r="E11581" s="133"/>
      <c r="F11581" s="84"/>
      <c r="G11581" s="84"/>
      <c r="H11581" s="82"/>
      <c r="I11581" s="84"/>
      <c r="J11581" s="84"/>
      <c r="K11581" s="84"/>
      <c r="L11581" s="82"/>
    </row>
    <row r="11582" spans="2:12" x14ac:dyDescent="0.3">
      <c r="B11582" s="82"/>
      <c r="C11582" s="82"/>
      <c r="D11582" s="82"/>
      <c r="E11582" s="133"/>
      <c r="F11582" s="84"/>
      <c r="G11582" s="84"/>
      <c r="H11582" s="82"/>
      <c r="I11582" s="84"/>
      <c r="J11582" s="84"/>
      <c r="K11582" s="84"/>
      <c r="L11582" s="82"/>
    </row>
    <row r="11583" spans="2:12" x14ac:dyDescent="0.3">
      <c r="B11583" s="82"/>
      <c r="C11583" s="82"/>
      <c r="D11583" s="82"/>
      <c r="E11583" s="133"/>
      <c r="F11583" s="84"/>
      <c r="G11583" s="84"/>
      <c r="H11583" s="82"/>
      <c r="I11583" s="84"/>
      <c r="J11583" s="84"/>
      <c r="K11583" s="84"/>
      <c r="L11583" s="82"/>
    </row>
    <row r="11584" spans="2:12" x14ac:dyDescent="0.3">
      <c r="B11584" s="82"/>
      <c r="C11584" s="82"/>
      <c r="D11584" s="82"/>
      <c r="E11584" s="133"/>
      <c r="F11584" s="84"/>
      <c r="G11584" s="84"/>
      <c r="H11584" s="82"/>
      <c r="I11584" s="84"/>
      <c r="J11584" s="84"/>
      <c r="K11584" s="84"/>
      <c r="L11584" s="82"/>
    </row>
    <row r="11585" spans="2:12" x14ac:dyDescent="0.3">
      <c r="B11585" s="82"/>
      <c r="C11585" s="82"/>
      <c r="D11585" s="82"/>
      <c r="E11585" s="133"/>
      <c r="F11585" s="84"/>
      <c r="G11585" s="84"/>
      <c r="H11585" s="82"/>
      <c r="I11585" s="84"/>
      <c r="J11585" s="84"/>
      <c r="K11585" s="84"/>
      <c r="L11585" s="82"/>
    </row>
    <row r="11586" spans="2:12" x14ac:dyDescent="0.3">
      <c r="B11586" s="82"/>
      <c r="C11586" s="82"/>
      <c r="D11586" s="82"/>
      <c r="E11586" s="133"/>
      <c r="F11586" s="84"/>
      <c r="G11586" s="84"/>
      <c r="H11586" s="82"/>
      <c r="I11586" s="84"/>
      <c r="J11586" s="84"/>
      <c r="K11586" s="84"/>
      <c r="L11586" s="82"/>
    </row>
    <row r="11587" spans="2:12" x14ac:dyDescent="0.3">
      <c r="B11587" s="82"/>
      <c r="C11587" s="82"/>
      <c r="D11587" s="82"/>
      <c r="E11587" s="133"/>
      <c r="F11587" s="84"/>
      <c r="G11587" s="84"/>
      <c r="H11587" s="82"/>
      <c r="I11587" s="84"/>
      <c r="J11587" s="84"/>
      <c r="K11587" s="84"/>
      <c r="L11587" s="82"/>
    </row>
    <row r="11588" spans="2:12" x14ac:dyDescent="0.3">
      <c r="B11588" s="82"/>
      <c r="C11588" s="82"/>
      <c r="D11588" s="82"/>
      <c r="E11588" s="133"/>
      <c r="F11588" s="84"/>
      <c r="G11588" s="84"/>
      <c r="H11588" s="82"/>
      <c r="I11588" s="84"/>
      <c r="J11588" s="84"/>
      <c r="K11588" s="84"/>
      <c r="L11588" s="82"/>
    </row>
    <row r="11589" spans="2:12" x14ac:dyDescent="0.3">
      <c r="B11589" s="82"/>
      <c r="C11589" s="82"/>
      <c r="D11589" s="82"/>
      <c r="E11589" s="133"/>
      <c r="F11589" s="84"/>
      <c r="G11589" s="84"/>
      <c r="H11589" s="82"/>
      <c r="I11589" s="84"/>
      <c r="J11589" s="84"/>
      <c r="K11589" s="84"/>
      <c r="L11589" s="82"/>
    </row>
    <row r="11590" spans="2:12" x14ac:dyDescent="0.3">
      <c r="B11590" s="82"/>
      <c r="C11590" s="82"/>
      <c r="D11590" s="82"/>
      <c r="E11590" s="133"/>
      <c r="F11590" s="84"/>
      <c r="G11590" s="84"/>
      <c r="H11590" s="82"/>
      <c r="I11590" s="84"/>
      <c r="J11590" s="84"/>
      <c r="K11590" s="84"/>
      <c r="L11590" s="82"/>
    </row>
    <row r="11591" spans="2:12" x14ac:dyDescent="0.3">
      <c r="B11591" s="82"/>
      <c r="C11591" s="82"/>
      <c r="D11591" s="82"/>
      <c r="E11591" s="133"/>
      <c r="F11591" s="84"/>
      <c r="G11591" s="84"/>
      <c r="H11591" s="82"/>
      <c r="I11591" s="84"/>
      <c r="J11591" s="84"/>
      <c r="K11591" s="84"/>
      <c r="L11591" s="82"/>
    </row>
    <row r="11592" spans="2:12" x14ac:dyDescent="0.3">
      <c r="B11592" s="82"/>
      <c r="C11592" s="82"/>
      <c r="D11592" s="82"/>
      <c r="E11592" s="133"/>
      <c r="F11592" s="84"/>
      <c r="G11592" s="84"/>
      <c r="H11592" s="82"/>
      <c r="I11592" s="84"/>
      <c r="J11592" s="84"/>
      <c r="K11592" s="84"/>
      <c r="L11592" s="82"/>
    </row>
    <row r="11593" spans="2:12" x14ac:dyDescent="0.3">
      <c r="B11593" s="82"/>
      <c r="C11593" s="82"/>
      <c r="D11593" s="82"/>
      <c r="E11593" s="133"/>
      <c r="F11593" s="84"/>
      <c r="G11593" s="84"/>
      <c r="H11593" s="82"/>
      <c r="I11593" s="84"/>
      <c r="J11593" s="84"/>
      <c r="K11593" s="84"/>
      <c r="L11593" s="82"/>
    </row>
    <row r="11594" spans="2:12" x14ac:dyDescent="0.3">
      <c r="B11594" s="82"/>
      <c r="C11594" s="82"/>
      <c r="D11594" s="82"/>
      <c r="E11594" s="133"/>
      <c r="F11594" s="84"/>
      <c r="G11594" s="84"/>
      <c r="H11594" s="82"/>
      <c r="I11594" s="84"/>
      <c r="J11594" s="84"/>
      <c r="K11594" s="84"/>
      <c r="L11594" s="82"/>
    </row>
    <row r="11595" spans="2:12" x14ac:dyDescent="0.3">
      <c r="B11595" s="82"/>
      <c r="C11595" s="82"/>
      <c r="D11595" s="82"/>
      <c r="E11595" s="133"/>
      <c r="F11595" s="84"/>
      <c r="G11595" s="84"/>
      <c r="H11595" s="82"/>
      <c r="I11595" s="84"/>
      <c r="J11595" s="84"/>
      <c r="K11595" s="84"/>
      <c r="L11595" s="82"/>
    </row>
    <row r="11596" spans="2:12" x14ac:dyDescent="0.3">
      <c r="B11596" s="82"/>
      <c r="C11596" s="82"/>
      <c r="D11596" s="82"/>
      <c r="E11596" s="133"/>
      <c r="F11596" s="84"/>
      <c r="G11596" s="84"/>
      <c r="H11596" s="82"/>
      <c r="I11596" s="84"/>
      <c r="J11596" s="84"/>
      <c r="K11596" s="84"/>
      <c r="L11596" s="82"/>
    </row>
    <row r="11597" spans="2:12" x14ac:dyDescent="0.3">
      <c r="B11597" s="82"/>
      <c r="C11597" s="82"/>
      <c r="D11597" s="82"/>
      <c r="E11597" s="133"/>
      <c r="F11597" s="84"/>
      <c r="G11597" s="84"/>
      <c r="H11597" s="82"/>
      <c r="I11597" s="84"/>
      <c r="J11597" s="84"/>
      <c r="K11597" s="84"/>
      <c r="L11597" s="82"/>
    </row>
    <row r="11598" spans="2:12" x14ac:dyDescent="0.3">
      <c r="B11598" s="82"/>
      <c r="C11598" s="82"/>
      <c r="D11598" s="82"/>
      <c r="E11598" s="133"/>
      <c r="F11598" s="84"/>
      <c r="G11598" s="84"/>
      <c r="H11598" s="82"/>
      <c r="I11598" s="84"/>
      <c r="J11598" s="84"/>
      <c r="K11598" s="84"/>
      <c r="L11598" s="82"/>
    </row>
    <row r="11599" spans="2:12" x14ac:dyDescent="0.3">
      <c r="B11599" s="82"/>
      <c r="C11599" s="82"/>
      <c r="D11599" s="82"/>
      <c r="E11599" s="133"/>
      <c r="F11599" s="84"/>
      <c r="G11599" s="84"/>
      <c r="H11599" s="82"/>
      <c r="I11599" s="84"/>
      <c r="J11599" s="84"/>
      <c r="K11599" s="84"/>
      <c r="L11599" s="82"/>
    </row>
    <row r="11600" spans="2:12" x14ac:dyDescent="0.3">
      <c r="B11600" s="82"/>
      <c r="C11600" s="82"/>
      <c r="D11600" s="82"/>
      <c r="E11600" s="133"/>
      <c r="F11600" s="84"/>
      <c r="G11600" s="84"/>
      <c r="H11600" s="82"/>
      <c r="I11600" s="84"/>
      <c r="J11600" s="84"/>
      <c r="K11600" s="84"/>
      <c r="L11600" s="82"/>
    </row>
    <row r="11601" spans="2:12" x14ac:dyDescent="0.3">
      <c r="B11601" s="82"/>
      <c r="C11601" s="82"/>
      <c r="D11601" s="82"/>
      <c r="E11601" s="133"/>
      <c r="F11601" s="84"/>
      <c r="G11601" s="84"/>
      <c r="H11601" s="82"/>
      <c r="I11601" s="84"/>
      <c r="J11601" s="84"/>
      <c r="K11601" s="84"/>
      <c r="L11601" s="82"/>
    </row>
    <row r="11602" spans="2:12" x14ac:dyDescent="0.3">
      <c r="B11602" s="82"/>
      <c r="C11602" s="82"/>
      <c r="D11602" s="82"/>
      <c r="E11602" s="133"/>
      <c r="F11602" s="84"/>
      <c r="G11602" s="84"/>
      <c r="H11602" s="82"/>
      <c r="I11602" s="84"/>
      <c r="J11602" s="84"/>
      <c r="K11602" s="84"/>
      <c r="L11602" s="82"/>
    </row>
    <row r="11603" spans="2:12" x14ac:dyDescent="0.3">
      <c r="B11603" s="82"/>
      <c r="C11603" s="82"/>
      <c r="D11603" s="82"/>
      <c r="E11603" s="133"/>
      <c r="F11603" s="84"/>
      <c r="G11603" s="84"/>
      <c r="H11603" s="82"/>
      <c r="I11603" s="84"/>
      <c r="J11603" s="84"/>
      <c r="K11603" s="84"/>
      <c r="L11603" s="82"/>
    </row>
    <row r="11604" spans="2:12" x14ac:dyDescent="0.3">
      <c r="B11604" s="82"/>
      <c r="C11604" s="82"/>
      <c r="D11604" s="82"/>
      <c r="E11604" s="133"/>
      <c r="F11604" s="84"/>
      <c r="G11604" s="84"/>
      <c r="H11604" s="82"/>
      <c r="I11604" s="84"/>
      <c r="J11604" s="84"/>
      <c r="K11604" s="84"/>
      <c r="L11604" s="82"/>
    </row>
    <row r="11605" spans="2:12" x14ac:dyDescent="0.3">
      <c r="B11605" s="82"/>
      <c r="C11605" s="82"/>
      <c r="D11605" s="82"/>
      <c r="E11605" s="133"/>
      <c r="F11605" s="84"/>
      <c r="G11605" s="84"/>
      <c r="H11605" s="82"/>
      <c r="I11605" s="84"/>
      <c r="J11605" s="84"/>
      <c r="K11605" s="84"/>
      <c r="L11605" s="82"/>
    </row>
    <row r="11606" spans="2:12" x14ac:dyDescent="0.3">
      <c r="B11606" s="82"/>
      <c r="C11606" s="82"/>
      <c r="D11606" s="82"/>
      <c r="E11606" s="133"/>
      <c r="F11606" s="84"/>
      <c r="G11606" s="84"/>
      <c r="H11606" s="82"/>
      <c r="I11606" s="84"/>
      <c r="J11606" s="84"/>
      <c r="K11606" s="84"/>
      <c r="L11606" s="82"/>
    </row>
    <row r="11607" spans="2:12" x14ac:dyDescent="0.3">
      <c r="B11607" s="82"/>
      <c r="C11607" s="82"/>
      <c r="D11607" s="82"/>
      <c r="E11607" s="133"/>
      <c r="F11607" s="84"/>
      <c r="G11607" s="84"/>
      <c r="H11607" s="82"/>
      <c r="I11607" s="84"/>
      <c r="J11607" s="84"/>
      <c r="K11607" s="84"/>
      <c r="L11607" s="82"/>
    </row>
    <row r="11608" spans="2:12" x14ac:dyDescent="0.3">
      <c r="B11608" s="82"/>
      <c r="C11608" s="82"/>
      <c r="D11608" s="82"/>
      <c r="E11608" s="133"/>
      <c r="F11608" s="84"/>
      <c r="G11608" s="84"/>
      <c r="H11608" s="82"/>
      <c r="I11608" s="84"/>
      <c r="J11608" s="84"/>
      <c r="K11608" s="84"/>
      <c r="L11608" s="82"/>
    </row>
    <row r="11609" spans="2:12" x14ac:dyDescent="0.3">
      <c r="B11609" s="82"/>
      <c r="C11609" s="82"/>
      <c r="D11609" s="82"/>
      <c r="E11609" s="133"/>
      <c r="F11609" s="84"/>
      <c r="G11609" s="84"/>
      <c r="H11609" s="82"/>
      <c r="I11609" s="84"/>
      <c r="J11609" s="84"/>
      <c r="K11609" s="84"/>
      <c r="L11609" s="82"/>
    </row>
    <row r="11610" spans="2:12" x14ac:dyDescent="0.3">
      <c r="B11610" s="82"/>
      <c r="C11610" s="82"/>
      <c r="D11610" s="82"/>
      <c r="E11610" s="133"/>
      <c r="F11610" s="84"/>
      <c r="G11610" s="84"/>
      <c r="H11610" s="82"/>
      <c r="I11610" s="84"/>
      <c r="J11610" s="84"/>
      <c r="K11610" s="84"/>
      <c r="L11610" s="82"/>
    </row>
    <row r="11611" spans="2:12" x14ac:dyDescent="0.3">
      <c r="B11611" s="82"/>
      <c r="C11611" s="82"/>
      <c r="D11611" s="82"/>
      <c r="E11611" s="133"/>
      <c r="F11611" s="84"/>
      <c r="G11611" s="84"/>
      <c r="H11611" s="82"/>
      <c r="I11611" s="84"/>
      <c r="J11611" s="84"/>
      <c r="K11611" s="84"/>
      <c r="L11611" s="82"/>
    </row>
    <row r="11612" spans="2:12" x14ac:dyDescent="0.3">
      <c r="B11612" s="82"/>
      <c r="C11612" s="82"/>
      <c r="D11612" s="82"/>
      <c r="E11612" s="133"/>
      <c r="F11612" s="84"/>
      <c r="G11612" s="84"/>
      <c r="H11612" s="82"/>
      <c r="I11612" s="84"/>
      <c r="J11612" s="84"/>
      <c r="K11612" s="84"/>
      <c r="L11612" s="82"/>
    </row>
    <row r="11613" spans="2:12" x14ac:dyDescent="0.3">
      <c r="B11613" s="82"/>
      <c r="C11613" s="82"/>
      <c r="D11613" s="82"/>
      <c r="E11613" s="133"/>
      <c r="F11613" s="84"/>
      <c r="G11613" s="84"/>
      <c r="H11613" s="82"/>
      <c r="I11613" s="84"/>
      <c r="J11613" s="84"/>
      <c r="K11613" s="84"/>
      <c r="L11613" s="82"/>
    </row>
    <row r="11614" spans="2:12" x14ac:dyDescent="0.3">
      <c r="B11614" s="82"/>
      <c r="C11614" s="82"/>
      <c r="D11614" s="82"/>
      <c r="E11614" s="133"/>
      <c r="F11614" s="84"/>
      <c r="G11614" s="84"/>
      <c r="H11614" s="82"/>
      <c r="I11614" s="84"/>
      <c r="J11614" s="84"/>
      <c r="K11614" s="84"/>
      <c r="L11614" s="82"/>
    </row>
    <row r="11615" spans="2:12" x14ac:dyDescent="0.3">
      <c r="B11615" s="82"/>
      <c r="C11615" s="82"/>
      <c r="D11615" s="82"/>
      <c r="E11615" s="133"/>
      <c r="F11615" s="84"/>
      <c r="G11615" s="84"/>
      <c r="H11615" s="82"/>
      <c r="I11615" s="84"/>
      <c r="J11615" s="84"/>
      <c r="K11615" s="84"/>
      <c r="L11615" s="82"/>
    </row>
    <row r="11616" spans="2:12" x14ac:dyDescent="0.3">
      <c r="B11616" s="82"/>
      <c r="C11616" s="82"/>
      <c r="D11616" s="82"/>
      <c r="E11616" s="133"/>
      <c r="F11616" s="84"/>
      <c r="G11616" s="84"/>
      <c r="H11616" s="82"/>
      <c r="I11616" s="84"/>
      <c r="J11616" s="84"/>
      <c r="K11616" s="84"/>
      <c r="L11616" s="82"/>
    </row>
    <row r="11617" spans="2:12" x14ac:dyDescent="0.3">
      <c r="B11617" s="82"/>
      <c r="C11617" s="82"/>
      <c r="D11617" s="82"/>
      <c r="E11617" s="133"/>
      <c r="F11617" s="84"/>
      <c r="G11617" s="84"/>
      <c r="H11617" s="82"/>
      <c r="I11617" s="84"/>
      <c r="J11617" s="84"/>
      <c r="K11617" s="84"/>
      <c r="L11617" s="82"/>
    </row>
    <row r="11618" spans="2:12" x14ac:dyDescent="0.3">
      <c r="B11618" s="82"/>
      <c r="C11618" s="82"/>
      <c r="D11618" s="82"/>
      <c r="E11618" s="133"/>
      <c r="F11618" s="84"/>
      <c r="G11618" s="84"/>
      <c r="H11618" s="82"/>
      <c r="I11618" s="84"/>
      <c r="J11618" s="84"/>
      <c r="K11618" s="84"/>
      <c r="L11618" s="82"/>
    </row>
    <row r="11619" spans="2:12" x14ac:dyDescent="0.3">
      <c r="B11619" s="82"/>
      <c r="C11619" s="82"/>
      <c r="D11619" s="82"/>
      <c r="E11619" s="133"/>
      <c r="F11619" s="84"/>
      <c r="G11619" s="84"/>
      <c r="H11619" s="82"/>
      <c r="I11619" s="84"/>
      <c r="J11619" s="84"/>
      <c r="K11619" s="84"/>
      <c r="L11619" s="82"/>
    </row>
    <row r="11620" spans="2:12" x14ac:dyDescent="0.3">
      <c r="B11620" s="82"/>
      <c r="C11620" s="82"/>
      <c r="D11620" s="82"/>
      <c r="E11620" s="133"/>
      <c r="F11620" s="84"/>
      <c r="G11620" s="84"/>
      <c r="H11620" s="82"/>
      <c r="I11620" s="84"/>
      <c r="J11620" s="84"/>
      <c r="K11620" s="84"/>
      <c r="L11620" s="82"/>
    </row>
    <row r="11621" spans="2:12" x14ac:dyDescent="0.3">
      <c r="B11621" s="82"/>
      <c r="C11621" s="82"/>
      <c r="D11621" s="82"/>
      <c r="E11621" s="133"/>
      <c r="F11621" s="84"/>
      <c r="G11621" s="84"/>
      <c r="H11621" s="82"/>
      <c r="I11621" s="84"/>
      <c r="J11621" s="84"/>
      <c r="K11621" s="84"/>
      <c r="L11621" s="82"/>
    </row>
    <row r="11622" spans="2:12" x14ac:dyDescent="0.3">
      <c r="B11622" s="82"/>
      <c r="C11622" s="82"/>
      <c r="D11622" s="82"/>
      <c r="E11622" s="133"/>
      <c r="F11622" s="84"/>
      <c r="G11622" s="84"/>
      <c r="H11622" s="82"/>
      <c r="I11622" s="84"/>
      <c r="J11622" s="84"/>
      <c r="K11622" s="84"/>
      <c r="L11622" s="82"/>
    </row>
    <row r="11623" spans="2:12" x14ac:dyDescent="0.3">
      <c r="B11623" s="82"/>
      <c r="C11623" s="82"/>
      <c r="D11623" s="82"/>
      <c r="E11623" s="133"/>
      <c r="F11623" s="84"/>
      <c r="G11623" s="84"/>
      <c r="H11623" s="82"/>
      <c r="I11623" s="84"/>
      <c r="J11623" s="84"/>
      <c r="K11623" s="84"/>
      <c r="L11623" s="82"/>
    </row>
    <row r="11624" spans="2:12" x14ac:dyDescent="0.3">
      <c r="B11624" s="82"/>
      <c r="C11624" s="82"/>
      <c r="D11624" s="82"/>
      <c r="E11624" s="133"/>
      <c r="F11624" s="84"/>
      <c r="G11624" s="84"/>
      <c r="H11624" s="82"/>
      <c r="I11624" s="84"/>
      <c r="J11624" s="84"/>
      <c r="K11624" s="84"/>
      <c r="L11624" s="82"/>
    </row>
    <row r="11625" spans="2:12" x14ac:dyDescent="0.3">
      <c r="B11625" s="82"/>
      <c r="C11625" s="82"/>
      <c r="D11625" s="82"/>
      <c r="E11625" s="133"/>
      <c r="F11625" s="84"/>
      <c r="G11625" s="84"/>
      <c r="H11625" s="82"/>
      <c r="I11625" s="84"/>
      <c r="J11625" s="84"/>
      <c r="K11625" s="84"/>
      <c r="L11625" s="82"/>
    </row>
    <row r="11626" spans="2:12" x14ac:dyDescent="0.3">
      <c r="B11626" s="82"/>
      <c r="C11626" s="82"/>
      <c r="D11626" s="82"/>
      <c r="E11626" s="133"/>
      <c r="F11626" s="84"/>
      <c r="G11626" s="84"/>
      <c r="H11626" s="82"/>
      <c r="I11626" s="84"/>
      <c r="J11626" s="84"/>
      <c r="K11626" s="84"/>
      <c r="L11626" s="82"/>
    </row>
    <row r="11627" spans="2:12" x14ac:dyDescent="0.3">
      <c r="B11627" s="82"/>
      <c r="C11627" s="82"/>
      <c r="D11627" s="82"/>
      <c r="E11627" s="133"/>
      <c r="F11627" s="84"/>
      <c r="G11627" s="84"/>
      <c r="H11627" s="82"/>
      <c r="I11627" s="84"/>
      <c r="J11627" s="84"/>
      <c r="K11627" s="84"/>
      <c r="L11627" s="82"/>
    </row>
    <row r="11628" spans="2:12" x14ac:dyDescent="0.3">
      <c r="B11628" s="82"/>
      <c r="C11628" s="82"/>
      <c r="D11628" s="82"/>
      <c r="E11628" s="133"/>
      <c r="F11628" s="84"/>
      <c r="G11628" s="84"/>
      <c r="H11628" s="82"/>
      <c r="I11628" s="84"/>
      <c r="J11628" s="84"/>
      <c r="K11628" s="84"/>
      <c r="L11628" s="82"/>
    </row>
    <row r="11629" spans="2:12" x14ac:dyDescent="0.3">
      <c r="B11629" s="82"/>
      <c r="C11629" s="82"/>
      <c r="D11629" s="82"/>
      <c r="E11629" s="133"/>
      <c r="F11629" s="84"/>
      <c r="G11629" s="84"/>
      <c r="H11629" s="82"/>
      <c r="I11629" s="84"/>
      <c r="J11629" s="84"/>
      <c r="K11629" s="84"/>
      <c r="L11629" s="82"/>
    </row>
    <row r="11630" spans="2:12" x14ac:dyDescent="0.3">
      <c r="B11630" s="82"/>
      <c r="C11630" s="82"/>
      <c r="D11630" s="82"/>
      <c r="E11630" s="133"/>
      <c r="F11630" s="84"/>
      <c r="G11630" s="84"/>
      <c r="H11630" s="82"/>
      <c r="I11630" s="84"/>
      <c r="J11630" s="84"/>
      <c r="K11630" s="84"/>
      <c r="L11630" s="82"/>
    </row>
    <row r="11631" spans="2:12" x14ac:dyDescent="0.3">
      <c r="B11631" s="82"/>
      <c r="C11631" s="82"/>
      <c r="D11631" s="82"/>
      <c r="E11631" s="133"/>
      <c r="F11631" s="84"/>
      <c r="G11631" s="84"/>
      <c r="H11631" s="82"/>
      <c r="I11631" s="84"/>
      <c r="J11631" s="84"/>
      <c r="K11631" s="84"/>
      <c r="L11631" s="82"/>
    </row>
    <row r="11632" spans="2:12" x14ac:dyDescent="0.3">
      <c r="B11632" s="82"/>
      <c r="C11632" s="82"/>
      <c r="D11632" s="82"/>
      <c r="E11632" s="133"/>
      <c r="F11632" s="84"/>
      <c r="G11632" s="84"/>
      <c r="H11632" s="82"/>
      <c r="I11632" s="84"/>
      <c r="J11632" s="84"/>
      <c r="K11632" s="84"/>
      <c r="L11632" s="82"/>
    </row>
    <row r="11633" spans="2:12" x14ac:dyDescent="0.3">
      <c r="B11633" s="82"/>
      <c r="C11633" s="82"/>
      <c r="D11633" s="82"/>
      <c r="E11633" s="133"/>
      <c r="F11633" s="84"/>
      <c r="G11633" s="84"/>
      <c r="H11633" s="82"/>
      <c r="I11633" s="84"/>
      <c r="J11633" s="84"/>
      <c r="K11633" s="84"/>
      <c r="L11633" s="82"/>
    </row>
    <row r="11634" spans="2:12" x14ac:dyDescent="0.3">
      <c r="B11634" s="82"/>
      <c r="C11634" s="82"/>
      <c r="D11634" s="82"/>
      <c r="E11634" s="133"/>
      <c r="F11634" s="84"/>
      <c r="G11634" s="84"/>
      <c r="H11634" s="82"/>
      <c r="I11634" s="84"/>
      <c r="J11634" s="84"/>
      <c r="K11634" s="84"/>
      <c r="L11634" s="82"/>
    </row>
    <row r="11635" spans="2:12" x14ac:dyDescent="0.3">
      <c r="B11635" s="82"/>
      <c r="C11635" s="82"/>
      <c r="D11635" s="82"/>
      <c r="E11635" s="133"/>
      <c r="F11635" s="84"/>
      <c r="G11635" s="84"/>
      <c r="H11635" s="82"/>
      <c r="I11635" s="84"/>
      <c r="J11635" s="84"/>
      <c r="K11635" s="84"/>
      <c r="L11635" s="82"/>
    </row>
    <row r="11636" spans="2:12" x14ac:dyDescent="0.3">
      <c r="B11636" s="82"/>
      <c r="C11636" s="82"/>
      <c r="D11636" s="82"/>
      <c r="E11636" s="133"/>
      <c r="F11636" s="84"/>
      <c r="G11636" s="84"/>
      <c r="H11636" s="82"/>
      <c r="I11636" s="84"/>
      <c r="J11636" s="84"/>
      <c r="K11636" s="84"/>
      <c r="L11636" s="82"/>
    </row>
    <row r="11637" spans="2:12" x14ac:dyDescent="0.3">
      <c r="B11637" s="82"/>
      <c r="C11637" s="82"/>
      <c r="D11637" s="82"/>
      <c r="E11637" s="133"/>
      <c r="F11637" s="84"/>
      <c r="G11637" s="84"/>
      <c r="H11637" s="82"/>
      <c r="I11637" s="84"/>
      <c r="J11637" s="84"/>
      <c r="K11637" s="84"/>
      <c r="L11637" s="82"/>
    </row>
    <row r="11638" spans="2:12" x14ac:dyDescent="0.3">
      <c r="B11638" s="82"/>
      <c r="C11638" s="82"/>
      <c r="D11638" s="82"/>
      <c r="E11638" s="133"/>
      <c r="F11638" s="84"/>
      <c r="G11638" s="84"/>
      <c r="H11638" s="82"/>
      <c r="I11638" s="84"/>
      <c r="J11638" s="84"/>
      <c r="K11638" s="84"/>
      <c r="L11638" s="82"/>
    </row>
    <row r="11639" spans="2:12" x14ac:dyDescent="0.3">
      <c r="B11639" s="82"/>
      <c r="C11639" s="82"/>
      <c r="D11639" s="82"/>
      <c r="E11639" s="133"/>
      <c r="F11639" s="84"/>
      <c r="G11639" s="84"/>
      <c r="H11639" s="82"/>
      <c r="I11639" s="84"/>
      <c r="J11639" s="84"/>
      <c r="K11639" s="84"/>
      <c r="L11639" s="82"/>
    </row>
    <row r="11640" spans="2:12" x14ac:dyDescent="0.3">
      <c r="B11640" s="82"/>
      <c r="C11640" s="82"/>
      <c r="D11640" s="82"/>
      <c r="E11640" s="133"/>
      <c r="F11640" s="84"/>
      <c r="G11640" s="84"/>
      <c r="H11640" s="82"/>
      <c r="I11640" s="84"/>
      <c r="J11640" s="84"/>
      <c r="K11640" s="84"/>
      <c r="L11640" s="82"/>
    </row>
    <row r="11641" spans="2:12" x14ac:dyDescent="0.3">
      <c r="B11641" s="82"/>
      <c r="C11641" s="82"/>
      <c r="D11641" s="82"/>
      <c r="E11641" s="133"/>
      <c r="F11641" s="84"/>
      <c r="G11641" s="84"/>
      <c r="H11641" s="82"/>
      <c r="I11641" s="84"/>
      <c r="J11641" s="84"/>
      <c r="K11641" s="84"/>
      <c r="L11641" s="82"/>
    </row>
    <row r="11642" spans="2:12" x14ac:dyDescent="0.3">
      <c r="B11642" s="82"/>
      <c r="C11642" s="82"/>
      <c r="D11642" s="82"/>
      <c r="E11642" s="133"/>
      <c r="F11642" s="84"/>
      <c r="G11642" s="84"/>
      <c r="H11642" s="82"/>
      <c r="I11642" s="84"/>
      <c r="J11642" s="84"/>
      <c r="K11642" s="84"/>
      <c r="L11642" s="82"/>
    </row>
    <row r="11643" spans="2:12" x14ac:dyDescent="0.3">
      <c r="B11643" s="82"/>
      <c r="C11643" s="82"/>
      <c r="D11643" s="82"/>
      <c r="E11643" s="133"/>
      <c r="F11643" s="84"/>
      <c r="G11643" s="84"/>
      <c r="H11643" s="82"/>
      <c r="I11643" s="84"/>
      <c r="J11643" s="84"/>
      <c r="K11643" s="84"/>
      <c r="L11643" s="82"/>
    </row>
    <row r="11644" spans="2:12" x14ac:dyDescent="0.3">
      <c r="B11644" s="82"/>
      <c r="C11644" s="82"/>
      <c r="D11644" s="82"/>
      <c r="E11644" s="133"/>
      <c r="F11644" s="84"/>
      <c r="G11644" s="84"/>
      <c r="H11644" s="82"/>
      <c r="I11644" s="84"/>
      <c r="J11644" s="84"/>
      <c r="K11644" s="84"/>
      <c r="L11644" s="82"/>
    </row>
    <row r="11645" spans="2:12" x14ac:dyDescent="0.3">
      <c r="B11645" s="82"/>
      <c r="C11645" s="82"/>
      <c r="D11645" s="82"/>
      <c r="E11645" s="133"/>
      <c r="F11645" s="84"/>
      <c r="G11645" s="84"/>
      <c r="H11645" s="82"/>
      <c r="I11645" s="84"/>
      <c r="J11645" s="84"/>
      <c r="K11645" s="84"/>
      <c r="L11645" s="82"/>
    </row>
    <row r="11646" spans="2:12" x14ac:dyDescent="0.3">
      <c r="B11646" s="82"/>
      <c r="C11646" s="82"/>
      <c r="D11646" s="82"/>
      <c r="E11646" s="133"/>
      <c r="F11646" s="84"/>
      <c r="G11646" s="84"/>
      <c r="H11646" s="82"/>
      <c r="I11646" s="84"/>
      <c r="J11646" s="84"/>
      <c r="K11646" s="84"/>
      <c r="L11646" s="82"/>
    </row>
    <row r="11647" spans="2:12" x14ac:dyDescent="0.3">
      <c r="B11647" s="82"/>
      <c r="C11647" s="82"/>
      <c r="D11647" s="82"/>
      <c r="E11647" s="133"/>
      <c r="F11647" s="84"/>
      <c r="G11647" s="84"/>
      <c r="H11647" s="82"/>
      <c r="I11647" s="84"/>
      <c r="J11647" s="84"/>
      <c r="K11647" s="84"/>
      <c r="L11647" s="82"/>
    </row>
    <row r="11648" spans="2:12" x14ac:dyDescent="0.3">
      <c r="B11648" s="82"/>
      <c r="C11648" s="82"/>
      <c r="D11648" s="82"/>
      <c r="E11648" s="133"/>
      <c r="F11648" s="84"/>
      <c r="G11648" s="84"/>
      <c r="H11648" s="82"/>
      <c r="I11648" s="84"/>
      <c r="J11648" s="84"/>
      <c r="K11648" s="84"/>
      <c r="L11648" s="82"/>
    </row>
    <row r="11649" spans="2:12" x14ac:dyDescent="0.3">
      <c r="B11649" s="82"/>
      <c r="C11649" s="82"/>
      <c r="D11649" s="82"/>
      <c r="E11649" s="133"/>
      <c r="F11649" s="84"/>
      <c r="G11649" s="84"/>
      <c r="H11649" s="82"/>
      <c r="I11649" s="84"/>
      <c r="J11649" s="84"/>
      <c r="K11649" s="84"/>
      <c r="L11649" s="82"/>
    </row>
    <row r="11650" spans="2:12" x14ac:dyDescent="0.3">
      <c r="B11650" s="82"/>
      <c r="C11650" s="82"/>
      <c r="D11650" s="82"/>
      <c r="E11650" s="133"/>
      <c r="F11650" s="84"/>
      <c r="G11650" s="84"/>
      <c r="H11650" s="82"/>
      <c r="I11650" s="84"/>
      <c r="J11650" s="84"/>
      <c r="K11650" s="84"/>
      <c r="L11650" s="82"/>
    </row>
    <row r="11651" spans="2:12" x14ac:dyDescent="0.3">
      <c r="B11651" s="82"/>
      <c r="C11651" s="82"/>
      <c r="D11651" s="82"/>
      <c r="E11651" s="133"/>
      <c r="F11651" s="84"/>
      <c r="G11651" s="84"/>
      <c r="H11651" s="82"/>
      <c r="I11651" s="84"/>
      <c r="J11651" s="84"/>
      <c r="K11651" s="84"/>
      <c r="L11651" s="82"/>
    </row>
    <row r="11652" spans="2:12" x14ac:dyDescent="0.3">
      <c r="B11652" s="82"/>
      <c r="C11652" s="82"/>
      <c r="D11652" s="82"/>
      <c r="E11652" s="133"/>
      <c r="F11652" s="84"/>
      <c r="G11652" s="84"/>
      <c r="H11652" s="82"/>
      <c r="I11652" s="84"/>
      <c r="J11652" s="84"/>
      <c r="K11652" s="84"/>
      <c r="L11652" s="82"/>
    </row>
    <row r="11653" spans="2:12" x14ac:dyDescent="0.3">
      <c r="B11653" s="82"/>
      <c r="C11653" s="82"/>
      <c r="D11653" s="82"/>
      <c r="E11653" s="133"/>
      <c r="F11653" s="84"/>
      <c r="G11653" s="84"/>
      <c r="H11653" s="82"/>
      <c r="I11653" s="84"/>
      <c r="J11653" s="84"/>
      <c r="K11653" s="84"/>
      <c r="L11653" s="82"/>
    </row>
    <row r="11654" spans="2:12" x14ac:dyDescent="0.3">
      <c r="B11654" s="82"/>
      <c r="C11654" s="82"/>
      <c r="D11654" s="82"/>
      <c r="E11654" s="133"/>
      <c r="F11654" s="84"/>
      <c r="G11654" s="84"/>
      <c r="H11654" s="82"/>
      <c r="I11654" s="84"/>
      <c r="J11654" s="84"/>
      <c r="K11654" s="84"/>
      <c r="L11654" s="82"/>
    </row>
    <row r="11655" spans="2:12" x14ac:dyDescent="0.3">
      <c r="B11655" s="82"/>
      <c r="C11655" s="82"/>
      <c r="D11655" s="82"/>
      <c r="E11655" s="133"/>
      <c r="F11655" s="84"/>
      <c r="G11655" s="84"/>
      <c r="H11655" s="82"/>
      <c r="I11655" s="84"/>
      <c r="J11655" s="84"/>
      <c r="K11655" s="84"/>
      <c r="L11655" s="82"/>
    </row>
    <row r="11656" spans="2:12" x14ac:dyDescent="0.3">
      <c r="B11656" s="82"/>
      <c r="C11656" s="82"/>
      <c r="D11656" s="82"/>
      <c r="E11656" s="133"/>
      <c r="F11656" s="84"/>
      <c r="G11656" s="84"/>
      <c r="H11656" s="82"/>
      <c r="I11656" s="84"/>
      <c r="J11656" s="84"/>
      <c r="K11656" s="84"/>
      <c r="L11656" s="82"/>
    </row>
    <row r="11657" spans="2:12" x14ac:dyDescent="0.3">
      <c r="B11657" s="82"/>
      <c r="C11657" s="82"/>
      <c r="D11657" s="82"/>
      <c r="E11657" s="133"/>
      <c r="F11657" s="84"/>
      <c r="G11657" s="84"/>
      <c r="H11657" s="82"/>
      <c r="I11657" s="84"/>
      <c r="J11657" s="84"/>
      <c r="K11657" s="84"/>
      <c r="L11657" s="82"/>
    </row>
    <row r="11658" spans="2:12" x14ac:dyDescent="0.3">
      <c r="B11658" s="82"/>
      <c r="C11658" s="82"/>
      <c r="D11658" s="82"/>
      <c r="E11658" s="133"/>
      <c r="F11658" s="84"/>
      <c r="G11658" s="84"/>
      <c r="H11658" s="82"/>
      <c r="I11658" s="84"/>
      <c r="J11658" s="84"/>
      <c r="K11658" s="84"/>
      <c r="L11658" s="82"/>
    </row>
    <row r="11659" spans="2:12" x14ac:dyDescent="0.3">
      <c r="B11659" s="82"/>
      <c r="C11659" s="82"/>
      <c r="D11659" s="82"/>
      <c r="E11659" s="133"/>
      <c r="F11659" s="84"/>
      <c r="G11659" s="84"/>
      <c r="H11659" s="82"/>
      <c r="I11659" s="84"/>
      <c r="J11659" s="84"/>
      <c r="K11659" s="84"/>
      <c r="L11659" s="82"/>
    </row>
    <row r="11660" spans="2:12" x14ac:dyDescent="0.3">
      <c r="B11660" s="82"/>
      <c r="C11660" s="82"/>
      <c r="D11660" s="82"/>
      <c r="E11660" s="133"/>
      <c r="F11660" s="84"/>
      <c r="G11660" s="84"/>
      <c r="H11660" s="82"/>
      <c r="I11660" s="84"/>
      <c r="J11660" s="84"/>
      <c r="K11660" s="84"/>
      <c r="L11660" s="82"/>
    </row>
    <row r="11661" spans="2:12" x14ac:dyDescent="0.3">
      <c r="B11661" s="82"/>
      <c r="C11661" s="82"/>
      <c r="D11661" s="82"/>
      <c r="E11661" s="133"/>
      <c r="F11661" s="84"/>
      <c r="G11661" s="84"/>
      <c r="H11661" s="82"/>
      <c r="I11661" s="84"/>
      <c r="J11661" s="84"/>
      <c r="K11661" s="84"/>
      <c r="L11661" s="82"/>
    </row>
    <row r="11662" spans="2:12" x14ac:dyDescent="0.3">
      <c r="B11662" s="82"/>
      <c r="C11662" s="82"/>
      <c r="D11662" s="82"/>
      <c r="E11662" s="133"/>
      <c r="F11662" s="84"/>
      <c r="G11662" s="84"/>
      <c r="H11662" s="82"/>
      <c r="I11662" s="84"/>
      <c r="J11662" s="84"/>
      <c r="K11662" s="84"/>
      <c r="L11662" s="82"/>
    </row>
    <row r="11663" spans="2:12" x14ac:dyDescent="0.3">
      <c r="B11663" s="82"/>
      <c r="C11663" s="82"/>
      <c r="D11663" s="82"/>
      <c r="E11663" s="133"/>
      <c r="F11663" s="84"/>
      <c r="G11663" s="84"/>
      <c r="H11663" s="82"/>
      <c r="I11663" s="84"/>
      <c r="J11663" s="84"/>
      <c r="K11663" s="84"/>
      <c r="L11663" s="82"/>
    </row>
    <row r="11664" spans="2:12" x14ac:dyDescent="0.3">
      <c r="B11664" s="82"/>
      <c r="C11664" s="82"/>
      <c r="D11664" s="82"/>
      <c r="E11664" s="133"/>
      <c r="F11664" s="84"/>
      <c r="G11664" s="84"/>
      <c r="H11664" s="82"/>
      <c r="I11664" s="84"/>
      <c r="J11664" s="84"/>
      <c r="K11664" s="84"/>
      <c r="L11664" s="82"/>
    </row>
    <row r="11665" spans="2:12" x14ac:dyDescent="0.3">
      <c r="B11665" s="82"/>
      <c r="C11665" s="82"/>
      <c r="D11665" s="82"/>
      <c r="E11665" s="133"/>
      <c r="F11665" s="84"/>
      <c r="G11665" s="84"/>
      <c r="H11665" s="82"/>
      <c r="I11665" s="84"/>
      <c r="J11665" s="84"/>
      <c r="K11665" s="84"/>
      <c r="L11665" s="82"/>
    </row>
    <row r="11666" spans="2:12" x14ac:dyDescent="0.3">
      <c r="B11666" s="82"/>
      <c r="C11666" s="82"/>
      <c r="D11666" s="82"/>
      <c r="E11666" s="133"/>
      <c r="F11666" s="84"/>
      <c r="G11666" s="84"/>
      <c r="H11666" s="82"/>
      <c r="I11666" s="84"/>
      <c r="J11666" s="84"/>
      <c r="K11666" s="84"/>
      <c r="L11666" s="82"/>
    </row>
    <row r="11667" spans="2:12" x14ac:dyDescent="0.3">
      <c r="B11667" s="82"/>
      <c r="C11667" s="82"/>
      <c r="D11667" s="82"/>
      <c r="E11667" s="133"/>
      <c r="F11667" s="84"/>
      <c r="G11667" s="84"/>
      <c r="H11667" s="82"/>
      <c r="I11667" s="84"/>
      <c r="J11667" s="84"/>
      <c r="K11667" s="84"/>
      <c r="L11667" s="82"/>
    </row>
    <row r="11668" spans="2:12" x14ac:dyDescent="0.3">
      <c r="B11668" s="82"/>
      <c r="C11668" s="82"/>
      <c r="D11668" s="82"/>
      <c r="E11668" s="133"/>
      <c r="F11668" s="84"/>
      <c r="G11668" s="84"/>
      <c r="H11668" s="82"/>
      <c r="I11668" s="84"/>
      <c r="J11668" s="84"/>
      <c r="K11668" s="84"/>
      <c r="L11668" s="82"/>
    </row>
    <row r="11669" spans="2:12" x14ac:dyDescent="0.3">
      <c r="B11669" s="82"/>
      <c r="C11669" s="82"/>
      <c r="D11669" s="82"/>
      <c r="E11669" s="133"/>
      <c r="F11669" s="84"/>
      <c r="G11669" s="84"/>
      <c r="H11669" s="82"/>
      <c r="I11669" s="84"/>
      <c r="J11669" s="84"/>
      <c r="K11669" s="84"/>
      <c r="L11669" s="82"/>
    </row>
    <row r="11670" spans="2:12" x14ac:dyDescent="0.3">
      <c r="B11670" s="82"/>
      <c r="C11670" s="82"/>
      <c r="D11670" s="82"/>
      <c r="E11670" s="133"/>
      <c r="F11670" s="84"/>
      <c r="G11670" s="84"/>
      <c r="H11670" s="82"/>
      <c r="I11670" s="84"/>
      <c r="J11670" s="84"/>
      <c r="K11670" s="84"/>
      <c r="L11670" s="82"/>
    </row>
    <row r="11671" spans="2:12" x14ac:dyDescent="0.3">
      <c r="B11671" s="82"/>
      <c r="C11671" s="82"/>
      <c r="D11671" s="82"/>
      <c r="E11671" s="133"/>
      <c r="F11671" s="84"/>
      <c r="G11671" s="84"/>
      <c r="H11671" s="82"/>
      <c r="I11671" s="84"/>
      <c r="J11671" s="84"/>
      <c r="K11671" s="84"/>
      <c r="L11671" s="82"/>
    </row>
    <row r="11672" spans="2:12" x14ac:dyDescent="0.3">
      <c r="B11672" s="82"/>
      <c r="C11672" s="82"/>
      <c r="D11672" s="82"/>
      <c r="E11672" s="133"/>
      <c r="F11672" s="84"/>
      <c r="G11672" s="84"/>
      <c r="H11672" s="82"/>
      <c r="I11672" s="84"/>
      <c r="J11672" s="84"/>
      <c r="K11672" s="84"/>
      <c r="L11672" s="82"/>
    </row>
    <row r="11673" spans="2:12" x14ac:dyDescent="0.3">
      <c r="B11673" s="82"/>
      <c r="C11673" s="82"/>
      <c r="D11673" s="82"/>
      <c r="E11673" s="133"/>
      <c r="F11673" s="84"/>
      <c r="G11673" s="84"/>
      <c r="H11673" s="82"/>
      <c r="I11673" s="84"/>
      <c r="J11673" s="84"/>
      <c r="K11673" s="84"/>
      <c r="L11673" s="82"/>
    </row>
    <row r="11674" spans="2:12" x14ac:dyDescent="0.3">
      <c r="B11674" s="82"/>
      <c r="C11674" s="82"/>
      <c r="D11674" s="82"/>
      <c r="E11674" s="133"/>
      <c r="F11674" s="84"/>
      <c r="G11674" s="84"/>
      <c r="H11674" s="82"/>
      <c r="I11674" s="84"/>
      <c r="J11674" s="84"/>
      <c r="K11674" s="84"/>
      <c r="L11674" s="82"/>
    </row>
    <row r="11675" spans="2:12" x14ac:dyDescent="0.3">
      <c r="B11675" s="82"/>
      <c r="C11675" s="82"/>
      <c r="D11675" s="82"/>
      <c r="E11675" s="133"/>
      <c r="F11675" s="84"/>
      <c r="G11675" s="84"/>
      <c r="H11675" s="82"/>
      <c r="I11675" s="84"/>
      <c r="J11675" s="84"/>
      <c r="K11675" s="84"/>
      <c r="L11675" s="82"/>
    </row>
    <row r="11676" spans="2:12" x14ac:dyDescent="0.3">
      <c r="B11676" s="82"/>
      <c r="C11676" s="82"/>
      <c r="D11676" s="82"/>
      <c r="E11676" s="133"/>
      <c r="F11676" s="84"/>
      <c r="G11676" s="84"/>
      <c r="H11676" s="82"/>
      <c r="I11676" s="84"/>
      <c r="J11676" s="84"/>
      <c r="K11676" s="84"/>
      <c r="L11676" s="82"/>
    </row>
    <row r="11677" spans="2:12" x14ac:dyDescent="0.3">
      <c r="B11677" s="82"/>
      <c r="C11677" s="82"/>
      <c r="D11677" s="82"/>
      <c r="E11677" s="133"/>
      <c r="F11677" s="84"/>
      <c r="G11677" s="84"/>
      <c r="H11677" s="82"/>
      <c r="I11677" s="84"/>
      <c r="J11677" s="84"/>
      <c r="K11677" s="84"/>
      <c r="L11677" s="82"/>
    </row>
    <row r="11678" spans="2:12" x14ac:dyDescent="0.3">
      <c r="B11678" s="82"/>
      <c r="C11678" s="82"/>
      <c r="D11678" s="82"/>
      <c r="E11678" s="133"/>
      <c r="F11678" s="84"/>
      <c r="G11678" s="84"/>
      <c r="H11678" s="82"/>
      <c r="I11678" s="84"/>
      <c r="J11678" s="84"/>
      <c r="K11678" s="84"/>
      <c r="L11678" s="82"/>
    </row>
    <row r="11679" spans="2:12" x14ac:dyDescent="0.3">
      <c r="B11679" s="82"/>
      <c r="C11679" s="82"/>
      <c r="D11679" s="82"/>
      <c r="E11679" s="133"/>
      <c r="F11679" s="84"/>
      <c r="G11679" s="84"/>
      <c r="H11679" s="82"/>
      <c r="I11679" s="84"/>
      <c r="J11679" s="84"/>
      <c r="K11679" s="84"/>
      <c r="L11679" s="82"/>
    </row>
    <row r="11680" spans="2:12" x14ac:dyDescent="0.3">
      <c r="B11680" s="82"/>
      <c r="C11680" s="82"/>
      <c r="D11680" s="82"/>
      <c r="E11680" s="133"/>
      <c r="F11680" s="84"/>
      <c r="G11680" s="84"/>
      <c r="H11680" s="82"/>
      <c r="I11680" s="84"/>
      <c r="J11680" s="84"/>
      <c r="K11680" s="84"/>
      <c r="L11680" s="82"/>
    </row>
    <row r="11681" spans="2:12" x14ac:dyDescent="0.3">
      <c r="B11681" s="82"/>
      <c r="C11681" s="82"/>
      <c r="D11681" s="82"/>
      <c r="E11681" s="133"/>
      <c r="F11681" s="84"/>
      <c r="G11681" s="84"/>
      <c r="H11681" s="82"/>
      <c r="I11681" s="84"/>
      <c r="J11681" s="84"/>
      <c r="K11681" s="84"/>
      <c r="L11681" s="82"/>
    </row>
    <row r="11682" spans="2:12" x14ac:dyDescent="0.3">
      <c r="B11682" s="82"/>
      <c r="C11682" s="82"/>
      <c r="D11682" s="82"/>
      <c r="E11682" s="133"/>
      <c r="F11682" s="84"/>
      <c r="G11682" s="84"/>
      <c r="H11682" s="82"/>
      <c r="I11682" s="84"/>
      <c r="J11682" s="84"/>
      <c r="K11682" s="84"/>
      <c r="L11682" s="82"/>
    </row>
    <row r="11683" spans="2:12" x14ac:dyDescent="0.3">
      <c r="B11683" s="82"/>
      <c r="C11683" s="82"/>
      <c r="D11683" s="82"/>
      <c r="E11683" s="133"/>
      <c r="F11683" s="84"/>
      <c r="G11683" s="84"/>
      <c r="H11683" s="82"/>
      <c r="I11683" s="84"/>
      <c r="J11683" s="84"/>
      <c r="K11683" s="84"/>
      <c r="L11683" s="82"/>
    </row>
    <row r="11684" spans="2:12" x14ac:dyDescent="0.3">
      <c r="B11684" s="82"/>
      <c r="C11684" s="82"/>
      <c r="D11684" s="82"/>
      <c r="E11684" s="133"/>
      <c r="F11684" s="84"/>
      <c r="G11684" s="84"/>
      <c r="H11684" s="82"/>
      <c r="I11684" s="84"/>
      <c r="J11684" s="84"/>
      <c r="K11684" s="84"/>
      <c r="L11684" s="82"/>
    </row>
    <row r="11685" spans="2:12" x14ac:dyDescent="0.3">
      <c r="B11685" s="82"/>
      <c r="C11685" s="82"/>
      <c r="D11685" s="82"/>
      <c r="E11685" s="133"/>
      <c r="F11685" s="84"/>
      <c r="G11685" s="84"/>
      <c r="H11685" s="82"/>
      <c r="I11685" s="84"/>
      <c r="J11685" s="84"/>
      <c r="K11685" s="84"/>
      <c r="L11685" s="82"/>
    </row>
    <row r="11686" spans="2:12" x14ac:dyDescent="0.3">
      <c r="B11686" s="82"/>
      <c r="C11686" s="82"/>
      <c r="D11686" s="82"/>
      <c r="E11686" s="133"/>
      <c r="F11686" s="84"/>
      <c r="G11686" s="84"/>
      <c r="H11686" s="82"/>
      <c r="I11686" s="84"/>
      <c r="J11686" s="84"/>
      <c r="K11686" s="84"/>
      <c r="L11686" s="82"/>
    </row>
    <row r="11687" spans="2:12" x14ac:dyDescent="0.3">
      <c r="B11687" s="82"/>
      <c r="C11687" s="82"/>
      <c r="D11687" s="82"/>
      <c r="E11687" s="133"/>
      <c r="F11687" s="84"/>
      <c r="G11687" s="84"/>
      <c r="H11687" s="82"/>
      <c r="I11687" s="84"/>
      <c r="J11687" s="84"/>
      <c r="K11687" s="84"/>
      <c r="L11687" s="82"/>
    </row>
    <row r="11688" spans="2:12" x14ac:dyDescent="0.3">
      <c r="B11688" s="82"/>
      <c r="C11688" s="82"/>
      <c r="D11688" s="82"/>
      <c r="E11688" s="133"/>
      <c r="F11688" s="84"/>
      <c r="G11688" s="84"/>
      <c r="H11688" s="82"/>
      <c r="I11688" s="84"/>
      <c r="J11688" s="84"/>
      <c r="K11688" s="84"/>
      <c r="L11688" s="82"/>
    </row>
    <row r="11689" spans="2:12" x14ac:dyDescent="0.3">
      <c r="B11689" s="82"/>
      <c r="C11689" s="82"/>
      <c r="D11689" s="82"/>
      <c r="E11689" s="133"/>
      <c r="F11689" s="84"/>
      <c r="G11689" s="84"/>
      <c r="H11689" s="82"/>
      <c r="I11689" s="84"/>
      <c r="J11689" s="84"/>
      <c r="K11689" s="84"/>
      <c r="L11689" s="82"/>
    </row>
    <row r="11690" spans="2:12" x14ac:dyDescent="0.3">
      <c r="B11690" s="82"/>
      <c r="C11690" s="82"/>
      <c r="D11690" s="82"/>
      <c r="E11690" s="133"/>
      <c r="F11690" s="84"/>
      <c r="G11690" s="84"/>
      <c r="H11690" s="82"/>
      <c r="I11690" s="84"/>
      <c r="J11690" s="84"/>
      <c r="K11690" s="84"/>
      <c r="L11690" s="82"/>
    </row>
    <row r="11691" spans="2:12" x14ac:dyDescent="0.3">
      <c r="B11691" s="82"/>
      <c r="C11691" s="82"/>
      <c r="D11691" s="82"/>
      <c r="E11691" s="133"/>
      <c r="F11691" s="84"/>
      <c r="G11691" s="84"/>
      <c r="H11691" s="82"/>
      <c r="I11691" s="84"/>
      <c r="J11691" s="84"/>
      <c r="K11691" s="84"/>
      <c r="L11691" s="82"/>
    </row>
    <row r="11692" spans="2:12" x14ac:dyDescent="0.3">
      <c r="B11692" s="82"/>
      <c r="C11692" s="82"/>
      <c r="D11692" s="82"/>
      <c r="E11692" s="133"/>
      <c r="F11692" s="84"/>
      <c r="G11692" s="84"/>
      <c r="H11692" s="82"/>
      <c r="I11692" s="84"/>
      <c r="J11692" s="84"/>
      <c r="K11692" s="84"/>
      <c r="L11692" s="82"/>
    </row>
    <row r="11693" spans="2:12" x14ac:dyDescent="0.3">
      <c r="B11693" s="82"/>
      <c r="C11693" s="82"/>
      <c r="D11693" s="82"/>
      <c r="E11693" s="133"/>
      <c r="F11693" s="84"/>
      <c r="G11693" s="84"/>
      <c r="H11693" s="82"/>
      <c r="I11693" s="84"/>
      <c r="J11693" s="84"/>
      <c r="K11693" s="84"/>
      <c r="L11693" s="82"/>
    </row>
    <row r="11694" spans="2:12" x14ac:dyDescent="0.3">
      <c r="B11694" s="82"/>
      <c r="C11694" s="82"/>
      <c r="D11694" s="82"/>
      <c r="E11694" s="133"/>
      <c r="F11694" s="84"/>
      <c r="G11694" s="84"/>
      <c r="H11694" s="82"/>
      <c r="I11694" s="84"/>
      <c r="J11694" s="84"/>
      <c r="K11694" s="84"/>
      <c r="L11694" s="82"/>
    </row>
    <row r="11695" spans="2:12" x14ac:dyDescent="0.3">
      <c r="B11695" s="82"/>
      <c r="C11695" s="82"/>
      <c r="D11695" s="82"/>
      <c r="E11695" s="133"/>
      <c r="F11695" s="84"/>
      <c r="G11695" s="84"/>
      <c r="H11695" s="82"/>
      <c r="I11695" s="84"/>
      <c r="J11695" s="84"/>
      <c r="K11695" s="84"/>
      <c r="L11695" s="82"/>
    </row>
    <row r="11696" spans="2:12" x14ac:dyDescent="0.3">
      <c r="B11696" s="82"/>
      <c r="C11696" s="82"/>
      <c r="D11696" s="82"/>
      <c r="E11696" s="133"/>
      <c r="F11696" s="84"/>
      <c r="G11696" s="84"/>
      <c r="H11696" s="82"/>
      <c r="I11696" s="84"/>
      <c r="J11696" s="84"/>
      <c r="K11696" s="84"/>
      <c r="L11696" s="82"/>
    </row>
    <row r="11697" spans="2:12" x14ac:dyDescent="0.3">
      <c r="B11697" s="82"/>
      <c r="C11697" s="82"/>
      <c r="D11697" s="82"/>
      <c r="E11697" s="133"/>
      <c r="F11697" s="84"/>
      <c r="G11697" s="84"/>
      <c r="H11697" s="82"/>
      <c r="I11697" s="84"/>
      <c r="J11697" s="84"/>
      <c r="K11697" s="84"/>
      <c r="L11697" s="82"/>
    </row>
    <row r="11698" spans="2:12" x14ac:dyDescent="0.3">
      <c r="B11698" s="82"/>
      <c r="C11698" s="82"/>
      <c r="D11698" s="82"/>
      <c r="E11698" s="133"/>
      <c r="F11698" s="84"/>
      <c r="G11698" s="84"/>
      <c r="H11698" s="82"/>
      <c r="I11698" s="84"/>
      <c r="J11698" s="84"/>
      <c r="K11698" s="84"/>
      <c r="L11698" s="82"/>
    </row>
    <row r="11699" spans="2:12" x14ac:dyDescent="0.3">
      <c r="B11699" s="82"/>
      <c r="C11699" s="82"/>
      <c r="D11699" s="82"/>
      <c r="E11699" s="133"/>
      <c r="F11699" s="84"/>
      <c r="G11699" s="84"/>
      <c r="H11699" s="82"/>
      <c r="I11699" s="84"/>
      <c r="J11699" s="84"/>
      <c r="K11699" s="84"/>
      <c r="L11699" s="82"/>
    </row>
    <row r="11700" spans="2:12" x14ac:dyDescent="0.3">
      <c r="B11700" s="82"/>
      <c r="C11700" s="82"/>
      <c r="D11700" s="82"/>
      <c r="E11700" s="133"/>
      <c r="F11700" s="84"/>
      <c r="G11700" s="84"/>
      <c r="H11700" s="82"/>
      <c r="I11700" s="84"/>
      <c r="J11700" s="84"/>
      <c r="K11700" s="84"/>
      <c r="L11700" s="82"/>
    </row>
    <row r="11701" spans="2:12" x14ac:dyDescent="0.3">
      <c r="B11701" s="82"/>
      <c r="C11701" s="82"/>
      <c r="D11701" s="82"/>
      <c r="E11701" s="133"/>
      <c r="F11701" s="84"/>
      <c r="G11701" s="84"/>
      <c r="H11701" s="82"/>
      <c r="I11701" s="84"/>
      <c r="J11701" s="84"/>
      <c r="K11701" s="84"/>
      <c r="L11701" s="82"/>
    </row>
    <row r="11702" spans="2:12" x14ac:dyDescent="0.3">
      <c r="B11702" s="82"/>
      <c r="C11702" s="82"/>
      <c r="D11702" s="82"/>
      <c r="E11702" s="133"/>
      <c r="F11702" s="84"/>
      <c r="G11702" s="84"/>
      <c r="H11702" s="82"/>
      <c r="I11702" s="84"/>
      <c r="J11702" s="84"/>
      <c r="K11702" s="84"/>
      <c r="L11702" s="82"/>
    </row>
    <row r="11703" spans="2:12" x14ac:dyDescent="0.3">
      <c r="B11703" s="82"/>
      <c r="C11703" s="82"/>
      <c r="D11703" s="82"/>
      <c r="E11703" s="133"/>
      <c r="F11703" s="84"/>
      <c r="G11703" s="84"/>
      <c r="H11703" s="82"/>
      <c r="I11703" s="84"/>
      <c r="J11703" s="84"/>
      <c r="K11703" s="84"/>
      <c r="L11703" s="82"/>
    </row>
    <row r="11704" spans="2:12" x14ac:dyDescent="0.3">
      <c r="B11704" s="82"/>
      <c r="C11704" s="82"/>
      <c r="D11704" s="82"/>
      <c r="E11704" s="133"/>
      <c r="F11704" s="84"/>
      <c r="G11704" s="84"/>
      <c r="H11704" s="82"/>
      <c r="I11704" s="84"/>
      <c r="J11704" s="84"/>
      <c r="K11704" s="84"/>
      <c r="L11704" s="82"/>
    </row>
    <row r="11705" spans="2:12" x14ac:dyDescent="0.3">
      <c r="B11705" s="82"/>
      <c r="C11705" s="82"/>
      <c r="D11705" s="82"/>
      <c r="E11705" s="133"/>
      <c r="F11705" s="84"/>
      <c r="G11705" s="84"/>
      <c r="H11705" s="82"/>
      <c r="I11705" s="84"/>
      <c r="J11705" s="84"/>
      <c r="K11705" s="84"/>
      <c r="L11705" s="82"/>
    </row>
    <row r="11706" spans="2:12" x14ac:dyDescent="0.3">
      <c r="B11706" s="82"/>
      <c r="C11706" s="82"/>
      <c r="D11706" s="82"/>
      <c r="E11706" s="133"/>
      <c r="F11706" s="84"/>
      <c r="G11706" s="84"/>
      <c r="H11706" s="82"/>
      <c r="I11706" s="84"/>
      <c r="J11706" s="84"/>
      <c r="K11706" s="84"/>
      <c r="L11706" s="82"/>
    </row>
    <row r="11707" spans="2:12" x14ac:dyDescent="0.3">
      <c r="B11707" s="82"/>
      <c r="C11707" s="82"/>
      <c r="D11707" s="82"/>
      <c r="E11707" s="133"/>
      <c r="F11707" s="84"/>
      <c r="G11707" s="84"/>
      <c r="H11707" s="82"/>
      <c r="I11707" s="84"/>
      <c r="J11707" s="84"/>
      <c r="K11707" s="84"/>
      <c r="L11707" s="82"/>
    </row>
    <row r="11708" spans="2:12" x14ac:dyDescent="0.3">
      <c r="B11708" s="82"/>
      <c r="C11708" s="82"/>
      <c r="D11708" s="82"/>
      <c r="E11708" s="133"/>
      <c r="F11708" s="84"/>
      <c r="G11708" s="84"/>
      <c r="H11708" s="82"/>
      <c r="I11708" s="84"/>
      <c r="J11708" s="84"/>
      <c r="K11708" s="84"/>
      <c r="L11708" s="82"/>
    </row>
    <row r="11709" spans="2:12" x14ac:dyDescent="0.3">
      <c r="B11709" s="82"/>
      <c r="C11709" s="82"/>
      <c r="D11709" s="82"/>
      <c r="E11709" s="133"/>
      <c r="F11709" s="84"/>
      <c r="G11709" s="84"/>
      <c r="H11709" s="82"/>
      <c r="I11709" s="84"/>
      <c r="J11709" s="84"/>
      <c r="K11709" s="84"/>
      <c r="L11709" s="82"/>
    </row>
    <row r="11710" spans="2:12" x14ac:dyDescent="0.3">
      <c r="B11710" s="82"/>
      <c r="C11710" s="82"/>
      <c r="D11710" s="82"/>
      <c r="E11710" s="133"/>
      <c r="F11710" s="84"/>
      <c r="G11710" s="84"/>
      <c r="H11710" s="82"/>
      <c r="I11710" s="84"/>
      <c r="J11710" s="84"/>
      <c r="K11710" s="84"/>
      <c r="L11710" s="82"/>
    </row>
    <row r="11711" spans="2:12" x14ac:dyDescent="0.3">
      <c r="B11711" s="82"/>
      <c r="C11711" s="82"/>
      <c r="D11711" s="82"/>
      <c r="E11711" s="133"/>
      <c r="F11711" s="84"/>
      <c r="G11711" s="84"/>
      <c r="H11711" s="82"/>
      <c r="I11711" s="84"/>
      <c r="J11711" s="84"/>
      <c r="K11711" s="84"/>
      <c r="L11711" s="82"/>
    </row>
    <row r="11712" spans="2:12" x14ac:dyDescent="0.3">
      <c r="B11712" s="82"/>
      <c r="C11712" s="82"/>
      <c r="D11712" s="82"/>
      <c r="E11712" s="133"/>
      <c r="F11712" s="84"/>
      <c r="G11712" s="84"/>
      <c r="H11712" s="82"/>
      <c r="I11712" s="84"/>
      <c r="J11712" s="84"/>
      <c r="K11712" s="84"/>
      <c r="L11712" s="82"/>
    </row>
    <row r="11713" spans="2:12" x14ac:dyDescent="0.3">
      <c r="B11713" s="82"/>
      <c r="C11713" s="82"/>
      <c r="D11713" s="82"/>
      <c r="E11713" s="133"/>
      <c r="F11713" s="84"/>
      <c r="G11713" s="84"/>
      <c r="H11713" s="82"/>
      <c r="I11713" s="84"/>
      <c r="J11713" s="84"/>
      <c r="K11713" s="84"/>
      <c r="L11713" s="82"/>
    </row>
    <row r="11714" spans="2:12" x14ac:dyDescent="0.3">
      <c r="B11714" s="82"/>
      <c r="C11714" s="82"/>
      <c r="D11714" s="82"/>
      <c r="E11714" s="133"/>
      <c r="F11714" s="84"/>
      <c r="G11714" s="84"/>
      <c r="H11714" s="82"/>
      <c r="I11714" s="84"/>
      <c r="J11714" s="84"/>
      <c r="K11714" s="84"/>
      <c r="L11714" s="82"/>
    </row>
    <row r="11715" spans="2:12" x14ac:dyDescent="0.3">
      <c r="B11715" s="82"/>
      <c r="C11715" s="82"/>
      <c r="D11715" s="82"/>
      <c r="E11715" s="133"/>
      <c r="F11715" s="84"/>
      <c r="G11715" s="84"/>
      <c r="H11715" s="82"/>
      <c r="I11715" s="84"/>
      <c r="J11715" s="84"/>
      <c r="K11715" s="84"/>
      <c r="L11715" s="82"/>
    </row>
    <row r="11716" spans="2:12" x14ac:dyDescent="0.3">
      <c r="B11716" s="82"/>
      <c r="C11716" s="82"/>
      <c r="D11716" s="82"/>
      <c r="E11716" s="133"/>
      <c r="F11716" s="84"/>
      <c r="G11716" s="84"/>
      <c r="H11716" s="82"/>
      <c r="I11716" s="84"/>
      <c r="J11716" s="84"/>
      <c r="K11716" s="84"/>
      <c r="L11716" s="82"/>
    </row>
    <row r="11717" spans="2:12" x14ac:dyDescent="0.3">
      <c r="B11717" s="82"/>
      <c r="C11717" s="82"/>
      <c r="D11717" s="82"/>
      <c r="E11717" s="133"/>
      <c r="F11717" s="84"/>
      <c r="G11717" s="84"/>
      <c r="H11717" s="82"/>
      <c r="I11717" s="84"/>
      <c r="J11717" s="84"/>
      <c r="K11717" s="84"/>
      <c r="L11717" s="82"/>
    </row>
    <row r="11718" spans="2:12" x14ac:dyDescent="0.3">
      <c r="B11718" s="82"/>
      <c r="C11718" s="82"/>
      <c r="D11718" s="82"/>
      <c r="E11718" s="133"/>
      <c r="F11718" s="84"/>
      <c r="G11718" s="84"/>
      <c r="H11718" s="82"/>
      <c r="I11718" s="84"/>
      <c r="J11718" s="84"/>
      <c r="K11718" s="84"/>
      <c r="L11718" s="82"/>
    </row>
    <row r="11719" spans="2:12" x14ac:dyDescent="0.3">
      <c r="B11719" s="82"/>
      <c r="C11719" s="82"/>
      <c r="D11719" s="82"/>
      <c r="E11719" s="133"/>
      <c r="F11719" s="84"/>
      <c r="G11719" s="84"/>
      <c r="H11719" s="82"/>
      <c r="I11719" s="84"/>
      <c r="J11719" s="84"/>
      <c r="K11719" s="84"/>
      <c r="L11719" s="82"/>
    </row>
    <row r="11720" spans="2:12" x14ac:dyDescent="0.3">
      <c r="B11720" s="82"/>
      <c r="C11720" s="82"/>
      <c r="D11720" s="82"/>
      <c r="E11720" s="133"/>
      <c r="F11720" s="84"/>
      <c r="G11720" s="84"/>
      <c r="H11720" s="82"/>
      <c r="I11720" s="84"/>
      <c r="J11720" s="84"/>
      <c r="K11720" s="84"/>
      <c r="L11720" s="82"/>
    </row>
    <row r="11721" spans="2:12" x14ac:dyDescent="0.3">
      <c r="B11721" s="82"/>
      <c r="C11721" s="82"/>
      <c r="D11721" s="82"/>
      <c r="E11721" s="133"/>
      <c r="F11721" s="84"/>
      <c r="G11721" s="84"/>
      <c r="H11721" s="82"/>
      <c r="I11721" s="84"/>
      <c r="J11721" s="84"/>
      <c r="K11721" s="84"/>
      <c r="L11721" s="82"/>
    </row>
    <row r="11722" spans="2:12" x14ac:dyDescent="0.3">
      <c r="B11722" s="82"/>
      <c r="C11722" s="82"/>
      <c r="D11722" s="82"/>
      <c r="E11722" s="133"/>
      <c r="F11722" s="84"/>
      <c r="G11722" s="84"/>
      <c r="H11722" s="82"/>
      <c r="I11722" s="84"/>
      <c r="J11722" s="84"/>
      <c r="K11722" s="84"/>
      <c r="L11722" s="82"/>
    </row>
    <row r="11723" spans="2:12" x14ac:dyDescent="0.3">
      <c r="B11723" s="82"/>
      <c r="C11723" s="82"/>
      <c r="D11723" s="82"/>
      <c r="E11723" s="133"/>
      <c r="F11723" s="84"/>
      <c r="G11723" s="84"/>
      <c r="H11723" s="82"/>
      <c r="I11723" s="84"/>
      <c r="J11723" s="84"/>
      <c r="K11723" s="84"/>
      <c r="L11723" s="82"/>
    </row>
    <row r="11724" spans="2:12" x14ac:dyDescent="0.3">
      <c r="B11724" s="82"/>
      <c r="C11724" s="82"/>
      <c r="D11724" s="82"/>
      <c r="E11724" s="133"/>
      <c r="F11724" s="84"/>
      <c r="G11724" s="84"/>
      <c r="H11724" s="82"/>
      <c r="I11724" s="84"/>
      <c r="J11724" s="84"/>
      <c r="K11724" s="84"/>
      <c r="L11724" s="82"/>
    </row>
    <row r="11725" spans="2:12" x14ac:dyDescent="0.3">
      <c r="B11725" s="82"/>
      <c r="C11725" s="82"/>
      <c r="D11725" s="82"/>
      <c r="E11725" s="133"/>
      <c r="F11725" s="84"/>
      <c r="G11725" s="84"/>
      <c r="H11725" s="82"/>
      <c r="I11725" s="84"/>
      <c r="J11725" s="84"/>
      <c r="K11725" s="84"/>
      <c r="L11725" s="82"/>
    </row>
    <row r="11726" spans="2:12" x14ac:dyDescent="0.3">
      <c r="B11726" s="82"/>
      <c r="C11726" s="82"/>
      <c r="D11726" s="82"/>
      <c r="E11726" s="133"/>
      <c r="F11726" s="84"/>
      <c r="G11726" s="84"/>
      <c r="H11726" s="82"/>
      <c r="I11726" s="84"/>
      <c r="J11726" s="84"/>
      <c r="K11726" s="84"/>
      <c r="L11726" s="82"/>
    </row>
    <row r="11727" spans="2:12" x14ac:dyDescent="0.3">
      <c r="B11727" s="82"/>
      <c r="C11727" s="82"/>
      <c r="D11727" s="82"/>
      <c r="E11727" s="133"/>
      <c r="F11727" s="84"/>
      <c r="G11727" s="84"/>
      <c r="H11727" s="82"/>
      <c r="I11727" s="84"/>
      <c r="J11727" s="84"/>
      <c r="K11727" s="84"/>
      <c r="L11727" s="82"/>
    </row>
    <row r="11728" spans="2:12" x14ac:dyDescent="0.3">
      <c r="B11728" s="82"/>
      <c r="C11728" s="82"/>
      <c r="D11728" s="82"/>
      <c r="E11728" s="133"/>
      <c r="F11728" s="84"/>
      <c r="G11728" s="84"/>
      <c r="H11728" s="82"/>
      <c r="I11728" s="84"/>
      <c r="J11728" s="84"/>
      <c r="K11728" s="84"/>
      <c r="L11728" s="82"/>
    </row>
    <row r="11729" spans="2:12" x14ac:dyDescent="0.3">
      <c r="B11729" s="82"/>
      <c r="C11729" s="82"/>
      <c r="D11729" s="82"/>
      <c r="E11729" s="133"/>
      <c r="F11729" s="84"/>
      <c r="G11729" s="84"/>
      <c r="H11729" s="82"/>
      <c r="I11729" s="84"/>
      <c r="J11729" s="84"/>
      <c r="K11729" s="84"/>
      <c r="L11729" s="82"/>
    </row>
    <row r="11730" spans="2:12" x14ac:dyDescent="0.3">
      <c r="B11730" s="82"/>
      <c r="C11730" s="82"/>
      <c r="D11730" s="82"/>
      <c r="E11730" s="133"/>
      <c r="F11730" s="84"/>
      <c r="G11730" s="84"/>
      <c r="H11730" s="82"/>
      <c r="I11730" s="84"/>
      <c r="J11730" s="84"/>
      <c r="K11730" s="84"/>
      <c r="L11730" s="82"/>
    </row>
    <row r="11731" spans="2:12" x14ac:dyDescent="0.3">
      <c r="B11731" s="82"/>
      <c r="C11731" s="82"/>
      <c r="D11731" s="82"/>
      <c r="E11731" s="133"/>
      <c r="F11731" s="84"/>
      <c r="G11731" s="84"/>
      <c r="H11731" s="82"/>
      <c r="I11731" s="84"/>
      <c r="J11731" s="84"/>
      <c r="K11731" s="84"/>
      <c r="L11731" s="82"/>
    </row>
    <row r="11732" spans="2:12" x14ac:dyDescent="0.3">
      <c r="B11732" s="82"/>
      <c r="C11732" s="82"/>
      <c r="D11732" s="82"/>
      <c r="E11732" s="133"/>
      <c r="F11732" s="84"/>
      <c r="G11732" s="84"/>
      <c r="H11732" s="82"/>
      <c r="I11732" s="84"/>
      <c r="J11732" s="84"/>
      <c r="K11732" s="84"/>
      <c r="L11732" s="82"/>
    </row>
    <row r="11733" spans="2:12" x14ac:dyDescent="0.3">
      <c r="B11733" s="82"/>
      <c r="C11733" s="82"/>
      <c r="D11733" s="82"/>
      <c r="E11733" s="133"/>
      <c r="F11733" s="84"/>
      <c r="G11733" s="84"/>
      <c r="H11733" s="82"/>
      <c r="I11733" s="84"/>
      <c r="J11733" s="84"/>
      <c r="K11733" s="84"/>
      <c r="L11733" s="82"/>
    </row>
    <row r="11734" spans="2:12" x14ac:dyDescent="0.3">
      <c r="B11734" s="82"/>
      <c r="C11734" s="82"/>
      <c r="D11734" s="82"/>
      <c r="E11734" s="133"/>
      <c r="F11734" s="84"/>
      <c r="G11734" s="84"/>
      <c r="H11734" s="82"/>
      <c r="I11734" s="84"/>
      <c r="J11734" s="84"/>
      <c r="K11734" s="84"/>
      <c r="L11734" s="82"/>
    </row>
    <row r="11735" spans="2:12" x14ac:dyDescent="0.3">
      <c r="B11735" s="82"/>
      <c r="C11735" s="82"/>
      <c r="D11735" s="82"/>
      <c r="E11735" s="133"/>
      <c r="F11735" s="84"/>
      <c r="G11735" s="84"/>
      <c r="H11735" s="82"/>
      <c r="I11735" s="84"/>
      <c r="J11735" s="84"/>
      <c r="K11735" s="84"/>
      <c r="L11735" s="82"/>
    </row>
    <row r="11736" spans="2:12" x14ac:dyDescent="0.3">
      <c r="B11736" s="82"/>
      <c r="C11736" s="82"/>
      <c r="D11736" s="82"/>
      <c r="E11736" s="133"/>
      <c r="F11736" s="84"/>
      <c r="G11736" s="84"/>
      <c r="H11736" s="82"/>
      <c r="I11736" s="84"/>
      <c r="J11736" s="84"/>
      <c r="K11736" s="84"/>
      <c r="L11736" s="82"/>
    </row>
    <row r="11737" spans="2:12" x14ac:dyDescent="0.3">
      <c r="B11737" s="82"/>
      <c r="C11737" s="82"/>
      <c r="D11737" s="82"/>
      <c r="E11737" s="133"/>
      <c r="F11737" s="84"/>
      <c r="G11737" s="84"/>
      <c r="H11737" s="82"/>
      <c r="I11737" s="84"/>
      <c r="J11737" s="84"/>
      <c r="K11737" s="84"/>
      <c r="L11737" s="82"/>
    </row>
    <row r="11738" spans="2:12" x14ac:dyDescent="0.3">
      <c r="B11738" s="82"/>
      <c r="C11738" s="82"/>
      <c r="D11738" s="82"/>
      <c r="E11738" s="133"/>
      <c r="F11738" s="84"/>
      <c r="G11738" s="84"/>
      <c r="H11738" s="82"/>
      <c r="I11738" s="84"/>
      <c r="J11738" s="84"/>
      <c r="K11738" s="84"/>
      <c r="L11738" s="82"/>
    </row>
    <row r="11739" spans="2:12" x14ac:dyDescent="0.3">
      <c r="B11739" s="82"/>
      <c r="C11739" s="82"/>
      <c r="D11739" s="82"/>
      <c r="E11739" s="133"/>
      <c r="F11739" s="84"/>
      <c r="G11739" s="84"/>
      <c r="H11739" s="82"/>
      <c r="I11739" s="84"/>
      <c r="J11739" s="84"/>
      <c r="K11739" s="84"/>
      <c r="L11739" s="82"/>
    </row>
    <row r="11740" spans="2:12" x14ac:dyDescent="0.3">
      <c r="B11740" s="82"/>
      <c r="C11740" s="82"/>
      <c r="D11740" s="82"/>
      <c r="E11740" s="133"/>
      <c r="F11740" s="84"/>
      <c r="G11740" s="84"/>
      <c r="H11740" s="82"/>
      <c r="I11740" s="84"/>
      <c r="J11740" s="84"/>
      <c r="K11740" s="84"/>
      <c r="L11740" s="82"/>
    </row>
    <row r="11741" spans="2:12" x14ac:dyDescent="0.3">
      <c r="B11741" s="82"/>
      <c r="C11741" s="82"/>
      <c r="D11741" s="82"/>
      <c r="E11741" s="133"/>
      <c r="F11741" s="84"/>
      <c r="G11741" s="84"/>
      <c r="H11741" s="82"/>
      <c r="I11741" s="84"/>
      <c r="J11741" s="84"/>
      <c r="K11741" s="84"/>
      <c r="L11741" s="82"/>
    </row>
    <row r="11742" spans="2:12" x14ac:dyDescent="0.3">
      <c r="B11742" s="82"/>
      <c r="C11742" s="82"/>
      <c r="D11742" s="82"/>
      <c r="E11742" s="133"/>
      <c r="F11742" s="84"/>
      <c r="G11742" s="84"/>
      <c r="H11742" s="82"/>
      <c r="I11742" s="84"/>
      <c r="J11742" s="84"/>
      <c r="K11742" s="84"/>
      <c r="L11742" s="82"/>
    </row>
    <row r="11743" spans="2:12" x14ac:dyDescent="0.3">
      <c r="B11743" s="82"/>
      <c r="C11743" s="82"/>
      <c r="D11743" s="82"/>
      <c r="E11743" s="133"/>
      <c r="F11743" s="84"/>
      <c r="G11743" s="84"/>
      <c r="H11743" s="82"/>
      <c r="I11743" s="84"/>
      <c r="J11743" s="84"/>
      <c r="K11743" s="84"/>
      <c r="L11743" s="82"/>
    </row>
    <row r="11744" spans="2:12" x14ac:dyDescent="0.3">
      <c r="B11744" s="82"/>
      <c r="C11744" s="82"/>
      <c r="D11744" s="82"/>
      <c r="E11744" s="133"/>
      <c r="F11744" s="84"/>
      <c r="G11744" s="84"/>
      <c r="H11744" s="82"/>
      <c r="I11744" s="84"/>
      <c r="J11744" s="84"/>
      <c r="K11744" s="84"/>
      <c r="L11744" s="82"/>
    </row>
    <row r="11745" spans="2:12" x14ac:dyDescent="0.3">
      <c r="B11745" s="82"/>
      <c r="C11745" s="82"/>
      <c r="D11745" s="82"/>
      <c r="E11745" s="133"/>
      <c r="F11745" s="84"/>
      <c r="G11745" s="84"/>
      <c r="H11745" s="82"/>
      <c r="I11745" s="84"/>
      <c r="J11745" s="84"/>
      <c r="K11745" s="84"/>
      <c r="L11745" s="82"/>
    </row>
    <row r="11746" spans="2:12" x14ac:dyDescent="0.3">
      <c r="B11746" s="82"/>
      <c r="C11746" s="82"/>
      <c r="D11746" s="82"/>
      <c r="E11746" s="133"/>
      <c r="F11746" s="84"/>
      <c r="G11746" s="84"/>
      <c r="H11746" s="82"/>
      <c r="I11746" s="84"/>
      <c r="J11746" s="84"/>
      <c r="K11746" s="84"/>
      <c r="L11746" s="82"/>
    </row>
    <row r="11747" spans="2:12" x14ac:dyDescent="0.3">
      <c r="B11747" s="82"/>
      <c r="C11747" s="82"/>
      <c r="D11747" s="82"/>
      <c r="E11747" s="133"/>
      <c r="F11747" s="84"/>
      <c r="G11747" s="84"/>
      <c r="H11747" s="82"/>
      <c r="I11747" s="84"/>
      <c r="J11747" s="84"/>
      <c r="K11747" s="84"/>
      <c r="L11747" s="82"/>
    </row>
    <row r="11748" spans="2:12" x14ac:dyDescent="0.3">
      <c r="B11748" s="82"/>
      <c r="C11748" s="82"/>
      <c r="D11748" s="82"/>
      <c r="E11748" s="133"/>
      <c r="F11748" s="84"/>
      <c r="G11748" s="84"/>
      <c r="H11748" s="82"/>
      <c r="I11748" s="84"/>
      <c r="J11748" s="84"/>
      <c r="K11748" s="84"/>
      <c r="L11748" s="82"/>
    </row>
    <row r="11749" spans="2:12" x14ac:dyDescent="0.3">
      <c r="B11749" s="82"/>
      <c r="C11749" s="82"/>
      <c r="D11749" s="82"/>
      <c r="E11749" s="133"/>
      <c r="F11749" s="84"/>
      <c r="G11749" s="84"/>
      <c r="H11749" s="82"/>
      <c r="I11749" s="84"/>
      <c r="J11749" s="84"/>
      <c r="K11749" s="84"/>
      <c r="L11749" s="82"/>
    </row>
    <row r="11750" spans="2:12" x14ac:dyDescent="0.3">
      <c r="B11750" s="82"/>
      <c r="C11750" s="82"/>
      <c r="D11750" s="82"/>
      <c r="E11750" s="133"/>
      <c r="F11750" s="84"/>
      <c r="G11750" s="84"/>
      <c r="H11750" s="82"/>
      <c r="I11750" s="84"/>
      <c r="J11750" s="84"/>
      <c r="K11750" s="84"/>
      <c r="L11750" s="82"/>
    </row>
    <row r="11751" spans="2:12" x14ac:dyDescent="0.3">
      <c r="B11751" s="82"/>
      <c r="C11751" s="82"/>
      <c r="D11751" s="82"/>
      <c r="E11751" s="133"/>
      <c r="F11751" s="84"/>
      <c r="G11751" s="84"/>
      <c r="H11751" s="82"/>
      <c r="I11751" s="84"/>
      <c r="J11751" s="84"/>
      <c r="K11751" s="84"/>
      <c r="L11751" s="82"/>
    </row>
    <row r="11752" spans="2:12" x14ac:dyDescent="0.3">
      <c r="B11752" s="82"/>
      <c r="C11752" s="82"/>
      <c r="D11752" s="82"/>
      <c r="E11752" s="133"/>
      <c r="F11752" s="84"/>
      <c r="G11752" s="84"/>
      <c r="H11752" s="82"/>
      <c r="I11752" s="84"/>
      <c r="J11752" s="84"/>
      <c r="K11752" s="84"/>
      <c r="L11752" s="82"/>
    </row>
    <row r="11753" spans="2:12" x14ac:dyDescent="0.3">
      <c r="B11753" s="82"/>
      <c r="C11753" s="82"/>
      <c r="D11753" s="82"/>
      <c r="E11753" s="133"/>
      <c r="F11753" s="84"/>
      <c r="G11753" s="84"/>
      <c r="H11753" s="82"/>
      <c r="I11753" s="84"/>
      <c r="J11753" s="84"/>
      <c r="K11753" s="84"/>
      <c r="L11753" s="82"/>
    </row>
    <row r="11754" spans="2:12" x14ac:dyDescent="0.3">
      <c r="B11754" s="82"/>
      <c r="C11754" s="82"/>
      <c r="D11754" s="82"/>
      <c r="E11754" s="133"/>
      <c r="F11754" s="84"/>
      <c r="G11754" s="84"/>
      <c r="H11754" s="82"/>
      <c r="I11754" s="84"/>
      <c r="J11754" s="84"/>
      <c r="K11754" s="84"/>
      <c r="L11754" s="82"/>
    </row>
    <row r="11755" spans="2:12" x14ac:dyDescent="0.3">
      <c r="B11755" s="82"/>
      <c r="C11755" s="82"/>
      <c r="D11755" s="82"/>
      <c r="E11755" s="133"/>
      <c r="F11755" s="84"/>
      <c r="G11755" s="84"/>
      <c r="H11755" s="82"/>
      <c r="I11755" s="84"/>
      <c r="J11755" s="84"/>
      <c r="K11755" s="84"/>
      <c r="L11755" s="82"/>
    </row>
    <row r="11756" spans="2:12" x14ac:dyDescent="0.3">
      <c r="B11756" s="82"/>
      <c r="C11756" s="82"/>
      <c r="D11756" s="82"/>
      <c r="E11756" s="133"/>
      <c r="F11756" s="84"/>
      <c r="G11756" s="84"/>
      <c r="H11756" s="82"/>
      <c r="I11756" s="84"/>
      <c r="J11756" s="84"/>
      <c r="K11756" s="84"/>
      <c r="L11756" s="82"/>
    </row>
    <row r="11757" spans="2:12" x14ac:dyDescent="0.3">
      <c r="B11757" s="82"/>
      <c r="C11757" s="82"/>
      <c r="D11757" s="82"/>
      <c r="E11757" s="133"/>
      <c r="F11757" s="84"/>
      <c r="G11757" s="84"/>
      <c r="H11757" s="82"/>
      <c r="I11757" s="84"/>
      <c r="J11757" s="84"/>
      <c r="K11757" s="84"/>
      <c r="L11757" s="82"/>
    </row>
    <row r="11758" spans="2:12" x14ac:dyDescent="0.3">
      <c r="B11758" s="82"/>
      <c r="C11758" s="82"/>
      <c r="D11758" s="82"/>
      <c r="E11758" s="133"/>
      <c r="F11758" s="84"/>
      <c r="G11758" s="84"/>
      <c r="H11758" s="82"/>
      <c r="I11758" s="84"/>
      <c r="J11758" s="84"/>
      <c r="K11758" s="84"/>
      <c r="L11758" s="82"/>
    </row>
    <row r="11759" spans="2:12" x14ac:dyDescent="0.3">
      <c r="B11759" s="82"/>
      <c r="C11759" s="82"/>
      <c r="D11759" s="82"/>
      <c r="E11759" s="133"/>
      <c r="F11759" s="84"/>
      <c r="G11759" s="84"/>
      <c r="H11759" s="82"/>
      <c r="I11759" s="84"/>
      <c r="J11759" s="84"/>
      <c r="K11759" s="84"/>
      <c r="L11759" s="82"/>
    </row>
    <row r="11760" spans="2:12" x14ac:dyDescent="0.3">
      <c r="B11760" s="82"/>
      <c r="C11760" s="82"/>
      <c r="D11760" s="82"/>
      <c r="E11760" s="133"/>
      <c r="F11760" s="84"/>
      <c r="G11760" s="84"/>
      <c r="H11760" s="82"/>
      <c r="I11760" s="84"/>
      <c r="J11760" s="84"/>
      <c r="K11760" s="84"/>
      <c r="L11760" s="82"/>
    </row>
    <row r="11761" spans="2:12" x14ac:dyDescent="0.3">
      <c r="B11761" s="82"/>
      <c r="C11761" s="82"/>
      <c r="D11761" s="82"/>
      <c r="E11761" s="133"/>
      <c r="F11761" s="84"/>
      <c r="G11761" s="84"/>
      <c r="H11761" s="82"/>
      <c r="I11761" s="84"/>
      <c r="J11761" s="84"/>
      <c r="K11761" s="84"/>
      <c r="L11761" s="82"/>
    </row>
    <row r="11762" spans="2:12" x14ac:dyDescent="0.3">
      <c r="B11762" s="82"/>
      <c r="C11762" s="82"/>
      <c r="D11762" s="82"/>
      <c r="E11762" s="133"/>
      <c r="F11762" s="84"/>
      <c r="G11762" s="84"/>
      <c r="H11762" s="82"/>
      <c r="I11762" s="84"/>
      <c r="J11762" s="84"/>
      <c r="K11762" s="84"/>
      <c r="L11762" s="82"/>
    </row>
    <row r="11763" spans="2:12" x14ac:dyDescent="0.3">
      <c r="B11763" s="82"/>
      <c r="C11763" s="82"/>
      <c r="D11763" s="82"/>
      <c r="E11763" s="133"/>
      <c r="F11763" s="84"/>
      <c r="G11763" s="84"/>
      <c r="H11763" s="82"/>
      <c r="I11763" s="84"/>
      <c r="J11763" s="84"/>
      <c r="K11763" s="84"/>
      <c r="L11763" s="82"/>
    </row>
    <row r="11764" spans="2:12" x14ac:dyDescent="0.3">
      <c r="B11764" s="82"/>
      <c r="C11764" s="82"/>
      <c r="D11764" s="82"/>
      <c r="E11764" s="133"/>
      <c r="F11764" s="84"/>
      <c r="G11764" s="84"/>
      <c r="H11764" s="82"/>
      <c r="I11764" s="84"/>
      <c r="J11764" s="84"/>
      <c r="K11764" s="84"/>
      <c r="L11764" s="82"/>
    </row>
    <row r="11765" spans="2:12" x14ac:dyDescent="0.3">
      <c r="B11765" s="82"/>
      <c r="C11765" s="82"/>
      <c r="D11765" s="82"/>
      <c r="E11765" s="133"/>
      <c r="F11765" s="84"/>
      <c r="G11765" s="84"/>
      <c r="H11765" s="82"/>
      <c r="I11765" s="84"/>
      <c r="J11765" s="84"/>
      <c r="K11765" s="84"/>
      <c r="L11765" s="82"/>
    </row>
    <row r="11766" spans="2:12" x14ac:dyDescent="0.3">
      <c r="B11766" s="82"/>
      <c r="C11766" s="82"/>
      <c r="D11766" s="82"/>
      <c r="E11766" s="133"/>
      <c r="F11766" s="84"/>
      <c r="G11766" s="84"/>
      <c r="H11766" s="82"/>
      <c r="I11766" s="84"/>
      <c r="J11766" s="84"/>
      <c r="K11766" s="84"/>
      <c r="L11766" s="82"/>
    </row>
    <row r="11767" spans="2:12" x14ac:dyDescent="0.3">
      <c r="B11767" s="82"/>
      <c r="C11767" s="82"/>
      <c r="D11767" s="82"/>
      <c r="E11767" s="133"/>
      <c r="F11767" s="84"/>
      <c r="G11767" s="84"/>
      <c r="H11767" s="82"/>
      <c r="I11767" s="84"/>
      <c r="J11767" s="84"/>
      <c r="K11767" s="84"/>
      <c r="L11767" s="82"/>
    </row>
    <row r="11768" spans="2:12" x14ac:dyDescent="0.3">
      <c r="B11768" s="82"/>
      <c r="C11768" s="82"/>
      <c r="D11768" s="82"/>
      <c r="E11768" s="133"/>
      <c r="F11768" s="84"/>
      <c r="G11768" s="84"/>
      <c r="H11768" s="82"/>
      <c r="I11768" s="84"/>
      <c r="J11768" s="84"/>
      <c r="K11768" s="84"/>
      <c r="L11768" s="82"/>
    </row>
    <row r="11769" spans="2:12" x14ac:dyDescent="0.3">
      <c r="B11769" s="82"/>
      <c r="C11769" s="82"/>
      <c r="D11769" s="82"/>
      <c r="E11769" s="133"/>
      <c r="F11769" s="84"/>
      <c r="G11769" s="84"/>
      <c r="H11769" s="82"/>
      <c r="I11769" s="84"/>
      <c r="J11769" s="84"/>
      <c r="K11769" s="84"/>
      <c r="L11769" s="82"/>
    </row>
    <row r="11770" spans="2:12" x14ac:dyDescent="0.3">
      <c r="B11770" s="82"/>
      <c r="C11770" s="82"/>
      <c r="D11770" s="82"/>
      <c r="E11770" s="133"/>
      <c r="F11770" s="84"/>
      <c r="G11770" s="84"/>
      <c r="H11770" s="82"/>
      <c r="I11770" s="84"/>
      <c r="J11770" s="84"/>
      <c r="K11770" s="84"/>
      <c r="L11770" s="82"/>
    </row>
    <row r="11771" spans="2:12" x14ac:dyDescent="0.3">
      <c r="B11771" s="82"/>
      <c r="C11771" s="82"/>
      <c r="D11771" s="82"/>
      <c r="E11771" s="133"/>
      <c r="F11771" s="84"/>
      <c r="G11771" s="84"/>
      <c r="H11771" s="82"/>
      <c r="I11771" s="84"/>
      <c r="J11771" s="84"/>
      <c r="K11771" s="84"/>
      <c r="L11771" s="82"/>
    </row>
    <row r="11772" spans="2:12" x14ac:dyDescent="0.3">
      <c r="B11772" s="82"/>
      <c r="C11772" s="82"/>
      <c r="D11772" s="82"/>
      <c r="E11772" s="133"/>
      <c r="F11772" s="84"/>
      <c r="G11772" s="84"/>
      <c r="H11772" s="82"/>
      <c r="I11772" s="84"/>
      <c r="J11772" s="84"/>
      <c r="K11772" s="84"/>
      <c r="L11772" s="82"/>
    </row>
    <row r="11773" spans="2:12" x14ac:dyDescent="0.3">
      <c r="B11773" s="82"/>
      <c r="C11773" s="82"/>
      <c r="D11773" s="82"/>
      <c r="E11773" s="133"/>
      <c r="F11773" s="84"/>
      <c r="G11773" s="84"/>
      <c r="H11773" s="82"/>
      <c r="I11773" s="84"/>
      <c r="J11773" s="84"/>
      <c r="K11773" s="84"/>
      <c r="L11773" s="82"/>
    </row>
    <row r="11774" spans="2:12" x14ac:dyDescent="0.3">
      <c r="B11774" s="82"/>
      <c r="C11774" s="82"/>
      <c r="D11774" s="82"/>
      <c r="E11774" s="133"/>
      <c r="F11774" s="84"/>
      <c r="G11774" s="84"/>
      <c r="H11774" s="82"/>
      <c r="I11774" s="84"/>
      <c r="J11774" s="84"/>
      <c r="K11774" s="84"/>
      <c r="L11774" s="82"/>
    </row>
    <row r="11775" spans="2:12" x14ac:dyDescent="0.3">
      <c r="B11775" s="82"/>
      <c r="C11775" s="82"/>
      <c r="D11775" s="82"/>
      <c r="E11775" s="133"/>
      <c r="F11775" s="84"/>
      <c r="G11775" s="84"/>
      <c r="H11775" s="82"/>
      <c r="I11775" s="84"/>
      <c r="J11775" s="84"/>
      <c r="K11775" s="84"/>
      <c r="L11775" s="82"/>
    </row>
    <row r="11776" spans="2:12" x14ac:dyDescent="0.3">
      <c r="B11776" s="82"/>
      <c r="C11776" s="82"/>
      <c r="D11776" s="82"/>
      <c r="E11776" s="133"/>
      <c r="F11776" s="84"/>
      <c r="G11776" s="84"/>
      <c r="H11776" s="82"/>
      <c r="I11776" s="84"/>
      <c r="J11776" s="84"/>
      <c r="K11776" s="84"/>
      <c r="L11776" s="82"/>
    </row>
    <row r="11777" spans="2:12" x14ac:dyDescent="0.3">
      <c r="B11777" s="82"/>
      <c r="C11777" s="82"/>
      <c r="D11777" s="82"/>
      <c r="E11777" s="133"/>
      <c r="F11777" s="84"/>
      <c r="G11777" s="84"/>
      <c r="H11777" s="82"/>
      <c r="I11777" s="84"/>
      <c r="J11777" s="84"/>
      <c r="K11777" s="84"/>
      <c r="L11777" s="82"/>
    </row>
    <row r="11778" spans="2:12" x14ac:dyDescent="0.3">
      <c r="B11778" s="82"/>
      <c r="C11778" s="82"/>
      <c r="D11778" s="82"/>
      <c r="E11778" s="133"/>
      <c r="F11778" s="84"/>
      <c r="G11778" s="84"/>
      <c r="H11778" s="82"/>
      <c r="I11778" s="84"/>
      <c r="J11778" s="84"/>
      <c r="K11778" s="84"/>
      <c r="L11778" s="82"/>
    </row>
    <row r="11779" spans="2:12" x14ac:dyDescent="0.3">
      <c r="B11779" s="82"/>
      <c r="C11779" s="82"/>
      <c r="D11779" s="82"/>
      <c r="E11779" s="133"/>
      <c r="F11779" s="84"/>
      <c r="G11779" s="84"/>
      <c r="H11779" s="82"/>
      <c r="I11779" s="84"/>
      <c r="J11779" s="84"/>
      <c r="K11779" s="84"/>
      <c r="L11779" s="82"/>
    </row>
    <row r="11780" spans="2:12" x14ac:dyDescent="0.3">
      <c r="B11780" s="82"/>
      <c r="C11780" s="82"/>
      <c r="D11780" s="82"/>
      <c r="E11780" s="133"/>
      <c r="F11780" s="84"/>
      <c r="G11780" s="84"/>
      <c r="H11780" s="82"/>
      <c r="I11780" s="84"/>
      <c r="J11780" s="84"/>
      <c r="K11780" s="84"/>
      <c r="L11780" s="82"/>
    </row>
    <row r="11781" spans="2:12" x14ac:dyDescent="0.3">
      <c r="B11781" s="82"/>
      <c r="C11781" s="82"/>
      <c r="D11781" s="82"/>
      <c r="E11781" s="133"/>
      <c r="F11781" s="84"/>
      <c r="G11781" s="84"/>
      <c r="H11781" s="82"/>
      <c r="I11781" s="84"/>
      <c r="J11781" s="84"/>
      <c r="K11781" s="84"/>
      <c r="L11781" s="82"/>
    </row>
    <row r="11782" spans="2:12" x14ac:dyDescent="0.3">
      <c r="B11782" s="82"/>
      <c r="C11782" s="82"/>
      <c r="D11782" s="82"/>
      <c r="E11782" s="133"/>
      <c r="F11782" s="84"/>
      <c r="G11782" s="84"/>
      <c r="H11782" s="82"/>
      <c r="I11782" s="84"/>
      <c r="J11782" s="84"/>
      <c r="K11782" s="84"/>
      <c r="L11782" s="82"/>
    </row>
    <row r="11783" spans="2:12" x14ac:dyDescent="0.3">
      <c r="B11783" s="82"/>
      <c r="C11783" s="82"/>
      <c r="D11783" s="82"/>
      <c r="E11783" s="133"/>
      <c r="F11783" s="84"/>
      <c r="G11783" s="84"/>
      <c r="H11783" s="82"/>
      <c r="I11783" s="84"/>
      <c r="J11783" s="84"/>
      <c r="K11783" s="84"/>
      <c r="L11783" s="82"/>
    </row>
    <row r="11784" spans="2:12" x14ac:dyDescent="0.3">
      <c r="B11784" s="82"/>
      <c r="C11784" s="82"/>
      <c r="D11784" s="82"/>
      <c r="E11784" s="133"/>
      <c r="F11784" s="84"/>
      <c r="G11784" s="84"/>
      <c r="H11784" s="82"/>
      <c r="I11784" s="84"/>
      <c r="J11784" s="84"/>
      <c r="K11784" s="84"/>
      <c r="L11784" s="82"/>
    </row>
    <row r="11785" spans="2:12" x14ac:dyDescent="0.3">
      <c r="B11785" s="82"/>
      <c r="C11785" s="82"/>
      <c r="D11785" s="82"/>
      <c r="E11785" s="133"/>
      <c r="F11785" s="84"/>
      <c r="G11785" s="84"/>
      <c r="H11785" s="82"/>
      <c r="I11785" s="84"/>
      <c r="J11785" s="84"/>
      <c r="K11785" s="84"/>
      <c r="L11785" s="82"/>
    </row>
    <row r="11786" spans="2:12" x14ac:dyDescent="0.3">
      <c r="B11786" s="82"/>
      <c r="C11786" s="82"/>
      <c r="D11786" s="82"/>
      <c r="E11786" s="133"/>
      <c r="F11786" s="84"/>
      <c r="G11786" s="84"/>
      <c r="H11786" s="82"/>
      <c r="I11786" s="84"/>
      <c r="J11786" s="84"/>
      <c r="K11786" s="84"/>
      <c r="L11786" s="82"/>
    </row>
    <row r="11787" spans="2:12" x14ac:dyDescent="0.3">
      <c r="B11787" s="82"/>
      <c r="C11787" s="82"/>
      <c r="D11787" s="82"/>
      <c r="E11787" s="133"/>
      <c r="F11787" s="84"/>
      <c r="G11787" s="84"/>
      <c r="H11787" s="82"/>
      <c r="I11787" s="84"/>
      <c r="J11787" s="84"/>
      <c r="K11787" s="84"/>
      <c r="L11787" s="82"/>
    </row>
    <row r="11788" spans="2:12" x14ac:dyDescent="0.3">
      <c r="B11788" s="82"/>
      <c r="C11788" s="82"/>
      <c r="D11788" s="82"/>
      <c r="E11788" s="133"/>
      <c r="F11788" s="84"/>
      <c r="G11788" s="84"/>
      <c r="H11788" s="82"/>
      <c r="I11788" s="84"/>
      <c r="J11788" s="84"/>
      <c r="K11788" s="84"/>
      <c r="L11788" s="82"/>
    </row>
    <row r="11789" spans="2:12" x14ac:dyDescent="0.3">
      <c r="B11789" s="82"/>
      <c r="C11789" s="82"/>
      <c r="D11789" s="82"/>
      <c r="E11789" s="133"/>
      <c r="F11789" s="84"/>
      <c r="G11789" s="84"/>
      <c r="H11789" s="82"/>
      <c r="I11789" s="84"/>
      <c r="J11789" s="84"/>
      <c r="K11789" s="84"/>
      <c r="L11789" s="82"/>
    </row>
    <row r="11790" spans="2:12" x14ac:dyDescent="0.3">
      <c r="B11790" s="82"/>
      <c r="C11790" s="82"/>
      <c r="D11790" s="82"/>
      <c r="E11790" s="133"/>
      <c r="F11790" s="84"/>
      <c r="G11790" s="84"/>
      <c r="H11790" s="82"/>
      <c r="I11790" s="84"/>
      <c r="J11790" s="84"/>
      <c r="K11790" s="84"/>
      <c r="L11790" s="82"/>
    </row>
    <row r="11791" spans="2:12" x14ac:dyDescent="0.3">
      <c r="B11791" s="82"/>
      <c r="C11791" s="82"/>
      <c r="D11791" s="82"/>
      <c r="E11791" s="133"/>
      <c r="F11791" s="84"/>
      <c r="G11791" s="84"/>
      <c r="H11791" s="82"/>
      <c r="I11791" s="84"/>
      <c r="J11791" s="84"/>
      <c r="K11791" s="84"/>
      <c r="L11791" s="82"/>
    </row>
    <row r="11792" spans="2:12" x14ac:dyDescent="0.3">
      <c r="B11792" s="82"/>
      <c r="C11792" s="82"/>
      <c r="D11792" s="82"/>
      <c r="E11792" s="133"/>
      <c r="F11792" s="84"/>
      <c r="G11792" s="84"/>
      <c r="H11792" s="82"/>
      <c r="I11792" s="84"/>
      <c r="J11792" s="84"/>
      <c r="K11792" s="84"/>
      <c r="L11792" s="82"/>
    </row>
    <row r="11793" spans="2:12" x14ac:dyDescent="0.3">
      <c r="B11793" s="82"/>
      <c r="C11793" s="82"/>
      <c r="D11793" s="82"/>
      <c r="E11793" s="133"/>
      <c r="F11793" s="84"/>
      <c r="G11793" s="84"/>
      <c r="H11793" s="82"/>
      <c r="I11793" s="84"/>
      <c r="J11793" s="84"/>
      <c r="K11793" s="84"/>
      <c r="L11793" s="82"/>
    </row>
    <row r="11794" spans="2:12" x14ac:dyDescent="0.3">
      <c r="B11794" s="82"/>
      <c r="C11794" s="82"/>
      <c r="D11794" s="82"/>
      <c r="E11794" s="133"/>
      <c r="F11794" s="84"/>
      <c r="G11794" s="84"/>
      <c r="H11794" s="82"/>
      <c r="I11794" s="84"/>
      <c r="J11794" s="84"/>
      <c r="K11794" s="84"/>
      <c r="L11794" s="82"/>
    </row>
    <row r="11795" spans="2:12" x14ac:dyDescent="0.3">
      <c r="B11795" s="82"/>
      <c r="C11795" s="82"/>
      <c r="D11795" s="82"/>
      <c r="E11795" s="133"/>
      <c r="F11795" s="84"/>
      <c r="G11795" s="84"/>
      <c r="H11795" s="82"/>
      <c r="I11795" s="84"/>
      <c r="J11795" s="84"/>
      <c r="K11795" s="84"/>
      <c r="L11795" s="82"/>
    </row>
    <row r="11796" spans="2:12" x14ac:dyDescent="0.3">
      <c r="B11796" s="82"/>
      <c r="C11796" s="82"/>
      <c r="D11796" s="82"/>
      <c r="E11796" s="133"/>
      <c r="F11796" s="84"/>
      <c r="G11796" s="84"/>
      <c r="H11796" s="82"/>
      <c r="I11796" s="84"/>
      <c r="J11796" s="84"/>
      <c r="K11796" s="84"/>
      <c r="L11796" s="82"/>
    </row>
    <row r="11797" spans="2:12" x14ac:dyDescent="0.3">
      <c r="B11797" s="82"/>
      <c r="C11797" s="82"/>
      <c r="D11797" s="82"/>
      <c r="E11797" s="133"/>
      <c r="F11797" s="84"/>
      <c r="G11797" s="84"/>
      <c r="H11797" s="82"/>
      <c r="I11797" s="84"/>
      <c r="J11797" s="84"/>
      <c r="K11797" s="84"/>
      <c r="L11797" s="82"/>
    </row>
    <row r="11798" spans="2:12" x14ac:dyDescent="0.3">
      <c r="B11798" s="82"/>
      <c r="C11798" s="82"/>
      <c r="D11798" s="82"/>
      <c r="E11798" s="133"/>
      <c r="F11798" s="84"/>
      <c r="G11798" s="84"/>
      <c r="H11798" s="82"/>
      <c r="I11798" s="84"/>
      <c r="J11798" s="84"/>
      <c r="K11798" s="84"/>
      <c r="L11798" s="82"/>
    </row>
    <row r="11799" spans="2:12" x14ac:dyDescent="0.3">
      <c r="B11799" s="82"/>
      <c r="C11799" s="82"/>
      <c r="D11799" s="82"/>
      <c r="E11799" s="133"/>
      <c r="F11799" s="84"/>
      <c r="G11799" s="84"/>
      <c r="H11799" s="82"/>
      <c r="I11799" s="84"/>
      <c r="J11799" s="84"/>
      <c r="K11799" s="84"/>
      <c r="L11799" s="82"/>
    </row>
    <row r="11800" spans="2:12" x14ac:dyDescent="0.3">
      <c r="B11800" s="82"/>
      <c r="C11800" s="82"/>
      <c r="D11800" s="82"/>
      <c r="E11800" s="133"/>
      <c r="F11800" s="84"/>
      <c r="G11800" s="84"/>
      <c r="H11800" s="82"/>
      <c r="I11800" s="84"/>
      <c r="J11800" s="84"/>
      <c r="K11800" s="84"/>
      <c r="L11800" s="82"/>
    </row>
    <row r="11801" spans="2:12" x14ac:dyDescent="0.3">
      <c r="B11801" s="82"/>
      <c r="C11801" s="82"/>
      <c r="D11801" s="82"/>
      <c r="E11801" s="133"/>
      <c r="F11801" s="84"/>
      <c r="G11801" s="84"/>
      <c r="H11801" s="82"/>
      <c r="I11801" s="84"/>
      <c r="J11801" s="84"/>
      <c r="K11801" s="84"/>
      <c r="L11801" s="82"/>
    </row>
    <row r="11802" spans="2:12" x14ac:dyDescent="0.3">
      <c r="B11802" s="82"/>
      <c r="C11802" s="82"/>
      <c r="D11802" s="82"/>
      <c r="E11802" s="133"/>
      <c r="F11802" s="84"/>
      <c r="G11802" s="84"/>
      <c r="H11802" s="82"/>
      <c r="I11802" s="84"/>
      <c r="J11802" s="84"/>
      <c r="K11802" s="84"/>
      <c r="L11802" s="82"/>
    </row>
    <row r="11803" spans="2:12" x14ac:dyDescent="0.3">
      <c r="B11803" s="82"/>
      <c r="C11803" s="82"/>
      <c r="D11803" s="82"/>
      <c r="E11803" s="133"/>
      <c r="F11803" s="84"/>
      <c r="G11803" s="84"/>
      <c r="H11803" s="82"/>
      <c r="I11803" s="84"/>
      <c r="J11803" s="84"/>
      <c r="K11803" s="84"/>
      <c r="L11803" s="82"/>
    </row>
    <row r="11804" spans="2:12" x14ac:dyDescent="0.3">
      <c r="B11804" s="82"/>
      <c r="C11804" s="82"/>
      <c r="D11804" s="82"/>
      <c r="E11804" s="133"/>
      <c r="F11804" s="84"/>
      <c r="G11804" s="84"/>
      <c r="H11804" s="82"/>
      <c r="I11804" s="84"/>
      <c r="J11804" s="84"/>
      <c r="K11804" s="84"/>
      <c r="L11804" s="82"/>
    </row>
    <row r="11805" spans="2:12" x14ac:dyDescent="0.3">
      <c r="B11805" s="82"/>
      <c r="C11805" s="82"/>
      <c r="D11805" s="82"/>
      <c r="E11805" s="133"/>
      <c r="F11805" s="84"/>
      <c r="G11805" s="84"/>
      <c r="H11805" s="82"/>
      <c r="I11805" s="84"/>
      <c r="J11805" s="84"/>
      <c r="K11805" s="84"/>
      <c r="L11805" s="82"/>
    </row>
    <row r="11806" spans="2:12" x14ac:dyDescent="0.3">
      <c r="B11806" s="82"/>
      <c r="C11806" s="82"/>
      <c r="D11806" s="82"/>
      <c r="E11806" s="133"/>
      <c r="F11806" s="84"/>
      <c r="G11806" s="84"/>
      <c r="H11806" s="82"/>
      <c r="I11806" s="84"/>
      <c r="J11806" s="84"/>
      <c r="K11806" s="84"/>
      <c r="L11806" s="82"/>
    </row>
    <row r="11807" spans="2:12" x14ac:dyDescent="0.3">
      <c r="B11807" s="82"/>
      <c r="C11807" s="82"/>
      <c r="D11807" s="82"/>
      <c r="E11807" s="133"/>
      <c r="F11807" s="84"/>
      <c r="G11807" s="84"/>
      <c r="H11807" s="82"/>
      <c r="I11807" s="84"/>
      <c r="J11807" s="84"/>
      <c r="K11807" s="84"/>
      <c r="L11807" s="82"/>
    </row>
    <row r="11808" spans="2:12" x14ac:dyDescent="0.3">
      <c r="B11808" s="82"/>
      <c r="C11808" s="82"/>
      <c r="D11808" s="82"/>
      <c r="E11808" s="133"/>
      <c r="F11808" s="84"/>
      <c r="G11808" s="84"/>
      <c r="H11808" s="82"/>
      <c r="I11808" s="84"/>
      <c r="J11808" s="84"/>
      <c r="K11808" s="84"/>
      <c r="L11808" s="82"/>
    </row>
    <row r="11809" spans="2:12" x14ac:dyDescent="0.3">
      <c r="B11809" s="82"/>
      <c r="C11809" s="82"/>
      <c r="D11809" s="82"/>
      <c r="E11809" s="133"/>
      <c r="F11809" s="84"/>
      <c r="G11809" s="84"/>
      <c r="H11809" s="82"/>
      <c r="I11809" s="84"/>
      <c r="J11809" s="84"/>
      <c r="K11809" s="84"/>
      <c r="L11809" s="82"/>
    </row>
    <row r="11810" spans="2:12" x14ac:dyDescent="0.3">
      <c r="B11810" s="82"/>
      <c r="C11810" s="82"/>
      <c r="D11810" s="82"/>
      <c r="E11810" s="133"/>
      <c r="F11810" s="84"/>
      <c r="G11810" s="84"/>
      <c r="H11810" s="82"/>
      <c r="I11810" s="84"/>
      <c r="J11810" s="84"/>
      <c r="K11810" s="84"/>
      <c r="L11810" s="82"/>
    </row>
    <row r="11811" spans="2:12" x14ac:dyDescent="0.3">
      <c r="B11811" s="82"/>
      <c r="C11811" s="82"/>
      <c r="D11811" s="82"/>
      <c r="E11811" s="133"/>
      <c r="F11811" s="84"/>
      <c r="G11811" s="84"/>
      <c r="H11811" s="82"/>
      <c r="I11811" s="84"/>
      <c r="J11811" s="84"/>
      <c r="K11811" s="84"/>
      <c r="L11811" s="82"/>
    </row>
    <row r="11812" spans="2:12" x14ac:dyDescent="0.3">
      <c r="B11812" s="82"/>
      <c r="C11812" s="82"/>
      <c r="D11812" s="82"/>
      <c r="E11812" s="133"/>
      <c r="F11812" s="84"/>
      <c r="G11812" s="84"/>
      <c r="H11812" s="82"/>
      <c r="I11812" s="84"/>
      <c r="J11812" s="84"/>
      <c r="K11812" s="84"/>
      <c r="L11812" s="82"/>
    </row>
    <row r="11813" spans="2:12" x14ac:dyDescent="0.3">
      <c r="B11813" s="82"/>
      <c r="C11813" s="82"/>
      <c r="D11813" s="82"/>
      <c r="E11813" s="133"/>
      <c r="F11813" s="84"/>
      <c r="G11813" s="84"/>
      <c r="H11813" s="82"/>
      <c r="I11813" s="84"/>
      <c r="J11813" s="84"/>
      <c r="K11813" s="84"/>
      <c r="L11813" s="82"/>
    </row>
    <row r="11814" spans="2:12" x14ac:dyDescent="0.3">
      <c r="B11814" s="82"/>
      <c r="C11814" s="82"/>
      <c r="D11814" s="82"/>
      <c r="E11814" s="133"/>
      <c r="F11814" s="84"/>
      <c r="G11814" s="84"/>
      <c r="H11814" s="82"/>
      <c r="I11814" s="84"/>
      <c r="J11814" s="84"/>
      <c r="K11814" s="84"/>
      <c r="L11814" s="82"/>
    </row>
    <row r="11815" spans="2:12" x14ac:dyDescent="0.3">
      <c r="B11815" s="82"/>
      <c r="C11815" s="82"/>
      <c r="D11815" s="82"/>
      <c r="E11815" s="133"/>
      <c r="F11815" s="84"/>
      <c r="G11815" s="84"/>
      <c r="H11815" s="82"/>
      <c r="I11815" s="84"/>
      <c r="J11815" s="84"/>
      <c r="K11815" s="84"/>
      <c r="L11815" s="82"/>
    </row>
    <row r="11816" spans="2:12" x14ac:dyDescent="0.3">
      <c r="B11816" s="82"/>
      <c r="C11816" s="82"/>
      <c r="D11816" s="82"/>
      <c r="E11816" s="133"/>
      <c r="F11816" s="84"/>
      <c r="G11816" s="84"/>
      <c r="H11816" s="82"/>
      <c r="I11816" s="84"/>
      <c r="J11816" s="84"/>
      <c r="K11816" s="84"/>
      <c r="L11816" s="82"/>
    </row>
    <row r="11817" spans="2:12" x14ac:dyDescent="0.3">
      <c r="B11817" s="82"/>
      <c r="C11817" s="82"/>
      <c r="D11817" s="82"/>
      <c r="E11817" s="133"/>
      <c r="F11817" s="84"/>
      <c r="G11817" s="84"/>
      <c r="H11817" s="82"/>
      <c r="I11817" s="84"/>
      <c r="J11817" s="84"/>
      <c r="K11817" s="84"/>
      <c r="L11817" s="82"/>
    </row>
    <row r="11818" spans="2:12" x14ac:dyDescent="0.3">
      <c r="B11818" s="82"/>
      <c r="C11818" s="82"/>
      <c r="D11818" s="82"/>
      <c r="E11818" s="133"/>
      <c r="F11818" s="84"/>
      <c r="G11818" s="84"/>
      <c r="H11818" s="82"/>
      <c r="I11818" s="84"/>
      <c r="J11818" s="84"/>
      <c r="K11818" s="84"/>
      <c r="L11818" s="82"/>
    </row>
    <row r="11819" spans="2:12" x14ac:dyDescent="0.3">
      <c r="B11819" s="82"/>
      <c r="C11819" s="82"/>
      <c r="D11819" s="82"/>
      <c r="E11819" s="133"/>
      <c r="F11819" s="84"/>
      <c r="G11819" s="84"/>
      <c r="H11819" s="82"/>
      <c r="I11819" s="84"/>
      <c r="J11819" s="84"/>
      <c r="K11819" s="84"/>
      <c r="L11819" s="82"/>
    </row>
    <row r="11820" spans="2:12" x14ac:dyDescent="0.3">
      <c r="B11820" s="82"/>
      <c r="C11820" s="82"/>
      <c r="D11820" s="82"/>
      <c r="E11820" s="133"/>
      <c r="F11820" s="84"/>
      <c r="G11820" s="84"/>
      <c r="H11820" s="82"/>
      <c r="I11820" s="84"/>
      <c r="J11820" s="84"/>
      <c r="K11820" s="84"/>
      <c r="L11820" s="82"/>
    </row>
    <row r="11821" spans="2:12" x14ac:dyDescent="0.3">
      <c r="B11821" s="82"/>
      <c r="C11821" s="82"/>
      <c r="D11821" s="82"/>
      <c r="E11821" s="133"/>
      <c r="F11821" s="84"/>
      <c r="G11821" s="84"/>
      <c r="H11821" s="82"/>
      <c r="I11821" s="84"/>
      <c r="J11821" s="84"/>
      <c r="K11821" s="84"/>
      <c r="L11821" s="82"/>
    </row>
    <row r="11822" spans="2:12" x14ac:dyDescent="0.3">
      <c r="B11822" s="82"/>
      <c r="C11822" s="82"/>
      <c r="D11822" s="82"/>
      <c r="E11822" s="133"/>
      <c r="F11822" s="84"/>
      <c r="G11822" s="84"/>
      <c r="H11822" s="82"/>
      <c r="I11822" s="84"/>
      <c r="J11822" s="84"/>
      <c r="K11822" s="84"/>
      <c r="L11822" s="82"/>
    </row>
    <row r="11823" spans="2:12" x14ac:dyDescent="0.3">
      <c r="B11823" s="82"/>
      <c r="C11823" s="82"/>
      <c r="D11823" s="82"/>
      <c r="E11823" s="133"/>
      <c r="F11823" s="84"/>
      <c r="G11823" s="84"/>
      <c r="H11823" s="82"/>
      <c r="I11823" s="84"/>
      <c r="J11823" s="84"/>
      <c r="K11823" s="84"/>
      <c r="L11823" s="82"/>
    </row>
    <row r="11824" spans="2:12" x14ac:dyDescent="0.3">
      <c r="B11824" s="82"/>
      <c r="C11824" s="82"/>
      <c r="D11824" s="82"/>
      <c r="E11824" s="133"/>
      <c r="F11824" s="84"/>
      <c r="G11824" s="84"/>
      <c r="H11824" s="82"/>
      <c r="I11824" s="84"/>
      <c r="J11824" s="84"/>
      <c r="K11824" s="84"/>
      <c r="L11824" s="82"/>
    </row>
    <row r="11825" spans="2:12" x14ac:dyDescent="0.3">
      <c r="B11825" s="82"/>
      <c r="C11825" s="82"/>
      <c r="D11825" s="82"/>
      <c r="E11825" s="133"/>
      <c r="F11825" s="84"/>
      <c r="G11825" s="84"/>
      <c r="H11825" s="82"/>
      <c r="I11825" s="84"/>
      <c r="J11825" s="84"/>
      <c r="K11825" s="84"/>
      <c r="L11825" s="82"/>
    </row>
    <row r="11826" spans="2:12" x14ac:dyDescent="0.3">
      <c r="B11826" s="82"/>
      <c r="C11826" s="82"/>
      <c r="D11826" s="82"/>
      <c r="E11826" s="133"/>
      <c r="F11826" s="84"/>
      <c r="G11826" s="84"/>
      <c r="H11826" s="82"/>
      <c r="I11826" s="84"/>
      <c r="J11826" s="84"/>
      <c r="K11826" s="84"/>
      <c r="L11826" s="82"/>
    </row>
    <row r="11827" spans="2:12" x14ac:dyDescent="0.3">
      <c r="B11827" s="82"/>
      <c r="C11827" s="82"/>
      <c r="D11827" s="82"/>
      <c r="E11827" s="133"/>
      <c r="F11827" s="84"/>
      <c r="G11827" s="84"/>
      <c r="H11827" s="82"/>
      <c r="I11827" s="84"/>
      <c r="J11827" s="84"/>
      <c r="K11827" s="84"/>
      <c r="L11827" s="82"/>
    </row>
    <row r="11828" spans="2:12" x14ac:dyDescent="0.3">
      <c r="B11828" s="82"/>
      <c r="C11828" s="82"/>
      <c r="D11828" s="82"/>
      <c r="E11828" s="133"/>
      <c r="F11828" s="84"/>
      <c r="G11828" s="84"/>
      <c r="H11828" s="82"/>
      <c r="I11828" s="84"/>
      <c r="J11828" s="84"/>
      <c r="K11828" s="84"/>
      <c r="L11828" s="82"/>
    </row>
    <row r="11829" spans="2:12" x14ac:dyDescent="0.3">
      <c r="B11829" s="82"/>
      <c r="C11829" s="82"/>
      <c r="D11829" s="82"/>
      <c r="E11829" s="133"/>
      <c r="F11829" s="84"/>
      <c r="G11829" s="84"/>
      <c r="H11829" s="82"/>
      <c r="I11829" s="84"/>
      <c r="J11829" s="84"/>
      <c r="K11829" s="84"/>
      <c r="L11829" s="82"/>
    </row>
    <row r="11830" spans="2:12" x14ac:dyDescent="0.3">
      <c r="B11830" s="82"/>
      <c r="C11830" s="82"/>
      <c r="D11830" s="82"/>
      <c r="E11830" s="133"/>
      <c r="F11830" s="84"/>
      <c r="G11830" s="84"/>
      <c r="H11830" s="82"/>
      <c r="I11830" s="84"/>
      <c r="J11830" s="84"/>
      <c r="K11830" s="84"/>
      <c r="L11830" s="82"/>
    </row>
    <row r="11831" spans="2:12" x14ac:dyDescent="0.3">
      <c r="B11831" s="82"/>
      <c r="C11831" s="82"/>
      <c r="D11831" s="82"/>
      <c r="E11831" s="133"/>
      <c r="F11831" s="84"/>
      <c r="G11831" s="84"/>
      <c r="H11831" s="82"/>
      <c r="I11831" s="84"/>
      <c r="J11831" s="84"/>
      <c r="K11831" s="84"/>
      <c r="L11831" s="82"/>
    </row>
    <row r="11832" spans="2:12" x14ac:dyDescent="0.3">
      <c r="B11832" s="82"/>
      <c r="C11832" s="82"/>
      <c r="D11832" s="82"/>
      <c r="E11832" s="133"/>
      <c r="F11832" s="84"/>
      <c r="G11832" s="84"/>
      <c r="H11832" s="82"/>
      <c r="I11832" s="84"/>
      <c r="J11832" s="84"/>
      <c r="K11832" s="84"/>
      <c r="L11832" s="82"/>
    </row>
    <row r="11833" spans="2:12" x14ac:dyDescent="0.3">
      <c r="B11833" s="82"/>
      <c r="C11833" s="82"/>
      <c r="D11833" s="82"/>
      <c r="E11833" s="133"/>
      <c r="F11833" s="84"/>
      <c r="G11833" s="84"/>
      <c r="H11833" s="82"/>
      <c r="I11833" s="84"/>
      <c r="J11833" s="84"/>
      <c r="K11833" s="84"/>
      <c r="L11833" s="82"/>
    </row>
    <row r="11834" spans="2:12" x14ac:dyDescent="0.3">
      <c r="B11834" s="82"/>
      <c r="C11834" s="82"/>
      <c r="D11834" s="82"/>
      <c r="E11834" s="133"/>
      <c r="F11834" s="84"/>
      <c r="G11834" s="84"/>
      <c r="H11834" s="82"/>
      <c r="I11834" s="84"/>
      <c r="J11834" s="84"/>
      <c r="K11834" s="84"/>
      <c r="L11834" s="82"/>
    </row>
    <row r="11835" spans="2:12" x14ac:dyDescent="0.3">
      <c r="B11835" s="82"/>
      <c r="C11835" s="82"/>
      <c r="D11835" s="82"/>
      <c r="E11835" s="133"/>
      <c r="F11835" s="84"/>
      <c r="G11835" s="84"/>
      <c r="H11835" s="82"/>
      <c r="I11835" s="84"/>
      <c r="J11835" s="84"/>
      <c r="K11835" s="84"/>
      <c r="L11835" s="82"/>
    </row>
    <row r="11836" spans="2:12" x14ac:dyDescent="0.3">
      <c r="B11836" s="82"/>
      <c r="C11836" s="82"/>
      <c r="D11836" s="82"/>
      <c r="E11836" s="133"/>
      <c r="F11836" s="84"/>
      <c r="G11836" s="84"/>
      <c r="H11836" s="82"/>
      <c r="I11836" s="84"/>
      <c r="J11836" s="84"/>
      <c r="K11836" s="84"/>
      <c r="L11836" s="82"/>
    </row>
    <row r="11837" spans="2:12" x14ac:dyDescent="0.3">
      <c r="B11837" s="82"/>
      <c r="C11837" s="82"/>
      <c r="D11837" s="82"/>
      <c r="E11837" s="133"/>
      <c r="F11837" s="84"/>
      <c r="G11837" s="84"/>
      <c r="H11837" s="82"/>
      <c r="I11837" s="84"/>
      <c r="J11837" s="84"/>
      <c r="K11837" s="84"/>
      <c r="L11837" s="82"/>
    </row>
    <row r="11838" spans="2:12" x14ac:dyDescent="0.3">
      <c r="B11838" s="82"/>
      <c r="C11838" s="82"/>
      <c r="D11838" s="82"/>
      <c r="E11838" s="133"/>
      <c r="F11838" s="84"/>
      <c r="G11838" s="84"/>
      <c r="H11838" s="82"/>
      <c r="I11838" s="84"/>
      <c r="J11838" s="84"/>
      <c r="K11838" s="84"/>
      <c r="L11838" s="82"/>
    </row>
    <row r="11839" spans="2:12" x14ac:dyDescent="0.3">
      <c r="B11839" s="82"/>
      <c r="C11839" s="82"/>
      <c r="D11839" s="82"/>
      <c r="E11839" s="133"/>
      <c r="F11839" s="84"/>
      <c r="G11839" s="84"/>
      <c r="H11839" s="82"/>
      <c r="I11839" s="84"/>
      <c r="J11839" s="84"/>
      <c r="K11839" s="84"/>
      <c r="L11839" s="82"/>
    </row>
    <row r="11840" spans="2:12" x14ac:dyDescent="0.3">
      <c r="B11840" s="82"/>
      <c r="C11840" s="82"/>
      <c r="D11840" s="82"/>
      <c r="E11840" s="133"/>
      <c r="F11840" s="84"/>
      <c r="G11840" s="84"/>
      <c r="H11840" s="82"/>
      <c r="I11840" s="84"/>
      <c r="J11840" s="84"/>
      <c r="K11840" s="84"/>
      <c r="L11840" s="82"/>
    </row>
    <row r="11841" spans="2:12" x14ac:dyDescent="0.3">
      <c r="B11841" s="82"/>
      <c r="C11841" s="82"/>
      <c r="D11841" s="82"/>
      <c r="E11841" s="133"/>
      <c r="F11841" s="84"/>
      <c r="G11841" s="84"/>
      <c r="H11841" s="82"/>
      <c r="I11841" s="84"/>
      <c r="J11841" s="84"/>
      <c r="K11841" s="84"/>
      <c r="L11841" s="82"/>
    </row>
    <row r="11842" spans="2:12" x14ac:dyDescent="0.3">
      <c r="B11842" s="82"/>
      <c r="C11842" s="82"/>
      <c r="D11842" s="82"/>
      <c r="E11842" s="133"/>
      <c r="F11842" s="84"/>
      <c r="G11842" s="84"/>
      <c r="H11842" s="82"/>
      <c r="I11842" s="84"/>
      <c r="J11842" s="84"/>
      <c r="K11842" s="84"/>
      <c r="L11842" s="82"/>
    </row>
    <row r="11843" spans="2:12" x14ac:dyDescent="0.3">
      <c r="B11843" s="82"/>
      <c r="C11843" s="82"/>
      <c r="D11843" s="82"/>
      <c r="E11843" s="133"/>
      <c r="F11843" s="84"/>
      <c r="G11843" s="84"/>
      <c r="H11843" s="82"/>
      <c r="I11843" s="84"/>
      <c r="J11843" s="84"/>
      <c r="K11843" s="84"/>
      <c r="L11843" s="82"/>
    </row>
    <row r="11844" spans="2:12" x14ac:dyDescent="0.3">
      <c r="B11844" s="82"/>
      <c r="C11844" s="82"/>
      <c r="D11844" s="82"/>
      <c r="E11844" s="133"/>
      <c r="F11844" s="84"/>
      <c r="G11844" s="84"/>
      <c r="H11844" s="82"/>
      <c r="I11844" s="84"/>
      <c r="J11844" s="84"/>
      <c r="K11844" s="84"/>
      <c r="L11844" s="82"/>
    </row>
    <row r="11845" spans="2:12" x14ac:dyDescent="0.3">
      <c r="B11845" s="82"/>
      <c r="C11845" s="82"/>
      <c r="D11845" s="82"/>
      <c r="E11845" s="133"/>
      <c r="F11845" s="84"/>
      <c r="G11845" s="84"/>
      <c r="H11845" s="82"/>
      <c r="I11845" s="84"/>
      <c r="J11845" s="84"/>
      <c r="K11845" s="84"/>
      <c r="L11845" s="82"/>
    </row>
    <row r="11846" spans="2:12" x14ac:dyDescent="0.3">
      <c r="B11846" s="82"/>
      <c r="C11846" s="82"/>
      <c r="D11846" s="82"/>
      <c r="E11846" s="133"/>
      <c r="F11846" s="84"/>
      <c r="G11846" s="84"/>
      <c r="H11846" s="82"/>
      <c r="I11846" s="84"/>
      <c r="J11846" s="84"/>
      <c r="K11846" s="84"/>
      <c r="L11846" s="82"/>
    </row>
    <row r="11847" spans="2:12" x14ac:dyDescent="0.3">
      <c r="B11847" s="82"/>
      <c r="C11847" s="82"/>
      <c r="D11847" s="82"/>
      <c r="E11847" s="133"/>
      <c r="F11847" s="84"/>
      <c r="G11847" s="84"/>
      <c r="H11847" s="82"/>
      <c r="I11847" s="84"/>
      <c r="J11847" s="84"/>
      <c r="K11847" s="84"/>
      <c r="L11847" s="82"/>
    </row>
    <row r="11848" spans="2:12" x14ac:dyDescent="0.3">
      <c r="B11848" s="82"/>
      <c r="C11848" s="82"/>
      <c r="D11848" s="82"/>
      <c r="E11848" s="133"/>
      <c r="F11848" s="84"/>
      <c r="G11848" s="84"/>
      <c r="H11848" s="82"/>
      <c r="I11848" s="84"/>
      <c r="J11848" s="84"/>
      <c r="K11848" s="84"/>
      <c r="L11848" s="82"/>
    </row>
    <row r="11849" spans="2:12" x14ac:dyDescent="0.3">
      <c r="B11849" s="82"/>
      <c r="C11849" s="82"/>
      <c r="D11849" s="82"/>
      <c r="E11849" s="133"/>
      <c r="F11849" s="84"/>
      <c r="G11849" s="84"/>
      <c r="H11849" s="82"/>
      <c r="I11849" s="84"/>
      <c r="J11849" s="84"/>
      <c r="K11849" s="84"/>
      <c r="L11849" s="82"/>
    </row>
    <row r="11850" spans="2:12" x14ac:dyDescent="0.3">
      <c r="B11850" s="82"/>
      <c r="C11850" s="82"/>
      <c r="D11850" s="82"/>
      <c r="E11850" s="133"/>
      <c r="F11850" s="84"/>
      <c r="G11850" s="84"/>
      <c r="H11850" s="82"/>
      <c r="I11850" s="84"/>
      <c r="J11850" s="84"/>
      <c r="K11850" s="84"/>
      <c r="L11850" s="82"/>
    </row>
    <row r="11851" spans="2:12" x14ac:dyDescent="0.3">
      <c r="B11851" s="82"/>
      <c r="C11851" s="82"/>
      <c r="D11851" s="82"/>
      <c r="E11851" s="133"/>
      <c r="F11851" s="84"/>
      <c r="G11851" s="84"/>
      <c r="H11851" s="82"/>
      <c r="I11851" s="84"/>
      <c r="J11851" s="84"/>
      <c r="K11851" s="84"/>
      <c r="L11851" s="82"/>
    </row>
    <row r="11852" spans="2:12" x14ac:dyDescent="0.3">
      <c r="B11852" s="82"/>
      <c r="C11852" s="82"/>
      <c r="D11852" s="82"/>
      <c r="E11852" s="133"/>
      <c r="F11852" s="84"/>
      <c r="G11852" s="84"/>
      <c r="H11852" s="82"/>
      <c r="I11852" s="84"/>
      <c r="J11852" s="84"/>
      <c r="K11852" s="84"/>
      <c r="L11852" s="82"/>
    </row>
    <row r="11853" spans="2:12" x14ac:dyDescent="0.3">
      <c r="B11853" s="82"/>
      <c r="C11853" s="82"/>
      <c r="D11853" s="82"/>
      <c r="E11853" s="133"/>
      <c r="F11853" s="84"/>
      <c r="G11853" s="84"/>
      <c r="H11853" s="82"/>
      <c r="I11853" s="84"/>
      <c r="J11853" s="84"/>
      <c r="K11853" s="84"/>
      <c r="L11853" s="82"/>
    </row>
    <row r="11854" spans="2:12" x14ac:dyDescent="0.3">
      <c r="B11854" s="82"/>
      <c r="C11854" s="82"/>
      <c r="D11854" s="82"/>
      <c r="E11854" s="133"/>
      <c r="F11854" s="84"/>
      <c r="G11854" s="84"/>
      <c r="H11854" s="82"/>
      <c r="I11854" s="84"/>
      <c r="J11854" s="84"/>
      <c r="K11854" s="84"/>
      <c r="L11854" s="82"/>
    </row>
    <row r="11855" spans="2:12" x14ac:dyDescent="0.3">
      <c r="B11855" s="82"/>
      <c r="C11855" s="82"/>
      <c r="D11855" s="82"/>
      <c r="E11855" s="133"/>
      <c r="F11855" s="84"/>
      <c r="G11855" s="84"/>
      <c r="H11855" s="82"/>
      <c r="I11855" s="84"/>
      <c r="J11855" s="84"/>
      <c r="K11855" s="84"/>
      <c r="L11855" s="82"/>
    </row>
    <row r="11856" spans="2:12" x14ac:dyDescent="0.3">
      <c r="B11856" s="82"/>
      <c r="C11856" s="82"/>
      <c r="D11856" s="82"/>
      <c r="E11856" s="133"/>
      <c r="F11856" s="84"/>
      <c r="G11856" s="84"/>
      <c r="H11856" s="82"/>
      <c r="I11856" s="84"/>
      <c r="J11856" s="84"/>
      <c r="K11856" s="84"/>
      <c r="L11856" s="82"/>
    </row>
    <row r="11857" spans="2:12" x14ac:dyDescent="0.3">
      <c r="B11857" s="82"/>
      <c r="C11857" s="82"/>
      <c r="D11857" s="82"/>
      <c r="E11857" s="133"/>
      <c r="F11857" s="84"/>
      <c r="G11857" s="84"/>
      <c r="H11857" s="82"/>
      <c r="I11857" s="84"/>
      <c r="J11857" s="84"/>
      <c r="K11857" s="84"/>
      <c r="L11857" s="82"/>
    </row>
    <row r="11858" spans="2:12" x14ac:dyDescent="0.3">
      <c r="B11858" s="82"/>
      <c r="C11858" s="82"/>
      <c r="D11858" s="82"/>
      <c r="E11858" s="133"/>
      <c r="F11858" s="84"/>
      <c r="G11858" s="84"/>
      <c r="H11858" s="82"/>
      <c r="I11858" s="84"/>
      <c r="J11858" s="84"/>
      <c r="K11858" s="84"/>
      <c r="L11858" s="82"/>
    </row>
    <row r="11859" spans="2:12" x14ac:dyDescent="0.3">
      <c r="B11859" s="82"/>
      <c r="C11859" s="82"/>
      <c r="D11859" s="82"/>
      <c r="E11859" s="133"/>
      <c r="F11859" s="84"/>
      <c r="G11859" s="84"/>
      <c r="H11859" s="82"/>
      <c r="I11859" s="84"/>
      <c r="J11859" s="84"/>
      <c r="K11859" s="84"/>
      <c r="L11859" s="82"/>
    </row>
    <row r="11860" spans="2:12" x14ac:dyDescent="0.3">
      <c r="B11860" s="82"/>
      <c r="C11860" s="82"/>
      <c r="D11860" s="82"/>
      <c r="E11860" s="133"/>
      <c r="F11860" s="84"/>
      <c r="G11860" s="84"/>
      <c r="H11860" s="82"/>
      <c r="I11860" s="84"/>
      <c r="J11860" s="84"/>
      <c r="K11860" s="84"/>
      <c r="L11860" s="82"/>
    </row>
    <row r="11861" spans="2:12" x14ac:dyDescent="0.3">
      <c r="B11861" s="82"/>
      <c r="C11861" s="82"/>
      <c r="D11861" s="82"/>
      <c r="E11861" s="133"/>
      <c r="F11861" s="84"/>
      <c r="G11861" s="84"/>
      <c r="H11861" s="82"/>
      <c r="I11861" s="84"/>
      <c r="J11861" s="84"/>
      <c r="K11861" s="84"/>
      <c r="L11861" s="82"/>
    </row>
    <row r="11862" spans="2:12" x14ac:dyDescent="0.3">
      <c r="B11862" s="82"/>
      <c r="C11862" s="82"/>
      <c r="D11862" s="82"/>
      <c r="E11862" s="133"/>
      <c r="F11862" s="84"/>
      <c r="G11862" s="84"/>
      <c r="H11862" s="82"/>
      <c r="I11862" s="84"/>
      <c r="J11862" s="84"/>
      <c r="K11862" s="84"/>
      <c r="L11862" s="82"/>
    </row>
    <row r="11863" spans="2:12" x14ac:dyDescent="0.3">
      <c r="B11863" s="82"/>
      <c r="C11863" s="82"/>
      <c r="D11863" s="82"/>
      <c r="E11863" s="133"/>
      <c r="F11863" s="84"/>
      <c r="G11863" s="84"/>
      <c r="H11863" s="82"/>
      <c r="I11863" s="84"/>
      <c r="J11863" s="84"/>
      <c r="K11863" s="84"/>
      <c r="L11863" s="82"/>
    </row>
    <row r="11864" spans="2:12" x14ac:dyDescent="0.3">
      <c r="B11864" s="82"/>
      <c r="C11864" s="82"/>
      <c r="D11864" s="82"/>
      <c r="E11864" s="133"/>
      <c r="F11864" s="84"/>
      <c r="G11864" s="84"/>
      <c r="H11864" s="82"/>
      <c r="I11864" s="84"/>
      <c r="J11864" s="84"/>
      <c r="K11864" s="84"/>
      <c r="L11864" s="82"/>
    </row>
    <row r="11865" spans="2:12" x14ac:dyDescent="0.3">
      <c r="B11865" s="82"/>
      <c r="C11865" s="82"/>
      <c r="D11865" s="82"/>
      <c r="E11865" s="133"/>
      <c r="F11865" s="84"/>
      <c r="G11865" s="84"/>
      <c r="H11865" s="82"/>
      <c r="I11865" s="84"/>
      <c r="J11865" s="84"/>
      <c r="K11865" s="84"/>
      <c r="L11865" s="82"/>
    </row>
    <row r="11866" spans="2:12" x14ac:dyDescent="0.3">
      <c r="B11866" s="82"/>
      <c r="C11866" s="82"/>
      <c r="D11866" s="82"/>
      <c r="E11866" s="133"/>
      <c r="F11866" s="84"/>
      <c r="G11866" s="84"/>
      <c r="H11866" s="82"/>
      <c r="I11866" s="84"/>
      <c r="J11866" s="84"/>
      <c r="K11866" s="84"/>
      <c r="L11866" s="82"/>
    </row>
    <row r="11867" spans="2:12" x14ac:dyDescent="0.3">
      <c r="B11867" s="82"/>
      <c r="C11867" s="82"/>
      <c r="D11867" s="82"/>
      <c r="E11867" s="133"/>
      <c r="F11867" s="84"/>
      <c r="G11867" s="84"/>
      <c r="H11867" s="82"/>
      <c r="I11867" s="84"/>
      <c r="J11867" s="84"/>
      <c r="K11867" s="84"/>
      <c r="L11867" s="82"/>
    </row>
    <row r="11868" spans="2:12" x14ac:dyDescent="0.3">
      <c r="B11868" s="82"/>
      <c r="C11868" s="82"/>
      <c r="D11868" s="82"/>
      <c r="E11868" s="133"/>
      <c r="F11868" s="84"/>
      <c r="G11868" s="84"/>
      <c r="H11868" s="82"/>
      <c r="I11868" s="84"/>
      <c r="J11868" s="84"/>
      <c r="K11868" s="84"/>
      <c r="L11868" s="82"/>
    </row>
    <row r="11869" spans="2:12" x14ac:dyDescent="0.3">
      <c r="B11869" s="82"/>
      <c r="C11869" s="82"/>
      <c r="D11869" s="82"/>
      <c r="E11869" s="133"/>
      <c r="F11869" s="84"/>
      <c r="G11869" s="84"/>
      <c r="H11869" s="82"/>
      <c r="I11869" s="84"/>
      <c r="J11869" s="84"/>
      <c r="K11869" s="84"/>
      <c r="L11869" s="82"/>
    </row>
    <row r="11870" spans="2:12" x14ac:dyDescent="0.3">
      <c r="B11870" s="82"/>
      <c r="C11870" s="82"/>
      <c r="D11870" s="82"/>
      <c r="E11870" s="133"/>
      <c r="F11870" s="84"/>
      <c r="G11870" s="84"/>
      <c r="H11870" s="82"/>
      <c r="I11870" s="84"/>
      <c r="J11870" s="84"/>
      <c r="K11870" s="84"/>
      <c r="L11870" s="82"/>
    </row>
    <row r="11871" spans="2:12" x14ac:dyDescent="0.3">
      <c r="B11871" s="82"/>
      <c r="C11871" s="82"/>
      <c r="D11871" s="82"/>
      <c r="E11871" s="133"/>
      <c r="F11871" s="84"/>
      <c r="G11871" s="84"/>
      <c r="H11871" s="82"/>
      <c r="I11871" s="84"/>
      <c r="J11871" s="84"/>
      <c r="K11871" s="84"/>
      <c r="L11871" s="82"/>
    </row>
    <row r="11872" spans="2:12" x14ac:dyDescent="0.3">
      <c r="B11872" s="82"/>
      <c r="C11872" s="82"/>
      <c r="D11872" s="82"/>
      <c r="E11872" s="133"/>
      <c r="F11872" s="84"/>
      <c r="G11872" s="84"/>
      <c r="H11872" s="82"/>
      <c r="I11872" s="84"/>
      <c r="J11872" s="84"/>
      <c r="K11872" s="84"/>
      <c r="L11872" s="82"/>
    </row>
    <row r="11873" spans="2:12" x14ac:dyDescent="0.3">
      <c r="B11873" s="82"/>
      <c r="C11873" s="82"/>
      <c r="D11873" s="82"/>
      <c r="E11873" s="133"/>
      <c r="F11873" s="84"/>
      <c r="G11873" s="84"/>
      <c r="H11873" s="82"/>
      <c r="I11873" s="84"/>
      <c r="J11873" s="84"/>
      <c r="K11873" s="84"/>
      <c r="L11873" s="82"/>
    </row>
    <row r="11874" spans="2:12" x14ac:dyDescent="0.3">
      <c r="B11874" s="82"/>
      <c r="C11874" s="82"/>
      <c r="D11874" s="82"/>
      <c r="E11874" s="133"/>
      <c r="F11874" s="84"/>
      <c r="G11874" s="84"/>
      <c r="H11874" s="82"/>
      <c r="I11874" s="84"/>
      <c r="J11874" s="84"/>
      <c r="K11874" s="84"/>
      <c r="L11874" s="82"/>
    </row>
    <row r="11875" spans="2:12" x14ac:dyDescent="0.3">
      <c r="B11875" s="82"/>
      <c r="C11875" s="82"/>
      <c r="D11875" s="82"/>
      <c r="E11875" s="133"/>
      <c r="F11875" s="84"/>
      <c r="G11875" s="84"/>
      <c r="H11875" s="82"/>
      <c r="I11875" s="84"/>
      <c r="J11875" s="84"/>
      <c r="K11875" s="84"/>
      <c r="L11875" s="82"/>
    </row>
    <row r="11876" spans="2:12" x14ac:dyDescent="0.3">
      <c r="B11876" s="82"/>
      <c r="C11876" s="82"/>
      <c r="D11876" s="82"/>
      <c r="E11876" s="133"/>
      <c r="F11876" s="84"/>
      <c r="G11876" s="84"/>
      <c r="H11876" s="82"/>
      <c r="I11876" s="84"/>
      <c r="J11876" s="84"/>
      <c r="K11876" s="84"/>
      <c r="L11876" s="82"/>
    </row>
    <row r="11877" spans="2:12" x14ac:dyDescent="0.3">
      <c r="B11877" s="82"/>
      <c r="C11877" s="82"/>
      <c r="D11877" s="82"/>
      <c r="E11877" s="133"/>
      <c r="F11877" s="84"/>
      <c r="G11877" s="84"/>
      <c r="H11877" s="82"/>
      <c r="I11877" s="84"/>
      <c r="J11877" s="84"/>
      <c r="K11877" s="84"/>
      <c r="L11877" s="82"/>
    </row>
    <row r="11878" spans="2:12" x14ac:dyDescent="0.3">
      <c r="B11878" s="82"/>
      <c r="C11878" s="82"/>
      <c r="D11878" s="82"/>
      <c r="E11878" s="133"/>
      <c r="F11878" s="84"/>
      <c r="G11878" s="84"/>
      <c r="H11878" s="82"/>
      <c r="I11878" s="84"/>
      <c r="J11878" s="84"/>
      <c r="K11878" s="84"/>
      <c r="L11878" s="82"/>
    </row>
    <row r="11879" spans="2:12" x14ac:dyDescent="0.3">
      <c r="B11879" s="82"/>
      <c r="C11879" s="82"/>
      <c r="D11879" s="82"/>
      <c r="E11879" s="133"/>
      <c r="F11879" s="84"/>
      <c r="G11879" s="84"/>
      <c r="H11879" s="82"/>
      <c r="I11879" s="84"/>
      <c r="J11879" s="84"/>
      <c r="K11879" s="84"/>
      <c r="L11879" s="82"/>
    </row>
    <row r="11880" spans="2:12" x14ac:dyDescent="0.3">
      <c r="B11880" s="82"/>
      <c r="C11880" s="82"/>
      <c r="D11880" s="82"/>
      <c r="E11880" s="133"/>
      <c r="F11880" s="84"/>
      <c r="G11880" s="84"/>
      <c r="H11880" s="82"/>
      <c r="I11880" s="84"/>
      <c r="J11880" s="84"/>
      <c r="K11880" s="84"/>
      <c r="L11880" s="82"/>
    </row>
    <row r="11881" spans="2:12" x14ac:dyDescent="0.3">
      <c r="B11881" s="82"/>
      <c r="C11881" s="82"/>
      <c r="D11881" s="82"/>
      <c r="E11881" s="133"/>
      <c r="F11881" s="84"/>
      <c r="G11881" s="84"/>
      <c r="H11881" s="82"/>
      <c r="I11881" s="84"/>
      <c r="J11881" s="84"/>
      <c r="K11881" s="84"/>
      <c r="L11881" s="82"/>
    </row>
    <row r="11882" spans="2:12" x14ac:dyDescent="0.3">
      <c r="B11882" s="82"/>
      <c r="C11882" s="82"/>
      <c r="D11882" s="82"/>
      <c r="E11882" s="133"/>
      <c r="F11882" s="84"/>
      <c r="G11882" s="84"/>
      <c r="H11882" s="82"/>
      <c r="I11882" s="84"/>
      <c r="J11882" s="84"/>
      <c r="K11882" s="84"/>
      <c r="L11882" s="82"/>
    </row>
    <row r="11883" spans="2:12" x14ac:dyDescent="0.3">
      <c r="B11883" s="82"/>
      <c r="C11883" s="82"/>
      <c r="D11883" s="82"/>
      <c r="E11883" s="133"/>
      <c r="F11883" s="84"/>
      <c r="G11883" s="84"/>
      <c r="H11883" s="82"/>
      <c r="I11883" s="84"/>
      <c r="J11883" s="84"/>
      <c r="K11883" s="84"/>
      <c r="L11883" s="82"/>
    </row>
    <row r="11884" spans="2:12" x14ac:dyDescent="0.3">
      <c r="B11884" s="82"/>
      <c r="C11884" s="82"/>
      <c r="D11884" s="82"/>
      <c r="E11884" s="133"/>
      <c r="F11884" s="84"/>
      <c r="G11884" s="84"/>
      <c r="H11884" s="82"/>
      <c r="I11884" s="84"/>
      <c r="J11884" s="84"/>
      <c r="K11884" s="84"/>
      <c r="L11884" s="82"/>
    </row>
    <row r="11885" spans="2:12" x14ac:dyDescent="0.3">
      <c r="B11885" s="82"/>
      <c r="C11885" s="82"/>
      <c r="D11885" s="82"/>
      <c r="E11885" s="133"/>
      <c r="F11885" s="84"/>
      <c r="G11885" s="84"/>
      <c r="H11885" s="82"/>
      <c r="I11885" s="84"/>
      <c r="J11885" s="84"/>
      <c r="K11885" s="84"/>
      <c r="L11885" s="82"/>
    </row>
    <row r="11886" spans="2:12" x14ac:dyDescent="0.3">
      <c r="B11886" s="82"/>
      <c r="C11886" s="82"/>
      <c r="D11886" s="82"/>
      <c r="E11886" s="133"/>
      <c r="F11886" s="84"/>
      <c r="G11886" s="84"/>
      <c r="H11886" s="82"/>
      <c r="I11886" s="84"/>
      <c r="J11886" s="84"/>
      <c r="K11886" s="84"/>
      <c r="L11886" s="82"/>
    </row>
    <row r="11887" spans="2:12" x14ac:dyDescent="0.3">
      <c r="B11887" s="82"/>
      <c r="C11887" s="82"/>
      <c r="D11887" s="82"/>
      <c r="E11887" s="133"/>
      <c r="F11887" s="84"/>
      <c r="G11887" s="84"/>
      <c r="H11887" s="82"/>
      <c r="I11887" s="84"/>
      <c r="J11887" s="84"/>
      <c r="K11887" s="84"/>
      <c r="L11887" s="82"/>
    </row>
    <row r="11888" spans="2:12" x14ac:dyDescent="0.3">
      <c r="B11888" s="82"/>
      <c r="C11888" s="82"/>
      <c r="D11888" s="82"/>
      <c r="E11888" s="133"/>
      <c r="F11888" s="84"/>
      <c r="G11888" s="84"/>
      <c r="H11888" s="82"/>
      <c r="I11888" s="84"/>
      <c r="J11888" s="84"/>
      <c r="K11888" s="84"/>
      <c r="L11888" s="82"/>
    </row>
    <row r="11889" spans="2:12" x14ac:dyDescent="0.3">
      <c r="B11889" s="82"/>
      <c r="C11889" s="82"/>
      <c r="D11889" s="82"/>
      <c r="E11889" s="133"/>
      <c r="F11889" s="84"/>
      <c r="G11889" s="84"/>
      <c r="H11889" s="82"/>
      <c r="I11889" s="84"/>
      <c r="J11889" s="84"/>
      <c r="K11889" s="84"/>
      <c r="L11889" s="82"/>
    </row>
    <row r="11890" spans="2:12" x14ac:dyDescent="0.3">
      <c r="B11890" s="82"/>
      <c r="C11890" s="82"/>
      <c r="D11890" s="82"/>
      <c r="E11890" s="133"/>
      <c r="F11890" s="84"/>
      <c r="G11890" s="84"/>
      <c r="H11890" s="82"/>
      <c r="I11890" s="84"/>
      <c r="J11890" s="84"/>
      <c r="K11890" s="84"/>
      <c r="L11890" s="82"/>
    </row>
    <row r="11891" spans="2:12" x14ac:dyDescent="0.3">
      <c r="B11891" s="82"/>
      <c r="C11891" s="82"/>
      <c r="D11891" s="82"/>
      <c r="E11891" s="133"/>
      <c r="F11891" s="84"/>
      <c r="G11891" s="84"/>
      <c r="H11891" s="82"/>
      <c r="I11891" s="84"/>
      <c r="J11891" s="84"/>
      <c r="K11891" s="84"/>
      <c r="L11891" s="82"/>
    </row>
    <row r="11892" spans="2:12" x14ac:dyDescent="0.3">
      <c r="B11892" s="82"/>
      <c r="C11892" s="82"/>
      <c r="D11892" s="82"/>
      <c r="E11892" s="133"/>
      <c r="F11892" s="84"/>
      <c r="G11892" s="84"/>
      <c r="H11892" s="82"/>
      <c r="I11892" s="84"/>
      <c r="J11892" s="84"/>
      <c r="K11892" s="84"/>
      <c r="L11892" s="82"/>
    </row>
    <row r="11893" spans="2:12" x14ac:dyDescent="0.3">
      <c r="B11893" s="82"/>
      <c r="C11893" s="82"/>
      <c r="D11893" s="82"/>
      <c r="E11893" s="133"/>
      <c r="F11893" s="84"/>
      <c r="G11893" s="84"/>
      <c r="H11893" s="82"/>
      <c r="I11893" s="84"/>
      <c r="J11893" s="84"/>
      <c r="K11893" s="84"/>
      <c r="L11893" s="82"/>
    </row>
    <row r="11894" spans="2:12" x14ac:dyDescent="0.3">
      <c r="B11894" s="82"/>
      <c r="C11894" s="82"/>
      <c r="D11894" s="82"/>
      <c r="E11894" s="133"/>
      <c r="F11894" s="84"/>
      <c r="G11894" s="84"/>
      <c r="H11894" s="82"/>
      <c r="I11894" s="84"/>
      <c r="J11894" s="84"/>
      <c r="K11894" s="84"/>
      <c r="L11894" s="82"/>
    </row>
    <row r="11895" spans="2:12" x14ac:dyDescent="0.3">
      <c r="B11895" s="82"/>
      <c r="C11895" s="82"/>
      <c r="D11895" s="82"/>
      <c r="E11895" s="133"/>
      <c r="F11895" s="84"/>
      <c r="G11895" s="84"/>
      <c r="H11895" s="82"/>
      <c r="I11895" s="84"/>
      <c r="J11895" s="84"/>
      <c r="K11895" s="84"/>
      <c r="L11895" s="82"/>
    </row>
    <row r="11896" spans="2:12" x14ac:dyDescent="0.3">
      <c r="B11896" s="82"/>
      <c r="C11896" s="82"/>
      <c r="D11896" s="82"/>
      <c r="E11896" s="133"/>
      <c r="F11896" s="84"/>
      <c r="G11896" s="84"/>
      <c r="H11896" s="82"/>
      <c r="I11896" s="84"/>
      <c r="J11896" s="84"/>
      <c r="K11896" s="84"/>
      <c r="L11896" s="82"/>
    </row>
    <row r="11897" spans="2:12" x14ac:dyDescent="0.3">
      <c r="B11897" s="82"/>
      <c r="C11897" s="82"/>
      <c r="D11897" s="82"/>
      <c r="E11897" s="133"/>
      <c r="F11897" s="84"/>
      <c r="G11897" s="84"/>
      <c r="H11897" s="82"/>
      <c r="I11897" s="84"/>
      <c r="J11897" s="84"/>
      <c r="K11897" s="84"/>
      <c r="L11897" s="82"/>
    </row>
    <row r="11898" spans="2:12" x14ac:dyDescent="0.3">
      <c r="B11898" s="82"/>
      <c r="C11898" s="82"/>
      <c r="D11898" s="82"/>
      <c r="E11898" s="133"/>
      <c r="F11898" s="84"/>
      <c r="G11898" s="84"/>
      <c r="H11898" s="82"/>
      <c r="I11898" s="84"/>
      <c r="J11898" s="84"/>
      <c r="K11898" s="84"/>
      <c r="L11898" s="82"/>
    </row>
    <row r="11899" spans="2:12" x14ac:dyDescent="0.3">
      <c r="B11899" s="82"/>
      <c r="C11899" s="82"/>
      <c r="D11899" s="82"/>
      <c r="E11899" s="133"/>
      <c r="F11899" s="84"/>
      <c r="G11899" s="84"/>
      <c r="H11899" s="82"/>
      <c r="I11899" s="84"/>
      <c r="J11899" s="84"/>
      <c r="K11899" s="84"/>
      <c r="L11899" s="82"/>
    </row>
    <row r="11900" spans="2:12" x14ac:dyDescent="0.3">
      <c r="B11900" s="82"/>
      <c r="C11900" s="82"/>
      <c r="D11900" s="82"/>
      <c r="E11900" s="133"/>
      <c r="F11900" s="84"/>
      <c r="G11900" s="84"/>
      <c r="H11900" s="82"/>
      <c r="I11900" s="84"/>
      <c r="J11900" s="84"/>
      <c r="K11900" s="84"/>
      <c r="L11900" s="82"/>
    </row>
    <row r="11901" spans="2:12" x14ac:dyDescent="0.3">
      <c r="B11901" s="82"/>
      <c r="C11901" s="82"/>
      <c r="D11901" s="82"/>
      <c r="E11901" s="133"/>
      <c r="F11901" s="84"/>
      <c r="G11901" s="84"/>
      <c r="H11901" s="82"/>
      <c r="I11901" s="84"/>
      <c r="J11901" s="84"/>
      <c r="K11901" s="84"/>
      <c r="L11901" s="82"/>
    </row>
    <row r="11902" spans="2:12" x14ac:dyDescent="0.3">
      <c r="B11902" s="82"/>
      <c r="C11902" s="82"/>
      <c r="D11902" s="82"/>
      <c r="E11902" s="133"/>
      <c r="F11902" s="84"/>
      <c r="G11902" s="84"/>
      <c r="H11902" s="82"/>
      <c r="I11902" s="84"/>
      <c r="J11902" s="84"/>
      <c r="K11902" s="84"/>
      <c r="L11902" s="82"/>
    </row>
    <row r="11903" spans="2:12" x14ac:dyDescent="0.3">
      <c r="B11903" s="82"/>
      <c r="C11903" s="82"/>
      <c r="D11903" s="82"/>
      <c r="E11903" s="133"/>
      <c r="F11903" s="84"/>
      <c r="G11903" s="84"/>
      <c r="H11903" s="82"/>
      <c r="I11903" s="84"/>
      <c r="J11903" s="84"/>
      <c r="K11903" s="84"/>
      <c r="L11903" s="82"/>
    </row>
    <row r="11904" spans="2:12" x14ac:dyDescent="0.3">
      <c r="B11904" s="82"/>
      <c r="C11904" s="82"/>
      <c r="D11904" s="82"/>
      <c r="E11904" s="133"/>
      <c r="F11904" s="84"/>
      <c r="G11904" s="84"/>
      <c r="H11904" s="82"/>
      <c r="I11904" s="84"/>
      <c r="J11904" s="84"/>
      <c r="K11904" s="84"/>
      <c r="L11904" s="82"/>
    </row>
    <row r="11905" spans="2:12" x14ac:dyDescent="0.3">
      <c r="B11905" s="82"/>
      <c r="C11905" s="82"/>
      <c r="D11905" s="82"/>
      <c r="E11905" s="133"/>
      <c r="F11905" s="84"/>
      <c r="G11905" s="84"/>
      <c r="H11905" s="82"/>
      <c r="I11905" s="84"/>
      <c r="J11905" s="84"/>
      <c r="K11905" s="84"/>
      <c r="L11905" s="82"/>
    </row>
    <row r="11906" spans="2:12" x14ac:dyDescent="0.3">
      <c r="B11906" s="82"/>
      <c r="C11906" s="82"/>
      <c r="D11906" s="82"/>
      <c r="E11906" s="133"/>
      <c r="F11906" s="84"/>
      <c r="G11906" s="84"/>
      <c r="H11906" s="82"/>
      <c r="I11906" s="84"/>
      <c r="J11906" s="84"/>
      <c r="K11906" s="84"/>
      <c r="L11906" s="82"/>
    </row>
    <row r="11907" spans="2:12" x14ac:dyDescent="0.3">
      <c r="B11907" s="82"/>
      <c r="C11907" s="82"/>
      <c r="D11907" s="82"/>
      <c r="E11907" s="133"/>
      <c r="F11907" s="84"/>
      <c r="G11907" s="84"/>
      <c r="H11907" s="82"/>
      <c r="I11907" s="84"/>
      <c r="J11907" s="84"/>
      <c r="K11907" s="84"/>
      <c r="L11907" s="82"/>
    </row>
    <row r="11908" spans="2:12" x14ac:dyDescent="0.3">
      <c r="B11908" s="82"/>
      <c r="C11908" s="82"/>
      <c r="D11908" s="82"/>
      <c r="E11908" s="133"/>
      <c r="F11908" s="84"/>
      <c r="G11908" s="84"/>
      <c r="H11908" s="82"/>
      <c r="I11908" s="84"/>
      <c r="J11908" s="84"/>
      <c r="K11908" s="84"/>
      <c r="L11908" s="82"/>
    </row>
    <row r="11909" spans="2:12" x14ac:dyDescent="0.3">
      <c r="B11909" s="82"/>
      <c r="C11909" s="82"/>
      <c r="D11909" s="82"/>
      <c r="E11909" s="133"/>
      <c r="F11909" s="84"/>
      <c r="G11909" s="84"/>
      <c r="H11909" s="82"/>
      <c r="I11909" s="84"/>
      <c r="J11909" s="84"/>
      <c r="K11909" s="84"/>
      <c r="L11909" s="82"/>
    </row>
    <row r="11910" spans="2:12" x14ac:dyDescent="0.3">
      <c r="B11910" s="82"/>
      <c r="C11910" s="82"/>
      <c r="D11910" s="82"/>
      <c r="E11910" s="133"/>
      <c r="F11910" s="84"/>
      <c r="G11910" s="84"/>
      <c r="H11910" s="82"/>
      <c r="I11910" s="84"/>
      <c r="J11910" s="84"/>
      <c r="K11910" s="84"/>
      <c r="L11910" s="82"/>
    </row>
    <row r="11911" spans="2:12" x14ac:dyDescent="0.3">
      <c r="B11911" s="82"/>
      <c r="C11911" s="82"/>
      <c r="D11911" s="82"/>
      <c r="E11911" s="133"/>
      <c r="F11911" s="84"/>
      <c r="G11911" s="84"/>
      <c r="H11911" s="82"/>
      <c r="I11911" s="84"/>
      <c r="J11911" s="84"/>
      <c r="K11911" s="84"/>
      <c r="L11911" s="82"/>
    </row>
    <row r="11912" spans="2:12" x14ac:dyDescent="0.3">
      <c r="B11912" s="82"/>
      <c r="C11912" s="82"/>
      <c r="D11912" s="82"/>
      <c r="E11912" s="133"/>
      <c r="F11912" s="84"/>
      <c r="G11912" s="84"/>
      <c r="H11912" s="82"/>
      <c r="I11912" s="84"/>
      <c r="J11912" s="84"/>
      <c r="K11912" s="84"/>
      <c r="L11912" s="82"/>
    </row>
    <row r="11913" spans="2:12" x14ac:dyDescent="0.3">
      <c r="B11913" s="82"/>
      <c r="C11913" s="82"/>
      <c r="D11913" s="82"/>
      <c r="E11913" s="133"/>
      <c r="F11913" s="84"/>
      <c r="G11913" s="84"/>
      <c r="H11913" s="82"/>
      <c r="I11913" s="84"/>
      <c r="J11913" s="84"/>
      <c r="K11913" s="84"/>
      <c r="L11913" s="82"/>
    </row>
    <row r="11914" spans="2:12" x14ac:dyDescent="0.3">
      <c r="B11914" s="82"/>
      <c r="C11914" s="82"/>
      <c r="D11914" s="82"/>
      <c r="E11914" s="133"/>
      <c r="F11914" s="84"/>
      <c r="G11914" s="84"/>
      <c r="H11914" s="82"/>
      <c r="I11914" s="84"/>
      <c r="J11914" s="84"/>
      <c r="K11914" s="84"/>
      <c r="L11914" s="82"/>
    </row>
    <row r="11915" spans="2:12" x14ac:dyDescent="0.3">
      <c r="B11915" s="82"/>
      <c r="C11915" s="82"/>
      <c r="D11915" s="82"/>
      <c r="E11915" s="133"/>
      <c r="F11915" s="84"/>
      <c r="G11915" s="84"/>
      <c r="H11915" s="82"/>
      <c r="I11915" s="84"/>
      <c r="J11915" s="84"/>
      <c r="K11915" s="84"/>
      <c r="L11915" s="82"/>
    </row>
    <row r="11916" spans="2:12" x14ac:dyDescent="0.3">
      <c r="B11916" s="82"/>
      <c r="C11916" s="82"/>
      <c r="D11916" s="82"/>
      <c r="E11916" s="133"/>
      <c r="F11916" s="84"/>
      <c r="G11916" s="84"/>
      <c r="H11916" s="82"/>
      <c r="I11916" s="84"/>
      <c r="J11916" s="84"/>
      <c r="K11916" s="84"/>
      <c r="L11916" s="82"/>
    </row>
    <row r="11917" spans="2:12" x14ac:dyDescent="0.3">
      <c r="B11917" s="82"/>
      <c r="C11917" s="82"/>
      <c r="D11917" s="82"/>
      <c r="E11917" s="133"/>
      <c r="F11917" s="84"/>
      <c r="G11917" s="84"/>
      <c r="H11917" s="82"/>
      <c r="I11917" s="84"/>
      <c r="J11917" s="84"/>
      <c r="K11917" s="84"/>
      <c r="L11917" s="82"/>
    </row>
    <row r="11918" spans="2:12" x14ac:dyDescent="0.3">
      <c r="B11918" s="82"/>
      <c r="C11918" s="82"/>
      <c r="D11918" s="82"/>
      <c r="E11918" s="133"/>
      <c r="F11918" s="84"/>
      <c r="G11918" s="84"/>
      <c r="H11918" s="82"/>
      <c r="I11918" s="84"/>
      <c r="J11918" s="84"/>
      <c r="K11918" s="84"/>
      <c r="L11918" s="82"/>
    </row>
    <row r="11919" spans="2:12" x14ac:dyDescent="0.3">
      <c r="B11919" s="82"/>
      <c r="C11919" s="82"/>
      <c r="D11919" s="82"/>
      <c r="E11919" s="133"/>
      <c r="F11919" s="84"/>
      <c r="G11919" s="84"/>
      <c r="H11919" s="82"/>
      <c r="I11919" s="84"/>
      <c r="J11919" s="84"/>
      <c r="K11919" s="84"/>
      <c r="L11919" s="82"/>
    </row>
    <row r="11920" spans="2:12" x14ac:dyDescent="0.3">
      <c r="B11920" s="82"/>
      <c r="C11920" s="82"/>
      <c r="D11920" s="82"/>
      <c r="E11920" s="133"/>
      <c r="F11920" s="84"/>
      <c r="G11920" s="84"/>
      <c r="H11920" s="82"/>
      <c r="I11920" s="84"/>
      <c r="J11920" s="84"/>
      <c r="K11920" s="84"/>
      <c r="L11920" s="82"/>
    </row>
    <row r="11921" spans="2:12" x14ac:dyDescent="0.3">
      <c r="B11921" s="82"/>
      <c r="C11921" s="82"/>
      <c r="D11921" s="82"/>
      <c r="E11921" s="133"/>
      <c r="F11921" s="84"/>
      <c r="G11921" s="84"/>
      <c r="H11921" s="82"/>
      <c r="I11921" s="84"/>
      <c r="J11921" s="84"/>
      <c r="K11921" s="84"/>
      <c r="L11921" s="82"/>
    </row>
    <row r="11922" spans="2:12" x14ac:dyDescent="0.3">
      <c r="B11922" s="82"/>
      <c r="C11922" s="82"/>
      <c r="D11922" s="82"/>
      <c r="E11922" s="133"/>
      <c r="F11922" s="84"/>
      <c r="G11922" s="84"/>
      <c r="H11922" s="82"/>
      <c r="I11922" s="84"/>
      <c r="J11922" s="84"/>
      <c r="K11922" s="84"/>
      <c r="L11922" s="82"/>
    </row>
    <row r="11923" spans="2:12" x14ac:dyDescent="0.3">
      <c r="B11923" s="82"/>
      <c r="C11923" s="82"/>
      <c r="D11923" s="82"/>
      <c r="E11923" s="133"/>
      <c r="F11923" s="84"/>
      <c r="G11923" s="84"/>
      <c r="H11923" s="82"/>
      <c r="I11923" s="84"/>
      <c r="J11923" s="84"/>
      <c r="K11923" s="84"/>
      <c r="L11923" s="82"/>
    </row>
    <row r="11924" spans="2:12" x14ac:dyDescent="0.3">
      <c r="B11924" s="82"/>
      <c r="C11924" s="82"/>
      <c r="D11924" s="82"/>
      <c r="E11924" s="133"/>
      <c r="F11924" s="84"/>
      <c r="G11924" s="84"/>
      <c r="H11924" s="82"/>
      <c r="I11924" s="84"/>
      <c r="J11924" s="84"/>
      <c r="K11924" s="84"/>
      <c r="L11924" s="82"/>
    </row>
    <row r="11925" spans="2:12" x14ac:dyDescent="0.3">
      <c r="B11925" s="82"/>
      <c r="C11925" s="82"/>
      <c r="D11925" s="82"/>
      <c r="E11925" s="133"/>
      <c r="F11925" s="84"/>
      <c r="G11925" s="84"/>
      <c r="H11925" s="82"/>
      <c r="I11925" s="84"/>
      <c r="J11925" s="84"/>
      <c r="K11925" s="84"/>
      <c r="L11925" s="82"/>
    </row>
    <row r="11926" spans="2:12" x14ac:dyDescent="0.3">
      <c r="B11926" s="82"/>
      <c r="C11926" s="82"/>
      <c r="D11926" s="82"/>
      <c r="E11926" s="133"/>
      <c r="F11926" s="84"/>
      <c r="G11926" s="84"/>
      <c r="H11926" s="82"/>
      <c r="I11926" s="84"/>
      <c r="J11926" s="84"/>
      <c r="K11926" s="84"/>
      <c r="L11926" s="82"/>
    </row>
    <row r="11927" spans="2:12" x14ac:dyDescent="0.3">
      <c r="B11927" s="82"/>
      <c r="C11927" s="82"/>
      <c r="D11927" s="82"/>
      <c r="E11927" s="133"/>
      <c r="F11927" s="84"/>
      <c r="G11927" s="84"/>
      <c r="H11927" s="82"/>
      <c r="I11927" s="84"/>
      <c r="J11927" s="84"/>
      <c r="K11927" s="84"/>
      <c r="L11927" s="82"/>
    </row>
    <row r="11928" spans="2:12" x14ac:dyDescent="0.3">
      <c r="B11928" s="82"/>
      <c r="C11928" s="82"/>
      <c r="D11928" s="82"/>
      <c r="E11928" s="133"/>
      <c r="F11928" s="84"/>
      <c r="G11928" s="84"/>
      <c r="H11928" s="82"/>
      <c r="I11928" s="84"/>
      <c r="J11928" s="84"/>
      <c r="K11928" s="84"/>
      <c r="L11928" s="82"/>
    </row>
    <row r="11929" spans="2:12" x14ac:dyDescent="0.3">
      <c r="B11929" s="82"/>
      <c r="C11929" s="82"/>
      <c r="D11929" s="82"/>
      <c r="E11929" s="133"/>
      <c r="F11929" s="84"/>
      <c r="G11929" s="84"/>
      <c r="H11929" s="82"/>
      <c r="I11929" s="84"/>
      <c r="J11929" s="84"/>
      <c r="K11929" s="84"/>
      <c r="L11929" s="82"/>
    </row>
    <row r="11930" spans="2:12" x14ac:dyDescent="0.3">
      <c r="B11930" s="82"/>
      <c r="C11930" s="82"/>
      <c r="D11930" s="82"/>
      <c r="E11930" s="133"/>
      <c r="F11930" s="84"/>
      <c r="G11930" s="84"/>
      <c r="H11930" s="82"/>
      <c r="I11930" s="84"/>
      <c r="J11930" s="84"/>
      <c r="K11930" s="84"/>
      <c r="L11930" s="82"/>
    </row>
    <row r="11931" spans="2:12" x14ac:dyDescent="0.3">
      <c r="B11931" s="82"/>
      <c r="C11931" s="82"/>
      <c r="D11931" s="82"/>
      <c r="E11931" s="133"/>
      <c r="F11931" s="84"/>
      <c r="G11931" s="84"/>
      <c r="H11931" s="82"/>
      <c r="I11931" s="84"/>
      <c r="J11931" s="84"/>
      <c r="K11931" s="84"/>
      <c r="L11931" s="82"/>
    </row>
    <row r="11932" spans="2:12" x14ac:dyDescent="0.3">
      <c r="B11932" s="82"/>
      <c r="C11932" s="82"/>
      <c r="D11932" s="82"/>
      <c r="E11932" s="133"/>
      <c r="F11932" s="84"/>
      <c r="G11932" s="84"/>
      <c r="H11932" s="82"/>
      <c r="I11932" s="84"/>
      <c r="J11932" s="84"/>
      <c r="K11932" s="84"/>
      <c r="L11932" s="82"/>
    </row>
    <row r="11933" spans="2:12" x14ac:dyDescent="0.3">
      <c r="B11933" s="82"/>
      <c r="C11933" s="82"/>
      <c r="D11933" s="82"/>
      <c r="E11933" s="133"/>
      <c r="F11933" s="84"/>
      <c r="G11933" s="84"/>
      <c r="H11933" s="82"/>
      <c r="I11933" s="84"/>
      <c r="J11933" s="84"/>
      <c r="K11933" s="84"/>
      <c r="L11933" s="82"/>
    </row>
    <row r="11934" spans="2:12" x14ac:dyDescent="0.3">
      <c r="B11934" s="82"/>
      <c r="C11934" s="82"/>
      <c r="D11934" s="82"/>
      <c r="E11934" s="133"/>
      <c r="F11934" s="84"/>
      <c r="G11934" s="84"/>
      <c r="H11934" s="82"/>
      <c r="I11934" s="84"/>
      <c r="J11934" s="84"/>
      <c r="K11934" s="84"/>
      <c r="L11934" s="82"/>
    </row>
    <row r="11935" spans="2:12" x14ac:dyDescent="0.3">
      <c r="B11935" s="82"/>
      <c r="C11935" s="82"/>
      <c r="D11935" s="82"/>
      <c r="E11935" s="133"/>
      <c r="F11935" s="84"/>
      <c r="G11935" s="84"/>
      <c r="H11935" s="82"/>
      <c r="I11935" s="84"/>
      <c r="J11935" s="84"/>
      <c r="K11935" s="84"/>
      <c r="L11935" s="82"/>
    </row>
    <row r="11936" spans="2:12" x14ac:dyDescent="0.3">
      <c r="B11936" s="82"/>
      <c r="C11936" s="82"/>
      <c r="D11936" s="82"/>
      <c r="E11936" s="133"/>
      <c r="F11936" s="84"/>
      <c r="G11936" s="84"/>
      <c r="H11936" s="82"/>
      <c r="I11936" s="84"/>
      <c r="J11936" s="84"/>
      <c r="K11936" s="84"/>
      <c r="L11936" s="82"/>
    </row>
    <row r="11937" spans="2:12" x14ac:dyDescent="0.3">
      <c r="B11937" s="82"/>
      <c r="C11937" s="82"/>
      <c r="D11937" s="82"/>
      <c r="E11937" s="133"/>
      <c r="F11937" s="84"/>
      <c r="G11937" s="84"/>
      <c r="H11937" s="82"/>
      <c r="I11937" s="84"/>
      <c r="J11937" s="84"/>
      <c r="K11937" s="84"/>
      <c r="L11937" s="82"/>
    </row>
    <row r="11938" spans="2:12" x14ac:dyDescent="0.3">
      <c r="B11938" s="82"/>
      <c r="C11938" s="82"/>
      <c r="D11938" s="82"/>
      <c r="E11938" s="133"/>
      <c r="F11938" s="84"/>
      <c r="G11938" s="84"/>
      <c r="H11938" s="82"/>
      <c r="I11938" s="84"/>
      <c r="J11938" s="84"/>
      <c r="K11938" s="84"/>
      <c r="L11938" s="82"/>
    </row>
    <row r="11939" spans="2:12" x14ac:dyDescent="0.3">
      <c r="B11939" s="82"/>
      <c r="C11939" s="82"/>
      <c r="D11939" s="82"/>
      <c r="E11939" s="133"/>
      <c r="F11939" s="84"/>
      <c r="G11939" s="84"/>
      <c r="H11939" s="82"/>
      <c r="I11939" s="84"/>
      <c r="J11939" s="84"/>
      <c r="K11939" s="84"/>
      <c r="L11939" s="82"/>
    </row>
    <row r="11940" spans="2:12" x14ac:dyDescent="0.3">
      <c r="B11940" s="82"/>
      <c r="C11940" s="82"/>
      <c r="D11940" s="82"/>
      <c r="E11940" s="133"/>
      <c r="F11940" s="84"/>
      <c r="G11940" s="84"/>
      <c r="H11940" s="82"/>
      <c r="I11940" s="84"/>
      <c r="J11940" s="84"/>
      <c r="K11940" s="84"/>
      <c r="L11940" s="82"/>
    </row>
    <row r="11941" spans="2:12" x14ac:dyDescent="0.3">
      <c r="B11941" s="82"/>
      <c r="C11941" s="82"/>
      <c r="D11941" s="82"/>
      <c r="E11941" s="133"/>
      <c r="F11941" s="84"/>
      <c r="G11941" s="84"/>
      <c r="H11941" s="82"/>
      <c r="I11941" s="84"/>
      <c r="J11941" s="84"/>
      <c r="K11941" s="84"/>
      <c r="L11941" s="82"/>
    </row>
    <row r="11942" spans="2:12" x14ac:dyDescent="0.3">
      <c r="B11942" s="82"/>
      <c r="C11942" s="82"/>
      <c r="D11942" s="82"/>
      <c r="E11942" s="133"/>
      <c r="F11942" s="84"/>
      <c r="G11942" s="84"/>
      <c r="H11942" s="82"/>
      <c r="I11942" s="84"/>
      <c r="J11942" s="84"/>
      <c r="K11942" s="84"/>
      <c r="L11942" s="82"/>
    </row>
    <row r="11943" spans="2:12" x14ac:dyDescent="0.3">
      <c r="B11943" s="82"/>
      <c r="C11943" s="82"/>
      <c r="D11943" s="82"/>
      <c r="E11943" s="133"/>
      <c r="F11943" s="84"/>
      <c r="G11943" s="84"/>
      <c r="H11943" s="82"/>
      <c r="I11943" s="84"/>
      <c r="J11943" s="84"/>
      <c r="K11943" s="84"/>
      <c r="L11943" s="82"/>
    </row>
    <row r="11944" spans="2:12" x14ac:dyDescent="0.3">
      <c r="B11944" s="82"/>
      <c r="C11944" s="82"/>
      <c r="D11944" s="82"/>
      <c r="E11944" s="133"/>
      <c r="F11944" s="84"/>
      <c r="G11944" s="84"/>
      <c r="H11944" s="82"/>
      <c r="I11944" s="84"/>
      <c r="J11944" s="84"/>
      <c r="K11944" s="84"/>
      <c r="L11944" s="82"/>
    </row>
    <row r="11945" spans="2:12" x14ac:dyDescent="0.3">
      <c r="B11945" s="82"/>
      <c r="C11945" s="82"/>
      <c r="D11945" s="82"/>
      <c r="E11945" s="133"/>
      <c r="F11945" s="84"/>
      <c r="G11945" s="84"/>
      <c r="H11945" s="82"/>
      <c r="I11945" s="84"/>
      <c r="J11945" s="84"/>
      <c r="K11945" s="84"/>
      <c r="L11945" s="82"/>
    </row>
    <row r="11946" spans="2:12" x14ac:dyDescent="0.3">
      <c r="B11946" s="82"/>
      <c r="C11946" s="82"/>
      <c r="D11946" s="82"/>
      <c r="E11946" s="133"/>
      <c r="F11946" s="84"/>
      <c r="G11946" s="84"/>
      <c r="H11946" s="82"/>
      <c r="I11946" s="84"/>
      <c r="J11946" s="84"/>
      <c r="K11946" s="84"/>
      <c r="L11946" s="82"/>
    </row>
    <row r="11947" spans="2:12" x14ac:dyDescent="0.3">
      <c r="B11947" s="82"/>
      <c r="C11947" s="82"/>
      <c r="D11947" s="82"/>
      <c r="E11947" s="133"/>
      <c r="F11947" s="84"/>
      <c r="G11947" s="84"/>
      <c r="H11947" s="82"/>
      <c r="I11947" s="84"/>
      <c r="J11947" s="84"/>
      <c r="K11947" s="84"/>
      <c r="L11947" s="82"/>
    </row>
    <row r="11948" spans="2:12" x14ac:dyDescent="0.3">
      <c r="B11948" s="82"/>
      <c r="C11948" s="82"/>
      <c r="D11948" s="82"/>
      <c r="E11948" s="133"/>
      <c r="F11948" s="84"/>
      <c r="G11948" s="84"/>
      <c r="H11948" s="82"/>
      <c r="I11948" s="84"/>
      <c r="J11948" s="84"/>
      <c r="K11948" s="84"/>
      <c r="L11948" s="82"/>
    </row>
    <row r="11949" spans="2:12" x14ac:dyDescent="0.3">
      <c r="B11949" s="82"/>
      <c r="C11949" s="82"/>
      <c r="D11949" s="82"/>
      <c r="E11949" s="133"/>
      <c r="F11949" s="84"/>
      <c r="G11949" s="84"/>
      <c r="H11949" s="82"/>
      <c r="I11949" s="84"/>
      <c r="J11949" s="84"/>
      <c r="K11949" s="84"/>
      <c r="L11949" s="82"/>
    </row>
    <row r="11950" spans="2:12" x14ac:dyDescent="0.3">
      <c r="B11950" s="82"/>
      <c r="C11950" s="82"/>
      <c r="D11950" s="82"/>
      <c r="E11950" s="133"/>
      <c r="F11950" s="84"/>
      <c r="G11950" s="84"/>
      <c r="H11950" s="82"/>
      <c r="I11950" s="84"/>
      <c r="J11950" s="84"/>
      <c r="K11950" s="84"/>
      <c r="L11950" s="82"/>
    </row>
    <row r="11951" spans="2:12" x14ac:dyDescent="0.3">
      <c r="B11951" s="82"/>
      <c r="C11951" s="82"/>
      <c r="D11951" s="82"/>
      <c r="E11951" s="133"/>
      <c r="F11951" s="84"/>
      <c r="G11951" s="84"/>
      <c r="H11951" s="82"/>
      <c r="I11951" s="84"/>
      <c r="J11951" s="84"/>
      <c r="K11951" s="84"/>
      <c r="L11951" s="82"/>
    </row>
    <row r="11952" spans="2:12" x14ac:dyDescent="0.3">
      <c r="B11952" s="82"/>
      <c r="C11952" s="82"/>
      <c r="D11952" s="82"/>
      <c r="E11952" s="133"/>
      <c r="F11952" s="84"/>
      <c r="G11952" s="84"/>
      <c r="H11952" s="82"/>
      <c r="I11952" s="84"/>
      <c r="J11952" s="84"/>
      <c r="K11952" s="84"/>
      <c r="L11952" s="82"/>
    </row>
    <row r="11953" spans="2:12" x14ac:dyDescent="0.3">
      <c r="B11953" s="82"/>
      <c r="C11953" s="82"/>
      <c r="D11953" s="82"/>
      <c r="E11953" s="133"/>
      <c r="F11953" s="84"/>
      <c r="G11953" s="84"/>
      <c r="H11953" s="82"/>
      <c r="I11953" s="84"/>
      <c r="J11953" s="84"/>
      <c r="K11953" s="84"/>
      <c r="L11953" s="82"/>
    </row>
    <row r="11954" spans="2:12" x14ac:dyDescent="0.3">
      <c r="B11954" s="82"/>
      <c r="C11954" s="82"/>
      <c r="D11954" s="82"/>
      <c r="E11954" s="133"/>
      <c r="F11954" s="84"/>
      <c r="G11954" s="84"/>
      <c r="H11954" s="82"/>
      <c r="I11954" s="84"/>
      <c r="J11954" s="84"/>
      <c r="K11954" s="84"/>
      <c r="L11954" s="82"/>
    </row>
    <row r="11955" spans="2:12" x14ac:dyDescent="0.3">
      <c r="B11955" s="82"/>
      <c r="C11955" s="82"/>
      <c r="D11955" s="82"/>
      <c r="E11955" s="133"/>
      <c r="F11955" s="84"/>
      <c r="G11955" s="84"/>
      <c r="H11955" s="82"/>
      <c r="I11955" s="84"/>
      <c r="J11955" s="84"/>
      <c r="K11955" s="84"/>
      <c r="L11955" s="82"/>
    </row>
    <row r="11956" spans="2:12" x14ac:dyDescent="0.3">
      <c r="B11956" s="82"/>
      <c r="C11956" s="82"/>
      <c r="D11956" s="82"/>
      <c r="E11956" s="133"/>
      <c r="F11956" s="84"/>
      <c r="G11956" s="84"/>
      <c r="H11956" s="82"/>
      <c r="I11956" s="84"/>
      <c r="J11956" s="84"/>
      <c r="K11956" s="84"/>
      <c r="L11956" s="82"/>
    </row>
    <row r="11957" spans="2:12" x14ac:dyDescent="0.3">
      <c r="B11957" s="82"/>
      <c r="C11957" s="82"/>
      <c r="D11957" s="82"/>
      <c r="E11957" s="133"/>
      <c r="F11957" s="84"/>
      <c r="G11957" s="84"/>
      <c r="H11957" s="82"/>
      <c r="I11957" s="84"/>
      <c r="J11957" s="84"/>
      <c r="K11957" s="84"/>
      <c r="L11957" s="82"/>
    </row>
    <row r="11958" spans="2:12" x14ac:dyDescent="0.3">
      <c r="B11958" s="82"/>
      <c r="C11958" s="82"/>
      <c r="D11958" s="82"/>
      <c r="E11958" s="133"/>
      <c r="F11958" s="84"/>
      <c r="G11958" s="84"/>
      <c r="H11958" s="82"/>
      <c r="I11958" s="84"/>
      <c r="J11958" s="84"/>
      <c r="K11958" s="84"/>
      <c r="L11958" s="82"/>
    </row>
    <row r="11959" spans="2:12" x14ac:dyDescent="0.3">
      <c r="B11959" s="82"/>
      <c r="C11959" s="82"/>
      <c r="D11959" s="82"/>
      <c r="E11959" s="133"/>
      <c r="F11959" s="84"/>
      <c r="G11959" s="84"/>
      <c r="H11959" s="82"/>
      <c r="I11959" s="84"/>
      <c r="J11959" s="84"/>
      <c r="K11959" s="84"/>
      <c r="L11959" s="82"/>
    </row>
    <row r="11960" spans="2:12" x14ac:dyDescent="0.3">
      <c r="B11960" s="82"/>
      <c r="C11960" s="82"/>
      <c r="D11960" s="82"/>
      <c r="E11960" s="133"/>
      <c r="F11960" s="84"/>
      <c r="G11960" s="84"/>
      <c r="H11960" s="82"/>
      <c r="I11960" s="84"/>
      <c r="J11960" s="84"/>
      <c r="K11960" s="84"/>
      <c r="L11960" s="82"/>
    </row>
    <row r="11961" spans="2:12" x14ac:dyDescent="0.3">
      <c r="B11961" s="82"/>
      <c r="C11961" s="82"/>
      <c r="D11961" s="82"/>
      <c r="E11961" s="133"/>
      <c r="F11961" s="84"/>
      <c r="G11961" s="84"/>
      <c r="H11961" s="82"/>
      <c r="I11961" s="84"/>
      <c r="J11961" s="84"/>
      <c r="K11961" s="84"/>
      <c r="L11961" s="82"/>
    </row>
    <row r="11962" spans="2:12" x14ac:dyDescent="0.3">
      <c r="B11962" s="82"/>
      <c r="C11962" s="82"/>
      <c r="D11962" s="82"/>
      <c r="E11962" s="133"/>
      <c r="F11962" s="84"/>
      <c r="G11962" s="84"/>
      <c r="H11962" s="82"/>
      <c r="I11962" s="84"/>
      <c r="J11962" s="84"/>
      <c r="K11962" s="84"/>
      <c r="L11962" s="82"/>
    </row>
    <row r="11963" spans="2:12" x14ac:dyDescent="0.3">
      <c r="B11963" s="82"/>
      <c r="C11963" s="82"/>
      <c r="D11963" s="82"/>
      <c r="E11963" s="133"/>
      <c r="F11963" s="84"/>
      <c r="G11963" s="84"/>
      <c r="H11963" s="82"/>
      <c r="I11963" s="84"/>
      <c r="J11963" s="84"/>
      <c r="K11963" s="84"/>
      <c r="L11963" s="82"/>
    </row>
    <row r="11964" spans="2:12" x14ac:dyDescent="0.3">
      <c r="B11964" s="82"/>
      <c r="C11964" s="82"/>
      <c r="D11964" s="82"/>
      <c r="E11964" s="133"/>
      <c r="F11964" s="84"/>
      <c r="G11964" s="84"/>
      <c r="H11964" s="82"/>
      <c r="I11964" s="84"/>
      <c r="J11964" s="84"/>
      <c r="K11964" s="84"/>
      <c r="L11964" s="82"/>
    </row>
    <row r="11965" spans="2:12" x14ac:dyDescent="0.3">
      <c r="B11965" s="82"/>
      <c r="C11965" s="82"/>
      <c r="D11965" s="82"/>
      <c r="E11965" s="133"/>
      <c r="F11965" s="84"/>
      <c r="G11965" s="84"/>
      <c r="H11965" s="82"/>
      <c r="I11965" s="84"/>
      <c r="J11965" s="84"/>
      <c r="K11965" s="84"/>
      <c r="L11965" s="82"/>
    </row>
    <row r="11966" spans="2:12" x14ac:dyDescent="0.3">
      <c r="B11966" s="82"/>
      <c r="C11966" s="82"/>
      <c r="D11966" s="82"/>
      <c r="E11966" s="133"/>
      <c r="F11966" s="84"/>
      <c r="G11966" s="84"/>
      <c r="H11966" s="82"/>
      <c r="I11966" s="84"/>
      <c r="J11966" s="84"/>
      <c r="K11966" s="84"/>
      <c r="L11966" s="82"/>
    </row>
    <row r="11967" spans="2:12" x14ac:dyDescent="0.3">
      <c r="B11967" s="82"/>
      <c r="C11967" s="82"/>
      <c r="D11967" s="82"/>
      <c r="E11967" s="133"/>
      <c r="F11967" s="84"/>
      <c r="G11967" s="84"/>
      <c r="H11967" s="82"/>
      <c r="I11967" s="84"/>
      <c r="J11967" s="84"/>
      <c r="K11967" s="84"/>
      <c r="L11967" s="82"/>
    </row>
    <row r="11968" spans="2:12" x14ac:dyDescent="0.3">
      <c r="B11968" s="82"/>
      <c r="C11968" s="82"/>
      <c r="D11968" s="82"/>
      <c r="E11968" s="133"/>
      <c r="F11968" s="84"/>
      <c r="G11968" s="84"/>
      <c r="H11968" s="82"/>
      <c r="I11968" s="84"/>
      <c r="J11968" s="84"/>
      <c r="K11968" s="84"/>
      <c r="L11968" s="82"/>
    </row>
    <row r="11969" spans="2:12" x14ac:dyDescent="0.3">
      <c r="B11969" s="82"/>
      <c r="C11969" s="82"/>
      <c r="D11969" s="82"/>
      <c r="E11969" s="133"/>
      <c r="F11969" s="84"/>
      <c r="G11969" s="84"/>
      <c r="H11969" s="82"/>
      <c r="I11969" s="84"/>
      <c r="J11969" s="84"/>
      <c r="K11969" s="84"/>
      <c r="L11969" s="82"/>
    </row>
    <row r="11970" spans="2:12" x14ac:dyDescent="0.3">
      <c r="B11970" s="82"/>
      <c r="C11970" s="82"/>
      <c r="D11970" s="82"/>
      <c r="E11970" s="133"/>
      <c r="F11970" s="84"/>
      <c r="G11970" s="84"/>
      <c r="H11970" s="82"/>
      <c r="I11970" s="84"/>
      <c r="J11970" s="84"/>
      <c r="K11970" s="84"/>
      <c r="L11970" s="82"/>
    </row>
    <row r="11971" spans="2:12" x14ac:dyDescent="0.3">
      <c r="B11971" s="82"/>
      <c r="C11971" s="82"/>
      <c r="D11971" s="82"/>
      <c r="E11971" s="133"/>
      <c r="F11971" s="84"/>
      <c r="G11971" s="84"/>
      <c r="H11971" s="82"/>
      <c r="I11971" s="84"/>
      <c r="J11971" s="84"/>
      <c r="K11971" s="84"/>
      <c r="L11971" s="82"/>
    </row>
    <row r="11972" spans="2:12" x14ac:dyDescent="0.3">
      <c r="B11972" s="82"/>
      <c r="C11972" s="82"/>
      <c r="D11972" s="82"/>
      <c r="E11972" s="133"/>
      <c r="F11972" s="84"/>
      <c r="G11972" s="84"/>
      <c r="H11972" s="82"/>
      <c r="I11972" s="84"/>
      <c r="J11972" s="84"/>
      <c r="K11972" s="84"/>
      <c r="L11972" s="82"/>
    </row>
    <row r="11973" spans="2:12" x14ac:dyDescent="0.3">
      <c r="B11973" s="82"/>
      <c r="C11973" s="82"/>
      <c r="D11973" s="82"/>
      <c r="E11973" s="133"/>
      <c r="F11973" s="84"/>
      <c r="G11973" s="84"/>
      <c r="H11973" s="82"/>
      <c r="I11973" s="84"/>
      <c r="J11973" s="84"/>
      <c r="K11973" s="84"/>
      <c r="L11973" s="82"/>
    </row>
    <row r="11974" spans="2:12" x14ac:dyDescent="0.3">
      <c r="B11974" s="82"/>
      <c r="C11974" s="82"/>
      <c r="D11974" s="82"/>
      <c r="E11974" s="133"/>
      <c r="F11974" s="84"/>
      <c r="G11974" s="84"/>
      <c r="H11974" s="82"/>
      <c r="I11974" s="84"/>
      <c r="J11974" s="84"/>
      <c r="K11974" s="84"/>
      <c r="L11974" s="82"/>
    </row>
    <row r="11975" spans="2:12" x14ac:dyDescent="0.3">
      <c r="B11975" s="82"/>
      <c r="C11975" s="82"/>
      <c r="D11975" s="82"/>
      <c r="E11975" s="133"/>
      <c r="F11975" s="84"/>
      <c r="G11975" s="84"/>
      <c r="H11975" s="82"/>
      <c r="I11975" s="84"/>
      <c r="J11975" s="84"/>
      <c r="K11975" s="84"/>
      <c r="L11975" s="82"/>
    </row>
    <row r="11976" spans="2:12" x14ac:dyDescent="0.3">
      <c r="B11976" s="82"/>
      <c r="C11976" s="82"/>
      <c r="D11976" s="82"/>
      <c r="E11976" s="133"/>
      <c r="F11976" s="84"/>
      <c r="G11976" s="84"/>
      <c r="H11976" s="82"/>
      <c r="I11976" s="84"/>
      <c r="J11976" s="84"/>
      <c r="K11976" s="84"/>
      <c r="L11976" s="82"/>
    </row>
    <row r="11977" spans="2:12" x14ac:dyDescent="0.3">
      <c r="B11977" s="82"/>
      <c r="C11977" s="82"/>
      <c r="D11977" s="82"/>
      <c r="E11977" s="133"/>
      <c r="F11977" s="84"/>
      <c r="G11977" s="84"/>
      <c r="H11977" s="82"/>
      <c r="I11977" s="84"/>
      <c r="J11977" s="84"/>
      <c r="K11977" s="84"/>
      <c r="L11977" s="82"/>
    </row>
    <row r="11978" spans="2:12" x14ac:dyDescent="0.3">
      <c r="B11978" s="82"/>
      <c r="C11978" s="82"/>
      <c r="D11978" s="82"/>
      <c r="E11978" s="133"/>
      <c r="F11978" s="84"/>
      <c r="G11978" s="84"/>
      <c r="H11978" s="82"/>
      <c r="I11978" s="84"/>
      <c r="J11978" s="84"/>
      <c r="K11978" s="84"/>
      <c r="L11978" s="82"/>
    </row>
    <row r="11979" spans="2:12" x14ac:dyDescent="0.3">
      <c r="B11979" s="82"/>
      <c r="C11979" s="82"/>
      <c r="D11979" s="82"/>
      <c r="E11979" s="133"/>
      <c r="F11979" s="84"/>
      <c r="G11979" s="84"/>
      <c r="H11979" s="82"/>
      <c r="I11979" s="84"/>
      <c r="J11979" s="84"/>
      <c r="K11979" s="84"/>
      <c r="L11979" s="82"/>
    </row>
    <row r="11980" spans="2:12" x14ac:dyDescent="0.3">
      <c r="B11980" s="82"/>
      <c r="C11980" s="82"/>
      <c r="D11980" s="82"/>
      <c r="E11980" s="133"/>
      <c r="F11980" s="84"/>
      <c r="G11980" s="84"/>
      <c r="H11980" s="82"/>
      <c r="I11980" s="84"/>
      <c r="J11980" s="84"/>
      <c r="K11980" s="84"/>
      <c r="L11980" s="82"/>
    </row>
    <row r="11981" spans="2:12" x14ac:dyDescent="0.3">
      <c r="B11981" s="82"/>
      <c r="C11981" s="82"/>
      <c r="D11981" s="82"/>
      <c r="E11981" s="133"/>
      <c r="F11981" s="84"/>
      <c r="G11981" s="84"/>
      <c r="H11981" s="82"/>
      <c r="I11981" s="84"/>
      <c r="J11981" s="84"/>
      <c r="K11981" s="84"/>
      <c r="L11981" s="82"/>
    </row>
    <row r="11982" spans="2:12" x14ac:dyDescent="0.3">
      <c r="B11982" s="82"/>
      <c r="C11982" s="82"/>
      <c r="D11982" s="82"/>
      <c r="E11982" s="133"/>
      <c r="F11982" s="84"/>
      <c r="G11982" s="84"/>
      <c r="H11982" s="82"/>
      <c r="I11982" s="84"/>
      <c r="J11982" s="84"/>
      <c r="K11982" s="84"/>
      <c r="L11982" s="82"/>
    </row>
    <row r="11983" spans="2:12" x14ac:dyDescent="0.3">
      <c r="B11983" s="82"/>
      <c r="C11983" s="82"/>
      <c r="D11983" s="82"/>
      <c r="E11983" s="133"/>
      <c r="F11983" s="84"/>
      <c r="G11983" s="84"/>
      <c r="H11983" s="82"/>
      <c r="I11983" s="84"/>
      <c r="J11983" s="84"/>
      <c r="K11983" s="84"/>
      <c r="L11983" s="82"/>
    </row>
    <row r="11984" spans="2:12" x14ac:dyDescent="0.3">
      <c r="B11984" s="82"/>
      <c r="C11984" s="82"/>
      <c r="D11984" s="82"/>
      <c r="E11984" s="133"/>
      <c r="F11984" s="84"/>
      <c r="G11984" s="84"/>
      <c r="H11984" s="82"/>
      <c r="I11984" s="84"/>
      <c r="J11984" s="84"/>
      <c r="K11984" s="84"/>
      <c r="L11984" s="82"/>
    </row>
    <row r="11985" spans="2:12" x14ac:dyDescent="0.3">
      <c r="B11985" s="82"/>
      <c r="C11985" s="82"/>
      <c r="D11985" s="82"/>
      <c r="E11985" s="133"/>
      <c r="F11985" s="84"/>
      <c r="G11985" s="84"/>
      <c r="H11985" s="82"/>
      <c r="I11985" s="84"/>
      <c r="J11985" s="84"/>
      <c r="K11985" s="84"/>
      <c r="L11985" s="82"/>
    </row>
    <row r="11986" spans="2:12" x14ac:dyDescent="0.3">
      <c r="B11986" s="82"/>
      <c r="C11986" s="82"/>
      <c r="D11986" s="82"/>
      <c r="E11986" s="133"/>
      <c r="F11986" s="84"/>
      <c r="G11986" s="84"/>
      <c r="H11986" s="82"/>
      <c r="I11986" s="84"/>
      <c r="J11986" s="84"/>
      <c r="K11986" s="84"/>
      <c r="L11986" s="82"/>
    </row>
    <row r="11987" spans="2:12" x14ac:dyDescent="0.3">
      <c r="B11987" s="82"/>
      <c r="C11987" s="82"/>
      <c r="D11987" s="82"/>
      <c r="E11987" s="133"/>
      <c r="F11987" s="84"/>
      <c r="G11987" s="84"/>
      <c r="H11987" s="82"/>
      <c r="I11987" s="84"/>
      <c r="J11987" s="84"/>
      <c r="K11987" s="84"/>
      <c r="L11987" s="82"/>
    </row>
    <row r="11988" spans="2:12" x14ac:dyDescent="0.3">
      <c r="B11988" s="82"/>
      <c r="C11988" s="82"/>
      <c r="D11988" s="82"/>
      <c r="E11988" s="133"/>
      <c r="F11988" s="84"/>
      <c r="G11988" s="84"/>
      <c r="H11988" s="82"/>
      <c r="I11988" s="84"/>
      <c r="J11988" s="84"/>
      <c r="K11988" s="84"/>
      <c r="L11988" s="82"/>
    </row>
    <row r="11989" spans="2:12" x14ac:dyDescent="0.3">
      <c r="B11989" s="82"/>
      <c r="C11989" s="82"/>
      <c r="D11989" s="82"/>
      <c r="E11989" s="133"/>
      <c r="F11989" s="84"/>
      <c r="G11989" s="84"/>
      <c r="H11989" s="82"/>
      <c r="I11989" s="84"/>
      <c r="J11989" s="84"/>
      <c r="K11989" s="84"/>
      <c r="L11989" s="82"/>
    </row>
    <row r="11990" spans="2:12" x14ac:dyDescent="0.3">
      <c r="B11990" s="82"/>
      <c r="C11990" s="82"/>
      <c r="D11990" s="82"/>
      <c r="E11990" s="133"/>
      <c r="F11990" s="84"/>
      <c r="G11990" s="84"/>
      <c r="H11990" s="82"/>
      <c r="I11990" s="84"/>
      <c r="J11990" s="84"/>
      <c r="K11990" s="84"/>
      <c r="L11990" s="82"/>
    </row>
    <row r="11991" spans="2:12" x14ac:dyDescent="0.3">
      <c r="B11991" s="82"/>
      <c r="C11991" s="82"/>
      <c r="D11991" s="82"/>
      <c r="E11991" s="133"/>
      <c r="F11991" s="84"/>
      <c r="G11991" s="84"/>
      <c r="H11991" s="82"/>
      <c r="I11991" s="84"/>
      <c r="J11991" s="84"/>
      <c r="K11991" s="84"/>
      <c r="L11991" s="82"/>
    </row>
    <row r="11992" spans="2:12" x14ac:dyDescent="0.3">
      <c r="B11992" s="82"/>
      <c r="C11992" s="82"/>
      <c r="D11992" s="82"/>
      <c r="E11992" s="133"/>
      <c r="F11992" s="84"/>
      <c r="G11992" s="84"/>
      <c r="H11992" s="82"/>
      <c r="I11992" s="84"/>
      <c r="J11992" s="84"/>
      <c r="K11992" s="84"/>
      <c r="L11992" s="82"/>
    </row>
    <row r="11993" spans="2:12" x14ac:dyDescent="0.3">
      <c r="B11993" s="82"/>
      <c r="C11993" s="82"/>
      <c r="D11993" s="82"/>
      <c r="E11993" s="133"/>
      <c r="F11993" s="84"/>
      <c r="G11993" s="84"/>
      <c r="H11993" s="82"/>
      <c r="I11993" s="84"/>
      <c r="J11993" s="84"/>
      <c r="K11993" s="84"/>
      <c r="L11993" s="82"/>
    </row>
    <row r="11994" spans="2:12" x14ac:dyDescent="0.3">
      <c r="B11994" s="82"/>
      <c r="C11994" s="82"/>
      <c r="D11994" s="82"/>
      <c r="E11994" s="133"/>
      <c r="F11994" s="84"/>
      <c r="G11994" s="84"/>
      <c r="H11994" s="82"/>
      <c r="I11994" s="84"/>
      <c r="J11994" s="84"/>
      <c r="K11994" s="84"/>
      <c r="L11994" s="82"/>
    </row>
    <row r="11995" spans="2:12" x14ac:dyDescent="0.3">
      <c r="B11995" s="82"/>
      <c r="C11995" s="82"/>
      <c r="D11995" s="82"/>
      <c r="E11995" s="133"/>
      <c r="F11995" s="84"/>
      <c r="G11995" s="84"/>
      <c r="H11995" s="82"/>
      <c r="I11995" s="84"/>
      <c r="J11995" s="84"/>
      <c r="K11995" s="84"/>
      <c r="L11995" s="82"/>
    </row>
    <row r="11996" spans="2:12" x14ac:dyDescent="0.3">
      <c r="B11996" s="82"/>
      <c r="C11996" s="82"/>
      <c r="D11996" s="82"/>
      <c r="E11996" s="133"/>
      <c r="F11996" s="84"/>
      <c r="G11996" s="84"/>
      <c r="H11996" s="82"/>
      <c r="I11996" s="84"/>
      <c r="J11996" s="84"/>
      <c r="K11996" s="84"/>
      <c r="L11996" s="82"/>
    </row>
    <row r="11997" spans="2:12" x14ac:dyDescent="0.3">
      <c r="B11997" s="82"/>
      <c r="C11997" s="82"/>
      <c r="D11997" s="82"/>
      <c r="E11997" s="133"/>
      <c r="F11997" s="84"/>
      <c r="G11997" s="84"/>
      <c r="H11997" s="82"/>
      <c r="I11997" s="84"/>
      <c r="J11997" s="84"/>
      <c r="K11997" s="84"/>
      <c r="L11997" s="82"/>
    </row>
    <row r="11998" spans="2:12" x14ac:dyDescent="0.3">
      <c r="B11998" s="82"/>
      <c r="C11998" s="82"/>
      <c r="D11998" s="82"/>
      <c r="E11998" s="133"/>
      <c r="F11998" s="84"/>
      <c r="G11998" s="84"/>
      <c r="H11998" s="82"/>
      <c r="I11998" s="84"/>
      <c r="J11998" s="84"/>
      <c r="K11998" s="84"/>
      <c r="L11998" s="82"/>
    </row>
    <row r="11999" spans="2:12" x14ac:dyDescent="0.3">
      <c r="B11999" s="82"/>
      <c r="C11999" s="82"/>
      <c r="D11999" s="82"/>
      <c r="E11999" s="133"/>
      <c r="F11999" s="84"/>
      <c r="G11999" s="84"/>
      <c r="H11999" s="82"/>
      <c r="I11999" s="84"/>
      <c r="J11999" s="84"/>
      <c r="K11999" s="84"/>
      <c r="L11999" s="82"/>
    </row>
    <row r="12000" spans="2:12" x14ac:dyDescent="0.3">
      <c r="B12000" s="82"/>
      <c r="C12000" s="82"/>
      <c r="D12000" s="82"/>
      <c r="E12000" s="133"/>
      <c r="F12000" s="84"/>
      <c r="G12000" s="84"/>
      <c r="H12000" s="82"/>
      <c r="I12000" s="84"/>
      <c r="J12000" s="84"/>
      <c r="K12000" s="84"/>
      <c r="L12000" s="82"/>
    </row>
    <row r="12001" spans="2:12" x14ac:dyDescent="0.3">
      <c r="B12001" s="82"/>
      <c r="C12001" s="82"/>
      <c r="D12001" s="82"/>
      <c r="E12001" s="133"/>
      <c r="F12001" s="84"/>
      <c r="G12001" s="84"/>
      <c r="H12001" s="82"/>
      <c r="I12001" s="84"/>
      <c r="J12001" s="84"/>
      <c r="K12001" s="84"/>
      <c r="L12001" s="82"/>
    </row>
    <row r="12002" spans="2:12" x14ac:dyDescent="0.3">
      <c r="B12002" s="82"/>
      <c r="C12002" s="82"/>
      <c r="D12002" s="82"/>
      <c r="E12002" s="133"/>
      <c r="F12002" s="84"/>
      <c r="G12002" s="84"/>
      <c r="H12002" s="82"/>
      <c r="I12002" s="84"/>
      <c r="J12002" s="84"/>
      <c r="K12002" s="84"/>
      <c r="L12002" s="82"/>
    </row>
    <row r="12003" spans="2:12" x14ac:dyDescent="0.3">
      <c r="B12003" s="82"/>
      <c r="C12003" s="82"/>
      <c r="D12003" s="82"/>
      <c r="E12003" s="133"/>
      <c r="F12003" s="84"/>
      <c r="G12003" s="84"/>
      <c r="H12003" s="82"/>
      <c r="I12003" s="84"/>
      <c r="J12003" s="84"/>
      <c r="K12003" s="84"/>
      <c r="L12003" s="82"/>
    </row>
    <row r="12004" spans="2:12" x14ac:dyDescent="0.3">
      <c r="B12004" s="82"/>
      <c r="C12004" s="82"/>
      <c r="D12004" s="82"/>
      <c r="E12004" s="133"/>
      <c r="F12004" s="84"/>
      <c r="G12004" s="84"/>
      <c r="H12004" s="82"/>
      <c r="I12004" s="84"/>
      <c r="J12004" s="84"/>
      <c r="K12004" s="84"/>
      <c r="L12004" s="82"/>
    </row>
    <row r="12005" spans="2:12" x14ac:dyDescent="0.3">
      <c r="B12005" s="82"/>
      <c r="C12005" s="82"/>
      <c r="D12005" s="82"/>
      <c r="E12005" s="133"/>
      <c r="F12005" s="84"/>
      <c r="G12005" s="84"/>
      <c r="H12005" s="82"/>
      <c r="I12005" s="84"/>
      <c r="J12005" s="84"/>
      <c r="K12005" s="84"/>
      <c r="L12005" s="82"/>
    </row>
    <row r="12006" spans="2:12" x14ac:dyDescent="0.3">
      <c r="B12006" s="82"/>
      <c r="C12006" s="82"/>
      <c r="D12006" s="82"/>
      <c r="E12006" s="133"/>
      <c r="F12006" s="84"/>
      <c r="G12006" s="84"/>
      <c r="H12006" s="82"/>
      <c r="I12006" s="84"/>
      <c r="J12006" s="84"/>
      <c r="K12006" s="84"/>
      <c r="L12006" s="82"/>
    </row>
    <row r="12007" spans="2:12" x14ac:dyDescent="0.3">
      <c r="B12007" s="82"/>
      <c r="C12007" s="82"/>
      <c r="D12007" s="82"/>
      <c r="E12007" s="133"/>
      <c r="F12007" s="84"/>
      <c r="G12007" s="84"/>
      <c r="H12007" s="82"/>
      <c r="I12007" s="84"/>
      <c r="J12007" s="84"/>
      <c r="K12007" s="84"/>
      <c r="L12007" s="82"/>
    </row>
    <row r="12008" spans="2:12" x14ac:dyDescent="0.3">
      <c r="B12008" s="82"/>
      <c r="C12008" s="82"/>
      <c r="D12008" s="82"/>
      <c r="E12008" s="133"/>
      <c r="F12008" s="84"/>
      <c r="G12008" s="84"/>
      <c r="H12008" s="82"/>
      <c r="I12008" s="84"/>
      <c r="J12008" s="84"/>
      <c r="K12008" s="84"/>
      <c r="L12008" s="82"/>
    </row>
    <row r="12009" spans="2:12" x14ac:dyDescent="0.3">
      <c r="B12009" s="82"/>
      <c r="C12009" s="82"/>
      <c r="D12009" s="82"/>
      <c r="E12009" s="133"/>
      <c r="F12009" s="84"/>
      <c r="G12009" s="84"/>
      <c r="H12009" s="82"/>
      <c r="I12009" s="84"/>
      <c r="J12009" s="84"/>
      <c r="K12009" s="84"/>
      <c r="L12009" s="82"/>
    </row>
    <row r="12010" spans="2:12" x14ac:dyDescent="0.3">
      <c r="B12010" s="82"/>
      <c r="C12010" s="82"/>
      <c r="D12010" s="82"/>
      <c r="E12010" s="133"/>
      <c r="F12010" s="84"/>
      <c r="G12010" s="84"/>
      <c r="H12010" s="82"/>
      <c r="I12010" s="84"/>
      <c r="J12010" s="84"/>
      <c r="K12010" s="84"/>
      <c r="L12010" s="82"/>
    </row>
    <row r="12011" spans="2:12" x14ac:dyDescent="0.3">
      <c r="B12011" s="82"/>
      <c r="C12011" s="82"/>
      <c r="D12011" s="82"/>
      <c r="E12011" s="133"/>
      <c r="F12011" s="84"/>
      <c r="G12011" s="84"/>
      <c r="H12011" s="82"/>
      <c r="I12011" s="84"/>
      <c r="J12011" s="84"/>
      <c r="K12011" s="84"/>
      <c r="L12011" s="82"/>
    </row>
    <row r="12012" spans="2:12" x14ac:dyDescent="0.3">
      <c r="B12012" s="82"/>
      <c r="C12012" s="82"/>
      <c r="D12012" s="82"/>
      <c r="E12012" s="133"/>
      <c r="F12012" s="84"/>
      <c r="G12012" s="84"/>
      <c r="H12012" s="82"/>
      <c r="I12012" s="84"/>
      <c r="J12012" s="84"/>
      <c r="K12012" s="84"/>
      <c r="L12012" s="82"/>
    </row>
    <row r="12013" spans="2:12" x14ac:dyDescent="0.3">
      <c r="B12013" s="82"/>
      <c r="C12013" s="82"/>
      <c r="D12013" s="82"/>
      <c r="E12013" s="133"/>
      <c r="F12013" s="84"/>
      <c r="G12013" s="84"/>
      <c r="H12013" s="82"/>
      <c r="I12013" s="84"/>
      <c r="J12013" s="84"/>
      <c r="K12013" s="84"/>
      <c r="L12013" s="82"/>
    </row>
    <row r="12014" spans="2:12" x14ac:dyDescent="0.3">
      <c r="B12014" s="82"/>
      <c r="C12014" s="82"/>
      <c r="D12014" s="82"/>
      <c r="E12014" s="133"/>
      <c r="F12014" s="84"/>
      <c r="G12014" s="84"/>
      <c r="H12014" s="82"/>
      <c r="I12014" s="84"/>
      <c r="J12014" s="84"/>
      <c r="K12014" s="84"/>
      <c r="L12014" s="82"/>
    </row>
    <row r="12015" spans="2:12" x14ac:dyDescent="0.3">
      <c r="B12015" s="82"/>
      <c r="C12015" s="82"/>
      <c r="D12015" s="82"/>
      <c r="E12015" s="133"/>
      <c r="F12015" s="84"/>
      <c r="G12015" s="84"/>
      <c r="H12015" s="82"/>
      <c r="I12015" s="84"/>
      <c r="J12015" s="84"/>
      <c r="K12015" s="84"/>
      <c r="L12015" s="82"/>
    </row>
    <row r="12016" spans="2:12" x14ac:dyDescent="0.3">
      <c r="B12016" s="82"/>
      <c r="C12016" s="82"/>
      <c r="D12016" s="82"/>
      <c r="E12016" s="133"/>
      <c r="F12016" s="84"/>
      <c r="G12016" s="84"/>
      <c r="H12016" s="82"/>
      <c r="I12016" s="84"/>
      <c r="J12016" s="84"/>
      <c r="K12016" s="84"/>
      <c r="L12016" s="82"/>
    </row>
    <row r="12017" spans="2:12" x14ac:dyDescent="0.3">
      <c r="B12017" s="82"/>
      <c r="C12017" s="82"/>
      <c r="D12017" s="82"/>
      <c r="E12017" s="133"/>
      <c r="F12017" s="84"/>
      <c r="G12017" s="84"/>
      <c r="H12017" s="82"/>
      <c r="I12017" s="84"/>
      <c r="J12017" s="84"/>
      <c r="K12017" s="84"/>
      <c r="L12017" s="82"/>
    </row>
    <row r="12018" spans="2:12" x14ac:dyDescent="0.3">
      <c r="B12018" s="82"/>
      <c r="C12018" s="82"/>
      <c r="D12018" s="82"/>
      <c r="E12018" s="133"/>
      <c r="F12018" s="84"/>
      <c r="G12018" s="84"/>
      <c r="H12018" s="82"/>
      <c r="I12018" s="84"/>
      <c r="J12018" s="84"/>
      <c r="K12018" s="84"/>
      <c r="L12018" s="82"/>
    </row>
    <row r="12019" spans="2:12" x14ac:dyDescent="0.3">
      <c r="B12019" s="82"/>
      <c r="C12019" s="82"/>
      <c r="D12019" s="82"/>
      <c r="E12019" s="133"/>
      <c r="F12019" s="84"/>
      <c r="G12019" s="84"/>
      <c r="H12019" s="82"/>
      <c r="I12019" s="84"/>
      <c r="J12019" s="84"/>
      <c r="K12019" s="84"/>
      <c r="L12019" s="82"/>
    </row>
    <row r="12020" spans="2:12" x14ac:dyDescent="0.3">
      <c r="B12020" s="82"/>
      <c r="C12020" s="82"/>
      <c r="D12020" s="82"/>
      <c r="E12020" s="133"/>
      <c r="F12020" s="84"/>
      <c r="G12020" s="84"/>
      <c r="H12020" s="82"/>
      <c r="I12020" s="84"/>
      <c r="J12020" s="84"/>
      <c r="K12020" s="84"/>
      <c r="L12020" s="82"/>
    </row>
    <row r="12021" spans="2:12" x14ac:dyDescent="0.3">
      <c r="B12021" s="82"/>
      <c r="C12021" s="82"/>
      <c r="D12021" s="82"/>
      <c r="E12021" s="133"/>
      <c r="F12021" s="84"/>
      <c r="G12021" s="84"/>
      <c r="H12021" s="82"/>
      <c r="I12021" s="84"/>
      <c r="J12021" s="84"/>
      <c r="K12021" s="84"/>
      <c r="L12021" s="82"/>
    </row>
    <row r="12022" spans="2:12" x14ac:dyDescent="0.3">
      <c r="B12022" s="82"/>
      <c r="C12022" s="82"/>
      <c r="D12022" s="82"/>
      <c r="E12022" s="133"/>
      <c r="F12022" s="84"/>
      <c r="G12022" s="84"/>
      <c r="H12022" s="82"/>
      <c r="I12022" s="84"/>
      <c r="J12022" s="84"/>
      <c r="K12022" s="84"/>
      <c r="L12022" s="82"/>
    </row>
    <row r="12023" spans="2:12" x14ac:dyDescent="0.3">
      <c r="B12023" s="82"/>
      <c r="C12023" s="82"/>
      <c r="D12023" s="82"/>
      <c r="E12023" s="133"/>
      <c r="F12023" s="84"/>
      <c r="G12023" s="84"/>
      <c r="H12023" s="82"/>
      <c r="I12023" s="84"/>
      <c r="J12023" s="84"/>
      <c r="K12023" s="84"/>
      <c r="L12023" s="82"/>
    </row>
    <row r="12024" spans="2:12" x14ac:dyDescent="0.3">
      <c r="B12024" s="82"/>
      <c r="C12024" s="82"/>
      <c r="D12024" s="82"/>
      <c r="E12024" s="133"/>
      <c r="F12024" s="84"/>
      <c r="G12024" s="84"/>
      <c r="H12024" s="82"/>
      <c r="I12024" s="84"/>
      <c r="J12024" s="84"/>
      <c r="K12024" s="84"/>
      <c r="L12024" s="82"/>
    </row>
    <row r="12025" spans="2:12" x14ac:dyDescent="0.3">
      <c r="B12025" s="82"/>
      <c r="C12025" s="82"/>
      <c r="D12025" s="82"/>
      <c r="E12025" s="133"/>
      <c r="F12025" s="84"/>
      <c r="G12025" s="84"/>
      <c r="H12025" s="82"/>
      <c r="I12025" s="84"/>
      <c r="J12025" s="84"/>
      <c r="K12025" s="84"/>
      <c r="L12025" s="82"/>
    </row>
    <row r="12026" spans="2:12" x14ac:dyDescent="0.3">
      <c r="B12026" s="82"/>
      <c r="C12026" s="82"/>
      <c r="D12026" s="82"/>
      <c r="E12026" s="133"/>
      <c r="F12026" s="84"/>
      <c r="G12026" s="84"/>
      <c r="H12026" s="82"/>
      <c r="I12026" s="84"/>
      <c r="J12026" s="84"/>
      <c r="K12026" s="84"/>
      <c r="L12026" s="82"/>
    </row>
    <row r="12027" spans="2:12" x14ac:dyDescent="0.3">
      <c r="B12027" s="82"/>
      <c r="C12027" s="82"/>
      <c r="D12027" s="82"/>
      <c r="E12027" s="133"/>
      <c r="F12027" s="84"/>
      <c r="G12027" s="84"/>
      <c r="H12027" s="82"/>
      <c r="I12027" s="84"/>
      <c r="J12027" s="84"/>
      <c r="K12027" s="84"/>
      <c r="L12027" s="82"/>
    </row>
    <row r="12028" spans="2:12" x14ac:dyDescent="0.3">
      <c r="B12028" s="82"/>
      <c r="C12028" s="82"/>
      <c r="D12028" s="82"/>
      <c r="E12028" s="133"/>
      <c r="F12028" s="84"/>
      <c r="G12028" s="84"/>
      <c r="H12028" s="82"/>
      <c r="I12028" s="84"/>
      <c r="J12028" s="84"/>
      <c r="K12028" s="84"/>
      <c r="L12028" s="82"/>
    </row>
    <row r="12029" spans="2:12" x14ac:dyDescent="0.3">
      <c r="B12029" s="82"/>
      <c r="C12029" s="82"/>
      <c r="D12029" s="82"/>
      <c r="E12029" s="133"/>
      <c r="F12029" s="84"/>
      <c r="G12029" s="84"/>
      <c r="H12029" s="82"/>
      <c r="I12029" s="84"/>
      <c r="J12029" s="84"/>
      <c r="K12029" s="84"/>
      <c r="L12029" s="82"/>
    </row>
    <row r="12030" spans="2:12" x14ac:dyDescent="0.3">
      <c r="B12030" s="82"/>
      <c r="C12030" s="82"/>
      <c r="D12030" s="82"/>
      <c r="E12030" s="133"/>
      <c r="F12030" s="84"/>
      <c r="G12030" s="84"/>
      <c r="H12030" s="82"/>
      <c r="I12030" s="84"/>
      <c r="J12030" s="84"/>
      <c r="K12030" s="84"/>
      <c r="L12030" s="82"/>
    </row>
    <row r="12031" spans="2:12" x14ac:dyDescent="0.3">
      <c r="B12031" s="82"/>
      <c r="C12031" s="82"/>
      <c r="D12031" s="82"/>
      <c r="E12031" s="133"/>
      <c r="F12031" s="84"/>
      <c r="G12031" s="84"/>
      <c r="H12031" s="82"/>
      <c r="I12031" s="84"/>
      <c r="J12031" s="84"/>
      <c r="K12031" s="84"/>
      <c r="L12031" s="82"/>
    </row>
    <row r="12032" spans="2:12" x14ac:dyDescent="0.3">
      <c r="B12032" s="82"/>
      <c r="C12032" s="82"/>
      <c r="D12032" s="82"/>
      <c r="E12032" s="133"/>
      <c r="F12032" s="84"/>
      <c r="G12032" s="84"/>
      <c r="H12032" s="82"/>
      <c r="I12032" s="84"/>
      <c r="J12032" s="84"/>
      <c r="K12032" s="84"/>
      <c r="L12032" s="82"/>
    </row>
    <row r="12033" spans="2:12" x14ac:dyDescent="0.3">
      <c r="B12033" s="82"/>
      <c r="C12033" s="82"/>
      <c r="D12033" s="82"/>
      <c r="E12033" s="133"/>
      <c r="F12033" s="84"/>
      <c r="G12033" s="84"/>
      <c r="H12033" s="82"/>
      <c r="I12033" s="84"/>
      <c r="J12033" s="84"/>
      <c r="K12033" s="84"/>
      <c r="L12033" s="82"/>
    </row>
    <row r="12034" spans="2:12" x14ac:dyDescent="0.3">
      <c r="B12034" s="82"/>
      <c r="C12034" s="82"/>
      <c r="D12034" s="82"/>
      <c r="E12034" s="133"/>
      <c r="F12034" s="84"/>
      <c r="G12034" s="84"/>
      <c r="H12034" s="82"/>
      <c r="I12034" s="84"/>
      <c r="J12034" s="84"/>
      <c r="K12034" s="84"/>
      <c r="L12034" s="82"/>
    </row>
    <row r="12035" spans="2:12" x14ac:dyDescent="0.3">
      <c r="B12035" s="82"/>
      <c r="C12035" s="82"/>
      <c r="D12035" s="82"/>
      <c r="E12035" s="133"/>
      <c r="F12035" s="84"/>
      <c r="G12035" s="84"/>
      <c r="H12035" s="82"/>
      <c r="I12035" s="84"/>
      <c r="J12035" s="84"/>
      <c r="K12035" s="84"/>
      <c r="L12035" s="82"/>
    </row>
    <row r="12036" spans="2:12" x14ac:dyDescent="0.3">
      <c r="B12036" s="82"/>
      <c r="C12036" s="82"/>
      <c r="D12036" s="82"/>
      <c r="E12036" s="133"/>
      <c r="F12036" s="84"/>
      <c r="G12036" s="84"/>
      <c r="H12036" s="82"/>
      <c r="I12036" s="84"/>
      <c r="J12036" s="84"/>
      <c r="K12036" s="84"/>
      <c r="L12036" s="82"/>
    </row>
    <row r="12037" spans="2:12" x14ac:dyDescent="0.3">
      <c r="B12037" s="82"/>
      <c r="C12037" s="82"/>
      <c r="D12037" s="82"/>
      <c r="E12037" s="133"/>
      <c r="F12037" s="84"/>
      <c r="G12037" s="84"/>
      <c r="H12037" s="82"/>
      <c r="I12037" s="84"/>
      <c r="J12037" s="84"/>
      <c r="K12037" s="84"/>
      <c r="L12037" s="82"/>
    </row>
    <row r="12038" spans="2:12" x14ac:dyDescent="0.3">
      <c r="B12038" s="82"/>
      <c r="C12038" s="82"/>
      <c r="D12038" s="82"/>
      <c r="E12038" s="133"/>
      <c r="F12038" s="84"/>
      <c r="G12038" s="84"/>
      <c r="H12038" s="82"/>
      <c r="I12038" s="84"/>
      <c r="J12038" s="84"/>
      <c r="K12038" s="84"/>
      <c r="L12038" s="82"/>
    </row>
    <row r="12039" spans="2:12" x14ac:dyDescent="0.3">
      <c r="B12039" s="82"/>
      <c r="C12039" s="82"/>
      <c r="D12039" s="82"/>
      <c r="E12039" s="133"/>
      <c r="F12039" s="84"/>
      <c r="G12039" s="84"/>
      <c r="H12039" s="82"/>
      <c r="I12039" s="84"/>
      <c r="J12039" s="84"/>
      <c r="K12039" s="84"/>
      <c r="L12039" s="82"/>
    </row>
    <row r="12040" spans="2:12" x14ac:dyDescent="0.3">
      <c r="B12040" s="82"/>
      <c r="C12040" s="82"/>
      <c r="D12040" s="82"/>
      <c r="E12040" s="133"/>
      <c r="F12040" s="84"/>
      <c r="G12040" s="84"/>
      <c r="H12040" s="82"/>
      <c r="I12040" s="84"/>
      <c r="J12040" s="84"/>
      <c r="K12040" s="84"/>
      <c r="L12040" s="82"/>
    </row>
    <row r="12041" spans="2:12" x14ac:dyDescent="0.3">
      <c r="B12041" s="82"/>
      <c r="C12041" s="82"/>
      <c r="D12041" s="82"/>
      <c r="E12041" s="133"/>
      <c r="F12041" s="84"/>
      <c r="G12041" s="84"/>
      <c r="H12041" s="82"/>
      <c r="I12041" s="84"/>
      <c r="J12041" s="84"/>
      <c r="K12041" s="84"/>
      <c r="L12041" s="82"/>
    </row>
    <row r="12042" spans="2:12" x14ac:dyDescent="0.3">
      <c r="B12042" s="82"/>
      <c r="C12042" s="82"/>
      <c r="D12042" s="82"/>
      <c r="E12042" s="133"/>
      <c r="F12042" s="84"/>
      <c r="G12042" s="84"/>
      <c r="H12042" s="82"/>
      <c r="I12042" s="84"/>
      <c r="J12042" s="84"/>
      <c r="K12042" s="84"/>
      <c r="L12042" s="82"/>
    </row>
    <row r="12043" spans="2:12" x14ac:dyDescent="0.3">
      <c r="B12043" s="82"/>
      <c r="C12043" s="82"/>
      <c r="D12043" s="82"/>
      <c r="E12043" s="133"/>
      <c r="F12043" s="84"/>
      <c r="G12043" s="84"/>
      <c r="H12043" s="82"/>
      <c r="I12043" s="84"/>
      <c r="J12043" s="84"/>
      <c r="K12043" s="84"/>
      <c r="L12043" s="82"/>
    </row>
    <row r="12044" spans="2:12" x14ac:dyDescent="0.3">
      <c r="B12044" s="82"/>
      <c r="C12044" s="82"/>
      <c r="D12044" s="82"/>
      <c r="E12044" s="133"/>
      <c r="F12044" s="84"/>
      <c r="G12044" s="84"/>
      <c r="H12044" s="82"/>
      <c r="I12044" s="84"/>
      <c r="J12044" s="84"/>
      <c r="K12044" s="84"/>
      <c r="L12044" s="82"/>
    </row>
    <row r="12045" spans="2:12" x14ac:dyDescent="0.3">
      <c r="B12045" s="82"/>
      <c r="C12045" s="82"/>
      <c r="D12045" s="82"/>
      <c r="E12045" s="133"/>
      <c r="F12045" s="84"/>
      <c r="G12045" s="84"/>
      <c r="H12045" s="82"/>
      <c r="I12045" s="84"/>
      <c r="J12045" s="84"/>
      <c r="K12045" s="84"/>
      <c r="L12045" s="82"/>
    </row>
    <row r="12046" spans="2:12" x14ac:dyDescent="0.3">
      <c r="B12046" s="82"/>
      <c r="C12046" s="82"/>
      <c r="D12046" s="82"/>
      <c r="E12046" s="133"/>
      <c r="F12046" s="84"/>
      <c r="G12046" s="84"/>
      <c r="H12046" s="82"/>
      <c r="I12046" s="84"/>
      <c r="J12046" s="84"/>
      <c r="K12046" s="84"/>
      <c r="L12046" s="82"/>
    </row>
    <row r="12047" spans="2:12" x14ac:dyDescent="0.3">
      <c r="B12047" s="82"/>
      <c r="C12047" s="82"/>
      <c r="D12047" s="82"/>
      <c r="E12047" s="133"/>
      <c r="F12047" s="84"/>
      <c r="G12047" s="84"/>
      <c r="H12047" s="82"/>
      <c r="I12047" s="84"/>
      <c r="J12047" s="84"/>
      <c r="K12047" s="84"/>
      <c r="L12047" s="82"/>
    </row>
    <row r="12048" spans="2:12" x14ac:dyDescent="0.3">
      <c r="B12048" s="82"/>
      <c r="C12048" s="82"/>
      <c r="D12048" s="82"/>
      <c r="E12048" s="133"/>
      <c r="F12048" s="84"/>
      <c r="G12048" s="84"/>
      <c r="H12048" s="82"/>
      <c r="I12048" s="84"/>
      <c r="J12048" s="84"/>
      <c r="K12048" s="84"/>
      <c r="L12048" s="82"/>
    </row>
    <row r="12049" spans="2:12" x14ac:dyDescent="0.3">
      <c r="B12049" s="82"/>
      <c r="C12049" s="82"/>
      <c r="D12049" s="82"/>
      <c r="E12049" s="133"/>
      <c r="F12049" s="84"/>
      <c r="G12049" s="84"/>
      <c r="H12049" s="82"/>
      <c r="I12049" s="84"/>
      <c r="J12049" s="84"/>
      <c r="K12049" s="84"/>
      <c r="L12049" s="82"/>
    </row>
    <row r="12050" spans="2:12" x14ac:dyDescent="0.3">
      <c r="B12050" s="82"/>
      <c r="C12050" s="82"/>
      <c r="D12050" s="82"/>
      <c r="E12050" s="133"/>
      <c r="F12050" s="84"/>
      <c r="G12050" s="84"/>
      <c r="H12050" s="82"/>
      <c r="I12050" s="84"/>
      <c r="J12050" s="84"/>
      <c r="K12050" s="84"/>
      <c r="L12050" s="82"/>
    </row>
    <row r="12051" spans="2:12" x14ac:dyDescent="0.3">
      <c r="B12051" s="82"/>
      <c r="C12051" s="82"/>
      <c r="D12051" s="82"/>
      <c r="E12051" s="133"/>
      <c r="F12051" s="84"/>
      <c r="G12051" s="84"/>
      <c r="H12051" s="82"/>
      <c r="I12051" s="84"/>
      <c r="J12051" s="84"/>
      <c r="K12051" s="84"/>
      <c r="L12051" s="82"/>
    </row>
    <row r="12052" spans="2:12" x14ac:dyDescent="0.3">
      <c r="B12052" s="82"/>
      <c r="C12052" s="82"/>
      <c r="D12052" s="82"/>
      <c r="E12052" s="133"/>
      <c r="F12052" s="84"/>
      <c r="G12052" s="84"/>
      <c r="H12052" s="82"/>
      <c r="I12052" s="84"/>
      <c r="J12052" s="84"/>
      <c r="K12052" s="84"/>
      <c r="L12052" s="82"/>
    </row>
    <row r="12053" spans="2:12" x14ac:dyDescent="0.3">
      <c r="B12053" s="82"/>
      <c r="C12053" s="82"/>
      <c r="D12053" s="82"/>
      <c r="E12053" s="133"/>
      <c r="F12053" s="84"/>
      <c r="G12053" s="84"/>
      <c r="H12053" s="82"/>
      <c r="I12053" s="84"/>
      <c r="J12053" s="84"/>
      <c r="K12053" s="84"/>
      <c r="L12053" s="82"/>
    </row>
    <row r="12054" spans="2:12" x14ac:dyDescent="0.3">
      <c r="B12054" s="82"/>
      <c r="C12054" s="82"/>
      <c r="D12054" s="82"/>
      <c r="E12054" s="133"/>
      <c r="F12054" s="84"/>
      <c r="G12054" s="84"/>
      <c r="H12054" s="82"/>
      <c r="I12054" s="84"/>
      <c r="J12054" s="84"/>
      <c r="K12054" s="84"/>
      <c r="L12054" s="82"/>
    </row>
    <row r="12055" spans="2:12" x14ac:dyDescent="0.3">
      <c r="B12055" s="82"/>
      <c r="C12055" s="82"/>
      <c r="D12055" s="82"/>
      <c r="E12055" s="133"/>
      <c r="F12055" s="84"/>
      <c r="G12055" s="84"/>
      <c r="H12055" s="82"/>
      <c r="I12055" s="84"/>
      <c r="J12055" s="84"/>
      <c r="K12055" s="84"/>
      <c r="L12055" s="82"/>
    </row>
    <row r="12056" spans="2:12" x14ac:dyDescent="0.3">
      <c r="B12056" s="82"/>
      <c r="C12056" s="82"/>
      <c r="D12056" s="82"/>
      <c r="E12056" s="133"/>
      <c r="F12056" s="84"/>
      <c r="G12056" s="84"/>
      <c r="H12056" s="82"/>
      <c r="I12056" s="84"/>
      <c r="J12056" s="84"/>
      <c r="K12056" s="84"/>
      <c r="L12056" s="82"/>
    </row>
    <row r="12057" spans="2:12" x14ac:dyDescent="0.3">
      <c r="B12057" s="82"/>
      <c r="C12057" s="82"/>
      <c r="D12057" s="82"/>
      <c r="E12057" s="133"/>
      <c r="F12057" s="84"/>
      <c r="G12057" s="84"/>
      <c r="H12057" s="82"/>
      <c r="I12057" s="84"/>
      <c r="J12057" s="84"/>
      <c r="K12057" s="84"/>
      <c r="L12057" s="82"/>
    </row>
    <row r="12058" spans="2:12" x14ac:dyDescent="0.3">
      <c r="B12058" s="82"/>
      <c r="C12058" s="82"/>
      <c r="D12058" s="82"/>
      <c r="E12058" s="133"/>
      <c r="F12058" s="84"/>
      <c r="G12058" s="84"/>
      <c r="H12058" s="82"/>
      <c r="I12058" s="84"/>
      <c r="J12058" s="84"/>
      <c r="K12058" s="84"/>
      <c r="L12058" s="82"/>
    </row>
    <row r="12059" spans="2:12" x14ac:dyDescent="0.3">
      <c r="B12059" s="82"/>
      <c r="C12059" s="82"/>
      <c r="D12059" s="82"/>
      <c r="E12059" s="133"/>
      <c r="F12059" s="84"/>
      <c r="G12059" s="84"/>
      <c r="H12059" s="82"/>
      <c r="I12059" s="84"/>
      <c r="J12059" s="84"/>
      <c r="K12059" s="84"/>
      <c r="L12059" s="82"/>
    </row>
    <row r="12060" spans="2:12" x14ac:dyDescent="0.3">
      <c r="B12060" s="82"/>
      <c r="C12060" s="82"/>
      <c r="D12060" s="82"/>
      <c r="E12060" s="133"/>
      <c r="F12060" s="84"/>
      <c r="G12060" s="84"/>
      <c r="H12060" s="82"/>
      <c r="I12060" s="84"/>
      <c r="J12060" s="84"/>
      <c r="K12060" s="84"/>
      <c r="L12060" s="82"/>
    </row>
    <row r="12061" spans="2:12" x14ac:dyDescent="0.3">
      <c r="B12061" s="82"/>
      <c r="C12061" s="82"/>
      <c r="D12061" s="82"/>
      <c r="E12061" s="133"/>
      <c r="F12061" s="84"/>
      <c r="G12061" s="84"/>
      <c r="H12061" s="82"/>
      <c r="I12061" s="84"/>
      <c r="J12061" s="84"/>
      <c r="K12061" s="84"/>
      <c r="L12061" s="82"/>
    </row>
    <row r="12062" spans="2:12" x14ac:dyDescent="0.3">
      <c r="B12062" s="82"/>
      <c r="C12062" s="82"/>
      <c r="D12062" s="82"/>
      <c r="E12062" s="133"/>
      <c r="F12062" s="84"/>
      <c r="G12062" s="84"/>
      <c r="H12062" s="82"/>
      <c r="I12062" s="84"/>
      <c r="J12062" s="84"/>
      <c r="K12062" s="84"/>
      <c r="L12062" s="82"/>
    </row>
    <row r="12063" spans="2:12" x14ac:dyDescent="0.3">
      <c r="B12063" s="82"/>
      <c r="C12063" s="82"/>
      <c r="D12063" s="82"/>
      <c r="E12063" s="133"/>
      <c r="F12063" s="84"/>
      <c r="G12063" s="84"/>
      <c r="H12063" s="82"/>
      <c r="I12063" s="84"/>
      <c r="J12063" s="84"/>
      <c r="K12063" s="84"/>
      <c r="L12063" s="82"/>
    </row>
    <row r="12064" spans="2:12" x14ac:dyDescent="0.3">
      <c r="B12064" s="82"/>
      <c r="C12064" s="82"/>
      <c r="D12064" s="82"/>
      <c r="E12064" s="133"/>
      <c r="F12064" s="84"/>
      <c r="G12064" s="84"/>
      <c r="H12064" s="82"/>
      <c r="I12064" s="84"/>
      <c r="J12064" s="84"/>
      <c r="K12064" s="84"/>
      <c r="L12064" s="82"/>
    </row>
    <row r="12065" spans="2:12" x14ac:dyDescent="0.3">
      <c r="B12065" s="82"/>
      <c r="C12065" s="82"/>
      <c r="D12065" s="82"/>
      <c r="E12065" s="133"/>
      <c r="F12065" s="84"/>
      <c r="G12065" s="84"/>
      <c r="H12065" s="82"/>
      <c r="I12065" s="84"/>
      <c r="J12065" s="84"/>
      <c r="K12065" s="84"/>
      <c r="L12065" s="82"/>
    </row>
    <row r="12066" spans="2:12" x14ac:dyDescent="0.3">
      <c r="B12066" s="82"/>
      <c r="C12066" s="82"/>
      <c r="D12066" s="82"/>
      <c r="E12066" s="133"/>
      <c r="F12066" s="84"/>
      <c r="G12066" s="84"/>
      <c r="H12066" s="82"/>
      <c r="I12066" s="84"/>
      <c r="J12066" s="84"/>
      <c r="K12066" s="84"/>
      <c r="L12066" s="82"/>
    </row>
    <row r="12067" spans="2:12" x14ac:dyDescent="0.3">
      <c r="B12067" s="82"/>
      <c r="C12067" s="82"/>
      <c r="D12067" s="82"/>
      <c r="E12067" s="133"/>
      <c r="F12067" s="84"/>
      <c r="G12067" s="84"/>
      <c r="H12067" s="82"/>
      <c r="I12067" s="84"/>
      <c r="J12067" s="84"/>
      <c r="K12067" s="84"/>
      <c r="L12067" s="82"/>
    </row>
    <row r="12068" spans="2:12" x14ac:dyDescent="0.3">
      <c r="B12068" s="82"/>
      <c r="C12068" s="82"/>
      <c r="D12068" s="82"/>
      <c r="E12068" s="133"/>
      <c r="F12068" s="84"/>
      <c r="G12068" s="84"/>
      <c r="H12068" s="82"/>
      <c r="I12068" s="84"/>
      <c r="J12068" s="84"/>
      <c r="K12068" s="84"/>
      <c r="L12068" s="82"/>
    </row>
    <row r="12069" spans="2:12" x14ac:dyDescent="0.3">
      <c r="B12069" s="82"/>
      <c r="C12069" s="82"/>
      <c r="D12069" s="82"/>
      <c r="E12069" s="133"/>
      <c r="F12069" s="84"/>
      <c r="G12069" s="84"/>
      <c r="H12069" s="82"/>
      <c r="I12069" s="84"/>
      <c r="J12069" s="84"/>
      <c r="K12069" s="84"/>
      <c r="L12069" s="82"/>
    </row>
    <row r="12070" spans="2:12" x14ac:dyDescent="0.3">
      <c r="B12070" s="82"/>
      <c r="C12070" s="82"/>
      <c r="D12070" s="82"/>
      <c r="E12070" s="133"/>
      <c r="F12070" s="84"/>
      <c r="G12070" s="84"/>
      <c r="H12070" s="82"/>
      <c r="I12070" s="84"/>
      <c r="J12070" s="84"/>
      <c r="K12070" s="84"/>
      <c r="L12070" s="82"/>
    </row>
    <row r="12071" spans="2:12" x14ac:dyDescent="0.3">
      <c r="B12071" s="82"/>
      <c r="C12071" s="82"/>
      <c r="D12071" s="82"/>
      <c r="E12071" s="133"/>
      <c r="F12071" s="84"/>
      <c r="G12071" s="84"/>
      <c r="H12071" s="82"/>
      <c r="I12071" s="84"/>
      <c r="J12071" s="84"/>
      <c r="K12071" s="84"/>
      <c r="L12071" s="82"/>
    </row>
    <row r="12072" spans="2:12" x14ac:dyDescent="0.3">
      <c r="B12072" s="82"/>
      <c r="C12072" s="82"/>
      <c r="D12072" s="82"/>
      <c r="E12072" s="133"/>
      <c r="F12072" s="84"/>
      <c r="G12072" s="84"/>
      <c r="H12072" s="82"/>
      <c r="I12072" s="84"/>
      <c r="J12072" s="84"/>
      <c r="K12072" s="84"/>
      <c r="L12072" s="82"/>
    </row>
    <row r="12073" spans="2:12" x14ac:dyDescent="0.3">
      <c r="B12073" s="82"/>
      <c r="C12073" s="82"/>
      <c r="D12073" s="82"/>
      <c r="E12073" s="133"/>
      <c r="F12073" s="84"/>
      <c r="G12073" s="84"/>
      <c r="H12073" s="82"/>
      <c r="I12073" s="84"/>
      <c r="J12073" s="84"/>
      <c r="K12073" s="84"/>
      <c r="L12073" s="82"/>
    </row>
    <row r="12074" spans="2:12" x14ac:dyDescent="0.3">
      <c r="B12074" s="82"/>
      <c r="C12074" s="82"/>
      <c r="D12074" s="82"/>
      <c r="E12074" s="133"/>
      <c r="F12074" s="84"/>
      <c r="G12074" s="84"/>
      <c r="H12074" s="82"/>
      <c r="I12074" s="84"/>
      <c r="J12074" s="84"/>
      <c r="K12074" s="84"/>
      <c r="L12074" s="82"/>
    </row>
    <row r="12075" spans="2:12" x14ac:dyDescent="0.3">
      <c r="B12075" s="82"/>
      <c r="C12075" s="82"/>
      <c r="D12075" s="82"/>
      <c r="E12075" s="133"/>
      <c r="F12075" s="84"/>
      <c r="G12075" s="84"/>
      <c r="H12075" s="82"/>
      <c r="I12075" s="84"/>
      <c r="J12075" s="84"/>
      <c r="K12075" s="84"/>
      <c r="L12075" s="82"/>
    </row>
    <row r="12076" spans="2:12" x14ac:dyDescent="0.3">
      <c r="B12076" s="82"/>
      <c r="C12076" s="82"/>
      <c r="D12076" s="82"/>
      <c r="E12076" s="133"/>
      <c r="F12076" s="84"/>
      <c r="G12076" s="84"/>
      <c r="H12076" s="82"/>
      <c r="I12076" s="84"/>
      <c r="J12076" s="84"/>
      <c r="K12076" s="84"/>
      <c r="L12076" s="82"/>
    </row>
    <row r="12077" spans="2:12" x14ac:dyDescent="0.3">
      <c r="B12077" s="82"/>
      <c r="C12077" s="82"/>
      <c r="D12077" s="82"/>
      <c r="E12077" s="133"/>
      <c r="F12077" s="84"/>
      <c r="G12077" s="84"/>
      <c r="H12077" s="82"/>
      <c r="I12077" s="84"/>
      <c r="J12077" s="84"/>
      <c r="K12077" s="84"/>
      <c r="L12077" s="82"/>
    </row>
    <row r="12078" spans="2:12" x14ac:dyDescent="0.3">
      <c r="B12078" s="82"/>
      <c r="C12078" s="82"/>
      <c r="D12078" s="82"/>
      <c r="E12078" s="133"/>
      <c r="F12078" s="84"/>
      <c r="G12078" s="84"/>
      <c r="H12078" s="82"/>
      <c r="I12078" s="84"/>
      <c r="J12078" s="84"/>
      <c r="K12078" s="84"/>
      <c r="L12078" s="82"/>
    </row>
    <row r="12079" spans="2:12" x14ac:dyDescent="0.3">
      <c r="B12079" s="82"/>
      <c r="C12079" s="82"/>
      <c r="D12079" s="82"/>
      <c r="E12079" s="133"/>
      <c r="F12079" s="84"/>
      <c r="G12079" s="84"/>
      <c r="H12079" s="82"/>
      <c r="I12079" s="84"/>
      <c r="J12079" s="84"/>
      <c r="K12079" s="84"/>
      <c r="L12079" s="82"/>
    </row>
    <row r="12080" spans="2:12" x14ac:dyDescent="0.3">
      <c r="B12080" s="82"/>
      <c r="C12080" s="82"/>
      <c r="D12080" s="82"/>
      <c r="E12080" s="133"/>
      <c r="F12080" s="84"/>
      <c r="G12080" s="84"/>
      <c r="H12080" s="82"/>
      <c r="I12080" s="84"/>
      <c r="J12080" s="84"/>
      <c r="K12080" s="84"/>
      <c r="L12080" s="82"/>
    </row>
    <row r="12081" spans="2:12" x14ac:dyDescent="0.3">
      <c r="B12081" s="82"/>
      <c r="C12081" s="82"/>
      <c r="D12081" s="82"/>
      <c r="E12081" s="133"/>
      <c r="F12081" s="84"/>
      <c r="G12081" s="84"/>
      <c r="H12081" s="82"/>
      <c r="I12081" s="84"/>
      <c r="J12081" s="84"/>
      <c r="K12081" s="84"/>
      <c r="L12081" s="82"/>
    </row>
    <row r="12082" spans="2:12" x14ac:dyDescent="0.3">
      <c r="B12082" s="82"/>
      <c r="C12082" s="82"/>
      <c r="D12082" s="82"/>
      <c r="E12082" s="133"/>
      <c r="F12082" s="84"/>
      <c r="G12082" s="84"/>
      <c r="H12082" s="82"/>
      <c r="I12082" s="84"/>
      <c r="J12082" s="84"/>
      <c r="K12082" s="84"/>
      <c r="L12082" s="82"/>
    </row>
    <row r="12083" spans="2:12" x14ac:dyDescent="0.3">
      <c r="B12083" s="82"/>
      <c r="C12083" s="82"/>
      <c r="D12083" s="82"/>
      <c r="E12083" s="133"/>
      <c r="F12083" s="84"/>
      <c r="G12083" s="84"/>
      <c r="H12083" s="82"/>
      <c r="I12083" s="84"/>
      <c r="J12083" s="84"/>
      <c r="K12083" s="84"/>
      <c r="L12083" s="82"/>
    </row>
    <row r="12084" spans="2:12" x14ac:dyDescent="0.3">
      <c r="B12084" s="82"/>
      <c r="C12084" s="82"/>
      <c r="D12084" s="82"/>
      <c r="E12084" s="133"/>
      <c r="F12084" s="84"/>
      <c r="G12084" s="84"/>
      <c r="H12084" s="82"/>
      <c r="I12084" s="84"/>
      <c r="J12084" s="84"/>
      <c r="K12084" s="84"/>
      <c r="L12084" s="82"/>
    </row>
    <row r="12085" spans="2:12" x14ac:dyDescent="0.3">
      <c r="B12085" s="82"/>
      <c r="C12085" s="82"/>
      <c r="D12085" s="82"/>
      <c r="E12085" s="133"/>
      <c r="F12085" s="84"/>
      <c r="G12085" s="84"/>
      <c r="H12085" s="82"/>
      <c r="I12085" s="84"/>
      <c r="J12085" s="84"/>
      <c r="K12085" s="84"/>
      <c r="L12085" s="82"/>
    </row>
    <row r="12086" spans="2:12" x14ac:dyDescent="0.3">
      <c r="B12086" s="82"/>
      <c r="C12086" s="82"/>
      <c r="D12086" s="82"/>
      <c r="E12086" s="133"/>
      <c r="F12086" s="84"/>
      <c r="G12086" s="84"/>
      <c r="H12086" s="82"/>
      <c r="I12086" s="84"/>
      <c r="J12086" s="84"/>
      <c r="K12086" s="84"/>
      <c r="L12086" s="82"/>
    </row>
    <row r="12087" spans="2:12" x14ac:dyDescent="0.3">
      <c r="B12087" s="82"/>
      <c r="C12087" s="82"/>
      <c r="D12087" s="82"/>
      <c r="E12087" s="133"/>
      <c r="F12087" s="84"/>
      <c r="G12087" s="84"/>
      <c r="H12087" s="82"/>
      <c r="I12087" s="84"/>
      <c r="J12087" s="84"/>
      <c r="K12087" s="84"/>
      <c r="L12087" s="82"/>
    </row>
    <row r="12088" spans="2:12" x14ac:dyDescent="0.3">
      <c r="B12088" s="82"/>
      <c r="C12088" s="82"/>
      <c r="D12088" s="82"/>
      <c r="E12088" s="133"/>
      <c r="F12088" s="84"/>
      <c r="G12088" s="84"/>
      <c r="H12088" s="82"/>
      <c r="I12088" s="84"/>
      <c r="J12088" s="84"/>
      <c r="K12088" s="84"/>
      <c r="L12088" s="82"/>
    </row>
    <row r="12089" spans="2:12" x14ac:dyDescent="0.3">
      <c r="B12089" s="82"/>
      <c r="C12089" s="82"/>
      <c r="D12089" s="82"/>
      <c r="E12089" s="133"/>
      <c r="F12089" s="84"/>
      <c r="G12089" s="84"/>
      <c r="H12089" s="82"/>
      <c r="I12089" s="84"/>
      <c r="J12089" s="84"/>
      <c r="K12089" s="84"/>
      <c r="L12089" s="82"/>
    </row>
    <row r="12090" spans="2:12" x14ac:dyDescent="0.3">
      <c r="B12090" s="82"/>
      <c r="C12090" s="82"/>
      <c r="D12090" s="82"/>
      <c r="E12090" s="133"/>
      <c r="F12090" s="84"/>
      <c r="G12090" s="84"/>
      <c r="H12090" s="82"/>
      <c r="I12090" s="84"/>
      <c r="J12090" s="84"/>
      <c r="K12090" s="84"/>
      <c r="L12090" s="82"/>
    </row>
    <row r="12091" spans="2:12" x14ac:dyDescent="0.3">
      <c r="B12091" s="82"/>
      <c r="C12091" s="82"/>
      <c r="D12091" s="82"/>
      <c r="E12091" s="133"/>
      <c r="F12091" s="84"/>
      <c r="G12091" s="84"/>
      <c r="H12091" s="82"/>
      <c r="I12091" s="84"/>
      <c r="J12091" s="84"/>
      <c r="K12091" s="84"/>
      <c r="L12091" s="82"/>
    </row>
    <row r="12092" spans="2:12" x14ac:dyDescent="0.3">
      <c r="B12092" s="82"/>
      <c r="C12092" s="82"/>
      <c r="D12092" s="82"/>
      <c r="E12092" s="133"/>
      <c r="F12092" s="84"/>
      <c r="G12092" s="84"/>
      <c r="H12092" s="82"/>
      <c r="I12092" s="84"/>
      <c r="J12092" s="84"/>
      <c r="K12092" s="84"/>
      <c r="L12092" s="82"/>
    </row>
    <row r="12093" spans="2:12" x14ac:dyDescent="0.3">
      <c r="B12093" s="82"/>
      <c r="C12093" s="82"/>
      <c r="D12093" s="82"/>
      <c r="E12093" s="133"/>
      <c r="F12093" s="84"/>
      <c r="G12093" s="84"/>
      <c r="H12093" s="82"/>
      <c r="I12093" s="84"/>
      <c r="J12093" s="84"/>
      <c r="K12093" s="84"/>
      <c r="L12093" s="82"/>
    </row>
    <row r="12094" spans="2:12" x14ac:dyDescent="0.3">
      <c r="B12094" s="82"/>
      <c r="C12094" s="82"/>
      <c r="D12094" s="82"/>
      <c r="E12094" s="133"/>
      <c r="F12094" s="84"/>
      <c r="G12094" s="84"/>
      <c r="H12094" s="82"/>
      <c r="I12094" s="84"/>
      <c r="J12094" s="84"/>
      <c r="K12094" s="84"/>
      <c r="L12094" s="82"/>
    </row>
    <row r="12095" spans="2:12" x14ac:dyDescent="0.3">
      <c r="B12095" s="82"/>
      <c r="C12095" s="82"/>
      <c r="D12095" s="82"/>
      <c r="E12095" s="133"/>
      <c r="F12095" s="84"/>
      <c r="G12095" s="84"/>
      <c r="H12095" s="82"/>
      <c r="I12095" s="84"/>
      <c r="J12095" s="84"/>
      <c r="K12095" s="84"/>
      <c r="L12095" s="82"/>
    </row>
    <row r="12096" spans="2:12" x14ac:dyDescent="0.3">
      <c r="B12096" s="82"/>
      <c r="C12096" s="82"/>
      <c r="D12096" s="82"/>
      <c r="E12096" s="133"/>
      <c r="F12096" s="84"/>
      <c r="G12096" s="84"/>
      <c r="H12096" s="82"/>
      <c r="I12096" s="84"/>
      <c r="J12096" s="84"/>
      <c r="K12096" s="84"/>
      <c r="L12096" s="82"/>
    </row>
    <row r="12097" spans="2:12" x14ac:dyDescent="0.3">
      <c r="B12097" s="82"/>
      <c r="C12097" s="82"/>
      <c r="D12097" s="82"/>
      <c r="E12097" s="133"/>
      <c r="F12097" s="84"/>
      <c r="G12097" s="84"/>
      <c r="H12097" s="82"/>
      <c r="I12097" s="84"/>
      <c r="J12097" s="84"/>
      <c r="K12097" s="84"/>
      <c r="L12097" s="82"/>
    </row>
    <row r="12098" spans="2:12" x14ac:dyDescent="0.3">
      <c r="B12098" s="82"/>
      <c r="C12098" s="82"/>
      <c r="D12098" s="82"/>
      <c r="E12098" s="133"/>
      <c r="F12098" s="84"/>
      <c r="G12098" s="84"/>
      <c r="H12098" s="82"/>
      <c r="I12098" s="84"/>
      <c r="J12098" s="84"/>
      <c r="K12098" s="84"/>
      <c r="L12098" s="82"/>
    </row>
    <row r="12099" spans="2:12" x14ac:dyDescent="0.3">
      <c r="B12099" s="82"/>
      <c r="C12099" s="82"/>
      <c r="D12099" s="82"/>
      <c r="E12099" s="133"/>
      <c r="F12099" s="84"/>
      <c r="G12099" s="84"/>
      <c r="H12099" s="82"/>
      <c r="I12099" s="84"/>
      <c r="J12099" s="84"/>
      <c r="K12099" s="84"/>
      <c r="L12099" s="82"/>
    </row>
    <row r="12100" spans="2:12" x14ac:dyDescent="0.3">
      <c r="B12100" s="82"/>
      <c r="C12100" s="82"/>
      <c r="D12100" s="82"/>
      <c r="E12100" s="133"/>
      <c r="F12100" s="84"/>
      <c r="G12100" s="84"/>
      <c r="H12100" s="82"/>
      <c r="I12100" s="84"/>
      <c r="J12100" s="84"/>
      <c r="K12100" s="84"/>
      <c r="L12100" s="82"/>
    </row>
    <row r="12101" spans="2:12" x14ac:dyDescent="0.3">
      <c r="B12101" s="82"/>
      <c r="C12101" s="82"/>
      <c r="D12101" s="82"/>
      <c r="E12101" s="133"/>
      <c r="F12101" s="84"/>
      <c r="G12101" s="84"/>
      <c r="H12101" s="82"/>
      <c r="I12101" s="84"/>
      <c r="J12101" s="84"/>
      <c r="K12101" s="84"/>
      <c r="L12101" s="82"/>
    </row>
    <row r="12102" spans="2:12" x14ac:dyDescent="0.3">
      <c r="B12102" s="82"/>
      <c r="C12102" s="82"/>
      <c r="D12102" s="82"/>
      <c r="E12102" s="133"/>
      <c r="F12102" s="84"/>
      <c r="G12102" s="84"/>
      <c r="H12102" s="82"/>
      <c r="I12102" s="84"/>
      <c r="J12102" s="84"/>
      <c r="K12102" s="84"/>
      <c r="L12102" s="82"/>
    </row>
    <row r="12103" spans="2:12" x14ac:dyDescent="0.3">
      <c r="B12103" s="82"/>
      <c r="C12103" s="82"/>
      <c r="D12103" s="82"/>
      <c r="E12103" s="133"/>
      <c r="F12103" s="84"/>
      <c r="G12103" s="84"/>
      <c r="H12103" s="82"/>
      <c r="I12103" s="84"/>
      <c r="J12103" s="84"/>
      <c r="K12103" s="84"/>
      <c r="L12103" s="82"/>
    </row>
    <row r="12104" spans="2:12" x14ac:dyDescent="0.3">
      <c r="B12104" s="82"/>
      <c r="C12104" s="82"/>
      <c r="D12104" s="82"/>
      <c r="E12104" s="133"/>
      <c r="F12104" s="84"/>
      <c r="G12104" s="84"/>
      <c r="H12104" s="82"/>
      <c r="I12104" s="84"/>
      <c r="J12104" s="84"/>
      <c r="K12104" s="84"/>
      <c r="L12104" s="82"/>
    </row>
    <row r="12105" spans="2:12" x14ac:dyDescent="0.3">
      <c r="B12105" s="82"/>
      <c r="C12105" s="82"/>
      <c r="D12105" s="82"/>
      <c r="E12105" s="133"/>
      <c r="F12105" s="84"/>
      <c r="G12105" s="84"/>
      <c r="H12105" s="82"/>
      <c r="I12105" s="84"/>
      <c r="J12105" s="84"/>
      <c r="K12105" s="84"/>
      <c r="L12105" s="82"/>
    </row>
    <row r="12106" spans="2:12" x14ac:dyDescent="0.3">
      <c r="B12106" s="82"/>
      <c r="C12106" s="82"/>
      <c r="D12106" s="82"/>
      <c r="E12106" s="133"/>
      <c r="F12106" s="84"/>
      <c r="G12106" s="84"/>
      <c r="H12106" s="82"/>
      <c r="I12106" s="84"/>
      <c r="J12106" s="84"/>
      <c r="K12106" s="84"/>
      <c r="L12106" s="82"/>
    </row>
    <row r="12107" spans="2:12" x14ac:dyDescent="0.3">
      <c r="B12107" s="82"/>
      <c r="C12107" s="82"/>
      <c r="D12107" s="82"/>
      <c r="E12107" s="133"/>
      <c r="F12107" s="84"/>
      <c r="G12107" s="84"/>
      <c r="H12107" s="82"/>
      <c r="I12107" s="84"/>
      <c r="J12107" s="84"/>
      <c r="K12107" s="84"/>
      <c r="L12107" s="82"/>
    </row>
    <row r="12108" spans="2:12" x14ac:dyDescent="0.3">
      <c r="B12108" s="82"/>
      <c r="C12108" s="82"/>
      <c r="D12108" s="82"/>
      <c r="E12108" s="133"/>
      <c r="F12108" s="84"/>
      <c r="G12108" s="84"/>
      <c r="H12108" s="82"/>
      <c r="I12108" s="84"/>
      <c r="J12108" s="84"/>
      <c r="K12108" s="84"/>
      <c r="L12108" s="82"/>
    </row>
    <row r="12109" spans="2:12" x14ac:dyDescent="0.3">
      <c r="B12109" s="82"/>
      <c r="C12109" s="82"/>
      <c r="D12109" s="82"/>
      <c r="E12109" s="133"/>
      <c r="F12109" s="84"/>
      <c r="G12109" s="84"/>
      <c r="H12109" s="82"/>
      <c r="I12109" s="84"/>
      <c r="J12109" s="84"/>
      <c r="K12109" s="84"/>
      <c r="L12109" s="82"/>
    </row>
    <row r="12110" spans="2:12" x14ac:dyDescent="0.3">
      <c r="B12110" s="82"/>
      <c r="C12110" s="82"/>
      <c r="D12110" s="82"/>
      <c r="E12110" s="133"/>
      <c r="F12110" s="84"/>
      <c r="G12110" s="84"/>
      <c r="H12110" s="82"/>
      <c r="I12110" s="84"/>
      <c r="J12110" s="84"/>
      <c r="K12110" s="84"/>
      <c r="L12110" s="82"/>
    </row>
    <row r="12111" spans="2:12" x14ac:dyDescent="0.3">
      <c r="B12111" s="82"/>
      <c r="C12111" s="82"/>
      <c r="D12111" s="82"/>
      <c r="E12111" s="133"/>
      <c r="F12111" s="84"/>
      <c r="G12111" s="84"/>
      <c r="H12111" s="82"/>
      <c r="I12111" s="84"/>
      <c r="J12111" s="84"/>
      <c r="K12111" s="84"/>
      <c r="L12111" s="82"/>
    </row>
    <row r="12112" spans="2:12" x14ac:dyDescent="0.3">
      <c r="B12112" s="82"/>
      <c r="C12112" s="82"/>
      <c r="D12112" s="82"/>
      <c r="E12112" s="133"/>
      <c r="F12112" s="84"/>
      <c r="G12112" s="84"/>
      <c r="H12112" s="82"/>
      <c r="I12112" s="84"/>
      <c r="J12112" s="84"/>
      <c r="K12112" s="84"/>
      <c r="L12112" s="82"/>
    </row>
    <row r="12113" spans="2:12" x14ac:dyDescent="0.3">
      <c r="B12113" s="82"/>
      <c r="C12113" s="82"/>
      <c r="D12113" s="82"/>
      <c r="E12113" s="133"/>
      <c r="F12113" s="84"/>
      <c r="G12113" s="84"/>
      <c r="H12113" s="82"/>
      <c r="I12113" s="84"/>
      <c r="J12113" s="84"/>
      <c r="K12113" s="84"/>
      <c r="L12113" s="82"/>
    </row>
    <row r="12114" spans="2:12" x14ac:dyDescent="0.3">
      <c r="B12114" s="82"/>
      <c r="C12114" s="82"/>
      <c r="D12114" s="82"/>
      <c r="E12114" s="133"/>
      <c r="F12114" s="84"/>
      <c r="G12114" s="84"/>
      <c r="H12114" s="82"/>
      <c r="I12114" s="84"/>
      <c r="J12114" s="84"/>
      <c r="K12114" s="84"/>
      <c r="L12114" s="82"/>
    </row>
    <row r="12115" spans="2:12" x14ac:dyDescent="0.3">
      <c r="B12115" s="82"/>
      <c r="C12115" s="82"/>
      <c r="D12115" s="82"/>
      <c r="E12115" s="133"/>
      <c r="F12115" s="84"/>
      <c r="G12115" s="84"/>
      <c r="H12115" s="82"/>
      <c r="I12115" s="84"/>
      <c r="J12115" s="84"/>
      <c r="K12115" s="84"/>
      <c r="L12115" s="82"/>
    </row>
    <row r="12116" spans="2:12" x14ac:dyDescent="0.3">
      <c r="B12116" s="82"/>
      <c r="C12116" s="82"/>
      <c r="D12116" s="82"/>
      <c r="E12116" s="133"/>
      <c r="F12116" s="84"/>
      <c r="G12116" s="84"/>
      <c r="H12116" s="82"/>
      <c r="I12116" s="84"/>
      <c r="J12116" s="84"/>
      <c r="K12116" s="84"/>
      <c r="L12116" s="82"/>
    </row>
    <row r="12117" spans="2:12" x14ac:dyDescent="0.3">
      <c r="B12117" s="82"/>
      <c r="C12117" s="82"/>
      <c r="D12117" s="82"/>
      <c r="E12117" s="133"/>
      <c r="F12117" s="84"/>
      <c r="G12117" s="84"/>
      <c r="H12117" s="82"/>
      <c r="I12117" s="84"/>
      <c r="J12117" s="84"/>
      <c r="K12117" s="84"/>
      <c r="L12117" s="82"/>
    </row>
    <row r="12118" spans="2:12" x14ac:dyDescent="0.3">
      <c r="B12118" s="82"/>
      <c r="C12118" s="82"/>
      <c r="D12118" s="82"/>
      <c r="E12118" s="133"/>
      <c r="F12118" s="84"/>
      <c r="G12118" s="84"/>
      <c r="H12118" s="82"/>
      <c r="I12118" s="84"/>
      <c r="J12118" s="84"/>
      <c r="K12118" s="84"/>
      <c r="L12118" s="82"/>
    </row>
    <row r="12119" spans="2:12" x14ac:dyDescent="0.3">
      <c r="B12119" s="82"/>
      <c r="C12119" s="82"/>
      <c r="D12119" s="82"/>
      <c r="E12119" s="133"/>
      <c r="F12119" s="84"/>
      <c r="G12119" s="84"/>
      <c r="H12119" s="82"/>
      <c r="I12119" s="84"/>
      <c r="J12119" s="84"/>
      <c r="K12119" s="84"/>
      <c r="L12119" s="82"/>
    </row>
    <row r="12120" spans="2:12" x14ac:dyDescent="0.3">
      <c r="B12120" s="82"/>
      <c r="C12120" s="82"/>
      <c r="D12120" s="82"/>
      <c r="E12120" s="133"/>
      <c r="F12120" s="84"/>
      <c r="G12120" s="84"/>
      <c r="H12120" s="82"/>
      <c r="I12120" s="84"/>
      <c r="J12120" s="84"/>
      <c r="K12120" s="84"/>
      <c r="L12120" s="82"/>
    </row>
    <row r="12121" spans="2:12" x14ac:dyDescent="0.3">
      <c r="B12121" s="82"/>
      <c r="C12121" s="82"/>
      <c r="D12121" s="82"/>
      <c r="E12121" s="133"/>
      <c r="F12121" s="84"/>
      <c r="G12121" s="84"/>
      <c r="H12121" s="82"/>
      <c r="I12121" s="84"/>
      <c r="J12121" s="84"/>
      <c r="K12121" s="84"/>
      <c r="L12121" s="82"/>
    </row>
    <row r="12122" spans="2:12" x14ac:dyDescent="0.3">
      <c r="B12122" s="82"/>
      <c r="C12122" s="82"/>
      <c r="D12122" s="82"/>
      <c r="E12122" s="133"/>
      <c r="F12122" s="84"/>
      <c r="G12122" s="84"/>
      <c r="H12122" s="82"/>
      <c r="I12122" s="84"/>
      <c r="J12122" s="84"/>
      <c r="K12122" s="84"/>
      <c r="L12122" s="82"/>
    </row>
    <row r="12123" spans="2:12" x14ac:dyDescent="0.3">
      <c r="B12123" s="82"/>
      <c r="C12123" s="82"/>
      <c r="D12123" s="82"/>
      <c r="E12123" s="133"/>
      <c r="F12123" s="84"/>
      <c r="G12123" s="84"/>
      <c r="H12123" s="82"/>
      <c r="I12123" s="84"/>
      <c r="J12123" s="84"/>
      <c r="K12123" s="84"/>
      <c r="L12123" s="82"/>
    </row>
    <row r="12124" spans="2:12" x14ac:dyDescent="0.3">
      <c r="B12124" s="82"/>
      <c r="C12124" s="82"/>
      <c r="D12124" s="82"/>
      <c r="E12124" s="133"/>
      <c r="F12124" s="84"/>
      <c r="G12124" s="84"/>
      <c r="H12124" s="82"/>
      <c r="I12124" s="84"/>
      <c r="J12124" s="84"/>
      <c r="K12124" s="84"/>
      <c r="L12124" s="82"/>
    </row>
    <row r="12125" spans="2:12" x14ac:dyDescent="0.3">
      <c r="B12125" s="82"/>
      <c r="C12125" s="82"/>
      <c r="D12125" s="82"/>
      <c r="E12125" s="133"/>
      <c r="F12125" s="84"/>
      <c r="G12125" s="84"/>
      <c r="H12125" s="82"/>
      <c r="I12125" s="84"/>
      <c r="J12125" s="84"/>
      <c r="K12125" s="84"/>
      <c r="L12125" s="82"/>
    </row>
    <row r="12126" spans="2:12" x14ac:dyDescent="0.3">
      <c r="B12126" s="82"/>
      <c r="C12126" s="82"/>
      <c r="D12126" s="82"/>
      <c r="E12126" s="133"/>
      <c r="F12126" s="84"/>
      <c r="G12126" s="84"/>
      <c r="H12126" s="82"/>
      <c r="I12126" s="84"/>
      <c r="J12126" s="84"/>
      <c r="K12126" s="84"/>
      <c r="L12126" s="82"/>
    </row>
    <row r="12127" spans="2:12" x14ac:dyDescent="0.3">
      <c r="B12127" s="82"/>
      <c r="C12127" s="82"/>
      <c r="D12127" s="82"/>
      <c r="E12127" s="133"/>
      <c r="F12127" s="84"/>
      <c r="G12127" s="84"/>
      <c r="H12127" s="82"/>
      <c r="I12127" s="84"/>
      <c r="J12127" s="84"/>
      <c r="K12127" s="84"/>
      <c r="L12127" s="82"/>
    </row>
    <row r="12128" spans="2:12" x14ac:dyDescent="0.3">
      <c r="B12128" s="82"/>
      <c r="C12128" s="82"/>
      <c r="D12128" s="82"/>
      <c r="E12128" s="133"/>
      <c r="F12128" s="84"/>
      <c r="G12128" s="84"/>
      <c r="H12128" s="82"/>
      <c r="I12128" s="84"/>
      <c r="J12128" s="84"/>
      <c r="K12128" s="84"/>
      <c r="L12128" s="82"/>
    </row>
    <row r="12129" spans="2:12" x14ac:dyDescent="0.3">
      <c r="B12129" s="82"/>
      <c r="C12129" s="82"/>
      <c r="D12129" s="82"/>
      <c r="E12129" s="133"/>
      <c r="F12129" s="84"/>
      <c r="G12129" s="84"/>
      <c r="H12129" s="82"/>
      <c r="I12129" s="84"/>
      <c r="J12129" s="84"/>
      <c r="K12129" s="84"/>
      <c r="L12129" s="82"/>
    </row>
    <row r="12130" spans="2:12" x14ac:dyDescent="0.3">
      <c r="B12130" s="82"/>
      <c r="C12130" s="82"/>
      <c r="D12130" s="82"/>
      <c r="E12130" s="133"/>
      <c r="F12130" s="84"/>
      <c r="G12130" s="84"/>
      <c r="H12130" s="82"/>
      <c r="I12130" s="84"/>
      <c r="J12130" s="84"/>
      <c r="K12130" s="84"/>
      <c r="L12130" s="82"/>
    </row>
    <row r="12131" spans="2:12" x14ac:dyDescent="0.3">
      <c r="B12131" s="82"/>
      <c r="C12131" s="82"/>
      <c r="D12131" s="82"/>
      <c r="E12131" s="133"/>
      <c r="F12131" s="84"/>
      <c r="G12131" s="84"/>
      <c r="H12131" s="82"/>
      <c r="I12131" s="84"/>
      <c r="J12131" s="84"/>
      <c r="K12131" s="84"/>
      <c r="L12131" s="82"/>
    </row>
    <row r="12132" spans="2:12" x14ac:dyDescent="0.3">
      <c r="B12132" s="82"/>
      <c r="C12132" s="82"/>
      <c r="D12132" s="82"/>
      <c r="E12132" s="133"/>
      <c r="F12132" s="84"/>
      <c r="G12132" s="84"/>
      <c r="H12132" s="82"/>
      <c r="I12132" s="84"/>
      <c r="J12132" s="84"/>
      <c r="K12132" s="84"/>
      <c r="L12132" s="82"/>
    </row>
    <row r="12133" spans="2:12" x14ac:dyDescent="0.3">
      <c r="B12133" s="82"/>
      <c r="C12133" s="82"/>
      <c r="D12133" s="82"/>
      <c r="E12133" s="133"/>
      <c r="F12133" s="84"/>
      <c r="G12133" s="84"/>
      <c r="H12133" s="82"/>
      <c r="I12133" s="84"/>
      <c r="J12133" s="84"/>
      <c r="K12133" s="84"/>
      <c r="L12133" s="82"/>
    </row>
    <row r="12134" spans="2:12" x14ac:dyDescent="0.3">
      <c r="B12134" s="82"/>
      <c r="C12134" s="82"/>
      <c r="D12134" s="82"/>
      <c r="E12134" s="133"/>
      <c r="F12134" s="84"/>
      <c r="G12134" s="84"/>
      <c r="H12134" s="82"/>
      <c r="I12134" s="84"/>
      <c r="J12134" s="84"/>
      <c r="K12134" s="84"/>
      <c r="L12134" s="82"/>
    </row>
    <row r="12135" spans="2:12" x14ac:dyDescent="0.3">
      <c r="B12135" s="82"/>
      <c r="C12135" s="82"/>
      <c r="D12135" s="82"/>
      <c r="E12135" s="133"/>
      <c r="F12135" s="84"/>
      <c r="G12135" s="84"/>
      <c r="H12135" s="82"/>
      <c r="I12135" s="84"/>
      <c r="J12135" s="84"/>
      <c r="K12135" s="84"/>
      <c r="L12135" s="82"/>
    </row>
    <row r="12136" spans="2:12" x14ac:dyDescent="0.3">
      <c r="B12136" s="82"/>
      <c r="C12136" s="82"/>
      <c r="D12136" s="82"/>
      <c r="E12136" s="133"/>
      <c r="F12136" s="84"/>
      <c r="G12136" s="84"/>
      <c r="H12136" s="82"/>
      <c r="I12136" s="84"/>
      <c r="J12136" s="84"/>
      <c r="K12136" s="84"/>
      <c r="L12136" s="82"/>
    </row>
    <row r="12137" spans="2:12" x14ac:dyDescent="0.3">
      <c r="B12137" s="82"/>
      <c r="C12137" s="82"/>
      <c r="D12137" s="82"/>
      <c r="E12137" s="133"/>
      <c r="F12137" s="84"/>
      <c r="G12137" s="84"/>
      <c r="H12137" s="82"/>
      <c r="I12137" s="84"/>
      <c r="J12137" s="84"/>
      <c r="K12137" s="84"/>
      <c r="L12137" s="82"/>
    </row>
    <row r="12138" spans="2:12" x14ac:dyDescent="0.3">
      <c r="B12138" s="82"/>
      <c r="C12138" s="82"/>
      <c r="D12138" s="82"/>
      <c r="E12138" s="133"/>
      <c r="F12138" s="84"/>
      <c r="G12138" s="84"/>
      <c r="H12138" s="82"/>
      <c r="I12138" s="84"/>
      <c r="J12138" s="84"/>
      <c r="K12138" s="84"/>
      <c r="L12138" s="82"/>
    </row>
    <row r="12139" spans="2:12" x14ac:dyDescent="0.3">
      <c r="B12139" s="82"/>
      <c r="C12139" s="82"/>
      <c r="D12139" s="82"/>
      <c r="E12139" s="133"/>
      <c r="F12139" s="84"/>
      <c r="G12139" s="84"/>
      <c r="H12139" s="82"/>
      <c r="I12139" s="84"/>
      <c r="J12139" s="84"/>
      <c r="K12139" s="84"/>
      <c r="L12139" s="82"/>
    </row>
    <row r="12140" spans="2:12" x14ac:dyDescent="0.3">
      <c r="B12140" s="82"/>
      <c r="C12140" s="82"/>
      <c r="D12140" s="82"/>
      <c r="E12140" s="133"/>
      <c r="F12140" s="84"/>
      <c r="G12140" s="84"/>
      <c r="H12140" s="82"/>
      <c r="I12140" s="84"/>
      <c r="J12140" s="84"/>
      <c r="K12140" s="84"/>
      <c r="L12140" s="82"/>
    </row>
    <row r="12141" spans="2:12" x14ac:dyDescent="0.3">
      <c r="B12141" s="82"/>
      <c r="C12141" s="82"/>
      <c r="D12141" s="82"/>
      <c r="E12141" s="133"/>
      <c r="F12141" s="84"/>
      <c r="G12141" s="84"/>
      <c r="H12141" s="82"/>
      <c r="I12141" s="84"/>
      <c r="J12141" s="84"/>
      <c r="K12141" s="84"/>
      <c r="L12141" s="82"/>
    </row>
    <row r="12142" spans="2:12" x14ac:dyDescent="0.3">
      <c r="B12142" s="82"/>
      <c r="C12142" s="82"/>
      <c r="D12142" s="82"/>
      <c r="E12142" s="133"/>
      <c r="F12142" s="84"/>
      <c r="G12142" s="84"/>
      <c r="H12142" s="82"/>
      <c r="I12142" s="84"/>
      <c r="J12142" s="84"/>
      <c r="K12142" s="84"/>
      <c r="L12142" s="82"/>
    </row>
    <row r="12143" spans="2:12" x14ac:dyDescent="0.3">
      <c r="B12143" s="82"/>
      <c r="C12143" s="82"/>
      <c r="D12143" s="82"/>
      <c r="E12143" s="133"/>
      <c r="F12143" s="84"/>
      <c r="G12143" s="84"/>
      <c r="H12143" s="82"/>
      <c r="I12143" s="84"/>
      <c r="J12143" s="84"/>
      <c r="K12143" s="84"/>
      <c r="L12143" s="82"/>
    </row>
    <row r="12144" spans="2:12" x14ac:dyDescent="0.3">
      <c r="B12144" s="82"/>
      <c r="C12144" s="82"/>
      <c r="D12144" s="82"/>
      <c r="E12144" s="133"/>
      <c r="F12144" s="84"/>
      <c r="G12144" s="84"/>
      <c r="H12144" s="82"/>
      <c r="I12144" s="84"/>
      <c r="J12144" s="84"/>
      <c r="K12144" s="84"/>
      <c r="L12144" s="82"/>
    </row>
    <row r="12145" spans="2:12" x14ac:dyDescent="0.3">
      <c r="B12145" s="82"/>
      <c r="C12145" s="82"/>
      <c r="D12145" s="82"/>
      <c r="E12145" s="133"/>
      <c r="F12145" s="84"/>
      <c r="G12145" s="84"/>
      <c r="H12145" s="82"/>
      <c r="I12145" s="84"/>
      <c r="J12145" s="84"/>
      <c r="K12145" s="84"/>
      <c r="L12145" s="82"/>
    </row>
    <row r="12146" spans="2:12" x14ac:dyDescent="0.3">
      <c r="B12146" s="82"/>
      <c r="C12146" s="82"/>
      <c r="D12146" s="82"/>
      <c r="E12146" s="133"/>
      <c r="F12146" s="84"/>
      <c r="G12146" s="84"/>
      <c r="H12146" s="82"/>
      <c r="I12146" s="84"/>
      <c r="J12146" s="84"/>
      <c r="K12146" s="84"/>
      <c r="L12146" s="82"/>
    </row>
    <row r="12147" spans="2:12" x14ac:dyDescent="0.3">
      <c r="B12147" s="82"/>
      <c r="C12147" s="82"/>
      <c r="D12147" s="82"/>
      <c r="E12147" s="133"/>
      <c r="F12147" s="84"/>
      <c r="G12147" s="84"/>
      <c r="H12147" s="82"/>
      <c r="I12147" s="84"/>
      <c r="J12147" s="84"/>
      <c r="K12147" s="84"/>
      <c r="L12147" s="82"/>
    </row>
    <row r="12148" spans="2:12" x14ac:dyDescent="0.3">
      <c r="B12148" s="82"/>
      <c r="C12148" s="82"/>
      <c r="D12148" s="82"/>
      <c r="E12148" s="133"/>
      <c r="F12148" s="84"/>
      <c r="G12148" s="84"/>
      <c r="H12148" s="82"/>
      <c r="I12148" s="84"/>
      <c r="J12148" s="84"/>
      <c r="K12148" s="84"/>
      <c r="L12148" s="82"/>
    </row>
    <row r="12149" spans="2:12" x14ac:dyDescent="0.3">
      <c r="B12149" s="82"/>
      <c r="C12149" s="82"/>
      <c r="D12149" s="82"/>
      <c r="E12149" s="133"/>
      <c r="F12149" s="84"/>
      <c r="G12149" s="84"/>
      <c r="H12149" s="82"/>
      <c r="I12149" s="84"/>
      <c r="J12149" s="84"/>
      <c r="K12149" s="84"/>
      <c r="L12149" s="82"/>
    </row>
    <row r="12150" spans="2:12" x14ac:dyDescent="0.3">
      <c r="B12150" s="82"/>
      <c r="C12150" s="82"/>
      <c r="D12150" s="82"/>
      <c r="E12150" s="133"/>
      <c r="F12150" s="84"/>
      <c r="G12150" s="84"/>
      <c r="H12150" s="82"/>
      <c r="I12150" s="84"/>
      <c r="J12150" s="84"/>
      <c r="K12150" s="84"/>
      <c r="L12150" s="82"/>
    </row>
    <row r="12151" spans="2:12" x14ac:dyDescent="0.3">
      <c r="B12151" s="82"/>
      <c r="C12151" s="82"/>
      <c r="D12151" s="82"/>
      <c r="E12151" s="133"/>
      <c r="F12151" s="84"/>
      <c r="G12151" s="84"/>
      <c r="H12151" s="82"/>
      <c r="I12151" s="84"/>
      <c r="J12151" s="84"/>
      <c r="K12151" s="84"/>
      <c r="L12151" s="82"/>
    </row>
    <row r="12152" spans="2:12" x14ac:dyDescent="0.3">
      <c r="B12152" s="82"/>
      <c r="C12152" s="82"/>
      <c r="D12152" s="82"/>
      <c r="E12152" s="133"/>
      <c r="F12152" s="84"/>
      <c r="G12152" s="84"/>
      <c r="H12152" s="82"/>
      <c r="I12152" s="84"/>
      <c r="J12152" s="84"/>
      <c r="K12152" s="84"/>
      <c r="L12152" s="82"/>
    </row>
    <row r="12153" spans="2:12" x14ac:dyDescent="0.3">
      <c r="B12153" s="82"/>
      <c r="C12153" s="82"/>
      <c r="D12153" s="82"/>
      <c r="E12153" s="133"/>
      <c r="F12153" s="84"/>
      <c r="G12153" s="84"/>
      <c r="H12153" s="82"/>
      <c r="I12153" s="84"/>
      <c r="J12153" s="84"/>
      <c r="K12153" s="84"/>
      <c r="L12153" s="82"/>
    </row>
    <row r="12154" spans="2:12" x14ac:dyDescent="0.3">
      <c r="B12154" s="82"/>
      <c r="C12154" s="82"/>
      <c r="D12154" s="82"/>
      <c r="E12154" s="133"/>
      <c r="F12154" s="84"/>
      <c r="G12154" s="84"/>
      <c r="H12154" s="82"/>
      <c r="I12154" s="84"/>
      <c r="J12154" s="84"/>
      <c r="K12154" s="84"/>
      <c r="L12154" s="82"/>
    </row>
    <row r="12155" spans="2:12" x14ac:dyDescent="0.3">
      <c r="B12155" s="82"/>
      <c r="C12155" s="82"/>
      <c r="D12155" s="82"/>
      <c r="E12155" s="133"/>
      <c r="F12155" s="84"/>
      <c r="G12155" s="84"/>
      <c r="H12155" s="82"/>
      <c r="I12155" s="84"/>
      <c r="J12155" s="84"/>
      <c r="K12155" s="84"/>
      <c r="L12155" s="82"/>
    </row>
    <row r="12156" spans="2:12" x14ac:dyDescent="0.3">
      <c r="B12156" s="82"/>
      <c r="C12156" s="82"/>
      <c r="D12156" s="82"/>
      <c r="E12156" s="133"/>
      <c r="F12156" s="84"/>
      <c r="G12156" s="84"/>
      <c r="H12156" s="82"/>
      <c r="I12156" s="84"/>
      <c r="J12156" s="84"/>
      <c r="K12156" s="84"/>
      <c r="L12156" s="82"/>
    </row>
    <row r="12157" spans="2:12" x14ac:dyDescent="0.3">
      <c r="B12157" s="82"/>
      <c r="C12157" s="82"/>
      <c r="D12157" s="82"/>
      <c r="E12157" s="133"/>
      <c r="F12157" s="84"/>
      <c r="G12157" s="84"/>
      <c r="H12157" s="82"/>
      <c r="I12157" s="84"/>
      <c r="J12157" s="84"/>
      <c r="K12157" s="84"/>
      <c r="L12157" s="82"/>
    </row>
    <row r="12158" spans="2:12" x14ac:dyDescent="0.3">
      <c r="B12158" s="82"/>
      <c r="C12158" s="82"/>
      <c r="D12158" s="82"/>
      <c r="E12158" s="133"/>
      <c r="F12158" s="84"/>
      <c r="G12158" s="84"/>
      <c r="H12158" s="82"/>
      <c r="I12158" s="84"/>
      <c r="J12158" s="84"/>
      <c r="K12158" s="84"/>
      <c r="L12158" s="82"/>
    </row>
    <row r="12159" spans="2:12" x14ac:dyDescent="0.3">
      <c r="B12159" s="82"/>
      <c r="C12159" s="82"/>
      <c r="D12159" s="82"/>
      <c r="E12159" s="133"/>
      <c r="F12159" s="84"/>
      <c r="G12159" s="84"/>
      <c r="H12159" s="82"/>
      <c r="I12159" s="84"/>
      <c r="J12159" s="84"/>
      <c r="K12159" s="84"/>
      <c r="L12159" s="82"/>
    </row>
    <row r="12160" spans="2:12" x14ac:dyDescent="0.3">
      <c r="B12160" s="82"/>
      <c r="C12160" s="82"/>
      <c r="D12160" s="82"/>
      <c r="E12160" s="133"/>
      <c r="F12160" s="84"/>
      <c r="G12160" s="84"/>
      <c r="H12160" s="82"/>
      <c r="I12160" s="84"/>
      <c r="J12160" s="84"/>
      <c r="K12160" s="84"/>
      <c r="L12160" s="82"/>
    </row>
    <row r="12161" spans="2:12" x14ac:dyDescent="0.3">
      <c r="B12161" s="82"/>
      <c r="C12161" s="82"/>
      <c r="D12161" s="82"/>
      <c r="E12161" s="133"/>
      <c r="F12161" s="84"/>
      <c r="G12161" s="84"/>
      <c r="H12161" s="82"/>
      <c r="I12161" s="84"/>
      <c r="J12161" s="84"/>
      <c r="K12161" s="84"/>
      <c r="L12161" s="82"/>
    </row>
    <row r="12162" spans="2:12" x14ac:dyDescent="0.3">
      <c r="B12162" s="82"/>
      <c r="C12162" s="82"/>
      <c r="D12162" s="82"/>
      <c r="E12162" s="133"/>
      <c r="F12162" s="84"/>
      <c r="G12162" s="84"/>
      <c r="H12162" s="82"/>
      <c r="I12162" s="84"/>
      <c r="J12162" s="84"/>
      <c r="K12162" s="84"/>
      <c r="L12162" s="82"/>
    </row>
    <row r="12163" spans="2:12" x14ac:dyDescent="0.3">
      <c r="B12163" s="82"/>
      <c r="C12163" s="82"/>
      <c r="D12163" s="82"/>
      <c r="E12163" s="133"/>
      <c r="F12163" s="84"/>
      <c r="G12163" s="84"/>
      <c r="H12163" s="82"/>
      <c r="I12163" s="84"/>
      <c r="J12163" s="84"/>
      <c r="K12163" s="84"/>
      <c r="L12163" s="82"/>
    </row>
    <row r="12164" spans="2:12" x14ac:dyDescent="0.3">
      <c r="B12164" s="82"/>
      <c r="C12164" s="82"/>
      <c r="D12164" s="82"/>
      <c r="E12164" s="133"/>
      <c r="F12164" s="84"/>
      <c r="G12164" s="84"/>
      <c r="H12164" s="82"/>
      <c r="I12164" s="84"/>
      <c r="J12164" s="84"/>
      <c r="K12164" s="84"/>
      <c r="L12164" s="82"/>
    </row>
    <row r="12165" spans="2:12" x14ac:dyDescent="0.3">
      <c r="B12165" s="82"/>
      <c r="C12165" s="82"/>
      <c r="D12165" s="82"/>
      <c r="E12165" s="133"/>
      <c r="F12165" s="84"/>
      <c r="G12165" s="84"/>
      <c r="H12165" s="82"/>
      <c r="I12165" s="84"/>
      <c r="J12165" s="84"/>
      <c r="K12165" s="84"/>
      <c r="L12165" s="82"/>
    </row>
    <row r="12166" spans="2:12" x14ac:dyDescent="0.3">
      <c r="B12166" s="82"/>
      <c r="C12166" s="82"/>
      <c r="D12166" s="82"/>
      <c r="E12166" s="133"/>
      <c r="F12166" s="84"/>
      <c r="G12166" s="84"/>
      <c r="H12166" s="82"/>
      <c r="I12166" s="84"/>
      <c r="J12166" s="84"/>
      <c r="K12166" s="84"/>
      <c r="L12166" s="82"/>
    </row>
    <row r="12167" spans="2:12" x14ac:dyDescent="0.3">
      <c r="B12167" s="82"/>
      <c r="C12167" s="82"/>
      <c r="D12167" s="82"/>
      <c r="E12167" s="133"/>
      <c r="F12167" s="84"/>
      <c r="G12167" s="84"/>
      <c r="H12167" s="82"/>
      <c r="I12167" s="84"/>
      <c r="J12167" s="84"/>
      <c r="K12167" s="84"/>
      <c r="L12167" s="82"/>
    </row>
    <row r="12168" spans="2:12" x14ac:dyDescent="0.3">
      <c r="B12168" s="82"/>
      <c r="C12168" s="82"/>
      <c r="D12168" s="82"/>
      <c r="E12168" s="133"/>
      <c r="F12168" s="84"/>
      <c r="G12168" s="84"/>
      <c r="H12168" s="82"/>
      <c r="I12168" s="84"/>
      <c r="J12168" s="84"/>
      <c r="K12168" s="84"/>
      <c r="L12168" s="82"/>
    </row>
    <row r="12169" spans="2:12" x14ac:dyDescent="0.3">
      <c r="B12169" s="82"/>
      <c r="C12169" s="82"/>
      <c r="D12169" s="82"/>
      <c r="E12169" s="133"/>
      <c r="F12169" s="84"/>
      <c r="G12169" s="84"/>
      <c r="H12169" s="82"/>
      <c r="I12169" s="84"/>
      <c r="J12169" s="84"/>
      <c r="K12169" s="84"/>
      <c r="L12169" s="82"/>
    </row>
    <row r="12170" spans="2:12" x14ac:dyDescent="0.3">
      <c r="B12170" s="82"/>
      <c r="C12170" s="82"/>
      <c r="D12170" s="82"/>
      <c r="E12170" s="133"/>
      <c r="F12170" s="84"/>
      <c r="G12170" s="84"/>
      <c r="H12170" s="82"/>
      <c r="I12170" s="84"/>
      <c r="J12170" s="84"/>
      <c r="K12170" s="84"/>
      <c r="L12170" s="82"/>
    </row>
    <row r="12171" spans="2:12" x14ac:dyDescent="0.3">
      <c r="B12171" s="82"/>
      <c r="C12171" s="82"/>
      <c r="D12171" s="82"/>
      <c r="E12171" s="133"/>
      <c r="F12171" s="84"/>
      <c r="G12171" s="84"/>
      <c r="H12171" s="82"/>
      <c r="I12171" s="84"/>
      <c r="J12171" s="84"/>
      <c r="K12171" s="84"/>
      <c r="L12171" s="82"/>
    </row>
    <row r="12172" spans="2:12" x14ac:dyDescent="0.3">
      <c r="B12172" s="82"/>
      <c r="C12172" s="82"/>
      <c r="D12172" s="82"/>
      <c r="E12172" s="133"/>
      <c r="F12172" s="84"/>
      <c r="G12172" s="84"/>
      <c r="H12172" s="82"/>
      <c r="I12172" s="84"/>
      <c r="J12172" s="84"/>
      <c r="K12172" s="84"/>
      <c r="L12172" s="82"/>
    </row>
    <row r="12173" spans="2:12" x14ac:dyDescent="0.3">
      <c r="B12173" s="82"/>
      <c r="C12173" s="82"/>
      <c r="D12173" s="82"/>
      <c r="E12173" s="133"/>
      <c r="F12173" s="84"/>
      <c r="G12173" s="84"/>
      <c r="H12173" s="82"/>
      <c r="I12173" s="84"/>
      <c r="J12173" s="84"/>
      <c r="K12173" s="84"/>
      <c r="L12173" s="82"/>
    </row>
    <row r="12174" spans="2:12" x14ac:dyDescent="0.3">
      <c r="B12174" s="82"/>
      <c r="C12174" s="82"/>
      <c r="D12174" s="82"/>
      <c r="E12174" s="133"/>
      <c r="F12174" s="84"/>
      <c r="G12174" s="84"/>
      <c r="H12174" s="82"/>
      <c r="I12174" s="84"/>
      <c r="J12174" s="84"/>
      <c r="K12174" s="84"/>
      <c r="L12174" s="82"/>
    </row>
    <row r="12175" spans="2:12" x14ac:dyDescent="0.3">
      <c r="B12175" s="82"/>
      <c r="C12175" s="82"/>
      <c r="D12175" s="82"/>
      <c r="E12175" s="133"/>
      <c r="F12175" s="84"/>
      <c r="G12175" s="84"/>
      <c r="H12175" s="82"/>
      <c r="I12175" s="84"/>
      <c r="J12175" s="84"/>
      <c r="K12175" s="84"/>
      <c r="L12175" s="82"/>
    </row>
    <row r="12176" spans="2:12" x14ac:dyDescent="0.3">
      <c r="B12176" s="82"/>
      <c r="C12176" s="82"/>
      <c r="D12176" s="82"/>
      <c r="E12176" s="133"/>
      <c r="F12176" s="84"/>
      <c r="G12176" s="84"/>
      <c r="H12176" s="82"/>
      <c r="I12176" s="84"/>
      <c r="J12176" s="84"/>
      <c r="K12176" s="84"/>
      <c r="L12176" s="82"/>
    </row>
    <row r="12177" spans="2:12" x14ac:dyDescent="0.3">
      <c r="B12177" s="82"/>
      <c r="C12177" s="82"/>
      <c r="D12177" s="82"/>
      <c r="E12177" s="133"/>
      <c r="F12177" s="84"/>
      <c r="G12177" s="84"/>
      <c r="H12177" s="82"/>
      <c r="I12177" s="84"/>
      <c r="J12177" s="84"/>
      <c r="K12177" s="84"/>
      <c r="L12177" s="82"/>
    </row>
    <row r="12178" spans="2:12" x14ac:dyDescent="0.3">
      <c r="B12178" s="82"/>
      <c r="C12178" s="82"/>
      <c r="D12178" s="82"/>
      <c r="E12178" s="133"/>
      <c r="F12178" s="84"/>
      <c r="G12178" s="84"/>
      <c r="H12178" s="82"/>
      <c r="I12178" s="84"/>
      <c r="J12178" s="84"/>
      <c r="K12178" s="84"/>
      <c r="L12178" s="82"/>
    </row>
    <row r="12179" spans="2:12" x14ac:dyDescent="0.3">
      <c r="B12179" s="82"/>
      <c r="C12179" s="82"/>
      <c r="D12179" s="82"/>
      <c r="E12179" s="133"/>
      <c r="F12179" s="84"/>
      <c r="G12179" s="84"/>
      <c r="H12179" s="82"/>
      <c r="I12179" s="84"/>
      <c r="J12179" s="84"/>
      <c r="K12179" s="84"/>
      <c r="L12179" s="82"/>
    </row>
    <row r="12180" spans="2:12" x14ac:dyDescent="0.3">
      <c r="B12180" s="82"/>
      <c r="C12180" s="82"/>
      <c r="D12180" s="82"/>
      <c r="E12180" s="133"/>
      <c r="F12180" s="84"/>
      <c r="G12180" s="84"/>
      <c r="H12180" s="82"/>
      <c r="I12180" s="84"/>
      <c r="J12180" s="84"/>
      <c r="K12180" s="84"/>
      <c r="L12180" s="82"/>
    </row>
    <row r="12181" spans="2:12" x14ac:dyDescent="0.3">
      <c r="B12181" s="82"/>
      <c r="C12181" s="82"/>
      <c r="D12181" s="82"/>
      <c r="E12181" s="133"/>
      <c r="F12181" s="84"/>
      <c r="G12181" s="84"/>
      <c r="H12181" s="82"/>
      <c r="I12181" s="84"/>
      <c r="J12181" s="84"/>
      <c r="K12181" s="84"/>
      <c r="L12181" s="82"/>
    </row>
    <row r="12182" spans="2:12" x14ac:dyDescent="0.3">
      <c r="B12182" s="82"/>
      <c r="C12182" s="82"/>
      <c r="D12182" s="82"/>
      <c r="E12182" s="133"/>
      <c r="F12182" s="84"/>
      <c r="G12182" s="84"/>
      <c r="H12182" s="82"/>
      <c r="I12182" s="84"/>
      <c r="J12182" s="84"/>
      <c r="K12182" s="84"/>
      <c r="L12182" s="82"/>
    </row>
    <row r="12183" spans="2:12" x14ac:dyDescent="0.3">
      <c r="B12183" s="82"/>
      <c r="C12183" s="82"/>
      <c r="D12183" s="82"/>
      <c r="E12183" s="133"/>
      <c r="F12183" s="84"/>
      <c r="G12183" s="84"/>
      <c r="H12183" s="82"/>
      <c r="I12183" s="84"/>
      <c r="J12183" s="84"/>
      <c r="K12183" s="84"/>
      <c r="L12183" s="82"/>
    </row>
    <row r="12184" spans="2:12" x14ac:dyDescent="0.3">
      <c r="B12184" s="82"/>
      <c r="C12184" s="82"/>
      <c r="D12184" s="82"/>
      <c r="E12184" s="133"/>
      <c r="F12184" s="84"/>
      <c r="G12184" s="84"/>
      <c r="H12184" s="82"/>
      <c r="I12184" s="84"/>
      <c r="J12184" s="84"/>
      <c r="K12184" s="84"/>
      <c r="L12184" s="82"/>
    </row>
    <row r="12185" spans="2:12" x14ac:dyDescent="0.3">
      <c r="B12185" s="82"/>
      <c r="C12185" s="82"/>
      <c r="D12185" s="82"/>
      <c r="E12185" s="133"/>
      <c r="F12185" s="84"/>
      <c r="G12185" s="84"/>
      <c r="H12185" s="82"/>
      <c r="I12185" s="84"/>
      <c r="J12185" s="84"/>
      <c r="K12185" s="84"/>
      <c r="L12185" s="82"/>
    </row>
    <row r="12186" spans="2:12" x14ac:dyDescent="0.3">
      <c r="B12186" s="82"/>
      <c r="C12186" s="82"/>
      <c r="D12186" s="82"/>
      <c r="E12186" s="133"/>
      <c r="F12186" s="84"/>
      <c r="G12186" s="84"/>
      <c r="H12186" s="82"/>
      <c r="I12186" s="84"/>
      <c r="J12186" s="84"/>
      <c r="K12186" s="84"/>
      <c r="L12186" s="82"/>
    </row>
    <row r="12187" spans="2:12" x14ac:dyDescent="0.3">
      <c r="B12187" s="82"/>
      <c r="C12187" s="82"/>
      <c r="D12187" s="82"/>
      <c r="E12187" s="133"/>
      <c r="F12187" s="84"/>
      <c r="G12187" s="84"/>
      <c r="H12187" s="82"/>
      <c r="I12187" s="84"/>
      <c r="J12187" s="84"/>
      <c r="K12187" s="84"/>
      <c r="L12187" s="82"/>
    </row>
    <row r="12188" spans="2:12" x14ac:dyDescent="0.3">
      <c r="B12188" s="82"/>
      <c r="C12188" s="82"/>
      <c r="D12188" s="82"/>
      <c r="E12188" s="133"/>
      <c r="F12188" s="84"/>
      <c r="G12188" s="84"/>
      <c r="H12188" s="82"/>
      <c r="I12188" s="84"/>
      <c r="J12188" s="84"/>
      <c r="K12188" s="84"/>
      <c r="L12188" s="82"/>
    </row>
    <row r="12189" spans="2:12" x14ac:dyDescent="0.3">
      <c r="B12189" s="82"/>
      <c r="C12189" s="82"/>
      <c r="D12189" s="82"/>
      <c r="E12189" s="133"/>
      <c r="F12189" s="84"/>
      <c r="G12189" s="84"/>
      <c r="H12189" s="82"/>
      <c r="I12189" s="84"/>
      <c r="J12189" s="84"/>
      <c r="K12189" s="84"/>
      <c r="L12189" s="82"/>
    </row>
    <row r="12190" spans="2:12" x14ac:dyDescent="0.3">
      <c r="B12190" s="82"/>
      <c r="C12190" s="82"/>
      <c r="D12190" s="82"/>
      <c r="E12190" s="133"/>
      <c r="F12190" s="84"/>
      <c r="G12190" s="84"/>
      <c r="H12190" s="82"/>
      <c r="I12190" s="84"/>
      <c r="J12190" s="84"/>
      <c r="K12190" s="84"/>
      <c r="L12190" s="82"/>
    </row>
    <row r="12191" spans="2:12" x14ac:dyDescent="0.3">
      <c r="B12191" s="82"/>
      <c r="C12191" s="82"/>
      <c r="D12191" s="82"/>
      <c r="E12191" s="133"/>
      <c r="F12191" s="84"/>
      <c r="G12191" s="84"/>
      <c r="H12191" s="82"/>
      <c r="I12191" s="84"/>
      <c r="J12191" s="84"/>
      <c r="K12191" s="84"/>
      <c r="L12191" s="82"/>
    </row>
    <row r="12192" spans="2:12" x14ac:dyDescent="0.3">
      <c r="B12192" s="82"/>
      <c r="C12192" s="82"/>
      <c r="D12192" s="82"/>
      <c r="E12192" s="133"/>
      <c r="F12192" s="84"/>
      <c r="G12192" s="84"/>
      <c r="H12192" s="82"/>
      <c r="I12192" s="84"/>
      <c r="J12192" s="84"/>
      <c r="K12192" s="84"/>
      <c r="L12192" s="82"/>
    </row>
    <row r="12193" spans="2:12" x14ac:dyDescent="0.3">
      <c r="B12193" s="82"/>
      <c r="C12193" s="82"/>
      <c r="D12193" s="82"/>
      <c r="E12193" s="133"/>
      <c r="F12193" s="84"/>
      <c r="G12193" s="84"/>
      <c r="H12193" s="82"/>
      <c r="I12193" s="84"/>
      <c r="J12193" s="84"/>
      <c r="K12193" s="84"/>
      <c r="L12193" s="82"/>
    </row>
    <row r="12194" spans="2:12" x14ac:dyDescent="0.3">
      <c r="B12194" s="82"/>
      <c r="C12194" s="82"/>
      <c r="D12194" s="82"/>
      <c r="E12194" s="133"/>
      <c r="F12194" s="84"/>
      <c r="G12194" s="84"/>
      <c r="H12194" s="82"/>
      <c r="I12194" s="84"/>
      <c r="J12194" s="84"/>
      <c r="K12194" s="84"/>
      <c r="L12194" s="82"/>
    </row>
    <row r="12195" spans="2:12" x14ac:dyDescent="0.3">
      <c r="B12195" s="82"/>
      <c r="C12195" s="82"/>
      <c r="D12195" s="82"/>
      <c r="E12195" s="133"/>
      <c r="F12195" s="84"/>
      <c r="G12195" s="84"/>
      <c r="H12195" s="82"/>
      <c r="I12195" s="84"/>
      <c r="J12195" s="84"/>
      <c r="K12195" s="84"/>
      <c r="L12195" s="82"/>
    </row>
    <row r="12196" spans="2:12" x14ac:dyDescent="0.3">
      <c r="B12196" s="82"/>
      <c r="C12196" s="82"/>
      <c r="D12196" s="82"/>
      <c r="E12196" s="133"/>
      <c r="F12196" s="84"/>
      <c r="G12196" s="84"/>
      <c r="H12196" s="82"/>
      <c r="I12196" s="84"/>
      <c r="J12196" s="84"/>
      <c r="K12196" s="84"/>
      <c r="L12196" s="82"/>
    </row>
    <row r="12197" spans="2:12" x14ac:dyDescent="0.3">
      <c r="B12197" s="82"/>
      <c r="C12197" s="82"/>
      <c r="D12197" s="82"/>
      <c r="E12197" s="133"/>
      <c r="F12197" s="84"/>
      <c r="G12197" s="84"/>
      <c r="H12197" s="82"/>
      <c r="I12197" s="84"/>
      <c r="J12197" s="84"/>
      <c r="K12197" s="84"/>
      <c r="L12197" s="82"/>
    </row>
    <row r="12198" spans="2:12" x14ac:dyDescent="0.3">
      <c r="B12198" s="82"/>
      <c r="C12198" s="82"/>
      <c r="D12198" s="82"/>
      <c r="E12198" s="133"/>
      <c r="F12198" s="84"/>
      <c r="G12198" s="84"/>
      <c r="H12198" s="82"/>
      <c r="I12198" s="84"/>
      <c r="J12198" s="84"/>
      <c r="K12198" s="84"/>
      <c r="L12198" s="82"/>
    </row>
    <row r="12199" spans="2:12" x14ac:dyDescent="0.3">
      <c r="B12199" s="82"/>
      <c r="C12199" s="82"/>
      <c r="D12199" s="82"/>
      <c r="E12199" s="133"/>
      <c r="F12199" s="84"/>
      <c r="G12199" s="84"/>
      <c r="H12199" s="82"/>
      <c r="I12199" s="84"/>
      <c r="J12199" s="84"/>
      <c r="K12199" s="84"/>
      <c r="L12199" s="82"/>
    </row>
    <row r="12200" spans="2:12" x14ac:dyDescent="0.3">
      <c r="B12200" s="82"/>
      <c r="C12200" s="82"/>
      <c r="D12200" s="82"/>
      <c r="E12200" s="133"/>
      <c r="F12200" s="84"/>
      <c r="G12200" s="84"/>
      <c r="H12200" s="82"/>
      <c r="I12200" s="84"/>
      <c r="J12200" s="84"/>
      <c r="K12200" s="84"/>
      <c r="L12200" s="82"/>
    </row>
    <row r="12201" spans="2:12" x14ac:dyDescent="0.3">
      <c r="B12201" s="82"/>
      <c r="C12201" s="82"/>
      <c r="D12201" s="82"/>
      <c r="E12201" s="133"/>
      <c r="F12201" s="84"/>
      <c r="G12201" s="84"/>
      <c r="H12201" s="82"/>
      <c r="I12201" s="84"/>
      <c r="J12201" s="84"/>
      <c r="K12201" s="84"/>
      <c r="L12201" s="82"/>
    </row>
    <row r="12202" spans="2:12" x14ac:dyDescent="0.3">
      <c r="B12202" s="82"/>
      <c r="C12202" s="82"/>
      <c r="D12202" s="82"/>
      <c r="E12202" s="133"/>
      <c r="F12202" s="84"/>
      <c r="G12202" s="84"/>
      <c r="H12202" s="82"/>
      <c r="I12202" s="84"/>
      <c r="J12202" s="84"/>
      <c r="K12202" s="84"/>
      <c r="L12202" s="82"/>
    </row>
    <row r="12203" spans="2:12" x14ac:dyDescent="0.3">
      <c r="B12203" s="82"/>
      <c r="C12203" s="82"/>
      <c r="D12203" s="82"/>
      <c r="E12203" s="133"/>
      <c r="F12203" s="84"/>
      <c r="G12203" s="84"/>
      <c r="H12203" s="82"/>
      <c r="I12203" s="84"/>
      <c r="J12203" s="84"/>
      <c r="K12203" s="84"/>
      <c r="L12203" s="82"/>
    </row>
    <row r="12204" spans="2:12" x14ac:dyDescent="0.3">
      <c r="B12204" s="82"/>
      <c r="C12204" s="82"/>
      <c r="D12204" s="82"/>
      <c r="E12204" s="133"/>
      <c r="F12204" s="84"/>
      <c r="G12204" s="84"/>
      <c r="H12204" s="82"/>
      <c r="I12204" s="84"/>
      <c r="J12204" s="84"/>
      <c r="K12204" s="84"/>
      <c r="L12204" s="82"/>
    </row>
    <row r="12205" spans="2:12" x14ac:dyDescent="0.3">
      <c r="B12205" s="82"/>
      <c r="C12205" s="82"/>
      <c r="D12205" s="82"/>
      <c r="E12205" s="133"/>
      <c r="F12205" s="84"/>
      <c r="G12205" s="84"/>
      <c r="H12205" s="82"/>
      <c r="I12205" s="84"/>
      <c r="J12205" s="84"/>
      <c r="K12205" s="84"/>
      <c r="L12205" s="82"/>
    </row>
    <row r="12206" spans="2:12" x14ac:dyDescent="0.3">
      <c r="B12206" s="82"/>
      <c r="C12206" s="82"/>
      <c r="D12206" s="82"/>
      <c r="E12206" s="133"/>
      <c r="F12206" s="84"/>
      <c r="G12206" s="84"/>
      <c r="H12206" s="82"/>
      <c r="I12206" s="84"/>
      <c r="J12206" s="84"/>
      <c r="K12206" s="84"/>
      <c r="L12206" s="82"/>
    </row>
    <row r="12207" spans="2:12" x14ac:dyDescent="0.3">
      <c r="B12207" s="82"/>
      <c r="C12207" s="82"/>
      <c r="D12207" s="82"/>
      <c r="E12207" s="133"/>
      <c r="F12207" s="84"/>
      <c r="G12207" s="84"/>
      <c r="H12207" s="82"/>
      <c r="I12207" s="84"/>
      <c r="J12207" s="84"/>
      <c r="K12207" s="84"/>
      <c r="L12207" s="82"/>
    </row>
    <row r="12208" spans="2:12" x14ac:dyDescent="0.3">
      <c r="B12208" s="82"/>
      <c r="C12208" s="82"/>
      <c r="D12208" s="82"/>
      <c r="E12208" s="133"/>
      <c r="F12208" s="84"/>
      <c r="G12208" s="84"/>
      <c r="H12208" s="82"/>
      <c r="I12208" s="84"/>
      <c r="J12208" s="84"/>
      <c r="K12208" s="84"/>
      <c r="L12208" s="82"/>
    </row>
    <row r="12209" spans="2:12" x14ac:dyDescent="0.3">
      <c r="B12209" s="82"/>
      <c r="C12209" s="82"/>
      <c r="D12209" s="82"/>
      <c r="E12209" s="133"/>
      <c r="F12209" s="84"/>
      <c r="G12209" s="84"/>
      <c r="H12209" s="82"/>
      <c r="I12209" s="84"/>
      <c r="J12209" s="84"/>
      <c r="K12209" s="84"/>
      <c r="L12209" s="82"/>
    </row>
    <row r="12210" spans="2:12" x14ac:dyDescent="0.3">
      <c r="B12210" s="82"/>
      <c r="C12210" s="82"/>
      <c r="D12210" s="82"/>
      <c r="E12210" s="133"/>
      <c r="F12210" s="84"/>
      <c r="G12210" s="84"/>
      <c r="H12210" s="82"/>
      <c r="I12210" s="84"/>
      <c r="J12210" s="84"/>
      <c r="K12210" s="84"/>
      <c r="L12210" s="82"/>
    </row>
    <row r="12211" spans="2:12" x14ac:dyDescent="0.3">
      <c r="B12211" s="82"/>
      <c r="C12211" s="82"/>
      <c r="D12211" s="82"/>
      <c r="E12211" s="133"/>
      <c r="F12211" s="84"/>
      <c r="G12211" s="84"/>
      <c r="H12211" s="82"/>
      <c r="I12211" s="84"/>
      <c r="J12211" s="84"/>
      <c r="K12211" s="84"/>
      <c r="L12211" s="82"/>
    </row>
    <row r="12212" spans="2:12" x14ac:dyDescent="0.3">
      <c r="B12212" s="82"/>
      <c r="C12212" s="82"/>
      <c r="D12212" s="82"/>
      <c r="E12212" s="133"/>
      <c r="F12212" s="84"/>
      <c r="G12212" s="84"/>
      <c r="H12212" s="82"/>
      <c r="I12212" s="84"/>
      <c r="J12212" s="84"/>
      <c r="K12212" s="84"/>
      <c r="L12212" s="82"/>
    </row>
    <row r="12213" spans="2:12" x14ac:dyDescent="0.3">
      <c r="B12213" s="82"/>
      <c r="C12213" s="82"/>
      <c r="D12213" s="82"/>
      <c r="E12213" s="133"/>
      <c r="F12213" s="84"/>
      <c r="G12213" s="84"/>
      <c r="H12213" s="82"/>
      <c r="I12213" s="84"/>
      <c r="J12213" s="84"/>
      <c r="K12213" s="84"/>
      <c r="L12213" s="82"/>
    </row>
    <row r="12214" spans="2:12" x14ac:dyDescent="0.3">
      <c r="B12214" s="82"/>
      <c r="C12214" s="82"/>
      <c r="D12214" s="82"/>
      <c r="E12214" s="133"/>
      <c r="F12214" s="84"/>
      <c r="G12214" s="84"/>
      <c r="H12214" s="82"/>
      <c r="I12214" s="84"/>
      <c r="J12214" s="84"/>
      <c r="K12214" s="84"/>
      <c r="L12214" s="82"/>
    </row>
    <row r="12215" spans="2:12" x14ac:dyDescent="0.3">
      <c r="B12215" s="82"/>
      <c r="C12215" s="82"/>
      <c r="D12215" s="82"/>
      <c r="E12215" s="133"/>
      <c r="F12215" s="84"/>
      <c r="G12215" s="84"/>
      <c r="H12215" s="82"/>
      <c r="I12215" s="84"/>
      <c r="J12215" s="84"/>
      <c r="K12215" s="84"/>
      <c r="L12215" s="82"/>
    </row>
    <row r="12216" spans="2:12" x14ac:dyDescent="0.3">
      <c r="B12216" s="82"/>
      <c r="C12216" s="82"/>
      <c r="D12216" s="82"/>
      <c r="E12216" s="133"/>
      <c r="F12216" s="84"/>
      <c r="G12216" s="84"/>
      <c r="H12216" s="82"/>
      <c r="I12216" s="84"/>
      <c r="J12216" s="84"/>
      <c r="K12216" s="84"/>
      <c r="L12216" s="82"/>
    </row>
    <row r="12217" spans="2:12" x14ac:dyDescent="0.3">
      <c r="B12217" s="82"/>
      <c r="C12217" s="82"/>
      <c r="D12217" s="82"/>
      <c r="E12217" s="133"/>
      <c r="F12217" s="84"/>
      <c r="G12217" s="84"/>
      <c r="H12217" s="82"/>
      <c r="I12217" s="84"/>
      <c r="J12217" s="84"/>
      <c r="K12217" s="84"/>
      <c r="L12217" s="82"/>
    </row>
    <row r="12218" spans="2:12" x14ac:dyDescent="0.3">
      <c r="B12218" s="82"/>
      <c r="C12218" s="82"/>
      <c r="D12218" s="82"/>
      <c r="E12218" s="133"/>
      <c r="F12218" s="84"/>
      <c r="G12218" s="84"/>
      <c r="H12218" s="82"/>
      <c r="I12218" s="84"/>
      <c r="J12218" s="84"/>
      <c r="K12218" s="84"/>
      <c r="L12218" s="82"/>
    </row>
    <row r="12219" spans="2:12" x14ac:dyDescent="0.3">
      <c r="B12219" s="82"/>
      <c r="C12219" s="82"/>
      <c r="D12219" s="82"/>
      <c r="E12219" s="133"/>
      <c r="F12219" s="84"/>
      <c r="G12219" s="84"/>
      <c r="H12219" s="82"/>
      <c r="I12219" s="84"/>
      <c r="J12219" s="84"/>
      <c r="K12219" s="84"/>
      <c r="L12219" s="82"/>
    </row>
    <row r="12220" spans="2:12" x14ac:dyDescent="0.3">
      <c r="B12220" s="82"/>
      <c r="C12220" s="82"/>
      <c r="D12220" s="82"/>
      <c r="E12220" s="133"/>
      <c r="F12220" s="84"/>
      <c r="G12220" s="84"/>
      <c r="H12220" s="82"/>
      <c r="I12220" s="84"/>
      <c r="J12220" s="84"/>
      <c r="K12220" s="84"/>
      <c r="L12220" s="82"/>
    </row>
    <row r="12221" spans="2:12" x14ac:dyDescent="0.3">
      <c r="B12221" s="82"/>
      <c r="C12221" s="82"/>
      <c r="D12221" s="82"/>
      <c r="E12221" s="133"/>
      <c r="F12221" s="84"/>
      <c r="G12221" s="84"/>
      <c r="H12221" s="82"/>
      <c r="I12221" s="84"/>
      <c r="J12221" s="84"/>
      <c r="K12221" s="84"/>
      <c r="L12221" s="82"/>
    </row>
    <row r="12222" spans="2:12" x14ac:dyDescent="0.3">
      <c r="B12222" s="82"/>
      <c r="C12222" s="82"/>
      <c r="D12222" s="82"/>
      <c r="E12222" s="133"/>
      <c r="F12222" s="84"/>
      <c r="G12222" s="84"/>
      <c r="H12222" s="82"/>
      <c r="I12222" s="84"/>
      <c r="J12222" s="84"/>
      <c r="K12222" s="84"/>
      <c r="L12222" s="82"/>
    </row>
    <row r="12223" spans="2:12" x14ac:dyDescent="0.3">
      <c r="B12223" s="82"/>
      <c r="C12223" s="82"/>
      <c r="D12223" s="82"/>
      <c r="E12223" s="133"/>
      <c r="F12223" s="84"/>
      <c r="G12223" s="84"/>
      <c r="H12223" s="82"/>
      <c r="I12223" s="84"/>
      <c r="J12223" s="84"/>
      <c r="K12223" s="84"/>
      <c r="L12223" s="82"/>
    </row>
    <row r="12224" spans="2:12" x14ac:dyDescent="0.3">
      <c r="B12224" s="82"/>
      <c r="C12224" s="82"/>
      <c r="D12224" s="82"/>
      <c r="E12224" s="133"/>
      <c r="F12224" s="84"/>
      <c r="G12224" s="84"/>
      <c r="H12224" s="82"/>
      <c r="I12224" s="84"/>
      <c r="J12224" s="84"/>
      <c r="K12224" s="84"/>
      <c r="L12224" s="82"/>
    </row>
    <row r="12225" spans="2:12" x14ac:dyDescent="0.3">
      <c r="B12225" s="82"/>
      <c r="C12225" s="82"/>
      <c r="D12225" s="82"/>
      <c r="E12225" s="133"/>
      <c r="F12225" s="84"/>
      <c r="G12225" s="84"/>
      <c r="H12225" s="82"/>
      <c r="I12225" s="84"/>
      <c r="J12225" s="84"/>
      <c r="K12225" s="84"/>
      <c r="L12225" s="82"/>
    </row>
    <row r="12226" spans="2:12" x14ac:dyDescent="0.3">
      <c r="B12226" s="82"/>
      <c r="C12226" s="82"/>
      <c r="D12226" s="82"/>
      <c r="E12226" s="133"/>
      <c r="F12226" s="84"/>
      <c r="G12226" s="84"/>
      <c r="H12226" s="82"/>
      <c r="I12226" s="84"/>
      <c r="J12226" s="84"/>
      <c r="K12226" s="84"/>
      <c r="L12226" s="82"/>
    </row>
    <row r="12227" spans="2:12" x14ac:dyDescent="0.3">
      <c r="B12227" s="82"/>
      <c r="C12227" s="82"/>
      <c r="D12227" s="82"/>
      <c r="E12227" s="133"/>
      <c r="F12227" s="84"/>
      <c r="G12227" s="84"/>
      <c r="H12227" s="82"/>
      <c r="I12227" s="84"/>
      <c r="J12227" s="84"/>
      <c r="K12227" s="84"/>
      <c r="L12227" s="82"/>
    </row>
    <row r="12228" spans="2:12" x14ac:dyDescent="0.3">
      <c r="B12228" s="82"/>
      <c r="C12228" s="82"/>
      <c r="D12228" s="82"/>
      <c r="E12228" s="133"/>
      <c r="F12228" s="84"/>
      <c r="G12228" s="84"/>
      <c r="H12228" s="82"/>
      <c r="I12228" s="84"/>
      <c r="J12228" s="84"/>
      <c r="K12228" s="84"/>
      <c r="L12228" s="82"/>
    </row>
    <row r="12229" spans="2:12" x14ac:dyDescent="0.3">
      <c r="B12229" s="82"/>
      <c r="C12229" s="82"/>
      <c r="D12229" s="82"/>
      <c r="E12229" s="133"/>
      <c r="F12229" s="84"/>
      <c r="G12229" s="84"/>
      <c r="H12229" s="82"/>
      <c r="I12229" s="84"/>
      <c r="J12229" s="84"/>
      <c r="K12229" s="84"/>
      <c r="L12229" s="82"/>
    </row>
    <row r="12230" spans="2:12" x14ac:dyDescent="0.3">
      <c r="B12230" s="82"/>
      <c r="C12230" s="82"/>
      <c r="D12230" s="82"/>
      <c r="E12230" s="133"/>
      <c r="F12230" s="84"/>
      <c r="G12230" s="84"/>
      <c r="H12230" s="82"/>
      <c r="I12230" s="84"/>
      <c r="J12230" s="84"/>
      <c r="K12230" s="84"/>
      <c r="L12230" s="82"/>
    </row>
    <row r="12231" spans="2:12" x14ac:dyDescent="0.3">
      <c r="B12231" s="82"/>
      <c r="C12231" s="82"/>
      <c r="D12231" s="82"/>
      <c r="E12231" s="133"/>
      <c r="F12231" s="84"/>
      <c r="G12231" s="84"/>
      <c r="H12231" s="82"/>
      <c r="I12231" s="84"/>
      <c r="J12231" s="84"/>
      <c r="K12231" s="84"/>
      <c r="L12231" s="82"/>
    </row>
    <row r="12232" spans="2:12" x14ac:dyDescent="0.3">
      <c r="B12232" s="82"/>
      <c r="C12232" s="82"/>
      <c r="D12232" s="82"/>
      <c r="E12232" s="133"/>
      <c r="F12232" s="84"/>
      <c r="G12232" s="84"/>
      <c r="H12232" s="82"/>
      <c r="I12232" s="84"/>
      <c r="J12232" s="84"/>
      <c r="K12232" s="84"/>
      <c r="L12232" s="82"/>
    </row>
    <row r="12233" spans="2:12" x14ac:dyDescent="0.3">
      <c r="B12233" s="82"/>
      <c r="C12233" s="82"/>
      <c r="D12233" s="82"/>
      <c r="E12233" s="133"/>
      <c r="F12233" s="84"/>
      <c r="G12233" s="84"/>
      <c r="H12233" s="82"/>
      <c r="I12233" s="84"/>
      <c r="J12233" s="84"/>
      <c r="K12233" s="84"/>
      <c r="L12233" s="82"/>
    </row>
    <row r="12234" spans="2:12" x14ac:dyDescent="0.3">
      <c r="B12234" s="82"/>
      <c r="C12234" s="82"/>
      <c r="D12234" s="82"/>
      <c r="E12234" s="133"/>
      <c r="F12234" s="84"/>
      <c r="G12234" s="84"/>
      <c r="H12234" s="82"/>
      <c r="I12234" s="84"/>
      <c r="J12234" s="84"/>
      <c r="K12234" s="84"/>
      <c r="L12234" s="82"/>
    </row>
    <row r="12235" spans="2:12" x14ac:dyDescent="0.3">
      <c r="B12235" s="82"/>
      <c r="C12235" s="82"/>
      <c r="D12235" s="82"/>
      <c r="E12235" s="133"/>
      <c r="F12235" s="84"/>
      <c r="G12235" s="84"/>
      <c r="H12235" s="82"/>
      <c r="I12235" s="84"/>
      <c r="J12235" s="84"/>
      <c r="K12235" s="84"/>
      <c r="L12235" s="82"/>
    </row>
    <row r="12236" spans="2:12" x14ac:dyDescent="0.3">
      <c r="B12236" s="82"/>
      <c r="C12236" s="82"/>
      <c r="D12236" s="82"/>
      <c r="E12236" s="133"/>
      <c r="F12236" s="84"/>
      <c r="G12236" s="84"/>
      <c r="H12236" s="82"/>
      <c r="I12236" s="84"/>
      <c r="J12236" s="84"/>
      <c r="K12236" s="84"/>
      <c r="L12236" s="82"/>
    </row>
    <row r="12237" spans="2:12" x14ac:dyDescent="0.3">
      <c r="B12237" s="82"/>
      <c r="C12237" s="82"/>
      <c r="D12237" s="82"/>
      <c r="E12237" s="133"/>
      <c r="F12237" s="84"/>
      <c r="G12237" s="84"/>
      <c r="H12237" s="82"/>
      <c r="I12237" s="84"/>
      <c r="J12237" s="84"/>
      <c r="K12237" s="84"/>
      <c r="L12237" s="82"/>
    </row>
    <row r="12238" spans="2:12" x14ac:dyDescent="0.3">
      <c r="B12238" s="82"/>
      <c r="C12238" s="82"/>
      <c r="D12238" s="82"/>
      <c r="E12238" s="133"/>
      <c r="F12238" s="84"/>
      <c r="G12238" s="84"/>
      <c r="H12238" s="82"/>
      <c r="I12238" s="84"/>
      <c r="J12238" s="84"/>
      <c r="K12238" s="84"/>
      <c r="L12238" s="82"/>
    </row>
    <row r="12239" spans="2:12" x14ac:dyDescent="0.3">
      <c r="B12239" s="82"/>
      <c r="C12239" s="82"/>
      <c r="D12239" s="82"/>
      <c r="E12239" s="133"/>
      <c r="F12239" s="84"/>
      <c r="G12239" s="84"/>
      <c r="H12239" s="82"/>
      <c r="I12239" s="84"/>
      <c r="J12239" s="84"/>
      <c r="K12239" s="84"/>
      <c r="L12239" s="82"/>
    </row>
    <row r="12240" spans="2:12" x14ac:dyDescent="0.3">
      <c r="B12240" s="82"/>
      <c r="C12240" s="82"/>
      <c r="D12240" s="82"/>
      <c r="E12240" s="133"/>
      <c r="F12240" s="84"/>
      <c r="G12240" s="84"/>
      <c r="H12240" s="82"/>
      <c r="I12240" s="84"/>
      <c r="J12240" s="84"/>
      <c r="K12240" s="84"/>
      <c r="L12240" s="82"/>
    </row>
    <row r="12241" spans="2:12" x14ac:dyDescent="0.3">
      <c r="B12241" s="82"/>
      <c r="C12241" s="82"/>
      <c r="D12241" s="82"/>
      <c r="E12241" s="133"/>
      <c r="F12241" s="84"/>
      <c r="G12241" s="84"/>
      <c r="H12241" s="82"/>
      <c r="I12241" s="84"/>
      <c r="J12241" s="84"/>
      <c r="K12241" s="84"/>
      <c r="L12241" s="82"/>
    </row>
    <row r="12242" spans="2:12" x14ac:dyDescent="0.3">
      <c r="B12242" s="82"/>
      <c r="C12242" s="82"/>
      <c r="D12242" s="82"/>
      <c r="E12242" s="133"/>
      <c r="F12242" s="84"/>
      <c r="G12242" s="84"/>
      <c r="H12242" s="82"/>
      <c r="I12242" s="84"/>
      <c r="J12242" s="84"/>
      <c r="K12242" s="84"/>
      <c r="L12242" s="82"/>
    </row>
    <row r="12243" spans="2:12" x14ac:dyDescent="0.3">
      <c r="B12243" s="82"/>
      <c r="C12243" s="82"/>
      <c r="D12243" s="82"/>
      <c r="E12243" s="133"/>
      <c r="F12243" s="84"/>
      <c r="G12243" s="84"/>
      <c r="H12243" s="82"/>
      <c r="I12243" s="84"/>
      <c r="J12243" s="84"/>
      <c r="K12243" s="84"/>
      <c r="L12243" s="82"/>
    </row>
    <row r="12244" spans="2:12" x14ac:dyDescent="0.3">
      <c r="B12244" s="82"/>
      <c r="C12244" s="82"/>
      <c r="D12244" s="82"/>
      <c r="E12244" s="133"/>
      <c r="F12244" s="84"/>
      <c r="G12244" s="84"/>
      <c r="H12244" s="82"/>
      <c r="I12244" s="84"/>
      <c r="J12244" s="84"/>
      <c r="K12244" s="84"/>
      <c r="L12244" s="82"/>
    </row>
    <row r="12245" spans="2:12" x14ac:dyDescent="0.3">
      <c r="B12245" s="82"/>
      <c r="C12245" s="82"/>
      <c r="D12245" s="82"/>
      <c r="E12245" s="133"/>
      <c r="F12245" s="84"/>
      <c r="G12245" s="84"/>
      <c r="H12245" s="82"/>
      <c r="I12245" s="84"/>
      <c r="J12245" s="84"/>
      <c r="K12245" s="84"/>
      <c r="L12245" s="82"/>
    </row>
    <row r="12246" spans="2:12" x14ac:dyDescent="0.3">
      <c r="B12246" s="82"/>
      <c r="C12246" s="82"/>
      <c r="D12246" s="82"/>
      <c r="E12246" s="133"/>
      <c r="F12246" s="84"/>
      <c r="G12246" s="84"/>
      <c r="H12246" s="82"/>
      <c r="I12246" s="84"/>
      <c r="J12246" s="84"/>
      <c r="K12246" s="84"/>
      <c r="L12246" s="82"/>
    </row>
    <row r="12247" spans="2:12" x14ac:dyDescent="0.3">
      <c r="B12247" s="82"/>
      <c r="C12247" s="82"/>
      <c r="D12247" s="82"/>
      <c r="E12247" s="133"/>
      <c r="F12247" s="84"/>
      <c r="G12247" s="84"/>
      <c r="H12247" s="82"/>
      <c r="I12247" s="84"/>
      <c r="J12247" s="84"/>
      <c r="K12247" s="84"/>
      <c r="L12247" s="82"/>
    </row>
    <row r="12248" spans="2:12" x14ac:dyDescent="0.3">
      <c r="B12248" s="82"/>
      <c r="C12248" s="82"/>
      <c r="D12248" s="82"/>
      <c r="E12248" s="133"/>
      <c r="F12248" s="84"/>
      <c r="G12248" s="84"/>
      <c r="H12248" s="82"/>
      <c r="I12248" s="84"/>
      <c r="J12248" s="84"/>
      <c r="K12248" s="84"/>
      <c r="L12248" s="82"/>
    </row>
    <row r="12249" spans="2:12" x14ac:dyDescent="0.3">
      <c r="B12249" s="82"/>
      <c r="C12249" s="82"/>
      <c r="D12249" s="82"/>
      <c r="E12249" s="133"/>
      <c r="F12249" s="84"/>
      <c r="G12249" s="84"/>
      <c r="H12249" s="82"/>
      <c r="I12249" s="84"/>
      <c r="J12249" s="84"/>
      <c r="K12249" s="84"/>
      <c r="L12249" s="82"/>
    </row>
    <row r="12250" spans="2:12" x14ac:dyDescent="0.3">
      <c r="B12250" s="82"/>
      <c r="C12250" s="82"/>
      <c r="D12250" s="82"/>
      <c r="E12250" s="133"/>
      <c r="F12250" s="84"/>
      <c r="G12250" s="84"/>
      <c r="H12250" s="82"/>
      <c r="I12250" s="84"/>
      <c r="J12250" s="84"/>
      <c r="K12250" s="84"/>
      <c r="L12250" s="82"/>
    </row>
    <row r="12251" spans="2:12" x14ac:dyDescent="0.3">
      <c r="B12251" s="82"/>
      <c r="C12251" s="82"/>
      <c r="D12251" s="82"/>
      <c r="E12251" s="133"/>
      <c r="F12251" s="84"/>
      <c r="G12251" s="84"/>
      <c r="H12251" s="82"/>
      <c r="I12251" s="84"/>
      <c r="J12251" s="84"/>
      <c r="K12251" s="84"/>
      <c r="L12251" s="82"/>
    </row>
    <row r="12252" spans="2:12" x14ac:dyDescent="0.3">
      <c r="B12252" s="82"/>
      <c r="C12252" s="82"/>
      <c r="D12252" s="82"/>
      <c r="E12252" s="133"/>
      <c r="F12252" s="84"/>
      <c r="G12252" s="84"/>
      <c r="H12252" s="82"/>
      <c r="I12252" s="84"/>
      <c r="J12252" s="84"/>
      <c r="K12252" s="84"/>
      <c r="L12252" s="82"/>
    </row>
    <row r="12253" spans="2:12" x14ac:dyDescent="0.3">
      <c r="B12253" s="82"/>
      <c r="C12253" s="82"/>
      <c r="D12253" s="82"/>
      <c r="E12253" s="133"/>
      <c r="F12253" s="84"/>
      <c r="G12253" s="84"/>
      <c r="H12253" s="82"/>
      <c r="I12253" s="84"/>
      <c r="J12253" s="84"/>
      <c r="K12253" s="84"/>
      <c r="L12253" s="82"/>
    </row>
    <row r="12254" spans="2:12" x14ac:dyDescent="0.3">
      <c r="B12254" s="82"/>
      <c r="C12254" s="82"/>
      <c r="D12254" s="82"/>
      <c r="E12254" s="133"/>
      <c r="F12254" s="84"/>
      <c r="G12254" s="84"/>
      <c r="H12254" s="82"/>
      <c r="I12254" s="84"/>
      <c r="J12254" s="84"/>
      <c r="K12254" s="84"/>
      <c r="L12254" s="82"/>
    </row>
    <row r="12255" spans="2:12" x14ac:dyDescent="0.3">
      <c r="B12255" s="82"/>
      <c r="C12255" s="82"/>
      <c r="D12255" s="82"/>
      <c r="E12255" s="133"/>
      <c r="F12255" s="84"/>
      <c r="G12255" s="84"/>
      <c r="H12255" s="82"/>
      <c r="I12255" s="84"/>
      <c r="J12255" s="84"/>
      <c r="K12255" s="84"/>
      <c r="L12255" s="82"/>
    </row>
    <row r="12256" spans="2:12" x14ac:dyDescent="0.3">
      <c r="B12256" s="82"/>
      <c r="C12256" s="82"/>
      <c r="D12256" s="82"/>
      <c r="E12256" s="133"/>
      <c r="F12256" s="84"/>
      <c r="G12256" s="84"/>
      <c r="H12256" s="82"/>
      <c r="I12256" s="84"/>
      <c r="J12256" s="84"/>
      <c r="K12256" s="84"/>
      <c r="L12256" s="82"/>
    </row>
    <row r="12257" spans="2:12" x14ac:dyDescent="0.3">
      <c r="B12257" s="82"/>
      <c r="C12257" s="82"/>
      <c r="D12257" s="82"/>
      <c r="E12257" s="133"/>
      <c r="F12257" s="84"/>
      <c r="G12257" s="84"/>
      <c r="H12257" s="82"/>
      <c r="I12257" s="84"/>
      <c r="J12257" s="84"/>
      <c r="K12257" s="84"/>
      <c r="L12257" s="82"/>
    </row>
    <row r="12258" spans="2:12" x14ac:dyDescent="0.3">
      <c r="B12258" s="82"/>
      <c r="C12258" s="82"/>
      <c r="D12258" s="82"/>
      <c r="E12258" s="133"/>
      <c r="F12258" s="84"/>
      <c r="G12258" s="84"/>
      <c r="H12258" s="82"/>
      <c r="I12258" s="84"/>
      <c r="J12258" s="84"/>
      <c r="K12258" s="84"/>
      <c r="L12258" s="82"/>
    </row>
    <row r="12259" spans="2:12" x14ac:dyDescent="0.3">
      <c r="B12259" s="82"/>
      <c r="C12259" s="82"/>
      <c r="D12259" s="82"/>
      <c r="E12259" s="133"/>
      <c r="F12259" s="84"/>
      <c r="G12259" s="84"/>
      <c r="H12259" s="82"/>
      <c r="I12259" s="84"/>
      <c r="J12259" s="84"/>
      <c r="K12259" s="84"/>
      <c r="L12259" s="82"/>
    </row>
    <row r="12260" spans="2:12" x14ac:dyDescent="0.3">
      <c r="B12260" s="82"/>
      <c r="C12260" s="82"/>
      <c r="D12260" s="82"/>
      <c r="E12260" s="133"/>
      <c r="F12260" s="84"/>
      <c r="G12260" s="84"/>
      <c r="H12260" s="82"/>
      <c r="I12260" s="84"/>
      <c r="J12260" s="84"/>
      <c r="K12260" s="84"/>
      <c r="L12260" s="82"/>
    </row>
    <row r="12261" spans="2:12" x14ac:dyDescent="0.3">
      <c r="B12261" s="82"/>
      <c r="C12261" s="82"/>
      <c r="D12261" s="82"/>
      <c r="E12261" s="133"/>
      <c r="F12261" s="84"/>
      <c r="G12261" s="84"/>
      <c r="H12261" s="82"/>
      <c r="I12261" s="84"/>
      <c r="J12261" s="84"/>
      <c r="K12261" s="84"/>
      <c r="L12261" s="82"/>
    </row>
    <row r="12262" spans="2:12" x14ac:dyDescent="0.3">
      <c r="B12262" s="82"/>
      <c r="C12262" s="82"/>
      <c r="D12262" s="82"/>
      <c r="E12262" s="133"/>
      <c r="F12262" s="84"/>
      <c r="G12262" s="84"/>
      <c r="H12262" s="82"/>
      <c r="I12262" s="84"/>
      <c r="J12262" s="84"/>
      <c r="K12262" s="84"/>
      <c r="L12262" s="82"/>
    </row>
    <row r="12263" spans="2:12" x14ac:dyDescent="0.3">
      <c r="B12263" s="82"/>
      <c r="C12263" s="82"/>
      <c r="D12263" s="82"/>
      <c r="E12263" s="133"/>
      <c r="F12263" s="84"/>
      <c r="G12263" s="84"/>
      <c r="H12263" s="82"/>
      <c r="I12263" s="84"/>
      <c r="J12263" s="84"/>
      <c r="K12263" s="84"/>
      <c r="L12263" s="82"/>
    </row>
    <row r="12264" spans="2:12" x14ac:dyDescent="0.3">
      <c r="B12264" s="82"/>
      <c r="C12264" s="82"/>
      <c r="D12264" s="82"/>
      <c r="E12264" s="133"/>
      <c r="F12264" s="84"/>
      <c r="G12264" s="84"/>
      <c r="H12264" s="82"/>
      <c r="I12264" s="84"/>
      <c r="J12264" s="84"/>
      <c r="K12264" s="84"/>
      <c r="L12264" s="82"/>
    </row>
    <row r="12265" spans="2:12" x14ac:dyDescent="0.3">
      <c r="B12265" s="82"/>
      <c r="C12265" s="82"/>
      <c r="D12265" s="82"/>
      <c r="E12265" s="133"/>
      <c r="F12265" s="84"/>
      <c r="G12265" s="84"/>
      <c r="H12265" s="82"/>
      <c r="I12265" s="84"/>
      <c r="J12265" s="84"/>
      <c r="K12265" s="84"/>
      <c r="L12265" s="82"/>
    </row>
    <row r="12266" spans="2:12" x14ac:dyDescent="0.3">
      <c r="B12266" s="82"/>
      <c r="C12266" s="82"/>
      <c r="D12266" s="82"/>
      <c r="E12266" s="133"/>
      <c r="F12266" s="84"/>
      <c r="G12266" s="84"/>
      <c r="H12266" s="82"/>
      <c r="I12266" s="84"/>
      <c r="J12266" s="84"/>
      <c r="K12266" s="84"/>
      <c r="L12266" s="82"/>
    </row>
    <row r="12267" spans="2:12" x14ac:dyDescent="0.3">
      <c r="B12267" s="82"/>
      <c r="C12267" s="82"/>
      <c r="D12267" s="82"/>
      <c r="E12267" s="133"/>
      <c r="F12267" s="84"/>
      <c r="G12267" s="84"/>
      <c r="H12267" s="82"/>
      <c r="I12267" s="84"/>
      <c r="J12267" s="84"/>
      <c r="K12267" s="84"/>
      <c r="L12267" s="82"/>
    </row>
    <row r="12268" spans="2:12" x14ac:dyDescent="0.3">
      <c r="B12268" s="82"/>
      <c r="C12268" s="82"/>
      <c r="D12268" s="82"/>
      <c r="E12268" s="133"/>
      <c r="F12268" s="84"/>
      <c r="G12268" s="84"/>
      <c r="H12268" s="82"/>
      <c r="I12268" s="84"/>
      <c r="J12268" s="84"/>
      <c r="K12268" s="84"/>
      <c r="L12268" s="82"/>
    </row>
    <row r="12269" spans="2:12" x14ac:dyDescent="0.3">
      <c r="B12269" s="82"/>
      <c r="C12269" s="82"/>
      <c r="D12269" s="82"/>
      <c r="E12269" s="133"/>
      <c r="F12269" s="84"/>
      <c r="G12269" s="84"/>
      <c r="H12269" s="82"/>
      <c r="I12269" s="84"/>
      <c r="J12269" s="84"/>
      <c r="K12269" s="84"/>
      <c r="L12269" s="82"/>
    </row>
    <row r="12270" spans="2:12" x14ac:dyDescent="0.3">
      <c r="B12270" s="82"/>
      <c r="C12270" s="82"/>
      <c r="D12270" s="82"/>
      <c r="E12270" s="133"/>
      <c r="F12270" s="84"/>
      <c r="G12270" s="84"/>
      <c r="H12270" s="82"/>
      <c r="I12270" s="84"/>
      <c r="J12270" s="84"/>
      <c r="K12270" s="84"/>
      <c r="L12270" s="82"/>
    </row>
    <row r="12271" spans="2:12" x14ac:dyDescent="0.3">
      <c r="B12271" s="82"/>
      <c r="C12271" s="82"/>
      <c r="D12271" s="82"/>
      <c r="E12271" s="133"/>
      <c r="F12271" s="84"/>
      <c r="G12271" s="84"/>
      <c r="H12271" s="82"/>
      <c r="I12271" s="84"/>
      <c r="J12271" s="84"/>
      <c r="K12271" s="84"/>
      <c r="L12271" s="82"/>
    </row>
    <row r="12272" spans="2:12" x14ac:dyDescent="0.3">
      <c r="B12272" s="82"/>
      <c r="C12272" s="82"/>
      <c r="D12272" s="82"/>
      <c r="E12272" s="133"/>
      <c r="F12272" s="84"/>
      <c r="G12272" s="84"/>
      <c r="H12272" s="82"/>
      <c r="I12272" s="84"/>
      <c r="J12272" s="84"/>
      <c r="K12272" s="84"/>
      <c r="L12272" s="82"/>
    </row>
    <row r="12273" spans="2:12" x14ac:dyDescent="0.3">
      <c r="B12273" s="82"/>
      <c r="C12273" s="82"/>
      <c r="D12273" s="82"/>
      <c r="E12273" s="133"/>
      <c r="F12273" s="84"/>
      <c r="G12273" s="84"/>
      <c r="H12273" s="82"/>
      <c r="I12273" s="84"/>
      <c r="J12273" s="84"/>
      <c r="K12273" s="84"/>
      <c r="L12273" s="82"/>
    </row>
    <row r="12274" spans="2:12" x14ac:dyDescent="0.3">
      <c r="B12274" s="82"/>
      <c r="C12274" s="82"/>
      <c r="D12274" s="82"/>
      <c r="E12274" s="133"/>
      <c r="F12274" s="84"/>
      <c r="G12274" s="84"/>
      <c r="H12274" s="82"/>
      <c r="I12274" s="84"/>
      <c r="J12274" s="84"/>
      <c r="K12274" s="84"/>
      <c r="L12274" s="82"/>
    </row>
    <row r="12275" spans="2:12" x14ac:dyDescent="0.3">
      <c r="B12275" s="82"/>
      <c r="C12275" s="82"/>
      <c r="D12275" s="82"/>
      <c r="E12275" s="133"/>
      <c r="F12275" s="84"/>
      <c r="G12275" s="84"/>
      <c r="H12275" s="82"/>
      <c r="I12275" s="84"/>
      <c r="J12275" s="84"/>
      <c r="K12275" s="84"/>
      <c r="L12275" s="82"/>
    </row>
    <row r="12276" spans="2:12" x14ac:dyDescent="0.3">
      <c r="B12276" s="82"/>
      <c r="C12276" s="82"/>
      <c r="D12276" s="82"/>
      <c r="E12276" s="133"/>
      <c r="F12276" s="84"/>
      <c r="G12276" s="84"/>
      <c r="H12276" s="82"/>
      <c r="I12276" s="84"/>
      <c r="J12276" s="84"/>
      <c r="K12276" s="84"/>
      <c r="L12276" s="82"/>
    </row>
    <row r="12277" spans="2:12" x14ac:dyDescent="0.3">
      <c r="B12277" s="82"/>
      <c r="C12277" s="82"/>
      <c r="D12277" s="82"/>
      <c r="E12277" s="133"/>
      <c r="F12277" s="84"/>
      <c r="G12277" s="84"/>
      <c r="H12277" s="82"/>
      <c r="I12277" s="84"/>
      <c r="J12277" s="84"/>
      <c r="K12277" s="84"/>
      <c r="L12277" s="82"/>
    </row>
    <row r="12278" spans="2:12" x14ac:dyDescent="0.3">
      <c r="B12278" s="82"/>
      <c r="C12278" s="82"/>
      <c r="D12278" s="82"/>
      <c r="E12278" s="133"/>
      <c r="F12278" s="84"/>
      <c r="G12278" s="84"/>
      <c r="H12278" s="82"/>
      <c r="I12278" s="84"/>
      <c r="J12278" s="84"/>
      <c r="K12278" s="84"/>
      <c r="L12278" s="82"/>
    </row>
    <row r="12279" spans="2:12" x14ac:dyDescent="0.3">
      <c r="B12279" s="82"/>
      <c r="C12279" s="82"/>
      <c r="D12279" s="82"/>
      <c r="E12279" s="133"/>
      <c r="F12279" s="84"/>
      <c r="G12279" s="84"/>
      <c r="H12279" s="82"/>
      <c r="I12279" s="84"/>
      <c r="J12279" s="84"/>
      <c r="K12279" s="84"/>
      <c r="L12279" s="82"/>
    </row>
    <row r="12280" spans="2:12" x14ac:dyDescent="0.3">
      <c r="B12280" s="82"/>
      <c r="C12280" s="82"/>
      <c r="D12280" s="82"/>
      <c r="E12280" s="133"/>
      <c r="F12280" s="84"/>
      <c r="G12280" s="84"/>
      <c r="H12280" s="82"/>
      <c r="I12280" s="84"/>
      <c r="J12280" s="84"/>
      <c r="K12280" s="84"/>
      <c r="L12280" s="82"/>
    </row>
    <row r="12281" spans="2:12" x14ac:dyDescent="0.3">
      <c r="B12281" s="82"/>
      <c r="C12281" s="82"/>
      <c r="D12281" s="82"/>
      <c r="E12281" s="133"/>
      <c r="F12281" s="84"/>
      <c r="G12281" s="84"/>
      <c r="H12281" s="82"/>
      <c r="I12281" s="84"/>
      <c r="J12281" s="84"/>
      <c r="K12281" s="84"/>
      <c r="L12281" s="82"/>
    </row>
    <row r="12282" spans="2:12" x14ac:dyDescent="0.3">
      <c r="B12282" s="82"/>
      <c r="C12282" s="82"/>
      <c r="D12282" s="82"/>
      <c r="E12282" s="133"/>
      <c r="F12282" s="84"/>
      <c r="G12282" s="84"/>
      <c r="H12282" s="82"/>
      <c r="I12282" s="84"/>
      <c r="J12282" s="84"/>
      <c r="K12282" s="84"/>
      <c r="L12282" s="82"/>
    </row>
    <row r="12283" spans="2:12" x14ac:dyDescent="0.3">
      <c r="B12283" s="82"/>
      <c r="C12283" s="82"/>
      <c r="D12283" s="82"/>
      <c r="E12283" s="133"/>
      <c r="F12283" s="84"/>
      <c r="G12283" s="84"/>
      <c r="H12283" s="82"/>
      <c r="I12283" s="84"/>
      <c r="J12283" s="84"/>
      <c r="K12283" s="84"/>
      <c r="L12283" s="82"/>
    </row>
    <row r="12284" spans="2:12" x14ac:dyDescent="0.3">
      <c r="B12284" s="82"/>
      <c r="C12284" s="82"/>
      <c r="D12284" s="82"/>
      <c r="E12284" s="133"/>
      <c r="F12284" s="84"/>
      <c r="G12284" s="84"/>
      <c r="H12284" s="82"/>
      <c r="I12284" s="84"/>
      <c r="J12284" s="84"/>
      <c r="K12284" s="84"/>
      <c r="L12284" s="82"/>
    </row>
    <row r="12285" spans="2:12" x14ac:dyDescent="0.3">
      <c r="B12285" s="82"/>
      <c r="C12285" s="82"/>
      <c r="D12285" s="82"/>
      <c r="E12285" s="133"/>
      <c r="F12285" s="84"/>
      <c r="G12285" s="84"/>
      <c r="H12285" s="82"/>
      <c r="I12285" s="84"/>
      <c r="J12285" s="84"/>
      <c r="K12285" s="84"/>
      <c r="L12285" s="82"/>
    </row>
    <row r="12286" spans="2:12" x14ac:dyDescent="0.3">
      <c r="B12286" s="82"/>
      <c r="C12286" s="82"/>
      <c r="D12286" s="82"/>
      <c r="E12286" s="133"/>
      <c r="F12286" s="84"/>
      <c r="G12286" s="84"/>
      <c r="H12286" s="82"/>
      <c r="I12286" s="84"/>
      <c r="J12286" s="84"/>
      <c r="K12286" s="84"/>
      <c r="L12286" s="82"/>
    </row>
    <row r="12287" spans="2:12" x14ac:dyDescent="0.3">
      <c r="B12287" s="82"/>
      <c r="C12287" s="82"/>
      <c r="D12287" s="82"/>
      <c r="E12287" s="133"/>
      <c r="F12287" s="84"/>
      <c r="G12287" s="84"/>
      <c r="H12287" s="82"/>
      <c r="I12287" s="84"/>
      <c r="J12287" s="84"/>
      <c r="K12287" s="84"/>
      <c r="L12287" s="82"/>
    </row>
    <row r="12288" spans="2:12" x14ac:dyDescent="0.3">
      <c r="B12288" s="82"/>
      <c r="C12288" s="82"/>
      <c r="D12288" s="82"/>
      <c r="E12288" s="133"/>
      <c r="F12288" s="84"/>
      <c r="G12288" s="84"/>
      <c r="H12288" s="82"/>
      <c r="I12288" s="84"/>
      <c r="J12288" s="84"/>
      <c r="K12288" s="84"/>
      <c r="L12288" s="82"/>
    </row>
    <row r="12289" spans="2:12" x14ac:dyDescent="0.3">
      <c r="B12289" s="82"/>
      <c r="C12289" s="82"/>
      <c r="D12289" s="82"/>
      <c r="E12289" s="133"/>
      <c r="F12289" s="84"/>
      <c r="G12289" s="84"/>
      <c r="H12289" s="82"/>
      <c r="I12289" s="84"/>
      <c r="J12289" s="84"/>
      <c r="K12289" s="84"/>
      <c r="L12289" s="82"/>
    </row>
    <row r="12290" spans="2:12" x14ac:dyDescent="0.3">
      <c r="B12290" s="82"/>
      <c r="C12290" s="82"/>
      <c r="D12290" s="82"/>
      <c r="E12290" s="133"/>
      <c r="F12290" s="84"/>
      <c r="G12290" s="84"/>
      <c r="H12290" s="82"/>
      <c r="I12290" s="84"/>
      <c r="J12290" s="84"/>
      <c r="K12290" s="84"/>
      <c r="L12290" s="82"/>
    </row>
    <row r="12291" spans="2:12" x14ac:dyDescent="0.3">
      <c r="B12291" s="82"/>
      <c r="C12291" s="82"/>
      <c r="D12291" s="82"/>
      <c r="E12291" s="133"/>
      <c r="F12291" s="84"/>
      <c r="G12291" s="84"/>
      <c r="H12291" s="82"/>
      <c r="I12291" s="84"/>
      <c r="J12291" s="84"/>
      <c r="K12291" s="84"/>
      <c r="L12291" s="82"/>
    </row>
    <row r="12292" spans="2:12" x14ac:dyDescent="0.3">
      <c r="B12292" s="82"/>
      <c r="C12292" s="82"/>
      <c r="D12292" s="82"/>
      <c r="E12292" s="133"/>
      <c r="F12292" s="84"/>
      <c r="G12292" s="84"/>
      <c r="H12292" s="82"/>
      <c r="I12292" s="84"/>
      <c r="J12292" s="84"/>
      <c r="K12292" s="84"/>
      <c r="L12292" s="82"/>
    </row>
    <row r="12293" spans="2:12" x14ac:dyDescent="0.3">
      <c r="B12293" s="82"/>
      <c r="C12293" s="82"/>
      <c r="D12293" s="82"/>
      <c r="E12293" s="133"/>
      <c r="F12293" s="84"/>
      <c r="G12293" s="84"/>
      <c r="H12293" s="82"/>
      <c r="I12293" s="84"/>
      <c r="J12293" s="84"/>
      <c r="K12293" s="84"/>
      <c r="L12293" s="82"/>
    </row>
    <row r="12294" spans="2:12" x14ac:dyDescent="0.3">
      <c r="B12294" s="82"/>
      <c r="C12294" s="82"/>
      <c r="D12294" s="82"/>
      <c r="E12294" s="133"/>
      <c r="F12294" s="84"/>
      <c r="G12294" s="84"/>
      <c r="H12294" s="82"/>
      <c r="I12294" s="84"/>
      <c r="J12294" s="84"/>
      <c r="K12294" s="84"/>
      <c r="L12294" s="82"/>
    </row>
    <row r="12295" spans="2:12" x14ac:dyDescent="0.3">
      <c r="B12295" s="82"/>
      <c r="C12295" s="82"/>
      <c r="D12295" s="82"/>
      <c r="E12295" s="133"/>
      <c r="F12295" s="84"/>
      <c r="G12295" s="84"/>
      <c r="H12295" s="82"/>
      <c r="I12295" s="84"/>
      <c r="J12295" s="84"/>
      <c r="K12295" s="84"/>
      <c r="L12295" s="82"/>
    </row>
    <row r="12296" spans="2:12" x14ac:dyDescent="0.3">
      <c r="B12296" s="82"/>
      <c r="C12296" s="82"/>
      <c r="D12296" s="82"/>
      <c r="E12296" s="133"/>
      <c r="F12296" s="84"/>
      <c r="G12296" s="84"/>
      <c r="H12296" s="82"/>
      <c r="I12296" s="84"/>
      <c r="J12296" s="84"/>
      <c r="K12296" s="84"/>
      <c r="L12296" s="82"/>
    </row>
    <row r="12297" spans="2:12" x14ac:dyDescent="0.3">
      <c r="B12297" s="82"/>
      <c r="C12297" s="82"/>
      <c r="D12297" s="82"/>
      <c r="E12297" s="133"/>
      <c r="F12297" s="84"/>
      <c r="G12297" s="84"/>
      <c r="H12297" s="82"/>
      <c r="I12297" s="84"/>
      <c r="J12297" s="84"/>
      <c r="K12297" s="84"/>
      <c r="L12297" s="82"/>
    </row>
    <row r="12298" spans="2:12" x14ac:dyDescent="0.3">
      <c r="B12298" s="82"/>
      <c r="C12298" s="82"/>
      <c r="D12298" s="82"/>
      <c r="E12298" s="133"/>
      <c r="F12298" s="84"/>
      <c r="G12298" s="84"/>
      <c r="H12298" s="82"/>
      <c r="I12298" s="84"/>
      <c r="J12298" s="84"/>
      <c r="K12298" s="84"/>
      <c r="L12298" s="82"/>
    </row>
    <row r="12299" spans="2:12" x14ac:dyDescent="0.3">
      <c r="B12299" s="82"/>
      <c r="C12299" s="82"/>
      <c r="D12299" s="82"/>
      <c r="E12299" s="133"/>
      <c r="F12299" s="84"/>
      <c r="G12299" s="84"/>
      <c r="H12299" s="82"/>
      <c r="I12299" s="84"/>
      <c r="J12299" s="84"/>
      <c r="K12299" s="84"/>
      <c r="L12299" s="82"/>
    </row>
    <row r="12300" spans="2:12" x14ac:dyDescent="0.3">
      <c r="B12300" s="82"/>
      <c r="C12300" s="82"/>
      <c r="D12300" s="82"/>
      <c r="E12300" s="133"/>
      <c r="F12300" s="84"/>
      <c r="G12300" s="84"/>
      <c r="H12300" s="82"/>
      <c r="I12300" s="84"/>
      <c r="J12300" s="84"/>
      <c r="K12300" s="84"/>
      <c r="L12300" s="82"/>
    </row>
    <row r="12301" spans="2:12" x14ac:dyDescent="0.3">
      <c r="B12301" s="82"/>
      <c r="C12301" s="82"/>
      <c r="D12301" s="82"/>
      <c r="E12301" s="133"/>
      <c r="F12301" s="84"/>
      <c r="G12301" s="84"/>
      <c r="H12301" s="82"/>
      <c r="I12301" s="84"/>
      <c r="J12301" s="84"/>
      <c r="K12301" s="84"/>
      <c r="L12301" s="82"/>
    </row>
    <row r="12302" spans="2:12" x14ac:dyDescent="0.3">
      <c r="B12302" s="82"/>
      <c r="C12302" s="82"/>
      <c r="D12302" s="82"/>
      <c r="E12302" s="133"/>
      <c r="F12302" s="84"/>
      <c r="G12302" s="84"/>
      <c r="H12302" s="82"/>
      <c r="I12302" s="84"/>
      <c r="J12302" s="84"/>
      <c r="K12302" s="84"/>
      <c r="L12302" s="82"/>
    </row>
    <row r="12303" spans="2:12" x14ac:dyDescent="0.3">
      <c r="B12303" s="82"/>
      <c r="C12303" s="82"/>
      <c r="D12303" s="82"/>
      <c r="E12303" s="133"/>
      <c r="F12303" s="84"/>
      <c r="G12303" s="84"/>
      <c r="H12303" s="82"/>
      <c r="I12303" s="84"/>
      <c r="J12303" s="84"/>
      <c r="K12303" s="84"/>
      <c r="L12303" s="82"/>
    </row>
    <row r="12304" spans="2:12" x14ac:dyDescent="0.3">
      <c r="B12304" s="82"/>
      <c r="C12304" s="82"/>
      <c r="D12304" s="82"/>
      <c r="E12304" s="133"/>
      <c r="F12304" s="84"/>
      <c r="G12304" s="84"/>
      <c r="H12304" s="82"/>
      <c r="I12304" s="84"/>
      <c r="J12304" s="84"/>
      <c r="K12304" s="84"/>
      <c r="L12304" s="82"/>
    </row>
    <row r="12305" spans="2:12" x14ac:dyDescent="0.3">
      <c r="B12305" s="82"/>
      <c r="C12305" s="82"/>
      <c r="D12305" s="82"/>
      <c r="E12305" s="133"/>
      <c r="F12305" s="84"/>
      <c r="G12305" s="84"/>
      <c r="H12305" s="82"/>
      <c r="I12305" s="84"/>
      <c r="J12305" s="84"/>
      <c r="K12305" s="84"/>
      <c r="L12305" s="82"/>
    </row>
    <row r="12306" spans="2:12" x14ac:dyDescent="0.3">
      <c r="B12306" s="82"/>
      <c r="C12306" s="82"/>
      <c r="D12306" s="82"/>
      <c r="E12306" s="133"/>
      <c r="F12306" s="84"/>
      <c r="G12306" s="84"/>
      <c r="H12306" s="82"/>
      <c r="I12306" s="84"/>
      <c r="J12306" s="84"/>
      <c r="K12306" s="84"/>
      <c r="L12306" s="82"/>
    </row>
    <row r="12307" spans="2:12" x14ac:dyDescent="0.3">
      <c r="B12307" s="82"/>
      <c r="C12307" s="82"/>
      <c r="D12307" s="82"/>
      <c r="E12307" s="133"/>
      <c r="F12307" s="84"/>
      <c r="G12307" s="84"/>
      <c r="H12307" s="82"/>
      <c r="I12307" s="84"/>
      <c r="J12307" s="84"/>
      <c r="K12307" s="84"/>
      <c r="L12307" s="82"/>
    </row>
    <row r="12308" spans="2:12" x14ac:dyDescent="0.3">
      <c r="B12308" s="82"/>
      <c r="C12308" s="82"/>
      <c r="D12308" s="82"/>
      <c r="E12308" s="133"/>
      <c r="F12308" s="84"/>
      <c r="G12308" s="84"/>
      <c r="H12308" s="82"/>
      <c r="I12308" s="84"/>
      <c r="J12308" s="84"/>
      <c r="K12308" s="84"/>
      <c r="L12308" s="82"/>
    </row>
    <row r="12309" spans="2:12" x14ac:dyDescent="0.3">
      <c r="B12309" s="82"/>
      <c r="C12309" s="82"/>
      <c r="D12309" s="82"/>
      <c r="E12309" s="133"/>
      <c r="F12309" s="84"/>
      <c r="G12309" s="84"/>
      <c r="H12309" s="82"/>
      <c r="I12309" s="84"/>
      <c r="J12309" s="84"/>
      <c r="K12309" s="84"/>
      <c r="L12309" s="82"/>
    </row>
    <row r="12310" spans="2:12" x14ac:dyDescent="0.3">
      <c r="B12310" s="82"/>
      <c r="C12310" s="82"/>
      <c r="D12310" s="82"/>
      <c r="E12310" s="133"/>
      <c r="F12310" s="84"/>
      <c r="G12310" s="84"/>
      <c r="H12310" s="82"/>
      <c r="I12310" s="84"/>
      <c r="J12310" s="84"/>
      <c r="K12310" s="84"/>
      <c r="L12310" s="82"/>
    </row>
    <row r="12311" spans="2:12" x14ac:dyDescent="0.3">
      <c r="B12311" s="82"/>
      <c r="C12311" s="82"/>
      <c r="D12311" s="82"/>
      <c r="E12311" s="133"/>
      <c r="F12311" s="84"/>
      <c r="G12311" s="84"/>
      <c r="H12311" s="82"/>
      <c r="I12311" s="84"/>
      <c r="J12311" s="84"/>
      <c r="K12311" s="84"/>
      <c r="L12311" s="82"/>
    </row>
    <row r="12312" spans="2:12" x14ac:dyDescent="0.3">
      <c r="B12312" s="82"/>
      <c r="C12312" s="82"/>
      <c r="D12312" s="82"/>
      <c r="E12312" s="133"/>
      <c r="F12312" s="84"/>
      <c r="G12312" s="84"/>
      <c r="H12312" s="82"/>
      <c r="I12312" s="84"/>
      <c r="J12312" s="84"/>
      <c r="K12312" s="84"/>
      <c r="L12312" s="82"/>
    </row>
    <row r="12313" spans="2:12" x14ac:dyDescent="0.3">
      <c r="B12313" s="82"/>
      <c r="C12313" s="82"/>
      <c r="D12313" s="82"/>
      <c r="E12313" s="133"/>
      <c r="F12313" s="84"/>
      <c r="G12313" s="84"/>
      <c r="H12313" s="82"/>
      <c r="I12313" s="84"/>
      <c r="J12313" s="84"/>
      <c r="K12313" s="84"/>
      <c r="L12313" s="82"/>
    </row>
    <row r="12314" spans="2:12" x14ac:dyDescent="0.3">
      <c r="B12314" s="82"/>
      <c r="C12314" s="82"/>
      <c r="D12314" s="82"/>
      <c r="E12314" s="133"/>
      <c r="F12314" s="84"/>
      <c r="G12314" s="84"/>
      <c r="H12314" s="82"/>
      <c r="I12314" s="84"/>
      <c r="J12314" s="84"/>
      <c r="K12314" s="84"/>
      <c r="L12314" s="82"/>
    </row>
    <row r="12315" spans="2:12" x14ac:dyDescent="0.3">
      <c r="B12315" s="82"/>
      <c r="C12315" s="82"/>
      <c r="D12315" s="82"/>
      <c r="E12315" s="133"/>
      <c r="F12315" s="84"/>
      <c r="G12315" s="84"/>
      <c r="H12315" s="82"/>
      <c r="I12315" s="84"/>
      <c r="J12315" s="84"/>
      <c r="K12315" s="84"/>
      <c r="L12315" s="82"/>
    </row>
    <row r="12316" spans="2:12" x14ac:dyDescent="0.3">
      <c r="B12316" s="82"/>
      <c r="C12316" s="82"/>
      <c r="D12316" s="82"/>
      <c r="E12316" s="133"/>
      <c r="F12316" s="84"/>
      <c r="G12316" s="84"/>
      <c r="H12316" s="82"/>
      <c r="I12316" s="84"/>
      <c r="J12316" s="84"/>
      <c r="K12316" s="84"/>
      <c r="L12316" s="82"/>
    </row>
    <row r="12317" spans="2:12" x14ac:dyDescent="0.3">
      <c r="B12317" s="82"/>
      <c r="C12317" s="82"/>
      <c r="D12317" s="82"/>
      <c r="E12317" s="133"/>
      <c r="F12317" s="84"/>
      <c r="G12317" s="84"/>
      <c r="H12317" s="82"/>
      <c r="I12317" s="84"/>
      <c r="J12317" s="84"/>
      <c r="K12317" s="84"/>
      <c r="L12317" s="82"/>
    </row>
    <row r="12318" spans="2:12" x14ac:dyDescent="0.3">
      <c r="B12318" s="82"/>
      <c r="C12318" s="82"/>
      <c r="D12318" s="82"/>
      <c r="E12318" s="133"/>
      <c r="F12318" s="84"/>
      <c r="G12318" s="84"/>
      <c r="H12318" s="82"/>
      <c r="I12318" s="84"/>
      <c r="J12318" s="84"/>
      <c r="K12318" s="84"/>
      <c r="L12318" s="82"/>
    </row>
    <row r="12319" spans="2:12" x14ac:dyDescent="0.3">
      <c r="B12319" s="82"/>
      <c r="C12319" s="82"/>
      <c r="D12319" s="82"/>
      <c r="E12319" s="133"/>
      <c r="F12319" s="84"/>
      <c r="G12319" s="84"/>
      <c r="H12319" s="82"/>
      <c r="I12319" s="84"/>
      <c r="J12319" s="84"/>
      <c r="K12319" s="84"/>
      <c r="L12319" s="82"/>
    </row>
    <row r="12320" spans="2:12" x14ac:dyDescent="0.3">
      <c r="B12320" s="82"/>
      <c r="C12320" s="82"/>
      <c r="D12320" s="82"/>
      <c r="E12320" s="133"/>
      <c r="F12320" s="84"/>
      <c r="G12320" s="84"/>
      <c r="H12320" s="82"/>
      <c r="I12320" s="84"/>
      <c r="J12320" s="84"/>
      <c r="K12320" s="84"/>
      <c r="L12320" s="82"/>
    </row>
    <row r="12321" spans="2:12" x14ac:dyDescent="0.3">
      <c r="B12321" s="82"/>
      <c r="C12321" s="82"/>
      <c r="D12321" s="82"/>
      <c r="E12321" s="133"/>
      <c r="F12321" s="84"/>
      <c r="G12321" s="84"/>
      <c r="H12321" s="82"/>
      <c r="I12321" s="84"/>
      <c r="J12321" s="84"/>
      <c r="K12321" s="84"/>
      <c r="L12321" s="82"/>
    </row>
    <row r="12322" spans="2:12" x14ac:dyDescent="0.3">
      <c r="B12322" s="82"/>
      <c r="C12322" s="82"/>
      <c r="D12322" s="82"/>
      <c r="E12322" s="133"/>
      <c r="F12322" s="84"/>
      <c r="G12322" s="84"/>
      <c r="H12322" s="82"/>
      <c r="I12322" s="84"/>
      <c r="J12322" s="84"/>
      <c r="K12322" s="84"/>
      <c r="L12322" s="82"/>
    </row>
    <row r="12323" spans="2:12" x14ac:dyDescent="0.3">
      <c r="B12323" s="82"/>
      <c r="C12323" s="82"/>
      <c r="D12323" s="82"/>
      <c r="E12323" s="133"/>
      <c r="F12323" s="84"/>
      <c r="G12323" s="84"/>
      <c r="H12323" s="82"/>
      <c r="I12323" s="84"/>
      <c r="J12323" s="84"/>
      <c r="K12323" s="84"/>
      <c r="L12323" s="82"/>
    </row>
    <row r="12324" spans="2:12" x14ac:dyDescent="0.3">
      <c r="B12324" s="82"/>
      <c r="C12324" s="82"/>
      <c r="D12324" s="82"/>
      <c r="E12324" s="133"/>
      <c r="F12324" s="84"/>
      <c r="G12324" s="84"/>
      <c r="H12324" s="82"/>
      <c r="I12324" s="84"/>
      <c r="J12324" s="84"/>
      <c r="K12324" s="84"/>
      <c r="L12324" s="82"/>
    </row>
    <row r="12325" spans="2:12" x14ac:dyDescent="0.3">
      <c r="B12325" s="82"/>
      <c r="C12325" s="82"/>
      <c r="D12325" s="82"/>
      <c r="E12325" s="133"/>
      <c r="F12325" s="84"/>
      <c r="G12325" s="84"/>
      <c r="H12325" s="82"/>
      <c r="I12325" s="84"/>
      <c r="J12325" s="84"/>
      <c r="K12325" s="84"/>
      <c r="L12325" s="82"/>
    </row>
    <row r="12326" spans="2:12" x14ac:dyDescent="0.3">
      <c r="B12326" s="82"/>
      <c r="C12326" s="82"/>
      <c r="D12326" s="82"/>
      <c r="E12326" s="133"/>
      <c r="F12326" s="84"/>
      <c r="G12326" s="84"/>
      <c r="H12326" s="82"/>
      <c r="I12326" s="84"/>
      <c r="J12326" s="84"/>
      <c r="K12326" s="84"/>
      <c r="L12326" s="82"/>
    </row>
    <row r="12327" spans="2:12" x14ac:dyDescent="0.3">
      <c r="B12327" s="82"/>
      <c r="C12327" s="82"/>
      <c r="D12327" s="82"/>
      <c r="E12327" s="133"/>
      <c r="F12327" s="84"/>
      <c r="G12327" s="84"/>
      <c r="H12327" s="82"/>
      <c r="I12327" s="84"/>
      <c r="J12327" s="84"/>
      <c r="K12327" s="84"/>
      <c r="L12327" s="82"/>
    </row>
    <row r="12328" spans="2:12" x14ac:dyDescent="0.3">
      <c r="B12328" s="82"/>
      <c r="C12328" s="82"/>
      <c r="D12328" s="82"/>
      <c r="E12328" s="133"/>
      <c r="F12328" s="84"/>
      <c r="G12328" s="84"/>
      <c r="H12328" s="82"/>
      <c r="I12328" s="84"/>
      <c r="J12328" s="84"/>
      <c r="K12328" s="84"/>
      <c r="L12328" s="82"/>
    </row>
    <row r="12329" spans="2:12" x14ac:dyDescent="0.3">
      <c r="B12329" s="82"/>
      <c r="C12329" s="82"/>
      <c r="D12329" s="82"/>
      <c r="E12329" s="133"/>
      <c r="F12329" s="84"/>
      <c r="G12329" s="84"/>
      <c r="H12329" s="82"/>
      <c r="I12329" s="84"/>
      <c r="J12329" s="84"/>
      <c r="K12329" s="84"/>
      <c r="L12329" s="82"/>
    </row>
    <row r="12330" spans="2:12" x14ac:dyDescent="0.3">
      <c r="B12330" s="82"/>
      <c r="C12330" s="82"/>
      <c r="D12330" s="82"/>
      <c r="E12330" s="133"/>
      <c r="F12330" s="84"/>
      <c r="G12330" s="84"/>
      <c r="H12330" s="82"/>
      <c r="I12330" s="84"/>
      <c r="J12330" s="84"/>
      <c r="K12330" s="84"/>
      <c r="L12330" s="82"/>
    </row>
    <row r="12331" spans="2:12" x14ac:dyDescent="0.3">
      <c r="B12331" s="82"/>
      <c r="C12331" s="82"/>
      <c r="D12331" s="82"/>
      <c r="E12331" s="133"/>
      <c r="F12331" s="84"/>
      <c r="G12331" s="84"/>
      <c r="H12331" s="82"/>
      <c r="I12331" s="84"/>
      <c r="J12331" s="84"/>
      <c r="K12331" s="84"/>
      <c r="L12331" s="82"/>
    </row>
    <row r="12332" spans="2:12" x14ac:dyDescent="0.3">
      <c r="B12332" s="82"/>
      <c r="C12332" s="82"/>
      <c r="D12332" s="82"/>
      <c r="E12332" s="133"/>
      <c r="F12332" s="84"/>
      <c r="G12332" s="84"/>
      <c r="H12332" s="82"/>
      <c r="I12332" s="84"/>
      <c r="J12332" s="84"/>
      <c r="K12332" s="84"/>
      <c r="L12332" s="82"/>
    </row>
    <row r="12333" spans="2:12" x14ac:dyDescent="0.3">
      <c r="B12333" s="82"/>
      <c r="C12333" s="82"/>
      <c r="D12333" s="82"/>
      <c r="E12333" s="133"/>
      <c r="F12333" s="84"/>
      <c r="G12333" s="84"/>
      <c r="H12333" s="82"/>
      <c r="I12333" s="84"/>
      <c r="J12333" s="84"/>
      <c r="K12333" s="84"/>
      <c r="L12333" s="82"/>
    </row>
    <row r="12334" spans="2:12" x14ac:dyDescent="0.3">
      <c r="B12334" s="82"/>
      <c r="C12334" s="82"/>
      <c r="D12334" s="82"/>
      <c r="E12334" s="133"/>
      <c r="F12334" s="84"/>
      <c r="G12334" s="84"/>
      <c r="H12334" s="82"/>
      <c r="I12334" s="84"/>
      <c r="J12334" s="84"/>
      <c r="K12334" s="84"/>
      <c r="L12334" s="82"/>
    </row>
    <row r="12335" spans="2:12" x14ac:dyDescent="0.3">
      <c r="B12335" s="82"/>
      <c r="C12335" s="82"/>
      <c r="D12335" s="82"/>
      <c r="E12335" s="133"/>
      <c r="F12335" s="84"/>
      <c r="G12335" s="84"/>
      <c r="H12335" s="82"/>
      <c r="I12335" s="84"/>
      <c r="J12335" s="84"/>
      <c r="K12335" s="84"/>
      <c r="L12335" s="82"/>
    </row>
    <row r="12336" spans="2:12" x14ac:dyDescent="0.3">
      <c r="B12336" s="82"/>
      <c r="C12336" s="82"/>
      <c r="D12336" s="82"/>
      <c r="E12336" s="133"/>
      <c r="F12336" s="84"/>
      <c r="G12336" s="84"/>
      <c r="H12336" s="82"/>
      <c r="I12336" s="84"/>
      <c r="J12336" s="84"/>
      <c r="K12336" s="84"/>
      <c r="L12336" s="82"/>
    </row>
    <row r="12337" spans="2:12" x14ac:dyDescent="0.3">
      <c r="B12337" s="82"/>
      <c r="C12337" s="82"/>
      <c r="D12337" s="82"/>
      <c r="E12337" s="133"/>
      <c r="F12337" s="84"/>
      <c r="G12337" s="84"/>
      <c r="H12337" s="82"/>
      <c r="I12337" s="84"/>
      <c r="J12337" s="84"/>
      <c r="K12337" s="84"/>
      <c r="L12337" s="82"/>
    </row>
    <row r="12338" spans="2:12" x14ac:dyDescent="0.3">
      <c r="B12338" s="82"/>
      <c r="C12338" s="82"/>
      <c r="D12338" s="82"/>
      <c r="E12338" s="133"/>
      <c r="F12338" s="84"/>
      <c r="G12338" s="84"/>
      <c r="H12338" s="82"/>
      <c r="I12338" s="84"/>
      <c r="J12338" s="84"/>
      <c r="K12338" s="84"/>
      <c r="L12338" s="82"/>
    </row>
    <row r="12339" spans="2:12" x14ac:dyDescent="0.3">
      <c r="B12339" s="82"/>
      <c r="C12339" s="82"/>
      <c r="D12339" s="82"/>
      <c r="E12339" s="133"/>
      <c r="F12339" s="84"/>
      <c r="G12339" s="84"/>
      <c r="H12339" s="82"/>
      <c r="I12339" s="84"/>
      <c r="J12339" s="84"/>
      <c r="K12339" s="84"/>
      <c r="L12339" s="82"/>
    </row>
    <row r="12340" spans="2:12" x14ac:dyDescent="0.3">
      <c r="B12340" s="82"/>
      <c r="C12340" s="82"/>
      <c r="D12340" s="82"/>
      <c r="E12340" s="133"/>
      <c r="F12340" s="84"/>
      <c r="G12340" s="84"/>
      <c r="H12340" s="82"/>
      <c r="I12340" s="84"/>
      <c r="J12340" s="84"/>
      <c r="K12340" s="84"/>
      <c r="L12340" s="82"/>
    </row>
    <row r="12341" spans="2:12" x14ac:dyDescent="0.3">
      <c r="B12341" s="82"/>
      <c r="C12341" s="82"/>
      <c r="D12341" s="82"/>
      <c r="E12341" s="133"/>
      <c r="F12341" s="84"/>
      <c r="G12341" s="84"/>
      <c r="H12341" s="82"/>
      <c r="I12341" s="84"/>
      <c r="J12341" s="84"/>
      <c r="K12341" s="84"/>
      <c r="L12341" s="82"/>
    </row>
    <row r="12342" spans="2:12" x14ac:dyDescent="0.3">
      <c r="B12342" s="82"/>
      <c r="C12342" s="82"/>
      <c r="D12342" s="82"/>
      <c r="E12342" s="133"/>
      <c r="F12342" s="84"/>
      <c r="G12342" s="84"/>
      <c r="H12342" s="82"/>
      <c r="I12342" s="84"/>
      <c r="J12342" s="84"/>
      <c r="K12342" s="84"/>
      <c r="L12342" s="82"/>
    </row>
    <row r="12343" spans="2:12" x14ac:dyDescent="0.3">
      <c r="B12343" s="82"/>
      <c r="C12343" s="82"/>
      <c r="D12343" s="82"/>
      <c r="E12343" s="133"/>
      <c r="F12343" s="84"/>
      <c r="G12343" s="84"/>
      <c r="H12343" s="82"/>
      <c r="I12343" s="84"/>
      <c r="J12343" s="84"/>
      <c r="K12343" s="84"/>
      <c r="L12343" s="82"/>
    </row>
    <row r="12344" spans="2:12" x14ac:dyDescent="0.3">
      <c r="B12344" s="82"/>
      <c r="C12344" s="82"/>
      <c r="D12344" s="82"/>
      <c r="E12344" s="133"/>
      <c r="F12344" s="84"/>
      <c r="G12344" s="84"/>
      <c r="H12344" s="82"/>
      <c r="I12344" s="84"/>
      <c r="J12344" s="84"/>
      <c r="K12344" s="84"/>
      <c r="L12344" s="82"/>
    </row>
    <row r="12345" spans="2:12" x14ac:dyDescent="0.3">
      <c r="B12345" s="82"/>
      <c r="C12345" s="82"/>
      <c r="D12345" s="82"/>
      <c r="E12345" s="133"/>
      <c r="F12345" s="84"/>
      <c r="G12345" s="84"/>
      <c r="H12345" s="82"/>
      <c r="I12345" s="84"/>
      <c r="J12345" s="84"/>
      <c r="K12345" s="84"/>
      <c r="L12345" s="82"/>
    </row>
    <row r="12346" spans="2:12" x14ac:dyDescent="0.3">
      <c r="B12346" s="82"/>
      <c r="C12346" s="82"/>
      <c r="D12346" s="82"/>
      <c r="E12346" s="133"/>
      <c r="F12346" s="84"/>
      <c r="G12346" s="84"/>
      <c r="H12346" s="82"/>
      <c r="I12346" s="84"/>
      <c r="J12346" s="84"/>
      <c r="K12346" s="84"/>
      <c r="L12346" s="82"/>
    </row>
    <row r="12347" spans="2:12" x14ac:dyDescent="0.3">
      <c r="B12347" s="82"/>
      <c r="C12347" s="82"/>
      <c r="D12347" s="82"/>
      <c r="E12347" s="133"/>
      <c r="F12347" s="84"/>
      <c r="G12347" s="84"/>
      <c r="H12347" s="82"/>
      <c r="I12347" s="84"/>
      <c r="J12347" s="84"/>
      <c r="K12347" s="84"/>
      <c r="L12347" s="82"/>
    </row>
    <row r="12348" spans="2:12" x14ac:dyDescent="0.3">
      <c r="B12348" s="82"/>
      <c r="C12348" s="82"/>
      <c r="D12348" s="82"/>
      <c r="E12348" s="133"/>
      <c r="F12348" s="84"/>
      <c r="G12348" s="84"/>
      <c r="H12348" s="82"/>
      <c r="I12348" s="84"/>
      <c r="J12348" s="84"/>
      <c r="K12348" s="84"/>
      <c r="L12348" s="82"/>
    </row>
    <row r="12349" spans="2:12" x14ac:dyDescent="0.3">
      <c r="B12349" s="82"/>
      <c r="C12349" s="82"/>
      <c r="D12349" s="82"/>
      <c r="E12349" s="133"/>
      <c r="F12349" s="84"/>
      <c r="G12349" s="84"/>
      <c r="H12349" s="82"/>
      <c r="I12349" s="84"/>
      <c r="J12349" s="84"/>
      <c r="K12349" s="84"/>
      <c r="L12349" s="82"/>
    </row>
    <row r="12350" spans="2:12" x14ac:dyDescent="0.3">
      <c r="B12350" s="82"/>
      <c r="C12350" s="82"/>
      <c r="D12350" s="82"/>
      <c r="E12350" s="133"/>
      <c r="F12350" s="84"/>
      <c r="G12350" s="84"/>
      <c r="H12350" s="82"/>
      <c r="I12350" s="84"/>
      <c r="J12350" s="84"/>
      <c r="K12350" s="84"/>
      <c r="L12350" s="82"/>
    </row>
    <row r="12351" spans="2:12" x14ac:dyDescent="0.3">
      <c r="B12351" s="82"/>
      <c r="C12351" s="82"/>
      <c r="D12351" s="82"/>
      <c r="E12351" s="133"/>
      <c r="F12351" s="84"/>
      <c r="G12351" s="84"/>
      <c r="H12351" s="82"/>
      <c r="I12351" s="84"/>
      <c r="J12351" s="84"/>
      <c r="K12351" s="84"/>
      <c r="L12351" s="82"/>
    </row>
    <row r="12352" spans="2:12" x14ac:dyDescent="0.3">
      <c r="B12352" s="82"/>
      <c r="C12352" s="82"/>
      <c r="D12352" s="82"/>
      <c r="E12352" s="133"/>
      <c r="F12352" s="84"/>
      <c r="G12352" s="84"/>
      <c r="H12352" s="82"/>
      <c r="I12352" s="84"/>
      <c r="J12352" s="84"/>
      <c r="K12352" s="84"/>
      <c r="L12352" s="82"/>
    </row>
    <row r="12353" spans="2:12" x14ac:dyDescent="0.3">
      <c r="B12353" s="82"/>
      <c r="C12353" s="82"/>
      <c r="D12353" s="82"/>
      <c r="E12353" s="133"/>
      <c r="F12353" s="84"/>
      <c r="G12353" s="84"/>
      <c r="H12353" s="82"/>
      <c r="I12353" s="84"/>
      <c r="J12353" s="84"/>
      <c r="K12353" s="84"/>
      <c r="L12353" s="82"/>
    </row>
    <row r="12354" spans="2:12" x14ac:dyDescent="0.3">
      <c r="B12354" s="82"/>
      <c r="C12354" s="82"/>
      <c r="D12354" s="82"/>
      <c r="E12354" s="133"/>
      <c r="F12354" s="84"/>
      <c r="G12354" s="84"/>
      <c r="H12354" s="82"/>
      <c r="I12354" s="84"/>
      <c r="J12354" s="84"/>
      <c r="K12354" s="84"/>
      <c r="L12354" s="82"/>
    </row>
    <row r="12355" spans="2:12" x14ac:dyDescent="0.3">
      <c r="B12355" s="82"/>
      <c r="C12355" s="82"/>
      <c r="D12355" s="82"/>
      <c r="E12355" s="133"/>
      <c r="F12355" s="84"/>
      <c r="G12355" s="84"/>
      <c r="H12355" s="82"/>
      <c r="I12355" s="84"/>
      <c r="J12355" s="84"/>
      <c r="K12355" s="84"/>
      <c r="L12355" s="82"/>
    </row>
    <row r="12356" spans="2:12" x14ac:dyDescent="0.3">
      <c r="B12356" s="82"/>
      <c r="C12356" s="82"/>
      <c r="D12356" s="82"/>
      <c r="E12356" s="133"/>
      <c r="F12356" s="84"/>
      <c r="G12356" s="84"/>
      <c r="H12356" s="82"/>
      <c r="I12356" s="84"/>
      <c r="J12356" s="84"/>
      <c r="K12356" s="84"/>
      <c r="L12356" s="82"/>
    </row>
    <row r="12357" spans="2:12" x14ac:dyDescent="0.3">
      <c r="B12357" s="82"/>
      <c r="C12357" s="82"/>
      <c r="D12357" s="82"/>
      <c r="E12357" s="133"/>
      <c r="F12357" s="84"/>
      <c r="G12357" s="84"/>
      <c r="H12357" s="82"/>
      <c r="I12357" s="84"/>
      <c r="J12357" s="84"/>
      <c r="K12357" s="84"/>
      <c r="L12357" s="82"/>
    </row>
    <row r="12358" spans="2:12" x14ac:dyDescent="0.3">
      <c r="B12358" s="82"/>
      <c r="C12358" s="82"/>
      <c r="D12358" s="82"/>
      <c r="E12358" s="133"/>
      <c r="F12358" s="84"/>
      <c r="G12358" s="84"/>
      <c r="H12358" s="82"/>
      <c r="I12358" s="84"/>
      <c r="J12358" s="84"/>
      <c r="K12358" s="84"/>
      <c r="L12358" s="82"/>
    </row>
    <row r="12359" spans="2:12" x14ac:dyDescent="0.3">
      <c r="B12359" s="82"/>
      <c r="C12359" s="82"/>
      <c r="D12359" s="82"/>
      <c r="E12359" s="133"/>
      <c r="F12359" s="84"/>
      <c r="G12359" s="84"/>
      <c r="H12359" s="82"/>
      <c r="I12359" s="84"/>
      <c r="J12359" s="84"/>
      <c r="K12359" s="84"/>
      <c r="L12359" s="82"/>
    </row>
    <row r="12360" spans="2:12" x14ac:dyDescent="0.3">
      <c r="B12360" s="82"/>
      <c r="C12360" s="82"/>
      <c r="D12360" s="82"/>
      <c r="E12360" s="133"/>
      <c r="F12360" s="84"/>
      <c r="G12360" s="84"/>
      <c r="H12360" s="82"/>
      <c r="I12360" s="84"/>
      <c r="J12360" s="84"/>
      <c r="K12360" s="84"/>
      <c r="L12360" s="82"/>
    </row>
    <row r="12361" spans="2:12" x14ac:dyDescent="0.3">
      <c r="B12361" s="82"/>
      <c r="C12361" s="82"/>
      <c r="D12361" s="82"/>
      <c r="E12361" s="133"/>
      <c r="F12361" s="84"/>
      <c r="G12361" s="84"/>
      <c r="H12361" s="82"/>
      <c r="I12361" s="84"/>
      <c r="J12361" s="84"/>
      <c r="K12361" s="84"/>
      <c r="L12361" s="82"/>
    </row>
    <row r="12362" spans="2:12" x14ac:dyDescent="0.3">
      <c r="B12362" s="82"/>
      <c r="C12362" s="82"/>
      <c r="D12362" s="82"/>
      <c r="E12362" s="133"/>
      <c r="F12362" s="84"/>
      <c r="G12362" s="84"/>
      <c r="H12362" s="82"/>
      <c r="I12362" s="84"/>
      <c r="J12362" s="84"/>
      <c r="K12362" s="84"/>
      <c r="L12362" s="82"/>
    </row>
    <row r="12363" spans="2:12" x14ac:dyDescent="0.3">
      <c r="B12363" s="82"/>
      <c r="C12363" s="82"/>
      <c r="D12363" s="82"/>
      <c r="E12363" s="133"/>
      <c r="F12363" s="84"/>
      <c r="G12363" s="84"/>
      <c r="H12363" s="82"/>
      <c r="I12363" s="84"/>
      <c r="J12363" s="84"/>
      <c r="K12363" s="84"/>
      <c r="L12363" s="82"/>
    </row>
    <row r="12364" spans="2:12" x14ac:dyDescent="0.3">
      <c r="B12364" s="82"/>
      <c r="C12364" s="82"/>
      <c r="D12364" s="82"/>
      <c r="E12364" s="133"/>
      <c r="F12364" s="84"/>
      <c r="G12364" s="84"/>
      <c r="H12364" s="82"/>
      <c r="I12364" s="84"/>
      <c r="J12364" s="84"/>
      <c r="K12364" s="84"/>
      <c r="L12364" s="82"/>
    </row>
    <row r="12365" spans="2:12" x14ac:dyDescent="0.3">
      <c r="B12365" s="82"/>
      <c r="C12365" s="82"/>
      <c r="D12365" s="82"/>
      <c r="E12365" s="133"/>
      <c r="F12365" s="84"/>
      <c r="G12365" s="84"/>
      <c r="H12365" s="82"/>
      <c r="I12365" s="84"/>
      <c r="J12365" s="84"/>
      <c r="K12365" s="84"/>
      <c r="L12365" s="82"/>
    </row>
    <row r="12366" spans="2:12" x14ac:dyDescent="0.3">
      <c r="B12366" s="82"/>
      <c r="C12366" s="82"/>
      <c r="D12366" s="82"/>
      <c r="E12366" s="133"/>
      <c r="F12366" s="84"/>
      <c r="G12366" s="84"/>
      <c r="H12366" s="82"/>
      <c r="I12366" s="84"/>
      <c r="J12366" s="84"/>
      <c r="K12366" s="84"/>
      <c r="L12366" s="82"/>
    </row>
    <row r="12367" spans="2:12" x14ac:dyDescent="0.3">
      <c r="B12367" s="82"/>
      <c r="C12367" s="82"/>
      <c r="D12367" s="82"/>
      <c r="E12367" s="133"/>
      <c r="F12367" s="84"/>
      <c r="G12367" s="84"/>
      <c r="H12367" s="82"/>
      <c r="I12367" s="84"/>
      <c r="J12367" s="84"/>
      <c r="K12367" s="84"/>
      <c r="L12367" s="82"/>
    </row>
    <row r="12368" spans="2:12" x14ac:dyDescent="0.3">
      <c r="B12368" s="82"/>
      <c r="C12368" s="82"/>
      <c r="D12368" s="82"/>
      <c r="E12368" s="133"/>
      <c r="F12368" s="84"/>
      <c r="G12368" s="84"/>
      <c r="H12368" s="82"/>
      <c r="I12368" s="84"/>
      <c r="J12368" s="84"/>
      <c r="K12368" s="84"/>
      <c r="L12368" s="82"/>
    </row>
    <row r="12369" spans="2:12" x14ac:dyDescent="0.3">
      <c r="B12369" s="82"/>
      <c r="C12369" s="82"/>
      <c r="D12369" s="82"/>
      <c r="E12369" s="133"/>
      <c r="F12369" s="84"/>
      <c r="G12369" s="84"/>
      <c r="H12369" s="82"/>
      <c r="I12369" s="84"/>
      <c r="J12369" s="84"/>
      <c r="K12369" s="84"/>
      <c r="L12369" s="82"/>
    </row>
    <row r="12370" spans="2:12" x14ac:dyDescent="0.3">
      <c r="B12370" s="82"/>
      <c r="C12370" s="82"/>
      <c r="D12370" s="82"/>
      <c r="E12370" s="133"/>
      <c r="F12370" s="84"/>
      <c r="G12370" s="84"/>
      <c r="H12370" s="82"/>
      <c r="I12370" s="84"/>
      <c r="J12370" s="84"/>
      <c r="K12370" s="84"/>
      <c r="L12370" s="82"/>
    </row>
    <row r="12371" spans="2:12" x14ac:dyDescent="0.3">
      <c r="B12371" s="82"/>
      <c r="C12371" s="82"/>
      <c r="D12371" s="82"/>
      <c r="E12371" s="133"/>
      <c r="F12371" s="84"/>
      <c r="G12371" s="84"/>
      <c r="H12371" s="82"/>
      <c r="I12371" s="84"/>
      <c r="J12371" s="84"/>
      <c r="K12371" s="84"/>
      <c r="L12371" s="82"/>
    </row>
    <row r="12372" spans="2:12" x14ac:dyDescent="0.3">
      <c r="B12372" s="82"/>
      <c r="C12372" s="82"/>
      <c r="D12372" s="82"/>
      <c r="E12372" s="133"/>
      <c r="F12372" s="84"/>
      <c r="G12372" s="84"/>
      <c r="H12372" s="82"/>
      <c r="I12372" s="84"/>
      <c r="J12372" s="84"/>
      <c r="K12372" s="84"/>
      <c r="L12372" s="82"/>
    </row>
    <row r="12373" spans="2:12" x14ac:dyDescent="0.3">
      <c r="B12373" s="82"/>
      <c r="C12373" s="82"/>
      <c r="D12373" s="82"/>
      <c r="E12373" s="133"/>
      <c r="F12373" s="84"/>
      <c r="G12373" s="84"/>
      <c r="H12373" s="82"/>
      <c r="I12373" s="84"/>
      <c r="J12373" s="84"/>
      <c r="K12373" s="84"/>
      <c r="L12373" s="82"/>
    </row>
    <row r="12374" spans="2:12" x14ac:dyDescent="0.3">
      <c r="B12374" s="82"/>
      <c r="C12374" s="82"/>
      <c r="D12374" s="82"/>
      <c r="E12374" s="133"/>
      <c r="F12374" s="84"/>
      <c r="G12374" s="84"/>
      <c r="H12374" s="82"/>
      <c r="I12374" s="84"/>
      <c r="J12374" s="84"/>
      <c r="K12374" s="84"/>
      <c r="L12374" s="82"/>
    </row>
    <row r="12375" spans="2:12" x14ac:dyDescent="0.3">
      <c r="B12375" s="82"/>
      <c r="C12375" s="82"/>
      <c r="D12375" s="82"/>
      <c r="E12375" s="133"/>
      <c r="F12375" s="84"/>
      <c r="G12375" s="84"/>
      <c r="H12375" s="82"/>
      <c r="I12375" s="84"/>
      <c r="J12375" s="84"/>
      <c r="K12375" s="84"/>
      <c r="L12375" s="82"/>
    </row>
    <row r="12376" spans="2:12" x14ac:dyDescent="0.3">
      <c r="B12376" s="82"/>
      <c r="C12376" s="82"/>
      <c r="D12376" s="82"/>
      <c r="E12376" s="133"/>
      <c r="F12376" s="84"/>
      <c r="G12376" s="84"/>
      <c r="H12376" s="82"/>
      <c r="I12376" s="84"/>
      <c r="J12376" s="84"/>
      <c r="K12376" s="84"/>
      <c r="L12376" s="82"/>
    </row>
    <row r="12377" spans="2:12" x14ac:dyDescent="0.3">
      <c r="B12377" s="82"/>
      <c r="C12377" s="82"/>
      <c r="D12377" s="82"/>
      <c r="E12377" s="133"/>
      <c r="F12377" s="84"/>
      <c r="G12377" s="84"/>
      <c r="H12377" s="82"/>
      <c r="I12377" s="84"/>
      <c r="J12377" s="84"/>
      <c r="K12377" s="84"/>
      <c r="L12377" s="82"/>
    </row>
    <row r="12378" spans="2:12" x14ac:dyDescent="0.3">
      <c r="B12378" s="82"/>
      <c r="C12378" s="82"/>
      <c r="D12378" s="82"/>
      <c r="E12378" s="133"/>
      <c r="F12378" s="84"/>
      <c r="G12378" s="84"/>
      <c r="H12378" s="82"/>
      <c r="I12378" s="84"/>
      <c r="J12378" s="84"/>
      <c r="K12378" s="84"/>
      <c r="L12378" s="82"/>
    </row>
    <row r="12379" spans="2:12" x14ac:dyDescent="0.3">
      <c r="B12379" s="82"/>
      <c r="C12379" s="82"/>
      <c r="D12379" s="82"/>
      <c r="E12379" s="133"/>
      <c r="F12379" s="84"/>
      <c r="G12379" s="84"/>
      <c r="H12379" s="82"/>
      <c r="I12379" s="84"/>
      <c r="J12379" s="84"/>
      <c r="K12379" s="84"/>
      <c r="L12379" s="82"/>
    </row>
    <row r="12380" spans="2:12" x14ac:dyDescent="0.3">
      <c r="B12380" s="82"/>
      <c r="C12380" s="82"/>
      <c r="D12380" s="82"/>
      <c r="E12380" s="133"/>
      <c r="F12380" s="84"/>
      <c r="G12380" s="84"/>
      <c r="H12380" s="82"/>
      <c r="I12380" s="84"/>
      <c r="J12380" s="84"/>
      <c r="K12380" s="84"/>
      <c r="L12380" s="82"/>
    </row>
    <row r="12381" spans="2:12" x14ac:dyDescent="0.3">
      <c r="B12381" s="82"/>
      <c r="C12381" s="82"/>
      <c r="D12381" s="82"/>
      <c r="E12381" s="133"/>
      <c r="F12381" s="84"/>
      <c r="G12381" s="84"/>
      <c r="H12381" s="82"/>
      <c r="I12381" s="84"/>
      <c r="J12381" s="84"/>
      <c r="K12381" s="84"/>
      <c r="L12381" s="82"/>
    </row>
    <row r="12382" spans="2:12" x14ac:dyDescent="0.3">
      <c r="B12382" s="82"/>
      <c r="C12382" s="82"/>
      <c r="D12382" s="82"/>
      <c r="E12382" s="133"/>
      <c r="F12382" s="84"/>
      <c r="G12382" s="84"/>
      <c r="H12382" s="82"/>
      <c r="I12382" s="84"/>
      <c r="J12382" s="84"/>
      <c r="K12382" s="84"/>
      <c r="L12382" s="82"/>
    </row>
    <row r="12383" spans="2:12" x14ac:dyDescent="0.3">
      <c r="B12383" s="82"/>
      <c r="C12383" s="82"/>
      <c r="D12383" s="82"/>
      <c r="E12383" s="133"/>
      <c r="F12383" s="84"/>
      <c r="G12383" s="84"/>
      <c r="H12383" s="82"/>
      <c r="I12383" s="84"/>
      <c r="J12383" s="84"/>
      <c r="K12383" s="84"/>
      <c r="L12383" s="82"/>
    </row>
    <row r="12384" spans="2:12" x14ac:dyDescent="0.3">
      <c r="B12384" s="82"/>
      <c r="C12384" s="82"/>
      <c r="D12384" s="82"/>
      <c r="E12384" s="133"/>
      <c r="F12384" s="84"/>
      <c r="G12384" s="84"/>
      <c r="H12384" s="82"/>
      <c r="I12384" s="84"/>
      <c r="J12384" s="84"/>
      <c r="K12384" s="84"/>
      <c r="L12384" s="82"/>
    </row>
    <row r="12385" spans="2:12" x14ac:dyDescent="0.3">
      <c r="B12385" s="82"/>
      <c r="C12385" s="82"/>
      <c r="D12385" s="82"/>
      <c r="E12385" s="133"/>
      <c r="F12385" s="84"/>
      <c r="G12385" s="84"/>
      <c r="H12385" s="82"/>
      <c r="I12385" s="84"/>
      <c r="J12385" s="84"/>
      <c r="K12385" s="84"/>
      <c r="L12385" s="82"/>
    </row>
    <row r="12386" spans="2:12" x14ac:dyDescent="0.3">
      <c r="B12386" s="82"/>
      <c r="C12386" s="82"/>
      <c r="D12386" s="82"/>
      <c r="E12386" s="133"/>
      <c r="F12386" s="84"/>
      <c r="G12386" s="84"/>
      <c r="H12386" s="82"/>
      <c r="I12386" s="84"/>
      <c r="J12386" s="84"/>
      <c r="K12386" s="84"/>
      <c r="L12386" s="82"/>
    </row>
    <row r="12387" spans="2:12" x14ac:dyDescent="0.3">
      <c r="B12387" s="82"/>
      <c r="C12387" s="82"/>
      <c r="D12387" s="82"/>
      <c r="E12387" s="133"/>
      <c r="F12387" s="84"/>
      <c r="G12387" s="84"/>
      <c r="H12387" s="82"/>
      <c r="I12387" s="84"/>
      <c r="J12387" s="84"/>
      <c r="K12387" s="84"/>
      <c r="L12387" s="82"/>
    </row>
    <row r="12388" spans="2:12" x14ac:dyDescent="0.3">
      <c r="B12388" s="82"/>
      <c r="C12388" s="82"/>
      <c r="D12388" s="82"/>
      <c r="E12388" s="133"/>
      <c r="F12388" s="84"/>
      <c r="G12388" s="84"/>
      <c r="H12388" s="82"/>
      <c r="I12388" s="84"/>
      <c r="J12388" s="84"/>
      <c r="K12388" s="84"/>
      <c r="L12388" s="82"/>
    </row>
    <row r="12389" spans="2:12" x14ac:dyDescent="0.3">
      <c r="B12389" s="82"/>
      <c r="C12389" s="82"/>
      <c r="D12389" s="82"/>
      <c r="E12389" s="133"/>
      <c r="F12389" s="84"/>
      <c r="G12389" s="84"/>
      <c r="H12389" s="82"/>
      <c r="I12389" s="84"/>
      <c r="J12389" s="84"/>
      <c r="K12389" s="84"/>
      <c r="L12389" s="82"/>
    </row>
    <row r="12390" spans="2:12" x14ac:dyDescent="0.3">
      <c r="B12390" s="82"/>
      <c r="C12390" s="82"/>
      <c r="D12390" s="82"/>
      <c r="E12390" s="133"/>
      <c r="F12390" s="84"/>
      <c r="G12390" s="84"/>
      <c r="H12390" s="82"/>
      <c r="I12390" s="84"/>
      <c r="J12390" s="84"/>
      <c r="K12390" s="84"/>
      <c r="L12390" s="82"/>
    </row>
    <row r="12391" spans="2:12" x14ac:dyDescent="0.3">
      <c r="B12391" s="82"/>
      <c r="C12391" s="82"/>
      <c r="D12391" s="82"/>
      <c r="E12391" s="133"/>
      <c r="F12391" s="84"/>
      <c r="G12391" s="84"/>
      <c r="H12391" s="82"/>
      <c r="I12391" s="84"/>
      <c r="J12391" s="84"/>
      <c r="K12391" s="84"/>
      <c r="L12391" s="82"/>
    </row>
    <row r="12392" spans="2:12" x14ac:dyDescent="0.3">
      <c r="B12392" s="82"/>
      <c r="C12392" s="82"/>
      <c r="D12392" s="82"/>
      <c r="E12392" s="133"/>
      <c r="F12392" s="84"/>
      <c r="G12392" s="84"/>
      <c r="H12392" s="82"/>
      <c r="I12392" s="84"/>
      <c r="J12392" s="84"/>
      <c r="K12392" s="84"/>
      <c r="L12392" s="82"/>
    </row>
    <row r="12393" spans="2:12" x14ac:dyDescent="0.3">
      <c r="B12393" s="82"/>
      <c r="C12393" s="82"/>
      <c r="D12393" s="82"/>
      <c r="E12393" s="133"/>
      <c r="F12393" s="84"/>
      <c r="G12393" s="84"/>
      <c r="H12393" s="82"/>
      <c r="I12393" s="84"/>
      <c r="J12393" s="84"/>
      <c r="K12393" s="84"/>
      <c r="L12393" s="82"/>
    </row>
    <row r="12394" spans="2:12" x14ac:dyDescent="0.3">
      <c r="B12394" s="82"/>
      <c r="C12394" s="82"/>
      <c r="D12394" s="82"/>
      <c r="E12394" s="133"/>
      <c r="F12394" s="84"/>
      <c r="G12394" s="84"/>
      <c r="H12394" s="82"/>
      <c r="I12394" s="84"/>
      <c r="J12394" s="84"/>
      <c r="K12394" s="84"/>
      <c r="L12394" s="82"/>
    </row>
    <row r="12395" spans="2:12" x14ac:dyDescent="0.3">
      <c r="B12395" s="82"/>
      <c r="C12395" s="82"/>
      <c r="D12395" s="82"/>
      <c r="E12395" s="133"/>
      <c r="F12395" s="84"/>
      <c r="G12395" s="84"/>
      <c r="H12395" s="82"/>
      <c r="I12395" s="84"/>
      <c r="J12395" s="84"/>
      <c r="K12395" s="84"/>
      <c r="L12395" s="82"/>
    </row>
    <row r="12396" spans="2:12" x14ac:dyDescent="0.3">
      <c r="B12396" s="82"/>
      <c r="C12396" s="82"/>
      <c r="D12396" s="82"/>
      <c r="E12396" s="133"/>
      <c r="F12396" s="84"/>
      <c r="G12396" s="84"/>
      <c r="H12396" s="82"/>
      <c r="I12396" s="84"/>
      <c r="J12396" s="84"/>
      <c r="K12396" s="84"/>
      <c r="L12396" s="82"/>
    </row>
    <row r="12397" spans="2:12" x14ac:dyDescent="0.3">
      <c r="B12397" s="82"/>
      <c r="C12397" s="82"/>
      <c r="D12397" s="82"/>
      <c r="E12397" s="133"/>
      <c r="F12397" s="84"/>
      <c r="G12397" s="84"/>
      <c r="H12397" s="82"/>
      <c r="I12397" s="84"/>
      <c r="J12397" s="84"/>
      <c r="K12397" s="84"/>
      <c r="L12397" s="82"/>
    </row>
    <row r="12398" spans="2:12" x14ac:dyDescent="0.3">
      <c r="B12398" s="82"/>
      <c r="C12398" s="82"/>
      <c r="D12398" s="82"/>
      <c r="E12398" s="133"/>
      <c r="F12398" s="84"/>
      <c r="G12398" s="84"/>
      <c r="H12398" s="82"/>
      <c r="I12398" s="84"/>
      <c r="J12398" s="84"/>
      <c r="K12398" s="84"/>
      <c r="L12398" s="82"/>
    </row>
    <row r="12399" spans="2:12" x14ac:dyDescent="0.3">
      <c r="B12399" s="82"/>
      <c r="C12399" s="82"/>
      <c r="D12399" s="82"/>
      <c r="E12399" s="133"/>
      <c r="F12399" s="84"/>
      <c r="G12399" s="84"/>
      <c r="H12399" s="82"/>
      <c r="I12399" s="84"/>
      <c r="J12399" s="84"/>
      <c r="K12399" s="84"/>
      <c r="L12399" s="82"/>
    </row>
    <row r="12400" spans="2:12" x14ac:dyDescent="0.3">
      <c r="B12400" s="82"/>
      <c r="C12400" s="82"/>
      <c r="D12400" s="82"/>
      <c r="E12400" s="133"/>
      <c r="F12400" s="84"/>
      <c r="G12400" s="84"/>
      <c r="H12400" s="82"/>
      <c r="I12400" s="84"/>
      <c r="J12400" s="84"/>
      <c r="K12400" s="84"/>
      <c r="L12400" s="82"/>
    </row>
    <row r="12401" spans="2:12" x14ac:dyDescent="0.3">
      <c r="B12401" s="82"/>
      <c r="C12401" s="82"/>
      <c r="D12401" s="82"/>
      <c r="E12401" s="133"/>
      <c r="F12401" s="84"/>
      <c r="G12401" s="84"/>
      <c r="H12401" s="82"/>
      <c r="I12401" s="84"/>
      <c r="J12401" s="84"/>
      <c r="K12401" s="84"/>
      <c r="L12401" s="82"/>
    </row>
    <row r="12402" spans="2:12" x14ac:dyDescent="0.3">
      <c r="B12402" s="82"/>
      <c r="C12402" s="82"/>
      <c r="D12402" s="82"/>
      <c r="E12402" s="133"/>
      <c r="F12402" s="84"/>
      <c r="G12402" s="84"/>
      <c r="H12402" s="82"/>
      <c r="I12402" s="84"/>
      <c r="J12402" s="84"/>
      <c r="K12402" s="84"/>
      <c r="L12402" s="82"/>
    </row>
    <row r="12403" spans="2:12" x14ac:dyDescent="0.3">
      <c r="B12403" s="82"/>
      <c r="C12403" s="82"/>
      <c r="D12403" s="82"/>
      <c r="E12403" s="133"/>
      <c r="F12403" s="84"/>
      <c r="G12403" s="84"/>
      <c r="H12403" s="82"/>
      <c r="I12403" s="84"/>
      <c r="J12403" s="84"/>
      <c r="K12403" s="84"/>
      <c r="L12403" s="82"/>
    </row>
    <row r="12404" spans="2:12" x14ac:dyDescent="0.3">
      <c r="B12404" s="82"/>
      <c r="C12404" s="82"/>
      <c r="D12404" s="82"/>
      <c r="E12404" s="133"/>
      <c r="F12404" s="84"/>
      <c r="G12404" s="84"/>
      <c r="H12404" s="82"/>
      <c r="I12404" s="84"/>
      <c r="J12404" s="84"/>
      <c r="K12404" s="84"/>
      <c r="L12404" s="82"/>
    </row>
    <row r="12405" spans="2:12" x14ac:dyDescent="0.3">
      <c r="B12405" s="82"/>
      <c r="C12405" s="82"/>
      <c r="D12405" s="82"/>
      <c r="E12405" s="133"/>
      <c r="F12405" s="84"/>
      <c r="G12405" s="84"/>
      <c r="H12405" s="82"/>
      <c r="I12405" s="84"/>
      <c r="J12405" s="84"/>
      <c r="K12405" s="84"/>
      <c r="L12405" s="82"/>
    </row>
    <row r="12406" spans="2:12" x14ac:dyDescent="0.3">
      <c r="B12406" s="82"/>
      <c r="C12406" s="82"/>
      <c r="D12406" s="82"/>
      <c r="E12406" s="133"/>
      <c r="F12406" s="84"/>
      <c r="G12406" s="84"/>
      <c r="H12406" s="82"/>
      <c r="I12406" s="84"/>
      <c r="J12406" s="84"/>
      <c r="K12406" s="84"/>
      <c r="L12406" s="82"/>
    </row>
    <row r="12407" spans="2:12" x14ac:dyDescent="0.3">
      <c r="B12407" s="82"/>
      <c r="C12407" s="82"/>
      <c r="D12407" s="82"/>
      <c r="E12407" s="133"/>
      <c r="F12407" s="84"/>
      <c r="G12407" s="84"/>
      <c r="H12407" s="82"/>
      <c r="I12407" s="84"/>
      <c r="J12407" s="84"/>
      <c r="K12407" s="84"/>
      <c r="L12407" s="82"/>
    </row>
    <row r="12408" spans="2:12" x14ac:dyDescent="0.3">
      <c r="B12408" s="82"/>
      <c r="C12408" s="82"/>
      <c r="D12408" s="82"/>
      <c r="E12408" s="133"/>
      <c r="F12408" s="84"/>
      <c r="G12408" s="84"/>
      <c r="H12408" s="82"/>
      <c r="I12408" s="84"/>
      <c r="J12408" s="84"/>
      <c r="K12408" s="84"/>
      <c r="L12408" s="82"/>
    </row>
    <row r="12409" spans="2:12" x14ac:dyDescent="0.3">
      <c r="B12409" s="82"/>
      <c r="C12409" s="82"/>
      <c r="D12409" s="82"/>
      <c r="E12409" s="133"/>
      <c r="F12409" s="84"/>
      <c r="G12409" s="84"/>
      <c r="H12409" s="82"/>
      <c r="I12409" s="84"/>
      <c r="J12409" s="84"/>
      <c r="K12409" s="84"/>
      <c r="L12409" s="82"/>
    </row>
    <row r="12410" spans="2:12" x14ac:dyDescent="0.3">
      <c r="B12410" s="82"/>
      <c r="C12410" s="82"/>
      <c r="D12410" s="82"/>
      <c r="E12410" s="133"/>
      <c r="F12410" s="84"/>
      <c r="G12410" s="84"/>
      <c r="H12410" s="82"/>
      <c r="I12410" s="84"/>
      <c r="J12410" s="84"/>
      <c r="K12410" s="84"/>
      <c r="L12410" s="82"/>
    </row>
    <row r="12411" spans="2:12" x14ac:dyDescent="0.3">
      <c r="B12411" s="82"/>
      <c r="C12411" s="82"/>
      <c r="D12411" s="82"/>
      <c r="E12411" s="133"/>
      <c r="F12411" s="84"/>
      <c r="G12411" s="84"/>
      <c r="H12411" s="82"/>
      <c r="I12411" s="84"/>
      <c r="J12411" s="84"/>
      <c r="K12411" s="84"/>
      <c r="L12411" s="82"/>
    </row>
    <row r="12412" spans="2:12" x14ac:dyDescent="0.3">
      <c r="B12412" s="82"/>
      <c r="C12412" s="82"/>
      <c r="D12412" s="82"/>
      <c r="E12412" s="133"/>
      <c r="F12412" s="84"/>
      <c r="G12412" s="84"/>
      <c r="H12412" s="82"/>
      <c r="I12412" s="84"/>
      <c r="J12412" s="84"/>
      <c r="K12412" s="84"/>
      <c r="L12412" s="82"/>
    </row>
    <row r="12413" spans="2:12" x14ac:dyDescent="0.3">
      <c r="B12413" s="82"/>
      <c r="C12413" s="82"/>
      <c r="D12413" s="82"/>
      <c r="E12413" s="133"/>
      <c r="F12413" s="84"/>
      <c r="G12413" s="84"/>
      <c r="H12413" s="82"/>
      <c r="I12413" s="84"/>
      <c r="J12413" s="84"/>
      <c r="K12413" s="84"/>
      <c r="L12413" s="82"/>
    </row>
    <row r="12414" spans="2:12" x14ac:dyDescent="0.3">
      <c r="B12414" s="82"/>
      <c r="C12414" s="82"/>
      <c r="D12414" s="82"/>
      <c r="E12414" s="133"/>
      <c r="F12414" s="84"/>
      <c r="G12414" s="84"/>
      <c r="H12414" s="82"/>
      <c r="I12414" s="84"/>
      <c r="J12414" s="84"/>
      <c r="K12414" s="84"/>
      <c r="L12414" s="82"/>
    </row>
    <row r="12415" spans="2:12" x14ac:dyDescent="0.3">
      <c r="B12415" s="82"/>
      <c r="C12415" s="82"/>
      <c r="D12415" s="82"/>
      <c r="E12415" s="133"/>
      <c r="F12415" s="84"/>
      <c r="G12415" s="84"/>
      <c r="H12415" s="82"/>
      <c r="I12415" s="84"/>
      <c r="J12415" s="84"/>
      <c r="K12415" s="84"/>
      <c r="L12415" s="82"/>
    </row>
    <row r="12416" spans="2:12" x14ac:dyDescent="0.3">
      <c r="B12416" s="82"/>
      <c r="C12416" s="82"/>
      <c r="D12416" s="82"/>
      <c r="E12416" s="133"/>
      <c r="F12416" s="84"/>
      <c r="G12416" s="84"/>
      <c r="H12416" s="82"/>
      <c r="I12416" s="84"/>
      <c r="J12416" s="84"/>
      <c r="K12416" s="84"/>
      <c r="L12416" s="82"/>
    </row>
    <row r="12417" spans="2:12" x14ac:dyDescent="0.3">
      <c r="B12417" s="82"/>
      <c r="C12417" s="82"/>
      <c r="D12417" s="82"/>
      <c r="E12417" s="133"/>
      <c r="F12417" s="84"/>
      <c r="G12417" s="84"/>
      <c r="H12417" s="82"/>
      <c r="I12417" s="84"/>
      <c r="J12417" s="84"/>
      <c r="K12417" s="84"/>
      <c r="L12417" s="82"/>
    </row>
    <row r="12418" spans="2:12" x14ac:dyDescent="0.3">
      <c r="B12418" s="82"/>
      <c r="C12418" s="82"/>
      <c r="D12418" s="82"/>
      <c r="E12418" s="133"/>
      <c r="F12418" s="84"/>
      <c r="G12418" s="84"/>
      <c r="H12418" s="82"/>
      <c r="I12418" s="84"/>
      <c r="J12418" s="84"/>
      <c r="K12418" s="84"/>
      <c r="L12418" s="82"/>
    </row>
    <row r="12419" spans="2:12" x14ac:dyDescent="0.3">
      <c r="B12419" s="82"/>
      <c r="C12419" s="82"/>
      <c r="D12419" s="82"/>
      <c r="E12419" s="133"/>
      <c r="F12419" s="84"/>
      <c r="G12419" s="84"/>
      <c r="H12419" s="82"/>
      <c r="I12419" s="84"/>
      <c r="J12419" s="84"/>
      <c r="K12419" s="84"/>
      <c r="L12419" s="82"/>
    </row>
    <row r="12420" spans="2:12" x14ac:dyDescent="0.3">
      <c r="B12420" s="82"/>
      <c r="C12420" s="82"/>
      <c r="D12420" s="82"/>
      <c r="E12420" s="133"/>
      <c r="F12420" s="84"/>
      <c r="G12420" s="84"/>
      <c r="H12420" s="82"/>
      <c r="I12420" s="84"/>
      <c r="J12420" s="84"/>
      <c r="K12420" s="84"/>
      <c r="L12420" s="82"/>
    </row>
    <row r="12421" spans="2:12" x14ac:dyDescent="0.3">
      <c r="B12421" s="82"/>
      <c r="C12421" s="82"/>
      <c r="D12421" s="82"/>
      <c r="E12421" s="133"/>
      <c r="F12421" s="84"/>
      <c r="G12421" s="84"/>
      <c r="H12421" s="82"/>
      <c r="I12421" s="84"/>
      <c r="J12421" s="84"/>
      <c r="K12421" s="84"/>
      <c r="L12421" s="82"/>
    </row>
    <row r="12422" spans="2:12" x14ac:dyDescent="0.3">
      <c r="B12422" s="82"/>
      <c r="C12422" s="82"/>
      <c r="D12422" s="82"/>
      <c r="E12422" s="133"/>
      <c r="F12422" s="84"/>
      <c r="G12422" s="84"/>
      <c r="H12422" s="82"/>
      <c r="I12422" s="84"/>
      <c r="J12422" s="84"/>
      <c r="K12422" s="84"/>
      <c r="L12422" s="82"/>
    </row>
    <row r="12423" spans="2:12" x14ac:dyDescent="0.3">
      <c r="B12423" s="82"/>
      <c r="C12423" s="82"/>
      <c r="D12423" s="82"/>
      <c r="E12423" s="133"/>
      <c r="F12423" s="84"/>
      <c r="G12423" s="84"/>
      <c r="H12423" s="82"/>
      <c r="I12423" s="84"/>
      <c r="J12423" s="84"/>
      <c r="K12423" s="84"/>
      <c r="L12423" s="82"/>
    </row>
    <row r="12424" spans="2:12" x14ac:dyDescent="0.3">
      <c r="B12424" s="82"/>
      <c r="C12424" s="82"/>
      <c r="D12424" s="82"/>
      <c r="E12424" s="133"/>
      <c r="F12424" s="84"/>
      <c r="G12424" s="84"/>
      <c r="H12424" s="82"/>
      <c r="I12424" s="84"/>
      <c r="J12424" s="84"/>
      <c r="K12424" s="84"/>
      <c r="L12424" s="82"/>
    </row>
    <row r="12425" spans="2:12" x14ac:dyDescent="0.3">
      <c r="B12425" s="82"/>
      <c r="C12425" s="82"/>
      <c r="D12425" s="82"/>
      <c r="E12425" s="133"/>
      <c r="F12425" s="84"/>
      <c r="G12425" s="84"/>
      <c r="H12425" s="82"/>
      <c r="I12425" s="84"/>
      <c r="J12425" s="84"/>
      <c r="K12425" s="84"/>
      <c r="L12425" s="82"/>
    </row>
    <row r="12426" spans="2:12" x14ac:dyDescent="0.3">
      <c r="B12426" s="82"/>
      <c r="C12426" s="82"/>
      <c r="D12426" s="82"/>
      <c r="E12426" s="133"/>
      <c r="F12426" s="84"/>
      <c r="G12426" s="84"/>
      <c r="H12426" s="82"/>
      <c r="I12426" s="84"/>
      <c r="J12426" s="84"/>
      <c r="K12426" s="84"/>
      <c r="L12426" s="82"/>
    </row>
    <row r="12427" spans="2:12" x14ac:dyDescent="0.3">
      <c r="B12427" s="82"/>
      <c r="C12427" s="82"/>
      <c r="D12427" s="82"/>
      <c r="E12427" s="133"/>
      <c r="F12427" s="84"/>
      <c r="G12427" s="84"/>
      <c r="H12427" s="82"/>
      <c r="I12427" s="84"/>
      <c r="J12427" s="84"/>
      <c r="K12427" s="84"/>
      <c r="L12427" s="82"/>
    </row>
    <row r="12428" spans="2:12" x14ac:dyDescent="0.3">
      <c r="B12428" s="82"/>
      <c r="C12428" s="82"/>
      <c r="D12428" s="82"/>
      <c r="E12428" s="133"/>
      <c r="F12428" s="84"/>
      <c r="G12428" s="84"/>
      <c r="H12428" s="82"/>
      <c r="I12428" s="84"/>
      <c r="J12428" s="84"/>
      <c r="K12428" s="84"/>
      <c r="L12428" s="82"/>
    </row>
    <row r="12429" spans="2:12" x14ac:dyDescent="0.3">
      <c r="B12429" s="82"/>
      <c r="C12429" s="82"/>
      <c r="D12429" s="82"/>
      <c r="E12429" s="133"/>
      <c r="F12429" s="84"/>
      <c r="G12429" s="84"/>
      <c r="H12429" s="82"/>
      <c r="I12429" s="84"/>
      <c r="J12429" s="84"/>
      <c r="K12429" s="84"/>
      <c r="L12429" s="82"/>
    </row>
    <row r="12430" spans="2:12" x14ac:dyDescent="0.3">
      <c r="B12430" s="82"/>
      <c r="C12430" s="82"/>
      <c r="D12430" s="82"/>
      <c r="E12430" s="133"/>
      <c r="F12430" s="84"/>
      <c r="G12430" s="84"/>
      <c r="H12430" s="82"/>
      <c r="I12430" s="84"/>
      <c r="J12430" s="84"/>
      <c r="K12430" s="84"/>
      <c r="L12430" s="82"/>
    </row>
    <row r="12431" spans="2:12" x14ac:dyDescent="0.3">
      <c r="B12431" s="82"/>
      <c r="C12431" s="82"/>
      <c r="D12431" s="82"/>
      <c r="E12431" s="133"/>
      <c r="F12431" s="84"/>
      <c r="G12431" s="84"/>
      <c r="H12431" s="82"/>
      <c r="I12431" s="84"/>
      <c r="J12431" s="84"/>
      <c r="K12431" s="84"/>
      <c r="L12431" s="82"/>
    </row>
    <row r="12432" spans="2:12" x14ac:dyDescent="0.3">
      <c r="B12432" s="82"/>
      <c r="C12432" s="82"/>
      <c r="D12432" s="82"/>
      <c r="E12432" s="133"/>
      <c r="F12432" s="84"/>
      <c r="G12432" s="84"/>
      <c r="H12432" s="82"/>
      <c r="I12432" s="84"/>
      <c r="J12432" s="84"/>
      <c r="K12432" s="84"/>
      <c r="L12432" s="82"/>
    </row>
    <row r="12433" spans="2:12" x14ac:dyDescent="0.3">
      <c r="B12433" s="82"/>
      <c r="C12433" s="82"/>
      <c r="D12433" s="82"/>
      <c r="E12433" s="133"/>
      <c r="F12433" s="84"/>
      <c r="G12433" s="84"/>
      <c r="H12433" s="82"/>
      <c r="I12433" s="84"/>
      <c r="J12433" s="84"/>
      <c r="K12433" s="84"/>
      <c r="L12433" s="82"/>
    </row>
    <row r="12434" spans="2:12" x14ac:dyDescent="0.3">
      <c r="B12434" s="82"/>
      <c r="C12434" s="82"/>
      <c r="D12434" s="82"/>
      <c r="E12434" s="133"/>
      <c r="F12434" s="84"/>
      <c r="G12434" s="84"/>
      <c r="H12434" s="82"/>
      <c r="I12434" s="84"/>
      <c r="J12434" s="84"/>
      <c r="K12434" s="84"/>
      <c r="L12434" s="82"/>
    </row>
    <row r="12435" spans="2:12" x14ac:dyDescent="0.3">
      <c r="B12435" s="82"/>
      <c r="C12435" s="82"/>
      <c r="D12435" s="82"/>
      <c r="E12435" s="133"/>
      <c r="F12435" s="84"/>
      <c r="G12435" s="84"/>
      <c r="H12435" s="82"/>
      <c r="I12435" s="84"/>
      <c r="J12435" s="84"/>
      <c r="K12435" s="84"/>
      <c r="L12435" s="82"/>
    </row>
    <row r="12436" spans="2:12" x14ac:dyDescent="0.3">
      <c r="B12436" s="82"/>
      <c r="C12436" s="82"/>
      <c r="D12436" s="82"/>
      <c r="E12436" s="133"/>
      <c r="F12436" s="84"/>
      <c r="G12436" s="84"/>
      <c r="H12436" s="82"/>
      <c r="I12436" s="84"/>
      <c r="J12436" s="84"/>
      <c r="K12436" s="84"/>
      <c r="L12436" s="82"/>
    </row>
    <row r="12437" spans="2:12" x14ac:dyDescent="0.3">
      <c r="B12437" s="82"/>
      <c r="C12437" s="82"/>
      <c r="D12437" s="82"/>
      <c r="E12437" s="133"/>
      <c r="F12437" s="84"/>
      <c r="G12437" s="84"/>
      <c r="H12437" s="82"/>
      <c r="I12437" s="84"/>
      <c r="J12437" s="84"/>
      <c r="K12437" s="84"/>
      <c r="L12437" s="82"/>
    </row>
    <row r="12438" spans="2:12" x14ac:dyDescent="0.3">
      <c r="B12438" s="82"/>
      <c r="C12438" s="82"/>
      <c r="D12438" s="82"/>
      <c r="E12438" s="133"/>
      <c r="F12438" s="84"/>
      <c r="G12438" s="84"/>
      <c r="H12438" s="82"/>
      <c r="I12438" s="84"/>
      <c r="J12438" s="84"/>
      <c r="K12438" s="84"/>
      <c r="L12438" s="82"/>
    </row>
    <row r="12439" spans="2:12" x14ac:dyDescent="0.3">
      <c r="B12439" s="82"/>
      <c r="C12439" s="82"/>
      <c r="D12439" s="82"/>
      <c r="E12439" s="133"/>
      <c r="F12439" s="84"/>
      <c r="G12439" s="84"/>
      <c r="H12439" s="82"/>
      <c r="I12439" s="84"/>
      <c r="J12439" s="84"/>
      <c r="K12439" s="84"/>
      <c r="L12439" s="82"/>
    </row>
    <row r="12440" spans="2:12" x14ac:dyDescent="0.3">
      <c r="B12440" s="82"/>
      <c r="C12440" s="82"/>
      <c r="D12440" s="82"/>
      <c r="E12440" s="133"/>
      <c r="F12440" s="84"/>
      <c r="G12440" s="84"/>
      <c r="H12440" s="82"/>
      <c r="I12440" s="84"/>
      <c r="J12440" s="84"/>
      <c r="K12440" s="84"/>
      <c r="L12440" s="82"/>
    </row>
    <row r="12441" spans="2:12" x14ac:dyDescent="0.3">
      <c r="B12441" s="82"/>
      <c r="C12441" s="82"/>
      <c r="D12441" s="82"/>
      <c r="E12441" s="133"/>
      <c r="F12441" s="84"/>
      <c r="G12441" s="84"/>
      <c r="H12441" s="82"/>
      <c r="I12441" s="84"/>
      <c r="J12441" s="84"/>
      <c r="K12441" s="84"/>
      <c r="L12441" s="82"/>
    </row>
    <row r="12442" spans="2:12" x14ac:dyDescent="0.3">
      <c r="B12442" s="82"/>
      <c r="C12442" s="82"/>
      <c r="D12442" s="82"/>
      <c r="E12442" s="133"/>
      <c r="F12442" s="84"/>
      <c r="G12442" s="84"/>
      <c r="H12442" s="82"/>
      <c r="I12442" s="84"/>
      <c r="J12442" s="84"/>
      <c r="K12442" s="84"/>
      <c r="L12442" s="82"/>
    </row>
    <row r="12443" spans="2:12" x14ac:dyDescent="0.3">
      <c r="B12443" s="82"/>
      <c r="C12443" s="82"/>
      <c r="D12443" s="82"/>
      <c r="E12443" s="133"/>
      <c r="F12443" s="84"/>
      <c r="G12443" s="84"/>
      <c r="H12443" s="82"/>
      <c r="I12443" s="84"/>
      <c r="J12443" s="84"/>
      <c r="K12443" s="84"/>
      <c r="L12443" s="82"/>
    </row>
    <row r="12444" spans="2:12" x14ac:dyDescent="0.3">
      <c r="B12444" s="82"/>
      <c r="C12444" s="82"/>
      <c r="D12444" s="82"/>
      <c r="E12444" s="133"/>
      <c r="F12444" s="84"/>
      <c r="G12444" s="84"/>
      <c r="H12444" s="82"/>
      <c r="I12444" s="84"/>
      <c r="J12444" s="84"/>
      <c r="K12444" s="84"/>
      <c r="L12444" s="82"/>
    </row>
    <row r="12445" spans="2:12" x14ac:dyDescent="0.3">
      <c r="B12445" s="82"/>
      <c r="C12445" s="82"/>
      <c r="D12445" s="82"/>
      <c r="E12445" s="133"/>
      <c r="F12445" s="84"/>
      <c r="G12445" s="84"/>
      <c r="H12445" s="82"/>
      <c r="I12445" s="84"/>
      <c r="J12445" s="84"/>
      <c r="K12445" s="84"/>
      <c r="L12445" s="82"/>
    </row>
    <row r="12446" spans="2:12" x14ac:dyDescent="0.3">
      <c r="B12446" s="82"/>
      <c r="C12446" s="82"/>
      <c r="D12446" s="82"/>
      <c r="E12446" s="133"/>
      <c r="F12446" s="84"/>
      <c r="G12446" s="84"/>
      <c r="H12446" s="82"/>
      <c r="I12446" s="84"/>
      <c r="J12446" s="84"/>
      <c r="K12446" s="84"/>
      <c r="L12446" s="82"/>
    </row>
    <row r="12447" spans="2:12" x14ac:dyDescent="0.3">
      <c r="B12447" s="82"/>
      <c r="C12447" s="82"/>
      <c r="D12447" s="82"/>
      <c r="E12447" s="133"/>
      <c r="F12447" s="84"/>
      <c r="G12447" s="84"/>
      <c r="H12447" s="82"/>
      <c r="I12447" s="84"/>
      <c r="J12447" s="84"/>
      <c r="K12447" s="84"/>
      <c r="L12447" s="82"/>
    </row>
    <row r="12448" spans="2:12" x14ac:dyDescent="0.3">
      <c r="B12448" s="82"/>
      <c r="C12448" s="82"/>
      <c r="D12448" s="82"/>
      <c r="E12448" s="133"/>
      <c r="F12448" s="84"/>
      <c r="G12448" s="84"/>
      <c r="H12448" s="82"/>
      <c r="I12448" s="84"/>
      <c r="J12448" s="84"/>
      <c r="K12448" s="84"/>
      <c r="L12448" s="82"/>
    </row>
    <row r="12449" spans="2:12" x14ac:dyDescent="0.3">
      <c r="B12449" s="82"/>
      <c r="C12449" s="82"/>
      <c r="D12449" s="82"/>
      <c r="E12449" s="133"/>
      <c r="F12449" s="84"/>
      <c r="G12449" s="84"/>
      <c r="H12449" s="82"/>
      <c r="I12449" s="84"/>
      <c r="J12449" s="84"/>
      <c r="K12449" s="84"/>
      <c r="L12449" s="82"/>
    </row>
    <row r="12450" spans="2:12" x14ac:dyDescent="0.3">
      <c r="B12450" s="82"/>
      <c r="C12450" s="82"/>
      <c r="D12450" s="82"/>
      <c r="E12450" s="133"/>
      <c r="F12450" s="84"/>
      <c r="G12450" s="84"/>
      <c r="H12450" s="82"/>
      <c r="I12450" s="84"/>
      <c r="J12450" s="84"/>
      <c r="K12450" s="84"/>
      <c r="L12450" s="82"/>
    </row>
    <row r="12451" spans="2:12" x14ac:dyDescent="0.3">
      <c r="B12451" s="82"/>
      <c r="C12451" s="82"/>
      <c r="D12451" s="82"/>
      <c r="E12451" s="133"/>
      <c r="F12451" s="84"/>
      <c r="G12451" s="84"/>
      <c r="H12451" s="82"/>
      <c r="I12451" s="84"/>
      <c r="J12451" s="84"/>
      <c r="K12451" s="84"/>
      <c r="L12451" s="82"/>
    </row>
    <row r="12452" spans="2:12" x14ac:dyDescent="0.3">
      <c r="B12452" s="82"/>
      <c r="C12452" s="82"/>
      <c r="D12452" s="82"/>
      <c r="E12452" s="133"/>
      <c r="F12452" s="84"/>
      <c r="G12452" s="84"/>
      <c r="H12452" s="82"/>
      <c r="I12452" s="84"/>
      <c r="J12452" s="84"/>
      <c r="K12452" s="84"/>
      <c r="L12452" s="82"/>
    </row>
    <row r="12453" spans="2:12" x14ac:dyDescent="0.3">
      <c r="B12453" s="82"/>
      <c r="C12453" s="82"/>
      <c r="D12453" s="82"/>
      <c r="E12453" s="133"/>
      <c r="F12453" s="84"/>
      <c r="G12453" s="84"/>
      <c r="H12453" s="82"/>
      <c r="I12453" s="84"/>
      <c r="J12453" s="84"/>
      <c r="K12453" s="84"/>
      <c r="L12453" s="82"/>
    </row>
    <row r="12454" spans="2:12" x14ac:dyDescent="0.3">
      <c r="B12454" s="82"/>
      <c r="C12454" s="82"/>
      <c r="D12454" s="82"/>
      <c r="E12454" s="133"/>
      <c r="F12454" s="84"/>
      <c r="G12454" s="84"/>
      <c r="H12454" s="82"/>
      <c r="I12454" s="84"/>
      <c r="J12454" s="84"/>
      <c r="K12454" s="84"/>
      <c r="L12454" s="82"/>
    </row>
    <row r="12455" spans="2:12" x14ac:dyDescent="0.3">
      <c r="B12455" s="82"/>
      <c r="C12455" s="82"/>
      <c r="D12455" s="82"/>
      <c r="E12455" s="133"/>
      <c r="F12455" s="84"/>
      <c r="G12455" s="84"/>
      <c r="H12455" s="82"/>
      <c r="I12455" s="84"/>
      <c r="J12455" s="84"/>
      <c r="K12455" s="84"/>
      <c r="L12455" s="82"/>
    </row>
    <row r="12456" spans="2:12" x14ac:dyDescent="0.3">
      <c r="B12456" s="82"/>
      <c r="C12456" s="82"/>
      <c r="D12456" s="82"/>
      <c r="E12456" s="133"/>
      <c r="F12456" s="84"/>
      <c r="G12456" s="84"/>
      <c r="H12456" s="82"/>
      <c r="I12456" s="84"/>
      <c r="J12456" s="84"/>
      <c r="K12456" s="84"/>
      <c r="L12456" s="82"/>
    </row>
    <row r="12457" spans="2:12" x14ac:dyDescent="0.3">
      <c r="B12457" s="82"/>
      <c r="C12457" s="82"/>
      <c r="D12457" s="82"/>
      <c r="E12457" s="133"/>
      <c r="F12457" s="84"/>
      <c r="G12457" s="84"/>
      <c r="H12457" s="82"/>
      <c r="I12457" s="84"/>
      <c r="J12457" s="84"/>
      <c r="K12457" s="84"/>
      <c r="L12457" s="82"/>
    </row>
    <row r="12458" spans="2:12" x14ac:dyDescent="0.3">
      <c r="B12458" s="82"/>
      <c r="C12458" s="82"/>
      <c r="D12458" s="82"/>
      <c r="E12458" s="133"/>
      <c r="F12458" s="84"/>
      <c r="G12458" s="84"/>
      <c r="H12458" s="82"/>
      <c r="I12458" s="84"/>
      <c r="J12458" s="84"/>
      <c r="K12458" s="84"/>
      <c r="L12458" s="82"/>
    </row>
    <row r="12459" spans="2:12" x14ac:dyDescent="0.3">
      <c r="B12459" s="82"/>
      <c r="C12459" s="82"/>
      <c r="D12459" s="82"/>
      <c r="E12459" s="133"/>
      <c r="F12459" s="84"/>
      <c r="G12459" s="84"/>
      <c r="H12459" s="82"/>
      <c r="I12459" s="84"/>
      <c r="J12459" s="84"/>
      <c r="K12459" s="84"/>
      <c r="L12459" s="82"/>
    </row>
    <row r="12460" spans="2:12" x14ac:dyDescent="0.3">
      <c r="B12460" s="82"/>
      <c r="C12460" s="82"/>
      <c r="D12460" s="82"/>
      <c r="E12460" s="133"/>
      <c r="F12460" s="84"/>
      <c r="G12460" s="84"/>
      <c r="H12460" s="82"/>
      <c r="I12460" s="84"/>
      <c r="J12460" s="84"/>
      <c r="K12460" s="84"/>
      <c r="L12460" s="82"/>
    </row>
    <row r="12461" spans="2:12" x14ac:dyDescent="0.3">
      <c r="B12461" s="82"/>
      <c r="C12461" s="82"/>
      <c r="D12461" s="82"/>
      <c r="E12461" s="133"/>
      <c r="F12461" s="84"/>
      <c r="G12461" s="84"/>
      <c r="H12461" s="82"/>
      <c r="I12461" s="84"/>
      <c r="J12461" s="84"/>
      <c r="K12461" s="84"/>
      <c r="L12461" s="82"/>
    </row>
    <row r="12462" spans="2:12" x14ac:dyDescent="0.3">
      <c r="B12462" s="82"/>
      <c r="C12462" s="82"/>
      <c r="D12462" s="82"/>
      <c r="E12462" s="133"/>
      <c r="F12462" s="84"/>
      <c r="G12462" s="84"/>
      <c r="H12462" s="82"/>
      <c r="I12462" s="84"/>
      <c r="J12462" s="84"/>
      <c r="K12462" s="84"/>
      <c r="L12462" s="82"/>
    </row>
    <row r="12463" spans="2:12" x14ac:dyDescent="0.3">
      <c r="B12463" s="82"/>
      <c r="C12463" s="82"/>
      <c r="D12463" s="82"/>
      <c r="E12463" s="133"/>
      <c r="F12463" s="84"/>
      <c r="G12463" s="84"/>
      <c r="H12463" s="82"/>
      <c r="I12463" s="84"/>
      <c r="J12463" s="84"/>
      <c r="K12463" s="84"/>
      <c r="L12463" s="82"/>
    </row>
    <row r="12464" spans="2:12" x14ac:dyDescent="0.3">
      <c r="B12464" s="82"/>
      <c r="C12464" s="82"/>
      <c r="D12464" s="82"/>
      <c r="E12464" s="133"/>
      <c r="F12464" s="84"/>
      <c r="G12464" s="84"/>
      <c r="H12464" s="82"/>
      <c r="I12464" s="84"/>
      <c r="J12464" s="84"/>
      <c r="K12464" s="84"/>
      <c r="L12464" s="82"/>
    </row>
    <row r="12465" spans="2:12" x14ac:dyDescent="0.3">
      <c r="B12465" s="82"/>
      <c r="C12465" s="82"/>
      <c r="D12465" s="82"/>
      <c r="E12465" s="133"/>
      <c r="F12465" s="84"/>
      <c r="G12465" s="84"/>
      <c r="H12465" s="82"/>
      <c r="I12465" s="84"/>
      <c r="J12465" s="84"/>
      <c r="K12465" s="84"/>
      <c r="L12465" s="82"/>
    </row>
    <row r="12466" spans="2:12" x14ac:dyDescent="0.3">
      <c r="B12466" s="82"/>
      <c r="C12466" s="82"/>
      <c r="D12466" s="82"/>
      <c r="E12466" s="133"/>
      <c r="F12466" s="84"/>
      <c r="G12466" s="84"/>
      <c r="H12466" s="82"/>
      <c r="I12466" s="84"/>
      <c r="J12466" s="84"/>
      <c r="K12466" s="84"/>
      <c r="L12466" s="82"/>
    </row>
    <row r="12467" spans="2:12" x14ac:dyDescent="0.3">
      <c r="B12467" s="82"/>
      <c r="C12467" s="82"/>
      <c r="D12467" s="82"/>
      <c r="E12467" s="133"/>
      <c r="F12467" s="84"/>
      <c r="G12467" s="84"/>
      <c r="H12467" s="82"/>
      <c r="I12467" s="84"/>
      <c r="J12467" s="84"/>
      <c r="K12467" s="84"/>
      <c r="L12467" s="82"/>
    </row>
    <row r="12468" spans="2:12" x14ac:dyDescent="0.3">
      <c r="B12468" s="82"/>
      <c r="C12468" s="82"/>
      <c r="D12468" s="82"/>
      <c r="E12468" s="133"/>
      <c r="F12468" s="84"/>
      <c r="G12468" s="84"/>
      <c r="H12468" s="82"/>
      <c r="I12468" s="84"/>
      <c r="J12468" s="84"/>
      <c r="K12468" s="84"/>
      <c r="L12468" s="82"/>
    </row>
    <row r="12469" spans="2:12" x14ac:dyDescent="0.3">
      <c r="B12469" s="82"/>
      <c r="C12469" s="82"/>
      <c r="D12469" s="82"/>
      <c r="E12469" s="133"/>
      <c r="F12469" s="84"/>
      <c r="G12469" s="84"/>
      <c r="H12469" s="82"/>
      <c r="I12469" s="84"/>
      <c r="J12469" s="84"/>
      <c r="K12469" s="84"/>
      <c r="L12469" s="82"/>
    </row>
    <row r="12470" spans="2:12" x14ac:dyDescent="0.3">
      <c r="B12470" s="82"/>
      <c r="C12470" s="82"/>
      <c r="D12470" s="82"/>
      <c r="E12470" s="133"/>
      <c r="F12470" s="84"/>
      <c r="G12470" s="84"/>
      <c r="H12470" s="82"/>
      <c r="I12470" s="84"/>
      <c r="J12470" s="84"/>
      <c r="K12470" s="84"/>
      <c r="L12470" s="82"/>
    </row>
    <row r="12471" spans="2:12" x14ac:dyDescent="0.3">
      <c r="B12471" s="82"/>
      <c r="C12471" s="82"/>
      <c r="D12471" s="82"/>
      <c r="E12471" s="133"/>
      <c r="F12471" s="84"/>
      <c r="G12471" s="84"/>
      <c r="H12471" s="82"/>
      <c r="I12471" s="84"/>
      <c r="J12471" s="84"/>
      <c r="K12471" s="84"/>
      <c r="L12471" s="82"/>
    </row>
    <row r="12472" spans="2:12" x14ac:dyDescent="0.3">
      <c r="B12472" s="82"/>
      <c r="C12472" s="82"/>
      <c r="D12472" s="82"/>
      <c r="E12472" s="133"/>
      <c r="F12472" s="84"/>
      <c r="G12472" s="84"/>
      <c r="H12472" s="82"/>
      <c r="I12472" s="84"/>
      <c r="J12472" s="84"/>
      <c r="K12472" s="84"/>
      <c r="L12472" s="82"/>
    </row>
    <row r="12473" spans="2:12" x14ac:dyDescent="0.3">
      <c r="B12473" s="82"/>
      <c r="C12473" s="82"/>
      <c r="D12473" s="82"/>
      <c r="E12473" s="133"/>
      <c r="F12473" s="84"/>
      <c r="G12473" s="84"/>
      <c r="H12473" s="82"/>
      <c r="I12473" s="84"/>
      <c r="J12473" s="84"/>
      <c r="K12473" s="84"/>
      <c r="L12473" s="82"/>
    </row>
    <row r="12474" spans="2:12" x14ac:dyDescent="0.3">
      <c r="B12474" s="82"/>
      <c r="C12474" s="82"/>
      <c r="D12474" s="82"/>
      <c r="E12474" s="133"/>
      <c r="F12474" s="84"/>
      <c r="G12474" s="84"/>
      <c r="H12474" s="82"/>
      <c r="I12474" s="84"/>
      <c r="J12474" s="84"/>
      <c r="K12474" s="84"/>
      <c r="L12474" s="82"/>
    </row>
    <row r="12475" spans="2:12" x14ac:dyDescent="0.3">
      <c r="B12475" s="82"/>
      <c r="C12475" s="82"/>
      <c r="D12475" s="82"/>
      <c r="E12475" s="133"/>
      <c r="F12475" s="84"/>
      <c r="G12475" s="84"/>
      <c r="H12475" s="82"/>
      <c r="I12475" s="84"/>
      <c r="J12475" s="84"/>
      <c r="K12475" s="84"/>
      <c r="L12475" s="82"/>
    </row>
    <row r="12476" spans="2:12" x14ac:dyDescent="0.3">
      <c r="B12476" s="82"/>
      <c r="C12476" s="82"/>
      <c r="D12476" s="82"/>
      <c r="E12476" s="133"/>
      <c r="F12476" s="84"/>
      <c r="G12476" s="84"/>
      <c r="H12476" s="82"/>
      <c r="I12476" s="84"/>
      <c r="J12476" s="84"/>
      <c r="K12476" s="84"/>
      <c r="L12476" s="82"/>
    </row>
    <row r="12477" spans="2:12" x14ac:dyDescent="0.3">
      <c r="B12477" s="82"/>
      <c r="C12477" s="82"/>
      <c r="D12477" s="82"/>
      <c r="E12477" s="133"/>
      <c r="F12477" s="84"/>
      <c r="G12477" s="84"/>
      <c r="H12477" s="82"/>
      <c r="I12477" s="84"/>
      <c r="J12477" s="84"/>
      <c r="K12477" s="84"/>
      <c r="L12477" s="82"/>
    </row>
    <row r="12478" spans="2:12" x14ac:dyDescent="0.3">
      <c r="B12478" s="82"/>
      <c r="C12478" s="82"/>
      <c r="D12478" s="82"/>
      <c r="E12478" s="133"/>
      <c r="F12478" s="84"/>
      <c r="G12478" s="84"/>
      <c r="H12478" s="82"/>
      <c r="I12478" s="84"/>
      <c r="J12478" s="84"/>
      <c r="K12478" s="84"/>
      <c r="L12478" s="82"/>
    </row>
    <row r="12479" spans="2:12" x14ac:dyDescent="0.3">
      <c r="B12479" s="82"/>
      <c r="C12479" s="82"/>
      <c r="D12479" s="82"/>
      <c r="E12479" s="133"/>
      <c r="F12479" s="84"/>
      <c r="G12479" s="84"/>
      <c r="H12479" s="82"/>
      <c r="I12479" s="84"/>
      <c r="J12479" s="84"/>
      <c r="K12479" s="84"/>
      <c r="L12479" s="82"/>
    </row>
    <row r="12480" spans="2:12" x14ac:dyDescent="0.3">
      <c r="B12480" s="82"/>
      <c r="C12480" s="82"/>
      <c r="D12480" s="82"/>
      <c r="E12480" s="133"/>
      <c r="F12480" s="84"/>
      <c r="G12480" s="84"/>
      <c r="H12480" s="82"/>
      <c r="I12480" s="84"/>
      <c r="J12480" s="84"/>
      <c r="K12480" s="84"/>
      <c r="L12480" s="82"/>
    </row>
    <row r="12481" spans="2:12" x14ac:dyDescent="0.3">
      <c r="B12481" s="82"/>
      <c r="C12481" s="82"/>
      <c r="D12481" s="82"/>
      <c r="E12481" s="133"/>
      <c r="F12481" s="84"/>
      <c r="G12481" s="84"/>
      <c r="H12481" s="82"/>
      <c r="I12481" s="84"/>
      <c r="J12481" s="84"/>
      <c r="K12481" s="84"/>
      <c r="L12481" s="82"/>
    </row>
    <row r="12482" spans="2:12" x14ac:dyDescent="0.3">
      <c r="B12482" s="82"/>
      <c r="C12482" s="82"/>
      <c r="D12482" s="82"/>
      <c r="E12482" s="133"/>
      <c r="F12482" s="84"/>
      <c r="G12482" s="84"/>
      <c r="H12482" s="82"/>
      <c r="I12482" s="84"/>
      <c r="J12482" s="84"/>
      <c r="K12482" s="84"/>
      <c r="L12482" s="82"/>
    </row>
    <row r="12483" spans="2:12" x14ac:dyDescent="0.3">
      <c r="B12483" s="82"/>
      <c r="C12483" s="82"/>
      <c r="D12483" s="82"/>
      <c r="E12483" s="133"/>
      <c r="F12483" s="84"/>
      <c r="G12483" s="84"/>
      <c r="H12483" s="82"/>
      <c r="I12483" s="84"/>
      <c r="J12483" s="84"/>
      <c r="K12483" s="84"/>
      <c r="L12483" s="82"/>
    </row>
    <row r="12484" spans="2:12" x14ac:dyDescent="0.3">
      <c r="B12484" s="82"/>
      <c r="C12484" s="82"/>
      <c r="D12484" s="82"/>
      <c r="E12484" s="133"/>
      <c r="F12484" s="84"/>
      <c r="G12484" s="84"/>
      <c r="H12484" s="82"/>
      <c r="I12484" s="84"/>
      <c r="J12484" s="84"/>
      <c r="K12484" s="84"/>
      <c r="L12484" s="82"/>
    </row>
    <row r="12485" spans="2:12" x14ac:dyDescent="0.3">
      <c r="B12485" s="82"/>
      <c r="C12485" s="82"/>
      <c r="D12485" s="82"/>
      <c r="E12485" s="133"/>
      <c r="F12485" s="84"/>
      <c r="G12485" s="84"/>
      <c r="H12485" s="82"/>
      <c r="I12485" s="84"/>
      <c r="J12485" s="84"/>
      <c r="K12485" s="84"/>
      <c r="L12485" s="82"/>
    </row>
    <row r="12486" spans="2:12" x14ac:dyDescent="0.3">
      <c r="B12486" s="82"/>
      <c r="C12486" s="82"/>
      <c r="D12486" s="82"/>
      <c r="E12486" s="133"/>
      <c r="F12486" s="84"/>
      <c r="G12486" s="84"/>
      <c r="H12486" s="82"/>
      <c r="I12486" s="84"/>
      <c r="J12486" s="84"/>
      <c r="K12486" s="84"/>
      <c r="L12486" s="82"/>
    </row>
    <row r="12487" spans="2:12" x14ac:dyDescent="0.3">
      <c r="B12487" s="82"/>
      <c r="C12487" s="82"/>
      <c r="D12487" s="82"/>
      <c r="E12487" s="133"/>
      <c r="F12487" s="84"/>
      <c r="G12487" s="84"/>
      <c r="H12487" s="82"/>
      <c r="I12487" s="84"/>
      <c r="J12487" s="84"/>
      <c r="K12487" s="84"/>
      <c r="L12487" s="82"/>
    </row>
    <row r="12488" spans="2:12" x14ac:dyDescent="0.3">
      <c r="B12488" s="82"/>
      <c r="C12488" s="82"/>
      <c r="D12488" s="82"/>
      <c r="E12488" s="133"/>
      <c r="F12488" s="84"/>
      <c r="G12488" s="84"/>
      <c r="H12488" s="82"/>
      <c r="I12488" s="84"/>
      <c r="J12488" s="84"/>
      <c r="K12488" s="84"/>
      <c r="L12488" s="82"/>
    </row>
    <row r="12489" spans="2:12" x14ac:dyDescent="0.3">
      <c r="B12489" s="82"/>
      <c r="C12489" s="82"/>
      <c r="D12489" s="82"/>
      <c r="E12489" s="133"/>
      <c r="F12489" s="84"/>
      <c r="G12489" s="84"/>
      <c r="H12489" s="82"/>
      <c r="I12489" s="84"/>
      <c r="J12489" s="84"/>
      <c r="K12489" s="84"/>
      <c r="L12489" s="82"/>
    </row>
    <row r="12490" spans="2:12" x14ac:dyDescent="0.3">
      <c r="B12490" s="82"/>
      <c r="C12490" s="82"/>
      <c r="D12490" s="82"/>
      <c r="E12490" s="133"/>
      <c r="F12490" s="84"/>
      <c r="G12490" s="84"/>
      <c r="H12490" s="82"/>
      <c r="I12490" s="84"/>
      <c r="J12490" s="84"/>
      <c r="K12490" s="84"/>
      <c r="L12490" s="82"/>
    </row>
    <row r="12491" spans="2:12" x14ac:dyDescent="0.3">
      <c r="B12491" s="82"/>
      <c r="C12491" s="82"/>
      <c r="D12491" s="82"/>
      <c r="E12491" s="133"/>
      <c r="F12491" s="84"/>
      <c r="G12491" s="84"/>
      <c r="H12491" s="82"/>
      <c r="I12491" s="84"/>
      <c r="J12491" s="84"/>
      <c r="K12491" s="84"/>
      <c r="L12491" s="82"/>
    </row>
    <row r="12492" spans="2:12" x14ac:dyDescent="0.3">
      <c r="B12492" s="82"/>
      <c r="C12492" s="82"/>
      <c r="D12492" s="82"/>
      <c r="E12492" s="133"/>
      <c r="F12492" s="84"/>
      <c r="G12492" s="84"/>
      <c r="H12492" s="82"/>
      <c r="I12492" s="84"/>
      <c r="J12492" s="84"/>
      <c r="K12492" s="84"/>
      <c r="L12492" s="82"/>
    </row>
    <row r="12493" spans="2:12" x14ac:dyDescent="0.3">
      <c r="B12493" s="82"/>
      <c r="C12493" s="82"/>
      <c r="D12493" s="82"/>
      <c r="E12493" s="133"/>
      <c r="F12493" s="84"/>
      <c r="G12493" s="84"/>
      <c r="H12493" s="82"/>
      <c r="I12493" s="84"/>
      <c r="J12493" s="84"/>
      <c r="K12493" s="84"/>
      <c r="L12493" s="82"/>
    </row>
    <row r="12494" spans="2:12" x14ac:dyDescent="0.3">
      <c r="B12494" s="82"/>
      <c r="C12494" s="82"/>
      <c r="D12494" s="82"/>
      <c r="E12494" s="133"/>
      <c r="F12494" s="84"/>
      <c r="G12494" s="84"/>
      <c r="H12494" s="82"/>
      <c r="I12494" s="84"/>
      <c r="J12494" s="84"/>
      <c r="K12494" s="84"/>
      <c r="L12494" s="82"/>
    </row>
    <row r="12495" spans="2:12" x14ac:dyDescent="0.3">
      <c r="B12495" s="82"/>
      <c r="C12495" s="82"/>
      <c r="D12495" s="82"/>
      <c r="E12495" s="133"/>
      <c r="F12495" s="84"/>
      <c r="G12495" s="84"/>
      <c r="H12495" s="82"/>
      <c r="I12495" s="84"/>
      <c r="J12495" s="84"/>
      <c r="K12495" s="84"/>
      <c r="L12495" s="82"/>
    </row>
    <row r="12496" spans="2:12" x14ac:dyDescent="0.3">
      <c r="B12496" s="82"/>
      <c r="C12496" s="82"/>
      <c r="D12496" s="82"/>
      <c r="E12496" s="133"/>
      <c r="F12496" s="84"/>
      <c r="G12496" s="84"/>
      <c r="H12496" s="82"/>
      <c r="I12496" s="84"/>
      <c r="J12496" s="84"/>
      <c r="K12496" s="84"/>
      <c r="L12496" s="82"/>
    </row>
    <row r="12497" spans="2:12" x14ac:dyDescent="0.3">
      <c r="B12497" s="82"/>
      <c r="C12497" s="82"/>
      <c r="D12497" s="82"/>
      <c r="E12497" s="133"/>
      <c r="F12497" s="84"/>
      <c r="G12497" s="84"/>
      <c r="H12497" s="82"/>
      <c r="I12497" s="84"/>
      <c r="J12497" s="84"/>
      <c r="K12497" s="84"/>
      <c r="L12497" s="82"/>
    </row>
    <row r="12498" spans="2:12" x14ac:dyDescent="0.3">
      <c r="B12498" s="82"/>
      <c r="C12498" s="82"/>
      <c r="D12498" s="82"/>
      <c r="E12498" s="133"/>
      <c r="F12498" s="84"/>
      <c r="G12498" s="84"/>
      <c r="H12498" s="82"/>
      <c r="I12498" s="84"/>
      <c r="J12498" s="84"/>
      <c r="K12498" s="84"/>
      <c r="L12498" s="82"/>
    </row>
    <row r="12499" spans="2:12" x14ac:dyDescent="0.3">
      <c r="B12499" s="82"/>
      <c r="C12499" s="82"/>
      <c r="D12499" s="82"/>
      <c r="E12499" s="133"/>
      <c r="F12499" s="84"/>
      <c r="G12499" s="84"/>
      <c r="H12499" s="82"/>
      <c r="I12499" s="84"/>
      <c r="J12499" s="84"/>
      <c r="K12499" s="84"/>
      <c r="L12499" s="82"/>
    </row>
    <row r="12500" spans="2:12" x14ac:dyDescent="0.3">
      <c r="B12500" s="82"/>
      <c r="C12500" s="82"/>
      <c r="D12500" s="82"/>
      <c r="E12500" s="133"/>
      <c r="F12500" s="84"/>
      <c r="G12500" s="84"/>
      <c r="H12500" s="82"/>
      <c r="I12500" s="84"/>
      <c r="J12500" s="84"/>
      <c r="K12500" s="84"/>
      <c r="L12500" s="82"/>
    </row>
    <row r="12501" spans="2:12" x14ac:dyDescent="0.3">
      <c r="B12501" s="82"/>
      <c r="C12501" s="82"/>
      <c r="D12501" s="82"/>
      <c r="E12501" s="133"/>
      <c r="F12501" s="84"/>
      <c r="G12501" s="84"/>
      <c r="H12501" s="82"/>
      <c r="I12501" s="84"/>
      <c r="J12501" s="84"/>
      <c r="K12501" s="84"/>
      <c r="L12501" s="82"/>
    </row>
    <row r="12502" spans="2:12" x14ac:dyDescent="0.3">
      <c r="B12502" s="82"/>
      <c r="C12502" s="82"/>
      <c r="D12502" s="82"/>
      <c r="E12502" s="133"/>
      <c r="F12502" s="84"/>
      <c r="G12502" s="84"/>
      <c r="H12502" s="82"/>
      <c r="I12502" s="84"/>
      <c r="J12502" s="84"/>
      <c r="K12502" s="84"/>
      <c r="L12502" s="82"/>
    </row>
    <row r="12503" spans="2:12" x14ac:dyDescent="0.3">
      <c r="B12503" s="82"/>
      <c r="C12503" s="82"/>
      <c r="D12503" s="82"/>
      <c r="E12503" s="133"/>
      <c r="F12503" s="84"/>
      <c r="G12503" s="84"/>
      <c r="H12503" s="82"/>
      <c r="I12503" s="84"/>
      <c r="J12503" s="84"/>
      <c r="K12503" s="84"/>
      <c r="L12503" s="82"/>
    </row>
    <row r="12504" spans="2:12" x14ac:dyDescent="0.3">
      <c r="B12504" s="82"/>
      <c r="C12504" s="82"/>
      <c r="D12504" s="82"/>
      <c r="E12504" s="133"/>
      <c r="F12504" s="84"/>
      <c r="G12504" s="84"/>
      <c r="H12504" s="82"/>
      <c r="I12504" s="84"/>
      <c r="J12504" s="84"/>
      <c r="K12504" s="84"/>
      <c r="L12504" s="82"/>
    </row>
    <row r="12505" spans="2:12" x14ac:dyDescent="0.3">
      <c r="B12505" s="82"/>
      <c r="C12505" s="82"/>
      <c r="D12505" s="82"/>
      <c r="E12505" s="133"/>
      <c r="F12505" s="84"/>
      <c r="G12505" s="84"/>
      <c r="H12505" s="82"/>
      <c r="I12505" s="84"/>
      <c r="J12505" s="84"/>
      <c r="K12505" s="84"/>
      <c r="L12505" s="82"/>
    </row>
    <row r="12506" spans="2:12" x14ac:dyDescent="0.3">
      <c r="B12506" s="82"/>
      <c r="C12506" s="82"/>
      <c r="D12506" s="82"/>
      <c r="E12506" s="133"/>
      <c r="F12506" s="84"/>
      <c r="G12506" s="84"/>
      <c r="H12506" s="82"/>
      <c r="I12506" s="84"/>
      <c r="J12506" s="84"/>
      <c r="K12506" s="84"/>
      <c r="L12506" s="82"/>
    </row>
    <row r="12507" spans="2:12" x14ac:dyDescent="0.3">
      <c r="B12507" s="82"/>
      <c r="C12507" s="82"/>
      <c r="D12507" s="82"/>
      <c r="E12507" s="133"/>
      <c r="F12507" s="84"/>
      <c r="G12507" s="84"/>
      <c r="H12507" s="82"/>
      <c r="I12507" s="84"/>
      <c r="J12507" s="84"/>
      <c r="K12507" s="84"/>
      <c r="L12507" s="82"/>
    </row>
    <row r="12508" spans="2:12" x14ac:dyDescent="0.3">
      <c r="B12508" s="82"/>
      <c r="C12508" s="82"/>
      <c r="D12508" s="82"/>
      <c r="E12508" s="133"/>
      <c r="F12508" s="84"/>
      <c r="G12508" s="84"/>
      <c r="H12508" s="82"/>
      <c r="I12508" s="84"/>
      <c r="J12508" s="84"/>
      <c r="K12508" s="84"/>
      <c r="L12508" s="82"/>
    </row>
    <row r="12509" spans="2:12" x14ac:dyDescent="0.3">
      <c r="B12509" s="82"/>
      <c r="C12509" s="82"/>
      <c r="D12509" s="82"/>
      <c r="E12509" s="133"/>
      <c r="F12509" s="84"/>
      <c r="G12509" s="84"/>
      <c r="H12509" s="82"/>
      <c r="I12509" s="84"/>
      <c r="J12509" s="84"/>
      <c r="K12509" s="84"/>
      <c r="L12509" s="82"/>
    </row>
    <row r="12510" spans="2:12" x14ac:dyDescent="0.3">
      <c r="B12510" s="82"/>
      <c r="C12510" s="82"/>
      <c r="D12510" s="82"/>
      <c r="E12510" s="133"/>
      <c r="F12510" s="84"/>
      <c r="G12510" s="84"/>
      <c r="H12510" s="82"/>
      <c r="I12510" s="84"/>
      <c r="J12510" s="84"/>
      <c r="K12510" s="84"/>
      <c r="L12510" s="82"/>
    </row>
    <row r="12511" spans="2:12" x14ac:dyDescent="0.3">
      <c r="B12511" s="82"/>
      <c r="C12511" s="82"/>
      <c r="D12511" s="82"/>
      <c r="E12511" s="133"/>
      <c r="F12511" s="84"/>
      <c r="G12511" s="84"/>
      <c r="H12511" s="82"/>
      <c r="I12511" s="84"/>
      <c r="J12511" s="84"/>
      <c r="K12511" s="84"/>
      <c r="L12511" s="82"/>
    </row>
    <row r="12512" spans="2:12" x14ac:dyDescent="0.3">
      <c r="B12512" s="82"/>
      <c r="C12512" s="82"/>
      <c r="D12512" s="82"/>
      <c r="E12512" s="133"/>
      <c r="F12512" s="84"/>
      <c r="G12512" s="84"/>
      <c r="H12512" s="82"/>
      <c r="I12512" s="84"/>
      <c r="J12512" s="84"/>
      <c r="K12512" s="84"/>
      <c r="L12512" s="82"/>
    </row>
    <row r="12513" spans="2:12" x14ac:dyDescent="0.3">
      <c r="B12513" s="82"/>
      <c r="C12513" s="82"/>
      <c r="D12513" s="82"/>
      <c r="E12513" s="133"/>
      <c r="F12513" s="84"/>
      <c r="G12513" s="84"/>
      <c r="H12513" s="82"/>
      <c r="I12513" s="84"/>
      <c r="J12513" s="84"/>
      <c r="K12513" s="84"/>
      <c r="L12513" s="82"/>
    </row>
    <row r="12514" spans="2:12" x14ac:dyDescent="0.3">
      <c r="B12514" s="82"/>
      <c r="C12514" s="82"/>
      <c r="D12514" s="82"/>
      <c r="E12514" s="133"/>
      <c r="F12514" s="84"/>
      <c r="G12514" s="84"/>
      <c r="H12514" s="82"/>
      <c r="I12514" s="84"/>
      <c r="J12514" s="84"/>
      <c r="K12514" s="84"/>
      <c r="L12514" s="82"/>
    </row>
    <row r="12515" spans="2:12" x14ac:dyDescent="0.3">
      <c r="B12515" s="82"/>
      <c r="C12515" s="82"/>
      <c r="D12515" s="82"/>
      <c r="E12515" s="133"/>
      <c r="F12515" s="84"/>
      <c r="G12515" s="84"/>
      <c r="H12515" s="82"/>
      <c r="I12515" s="84"/>
      <c r="J12515" s="84"/>
      <c r="K12515" s="84"/>
      <c r="L12515" s="82"/>
    </row>
    <row r="12516" spans="2:12" x14ac:dyDescent="0.3">
      <c r="B12516" s="82"/>
      <c r="C12516" s="82"/>
      <c r="D12516" s="82"/>
      <c r="E12516" s="133"/>
      <c r="F12516" s="84"/>
      <c r="G12516" s="84"/>
      <c r="H12516" s="82"/>
      <c r="I12516" s="84"/>
      <c r="J12516" s="84"/>
      <c r="K12516" s="84"/>
      <c r="L12516" s="82"/>
    </row>
    <row r="12517" spans="2:12" x14ac:dyDescent="0.3">
      <c r="B12517" s="82"/>
      <c r="C12517" s="82"/>
      <c r="D12517" s="82"/>
      <c r="E12517" s="133"/>
      <c r="F12517" s="84"/>
      <c r="G12517" s="84"/>
      <c r="H12517" s="82"/>
      <c r="I12517" s="84"/>
      <c r="J12517" s="84"/>
      <c r="K12517" s="84"/>
      <c r="L12517" s="82"/>
    </row>
    <row r="12518" spans="2:12" x14ac:dyDescent="0.3">
      <c r="B12518" s="82"/>
      <c r="C12518" s="82"/>
      <c r="D12518" s="82"/>
      <c r="E12518" s="133"/>
      <c r="F12518" s="84"/>
      <c r="G12518" s="84"/>
      <c r="H12518" s="82"/>
      <c r="I12518" s="84"/>
      <c r="J12518" s="84"/>
      <c r="K12518" s="84"/>
      <c r="L12518" s="82"/>
    </row>
    <row r="12519" spans="2:12" x14ac:dyDescent="0.3">
      <c r="B12519" s="82"/>
      <c r="C12519" s="82"/>
      <c r="D12519" s="82"/>
      <c r="E12519" s="133"/>
      <c r="F12519" s="84"/>
      <c r="G12519" s="84"/>
      <c r="H12519" s="82"/>
      <c r="I12519" s="84"/>
      <c r="J12519" s="84"/>
      <c r="K12519" s="84"/>
      <c r="L12519" s="82"/>
    </row>
    <row r="12520" spans="2:12" x14ac:dyDescent="0.3">
      <c r="B12520" s="82"/>
      <c r="C12520" s="82"/>
      <c r="D12520" s="82"/>
      <c r="E12520" s="133"/>
      <c r="F12520" s="84"/>
      <c r="G12520" s="84"/>
      <c r="H12520" s="82"/>
      <c r="I12520" s="84"/>
      <c r="J12520" s="84"/>
      <c r="K12520" s="84"/>
      <c r="L12520" s="82"/>
    </row>
    <row r="12521" spans="2:12" x14ac:dyDescent="0.3">
      <c r="B12521" s="82"/>
      <c r="C12521" s="82"/>
      <c r="D12521" s="82"/>
      <c r="E12521" s="133"/>
      <c r="F12521" s="84"/>
      <c r="G12521" s="84"/>
      <c r="H12521" s="82"/>
      <c r="I12521" s="84"/>
      <c r="J12521" s="84"/>
      <c r="K12521" s="84"/>
      <c r="L12521" s="82"/>
    </row>
    <row r="12522" spans="2:12" x14ac:dyDescent="0.3">
      <c r="B12522" s="82"/>
      <c r="C12522" s="82"/>
      <c r="D12522" s="82"/>
      <c r="E12522" s="133"/>
      <c r="F12522" s="84"/>
      <c r="G12522" s="84"/>
      <c r="H12522" s="82"/>
      <c r="I12522" s="84"/>
      <c r="J12522" s="84"/>
      <c r="K12522" s="84"/>
      <c r="L12522" s="82"/>
    </row>
    <row r="12523" spans="2:12" x14ac:dyDescent="0.3">
      <c r="B12523" s="82"/>
      <c r="C12523" s="82"/>
      <c r="D12523" s="82"/>
      <c r="E12523" s="133"/>
      <c r="F12523" s="84"/>
      <c r="G12523" s="84"/>
      <c r="H12523" s="82"/>
      <c r="I12523" s="84"/>
      <c r="J12523" s="84"/>
      <c r="K12523" s="84"/>
      <c r="L12523" s="82"/>
    </row>
    <row r="12524" spans="2:12" x14ac:dyDescent="0.3">
      <c r="B12524" s="82"/>
      <c r="C12524" s="82"/>
      <c r="D12524" s="82"/>
      <c r="E12524" s="133"/>
      <c r="F12524" s="84"/>
      <c r="G12524" s="84"/>
      <c r="H12524" s="82"/>
      <c r="I12524" s="84"/>
      <c r="J12524" s="84"/>
      <c r="K12524" s="84"/>
      <c r="L12524" s="82"/>
    </row>
    <row r="12525" spans="2:12" x14ac:dyDescent="0.3">
      <c r="B12525" s="82"/>
      <c r="C12525" s="82"/>
      <c r="D12525" s="82"/>
      <c r="E12525" s="133"/>
      <c r="F12525" s="84"/>
      <c r="G12525" s="84"/>
      <c r="H12525" s="82"/>
      <c r="I12525" s="84"/>
      <c r="J12525" s="84"/>
      <c r="K12525" s="84"/>
      <c r="L12525" s="82"/>
    </row>
    <row r="12526" spans="2:12" x14ac:dyDescent="0.3">
      <c r="B12526" s="82"/>
      <c r="C12526" s="82"/>
      <c r="D12526" s="82"/>
      <c r="E12526" s="133"/>
      <c r="F12526" s="84"/>
      <c r="G12526" s="84"/>
      <c r="H12526" s="82"/>
      <c r="I12526" s="84"/>
      <c r="J12526" s="84"/>
      <c r="K12526" s="84"/>
      <c r="L12526" s="82"/>
    </row>
    <row r="12527" spans="2:12" x14ac:dyDescent="0.3">
      <c r="B12527" s="82"/>
      <c r="C12527" s="82"/>
      <c r="D12527" s="82"/>
      <c r="E12527" s="133"/>
      <c r="F12527" s="84"/>
      <c r="G12527" s="84"/>
      <c r="H12527" s="82"/>
      <c r="I12527" s="84"/>
      <c r="J12527" s="84"/>
      <c r="K12527" s="84"/>
      <c r="L12527" s="82"/>
    </row>
    <row r="12528" spans="2:12" x14ac:dyDescent="0.3">
      <c r="B12528" s="82"/>
      <c r="C12528" s="82"/>
      <c r="D12528" s="82"/>
      <c r="E12528" s="133"/>
      <c r="F12528" s="84"/>
      <c r="G12528" s="84"/>
      <c r="H12528" s="82"/>
      <c r="I12528" s="84"/>
      <c r="J12528" s="84"/>
      <c r="K12528" s="84"/>
      <c r="L12528" s="82"/>
    </row>
    <row r="12529" spans="2:12" x14ac:dyDescent="0.3">
      <c r="B12529" s="82"/>
      <c r="C12529" s="82"/>
      <c r="D12529" s="82"/>
      <c r="E12529" s="133"/>
      <c r="F12529" s="84"/>
      <c r="G12529" s="84"/>
      <c r="H12529" s="82"/>
      <c r="I12529" s="84"/>
      <c r="J12529" s="84"/>
      <c r="K12529" s="84"/>
      <c r="L12529" s="82"/>
    </row>
    <row r="12530" spans="2:12" x14ac:dyDescent="0.3">
      <c r="B12530" s="82"/>
      <c r="C12530" s="82"/>
      <c r="D12530" s="82"/>
      <c r="E12530" s="133"/>
      <c r="F12530" s="84"/>
      <c r="G12530" s="84"/>
      <c r="H12530" s="82"/>
      <c r="I12530" s="84"/>
      <c r="J12530" s="84"/>
      <c r="K12530" s="84"/>
      <c r="L12530" s="82"/>
    </row>
    <row r="12531" spans="2:12" x14ac:dyDescent="0.3">
      <c r="B12531" s="82"/>
      <c r="C12531" s="82"/>
      <c r="D12531" s="82"/>
      <c r="E12531" s="133"/>
      <c r="F12531" s="84"/>
      <c r="G12531" s="84"/>
      <c r="H12531" s="82"/>
      <c r="I12531" s="84"/>
      <c r="J12531" s="84"/>
      <c r="K12531" s="84"/>
      <c r="L12531" s="82"/>
    </row>
    <row r="12532" spans="2:12" x14ac:dyDescent="0.3">
      <c r="B12532" s="82"/>
      <c r="C12532" s="82"/>
      <c r="D12532" s="82"/>
      <c r="E12532" s="133"/>
      <c r="F12532" s="84"/>
      <c r="G12532" s="84"/>
      <c r="H12532" s="82"/>
      <c r="I12532" s="84"/>
      <c r="J12532" s="84"/>
      <c r="K12532" s="84"/>
      <c r="L12532" s="82"/>
    </row>
    <row r="12533" spans="2:12" x14ac:dyDescent="0.3">
      <c r="B12533" s="82"/>
      <c r="C12533" s="82"/>
      <c r="D12533" s="82"/>
      <c r="E12533" s="133"/>
      <c r="F12533" s="84"/>
      <c r="G12533" s="84"/>
      <c r="H12533" s="82"/>
      <c r="I12533" s="84"/>
      <c r="J12533" s="84"/>
      <c r="K12533" s="84"/>
      <c r="L12533" s="82"/>
    </row>
    <row r="12534" spans="2:12" x14ac:dyDescent="0.3">
      <c r="B12534" s="82"/>
      <c r="C12534" s="82"/>
      <c r="D12534" s="82"/>
      <c r="E12534" s="133"/>
      <c r="F12534" s="84"/>
      <c r="G12534" s="84"/>
      <c r="H12534" s="82"/>
      <c r="I12534" s="84"/>
      <c r="J12534" s="84"/>
      <c r="K12534" s="84"/>
      <c r="L12534" s="82"/>
    </row>
    <row r="12535" spans="2:12" x14ac:dyDescent="0.3">
      <c r="B12535" s="82"/>
      <c r="C12535" s="82"/>
      <c r="D12535" s="82"/>
      <c r="E12535" s="133"/>
      <c r="F12535" s="84"/>
      <c r="G12535" s="84"/>
      <c r="H12535" s="82"/>
      <c r="I12535" s="84"/>
      <c r="J12535" s="84"/>
      <c r="K12535" s="84"/>
      <c r="L12535" s="82"/>
    </row>
    <row r="12536" spans="2:12" x14ac:dyDescent="0.3">
      <c r="B12536" s="82"/>
      <c r="C12536" s="82"/>
      <c r="D12536" s="82"/>
      <c r="E12536" s="133"/>
      <c r="F12536" s="84"/>
      <c r="G12536" s="84"/>
      <c r="H12536" s="82"/>
      <c r="I12536" s="84"/>
      <c r="J12536" s="84"/>
      <c r="K12536" s="84"/>
      <c r="L12536" s="82"/>
    </row>
    <row r="12537" spans="2:12" x14ac:dyDescent="0.3">
      <c r="B12537" s="82"/>
      <c r="C12537" s="82"/>
      <c r="D12537" s="82"/>
      <c r="E12537" s="133"/>
      <c r="F12537" s="84"/>
      <c r="G12537" s="84"/>
      <c r="H12537" s="82"/>
      <c r="I12537" s="84"/>
      <c r="J12537" s="84"/>
      <c r="K12537" s="84"/>
      <c r="L12537" s="82"/>
    </row>
    <row r="12538" spans="2:12" x14ac:dyDescent="0.3">
      <c r="B12538" s="82"/>
      <c r="C12538" s="82"/>
      <c r="D12538" s="82"/>
      <c r="E12538" s="133"/>
      <c r="F12538" s="84"/>
      <c r="G12538" s="84"/>
      <c r="H12538" s="82"/>
      <c r="I12538" s="84"/>
      <c r="J12538" s="84"/>
      <c r="K12538" s="84"/>
      <c r="L12538" s="82"/>
    </row>
    <row r="12539" spans="2:12" x14ac:dyDescent="0.3">
      <c r="B12539" s="82"/>
      <c r="C12539" s="82"/>
      <c r="D12539" s="82"/>
      <c r="E12539" s="133"/>
      <c r="F12539" s="84"/>
      <c r="G12539" s="84"/>
      <c r="H12539" s="82"/>
      <c r="I12539" s="84"/>
      <c r="J12539" s="84"/>
      <c r="K12539" s="84"/>
      <c r="L12539" s="82"/>
    </row>
    <row r="12540" spans="2:12" x14ac:dyDescent="0.3">
      <c r="B12540" s="82"/>
      <c r="C12540" s="82"/>
      <c r="D12540" s="82"/>
      <c r="E12540" s="133"/>
      <c r="F12540" s="84"/>
      <c r="G12540" s="84"/>
      <c r="H12540" s="82"/>
      <c r="I12540" s="84"/>
      <c r="J12540" s="84"/>
      <c r="K12540" s="84"/>
      <c r="L12540" s="82"/>
    </row>
    <row r="12541" spans="2:12" x14ac:dyDescent="0.3">
      <c r="B12541" s="82"/>
      <c r="C12541" s="82"/>
      <c r="D12541" s="82"/>
      <c r="E12541" s="133"/>
      <c r="F12541" s="84"/>
      <c r="G12541" s="84"/>
      <c r="H12541" s="82"/>
      <c r="I12541" s="84"/>
      <c r="J12541" s="84"/>
      <c r="K12541" s="84"/>
      <c r="L12541" s="82"/>
    </row>
    <row r="12542" spans="2:12" x14ac:dyDescent="0.3">
      <c r="B12542" s="82"/>
      <c r="C12542" s="82"/>
      <c r="D12542" s="82"/>
      <c r="E12542" s="133"/>
      <c r="F12542" s="84"/>
      <c r="G12542" s="84"/>
      <c r="H12542" s="82"/>
      <c r="I12542" s="84"/>
      <c r="J12542" s="84"/>
      <c r="K12542" s="84"/>
      <c r="L12542" s="82"/>
    </row>
    <row r="12543" spans="2:12" x14ac:dyDescent="0.3">
      <c r="B12543" s="82"/>
      <c r="C12543" s="82"/>
      <c r="D12543" s="82"/>
      <c r="E12543" s="133"/>
      <c r="F12543" s="84"/>
      <c r="G12543" s="84"/>
      <c r="H12543" s="82"/>
      <c r="I12543" s="84"/>
      <c r="J12543" s="84"/>
      <c r="K12543" s="84"/>
      <c r="L12543" s="82"/>
    </row>
    <row r="12544" spans="2:12" x14ac:dyDescent="0.3">
      <c r="B12544" s="82"/>
      <c r="C12544" s="82"/>
      <c r="D12544" s="82"/>
      <c r="E12544" s="133"/>
      <c r="F12544" s="84"/>
      <c r="G12544" s="84"/>
      <c r="H12544" s="82"/>
      <c r="I12544" s="84"/>
      <c r="J12544" s="84"/>
      <c r="K12544" s="84"/>
      <c r="L12544" s="82"/>
    </row>
    <row r="12545" spans="2:12" x14ac:dyDescent="0.3">
      <c r="B12545" s="82"/>
      <c r="C12545" s="82"/>
      <c r="D12545" s="82"/>
      <c r="E12545" s="133"/>
      <c r="F12545" s="84"/>
      <c r="G12545" s="84"/>
      <c r="H12545" s="82"/>
      <c r="I12545" s="84"/>
      <c r="J12545" s="84"/>
      <c r="K12545" s="84"/>
      <c r="L12545" s="82"/>
    </row>
    <row r="12546" spans="2:12" x14ac:dyDescent="0.3">
      <c r="B12546" s="82"/>
      <c r="C12546" s="82"/>
      <c r="D12546" s="82"/>
      <c r="E12546" s="133"/>
      <c r="F12546" s="84"/>
      <c r="G12546" s="84"/>
      <c r="H12546" s="82"/>
      <c r="I12546" s="84"/>
      <c r="J12546" s="84"/>
      <c r="K12546" s="84"/>
      <c r="L12546" s="82"/>
    </row>
    <row r="12547" spans="2:12" x14ac:dyDescent="0.3">
      <c r="B12547" s="82"/>
      <c r="C12547" s="82"/>
      <c r="D12547" s="82"/>
      <c r="E12547" s="133"/>
      <c r="F12547" s="84"/>
      <c r="G12547" s="84"/>
      <c r="H12547" s="82"/>
      <c r="I12547" s="84"/>
      <c r="J12547" s="84"/>
      <c r="K12547" s="84"/>
      <c r="L12547" s="82"/>
    </row>
    <row r="12548" spans="2:12" x14ac:dyDescent="0.3">
      <c r="B12548" s="82"/>
      <c r="C12548" s="82"/>
      <c r="D12548" s="82"/>
      <c r="E12548" s="133"/>
      <c r="F12548" s="84"/>
      <c r="G12548" s="84"/>
      <c r="H12548" s="82"/>
      <c r="I12548" s="84"/>
      <c r="J12548" s="84"/>
      <c r="K12548" s="84"/>
      <c r="L12548" s="82"/>
    </row>
    <row r="12549" spans="2:12" x14ac:dyDescent="0.3">
      <c r="B12549" s="82"/>
      <c r="C12549" s="82"/>
      <c r="D12549" s="82"/>
      <c r="E12549" s="133"/>
      <c r="F12549" s="84"/>
      <c r="G12549" s="84"/>
      <c r="H12549" s="82"/>
      <c r="I12549" s="84"/>
      <c r="J12549" s="84"/>
      <c r="K12549" s="84"/>
      <c r="L12549" s="82"/>
    </row>
    <row r="12550" spans="2:12" x14ac:dyDescent="0.3">
      <c r="B12550" s="82"/>
      <c r="C12550" s="82"/>
      <c r="D12550" s="82"/>
      <c r="E12550" s="133"/>
      <c r="F12550" s="84"/>
      <c r="G12550" s="84"/>
      <c r="H12550" s="82"/>
      <c r="I12550" s="84"/>
      <c r="J12550" s="84"/>
      <c r="K12550" s="84"/>
      <c r="L12550" s="82"/>
    </row>
    <row r="12551" spans="2:12" x14ac:dyDescent="0.3">
      <c r="B12551" s="82"/>
      <c r="C12551" s="82"/>
      <c r="D12551" s="82"/>
      <c r="E12551" s="133"/>
      <c r="F12551" s="84"/>
      <c r="G12551" s="84"/>
      <c r="H12551" s="82"/>
      <c r="I12551" s="84"/>
      <c r="J12551" s="84"/>
      <c r="K12551" s="84"/>
      <c r="L12551" s="82"/>
    </row>
    <row r="12552" spans="2:12" x14ac:dyDescent="0.3">
      <c r="B12552" s="82"/>
      <c r="C12552" s="82"/>
      <c r="D12552" s="82"/>
      <c r="E12552" s="133"/>
      <c r="F12552" s="84"/>
      <c r="G12552" s="84"/>
      <c r="H12552" s="82"/>
      <c r="I12552" s="84"/>
      <c r="J12552" s="84"/>
      <c r="K12552" s="84"/>
      <c r="L12552" s="82"/>
    </row>
    <row r="12553" spans="2:12" x14ac:dyDescent="0.3">
      <c r="B12553" s="82"/>
      <c r="C12553" s="82"/>
      <c r="D12553" s="82"/>
      <c r="E12553" s="133"/>
      <c r="F12553" s="84"/>
      <c r="G12553" s="84"/>
      <c r="H12553" s="82"/>
      <c r="I12553" s="84"/>
      <c r="J12553" s="84"/>
      <c r="K12553" s="84"/>
      <c r="L12553" s="82"/>
    </row>
    <row r="12554" spans="2:12" x14ac:dyDescent="0.3">
      <c r="B12554" s="82"/>
      <c r="C12554" s="82"/>
      <c r="D12554" s="82"/>
      <c r="E12554" s="133"/>
      <c r="F12554" s="84"/>
      <c r="G12554" s="84"/>
      <c r="H12554" s="82"/>
      <c r="I12554" s="84"/>
      <c r="J12554" s="84"/>
      <c r="K12554" s="84"/>
      <c r="L12554" s="82"/>
    </row>
    <row r="12555" spans="2:12" x14ac:dyDescent="0.3">
      <c r="B12555" s="82"/>
      <c r="C12555" s="82"/>
      <c r="D12555" s="82"/>
      <c r="E12555" s="133"/>
      <c r="F12555" s="84"/>
      <c r="G12555" s="84"/>
      <c r="H12555" s="82"/>
      <c r="I12555" s="84"/>
      <c r="J12555" s="84"/>
      <c r="K12555" s="84"/>
      <c r="L12555" s="82"/>
    </row>
    <row r="12556" spans="2:12" x14ac:dyDescent="0.3">
      <c r="B12556" s="82"/>
      <c r="C12556" s="82"/>
      <c r="D12556" s="82"/>
      <c r="E12556" s="133"/>
      <c r="F12556" s="84"/>
      <c r="G12556" s="84"/>
      <c r="H12556" s="82"/>
      <c r="I12556" s="84"/>
      <c r="J12556" s="84"/>
      <c r="K12556" s="84"/>
      <c r="L12556" s="82"/>
    </row>
    <row r="12557" spans="2:12" x14ac:dyDescent="0.3">
      <c r="B12557" s="82"/>
      <c r="C12557" s="82"/>
      <c r="D12557" s="82"/>
      <c r="E12557" s="133"/>
      <c r="F12557" s="84"/>
      <c r="G12557" s="84"/>
      <c r="H12557" s="82"/>
      <c r="I12557" s="84"/>
      <c r="J12557" s="84"/>
      <c r="K12557" s="84"/>
      <c r="L12557" s="82"/>
    </row>
    <row r="12558" spans="2:12" x14ac:dyDescent="0.3">
      <c r="B12558" s="82"/>
      <c r="C12558" s="82"/>
      <c r="D12558" s="82"/>
      <c r="E12558" s="133"/>
      <c r="F12558" s="84"/>
      <c r="G12558" s="84"/>
      <c r="H12558" s="82"/>
      <c r="I12558" s="84"/>
      <c r="J12558" s="84"/>
      <c r="K12558" s="84"/>
      <c r="L12558" s="82"/>
    </row>
    <row r="12559" spans="2:12" x14ac:dyDescent="0.3">
      <c r="B12559" s="82"/>
      <c r="C12559" s="82"/>
      <c r="D12559" s="82"/>
      <c r="E12559" s="133"/>
      <c r="F12559" s="84"/>
      <c r="G12559" s="84"/>
      <c r="H12559" s="82"/>
      <c r="I12559" s="84"/>
      <c r="J12559" s="84"/>
      <c r="K12559" s="84"/>
      <c r="L12559" s="82"/>
    </row>
    <row r="12560" spans="2:12" x14ac:dyDescent="0.3">
      <c r="B12560" s="82"/>
      <c r="C12560" s="82"/>
      <c r="D12560" s="82"/>
      <c r="E12560" s="133"/>
      <c r="F12560" s="84"/>
      <c r="G12560" s="84"/>
      <c r="H12560" s="82"/>
      <c r="I12560" s="84"/>
      <c r="J12560" s="84"/>
      <c r="K12560" s="84"/>
      <c r="L12560" s="82"/>
    </row>
    <row r="12561" spans="2:12" x14ac:dyDescent="0.3">
      <c r="B12561" s="82"/>
      <c r="C12561" s="82"/>
      <c r="D12561" s="82"/>
      <c r="E12561" s="133"/>
      <c r="F12561" s="84"/>
      <c r="G12561" s="84"/>
      <c r="H12561" s="82"/>
      <c r="I12561" s="84"/>
      <c r="J12561" s="84"/>
      <c r="K12561" s="84"/>
      <c r="L12561" s="82"/>
    </row>
    <row r="12562" spans="2:12" x14ac:dyDescent="0.3">
      <c r="B12562" s="82"/>
      <c r="C12562" s="82"/>
      <c r="D12562" s="82"/>
      <c r="E12562" s="133"/>
      <c r="F12562" s="84"/>
      <c r="G12562" s="84"/>
      <c r="H12562" s="82"/>
      <c r="I12562" s="84"/>
      <c r="J12562" s="84"/>
      <c r="K12562" s="84"/>
      <c r="L12562" s="82"/>
    </row>
    <row r="12563" spans="2:12" x14ac:dyDescent="0.3">
      <c r="B12563" s="82"/>
      <c r="C12563" s="82"/>
      <c r="D12563" s="82"/>
      <c r="E12563" s="133"/>
      <c r="F12563" s="84"/>
      <c r="G12563" s="84"/>
      <c r="H12563" s="82"/>
      <c r="I12563" s="84"/>
      <c r="J12563" s="84"/>
      <c r="K12563" s="84"/>
      <c r="L12563" s="82"/>
    </row>
    <row r="12564" spans="2:12" x14ac:dyDescent="0.3">
      <c r="B12564" s="82"/>
      <c r="C12564" s="82"/>
      <c r="D12564" s="82"/>
      <c r="E12564" s="133"/>
      <c r="F12564" s="84"/>
      <c r="G12564" s="84"/>
      <c r="H12564" s="82"/>
      <c r="I12564" s="84"/>
      <c r="J12564" s="84"/>
      <c r="K12564" s="84"/>
      <c r="L12564" s="82"/>
    </row>
    <row r="12565" spans="2:12" x14ac:dyDescent="0.3">
      <c r="B12565" s="82"/>
      <c r="C12565" s="82"/>
      <c r="D12565" s="82"/>
      <c r="E12565" s="133"/>
      <c r="F12565" s="84"/>
      <c r="G12565" s="84"/>
      <c r="H12565" s="82"/>
      <c r="I12565" s="84"/>
      <c r="J12565" s="84"/>
      <c r="K12565" s="84"/>
      <c r="L12565" s="82"/>
    </row>
    <row r="12566" spans="2:12" x14ac:dyDescent="0.3">
      <c r="B12566" s="82"/>
      <c r="C12566" s="82"/>
      <c r="D12566" s="82"/>
      <c r="E12566" s="133"/>
      <c r="F12566" s="84"/>
      <c r="G12566" s="84"/>
      <c r="H12566" s="82"/>
      <c r="I12566" s="84"/>
      <c r="J12566" s="84"/>
      <c r="K12566" s="84"/>
      <c r="L12566" s="82"/>
    </row>
    <row r="12567" spans="2:12" x14ac:dyDescent="0.3">
      <c r="B12567" s="82"/>
      <c r="C12567" s="82"/>
      <c r="D12567" s="82"/>
      <c r="E12567" s="133"/>
      <c r="F12567" s="84"/>
      <c r="G12567" s="84"/>
      <c r="H12567" s="82"/>
      <c r="I12567" s="84"/>
      <c r="J12567" s="84"/>
      <c r="K12567" s="84"/>
      <c r="L12567" s="82"/>
    </row>
    <row r="12568" spans="2:12" x14ac:dyDescent="0.3">
      <c r="B12568" s="82"/>
      <c r="C12568" s="82"/>
      <c r="D12568" s="82"/>
      <c r="E12568" s="133"/>
      <c r="F12568" s="84"/>
      <c r="G12568" s="84"/>
      <c r="H12568" s="82"/>
      <c r="I12568" s="84"/>
      <c r="J12568" s="84"/>
      <c r="K12568" s="84"/>
      <c r="L12568" s="82"/>
    </row>
    <row r="12569" spans="2:12" x14ac:dyDescent="0.3">
      <c r="B12569" s="82"/>
      <c r="C12569" s="82"/>
      <c r="D12569" s="82"/>
      <c r="E12569" s="133"/>
      <c r="F12569" s="84"/>
      <c r="G12569" s="84"/>
      <c r="H12569" s="82"/>
      <c r="I12569" s="84"/>
      <c r="J12569" s="84"/>
      <c r="K12569" s="84"/>
      <c r="L12569" s="82"/>
    </row>
    <row r="12570" spans="2:12" x14ac:dyDescent="0.3">
      <c r="B12570" s="82"/>
      <c r="C12570" s="82"/>
      <c r="D12570" s="82"/>
      <c r="E12570" s="133"/>
      <c r="F12570" s="84"/>
      <c r="G12570" s="84"/>
      <c r="H12570" s="82"/>
      <c r="I12570" s="84"/>
      <c r="J12570" s="84"/>
      <c r="K12570" s="84"/>
      <c r="L12570" s="82"/>
    </row>
    <row r="12571" spans="2:12" x14ac:dyDescent="0.3">
      <c r="B12571" s="82"/>
      <c r="C12571" s="82"/>
      <c r="D12571" s="82"/>
      <c r="E12571" s="133"/>
      <c r="F12571" s="84"/>
      <c r="G12571" s="84"/>
      <c r="H12571" s="82"/>
      <c r="I12571" s="84"/>
      <c r="J12571" s="84"/>
      <c r="K12571" s="84"/>
      <c r="L12571" s="82"/>
    </row>
    <row r="12572" spans="2:12" x14ac:dyDescent="0.3">
      <c r="B12572" s="82"/>
      <c r="C12572" s="82"/>
      <c r="D12572" s="82"/>
      <c r="E12572" s="133"/>
      <c r="F12572" s="84"/>
      <c r="G12572" s="84"/>
      <c r="H12572" s="82"/>
      <c r="I12572" s="84"/>
      <c r="J12572" s="84"/>
      <c r="K12572" s="84"/>
      <c r="L12572" s="82"/>
    </row>
    <row r="12573" spans="2:12" x14ac:dyDescent="0.3">
      <c r="B12573" s="82"/>
      <c r="C12573" s="82"/>
      <c r="D12573" s="82"/>
      <c r="E12573" s="133"/>
      <c r="F12573" s="84"/>
      <c r="G12573" s="84"/>
      <c r="H12573" s="82"/>
      <c r="I12573" s="84"/>
      <c r="J12573" s="84"/>
      <c r="K12573" s="84"/>
      <c r="L12573" s="82"/>
    </row>
    <row r="12574" spans="2:12" x14ac:dyDescent="0.3">
      <c r="B12574" s="82"/>
      <c r="C12574" s="82"/>
      <c r="D12574" s="82"/>
      <c r="E12574" s="133"/>
      <c r="F12574" s="84"/>
      <c r="G12574" s="84"/>
      <c r="H12574" s="82"/>
      <c r="I12574" s="84"/>
      <c r="J12574" s="84"/>
      <c r="K12574" s="84"/>
      <c r="L12574" s="82"/>
    </row>
    <row r="12575" spans="2:12" x14ac:dyDescent="0.3">
      <c r="B12575" s="82"/>
      <c r="C12575" s="82"/>
      <c r="D12575" s="82"/>
      <c r="E12575" s="133"/>
      <c r="F12575" s="84"/>
      <c r="G12575" s="84"/>
      <c r="H12575" s="82"/>
      <c r="I12575" s="84"/>
      <c r="J12575" s="84"/>
      <c r="K12575" s="84"/>
      <c r="L12575" s="82"/>
    </row>
    <row r="12576" spans="2:12" x14ac:dyDescent="0.3">
      <c r="B12576" s="82"/>
      <c r="C12576" s="82"/>
      <c r="D12576" s="82"/>
      <c r="E12576" s="133"/>
      <c r="F12576" s="84"/>
      <c r="G12576" s="84"/>
      <c r="H12576" s="82"/>
      <c r="I12576" s="84"/>
      <c r="J12576" s="84"/>
      <c r="K12576" s="84"/>
      <c r="L12576" s="82"/>
    </row>
    <row r="12577" spans="2:12" x14ac:dyDescent="0.3">
      <c r="B12577" s="82"/>
      <c r="C12577" s="82"/>
      <c r="D12577" s="82"/>
      <c r="E12577" s="133"/>
      <c r="F12577" s="84"/>
      <c r="G12577" s="84"/>
      <c r="H12577" s="82"/>
      <c r="I12577" s="84"/>
      <c r="J12577" s="84"/>
      <c r="K12577" s="84"/>
      <c r="L12577" s="82"/>
    </row>
    <row r="12578" spans="2:12" x14ac:dyDescent="0.3">
      <c r="B12578" s="82"/>
      <c r="C12578" s="82"/>
      <c r="D12578" s="82"/>
      <c r="E12578" s="133"/>
      <c r="F12578" s="84"/>
      <c r="G12578" s="84"/>
      <c r="H12578" s="82"/>
      <c r="I12578" s="84"/>
      <c r="J12578" s="84"/>
      <c r="K12578" s="84"/>
      <c r="L12578" s="82"/>
    </row>
    <row r="12579" spans="2:12" x14ac:dyDescent="0.3">
      <c r="B12579" s="82"/>
      <c r="C12579" s="82"/>
      <c r="D12579" s="82"/>
      <c r="E12579" s="133"/>
      <c r="F12579" s="84"/>
      <c r="G12579" s="84"/>
      <c r="H12579" s="82"/>
      <c r="I12579" s="84"/>
      <c r="J12579" s="84"/>
      <c r="K12579" s="84"/>
      <c r="L12579" s="82"/>
    </row>
    <row r="12580" spans="2:12" x14ac:dyDescent="0.3">
      <c r="B12580" s="82"/>
      <c r="C12580" s="82"/>
      <c r="D12580" s="82"/>
      <c r="E12580" s="133"/>
      <c r="F12580" s="84"/>
      <c r="G12580" s="84"/>
      <c r="H12580" s="82"/>
      <c r="I12580" s="84"/>
      <c r="J12580" s="84"/>
      <c r="K12580" s="84"/>
      <c r="L12580" s="82"/>
    </row>
    <row r="12581" spans="2:12" x14ac:dyDescent="0.3">
      <c r="B12581" s="82"/>
      <c r="C12581" s="82"/>
      <c r="D12581" s="82"/>
      <c r="E12581" s="133"/>
      <c r="F12581" s="84"/>
      <c r="G12581" s="84"/>
      <c r="H12581" s="82"/>
      <c r="I12581" s="84"/>
      <c r="J12581" s="84"/>
      <c r="K12581" s="84"/>
      <c r="L12581" s="82"/>
    </row>
    <row r="12582" spans="2:12" x14ac:dyDescent="0.3">
      <c r="B12582" s="82"/>
      <c r="C12582" s="82"/>
      <c r="D12582" s="82"/>
      <c r="E12582" s="133"/>
      <c r="F12582" s="84"/>
      <c r="G12582" s="84"/>
      <c r="H12582" s="82"/>
      <c r="I12582" s="84"/>
      <c r="J12582" s="84"/>
      <c r="K12582" s="84"/>
      <c r="L12582" s="82"/>
    </row>
    <row r="12583" spans="2:12" x14ac:dyDescent="0.3">
      <c r="B12583" s="82"/>
      <c r="C12583" s="82"/>
      <c r="D12583" s="82"/>
      <c r="E12583" s="133"/>
      <c r="F12583" s="84"/>
      <c r="G12583" s="84"/>
      <c r="H12583" s="82"/>
      <c r="I12583" s="84"/>
      <c r="J12583" s="84"/>
      <c r="K12583" s="84"/>
      <c r="L12583" s="82"/>
    </row>
    <row r="12584" spans="2:12" x14ac:dyDescent="0.3">
      <c r="B12584" s="82"/>
      <c r="C12584" s="82"/>
      <c r="D12584" s="82"/>
      <c r="E12584" s="133"/>
      <c r="F12584" s="84"/>
      <c r="G12584" s="84"/>
      <c r="H12584" s="82"/>
      <c r="I12584" s="84"/>
      <c r="J12584" s="84"/>
      <c r="K12584" s="84"/>
      <c r="L12584" s="82"/>
    </row>
    <row r="12585" spans="2:12" x14ac:dyDescent="0.3">
      <c r="B12585" s="82"/>
      <c r="C12585" s="82"/>
      <c r="D12585" s="82"/>
      <c r="E12585" s="133"/>
      <c r="F12585" s="84"/>
      <c r="G12585" s="84"/>
      <c r="H12585" s="82"/>
      <c r="I12585" s="84"/>
      <c r="J12585" s="84"/>
      <c r="K12585" s="84"/>
      <c r="L12585" s="82"/>
    </row>
    <row r="12586" spans="2:12" x14ac:dyDescent="0.3">
      <c r="B12586" s="82"/>
      <c r="C12586" s="82"/>
      <c r="D12586" s="82"/>
      <c r="E12586" s="133"/>
      <c r="F12586" s="84"/>
      <c r="G12586" s="84"/>
      <c r="H12586" s="82"/>
      <c r="I12586" s="84"/>
      <c r="J12586" s="84"/>
      <c r="K12586" s="84"/>
      <c r="L12586" s="82"/>
    </row>
    <row r="12587" spans="2:12" x14ac:dyDescent="0.3">
      <c r="B12587" s="82"/>
      <c r="C12587" s="82"/>
      <c r="D12587" s="82"/>
      <c r="E12587" s="133"/>
      <c r="F12587" s="84"/>
      <c r="G12587" s="84"/>
      <c r="H12587" s="82"/>
      <c r="I12587" s="84"/>
      <c r="J12587" s="84"/>
      <c r="K12587" s="84"/>
      <c r="L12587" s="82"/>
    </row>
    <row r="12588" spans="2:12" x14ac:dyDescent="0.3">
      <c r="B12588" s="82"/>
      <c r="C12588" s="82"/>
      <c r="D12588" s="82"/>
      <c r="E12588" s="133"/>
      <c r="F12588" s="84"/>
      <c r="G12588" s="84"/>
      <c r="H12588" s="82"/>
      <c r="I12588" s="84"/>
      <c r="J12588" s="84"/>
      <c r="K12588" s="84"/>
      <c r="L12588" s="82"/>
    </row>
    <row r="12589" spans="2:12" x14ac:dyDescent="0.3">
      <c r="B12589" s="82"/>
      <c r="C12589" s="82"/>
      <c r="D12589" s="82"/>
      <c r="E12589" s="133"/>
      <c r="F12589" s="84"/>
      <c r="G12589" s="84"/>
      <c r="H12589" s="82"/>
      <c r="I12589" s="84"/>
      <c r="J12589" s="84"/>
      <c r="K12589" s="84"/>
      <c r="L12589" s="82"/>
    </row>
    <row r="12590" spans="2:12" x14ac:dyDescent="0.3">
      <c r="B12590" s="82"/>
      <c r="C12590" s="82"/>
      <c r="D12590" s="82"/>
      <c r="E12590" s="133"/>
      <c r="F12590" s="84"/>
      <c r="G12590" s="84"/>
      <c r="H12590" s="82"/>
      <c r="I12590" s="84"/>
      <c r="J12590" s="84"/>
      <c r="K12590" s="84"/>
      <c r="L12590" s="82"/>
    </row>
    <row r="12591" spans="2:12" x14ac:dyDescent="0.3">
      <c r="B12591" s="82"/>
      <c r="C12591" s="82"/>
      <c r="D12591" s="82"/>
      <c r="E12591" s="133"/>
      <c r="F12591" s="84"/>
      <c r="G12591" s="84"/>
      <c r="H12591" s="82"/>
      <c r="I12591" s="84"/>
      <c r="J12591" s="84"/>
      <c r="K12591" s="84"/>
      <c r="L12591" s="82"/>
    </row>
    <row r="12592" spans="2:12" x14ac:dyDescent="0.3">
      <c r="B12592" s="82"/>
      <c r="C12592" s="82"/>
      <c r="D12592" s="82"/>
      <c r="E12592" s="133"/>
      <c r="F12592" s="84"/>
      <c r="G12592" s="84"/>
      <c r="H12592" s="82"/>
      <c r="I12592" s="84"/>
      <c r="J12592" s="84"/>
      <c r="K12592" s="84"/>
      <c r="L12592" s="82"/>
    </row>
    <row r="12593" spans="2:12" x14ac:dyDescent="0.3">
      <c r="B12593" s="82"/>
      <c r="C12593" s="82"/>
      <c r="D12593" s="82"/>
      <c r="E12593" s="133"/>
      <c r="F12593" s="84"/>
      <c r="G12593" s="84"/>
      <c r="H12593" s="82"/>
      <c r="I12593" s="84"/>
      <c r="J12593" s="84"/>
      <c r="K12593" s="84"/>
      <c r="L12593" s="82"/>
    </row>
    <row r="12594" spans="2:12" x14ac:dyDescent="0.3">
      <c r="B12594" s="82"/>
      <c r="C12594" s="82"/>
      <c r="D12594" s="82"/>
      <c r="E12594" s="133"/>
      <c r="F12594" s="84"/>
      <c r="G12594" s="84"/>
      <c r="H12594" s="82"/>
      <c r="I12594" s="84"/>
      <c r="J12594" s="84"/>
      <c r="K12594" s="84"/>
      <c r="L12594" s="82"/>
    </row>
    <row r="12595" spans="2:12" x14ac:dyDescent="0.3">
      <c r="B12595" s="82"/>
      <c r="C12595" s="82"/>
      <c r="D12595" s="82"/>
      <c r="E12595" s="133"/>
      <c r="F12595" s="84"/>
      <c r="G12595" s="84"/>
      <c r="H12595" s="82"/>
      <c r="I12595" s="84"/>
      <c r="J12595" s="84"/>
      <c r="K12595" s="84"/>
      <c r="L12595" s="82"/>
    </row>
    <row r="12596" spans="2:12" x14ac:dyDescent="0.3">
      <c r="B12596" s="82"/>
      <c r="C12596" s="82"/>
      <c r="D12596" s="82"/>
      <c r="E12596" s="133"/>
      <c r="F12596" s="84"/>
      <c r="G12596" s="84"/>
      <c r="H12596" s="82"/>
      <c r="I12596" s="84"/>
      <c r="J12596" s="84"/>
      <c r="K12596" s="84"/>
      <c r="L12596" s="82"/>
    </row>
    <row r="12597" spans="2:12" x14ac:dyDescent="0.3">
      <c r="B12597" s="82"/>
      <c r="C12597" s="82"/>
      <c r="D12597" s="82"/>
      <c r="E12597" s="133"/>
      <c r="F12597" s="84"/>
      <c r="G12597" s="84"/>
      <c r="H12597" s="82"/>
      <c r="I12597" s="84"/>
      <c r="J12597" s="84"/>
      <c r="K12597" s="84"/>
      <c r="L12597" s="82"/>
    </row>
    <row r="12598" spans="2:12" x14ac:dyDescent="0.3">
      <c r="B12598" s="82"/>
      <c r="C12598" s="82"/>
      <c r="D12598" s="82"/>
      <c r="E12598" s="133"/>
      <c r="F12598" s="84"/>
      <c r="G12598" s="84"/>
      <c r="H12598" s="82"/>
      <c r="I12598" s="84"/>
      <c r="J12598" s="84"/>
      <c r="K12598" s="84"/>
      <c r="L12598" s="82"/>
    </row>
    <row r="12599" spans="2:12" x14ac:dyDescent="0.3">
      <c r="B12599" s="82"/>
      <c r="C12599" s="82"/>
      <c r="D12599" s="82"/>
      <c r="E12599" s="133"/>
      <c r="F12599" s="84"/>
      <c r="G12599" s="84"/>
      <c r="H12599" s="82"/>
      <c r="I12599" s="84"/>
      <c r="J12599" s="84"/>
      <c r="K12599" s="84"/>
      <c r="L12599" s="82"/>
    </row>
    <row r="12600" spans="2:12" x14ac:dyDescent="0.3">
      <c r="B12600" s="82"/>
      <c r="C12600" s="82"/>
      <c r="D12600" s="82"/>
      <c r="E12600" s="133"/>
      <c r="F12600" s="84"/>
      <c r="G12600" s="84"/>
      <c r="H12600" s="82"/>
      <c r="I12600" s="84"/>
      <c r="J12600" s="84"/>
      <c r="K12600" s="84"/>
      <c r="L12600" s="82"/>
    </row>
    <row r="12601" spans="2:12" x14ac:dyDescent="0.3">
      <c r="B12601" s="82"/>
      <c r="C12601" s="82"/>
      <c r="D12601" s="82"/>
      <c r="E12601" s="133"/>
      <c r="F12601" s="84"/>
      <c r="G12601" s="84"/>
      <c r="H12601" s="82"/>
      <c r="I12601" s="84"/>
      <c r="J12601" s="84"/>
      <c r="K12601" s="84"/>
      <c r="L12601" s="82"/>
    </row>
    <row r="12602" spans="2:12" x14ac:dyDescent="0.3">
      <c r="B12602" s="82"/>
      <c r="C12602" s="82"/>
      <c r="D12602" s="82"/>
      <c r="E12602" s="133"/>
      <c r="F12602" s="84"/>
      <c r="G12602" s="84"/>
      <c r="H12602" s="82"/>
      <c r="I12602" s="84"/>
      <c r="J12602" s="84"/>
      <c r="K12602" s="84"/>
      <c r="L12602" s="82"/>
    </row>
    <row r="12603" spans="2:12" x14ac:dyDescent="0.3">
      <c r="B12603" s="82"/>
      <c r="C12603" s="82"/>
      <c r="D12603" s="82"/>
      <c r="E12603" s="133"/>
      <c r="F12603" s="84"/>
      <c r="G12603" s="84"/>
      <c r="H12603" s="82"/>
      <c r="I12603" s="84"/>
      <c r="J12603" s="84"/>
      <c r="K12603" s="84"/>
      <c r="L12603" s="82"/>
    </row>
    <row r="12604" spans="2:12" x14ac:dyDescent="0.3">
      <c r="B12604" s="82"/>
      <c r="C12604" s="82"/>
      <c r="D12604" s="82"/>
      <c r="E12604" s="133"/>
      <c r="F12604" s="84"/>
      <c r="G12604" s="84"/>
      <c r="H12604" s="82"/>
      <c r="I12604" s="84"/>
      <c r="J12604" s="84"/>
      <c r="K12604" s="84"/>
      <c r="L12604" s="82"/>
    </row>
    <row r="12605" spans="2:12" x14ac:dyDescent="0.3">
      <c r="B12605" s="82"/>
      <c r="C12605" s="82"/>
      <c r="D12605" s="82"/>
      <c r="E12605" s="133"/>
      <c r="F12605" s="84"/>
      <c r="G12605" s="84"/>
      <c r="H12605" s="82"/>
      <c r="I12605" s="84"/>
      <c r="J12605" s="84"/>
      <c r="K12605" s="84"/>
      <c r="L12605" s="82"/>
    </row>
    <row r="12606" spans="2:12" x14ac:dyDescent="0.3">
      <c r="B12606" s="82"/>
      <c r="C12606" s="82"/>
      <c r="D12606" s="82"/>
      <c r="E12606" s="133"/>
      <c r="F12606" s="84"/>
      <c r="G12606" s="84"/>
      <c r="H12606" s="82"/>
      <c r="I12606" s="84"/>
      <c r="J12606" s="84"/>
      <c r="K12606" s="84"/>
      <c r="L12606" s="82"/>
    </row>
    <row r="12607" spans="2:12" x14ac:dyDescent="0.3">
      <c r="B12607" s="82"/>
      <c r="C12607" s="82"/>
      <c r="D12607" s="82"/>
      <c r="E12607" s="133"/>
      <c r="F12607" s="84"/>
      <c r="G12607" s="84"/>
      <c r="H12607" s="82"/>
      <c r="I12607" s="84"/>
      <c r="J12607" s="84"/>
      <c r="K12607" s="84"/>
      <c r="L12607" s="82"/>
    </row>
    <row r="12608" spans="2:12" x14ac:dyDescent="0.3">
      <c r="B12608" s="82"/>
      <c r="C12608" s="82"/>
      <c r="D12608" s="82"/>
      <c r="E12608" s="133"/>
      <c r="F12608" s="84"/>
      <c r="G12608" s="84"/>
      <c r="H12608" s="82"/>
      <c r="I12608" s="84"/>
      <c r="J12608" s="84"/>
      <c r="K12608" s="84"/>
      <c r="L12608" s="82"/>
    </row>
    <row r="12609" spans="2:12" x14ac:dyDescent="0.3">
      <c r="B12609" s="82"/>
      <c r="C12609" s="82"/>
      <c r="D12609" s="82"/>
      <c r="E12609" s="133"/>
      <c r="F12609" s="84"/>
      <c r="G12609" s="84"/>
      <c r="H12609" s="82"/>
      <c r="I12609" s="84"/>
      <c r="J12609" s="84"/>
      <c r="K12609" s="84"/>
      <c r="L12609" s="82"/>
    </row>
    <row r="12610" spans="2:12" x14ac:dyDescent="0.3">
      <c r="B12610" s="82"/>
      <c r="C12610" s="82"/>
      <c r="D12610" s="82"/>
      <c r="E12610" s="133"/>
      <c r="F12610" s="84"/>
      <c r="G12610" s="84"/>
      <c r="H12610" s="82"/>
      <c r="I12610" s="84"/>
      <c r="J12610" s="84"/>
      <c r="K12610" s="84"/>
      <c r="L12610" s="82"/>
    </row>
    <row r="12611" spans="2:12" x14ac:dyDescent="0.3">
      <c r="B12611" s="82"/>
      <c r="C12611" s="82"/>
      <c r="D12611" s="82"/>
      <c r="E12611" s="133"/>
      <c r="F12611" s="84"/>
      <c r="G12611" s="84"/>
      <c r="H12611" s="82"/>
      <c r="I12611" s="84"/>
      <c r="J12611" s="84"/>
      <c r="K12611" s="84"/>
      <c r="L12611" s="82"/>
    </row>
    <row r="12612" spans="2:12" x14ac:dyDescent="0.3">
      <c r="B12612" s="82"/>
      <c r="C12612" s="82"/>
      <c r="D12612" s="82"/>
      <c r="E12612" s="133"/>
      <c r="F12612" s="84"/>
      <c r="G12612" s="84"/>
      <c r="H12612" s="82"/>
      <c r="I12612" s="84"/>
      <c r="J12612" s="84"/>
      <c r="K12612" s="84"/>
      <c r="L12612" s="82"/>
    </row>
    <row r="12613" spans="2:12" x14ac:dyDescent="0.3">
      <c r="B12613" s="82"/>
      <c r="C12613" s="82"/>
      <c r="D12613" s="82"/>
      <c r="E12613" s="133"/>
      <c r="F12613" s="84"/>
      <c r="G12613" s="84"/>
      <c r="H12613" s="82"/>
      <c r="I12613" s="84"/>
      <c r="J12613" s="84"/>
      <c r="K12613" s="84"/>
      <c r="L12613" s="82"/>
    </row>
    <row r="12614" spans="2:12" x14ac:dyDescent="0.3">
      <c r="B12614" s="82"/>
      <c r="C12614" s="82"/>
      <c r="D12614" s="82"/>
      <c r="E12614" s="133"/>
      <c r="F12614" s="84"/>
      <c r="G12614" s="84"/>
      <c r="H12614" s="82"/>
      <c r="I12614" s="84"/>
      <c r="J12614" s="84"/>
      <c r="K12614" s="84"/>
      <c r="L12614" s="82"/>
    </row>
    <row r="12615" spans="2:12" x14ac:dyDescent="0.3">
      <c r="B12615" s="82"/>
      <c r="C12615" s="82"/>
      <c r="D12615" s="82"/>
      <c r="E12615" s="133"/>
      <c r="F12615" s="84"/>
      <c r="G12615" s="84"/>
      <c r="H12615" s="82"/>
      <c r="I12615" s="84"/>
      <c r="J12615" s="84"/>
      <c r="K12615" s="84"/>
      <c r="L12615" s="82"/>
    </row>
    <row r="12616" spans="2:12" x14ac:dyDescent="0.3">
      <c r="B12616" s="82"/>
      <c r="C12616" s="82"/>
      <c r="D12616" s="82"/>
      <c r="E12616" s="133"/>
      <c r="F12616" s="84"/>
      <c r="G12616" s="84"/>
      <c r="H12616" s="82"/>
      <c r="I12616" s="84"/>
      <c r="J12616" s="84"/>
      <c r="K12616" s="84"/>
      <c r="L12616" s="82"/>
    </row>
    <row r="12617" spans="2:12" x14ac:dyDescent="0.3">
      <c r="B12617" s="82"/>
      <c r="C12617" s="82"/>
      <c r="D12617" s="82"/>
      <c r="E12617" s="133"/>
      <c r="F12617" s="84"/>
      <c r="G12617" s="84"/>
      <c r="H12617" s="82"/>
      <c r="I12617" s="84"/>
      <c r="J12617" s="84"/>
      <c r="K12617" s="84"/>
      <c r="L12617" s="82"/>
    </row>
    <row r="12618" spans="2:12" x14ac:dyDescent="0.3">
      <c r="B12618" s="82"/>
      <c r="C12618" s="82"/>
      <c r="D12618" s="82"/>
      <c r="E12618" s="133"/>
      <c r="F12618" s="84"/>
      <c r="G12618" s="84"/>
      <c r="H12618" s="82"/>
      <c r="I12618" s="84"/>
      <c r="J12618" s="84"/>
      <c r="K12618" s="84"/>
      <c r="L12618" s="82"/>
    </row>
    <row r="12619" spans="2:12" x14ac:dyDescent="0.3">
      <c r="B12619" s="82"/>
      <c r="C12619" s="82"/>
      <c r="D12619" s="82"/>
      <c r="E12619" s="133"/>
      <c r="F12619" s="84"/>
      <c r="G12619" s="84"/>
      <c r="H12619" s="82"/>
      <c r="I12619" s="84"/>
      <c r="J12619" s="84"/>
      <c r="K12619" s="84"/>
      <c r="L12619" s="82"/>
    </row>
    <row r="12620" spans="2:12" x14ac:dyDescent="0.3">
      <c r="B12620" s="82"/>
      <c r="C12620" s="82"/>
      <c r="D12620" s="82"/>
      <c r="E12620" s="133"/>
      <c r="F12620" s="84"/>
      <c r="G12620" s="84"/>
      <c r="H12620" s="82"/>
      <c r="I12620" s="84"/>
      <c r="J12620" s="84"/>
      <c r="K12620" s="84"/>
      <c r="L12620" s="82"/>
    </row>
    <row r="12621" spans="2:12" x14ac:dyDescent="0.3">
      <c r="B12621" s="82"/>
      <c r="C12621" s="82"/>
      <c r="D12621" s="82"/>
      <c r="E12621" s="133"/>
      <c r="F12621" s="84"/>
      <c r="G12621" s="84"/>
      <c r="H12621" s="82"/>
      <c r="I12621" s="84"/>
      <c r="J12621" s="84"/>
      <c r="K12621" s="84"/>
      <c r="L12621" s="82"/>
    </row>
    <row r="12622" spans="2:12" x14ac:dyDescent="0.3">
      <c r="B12622" s="82"/>
      <c r="C12622" s="82"/>
      <c r="D12622" s="82"/>
      <c r="E12622" s="133"/>
      <c r="F12622" s="84"/>
      <c r="G12622" s="84"/>
      <c r="H12622" s="82"/>
      <c r="I12622" s="84"/>
      <c r="J12622" s="84"/>
      <c r="K12622" s="84"/>
      <c r="L12622" s="82"/>
    </row>
    <row r="12623" spans="2:12" x14ac:dyDescent="0.3">
      <c r="B12623" s="82"/>
      <c r="C12623" s="82"/>
      <c r="D12623" s="82"/>
      <c r="E12623" s="133"/>
      <c r="F12623" s="84"/>
      <c r="G12623" s="84"/>
      <c r="H12623" s="82"/>
      <c r="I12623" s="84"/>
      <c r="J12623" s="84"/>
      <c r="K12623" s="84"/>
      <c r="L12623" s="82"/>
    </row>
    <row r="12624" spans="2:12" x14ac:dyDescent="0.3">
      <c r="B12624" s="82"/>
      <c r="C12624" s="82"/>
      <c r="D12624" s="82"/>
      <c r="E12624" s="133"/>
      <c r="F12624" s="84"/>
      <c r="G12624" s="84"/>
      <c r="H12624" s="82"/>
      <c r="I12624" s="84"/>
      <c r="J12624" s="84"/>
      <c r="K12624" s="84"/>
      <c r="L12624" s="82"/>
    </row>
    <row r="12625" spans="2:12" x14ac:dyDescent="0.3">
      <c r="B12625" s="82"/>
      <c r="C12625" s="82"/>
      <c r="D12625" s="82"/>
      <c r="E12625" s="133"/>
      <c r="F12625" s="84"/>
      <c r="G12625" s="84"/>
      <c r="H12625" s="82"/>
      <c r="I12625" s="84"/>
      <c r="J12625" s="84"/>
      <c r="K12625" s="84"/>
      <c r="L12625" s="82"/>
    </row>
    <row r="12626" spans="2:12" x14ac:dyDescent="0.3">
      <c r="B12626" s="82"/>
      <c r="C12626" s="82"/>
      <c r="D12626" s="82"/>
      <c r="E12626" s="133"/>
      <c r="F12626" s="84"/>
      <c r="G12626" s="84"/>
      <c r="H12626" s="82"/>
      <c r="I12626" s="84"/>
      <c r="J12626" s="84"/>
      <c r="K12626" s="84"/>
      <c r="L12626" s="82"/>
    </row>
    <row r="12627" spans="2:12" x14ac:dyDescent="0.3">
      <c r="B12627" s="82"/>
      <c r="C12627" s="82"/>
      <c r="D12627" s="82"/>
      <c r="E12627" s="133"/>
      <c r="F12627" s="84"/>
      <c r="G12627" s="84"/>
      <c r="H12627" s="82"/>
      <c r="I12627" s="84"/>
      <c r="J12627" s="84"/>
      <c r="K12627" s="84"/>
      <c r="L12627" s="82"/>
    </row>
    <row r="12628" spans="2:12" x14ac:dyDescent="0.3">
      <c r="B12628" s="82"/>
      <c r="C12628" s="82"/>
      <c r="D12628" s="82"/>
      <c r="E12628" s="133"/>
      <c r="F12628" s="84"/>
      <c r="G12628" s="84"/>
      <c r="H12628" s="82"/>
      <c r="I12628" s="84"/>
      <c r="J12628" s="84"/>
      <c r="K12628" s="84"/>
      <c r="L12628" s="82"/>
    </row>
    <row r="12629" spans="2:12" x14ac:dyDescent="0.3">
      <c r="B12629" s="82"/>
      <c r="C12629" s="82"/>
      <c r="D12629" s="82"/>
      <c r="E12629" s="133"/>
      <c r="F12629" s="84"/>
      <c r="G12629" s="84"/>
      <c r="H12629" s="82"/>
      <c r="I12629" s="84"/>
      <c r="J12629" s="84"/>
      <c r="K12629" s="84"/>
      <c r="L12629" s="82"/>
    </row>
    <row r="12630" spans="2:12" x14ac:dyDescent="0.3">
      <c r="B12630" s="82"/>
      <c r="C12630" s="82"/>
      <c r="D12630" s="82"/>
      <c r="E12630" s="133"/>
      <c r="F12630" s="84"/>
      <c r="G12630" s="84"/>
      <c r="H12630" s="82"/>
      <c r="I12630" s="84"/>
      <c r="J12630" s="84"/>
      <c r="K12630" s="84"/>
      <c r="L12630" s="82"/>
    </row>
    <row r="12631" spans="2:12" x14ac:dyDescent="0.3">
      <c r="B12631" s="82"/>
      <c r="C12631" s="82"/>
      <c r="D12631" s="82"/>
      <c r="E12631" s="133"/>
      <c r="F12631" s="84"/>
      <c r="G12631" s="84"/>
      <c r="H12631" s="82"/>
      <c r="I12631" s="84"/>
      <c r="J12631" s="84"/>
      <c r="K12631" s="84"/>
      <c r="L12631" s="82"/>
    </row>
    <row r="12632" spans="2:12" x14ac:dyDescent="0.3">
      <c r="B12632" s="82"/>
      <c r="C12632" s="82"/>
      <c r="D12632" s="82"/>
      <c r="E12632" s="133"/>
      <c r="F12632" s="84"/>
      <c r="G12632" s="84"/>
      <c r="H12632" s="82"/>
      <c r="I12632" s="84"/>
      <c r="J12632" s="84"/>
      <c r="K12632" s="84"/>
      <c r="L12632" s="82"/>
    </row>
    <row r="12633" spans="2:12" x14ac:dyDescent="0.3">
      <c r="B12633" s="82"/>
      <c r="C12633" s="82"/>
      <c r="D12633" s="82"/>
      <c r="E12633" s="133"/>
      <c r="F12633" s="84"/>
      <c r="G12633" s="84"/>
      <c r="H12633" s="82"/>
      <c r="I12633" s="84"/>
      <c r="J12633" s="84"/>
      <c r="K12633" s="84"/>
      <c r="L12633" s="82"/>
    </row>
    <row r="12634" spans="2:12" x14ac:dyDescent="0.3">
      <c r="B12634" s="82"/>
      <c r="C12634" s="82"/>
      <c r="D12634" s="82"/>
      <c r="E12634" s="133"/>
      <c r="F12634" s="84"/>
      <c r="G12634" s="84"/>
      <c r="H12634" s="82"/>
      <c r="I12634" s="84"/>
      <c r="J12634" s="84"/>
      <c r="K12634" s="84"/>
      <c r="L12634" s="82"/>
    </row>
    <row r="12635" spans="2:12" x14ac:dyDescent="0.3">
      <c r="B12635" s="82"/>
      <c r="C12635" s="82"/>
      <c r="D12635" s="82"/>
      <c r="E12635" s="133"/>
      <c r="F12635" s="84"/>
      <c r="G12635" s="84"/>
      <c r="H12635" s="82"/>
      <c r="I12635" s="84"/>
      <c r="J12635" s="84"/>
      <c r="K12635" s="84"/>
      <c r="L12635" s="82"/>
    </row>
    <row r="12636" spans="2:12" x14ac:dyDescent="0.3">
      <c r="B12636" s="82"/>
      <c r="C12636" s="82"/>
      <c r="D12636" s="82"/>
      <c r="E12636" s="133"/>
      <c r="F12636" s="84"/>
      <c r="G12636" s="84"/>
      <c r="H12636" s="82"/>
      <c r="I12636" s="84"/>
      <c r="J12636" s="84"/>
      <c r="K12636" s="84"/>
      <c r="L12636" s="82"/>
    </row>
    <row r="12637" spans="2:12" x14ac:dyDescent="0.3">
      <c r="B12637" s="82"/>
      <c r="C12637" s="82"/>
      <c r="D12637" s="82"/>
      <c r="E12637" s="133"/>
      <c r="F12637" s="84"/>
      <c r="G12637" s="84"/>
      <c r="H12637" s="82"/>
      <c r="I12637" s="84"/>
      <c r="J12637" s="84"/>
      <c r="K12637" s="84"/>
      <c r="L12637" s="82"/>
    </row>
    <row r="12638" spans="2:12" x14ac:dyDescent="0.3">
      <c r="B12638" s="82"/>
      <c r="C12638" s="82"/>
      <c r="D12638" s="82"/>
      <c r="E12638" s="133"/>
      <c r="F12638" s="84"/>
      <c r="G12638" s="84"/>
      <c r="H12638" s="82"/>
      <c r="I12638" s="84"/>
      <c r="J12638" s="84"/>
      <c r="K12638" s="84"/>
      <c r="L12638" s="82"/>
    </row>
    <row r="12639" spans="2:12" x14ac:dyDescent="0.3">
      <c r="B12639" s="82"/>
      <c r="C12639" s="82"/>
      <c r="D12639" s="82"/>
      <c r="E12639" s="133"/>
      <c r="F12639" s="84"/>
      <c r="G12639" s="84"/>
      <c r="H12639" s="82"/>
      <c r="I12639" s="84"/>
      <c r="J12639" s="84"/>
      <c r="K12639" s="84"/>
      <c r="L12639" s="82"/>
    </row>
    <row r="12640" spans="2:12" x14ac:dyDescent="0.3">
      <c r="B12640" s="82"/>
      <c r="C12640" s="82"/>
      <c r="D12640" s="82"/>
      <c r="E12640" s="133"/>
      <c r="F12640" s="84"/>
      <c r="G12640" s="84"/>
      <c r="H12640" s="82"/>
      <c r="I12640" s="84"/>
      <c r="J12640" s="84"/>
      <c r="K12640" s="84"/>
      <c r="L12640" s="82"/>
    </row>
    <row r="12641" spans="2:12" x14ac:dyDescent="0.3">
      <c r="B12641" s="82"/>
      <c r="C12641" s="82"/>
      <c r="D12641" s="82"/>
      <c r="E12641" s="133"/>
      <c r="F12641" s="84"/>
      <c r="G12641" s="84"/>
      <c r="H12641" s="82"/>
      <c r="I12641" s="84"/>
      <c r="J12641" s="84"/>
      <c r="K12641" s="84"/>
      <c r="L12641" s="82"/>
    </row>
    <row r="12642" spans="2:12" x14ac:dyDescent="0.3">
      <c r="B12642" s="82"/>
      <c r="C12642" s="82"/>
      <c r="D12642" s="82"/>
      <c r="E12642" s="133"/>
      <c r="F12642" s="84"/>
      <c r="G12642" s="84"/>
      <c r="H12642" s="82"/>
      <c r="I12642" s="84"/>
      <c r="J12642" s="84"/>
      <c r="K12642" s="84"/>
      <c r="L12642" s="82"/>
    </row>
    <row r="12643" spans="2:12" x14ac:dyDescent="0.3">
      <c r="B12643" s="82"/>
      <c r="C12643" s="82"/>
      <c r="D12643" s="82"/>
      <c r="E12643" s="133"/>
      <c r="F12643" s="84"/>
      <c r="G12643" s="84"/>
      <c r="H12643" s="82"/>
      <c r="I12643" s="84"/>
      <c r="J12643" s="84"/>
      <c r="K12643" s="84"/>
      <c r="L12643" s="82"/>
    </row>
    <row r="12644" spans="2:12" x14ac:dyDescent="0.3">
      <c r="B12644" s="82"/>
      <c r="C12644" s="82"/>
      <c r="D12644" s="82"/>
      <c r="E12644" s="133"/>
      <c r="F12644" s="84"/>
      <c r="G12644" s="84"/>
      <c r="H12644" s="82"/>
      <c r="I12644" s="84"/>
      <c r="J12644" s="84"/>
      <c r="K12644" s="84"/>
      <c r="L12644" s="82"/>
    </row>
    <row r="12645" spans="2:12" x14ac:dyDescent="0.3">
      <c r="B12645" s="82"/>
      <c r="C12645" s="82"/>
      <c r="D12645" s="82"/>
      <c r="E12645" s="133"/>
      <c r="F12645" s="84"/>
      <c r="G12645" s="84"/>
      <c r="H12645" s="82"/>
      <c r="I12645" s="84"/>
      <c r="J12645" s="84"/>
      <c r="K12645" s="84"/>
      <c r="L12645" s="82"/>
    </row>
    <row r="12646" spans="2:12" x14ac:dyDescent="0.3">
      <c r="B12646" s="82"/>
      <c r="C12646" s="82"/>
      <c r="D12646" s="82"/>
      <c r="E12646" s="133"/>
      <c r="F12646" s="84"/>
      <c r="G12646" s="84"/>
      <c r="H12646" s="82"/>
      <c r="I12646" s="84"/>
      <c r="J12646" s="84"/>
      <c r="K12646" s="84"/>
      <c r="L12646" s="82"/>
    </row>
    <row r="12647" spans="2:12" x14ac:dyDescent="0.3">
      <c r="B12647" s="82"/>
      <c r="C12647" s="82"/>
      <c r="D12647" s="82"/>
      <c r="E12647" s="133"/>
      <c r="F12647" s="84"/>
      <c r="G12647" s="84"/>
      <c r="H12647" s="82"/>
      <c r="I12647" s="84"/>
      <c r="J12647" s="84"/>
      <c r="K12647" s="84"/>
      <c r="L12647" s="82"/>
    </row>
    <row r="12648" spans="2:12" x14ac:dyDescent="0.3">
      <c r="B12648" s="82"/>
      <c r="C12648" s="82"/>
      <c r="D12648" s="82"/>
      <c r="E12648" s="133"/>
      <c r="F12648" s="84"/>
      <c r="G12648" s="84"/>
      <c r="H12648" s="82"/>
      <c r="I12648" s="84"/>
      <c r="J12648" s="84"/>
      <c r="K12648" s="84"/>
      <c r="L12648" s="82"/>
    </row>
    <row r="12649" spans="2:12" x14ac:dyDescent="0.3">
      <c r="B12649" s="82"/>
      <c r="C12649" s="82"/>
      <c r="D12649" s="82"/>
      <c r="E12649" s="133"/>
      <c r="F12649" s="84"/>
      <c r="G12649" s="84"/>
      <c r="H12649" s="82"/>
      <c r="I12649" s="84"/>
      <c r="J12649" s="84"/>
      <c r="K12649" s="84"/>
      <c r="L12649" s="82"/>
    </row>
    <row r="12650" spans="2:12" x14ac:dyDescent="0.3">
      <c r="B12650" s="82"/>
      <c r="C12650" s="82"/>
      <c r="D12650" s="82"/>
      <c r="E12650" s="133"/>
      <c r="F12650" s="84"/>
      <c r="G12650" s="84"/>
      <c r="H12650" s="82"/>
      <c r="I12650" s="84"/>
      <c r="J12650" s="84"/>
      <c r="K12650" s="84"/>
      <c r="L12650" s="82"/>
    </row>
    <row r="12651" spans="2:12" x14ac:dyDescent="0.3">
      <c r="B12651" s="82"/>
      <c r="C12651" s="82"/>
      <c r="D12651" s="82"/>
      <c r="E12651" s="133"/>
      <c r="F12651" s="84"/>
      <c r="G12651" s="84"/>
      <c r="H12651" s="82"/>
      <c r="I12651" s="84"/>
      <c r="J12651" s="84"/>
      <c r="K12651" s="84"/>
      <c r="L12651" s="82"/>
    </row>
    <row r="12652" spans="2:12" x14ac:dyDescent="0.3">
      <c r="B12652" s="82"/>
      <c r="C12652" s="82"/>
      <c r="D12652" s="82"/>
      <c r="E12652" s="133"/>
      <c r="F12652" s="84"/>
      <c r="G12652" s="84"/>
      <c r="H12652" s="82"/>
      <c r="I12652" s="84"/>
      <c r="J12652" s="84"/>
      <c r="K12652" s="84"/>
      <c r="L12652" s="82"/>
    </row>
    <row r="12653" spans="2:12" x14ac:dyDescent="0.3">
      <c r="B12653" s="82"/>
      <c r="C12653" s="82"/>
      <c r="D12653" s="82"/>
      <c r="E12653" s="133"/>
      <c r="F12653" s="84"/>
      <c r="G12653" s="84"/>
      <c r="H12653" s="82"/>
      <c r="I12653" s="84"/>
      <c r="J12653" s="84"/>
      <c r="K12653" s="84"/>
      <c r="L12653" s="82"/>
    </row>
    <row r="12654" spans="2:12" x14ac:dyDescent="0.3">
      <c r="B12654" s="82"/>
      <c r="C12654" s="82"/>
      <c r="D12654" s="82"/>
      <c r="E12654" s="133"/>
      <c r="F12654" s="84"/>
      <c r="G12654" s="84"/>
      <c r="H12654" s="82"/>
      <c r="I12654" s="84"/>
      <c r="J12654" s="84"/>
      <c r="K12654" s="84"/>
      <c r="L12654" s="82"/>
    </row>
    <row r="12655" spans="2:12" x14ac:dyDescent="0.3">
      <c r="B12655" s="82"/>
      <c r="C12655" s="82"/>
      <c r="D12655" s="82"/>
      <c r="E12655" s="133"/>
      <c r="F12655" s="84"/>
      <c r="G12655" s="84"/>
      <c r="H12655" s="82"/>
      <c r="I12655" s="84"/>
      <c r="J12655" s="84"/>
      <c r="K12655" s="84"/>
      <c r="L12655" s="82"/>
    </row>
    <row r="12656" spans="2:12" x14ac:dyDescent="0.3">
      <c r="B12656" s="82"/>
      <c r="C12656" s="82"/>
      <c r="D12656" s="82"/>
      <c r="E12656" s="133"/>
      <c r="F12656" s="84"/>
      <c r="G12656" s="84"/>
      <c r="H12656" s="82"/>
      <c r="I12656" s="84"/>
      <c r="J12656" s="84"/>
      <c r="K12656" s="84"/>
      <c r="L12656" s="82"/>
    </row>
    <row r="12657" spans="2:12" x14ac:dyDescent="0.3">
      <c r="B12657" s="82"/>
      <c r="C12657" s="82"/>
      <c r="D12657" s="82"/>
      <c r="E12657" s="133"/>
      <c r="F12657" s="84"/>
      <c r="G12657" s="84"/>
      <c r="H12657" s="82"/>
      <c r="I12657" s="84"/>
      <c r="J12657" s="84"/>
      <c r="K12657" s="84"/>
      <c r="L12657" s="82"/>
    </row>
    <row r="12658" spans="2:12" x14ac:dyDescent="0.3">
      <c r="B12658" s="82"/>
      <c r="C12658" s="82"/>
      <c r="D12658" s="82"/>
      <c r="E12658" s="133"/>
      <c r="F12658" s="84"/>
      <c r="G12658" s="84"/>
      <c r="H12658" s="82"/>
      <c r="I12658" s="84"/>
      <c r="J12658" s="84"/>
      <c r="K12658" s="84"/>
      <c r="L12658" s="82"/>
    </row>
    <row r="12659" spans="2:12" x14ac:dyDescent="0.3">
      <c r="B12659" s="82"/>
      <c r="C12659" s="82"/>
      <c r="D12659" s="82"/>
      <c r="E12659" s="133"/>
      <c r="F12659" s="84"/>
      <c r="G12659" s="84"/>
      <c r="H12659" s="82"/>
      <c r="I12659" s="84"/>
      <c r="J12659" s="84"/>
      <c r="K12659" s="84"/>
      <c r="L12659" s="82"/>
    </row>
    <row r="12660" spans="2:12" x14ac:dyDescent="0.3">
      <c r="B12660" s="82"/>
      <c r="C12660" s="82"/>
      <c r="D12660" s="82"/>
      <c r="E12660" s="133"/>
      <c r="F12660" s="84"/>
      <c r="G12660" s="84"/>
      <c r="H12660" s="82"/>
      <c r="I12660" s="84"/>
      <c r="J12660" s="84"/>
      <c r="K12660" s="84"/>
      <c r="L12660" s="82"/>
    </row>
    <row r="12661" spans="2:12" x14ac:dyDescent="0.3">
      <c r="B12661" s="82"/>
      <c r="C12661" s="82"/>
      <c r="D12661" s="82"/>
      <c r="E12661" s="133"/>
      <c r="F12661" s="84"/>
      <c r="G12661" s="84"/>
      <c r="H12661" s="82"/>
      <c r="I12661" s="84"/>
      <c r="J12661" s="84"/>
      <c r="K12661" s="84"/>
      <c r="L12661" s="82"/>
    </row>
    <row r="12662" spans="2:12" x14ac:dyDescent="0.3">
      <c r="B12662" s="82"/>
      <c r="C12662" s="82"/>
      <c r="D12662" s="82"/>
      <c r="E12662" s="133"/>
      <c r="F12662" s="84"/>
      <c r="G12662" s="84"/>
      <c r="H12662" s="82"/>
      <c r="I12662" s="84"/>
      <c r="J12662" s="84"/>
      <c r="K12662" s="84"/>
      <c r="L12662" s="82"/>
    </row>
    <row r="12663" spans="2:12" x14ac:dyDescent="0.3">
      <c r="B12663" s="82"/>
      <c r="C12663" s="82"/>
      <c r="D12663" s="82"/>
      <c r="E12663" s="133"/>
      <c r="F12663" s="84"/>
      <c r="G12663" s="84"/>
      <c r="H12663" s="82"/>
      <c r="I12663" s="84"/>
      <c r="J12663" s="84"/>
      <c r="K12663" s="84"/>
      <c r="L12663" s="82"/>
    </row>
    <row r="12664" spans="2:12" x14ac:dyDescent="0.3">
      <c r="B12664" s="82"/>
      <c r="C12664" s="82"/>
      <c r="D12664" s="82"/>
      <c r="E12664" s="133"/>
      <c r="F12664" s="84"/>
      <c r="G12664" s="84"/>
      <c r="H12664" s="82"/>
      <c r="I12664" s="84"/>
      <c r="J12664" s="84"/>
      <c r="K12664" s="84"/>
      <c r="L12664" s="82"/>
    </row>
    <row r="12665" spans="2:12" x14ac:dyDescent="0.3">
      <c r="B12665" s="82"/>
      <c r="C12665" s="82"/>
      <c r="D12665" s="82"/>
      <c r="E12665" s="133"/>
      <c r="F12665" s="84"/>
      <c r="G12665" s="84"/>
      <c r="H12665" s="82"/>
      <c r="I12665" s="84"/>
      <c r="J12665" s="84"/>
      <c r="K12665" s="84"/>
      <c r="L12665" s="82"/>
    </row>
    <row r="12666" spans="2:12" x14ac:dyDescent="0.3">
      <c r="B12666" s="82"/>
      <c r="C12666" s="82"/>
      <c r="D12666" s="82"/>
      <c r="E12666" s="133"/>
      <c r="F12666" s="84"/>
      <c r="G12666" s="84"/>
      <c r="H12666" s="82"/>
      <c r="I12666" s="84"/>
      <c r="J12666" s="84"/>
      <c r="K12666" s="84"/>
      <c r="L12666" s="82"/>
    </row>
    <row r="12667" spans="2:12" x14ac:dyDescent="0.3">
      <c r="B12667" s="82"/>
      <c r="C12667" s="82"/>
      <c r="D12667" s="82"/>
      <c r="E12667" s="133"/>
      <c r="F12667" s="84"/>
      <c r="G12667" s="84"/>
      <c r="H12667" s="82"/>
      <c r="I12667" s="84"/>
      <c r="J12667" s="84"/>
      <c r="K12667" s="84"/>
      <c r="L12667" s="82"/>
    </row>
    <row r="12668" spans="2:12" x14ac:dyDescent="0.3">
      <c r="B12668" s="82"/>
      <c r="C12668" s="82"/>
      <c r="D12668" s="82"/>
      <c r="E12668" s="133"/>
      <c r="F12668" s="84"/>
      <c r="G12668" s="84"/>
      <c r="H12668" s="82"/>
      <c r="I12668" s="84"/>
      <c r="J12668" s="84"/>
      <c r="K12668" s="84"/>
      <c r="L12668" s="82"/>
    </row>
    <row r="12669" spans="2:12" x14ac:dyDescent="0.3">
      <c r="B12669" s="82"/>
      <c r="C12669" s="82"/>
      <c r="D12669" s="82"/>
      <c r="E12669" s="133"/>
      <c r="F12669" s="84"/>
      <c r="G12669" s="84"/>
      <c r="H12669" s="82"/>
      <c r="I12669" s="84"/>
      <c r="J12669" s="84"/>
      <c r="K12669" s="84"/>
      <c r="L12669" s="82"/>
    </row>
    <row r="12670" spans="2:12" x14ac:dyDescent="0.3">
      <c r="B12670" s="82"/>
      <c r="C12670" s="82"/>
      <c r="D12670" s="82"/>
      <c r="E12670" s="133"/>
      <c r="F12670" s="84"/>
      <c r="G12670" s="84"/>
      <c r="H12670" s="82"/>
      <c r="I12670" s="84"/>
      <c r="J12670" s="84"/>
      <c r="K12670" s="84"/>
      <c r="L12670" s="82"/>
    </row>
    <row r="12671" spans="2:12" x14ac:dyDescent="0.3">
      <c r="B12671" s="82"/>
      <c r="C12671" s="82"/>
      <c r="D12671" s="82"/>
      <c r="E12671" s="133"/>
      <c r="F12671" s="84"/>
      <c r="G12671" s="84"/>
      <c r="H12671" s="82"/>
      <c r="I12671" s="84"/>
      <c r="J12671" s="84"/>
      <c r="K12671" s="84"/>
      <c r="L12671" s="82"/>
    </row>
    <row r="12672" spans="2:12" x14ac:dyDescent="0.3">
      <c r="B12672" s="82"/>
      <c r="C12672" s="82"/>
      <c r="D12672" s="82"/>
      <c r="E12672" s="133"/>
      <c r="F12672" s="84"/>
      <c r="G12672" s="84"/>
      <c r="H12672" s="82"/>
      <c r="I12672" s="84"/>
      <c r="J12672" s="84"/>
      <c r="K12672" s="84"/>
      <c r="L12672" s="82"/>
    </row>
    <row r="12673" spans="2:12" x14ac:dyDescent="0.3">
      <c r="B12673" s="82"/>
      <c r="C12673" s="82"/>
      <c r="D12673" s="82"/>
      <c r="E12673" s="133"/>
      <c r="F12673" s="84"/>
      <c r="G12673" s="84"/>
      <c r="H12673" s="82"/>
      <c r="I12673" s="84"/>
      <c r="J12673" s="84"/>
      <c r="K12673" s="84"/>
      <c r="L12673" s="82"/>
    </row>
    <row r="12674" spans="2:12" x14ac:dyDescent="0.3">
      <c r="B12674" s="82"/>
      <c r="C12674" s="82"/>
      <c r="D12674" s="82"/>
      <c r="E12674" s="133"/>
      <c r="F12674" s="84"/>
      <c r="G12674" s="84"/>
      <c r="H12674" s="82"/>
      <c r="I12674" s="84"/>
      <c r="J12674" s="84"/>
      <c r="K12674" s="84"/>
      <c r="L12674" s="82"/>
    </row>
    <row r="12675" spans="2:12" x14ac:dyDescent="0.3">
      <c r="B12675" s="82"/>
      <c r="C12675" s="82"/>
      <c r="D12675" s="82"/>
      <c r="E12675" s="133"/>
      <c r="F12675" s="84"/>
      <c r="G12675" s="84"/>
      <c r="H12675" s="82"/>
      <c r="I12675" s="84"/>
      <c r="J12675" s="84"/>
      <c r="K12675" s="84"/>
      <c r="L12675" s="82"/>
    </row>
    <row r="12676" spans="2:12" x14ac:dyDescent="0.3">
      <c r="B12676" s="82"/>
      <c r="C12676" s="82"/>
      <c r="D12676" s="82"/>
      <c r="E12676" s="133"/>
      <c r="F12676" s="84"/>
      <c r="G12676" s="84"/>
      <c r="H12676" s="82"/>
      <c r="I12676" s="84"/>
      <c r="J12676" s="84"/>
      <c r="K12676" s="84"/>
      <c r="L12676" s="82"/>
    </row>
    <row r="12677" spans="2:12" x14ac:dyDescent="0.3">
      <c r="B12677" s="82"/>
      <c r="C12677" s="82"/>
      <c r="D12677" s="82"/>
      <c r="E12677" s="133"/>
      <c r="F12677" s="84"/>
      <c r="G12677" s="84"/>
      <c r="H12677" s="82"/>
      <c r="I12677" s="84"/>
      <c r="J12677" s="84"/>
      <c r="K12677" s="84"/>
      <c r="L12677" s="82"/>
    </row>
    <row r="12678" spans="2:12" x14ac:dyDescent="0.3">
      <c r="B12678" s="82"/>
      <c r="C12678" s="82"/>
      <c r="D12678" s="82"/>
      <c r="E12678" s="133"/>
      <c r="F12678" s="84"/>
      <c r="G12678" s="84"/>
      <c r="H12678" s="82"/>
      <c r="I12678" s="84"/>
      <c r="J12678" s="84"/>
      <c r="K12678" s="84"/>
      <c r="L12678" s="82"/>
    </row>
    <row r="12679" spans="2:12" x14ac:dyDescent="0.3">
      <c r="B12679" s="82"/>
      <c r="C12679" s="82"/>
      <c r="D12679" s="82"/>
      <c r="E12679" s="133"/>
      <c r="F12679" s="84"/>
      <c r="G12679" s="84"/>
      <c r="H12679" s="82"/>
      <c r="I12679" s="84"/>
      <c r="J12679" s="84"/>
      <c r="K12679" s="84"/>
      <c r="L12679" s="82"/>
    </row>
    <row r="12680" spans="2:12" x14ac:dyDescent="0.3">
      <c r="B12680" s="82"/>
      <c r="C12680" s="82"/>
      <c r="D12680" s="82"/>
      <c r="E12680" s="133"/>
      <c r="F12680" s="84"/>
      <c r="G12680" s="84"/>
      <c r="H12680" s="82"/>
      <c r="I12680" s="84"/>
      <c r="J12680" s="84"/>
      <c r="K12680" s="84"/>
      <c r="L12680" s="82"/>
    </row>
    <row r="12681" spans="2:12" x14ac:dyDescent="0.3">
      <c r="B12681" s="82"/>
      <c r="C12681" s="82"/>
      <c r="D12681" s="82"/>
      <c r="E12681" s="133"/>
      <c r="F12681" s="84"/>
      <c r="G12681" s="84"/>
      <c r="H12681" s="82"/>
      <c r="I12681" s="84"/>
      <c r="J12681" s="84"/>
      <c r="K12681" s="84"/>
      <c r="L12681" s="82"/>
    </row>
    <row r="12682" spans="2:12" x14ac:dyDescent="0.3">
      <c r="B12682" s="82"/>
      <c r="C12682" s="82"/>
      <c r="D12682" s="82"/>
      <c r="E12682" s="133"/>
      <c r="F12682" s="84"/>
      <c r="G12682" s="84"/>
      <c r="H12682" s="82"/>
      <c r="I12682" s="84"/>
      <c r="J12682" s="84"/>
      <c r="K12682" s="84"/>
      <c r="L12682" s="82"/>
    </row>
    <row r="12683" spans="2:12" x14ac:dyDescent="0.3">
      <c r="B12683" s="82"/>
      <c r="C12683" s="82"/>
      <c r="D12683" s="82"/>
      <c r="E12683" s="133"/>
      <c r="F12683" s="84"/>
      <c r="G12683" s="84"/>
      <c r="H12683" s="82"/>
      <c r="I12683" s="84"/>
      <c r="J12683" s="84"/>
      <c r="K12683" s="84"/>
      <c r="L12683" s="82"/>
    </row>
    <row r="12684" spans="2:12" x14ac:dyDescent="0.3">
      <c r="B12684" s="82"/>
      <c r="C12684" s="82"/>
      <c r="D12684" s="82"/>
      <c r="E12684" s="133"/>
      <c r="F12684" s="84"/>
      <c r="G12684" s="84"/>
      <c r="H12684" s="82"/>
      <c r="I12684" s="84"/>
      <c r="J12684" s="84"/>
      <c r="K12684" s="84"/>
      <c r="L12684" s="82"/>
    </row>
    <row r="12685" spans="2:12" x14ac:dyDescent="0.3">
      <c r="B12685" s="82"/>
      <c r="C12685" s="82"/>
      <c r="D12685" s="82"/>
      <c r="E12685" s="133"/>
      <c r="F12685" s="84"/>
      <c r="G12685" s="84"/>
      <c r="H12685" s="82"/>
      <c r="I12685" s="84"/>
      <c r="J12685" s="84"/>
      <c r="K12685" s="84"/>
      <c r="L12685" s="82"/>
    </row>
    <row r="12686" spans="2:12" x14ac:dyDescent="0.3">
      <c r="B12686" s="82"/>
      <c r="C12686" s="82"/>
      <c r="D12686" s="82"/>
      <c r="E12686" s="133"/>
      <c r="F12686" s="84"/>
      <c r="G12686" s="84"/>
      <c r="H12686" s="82"/>
      <c r="I12686" s="84"/>
      <c r="J12686" s="84"/>
      <c r="K12686" s="84"/>
      <c r="L12686" s="82"/>
    </row>
    <row r="12687" spans="2:12" x14ac:dyDescent="0.3">
      <c r="B12687" s="82"/>
      <c r="C12687" s="82"/>
      <c r="D12687" s="82"/>
      <c r="E12687" s="133"/>
      <c r="F12687" s="84"/>
      <c r="G12687" s="84"/>
      <c r="H12687" s="82"/>
      <c r="I12687" s="84"/>
      <c r="J12687" s="84"/>
      <c r="K12687" s="84"/>
      <c r="L12687" s="82"/>
    </row>
    <row r="12688" spans="2:12" x14ac:dyDescent="0.3">
      <c r="B12688" s="82"/>
      <c r="C12688" s="82"/>
      <c r="D12688" s="82"/>
      <c r="E12688" s="133"/>
      <c r="F12688" s="84"/>
      <c r="G12688" s="84"/>
      <c r="H12688" s="82"/>
      <c r="I12688" s="84"/>
      <c r="J12688" s="84"/>
      <c r="K12688" s="84"/>
      <c r="L12688" s="82"/>
    </row>
    <row r="12689" spans="2:12" x14ac:dyDescent="0.3">
      <c r="B12689" s="82"/>
      <c r="C12689" s="82"/>
      <c r="D12689" s="82"/>
      <c r="E12689" s="133"/>
      <c r="F12689" s="84"/>
      <c r="G12689" s="84"/>
      <c r="H12689" s="82"/>
      <c r="I12689" s="84"/>
      <c r="J12689" s="84"/>
      <c r="K12689" s="84"/>
      <c r="L12689" s="82"/>
    </row>
    <row r="12690" spans="2:12" x14ac:dyDescent="0.3">
      <c r="B12690" s="82"/>
      <c r="C12690" s="82"/>
      <c r="D12690" s="82"/>
      <c r="E12690" s="133"/>
      <c r="F12690" s="84"/>
      <c r="G12690" s="84"/>
      <c r="H12690" s="82"/>
      <c r="I12690" s="84"/>
      <c r="J12690" s="84"/>
      <c r="K12690" s="84"/>
      <c r="L12690" s="82"/>
    </row>
    <row r="12691" spans="2:12" x14ac:dyDescent="0.3">
      <c r="B12691" s="82"/>
      <c r="C12691" s="82"/>
      <c r="D12691" s="82"/>
      <c r="E12691" s="133"/>
      <c r="F12691" s="84"/>
      <c r="G12691" s="84"/>
      <c r="H12691" s="82"/>
      <c r="I12691" s="84"/>
      <c r="J12691" s="84"/>
      <c r="K12691" s="84"/>
      <c r="L12691" s="82"/>
    </row>
    <row r="12692" spans="2:12" x14ac:dyDescent="0.3">
      <c r="B12692" s="82"/>
      <c r="C12692" s="82"/>
      <c r="D12692" s="82"/>
      <c r="E12692" s="133"/>
      <c r="F12692" s="84"/>
      <c r="G12692" s="84"/>
      <c r="H12692" s="82"/>
      <c r="I12692" s="84"/>
      <c r="J12692" s="84"/>
      <c r="K12692" s="84"/>
      <c r="L12692" s="82"/>
    </row>
    <row r="12693" spans="2:12" x14ac:dyDescent="0.3">
      <c r="B12693" s="82"/>
      <c r="C12693" s="82"/>
      <c r="D12693" s="82"/>
      <c r="E12693" s="133"/>
      <c r="F12693" s="84"/>
      <c r="G12693" s="84"/>
      <c r="H12693" s="82"/>
      <c r="I12693" s="84"/>
      <c r="J12693" s="84"/>
      <c r="K12693" s="84"/>
      <c r="L12693" s="82"/>
    </row>
    <row r="12694" spans="2:12" x14ac:dyDescent="0.3">
      <c r="B12694" s="82"/>
      <c r="C12694" s="82"/>
      <c r="D12694" s="82"/>
      <c r="E12694" s="133"/>
      <c r="F12694" s="84"/>
      <c r="G12694" s="84"/>
      <c r="H12694" s="82"/>
      <c r="I12694" s="84"/>
      <c r="J12694" s="84"/>
      <c r="K12694" s="84"/>
      <c r="L12694" s="82"/>
    </row>
    <row r="12695" spans="2:12" x14ac:dyDescent="0.3">
      <c r="B12695" s="82"/>
      <c r="C12695" s="82"/>
      <c r="D12695" s="82"/>
      <c r="E12695" s="133"/>
      <c r="F12695" s="84"/>
      <c r="G12695" s="84"/>
      <c r="H12695" s="82"/>
      <c r="I12695" s="84"/>
      <c r="J12695" s="84"/>
      <c r="K12695" s="84"/>
      <c r="L12695" s="82"/>
    </row>
    <row r="12696" spans="2:12" x14ac:dyDescent="0.3">
      <c r="B12696" s="82"/>
      <c r="C12696" s="82"/>
      <c r="D12696" s="82"/>
      <c r="E12696" s="133"/>
      <c r="F12696" s="84"/>
      <c r="G12696" s="84"/>
      <c r="H12696" s="82"/>
      <c r="I12696" s="84"/>
      <c r="J12696" s="84"/>
      <c r="K12696" s="84"/>
      <c r="L12696" s="82"/>
    </row>
    <row r="12697" spans="2:12" x14ac:dyDescent="0.3">
      <c r="B12697" s="82"/>
      <c r="C12697" s="82"/>
      <c r="D12697" s="82"/>
      <c r="E12697" s="133"/>
      <c r="F12697" s="84"/>
      <c r="G12697" s="84"/>
      <c r="H12697" s="82"/>
      <c r="I12697" s="84"/>
      <c r="J12697" s="84"/>
      <c r="K12697" s="84"/>
      <c r="L12697" s="82"/>
    </row>
    <row r="12698" spans="2:12" x14ac:dyDescent="0.3">
      <c r="B12698" s="82"/>
      <c r="C12698" s="82"/>
      <c r="D12698" s="82"/>
      <c r="E12698" s="133"/>
      <c r="F12698" s="84"/>
      <c r="G12698" s="84"/>
      <c r="H12698" s="82"/>
      <c r="I12698" s="84"/>
      <c r="J12698" s="84"/>
      <c r="K12698" s="84"/>
      <c r="L12698" s="82"/>
    </row>
    <row r="12699" spans="2:12" x14ac:dyDescent="0.3">
      <c r="B12699" s="82"/>
      <c r="C12699" s="82"/>
      <c r="D12699" s="82"/>
      <c r="E12699" s="133"/>
      <c r="F12699" s="84"/>
      <c r="G12699" s="84"/>
      <c r="H12699" s="82"/>
      <c r="I12699" s="84"/>
      <c r="J12699" s="84"/>
      <c r="K12699" s="84"/>
      <c r="L12699" s="82"/>
    </row>
    <row r="12700" spans="2:12" x14ac:dyDescent="0.3">
      <c r="B12700" s="82"/>
      <c r="C12700" s="82"/>
      <c r="D12700" s="82"/>
      <c r="E12700" s="133"/>
      <c r="F12700" s="84"/>
      <c r="G12700" s="84"/>
      <c r="H12700" s="82"/>
      <c r="I12700" s="84"/>
      <c r="J12700" s="84"/>
      <c r="K12700" s="84"/>
      <c r="L12700" s="82"/>
    </row>
    <row r="12701" spans="2:12" x14ac:dyDescent="0.3">
      <c r="B12701" s="82"/>
      <c r="C12701" s="82"/>
      <c r="D12701" s="82"/>
      <c r="E12701" s="133"/>
      <c r="F12701" s="84"/>
      <c r="G12701" s="84"/>
      <c r="H12701" s="82"/>
      <c r="I12701" s="84"/>
      <c r="J12701" s="84"/>
      <c r="K12701" s="84"/>
      <c r="L12701" s="82"/>
    </row>
    <row r="12702" spans="2:12" x14ac:dyDescent="0.3">
      <c r="B12702" s="82"/>
      <c r="C12702" s="82"/>
      <c r="D12702" s="82"/>
      <c r="E12702" s="133"/>
      <c r="F12702" s="84"/>
      <c r="G12702" s="84"/>
      <c r="H12702" s="82"/>
      <c r="I12702" s="84"/>
      <c r="J12702" s="84"/>
      <c r="K12702" s="84"/>
      <c r="L12702" s="82"/>
    </row>
    <row r="12703" spans="2:12" x14ac:dyDescent="0.3">
      <c r="B12703" s="82"/>
      <c r="C12703" s="82"/>
      <c r="D12703" s="82"/>
      <c r="E12703" s="133"/>
      <c r="F12703" s="84"/>
      <c r="G12703" s="84"/>
      <c r="H12703" s="82"/>
      <c r="I12703" s="84"/>
      <c r="J12703" s="84"/>
      <c r="K12703" s="84"/>
      <c r="L12703" s="82"/>
    </row>
    <row r="12704" spans="2:12" x14ac:dyDescent="0.3">
      <c r="B12704" s="82"/>
      <c r="C12704" s="82"/>
      <c r="D12704" s="82"/>
      <c r="E12704" s="133"/>
      <c r="F12704" s="84"/>
      <c r="G12704" s="84"/>
      <c r="H12704" s="82"/>
      <c r="I12704" s="84"/>
      <c r="J12704" s="84"/>
      <c r="K12704" s="84"/>
      <c r="L12704" s="82"/>
    </row>
    <row r="12705" spans="2:12" x14ac:dyDescent="0.3">
      <c r="B12705" s="82"/>
      <c r="C12705" s="82"/>
      <c r="D12705" s="82"/>
      <c r="E12705" s="133"/>
      <c r="F12705" s="84"/>
      <c r="G12705" s="84"/>
      <c r="H12705" s="82"/>
      <c r="I12705" s="84"/>
      <c r="J12705" s="84"/>
      <c r="K12705" s="84"/>
      <c r="L12705" s="82"/>
    </row>
    <row r="12706" spans="2:12" x14ac:dyDescent="0.3">
      <c r="B12706" s="82"/>
      <c r="C12706" s="82"/>
      <c r="D12706" s="82"/>
      <c r="E12706" s="133"/>
      <c r="F12706" s="84"/>
      <c r="G12706" s="84"/>
      <c r="H12706" s="82"/>
      <c r="I12706" s="84"/>
      <c r="J12706" s="84"/>
      <c r="K12706" s="84"/>
      <c r="L12706" s="82"/>
    </row>
    <row r="12707" spans="2:12" x14ac:dyDescent="0.3">
      <c r="B12707" s="82"/>
      <c r="C12707" s="82"/>
      <c r="D12707" s="82"/>
      <c r="E12707" s="133"/>
      <c r="F12707" s="84"/>
      <c r="G12707" s="84"/>
      <c r="H12707" s="82"/>
      <c r="I12707" s="84"/>
      <c r="J12707" s="84"/>
      <c r="K12707" s="84"/>
      <c r="L12707" s="82"/>
    </row>
    <row r="12708" spans="2:12" x14ac:dyDescent="0.3">
      <c r="B12708" s="82"/>
      <c r="C12708" s="82"/>
      <c r="D12708" s="82"/>
      <c r="E12708" s="133"/>
      <c r="F12708" s="84"/>
      <c r="G12708" s="84"/>
      <c r="H12708" s="82"/>
      <c r="I12708" s="84"/>
      <c r="J12708" s="84"/>
      <c r="K12708" s="84"/>
      <c r="L12708" s="82"/>
    </row>
    <row r="12709" spans="2:12" x14ac:dyDescent="0.3">
      <c r="B12709" s="82"/>
      <c r="C12709" s="82"/>
      <c r="D12709" s="82"/>
      <c r="E12709" s="133"/>
      <c r="F12709" s="84"/>
      <c r="G12709" s="84"/>
      <c r="H12709" s="82"/>
      <c r="I12709" s="84"/>
      <c r="J12709" s="84"/>
      <c r="K12709" s="84"/>
      <c r="L12709" s="82"/>
    </row>
    <row r="12710" spans="2:12" x14ac:dyDescent="0.3">
      <c r="B12710" s="82"/>
      <c r="C12710" s="82"/>
      <c r="D12710" s="82"/>
      <c r="E12710" s="133"/>
      <c r="F12710" s="84"/>
      <c r="G12710" s="84"/>
      <c r="H12710" s="82"/>
      <c r="I12710" s="84"/>
      <c r="J12710" s="84"/>
      <c r="K12710" s="84"/>
      <c r="L12710" s="82"/>
    </row>
    <row r="12711" spans="2:12" x14ac:dyDescent="0.3">
      <c r="B12711" s="82"/>
      <c r="C12711" s="82"/>
      <c r="D12711" s="82"/>
      <c r="E12711" s="133"/>
      <c r="F12711" s="84"/>
      <c r="G12711" s="84"/>
      <c r="H12711" s="82"/>
      <c r="I12711" s="84"/>
      <c r="J12711" s="84"/>
      <c r="K12711" s="84"/>
      <c r="L12711" s="82"/>
    </row>
    <row r="12712" spans="2:12" x14ac:dyDescent="0.3">
      <c r="B12712" s="82"/>
      <c r="C12712" s="82"/>
      <c r="D12712" s="82"/>
      <c r="E12712" s="133"/>
      <c r="F12712" s="84"/>
      <c r="G12712" s="84"/>
      <c r="H12712" s="82"/>
      <c r="I12712" s="84"/>
      <c r="J12712" s="84"/>
      <c r="K12712" s="84"/>
      <c r="L12712" s="82"/>
    </row>
    <row r="12713" spans="2:12" x14ac:dyDescent="0.3">
      <c r="B12713" s="82"/>
      <c r="C12713" s="82"/>
      <c r="D12713" s="82"/>
      <c r="E12713" s="133"/>
      <c r="F12713" s="84"/>
      <c r="G12713" s="84"/>
      <c r="H12713" s="82"/>
      <c r="I12713" s="84"/>
      <c r="J12713" s="84"/>
      <c r="K12713" s="84"/>
      <c r="L12713" s="82"/>
    </row>
    <row r="12714" spans="2:12" x14ac:dyDescent="0.3">
      <c r="B12714" s="82"/>
      <c r="C12714" s="82"/>
      <c r="D12714" s="82"/>
      <c r="E12714" s="133"/>
      <c r="F12714" s="84"/>
      <c r="G12714" s="84"/>
      <c r="H12714" s="82"/>
      <c r="I12714" s="84"/>
      <c r="J12714" s="84"/>
      <c r="K12714" s="84"/>
      <c r="L12714" s="82"/>
    </row>
    <row r="12715" spans="2:12" x14ac:dyDescent="0.3">
      <c r="B12715" s="82"/>
      <c r="C12715" s="82"/>
      <c r="D12715" s="82"/>
      <c r="E12715" s="133"/>
      <c r="F12715" s="84"/>
      <c r="G12715" s="84"/>
      <c r="H12715" s="82"/>
      <c r="I12715" s="84"/>
      <c r="J12715" s="84"/>
      <c r="K12715" s="84"/>
      <c r="L12715" s="82"/>
    </row>
    <row r="12716" spans="2:12" x14ac:dyDescent="0.3">
      <c r="B12716" s="82"/>
      <c r="C12716" s="82"/>
      <c r="D12716" s="82"/>
      <c r="E12716" s="133"/>
      <c r="F12716" s="84"/>
      <c r="G12716" s="84"/>
      <c r="H12716" s="82"/>
      <c r="I12716" s="84"/>
      <c r="J12716" s="84"/>
      <c r="K12716" s="84"/>
      <c r="L12716" s="82"/>
    </row>
    <row r="12717" spans="2:12" x14ac:dyDescent="0.3">
      <c r="B12717" s="82"/>
      <c r="C12717" s="82"/>
      <c r="D12717" s="82"/>
      <c r="E12717" s="133"/>
      <c r="F12717" s="84"/>
      <c r="G12717" s="84"/>
      <c r="H12717" s="82"/>
      <c r="I12717" s="84"/>
      <c r="J12717" s="84"/>
      <c r="K12717" s="84"/>
      <c r="L12717" s="82"/>
    </row>
    <row r="12718" spans="2:12" x14ac:dyDescent="0.3">
      <c r="B12718" s="82"/>
      <c r="C12718" s="82"/>
      <c r="D12718" s="82"/>
      <c r="E12718" s="133"/>
      <c r="F12718" s="84"/>
      <c r="G12718" s="84"/>
      <c r="H12718" s="82"/>
      <c r="I12718" s="84"/>
      <c r="J12718" s="84"/>
      <c r="K12718" s="84"/>
      <c r="L12718" s="82"/>
    </row>
    <row r="12719" spans="2:12" x14ac:dyDescent="0.3">
      <c r="B12719" s="82"/>
      <c r="C12719" s="82"/>
      <c r="D12719" s="82"/>
      <c r="E12719" s="133"/>
      <c r="F12719" s="84"/>
      <c r="G12719" s="84"/>
      <c r="H12719" s="82"/>
      <c r="I12719" s="84"/>
      <c r="J12719" s="84"/>
      <c r="K12719" s="84"/>
      <c r="L12719" s="82"/>
    </row>
    <row r="12720" spans="2:12" x14ac:dyDescent="0.3">
      <c r="B12720" s="82"/>
      <c r="C12720" s="82"/>
      <c r="D12720" s="82"/>
      <c r="E12720" s="133"/>
      <c r="F12720" s="84"/>
      <c r="G12720" s="84"/>
      <c r="H12720" s="82"/>
      <c r="I12720" s="84"/>
      <c r="J12720" s="84"/>
      <c r="K12720" s="84"/>
      <c r="L12720" s="82"/>
    </row>
    <row r="12721" spans="2:12" x14ac:dyDescent="0.3">
      <c r="B12721" s="82"/>
      <c r="C12721" s="82"/>
      <c r="D12721" s="82"/>
      <c r="E12721" s="133"/>
      <c r="F12721" s="84"/>
      <c r="G12721" s="84"/>
      <c r="H12721" s="82"/>
      <c r="I12721" s="84"/>
      <c r="J12721" s="84"/>
      <c r="K12721" s="84"/>
      <c r="L12721" s="82"/>
    </row>
    <row r="12722" spans="2:12" x14ac:dyDescent="0.3">
      <c r="B12722" s="82"/>
      <c r="C12722" s="82"/>
      <c r="D12722" s="82"/>
      <c r="E12722" s="133"/>
      <c r="F12722" s="84"/>
      <c r="G12722" s="84"/>
      <c r="H12722" s="82"/>
      <c r="I12722" s="84"/>
      <c r="J12722" s="84"/>
      <c r="K12722" s="84"/>
      <c r="L12722" s="82"/>
    </row>
    <row r="12723" spans="2:12" x14ac:dyDescent="0.3">
      <c r="B12723" s="82"/>
      <c r="C12723" s="82"/>
      <c r="D12723" s="82"/>
      <c r="E12723" s="133"/>
      <c r="F12723" s="84"/>
      <c r="G12723" s="84"/>
      <c r="H12723" s="82"/>
      <c r="I12723" s="84"/>
      <c r="J12723" s="84"/>
      <c r="K12723" s="84"/>
      <c r="L12723" s="82"/>
    </row>
    <row r="12724" spans="2:12" x14ac:dyDescent="0.3">
      <c r="B12724" s="82"/>
      <c r="C12724" s="82"/>
      <c r="D12724" s="82"/>
      <c r="E12724" s="133"/>
      <c r="F12724" s="84"/>
      <c r="G12724" s="84"/>
      <c r="H12724" s="82"/>
      <c r="I12724" s="84"/>
      <c r="J12724" s="84"/>
      <c r="K12724" s="84"/>
      <c r="L12724" s="82"/>
    </row>
    <row r="12725" spans="2:12" x14ac:dyDescent="0.3">
      <c r="B12725" s="82"/>
      <c r="C12725" s="82"/>
      <c r="D12725" s="82"/>
      <c r="E12725" s="133"/>
      <c r="F12725" s="84"/>
      <c r="G12725" s="84"/>
      <c r="H12725" s="82"/>
      <c r="I12725" s="84"/>
      <c r="J12725" s="84"/>
      <c r="K12725" s="84"/>
      <c r="L12725" s="82"/>
    </row>
    <row r="12726" spans="2:12" x14ac:dyDescent="0.3">
      <c r="B12726" s="82"/>
      <c r="C12726" s="82"/>
      <c r="D12726" s="82"/>
      <c r="E12726" s="133"/>
      <c r="F12726" s="84"/>
      <c r="G12726" s="84"/>
      <c r="H12726" s="82"/>
      <c r="I12726" s="84"/>
      <c r="J12726" s="84"/>
      <c r="K12726" s="84"/>
      <c r="L12726" s="82"/>
    </row>
    <row r="12727" spans="2:12" x14ac:dyDescent="0.3">
      <c r="B12727" s="82"/>
      <c r="C12727" s="82"/>
      <c r="D12727" s="82"/>
      <c r="E12727" s="133"/>
      <c r="F12727" s="84"/>
      <c r="G12727" s="84"/>
      <c r="H12727" s="82"/>
      <c r="I12727" s="84"/>
      <c r="J12727" s="84"/>
      <c r="K12727" s="84"/>
      <c r="L12727" s="82"/>
    </row>
    <row r="12728" spans="2:12" x14ac:dyDescent="0.3">
      <c r="B12728" s="82"/>
      <c r="C12728" s="82"/>
      <c r="D12728" s="82"/>
      <c r="E12728" s="133"/>
      <c r="F12728" s="84"/>
      <c r="G12728" s="84"/>
      <c r="H12728" s="82"/>
      <c r="I12728" s="84"/>
      <c r="J12728" s="84"/>
      <c r="K12728" s="84"/>
      <c r="L12728" s="82"/>
    </row>
    <row r="12729" spans="2:12" x14ac:dyDescent="0.3">
      <c r="B12729" s="82"/>
      <c r="C12729" s="82"/>
      <c r="D12729" s="82"/>
      <c r="E12729" s="133"/>
      <c r="F12729" s="84"/>
      <c r="G12729" s="84"/>
      <c r="H12729" s="82"/>
      <c r="I12729" s="84"/>
      <c r="J12729" s="84"/>
      <c r="K12729" s="84"/>
      <c r="L12729" s="82"/>
    </row>
    <row r="12730" spans="2:12" x14ac:dyDescent="0.3">
      <c r="B12730" s="82"/>
      <c r="C12730" s="82"/>
      <c r="D12730" s="82"/>
      <c r="E12730" s="133"/>
      <c r="F12730" s="84"/>
      <c r="G12730" s="84"/>
      <c r="H12730" s="82"/>
      <c r="I12730" s="84"/>
      <c r="J12730" s="84"/>
      <c r="K12730" s="84"/>
      <c r="L12730" s="82"/>
    </row>
    <row r="12731" spans="2:12" x14ac:dyDescent="0.3">
      <c r="B12731" s="82"/>
      <c r="C12731" s="82"/>
      <c r="D12731" s="82"/>
      <c r="E12731" s="133"/>
      <c r="F12731" s="84"/>
      <c r="G12731" s="84"/>
      <c r="H12731" s="82"/>
      <c r="I12731" s="84"/>
      <c r="J12731" s="84"/>
      <c r="K12731" s="84"/>
      <c r="L12731" s="82"/>
    </row>
    <row r="12732" spans="2:12" x14ac:dyDescent="0.3">
      <c r="B12732" s="82"/>
      <c r="C12732" s="82"/>
      <c r="D12732" s="82"/>
      <c r="E12732" s="133"/>
      <c r="F12732" s="84"/>
      <c r="G12732" s="84"/>
      <c r="H12732" s="82"/>
      <c r="I12732" s="84"/>
      <c r="J12732" s="84"/>
      <c r="K12732" s="84"/>
      <c r="L12732" s="82"/>
    </row>
    <row r="12733" spans="2:12" x14ac:dyDescent="0.3">
      <c r="B12733" s="82"/>
      <c r="C12733" s="82"/>
      <c r="D12733" s="82"/>
      <c r="E12733" s="133"/>
      <c r="F12733" s="84"/>
      <c r="G12733" s="84"/>
      <c r="H12733" s="82"/>
      <c r="I12733" s="84"/>
      <c r="J12733" s="84"/>
      <c r="K12733" s="84"/>
      <c r="L12733" s="82"/>
    </row>
    <row r="12734" spans="2:12" x14ac:dyDescent="0.3">
      <c r="B12734" s="82"/>
      <c r="C12734" s="82"/>
      <c r="D12734" s="82"/>
      <c r="E12734" s="133"/>
      <c r="F12734" s="84"/>
      <c r="G12734" s="84"/>
      <c r="H12734" s="82"/>
      <c r="I12734" s="84"/>
      <c r="J12734" s="84"/>
      <c r="K12734" s="84"/>
      <c r="L12734" s="82"/>
    </row>
    <row r="12735" spans="2:12" x14ac:dyDescent="0.3">
      <c r="B12735" s="82"/>
      <c r="C12735" s="82"/>
      <c r="D12735" s="82"/>
      <c r="E12735" s="133"/>
      <c r="F12735" s="84"/>
      <c r="G12735" s="84"/>
      <c r="H12735" s="82"/>
      <c r="I12735" s="84"/>
      <c r="J12735" s="84"/>
      <c r="K12735" s="84"/>
      <c r="L12735" s="82"/>
    </row>
    <row r="12736" spans="2:12" x14ac:dyDescent="0.3">
      <c r="B12736" s="82"/>
      <c r="C12736" s="82"/>
      <c r="D12736" s="82"/>
      <c r="E12736" s="133"/>
      <c r="F12736" s="84"/>
      <c r="G12736" s="84"/>
      <c r="H12736" s="82"/>
      <c r="I12736" s="84"/>
      <c r="J12736" s="84"/>
      <c r="K12736" s="84"/>
      <c r="L12736" s="82"/>
    </row>
    <row r="12737" spans="2:12" x14ac:dyDescent="0.3">
      <c r="B12737" s="82"/>
      <c r="C12737" s="82"/>
      <c r="D12737" s="82"/>
      <c r="E12737" s="133"/>
      <c r="F12737" s="84"/>
      <c r="G12737" s="84"/>
      <c r="H12737" s="82"/>
      <c r="I12737" s="84"/>
      <c r="J12737" s="84"/>
      <c r="K12737" s="84"/>
      <c r="L12737" s="82"/>
    </row>
    <row r="12738" spans="2:12" x14ac:dyDescent="0.3">
      <c r="B12738" s="82"/>
      <c r="C12738" s="82"/>
      <c r="D12738" s="82"/>
      <c r="E12738" s="133"/>
      <c r="F12738" s="84"/>
      <c r="G12738" s="84"/>
      <c r="H12738" s="82"/>
      <c r="I12738" s="84"/>
      <c r="J12738" s="84"/>
      <c r="K12738" s="84"/>
      <c r="L12738" s="82"/>
    </row>
    <row r="12739" spans="2:12" x14ac:dyDescent="0.3">
      <c r="B12739" s="82"/>
      <c r="C12739" s="82"/>
      <c r="D12739" s="82"/>
      <c r="E12739" s="133"/>
      <c r="F12739" s="84"/>
      <c r="G12739" s="84"/>
      <c r="H12739" s="82"/>
      <c r="I12739" s="84"/>
      <c r="J12739" s="84"/>
      <c r="K12739" s="84"/>
      <c r="L12739" s="82"/>
    </row>
    <row r="12740" spans="2:12" x14ac:dyDescent="0.3">
      <c r="B12740" s="82"/>
      <c r="C12740" s="82"/>
      <c r="D12740" s="82"/>
      <c r="E12740" s="133"/>
      <c r="F12740" s="84"/>
      <c r="G12740" s="84"/>
      <c r="H12740" s="82"/>
      <c r="I12740" s="84"/>
      <c r="J12740" s="84"/>
      <c r="K12740" s="84"/>
      <c r="L12740" s="82"/>
    </row>
    <row r="12741" spans="2:12" x14ac:dyDescent="0.3">
      <c r="B12741" s="82"/>
      <c r="C12741" s="82"/>
      <c r="D12741" s="82"/>
      <c r="E12741" s="133"/>
      <c r="F12741" s="84"/>
      <c r="G12741" s="84"/>
      <c r="H12741" s="82"/>
      <c r="I12741" s="84"/>
      <c r="J12741" s="84"/>
      <c r="K12741" s="84"/>
      <c r="L12741" s="82"/>
    </row>
    <row r="12742" spans="2:12" x14ac:dyDescent="0.3">
      <c r="B12742" s="82"/>
      <c r="C12742" s="82"/>
      <c r="D12742" s="82"/>
      <c r="E12742" s="133"/>
      <c r="F12742" s="84"/>
      <c r="G12742" s="84"/>
      <c r="H12742" s="82"/>
      <c r="I12742" s="84"/>
      <c r="J12742" s="84"/>
      <c r="K12742" s="84"/>
      <c r="L12742" s="82"/>
    </row>
    <row r="12743" spans="2:12" x14ac:dyDescent="0.3">
      <c r="B12743" s="82"/>
      <c r="C12743" s="82"/>
      <c r="D12743" s="82"/>
      <c r="E12743" s="133"/>
      <c r="F12743" s="84"/>
      <c r="G12743" s="84"/>
      <c r="H12743" s="82"/>
      <c r="I12743" s="84"/>
      <c r="J12743" s="84"/>
      <c r="K12743" s="84"/>
      <c r="L12743" s="82"/>
    </row>
    <row r="12744" spans="2:12" x14ac:dyDescent="0.3">
      <c r="B12744" s="82"/>
      <c r="C12744" s="82"/>
      <c r="D12744" s="82"/>
      <c r="E12744" s="133"/>
      <c r="F12744" s="84"/>
      <c r="G12744" s="84"/>
      <c r="H12744" s="82"/>
      <c r="I12744" s="84"/>
      <c r="J12744" s="84"/>
      <c r="K12744" s="84"/>
      <c r="L12744" s="82"/>
    </row>
    <row r="12745" spans="2:12" x14ac:dyDescent="0.3">
      <c r="B12745" s="82"/>
      <c r="C12745" s="82"/>
      <c r="D12745" s="82"/>
      <c r="E12745" s="133"/>
      <c r="F12745" s="84"/>
      <c r="G12745" s="84"/>
      <c r="H12745" s="82"/>
      <c r="I12745" s="84"/>
      <c r="J12745" s="84"/>
      <c r="K12745" s="84"/>
      <c r="L12745" s="82"/>
    </row>
    <row r="12746" spans="2:12" x14ac:dyDescent="0.3">
      <c r="B12746" s="82"/>
      <c r="C12746" s="82"/>
      <c r="D12746" s="82"/>
      <c r="E12746" s="133"/>
      <c r="F12746" s="84"/>
      <c r="G12746" s="84"/>
      <c r="H12746" s="82"/>
      <c r="I12746" s="84"/>
      <c r="J12746" s="84"/>
      <c r="K12746" s="84"/>
      <c r="L12746" s="82"/>
    </row>
    <row r="12747" spans="2:12" x14ac:dyDescent="0.3">
      <c r="B12747" s="82"/>
      <c r="C12747" s="82"/>
      <c r="D12747" s="82"/>
      <c r="E12747" s="133"/>
      <c r="F12747" s="84"/>
      <c r="G12747" s="84"/>
      <c r="H12747" s="82"/>
      <c r="I12747" s="84"/>
      <c r="J12747" s="84"/>
      <c r="K12747" s="84"/>
      <c r="L12747" s="82"/>
    </row>
    <row r="12748" spans="2:12" x14ac:dyDescent="0.3">
      <c r="B12748" s="82"/>
      <c r="C12748" s="82"/>
      <c r="D12748" s="82"/>
      <c r="E12748" s="133"/>
      <c r="F12748" s="84"/>
      <c r="G12748" s="84"/>
      <c r="H12748" s="82"/>
      <c r="I12748" s="84"/>
      <c r="J12748" s="84"/>
      <c r="K12748" s="84"/>
      <c r="L12748" s="82"/>
    </row>
    <row r="12749" spans="2:12" x14ac:dyDescent="0.3">
      <c r="B12749" s="82"/>
      <c r="C12749" s="82"/>
      <c r="D12749" s="82"/>
      <c r="E12749" s="133"/>
      <c r="F12749" s="84"/>
      <c r="G12749" s="84"/>
      <c r="H12749" s="82"/>
      <c r="I12749" s="84"/>
      <c r="J12749" s="84"/>
      <c r="K12749" s="84"/>
      <c r="L12749" s="82"/>
    </row>
    <row r="12750" spans="2:12" x14ac:dyDescent="0.3">
      <c r="B12750" s="82"/>
      <c r="C12750" s="82"/>
      <c r="D12750" s="82"/>
      <c r="E12750" s="133"/>
      <c r="F12750" s="84"/>
      <c r="G12750" s="84"/>
      <c r="H12750" s="82"/>
      <c r="I12750" s="84"/>
      <c r="J12750" s="84"/>
      <c r="K12750" s="84"/>
      <c r="L12750" s="82"/>
    </row>
    <row r="12751" spans="2:12" x14ac:dyDescent="0.3">
      <c r="B12751" s="82"/>
      <c r="C12751" s="82"/>
      <c r="D12751" s="82"/>
      <c r="E12751" s="133"/>
      <c r="F12751" s="84"/>
      <c r="G12751" s="84"/>
      <c r="H12751" s="82"/>
      <c r="I12751" s="84"/>
      <c r="J12751" s="84"/>
      <c r="K12751" s="84"/>
      <c r="L12751" s="82"/>
    </row>
    <row r="12752" spans="2:12" x14ac:dyDescent="0.3">
      <c r="B12752" s="82"/>
      <c r="C12752" s="82"/>
      <c r="D12752" s="82"/>
      <c r="E12752" s="133"/>
      <c r="F12752" s="84"/>
      <c r="G12752" s="84"/>
      <c r="H12752" s="82"/>
      <c r="I12752" s="84"/>
      <c r="J12752" s="84"/>
      <c r="K12752" s="84"/>
      <c r="L12752" s="82"/>
    </row>
    <row r="12753" spans="2:12" x14ac:dyDescent="0.3">
      <c r="B12753" s="82"/>
      <c r="C12753" s="82"/>
      <c r="D12753" s="82"/>
      <c r="E12753" s="133"/>
      <c r="F12753" s="84"/>
      <c r="G12753" s="84"/>
      <c r="H12753" s="82"/>
      <c r="I12753" s="84"/>
      <c r="J12753" s="84"/>
      <c r="K12753" s="84"/>
      <c r="L12753" s="82"/>
    </row>
    <row r="12754" spans="2:12" x14ac:dyDescent="0.3">
      <c r="B12754" s="82"/>
      <c r="C12754" s="82"/>
      <c r="D12754" s="82"/>
      <c r="E12754" s="133"/>
      <c r="F12754" s="84"/>
      <c r="G12754" s="84"/>
      <c r="H12754" s="82"/>
      <c r="I12754" s="84"/>
      <c r="J12754" s="84"/>
      <c r="K12754" s="84"/>
      <c r="L12754" s="82"/>
    </row>
    <row r="12755" spans="2:12" x14ac:dyDescent="0.3">
      <c r="B12755" s="82"/>
      <c r="C12755" s="82"/>
      <c r="D12755" s="82"/>
      <c r="E12755" s="133"/>
      <c r="F12755" s="84"/>
      <c r="G12755" s="84"/>
      <c r="H12755" s="82"/>
      <c r="I12755" s="84"/>
      <c r="J12755" s="84"/>
      <c r="K12755" s="84"/>
      <c r="L12755" s="82"/>
    </row>
    <row r="12756" spans="2:12" x14ac:dyDescent="0.3">
      <c r="B12756" s="82"/>
      <c r="C12756" s="82"/>
      <c r="D12756" s="82"/>
      <c r="E12756" s="133"/>
      <c r="F12756" s="84"/>
      <c r="G12756" s="84"/>
      <c r="H12756" s="82"/>
      <c r="I12756" s="84"/>
      <c r="J12756" s="84"/>
      <c r="K12756" s="84"/>
      <c r="L12756" s="82"/>
    </row>
    <row r="12757" spans="2:12" x14ac:dyDescent="0.3">
      <c r="B12757" s="82"/>
      <c r="C12757" s="82"/>
      <c r="D12757" s="82"/>
      <c r="E12757" s="133"/>
      <c r="F12757" s="84"/>
      <c r="G12757" s="84"/>
      <c r="H12757" s="82"/>
      <c r="I12757" s="84"/>
      <c r="J12757" s="84"/>
      <c r="K12757" s="84"/>
      <c r="L12757" s="82"/>
    </row>
    <row r="12758" spans="2:12" x14ac:dyDescent="0.3">
      <c r="B12758" s="82"/>
      <c r="C12758" s="82"/>
      <c r="D12758" s="82"/>
      <c r="E12758" s="133"/>
      <c r="F12758" s="84"/>
      <c r="G12758" s="84"/>
      <c r="H12758" s="82"/>
      <c r="I12758" s="84"/>
      <c r="J12758" s="84"/>
      <c r="K12758" s="84"/>
      <c r="L12758" s="82"/>
    </row>
    <row r="12759" spans="2:12" x14ac:dyDescent="0.3">
      <c r="B12759" s="82"/>
      <c r="C12759" s="82"/>
      <c r="D12759" s="82"/>
      <c r="E12759" s="133"/>
      <c r="F12759" s="84"/>
      <c r="G12759" s="84"/>
      <c r="H12759" s="82"/>
      <c r="I12759" s="84"/>
      <c r="J12759" s="84"/>
      <c r="K12759" s="84"/>
      <c r="L12759" s="82"/>
    </row>
    <row r="12760" spans="2:12" x14ac:dyDescent="0.3">
      <c r="B12760" s="82"/>
      <c r="C12760" s="82"/>
      <c r="D12760" s="82"/>
      <c r="E12760" s="133"/>
      <c r="F12760" s="84"/>
      <c r="G12760" s="84"/>
      <c r="H12760" s="82"/>
      <c r="I12760" s="84"/>
      <c r="J12760" s="84"/>
      <c r="K12760" s="84"/>
      <c r="L12760" s="82"/>
    </row>
    <row r="12761" spans="2:12" x14ac:dyDescent="0.3">
      <c r="B12761" s="82"/>
      <c r="C12761" s="82"/>
      <c r="D12761" s="82"/>
      <c r="E12761" s="133"/>
      <c r="F12761" s="84"/>
      <c r="G12761" s="84"/>
      <c r="H12761" s="82"/>
      <c r="I12761" s="84"/>
      <c r="J12761" s="84"/>
      <c r="K12761" s="84"/>
      <c r="L12761" s="82"/>
    </row>
    <row r="12762" spans="2:12" x14ac:dyDescent="0.3">
      <c r="B12762" s="82"/>
      <c r="C12762" s="82"/>
      <c r="D12762" s="82"/>
      <c r="E12762" s="133"/>
      <c r="F12762" s="84"/>
      <c r="G12762" s="84"/>
      <c r="H12762" s="82"/>
      <c r="I12762" s="84"/>
      <c r="J12762" s="84"/>
      <c r="K12762" s="84"/>
      <c r="L12762" s="82"/>
    </row>
    <row r="12763" spans="2:12" x14ac:dyDescent="0.3">
      <c r="B12763" s="82"/>
      <c r="C12763" s="82"/>
      <c r="D12763" s="82"/>
      <c r="E12763" s="133"/>
      <c r="F12763" s="84"/>
      <c r="G12763" s="84"/>
      <c r="H12763" s="82"/>
      <c r="I12763" s="84"/>
      <c r="J12763" s="84"/>
      <c r="K12763" s="84"/>
      <c r="L12763" s="82"/>
    </row>
    <row r="12764" spans="2:12" x14ac:dyDescent="0.3">
      <c r="B12764" s="82"/>
      <c r="C12764" s="82"/>
      <c r="D12764" s="82"/>
      <c r="E12764" s="133"/>
      <c r="F12764" s="84"/>
      <c r="G12764" s="84"/>
      <c r="H12764" s="82"/>
      <c r="I12764" s="84"/>
      <c r="J12764" s="84"/>
      <c r="K12764" s="84"/>
      <c r="L12764" s="82"/>
    </row>
    <row r="12765" spans="2:12" x14ac:dyDescent="0.3">
      <c r="B12765" s="82"/>
      <c r="C12765" s="82"/>
      <c r="D12765" s="82"/>
      <c r="E12765" s="133"/>
      <c r="F12765" s="84"/>
      <c r="G12765" s="84"/>
      <c r="H12765" s="82"/>
      <c r="I12765" s="84"/>
      <c r="J12765" s="84"/>
      <c r="K12765" s="84"/>
      <c r="L12765" s="82"/>
    </row>
    <row r="12766" spans="2:12" x14ac:dyDescent="0.3">
      <c r="B12766" s="82"/>
      <c r="C12766" s="82"/>
      <c r="D12766" s="82"/>
      <c r="E12766" s="133"/>
      <c r="F12766" s="84"/>
      <c r="G12766" s="84"/>
      <c r="H12766" s="82"/>
      <c r="I12766" s="84"/>
      <c r="J12766" s="84"/>
      <c r="K12766" s="84"/>
      <c r="L12766" s="82"/>
    </row>
    <row r="12767" spans="2:12" x14ac:dyDescent="0.3">
      <c r="B12767" s="82"/>
      <c r="C12767" s="82"/>
      <c r="D12767" s="82"/>
      <c r="E12767" s="133"/>
      <c r="F12767" s="84"/>
      <c r="G12767" s="84"/>
      <c r="H12767" s="82"/>
      <c r="I12767" s="84"/>
      <c r="J12767" s="84"/>
      <c r="K12767" s="84"/>
      <c r="L12767" s="82"/>
    </row>
    <row r="12768" spans="2:12" x14ac:dyDescent="0.3">
      <c r="B12768" s="82"/>
      <c r="C12768" s="82"/>
      <c r="D12768" s="82"/>
      <c r="E12768" s="133"/>
      <c r="F12768" s="84"/>
      <c r="G12768" s="84"/>
      <c r="H12768" s="82"/>
      <c r="I12768" s="84"/>
      <c r="J12768" s="84"/>
      <c r="K12768" s="84"/>
      <c r="L12768" s="82"/>
    </row>
    <row r="12769" spans="2:12" x14ac:dyDescent="0.3">
      <c r="B12769" s="82"/>
      <c r="C12769" s="82"/>
      <c r="D12769" s="82"/>
      <c r="E12769" s="133"/>
      <c r="F12769" s="84"/>
      <c r="G12769" s="84"/>
      <c r="H12769" s="82"/>
      <c r="I12769" s="84"/>
      <c r="J12769" s="84"/>
      <c r="K12769" s="84"/>
      <c r="L12769" s="82"/>
    </row>
    <row r="12770" spans="2:12" x14ac:dyDescent="0.3">
      <c r="B12770" s="82"/>
      <c r="C12770" s="82"/>
      <c r="D12770" s="82"/>
      <c r="E12770" s="133"/>
      <c r="F12770" s="84"/>
      <c r="G12770" s="84"/>
      <c r="H12770" s="82"/>
      <c r="I12770" s="84"/>
      <c r="J12770" s="84"/>
      <c r="K12770" s="84"/>
      <c r="L12770" s="82"/>
    </row>
    <row r="12771" spans="2:12" x14ac:dyDescent="0.3">
      <c r="B12771" s="82"/>
      <c r="C12771" s="82"/>
      <c r="D12771" s="82"/>
      <c r="E12771" s="133"/>
      <c r="F12771" s="84"/>
      <c r="G12771" s="84"/>
      <c r="H12771" s="82"/>
      <c r="I12771" s="84"/>
      <c r="J12771" s="84"/>
      <c r="K12771" s="84"/>
      <c r="L12771" s="82"/>
    </row>
    <row r="12772" spans="2:12" x14ac:dyDescent="0.3">
      <c r="B12772" s="82"/>
      <c r="C12772" s="82"/>
      <c r="D12772" s="82"/>
      <c r="E12772" s="133"/>
      <c r="F12772" s="84"/>
      <c r="G12772" s="84"/>
      <c r="H12772" s="82"/>
      <c r="I12772" s="84"/>
      <c r="J12772" s="84"/>
      <c r="K12772" s="84"/>
      <c r="L12772" s="82"/>
    </row>
    <row r="12773" spans="2:12" x14ac:dyDescent="0.3">
      <c r="B12773" s="82"/>
      <c r="C12773" s="82"/>
      <c r="D12773" s="82"/>
      <c r="E12773" s="133"/>
      <c r="F12773" s="84"/>
      <c r="G12773" s="84"/>
      <c r="H12773" s="82"/>
      <c r="I12773" s="84"/>
      <c r="J12773" s="84"/>
      <c r="K12773" s="84"/>
      <c r="L12773" s="82"/>
    </row>
    <row r="12774" spans="2:12" x14ac:dyDescent="0.3">
      <c r="B12774" s="82"/>
      <c r="C12774" s="82"/>
      <c r="D12774" s="82"/>
      <c r="E12774" s="133"/>
      <c r="F12774" s="84"/>
      <c r="G12774" s="84"/>
      <c r="H12774" s="82"/>
      <c r="I12774" s="84"/>
      <c r="J12774" s="84"/>
      <c r="K12774" s="84"/>
      <c r="L12774" s="82"/>
    </row>
    <row r="12775" spans="2:12" x14ac:dyDescent="0.3">
      <c r="B12775" s="82"/>
      <c r="C12775" s="82"/>
      <c r="D12775" s="82"/>
      <c r="E12775" s="133"/>
      <c r="F12775" s="84"/>
      <c r="G12775" s="84"/>
      <c r="H12775" s="82"/>
      <c r="I12775" s="84"/>
      <c r="J12775" s="84"/>
      <c r="K12775" s="84"/>
      <c r="L12775" s="82"/>
    </row>
    <row r="12776" spans="2:12" x14ac:dyDescent="0.3">
      <c r="B12776" s="82"/>
      <c r="C12776" s="82"/>
      <c r="D12776" s="82"/>
      <c r="E12776" s="133"/>
      <c r="F12776" s="84"/>
      <c r="G12776" s="84"/>
      <c r="H12776" s="82"/>
      <c r="I12776" s="84"/>
      <c r="J12776" s="84"/>
      <c r="K12776" s="84"/>
      <c r="L12776" s="82"/>
    </row>
    <row r="12777" spans="2:12" x14ac:dyDescent="0.3">
      <c r="B12777" s="82"/>
      <c r="C12777" s="82"/>
      <c r="D12777" s="82"/>
      <c r="E12777" s="133"/>
      <c r="F12777" s="84"/>
      <c r="G12777" s="84"/>
      <c r="H12777" s="82"/>
      <c r="I12777" s="84"/>
      <c r="J12777" s="84"/>
      <c r="K12777" s="84"/>
      <c r="L12777" s="82"/>
    </row>
    <row r="12778" spans="2:12" x14ac:dyDescent="0.3">
      <c r="B12778" s="82"/>
      <c r="C12778" s="82"/>
      <c r="D12778" s="82"/>
      <c r="E12778" s="133"/>
      <c r="F12778" s="84"/>
      <c r="G12778" s="84"/>
      <c r="H12778" s="82"/>
      <c r="I12778" s="84"/>
      <c r="J12778" s="84"/>
      <c r="K12778" s="84"/>
      <c r="L12778" s="82"/>
    </row>
    <row r="12779" spans="2:12" x14ac:dyDescent="0.3">
      <c r="B12779" s="82"/>
      <c r="C12779" s="82"/>
      <c r="D12779" s="82"/>
      <c r="E12779" s="133"/>
      <c r="F12779" s="84"/>
      <c r="G12779" s="84"/>
      <c r="H12779" s="82"/>
      <c r="I12779" s="84"/>
      <c r="J12779" s="84"/>
      <c r="K12779" s="84"/>
      <c r="L12779" s="82"/>
    </row>
    <row r="12780" spans="2:12" x14ac:dyDescent="0.3">
      <c r="B12780" s="82"/>
      <c r="C12780" s="82"/>
      <c r="D12780" s="82"/>
      <c r="E12780" s="133"/>
      <c r="F12780" s="84"/>
      <c r="G12780" s="84"/>
      <c r="H12780" s="82"/>
      <c r="I12780" s="84"/>
      <c r="J12780" s="84"/>
      <c r="K12780" s="84"/>
      <c r="L12780" s="82"/>
    </row>
    <row r="12781" spans="2:12" x14ac:dyDescent="0.3">
      <c r="B12781" s="82"/>
      <c r="C12781" s="82"/>
      <c r="D12781" s="82"/>
      <c r="E12781" s="133"/>
      <c r="F12781" s="84"/>
      <c r="G12781" s="84"/>
      <c r="H12781" s="82"/>
      <c r="I12781" s="84"/>
      <c r="J12781" s="84"/>
      <c r="K12781" s="84"/>
      <c r="L12781" s="82"/>
    </row>
    <row r="12782" spans="2:12" x14ac:dyDescent="0.3">
      <c r="B12782" s="82"/>
      <c r="C12782" s="82"/>
      <c r="D12782" s="82"/>
      <c r="E12782" s="133"/>
      <c r="F12782" s="84"/>
      <c r="G12782" s="84"/>
      <c r="H12782" s="82"/>
      <c r="I12782" s="84"/>
      <c r="J12782" s="84"/>
      <c r="K12782" s="84"/>
      <c r="L12782" s="82"/>
    </row>
    <row r="12783" spans="2:12" x14ac:dyDescent="0.3">
      <c r="B12783" s="82"/>
      <c r="C12783" s="82"/>
      <c r="D12783" s="82"/>
      <c r="E12783" s="133"/>
      <c r="F12783" s="84"/>
      <c r="G12783" s="84"/>
      <c r="H12783" s="82"/>
      <c r="I12783" s="84"/>
      <c r="J12783" s="84"/>
      <c r="K12783" s="84"/>
      <c r="L12783" s="82"/>
    </row>
    <row r="12784" spans="2:12" x14ac:dyDescent="0.3">
      <c r="B12784" s="82"/>
      <c r="C12784" s="82"/>
      <c r="D12784" s="82"/>
      <c r="E12784" s="133"/>
      <c r="F12784" s="84"/>
      <c r="G12784" s="84"/>
      <c r="H12784" s="82"/>
      <c r="I12784" s="84"/>
      <c r="J12784" s="84"/>
      <c r="K12784" s="84"/>
      <c r="L12784" s="82"/>
    </row>
    <row r="12785" spans="2:12" x14ac:dyDescent="0.3">
      <c r="B12785" s="82"/>
      <c r="C12785" s="82"/>
      <c r="D12785" s="82"/>
      <c r="E12785" s="133"/>
      <c r="F12785" s="84"/>
      <c r="G12785" s="84"/>
      <c r="H12785" s="82"/>
      <c r="I12785" s="84"/>
      <c r="J12785" s="84"/>
      <c r="K12785" s="84"/>
      <c r="L12785" s="82"/>
    </row>
    <row r="12786" spans="2:12" x14ac:dyDescent="0.3">
      <c r="B12786" s="82"/>
      <c r="C12786" s="82"/>
      <c r="D12786" s="82"/>
      <c r="E12786" s="133"/>
      <c r="F12786" s="84"/>
      <c r="G12786" s="84"/>
      <c r="H12786" s="82"/>
      <c r="I12786" s="84"/>
      <c r="J12786" s="84"/>
      <c r="K12786" s="84"/>
      <c r="L12786" s="82"/>
    </row>
    <row r="12787" spans="2:12" x14ac:dyDescent="0.3">
      <c r="B12787" s="82"/>
      <c r="C12787" s="82"/>
      <c r="D12787" s="82"/>
      <c r="E12787" s="133"/>
      <c r="F12787" s="84"/>
      <c r="G12787" s="84"/>
      <c r="H12787" s="82"/>
      <c r="I12787" s="84"/>
      <c r="J12787" s="84"/>
      <c r="K12787" s="84"/>
      <c r="L12787" s="82"/>
    </row>
    <row r="12788" spans="2:12" x14ac:dyDescent="0.3">
      <c r="B12788" s="82"/>
      <c r="C12788" s="82"/>
      <c r="D12788" s="82"/>
      <c r="E12788" s="133"/>
      <c r="F12788" s="84"/>
      <c r="G12788" s="84"/>
      <c r="H12788" s="82"/>
      <c r="I12788" s="84"/>
      <c r="J12788" s="84"/>
      <c r="K12788" s="84"/>
      <c r="L12788" s="82"/>
    </row>
    <row r="12789" spans="2:12" x14ac:dyDescent="0.3">
      <c r="B12789" s="82"/>
      <c r="C12789" s="82"/>
      <c r="D12789" s="82"/>
      <c r="E12789" s="133"/>
      <c r="F12789" s="84"/>
      <c r="G12789" s="84"/>
      <c r="H12789" s="82"/>
      <c r="I12789" s="84"/>
      <c r="J12789" s="84"/>
      <c r="K12789" s="84"/>
      <c r="L12789" s="82"/>
    </row>
    <row r="12790" spans="2:12" x14ac:dyDescent="0.3">
      <c r="B12790" s="82"/>
      <c r="C12790" s="82"/>
      <c r="D12790" s="82"/>
      <c r="E12790" s="133"/>
      <c r="F12790" s="84"/>
      <c r="G12790" s="84"/>
      <c r="H12790" s="82"/>
      <c r="I12790" s="84"/>
      <c r="J12790" s="84"/>
      <c r="K12790" s="84"/>
      <c r="L12790" s="82"/>
    </row>
    <row r="12791" spans="2:12" x14ac:dyDescent="0.3">
      <c r="B12791" s="82"/>
      <c r="C12791" s="82"/>
      <c r="D12791" s="82"/>
      <c r="E12791" s="133"/>
      <c r="F12791" s="84"/>
      <c r="G12791" s="84"/>
      <c r="H12791" s="82"/>
      <c r="I12791" s="84"/>
      <c r="J12791" s="84"/>
      <c r="K12791" s="84"/>
      <c r="L12791" s="82"/>
    </row>
    <row r="12792" spans="2:12" x14ac:dyDescent="0.3">
      <c r="B12792" s="82"/>
      <c r="C12792" s="82"/>
      <c r="D12792" s="82"/>
      <c r="E12792" s="133"/>
      <c r="F12792" s="84"/>
      <c r="G12792" s="84"/>
      <c r="H12792" s="82"/>
      <c r="I12792" s="84"/>
      <c r="J12792" s="84"/>
      <c r="K12792" s="84"/>
      <c r="L12792" s="82"/>
    </row>
    <row r="12793" spans="2:12" x14ac:dyDescent="0.3">
      <c r="B12793" s="82"/>
      <c r="C12793" s="82"/>
      <c r="D12793" s="82"/>
      <c r="E12793" s="133"/>
      <c r="F12793" s="84"/>
      <c r="G12793" s="84"/>
      <c r="H12793" s="82"/>
      <c r="I12793" s="84"/>
      <c r="J12793" s="84"/>
      <c r="K12793" s="84"/>
      <c r="L12793" s="82"/>
    </row>
    <row r="12794" spans="2:12" x14ac:dyDescent="0.3">
      <c r="B12794" s="82"/>
      <c r="C12794" s="82"/>
      <c r="D12794" s="82"/>
      <c r="E12794" s="133"/>
      <c r="F12794" s="84"/>
      <c r="G12794" s="84"/>
      <c r="H12794" s="82"/>
      <c r="I12794" s="84"/>
      <c r="J12794" s="84"/>
      <c r="K12794" s="84"/>
      <c r="L12794" s="82"/>
    </row>
    <row r="12795" spans="2:12" x14ac:dyDescent="0.3">
      <c r="B12795" s="82"/>
      <c r="C12795" s="82"/>
      <c r="D12795" s="82"/>
      <c r="E12795" s="133"/>
      <c r="F12795" s="84"/>
      <c r="G12795" s="84"/>
      <c r="H12795" s="82"/>
      <c r="I12795" s="84"/>
      <c r="J12795" s="84"/>
      <c r="K12795" s="84"/>
      <c r="L12795" s="82"/>
    </row>
    <row r="12796" spans="2:12" x14ac:dyDescent="0.3">
      <c r="B12796" s="82"/>
      <c r="C12796" s="82"/>
      <c r="D12796" s="82"/>
      <c r="E12796" s="133"/>
      <c r="F12796" s="84"/>
      <c r="G12796" s="84"/>
      <c r="H12796" s="82"/>
      <c r="I12796" s="84"/>
      <c r="J12796" s="84"/>
      <c r="K12796" s="84"/>
      <c r="L12796" s="82"/>
    </row>
    <row r="12797" spans="2:12" x14ac:dyDescent="0.3">
      <c r="B12797" s="82"/>
      <c r="C12797" s="82"/>
      <c r="D12797" s="82"/>
      <c r="E12797" s="133"/>
      <c r="F12797" s="84"/>
      <c r="G12797" s="84"/>
      <c r="H12797" s="82"/>
      <c r="I12797" s="84"/>
      <c r="J12797" s="84"/>
      <c r="K12797" s="84"/>
      <c r="L12797" s="82"/>
    </row>
    <row r="12798" spans="2:12" x14ac:dyDescent="0.3">
      <c r="B12798" s="82"/>
      <c r="C12798" s="82"/>
      <c r="D12798" s="82"/>
      <c r="E12798" s="133"/>
      <c r="F12798" s="84"/>
      <c r="G12798" s="84"/>
      <c r="H12798" s="82"/>
      <c r="I12798" s="84"/>
      <c r="J12798" s="84"/>
      <c r="K12798" s="84"/>
      <c r="L12798" s="82"/>
    </row>
    <row r="12799" spans="2:12" x14ac:dyDescent="0.3">
      <c r="B12799" s="82"/>
      <c r="C12799" s="82"/>
      <c r="D12799" s="82"/>
      <c r="E12799" s="133"/>
      <c r="F12799" s="84"/>
      <c r="G12799" s="84"/>
      <c r="H12799" s="82"/>
      <c r="I12799" s="84"/>
      <c r="J12799" s="84"/>
      <c r="K12799" s="84"/>
      <c r="L12799" s="82"/>
    </row>
    <row r="12800" spans="2:12" x14ac:dyDescent="0.3">
      <c r="B12800" s="82"/>
      <c r="C12800" s="82"/>
      <c r="D12800" s="82"/>
      <c r="E12800" s="133"/>
      <c r="F12800" s="84"/>
      <c r="G12800" s="84"/>
      <c r="H12800" s="82"/>
      <c r="I12800" s="84"/>
      <c r="J12800" s="84"/>
      <c r="K12800" s="84"/>
      <c r="L12800" s="82"/>
    </row>
    <row r="12801" spans="2:12" x14ac:dyDescent="0.3">
      <c r="B12801" s="82"/>
      <c r="C12801" s="82"/>
      <c r="D12801" s="82"/>
      <c r="E12801" s="133"/>
      <c r="F12801" s="84"/>
      <c r="G12801" s="84"/>
      <c r="H12801" s="82"/>
      <c r="I12801" s="84"/>
      <c r="J12801" s="84"/>
      <c r="K12801" s="84"/>
      <c r="L12801" s="82"/>
    </row>
    <row r="12802" spans="2:12" x14ac:dyDescent="0.3">
      <c r="B12802" s="82"/>
      <c r="C12802" s="82"/>
      <c r="D12802" s="82"/>
      <c r="E12802" s="133"/>
      <c r="F12802" s="84"/>
      <c r="G12802" s="84"/>
      <c r="H12802" s="82"/>
      <c r="I12802" s="84"/>
      <c r="J12802" s="84"/>
      <c r="K12802" s="84"/>
      <c r="L12802" s="82"/>
    </row>
    <row r="12803" spans="2:12" x14ac:dyDescent="0.3">
      <c r="B12803" s="82"/>
      <c r="C12803" s="82"/>
      <c r="D12803" s="82"/>
      <c r="E12803" s="133"/>
      <c r="F12803" s="84"/>
      <c r="G12803" s="84"/>
      <c r="H12803" s="82"/>
      <c r="I12803" s="84"/>
      <c r="J12803" s="84"/>
      <c r="K12803" s="84"/>
      <c r="L12803" s="82"/>
    </row>
    <row r="12804" spans="2:12" x14ac:dyDescent="0.3">
      <c r="B12804" s="82"/>
      <c r="C12804" s="82"/>
      <c r="D12804" s="82"/>
      <c r="E12804" s="133"/>
      <c r="F12804" s="84"/>
      <c r="G12804" s="84"/>
      <c r="H12804" s="82"/>
      <c r="I12804" s="84"/>
      <c r="J12804" s="84"/>
      <c r="K12804" s="84"/>
      <c r="L12804" s="82"/>
    </row>
    <row r="12805" spans="2:12" x14ac:dyDescent="0.3">
      <c r="B12805" s="82"/>
      <c r="C12805" s="82"/>
      <c r="D12805" s="82"/>
      <c r="E12805" s="133"/>
      <c r="F12805" s="84"/>
      <c r="G12805" s="84"/>
      <c r="H12805" s="82"/>
      <c r="I12805" s="84"/>
      <c r="J12805" s="84"/>
      <c r="K12805" s="84"/>
      <c r="L12805" s="82"/>
    </row>
    <row r="12806" spans="2:12" x14ac:dyDescent="0.3">
      <c r="B12806" s="82"/>
      <c r="C12806" s="82"/>
      <c r="D12806" s="82"/>
      <c r="E12806" s="133"/>
      <c r="F12806" s="84"/>
      <c r="G12806" s="84"/>
      <c r="H12806" s="82"/>
      <c r="I12806" s="84"/>
      <c r="J12806" s="84"/>
      <c r="K12806" s="84"/>
      <c r="L12806" s="82"/>
    </row>
    <row r="12807" spans="2:12" x14ac:dyDescent="0.3">
      <c r="B12807" s="82"/>
      <c r="C12807" s="82"/>
      <c r="D12807" s="82"/>
      <c r="E12807" s="133"/>
      <c r="F12807" s="84"/>
      <c r="G12807" s="84"/>
      <c r="H12807" s="82"/>
      <c r="I12807" s="84"/>
      <c r="J12807" s="84"/>
      <c r="K12807" s="84"/>
      <c r="L12807" s="82"/>
    </row>
    <row r="12808" spans="2:12" x14ac:dyDescent="0.3">
      <c r="B12808" s="82"/>
      <c r="C12808" s="82"/>
      <c r="D12808" s="82"/>
      <c r="E12808" s="133"/>
      <c r="F12808" s="84"/>
      <c r="G12808" s="84"/>
      <c r="H12808" s="82"/>
      <c r="I12808" s="84"/>
      <c r="J12808" s="84"/>
      <c r="K12808" s="84"/>
      <c r="L12808" s="82"/>
    </row>
    <row r="12809" spans="2:12" x14ac:dyDescent="0.3">
      <c r="B12809" s="82"/>
      <c r="C12809" s="82"/>
      <c r="D12809" s="82"/>
      <c r="E12809" s="133"/>
      <c r="F12809" s="84"/>
      <c r="G12809" s="84"/>
      <c r="H12809" s="82"/>
      <c r="I12809" s="84"/>
      <c r="J12809" s="84"/>
      <c r="K12809" s="84"/>
      <c r="L12809" s="82"/>
    </row>
    <row r="12810" spans="2:12" x14ac:dyDescent="0.3">
      <c r="B12810" s="82"/>
      <c r="C12810" s="82"/>
      <c r="D12810" s="82"/>
      <c r="E12810" s="133"/>
      <c r="F12810" s="84"/>
      <c r="G12810" s="84"/>
      <c r="H12810" s="82"/>
      <c r="I12810" s="84"/>
      <c r="J12810" s="84"/>
      <c r="K12810" s="84"/>
      <c r="L12810" s="82"/>
    </row>
    <row r="12811" spans="2:12" x14ac:dyDescent="0.3">
      <c r="B12811" s="82"/>
      <c r="C12811" s="82"/>
      <c r="D12811" s="82"/>
      <c r="E12811" s="133"/>
      <c r="F12811" s="84"/>
      <c r="G12811" s="84"/>
      <c r="H12811" s="82"/>
      <c r="I12811" s="84"/>
      <c r="J12811" s="84"/>
      <c r="K12811" s="84"/>
      <c r="L12811" s="82"/>
    </row>
    <row r="12812" spans="2:12" x14ac:dyDescent="0.3">
      <c r="B12812" s="82"/>
      <c r="C12812" s="82"/>
      <c r="D12812" s="82"/>
      <c r="E12812" s="133"/>
      <c r="F12812" s="84"/>
      <c r="G12812" s="84"/>
      <c r="H12812" s="82"/>
      <c r="I12812" s="84"/>
      <c r="J12812" s="84"/>
      <c r="K12812" s="84"/>
      <c r="L12812" s="82"/>
    </row>
    <row r="12813" spans="2:12" x14ac:dyDescent="0.3">
      <c r="B12813" s="82"/>
      <c r="C12813" s="82"/>
      <c r="D12813" s="82"/>
      <c r="E12813" s="133"/>
      <c r="F12813" s="84"/>
      <c r="G12813" s="84"/>
      <c r="H12813" s="82"/>
      <c r="I12813" s="84"/>
      <c r="J12813" s="84"/>
      <c r="K12813" s="84"/>
      <c r="L12813" s="82"/>
    </row>
    <row r="12814" spans="2:12" x14ac:dyDescent="0.3">
      <c r="B12814" s="82"/>
      <c r="C12814" s="82"/>
      <c r="D12814" s="82"/>
      <c r="E12814" s="133"/>
      <c r="F12814" s="84"/>
      <c r="G12814" s="84"/>
      <c r="H12814" s="82"/>
      <c r="I12814" s="84"/>
      <c r="J12814" s="84"/>
      <c r="K12814" s="84"/>
      <c r="L12814" s="82"/>
    </row>
    <row r="12815" spans="2:12" x14ac:dyDescent="0.3">
      <c r="B12815" s="82"/>
      <c r="C12815" s="82"/>
      <c r="D12815" s="82"/>
      <c r="E12815" s="133"/>
      <c r="F12815" s="84"/>
      <c r="G12815" s="84"/>
      <c r="H12815" s="82"/>
      <c r="I12815" s="84"/>
      <c r="J12815" s="84"/>
      <c r="K12815" s="84"/>
      <c r="L12815" s="82"/>
    </row>
    <row r="12816" spans="2:12" x14ac:dyDescent="0.3">
      <c r="B12816" s="82"/>
      <c r="C12816" s="82"/>
      <c r="D12816" s="82"/>
      <c r="E12816" s="133"/>
      <c r="F12816" s="84"/>
      <c r="G12816" s="84"/>
      <c r="H12816" s="82"/>
      <c r="I12816" s="84"/>
      <c r="J12816" s="84"/>
      <c r="K12816" s="84"/>
      <c r="L12816" s="82"/>
    </row>
    <row r="12817" spans="2:12" x14ac:dyDescent="0.3">
      <c r="B12817" s="82"/>
      <c r="C12817" s="82"/>
      <c r="D12817" s="82"/>
      <c r="E12817" s="133"/>
      <c r="F12817" s="84"/>
      <c r="G12817" s="84"/>
      <c r="H12817" s="82"/>
      <c r="I12817" s="84"/>
      <c r="J12817" s="84"/>
      <c r="K12817" s="84"/>
      <c r="L12817" s="82"/>
    </row>
    <row r="12818" spans="2:12" x14ac:dyDescent="0.3">
      <c r="B12818" s="82"/>
      <c r="C12818" s="82"/>
      <c r="D12818" s="82"/>
      <c r="E12818" s="133"/>
      <c r="F12818" s="84"/>
      <c r="G12818" s="84"/>
      <c r="H12818" s="82"/>
      <c r="I12818" s="84"/>
      <c r="J12818" s="84"/>
      <c r="K12818" s="84"/>
      <c r="L12818" s="82"/>
    </row>
    <row r="12819" spans="2:12" x14ac:dyDescent="0.3">
      <c r="B12819" s="82"/>
      <c r="C12819" s="82"/>
      <c r="D12819" s="82"/>
      <c r="E12819" s="133"/>
      <c r="F12819" s="84"/>
      <c r="G12819" s="84"/>
      <c r="H12819" s="82"/>
      <c r="I12819" s="84"/>
      <c r="J12819" s="84"/>
      <c r="K12819" s="84"/>
      <c r="L12819" s="82"/>
    </row>
    <row r="12820" spans="2:12" x14ac:dyDescent="0.3">
      <c r="B12820" s="82"/>
      <c r="C12820" s="82"/>
      <c r="D12820" s="82"/>
      <c r="E12820" s="133"/>
      <c r="F12820" s="84"/>
      <c r="G12820" s="84"/>
      <c r="H12820" s="82"/>
      <c r="I12820" s="84"/>
      <c r="J12820" s="84"/>
      <c r="K12820" s="84"/>
      <c r="L12820" s="82"/>
    </row>
    <row r="12821" spans="2:12" x14ac:dyDescent="0.3">
      <c r="B12821" s="82"/>
      <c r="C12821" s="82"/>
      <c r="D12821" s="82"/>
      <c r="E12821" s="133"/>
      <c r="F12821" s="84"/>
      <c r="G12821" s="84"/>
      <c r="H12821" s="82"/>
      <c r="I12821" s="84"/>
      <c r="J12821" s="84"/>
      <c r="K12821" s="84"/>
      <c r="L12821" s="82"/>
    </row>
    <row r="12822" spans="2:12" x14ac:dyDescent="0.3">
      <c r="B12822" s="82"/>
      <c r="C12822" s="82"/>
      <c r="D12822" s="82"/>
      <c r="E12822" s="133"/>
      <c r="F12822" s="84"/>
      <c r="G12822" s="84"/>
      <c r="H12822" s="82"/>
      <c r="I12822" s="84"/>
      <c r="J12822" s="84"/>
      <c r="K12822" s="84"/>
      <c r="L12822" s="82"/>
    </row>
    <row r="12823" spans="2:12" x14ac:dyDescent="0.3">
      <c r="B12823" s="82"/>
      <c r="C12823" s="82"/>
      <c r="D12823" s="82"/>
      <c r="E12823" s="133"/>
      <c r="F12823" s="84"/>
      <c r="G12823" s="84"/>
      <c r="H12823" s="82"/>
      <c r="I12823" s="84"/>
      <c r="J12823" s="84"/>
      <c r="K12823" s="84"/>
      <c r="L12823" s="82"/>
    </row>
    <row r="12824" spans="2:12" x14ac:dyDescent="0.3">
      <c r="B12824" s="82"/>
      <c r="C12824" s="82"/>
      <c r="D12824" s="82"/>
      <c r="E12824" s="133"/>
      <c r="F12824" s="84"/>
      <c r="G12824" s="84"/>
      <c r="H12824" s="82"/>
      <c r="I12824" s="84"/>
      <c r="J12824" s="84"/>
      <c r="K12824" s="84"/>
      <c r="L12824" s="82"/>
    </row>
    <row r="12825" spans="2:12" x14ac:dyDescent="0.3">
      <c r="B12825" s="82"/>
      <c r="C12825" s="82"/>
      <c r="D12825" s="82"/>
      <c r="E12825" s="133"/>
      <c r="F12825" s="84"/>
      <c r="G12825" s="84"/>
      <c r="H12825" s="82"/>
      <c r="I12825" s="84"/>
      <c r="J12825" s="84"/>
      <c r="K12825" s="84"/>
      <c r="L12825" s="82"/>
    </row>
    <row r="12826" spans="2:12" x14ac:dyDescent="0.3">
      <c r="B12826" s="82"/>
      <c r="C12826" s="82"/>
      <c r="D12826" s="82"/>
      <c r="E12826" s="133"/>
      <c r="F12826" s="84"/>
      <c r="G12826" s="84"/>
      <c r="H12826" s="82"/>
      <c r="I12826" s="84"/>
      <c r="J12826" s="84"/>
      <c r="K12826" s="84"/>
      <c r="L12826" s="82"/>
    </row>
    <row r="12827" spans="2:12" x14ac:dyDescent="0.3">
      <c r="B12827" s="82"/>
      <c r="C12827" s="82"/>
      <c r="D12827" s="82"/>
      <c r="E12827" s="133"/>
      <c r="F12827" s="84"/>
      <c r="G12827" s="84"/>
      <c r="H12827" s="82"/>
      <c r="I12827" s="84"/>
      <c r="J12827" s="84"/>
      <c r="K12827" s="84"/>
      <c r="L12827" s="82"/>
    </row>
    <row r="12828" spans="2:12" x14ac:dyDescent="0.3">
      <c r="B12828" s="82"/>
      <c r="C12828" s="82"/>
      <c r="D12828" s="82"/>
      <c r="E12828" s="133"/>
      <c r="F12828" s="84"/>
      <c r="G12828" s="84"/>
      <c r="H12828" s="82"/>
      <c r="I12828" s="84"/>
      <c r="J12828" s="84"/>
      <c r="K12828" s="84"/>
      <c r="L12828" s="82"/>
    </row>
    <row r="12829" spans="2:12" x14ac:dyDescent="0.3">
      <c r="B12829" s="82"/>
      <c r="C12829" s="82"/>
      <c r="D12829" s="82"/>
      <c r="E12829" s="133"/>
      <c r="F12829" s="84"/>
      <c r="G12829" s="84"/>
      <c r="H12829" s="82"/>
      <c r="I12829" s="84"/>
      <c r="J12829" s="84"/>
      <c r="K12829" s="84"/>
      <c r="L12829" s="82"/>
    </row>
    <row r="12830" spans="2:12" x14ac:dyDescent="0.3">
      <c r="B12830" s="82"/>
      <c r="C12830" s="82"/>
      <c r="D12830" s="82"/>
      <c r="E12830" s="133"/>
      <c r="F12830" s="84"/>
      <c r="G12830" s="84"/>
      <c r="H12830" s="82"/>
      <c r="I12830" s="84"/>
      <c r="J12830" s="84"/>
      <c r="K12830" s="84"/>
      <c r="L12830" s="82"/>
    </row>
    <row r="12831" spans="2:12" x14ac:dyDescent="0.3">
      <c r="B12831" s="82"/>
      <c r="C12831" s="82"/>
      <c r="D12831" s="82"/>
      <c r="E12831" s="133"/>
      <c r="F12831" s="84"/>
      <c r="G12831" s="84"/>
      <c r="H12831" s="82"/>
      <c r="I12831" s="84"/>
      <c r="J12831" s="84"/>
      <c r="K12831" s="84"/>
      <c r="L12831" s="82"/>
    </row>
    <row r="12832" spans="2:12" x14ac:dyDescent="0.3">
      <c r="B12832" s="82"/>
      <c r="C12832" s="82"/>
      <c r="D12832" s="82"/>
      <c r="E12832" s="133"/>
      <c r="F12832" s="84"/>
      <c r="G12832" s="84"/>
      <c r="H12832" s="82"/>
      <c r="I12832" s="84"/>
      <c r="J12832" s="84"/>
      <c r="K12832" s="84"/>
      <c r="L12832" s="82"/>
    </row>
    <row r="12833" spans="2:12" x14ac:dyDescent="0.3">
      <c r="B12833" s="82"/>
      <c r="C12833" s="82"/>
      <c r="D12833" s="82"/>
      <c r="E12833" s="133"/>
      <c r="F12833" s="84"/>
      <c r="G12833" s="84"/>
      <c r="H12833" s="82"/>
      <c r="I12833" s="84"/>
      <c r="J12833" s="84"/>
      <c r="K12833" s="84"/>
      <c r="L12833" s="82"/>
    </row>
    <row r="12834" spans="2:12" x14ac:dyDescent="0.3">
      <c r="B12834" s="82"/>
      <c r="C12834" s="82"/>
      <c r="D12834" s="82"/>
      <c r="E12834" s="133"/>
      <c r="F12834" s="84"/>
      <c r="G12834" s="84"/>
      <c r="H12834" s="82"/>
      <c r="I12834" s="84"/>
      <c r="J12834" s="84"/>
      <c r="K12834" s="84"/>
      <c r="L12834" s="82"/>
    </row>
    <row r="12835" spans="2:12" x14ac:dyDescent="0.3">
      <c r="B12835" s="82"/>
      <c r="C12835" s="82"/>
      <c r="D12835" s="82"/>
      <c r="E12835" s="133"/>
      <c r="F12835" s="84"/>
      <c r="G12835" s="84"/>
      <c r="H12835" s="82"/>
      <c r="I12835" s="84"/>
      <c r="J12835" s="84"/>
      <c r="K12835" s="84"/>
      <c r="L12835" s="82"/>
    </row>
    <row r="12836" spans="2:12" x14ac:dyDescent="0.3">
      <c r="B12836" s="82"/>
      <c r="C12836" s="82"/>
      <c r="D12836" s="82"/>
      <c r="E12836" s="133"/>
      <c r="F12836" s="84"/>
      <c r="G12836" s="84"/>
      <c r="H12836" s="82"/>
      <c r="I12836" s="84"/>
      <c r="J12836" s="84"/>
      <c r="K12836" s="84"/>
      <c r="L12836" s="82"/>
    </row>
    <row r="12837" spans="2:12" x14ac:dyDescent="0.3">
      <c r="B12837" s="82"/>
      <c r="C12837" s="82"/>
      <c r="D12837" s="82"/>
      <c r="E12837" s="133"/>
      <c r="F12837" s="84"/>
      <c r="G12837" s="84"/>
      <c r="H12837" s="82"/>
      <c r="I12837" s="84"/>
      <c r="J12837" s="84"/>
      <c r="K12837" s="84"/>
      <c r="L12837" s="82"/>
    </row>
    <row r="12838" spans="2:12" x14ac:dyDescent="0.3">
      <c r="B12838" s="82"/>
      <c r="C12838" s="82"/>
      <c r="D12838" s="82"/>
      <c r="E12838" s="133"/>
      <c r="F12838" s="84"/>
      <c r="G12838" s="84"/>
      <c r="H12838" s="82"/>
      <c r="I12838" s="84"/>
      <c r="J12838" s="84"/>
      <c r="K12838" s="84"/>
      <c r="L12838" s="82"/>
    </row>
    <row r="12839" spans="2:12" x14ac:dyDescent="0.3">
      <c r="B12839" s="82"/>
      <c r="C12839" s="82"/>
      <c r="D12839" s="82"/>
      <c r="E12839" s="133"/>
      <c r="F12839" s="84"/>
      <c r="G12839" s="84"/>
      <c r="H12839" s="82"/>
      <c r="I12839" s="84"/>
      <c r="J12839" s="84"/>
      <c r="K12839" s="84"/>
      <c r="L12839" s="82"/>
    </row>
    <row r="12840" spans="2:12" x14ac:dyDescent="0.3">
      <c r="B12840" s="82"/>
      <c r="C12840" s="82"/>
      <c r="D12840" s="82"/>
      <c r="E12840" s="133"/>
      <c r="F12840" s="84"/>
      <c r="G12840" s="84"/>
      <c r="H12840" s="82"/>
      <c r="I12840" s="84"/>
      <c r="J12840" s="84"/>
      <c r="K12840" s="84"/>
      <c r="L12840" s="82"/>
    </row>
    <row r="12841" spans="2:12" x14ac:dyDescent="0.3">
      <c r="B12841" s="82"/>
      <c r="C12841" s="82"/>
      <c r="D12841" s="82"/>
      <c r="E12841" s="133"/>
      <c r="F12841" s="84"/>
      <c r="G12841" s="84"/>
      <c r="H12841" s="82"/>
      <c r="I12841" s="84"/>
      <c r="J12841" s="84"/>
      <c r="K12841" s="84"/>
      <c r="L12841" s="82"/>
    </row>
    <row r="12842" spans="2:12" x14ac:dyDescent="0.3">
      <c r="B12842" s="82"/>
      <c r="C12842" s="82"/>
      <c r="D12842" s="82"/>
      <c r="E12842" s="133"/>
      <c r="F12842" s="84"/>
      <c r="G12842" s="84"/>
      <c r="H12842" s="82"/>
      <c r="I12842" s="84"/>
      <c r="J12842" s="84"/>
      <c r="K12842" s="84"/>
      <c r="L12842" s="82"/>
    </row>
    <row r="12843" spans="2:12" x14ac:dyDescent="0.3">
      <c r="B12843" s="82"/>
      <c r="C12843" s="82"/>
      <c r="D12843" s="82"/>
      <c r="E12843" s="133"/>
      <c r="F12843" s="84"/>
      <c r="G12843" s="84"/>
      <c r="H12843" s="82"/>
      <c r="I12843" s="84"/>
      <c r="J12843" s="84"/>
      <c r="K12843" s="84"/>
      <c r="L12843" s="82"/>
    </row>
    <row r="12844" spans="2:12" x14ac:dyDescent="0.3">
      <c r="B12844" s="82"/>
      <c r="C12844" s="82"/>
      <c r="D12844" s="82"/>
      <c r="E12844" s="133"/>
      <c r="F12844" s="84"/>
      <c r="G12844" s="84"/>
      <c r="H12844" s="82"/>
      <c r="I12844" s="84"/>
      <c r="J12844" s="84"/>
      <c r="K12844" s="84"/>
      <c r="L12844" s="82"/>
    </row>
    <row r="12845" spans="2:12" x14ac:dyDescent="0.3">
      <c r="B12845" s="82"/>
      <c r="C12845" s="82"/>
      <c r="D12845" s="82"/>
      <c r="E12845" s="133"/>
      <c r="F12845" s="84"/>
      <c r="G12845" s="84"/>
      <c r="H12845" s="82"/>
      <c r="I12845" s="84"/>
      <c r="J12845" s="84"/>
      <c r="K12845" s="84"/>
      <c r="L12845" s="82"/>
    </row>
    <row r="12846" spans="2:12" x14ac:dyDescent="0.3">
      <c r="B12846" s="82"/>
      <c r="C12846" s="82"/>
      <c r="D12846" s="82"/>
      <c r="E12846" s="133"/>
      <c r="F12846" s="84"/>
      <c r="G12846" s="84"/>
      <c r="H12846" s="82"/>
      <c r="I12846" s="84"/>
      <c r="J12846" s="84"/>
      <c r="K12846" s="84"/>
      <c r="L12846" s="82"/>
    </row>
    <row r="12847" spans="2:12" x14ac:dyDescent="0.3">
      <c r="B12847" s="82"/>
      <c r="C12847" s="82"/>
      <c r="D12847" s="82"/>
      <c r="E12847" s="133"/>
      <c r="F12847" s="84"/>
      <c r="G12847" s="84"/>
      <c r="H12847" s="82"/>
      <c r="I12847" s="84"/>
      <c r="J12847" s="84"/>
      <c r="K12847" s="84"/>
      <c r="L12847" s="82"/>
    </row>
    <row r="12848" spans="2:12" x14ac:dyDescent="0.3">
      <c r="B12848" s="82"/>
      <c r="C12848" s="82"/>
      <c r="D12848" s="82"/>
      <c r="E12848" s="133"/>
      <c r="F12848" s="84"/>
      <c r="G12848" s="84"/>
      <c r="H12848" s="82"/>
      <c r="I12848" s="84"/>
      <c r="J12848" s="84"/>
      <c r="K12848" s="84"/>
      <c r="L12848" s="82"/>
    </row>
    <row r="12849" spans="2:12" x14ac:dyDescent="0.3">
      <c r="B12849" s="82"/>
      <c r="C12849" s="82"/>
      <c r="D12849" s="82"/>
      <c r="E12849" s="133"/>
      <c r="F12849" s="84"/>
      <c r="G12849" s="84"/>
      <c r="H12849" s="82"/>
      <c r="I12849" s="84"/>
      <c r="J12849" s="84"/>
      <c r="K12849" s="84"/>
      <c r="L12849" s="82"/>
    </row>
    <row r="12850" spans="2:12" x14ac:dyDescent="0.3">
      <c r="B12850" s="82"/>
      <c r="C12850" s="82"/>
      <c r="D12850" s="82"/>
      <c r="E12850" s="133"/>
      <c r="F12850" s="84"/>
      <c r="G12850" s="84"/>
      <c r="H12850" s="82"/>
      <c r="I12850" s="84"/>
      <c r="J12850" s="84"/>
      <c r="K12850" s="84"/>
      <c r="L12850" s="82"/>
    </row>
    <row r="12851" spans="2:12" x14ac:dyDescent="0.3">
      <c r="B12851" s="82"/>
      <c r="C12851" s="82"/>
      <c r="D12851" s="82"/>
      <c r="E12851" s="133"/>
      <c r="F12851" s="84"/>
      <c r="G12851" s="84"/>
      <c r="H12851" s="82"/>
      <c r="I12851" s="84"/>
      <c r="J12851" s="84"/>
      <c r="K12851" s="84"/>
      <c r="L12851" s="82"/>
    </row>
    <row r="12852" spans="2:12" x14ac:dyDescent="0.3">
      <c r="B12852" s="82"/>
      <c r="C12852" s="82"/>
      <c r="D12852" s="82"/>
      <c r="E12852" s="133"/>
      <c r="F12852" s="84"/>
      <c r="G12852" s="84"/>
      <c r="H12852" s="82"/>
      <c r="I12852" s="84"/>
      <c r="J12852" s="84"/>
      <c r="K12852" s="84"/>
      <c r="L12852" s="82"/>
    </row>
    <row r="12853" spans="2:12" x14ac:dyDescent="0.3">
      <c r="B12853" s="82"/>
      <c r="C12853" s="82"/>
      <c r="D12853" s="82"/>
      <c r="E12853" s="133"/>
      <c r="F12853" s="84"/>
      <c r="G12853" s="84"/>
      <c r="H12853" s="82"/>
      <c r="I12853" s="84"/>
      <c r="J12853" s="84"/>
      <c r="K12853" s="84"/>
      <c r="L12853" s="82"/>
    </row>
    <row r="12854" spans="2:12" x14ac:dyDescent="0.3">
      <c r="B12854" s="82"/>
      <c r="C12854" s="82"/>
      <c r="D12854" s="82"/>
      <c r="E12854" s="133"/>
      <c r="F12854" s="84"/>
      <c r="G12854" s="84"/>
      <c r="H12854" s="82"/>
      <c r="I12854" s="84"/>
      <c r="J12854" s="84"/>
      <c r="K12854" s="84"/>
      <c r="L12854" s="82"/>
    </row>
    <row r="12855" spans="2:12" x14ac:dyDescent="0.3">
      <c r="B12855" s="82"/>
      <c r="C12855" s="82"/>
      <c r="D12855" s="82"/>
      <c r="E12855" s="133"/>
      <c r="F12855" s="84"/>
      <c r="G12855" s="84"/>
      <c r="H12855" s="82"/>
      <c r="I12855" s="84"/>
      <c r="J12855" s="84"/>
      <c r="K12855" s="84"/>
      <c r="L12855" s="82"/>
    </row>
    <row r="12856" spans="2:12" x14ac:dyDescent="0.3">
      <c r="B12856" s="82"/>
      <c r="C12856" s="82"/>
      <c r="D12856" s="82"/>
      <c r="E12856" s="133"/>
      <c r="F12856" s="84"/>
      <c r="G12856" s="84"/>
      <c r="H12856" s="82"/>
      <c r="I12856" s="84"/>
      <c r="J12856" s="84"/>
      <c r="K12856" s="84"/>
      <c r="L12856" s="82"/>
    </row>
    <row r="12857" spans="2:12" x14ac:dyDescent="0.3">
      <c r="B12857" s="82"/>
      <c r="C12857" s="82"/>
      <c r="D12857" s="82"/>
      <c r="E12857" s="133"/>
      <c r="F12857" s="84"/>
      <c r="G12857" s="84"/>
      <c r="H12857" s="82"/>
      <c r="I12857" s="84"/>
      <c r="J12857" s="84"/>
      <c r="K12857" s="84"/>
      <c r="L12857" s="82"/>
    </row>
    <row r="12858" spans="2:12" x14ac:dyDescent="0.3">
      <c r="B12858" s="82"/>
      <c r="C12858" s="82"/>
      <c r="D12858" s="82"/>
      <c r="E12858" s="133"/>
      <c r="F12858" s="84"/>
      <c r="G12858" s="84"/>
      <c r="H12858" s="82"/>
      <c r="I12858" s="84"/>
      <c r="J12858" s="84"/>
      <c r="K12858" s="84"/>
      <c r="L12858" s="82"/>
    </row>
    <row r="12859" spans="2:12" x14ac:dyDescent="0.3">
      <c r="B12859" s="82"/>
      <c r="C12859" s="82"/>
      <c r="D12859" s="82"/>
      <c r="E12859" s="133"/>
      <c r="F12859" s="84"/>
      <c r="G12859" s="84"/>
      <c r="H12859" s="82"/>
      <c r="I12859" s="84"/>
      <c r="J12859" s="84"/>
      <c r="K12859" s="84"/>
      <c r="L12859" s="82"/>
    </row>
    <row r="12860" spans="2:12" x14ac:dyDescent="0.3">
      <c r="B12860" s="82"/>
      <c r="C12860" s="82"/>
      <c r="D12860" s="82"/>
      <c r="E12860" s="133"/>
      <c r="F12860" s="84"/>
      <c r="G12860" s="84"/>
      <c r="H12860" s="82"/>
      <c r="I12860" s="84"/>
      <c r="J12860" s="84"/>
      <c r="K12860" s="84"/>
      <c r="L12860" s="82"/>
    </row>
    <row r="12861" spans="2:12" x14ac:dyDescent="0.3">
      <c r="B12861" s="82"/>
      <c r="C12861" s="82"/>
      <c r="D12861" s="82"/>
      <c r="E12861" s="133"/>
      <c r="F12861" s="84"/>
      <c r="G12861" s="84"/>
      <c r="H12861" s="82"/>
      <c r="I12861" s="84"/>
      <c r="J12861" s="84"/>
      <c r="K12861" s="84"/>
      <c r="L12861" s="82"/>
    </row>
    <row r="12862" spans="2:12" x14ac:dyDescent="0.3">
      <c r="B12862" s="82"/>
      <c r="C12862" s="82"/>
      <c r="D12862" s="82"/>
      <c r="E12862" s="133"/>
      <c r="F12862" s="84"/>
      <c r="G12862" s="84"/>
      <c r="H12862" s="82"/>
      <c r="I12862" s="84"/>
      <c r="J12862" s="84"/>
      <c r="K12862" s="84"/>
      <c r="L12862" s="82"/>
    </row>
    <row r="12863" spans="2:12" x14ac:dyDescent="0.3">
      <c r="B12863" s="82"/>
      <c r="C12863" s="82"/>
      <c r="D12863" s="82"/>
      <c r="E12863" s="133"/>
      <c r="F12863" s="84"/>
      <c r="G12863" s="84"/>
      <c r="H12863" s="82"/>
      <c r="I12863" s="84"/>
      <c r="J12863" s="84"/>
      <c r="K12863" s="84"/>
      <c r="L12863" s="82"/>
    </row>
    <row r="12864" spans="2:12" x14ac:dyDescent="0.3">
      <c r="B12864" s="82"/>
      <c r="C12864" s="82"/>
      <c r="D12864" s="82"/>
      <c r="E12864" s="133"/>
      <c r="F12864" s="84"/>
      <c r="G12864" s="84"/>
      <c r="H12864" s="82"/>
      <c r="I12864" s="84"/>
      <c r="J12864" s="84"/>
      <c r="K12864" s="84"/>
      <c r="L12864" s="82"/>
    </row>
    <row r="12865" spans="2:12" x14ac:dyDescent="0.3">
      <c r="B12865" s="82"/>
      <c r="C12865" s="82"/>
      <c r="D12865" s="82"/>
      <c r="E12865" s="133"/>
      <c r="F12865" s="84"/>
      <c r="G12865" s="84"/>
      <c r="H12865" s="82"/>
      <c r="I12865" s="84"/>
      <c r="J12865" s="84"/>
      <c r="K12865" s="84"/>
      <c r="L12865" s="82"/>
    </row>
    <row r="12866" spans="2:12" x14ac:dyDescent="0.3">
      <c r="B12866" s="82"/>
      <c r="C12866" s="82"/>
      <c r="D12866" s="82"/>
      <c r="E12866" s="133"/>
      <c r="F12866" s="84"/>
      <c r="G12866" s="84"/>
      <c r="H12866" s="82"/>
      <c r="I12866" s="84"/>
      <c r="J12866" s="84"/>
      <c r="K12866" s="84"/>
      <c r="L12866" s="82"/>
    </row>
    <row r="12867" spans="2:12" x14ac:dyDescent="0.3">
      <c r="B12867" s="82"/>
      <c r="C12867" s="82"/>
      <c r="D12867" s="82"/>
      <c r="E12867" s="133"/>
      <c r="F12867" s="84"/>
      <c r="G12867" s="84"/>
      <c r="H12867" s="82"/>
      <c r="I12867" s="84"/>
      <c r="J12867" s="84"/>
      <c r="K12867" s="84"/>
      <c r="L12867" s="82"/>
    </row>
    <row r="12868" spans="2:12" x14ac:dyDescent="0.3">
      <c r="B12868" s="82"/>
      <c r="C12868" s="82"/>
      <c r="D12868" s="82"/>
      <c r="E12868" s="133"/>
      <c r="F12868" s="84"/>
      <c r="G12868" s="84"/>
      <c r="H12868" s="82"/>
      <c r="I12868" s="84"/>
      <c r="J12868" s="84"/>
      <c r="K12868" s="84"/>
      <c r="L12868" s="82"/>
    </row>
    <row r="12869" spans="2:12" x14ac:dyDescent="0.3">
      <c r="B12869" s="82"/>
      <c r="C12869" s="82"/>
      <c r="D12869" s="82"/>
      <c r="E12869" s="133"/>
      <c r="F12869" s="84"/>
      <c r="G12869" s="84"/>
      <c r="H12869" s="82"/>
      <c r="I12869" s="84"/>
      <c r="J12869" s="84"/>
      <c r="K12869" s="84"/>
      <c r="L12869" s="82"/>
    </row>
    <row r="12870" spans="2:12" x14ac:dyDescent="0.3">
      <c r="B12870" s="82"/>
      <c r="C12870" s="82"/>
      <c r="D12870" s="82"/>
      <c r="E12870" s="133"/>
      <c r="F12870" s="84"/>
      <c r="G12870" s="84"/>
      <c r="H12870" s="82"/>
      <c r="I12870" s="84"/>
      <c r="J12870" s="84"/>
      <c r="K12870" s="84"/>
      <c r="L12870" s="82"/>
    </row>
    <row r="12871" spans="2:12" x14ac:dyDescent="0.3">
      <c r="B12871" s="82"/>
      <c r="C12871" s="82"/>
      <c r="D12871" s="82"/>
      <c r="E12871" s="133"/>
      <c r="F12871" s="84"/>
      <c r="G12871" s="84"/>
      <c r="H12871" s="82"/>
      <c r="I12871" s="84"/>
      <c r="J12871" s="84"/>
      <c r="K12871" s="84"/>
      <c r="L12871" s="82"/>
    </row>
    <row r="12872" spans="2:12" x14ac:dyDescent="0.3">
      <c r="B12872" s="82"/>
      <c r="C12872" s="82"/>
      <c r="D12872" s="82"/>
      <c r="E12872" s="133"/>
      <c r="F12872" s="84"/>
      <c r="G12872" s="84"/>
      <c r="H12872" s="82"/>
      <c r="I12872" s="84"/>
      <c r="J12872" s="84"/>
      <c r="K12872" s="84"/>
      <c r="L12872" s="82"/>
    </row>
    <row r="12873" spans="2:12" x14ac:dyDescent="0.3">
      <c r="B12873" s="82"/>
      <c r="C12873" s="82"/>
      <c r="D12873" s="82"/>
      <c r="E12873" s="133"/>
      <c r="F12873" s="84"/>
      <c r="G12873" s="84"/>
      <c r="H12873" s="82"/>
      <c r="I12873" s="84"/>
      <c r="J12873" s="84"/>
      <c r="K12873" s="84"/>
      <c r="L12873" s="82"/>
    </row>
    <row r="12874" spans="2:12" x14ac:dyDescent="0.3">
      <c r="B12874" s="82"/>
      <c r="C12874" s="82"/>
      <c r="D12874" s="82"/>
      <c r="E12874" s="133"/>
      <c r="F12874" s="84"/>
      <c r="G12874" s="84"/>
      <c r="H12874" s="82"/>
      <c r="I12874" s="84"/>
      <c r="J12874" s="84"/>
      <c r="K12874" s="84"/>
      <c r="L12874" s="82"/>
    </row>
    <row r="12875" spans="2:12" x14ac:dyDescent="0.3">
      <c r="B12875" s="82"/>
      <c r="C12875" s="82"/>
      <c r="D12875" s="82"/>
      <c r="E12875" s="133"/>
      <c r="F12875" s="84"/>
      <c r="G12875" s="84"/>
      <c r="H12875" s="82"/>
      <c r="I12875" s="84"/>
      <c r="J12875" s="84"/>
      <c r="K12875" s="84"/>
      <c r="L12875" s="82"/>
    </row>
    <row r="12876" spans="2:12" x14ac:dyDescent="0.3">
      <c r="B12876" s="82"/>
      <c r="C12876" s="82"/>
      <c r="D12876" s="82"/>
      <c r="E12876" s="133"/>
      <c r="F12876" s="84"/>
      <c r="G12876" s="84"/>
      <c r="H12876" s="82"/>
      <c r="I12876" s="84"/>
      <c r="J12876" s="84"/>
      <c r="K12876" s="84"/>
      <c r="L12876" s="82"/>
    </row>
    <row r="12877" spans="2:12" x14ac:dyDescent="0.3">
      <c r="B12877" s="82"/>
      <c r="C12877" s="82"/>
      <c r="D12877" s="82"/>
      <c r="E12877" s="133"/>
      <c r="F12877" s="84"/>
      <c r="G12877" s="84"/>
      <c r="H12877" s="82"/>
      <c r="I12877" s="84"/>
      <c r="J12877" s="84"/>
      <c r="K12877" s="84"/>
      <c r="L12877" s="82"/>
    </row>
    <row r="12878" spans="2:12" x14ac:dyDescent="0.3">
      <c r="B12878" s="82"/>
      <c r="C12878" s="82"/>
      <c r="D12878" s="82"/>
      <c r="E12878" s="133"/>
      <c r="F12878" s="84"/>
      <c r="G12878" s="84"/>
      <c r="H12878" s="82"/>
      <c r="I12878" s="84"/>
      <c r="J12878" s="84"/>
      <c r="K12878" s="84"/>
      <c r="L12878" s="82"/>
    </row>
    <row r="12879" spans="2:12" x14ac:dyDescent="0.3">
      <c r="B12879" s="82"/>
      <c r="C12879" s="82"/>
      <c r="D12879" s="82"/>
      <c r="E12879" s="133"/>
      <c r="F12879" s="84"/>
      <c r="G12879" s="84"/>
      <c r="H12879" s="82"/>
      <c r="I12879" s="84"/>
      <c r="J12879" s="84"/>
      <c r="K12879" s="84"/>
      <c r="L12879" s="82"/>
    </row>
    <row r="12880" spans="2:12" x14ac:dyDescent="0.3">
      <c r="B12880" s="82"/>
      <c r="C12880" s="82"/>
      <c r="D12880" s="82"/>
      <c r="E12880" s="133"/>
      <c r="F12880" s="84"/>
      <c r="G12880" s="84"/>
      <c r="H12880" s="82"/>
      <c r="I12880" s="84"/>
      <c r="J12880" s="84"/>
      <c r="K12880" s="84"/>
      <c r="L12880" s="82"/>
    </row>
    <row r="12881" spans="2:12" x14ac:dyDescent="0.3">
      <c r="B12881" s="82"/>
      <c r="C12881" s="82"/>
      <c r="D12881" s="82"/>
      <c r="E12881" s="133"/>
      <c r="F12881" s="84"/>
      <c r="G12881" s="84"/>
      <c r="H12881" s="82"/>
      <c r="I12881" s="84"/>
      <c r="J12881" s="84"/>
      <c r="K12881" s="84"/>
      <c r="L12881" s="82"/>
    </row>
    <row r="12882" spans="2:12" x14ac:dyDescent="0.3">
      <c r="B12882" s="82"/>
      <c r="C12882" s="82"/>
      <c r="D12882" s="82"/>
      <c r="E12882" s="133"/>
      <c r="F12882" s="84"/>
      <c r="G12882" s="84"/>
      <c r="H12882" s="82"/>
      <c r="I12882" s="84"/>
      <c r="J12882" s="84"/>
      <c r="K12882" s="84"/>
      <c r="L12882" s="82"/>
    </row>
    <row r="12883" spans="2:12" x14ac:dyDescent="0.3">
      <c r="B12883" s="82"/>
      <c r="C12883" s="82"/>
      <c r="D12883" s="82"/>
      <c r="E12883" s="133"/>
      <c r="F12883" s="84"/>
      <c r="G12883" s="84"/>
      <c r="H12883" s="82"/>
      <c r="I12883" s="84"/>
      <c r="J12883" s="84"/>
      <c r="K12883" s="84"/>
      <c r="L12883" s="82"/>
    </row>
    <row r="12884" spans="2:12" x14ac:dyDescent="0.3">
      <c r="B12884" s="82"/>
      <c r="C12884" s="82"/>
      <c r="D12884" s="82"/>
      <c r="E12884" s="133"/>
      <c r="F12884" s="84"/>
      <c r="G12884" s="84"/>
      <c r="H12884" s="82"/>
      <c r="I12884" s="84"/>
      <c r="J12884" s="84"/>
      <c r="K12884" s="84"/>
      <c r="L12884" s="82"/>
    </row>
    <row r="12885" spans="2:12" x14ac:dyDescent="0.3">
      <c r="B12885" s="82"/>
      <c r="C12885" s="82"/>
      <c r="D12885" s="82"/>
      <c r="E12885" s="133"/>
      <c r="F12885" s="84"/>
      <c r="G12885" s="84"/>
      <c r="H12885" s="82"/>
      <c r="I12885" s="84"/>
      <c r="J12885" s="84"/>
      <c r="K12885" s="84"/>
      <c r="L12885" s="82"/>
    </row>
    <row r="12886" spans="2:12" x14ac:dyDescent="0.3">
      <c r="B12886" s="82"/>
      <c r="C12886" s="82"/>
      <c r="D12886" s="82"/>
      <c r="E12886" s="133"/>
      <c r="F12886" s="84"/>
      <c r="G12886" s="84"/>
      <c r="H12886" s="82"/>
      <c r="I12886" s="84"/>
      <c r="J12886" s="84"/>
      <c r="K12886" s="84"/>
      <c r="L12886" s="82"/>
    </row>
    <row r="12887" spans="2:12" x14ac:dyDescent="0.3">
      <c r="B12887" s="82"/>
      <c r="C12887" s="82"/>
      <c r="D12887" s="82"/>
      <c r="E12887" s="133"/>
      <c r="F12887" s="84"/>
      <c r="G12887" s="84"/>
      <c r="H12887" s="82"/>
      <c r="I12887" s="84"/>
      <c r="J12887" s="84"/>
      <c r="K12887" s="84"/>
      <c r="L12887" s="82"/>
    </row>
    <row r="12888" spans="2:12" x14ac:dyDescent="0.3">
      <c r="B12888" s="82"/>
      <c r="C12888" s="82"/>
      <c r="D12888" s="82"/>
      <c r="E12888" s="133"/>
      <c r="F12888" s="84"/>
      <c r="G12888" s="84"/>
      <c r="H12888" s="82"/>
      <c r="I12888" s="84"/>
      <c r="J12888" s="84"/>
      <c r="K12888" s="84"/>
      <c r="L12888" s="82"/>
    </row>
    <row r="12889" spans="2:12" x14ac:dyDescent="0.3">
      <c r="B12889" s="82"/>
      <c r="C12889" s="82"/>
      <c r="D12889" s="82"/>
      <c r="E12889" s="133"/>
      <c r="F12889" s="84"/>
      <c r="G12889" s="84"/>
      <c r="H12889" s="82"/>
      <c r="I12889" s="84"/>
      <c r="J12889" s="84"/>
      <c r="K12889" s="84"/>
      <c r="L12889" s="82"/>
    </row>
    <row r="12890" spans="2:12" x14ac:dyDescent="0.3">
      <c r="B12890" s="82"/>
      <c r="C12890" s="82"/>
      <c r="D12890" s="82"/>
      <c r="E12890" s="133"/>
      <c r="F12890" s="84"/>
      <c r="G12890" s="84"/>
      <c r="H12890" s="82"/>
      <c r="I12890" s="84"/>
      <c r="J12890" s="84"/>
      <c r="K12890" s="84"/>
      <c r="L12890" s="82"/>
    </row>
    <row r="12891" spans="2:12" x14ac:dyDescent="0.3">
      <c r="B12891" s="82"/>
      <c r="C12891" s="82"/>
      <c r="D12891" s="82"/>
      <c r="E12891" s="133"/>
      <c r="F12891" s="84"/>
      <c r="G12891" s="84"/>
      <c r="H12891" s="82"/>
      <c r="I12891" s="84"/>
      <c r="J12891" s="84"/>
      <c r="K12891" s="84"/>
      <c r="L12891" s="82"/>
    </row>
    <row r="12892" spans="2:12" x14ac:dyDescent="0.3">
      <c r="B12892" s="82"/>
      <c r="C12892" s="82"/>
      <c r="D12892" s="82"/>
      <c r="E12892" s="133"/>
      <c r="F12892" s="84"/>
      <c r="G12892" s="84"/>
      <c r="H12892" s="82"/>
      <c r="I12892" s="84"/>
      <c r="J12892" s="84"/>
      <c r="K12892" s="84"/>
      <c r="L12892" s="82"/>
    </row>
    <row r="12893" spans="2:12" x14ac:dyDescent="0.3">
      <c r="B12893" s="82"/>
      <c r="C12893" s="82"/>
      <c r="D12893" s="82"/>
      <c r="E12893" s="133"/>
      <c r="F12893" s="84"/>
      <c r="G12893" s="84"/>
      <c r="H12893" s="82"/>
      <c r="I12893" s="84"/>
      <c r="J12893" s="84"/>
      <c r="K12893" s="84"/>
      <c r="L12893" s="82"/>
    </row>
    <row r="12894" spans="2:12" x14ac:dyDescent="0.3">
      <c r="B12894" s="82"/>
      <c r="C12894" s="82"/>
      <c r="D12894" s="82"/>
      <c r="E12894" s="133"/>
      <c r="F12894" s="84"/>
      <c r="G12894" s="84"/>
      <c r="H12894" s="82"/>
      <c r="I12894" s="84"/>
      <c r="J12894" s="84"/>
      <c r="K12894" s="84"/>
      <c r="L12894" s="82"/>
    </row>
    <row r="12895" spans="2:12" x14ac:dyDescent="0.3">
      <c r="B12895" s="82"/>
      <c r="C12895" s="82"/>
      <c r="D12895" s="82"/>
      <c r="E12895" s="133"/>
      <c r="F12895" s="84"/>
      <c r="G12895" s="84"/>
      <c r="H12895" s="82"/>
      <c r="I12895" s="84"/>
      <c r="J12895" s="84"/>
      <c r="K12895" s="84"/>
      <c r="L12895" s="82"/>
    </row>
    <row r="12896" spans="2:12" x14ac:dyDescent="0.3">
      <c r="B12896" s="82"/>
      <c r="C12896" s="82"/>
      <c r="D12896" s="82"/>
      <c r="E12896" s="133"/>
      <c r="F12896" s="84"/>
      <c r="G12896" s="84"/>
      <c r="H12896" s="82"/>
      <c r="I12896" s="84"/>
      <c r="J12896" s="84"/>
      <c r="K12896" s="84"/>
      <c r="L12896" s="82"/>
    </row>
    <row r="12897" spans="2:12" x14ac:dyDescent="0.3">
      <c r="B12897" s="82"/>
      <c r="C12897" s="82"/>
      <c r="D12897" s="82"/>
      <c r="E12897" s="133"/>
      <c r="F12897" s="84"/>
      <c r="G12897" s="84"/>
      <c r="H12897" s="82"/>
      <c r="I12897" s="84"/>
      <c r="J12897" s="84"/>
      <c r="K12897" s="84"/>
      <c r="L12897" s="82"/>
    </row>
    <row r="12898" spans="2:12" x14ac:dyDescent="0.3">
      <c r="B12898" s="82"/>
      <c r="C12898" s="82"/>
      <c r="D12898" s="82"/>
      <c r="E12898" s="133"/>
      <c r="F12898" s="84"/>
      <c r="G12898" s="84"/>
      <c r="H12898" s="82"/>
      <c r="I12898" s="84"/>
      <c r="J12898" s="84"/>
      <c r="K12898" s="84"/>
      <c r="L12898" s="82"/>
    </row>
    <row r="12899" spans="2:12" x14ac:dyDescent="0.3">
      <c r="B12899" s="82"/>
      <c r="C12899" s="82"/>
      <c r="D12899" s="82"/>
      <c r="E12899" s="133"/>
      <c r="F12899" s="84"/>
      <c r="G12899" s="84"/>
      <c r="H12899" s="82"/>
      <c r="I12899" s="84"/>
      <c r="J12899" s="84"/>
      <c r="K12899" s="84"/>
      <c r="L12899" s="82"/>
    </row>
    <row r="12900" spans="2:12" x14ac:dyDescent="0.3">
      <c r="B12900" s="82"/>
      <c r="C12900" s="82"/>
      <c r="D12900" s="82"/>
      <c r="E12900" s="133"/>
      <c r="F12900" s="84"/>
      <c r="G12900" s="84"/>
      <c r="H12900" s="82"/>
      <c r="I12900" s="84"/>
      <c r="J12900" s="84"/>
      <c r="K12900" s="84"/>
      <c r="L12900" s="82"/>
    </row>
    <row r="12901" spans="2:12" x14ac:dyDescent="0.3">
      <c r="B12901" s="82"/>
      <c r="C12901" s="82"/>
      <c r="D12901" s="82"/>
      <c r="E12901" s="133"/>
      <c r="F12901" s="84"/>
      <c r="G12901" s="84"/>
      <c r="H12901" s="82"/>
      <c r="I12901" s="84"/>
      <c r="J12901" s="84"/>
      <c r="K12901" s="84"/>
      <c r="L12901" s="82"/>
    </row>
    <row r="12902" spans="2:12" x14ac:dyDescent="0.3">
      <c r="B12902" s="82"/>
      <c r="C12902" s="82"/>
      <c r="D12902" s="82"/>
      <c r="E12902" s="133"/>
      <c r="F12902" s="84"/>
      <c r="G12902" s="84"/>
      <c r="H12902" s="82"/>
      <c r="I12902" s="84"/>
      <c r="J12902" s="84"/>
      <c r="K12902" s="84"/>
      <c r="L12902" s="82"/>
    </row>
    <row r="12903" spans="2:12" x14ac:dyDescent="0.3">
      <c r="B12903" s="82"/>
      <c r="C12903" s="82"/>
      <c r="D12903" s="82"/>
      <c r="E12903" s="133"/>
      <c r="F12903" s="84"/>
      <c r="G12903" s="84"/>
      <c r="H12903" s="82"/>
      <c r="I12903" s="84"/>
      <c r="J12903" s="84"/>
      <c r="K12903" s="84"/>
      <c r="L12903" s="82"/>
    </row>
    <row r="12904" spans="2:12" x14ac:dyDescent="0.3">
      <c r="B12904" s="82"/>
      <c r="C12904" s="82"/>
      <c r="D12904" s="82"/>
      <c r="E12904" s="133"/>
      <c r="F12904" s="84"/>
      <c r="G12904" s="84"/>
      <c r="H12904" s="82"/>
      <c r="I12904" s="84"/>
      <c r="J12904" s="84"/>
      <c r="K12904" s="84"/>
      <c r="L12904" s="82"/>
    </row>
    <row r="12905" spans="2:12" x14ac:dyDescent="0.3">
      <c r="B12905" s="82"/>
      <c r="C12905" s="82"/>
      <c r="D12905" s="82"/>
      <c r="E12905" s="133"/>
      <c r="F12905" s="84"/>
      <c r="G12905" s="84"/>
      <c r="H12905" s="82"/>
      <c r="I12905" s="84"/>
      <c r="J12905" s="84"/>
      <c r="K12905" s="84"/>
      <c r="L12905" s="82"/>
    </row>
    <row r="12906" spans="2:12" x14ac:dyDescent="0.3">
      <c r="B12906" s="82"/>
      <c r="C12906" s="82"/>
      <c r="D12906" s="82"/>
      <c r="E12906" s="133"/>
      <c r="F12906" s="84"/>
      <c r="G12906" s="84"/>
      <c r="H12906" s="82"/>
      <c r="I12906" s="84"/>
      <c r="J12906" s="84"/>
      <c r="K12906" s="84"/>
      <c r="L12906" s="82"/>
    </row>
    <row r="12907" spans="2:12" x14ac:dyDescent="0.3">
      <c r="B12907" s="82"/>
      <c r="C12907" s="82"/>
      <c r="D12907" s="82"/>
      <c r="E12907" s="133"/>
      <c r="F12907" s="84"/>
      <c r="G12907" s="84"/>
      <c r="H12907" s="82"/>
      <c r="I12907" s="84"/>
      <c r="J12907" s="84"/>
      <c r="K12907" s="84"/>
      <c r="L12907" s="82"/>
    </row>
    <row r="12908" spans="2:12" x14ac:dyDescent="0.3">
      <c r="B12908" s="82"/>
      <c r="C12908" s="82"/>
      <c r="D12908" s="82"/>
      <c r="E12908" s="133"/>
      <c r="F12908" s="84"/>
      <c r="G12908" s="84"/>
      <c r="H12908" s="82"/>
      <c r="I12908" s="84"/>
      <c r="J12908" s="84"/>
      <c r="K12908" s="84"/>
      <c r="L12908" s="82"/>
    </row>
    <row r="12909" spans="2:12" x14ac:dyDescent="0.3">
      <c r="B12909" s="82"/>
      <c r="C12909" s="82"/>
      <c r="D12909" s="82"/>
      <c r="E12909" s="133"/>
      <c r="F12909" s="84"/>
      <c r="G12909" s="84"/>
      <c r="H12909" s="82"/>
      <c r="I12909" s="84"/>
      <c r="J12909" s="84"/>
      <c r="K12909" s="84"/>
      <c r="L12909" s="82"/>
    </row>
    <row r="12910" spans="2:12" x14ac:dyDescent="0.3">
      <c r="B12910" s="82"/>
      <c r="C12910" s="82"/>
      <c r="D12910" s="82"/>
      <c r="E12910" s="133"/>
      <c r="F12910" s="84"/>
      <c r="G12910" s="84"/>
      <c r="H12910" s="82"/>
      <c r="I12910" s="84"/>
      <c r="J12910" s="84"/>
      <c r="K12910" s="84"/>
      <c r="L12910" s="82"/>
    </row>
    <row r="12911" spans="2:12" x14ac:dyDescent="0.3">
      <c r="B12911" s="82"/>
      <c r="C12911" s="82"/>
      <c r="D12911" s="82"/>
      <c r="E12911" s="133"/>
      <c r="F12911" s="84"/>
      <c r="G12911" s="84"/>
      <c r="H12911" s="82"/>
      <c r="I12911" s="84"/>
      <c r="J12911" s="84"/>
      <c r="K12911" s="84"/>
      <c r="L12911" s="82"/>
    </row>
    <row r="12912" spans="2:12" x14ac:dyDescent="0.3">
      <c r="B12912" s="82"/>
      <c r="C12912" s="82"/>
      <c r="D12912" s="82"/>
      <c r="E12912" s="133"/>
      <c r="F12912" s="84"/>
      <c r="G12912" s="84"/>
      <c r="H12912" s="82"/>
      <c r="I12912" s="84"/>
      <c r="J12912" s="84"/>
      <c r="K12912" s="84"/>
      <c r="L12912" s="82"/>
    </row>
    <row r="12913" spans="2:12" x14ac:dyDescent="0.3">
      <c r="B12913" s="82"/>
      <c r="C12913" s="82"/>
      <c r="D12913" s="82"/>
      <c r="E12913" s="133"/>
      <c r="F12913" s="84"/>
      <c r="G12913" s="84"/>
      <c r="H12913" s="82"/>
      <c r="I12913" s="84"/>
      <c r="J12913" s="84"/>
      <c r="K12913" s="84"/>
      <c r="L12913" s="82"/>
    </row>
    <row r="12914" spans="2:12" x14ac:dyDescent="0.3">
      <c r="B12914" s="82"/>
      <c r="C12914" s="82"/>
      <c r="D12914" s="82"/>
      <c r="E12914" s="133"/>
      <c r="F12914" s="84"/>
      <c r="G12914" s="84"/>
      <c r="H12914" s="82"/>
      <c r="I12914" s="84"/>
      <c r="J12914" s="84"/>
      <c r="K12914" s="84"/>
      <c r="L12914" s="82"/>
    </row>
    <row r="12915" spans="2:12" x14ac:dyDescent="0.3">
      <c r="B12915" s="82"/>
      <c r="C12915" s="82"/>
      <c r="D12915" s="82"/>
      <c r="E12915" s="133"/>
      <c r="F12915" s="84"/>
      <c r="G12915" s="84"/>
      <c r="H12915" s="82"/>
      <c r="I12915" s="84"/>
      <c r="J12915" s="84"/>
      <c r="K12915" s="84"/>
      <c r="L12915" s="82"/>
    </row>
    <row r="12916" spans="2:12" x14ac:dyDescent="0.3">
      <c r="B12916" s="82"/>
      <c r="C12916" s="82"/>
      <c r="D12916" s="82"/>
      <c r="E12916" s="133"/>
      <c r="F12916" s="84"/>
      <c r="G12916" s="84"/>
      <c r="H12916" s="82"/>
      <c r="I12916" s="84"/>
      <c r="J12916" s="84"/>
      <c r="K12916" s="84"/>
      <c r="L12916" s="82"/>
    </row>
    <row r="12917" spans="2:12" x14ac:dyDescent="0.3">
      <c r="B12917" s="82"/>
      <c r="C12917" s="82"/>
      <c r="D12917" s="82"/>
      <c r="E12917" s="133"/>
      <c r="F12917" s="84"/>
      <c r="G12917" s="84"/>
      <c r="H12917" s="82"/>
      <c r="I12917" s="84"/>
      <c r="J12917" s="84"/>
      <c r="K12917" s="84"/>
      <c r="L12917" s="82"/>
    </row>
    <row r="12918" spans="2:12" x14ac:dyDescent="0.3">
      <c r="B12918" s="82"/>
      <c r="C12918" s="82"/>
      <c r="D12918" s="82"/>
      <c r="E12918" s="133"/>
      <c r="F12918" s="84"/>
      <c r="G12918" s="84"/>
      <c r="H12918" s="82"/>
      <c r="I12918" s="84"/>
      <c r="J12918" s="84"/>
      <c r="K12918" s="84"/>
      <c r="L12918" s="82"/>
    </row>
    <row r="12919" spans="2:12" x14ac:dyDescent="0.3">
      <c r="B12919" s="82"/>
      <c r="C12919" s="82"/>
      <c r="D12919" s="82"/>
      <c r="E12919" s="133"/>
      <c r="F12919" s="84"/>
      <c r="G12919" s="84"/>
      <c r="H12919" s="82"/>
      <c r="I12919" s="84"/>
      <c r="J12919" s="84"/>
      <c r="K12919" s="84"/>
      <c r="L12919" s="82"/>
    </row>
    <row r="12920" spans="2:12" x14ac:dyDescent="0.3">
      <c r="B12920" s="82"/>
      <c r="C12920" s="82"/>
      <c r="D12920" s="82"/>
      <c r="E12920" s="133"/>
      <c r="F12920" s="84"/>
      <c r="G12920" s="84"/>
      <c r="H12920" s="82"/>
      <c r="I12920" s="84"/>
      <c r="J12920" s="84"/>
      <c r="K12920" s="84"/>
      <c r="L12920" s="82"/>
    </row>
    <row r="12921" spans="2:12" x14ac:dyDescent="0.3">
      <c r="B12921" s="82"/>
      <c r="C12921" s="82"/>
      <c r="D12921" s="82"/>
      <c r="E12921" s="133"/>
      <c r="F12921" s="84"/>
      <c r="G12921" s="84"/>
      <c r="H12921" s="82"/>
      <c r="I12921" s="84"/>
      <c r="J12921" s="84"/>
      <c r="K12921" s="84"/>
      <c r="L12921" s="82"/>
    </row>
    <row r="12922" spans="2:12" x14ac:dyDescent="0.3">
      <c r="B12922" s="82"/>
      <c r="C12922" s="82"/>
      <c r="D12922" s="82"/>
      <c r="E12922" s="133"/>
      <c r="F12922" s="84"/>
      <c r="G12922" s="84"/>
      <c r="H12922" s="82"/>
      <c r="I12922" s="84"/>
      <c r="J12922" s="84"/>
      <c r="K12922" s="84"/>
      <c r="L12922" s="82"/>
    </row>
    <row r="12923" spans="2:12" x14ac:dyDescent="0.3">
      <c r="B12923" s="82"/>
      <c r="C12923" s="82"/>
      <c r="D12923" s="82"/>
      <c r="E12923" s="133"/>
      <c r="F12923" s="84"/>
      <c r="G12923" s="84"/>
      <c r="H12923" s="82"/>
      <c r="I12923" s="84"/>
      <c r="J12923" s="84"/>
      <c r="K12923" s="84"/>
      <c r="L12923" s="82"/>
    </row>
    <row r="12924" spans="2:12" x14ac:dyDescent="0.3">
      <c r="B12924" s="82"/>
      <c r="C12924" s="82"/>
      <c r="D12924" s="82"/>
      <c r="E12924" s="133"/>
      <c r="F12924" s="84"/>
      <c r="G12924" s="84"/>
      <c r="H12924" s="82"/>
      <c r="I12924" s="84"/>
      <c r="J12924" s="84"/>
      <c r="K12924" s="84"/>
      <c r="L12924" s="82"/>
    </row>
    <row r="12925" spans="2:12" x14ac:dyDescent="0.3">
      <c r="B12925" s="82"/>
      <c r="C12925" s="82"/>
      <c r="D12925" s="82"/>
      <c r="E12925" s="133"/>
      <c r="F12925" s="84"/>
      <c r="G12925" s="84"/>
      <c r="H12925" s="82"/>
      <c r="I12925" s="84"/>
      <c r="J12925" s="84"/>
      <c r="K12925" s="84"/>
      <c r="L12925" s="82"/>
    </row>
    <row r="12926" spans="2:12" x14ac:dyDescent="0.3">
      <c r="B12926" s="82"/>
      <c r="C12926" s="82"/>
      <c r="D12926" s="82"/>
      <c r="E12926" s="133"/>
      <c r="F12926" s="84"/>
      <c r="G12926" s="84"/>
      <c r="H12926" s="82"/>
      <c r="I12926" s="84"/>
      <c r="J12926" s="84"/>
      <c r="K12926" s="84"/>
      <c r="L12926" s="82"/>
    </row>
    <row r="12927" spans="2:12" x14ac:dyDescent="0.3">
      <c r="B12927" s="82"/>
      <c r="C12927" s="82"/>
      <c r="D12927" s="82"/>
      <c r="E12927" s="133"/>
      <c r="F12927" s="84"/>
      <c r="G12927" s="84"/>
      <c r="H12927" s="82"/>
      <c r="I12927" s="84"/>
      <c r="J12927" s="84"/>
      <c r="K12927" s="84"/>
      <c r="L12927" s="82"/>
    </row>
    <row r="12928" spans="2:12" x14ac:dyDescent="0.3">
      <c r="B12928" s="82"/>
      <c r="C12928" s="82"/>
      <c r="D12928" s="82"/>
      <c r="E12928" s="133"/>
      <c r="F12928" s="84"/>
      <c r="G12928" s="84"/>
      <c r="H12928" s="82"/>
      <c r="I12928" s="84"/>
      <c r="J12928" s="84"/>
      <c r="K12928" s="84"/>
      <c r="L12928" s="82"/>
    </row>
    <row r="12929" spans="2:12" x14ac:dyDescent="0.3">
      <c r="B12929" s="82"/>
      <c r="C12929" s="82"/>
      <c r="D12929" s="82"/>
      <c r="E12929" s="133"/>
      <c r="F12929" s="84"/>
      <c r="G12929" s="84"/>
      <c r="H12929" s="82"/>
      <c r="I12929" s="84"/>
      <c r="J12929" s="84"/>
      <c r="K12929" s="84"/>
      <c r="L12929" s="82"/>
    </row>
    <row r="12930" spans="2:12" x14ac:dyDescent="0.3">
      <c r="B12930" s="82"/>
      <c r="C12930" s="82"/>
      <c r="D12930" s="82"/>
      <c r="E12930" s="133"/>
      <c r="F12930" s="84"/>
      <c r="G12930" s="84"/>
      <c r="H12930" s="82"/>
      <c r="I12930" s="84"/>
      <c r="J12930" s="84"/>
      <c r="K12930" s="84"/>
      <c r="L12930" s="82"/>
    </row>
    <row r="12931" spans="2:12" x14ac:dyDescent="0.3">
      <c r="B12931" s="82"/>
      <c r="C12931" s="82"/>
      <c r="D12931" s="82"/>
      <c r="E12931" s="133"/>
      <c r="F12931" s="84"/>
      <c r="G12931" s="84"/>
      <c r="H12931" s="82"/>
      <c r="I12931" s="84"/>
      <c r="J12931" s="84"/>
      <c r="K12931" s="84"/>
      <c r="L12931" s="82"/>
    </row>
    <row r="12932" spans="2:12" x14ac:dyDescent="0.3">
      <c r="B12932" s="82"/>
      <c r="C12932" s="82"/>
      <c r="D12932" s="82"/>
      <c r="E12932" s="133"/>
      <c r="F12932" s="84"/>
      <c r="G12932" s="84"/>
      <c r="H12932" s="82"/>
      <c r="I12932" s="84"/>
      <c r="J12932" s="84"/>
      <c r="K12932" s="84"/>
      <c r="L12932" s="82"/>
    </row>
    <row r="12933" spans="2:12" x14ac:dyDescent="0.3">
      <c r="B12933" s="82"/>
      <c r="C12933" s="82"/>
      <c r="D12933" s="82"/>
      <c r="E12933" s="133"/>
      <c r="F12933" s="84"/>
      <c r="G12933" s="84"/>
      <c r="H12933" s="82"/>
      <c r="I12933" s="84"/>
      <c r="J12933" s="84"/>
      <c r="K12933" s="84"/>
      <c r="L12933" s="82"/>
    </row>
    <row r="12934" spans="2:12" x14ac:dyDescent="0.3">
      <c r="B12934" s="82"/>
      <c r="C12934" s="82"/>
      <c r="D12934" s="82"/>
      <c r="E12934" s="133"/>
      <c r="F12934" s="84"/>
      <c r="G12934" s="84"/>
      <c r="H12934" s="82"/>
      <c r="I12934" s="84"/>
      <c r="J12934" s="84"/>
      <c r="K12934" s="84"/>
      <c r="L12934" s="82"/>
    </row>
    <row r="12935" spans="2:12" x14ac:dyDescent="0.3">
      <c r="B12935" s="82"/>
      <c r="C12935" s="82"/>
      <c r="D12935" s="82"/>
      <c r="E12935" s="133"/>
      <c r="F12935" s="84"/>
      <c r="G12935" s="84"/>
      <c r="H12935" s="82"/>
      <c r="I12935" s="84"/>
      <c r="J12935" s="84"/>
      <c r="K12935" s="84"/>
      <c r="L12935" s="82"/>
    </row>
    <row r="12936" spans="2:12" x14ac:dyDescent="0.3">
      <c r="B12936" s="82"/>
      <c r="C12936" s="82"/>
      <c r="D12936" s="82"/>
      <c r="E12936" s="133"/>
      <c r="F12936" s="84"/>
      <c r="G12936" s="84"/>
      <c r="H12936" s="82"/>
      <c r="I12936" s="84"/>
      <c r="J12936" s="84"/>
      <c r="K12936" s="84"/>
      <c r="L12936" s="82"/>
    </row>
    <row r="12937" spans="2:12" x14ac:dyDescent="0.3">
      <c r="B12937" s="82"/>
      <c r="C12937" s="82"/>
      <c r="D12937" s="82"/>
      <c r="E12937" s="133"/>
      <c r="F12937" s="84"/>
      <c r="G12937" s="84"/>
      <c r="H12937" s="82"/>
      <c r="I12937" s="84"/>
      <c r="J12937" s="84"/>
      <c r="K12937" s="84"/>
      <c r="L12937" s="82"/>
    </row>
    <row r="12938" spans="2:12" x14ac:dyDescent="0.3">
      <c r="B12938" s="82"/>
      <c r="C12938" s="82"/>
      <c r="D12938" s="82"/>
      <c r="E12938" s="133"/>
      <c r="F12938" s="84"/>
      <c r="G12938" s="84"/>
      <c r="H12938" s="82"/>
      <c r="I12938" s="84"/>
      <c r="J12938" s="84"/>
      <c r="K12938" s="84"/>
      <c r="L12938" s="82"/>
    </row>
    <row r="12939" spans="2:12" x14ac:dyDescent="0.3">
      <c r="B12939" s="82"/>
      <c r="C12939" s="82"/>
      <c r="D12939" s="82"/>
      <c r="E12939" s="133"/>
      <c r="F12939" s="84"/>
      <c r="G12939" s="84"/>
      <c r="H12939" s="82"/>
      <c r="I12939" s="84"/>
      <c r="J12939" s="84"/>
      <c r="K12939" s="84"/>
      <c r="L12939" s="82"/>
    </row>
    <row r="12940" spans="2:12" x14ac:dyDescent="0.3">
      <c r="B12940" s="82"/>
      <c r="C12940" s="82"/>
      <c r="D12940" s="82"/>
      <c r="E12940" s="133"/>
      <c r="F12940" s="84"/>
      <c r="G12940" s="84"/>
      <c r="H12940" s="82"/>
      <c r="I12940" s="84"/>
      <c r="J12940" s="84"/>
      <c r="K12940" s="84"/>
      <c r="L12940" s="82"/>
    </row>
    <row r="12941" spans="2:12" x14ac:dyDescent="0.3">
      <c r="B12941" s="82"/>
      <c r="C12941" s="82"/>
      <c r="D12941" s="82"/>
      <c r="E12941" s="133"/>
      <c r="F12941" s="84"/>
      <c r="G12941" s="84"/>
      <c r="H12941" s="82"/>
      <c r="I12941" s="84"/>
      <c r="J12941" s="84"/>
      <c r="K12941" s="84"/>
      <c r="L12941" s="82"/>
    </row>
    <row r="12942" spans="2:12" x14ac:dyDescent="0.3">
      <c r="B12942" s="82"/>
      <c r="C12942" s="82"/>
      <c r="D12942" s="82"/>
      <c r="E12942" s="133"/>
      <c r="F12942" s="84"/>
      <c r="G12942" s="84"/>
      <c r="H12942" s="82"/>
      <c r="I12942" s="84"/>
      <c r="J12942" s="84"/>
      <c r="K12942" s="84"/>
      <c r="L12942" s="82"/>
    </row>
    <row r="12943" spans="2:12" x14ac:dyDescent="0.3">
      <c r="B12943" s="82"/>
      <c r="C12943" s="82"/>
      <c r="D12943" s="82"/>
      <c r="E12943" s="133"/>
      <c r="F12943" s="84"/>
      <c r="G12943" s="84"/>
      <c r="H12943" s="82"/>
      <c r="I12943" s="84"/>
      <c r="J12943" s="84"/>
      <c r="K12943" s="84"/>
      <c r="L12943" s="82"/>
    </row>
    <row r="12944" spans="2:12" x14ac:dyDescent="0.3">
      <c r="B12944" s="82"/>
      <c r="C12944" s="82"/>
      <c r="D12944" s="82"/>
      <c r="E12944" s="133"/>
      <c r="F12944" s="84"/>
      <c r="G12944" s="84"/>
      <c r="H12944" s="82"/>
      <c r="I12944" s="84"/>
      <c r="J12944" s="84"/>
      <c r="K12944" s="84"/>
      <c r="L12944" s="82"/>
    </row>
    <row r="12945" spans="2:12" x14ac:dyDescent="0.3">
      <c r="B12945" s="82"/>
      <c r="C12945" s="82"/>
      <c r="D12945" s="82"/>
      <c r="E12945" s="133"/>
      <c r="F12945" s="84"/>
      <c r="G12945" s="84"/>
      <c r="H12945" s="82"/>
      <c r="I12945" s="84"/>
      <c r="J12945" s="84"/>
      <c r="K12945" s="84"/>
      <c r="L12945" s="82"/>
    </row>
    <row r="12946" spans="2:12" x14ac:dyDescent="0.3">
      <c r="B12946" s="82"/>
      <c r="C12946" s="82"/>
      <c r="D12946" s="82"/>
      <c r="E12946" s="133"/>
      <c r="F12946" s="84"/>
      <c r="G12946" s="84"/>
      <c r="H12946" s="82"/>
      <c r="I12946" s="84"/>
      <c r="J12946" s="84"/>
      <c r="K12946" s="84"/>
      <c r="L12946" s="82"/>
    </row>
    <row r="12947" spans="2:12" x14ac:dyDescent="0.3">
      <c r="B12947" s="82"/>
      <c r="C12947" s="82"/>
      <c r="D12947" s="82"/>
      <c r="E12947" s="133"/>
      <c r="F12947" s="84"/>
      <c r="G12947" s="84"/>
      <c r="H12947" s="82"/>
      <c r="I12947" s="84"/>
      <c r="J12947" s="84"/>
      <c r="K12947" s="84"/>
      <c r="L12947" s="82"/>
    </row>
    <row r="12948" spans="2:12" x14ac:dyDescent="0.3">
      <c r="B12948" s="82"/>
      <c r="C12948" s="82"/>
      <c r="D12948" s="82"/>
      <c r="E12948" s="133"/>
      <c r="F12948" s="84"/>
      <c r="G12948" s="84"/>
      <c r="H12948" s="82"/>
      <c r="I12948" s="84"/>
      <c r="J12948" s="84"/>
      <c r="K12948" s="84"/>
      <c r="L12948" s="82"/>
    </row>
    <row r="12949" spans="2:12" x14ac:dyDescent="0.3">
      <c r="B12949" s="82"/>
      <c r="C12949" s="82"/>
      <c r="D12949" s="82"/>
      <c r="E12949" s="133"/>
      <c r="F12949" s="84"/>
      <c r="G12949" s="84"/>
      <c r="H12949" s="82"/>
      <c r="I12949" s="84"/>
      <c r="J12949" s="84"/>
      <c r="K12949" s="84"/>
      <c r="L12949" s="82"/>
    </row>
    <row r="12950" spans="2:12" x14ac:dyDescent="0.3">
      <c r="B12950" s="82"/>
      <c r="C12950" s="82"/>
      <c r="D12950" s="82"/>
      <c r="E12950" s="133"/>
      <c r="F12950" s="84"/>
      <c r="G12950" s="84"/>
      <c r="H12950" s="82"/>
      <c r="I12950" s="84"/>
      <c r="J12950" s="84"/>
      <c r="K12950" s="84"/>
      <c r="L12950" s="82"/>
    </row>
    <row r="12951" spans="2:12" x14ac:dyDescent="0.3">
      <c r="B12951" s="82"/>
      <c r="C12951" s="82"/>
      <c r="D12951" s="82"/>
      <c r="E12951" s="133"/>
      <c r="F12951" s="84"/>
      <c r="G12951" s="84"/>
      <c r="H12951" s="82"/>
      <c r="I12951" s="84"/>
      <c r="J12951" s="84"/>
      <c r="K12951" s="84"/>
      <c r="L12951" s="82"/>
    </row>
    <row r="12952" spans="2:12" x14ac:dyDescent="0.3">
      <c r="B12952" s="82"/>
      <c r="C12952" s="82"/>
      <c r="D12952" s="82"/>
      <c r="E12952" s="133"/>
      <c r="F12952" s="84"/>
      <c r="G12952" s="84"/>
      <c r="H12952" s="82"/>
      <c r="I12952" s="84"/>
      <c r="J12952" s="84"/>
      <c r="K12952" s="84"/>
      <c r="L12952" s="82"/>
    </row>
    <row r="12953" spans="2:12" x14ac:dyDescent="0.3">
      <c r="B12953" s="82"/>
      <c r="C12953" s="82"/>
      <c r="D12953" s="82"/>
      <c r="E12953" s="133"/>
      <c r="F12953" s="84"/>
      <c r="G12953" s="84"/>
      <c r="H12953" s="82"/>
      <c r="I12953" s="84"/>
      <c r="J12953" s="84"/>
      <c r="K12953" s="84"/>
      <c r="L12953" s="82"/>
    </row>
    <row r="12954" spans="2:12" x14ac:dyDescent="0.3">
      <c r="B12954" s="82"/>
      <c r="C12954" s="82"/>
      <c r="D12954" s="82"/>
      <c r="E12954" s="133"/>
      <c r="F12954" s="84"/>
      <c r="G12954" s="84"/>
      <c r="H12954" s="82"/>
      <c r="I12954" s="84"/>
      <c r="J12954" s="84"/>
      <c r="K12954" s="84"/>
      <c r="L12954" s="82"/>
    </row>
    <row r="12955" spans="2:12" x14ac:dyDescent="0.3">
      <c r="B12955" s="82"/>
      <c r="C12955" s="82"/>
      <c r="D12955" s="82"/>
      <c r="E12955" s="133"/>
      <c r="F12955" s="84"/>
      <c r="G12955" s="84"/>
      <c r="H12955" s="82"/>
      <c r="I12955" s="84"/>
      <c r="J12955" s="84"/>
      <c r="K12955" s="84"/>
      <c r="L12955" s="82"/>
    </row>
    <row r="12956" spans="2:12" x14ac:dyDescent="0.3">
      <c r="B12956" s="82"/>
      <c r="C12956" s="82"/>
      <c r="D12956" s="82"/>
      <c r="E12956" s="133"/>
      <c r="F12956" s="84"/>
      <c r="G12956" s="84"/>
      <c r="H12956" s="82"/>
      <c r="I12956" s="84"/>
      <c r="J12956" s="84"/>
      <c r="K12956" s="84"/>
      <c r="L12956" s="82"/>
    </row>
    <row r="12957" spans="2:12" x14ac:dyDescent="0.3">
      <c r="B12957" s="82"/>
      <c r="C12957" s="82"/>
      <c r="D12957" s="82"/>
      <c r="E12957" s="133"/>
      <c r="F12957" s="84"/>
      <c r="G12957" s="84"/>
      <c r="H12957" s="82"/>
      <c r="I12957" s="84"/>
      <c r="J12957" s="84"/>
      <c r="K12957" s="84"/>
      <c r="L12957" s="82"/>
    </row>
    <row r="12958" spans="2:12" x14ac:dyDescent="0.3">
      <c r="B12958" s="82"/>
      <c r="C12958" s="82"/>
      <c r="D12958" s="82"/>
      <c r="E12958" s="133"/>
      <c r="F12958" s="84"/>
      <c r="G12958" s="84"/>
      <c r="H12958" s="82"/>
      <c r="I12958" s="84"/>
      <c r="J12958" s="84"/>
      <c r="K12958" s="84"/>
      <c r="L12958" s="82"/>
    </row>
    <row r="12959" spans="2:12" x14ac:dyDescent="0.3">
      <c r="B12959" s="82"/>
      <c r="C12959" s="82"/>
      <c r="D12959" s="82"/>
      <c r="E12959" s="133"/>
      <c r="F12959" s="84"/>
      <c r="G12959" s="84"/>
      <c r="H12959" s="82"/>
      <c r="I12959" s="84"/>
      <c r="J12959" s="84"/>
      <c r="K12959" s="84"/>
      <c r="L12959" s="82"/>
    </row>
    <row r="12960" spans="2:12" x14ac:dyDescent="0.3">
      <c r="B12960" s="82"/>
      <c r="C12960" s="82"/>
      <c r="D12960" s="82"/>
      <c r="E12960" s="133"/>
      <c r="F12960" s="84"/>
      <c r="G12960" s="84"/>
      <c r="H12960" s="82"/>
      <c r="I12960" s="84"/>
      <c r="J12960" s="84"/>
      <c r="K12960" s="84"/>
      <c r="L12960" s="82"/>
    </row>
    <row r="12961" spans="2:12" x14ac:dyDescent="0.3">
      <c r="B12961" s="82"/>
      <c r="C12961" s="82"/>
      <c r="D12961" s="82"/>
      <c r="E12961" s="133"/>
      <c r="F12961" s="84"/>
      <c r="G12961" s="84"/>
      <c r="H12961" s="82"/>
      <c r="I12961" s="84"/>
      <c r="J12961" s="84"/>
      <c r="K12961" s="84"/>
      <c r="L12961" s="82"/>
    </row>
    <row r="12962" spans="2:12" x14ac:dyDescent="0.3">
      <c r="B12962" s="82"/>
      <c r="C12962" s="82"/>
      <c r="D12962" s="82"/>
      <c r="E12962" s="133"/>
      <c r="F12962" s="84"/>
      <c r="G12962" s="84"/>
      <c r="H12962" s="82"/>
      <c r="I12962" s="84"/>
      <c r="J12962" s="84"/>
      <c r="K12962" s="84"/>
      <c r="L12962" s="82"/>
    </row>
    <row r="12963" spans="2:12" x14ac:dyDescent="0.3">
      <c r="B12963" s="82"/>
      <c r="C12963" s="82"/>
      <c r="D12963" s="82"/>
      <c r="E12963" s="133"/>
      <c r="F12963" s="84"/>
      <c r="G12963" s="84"/>
      <c r="H12963" s="82"/>
      <c r="I12963" s="84"/>
      <c r="J12963" s="84"/>
      <c r="K12963" s="84"/>
      <c r="L12963" s="82"/>
    </row>
    <row r="12964" spans="2:12" x14ac:dyDescent="0.3">
      <c r="B12964" s="82"/>
      <c r="C12964" s="82"/>
      <c r="D12964" s="82"/>
      <c r="E12964" s="133"/>
      <c r="F12964" s="84"/>
      <c r="G12964" s="84"/>
      <c r="H12964" s="82"/>
      <c r="I12964" s="84"/>
      <c r="J12964" s="84"/>
      <c r="K12964" s="84"/>
      <c r="L12964" s="82"/>
    </row>
    <row r="12965" spans="2:12" x14ac:dyDescent="0.3">
      <c r="B12965" s="82"/>
      <c r="C12965" s="82"/>
      <c r="D12965" s="82"/>
      <c r="E12965" s="133"/>
      <c r="F12965" s="84"/>
      <c r="G12965" s="84"/>
      <c r="H12965" s="82"/>
      <c r="I12965" s="84"/>
      <c r="J12965" s="84"/>
      <c r="K12965" s="84"/>
      <c r="L12965" s="82"/>
    </row>
    <row r="12966" spans="2:12" x14ac:dyDescent="0.3">
      <c r="B12966" s="82"/>
      <c r="C12966" s="82"/>
      <c r="D12966" s="82"/>
      <c r="E12966" s="133"/>
      <c r="F12966" s="84"/>
      <c r="G12966" s="84"/>
      <c r="H12966" s="82"/>
      <c r="I12966" s="84"/>
      <c r="J12966" s="84"/>
      <c r="K12966" s="84"/>
      <c r="L12966" s="82"/>
    </row>
    <row r="12967" spans="2:12" x14ac:dyDescent="0.3">
      <c r="B12967" s="82"/>
      <c r="C12967" s="82"/>
      <c r="D12967" s="82"/>
      <c r="E12967" s="133"/>
      <c r="F12967" s="84"/>
      <c r="G12967" s="84"/>
      <c r="H12967" s="82"/>
      <c r="I12967" s="84"/>
      <c r="J12967" s="84"/>
      <c r="K12967" s="84"/>
      <c r="L12967" s="82"/>
    </row>
    <row r="12968" spans="2:12" x14ac:dyDescent="0.3">
      <c r="B12968" s="82"/>
      <c r="C12968" s="82"/>
      <c r="D12968" s="82"/>
      <c r="E12968" s="133"/>
      <c r="F12968" s="84"/>
      <c r="G12968" s="84"/>
      <c r="H12968" s="82"/>
      <c r="I12968" s="84"/>
      <c r="J12968" s="84"/>
      <c r="K12968" s="84"/>
      <c r="L12968" s="82"/>
    </row>
    <row r="12969" spans="2:12" x14ac:dyDescent="0.3">
      <c r="B12969" s="82"/>
      <c r="C12969" s="82"/>
      <c r="D12969" s="82"/>
      <c r="E12969" s="133"/>
      <c r="F12969" s="84"/>
      <c r="G12969" s="84"/>
      <c r="H12969" s="82"/>
      <c r="I12969" s="84"/>
      <c r="J12969" s="84"/>
      <c r="K12969" s="84"/>
      <c r="L12969" s="82"/>
    </row>
    <row r="12970" spans="2:12" x14ac:dyDescent="0.3">
      <c r="B12970" s="82"/>
      <c r="C12970" s="82"/>
      <c r="D12970" s="82"/>
      <c r="E12970" s="133"/>
      <c r="F12970" s="84"/>
      <c r="G12970" s="84"/>
      <c r="H12970" s="82"/>
      <c r="I12970" s="84"/>
      <c r="J12970" s="84"/>
      <c r="K12970" s="84"/>
      <c r="L12970" s="82"/>
    </row>
    <row r="12971" spans="2:12" x14ac:dyDescent="0.3">
      <c r="B12971" s="82"/>
      <c r="C12971" s="82"/>
      <c r="D12971" s="82"/>
      <c r="E12971" s="133"/>
      <c r="F12971" s="84"/>
      <c r="G12971" s="84"/>
      <c r="H12971" s="82"/>
      <c r="I12971" s="84"/>
      <c r="J12971" s="84"/>
      <c r="K12971" s="84"/>
      <c r="L12971" s="82"/>
    </row>
    <row r="12972" spans="2:12" x14ac:dyDescent="0.3">
      <c r="B12972" s="82"/>
      <c r="C12972" s="82"/>
      <c r="D12972" s="82"/>
      <c r="E12972" s="133"/>
      <c r="F12972" s="84"/>
      <c r="G12972" s="84"/>
      <c r="H12972" s="82"/>
      <c r="I12972" s="84"/>
      <c r="J12972" s="84"/>
      <c r="K12972" s="84"/>
      <c r="L12972" s="82"/>
    </row>
    <row r="12973" spans="2:12" x14ac:dyDescent="0.3">
      <c r="B12973" s="82"/>
      <c r="C12973" s="82"/>
      <c r="D12973" s="82"/>
      <c r="E12973" s="133"/>
      <c r="F12973" s="84"/>
      <c r="G12973" s="84"/>
      <c r="H12973" s="82"/>
      <c r="I12973" s="84"/>
      <c r="J12973" s="84"/>
      <c r="K12973" s="84"/>
      <c r="L12973" s="82"/>
    </row>
    <row r="12974" spans="2:12" x14ac:dyDescent="0.3">
      <c r="B12974" s="82"/>
      <c r="C12974" s="82"/>
      <c r="D12974" s="82"/>
      <c r="E12974" s="133"/>
      <c r="F12974" s="84"/>
      <c r="G12974" s="84"/>
      <c r="H12974" s="82"/>
      <c r="I12974" s="84"/>
      <c r="J12974" s="84"/>
      <c r="K12974" s="84"/>
      <c r="L12974" s="82"/>
    </row>
    <row r="12975" spans="2:12" x14ac:dyDescent="0.3">
      <c r="B12975" s="82"/>
      <c r="C12975" s="82"/>
      <c r="D12975" s="82"/>
      <c r="E12975" s="133"/>
      <c r="F12975" s="84"/>
      <c r="G12975" s="84"/>
      <c r="H12975" s="82"/>
      <c r="I12975" s="84"/>
      <c r="J12975" s="84"/>
      <c r="K12975" s="84"/>
      <c r="L12975" s="82"/>
    </row>
    <row r="12976" spans="2:12" x14ac:dyDescent="0.3">
      <c r="B12976" s="82"/>
      <c r="C12976" s="82"/>
      <c r="D12976" s="82"/>
      <c r="E12976" s="133"/>
      <c r="F12976" s="84"/>
      <c r="G12976" s="84"/>
      <c r="H12976" s="82"/>
      <c r="I12976" s="84"/>
      <c r="J12976" s="84"/>
      <c r="K12976" s="84"/>
      <c r="L12976" s="82"/>
    </row>
    <row r="12977" spans="2:12" x14ac:dyDescent="0.3">
      <c r="B12977" s="82"/>
      <c r="C12977" s="82"/>
      <c r="D12977" s="82"/>
      <c r="E12977" s="133"/>
      <c r="F12977" s="84"/>
      <c r="G12977" s="84"/>
      <c r="H12977" s="82"/>
      <c r="I12977" s="84"/>
      <c r="J12977" s="84"/>
      <c r="K12977" s="84"/>
      <c r="L12977" s="82"/>
    </row>
    <row r="12978" spans="2:12" x14ac:dyDescent="0.3">
      <c r="B12978" s="82"/>
      <c r="C12978" s="82"/>
      <c r="D12978" s="82"/>
      <c r="E12978" s="133"/>
      <c r="F12978" s="84"/>
      <c r="G12978" s="84"/>
      <c r="H12978" s="82"/>
      <c r="I12978" s="84"/>
      <c r="J12978" s="84"/>
      <c r="K12978" s="84"/>
      <c r="L12978" s="82"/>
    </row>
    <row r="12979" spans="2:12" x14ac:dyDescent="0.3">
      <c r="B12979" s="82"/>
      <c r="C12979" s="82"/>
      <c r="D12979" s="82"/>
      <c r="E12979" s="133"/>
      <c r="F12979" s="84"/>
      <c r="G12979" s="84"/>
      <c r="H12979" s="82"/>
      <c r="I12979" s="84"/>
      <c r="J12979" s="84"/>
      <c r="K12979" s="84"/>
      <c r="L12979" s="82"/>
    </row>
    <row r="12980" spans="2:12" x14ac:dyDescent="0.3">
      <c r="B12980" s="82"/>
      <c r="C12980" s="82"/>
      <c r="D12980" s="82"/>
      <c r="E12980" s="133"/>
      <c r="F12980" s="84"/>
      <c r="G12980" s="84"/>
      <c r="H12980" s="82"/>
      <c r="I12980" s="84"/>
      <c r="J12980" s="84"/>
      <c r="K12980" s="84"/>
      <c r="L12980" s="82"/>
    </row>
    <row r="12981" spans="2:12" x14ac:dyDescent="0.3">
      <c r="B12981" s="82"/>
      <c r="C12981" s="82"/>
      <c r="D12981" s="82"/>
      <c r="E12981" s="133"/>
      <c r="F12981" s="84"/>
      <c r="G12981" s="84"/>
      <c r="H12981" s="82"/>
      <c r="I12981" s="84"/>
      <c r="J12981" s="84"/>
      <c r="K12981" s="84"/>
      <c r="L12981" s="82"/>
    </row>
    <row r="12982" spans="2:12" x14ac:dyDescent="0.3">
      <c r="B12982" s="82"/>
      <c r="C12982" s="82"/>
      <c r="D12982" s="82"/>
      <c r="E12982" s="133"/>
      <c r="F12982" s="84"/>
      <c r="G12982" s="84"/>
      <c r="H12982" s="82"/>
      <c r="I12982" s="84"/>
      <c r="J12982" s="84"/>
      <c r="K12982" s="84"/>
      <c r="L12982" s="82"/>
    </row>
    <row r="12983" spans="2:12" x14ac:dyDescent="0.3">
      <c r="B12983" s="82"/>
      <c r="C12983" s="82"/>
      <c r="D12983" s="82"/>
      <c r="E12983" s="133"/>
      <c r="F12983" s="84"/>
      <c r="G12983" s="84"/>
      <c r="H12983" s="82"/>
      <c r="I12983" s="84"/>
      <c r="J12983" s="84"/>
      <c r="K12983" s="84"/>
      <c r="L12983" s="82"/>
    </row>
    <row r="12984" spans="2:12" x14ac:dyDescent="0.3">
      <c r="B12984" s="82"/>
      <c r="C12984" s="82"/>
      <c r="D12984" s="82"/>
      <c r="E12984" s="133"/>
      <c r="F12984" s="84"/>
      <c r="G12984" s="84"/>
      <c r="H12984" s="82"/>
      <c r="I12984" s="84"/>
      <c r="J12984" s="84"/>
      <c r="K12984" s="84"/>
      <c r="L12984" s="82"/>
    </row>
    <row r="12985" spans="2:12" x14ac:dyDescent="0.3">
      <c r="B12985" s="82"/>
      <c r="C12985" s="82"/>
      <c r="D12985" s="82"/>
      <c r="E12985" s="133"/>
      <c r="F12985" s="84"/>
      <c r="G12985" s="84"/>
      <c r="H12985" s="82"/>
      <c r="I12985" s="84"/>
      <c r="J12985" s="84"/>
      <c r="K12985" s="84"/>
      <c r="L12985" s="82"/>
    </row>
    <row r="12986" spans="2:12" x14ac:dyDescent="0.3">
      <c r="B12986" s="82"/>
      <c r="C12986" s="82"/>
      <c r="D12986" s="82"/>
      <c r="E12986" s="133"/>
      <c r="F12986" s="84"/>
      <c r="G12986" s="84"/>
      <c r="H12986" s="82"/>
      <c r="I12986" s="84"/>
      <c r="J12986" s="84"/>
      <c r="K12986" s="84"/>
      <c r="L12986" s="82"/>
    </row>
    <row r="12987" spans="2:12" x14ac:dyDescent="0.3">
      <c r="B12987" s="82"/>
      <c r="C12987" s="82"/>
      <c r="D12987" s="82"/>
      <c r="E12987" s="133"/>
      <c r="F12987" s="84"/>
      <c r="G12987" s="84"/>
      <c r="H12987" s="82"/>
      <c r="I12987" s="84"/>
      <c r="J12987" s="84"/>
      <c r="K12987" s="84"/>
      <c r="L12987" s="82"/>
    </row>
    <row r="12988" spans="2:12" x14ac:dyDescent="0.3">
      <c r="B12988" s="82"/>
      <c r="C12988" s="82"/>
      <c r="D12988" s="82"/>
      <c r="E12988" s="133"/>
      <c r="F12988" s="84"/>
      <c r="G12988" s="84"/>
      <c r="H12988" s="82"/>
      <c r="I12988" s="84"/>
      <c r="J12988" s="84"/>
      <c r="K12988" s="84"/>
      <c r="L12988" s="82"/>
    </row>
    <row r="12989" spans="2:12" x14ac:dyDescent="0.3">
      <c r="B12989" s="82"/>
      <c r="C12989" s="82"/>
      <c r="D12989" s="82"/>
      <c r="E12989" s="133"/>
      <c r="F12989" s="84"/>
      <c r="G12989" s="84"/>
      <c r="H12989" s="82"/>
      <c r="I12989" s="84"/>
      <c r="J12989" s="84"/>
      <c r="K12989" s="84"/>
      <c r="L12989" s="82"/>
    </row>
    <row r="12990" spans="2:12" x14ac:dyDescent="0.3">
      <c r="B12990" s="82"/>
      <c r="C12990" s="82"/>
      <c r="D12990" s="82"/>
      <c r="E12990" s="133"/>
      <c r="F12990" s="84"/>
      <c r="G12990" s="84"/>
      <c r="H12990" s="82"/>
      <c r="I12990" s="84"/>
      <c r="J12990" s="84"/>
      <c r="K12990" s="84"/>
      <c r="L12990" s="82"/>
    </row>
    <row r="12991" spans="2:12" x14ac:dyDescent="0.3">
      <c r="B12991" s="82"/>
      <c r="C12991" s="82"/>
      <c r="D12991" s="82"/>
      <c r="E12991" s="133"/>
      <c r="F12991" s="84"/>
      <c r="G12991" s="84"/>
      <c r="H12991" s="82"/>
      <c r="I12991" s="84"/>
      <c r="J12991" s="84"/>
      <c r="K12991" s="84"/>
      <c r="L12991" s="82"/>
    </row>
    <row r="12992" spans="2:12" x14ac:dyDescent="0.3">
      <c r="B12992" s="82"/>
      <c r="C12992" s="82"/>
      <c r="D12992" s="82"/>
      <c r="E12992" s="133"/>
      <c r="F12992" s="84"/>
      <c r="G12992" s="84"/>
      <c r="H12992" s="82"/>
      <c r="I12992" s="84"/>
      <c r="J12992" s="84"/>
      <c r="K12992" s="84"/>
      <c r="L12992" s="82"/>
    </row>
    <row r="12993" spans="2:12" x14ac:dyDescent="0.3">
      <c r="B12993" s="82"/>
      <c r="C12993" s="82"/>
      <c r="D12993" s="82"/>
      <c r="E12993" s="133"/>
      <c r="F12993" s="84"/>
      <c r="G12993" s="84"/>
      <c r="H12993" s="82"/>
      <c r="I12993" s="84"/>
      <c r="J12993" s="84"/>
      <c r="K12993" s="84"/>
      <c r="L12993" s="82"/>
    </row>
    <row r="12994" spans="2:12" x14ac:dyDescent="0.3">
      <c r="B12994" s="82"/>
      <c r="C12994" s="82"/>
      <c r="D12994" s="82"/>
      <c r="E12994" s="133"/>
      <c r="F12994" s="84"/>
      <c r="G12994" s="84"/>
      <c r="H12994" s="82"/>
      <c r="I12994" s="84"/>
      <c r="J12994" s="84"/>
      <c r="K12994" s="84"/>
      <c r="L12994" s="82"/>
    </row>
    <row r="12995" spans="2:12" x14ac:dyDescent="0.3">
      <c r="B12995" s="82"/>
      <c r="C12995" s="82"/>
      <c r="D12995" s="82"/>
      <c r="E12995" s="133"/>
      <c r="F12995" s="84"/>
      <c r="G12995" s="84"/>
      <c r="H12995" s="82"/>
      <c r="I12995" s="84"/>
      <c r="J12995" s="84"/>
      <c r="K12995" s="84"/>
      <c r="L12995" s="82"/>
    </row>
    <row r="12996" spans="2:12" x14ac:dyDescent="0.3">
      <c r="B12996" s="82"/>
      <c r="C12996" s="82"/>
      <c r="D12996" s="82"/>
      <c r="E12996" s="133"/>
      <c r="F12996" s="84"/>
      <c r="G12996" s="84"/>
      <c r="H12996" s="82"/>
      <c r="I12996" s="84"/>
      <c r="J12996" s="84"/>
      <c r="K12996" s="84"/>
      <c r="L12996" s="82"/>
    </row>
    <row r="12997" spans="2:12" x14ac:dyDescent="0.3">
      <c r="B12997" s="82"/>
      <c r="C12997" s="82"/>
      <c r="D12997" s="82"/>
      <c r="E12997" s="133"/>
      <c r="F12997" s="84"/>
      <c r="G12997" s="84"/>
      <c r="H12997" s="82"/>
      <c r="I12997" s="84"/>
      <c r="J12997" s="84"/>
      <c r="K12997" s="84"/>
      <c r="L12997" s="82"/>
    </row>
    <row r="12998" spans="2:12" x14ac:dyDescent="0.3">
      <c r="B12998" s="82"/>
      <c r="C12998" s="82"/>
      <c r="D12998" s="82"/>
      <c r="E12998" s="133"/>
      <c r="F12998" s="84"/>
      <c r="G12998" s="84"/>
      <c r="H12998" s="82"/>
      <c r="I12998" s="84"/>
      <c r="J12998" s="84"/>
      <c r="K12998" s="84"/>
      <c r="L12998" s="82"/>
    </row>
    <row r="12999" spans="2:12" x14ac:dyDescent="0.3">
      <c r="B12999" s="82"/>
      <c r="C12999" s="82"/>
      <c r="D12999" s="82"/>
      <c r="E12999" s="133"/>
      <c r="F12999" s="84"/>
      <c r="G12999" s="84"/>
      <c r="H12999" s="82"/>
      <c r="I12999" s="84"/>
      <c r="J12999" s="84"/>
      <c r="K12999" s="84"/>
      <c r="L12999" s="82"/>
    </row>
    <row r="13000" spans="2:12" x14ac:dyDescent="0.3">
      <c r="B13000" s="82"/>
      <c r="C13000" s="82"/>
      <c r="D13000" s="82"/>
      <c r="E13000" s="133"/>
      <c r="F13000" s="84"/>
      <c r="G13000" s="84"/>
      <c r="H13000" s="82"/>
      <c r="I13000" s="84"/>
      <c r="J13000" s="84"/>
      <c r="K13000" s="84"/>
      <c r="L13000" s="82"/>
    </row>
    <row r="13001" spans="2:12" x14ac:dyDescent="0.3">
      <c r="B13001" s="82"/>
      <c r="C13001" s="82"/>
      <c r="D13001" s="82"/>
      <c r="E13001" s="133"/>
      <c r="F13001" s="84"/>
      <c r="G13001" s="84"/>
      <c r="H13001" s="82"/>
      <c r="I13001" s="84"/>
      <c r="J13001" s="84"/>
      <c r="K13001" s="84"/>
      <c r="L13001" s="82"/>
    </row>
    <row r="13002" spans="2:12" x14ac:dyDescent="0.3">
      <c r="B13002" s="82"/>
      <c r="C13002" s="82"/>
      <c r="D13002" s="82"/>
      <c r="E13002" s="133"/>
      <c r="F13002" s="84"/>
      <c r="G13002" s="84"/>
      <c r="H13002" s="82"/>
      <c r="I13002" s="84"/>
      <c r="J13002" s="84"/>
      <c r="K13002" s="84"/>
      <c r="L13002" s="82"/>
    </row>
    <row r="13003" spans="2:12" x14ac:dyDescent="0.3">
      <c r="B13003" s="82"/>
      <c r="C13003" s="82"/>
      <c r="D13003" s="82"/>
      <c r="E13003" s="133"/>
      <c r="F13003" s="84"/>
      <c r="G13003" s="84"/>
      <c r="H13003" s="82"/>
      <c r="I13003" s="84"/>
      <c r="J13003" s="84"/>
      <c r="K13003" s="84"/>
      <c r="L13003" s="82"/>
    </row>
    <row r="13004" spans="2:12" x14ac:dyDescent="0.3">
      <c r="B13004" s="82"/>
      <c r="C13004" s="82"/>
      <c r="D13004" s="82"/>
      <c r="E13004" s="133"/>
      <c r="F13004" s="84"/>
      <c r="G13004" s="84"/>
      <c r="H13004" s="82"/>
      <c r="I13004" s="84"/>
      <c r="J13004" s="84"/>
      <c r="K13004" s="84"/>
      <c r="L13004" s="82"/>
    </row>
    <row r="13005" spans="2:12" x14ac:dyDescent="0.3">
      <c r="B13005" s="82"/>
      <c r="C13005" s="82"/>
      <c r="D13005" s="82"/>
      <c r="E13005" s="133"/>
      <c r="F13005" s="84"/>
      <c r="G13005" s="84"/>
      <c r="H13005" s="82"/>
      <c r="I13005" s="84"/>
      <c r="J13005" s="84"/>
      <c r="K13005" s="84"/>
      <c r="L13005" s="82"/>
    </row>
    <row r="13006" spans="2:12" x14ac:dyDescent="0.3">
      <c r="B13006" s="82"/>
      <c r="C13006" s="82"/>
      <c r="D13006" s="82"/>
      <c r="E13006" s="133"/>
      <c r="F13006" s="84"/>
      <c r="G13006" s="84"/>
      <c r="H13006" s="82"/>
      <c r="I13006" s="84"/>
      <c r="J13006" s="84"/>
      <c r="K13006" s="84"/>
      <c r="L13006" s="82"/>
    </row>
    <row r="13007" spans="2:12" x14ac:dyDescent="0.3">
      <c r="B13007" s="82"/>
      <c r="C13007" s="82"/>
      <c r="D13007" s="82"/>
      <c r="E13007" s="133"/>
      <c r="F13007" s="84"/>
      <c r="G13007" s="84"/>
      <c r="H13007" s="82"/>
      <c r="I13007" s="84"/>
      <c r="J13007" s="84"/>
      <c r="K13007" s="84"/>
      <c r="L13007" s="82"/>
    </row>
    <row r="13008" spans="2:12" x14ac:dyDescent="0.3">
      <c r="B13008" s="82"/>
      <c r="C13008" s="82"/>
      <c r="D13008" s="82"/>
      <c r="E13008" s="133"/>
      <c r="F13008" s="84"/>
      <c r="G13008" s="84"/>
      <c r="H13008" s="82"/>
      <c r="I13008" s="84"/>
      <c r="J13008" s="84"/>
      <c r="K13008" s="84"/>
      <c r="L13008" s="82"/>
    </row>
    <row r="13009" spans="2:12" x14ac:dyDescent="0.3">
      <c r="B13009" s="82"/>
      <c r="C13009" s="82"/>
      <c r="D13009" s="82"/>
      <c r="E13009" s="133"/>
      <c r="F13009" s="84"/>
      <c r="G13009" s="84"/>
      <c r="H13009" s="82"/>
      <c r="I13009" s="84"/>
      <c r="J13009" s="84"/>
      <c r="K13009" s="84"/>
      <c r="L13009" s="82"/>
    </row>
    <row r="13010" spans="2:12" x14ac:dyDescent="0.3">
      <c r="B13010" s="82"/>
      <c r="C13010" s="82"/>
      <c r="D13010" s="82"/>
      <c r="E13010" s="133"/>
      <c r="F13010" s="84"/>
      <c r="G13010" s="84"/>
      <c r="H13010" s="82"/>
      <c r="I13010" s="84"/>
      <c r="J13010" s="84"/>
      <c r="K13010" s="84"/>
      <c r="L13010" s="82"/>
    </row>
    <row r="13011" spans="2:12" x14ac:dyDescent="0.3">
      <c r="B13011" s="82"/>
      <c r="C13011" s="82"/>
      <c r="D13011" s="82"/>
      <c r="E13011" s="133"/>
      <c r="F13011" s="84"/>
      <c r="G13011" s="84"/>
      <c r="H13011" s="82"/>
      <c r="I13011" s="84"/>
      <c r="J13011" s="84"/>
      <c r="K13011" s="84"/>
      <c r="L13011" s="82"/>
    </row>
    <row r="13012" spans="2:12" x14ac:dyDescent="0.3">
      <c r="B13012" s="82"/>
      <c r="C13012" s="82"/>
      <c r="D13012" s="82"/>
      <c r="E13012" s="133"/>
      <c r="F13012" s="84"/>
      <c r="G13012" s="84"/>
      <c r="H13012" s="82"/>
      <c r="I13012" s="84"/>
      <c r="J13012" s="84"/>
      <c r="K13012" s="84"/>
      <c r="L13012" s="82"/>
    </row>
    <row r="13013" spans="2:12" x14ac:dyDescent="0.3">
      <c r="B13013" s="82"/>
      <c r="C13013" s="82"/>
      <c r="D13013" s="82"/>
      <c r="E13013" s="133"/>
      <c r="F13013" s="84"/>
      <c r="G13013" s="84"/>
      <c r="H13013" s="82"/>
      <c r="I13013" s="84"/>
      <c r="J13013" s="84"/>
      <c r="K13013" s="84"/>
      <c r="L13013" s="82"/>
    </row>
    <row r="13014" spans="2:12" x14ac:dyDescent="0.3">
      <c r="B13014" s="82"/>
      <c r="C13014" s="82"/>
      <c r="D13014" s="82"/>
      <c r="E13014" s="133"/>
      <c r="F13014" s="84"/>
      <c r="G13014" s="84"/>
      <c r="H13014" s="82"/>
      <c r="I13014" s="84"/>
      <c r="J13014" s="84"/>
      <c r="K13014" s="84"/>
      <c r="L13014" s="82"/>
    </row>
    <row r="13015" spans="2:12" x14ac:dyDescent="0.3">
      <c r="B13015" s="82"/>
      <c r="C13015" s="82"/>
      <c r="D13015" s="82"/>
      <c r="E13015" s="133"/>
      <c r="F13015" s="84"/>
      <c r="G13015" s="84"/>
      <c r="H13015" s="82"/>
      <c r="I13015" s="84"/>
      <c r="J13015" s="84"/>
      <c r="K13015" s="84"/>
      <c r="L13015" s="82"/>
    </row>
    <row r="13016" spans="2:12" x14ac:dyDescent="0.3">
      <c r="B13016" s="82"/>
      <c r="C13016" s="82"/>
      <c r="D13016" s="82"/>
      <c r="E13016" s="133"/>
      <c r="F13016" s="84"/>
      <c r="G13016" s="84"/>
      <c r="H13016" s="82"/>
      <c r="I13016" s="84"/>
      <c r="J13016" s="84"/>
      <c r="K13016" s="84"/>
      <c r="L13016" s="82"/>
    </row>
    <row r="13017" spans="2:12" x14ac:dyDescent="0.3">
      <c r="B13017" s="82"/>
      <c r="C13017" s="82"/>
      <c r="D13017" s="82"/>
      <c r="E13017" s="133"/>
      <c r="F13017" s="84"/>
      <c r="G13017" s="84"/>
      <c r="H13017" s="82"/>
      <c r="I13017" s="84"/>
      <c r="J13017" s="84"/>
      <c r="K13017" s="84"/>
      <c r="L13017" s="82"/>
    </row>
    <row r="13018" spans="2:12" x14ac:dyDescent="0.3">
      <c r="B13018" s="82"/>
      <c r="C13018" s="82"/>
      <c r="D13018" s="82"/>
      <c r="E13018" s="133"/>
      <c r="F13018" s="84"/>
      <c r="G13018" s="84"/>
      <c r="H13018" s="82"/>
      <c r="I13018" s="84"/>
      <c r="J13018" s="84"/>
      <c r="K13018" s="84"/>
      <c r="L13018" s="82"/>
    </row>
    <row r="13019" spans="2:12" x14ac:dyDescent="0.3">
      <c r="B13019" s="82"/>
      <c r="C13019" s="82"/>
      <c r="D13019" s="82"/>
      <c r="E13019" s="133"/>
      <c r="F13019" s="84"/>
      <c r="G13019" s="84"/>
      <c r="H13019" s="82"/>
      <c r="I13019" s="84"/>
      <c r="J13019" s="84"/>
      <c r="K13019" s="84"/>
      <c r="L13019" s="82"/>
    </row>
    <row r="13020" spans="2:12" x14ac:dyDescent="0.3">
      <c r="B13020" s="82"/>
      <c r="C13020" s="82"/>
      <c r="D13020" s="82"/>
      <c r="E13020" s="133"/>
      <c r="F13020" s="84"/>
      <c r="G13020" s="84"/>
      <c r="H13020" s="82"/>
      <c r="I13020" s="84"/>
      <c r="J13020" s="84"/>
      <c r="K13020" s="84"/>
      <c r="L13020" s="82"/>
    </row>
    <row r="13021" spans="2:12" x14ac:dyDescent="0.3">
      <c r="B13021" s="82"/>
      <c r="C13021" s="82"/>
      <c r="D13021" s="82"/>
      <c r="E13021" s="133"/>
      <c r="F13021" s="84"/>
      <c r="G13021" s="84"/>
      <c r="H13021" s="82"/>
      <c r="I13021" s="84"/>
      <c r="J13021" s="84"/>
      <c r="K13021" s="84"/>
      <c r="L13021" s="82"/>
    </row>
    <row r="13022" spans="2:12" x14ac:dyDescent="0.3">
      <c r="B13022" s="82"/>
      <c r="C13022" s="82"/>
      <c r="D13022" s="82"/>
      <c r="E13022" s="133"/>
      <c r="F13022" s="84"/>
      <c r="G13022" s="84"/>
      <c r="H13022" s="82"/>
      <c r="I13022" s="84"/>
      <c r="J13022" s="84"/>
      <c r="K13022" s="84"/>
      <c r="L13022" s="82"/>
    </row>
    <row r="13023" spans="2:12" x14ac:dyDescent="0.3">
      <c r="B13023" s="82"/>
      <c r="C13023" s="82"/>
      <c r="D13023" s="82"/>
      <c r="E13023" s="133"/>
      <c r="F13023" s="84"/>
      <c r="G13023" s="84"/>
      <c r="H13023" s="82"/>
      <c r="I13023" s="84"/>
      <c r="J13023" s="84"/>
      <c r="K13023" s="84"/>
      <c r="L13023" s="82"/>
    </row>
    <row r="13024" spans="2:12" x14ac:dyDescent="0.3">
      <c r="B13024" s="82"/>
      <c r="C13024" s="82"/>
      <c r="D13024" s="82"/>
      <c r="E13024" s="133"/>
      <c r="F13024" s="84"/>
      <c r="G13024" s="84"/>
      <c r="H13024" s="82"/>
      <c r="I13024" s="84"/>
      <c r="J13024" s="84"/>
      <c r="K13024" s="84"/>
      <c r="L13024" s="82"/>
    </row>
    <row r="13025" spans="2:12" x14ac:dyDescent="0.3">
      <c r="B13025" s="82"/>
      <c r="C13025" s="82"/>
      <c r="D13025" s="82"/>
      <c r="E13025" s="133"/>
      <c r="F13025" s="84"/>
      <c r="G13025" s="84"/>
      <c r="H13025" s="82"/>
      <c r="I13025" s="84"/>
      <c r="J13025" s="84"/>
      <c r="K13025" s="84"/>
      <c r="L13025" s="82"/>
    </row>
    <row r="13026" spans="2:12" x14ac:dyDescent="0.3">
      <c r="B13026" s="82"/>
      <c r="C13026" s="82"/>
      <c r="D13026" s="82"/>
      <c r="E13026" s="133"/>
      <c r="F13026" s="84"/>
      <c r="G13026" s="84"/>
      <c r="H13026" s="82"/>
      <c r="I13026" s="84"/>
      <c r="J13026" s="84"/>
      <c r="K13026" s="84"/>
      <c r="L13026" s="82"/>
    </row>
    <row r="13027" spans="2:12" x14ac:dyDescent="0.3">
      <c r="B13027" s="82"/>
      <c r="C13027" s="82"/>
      <c r="D13027" s="82"/>
      <c r="E13027" s="133"/>
      <c r="F13027" s="84"/>
      <c r="G13027" s="84"/>
      <c r="H13027" s="82"/>
      <c r="I13027" s="84"/>
      <c r="J13027" s="84"/>
      <c r="K13027" s="84"/>
      <c r="L13027" s="82"/>
    </row>
    <row r="13028" spans="2:12" x14ac:dyDescent="0.3">
      <c r="B13028" s="82"/>
      <c r="C13028" s="82"/>
      <c r="D13028" s="82"/>
      <c r="E13028" s="133"/>
      <c r="F13028" s="84"/>
      <c r="G13028" s="84"/>
      <c r="H13028" s="82"/>
      <c r="I13028" s="84"/>
      <c r="J13028" s="84"/>
      <c r="K13028" s="84"/>
      <c r="L13028" s="82"/>
    </row>
    <row r="13029" spans="2:12" x14ac:dyDescent="0.3">
      <c r="B13029" s="82"/>
      <c r="C13029" s="82"/>
      <c r="D13029" s="82"/>
      <c r="E13029" s="133"/>
      <c r="F13029" s="84"/>
      <c r="G13029" s="84"/>
      <c r="H13029" s="82"/>
      <c r="I13029" s="84"/>
      <c r="J13029" s="84"/>
      <c r="K13029" s="84"/>
      <c r="L13029" s="82"/>
    </row>
    <row r="13030" spans="2:12" x14ac:dyDescent="0.3">
      <c r="B13030" s="82"/>
      <c r="C13030" s="82"/>
      <c r="D13030" s="82"/>
      <c r="E13030" s="133"/>
      <c r="F13030" s="84"/>
      <c r="G13030" s="84"/>
      <c r="H13030" s="82"/>
      <c r="I13030" s="84"/>
      <c r="J13030" s="84"/>
      <c r="K13030" s="84"/>
      <c r="L13030" s="82"/>
    </row>
    <row r="13031" spans="2:12" x14ac:dyDescent="0.3">
      <c r="B13031" s="82"/>
      <c r="C13031" s="82"/>
      <c r="D13031" s="82"/>
      <c r="E13031" s="133"/>
      <c r="F13031" s="84"/>
      <c r="G13031" s="84"/>
      <c r="H13031" s="82"/>
      <c r="I13031" s="84"/>
      <c r="J13031" s="84"/>
      <c r="K13031" s="84"/>
      <c r="L13031" s="82"/>
    </row>
    <row r="13032" spans="2:12" x14ac:dyDescent="0.3">
      <c r="B13032" s="82"/>
      <c r="C13032" s="82"/>
      <c r="D13032" s="82"/>
      <c r="E13032" s="133"/>
      <c r="F13032" s="84"/>
      <c r="G13032" s="84"/>
      <c r="H13032" s="82"/>
      <c r="I13032" s="84"/>
      <c r="J13032" s="84"/>
      <c r="K13032" s="84"/>
      <c r="L13032" s="82"/>
    </row>
    <row r="13033" spans="2:12" x14ac:dyDescent="0.3">
      <c r="B13033" s="82"/>
      <c r="C13033" s="82"/>
      <c r="D13033" s="82"/>
      <c r="E13033" s="133"/>
      <c r="F13033" s="84"/>
      <c r="G13033" s="84"/>
      <c r="H13033" s="82"/>
      <c r="I13033" s="84"/>
      <c r="J13033" s="84"/>
      <c r="K13033" s="84"/>
      <c r="L13033" s="82"/>
    </row>
    <row r="13034" spans="2:12" x14ac:dyDescent="0.3">
      <c r="B13034" s="82"/>
      <c r="C13034" s="82"/>
      <c r="D13034" s="82"/>
      <c r="E13034" s="133"/>
      <c r="F13034" s="84"/>
      <c r="G13034" s="84"/>
      <c r="H13034" s="82"/>
      <c r="I13034" s="84"/>
      <c r="J13034" s="84"/>
      <c r="K13034" s="84"/>
      <c r="L13034" s="82"/>
    </row>
    <row r="13035" spans="2:12" x14ac:dyDescent="0.3">
      <c r="B13035" s="82"/>
      <c r="C13035" s="82"/>
      <c r="D13035" s="82"/>
      <c r="E13035" s="133"/>
      <c r="F13035" s="84"/>
      <c r="G13035" s="84"/>
      <c r="H13035" s="82"/>
      <c r="I13035" s="84"/>
      <c r="J13035" s="84"/>
      <c r="K13035" s="84"/>
      <c r="L13035" s="82"/>
    </row>
    <row r="13036" spans="2:12" x14ac:dyDescent="0.3">
      <c r="B13036" s="82"/>
      <c r="C13036" s="82"/>
      <c r="D13036" s="82"/>
      <c r="E13036" s="133"/>
      <c r="F13036" s="84"/>
      <c r="G13036" s="84"/>
      <c r="H13036" s="82"/>
      <c r="I13036" s="84"/>
      <c r="J13036" s="84"/>
      <c r="K13036" s="84"/>
      <c r="L13036" s="82"/>
    </row>
    <row r="13037" spans="2:12" x14ac:dyDescent="0.3">
      <c r="B13037" s="82"/>
      <c r="C13037" s="82"/>
      <c r="D13037" s="82"/>
      <c r="E13037" s="133"/>
      <c r="F13037" s="84"/>
      <c r="G13037" s="84"/>
      <c r="H13037" s="82"/>
      <c r="I13037" s="84"/>
      <c r="J13037" s="84"/>
      <c r="K13037" s="84"/>
      <c r="L13037" s="82"/>
    </row>
    <row r="13038" spans="2:12" x14ac:dyDescent="0.3">
      <c r="B13038" s="82"/>
      <c r="C13038" s="82"/>
      <c r="D13038" s="82"/>
      <c r="E13038" s="133"/>
      <c r="F13038" s="84"/>
      <c r="G13038" s="84"/>
      <c r="H13038" s="82"/>
      <c r="I13038" s="84"/>
      <c r="J13038" s="84"/>
      <c r="K13038" s="84"/>
      <c r="L13038" s="82"/>
    </row>
    <row r="13039" spans="2:12" x14ac:dyDescent="0.3">
      <c r="B13039" s="82"/>
      <c r="C13039" s="82"/>
      <c r="D13039" s="82"/>
      <c r="E13039" s="133"/>
      <c r="F13039" s="84"/>
      <c r="G13039" s="84"/>
      <c r="H13039" s="82"/>
      <c r="I13039" s="84"/>
      <c r="J13039" s="84"/>
      <c r="K13039" s="84"/>
      <c r="L13039" s="82"/>
    </row>
    <row r="13040" spans="2:12" x14ac:dyDescent="0.3">
      <c r="B13040" s="82"/>
      <c r="C13040" s="82"/>
      <c r="D13040" s="82"/>
      <c r="E13040" s="133"/>
      <c r="F13040" s="84"/>
      <c r="G13040" s="84"/>
      <c r="H13040" s="82"/>
      <c r="I13040" s="84"/>
      <c r="J13040" s="84"/>
      <c r="K13040" s="84"/>
      <c r="L13040" s="82"/>
    </row>
    <row r="13041" spans="2:12" x14ac:dyDescent="0.3">
      <c r="B13041" s="82"/>
      <c r="C13041" s="82"/>
      <c r="D13041" s="82"/>
      <c r="E13041" s="133"/>
      <c r="F13041" s="84"/>
      <c r="G13041" s="84"/>
      <c r="H13041" s="82"/>
      <c r="I13041" s="84"/>
      <c r="J13041" s="84"/>
      <c r="K13041" s="84"/>
      <c r="L13041" s="82"/>
    </row>
    <row r="13042" spans="2:12" x14ac:dyDescent="0.3">
      <c r="B13042" s="82"/>
      <c r="C13042" s="82"/>
      <c r="D13042" s="82"/>
      <c r="E13042" s="133"/>
      <c r="F13042" s="84"/>
      <c r="G13042" s="84"/>
      <c r="H13042" s="82"/>
      <c r="I13042" s="84"/>
      <c r="J13042" s="84"/>
      <c r="K13042" s="84"/>
      <c r="L13042" s="82"/>
    </row>
    <row r="13043" spans="2:12" x14ac:dyDescent="0.3">
      <c r="B13043" s="82"/>
      <c r="C13043" s="82"/>
      <c r="D13043" s="82"/>
      <c r="E13043" s="133"/>
      <c r="F13043" s="84"/>
      <c r="G13043" s="84"/>
      <c r="H13043" s="82"/>
      <c r="I13043" s="84"/>
      <c r="J13043" s="84"/>
      <c r="K13043" s="84"/>
      <c r="L13043" s="82"/>
    </row>
    <row r="13044" spans="2:12" x14ac:dyDescent="0.3">
      <c r="B13044" s="82"/>
      <c r="C13044" s="82"/>
      <c r="D13044" s="82"/>
      <c r="E13044" s="133"/>
      <c r="F13044" s="84"/>
      <c r="G13044" s="84"/>
      <c r="H13044" s="82"/>
      <c r="I13044" s="84"/>
      <c r="J13044" s="84"/>
      <c r="K13044" s="84"/>
      <c r="L13044" s="82"/>
    </row>
    <row r="13045" spans="2:12" x14ac:dyDescent="0.3">
      <c r="B13045" s="82"/>
      <c r="C13045" s="82"/>
      <c r="D13045" s="82"/>
      <c r="E13045" s="133"/>
      <c r="F13045" s="84"/>
      <c r="G13045" s="84"/>
      <c r="H13045" s="82"/>
      <c r="I13045" s="84"/>
      <c r="J13045" s="84"/>
      <c r="K13045" s="84"/>
      <c r="L13045" s="82"/>
    </row>
    <row r="13046" spans="2:12" x14ac:dyDescent="0.3">
      <c r="B13046" s="82"/>
      <c r="C13046" s="82"/>
      <c r="D13046" s="82"/>
      <c r="E13046" s="133"/>
      <c r="F13046" s="84"/>
      <c r="G13046" s="84"/>
      <c r="H13046" s="82"/>
      <c r="I13046" s="84"/>
      <c r="J13046" s="84"/>
      <c r="K13046" s="84"/>
      <c r="L13046" s="82"/>
    </row>
    <row r="13047" spans="2:12" x14ac:dyDescent="0.3">
      <c r="B13047" s="82"/>
      <c r="C13047" s="82"/>
      <c r="D13047" s="82"/>
      <c r="E13047" s="133"/>
      <c r="F13047" s="84"/>
      <c r="G13047" s="84"/>
      <c r="H13047" s="82"/>
      <c r="I13047" s="84"/>
      <c r="J13047" s="84"/>
      <c r="K13047" s="84"/>
      <c r="L13047" s="82"/>
    </row>
    <row r="13048" spans="2:12" x14ac:dyDescent="0.3">
      <c r="B13048" s="82"/>
      <c r="C13048" s="82"/>
      <c r="D13048" s="82"/>
      <c r="E13048" s="133"/>
      <c r="F13048" s="84"/>
      <c r="G13048" s="84"/>
      <c r="H13048" s="82"/>
      <c r="I13048" s="84"/>
      <c r="J13048" s="84"/>
      <c r="K13048" s="84"/>
      <c r="L13048" s="82"/>
    </row>
    <row r="13049" spans="2:12" x14ac:dyDescent="0.3">
      <c r="B13049" s="82"/>
      <c r="C13049" s="82"/>
      <c r="D13049" s="82"/>
      <c r="E13049" s="133"/>
      <c r="F13049" s="84"/>
      <c r="G13049" s="84"/>
      <c r="H13049" s="82"/>
      <c r="I13049" s="84"/>
      <c r="J13049" s="84"/>
      <c r="K13049" s="84"/>
      <c r="L13049" s="82"/>
    </row>
    <row r="13050" spans="2:12" x14ac:dyDescent="0.3">
      <c r="B13050" s="82"/>
      <c r="C13050" s="82"/>
      <c r="D13050" s="82"/>
      <c r="E13050" s="133"/>
      <c r="F13050" s="84"/>
      <c r="G13050" s="84"/>
      <c r="H13050" s="82"/>
      <c r="I13050" s="84"/>
      <c r="J13050" s="84"/>
      <c r="K13050" s="84"/>
      <c r="L13050" s="82"/>
    </row>
    <row r="13051" spans="2:12" x14ac:dyDescent="0.3">
      <c r="B13051" s="82"/>
      <c r="C13051" s="82"/>
      <c r="D13051" s="82"/>
      <c r="E13051" s="133"/>
      <c r="F13051" s="84"/>
      <c r="G13051" s="84"/>
      <c r="H13051" s="82"/>
      <c r="I13051" s="84"/>
      <c r="J13051" s="84"/>
      <c r="K13051" s="84"/>
      <c r="L13051" s="82"/>
    </row>
    <row r="13052" spans="2:12" x14ac:dyDescent="0.3">
      <c r="B13052" s="82"/>
      <c r="C13052" s="82"/>
      <c r="D13052" s="82"/>
      <c r="E13052" s="133"/>
      <c r="F13052" s="84"/>
      <c r="G13052" s="84"/>
      <c r="H13052" s="82"/>
      <c r="I13052" s="84"/>
      <c r="J13052" s="84"/>
      <c r="K13052" s="84"/>
      <c r="L13052" s="82"/>
    </row>
    <row r="13053" spans="2:12" x14ac:dyDescent="0.3">
      <c r="B13053" s="82"/>
      <c r="C13053" s="82"/>
      <c r="D13053" s="82"/>
      <c r="E13053" s="133"/>
      <c r="F13053" s="84"/>
      <c r="G13053" s="84"/>
      <c r="H13053" s="82"/>
      <c r="I13053" s="84"/>
      <c r="J13053" s="84"/>
      <c r="K13053" s="84"/>
      <c r="L13053" s="82"/>
    </row>
    <row r="13054" spans="2:12" x14ac:dyDescent="0.3">
      <c r="B13054" s="82"/>
      <c r="C13054" s="82"/>
      <c r="D13054" s="82"/>
      <c r="E13054" s="133"/>
      <c r="F13054" s="84"/>
      <c r="G13054" s="84"/>
      <c r="H13054" s="82"/>
      <c r="I13054" s="84"/>
      <c r="J13054" s="84"/>
      <c r="K13054" s="84"/>
      <c r="L13054" s="82"/>
    </row>
    <row r="13055" spans="2:12" x14ac:dyDescent="0.3">
      <c r="B13055" s="82"/>
      <c r="C13055" s="82"/>
      <c r="D13055" s="82"/>
      <c r="E13055" s="133"/>
      <c r="F13055" s="84"/>
      <c r="G13055" s="84"/>
      <c r="H13055" s="82"/>
      <c r="I13055" s="84"/>
      <c r="J13055" s="84"/>
      <c r="K13055" s="84"/>
      <c r="L13055" s="82"/>
    </row>
    <row r="13056" spans="2:12" x14ac:dyDescent="0.3">
      <c r="B13056" s="82"/>
      <c r="C13056" s="82"/>
      <c r="D13056" s="82"/>
      <c r="E13056" s="133"/>
      <c r="F13056" s="84"/>
      <c r="G13056" s="84"/>
      <c r="H13056" s="82"/>
      <c r="I13056" s="84"/>
      <c r="J13056" s="84"/>
      <c r="K13056" s="84"/>
      <c r="L13056" s="82"/>
    </row>
    <row r="13057" spans="2:12" x14ac:dyDescent="0.3">
      <c r="B13057" s="82"/>
      <c r="C13057" s="82"/>
      <c r="D13057" s="82"/>
      <c r="E13057" s="133"/>
      <c r="F13057" s="84"/>
      <c r="G13057" s="84"/>
      <c r="H13057" s="82"/>
      <c r="I13057" s="84"/>
      <c r="J13057" s="84"/>
      <c r="K13057" s="84"/>
      <c r="L13057" s="82"/>
    </row>
    <row r="13058" spans="2:12" x14ac:dyDescent="0.3">
      <c r="B13058" s="82"/>
      <c r="C13058" s="82"/>
      <c r="D13058" s="82"/>
      <c r="E13058" s="133"/>
      <c r="F13058" s="84"/>
      <c r="G13058" s="84"/>
      <c r="H13058" s="82"/>
      <c r="I13058" s="84"/>
      <c r="J13058" s="84"/>
      <c r="K13058" s="84"/>
      <c r="L13058" s="82"/>
    </row>
    <row r="13059" spans="2:12" x14ac:dyDescent="0.3">
      <c r="B13059" s="82"/>
      <c r="C13059" s="82"/>
      <c r="D13059" s="82"/>
      <c r="E13059" s="133"/>
      <c r="F13059" s="84"/>
      <c r="G13059" s="84"/>
      <c r="H13059" s="82"/>
      <c r="I13059" s="84"/>
      <c r="J13059" s="84"/>
      <c r="K13059" s="84"/>
      <c r="L13059" s="82"/>
    </row>
    <row r="13060" spans="2:12" x14ac:dyDescent="0.3">
      <c r="B13060" s="82"/>
      <c r="C13060" s="82"/>
      <c r="D13060" s="82"/>
      <c r="E13060" s="133"/>
      <c r="F13060" s="84"/>
      <c r="G13060" s="84"/>
      <c r="H13060" s="82"/>
      <c r="I13060" s="84"/>
      <c r="J13060" s="84"/>
      <c r="K13060" s="84"/>
      <c r="L13060" s="82"/>
    </row>
    <row r="13061" spans="2:12" x14ac:dyDescent="0.3">
      <c r="B13061" s="82"/>
      <c r="C13061" s="82"/>
      <c r="D13061" s="82"/>
      <c r="E13061" s="133"/>
      <c r="F13061" s="84"/>
      <c r="G13061" s="84"/>
      <c r="H13061" s="82"/>
      <c r="I13061" s="84"/>
      <c r="J13061" s="84"/>
      <c r="K13061" s="84"/>
      <c r="L13061" s="82"/>
    </row>
    <row r="13062" spans="2:12" x14ac:dyDescent="0.3">
      <c r="B13062" s="82"/>
      <c r="C13062" s="82"/>
      <c r="D13062" s="82"/>
      <c r="E13062" s="133"/>
      <c r="F13062" s="84"/>
      <c r="G13062" s="84"/>
      <c r="H13062" s="82"/>
      <c r="I13062" s="84"/>
      <c r="J13062" s="84"/>
      <c r="K13062" s="84"/>
      <c r="L13062" s="82"/>
    </row>
    <row r="13063" spans="2:12" x14ac:dyDescent="0.3">
      <c r="B13063" s="82"/>
      <c r="C13063" s="82"/>
      <c r="D13063" s="82"/>
      <c r="E13063" s="133"/>
      <c r="F13063" s="84"/>
      <c r="G13063" s="84"/>
      <c r="H13063" s="82"/>
      <c r="I13063" s="84"/>
      <c r="J13063" s="84"/>
      <c r="K13063" s="84"/>
      <c r="L13063" s="82"/>
    </row>
    <row r="13064" spans="2:12" x14ac:dyDescent="0.3">
      <c r="B13064" s="82"/>
      <c r="C13064" s="82"/>
      <c r="D13064" s="82"/>
      <c r="E13064" s="133"/>
      <c r="F13064" s="84"/>
      <c r="G13064" s="84"/>
      <c r="H13064" s="82"/>
      <c r="I13064" s="84"/>
      <c r="J13064" s="84"/>
      <c r="K13064" s="84"/>
      <c r="L13064" s="82"/>
    </row>
    <row r="13065" spans="2:12" x14ac:dyDescent="0.3">
      <c r="B13065" s="82"/>
      <c r="C13065" s="82"/>
      <c r="D13065" s="82"/>
      <c r="E13065" s="133"/>
      <c r="F13065" s="84"/>
      <c r="G13065" s="84"/>
      <c r="H13065" s="82"/>
      <c r="I13065" s="84"/>
      <c r="J13065" s="84"/>
      <c r="K13065" s="84"/>
      <c r="L13065" s="82"/>
    </row>
    <row r="13066" spans="2:12" x14ac:dyDescent="0.3">
      <c r="B13066" s="82"/>
      <c r="C13066" s="82"/>
      <c r="D13066" s="82"/>
      <c r="E13066" s="133"/>
      <c r="F13066" s="84"/>
      <c r="G13066" s="84"/>
      <c r="H13066" s="82"/>
      <c r="I13066" s="84"/>
      <c r="J13066" s="84"/>
      <c r="K13066" s="84"/>
      <c r="L13066" s="82"/>
    </row>
    <row r="13067" spans="2:12" x14ac:dyDescent="0.3">
      <c r="B13067" s="82"/>
      <c r="C13067" s="82"/>
      <c r="D13067" s="82"/>
      <c r="E13067" s="133"/>
      <c r="F13067" s="84"/>
      <c r="G13067" s="84"/>
      <c r="H13067" s="82"/>
      <c r="I13067" s="84"/>
      <c r="J13067" s="84"/>
      <c r="K13067" s="84"/>
      <c r="L13067" s="82"/>
    </row>
    <row r="13068" spans="2:12" x14ac:dyDescent="0.3">
      <c r="B13068" s="82"/>
      <c r="C13068" s="82"/>
      <c r="D13068" s="82"/>
      <c r="E13068" s="133"/>
      <c r="F13068" s="84"/>
      <c r="G13068" s="84"/>
      <c r="H13068" s="82"/>
      <c r="I13068" s="84"/>
      <c r="J13068" s="84"/>
      <c r="K13068" s="84"/>
      <c r="L13068" s="82"/>
    </row>
    <row r="13069" spans="2:12" x14ac:dyDescent="0.3">
      <c r="B13069" s="82"/>
      <c r="C13069" s="82"/>
      <c r="D13069" s="82"/>
      <c r="E13069" s="133"/>
      <c r="F13069" s="84"/>
      <c r="G13069" s="84"/>
      <c r="H13069" s="82"/>
      <c r="I13069" s="84"/>
      <c r="J13069" s="84"/>
      <c r="K13069" s="84"/>
      <c r="L13069" s="82"/>
    </row>
    <row r="13070" spans="2:12" x14ac:dyDescent="0.3">
      <c r="B13070" s="82"/>
      <c r="C13070" s="82"/>
      <c r="D13070" s="82"/>
      <c r="E13070" s="133"/>
      <c r="F13070" s="84"/>
      <c r="G13070" s="84"/>
      <c r="H13070" s="82"/>
      <c r="I13070" s="84"/>
      <c r="J13070" s="84"/>
      <c r="K13070" s="84"/>
      <c r="L13070" s="82"/>
    </row>
    <row r="13071" spans="2:12" x14ac:dyDescent="0.3">
      <c r="B13071" s="82"/>
      <c r="C13071" s="82"/>
      <c r="D13071" s="82"/>
      <c r="E13071" s="133"/>
      <c r="F13071" s="84"/>
      <c r="G13071" s="84"/>
      <c r="H13071" s="82"/>
      <c r="I13071" s="84"/>
      <c r="J13071" s="84"/>
      <c r="K13071" s="84"/>
      <c r="L13071" s="82"/>
    </row>
    <row r="13072" spans="2:12" x14ac:dyDescent="0.3">
      <c r="B13072" s="82"/>
      <c r="C13072" s="82"/>
      <c r="D13072" s="82"/>
      <c r="E13072" s="133"/>
      <c r="F13072" s="84"/>
      <c r="G13072" s="84"/>
      <c r="H13072" s="82"/>
      <c r="I13072" s="84"/>
      <c r="J13072" s="84"/>
      <c r="K13072" s="84"/>
      <c r="L13072" s="82"/>
    </row>
    <row r="13073" spans="2:12" x14ac:dyDescent="0.3">
      <c r="B13073" s="82"/>
      <c r="C13073" s="82"/>
      <c r="D13073" s="82"/>
      <c r="E13073" s="133"/>
      <c r="F13073" s="84"/>
      <c r="G13073" s="84"/>
      <c r="H13073" s="82"/>
      <c r="I13073" s="84"/>
      <c r="J13073" s="84"/>
      <c r="K13073" s="84"/>
      <c r="L13073" s="82"/>
    </row>
    <row r="13074" spans="2:12" x14ac:dyDescent="0.3">
      <c r="B13074" s="82"/>
      <c r="C13074" s="82"/>
      <c r="D13074" s="82"/>
      <c r="E13074" s="133"/>
      <c r="F13074" s="84"/>
      <c r="G13074" s="84"/>
      <c r="H13074" s="82"/>
      <c r="I13074" s="84"/>
      <c r="J13074" s="84"/>
      <c r="K13074" s="84"/>
      <c r="L13074" s="82"/>
    </row>
    <row r="13075" spans="2:12" x14ac:dyDescent="0.3">
      <c r="B13075" s="82"/>
      <c r="C13075" s="82"/>
      <c r="D13075" s="82"/>
      <c r="E13075" s="133"/>
      <c r="F13075" s="84"/>
      <c r="G13075" s="84"/>
      <c r="H13075" s="82"/>
      <c r="I13075" s="84"/>
      <c r="J13075" s="84"/>
      <c r="K13075" s="84"/>
      <c r="L13075" s="82"/>
    </row>
    <row r="13076" spans="2:12" x14ac:dyDescent="0.3">
      <c r="B13076" s="82"/>
      <c r="C13076" s="82"/>
      <c r="D13076" s="82"/>
      <c r="E13076" s="133"/>
      <c r="F13076" s="84"/>
      <c r="G13076" s="84"/>
      <c r="H13076" s="82"/>
      <c r="I13076" s="84"/>
      <c r="J13076" s="84"/>
      <c r="K13076" s="84"/>
      <c r="L13076" s="82"/>
    </row>
    <row r="13077" spans="2:12" x14ac:dyDescent="0.3">
      <c r="B13077" s="82"/>
      <c r="C13077" s="82"/>
      <c r="D13077" s="82"/>
      <c r="E13077" s="133"/>
      <c r="F13077" s="84"/>
      <c r="G13077" s="84"/>
      <c r="H13077" s="82"/>
      <c r="I13077" s="84"/>
      <c r="J13077" s="84"/>
      <c r="K13077" s="84"/>
      <c r="L13077" s="82"/>
    </row>
    <row r="13078" spans="2:12" x14ac:dyDescent="0.3">
      <c r="B13078" s="82"/>
      <c r="C13078" s="82"/>
      <c r="D13078" s="82"/>
      <c r="E13078" s="133"/>
      <c r="F13078" s="84"/>
      <c r="G13078" s="84"/>
      <c r="H13078" s="82"/>
      <c r="I13078" s="84"/>
      <c r="J13078" s="84"/>
      <c r="K13078" s="84"/>
      <c r="L13078" s="82"/>
    </row>
    <row r="13079" spans="2:12" x14ac:dyDescent="0.3">
      <c r="B13079" s="82"/>
      <c r="C13079" s="82"/>
      <c r="D13079" s="82"/>
      <c r="E13079" s="133"/>
      <c r="F13079" s="84"/>
      <c r="G13079" s="84"/>
      <c r="H13079" s="82"/>
      <c r="I13079" s="84"/>
      <c r="J13079" s="84"/>
      <c r="K13079" s="84"/>
      <c r="L13079" s="82"/>
    </row>
    <row r="13080" spans="2:12" x14ac:dyDescent="0.3">
      <c r="B13080" s="82"/>
      <c r="C13080" s="82"/>
      <c r="D13080" s="82"/>
      <c r="E13080" s="133"/>
      <c r="F13080" s="84"/>
      <c r="G13080" s="84"/>
      <c r="H13080" s="82"/>
      <c r="I13080" s="84"/>
      <c r="J13080" s="84"/>
      <c r="K13080" s="84"/>
      <c r="L13080" s="82"/>
    </row>
    <row r="13081" spans="2:12" x14ac:dyDescent="0.3">
      <c r="B13081" s="82"/>
      <c r="C13081" s="82"/>
      <c r="D13081" s="82"/>
      <c r="E13081" s="133"/>
      <c r="F13081" s="84"/>
      <c r="G13081" s="84"/>
      <c r="H13081" s="82"/>
      <c r="I13081" s="84"/>
      <c r="J13081" s="84"/>
      <c r="K13081" s="84"/>
      <c r="L13081" s="82"/>
    </row>
    <row r="13082" spans="2:12" x14ac:dyDescent="0.3">
      <c r="B13082" s="82"/>
      <c r="C13082" s="82"/>
      <c r="D13082" s="82"/>
      <c r="E13082" s="133"/>
      <c r="F13082" s="84"/>
      <c r="G13082" s="84"/>
      <c r="H13082" s="82"/>
      <c r="I13082" s="84"/>
      <c r="J13082" s="84"/>
      <c r="K13082" s="84"/>
      <c r="L13082" s="82"/>
    </row>
    <row r="13083" spans="2:12" x14ac:dyDescent="0.3">
      <c r="B13083" s="82"/>
      <c r="C13083" s="82"/>
      <c r="D13083" s="82"/>
      <c r="E13083" s="133"/>
      <c r="F13083" s="84"/>
      <c r="G13083" s="84"/>
      <c r="H13083" s="82"/>
      <c r="I13083" s="84"/>
      <c r="J13083" s="84"/>
      <c r="K13083" s="84"/>
      <c r="L13083" s="82"/>
    </row>
    <row r="13084" spans="2:12" x14ac:dyDescent="0.3">
      <c r="B13084" s="82"/>
      <c r="C13084" s="82"/>
      <c r="D13084" s="82"/>
      <c r="E13084" s="133"/>
      <c r="F13084" s="84"/>
      <c r="G13084" s="84"/>
      <c r="H13084" s="82"/>
      <c r="I13084" s="84"/>
      <c r="J13084" s="84"/>
      <c r="K13084" s="84"/>
      <c r="L13084" s="82"/>
    </row>
    <row r="13085" spans="2:12" x14ac:dyDescent="0.3">
      <c r="B13085" s="82"/>
      <c r="C13085" s="82"/>
      <c r="D13085" s="82"/>
      <c r="E13085" s="133"/>
      <c r="F13085" s="84"/>
      <c r="G13085" s="84"/>
      <c r="H13085" s="82"/>
      <c r="I13085" s="84"/>
      <c r="J13085" s="84"/>
      <c r="K13085" s="84"/>
      <c r="L13085" s="82"/>
    </row>
    <row r="13086" spans="2:12" x14ac:dyDescent="0.3">
      <c r="B13086" s="82"/>
      <c r="C13086" s="82"/>
      <c r="D13086" s="82"/>
      <c r="E13086" s="133"/>
      <c r="F13086" s="84"/>
      <c r="G13086" s="84"/>
      <c r="H13086" s="82"/>
      <c r="I13086" s="84"/>
      <c r="J13086" s="84"/>
      <c r="K13086" s="84"/>
      <c r="L13086" s="82"/>
    </row>
    <row r="13087" spans="2:12" x14ac:dyDescent="0.3">
      <c r="B13087" s="82"/>
      <c r="C13087" s="82"/>
      <c r="D13087" s="82"/>
      <c r="E13087" s="133"/>
      <c r="F13087" s="84"/>
      <c r="G13087" s="84"/>
      <c r="H13087" s="82"/>
      <c r="I13087" s="84"/>
      <c r="J13087" s="84"/>
      <c r="K13087" s="84"/>
      <c r="L13087" s="82"/>
    </row>
    <row r="13088" spans="2:12" x14ac:dyDescent="0.3">
      <c r="B13088" s="82"/>
      <c r="C13088" s="82"/>
      <c r="D13088" s="82"/>
      <c r="E13088" s="133"/>
      <c r="F13088" s="84"/>
      <c r="G13088" s="84"/>
      <c r="H13088" s="82"/>
      <c r="I13088" s="84"/>
      <c r="J13088" s="84"/>
      <c r="K13088" s="84"/>
      <c r="L13088" s="82"/>
    </row>
    <row r="13089" spans="2:12" x14ac:dyDescent="0.3">
      <c r="B13089" s="82"/>
      <c r="C13089" s="82"/>
      <c r="D13089" s="82"/>
      <c r="E13089" s="133"/>
      <c r="F13089" s="84"/>
      <c r="G13089" s="84"/>
      <c r="H13089" s="82"/>
      <c r="I13089" s="84"/>
      <c r="J13089" s="84"/>
      <c r="K13089" s="84"/>
      <c r="L13089" s="82"/>
    </row>
    <row r="13090" spans="2:12" x14ac:dyDescent="0.3">
      <c r="B13090" s="82"/>
      <c r="C13090" s="82"/>
      <c r="D13090" s="82"/>
      <c r="E13090" s="133"/>
      <c r="F13090" s="84"/>
      <c r="G13090" s="84"/>
      <c r="H13090" s="82"/>
      <c r="I13090" s="84"/>
      <c r="J13090" s="84"/>
      <c r="K13090" s="84"/>
      <c r="L13090" s="82"/>
    </row>
    <row r="13091" spans="2:12" x14ac:dyDescent="0.3">
      <c r="B13091" s="82"/>
      <c r="C13091" s="82"/>
      <c r="D13091" s="82"/>
      <c r="E13091" s="133"/>
      <c r="F13091" s="84"/>
      <c r="G13091" s="84"/>
      <c r="H13091" s="82"/>
      <c r="I13091" s="84"/>
      <c r="J13091" s="84"/>
      <c r="K13091" s="84"/>
      <c r="L13091" s="82"/>
    </row>
    <row r="13092" spans="2:12" x14ac:dyDescent="0.3">
      <c r="B13092" s="82"/>
      <c r="C13092" s="82"/>
      <c r="D13092" s="82"/>
      <c r="E13092" s="133"/>
      <c r="F13092" s="84"/>
      <c r="G13092" s="84"/>
      <c r="H13092" s="82"/>
      <c r="I13092" s="84"/>
      <c r="J13092" s="84"/>
      <c r="K13092" s="84"/>
      <c r="L13092" s="82"/>
    </row>
    <row r="13093" spans="2:12" x14ac:dyDescent="0.3">
      <c r="B13093" s="82"/>
      <c r="C13093" s="82"/>
      <c r="D13093" s="82"/>
      <c r="E13093" s="133"/>
      <c r="F13093" s="84"/>
      <c r="G13093" s="84"/>
      <c r="H13093" s="82"/>
      <c r="I13093" s="84"/>
      <c r="J13093" s="84"/>
      <c r="K13093" s="84"/>
      <c r="L13093" s="82"/>
    </row>
    <row r="13094" spans="2:12" x14ac:dyDescent="0.3">
      <c r="B13094" s="82"/>
      <c r="C13094" s="82"/>
      <c r="D13094" s="82"/>
      <c r="E13094" s="133"/>
      <c r="F13094" s="84"/>
      <c r="G13094" s="84"/>
      <c r="H13094" s="82"/>
      <c r="I13094" s="84"/>
      <c r="J13094" s="84"/>
      <c r="K13094" s="84"/>
      <c r="L13094" s="82"/>
    </row>
    <row r="13095" spans="2:12" x14ac:dyDescent="0.3">
      <c r="B13095" s="82"/>
      <c r="C13095" s="82"/>
      <c r="D13095" s="82"/>
      <c r="E13095" s="133"/>
      <c r="F13095" s="84"/>
      <c r="G13095" s="84"/>
      <c r="H13095" s="82"/>
      <c r="I13095" s="84"/>
      <c r="J13095" s="84"/>
      <c r="K13095" s="84"/>
      <c r="L13095" s="82"/>
    </row>
    <row r="13096" spans="2:12" x14ac:dyDescent="0.3">
      <c r="B13096" s="82"/>
      <c r="C13096" s="82"/>
      <c r="D13096" s="82"/>
      <c r="E13096" s="133"/>
      <c r="F13096" s="84"/>
      <c r="G13096" s="84"/>
      <c r="H13096" s="82"/>
      <c r="I13096" s="84"/>
      <c r="J13096" s="84"/>
      <c r="K13096" s="84"/>
      <c r="L13096" s="82"/>
    </row>
    <row r="13097" spans="2:12" x14ac:dyDescent="0.3">
      <c r="B13097" s="82"/>
      <c r="C13097" s="82"/>
      <c r="D13097" s="82"/>
      <c r="E13097" s="133"/>
      <c r="F13097" s="84"/>
      <c r="G13097" s="84"/>
      <c r="H13097" s="82"/>
      <c r="I13097" s="84"/>
      <c r="J13097" s="84"/>
      <c r="K13097" s="84"/>
      <c r="L13097" s="82"/>
    </row>
    <row r="13098" spans="2:12" x14ac:dyDescent="0.3">
      <c r="B13098" s="82"/>
      <c r="C13098" s="82"/>
      <c r="D13098" s="82"/>
      <c r="E13098" s="133"/>
      <c r="F13098" s="84"/>
      <c r="G13098" s="84"/>
      <c r="H13098" s="82"/>
      <c r="I13098" s="84"/>
      <c r="J13098" s="84"/>
      <c r="K13098" s="84"/>
      <c r="L13098" s="82"/>
    </row>
    <row r="13099" spans="2:12" x14ac:dyDescent="0.3">
      <c r="B13099" s="82"/>
      <c r="C13099" s="82"/>
      <c r="D13099" s="82"/>
      <c r="E13099" s="133"/>
      <c r="F13099" s="84"/>
      <c r="G13099" s="84"/>
      <c r="H13099" s="82"/>
      <c r="I13099" s="84"/>
      <c r="J13099" s="84"/>
      <c r="K13099" s="84"/>
      <c r="L13099" s="82"/>
    </row>
    <row r="13100" spans="2:12" x14ac:dyDescent="0.3">
      <c r="B13100" s="82"/>
      <c r="C13100" s="82"/>
      <c r="D13100" s="82"/>
      <c r="E13100" s="133"/>
      <c r="F13100" s="84"/>
      <c r="G13100" s="84"/>
      <c r="H13100" s="82"/>
      <c r="I13100" s="84"/>
      <c r="J13100" s="84"/>
      <c r="K13100" s="84"/>
      <c r="L13100" s="82"/>
    </row>
    <row r="13101" spans="2:12" x14ac:dyDescent="0.3">
      <c r="B13101" s="82"/>
      <c r="C13101" s="82"/>
      <c r="D13101" s="82"/>
      <c r="E13101" s="133"/>
      <c r="F13101" s="84"/>
      <c r="G13101" s="84"/>
      <c r="H13101" s="82"/>
      <c r="I13101" s="84"/>
      <c r="J13101" s="84"/>
      <c r="K13101" s="84"/>
      <c r="L13101" s="82"/>
    </row>
    <row r="13102" spans="2:12" x14ac:dyDescent="0.3">
      <c r="B13102" s="82"/>
      <c r="C13102" s="82"/>
      <c r="D13102" s="82"/>
      <c r="E13102" s="133"/>
      <c r="F13102" s="84"/>
      <c r="G13102" s="84"/>
      <c r="H13102" s="82"/>
      <c r="I13102" s="84"/>
      <c r="J13102" s="84"/>
      <c r="K13102" s="84"/>
      <c r="L13102" s="82"/>
    </row>
    <row r="13103" spans="2:12" x14ac:dyDescent="0.3">
      <c r="B13103" s="82"/>
      <c r="C13103" s="82"/>
      <c r="D13103" s="82"/>
      <c r="E13103" s="133"/>
      <c r="F13103" s="84"/>
      <c r="G13103" s="84"/>
      <c r="H13103" s="82"/>
      <c r="I13103" s="84"/>
      <c r="J13103" s="84"/>
      <c r="K13103" s="84"/>
      <c r="L13103" s="82"/>
    </row>
    <row r="13104" spans="2:12" x14ac:dyDescent="0.3">
      <c r="B13104" s="82"/>
      <c r="C13104" s="82"/>
      <c r="D13104" s="82"/>
      <c r="E13104" s="133"/>
      <c r="F13104" s="84"/>
      <c r="G13104" s="84"/>
      <c r="H13104" s="82"/>
      <c r="I13104" s="84"/>
      <c r="J13104" s="84"/>
      <c r="K13104" s="84"/>
      <c r="L13104" s="82"/>
    </row>
    <row r="13105" spans="2:12" x14ac:dyDescent="0.3">
      <c r="B13105" s="82"/>
      <c r="C13105" s="82"/>
      <c r="D13105" s="82"/>
      <c r="E13105" s="133"/>
      <c r="F13105" s="84"/>
      <c r="G13105" s="84"/>
      <c r="H13105" s="82"/>
      <c r="I13105" s="84"/>
      <c r="J13105" s="84"/>
      <c r="K13105" s="84"/>
      <c r="L13105" s="82"/>
    </row>
    <row r="13106" spans="2:12" x14ac:dyDescent="0.3">
      <c r="B13106" s="82"/>
      <c r="C13106" s="82"/>
      <c r="D13106" s="82"/>
      <c r="E13106" s="133"/>
      <c r="F13106" s="84"/>
      <c r="G13106" s="84"/>
      <c r="H13106" s="82"/>
      <c r="I13106" s="84"/>
      <c r="J13106" s="84"/>
      <c r="K13106" s="84"/>
      <c r="L13106" s="82"/>
    </row>
    <row r="13107" spans="2:12" x14ac:dyDescent="0.3">
      <c r="B13107" s="82"/>
      <c r="C13107" s="82"/>
      <c r="D13107" s="82"/>
      <c r="E13107" s="133"/>
      <c r="F13107" s="84"/>
      <c r="G13107" s="84"/>
      <c r="H13107" s="82"/>
      <c r="I13107" s="84"/>
      <c r="J13107" s="84"/>
      <c r="K13107" s="84"/>
      <c r="L13107" s="82"/>
    </row>
    <row r="13108" spans="2:12" x14ac:dyDescent="0.3">
      <c r="B13108" s="82"/>
      <c r="C13108" s="82"/>
      <c r="D13108" s="82"/>
      <c r="E13108" s="133"/>
      <c r="F13108" s="84"/>
      <c r="G13108" s="84"/>
      <c r="H13108" s="82"/>
      <c r="I13108" s="84"/>
      <c r="J13108" s="84"/>
      <c r="K13108" s="84"/>
      <c r="L13108" s="82"/>
    </row>
    <row r="13109" spans="2:12" x14ac:dyDescent="0.3">
      <c r="B13109" s="82"/>
      <c r="C13109" s="82"/>
      <c r="D13109" s="82"/>
      <c r="E13109" s="133"/>
      <c r="F13109" s="84"/>
      <c r="G13109" s="84"/>
      <c r="H13109" s="82"/>
      <c r="I13109" s="84"/>
      <c r="J13109" s="84"/>
      <c r="K13109" s="84"/>
      <c r="L13109" s="82"/>
    </row>
    <row r="13110" spans="2:12" x14ac:dyDescent="0.3">
      <c r="B13110" s="82"/>
      <c r="C13110" s="82"/>
      <c r="D13110" s="82"/>
      <c r="E13110" s="133"/>
      <c r="F13110" s="84"/>
      <c r="G13110" s="84"/>
      <c r="H13110" s="82"/>
      <c r="I13110" s="84"/>
      <c r="J13110" s="84"/>
      <c r="K13110" s="84"/>
      <c r="L13110" s="82"/>
    </row>
    <row r="13111" spans="2:12" x14ac:dyDescent="0.3">
      <c r="B13111" s="82"/>
      <c r="C13111" s="82"/>
      <c r="D13111" s="82"/>
      <c r="E13111" s="133"/>
      <c r="F13111" s="84"/>
      <c r="G13111" s="84"/>
      <c r="H13111" s="82"/>
      <c r="I13111" s="84"/>
      <c r="J13111" s="84"/>
      <c r="K13111" s="84"/>
      <c r="L13111" s="82"/>
    </row>
    <row r="13112" spans="2:12" x14ac:dyDescent="0.3">
      <c r="B13112" s="82"/>
      <c r="C13112" s="82"/>
      <c r="D13112" s="82"/>
      <c r="E13112" s="133"/>
      <c r="F13112" s="84"/>
      <c r="G13112" s="84"/>
      <c r="H13112" s="82"/>
      <c r="I13112" s="84"/>
      <c r="J13112" s="84"/>
      <c r="K13112" s="84"/>
      <c r="L13112" s="82"/>
    </row>
    <row r="13113" spans="2:12" x14ac:dyDescent="0.3">
      <c r="B13113" s="82"/>
      <c r="C13113" s="82"/>
      <c r="D13113" s="82"/>
      <c r="E13113" s="133"/>
      <c r="F13113" s="84"/>
      <c r="G13113" s="84"/>
      <c r="H13113" s="82"/>
      <c r="I13113" s="84"/>
      <c r="J13113" s="84"/>
      <c r="K13113" s="84"/>
      <c r="L13113" s="82"/>
    </row>
    <row r="13114" spans="2:12" x14ac:dyDescent="0.3">
      <c r="B13114" s="82"/>
      <c r="C13114" s="82"/>
      <c r="D13114" s="82"/>
      <c r="E13114" s="133"/>
      <c r="F13114" s="84"/>
      <c r="G13114" s="84"/>
      <c r="H13114" s="82"/>
      <c r="I13114" s="84"/>
      <c r="J13114" s="84"/>
      <c r="K13114" s="84"/>
      <c r="L13114" s="82"/>
    </row>
    <row r="13115" spans="2:12" x14ac:dyDescent="0.3">
      <c r="B13115" s="82"/>
      <c r="C13115" s="82"/>
      <c r="D13115" s="82"/>
      <c r="E13115" s="133"/>
      <c r="F13115" s="84"/>
      <c r="G13115" s="84"/>
      <c r="H13115" s="82"/>
      <c r="I13115" s="84"/>
      <c r="J13115" s="84"/>
      <c r="K13115" s="84"/>
      <c r="L13115" s="82"/>
    </row>
    <row r="13116" spans="2:12" x14ac:dyDescent="0.3">
      <c r="B13116" s="82"/>
      <c r="C13116" s="82"/>
      <c r="D13116" s="82"/>
      <c r="E13116" s="133"/>
      <c r="F13116" s="84"/>
      <c r="G13116" s="84"/>
      <c r="H13116" s="82"/>
      <c r="I13116" s="84"/>
      <c r="J13116" s="84"/>
      <c r="K13116" s="84"/>
      <c r="L13116" s="82"/>
    </row>
    <row r="13117" spans="2:12" x14ac:dyDescent="0.3">
      <c r="B13117" s="82"/>
      <c r="C13117" s="82"/>
      <c r="D13117" s="82"/>
      <c r="E13117" s="133"/>
      <c r="F13117" s="84"/>
      <c r="G13117" s="84"/>
      <c r="H13117" s="82"/>
      <c r="I13117" s="84"/>
      <c r="J13117" s="84"/>
      <c r="K13117" s="84"/>
      <c r="L13117" s="82"/>
    </row>
    <row r="13118" spans="2:12" x14ac:dyDescent="0.3">
      <c r="B13118" s="82"/>
      <c r="C13118" s="82"/>
      <c r="D13118" s="82"/>
      <c r="E13118" s="133"/>
      <c r="F13118" s="84"/>
      <c r="G13118" s="84"/>
      <c r="H13118" s="82"/>
      <c r="I13118" s="84"/>
      <c r="J13118" s="84"/>
      <c r="K13118" s="84"/>
      <c r="L13118" s="82"/>
    </row>
    <row r="13119" spans="2:12" x14ac:dyDescent="0.3">
      <c r="B13119" s="82"/>
      <c r="C13119" s="82"/>
      <c r="D13119" s="82"/>
      <c r="E13119" s="133"/>
      <c r="F13119" s="84"/>
      <c r="G13119" s="84"/>
      <c r="H13119" s="82"/>
      <c r="I13119" s="84"/>
      <c r="J13119" s="84"/>
      <c r="K13119" s="84"/>
      <c r="L13119" s="82"/>
    </row>
    <row r="13120" spans="2:12" x14ac:dyDescent="0.3">
      <c r="B13120" s="82"/>
      <c r="C13120" s="82"/>
      <c r="D13120" s="82"/>
      <c r="E13120" s="133"/>
      <c r="F13120" s="84"/>
      <c r="G13120" s="84"/>
      <c r="H13120" s="82"/>
      <c r="I13120" s="84"/>
      <c r="J13120" s="84"/>
      <c r="K13120" s="84"/>
      <c r="L13120" s="82"/>
    </row>
    <row r="13121" spans="2:12" x14ac:dyDescent="0.3">
      <c r="B13121" s="82"/>
      <c r="C13121" s="82"/>
      <c r="D13121" s="82"/>
      <c r="E13121" s="133"/>
      <c r="F13121" s="84"/>
      <c r="G13121" s="84"/>
      <c r="H13121" s="82"/>
      <c r="I13121" s="84"/>
      <c r="J13121" s="84"/>
      <c r="K13121" s="84"/>
      <c r="L13121" s="82"/>
    </row>
    <row r="13122" spans="2:12" x14ac:dyDescent="0.3">
      <c r="B13122" s="82"/>
      <c r="C13122" s="82"/>
      <c r="D13122" s="82"/>
      <c r="E13122" s="133"/>
      <c r="F13122" s="84"/>
      <c r="G13122" s="84"/>
      <c r="H13122" s="82"/>
      <c r="I13122" s="84"/>
      <c r="J13122" s="84"/>
      <c r="K13122" s="84"/>
      <c r="L13122" s="82"/>
    </row>
    <row r="13123" spans="2:12" x14ac:dyDescent="0.3">
      <c r="B13123" s="82"/>
      <c r="C13123" s="82"/>
      <c r="D13123" s="82"/>
      <c r="E13123" s="133"/>
      <c r="F13123" s="84"/>
      <c r="G13123" s="84"/>
      <c r="H13123" s="82"/>
      <c r="I13123" s="84"/>
      <c r="J13123" s="84"/>
      <c r="K13123" s="84"/>
      <c r="L13123" s="82"/>
    </row>
    <row r="13124" spans="2:12" x14ac:dyDescent="0.3">
      <c r="B13124" s="82"/>
      <c r="C13124" s="82"/>
      <c r="D13124" s="82"/>
      <c r="E13124" s="133"/>
      <c r="F13124" s="84"/>
      <c r="G13124" s="84"/>
      <c r="H13124" s="82"/>
      <c r="I13124" s="84"/>
      <c r="J13124" s="84"/>
      <c r="K13124" s="84"/>
      <c r="L13124" s="82"/>
    </row>
    <row r="13125" spans="2:12" x14ac:dyDescent="0.3">
      <c r="B13125" s="82"/>
      <c r="C13125" s="82"/>
      <c r="D13125" s="82"/>
      <c r="E13125" s="133"/>
      <c r="F13125" s="84"/>
      <c r="G13125" s="84"/>
      <c r="H13125" s="82"/>
      <c r="I13125" s="84"/>
      <c r="J13125" s="84"/>
      <c r="K13125" s="84"/>
      <c r="L13125" s="82"/>
    </row>
    <row r="13126" spans="2:12" x14ac:dyDescent="0.3">
      <c r="B13126" s="82"/>
      <c r="C13126" s="82"/>
      <c r="D13126" s="82"/>
      <c r="E13126" s="133"/>
      <c r="F13126" s="84"/>
      <c r="G13126" s="84"/>
      <c r="H13126" s="82"/>
      <c r="I13126" s="84"/>
      <c r="J13126" s="84"/>
      <c r="K13126" s="84"/>
      <c r="L13126" s="82"/>
    </row>
    <row r="13127" spans="2:12" x14ac:dyDescent="0.3">
      <c r="B13127" s="82"/>
      <c r="C13127" s="82"/>
      <c r="D13127" s="82"/>
      <c r="E13127" s="133"/>
      <c r="F13127" s="84"/>
      <c r="G13127" s="84"/>
      <c r="H13127" s="82"/>
      <c r="I13127" s="84"/>
      <c r="J13127" s="84"/>
      <c r="K13127" s="84"/>
      <c r="L13127" s="82"/>
    </row>
    <row r="13128" spans="2:12" x14ac:dyDescent="0.3">
      <c r="B13128" s="82"/>
      <c r="C13128" s="82"/>
      <c r="D13128" s="82"/>
      <c r="E13128" s="133"/>
      <c r="F13128" s="84"/>
      <c r="G13128" s="84"/>
      <c r="H13128" s="82"/>
      <c r="I13128" s="84"/>
      <c r="J13128" s="84"/>
      <c r="K13128" s="84"/>
      <c r="L13128" s="82"/>
    </row>
    <row r="13129" spans="2:12" x14ac:dyDescent="0.3">
      <c r="B13129" s="82"/>
      <c r="C13129" s="82"/>
      <c r="D13129" s="82"/>
      <c r="E13129" s="133"/>
      <c r="F13129" s="84"/>
      <c r="G13129" s="84"/>
      <c r="H13129" s="82"/>
      <c r="I13129" s="84"/>
      <c r="J13129" s="84"/>
      <c r="K13129" s="84"/>
      <c r="L13129" s="82"/>
    </row>
    <row r="13130" spans="2:12" x14ac:dyDescent="0.3">
      <c r="B13130" s="82"/>
      <c r="C13130" s="82"/>
      <c r="D13130" s="82"/>
      <c r="E13130" s="133"/>
      <c r="F13130" s="84"/>
      <c r="G13130" s="84"/>
      <c r="H13130" s="82"/>
      <c r="I13130" s="84"/>
      <c r="J13130" s="84"/>
      <c r="K13130" s="84"/>
      <c r="L13130" s="82"/>
    </row>
    <row r="13131" spans="2:12" x14ac:dyDescent="0.3">
      <c r="B13131" s="82"/>
      <c r="C13131" s="82"/>
      <c r="D13131" s="82"/>
      <c r="E13131" s="133"/>
      <c r="F13131" s="84"/>
      <c r="G13131" s="84"/>
      <c r="H13131" s="82"/>
      <c r="I13131" s="84"/>
      <c r="J13131" s="84"/>
      <c r="K13131" s="84"/>
      <c r="L13131" s="82"/>
    </row>
    <row r="13132" spans="2:12" x14ac:dyDescent="0.3">
      <c r="B13132" s="82"/>
      <c r="C13132" s="82"/>
      <c r="D13132" s="82"/>
      <c r="E13132" s="133"/>
      <c r="F13132" s="84"/>
      <c r="G13132" s="84"/>
      <c r="H13132" s="82"/>
      <c r="I13132" s="84"/>
      <c r="J13132" s="84"/>
      <c r="K13132" s="84"/>
      <c r="L13132" s="82"/>
    </row>
    <row r="13133" spans="2:12" x14ac:dyDescent="0.3">
      <c r="B13133" s="82"/>
      <c r="C13133" s="82"/>
      <c r="D13133" s="82"/>
      <c r="E13133" s="133"/>
      <c r="F13133" s="84"/>
      <c r="G13133" s="84"/>
      <c r="H13133" s="82"/>
      <c r="I13133" s="84"/>
      <c r="J13133" s="84"/>
      <c r="K13133" s="84"/>
      <c r="L13133" s="82"/>
    </row>
    <row r="13134" spans="2:12" x14ac:dyDescent="0.3">
      <c r="B13134" s="82"/>
      <c r="C13134" s="82"/>
      <c r="D13134" s="82"/>
      <c r="E13134" s="133"/>
      <c r="F13134" s="84"/>
      <c r="G13134" s="84"/>
      <c r="H13134" s="82"/>
      <c r="I13134" s="84"/>
      <c r="J13134" s="84"/>
      <c r="K13134" s="84"/>
      <c r="L13134" s="82"/>
    </row>
    <row r="13135" spans="2:12" x14ac:dyDescent="0.3">
      <c r="B13135" s="82"/>
      <c r="C13135" s="82"/>
      <c r="D13135" s="82"/>
      <c r="E13135" s="133"/>
      <c r="F13135" s="84"/>
      <c r="G13135" s="84"/>
      <c r="H13135" s="82"/>
      <c r="I13135" s="84"/>
      <c r="J13135" s="84"/>
      <c r="K13135" s="84"/>
      <c r="L13135" s="82"/>
    </row>
    <row r="13136" spans="2:12" x14ac:dyDescent="0.3">
      <c r="B13136" s="82"/>
      <c r="C13136" s="82"/>
      <c r="D13136" s="82"/>
      <c r="E13136" s="133"/>
      <c r="F13136" s="84"/>
      <c r="G13136" s="84"/>
      <c r="H13136" s="82"/>
      <c r="I13136" s="84"/>
      <c r="J13136" s="84"/>
      <c r="K13136" s="84"/>
      <c r="L13136" s="82"/>
    </row>
    <row r="13137" spans="2:12" x14ac:dyDescent="0.3">
      <c r="B13137" s="82"/>
      <c r="C13137" s="82"/>
      <c r="D13137" s="82"/>
      <c r="E13137" s="133"/>
      <c r="F13137" s="84"/>
      <c r="G13137" s="84"/>
      <c r="H13137" s="82"/>
      <c r="I13137" s="84"/>
      <c r="J13137" s="84"/>
      <c r="K13137" s="84"/>
      <c r="L13137" s="82"/>
    </row>
    <row r="13138" spans="2:12" x14ac:dyDescent="0.3">
      <c r="B13138" s="82"/>
      <c r="C13138" s="82"/>
      <c r="D13138" s="82"/>
      <c r="E13138" s="133"/>
      <c r="F13138" s="84"/>
      <c r="G13138" s="84"/>
      <c r="H13138" s="82"/>
      <c r="I13138" s="84"/>
      <c r="J13138" s="84"/>
      <c r="K13138" s="84"/>
      <c r="L13138" s="82"/>
    </row>
    <row r="13139" spans="2:12" x14ac:dyDescent="0.3">
      <c r="B13139" s="82"/>
      <c r="C13139" s="82"/>
      <c r="D13139" s="82"/>
      <c r="E13139" s="133"/>
      <c r="F13139" s="84"/>
      <c r="G13139" s="84"/>
      <c r="H13139" s="82"/>
      <c r="I13139" s="84"/>
      <c r="J13139" s="84"/>
      <c r="K13139" s="84"/>
      <c r="L13139" s="82"/>
    </row>
    <row r="13140" spans="2:12" x14ac:dyDescent="0.3">
      <c r="B13140" s="82"/>
      <c r="C13140" s="82"/>
      <c r="D13140" s="82"/>
      <c r="E13140" s="133"/>
      <c r="F13140" s="84"/>
      <c r="G13140" s="84"/>
      <c r="H13140" s="82"/>
      <c r="I13140" s="84"/>
      <c r="J13140" s="84"/>
      <c r="K13140" s="84"/>
      <c r="L13140" s="82"/>
    </row>
    <row r="13141" spans="2:12" x14ac:dyDescent="0.3">
      <c r="B13141" s="82"/>
      <c r="C13141" s="82"/>
      <c r="D13141" s="82"/>
      <c r="E13141" s="133"/>
      <c r="F13141" s="84"/>
      <c r="G13141" s="84"/>
      <c r="H13141" s="82"/>
      <c r="I13141" s="84"/>
      <c r="J13141" s="84"/>
      <c r="K13141" s="84"/>
      <c r="L13141" s="82"/>
    </row>
    <row r="13142" spans="2:12" x14ac:dyDescent="0.3">
      <c r="B13142" s="82"/>
      <c r="C13142" s="82"/>
      <c r="D13142" s="82"/>
      <c r="E13142" s="133"/>
      <c r="F13142" s="84"/>
      <c r="G13142" s="84"/>
      <c r="H13142" s="82"/>
      <c r="I13142" s="84"/>
      <c r="J13142" s="84"/>
      <c r="K13142" s="84"/>
      <c r="L13142" s="82"/>
    </row>
    <row r="13143" spans="2:12" x14ac:dyDescent="0.3">
      <c r="B13143" s="82"/>
      <c r="C13143" s="82"/>
      <c r="D13143" s="82"/>
      <c r="E13143" s="133"/>
      <c r="F13143" s="84"/>
      <c r="G13143" s="84"/>
      <c r="H13143" s="82"/>
      <c r="I13143" s="84"/>
      <c r="J13143" s="84"/>
      <c r="K13143" s="84"/>
      <c r="L13143" s="82"/>
    </row>
    <row r="13144" spans="2:12" x14ac:dyDescent="0.3">
      <c r="B13144" s="82"/>
      <c r="C13144" s="82"/>
      <c r="D13144" s="82"/>
      <c r="E13144" s="133"/>
      <c r="F13144" s="84"/>
      <c r="G13144" s="84"/>
      <c r="H13144" s="82"/>
      <c r="I13144" s="84"/>
      <c r="J13144" s="84"/>
      <c r="K13144" s="84"/>
      <c r="L13144" s="82"/>
    </row>
    <row r="13145" spans="2:12" x14ac:dyDescent="0.3">
      <c r="B13145" s="82"/>
      <c r="C13145" s="82"/>
      <c r="D13145" s="82"/>
      <c r="E13145" s="133"/>
      <c r="F13145" s="84"/>
      <c r="G13145" s="84"/>
      <c r="H13145" s="82"/>
      <c r="I13145" s="84"/>
      <c r="J13145" s="84"/>
      <c r="K13145" s="84"/>
      <c r="L13145" s="82"/>
    </row>
    <row r="13146" spans="2:12" x14ac:dyDescent="0.3">
      <c r="B13146" s="82"/>
      <c r="C13146" s="82"/>
      <c r="D13146" s="82"/>
      <c r="E13146" s="133"/>
      <c r="F13146" s="84"/>
      <c r="G13146" s="84"/>
      <c r="H13146" s="82"/>
      <c r="I13146" s="84"/>
      <c r="J13146" s="84"/>
      <c r="K13146" s="84"/>
      <c r="L13146" s="82"/>
    </row>
    <row r="13147" spans="2:12" x14ac:dyDescent="0.3">
      <c r="B13147" s="82"/>
      <c r="C13147" s="82"/>
      <c r="D13147" s="82"/>
      <c r="E13147" s="133"/>
      <c r="F13147" s="84"/>
      <c r="G13147" s="84"/>
      <c r="H13147" s="82"/>
      <c r="I13147" s="84"/>
      <c r="J13147" s="84"/>
      <c r="K13147" s="84"/>
      <c r="L13147" s="82"/>
    </row>
    <row r="13148" spans="2:12" x14ac:dyDescent="0.3">
      <c r="B13148" s="82"/>
      <c r="C13148" s="82"/>
      <c r="D13148" s="82"/>
      <c r="E13148" s="133"/>
      <c r="F13148" s="84"/>
      <c r="G13148" s="84"/>
      <c r="H13148" s="82"/>
      <c r="I13148" s="84"/>
      <c r="J13148" s="84"/>
      <c r="K13148" s="84"/>
      <c r="L13148" s="82"/>
    </row>
    <row r="13149" spans="2:12" x14ac:dyDescent="0.3">
      <c r="B13149" s="82"/>
      <c r="C13149" s="82"/>
      <c r="D13149" s="82"/>
      <c r="E13149" s="133"/>
      <c r="F13149" s="84"/>
      <c r="G13149" s="84"/>
      <c r="H13149" s="82"/>
      <c r="I13149" s="84"/>
      <c r="J13149" s="84"/>
      <c r="K13149" s="84"/>
      <c r="L13149" s="82"/>
    </row>
    <row r="13150" spans="2:12" x14ac:dyDescent="0.3">
      <c r="B13150" s="82"/>
      <c r="C13150" s="82"/>
      <c r="D13150" s="82"/>
      <c r="E13150" s="133"/>
      <c r="F13150" s="84"/>
      <c r="G13150" s="84"/>
      <c r="H13150" s="82"/>
      <c r="I13150" s="84"/>
      <c r="J13150" s="84"/>
      <c r="K13150" s="84"/>
      <c r="L13150" s="82"/>
    </row>
    <row r="13151" spans="2:12" x14ac:dyDescent="0.3">
      <c r="B13151" s="82"/>
      <c r="C13151" s="82"/>
      <c r="D13151" s="82"/>
      <c r="E13151" s="133"/>
      <c r="F13151" s="84"/>
      <c r="G13151" s="84"/>
      <c r="H13151" s="82"/>
      <c r="I13151" s="84"/>
      <c r="J13151" s="84"/>
      <c r="K13151" s="84"/>
      <c r="L13151" s="82"/>
    </row>
    <row r="13152" spans="2:12" x14ac:dyDescent="0.3">
      <c r="B13152" s="82"/>
      <c r="C13152" s="82"/>
      <c r="D13152" s="82"/>
      <c r="E13152" s="133"/>
      <c r="F13152" s="84"/>
      <c r="G13152" s="84"/>
      <c r="H13152" s="82"/>
      <c r="I13152" s="84"/>
      <c r="J13152" s="84"/>
      <c r="K13152" s="84"/>
      <c r="L13152" s="82"/>
    </row>
    <row r="13153" spans="2:12" x14ac:dyDescent="0.3">
      <c r="B13153" s="82"/>
      <c r="C13153" s="82"/>
      <c r="D13153" s="82"/>
      <c r="E13153" s="133"/>
      <c r="F13153" s="84"/>
      <c r="G13153" s="84"/>
      <c r="H13153" s="82"/>
      <c r="I13153" s="84"/>
      <c r="J13153" s="84"/>
      <c r="K13153" s="84"/>
      <c r="L13153" s="82"/>
    </row>
    <row r="13154" spans="2:12" x14ac:dyDescent="0.3">
      <c r="B13154" s="82"/>
      <c r="C13154" s="82"/>
      <c r="D13154" s="82"/>
      <c r="E13154" s="133"/>
      <c r="F13154" s="84"/>
      <c r="G13154" s="84"/>
      <c r="H13154" s="82"/>
      <c r="I13154" s="84"/>
      <c r="J13154" s="84"/>
      <c r="K13154" s="84"/>
      <c r="L13154" s="82"/>
    </row>
    <row r="13155" spans="2:12" x14ac:dyDescent="0.3">
      <c r="B13155" s="82"/>
      <c r="C13155" s="82"/>
      <c r="D13155" s="82"/>
      <c r="E13155" s="133"/>
      <c r="F13155" s="84"/>
      <c r="G13155" s="84"/>
      <c r="H13155" s="82"/>
      <c r="I13155" s="84"/>
      <c r="J13155" s="84"/>
      <c r="K13155" s="84"/>
      <c r="L13155" s="82"/>
    </row>
    <row r="13156" spans="2:12" x14ac:dyDescent="0.3">
      <c r="B13156" s="82"/>
      <c r="C13156" s="82"/>
      <c r="D13156" s="82"/>
      <c r="E13156" s="133"/>
      <c r="F13156" s="84"/>
      <c r="G13156" s="84"/>
      <c r="H13156" s="82"/>
      <c r="I13156" s="84"/>
      <c r="J13156" s="84"/>
      <c r="K13156" s="84"/>
      <c r="L13156" s="82"/>
    </row>
    <row r="13157" spans="2:12" x14ac:dyDescent="0.3">
      <c r="B13157" s="82"/>
      <c r="C13157" s="82"/>
      <c r="D13157" s="82"/>
      <c r="E13157" s="133"/>
      <c r="F13157" s="84"/>
      <c r="G13157" s="84"/>
      <c r="H13157" s="82"/>
      <c r="I13157" s="84"/>
      <c r="J13157" s="84"/>
      <c r="K13157" s="84"/>
      <c r="L13157" s="82"/>
    </row>
    <row r="13158" spans="2:12" x14ac:dyDescent="0.3">
      <c r="B13158" s="82"/>
      <c r="C13158" s="82"/>
      <c r="D13158" s="82"/>
      <c r="E13158" s="133"/>
      <c r="F13158" s="84"/>
      <c r="G13158" s="84"/>
      <c r="H13158" s="82"/>
      <c r="I13158" s="84"/>
      <c r="J13158" s="84"/>
      <c r="K13158" s="84"/>
      <c r="L13158" s="82"/>
    </row>
    <row r="13159" spans="2:12" x14ac:dyDescent="0.3">
      <c r="B13159" s="82"/>
      <c r="C13159" s="82"/>
      <c r="D13159" s="82"/>
      <c r="E13159" s="133"/>
      <c r="F13159" s="84"/>
      <c r="G13159" s="84"/>
      <c r="H13159" s="82"/>
      <c r="I13159" s="84"/>
      <c r="J13159" s="84"/>
      <c r="K13159" s="84"/>
      <c r="L13159" s="82"/>
    </row>
    <row r="13160" spans="2:12" x14ac:dyDescent="0.3">
      <c r="B13160" s="82"/>
      <c r="C13160" s="82"/>
      <c r="D13160" s="82"/>
      <c r="E13160" s="133"/>
      <c r="F13160" s="84"/>
      <c r="G13160" s="84"/>
      <c r="H13160" s="82"/>
      <c r="I13160" s="84"/>
      <c r="J13160" s="84"/>
      <c r="K13160" s="84"/>
      <c r="L13160" s="82"/>
    </row>
    <row r="13161" spans="2:12" x14ac:dyDescent="0.3">
      <c r="B13161" s="82"/>
      <c r="C13161" s="82"/>
      <c r="D13161" s="82"/>
      <c r="E13161" s="133"/>
      <c r="F13161" s="84"/>
      <c r="G13161" s="84"/>
      <c r="H13161" s="82"/>
      <c r="I13161" s="84"/>
      <c r="J13161" s="84"/>
      <c r="K13161" s="84"/>
      <c r="L13161" s="82"/>
    </row>
    <row r="13162" spans="2:12" x14ac:dyDescent="0.3">
      <c r="B13162" s="82"/>
      <c r="C13162" s="82"/>
      <c r="D13162" s="82"/>
      <c r="E13162" s="133"/>
      <c r="F13162" s="84"/>
      <c r="G13162" s="84"/>
      <c r="H13162" s="82"/>
      <c r="I13162" s="84"/>
      <c r="J13162" s="84"/>
      <c r="K13162" s="84"/>
      <c r="L13162" s="82"/>
    </row>
    <row r="13163" spans="2:12" x14ac:dyDescent="0.3">
      <c r="B13163" s="82"/>
      <c r="C13163" s="82"/>
      <c r="D13163" s="82"/>
      <c r="E13163" s="133"/>
      <c r="F13163" s="84"/>
      <c r="G13163" s="84"/>
      <c r="H13163" s="82"/>
      <c r="I13163" s="84"/>
      <c r="J13163" s="84"/>
      <c r="K13163" s="84"/>
      <c r="L13163" s="82"/>
    </row>
    <row r="13164" spans="2:12" x14ac:dyDescent="0.3">
      <c r="B13164" s="82"/>
      <c r="C13164" s="82"/>
      <c r="D13164" s="82"/>
      <c r="E13164" s="133"/>
      <c r="F13164" s="84"/>
      <c r="G13164" s="84"/>
      <c r="H13164" s="82"/>
      <c r="I13164" s="84"/>
      <c r="J13164" s="84"/>
      <c r="K13164" s="84"/>
      <c r="L13164" s="82"/>
    </row>
    <row r="13165" spans="2:12" x14ac:dyDescent="0.3">
      <c r="B13165" s="82"/>
      <c r="C13165" s="82"/>
      <c r="D13165" s="82"/>
      <c r="E13165" s="133"/>
      <c r="F13165" s="84"/>
      <c r="G13165" s="84"/>
      <c r="H13165" s="82"/>
      <c r="I13165" s="84"/>
      <c r="J13165" s="84"/>
      <c r="K13165" s="84"/>
      <c r="L13165" s="82"/>
    </row>
    <row r="13166" spans="2:12" x14ac:dyDescent="0.3">
      <c r="B13166" s="82"/>
      <c r="C13166" s="82"/>
      <c r="D13166" s="82"/>
      <c r="E13166" s="133"/>
      <c r="F13166" s="84"/>
      <c r="G13166" s="84"/>
      <c r="H13166" s="82"/>
      <c r="I13166" s="84"/>
      <c r="J13166" s="84"/>
      <c r="K13166" s="84"/>
      <c r="L13166" s="82"/>
    </row>
    <row r="13167" spans="2:12" x14ac:dyDescent="0.3">
      <c r="B13167" s="82"/>
      <c r="C13167" s="82"/>
      <c r="D13167" s="82"/>
      <c r="E13167" s="133"/>
      <c r="F13167" s="84"/>
      <c r="G13167" s="84"/>
      <c r="H13167" s="82"/>
      <c r="I13167" s="84"/>
      <c r="J13167" s="84"/>
      <c r="K13167" s="84"/>
      <c r="L13167" s="82"/>
    </row>
    <row r="13168" spans="2:12" x14ac:dyDescent="0.3">
      <c r="B13168" s="82"/>
      <c r="C13168" s="82"/>
      <c r="D13168" s="82"/>
      <c r="E13168" s="133"/>
      <c r="F13168" s="84"/>
      <c r="G13168" s="84"/>
      <c r="H13168" s="82"/>
      <c r="I13168" s="84"/>
      <c r="J13168" s="84"/>
      <c r="K13168" s="84"/>
      <c r="L13168" s="82"/>
    </row>
    <row r="13169" spans="2:12" x14ac:dyDescent="0.3">
      <c r="B13169" s="82"/>
      <c r="C13169" s="82"/>
      <c r="D13169" s="82"/>
      <c r="E13169" s="133"/>
      <c r="F13169" s="84"/>
      <c r="G13169" s="84"/>
      <c r="H13169" s="82"/>
      <c r="I13169" s="84"/>
      <c r="J13169" s="84"/>
      <c r="K13169" s="84"/>
      <c r="L13169" s="82"/>
    </row>
    <row r="13170" spans="2:12" x14ac:dyDescent="0.3">
      <c r="B13170" s="82"/>
      <c r="C13170" s="82"/>
      <c r="D13170" s="82"/>
      <c r="E13170" s="133"/>
      <c r="F13170" s="84"/>
      <c r="G13170" s="84"/>
      <c r="H13170" s="82"/>
      <c r="I13170" s="84"/>
      <c r="J13170" s="84"/>
      <c r="K13170" s="84"/>
      <c r="L13170" s="82"/>
    </row>
    <row r="13171" spans="2:12" x14ac:dyDescent="0.3">
      <c r="B13171" s="82"/>
      <c r="C13171" s="82"/>
      <c r="D13171" s="82"/>
      <c r="E13171" s="133"/>
      <c r="F13171" s="84"/>
      <c r="G13171" s="84"/>
      <c r="H13171" s="82"/>
      <c r="I13171" s="84"/>
      <c r="J13171" s="84"/>
      <c r="K13171" s="84"/>
      <c r="L13171" s="82"/>
    </row>
    <row r="13172" spans="2:12" x14ac:dyDescent="0.3">
      <c r="B13172" s="82"/>
      <c r="C13172" s="82"/>
      <c r="D13172" s="82"/>
      <c r="E13172" s="133"/>
      <c r="F13172" s="84"/>
      <c r="G13172" s="84"/>
      <c r="H13172" s="82"/>
      <c r="I13172" s="84"/>
      <c r="J13172" s="84"/>
      <c r="K13172" s="84"/>
      <c r="L13172" s="82"/>
    </row>
    <row r="13173" spans="2:12" x14ac:dyDescent="0.3">
      <c r="B13173" s="82"/>
      <c r="C13173" s="82"/>
      <c r="D13173" s="82"/>
      <c r="E13173" s="133"/>
      <c r="F13173" s="84"/>
      <c r="G13173" s="84"/>
      <c r="H13173" s="82"/>
      <c r="I13173" s="84"/>
      <c r="J13173" s="84"/>
      <c r="K13173" s="84"/>
      <c r="L13173" s="82"/>
    </row>
    <row r="13174" spans="2:12" x14ac:dyDescent="0.3">
      <c r="B13174" s="82"/>
      <c r="C13174" s="82"/>
      <c r="D13174" s="82"/>
      <c r="E13174" s="133"/>
      <c r="F13174" s="84"/>
      <c r="G13174" s="84"/>
      <c r="H13174" s="82"/>
      <c r="I13174" s="84"/>
      <c r="J13174" s="84"/>
      <c r="K13174" s="84"/>
      <c r="L13174" s="82"/>
    </row>
    <row r="13175" spans="2:12" x14ac:dyDescent="0.3">
      <c r="B13175" s="82"/>
      <c r="C13175" s="82"/>
      <c r="D13175" s="82"/>
      <c r="E13175" s="133"/>
      <c r="F13175" s="84"/>
      <c r="G13175" s="84"/>
      <c r="H13175" s="82"/>
      <c r="I13175" s="84"/>
      <c r="J13175" s="84"/>
      <c r="K13175" s="84"/>
      <c r="L13175" s="82"/>
    </row>
    <row r="13176" spans="2:12" x14ac:dyDescent="0.3">
      <c r="B13176" s="82"/>
      <c r="C13176" s="82"/>
      <c r="D13176" s="82"/>
      <c r="E13176" s="133"/>
      <c r="F13176" s="84"/>
      <c r="G13176" s="84"/>
      <c r="H13176" s="82"/>
      <c r="I13176" s="84"/>
      <c r="J13176" s="84"/>
      <c r="K13176" s="84"/>
      <c r="L13176" s="82"/>
    </row>
    <row r="13177" spans="2:12" x14ac:dyDescent="0.3">
      <c r="B13177" s="82"/>
      <c r="C13177" s="82"/>
      <c r="D13177" s="82"/>
      <c r="E13177" s="133"/>
      <c r="F13177" s="84"/>
      <c r="G13177" s="84"/>
      <c r="H13177" s="82"/>
      <c r="I13177" s="84"/>
      <c r="J13177" s="84"/>
      <c r="K13177" s="84"/>
      <c r="L13177" s="82"/>
    </row>
    <row r="13178" spans="2:12" x14ac:dyDescent="0.3">
      <c r="B13178" s="82"/>
      <c r="C13178" s="82"/>
      <c r="D13178" s="82"/>
      <c r="E13178" s="133"/>
      <c r="F13178" s="84"/>
      <c r="G13178" s="84"/>
      <c r="H13178" s="82"/>
      <c r="I13178" s="84"/>
      <c r="J13178" s="84"/>
      <c r="K13178" s="84"/>
      <c r="L13178" s="82"/>
    </row>
    <row r="13179" spans="2:12" x14ac:dyDescent="0.3">
      <c r="B13179" s="82"/>
      <c r="C13179" s="82"/>
      <c r="D13179" s="82"/>
      <c r="E13179" s="133"/>
      <c r="F13179" s="84"/>
      <c r="G13179" s="84"/>
      <c r="H13179" s="82"/>
      <c r="I13179" s="84"/>
      <c r="J13179" s="84"/>
      <c r="K13179" s="84"/>
      <c r="L13179" s="82"/>
    </row>
    <row r="13180" spans="2:12" x14ac:dyDescent="0.3">
      <c r="B13180" s="82"/>
      <c r="C13180" s="82"/>
      <c r="D13180" s="82"/>
      <c r="E13180" s="133"/>
      <c r="F13180" s="84"/>
      <c r="G13180" s="84"/>
      <c r="H13180" s="82"/>
      <c r="I13180" s="84"/>
      <c r="J13180" s="84"/>
      <c r="K13180" s="84"/>
      <c r="L13180" s="82"/>
    </row>
    <row r="13181" spans="2:12" x14ac:dyDescent="0.3">
      <c r="B13181" s="82"/>
      <c r="C13181" s="82"/>
      <c r="D13181" s="82"/>
      <c r="E13181" s="133"/>
      <c r="F13181" s="84"/>
      <c r="G13181" s="84"/>
      <c r="H13181" s="82"/>
      <c r="I13181" s="84"/>
      <c r="J13181" s="84"/>
      <c r="K13181" s="84"/>
      <c r="L13181" s="82"/>
    </row>
    <row r="13182" spans="2:12" x14ac:dyDescent="0.3">
      <c r="B13182" s="82"/>
      <c r="C13182" s="82"/>
      <c r="D13182" s="82"/>
      <c r="E13182" s="133"/>
      <c r="F13182" s="84"/>
      <c r="G13182" s="84"/>
      <c r="H13182" s="82"/>
      <c r="I13182" s="84"/>
      <c r="J13182" s="84"/>
      <c r="K13182" s="84"/>
      <c r="L13182" s="82"/>
    </row>
    <row r="13183" spans="2:12" x14ac:dyDescent="0.3">
      <c r="B13183" s="82"/>
      <c r="C13183" s="82"/>
      <c r="D13183" s="82"/>
      <c r="E13183" s="133"/>
      <c r="F13183" s="84"/>
      <c r="G13183" s="84"/>
      <c r="H13183" s="82"/>
      <c r="I13183" s="84"/>
      <c r="J13183" s="84"/>
      <c r="K13183" s="84"/>
      <c r="L13183" s="82"/>
    </row>
    <row r="13184" spans="2:12" x14ac:dyDescent="0.3">
      <c r="B13184" s="82"/>
      <c r="C13184" s="82"/>
      <c r="D13184" s="82"/>
      <c r="E13184" s="133"/>
      <c r="F13184" s="84"/>
      <c r="G13184" s="84"/>
      <c r="H13184" s="82"/>
      <c r="I13184" s="84"/>
      <c r="J13184" s="84"/>
      <c r="K13184" s="84"/>
      <c r="L13184" s="82"/>
    </row>
    <row r="13185" spans="2:12" x14ac:dyDescent="0.3">
      <c r="B13185" s="82"/>
      <c r="C13185" s="82"/>
      <c r="D13185" s="82"/>
      <c r="E13185" s="133"/>
      <c r="F13185" s="84"/>
      <c r="G13185" s="84"/>
      <c r="H13185" s="82"/>
      <c r="I13185" s="84"/>
      <c r="J13185" s="84"/>
      <c r="K13185" s="84"/>
      <c r="L13185" s="82"/>
    </row>
    <row r="13186" spans="2:12" x14ac:dyDescent="0.3">
      <c r="B13186" s="82"/>
      <c r="C13186" s="82"/>
      <c r="D13186" s="82"/>
      <c r="E13186" s="133"/>
      <c r="F13186" s="84"/>
      <c r="G13186" s="84"/>
      <c r="H13186" s="82"/>
      <c r="I13186" s="84"/>
      <c r="J13186" s="84"/>
      <c r="K13186" s="84"/>
      <c r="L13186" s="82"/>
    </row>
    <row r="13187" spans="2:12" x14ac:dyDescent="0.3">
      <c r="B13187" s="82"/>
      <c r="C13187" s="82"/>
      <c r="D13187" s="82"/>
      <c r="E13187" s="133"/>
      <c r="F13187" s="84"/>
      <c r="G13187" s="84"/>
      <c r="H13187" s="82"/>
      <c r="I13187" s="84"/>
      <c r="J13187" s="84"/>
      <c r="K13187" s="84"/>
      <c r="L13187" s="82"/>
    </row>
    <row r="13188" spans="2:12" x14ac:dyDescent="0.3">
      <c r="B13188" s="82"/>
      <c r="C13188" s="82"/>
      <c r="D13188" s="82"/>
      <c r="E13188" s="133"/>
      <c r="F13188" s="84"/>
      <c r="G13188" s="84"/>
      <c r="H13188" s="82"/>
      <c r="I13188" s="84"/>
      <c r="J13188" s="84"/>
      <c r="K13188" s="84"/>
      <c r="L13188" s="82"/>
    </row>
    <row r="13189" spans="2:12" x14ac:dyDescent="0.3">
      <c r="B13189" s="82"/>
      <c r="C13189" s="82"/>
      <c r="D13189" s="82"/>
      <c r="E13189" s="133"/>
      <c r="F13189" s="84"/>
      <c r="G13189" s="84"/>
      <c r="H13189" s="82"/>
      <c r="I13189" s="84"/>
      <c r="J13189" s="84"/>
      <c r="K13189" s="84"/>
      <c r="L13189" s="82"/>
    </row>
    <row r="13190" spans="2:12" x14ac:dyDescent="0.3">
      <c r="B13190" s="82"/>
      <c r="C13190" s="82"/>
      <c r="D13190" s="82"/>
      <c r="E13190" s="133"/>
      <c r="F13190" s="84"/>
      <c r="G13190" s="84"/>
      <c r="H13190" s="82"/>
      <c r="I13190" s="84"/>
      <c r="J13190" s="84"/>
      <c r="K13190" s="84"/>
      <c r="L13190" s="82"/>
    </row>
    <row r="13191" spans="2:12" x14ac:dyDescent="0.3">
      <c r="B13191" s="82"/>
      <c r="C13191" s="82"/>
      <c r="D13191" s="82"/>
      <c r="E13191" s="133"/>
      <c r="F13191" s="84"/>
      <c r="G13191" s="84"/>
      <c r="H13191" s="82"/>
      <c r="I13191" s="84"/>
      <c r="J13191" s="84"/>
      <c r="K13191" s="84"/>
      <c r="L13191" s="82"/>
    </row>
    <row r="13192" spans="2:12" x14ac:dyDescent="0.3">
      <c r="B13192" s="82"/>
      <c r="C13192" s="82"/>
      <c r="D13192" s="82"/>
      <c r="E13192" s="133"/>
      <c r="F13192" s="84"/>
      <c r="G13192" s="84"/>
      <c r="H13192" s="82"/>
      <c r="I13192" s="84"/>
      <c r="J13192" s="84"/>
      <c r="K13192" s="84"/>
      <c r="L13192" s="82"/>
    </row>
    <row r="13193" spans="2:12" x14ac:dyDescent="0.3">
      <c r="B13193" s="82"/>
      <c r="C13193" s="82"/>
      <c r="D13193" s="82"/>
      <c r="E13193" s="133"/>
      <c r="F13193" s="84"/>
      <c r="G13193" s="84"/>
      <c r="H13193" s="82"/>
      <c r="I13193" s="84"/>
      <c r="J13193" s="84"/>
      <c r="K13193" s="84"/>
      <c r="L13193" s="82"/>
    </row>
    <row r="13194" spans="2:12" x14ac:dyDescent="0.3">
      <c r="B13194" s="82"/>
      <c r="C13194" s="82"/>
      <c r="D13194" s="82"/>
      <c r="E13194" s="133"/>
      <c r="F13194" s="84"/>
      <c r="G13194" s="84"/>
      <c r="H13194" s="82"/>
      <c r="I13194" s="84"/>
      <c r="J13194" s="84"/>
      <c r="K13194" s="84"/>
      <c r="L13194" s="82"/>
    </row>
    <row r="13195" spans="2:12" x14ac:dyDescent="0.3">
      <c r="B13195" s="82"/>
      <c r="C13195" s="82"/>
      <c r="D13195" s="82"/>
      <c r="E13195" s="133"/>
      <c r="F13195" s="84"/>
      <c r="G13195" s="84"/>
      <c r="H13195" s="82"/>
      <c r="I13195" s="84"/>
      <c r="J13195" s="84"/>
      <c r="K13195" s="84"/>
      <c r="L13195" s="82"/>
    </row>
    <row r="13196" spans="2:12" x14ac:dyDescent="0.3">
      <c r="B13196" s="82"/>
      <c r="C13196" s="82"/>
      <c r="D13196" s="82"/>
      <c r="E13196" s="133"/>
      <c r="F13196" s="84"/>
      <c r="G13196" s="84"/>
      <c r="H13196" s="82"/>
      <c r="I13196" s="84"/>
      <c r="J13196" s="84"/>
      <c r="K13196" s="84"/>
      <c r="L13196" s="82"/>
    </row>
    <row r="13197" spans="2:12" x14ac:dyDescent="0.3">
      <c r="B13197" s="82"/>
      <c r="C13197" s="82"/>
      <c r="D13197" s="82"/>
      <c r="E13197" s="133"/>
      <c r="F13197" s="84"/>
      <c r="G13197" s="84"/>
      <c r="H13197" s="82"/>
      <c r="I13197" s="84"/>
      <c r="J13197" s="84"/>
      <c r="K13197" s="84"/>
      <c r="L13197" s="82"/>
    </row>
    <row r="13198" spans="2:12" x14ac:dyDescent="0.3">
      <c r="B13198" s="82"/>
      <c r="C13198" s="82"/>
      <c r="D13198" s="82"/>
      <c r="E13198" s="133"/>
      <c r="F13198" s="84"/>
      <c r="G13198" s="84"/>
      <c r="H13198" s="82"/>
      <c r="I13198" s="84"/>
      <c r="J13198" s="84"/>
      <c r="K13198" s="84"/>
      <c r="L13198" s="82"/>
    </row>
    <row r="13199" spans="2:12" x14ac:dyDescent="0.3">
      <c r="B13199" s="82"/>
      <c r="C13199" s="82"/>
      <c r="D13199" s="82"/>
      <c r="E13199" s="133"/>
      <c r="F13199" s="84"/>
      <c r="G13199" s="84"/>
      <c r="H13199" s="82"/>
      <c r="I13199" s="84"/>
      <c r="J13199" s="84"/>
      <c r="K13199" s="84"/>
      <c r="L13199" s="82"/>
    </row>
    <row r="13200" spans="2:12" x14ac:dyDescent="0.3">
      <c r="B13200" s="82"/>
      <c r="C13200" s="82"/>
      <c r="D13200" s="82"/>
      <c r="E13200" s="133"/>
      <c r="F13200" s="84"/>
      <c r="G13200" s="84"/>
      <c r="H13200" s="82"/>
      <c r="I13200" s="84"/>
      <c r="J13200" s="84"/>
      <c r="K13200" s="84"/>
      <c r="L13200" s="82"/>
    </row>
    <row r="13201" spans="2:12" x14ac:dyDescent="0.3">
      <c r="B13201" s="82"/>
      <c r="C13201" s="82"/>
      <c r="D13201" s="82"/>
      <c r="E13201" s="133"/>
      <c r="F13201" s="84"/>
      <c r="G13201" s="84"/>
      <c r="H13201" s="82"/>
      <c r="I13201" s="84"/>
      <c r="J13201" s="84"/>
      <c r="K13201" s="84"/>
      <c r="L13201" s="82"/>
    </row>
    <row r="13202" spans="2:12" x14ac:dyDescent="0.3">
      <c r="B13202" s="82"/>
      <c r="C13202" s="82"/>
      <c r="D13202" s="82"/>
      <c r="E13202" s="133"/>
      <c r="F13202" s="84"/>
      <c r="G13202" s="84"/>
      <c r="H13202" s="82"/>
      <c r="I13202" s="84"/>
      <c r="J13202" s="84"/>
      <c r="K13202" s="84"/>
      <c r="L13202" s="82"/>
    </row>
    <row r="13203" spans="2:12" x14ac:dyDescent="0.3">
      <c r="B13203" s="82"/>
      <c r="C13203" s="82"/>
      <c r="D13203" s="82"/>
      <c r="E13203" s="133"/>
      <c r="F13203" s="84"/>
      <c r="G13203" s="84"/>
      <c r="H13203" s="82"/>
      <c r="I13203" s="84"/>
      <c r="J13203" s="84"/>
      <c r="K13203" s="84"/>
      <c r="L13203" s="82"/>
    </row>
    <row r="13204" spans="2:12" x14ac:dyDescent="0.3">
      <c r="B13204" s="82"/>
      <c r="C13204" s="82"/>
      <c r="D13204" s="82"/>
      <c r="E13204" s="133"/>
      <c r="F13204" s="84"/>
      <c r="G13204" s="84"/>
      <c r="H13204" s="82"/>
      <c r="I13204" s="84"/>
      <c r="J13204" s="84"/>
      <c r="K13204" s="84"/>
      <c r="L13204" s="82"/>
    </row>
    <row r="13205" spans="2:12" x14ac:dyDescent="0.3">
      <c r="B13205" s="82"/>
      <c r="C13205" s="82"/>
      <c r="D13205" s="82"/>
      <c r="E13205" s="133"/>
      <c r="F13205" s="84"/>
      <c r="G13205" s="84"/>
      <c r="H13205" s="82"/>
      <c r="I13205" s="84"/>
      <c r="J13205" s="84"/>
      <c r="K13205" s="84"/>
      <c r="L13205" s="82"/>
    </row>
    <row r="13206" spans="2:12" x14ac:dyDescent="0.3">
      <c r="B13206" s="82"/>
      <c r="C13206" s="82"/>
      <c r="D13206" s="82"/>
      <c r="E13206" s="133"/>
      <c r="F13206" s="84"/>
      <c r="G13206" s="84"/>
      <c r="H13206" s="82"/>
      <c r="I13206" s="84"/>
      <c r="J13206" s="84"/>
      <c r="K13206" s="84"/>
      <c r="L13206" s="82"/>
    </row>
    <row r="13207" spans="2:12" x14ac:dyDescent="0.3">
      <c r="B13207" s="82"/>
      <c r="C13207" s="82"/>
      <c r="D13207" s="82"/>
      <c r="E13207" s="133"/>
      <c r="F13207" s="84"/>
      <c r="G13207" s="84"/>
      <c r="H13207" s="82"/>
      <c r="I13207" s="84"/>
      <c r="J13207" s="84"/>
      <c r="K13207" s="84"/>
      <c r="L13207" s="82"/>
    </row>
    <row r="13208" spans="2:12" x14ac:dyDescent="0.3">
      <c r="B13208" s="82"/>
      <c r="C13208" s="82"/>
      <c r="D13208" s="82"/>
      <c r="E13208" s="133"/>
      <c r="F13208" s="84"/>
      <c r="G13208" s="84"/>
      <c r="H13208" s="82"/>
      <c r="I13208" s="84"/>
      <c r="J13208" s="84"/>
      <c r="K13208" s="84"/>
      <c r="L13208" s="82"/>
    </row>
    <row r="13209" spans="2:12" x14ac:dyDescent="0.3">
      <c r="B13209" s="82"/>
      <c r="C13209" s="82"/>
      <c r="D13209" s="82"/>
      <c r="E13209" s="133"/>
      <c r="F13209" s="84"/>
      <c r="G13209" s="84"/>
      <c r="H13209" s="82"/>
      <c r="I13209" s="84"/>
      <c r="J13209" s="84"/>
      <c r="K13209" s="84"/>
      <c r="L13209" s="82"/>
    </row>
    <row r="13210" spans="2:12" x14ac:dyDescent="0.3">
      <c r="B13210" s="82"/>
      <c r="C13210" s="82"/>
      <c r="D13210" s="82"/>
      <c r="E13210" s="133"/>
      <c r="F13210" s="84"/>
      <c r="G13210" s="84"/>
      <c r="H13210" s="82"/>
      <c r="I13210" s="84"/>
      <c r="J13210" s="84"/>
      <c r="K13210" s="84"/>
      <c r="L13210" s="82"/>
    </row>
    <row r="13211" spans="2:12" x14ac:dyDescent="0.3">
      <c r="B13211" s="82"/>
      <c r="C13211" s="82"/>
      <c r="D13211" s="82"/>
      <c r="E13211" s="133"/>
      <c r="F13211" s="84"/>
      <c r="G13211" s="84"/>
      <c r="H13211" s="82"/>
      <c r="I13211" s="84"/>
      <c r="J13211" s="84"/>
      <c r="K13211" s="84"/>
      <c r="L13211" s="82"/>
    </row>
    <row r="13212" spans="2:12" x14ac:dyDescent="0.3">
      <c r="B13212" s="82"/>
      <c r="C13212" s="82"/>
      <c r="D13212" s="82"/>
      <c r="E13212" s="133"/>
      <c r="F13212" s="84"/>
      <c r="G13212" s="84"/>
      <c r="H13212" s="82"/>
      <c r="I13212" s="84"/>
      <c r="J13212" s="84"/>
      <c r="K13212" s="84"/>
      <c r="L13212" s="82"/>
    </row>
    <row r="13213" spans="2:12" x14ac:dyDescent="0.3">
      <c r="B13213" s="82"/>
      <c r="C13213" s="82"/>
      <c r="D13213" s="82"/>
      <c r="E13213" s="133"/>
      <c r="F13213" s="84"/>
      <c r="G13213" s="84"/>
      <c r="H13213" s="82"/>
      <c r="I13213" s="84"/>
      <c r="J13213" s="84"/>
      <c r="K13213" s="84"/>
      <c r="L13213" s="82"/>
    </row>
    <row r="13214" spans="2:12" x14ac:dyDescent="0.3">
      <c r="B13214" s="82"/>
      <c r="C13214" s="82"/>
      <c r="D13214" s="82"/>
      <c r="E13214" s="133"/>
      <c r="F13214" s="84"/>
      <c r="G13214" s="84"/>
      <c r="H13214" s="82"/>
      <c r="I13214" s="84"/>
      <c r="J13214" s="84"/>
      <c r="K13214" s="84"/>
      <c r="L13214" s="82"/>
    </row>
    <row r="13215" spans="2:12" x14ac:dyDescent="0.3">
      <c r="B13215" s="82"/>
      <c r="C13215" s="82"/>
      <c r="D13215" s="82"/>
      <c r="E13215" s="133"/>
      <c r="F13215" s="84"/>
      <c r="G13215" s="84"/>
      <c r="H13215" s="82"/>
      <c r="I13215" s="84"/>
      <c r="J13215" s="84"/>
      <c r="K13215" s="84"/>
      <c r="L13215" s="82"/>
    </row>
    <row r="13216" spans="2:12" x14ac:dyDescent="0.3">
      <c r="B13216" s="82"/>
      <c r="C13216" s="82"/>
      <c r="D13216" s="82"/>
      <c r="E13216" s="133"/>
      <c r="F13216" s="84"/>
      <c r="G13216" s="84"/>
      <c r="H13216" s="82"/>
      <c r="I13216" s="84"/>
      <c r="J13216" s="84"/>
      <c r="K13216" s="84"/>
      <c r="L13216" s="82"/>
    </row>
    <row r="13217" spans="2:12" x14ac:dyDescent="0.3">
      <c r="B13217" s="82"/>
      <c r="C13217" s="82"/>
      <c r="D13217" s="82"/>
      <c r="E13217" s="133"/>
      <c r="F13217" s="84"/>
      <c r="G13217" s="84"/>
      <c r="H13217" s="82"/>
      <c r="I13217" s="84"/>
      <c r="J13217" s="84"/>
      <c r="K13217" s="84"/>
      <c r="L13217" s="82"/>
    </row>
    <row r="13218" spans="2:12" x14ac:dyDescent="0.3">
      <c r="B13218" s="82"/>
      <c r="C13218" s="82"/>
      <c r="D13218" s="82"/>
      <c r="E13218" s="133"/>
      <c r="F13218" s="84"/>
      <c r="G13218" s="84"/>
      <c r="H13218" s="82"/>
      <c r="I13218" s="84"/>
      <c r="J13218" s="84"/>
      <c r="K13218" s="84"/>
      <c r="L13218" s="82"/>
    </row>
    <row r="13219" spans="2:12" x14ac:dyDescent="0.3">
      <c r="B13219" s="82"/>
      <c r="C13219" s="82"/>
      <c r="D13219" s="82"/>
      <c r="E13219" s="133"/>
      <c r="F13219" s="84"/>
      <c r="G13219" s="84"/>
      <c r="H13219" s="82"/>
      <c r="I13219" s="84"/>
      <c r="J13219" s="84"/>
      <c r="K13219" s="84"/>
      <c r="L13219" s="82"/>
    </row>
    <row r="13220" spans="2:12" x14ac:dyDescent="0.3">
      <c r="B13220" s="82"/>
      <c r="C13220" s="82"/>
      <c r="D13220" s="82"/>
      <c r="E13220" s="133"/>
      <c r="F13220" s="84"/>
      <c r="G13220" s="84"/>
      <c r="H13220" s="82"/>
      <c r="I13220" s="84"/>
      <c r="J13220" s="84"/>
      <c r="K13220" s="84"/>
      <c r="L13220" s="82"/>
    </row>
    <row r="13221" spans="2:12" x14ac:dyDescent="0.3">
      <c r="B13221" s="82"/>
      <c r="C13221" s="82"/>
      <c r="D13221" s="82"/>
      <c r="E13221" s="133"/>
      <c r="F13221" s="84"/>
      <c r="G13221" s="84"/>
      <c r="H13221" s="82"/>
      <c r="I13221" s="84"/>
      <c r="J13221" s="84"/>
      <c r="K13221" s="84"/>
      <c r="L13221" s="82"/>
    </row>
    <row r="13222" spans="2:12" x14ac:dyDescent="0.3">
      <c r="B13222" s="82"/>
      <c r="C13222" s="82"/>
      <c r="D13222" s="82"/>
      <c r="E13222" s="133"/>
      <c r="F13222" s="84"/>
      <c r="G13222" s="84"/>
      <c r="H13222" s="82"/>
      <c r="I13222" s="84"/>
      <c r="J13222" s="84"/>
      <c r="K13222" s="84"/>
      <c r="L13222" s="82"/>
    </row>
    <row r="13223" spans="2:12" x14ac:dyDescent="0.3">
      <c r="B13223" s="82"/>
      <c r="C13223" s="82"/>
      <c r="D13223" s="82"/>
      <c r="E13223" s="133"/>
      <c r="F13223" s="84"/>
      <c r="G13223" s="84"/>
      <c r="H13223" s="82"/>
      <c r="I13223" s="84"/>
      <c r="J13223" s="84"/>
      <c r="K13223" s="84"/>
      <c r="L13223" s="82"/>
    </row>
    <row r="13224" spans="2:12" x14ac:dyDescent="0.3">
      <c r="B13224" s="82"/>
      <c r="C13224" s="82"/>
      <c r="D13224" s="82"/>
      <c r="E13224" s="133"/>
      <c r="F13224" s="84"/>
      <c r="G13224" s="84"/>
      <c r="H13224" s="82"/>
      <c r="I13224" s="84"/>
      <c r="J13224" s="84"/>
      <c r="K13224" s="84"/>
      <c r="L13224" s="82"/>
    </row>
    <row r="13225" spans="2:12" x14ac:dyDescent="0.3">
      <c r="B13225" s="82"/>
      <c r="C13225" s="82"/>
      <c r="D13225" s="82"/>
      <c r="E13225" s="133"/>
      <c r="F13225" s="84"/>
      <c r="G13225" s="84"/>
      <c r="H13225" s="82"/>
      <c r="I13225" s="84"/>
      <c r="J13225" s="84"/>
      <c r="K13225" s="84"/>
      <c r="L13225" s="82"/>
    </row>
    <row r="13226" spans="2:12" x14ac:dyDescent="0.3">
      <c r="B13226" s="82"/>
      <c r="C13226" s="82"/>
      <c r="D13226" s="82"/>
      <c r="E13226" s="133"/>
      <c r="F13226" s="84"/>
      <c r="G13226" s="84"/>
      <c r="H13226" s="82"/>
      <c r="I13226" s="84"/>
      <c r="J13226" s="84"/>
      <c r="K13226" s="84"/>
      <c r="L13226" s="82"/>
    </row>
    <row r="13227" spans="2:12" x14ac:dyDescent="0.3">
      <c r="B13227" s="82"/>
      <c r="C13227" s="82"/>
      <c r="D13227" s="82"/>
      <c r="E13227" s="133"/>
      <c r="F13227" s="84"/>
      <c r="G13227" s="84"/>
      <c r="H13227" s="82"/>
      <c r="I13227" s="84"/>
      <c r="J13227" s="84"/>
      <c r="K13227" s="84"/>
      <c r="L13227" s="82"/>
    </row>
    <row r="13228" spans="2:12" x14ac:dyDescent="0.3">
      <c r="B13228" s="82"/>
      <c r="C13228" s="82"/>
      <c r="D13228" s="82"/>
      <c r="E13228" s="133"/>
      <c r="F13228" s="84"/>
      <c r="G13228" s="84"/>
      <c r="H13228" s="82"/>
      <c r="I13228" s="84"/>
      <c r="J13228" s="84"/>
      <c r="K13228" s="84"/>
      <c r="L13228" s="82"/>
    </row>
    <row r="13229" spans="2:12" x14ac:dyDescent="0.3">
      <c r="B13229" s="82"/>
      <c r="C13229" s="82"/>
      <c r="D13229" s="82"/>
      <c r="E13229" s="133"/>
      <c r="F13229" s="84"/>
      <c r="G13229" s="84"/>
      <c r="H13229" s="82"/>
      <c r="I13229" s="84"/>
      <c r="J13229" s="84"/>
      <c r="K13229" s="84"/>
      <c r="L13229" s="82"/>
    </row>
    <row r="13230" spans="2:12" x14ac:dyDescent="0.3">
      <c r="B13230" s="82"/>
      <c r="C13230" s="82"/>
      <c r="D13230" s="82"/>
      <c r="E13230" s="133"/>
      <c r="F13230" s="84"/>
      <c r="G13230" s="84"/>
      <c r="H13230" s="82"/>
      <c r="I13230" s="84"/>
      <c r="J13230" s="84"/>
      <c r="K13230" s="84"/>
      <c r="L13230" s="82"/>
    </row>
    <row r="13231" spans="2:12" x14ac:dyDescent="0.3">
      <c r="B13231" s="82"/>
      <c r="C13231" s="82"/>
      <c r="D13231" s="82"/>
      <c r="E13231" s="133"/>
      <c r="F13231" s="84"/>
      <c r="G13231" s="84"/>
      <c r="H13231" s="82"/>
      <c r="I13231" s="84"/>
      <c r="J13231" s="84"/>
      <c r="K13231" s="84"/>
      <c r="L13231" s="82"/>
    </row>
    <row r="13232" spans="2:12" x14ac:dyDescent="0.3">
      <c r="B13232" s="82"/>
      <c r="C13232" s="82"/>
      <c r="D13232" s="82"/>
      <c r="E13232" s="133"/>
      <c r="F13232" s="84"/>
      <c r="G13232" s="84"/>
      <c r="H13232" s="82"/>
      <c r="I13232" s="84"/>
      <c r="J13232" s="84"/>
      <c r="K13232" s="84"/>
      <c r="L13232" s="82"/>
    </row>
    <row r="13233" spans="2:12" x14ac:dyDescent="0.3">
      <c r="B13233" s="82"/>
      <c r="C13233" s="82"/>
      <c r="D13233" s="82"/>
      <c r="E13233" s="133"/>
      <c r="F13233" s="84"/>
      <c r="G13233" s="84"/>
      <c r="H13233" s="82"/>
      <c r="I13233" s="84"/>
      <c r="J13233" s="84"/>
      <c r="K13233" s="84"/>
      <c r="L13233" s="82"/>
    </row>
    <row r="13234" spans="2:12" x14ac:dyDescent="0.3">
      <c r="B13234" s="82"/>
      <c r="C13234" s="82"/>
      <c r="D13234" s="82"/>
      <c r="E13234" s="133"/>
      <c r="F13234" s="84"/>
      <c r="G13234" s="84"/>
      <c r="H13234" s="82"/>
      <c r="I13234" s="84"/>
      <c r="J13234" s="84"/>
      <c r="K13234" s="84"/>
      <c r="L13234" s="82"/>
    </row>
    <row r="13235" spans="2:12" x14ac:dyDescent="0.3">
      <c r="B13235" s="82"/>
      <c r="C13235" s="82"/>
      <c r="D13235" s="82"/>
      <c r="E13235" s="133"/>
      <c r="F13235" s="84"/>
      <c r="G13235" s="84"/>
      <c r="H13235" s="82"/>
      <c r="I13235" s="84"/>
      <c r="J13235" s="84"/>
      <c r="K13235" s="84"/>
      <c r="L13235" s="82"/>
    </row>
    <row r="13236" spans="2:12" x14ac:dyDescent="0.3">
      <c r="B13236" s="82"/>
      <c r="C13236" s="82"/>
      <c r="D13236" s="82"/>
      <c r="E13236" s="133"/>
      <c r="F13236" s="84"/>
      <c r="G13236" s="84"/>
      <c r="H13236" s="82"/>
      <c r="I13236" s="84"/>
      <c r="J13236" s="84"/>
      <c r="K13236" s="84"/>
      <c r="L13236" s="82"/>
    </row>
    <row r="13237" spans="2:12" x14ac:dyDescent="0.3">
      <c r="B13237" s="82"/>
      <c r="C13237" s="82"/>
      <c r="D13237" s="82"/>
      <c r="E13237" s="133"/>
      <c r="F13237" s="84"/>
      <c r="G13237" s="84"/>
      <c r="H13237" s="82"/>
      <c r="I13237" s="84"/>
      <c r="J13237" s="84"/>
      <c r="K13237" s="84"/>
      <c r="L13237" s="82"/>
    </row>
    <row r="13238" spans="2:12" x14ac:dyDescent="0.3">
      <c r="B13238" s="82"/>
      <c r="C13238" s="82"/>
      <c r="D13238" s="82"/>
      <c r="E13238" s="133"/>
      <c r="F13238" s="84"/>
      <c r="G13238" s="84"/>
      <c r="H13238" s="82"/>
      <c r="I13238" s="84"/>
      <c r="J13238" s="84"/>
      <c r="K13238" s="84"/>
      <c r="L13238" s="82"/>
    </row>
    <row r="13239" spans="2:12" x14ac:dyDescent="0.3">
      <c r="B13239" s="82"/>
      <c r="C13239" s="82"/>
      <c r="D13239" s="82"/>
      <c r="E13239" s="133"/>
      <c r="F13239" s="84"/>
      <c r="G13239" s="84"/>
      <c r="H13239" s="82"/>
      <c r="I13239" s="84"/>
      <c r="J13239" s="84"/>
      <c r="K13239" s="84"/>
      <c r="L13239" s="82"/>
    </row>
    <row r="13240" spans="2:12" x14ac:dyDescent="0.3">
      <c r="B13240" s="82"/>
      <c r="C13240" s="82"/>
      <c r="D13240" s="82"/>
      <c r="E13240" s="133"/>
      <c r="F13240" s="84"/>
      <c r="G13240" s="84"/>
      <c r="H13240" s="82"/>
      <c r="I13240" s="84"/>
      <c r="J13240" s="84"/>
      <c r="K13240" s="84"/>
      <c r="L13240" s="82"/>
    </row>
    <row r="13241" spans="2:12" x14ac:dyDescent="0.3">
      <c r="B13241" s="82"/>
      <c r="C13241" s="82"/>
      <c r="D13241" s="82"/>
      <c r="E13241" s="133"/>
      <c r="F13241" s="84"/>
      <c r="G13241" s="84"/>
      <c r="H13241" s="82"/>
      <c r="I13241" s="84"/>
      <c r="J13241" s="84"/>
      <c r="K13241" s="84"/>
      <c r="L13241" s="82"/>
    </row>
    <row r="13242" spans="2:12" x14ac:dyDescent="0.3">
      <c r="B13242" s="82"/>
      <c r="C13242" s="82"/>
      <c r="D13242" s="82"/>
      <c r="E13242" s="133"/>
      <c r="F13242" s="84"/>
      <c r="G13242" s="84"/>
      <c r="H13242" s="82"/>
      <c r="I13242" s="84"/>
      <c r="J13242" s="84"/>
      <c r="K13242" s="84"/>
      <c r="L13242" s="82"/>
    </row>
    <row r="13243" spans="2:12" x14ac:dyDescent="0.3">
      <c r="B13243" s="82"/>
      <c r="C13243" s="82"/>
      <c r="D13243" s="82"/>
      <c r="E13243" s="133"/>
      <c r="F13243" s="84"/>
      <c r="G13243" s="84"/>
      <c r="H13243" s="82"/>
      <c r="I13243" s="84"/>
      <c r="J13243" s="84"/>
      <c r="K13243" s="84"/>
      <c r="L13243" s="82"/>
    </row>
    <row r="13244" spans="2:12" x14ac:dyDescent="0.3">
      <c r="B13244" s="82"/>
      <c r="C13244" s="82"/>
      <c r="D13244" s="82"/>
      <c r="E13244" s="133"/>
      <c r="F13244" s="84"/>
      <c r="G13244" s="84"/>
      <c r="H13244" s="82"/>
      <c r="I13244" s="84"/>
      <c r="J13244" s="84"/>
      <c r="K13244" s="84"/>
      <c r="L13244" s="82"/>
    </row>
    <row r="13245" spans="2:12" x14ac:dyDescent="0.3">
      <c r="B13245" s="82"/>
      <c r="C13245" s="82"/>
      <c r="D13245" s="82"/>
      <c r="E13245" s="133"/>
      <c r="F13245" s="84"/>
      <c r="G13245" s="84"/>
      <c r="H13245" s="82"/>
      <c r="I13245" s="84"/>
      <c r="J13245" s="84"/>
      <c r="K13245" s="84"/>
      <c r="L13245" s="82"/>
    </row>
    <row r="13246" spans="2:12" x14ac:dyDescent="0.3">
      <c r="B13246" s="82"/>
      <c r="C13246" s="82"/>
      <c r="D13246" s="82"/>
      <c r="E13246" s="133"/>
      <c r="F13246" s="84"/>
      <c r="G13246" s="84"/>
      <c r="H13246" s="82"/>
      <c r="I13246" s="84"/>
      <c r="J13246" s="84"/>
      <c r="K13246" s="84"/>
      <c r="L13246" s="82"/>
    </row>
    <row r="13247" spans="2:12" x14ac:dyDescent="0.3">
      <c r="B13247" s="82"/>
      <c r="C13247" s="82"/>
      <c r="D13247" s="82"/>
      <c r="E13247" s="133"/>
      <c r="F13247" s="84"/>
      <c r="G13247" s="84"/>
      <c r="H13247" s="82"/>
      <c r="I13247" s="84"/>
      <c r="J13247" s="84"/>
      <c r="K13247" s="84"/>
      <c r="L13247" s="82"/>
    </row>
    <row r="13248" spans="2:12" x14ac:dyDescent="0.3">
      <c r="B13248" s="82"/>
      <c r="C13248" s="82"/>
      <c r="D13248" s="82"/>
      <c r="E13248" s="133"/>
      <c r="F13248" s="84"/>
      <c r="G13248" s="84"/>
      <c r="H13248" s="82"/>
      <c r="I13248" s="84"/>
      <c r="J13248" s="84"/>
      <c r="K13248" s="84"/>
      <c r="L13248" s="82"/>
    </row>
    <row r="13249" spans="2:12" x14ac:dyDescent="0.3">
      <c r="B13249" s="82"/>
      <c r="C13249" s="82"/>
      <c r="D13249" s="82"/>
      <c r="E13249" s="133"/>
      <c r="F13249" s="84"/>
      <c r="G13249" s="84"/>
      <c r="H13249" s="82"/>
      <c r="I13249" s="84"/>
      <c r="J13249" s="84"/>
      <c r="K13249" s="84"/>
      <c r="L13249" s="82"/>
    </row>
    <row r="13250" spans="2:12" x14ac:dyDescent="0.3">
      <c r="B13250" s="82"/>
      <c r="C13250" s="82"/>
      <c r="D13250" s="82"/>
      <c r="E13250" s="133"/>
      <c r="F13250" s="84"/>
      <c r="G13250" s="84"/>
      <c r="H13250" s="82"/>
      <c r="I13250" s="84"/>
      <c r="J13250" s="84"/>
      <c r="K13250" s="84"/>
      <c r="L13250" s="82"/>
    </row>
    <row r="13251" spans="2:12" x14ac:dyDescent="0.3">
      <c r="B13251" s="82"/>
      <c r="C13251" s="82"/>
      <c r="D13251" s="82"/>
      <c r="E13251" s="133"/>
      <c r="F13251" s="84"/>
      <c r="G13251" s="84"/>
      <c r="H13251" s="82"/>
      <c r="I13251" s="84"/>
      <c r="J13251" s="84"/>
      <c r="K13251" s="84"/>
      <c r="L13251" s="82"/>
    </row>
    <row r="13252" spans="2:12" x14ac:dyDescent="0.3">
      <c r="B13252" s="82"/>
      <c r="C13252" s="82"/>
      <c r="D13252" s="82"/>
      <c r="E13252" s="133"/>
      <c r="F13252" s="84"/>
      <c r="G13252" s="84"/>
      <c r="H13252" s="82"/>
      <c r="I13252" s="84"/>
      <c r="J13252" s="84"/>
      <c r="K13252" s="84"/>
      <c r="L13252" s="82"/>
    </row>
    <row r="13253" spans="2:12" x14ac:dyDescent="0.3">
      <c r="B13253" s="82"/>
      <c r="C13253" s="82"/>
      <c r="D13253" s="82"/>
      <c r="E13253" s="133"/>
      <c r="F13253" s="84"/>
      <c r="G13253" s="84"/>
      <c r="H13253" s="82"/>
      <c r="I13253" s="84"/>
      <c r="J13253" s="84"/>
      <c r="K13253" s="84"/>
      <c r="L13253" s="82"/>
    </row>
    <row r="13254" spans="2:12" x14ac:dyDescent="0.3">
      <c r="B13254" s="82"/>
      <c r="C13254" s="82"/>
      <c r="D13254" s="82"/>
      <c r="E13254" s="133"/>
      <c r="F13254" s="84"/>
      <c r="G13254" s="84"/>
      <c r="H13254" s="82"/>
      <c r="I13254" s="84"/>
      <c r="J13254" s="84"/>
      <c r="K13254" s="84"/>
      <c r="L13254" s="82"/>
    </row>
    <row r="13255" spans="2:12" x14ac:dyDescent="0.3">
      <c r="B13255" s="82"/>
      <c r="C13255" s="82"/>
      <c r="D13255" s="82"/>
      <c r="E13255" s="133"/>
      <c r="F13255" s="84"/>
      <c r="G13255" s="84"/>
      <c r="H13255" s="82"/>
      <c r="I13255" s="84"/>
      <c r="J13255" s="84"/>
      <c r="K13255" s="84"/>
      <c r="L13255" s="82"/>
    </row>
    <row r="13256" spans="2:12" x14ac:dyDescent="0.3">
      <c r="B13256" s="82"/>
      <c r="C13256" s="82"/>
      <c r="D13256" s="82"/>
      <c r="E13256" s="133"/>
      <c r="F13256" s="84"/>
      <c r="G13256" s="84"/>
      <c r="H13256" s="82"/>
      <c r="I13256" s="84"/>
      <c r="J13256" s="84"/>
      <c r="K13256" s="84"/>
      <c r="L13256" s="82"/>
    </row>
    <row r="13257" spans="2:12" x14ac:dyDescent="0.3">
      <c r="B13257" s="82"/>
      <c r="C13257" s="82"/>
      <c r="D13257" s="82"/>
      <c r="E13257" s="133"/>
      <c r="F13257" s="84"/>
      <c r="G13257" s="84"/>
      <c r="H13257" s="82"/>
      <c r="I13257" s="84"/>
      <c r="J13257" s="84"/>
      <c r="K13257" s="84"/>
      <c r="L13257" s="82"/>
    </row>
    <row r="13258" spans="2:12" x14ac:dyDescent="0.3">
      <c r="B13258" s="82"/>
      <c r="C13258" s="82"/>
      <c r="D13258" s="82"/>
      <c r="E13258" s="133"/>
      <c r="F13258" s="84"/>
      <c r="G13258" s="84"/>
      <c r="H13258" s="82"/>
      <c r="I13258" s="84"/>
      <c r="J13258" s="84"/>
      <c r="K13258" s="84"/>
      <c r="L13258" s="82"/>
    </row>
    <row r="13259" spans="2:12" x14ac:dyDescent="0.3">
      <c r="B13259" s="82"/>
      <c r="C13259" s="82"/>
      <c r="D13259" s="82"/>
      <c r="E13259" s="133"/>
      <c r="F13259" s="84"/>
      <c r="G13259" s="84"/>
      <c r="H13259" s="82"/>
      <c r="I13259" s="84"/>
      <c r="J13259" s="84"/>
      <c r="K13259" s="84"/>
      <c r="L13259" s="82"/>
    </row>
    <row r="13260" spans="2:12" x14ac:dyDescent="0.3">
      <c r="B13260" s="82"/>
      <c r="C13260" s="82"/>
      <c r="D13260" s="82"/>
      <c r="E13260" s="133"/>
      <c r="F13260" s="84"/>
      <c r="G13260" s="84"/>
      <c r="H13260" s="82"/>
      <c r="I13260" s="84"/>
      <c r="J13260" s="84"/>
      <c r="K13260" s="84"/>
      <c r="L13260" s="82"/>
    </row>
    <row r="13261" spans="2:12" x14ac:dyDescent="0.3">
      <c r="B13261" s="82"/>
      <c r="C13261" s="82"/>
      <c r="D13261" s="82"/>
      <c r="E13261" s="133"/>
      <c r="F13261" s="84"/>
      <c r="G13261" s="84"/>
      <c r="H13261" s="82"/>
      <c r="I13261" s="84"/>
      <c r="J13261" s="84"/>
      <c r="K13261" s="84"/>
      <c r="L13261" s="82"/>
    </row>
    <row r="13262" spans="2:12" x14ac:dyDescent="0.3">
      <c r="B13262" s="82"/>
      <c r="C13262" s="82"/>
      <c r="D13262" s="82"/>
      <c r="E13262" s="133"/>
      <c r="F13262" s="84"/>
      <c r="G13262" s="84"/>
      <c r="H13262" s="82"/>
      <c r="I13262" s="84"/>
      <c r="J13262" s="84"/>
      <c r="K13262" s="84"/>
      <c r="L13262" s="82"/>
    </row>
    <row r="13263" spans="2:12" x14ac:dyDescent="0.3">
      <c r="B13263" s="82"/>
      <c r="C13263" s="82"/>
      <c r="D13263" s="82"/>
      <c r="E13263" s="133"/>
      <c r="F13263" s="84"/>
      <c r="G13263" s="84"/>
      <c r="H13263" s="82"/>
      <c r="I13263" s="84"/>
      <c r="J13263" s="84"/>
      <c r="K13263" s="84"/>
      <c r="L13263" s="82"/>
    </row>
    <row r="13264" spans="2:12" x14ac:dyDescent="0.3">
      <c r="B13264" s="82"/>
      <c r="C13264" s="82"/>
      <c r="D13264" s="82"/>
      <c r="E13264" s="133"/>
      <c r="F13264" s="84"/>
      <c r="G13264" s="84"/>
      <c r="H13264" s="82"/>
      <c r="I13264" s="84"/>
      <c r="J13264" s="84"/>
      <c r="K13264" s="84"/>
      <c r="L13264" s="82"/>
    </row>
    <row r="13265" spans="2:12" x14ac:dyDescent="0.3">
      <c r="B13265" s="82"/>
      <c r="C13265" s="82"/>
      <c r="D13265" s="82"/>
      <c r="E13265" s="133"/>
      <c r="F13265" s="84"/>
      <c r="G13265" s="84"/>
      <c r="H13265" s="82"/>
      <c r="I13265" s="84"/>
      <c r="J13265" s="84"/>
      <c r="K13265" s="84"/>
      <c r="L13265" s="82"/>
    </row>
    <row r="13266" spans="2:12" x14ac:dyDescent="0.3">
      <c r="B13266" s="82"/>
      <c r="C13266" s="82"/>
      <c r="D13266" s="82"/>
      <c r="E13266" s="133"/>
      <c r="F13266" s="84"/>
      <c r="G13266" s="84"/>
      <c r="H13266" s="82"/>
      <c r="I13266" s="84"/>
      <c r="J13266" s="84"/>
      <c r="K13266" s="84"/>
      <c r="L13266" s="82"/>
    </row>
    <row r="13267" spans="2:12" x14ac:dyDescent="0.3">
      <c r="B13267" s="82"/>
      <c r="C13267" s="82"/>
      <c r="D13267" s="82"/>
      <c r="E13267" s="133"/>
      <c r="F13267" s="84"/>
      <c r="G13267" s="84"/>
      <c r="H13267" s="82"/>
      <c r="I13267" s="84"/>
      <c r="J13267" s="84"/>
      <c r="K13267" s="84"/>
      <c r="L13267" s="82"/>
    </row>
    <row r="13268" spans="2:12" x14ac:dyDescent="0.3">
      <c r="B13268" s="82"/>
      <c r="C13268" s="82"/>
      <c r="D13268" s="82"/>
      <c r="E13268" s="133"/>
      <c r="F13268" s="84"/>
      <c r="G13268" s="84"/>
      <c r="H13268" s="82"/>
      <c r="I13268" s="84"/>
      <c r="J13268" s="84"/>
      <c r="K13268" s="84"/>
      <c r="L13268" s="82"/>
    </row>
    <row r="13269" spans="2:12" x14ac:dyDescent="0.3">
      <c r="B13269" s="82"/>
      <c r="C13269" s="82"/>
      <c r="D13269" s="82"/>
      <c r="E13269" s="133"/>
      <c r="F13269" s="84"/>
      <c r="G13269" s="84"/>
      <c r="H13269" s="82"/>
      <c r="I13269" s="84"/>
      <c r="J13269" s="84"/>
      <c r="K13269" s="84"/>
      <c r="L13269" s="82"/>
    </row>
    <row r="13270" spans="2:12" x14ac:dyDescent="0.3">
      <c r="B13270" s="82"/>
      <c r="C13270" s="82"/>
      <c r="D13270" s="82"/>
      <c r="E13270" s="133"/>
      <c r="F13270" s="84"/>
      <c r="G13270" s="84"/>
      <c r="H13270" s="82"/>
      <c r="I13270" s="84"/>
      <c r="J13270" s="84"/>
      <c r="K13270" s="84"/>
      <c r="L13270" s="82"/>
    </row>
    <row r="13271" spans="2:12" x14ac:dyDescent="0.3">
      <c r="B13271" s="82"/>
      <c r="C13271" s="82"/>
      <c r="D13271" s="82"/>
      <c r="E13271" s="133"/>
      <c r="F13271" s="84"/>
      <c r="G13271" s="84"/>
      <c r="H13271" s="82"/>
      <c r="I13271" s="84"/>
      <c r="J13271" s="84"/>
      <c r="K13271" s="84"/>
      <c r="L13271" s="82"/>
    </row>
    <row r="13272" spans="2:12" x14ac:dyDescent="0.3">
      <c r="B13272" s="82"/>
      <c r="C13272" s="82"/>
      <c r="D13272" s="82"/>
      <c r="E13272" s="133"/>
      <c r="F13272" s="84"/>
      <c r="G13272" s="84"/>
      <c r="H13272" s="82"/>
      <c r="I13272" s="84"/>
      <c r="J13272" s="84"/>
      <c r="K13272" s="84"/>
      <c r="L13272" s="82"/>
    </row>
    <row r="13273" spans="2:12" x14ac:dyDescent="0.3">
      <c r="B13273" s="82"/>
      <c r="C13273" s="82"/>
      <c r="D13273" s="82"/>
      <c r="E13273" s="133"/>
      <c r="F13273" s="84"/>
      <c r="G13273" s="84"/>
      <c r="H13273" s="82"/>
      <c r="I13273" s="84"/>
      <c r="J13273" s="84"/>
      <c r="K13273" s="84"/>
      <c r="L13273" s="82"/>
    </row>
    <row r="13274" spans="2:12" x14ac:dyDescent="0.3">
      <c r="B13274" s="82"/>
      <c r="C13274" s="82"/>
      <c r="D13274" s="82"/>
      <c r="E13274" s="133"/>
      <c r="F13274" s="84"/>
      <c r="G13274" s="84"/>
      <c r="H13274" s="82"/>
      <c r="I13274" s="84"/>
      <c r="J13274" s="84"/>
      <c r="K13274" s="84"/>
      <c r="L13274" s="82"/>
    </row>
    <row r="13275" spans="2:12" x14ac:dyDescent="0.3">
      <c r="B13275" s="82"/>
      <c r="C13275" s="82"/>
      <c r="D13275" s="82"/>
      <c r="E13275" s="133"/>
      <c r="F13275" s="84"/>
      <c r="G13275" s="84"/>
      <c r="H13275" s="82"/>
      <c r="I13275" s="84"/>
      <c r="J13275" s="84"/>
      <c r="K13275" s="84"/>
      <c r="L13275" s="82"/>
    </row>
    <row r="13276" spans="2:12" x14ac:dyDescent="0.3">
      <c r="B13276" s="82"/>
      <c r="C13276" s="82"/>
      <c r="D13276" s="82"/>
      <c r="E13276" s="133"/>
      <c r="F13276" s="84"/>
      <c r="G13276" s="84"/>
      <c r="H13276" s="82"/>
      <c r="I13276" s="84"/>
      <c r="J13276" s="84"/>
      <c r="K13276" s="84"/>
      <c r="L13276" s="82"/>
    </row>
    <row r="13277" spans="2:12" x14ac:dyDescent="0.3">
      <c r="B13277" s="82"/>
      <c r="C13277" s="82"/>
      <c r="D13277" s="82"/>
      <c r="E13277" s="133"/>
      <c r="F13277" s="84"/>
      <c r="G13277" s="84"/>
      <c r="H13277" s="82"/>
      <c r="I13277" s="84"/>
      <c r="J13277" s="84"/>
      <c r="K13277" s="84"/>
      <c r="L13277" s="82"/>
    </row>
    <row r="13278" spans="2:12" x14ac:dyDescent="0.3">
      <c r="B13278" s="82"/>
      <c r="C13278" s="82"/>
      <c r="D13278" s="82"/>
      <c r="E13278" s="133"/>
      <c r="F13278" s="84"/>
      <c r="G13278" s="84"/>
      <c r="H13278" s="82"/>
      <c r="I13278" s="84"/>
      <c r="J13278" s="84"/>
      <c r="K13278" s="84"/>
      <c r="L13278" s="82"/>
    </row>
    <row r="13279" spans="2:12" x14ac:dyDescent="0.3">
      <c r="B13279" s="82"/>
      <c r="C13279" s="82"/>
      <c r="D13279" s="82"/>
      <c r="E13279" s="133"/>
      <c r="F13279" s="84"/>
      <c r="G13279" s="84"/>
      <c r="H13279" s="82"/>
      <c r="I13279" s="84"/>
      <c r="J13279" s="84"/>
      <c r="K13279" s="84"/>
      <c r="L13279" s="82"/>
    </row>
    <row r="13280" spans="2:12" x14ac:dyDescent="0.3">
      <c r="B13280" s="82"/>
      <c r="C13280" s="82"/>
      <c r="D13280" s="82"/>
      <c r="E13280" s="133"/>
      <c r="F13280" s="84"/>
      <c r="G13280" s="84"/>
      <c r="H13280" s="82"/>
      <c r="I13280" s="84"/>
      <c r="J13280" s="84"/>
      <c r="K13280" s="84"/>
      <c r="L13280" s="82"/>
    </row>
    <row r="13281" spans="2:12" x14ac:dyDescent="0.3">
      <c r="B13281" s="82"/>
      <c r="C13281" s="82"/>
      <c r="D13281" s="82"/>
      <c r="E13281" s="133"/>
      <c r="F13281" s="84"/>
      <c r="G13281" s="84"/>
      <c r="H13281" s="82"/>
      <c r="I13281" s="84"/>
      <c r="J13281" s="84"/>
      <c r="K13281" s="84"/>
      <c r="L13281" s="82"/>
    </row>
    <row r="13282" spans="2:12" x14ac:dyDescent="0.3">
      <c r="B13282" s="82"/>
      <c r="C13282" s="82"/>
      <c r="D13282" s="82"/>
      <c r="E13282" s="133"/>
      <c r="F13282" s="84"/>
      <c r="G13282" s="84"/>
      <c r="H13282" s="82"/>
      <c r="I13282" s="84"/>
      <c r="J13282" s="84"/>
      <c r="K13282" s="84"/>
      <c r="L13282" s="82"/>
    </row>
    <row r="13283" spans="2:12" x14ac:dyDescent="0.3">
      <c r="B13283" s="82"/>
      <c r="C13283" s="82"/>
      <c r="D13283" s="82"/>
      <c r="E13283" s="133"/>
      <c r="F13283" s="84"/>
      <c r="G13283" s="84"/>
      <c r="H13283" s="82"/>
      <c r="I13283" s="84"/>
      <c r="J13283" s="84"/>
      <c r="K13283" s="84"/>
      <c r="L13283" s="82"/>
    </row>
    <row r="13284" spans="2:12" x14ac:dyDescent="0.3">
      <c r="B13284" s="82"/>
      <c r="C13284" s="82"/>
      <c r="D13284" s="82"/>
      <c r="E13284" s="133"/>
      <c r="F13284" s="84"/>
      <c r="G13284" s="84"/>
      <c r="H13284" s="82"/>
      <c r="I13284" s="84"/>
      <c r="J13284" s="84"/>
      <c r="K13284" s="84"/>
      <c r="L13284" s="82"/>
    </row>
    <row r="13285" spans="2:12" x14ac:dyDescent="0.3">
      <c r="B13285" s="82"/>
      <c r="C13285" s="82"/>
      <c r="D13285" s="82"/>
      <c r="E13285" s="133"/>
      <c r="F13285" s="84"/>
      <c r="G13285" s="84"/>
      <c r="H13285" s="82"/>
      <c r="I13285" s="84"/>
      <c r="J13285" s="84"/>
      <c r="K13285" s="84"/>
      <c r="L13285" s="82"/>
    </row>
    <row r="13286" spans="2:12" x14ac:dyDescent="0.3">
      <c r="B13286" s="82"/>
      <c r="C13286" s="82"/>
      <c r="D13286" s="82"/>
      <c r="E13286" s="133"/>
      <c r="F13286" s="84"/>
      <c r="G13286" s="84"/>
      <c r="H13286" s="82"/>
      <c r="I13286" s="84"/>
      <c r="J13286" s="84"/>
      <c r="K13286" s="84"/>
      <c r="L13286" s="82"/>
    </row>
    <row r="13287" spans="2:12" x14ac:dyDescent="0.3">
      <c r="B13287" s="82"/>
      <c r="C13287" s="82"/>
      <c r="D13287" s="82"/>
      <c r="E13287" s="133"/>
      <c r="F13287" s="84"/>
      <c r="G13287" s="84"/>
      <c r="H13287" s="82"/>
      <c r="I13287" s="84"/>
      <c r="J13287" s="84"/>
      <c r="K13287" s="84"/>
      <c r="L13287" s="82"/>
    </row>
    <row r="13288" spans="2:12" x14ac:dyDescent="0.3">
      <c r="B13288" s="82"/>
      <c r="C13288" s="82"/>
      <c r="D13288" s="82"/>
      <c r="E13288" s="133"/>
      <c r="F13288" s="84"/>
      <c r="G13288" s="84"/>
      <c r="H13288" s="82"/>
      <c r="I13288" s="84"/>
      <c r="J13288" s="84"/>
      <c r="K13288" s="84"/>
      <c r="L13288" s="82"/>
    </row>
    <row r="13289" spans="2:12" x14ac:dyDescent="0.3">
      <c r="B13289" s="82"/>
      <c r="C13289" s="82"/>
      <c r="D13289" s="82"/>
      <c r="E13289" s="133"/>
      <c r="F13289" s="84"/>
      <c r="G13289" s="84"/>
      <c r="H13289" s="82"/>
      <c r="I13289" s="84"/>
      <c r="J13289" s="84"/>
      <c r="K13289" s="84"/>
      <c r="L13289" s="82"/>
    </row>
    <row r="13290" spans="2:12" x14ac:dyDescent="0.3">
      <c r="B13290" s="82"/>
      <c r="C13290" s="82"/>
      <c r="D13290" s="82"/>
      <c r="E13290" s="133"/>
      <c r="F13290" s="84"/>
      <c r="G13290" s="84"/>
      <c r="H13290" s="82"/>
      <c r="I13290" s="84"/>
      <c r="J13290" s="84"/>
      <c r="K13290" s="84"/>
      <c r="L13290" s="82"/>
    </row>
    <row r="13291" spans="2:12" x14ac:dyDescent="0.3">
      <c r="B13291" s="82"/>
      <c r="C13291" s="82"/>
      <c r="D13291" s="82"/>
      <c r="E13291" s="133"/>
      <c r="F13291" s="84"/>
      <c r="G13291" s="84"/>
      <c r="H13291" s="82"/>
      <c r="I13291" s="84"/>
      <c r="J13291" s="84"/>
      <c r="K13291" s="84"/>
      <c r="L13291" s="82"/>
    </row>
    <row r="13292" spans="2:12" x14ac:dyDescent="0.3">
      <c r="B13292" s="82"/>
      <c r="C13292" s="82"/>
      <c r="D13292" s="82"/>
      <c r="E13292" s="133"/>
      <c r="F13292" s="84"/>
      <c r="G13292" s="84"/>
      <c r="H13292" s="82"/>
      <c r="I13292" s="84"/>
      <c r="J13292" s="84"/>
      <c r="K13292" s="84"/>
      <c r="L13292" s="82"/>
    </row>
    <row r="13293" spans="2:12" x14ac:dyDescent="0.3">
      <c r="B13293" s="82"/>
      <c r="C13293" s="82"/>
      <c r="D13293" s="82"/>
      <c r="E13293" s="133"/>
      <c r="F13293" s="84"/>
      <c r="G13293" s="84"/>
      <c r="H13293" s="82"/>
      <c r="I13293" s="84"/>
      <c r="J13293" s="84"/>
      <c r="K13293" s="84"/>
      <c r="L13293" s="82"/>
    </row>
    <row r="13294" spans="2:12" x14ac:dyDescent="0.3">
      <c r="B13294" s="82"/>
      <c r="C13294" s="82"/>
      <c r="D13294" s="82"/>
      <c r="E13294" s="133"/>
      <c r="F13294" s="84"/>
      <c r="G13294" s="84"/>
      <c r="H13294" s="82"/>
      <c r="I13294" s="84"/>
      <c r="J13294" s="84"/>
      <c r="K13294" s="84"/>
      <c r="L13294" s="82"/>
    </row>
    <row r="13295" spans="2:12" x14ac:dyDescent="0.3">
      <c r="B13295" s="82"/>
      <c r="C13295" s="82"/>
      <c r="D13295" s="82"/>
      <c r="E13295" s="133"/>
      <c r="F13295" s="84"/>
      <c r="G13295" s="84"/>
      <c r="H13295" s="82"/>
      <c r="I13295" s="84"/>
      <c r="J13295" s="84"/>
      <c r="K13295" s="84"/>
      <c r="L13295" s="82"/>
    </row>
    <row r="13296" spans="2:12" x14ac:dyDescent="0.3">
      <c r="B13296" s="82"/>
      <c r="C13296" s="82"/>
      <c r="D13296" s="82"/>
      <c r="E13296" s="133"/>
      <c r="F13296" s="84"/>
      <c r="G13296" s="84"/>
      <c r="H13296" s="82"/>
      <c r="I13296" s="84"/>
      <c r="J13296" s="84"/>
      <c r="K13296" s="84"/>
      <c r="L13296" s="82"/>
    </row>
    <row r="13297" spans="2:12" x14ac:dyDescent="0.3">
      <c r="B13297" s="82"/>
      <c r="C13297" s="82"/>
      <c r="D13297" s="82"/>
      <c r="E13297" s="133"/>
      <c r="F13297" s="84"/>
      <c r="G13297" s="84"/>
      <c r="H13297" s="82"/>
      <c r="I13297" s="84"/>
      <c r="J13297" s="84"/>
      <c r="K13297" s="84"/>
      <c r="L13297" s="82"/>
    </row>
    <row r="13298" spans="2:12" x14ac:dyDescent="0.3">
      <c r="B13298" s="82"/>
      <c r="C13298" s="82"/>
      <c r="D13298" s="82"/>
      <c r="E13298" s="133"/>
      <c r="F13298" s="84"/>
      <c r="G13298" s="84"/>
      <c r="H13298" s="82"/>
      <c r="I13298" s="84"/>
      <c r="J13298" s="84"/>
      <c r="K13298" s="84"/>
      <c r="L13298" s="82"/>
    </row>
    <row r="13299" spans="2:12" x14ac:dyDescent="0.3">
      <c r="B13299" s="82"/>
      <c r="C13299" s="82"/>
      <c r="D13299" s="82"/>
      <c r="E13299" s="133"/>
      <c r="F13299" s="84"/>
      <c r="G13299" s="84"/>
      <c r="H13299" s="82"/>
      <c r="I13299" s="84"/>
      <c r="J13299" s="84"/>
      <c r="K13299" s="84"/>
      <c r="L13299" s="82"/>
    </row>
    <row r="13300" spans="2:12" x14ac:dyDescent="0.3">
      <c r="B13300" s="82"/>
      <c r="C13300" s="82"/>
      <c r="D13300" s="82"/>
      <c r="E13300" s="133"/>
      <c r="F13300" s="84"/>
      <c r="G13300" s="84"/>
      <c r="H13300" s="82"/>
      <c r="I13300" s="84"/>
      <c r="J13300" s="84"/>
      <c r="K13300" s="84"/>
      <c r="L13300" s="82"/>
    </row>
    <row r="13301" spans="2:12" x14ac:dyDescent="0.3">
      <c r="B13301" s="82"/>
      <c r="C13301" s="82"/>
      <c r="D13301" s="82"/>
      <c r="E13301" s="133"/>
      <c r="F13301" s="84"/>
      <c r="G13301" s="84"/>
      <c r="H13301" s="82"/>
      <c r="I13301" s="84"/>
      <c r="J13301" s="84"/>
      <c r="K13301" s="84"/>
      <c r="L13301" s="82"/>
    </row>
    <row r="13302" spans="2:12" x14ac:dyDescent="0.3">
      <c r="B13302" s="82"/>
      <c r="C13302" s="82"/>
      <c r="D13302" s="82"/>
      <c r="E13302" s="133"/>
      <c r="F13302" s="84"/>
      <c r="G13302" s="84"/>
      <c r="H13302" s="82"/>
      <c r="I13302" s="84"/>
      <c r="J13302" s="84"/>
      <c r="K13302" s="84"/>
      <c r="L13302" s="82"/>
    </row>
    <row r="13303" spans="2:12" x14ac:dyDescent="0.3">
      <c r="B13303" s="82"/>
      <c r="C13303" s="82"/>
      <c r="D13303" s="82"/>
      <c r="E13303" s="133"/>
      <c r="F13303" s="84"/>
      <c r="G13303" s="84"/>
      <c r="H13303" s="82"/>
      <c r="I13303" s="84"/>
      <c r="J13303" s="84"/>
      <c r="K13303" s="84"/>
      <c r="L13303" s="82"/>
    </row>
    <row r="13304" spans="2:12" x14ac:dyDescent="0.3">
      <c r="B13304" s="82"/>
      <c r="C13304" s="82"/>
      <c r="D13304" s="82"/>
      <c r="E13304" s="133"/>
      <c r="F13304" s="84"/>
      <c r="G13304" s="84"/>
      <c r="H13304" s="82"/>
      <c r="I13304" s="84"/>
      <c r="J13304" s="84"/>
      <c r="K13304" s="84"/>
      <c r="L13304" s="82"/>
    </row>
    <row r="13305" spans="2:12" x14ac:dyDescent="0.3">
      <c r="B13305" s="82"/>
      <c r="C13305" s="82"/>
      <c r="D13305" s="82"/>
      <c r="E13305" s="133"/>
      <c r="F13305" s="84"/>
      <c r="G13305" s="84"/>
      <c r="H13305" s="82"/>
      <c r="I13305" s="84"/>
      <c r="J13305" s="84"/>
      <c r="K13305" s="84"/>
      <c r="L13305" s="82"/>
    </row>
    <row r="13306" spans="2:12" x14ac:dyDescent="0.3">
      <c r="B13306" s="82"/>
      <c r="C13306" s="82"/>
      <c r="D13306" s="82"/>
      <c r="E13306" s="133"/>
      <c r="F13306" s="84"/>
      <c r="G13306" s="84"/>
      <c r="H13306" s="82"/>
      <c r="I13306" s="84"/>
      <c r="J13306" s="84"/>
      <c r="K13306" s="84"/>
      <c r="L13306" s="82"/>
    </row>
    <row r="13307" spans="2:12" x14ac:dyDescent="0.3">
      <c r="B13307" s="82"/>
      <c r="C13307" s="82"/>
      <c r="D13307" s="82"/>
      <c r="E13307" s="133"/>
      <c r="F13307" s="84"/>
      <c r="G13307" s="84"/>
      <c r="H13307" s="82"/>
      <c r="I13307" s="84"/>
      <c r="J13307" s="84"/>
      <c r="K13307" s="84"/>
      <c r="L13307" s="82"/>
    </row>
    <row r="13308" spans="2:12" x14ac:dyDescent="0.3">
      <c r="B13308" s="82"/>
      <c r="C13308" s="82"/>
      <c r="D13308" s="82"/>
      <c r="E13308" s="133"/>
      <c r="F13308" s="84"/>
      <c r="G13308" s="84"/>
      <c r="H13308" s="82"/>
      <c r="I13308" s="84"/>
      <c r="J13308" s="84"/>
      <c r="K13308" s="84"/>
      <c r="L13308" s="82"/>
    </row>
    <row r="13309" spans="2:12" x14ac:dyDescent="0.3">
      <c r="B13309" s="82"/>
      <c r="C13309" s="82"/>
      <c r="D13309" s="82"/>
      <c r="E13309" s="133"/>
      <c r="F13309" s="84"/>
      <c r="G13309" s="84"/>
      <c r="H13309" s="82"/>
      <c r="I13309" s="84"/>
      <c r="J13309" s="84"/>
      <c r="K13309" s="84"/>
      <c r="L13309" s="82"/>
    </row>
    <row r="13310" spans="2:12" x14ac:dyDescent="0.3">
      <c r="B13310" s="82"/>
      <c r="C13310" s="82"/>
      <c r="D13310" s="82"/>
      <c r="E13310" s="133"/>
      <c r="F13310" s="84"/>
      <c r="G13310" s="84"/>
      <c r="H13310" s="82"/>
      <c r="I13310" s="84"/>
      <c r="J13310" s="84"/>
      <c r="K13310" s="84"/>
      <c r="L13310" s="82"/>
    </row>
    <row r="13311" spans="2:12" x14ac:dyDescent="0.3">
      <c r="B13311" s="82"/>
      <c r="C13311" s="82"/>
      <c r="D13311" s="82"/>
      <c r="E13311" s="133"/>
      <c r="F13311" s="84"/>
      <c r="G13311" s="84"/>
      <c r="H13311" s="82"/>
      <c r="I13311" s="84"/>
      <c r="J13311" s="84"/>
      <c r="K13311" s="84"/>
      <c r="L13311" s="82"/>
    </row>
    <row r="13312" spans="2:12" x14ac:dyDescent="0.3">
      <c r="B13312" s="82"/>
      <c r="C13312" s="82"/>
      <c r="D13312" s="82"/>
      <c r="E13312" s="133"/>
      <c r="F13312" s="84"/>
      <c r="G13312" s="84"/>
      <c r="H13312" s="82"/>
      <c r="I13312" s="84"/>
      <c r="J13312" s="84"/>
      <c r="K13312" s="84"/>
      <c r="L13312" s="82"/>
    </row>
    <row r="13313" spans="2:12" x14ac:dyDescent="0.3">
      <c r="B13313" s="82"/>
      <c r="C13313" s="82"/>
      <c r="D13313" s="82"/>
      <c r="E13313" s="133"/>
      <c r="F13313" s="84"/>
      <c r="G13313" s="84"/>
      <c r="H13313" s="82"/>
      <c r="I13313" s="84"/>
      <c r="J13313" s="84"/>
      <c r="K13313" s="84"/>
      <c r="L13313" s="82"/>
    </row>
    <row r="13314" spans="2:12" x14ac:dyDescent="0.3">
      <c r="B13314" s="82"/>
      <c r="C13314" s="82"/>
      <c r="D13314" s="82"/>
      <c r="E13314" s="133"/>
      <c r="F13314" s="84"/>
      <c r="G13314" s="84"/>
      <c r="H13314" s="82"/>
      <c r="I13314" s="84"/>
      <c r="J13314" s="84"/>
      <c r="K13314" s="84"/>
      <c r="L13314" s="82"/>
    </row>
    <row r="13315" spans="2:12" x14ac:dyDescent="0.3">
      <c r="B13315" s="82"/>
      <c r="C13315" s="82"/>
      <c r="D13315" s="82"/>
      <c r="E13315" s="133"/>
      <c r="F13315" s="84"/>
      <c r="G13315" s="84"/>
      <c r="H13315" s="82"/>
      <c r="I13315" s="84"/>
      <c r="J13315" s="84"/>
      <c r="K13315" s="84"/>
      <c r="L13315" s="82"/>
    </row>
    <row r="13316" spans="2:12" x14ac:dyDescent="0.3">
      <c r="B13316" s="82"/>
      <c r="C13316" s="82"/>
      <c r="D13316" s="82"/>
      <c r="E13316" s="133"/>
      <c r="F13316" s="84"/>
      <c r="G13316" s="84"/>
      <c r="H13316" s="82"/>
      <c r="I13316" s="84"/>
      <c r="J13316" s="84"/>
      <c r="K13316" s="84"/>
      <c r="L13316" s="82"/>
    </row>
    <row r="13317" spans="2:12" x14ac:dyDescent="0.3">
      <c r="B13317" s="82"/>
      <c r="C13317" s="82"/>
      <c r="D13317" s="82"/>
      <c r="E13317" s="133"/>
      <c r="F13317" s="84"/>
      <c r="G13317" s="84"/>
      <c r="H13317" s="82"/>
      <c r="I13317" s="84"/>
      <c r="J13317" s="84"/>
      <c r="K13317" s="84"/>
      <c r="L13317" s="82"/>
    </row>
    <row r="13318" spans="2:12" x14ac:dyDescent="0.3">
      <c r="B13318" s="82"/>
      <c r="C13318" s="82"/>
      <c r="D13318" s="82"/>
      <c r="E13318" s="133"/>
      <c r="F13318" s="84"/>
      <c r="G13318" s="84"/>
      <c r="H13318" s="82"/>
      <c r="I13318" s="84"/>
      <c r="J13318" s="84"/>
      <c r="K13318" s="84"/>
      <c r="L13318" s="82"/>
    </row>
    <row r="13319" spans="2:12" x14ac:dyDescent="0.3">
      <c r="B13319" s="82"/>
      <c r="C13319" s="82"/>
      <c r="D13319" s="82"/>
      <c r="E13319" s="133"/>
      <c r="F13319" s="84"/>
      <c r="G13319" s="84"/>
      <c r="H13319" s="82"/>
      <c r="I13319" s="84"/>
      <c r="J13319" s="84"/>
      <c r="K13319" s="84"/>
      <c r="L13319" s="82"/>
    </row>
    <row r="13320" spans="2:12" x14ac:dyDescent="0.3">
      <c r="B13320" s="82"/>
      <c r="C13320" s="82"/>
      <c r="D13320" s="82"/>
      <c r="E13320" s="133"/>
      <c r="F13320" s="84"/>
      <c r="G13320" s="84"/>
      <c r="H13320" s="82"/>
      <c r="I13320" s="84"/>
      <c r="J13320" s="84"/>
      <c r="K13320" s="84"/>
      <c r="L13320" s="82"/>
    </row>
    <row r="13321" spans="2:12" x14ac:dyDescent="0.3">
      <c r="B13321" s="82"/>
      <c r="C13321" s="82"/>
      <c r="D13321" s="82"/>
      <c r="E13321" s="133"/>
      <c r="F13321" s="84"/>
      <c r="G13321" s="84"/>
      <c r="H13321" s="82"/>
      <c r="I13321" s="84"/>
      <c r="J13321" s="84"/>
      <c r="K13321" s="84"/>
      <c r="L13321" s="82"/>
    </row>
    <row r="13322" spans="2:12" x14ac:dyDescent="0.3">
      <c r="B13322" s="82"/>
      <c r="C13322" s="82"/>
      <c r="D13322" s="82"/>
      <c r="E13322" s="133"/>
      <c r="F13322" s="84"/>
      <c r="G13322" s="84"/>
      <c r="H13322" s="82"/>
      <c r="I13322" s="84"/>
      <c r="J13322" s="84"/>
      <c r="K13322" s="84"/>
      <c r="L13322" s="82"/>
    </row>
    <row r="13323" spans="2:12" x14ac:dyDescent="0.3">
      <c r="B13323" s="82"/>
      <c r="C13323" s="82"/>
      <c r="D13323" s="82"/>
      <c r="E13323" s="133"/>
      <c r="F13323" s="84"/>
      <c r="G13323" s="84"/>
      <c r="H13323" s="82"/>
      <c r="I13323" s="84"/>
      <c r="J13323" s="84"/>
      <c r="K13323" s="84"/>
      <c r="L13323" s="82"/>
    </row>
    <row r="13324" spans="2:12" x14ac:dyDescent="0.3">
      <c r="B13324" s="82"/>
      <c r="C13324" s="82"/>
      <c r="D13324" s="82"/>
      <c r="E13324" s="133"/>
      <c r="F13324" s="84"/>
      <c r="G13324" s="84"/>
      <c r="H13324" s="82"/>
      <c r="I13324" s="84"/>
      <c r="J13324" s="84"/>
      <c r="K13324" s="84"/>
      <c r="L13324" s="82"/>
    </row>
    <row r="13325" spans="2:12" x14ac:dyDescent="0.3">
      <c r="B13325" s="82"/>
      <c r="C13325" s="82"/>
      <c r="D13325" s="82"/>
      <c r="E13325" s="133"/>
      <c r="F13325" s="84"/>
      <c r="G13325" s="84"/>
      <c r="H13325" s="82"/>
      <c r="I13325" s="84"/>
      <c r="J13325" s="84"/>
      <c r="K13325" s="84"/>
      <c r="L13325" s="82"/>
    </row>
    <row r="13326" spans="2:12" x14ac:dyDescent="0.3">
      <c r="B13326" s="82"/>
      <c r="C13326" s="82"/>
      <c r="D13326" s="82"/>
      <c r="E13326" s="133"/>
      <c r="F13326" s="84"/>
      <c r="G13326" s="84"/>
      <c r="H13326" s="82"/>
      <c r="I13326" s="84"/>
      <c r="J13326" s="84"/>
      <c r="K13326" s="84"/>
      <c r="L13326" s="82"/>
    </row>
    <row r="13327" spans="2:12" x14ac:dyDescent="0.3">
      <c r="B13327" s="82"/>
      <c r="C13327" s="82"/>
      <c r="D13327" s="82"/>
      <c r="E13327" s="133"/>
      <c r="F13327" s="84"/>
      <c r="G13327" s="84"/>
      <c r="H13327" s="82"/>
      <c r="I13327" s="84"/>
      <c r="J13327" s="84"/>
      <c r="K13327" s="84"/>
      <c r="L13327" s="82"/>
    </row>
    <row r="13328" spans="2:12" x14ac:dyDescent="0.3">
      <c r="B13328" s="82"/>
      <c r="C13328" s="82"/>
      <c r="D13328" s="82"/>
      <c r="E13328" s="133"/>
      <c r="F13328" s="84"/>
      <c r="G13328" s="84"/>
      <c r="H13328" s="82"/>
      <c r="I13328" s="84"/>
      <c r="J13328" s="84"/>
      <c r="K13328" s="84"/>
      <c r="L13328" s="82"/>
    </row>
    <row r="13329" spans="2:12" x14ac:dyDescent="0.3">
      <c r="B13329" s="82"/>
      <c r="C13329" s="82"/>
      <c r="D13329" s="82"/>
      <c r="E13329" s="133"/>
      <c r="F13329" s="84"/>
      <c r="G13329" s="84"/>
      <c r="H13329" s="82"/>
      <c r="I13329" s="84"/>
      <c r="J13329" s="84"/>
      <c r="K13329" s="84"/>
      <c r="L13329" s="82"/>
    </row>
    <row r="13330" spans="2:12" x14ac:dyDescent="0.3">
      <c r="B13330" s="82"/>
      <c r="C13330" s="82"/>
      <c r="D13330" s="82"/>
      <c r="E13330" s="133"/>
      <c r="F13330" s="84"/>
      <c r="G13330" s="84"/>
      <c r="H13330" s="82"/>
      <c r="I13330" s="84"/>
      <c r="J13330" s="84"/>
      <c r="K13330" s="84"/>
      <c r="L13330" s="82"/>
    </row>
    <row r="13331" spans="2:12" x14ac:dyDescent="0.3">
      <c r="B13331" s="82"/>
      <c r="C13331" s="82"/>
      <c r="D13331" s="82"/>
      <c r="E13331" s="133"/>
      <c r="F13331" s="84"/>
      <c r="G13331" s="84"/>
      <c r="H13331" s="82"/>
      <c r="I13331" s="84"/>
      <c r="J13331" s="84"/>
      <c r="K13331" s="84"/>
      <c r="L13331" s="82"/>
    </row>
    <row r="13332" spans="2:12" x14ac:dyDescent="0.3">
      <c r="B13332" s="82"/>
      <c r="C13332" s="82"/>
      <c r="D13332" s="82"/>
      <c r="E13332" s="133"/>
      <c r="F13332" s="84"/>
      <c r="G13332" s="84"/>
      <c r="H13332" s="82"/>
      <c r="I13332" s="84"/>
      <c r="J13332" s="84"/>
      <c r="K13332" s="84"/>
      <c r="L13332" s="82"/>
    </row>
    <row r="13333" spans="2:12" x14ac:dyDescent="0.3">
      <c r="B13333" s="82"/>
      <c r="C13333" s="82"/>
      <c r="D13333" s="82"/>
      <c r="E13333" s="133"/>
      <c r="F13333" s="84"/>
      <c r="G13333" s="84"/>
      <c r="H13333" s="82"/>
      <c r="I13333" s="84"/>
      <c r="J13333" s="84"/>
      <c r="K13333" s="84"/>
      <c r="L13333" s="82"/>
    </row>
    <row r="13334" spans="2:12" x14ac:dyDescent="0.3">
      <c r="B13334" s="82"/>
      <c r="C13334" s="82"/>
      <c r="D13334" s="82"/>
      <c r="E13334" s="133"/>
      <c r="F13334" s="84"/>
      <c r="G13334" s="84"/>
      <c r="H13334" s="82"/>
      <c r="I13334" s="84"/>
      <c r="J13334" s="84"/>
      <c r="K13334" s="84"/>
      <c r="L13334" s="82"/>
    </row>
    <row r="13335" spans="2:12" x14ac:dyDescent="0.3">
      <c r="B13335" s="82"/>
      <c r="C13335" s="82"/>
      <c r="D13335" s="82"/>
      <c r="E13335" s="133"/>
      <c r="F13335" s="84"/>
      <c r="G13335" s="84"/>
      <c r="H13335" s="82"/>
      <c r="I13335" s="84"/>
      <c r="J13335" s="84"/>
      <c r="K13335" s="84"/>
      <c r="L13335" s="82"/>
    </row>
    <row r="13336" spans="2:12" x14ac:dyDescent="0.3">
      <c r="B13336" s="82"/>
      <c r="C13336" s="82"/>
      <c r="D13336" s="82"/>
      <c r="E13336" s="133"/>
      <c r="F13336" s="84"/>
      <c r="G13336" s="84"/>
      <c r="H13336" s="82"/>
      <c r="I13336" s="84"/>
      <c r="J13336" s="84"/>
      <c r="K13336" s="84"/>
      <c r="L13336" s="82"/>
    </row>
    <row r="13337" spans="2:12" x14ac:dyDescent="0.3">
      <c r="B13337" s="82"/>
      <c r="C13337" s="82"/>
      <c r="D13337" s="82"/>
      <c r="E13337" s="133"/>
      <c r="F13337" s="84"/>
      <c r="G13337" s="84"/>
      <c r="H13337" s="82"/>
      <c r="I13337" s="84"/>
      <c r="J13337" s="84"/>
      <c r="K13337" s="84"/>
      <c r="L13337" s="82"/>
    </row>
    <row r="13338" spans="2:12" x14ac:dyDescent="0.3">
      <c r="B13338" s="82"/>
      <c r="C13338" s="82"/>
      <c r="D13338" s="82"/>
      <c r="E13338" s="133"/>
      <c r="F13338" s="84"/>
      <c r="G13338" s="84"/>
      <c r="H13338" s="82"/>
      <c r="I13338" s="84"/>
      <c r="J13338" s="84"/>
      <c r="K13338" s="84"/>
      <c r="L13338" s="82"/>
    </row>
    <row r="13339" spans="2:12" x14ac:dyDescent="0.3">
      <c r="B13339" s="82"/>
      <c r="C13339" s="82"/>
      <c r="D13339" s="82"/>
      <c r="E13339" s="133"/>
      <c r="F13339" s="84"/>
      <c r="G13339" s="84"/>
      <c r="H13339" s="82"/>
      <c r="I13339" s="84"/>
      <c r="J13339" s="84"/>
      <c r="K13339" s="84"/>
      <c r="L13339" s="82"/>
    </row>
    <row r="13340" spans="2:12" x14ac:dyDescent="0.3">
      <c r="B13340" s="82"/>
      <c r="C13340" s="82"/>
      <c r="D13340" s="82"/>
      <c r="E13340" s="133"/>
      <c r="F13340" s="84"/>
      <c r="G13340" s="84"/>
      <c r="H13340" s="82"/>
      <c r="I13340" s="84"/>
      <c r="J13340" s="84"/>
      <c r="K13340" s="84"/>
      <c r="L13340" s="82"/>
    </row>
    <row r="13341" spans="2:12" x14ac:dyDescent="0.3">
      <c r="B13341" s="82"/>
      <c r="C13341" s="82"/>
      <c r="D13341" s="82"/>
      <c r="E13341" s="133"/>
      <c r="F13341" s="84"/>
      <c r="G13341" s="84"/>
      <c r="H13341" s="82"/>
      <c r="I13341" s="84"/>
      <c r="J13341" s="84"/>
      <c r="K13341" s="84"/>
      <c r="L13341" s="82"/>
    </row>
    <row r="13342" spans="2:12" x14ac:dyDescent="0.3">
      <c r="B13342" s="82"/>
      <c r="C13342" s="82"/>
      <c r="D13342" s="82"/>
      <c r="E13342" s="133"/>
      <c r="F13342" s="84"/>
      <c r="G13342" s="84"/>
      <c r="H13342" s="82"/>
      <c r="I13342" s="84"/>
      <c r="J13342" s="84"/>
      <c r="K13342" s="84"/>
      <c r="L13342" s="82"/>
    </row>
    <row r="13343" spans="2:12" x14ac:dyDescent="0.3">
      <c r="B13343" s="82"/>
      <c r="C13343" s="82"/>
      <c r="D13343" s="82"/>
      <c r="E13343" s="133"/>
      <c r="F13343" s="84"/>
      <c r="G13343" s="84"/>
      <c r="H13343" s="82"/>
      <c r="I13343" s="84"/>
      <c r="J13343" s="84"/>
      <c r="K13343" s="84"/>
      <c r="L13343" s="82"/>
    </row>
    <row r="13344" spans="2:12" x14ac:dyDescent="0.3">
      <c r="B13344" s="82"/>
      <c r="C13344" s="82"/>
      <c r="D13344" s="82"/>
      <c r="E13344" s="133"/>
      <c r="F13344" s="84"/>
      <c r="G13344" s="84"/>
      <c r="H13344" s="82"/>
      <c r="I13344" s="84"/>
      <c r="J13344" s="84"/>
      <c r="K13344" s="84"/>
      <c r="L13344" s="82"/>
    </row>
    <row r="13345" spans="2:12" x14ac:dyDescent="0.3">
      <c r="B13345" s="82"/>
      <c r="C13345" s="82"/>
      <c r="D13345" s="82"/>
      <c r="E13345" s="133"/>
      <c r="F13345" s="84"/>
      <c r="G13345" s="84"/>
      <c r="H13345" s="82"/>
      <c r="I13345" s="84"/>
      <c r="J13345" s="84"/>
      <c r="K13345" s="84"/>
      <c r="L13345" s="82"/>
    </row>
    <row r="13346" spans="2:12" x14ac:dyDescent="0.3">
      <c r="B13346" s="82"/>
      <c r="C13346" s="82"/>
      <c r="D13346" s="82"/>
      <c r="E13346" s="133"/>
      <c r="F13346" s="84"/>
      <c r="G13346" s="84"/>
      <c r="H13346" s="82"/>
      <c r="I13346" s="84"/>
      <c r="J13346" s="84"/>
      <c r="K13346" s="84"/>
      <c r="L13346" s="82"/>
    </row>
    <row r="13347" spans="2:12" x14ac:dyDescent="0.3">
      <c r="B13347" s="82"/>
      <c r="C13347" s="82"/>
      <c r="D13347" s="82"/>
      <c r="E13347" s="133"/>
      <c r="F13347" s="84"/>
      <c r="G13347" s="84"/>
      <c r="H13347" s="82"/>
      <c r="I13347" s="84"/>
      <c r="J13347" s="84"/>
      <c r="K13347" s="84"/>
      <c r="L13347" s="82"/>
    </row>
    <row r="13348" spans="2:12" x14ac:dyDescent="0.3">
      <c r="B13348" s="82"/>
      <c r="C13348" s="82"/>
      <c r="D13348" s="82"/>
      <c r="E13348" s="133"/>
      <c r="F13348" s="84"/>
      <c r="G13348" s="84"/>
      <c r="H13348" s="82"/>
      <c r="I13348" s="84"/>
      <c r="J13348" s="84"/>
      <c r="K13348" s="84"/>
      <c r="L13348" s="82"/>
    </row>
    <row r="13349" spans="2:12" x14ac:dyDescent="0.3">
      <c r="B13349" s="82"/>
      <c r="C13349" s="82"/>
      <c r="D13349" s="82"/>
      <c r="E13349" s="133"/>
      <c r="F13349" s="84"/>
      <c r="G13349" s="84"/>
      <c r="H13349" s="82"/>
      <c r="I13349" s="84"/>
      <c r="J13349" s="84"/>
      <c r="K13349" s="84"/>
      <c r="L13349" s="82"/>
    </row>
    <row r="13350" spans="2:12" x14ac:dyDescent="0.3">
      <c r="B13350" s="82"/>
      <c r="C13350" s="82"/>
      <c r="D13350" s="82"/>
      <c r="E13350" s="133"/>
      <c r="F13350" s="84"/>
      <c r="G13350" s="84"/>
      <c r="H13350" s="82"/>
      <c r="I13350" s="84"/>
      <c r="J13350" s="84"/>
      <c r="K13350" s="84"/>
      <c r="L13350" s="82"/>
    </row>
    <row r="13351" spans="2:12" x14ac:dyDescent="0.3">
      <c r="B13351" s="82"/>
      <c r="C13351" s="82"/>
      <c r="D13351" s="82"/>
      <c r="E13351" s="133"/>
      <c r="F13351" s="84"/>
      <c r="G13351" s="84"/>
      <c r="H13351" s="82"/>
      <c r="I13351" s="84"/>
      <c r="J13351" s="84"/>
      <c r="K13351" s="84"/>
      <c r="L13351" s="82"/>
    </row>
    <row r="13352" spans="2:12" x14ac:dyDescent="0.3">
      <c r="B13352" s="82"/>
      <c r="C13352" s="82"/>
      <c r="D13352" s="82"/>
      <c r="E13352" s="133"/>
      <c r="F13352" s="84"/>
      <c r="G13352" s="84"/>
      <c r="H13352" s="82"/>
      <c r="I13352" s="84"/>
      <c r="J13352" s="84"/>
      <c r="K13352" s="84"/>
      <c r="L13352" s="82"/>
    </row>
    <row r="13353" spans="2:12" x14ac:dyDescent="0.3">
      <c r="B13353" s="82"/>
      <c r="C13353" s="82"/>
      <c r="D13353" s="82"/>
      <c r="E13353" s="133"/>
      <c r="F13353" s="84"/>
      <c r="G13353" s="84"/>
      <c r="H13353" s="82"/>
      <c r="I13353" s="84"/>
      <c r="J13353" s="84"/>
      <c r="K13353" s="84"/>
      <c r="L13353" s="82"/>
    </row>
    <row r="13354" spans="2:12" x14ac:dyDescent="0.3">
      <c r="B13354" s="82"/>
      <c r="C13354" s="82"/>
      <c r="D13354" s="82"/>
      <c r="E13354" s="133"/>
      <c r="F13354" s="84"/>
      <c r="G13354" s="84"/>
      <c r="H13354" s="82"/>
      <c r="I13354" s="84"/>
      <c r="J13354" s="84"/>
      <c r="K13354" s="84"/>
      <c r="L13354" s="82"/>
    </row>
    <row r="13355" spans="2:12" x14ac:dyDescent="0.3">
      <c r="B13355" s="82"/>
      <c r="C13355" s="82"/>
      <c r="D13355" s="82"/>
      <c r="E13355" s="133"/>
      <c r="F13355" s="84"/>
      <c r="G13355" s="84"/>
      <c r="H13355" s="82"/>
      <c r="I13355" s="84"/>
      <c r="J13355" s="84"/>
      <c r="K13355" s="84"/>
      <c r="L13355" s="82"/>
    </row>
    <row r="13356" spans="2:12" x14ac:dyDescent="0.3">
      <c r="B13356" s="82"/>
      <c r="C13356" s="82"/>
      <c r="D13356" s="82"/>
      <c r="E13356" s="133"/>
      <c r="F13356" s="84"/>
      <c r="G13356" s="84"/>
      <c r="H13356" s="82"/>
      <c r="I13356" s="84"/>
      <c r="J13356" s="84"/>
      <c r="K13356" s="84"/>
      <c r="L13356" s="82"/>
    </row>
    <row r="13357" spans="2:12" x14ac:dyDescent="0.3">
      <c r="B13357" s="82"/>
      <c r="C13357" s="82"/>
      <c r="D13357" s="82"/>
      <c r="E13357" s="133"/>
      <c r="F13357" s="84"/>
      <c r="G13357" s="84"/>
      <c r="H13357" s="82"/>
      <c r="I13357" s="84"/>
      <c r="J13357" s="84"/>
      <c r="K13357" s="84"/>
      <c r="L13357" s="82"/>
    </row>
    <row r="13358" spans="2:12" x14ac:dyDescent="0.3">
      <c r="B13358" s="82"/>
      <c r="C13358" s="82"/>
      <c r="D13358" s="82"/>
      <c r="E13358" s="133"/>
      <c r="F13358" s="84"/>
      <c r="G13358" s="84"/>
      <c r="H13358" s="82"/>
      <c r="I13358" s="84"/>
      <c r="J13358" s="84"/>
      <c r="K13358" s="84"/>
      <c r="L13358" s="82"/>
    </row>
    <row r="13359" spans="2:12" x14ac:dyDescent="0.3">
      <c r="B13359" s="82"/>
      <c r="C13359" s="82"/>
      <c r="D13359" s="82"/>
      <c r="E13359" s="133"/>
      <c r="F13359" s="84"/>
      <c r="G13359" s="84"/>
      <c r="H13359" s="82"/>
      <c r="I13359" s="84"/>
      <c r="J13359" s="84"/>
      <c r="K13359" s="84"/>
      <c r="L13359" s="82"/>
    </row>
    <row r="13360" spans="2:12" x14ac:dyDescent="0.3">
      <c r="B13360" s="82"/>
      <c r="C13360" s="82"/>
      <c r="D13360" s="82"/>
      <c r="E13360" s="133"/>
      <c r="F13360" s="84"/>
      <c r="G13360" s="84"/>
      <c r="H13360" s="82"/>
      <c r="I13360" s="84"/>
      <c r="J13360" s="84"/>
      <c r="K13360" s="84"/>
      <c r="L13360" s="82"/>
    </row>
    <row r="13361" spans="2:12" x14ac:dyDescent="0.3">
      <c r="B13361" s="82"/>
      <c r="C13361" s="82"/>
      <c r="D13361" s="82"/>
      <c r="E13361" s="133"/>
      <c r="F13361" s="84"/>
      <c r="G13361" s="84"/>
      <c r="H13361" s="82"/>
      <c r="I13361" s="84"/>
      <c r="J13361" s="84"/>
      <c r="K13361" s="84"/>
      <c r="L13361" s="82"/>
    </row>
    <row r="13362" spans="2:12" x14ac:dyDescent="0.3">
      <c r="B13362" s="82"/>
      <c r="C13362" s="82"/>
      <c r="D13362" s="82"/>
      <c r="E13362" s="133"/>
      <c r="F13362" s="84"/>
      <c r="G13362" s="84"/>
      <c r="H13362" s="82"/>
      <c r="I13362" s="84"/>
      <c r="J13362" s="84"/>
      <c r="K13362" s="84"/>
      <c r="L13362" s="82"/>
    </row>
    <row r="13363" spans="2:12" x14ac:dyDescent="0.3">
      <c r="B13363" s="82"/>
      <c r="C13363" s="82"/>
      <c r="D13363" s="82"/>
      <c r="E13363" s="133"/>
      <c r="F13363" s="84"/>
      <c r="G13363" s="84"/>
      <c r="H13363" s="82"/>
      <c r="I13363" s="84"/>
      <c r="J13363" s="84"/>
      <c r="K13363" s="84"/>
      <c r="L13363" s="82"/>
    </row>
    <row r="13364" spans="2:12" x14ac:dyDescent="0.3">
      <c r="B13364" s="82"/>
      <c r="C13364" s="82"/>
      <c r="D13364" s="82"/>
      <c r="E13364" s="133"/>
      <c r="F13364" s="84"/>
      <c r="G13364" s="84"/>
      <c r="H13364" s="82"/>
      <c r="I13364" s="84"/>
      <c r="J13364" s="84"/>
      <c r="K13364" s="84"/>
      <c r="L13364" s="82"/>
    </row>
    <row r="13365" spans="2:12" x14ac:dyDescent="0.3">
      <c r="B13365" s="82"/>
      <c r="C13365" s="82"/>
      <c r="D13365" s="82"/>
      <c r="E13365" s="133"/>
      <c r="F13365" s="84"/>
      <c r="G13365" s="84"/>
      <c r="H13365" s="82"/>
      <c r="I13365" s="84"/>
      <c r="J13365" s="84"/>
      <c r="K13365" s="84"/>
      <c r="L13365" s="82"/>
    </row>
    <row r="13366" spans="2:12" x14ac:dyDescent="0.3">
      <c r="B13366" s="82"/>
      <c r="C13366" s="82"/>
      <c r="D13366" s="82"/>
      <c r="E13366" s="133"/>
      <c r="F13366" s="84"/>
      <c r="G13366" s="84"/>
      <c r="H13366" s="82"/>
      <c r="I13366" s="84"/>
      <c r="J13366" s="84"/>
      <c r="K13366" s="84"/>
      <c r="L13366" s="82"/>
    </row>
    <row r="13367" spans="2:12" x14ac:dyDescent="0.3">
      <c r="B13367" s="82"/>
      <c r="C13367" s="82"/>
      <c r="D13367" s="82"/>
      <c r="E13367" s="133"/>
      <c r="F13367" s="84"/>
      <c r="G13367" s="84"/>
      <c r="H13367" s="82"/>
      <c r="I13367" s="84"/>
      <c r="J13367" s="84"/>
      <c r="K13367" s="84"/>
      <c r="L13367" s="82"/>
    </row>
    <row r="13368" spans="2:12" x14ac:dyDescent="0.3">
      <c r="B13368" s="82"/>
      <c r="C13368" s="82"/>
      <c r="D13368" s="82"/>
      <c r="E13368" s="133"/>
      <c r="F13368" s="84"/>
      <c r="G13368" s="84"/>
      <c r="H13368" s="82"/>
      <c r="I13368" s="84"/>
      <c r="J13368" s="84"/>
      <c r="K13368" s="84"/>
      <c r="L13368" s="82"/>
    </row>
    <row r="13369" spans="2:12" x14ac:dyDescent="0.3">
      <c r="B13369" s="82"/>
      <c r="C13369" s="82"/>
      <c r="D13369" s="82"/>
      <c r="E13369" s="133"/>
      <c r="F13369" s="84"/>
      <c r="G13369" s="84"/>
      <c r="H13369" s="82"/>
      <c r="I13369" s="84"/>
      <c r="J13369" s="84"/>
      <c r="K13369" s="84"/>
      <c r="L13369" s="82"/>
    </row>
    <row r="13370" spans="2:12" x14ac:dyDescent="0.3">
      <c r="B13370" s="82"/>
      <c r="C13370" s="82"/>
      <c r="D13370" s="82"/>
      <c r="E13370" s="133"/>
      <c r="F13370" s="84"/>
      <c r="G13370" s="84"/>
      <c r="H13370" s="82"/>
      <c r="I13370" s="84"/>
      <c r="J13370" s="84"/>
      <c r="K13370" s="84"/>
      <c r="L13370" s="82"/>
    </row>
    <row r="13371" spans="2:12" x14ac:dyDescent="0.3">
      <c r="B13371" s="82"/>
      <c r="C13371" s="82"/>
      <c r="D13371" s="82"/>
      <c r="E13371" s="133"/>
      <c r="F13371" s="84"/>
      <c r="G13371" s="84"/>
      <c r="H13371" s="82"/>
      <c r="I13371" s="84"/>
      <c r="J13371" s="84"/>
      <c r="K13371" s="84"/>
      <c r="L13371" s="82"/>
    </row>
    <row r="13372" spans="2:12" x14ac:dyDescent="0.3">
      <c r="B13372" s="82"/>
      <c r="C13372" s="82"/>
      <c r="D13372" s="82"/>
      <c r="E13372" s="133"/>
      <c r="F13372" s="84"/>
      <c r="G13372" s="84"/>
      <c r="H13372" s="82"/>
      <c r="I13372" s="84"/>
      <c r="J13372" s="84"/>
      <c r="K13372" s="84"/>
      <c r="L13372" s="82"/>
    </row>
    <row r="13373" spans="2:12" x14ac:dyDescent="0.3">
      <c r="B13373" s="82"/>
      <c r="C13373" s="82"/>
      <c r="D13373" s="82"/>
      <c r="E13373" s="133"/>
      <c r="F13373" s="84"/>
      <c r="G13373" s="84"/>
      <c r="H13373" s="82"/>
      <c r="I13373" s="84"/>
      <c r="J13373" s="84"/>
      <c r="K13373" s="84"/>
      <c r="L13373" s="82"/>
    </row>
    <row r="13374" spans="2:12" x14ac:dyDescent="0.3">
      <c r="B13374" s="82"/>
      <c r="C13374" s="82"/>
      <c r="D13374" s="82"/>
      <c r="E13374" s="133"/>
      <c r="F13374" s="84"/>
      <c r="G13374" s="84"/>
      <c r="H13374" s="82"/>
      <c r="I13374" s="84"/>
      <c r="J13374" s="84"/>
      <c r="K13374" s="84"/>
      <c r="L13374" s="82"/>
    </row>
    <row r="13375" spans="2:12" x14ac:dyDescent="0.3">
      <c r="B13375" s="82"/>
      <c r="C13375" s="82"/>
      <c r="D13375" s="82"/>
      <c r="E13375" s="133"/>
      <c r="F13375" s="84"/>
      <c r="G13375" s="84"/>
      <c r="H13375" s="82"/>
      <c r="I13375" s="84"/>
      <c r="J13375" s="84"/>
      <c r="K13375" s="84"/>
      <c r="L13375" s="82"/>
    </row>
    <row r="13376" spans="2:12" x14ac:dyDescent="0.3">
      <c r="B13376" s="82"/>
      <c r="C13376" s="82"/>
      <c r="D13376" s="82"/>
      <c r="E13376" s="133"/>
      <c r="F13376" s="84"/>
      <c r="G13376" s="84"/>
      <c r="H13376" s="82"/>
      <c r="I13376" s="84"/>
      <c r="J13376" s="84"/>
      <c r="K13376" s="84"/>
      <c r="L13376" s="82"/>
    </row>
    <row r="13377" spans="2:12" x14ac:dyDescent="0.3">
      <c r="B13377" s="82"/>
      <c r="C13377" s="82"/>
      <c r="D13377" s="82"/>
      <c r="E13377" s="133"/>
      <c r="F13377" s="84"/>
      <c r="G13377" s="84"/>
      <c r="H13377" s="82"/>
      <c r="I13377" s="84"/>
      <c r="J13377" s="84"/>
      <c r="K13377" s="84"/>
      <c r="L13377" s="82"/>
    </row>
    <row r="13378" spans="2:12" x14ac:dyDescent="0.3">
      <c r="B13378" s="82"/>
      <c r="C13378" s="82"/>
      <c r="D13378" s="82"/>
      <c r="E13378" s="133"/>
      <c r="F13378" s="84"/>
      <c r="G13378" s="84"/>
      <c r="H13378" s="82"/>
      <c r="I13378" s="84"/>
      <c r="J13378" s="84"/>
      <c r="K13378" s="84"/>
      <c r="L13378" s="82"/>
    </row>
    <row r="13379" spans="2:12" x14ac:dyDescent="0.3">
      <c r="B13379" s="82"/>
      <c r="C13379" s="82"/>
      <c r="D13379" s="82"/>
      <c r="E13379" s="133"/>
      <c r="F13379" s="84"/>
      <c r="G13379" s="84"/>
      <c r="H13379" s="82"/>
      <c r="I13379" s="84"/>
      <c r="J13379" s="84"/>
      <c r="K13379" s="84"/>
      <c r="L13379" s="82"/>
    </row>
    <row r="13380" spans="2:12" x14ac:dyDescent="0.3">
      <c r="B13380" s="82"/>
      <c r="C13380" s="82"/>
      <c r="D13380" s="82"/>
      <c r="E13380" s="133"/>
      <c r="F13380" s="84"/>
      <c r="G13380" s="84"/>
      <c r="H13380" s="82"/>
      <c r="I13380" s="84"/>
      <c r="J13380" s="84"/>
      <c r="K13380" s="84"/>
      <c r="L13380" s="82"/>
    </row>
    <row r="13381" spans="2:12" x14ac:dyDescent="0.3">
      <c r="B13381" s="82"/>
      <c r="C13381" s="82"/>
      <c r="D13381" s="82"/>
      <c r="E13381" s="133"/>
      <c r="F13381" s="84"/>
      <c r="G13381" s="84"/>
      <c r="H13381" s="82"/>
      <c r="I13381" s="84"/>
      <c r="J13381" s="84"/>
      <c r="K13381" s="84"/>
      <c r="L13381" s="82"/>
    </row>
    <row r="13382" spans="2:12" x14ac:dyDescent="0.3">
      <c r="B13382" s="82"/>
      <c r="C13382" s="82"/>
      <c r="D13382" s="82"/>
      <c r="E13382" s="133"/>
      <c r="F13382" s="84"/>
      <c r="G13382" s="84"/>
      <c r="H13382" s="82"/>
      <c r="I13382" s="84"/>
      <c r="J13382" s="84"/>
      <c r="K13382" s="84"/>
      <c r="L13382" s="82"/>
    </row>
    <row r="13383" spans="2:12" x14ac:dyDescent="0.3">
      <c r="B13383" s="82"/>
      <c r="C13383" s="82"/>
      <c r="D13383" s="82"/>
      <c r="E13383" s="133"/>
      <c r="F13383" s="84"/>
      <c r="G13383" s="84"/>
      <c r="H13383" s="82"/>
      <c r="I13383" s="84"/>
      <c r="J13383" s="84"/>
      <c r="K13383" s="84"/>
      <c r="L13383" s="82"/>
    </row>
    <row r="13384" spans="2:12" x14ac:dyDescent="0.3">
      <c r="B13384" s="82"/>
      <c r="C13384" s="82"/>
      <c r="D13384" s="82"/>
      <c r="E13384" s="133"/>
      <c r="F13384" s="84"/>
      <c r="G13384" s="84"/>
      <c r="H13384" s="82"/>
      <c r="I13384" s="84"/>
      <c r="J13384" s="84"/>
      <c r="K13384" s="84"/>
      <c r="L13384" s="82"/>
    </row>
    <row r="13385" spans="2:12" x14ac:dyDescent="0.3">
      <c r="B13385" s="82"/>
      <c r="C13385" s="82"/>
      <c r="D13385" s="82"/>
      <c r="E13385" s="133"/>
      <c r="F13385" s="84"/>
      <c r="G13385" s="84"/>
      <c r="H13385" s="82"/>
      <c r="I13385" s="84"/>
      <c r="J13385" s="84"/>
      <c r="K13385" s="84"/>
      <c r="L13385" s="82"/>
    </row>
    <row r="13386" spans="2:12" x14ac:dyDescent="0.3">
      <c r="B13386" s="82"/>
      <c r="C13386" s="82"/>
      <c r="D13386" s="82"/>
      <c r="E13386" s="133"/>
      <c r="F13386" s="84"/>
      <c r="G13386" s="84"/>
      <c r="H13386" s="82"/>
      <c r="I13386" s="84"/>
      <c r="J13386" s="84"/>
      <c r="K13386" s="84"/>
      <c r="L13386" s="82"/>
    </row>
    <row r="13387" spans="2:12" x14ac:dyDescent="0.3">
      <c r="B13387" s="82"/>
      <c r="C13387" s="82"/>
      <c r="D13387" s="82"/>
      <c r="E13387" s="133"/>
      <c r="F13387" s="84"/>
      <c r="G13387" s="84"/>
      <c r="H13387" s="82"/>
      <c r="I13387" s="84"/>
      <c r="J13387" s="84"/>
      <c r="K13387" s="84"/>
      <c r="L13387" s="82"/>
    </row>
    <row r="13388" spans="2:12" x14ac:dyDescent="0.3">
      <c r="B13388" s="82"/>
      <c r="C13388" s="82"/>
      <c r="D13388" s="82"/>
      <c r="E13388" s="133"/>
      <c r="F13388" s="84"/>
      <c r="G13388" s="84"/>
      <c r="H13388" s="82"/>
      <c r="I13388" s="84"/>
      <c r="J13388" s="84"/>
      <c r="K13388" s="84"/>
      <c r="L13388" s="82"/>
    </row>
    <row r="13389" spans="2:12" x14ac:dyDescent="0.3">
      <c r="B13389" s="82"/>
      <c r="C13389" s="82"/>
      <c r="D13389" s="82"/>
      <c r="E13389" s="133"/>
      <c r="F13389" s="84"/>
      <c r="G13389" s="84"/>
      <c r="H13389" s="82"/>
      <c r="I13389" s="84"/>
      <c r="J13389" s="84"/>
      <c r="K13389" s="84"/>
      <c r="L13389" s="82"/>
    </row>
    <row r="13390" spans="2:12" x14ac:dyDescent="0.3">
      <c r="B13390" s="82"/>
      <c r="C13390" s="82"/>
      <c r="D13390" s="82"/>
      <c r="E13390" s="133"/>
      <c r="F13390" s="84"/>
      <c r="G13390" s="84"/>
      <c r="H13390" s="82"/>
      <c r="I13390" s="84"/>
      <c r="J13390" s="84"/>
      <c r="K13390" s="84"/>
      <c r="L13390" s="82"/>
    </row>
    <row r="13391" spans="2:12" x14ac:dyDescent="0.3">
      <c r="B13391" s="82"/>
      <c r="C13391" s="82"/>
      <c r="D13391" s="82"/>
      <c r="E13391" s="133"/>
      <c r="F13391" s="84"/>
      <c r="G13391" s="84"/>
      <c r="H13391" s="82"/>
      <c r="I13391" s="84"/>
      <c r="J13391" s="84"/>
      <c r="K13391" s="84"/>
      <c r="L13391" s="82"/>
    </row>
    <row r="13392" spans="2:12" x14ac:dyDescent="0.3">
      <c r="B13392" s="82"/>
      <c r="C13392" s="82"/>
      <c r="D13392" s="82"/>
      <c r="E13392" s="133"/>
      <c r="F13392" s="84"/>
      <c r="G13392" s="84"/>
      <c r="H13392" s="82"/>
      <c r="I13392" s="84"/>
      <c r="J13392" s="84"/>
      <c r="K13392" s="84"/>
      <c r="L13392" s="82"/>
    </row>
    <row r="13393" spans="2:12" x14ac:dyDescent="0.3">
      <c r="B13393" s="82"/>
      <c r="C13393" s="82"/>
      <c r="D13393" s="82"/>
      <c r="E13393" s="133"/>
      <c r="F13393" s="84"/>
      <c r="G13393" s="84"/>
      <c r="H13393" s="82"/>
      <c r="I13393" s="84"/>
      <c r="J13393" s="84"/>
      <c r="K13393" s="84"/>
      <c r="L13393" s="82"/>
    </row>
    <row r="13394" spans="2:12" x14ac:dyDescent="0.3">
      <c r="B13394" s="82"/>
      <c r="C13394" s="82"/>
      <c r="D13394" s="82"/>
      <c r="E13394" s="133"/>
      <c r="F13394" s="84"/>
      <c r="G13394" s="84"/>
      <c r="H13394" s="82"/>
      <c r="I13394" s="84"/>
      <c r="J13394" s="84"/>
      <c r="K13394" s="84"/>
      <c r="L13394" s="82"/>
    </row>
    <row r="13395" spans="2:12" x14ac:dyDescent="0.3">
      <c r="B13395" s="82"/>
      <c r="C13395" s="82"/>
      <c r="D13395" s="82"/>
      <c r="E13395" s="133"/>
      <c r="F13395" s="84"/>
      <c r="G13395" s="84"/>
      <c r="H13395" s="82"/>
      <c r="I13395" s="84"/>
      <c r="J13395" s="84"/>
      <c r="K13395" s="84"/>
      <c r="L13395" s="82"/>
    </row>
    <row r="13396" spans="2:12" x14ac:dyDescent="0.3">
      <c r="B13396" s="82"/>
      <c r="C13396" s="82"/>
      <c r="D13396" s="82"/>
      <c r="E13396" s="133"/>
      <c r="F13396" s="84"/>
      <c r="G13396" s="84"/>
      <c r="H13396" s="82"/>
      <c r="I13396" s="84"/>
      <c r="J13396" s="84"/>
      <c r="K13396" s="84"/>
      <c r="L13396" s="82"/>
    </row>
    <row r="13397" spans="2:12" x14ac:dyDescent="0.3">
      <c r="B13397" s="82"/>
      <c r="C13397" s="82"/>
      <c r="D13397" s="82"/>
      <c r="E13397" s="133"/>
      <c r="F13397" s="84"/>
      <c r="G13397" s="84"/>
      <c r="H13397" s="82"/>
      <c r="I13397" s="84"/>
      <c r="J13397" s="84"/>
      <c r="K13397" s="84"/>
      <c r="L13397" s="82"/>
    </row>
    <row r="13398" spans="2:12" x14ac:dyDescent="0.3">
      <c r="B13398" s="82"/>
      <c r="C13398" s="82"/>
      <c r="D13398" s="82"/>
      <c r="E13398" s="133"/>
      <c r="F13398" s="84"/>
      <c r="G13398" s="84"/>
      <c r="H13398" s="82"/>
      <c r="I13398" s="84"/>
      <c r="J13398" s="84"/>
      <c r="K13398" s="84"/>
      <c r="L13398" s="82"/>
    </row>
    <row r="13399" spans="2:12" x14ac:dyDescent="0.3">
      <c r="B13399" s="82"/>
      <c r="C13399" s="82"/>
      <c r="D13399" s="82"/>
      <c r="E13399" s="133"/>
      <c r="F13399" s="84"/>
      <c r="G13399" s="84"/>
      <c r="H13399" s="82"/>
      <c r="I13399" s="84"/>
      <c r="J13399" s="84"/>
      <c r="K13399" s="84"/>
      <c r="L13399" s="82"/>
    </row>
    <row r="13400" spans="2:12" x14ac:dyDescent="0.3">
      <c r="B13400" s="82"/>
      <c r="C13400" s="82"/>
      <c r="D13400" s="82"/>
      <c r="E13400" s="133"/>
      <c r="F13400" s="84"/>
      <c r="G13400" s="84"/>
      <c r="H13400" s="82"/>
      <c r="I13400" s="84"/>
      <c r="J13400" s="84"/>
      <c r="K13400" s="84"/>
      <c r="L13400" s="82"/>
    </row>
    <row r="13401" spans="2:12" x14ac:dyDescent="0.3">
      <c r="B13401" s="82"/>
      <c r="C13401" s="82"/>
      <c r="D13401" s="82"/>
      <c r="E13401" s="133"/>
      <c r="F13401" s="84"/>
      <c r="G13401" s="84"/>
      <c r="H13401" s="82"/>
      <c r="I13401" s="84"/>
      <c r="J13401" s="84"/>
      <c r="K13401" s="84"/>
      <c r="L13401" s="82"/>
    </row>
    <row r="13402" spans="2:12" x14ac:dyDescent="0.3">
      <c r="B13402" s="82"/>
      <c r="C13402" s="82"/>
      <c r="D13402" s="82"/>
      <c r="E13402" s="133"/>
      <c r="F13402" s="84"/>
      <c r="G13402" s="84"/>
      <c r="H13402" s="82"/>
      <c r="I13402" s="84"/>
      <c r="J13402" s="84"/>
      <c r="K13402" s="84"/>
      <c r="L13402" s="82"/>
    </row>
    <row r="13403" spans="2:12" x14ac:dyDescent="0.3">
      <c r="B13403" s="82"/>
      <c r="C13403" s="82"/>
      <c r="D13403" s="82"/>
      <c r="E13403" s="133"/>
      <c r="F13403" s="84"/>
      <c r="G13403" s="84"/>
      <c r="H13403" s="82"/>
      <c r="I13403" s="84"/>
      <c r="J13403" s="84"/>
      <c r="K13403" s="84"/>
      <c r="L13403" s="82"/>
    </row>
    <row r="13404" spans="2:12" x14ac:dyDescent="0.3">
      <c r="B13404" s="82"/>
      <c r="C13404" s="82"/>
      <c r="D13404" s="82"/>
      <c r="E13404" s="133"/>
      <c r="F13404" s="84"/>
      <c r="G13404" s="84"/>
      <c r="H13404" s="82"/>
      <c r="I13404" s="84"/>
      <c r="J13404" s="84"/>
      <c r="K13404" s="84"/>
      <c r="L13404" s="82"/>
    </row>
    <row r="13405" spans="2:12" x14ac:dyDescent="0.3">
      <c r="B13405" s="82"/>
      <c r="C13405" s="82"/>
      <c r="D13405" s="82"/>
      <c r="E13405" s="133"/>
      <c r="F13405" s="84"/>
      <c r="G13405" s="84"/>
      <c r="H13405" s="82"/>
      <c r="I13405" s="84"/>
      <c r="J13405" s="84"/>
      <c r="K13405" s="84"/>
      <c r="L13405" s="82"/>
    </row>
    <row r="13406" spans="2:12" x14ac:dyDescent="0.3">
      <c r="B13406" s="82"/>
      <c r="C13406" s="82"/>
      <c r="D13406" s="82"/>
      <c r="E13406" s="133"/>
      <c r="F13406" s="84"/>
      <c r="G13406" s="84"/>
      <c r="H13406" s="82"/>
      <c r="I13406" s="84"/>
      <c r="J13406" s="84"/>
      <c r="K13406" s="84"/>
      <c r="L13406" s="82"/>
    </row>
    <row r="13407" spans="2:12" x14ac:dyDescent="0.3">
      <c r="B13407" s="82"/>
      <c r="C13407" s="82"/>
      <c r="D13407" s="82"/>
      <c r="E13407" s="133"/>
      <c r="F13407" s="84"/>
      <c r="G13407" s="84"/>
      <c r="H13407" s="82"/>
      <c r="I13407" s="84"/>
      <c r="J13407" s="84"/>
      <c r="K13407" s="84"/>
      <c r="L13407" s="82"/>
    </row>
    <row r="13408" spans="2:12" x14ac:dyDescent="0.3">
      <c r="B13408" s="82"/>
      <c r="C13408" s="82"/>
      <c r="D13408" s="82"/>
      <c r="E13408" s="133"/>
      <c r="F13408" s="84"/>
      <c r="G13408" s="84"/>
      <c r="H13408" s="82"/>
      <c r="I13408" s="84"/>
      <c r="J13408" s="84"/>
      <c r="K13408" s="84"/>
      <c r="L13408" s="82"/>
    </row>
    <row r="13409" spans="2:12" x14ac:dyDescent="0.3">
      <c r="B13409" s="82"/>
      <c r="C13409" s="82"/>
      <c r="D13409" s="82"/>
      <c r="E13409" s="133"/>
      <c r="F13409" s="84"/>
      <c r="G13409" s="84"/>
      <c r="H13409" s="82"/>
      <c r="I13409" s="84"/>
      <c r="J13409" s="84"/>
      <c r="K13409" s="84"/>
      <c r="L13409" s="82"/>
    </row>
    <row r="13410" spans="2:12" x14ac:dyDescent="0.3">
      <c r="B13410" s="82"/>
      <c r="C13410" s="82"/>
      <c r="D13410" s="82"/>
      <c r="E13410" s="133"/>
      <c r="F13410" s="84"/>
      <c r="G13410" s="84"/>
      <c r="H13410" s="82"/>
      <c r="I13410" s="84"/>
      <c r="J13410" s="84"/>
      <c r="K13410" s="84"/>
      <c r="L13410" s="82"/>
    </row>
    <row r="13411" spans="2:12" x14ac:dyDescent="0.3">
      <c r="B13411" s="82"/>
      <c r="C13411" s="82"/>
      <c r="D13411" s="82"/>
      <c r="E13411" s="133"/>
      <c r="F13411" s="84"/>
      <c r="G13411" s="84"/>
      <c r="H13411" s="82"/>
      <c r="I13411" s="84"/>
      <c r="J13411" s="84"/>
      <c r="K13411" s="84"/>
      <c r="L13411" s="82"/>
    </row>
    <row r="13412" spans="2:12" x14ac:dyDescent="0.3">
      <c r="B13412" s="82"/>
      <c r="C13412" s="82"/>
      <c r="D13412" s="82"/>
      <c r="E13412" s="133"/>
      <c r="F13412" s="84"/>
      <c r="G13412" s="84"/>
      <c r="H13412" s="82"/>
      <c r="I13412" s="84"/>
      <c r="J13412" s="84"/>
      <c r="K13412" s="84"/>
      <c r="L13412" s="82"/>
    </row>
    <row r="13413" spans="2:12" x14ac:dyDescent="0.3">
      <c r="B13413" s="82"/>
      <c r="C13413" s="82"/>
      <c r="D13413" s="82"/>
      <c r="E13413" s="133"/>
      <c r="F13413" s="84"/>
      <c r="G13413" s="84"/>
      <c r="H13413" s="82"/>
      <c r="I13413" s="84"/>
      <c r="J13413" s="84"/>
      <c r="K13413" s="84"/>
      <c r="L13413" s="82"/>
    </row>
    <row r="13414" spans="2:12" x14ac:dyDescent="0.3">
      <c r="B13414" s="82"/>
      <c r="C13414" s="82"/>
      <c r="D13414" s="82"/>
      <c r="E13414" s="133"/>
      <c r="F13414" s="84"/>
      <c r="G13414" s="84"/>
      <c r="H13414" s="82"/>
      <c r="I13414" s="84"/>
      <c r="J13414" s="84"/>
      <c r="K13414" s="84"/>
      <c r="L13414" s="82"/>
    </row>
    <row r="13415" spans="2:12" x14ac:dyDescent="0.3">
      <c r="B13415" s="82"/>
      <c r="C13415" s="82"/>
      <c r="D13415" s="82"/>
      <c r="E13415" s="133"/>
      <c r="F13415" s="84"/>
      <c r="G13415" s="84"/>
      <c r="H13415" s="82"/>
      <c r="I13415" s="84"/>
      <c r="J13415" s="84"/>
      <c r="K13415" s="84"/>
      <c r="L13415" s="82"/>
    </row>
    <row r="13416" spans="2:12" x14ac:dyDescent="0.3">
      <c r="B13416" s="82"/>
      <c r="C13416" s="82"/>
      <c r="D13416" s="82"/>
      <c r="E13416" s="133"/>
      <c r="F13416" s="84"/>
      <c r="G13416" s="84"/>
      <c r="H13416" s="82"/>
      <c r="I13416" s="84"/>
      <c r="J13416" s="84"/>
      <c r="K13416" s="84"/>
      <c r="L13416" s="82"/>
    </row>
    <row r="13417" spans="2:12" x14ac:dyDescent="0.3">
      <c r="B13417" s="82"/>
      <c r="C13417" s="82"/>
      <c r="D13417" s="82"/>
      <c r="E13417" s="133"/>
      <c r="F13417" s="84"/>
      <c r="G13417" s="84"/>
      <c r="H13417" s="82"/>
      <c r="I13417" s="84"/>
      <c r="J13417" s="84"/>
      <c r="K13417" s="84"/>
      <c r="L13417" s="82"/>
    </row>
    <row r="13418" spans="2:12" x14ac:dyDescent="0.3">
      <c r="B13418" s="82"/>
      <c r="C13418" s="82"/>
      <c r="D13418" s="82"/>
      <c r="E13418" s="133"/>
      <c r="F13418" s="84"/>
      <c r="G13418" s="84"/>
      <c r="H13418" s="82"/>
      <c r="I13418" s="84"/>
      <c r="J13418" s="84"/>
      <c r="K13418" s="84"/>
      <c r="L13418" s="82"/>
    </row>
    <row r="13419" spans="2:12" x14ac:dyDescent="0.3">
      <c r="B13419" s="82"/>
      <c r="C13419" s="82"/>
      <c r="D13419" s="82"/>
      <c r="E13419" s="133"/>
      <c r="F13419" s="84"/>
      <c r="G13419" s="84"/>
      <c r="H13419" s="82"/>
      <c r="I13419" s="84"/>
      <c r="J13419" s="84"/>
      <c r="K13419" s="84"/>
      <c r="L13419" s="82"/>
    </row>
    <row r="13420" spans="2:12" x14ac:dyDescent="0.3">
      <c r="B13420" s="82"/>
      <c r="C13420" s="82"/>
      <c r="D13420" s="82"/>
      <c r="E13420" s="133"/>
      <c r="F13420" s="84"/>
      <c r="G13420" s="84"/>
      <c r="H13420" s="82"/>
      <c r="I13420" s="84"/>
      <c r="J13420" s="84"/>
      <c r="K13420" s="84"/>
      <c r="L13420" s="82"/>
    </row>
    <row r="13421" spans="2:12" x14ac:dyDescent="0.3">
      <c r="B13421" s="82"/>
      <c r="C13421" s="82"/>
      <c r="D13421" s="82"/>
      <c r="E13421" s="133"/>
      <c r="F13421" s="84"/>
      <c r="G13421" s="84"/>
      <c r="H13421" s="82"/>
      <c r="I13421" s="84"/>
      <c r="J13421" s="84"/>
      <c r="K13421" s="84"/>
      <c r="L13421" s="82"/>
    </row>
    <row r="13422" spans="2:12" x14ac:dyDescent="0.3">
      <c r="B13422" s="82"/>
      <c r="C13422" s="82"/>
      <c r="D13422" s="82"/>
      <c r="E13422" s="133"/>
      <c r="F13422" s="84"/>
      <c r="G13422" s="84"/>
      <c r="H13422" s="82"/>
      <c r="I13422" s="84"/>
      <c r="J13422" s="84"/>
      <c r="K13422" s="84"/>
      <c r="L13422" s="82"/>
    </row>
    <row r="13423" spans="2:12" x14ac:dyDescent="0.3">
      <c r="B13423" s="82"/>
      <c r="C13423" s="82"/>
      <c r="D13423" s="82"/>
      <c r="E13423" s="133"/>
      <c r="F13423" s="84"/>
      <c r="G13423" s="84"/>
      <c r="H13423" s="82"/>
      <c r="I13423" s="84"/>
      <c r="J13423" s="84"/>
      <c r="K13423" s="84"/>
      <c r="L13423" s="82"/>
    </row>
    <row r="13424" spans="2:12" x14ac:dyDescent="0.3">
      <c r="B13424" s="82"/>
      <c r="C13424" s="82"/>
      <c r="D13424" s="82"/>
      <c r="E13424" s="133"/>
      <c r="F13424" s="84"/>
      <c r="G13424" s="84"/>
      <c r="H13424" s="82"/>
      <c r="I13424" s="84"/>
      <c r="J13424" s="84"/>
      <c r="K13424" s="84"/>
      <c r="L13424" s="82"/>
    </row>
    <row r="13425" spans="2:12" x14ac:dyDescent="0.3">
      <c r="B13425" s="82"/>
      <c r="C13425" s="82"/>
      <c r="D13425" s="82"/>
      <c r="E13425" s="133"/>
      <c r="F13425" s="84"/>
      <c r="G13425" s="84"/>
      <c r="H13425" s="82"/>
      <c r="I13425" s="84"/>
      <c r="J13425" s="84"/>
      <c r="K13425" s="84"/>
      <c r="L13425" s="82"/>
    </row>
    <row r="13426" spans="2:12" x14ac:dyDescent="0.3">
      <c r="B13426" s="82"/>
      <c r="C13426" s="82"/>
      <c r="D13426" s="82"/>
      <c r="E13426" s="133"/>
      <c r="F13426" s="84"/>
      <c r="G13426" s="84"/>
      <c r="H13426" s="82"/>
      <c r="I13426" s="84"/>
      <c r="J13426" s="84"/>
      <c r="K13426" s="84"/>
      <c r="L13426" s="82"/>
    </row>
    <row r="13427" spans="2:12" x14ac:dyDescent="0.3">
      <c r="B13427" s="82"/>
      <c r="C13427" s="82"/>
      <c r="D13427" s="82"/>
      <c r="E13427" s="133"/>
      <c r="F13427" s="84"/>
      <c r="G13427" s="84"/>
      <c r="H13427" s="82"/>
      <c r="I13427" s="84"/>
      <c r="J13427" s="84"/>
      <c r="K13427" s="84"/>
      <c r="L13427" s="82"/>
    </row>
    <row r="13428" spans="2:12" x14ac:dyDescent="0.3">
      <c r="B13428" s="82"/>
      <c r="C13428" s="82"/>
      <c r="D13428" s="82"/>
      <c r="E13428" s="133"/>
      <c r="F13428" s="84"/>
      <c r="G13428" s="84"/>
      <c r="H13428" s="82"/>
      <c r="I13428" s="84"/>
      <c r="J13428" s="84"/>
      <c r="K13428" s="84"/>
      <c r="L13428" s="82"/>
    </row>
    <row r="13429" spans="2:12" x14ac:dyDescent="0.3">
      <c r="B13429" s="82"/>
      <c r="C13429" s="82"/>
      <c r="D13429" s="82"/>
      <c r="E13429" s="133"/>
      <c r="F13429" s="84"/>
      <c r="G13429" s="84"/>
      <c r="H13429" s="82"/>
      <c r="I13429" s="84"/>
      <c r="J13429" s="84"/>
      <c r="K13429" s="84"/>
      <c r="L13429" s="82"/>
    </row>
    <row r="13430" spans="2:12" x14ac:dyDescent="0.3">
      <c r="B13430" s="82"/>
      <c r="C13430" s="82"/>
      <c r="D13430" s="82"/>
      <c r="E13430" s="133"/>
      <c r="F13430" s="84"/>
      <c r="G13430" s="84"/>
      <c r="H13430" s="82"/>
      <c r="I13430" s="84"/>
      <c r="J13430" s="84"/>
      <c r="K13430" s="84"/>
      <c r="L13430" s="82"/>
    </row>
    <row r="13431" spans="2:12" x14ac:dyDescent="0.3">
      <c r="B13431" s="82"/>
      <c r="C13431" s="82"/>
      <c r="D13431" s="82"/>
      <c r="E13431" s="133"/>
      <c r="F13431" s="84"/>
      <c r="G13431" s="84"/>
      <c r="H13431" s="82"/>
      <c r="I13431" s="84"/>
      <c r="J13431" s="84"/>
      <c r="K13431" s="84"/>
      <c r="L13431" s="82"/>
    </row>
    <row r="13432" spans="2:12" x14ac:dyDescent="0.3">
      <c r="B13432" s="82"/>
      <c r="C13432" s="82"/>
      <c r="D13432" s="82"/>
      <c r="E13432" s="133"/>
      <c r="F13432" s="84"/>
      <c r="G13432" s="84"/>
      <c r="H13432" s="82"/>
      <c r="I13432" s="84"/>
      <c r="J13432" s="84"/>
      <c r="K13432" s="84"/>
      <c r="L13432" s="82"/>
    </row>
    <row r="13433" spans="2:12" x14ac:dyDescent="0.3">
      <c r="B13433" s="82"/>
      <c r="C13433" s="82"/>
      <c r="D13433" s="82"/>
      <c r="E13433" s="133"/>
      <c r="F13433" s="84"/>
      <c r="G13433" s="84"/>
      <c r="H13433" s="82"/>
      <c r="I13433" s="84"/>
      <c r="J13433" s="84"/>
      <c r="K13433" s="84"/>
      <c r="L13433" s="82"/>
    </row>
    <row r="13434" spans="2:12" x14ac:dyDescent="0.3">
      <c r="B13434" s="82"/>
      <c r="C13434" s="82"/>
      <c r="D13434" s="82"/>
      <c r="E13434" s="133"/>
      <c r="F13434" s="84"/>
      <c r="G13434" s="84"/>
      <c r="H13434" s="82"/>
      <c r="I13434" s="84"/>
      <c r="J13434" s="84"/>
      <c r="K13434" s="84"/>
      <c r="L13434" s="82"/>
    </row>
    <row r="13435" spans="2:12" x14ac:dyDescent="0.3">
      <c r="B13435" s="82"/>
      <c r="C13435" s="82"/>
      <c r="D13435" s="82"/>
      <c r="E13435" s="133"/>
      <c r="F13435" s="84"/>
      <c r="G13435" s="84"/>
      <c r="H13435" s="82"/>
      <c r="I13435" s="84"/>
      <c r="J13435" s="84"/>
      <c r="K13435" s="84"/>
      <c r="L13435" s="82"/>
    </row>
    <row r="13436" spans="2:12" x14ac:dyDescent="0.3">
      <c r="B13436" s="82"/>
      <c r="C13436" s="82"/>
      <c r="D13436" s="82"/>
      <c r="E13436" s="133"/>
      <c r="F13436" s="84"/>
      <c r="G13436" s="84"/>
      <c r="H13436" s="82"/>
      <c r="I13436" s="84"/>
      <c r="J13436" s="84"/>
      <c r="K13436" s="84"/>
      <c r="L13436" s="82"/>
    </row>
    <row r="13437" spans="2:12" x14ac:dyDescent="0.3">
      <c r="B13437" s="82"/>
      <c r="C13437" s="82"/>
      <c r="D13437" s="82"/>
      <c r="E13437" s="133"/>
      <c r="F13437" s="84"/>
      <c r="G13437" s="84"/>
      <c r="H13437" s="82"/>
      <c r="I13437" s="84"/>
      <c r="J13437" s="84"/>
      <c r="K13437" s="84"/>
      <c r="L13437" s="82"/>
    </row>
    <row r="13438" spans="2:12" x14ac:dyDescent="0.3">
      <c r="B13438" s="82"/>
      <c r="C13438" s="82"/>
      <c r="D13438" s="82"/>
      <c r="E13438" s="133"/>
      <c r="F13438" s="84"/>
      <c r="G13438" s="84"/>
      <c r="H13438" s="82"/>
      <c r="I13438" s="84"/>
      <c r="J13438" s="84"/>
      <c r="K13438" s="84"/>
      <c r="L13438" s="82"/>
    </row>
    <row r="13439" spans="2:12" x14ac:dyDescent="0.3">
      <c r="B13439" s="82"/>
      <c r="C13439" s="82"/>
      <c r="D13439" s="82"/>
      <c r="E13439" s="133"/>
      <c r="F13439" s="84"/>
      <c r="G13439" s="84"/>
      <c r="H13439" s="82"/>
      <c r="I13439" s="84"/>
      <c r="J13439" s="84"/>
      <c r="K13439" s="84"/>
      <c r="L13439" s="82"/>
    </row>
    <row r="13440" spans="2:12" x14ac:dyDescent="0.3">
      <c r="B13440" s="82"/>
      <c r="C13440" s="82"/>
      <c r="D13440" s="82"/>
      <c r="E13440" s="133"/>
      <c r="F13440" s="84"/>
      <c r="G13440" s="84"/>
      <c r="H13440" s="82"/>
      <c r="I13440" s="84"/>
      <c r="J13440" s="84"/>
      <c r="K13440" s="84"/>
      <c r="L13440" s="82"/>
    </row>
    <row r="13441" spans="2:12" x14ac:dyDescent="0.3">
      <c r="B13441" s="82"/>
      <c r="C13441" s="82"/>
      <c r="D13441" s="82"/>
      <c r="E13441" s="133"/>
      <c r="F13441" s="84"/>
      <c r="G13441" s="84"/>
      <c r="H13441" s="82"/>
      <c r="I13441" s="84"/>
      <c r="J13441" s="84"/>
      <c r="K13441" s="84"/>
      <c r="L13441" s="82"/>
    </row>
    <row r="13442" spans="2:12" x14ac:dyDescent="0.3">
      <c r="B13442" s="82"/>
      <c r="C13442" s="82"/>
      <c r="D13442" s="82"/>
      <c r="E13442" s="133"/>
      <c r="F13442" s="84"/>
      <c r="G13442" s="84"/>
      <c r="H13442" s="82"/>
      <c r="I13442" s="84"/>
      <c r="J13442" s="84"/>
      <c r="K13442" s="84"/>
      <c r="L13442" s="82"/>
    </row>
    <row r="13443" spans="2:12" x14ac:dyDescent="0.3">
      <c r="B13443" s="82"/>
      <c r="C13443" s="82"/>
      <c r="D13443" s="82"/>
      <c r="E13443" s="133"/>
      <c r="F13443" s="84"/>
      <c r="G13443" s="84"/>
      <c r="H13443" s="82"/>
      <c r="I13443" s="84"/>
      <c r="J13443" s="84"/>
      <c r="K13443" s="84"/>
      <c r="L13443" s="82"/>
    </row>
    <row r="13444" spans="2:12" x14ac:dyDescent="0.3">
      <c r="B13444" s="82"/>
      <c r="C13444" s="82"/>
      <c r="D13444" s="82"/>
      <c r="E13444" s="133"/>
      <c r="F13444" s="84"/>
      <c r="G13444" s="84"/>
      <c r="H13444" s="82"/>
      <c r="I13444" s="84"/>
      <c r="J13444" s="84"/>
      <c r="K13444" s="84"/>
      <c r="L13444" s="82"/>
    </row>
    <row r="13445" spans="2:12" x14ac:dyDescent="0.3">
      <c r="B13445" s="82"/>
      <c r="C13445" s="82"/>
      <c r="D13445" s="82"/>
      <c r="E13445" s="133"/>
      <c r="F13445" s="84"/>
      <c r="G13445" s="84"/>
      <c r="H13445" s="82"/>
      <c r="I13445" s="84"/>
      <c r="J13445" s="84"/>
      <c r="K13445" s="84"/>
      <c r="L13445" s="82"/>
    </row>
    <row r="13446" spans="2:12" x14ac:dyDescent="0.3">
      <c r="B13446" s="82"/>
      <c r="C13446" s="82"/>
      <c r="D13446" s="82"/>
      <c r="E13446" s="133"/>
      <c r="F13446" s="84"/>
      <c r="G13446" s="84"/>
      <c r="H13446" s="82"/>
      <c r="I13446" s="84"/>
      <c r="J13446" s="84"/>
      <c r="K13446" s="84"/>
      <c r="L13446" s="82"/>
    </row>
    <row r="13447" spans="2:12" x14ac:dyDescent="0.3">
      <c r="B13447" s="82"/>
      <c r="C13447" s="82"/>
      <c r="D13447" s="82"/>
      <c r="E13447" s="133"/>
      <c r="F13447" s="84"/>
      <c r="G13447" s="84"/>
      <c r="H13447" s="82"/>
      <c r="I13447" s="84"/>
      <c r="J13447" s="84"/>
      <c r="K13447" s="84"/>
      <c r="L13447" s="82"/>
    </row>
    <row r="13448" spans="2:12" x14ac:dyDescent="0.3">
      <c r="B13448" s="82"/>
      <c r="C13448" s="82"/>
      <c r="D13448" s="82"/>
      <c r="E13448" s="133"/>
      <c r="F13448" s="84"/>
      <c r="G13448" s="84"/>
      <c r="H13448" s="82"/>
      <c r="I13448" s="84"/>
      <c r="J13448" s="84"/>
      <c r="K13448" s="84"/>
      <c r="L13448" s="82"/>
    </row>
    <row r="13449" spans="2:12" x14ac:dyDescent="0.3">
      <c r="B13449" s="82"/>
      <c r="C13449" s="82"/>
      <c r="D13449" s="82"/>
      <c r="E13449" s="133"/>
      <c r="F13449" s="84"/>
      <c r="G13449" s="84"/>
      <c r="H13449" s="82"/>
      <c r="I13449" s="84"/>
      <c r="J13449" s="84"/>
      <c r="K13449" s="84"/>
      <c r="L13449" s="82"/>
    </row>
    <row r="13450" spans="2:12" x14ac:dyDescent="0.3">
      <c r="B13450" s="82"/>
      <c r="C13450" s="82"/>
      <c r="D13450" s="82"/>
      <c r="E13450" s="133"/>
      <c r="F13450" s="84"/>
      <c r="G13450" s="84"/>
      <c r="H13450" s="82"/>
      <c r="I13450" s="84"/>
      <c r="J13450" s="84"/>
      <c r="K13450" s="84"/>
      <c r="L13450" s="82"/>
    </row>
    <row r="13451" spans="2:12" x14ac:dyDescent="0.3">
      <c r="B13451" s="82"/>
      <c r="C13451" s="82"/>
      <c r="D13451" s="82"/>
      <c r="E13451" s="133"/>
      <c r="F13451" s="84"/>
      <c r="G13451" s="84"/>
      <c r="H13451" s="82"/>
      <c r="I13451" s="84"/>
      <c r="J13451" s="84"/>
      <c r="K13451" s="84"/>
      <c r="L13451" s="82"/>
    </row>
    <row r="13452" spans="2:12" x14ac:dyDescent="0.3">
      <c r="B13452" s="82"/>
      <c r="C13452" s="82"/>
      <c r="D13452" s="82"/>
      <c r="E13452" s="133"/>
      <c r="F13452" s="84"/>
      <c r="G13452" s="84"/>
      <c r="H13452" s="82"/>
      <c r="I13452" s="84"/>
      <c r="J13452" s="84"/>
      <c r="K13452" s="84"/>
      <c r="L13452" s="82"/>
    </row>
    <row r="13453" spans="2:12" x14ac:dyDescent="0.3">
      <c r="B13453" s="82"/>
      <c r="C13453" s="82"/>
      <c r="D13453" s="82"/>
      <c r="E13453" s="133"/>
      <c r="F13453" s="84"/>
      <c r="G13453" s="84"/>
      <c r="H13453" s="82"/>
      <c r="I13453" s="84"/>
      <c r="J13453" s="84"/>
      <c r="K13453" s="84"/>
      <c r="L13453" s="82"/>
    </row>
    <row r="13454" spans="2:12" x14ac:dyDescent="0.3">
      <c r="B13454" s="82"/>
      <c r="C13454" s="82"/>
      <c r="D13454" s="82"/>
      <c r="E13454" s="133"/>
      <c r="F13454" s="84"/>
      <c r="G13454" s="84"/>
      <c r="H13454" s="82"/>
      <c r="I13454" s="84"/>
      <c r="J13454" s="84"/>
      <c r="K13454" s="84"/>
      <c r="L13454" s="82"/>
    </row>
    <row r="13455" spans="2:12" x14ac:dyDescent="0.3">
      <c r="B13455" s="82"/>
      <c r="C13455" s="82"/>
      <c r="D13455" s="82"/>
      <c r="E13455" s="133"/>
      <c r="F13455" s="84"/>
      <c r="G13455" s="84"/>
      <c r="H13455" s="82"/>
      <c r="I13455" s="84"/>
      <c r="J13455" s="84"/>
      <c r="K13455" s="84"/>
      <c r="L13455" s="82"/>
    </row>
    <row r="13456" spans="2:12" x14ac:dyDescent="0.3">
      <c r="B13456" s="82"/>
      <c r="C13456" s="82"/>
      <c r="D13456" s="82"/>
      <c r="E13456" s="133"/>
      <c r="F13456" s="84"/>
      <c r="G13456" s="84"/>
      <c r="H13456" s="82"/>
      <c r="I13456" s="84"/>
      <c r="J13456" s="84"/>
      <c r="K13456" s="84"/>
      <c r="L13456" s="82"/>
    </row>
    <row r="13457" spans="2:12" x14ac:dyDescent="0.3">
      <c r="B13457" s="82"/>
      <c r="C13457" s="82"/>
      <c r="D13457" s="82"/>
      <c r="E13457" s="133"/>
      <c r="F13457" s="84"/>
      <c r="G13457" s="84"/>
      <c r="H13457" s="82"/>
      <c r="I13457" s="84"/>
      <c r="J13457" s="84"/>
      <c r="K13457" s="84"/>
      <c r="L13457" s="82"/>
    </row>
    <row r="13458" spans="2:12" x14ac:dyDescent="0.3">
      <c r="B13458" s="82"/>
      <c r="C13458" s="82"/>
      <c r="D13458" s="82"/>
      <c r="E13458" s="133"/>
      <c r="F13458" s="84"/>
      <c r="G13458" s="84"/>
      <c r="H13458" s="82"/>
      <c r="I13458" s="84"/>
      <c r="J13458" s="84"/>
      <c r="K13458" s="84"/>
      <c r="L13458" s="82"/>
    </row>
    <row r="13459" spans="2:12" x14ac:dyDescent="0.3">
      <c r="B13459" s="82"/>
      <c r="C13459" s="82"/>
      <c r="D13459" s="82"/>
      <c r="E13459" s="133"/>
      <c r="F13459" s="84"/>
      <c r="G13459" s="84"/>
      <c r="H13459" s="82"/>
      <c r="I13459" s="84"/>
      <c r="J13459" s="84"/>
      <c r="K13459" s="84"/>
      <c r="L13459" s="82"/>
    </row>
    <row r="13460" spans="2:12" x14ac:dyDescent="0.3">
      <c r="B13460" s="82"/>
      <c r="C13460" s="82"/>
      <c r="D13460" s="82"/>
      <c r="E13460" s="133"/>
      <c r="F13460" s="84"/>
      <c r="G13460" s="84"/>
      <c r="H13460" s="82"/>
      <c r="I13460" s="84"/>
      <c r="J13460" s="84"/>
      <c r="K13460" s="84"/>
      <c r="L13460" s="82"/>
    </row>
    <row r="13461" spans="2:12" x14ac:dyDescent="0.3">
      <c r="B13461" s="82"/>
      <c r="C13461" s="82"/>
      <c r="D13461" s="82"/>
      <c r="E13461" s="133"/>
      <c r="F13461" s="84"/>
      <c r="G13461" s="84"/>
      <c r="H13461" s="82"/>
      <c r="I13461" s="84"/>
      <c r="J13461" s="84"/>
      <c r="K13461" s="84"/>
      <c r="L13461" s="82"/>
    </row>
    <row r="13462" spans="2:12" x14ac:dyDescent="0.3">
      <c r="B13462" s="82"/>
      <c r="C13462" s="82"/>
      <c r="D13462" s="82"/>
      <c r="E13462" s="133"/>
      <c r="F13462" s="84"/>
      <c r="G13462" s="84"/>
      <c r="H13462" s="82"/>
      <c r="I13462" s="84"/>
      <c r="J13462" s="84"/>
      <c r="K13462" s="84"/>
      <c r="L13462" s="82"/>
    </row>
    <row r="13463" spans="2:12" x14ac:dyDescent="0.3">
      <c r="B13463" s="82"/>
      <c r="C13463" s="82"/>
      <c r="D13463" s="82"/>
      <c r="E13463" s="133"/>
      <c r="F13463" s="84"/>
      <c r="G13463" s="84"/>
      <c r="H13463" s="82"/>
      <c r="I13463" s="84"/>
      <c r="J13463" s="84"/>
      <c r="K13463" s="84"/>
      <c r="L13463" s="82"/>
    </row>
    <row r="13464" spans="2:12" x14ac:dyDescent="0.3">
      <c r="B13464" s="82"/>
      <c r="C13464" s="82"/>
      <c r="D13464" s="82"/>
      <c r="E13464" s="133"/>
      <c r="F13464" s="84"/>
      <c r="G13464" s="84"/>
      <c r="H13464" s="82"/>
      <c r="I13464" s="84"/>
      <c r="J13464" s="84"/>
      <c r="K13464" s="84"/>
      <c r="L13464" s="82"/>
    </row>
    <row r="13465" spans="2:12" x14ac:dyDescent="0.3">
      <c r="B13465" s="82"/>
      <c r="C13465" s="82"/>
      <c r="D13465" s="82"/>
      <c r="E13465" s="133"/>
      <c r="F13465" s="84"/>
      <c r="G13465" s="84"/>
      <c r="H13465" s="82"/>
      <c r="I13465" s="84"/>
      <c r="J13465" s="84"/>
      <c r="K13465" s="84"/>
      <c r="L13465" s="82"/>
    </row>
    <row r="13466" spans="2:12" x14ac:dyDescent="0.3">
      <c r="B13466" s="82"/>
      <c r="C13466" s="82"/>
      <c r="D13466" s="82"/>
      <c r="E13466" s="133"/>
      <c r="F13466" s="84"/>
      <c r="G13466" s="84"/>
      <c r="H13466" s="82"/>
      <c r="I13466" s="84"/>
      <c r="J13466" s="84"/>
      <c r="K13466" s="84"/>
      <c r="L13466" s="82"/>
    </row>
    <row r="13467" spans="2:12" x14ac:dyDescent="0.3">
      <c r="B13467" s="82"/>
      <c r="C13467" s="82"/>
      <c r="D13467" s="82"/>
      <c r="E13467" s="133"/>
      <c r="F13467" s="84"/>
      <c r="G13467" s="84"/>
      <c r="H13467" s="82"/>
      <c r="I13467" s="84"/>
      <c r="J13467" s="84"/>
      <c r="K13467" s="84"/>
      <c r="L13467" s="82"/>
    </row>
    <row r="13468" spans="2:12" x14ac:dyDescent="0.3">
      <c r="B13468" s="82"/>
      <c r="C13468" s="82"/>
      <c r="D13468" s="82"/>
      <c r="E13468" s="133"/>
      <c r="F13468" s="84"/>
      <c r="G13468" s="84"/>
      <c r="H13468" s="82"/>
      <c r="I13468" s="84"/>
      <c r="J13468" s="84"/>
      <c r="K13468" s="84"/>
      <c r="L13468" s="82"/>
    </row>
    <row r="13469" spans="2:12" x14ac:dyDescent="0.3">
      <c r="B13469" s="82"/>
      <c r="C13469" s="82"/>
      <c r="D13469" s="82"/>
      <c r="E13469" s="133"/>
      <c r="F13469" s="84"/>
      <c r="G13469" s="84"/>
      <c r="H13469" s="82"/>
      <c r="I13469" s="84"/>
      <c r="J13469" s="84"/>
      <c r="K13469" s="84"/>
      <c r="L13469" s="82"/>
    </row>
    <row r="13470" spans="2:12" x14ac:dyDescent="0.3">
      <c r="B13470" s="82"/>
      <c r="C13470" s="82"/>
      <c r="D13470" s="82"/>
      <c r="E13470" s="133"/>
      <c r="F13470" s="84"/>
      <c r="G13470" s="84"/>
      <c r="H13470" s="82"/>
      <c r="I13470" s="84"/>
      <c r="J13470" s="84"/>
      <c r="K13470" s="84"/>
      <c r="L13470" s="82"/>
    </row>
    <row r="13471" spans="2:12" x14ac:dyDescent="0.3">
      <c r="B13471" s="82"/>
      <c r="C13471" s="82"/>
      <c r="D13471" s="82"/>
      <c r="E13471" s="133"/>
      <c r="F13471" s="84"/>
      <c r="G13471" s="84"/>
      <c r="H13471" s="82"/>
      <c r="I13471" s="84"/>
      <c r="J13471" s="84"/>
      <c r="K13471" s="84"/>
      <c r="L13471" s="82"/>
    </row>
    <row r="13472" spans="2:12" x14ac:dyDescent="0.3">
      <c r="B13472" s="82"/>
      <c r="C13472" s="82"/>
      <c r="D13472" s="82"/>
      <c r="E13472" s="133"/>
      <c r="F13472" s="84"/>
      <c r="G13472" s="84"/>
      <c r="H13472" s="82"/>
      <c r="I13472" s="84"/>
      <c r="J13472" s="84"/>
      <c r="K13472" s="84"/>
      <c r="L13472" s="82"/>
    </row>
    <row r="13473" spans="2:12" x14ac:dyDescent="0.3">
      <c r="B13473" s="82"/>
      <c r="C13473" s="82"/>
      <c r="D13473" s="82"/>
      <c r="E13473" s="133"/>
      <c r="F13473" s="84"/>
      <c r="G13473" s="84"/>
      <c r="H13473" s="82"/>
      <c r="I13473" s="84"/>
      <c r="J13473" s="84"/>
      <c r="K13473" s="84"/>
      <c r="L13473" s="82"/>
    </row>
    <row r="13474" spans="2:12" x14ac:dyDescent="0.3">
      <c r="B13474" s="82"/>
      <c r="C13474" s="82"/>
      <c r="D13474" s="82"/>
      <c r="E13474" s="133"/>
      <c r="F13474" s="84"/>
      <c r="G13474" s="84"/>
      <c r="H13474" s="82"/>
      <c r="I13474" s="84"/>
      <c r="J13474" s="84"/>
      <c r="K13474" s="84"/>
      <c r="L13474" s="82"/>
    </row>
    <row r="13475" spans="2:12" x14ac:dyDescent="0.3">
      <c r="B13475" s="82"/>
      <c r="C13475" s="82"/>
      <c r="D13475" s="82"/>
      <c r="E13475" s="133"/>
      <c r="F13475" s="84"/>
      <c r="G13475" s="84"/>
      <c r="H13475" s="82"/>
      <c r="I13475" s="84"/>
      <c r="J13475" s="84"/>
      <c r="K13475" s="84"/>
      <c r="L13475" s="82"/>
    </row>
    <row r="13476" spans="2:12" x14ac:dyDescent="0.3">
      <c r="B13476" s="82"/>
      <c r="C13476" s="82"/>
      <c r="D13476" s="82"/>
      <c r="E13476" s="133"/>
      <c r="F13476" s="84"/>
      <c r="G13476" s="84"/>
      <c r="H13476" s="82"/>
      <c r="I13476" s="84"/>
      <c r="J13476" s="84"/>
      <c r="K13476" s="84"/>
      <c r="L13476" s="82"/>
    </row>
    <row r="13477" spans="2:12" x14ac:dyDescent="0.3">
      <c r="B13477" s="82"/>
      <c r="C13477" s="82"/>
      <c r="D13477" s="82"/>
      <c r="E13477" s="133"/>
      <c r="F13477" s="84"/>
      <c r="G13477" s="84"/>
      <c r="H13477" s="82"/>
      <c r="I13477" s="84"/>
      <c r="J13477" s="84"/>
      <c r="K13477" s="84"/>
      <c r="L13477" s="82"/>
    </row>
    <row r="13478" spans="2:12" x14ac:dyDescent="0.3">
      <c r="B13478" s="82"/>
      <c r="C13478" s="82"/>
      <c r="D13478" s="82"/>
      <c r="E13478" s="133"/>
      <c r="F13478" s="84"/>
      <c r="G13478" s="84"/>
      <c r="H13478" s="82"/>
      <c r="I13478" s="84"/>
      <c r="J13478" s="84"/>
      <c r="K13478" s="84"/>
      <c r="L13478" s="82"/>
    </row>
    <row r="13479" spans="2:12" x14ac:dyDescent="0.3">
      <c r="B13479" s="82"/>
      <c r="C13479" s="82"/>
      <c r="D13479" s="82"/>
      <c r="E13479" s="133"/>
      <c r="F13479" s="84"/>
      <c r="G13479" s="84"/>
      <c r="H13479" s="82"/>
      <c r="I13479" s="84"/>
      <c r="J13479" s="84"/>
      <c r="K13479" s="84"/>
      <c r="L13479" s="82"/>
    </row>
    <row r="13480" spans="2:12" x14ac:dyDescent="0.3">
      <c r="B13480" s="82"/>
      <c r="C13480" s="82"/>
      <c r="D13480" s="82"/>
      <c r="E13480" s="133"/>
      <c r="F13480" s="84"/>
      <c r="G13480" s="84"/>
      <c r="H13480" s="82"/>
      <c r="I13480" s="84"/>
      <c r="J13480" s="84"/>
      <c r="K13480" s="84"/>
      <c r="L13480" s="82"/>
    </row>
    <row r="13481" spans="2:12" x14ac:dyDescent="0.3">
      <c r="B13481" s="82"/>
      <c r="C13481" s="82"/>
      <c r="D13481" s="82"/>
      <c r="E13481" s="133"/>
      <c r="F13481" s="84"/>
      <c r="G13481" s="84"/>
      <c r="H13481" s="82"/>
      <c r="I13481" s="84"/>
      <c r="J13481" s="84"/>
      <c r="K13481" s="84"/>
      <c r="L13481" s="82"/>
    </row>
    <row r="13482" spans="2:12" x14ac:dyDescent="0.3">
      <c r="B13482" s="82"/>
      <c r="C13482" s="82"/>
      <c r="D13482" s="82"/>
      <c r="E13482" s="133"/>
      <c r="F13482" s="84"/>
      <c r="G13482" s="84"/>
      <c r="H13482" s="82"/>
      <c r="I13482" s="84"/>
      <c r="J13482" s="84"/>
      <c r="K13482" s="84"/>
      <c r="L13482" s="82"/>
    </row>
    <row r="13483" spans="2:12" x14ac:dyDescent="0.3">
      <c r="B13483" s="82"/>
      <c r="C13483" s="82"/>
      <c r="D13483" s="82"/>
      <c r="E13483" s="133"/>
      <c r="F13483" s="84"/>
      <c r="G13483" s="84"/>
      <c r="H13483" s="82"/>
      <c r="I13483" s="84"/>
      <c r="J13483" s="84"/>
      <c r="K13483" s="84"/>
      <c r="L13483" s="82"/>
    </row>
    <row r="13484" spans="2:12" x14ac:dyDescent="0.3">
      <c r="B13484" s="82"/>
      <c r="C13484" s="82"/>
      <c r="D13484" s="82"/>
      <c r="E13484" s="133"/>
      <c r="F13484" s="84"/>
      <c r="G13484" s="84"/>
      <c r="H13484" s="82"/>
      <c r="I13484" s="84"/>
      <c r="J13484" s="84"/>
      <c r="K13484" s="84"/>
      <c r="L13484" s="82"/>
    </row>
    <row r="13485" spans="2:12" x14ac:dyDescent="0.3">
      <c r="B13485" s="82"/>
      <c r="C13485" s="82"/>
      <c r="D13485" s="82"/>
      <c r="E13485" s="133"/>
      <c r="F13485" s="84"/>
      <c r="G13485" s="84"/>
      <c r="H13485" s="82"/>
      <c r="I13485" s="84"/>
      <c r="J13485" s="84"/>
      <c r="K13485" s="84"/>
      <c r="L13485" s="82"/>
    </row>
    <row r="13486" spans="2:12" x14ac:dyDescent="0.3">
      <c r="B13486" s="82"/>
      <c r="C13486" s="82"/>
      <c r="D13486" s="82"/>
      <c r="E13486" s="133"/>
      <c r="F13486" s="84"/>
      <c r="G13486" s="84"/>
      <c r="H13486" s="82"/>
      <c r="I13486" s="84"/>
      <c r="J13486" s="84"/>
      <c r="K13486" s="84"/>
      <c r="L13486" s="82"/>
    </row>
    <row r="13487" spans="2:12" x14ac:dyDescent="0.3">
      <c r="B13487" s="82"/>
      <c r="C13487" s="82"/>
      <c r="D13487" s="82"/>
      <c r="E13487" s="133"/>
      <c r="F13487" s="84"/>
      <c r="G13487" s="84"/>
      <c r="H13487" s="82"/>
      <c r="I13487" s="84"/>
      <c r="J13487" s="84"/>
      <c r="K13487" s="84"/>
      <c r="L13487" s="82"/>
    </row>
    <row r="13488" spans="2:12" x14ac:dyDescent="0.3">
      <c r="B13488" s="82"/>
      <c r="C13488" s="82"/>
      <c r="D13488" s="82"/>
      <c r="E13488" s="133"/>
      <c r="F13488" s="84"/>
      <c r="G13488" s="84"/>
      <c r="H13488" s="82"/>
      <c r="I13488" s="84"/>
      <c r="J13488" s="84"/>
      <c r="K13488" s="84"/>
      <c r="L13488" s="82"/>
    </row>
    <row r="13489" spans="2:12" x14ac:dyDescent="0.3">
      <c r="B13489" s="82"/>
      <c r="C13489" s="82"/>
      <c r="D13489" s="82"/>
      <c r="E13489" s="133"/>
      <c r="F13489" s="84"/>
      <c r="G13489" s="84"/>
      <c r="H13489" s="82"/>
      <c r="I13489" s="84"/>
      <c r="J13489" s="84"/>
      <c r="K13489" s="84"/>
      <c r="L13489" s="82"/>
    </row>
    <row r="13490" spans="2:12" x14ac:dyDescent="0.3">
      <c r="B13490" s="82"/>
      <c r="C13490" s="82"/>
      <c r="D13490" s="82"/>
      <c r="E13490" s="133"/>
      <c r="F13490" s="84"/>
      <c r="G13490" s="84"/>
      <c r="H13490" s="82"/>
      <c r="I13490" s="84"/>
      <c r="J13490" s="84"/>
      <c r="K13490" s="84"/>
      <c r="L13490" s="82"/>
    </row>
    <row r="13491" spans="2:12" x14ac:dyDescent="0.3">
      <c r="B13491" s="82"/>
      <c r="C13491" s="82"/>
      <c r="D13491" s="82"/>
      <c r="E13491" s="133"/>
      <c r="F13491" s="84"/>
      <c r="G13491" s="84"/>
      <c r="H13491" s="82"/>
      <c r="I13491" s="84"/>
      <c r="J13491" s="84"/>
      <c r="K13491" s="84"/>
      <c r="L13491" s="82"/>
    </row>
    <row r="13492" spans="2:12" x14ac:dyDescent="0.3">
      <c r="B13492" s="82"/>
      <c r="C13492" s="82"/>
      <c r="D13492" s="82"/>
      <c r="E13492" s="133"/>
      <c r="F13492" s="84"/>
      <c r="G13492" s="84"/>
      <c r="H13492" s="82"/>
      <c r="I13492" s="84"/>
      <c r="J13492" s="84"/>
      <c r="K13492" s="84"/>
      <c r="L13492" s="82"/>
    </row>
    <row r="13493" spans="2:12" x14ac:dyDescent="0.3">
      <c r="B13493" s="82"/>
      <c r="C13493" s="82"/>
      <c r="D13493" s="82"/>
      <c r="E13493" s="133"/>
      <c r="F13493" s="84"/>
      <c r="G13493" s="84"/>
      <c r="H13493" s="82"/>
      <c r="I13493" s="84"/>
      <c r="J13493" s="84"/>
      <c r="K13493" s="84"/>
      <c r="L13493" s="82"/>
    </row>
    <row r="13494" spans="2:12" x14ac:dyDescent="0.3">
      <c r="B13494" s="82"/>
      <c r="C13494" s="82"/>
      <c r="D13494" s="82"/>
      <c r="E13494" s="133"/>
      <c r="F13494" s="84"/>
      <c r="G13494" s="84"/>
      <c r="H13494" s="82"/>
      <c r="I13494" s="84"/>
      <c r="J13494" s="84"/>
      <c r="K13494" s="84"/>
      <c r="L13494" s="82"/>
    </row>
    <row r="13495" spans="2:12" x14ac:dyDescent="0.3">
      <c r="B13495" s="82"/>
      <c r="C13495" s="82"/>
      <c r="D13495" s="82"/>
      <c r="E13495" s="133"/>
      <c r="F13495" s="84"/>
      <c r="G13495" s="84"/>
      <c r="H13495" s="82"/>
      <c r="I13495" s="84"/>
      <c r="J13495" s="84"/>
      <c r="K13495" s="84"/>
      <c r="L13495" s="82"/>
    </row>
    <row r="13496" spans="2:12" x14ac:dyDescent="0.3">
      <c r="B13496" s="82"/>
      <c r="C13496" s="82"/>
      <c r="D13496" s="82"/>
      <c r="E13496" s="133"/>
      <c r="F13496" s="84"/>
      <c r="G13496" s="84"/>
      <c r="H13496" s="82"/>
      <c r="I13496" s="84"/>
      <c r="J13496" s="84"/>
      <c r="K13496" s="84"/>
      <c r="L13496" s="82"/>
    </row>
    <row r="13497" spans="2:12" x14ac:dyDescent="0.3">
      <c r="B13497" s="82"/>
      <c r="C13497" s="82"/>
      <c r="D13497" s="82"/>
      <c r="E13497" s="133"/>
      <c r="F13497" s="84"/>
      <c r="G13497" s="84"/>
      <c r="H13497" s="82"/>
      <c r="I13497" s="84"/>
      <c r="J13497" s="84"/>
      <c r="K13497" s="84"/>
      <c r="L13497" s="82"/>
    </row>
    <row r="13498" spans="2:12" x14ac:dyDescent="0.3">
      <c r="B13498" s="82"/>
      <c r="C13498" s="82"/>
      <c r="D13498" s="82"/>
      <c r="E13498" s="133"/>
      <c r="F13498" s="84"/>
      <c r="G13498" s="84"/>
      <c r="H13498" s="82"/>
      <c r="I13498" s="84"/>
      <c r="J13498" s="84"/>
      <c r="K13498" s="84"/>
      <c r="L13498" s="82"/>
    </row>
    <row r="13499" spans="2:12" x14ac:dyDescent="0.3">
      <c r="B13499" s="82"/>
      <c r="C13499" s="82"/>
      <c r="D13499" s="82"/>
      <c r="E13499" s="133"/>
      <c r="F13499" s="84"/>
      <c r="G13499" s="84"/>
      <c r="H13499" s="82"/>
      <c r="I13499" s="84"/>
      <c r="J13499" s="84"/>
      <c r="K13499" s="84"/>
      <c r="L13499" s="82"/>
    </row>
    <row r="13500" spans="2:12" x14ac:dyDescent="0.3">
      <c r="B13500" s="82"/>
      <c r="C13500" s="82"/>
      <c r="D13500" s="82"/>
      <c r="E13500" s="133"/>
      <c r="F13500" s="84"/>
      <c r="G13500" s="84"/>
      <c r="H13500" s="82"/>
      <c r="I13500" s="84"/>
      <c r="J13500" s="84"/>
      <c r="K13500" s="84"/>
      <c r="L13500" s="82"/>
    </row>
    <row r="13501" spans="2:12" x14ac:dyDescent="0.3">
      <c r="B13501" s="82"/>
      <c r="C13501" s="82"/>
      <c r="D13501" s="82"/>
      <c r="E13501" s="133"/>
      <c r="F13501" s="84"/>
      <c r="G13501" s="84"/>
      <c r="H13501" s="82"/>
      <c r="I13501" s="84"/>
      <c r="J13501" s="84"/>
      <c r="K13501" s="84"/>
      <c r="L13501" s="82"/>
    </row>
    <row r="13502" spans="2:12" x14ac:dyDescent="0.3">
      <c r="B13502" s="82"/>
      <c r="C13502" s="82"/>
      <c r="D13502" s="82"/>
      <c r="E13502" s="133"/>
      <c r="F13502" s="84"/>
      <c r="G13502" s="84"/>
      <c r="H13502" s="82"/>
      <c r="I13502" s="84"/>
      <c r="J13502" s="84"/>
      <c r="K13502" s="84"/>
      <c r="L13502" s="82"/>
    </row>
    <row r="13503" spans="2:12" x14ac:dyDescent="0.3">
      <c r="B13503" s="82"/>
      <c r="C13503" s="82"/>
      <c r="D13503" s="82"/>
      <c r="E13503" s="133"/>
      <c r="F13503" s="84"/>
      <c r="G13503" s="84"/>
      <c r="H13503" s="82"/>
      <c r="I13503" s="84"/>
      <c r="J13503" s="84"/>
      <c r="K13503" s="84"/>
      <c r="L13503" s="82"/>
    </row>
    <row r="13504" spans="2:12" x14ac:dyDescent="0.3">
      <c r="B13504" s="82"/>
      <c r="C13504" s="82"/>
      <c r="D13504" s="82"/>
      <c r="E13504" s="133"/>
      <c r="F13504" s="84"/>
      <c r="G13504" s="84"/>
      <c r="H13504" s="82"/>
      <c r="I13504" s="84"/>
      <c r="J13504" s="84"/>
      <c r="K13504" s="84"/>
      <c r="L13504" s="82"/>
    </row>
    <row r="13505" spans="2:12" x14ac:dyDescent="0.3">
      <c r="B13505" s="82"/>
      <c r="C13505" s="82"/>
      <c r="D13505" s="82"/>
      <c r="E13505" s="133"/>
      <c r="F13505" s="84"/>
      <c r="G13505" s="84"/>
      <c r="H13505" s="82"/>
      <c r="I13505" s="84"/>
      <c r="J13505" s="84"/>
      <c r="K13505" s="84"/>
      <c r="L13505" s="82"/>
    </row>
    <row r="13506" spans="2:12" x14ac:dyDescent="0.3">
      <c r="B13506" s="82"/>
      <c r="C13506" s="82"/>
      <c r="D13506" s="82"/>
      <c r="E13506" s="133"/>
      <c r="F13506" s="84"/>
      <c r="G13506" s="84"/>
      <c r="H13506" s="82"/>
      <c r="I13506" s="84"/>
      <c r="J13506" s="84"/>
      <c r="K13506" s="84"/>
      <c r="L13506" s="82"/>
    </row>
    <row r="13507" spans="2:12" x14ac:dyDescent="0.3">
      <c r="B13507" s="82"/>
      <c r="C13507" s="82"/>
      <c r="D13507" s="82"/>
      <c r="E13507" s="133"/>
      <c r="F13507" s="84"/>
      <c r="G13507" s="84"/>
      <c r="H13507" s="82"/>
      <c r="I13507" s="84"/>
      <c r="J13507" s="84"/>
      <c r="K13507" s="84"/>
      <c r="L13507" s="82"/>
    </row>
    <row r="13508" spans="2:12" x14ac:dyDescent="0.3">
      <c r="B13508" s="82"/>
      <c r="C13508" s="82"/>
      <c r="D13508" s="82"/>
      <c r="E13508" s="133"/>
      <c r="F13508" s="84"/>
      <c r="G13508" s="84"/>
      <c r="H13508" s="82"/>
      <c r="I13508" s="84"/>
      <c r="J13508" s="84"/>
      <c r="K13508" s="84"/>
      <c r="L13508" s="82"/>
    </row>
    <row r="13509" spans="2:12" x14ac:dyDescent="0.3">
      <c r="B13509" s="82"/>
      <c r="C13509" s="82"/>
      <c r="D13509" s="82"/>
      <c r="E13509" s="133"/>
      <c r="F13509" s="84"/>
      <c r="G13509" s="84"/>
      <c r="H13509" s="82"/>
      <c r="I13509" s="84"/>
      <c r="J13509" s="84"/>
      <c r="K13509" s="84"/>
      <c r="L13509" s="82"/>
    </row>
    <row r="13510" spans="2:12" x14ac:dyDescent="0.3">
      <c r="B13510" s="82"/>
      <c r="C13510" s="82"/>
      <c r="D13510" s="82"/>
      <c r="E13510" s="133"/>
      <c r="F13510" s="84"/>
      <c r="G13510" s="84"/>
      <c r="H13510" s="82"/>
      <c r="I13510" s="84"/>
      <c r="J13510" s="84"/>
      <c r="K13510" s="84"/>
      <c r="L13510" s="82"/>
    </row>
    <row r="13511" spans="2:12" x14ac:dyDescent="0.3">
      <c r="B13511" s="82"/>
      <c r="C13511" s="82"/>
      <c r="D13511" s="82"/>
      <c r="E13511" s="133"/>
      <c r="F13511" s="84"/>
      <c r="G13511" s="84"/>
      <c r="H13511" s="82"/>
      <c r="I13511" s="84"/>
      <c r="J13511" s="84"/>
      <c r="K13511" s="84"/>
      <c r="L13511" s="82"/>
    </row>
    <row r="13512" spans="2:12" x14ac:dyDescent="0.3">
      <c r="B13512" s="82"/>
      <c r="C13512" s="82"/>
      <c r="D13512" s="82"/>
      <c r="E13512" s="133"/>
      <c r="F13512" s="84"/>
      <c r="G13512" s="84"/>
      <c r="H13512" s="82"/>
      <c r="I13512" s="84"/>
      <c r="J13512" s="84"/>
      <c r="K13512" s="84"/>
      <c r="L13512" s="82"/>
    </row>
    <row r="13513" spans="2:12" x14ac:dyDescent="0.3">
      <c r="B13513" s="82"/>
      <c r="C13513" s="82"/>
      <c r="D13513" s="82"/>
      <c r="E13513" s="133"/>
      <c r="F13513" s="84"/>
      <c r="G13513" s="84"/>
      <c r="H13513" s="82"/>
      <c r="I13513" s="84"/>
      <c r="J13513" s="84"/>
      <c r="K13513" s="84"/>
      <c r="L13513" s="82"/>
    </row>
    <row r="13514" spans="2:12" x14ac:dyDescent="0.3">
      <c r="B13514" s="82"/>
      <c r="C13514" s="82"/>
      <c r="D13514" s="82"/>
      <c r="E13514" s="133"/>
      <c r="F13514" s="84"/>
      <c r="G13514" s="84"/>
      <c r="H13514" s="82"/>
      <c r="I13514" s="84"/>
      <c r="J13514" s="84"/>
      <c r="K13514" s="84"/>
      <c r="L13514" s="82"/>
    </row>
    <row r="13515" spans="2:12" x14ac:dyDescent="0.3">
      <c r="B13515" s="82"/>
      <c r="C13515" s="82"/>
      <c r="D13515" s="82"/>
      <c r="E13515" s="133"/>
      <c r="F13515" s="84"/>
      <c r="G13515" s="84"/>
      <c r="H13515" s="82"/>
      <c r="I13515" s="84"/>
      <c r="J13515" s="84"/>
      <c r="K13515" s="84"/>
      <c r="L13515" s="82"/>
    </row>
    <row r="13516" spans="2:12" x14ac:dyDescent="0.3">
      <c r="B13516" s="82"/>
      <c r="C13516" s="82"/>
      <c r="D13516" s="82"/>
      <c r="E13516" s="133"/>
      <c r="F13516" s="84"/>
      <c r="G13516" s="84"/>
      <c r="H13516" s="82"/>
      <c r="I13516" s="84"/>
      <c r="J13516" s="84"/>
      <c r="K13516" s="84"/>
      <c r="L13516" s="82"/>
    </row>
    <row r="13517" spans="2:12" x14ac:dyDescent="0.3">
      <c r="B13517" s="82"/>
      <c r="C13517" s="82"/>
      <c r="D13517" s="82"/>
      <c r="E13517" s="133"/>
      <c r="F13517" s="84"/>
      <c r="G13517" s="84"/>
      <c r="H13517" s="82"/>
      <c r="I13517" s="84"/>
      <c r="J13517" s="84"/>
      <c r="K13517" s="84"/>
      <c r="L13517" s="82"/>
    </row>
    <row r="13518" spans="2:12" x14ac:dyDescent="0.3">
      <c r="B13518" s="82"/>
      <c r="C13518" s="82"/>
      <c r="D13518" s="82"/>
      <c r="E13518" s="133"/>
      <c r="F13518" s="84"/>
      <c r="G13518" s="84"/>
      <c r="H13518" s="82"/>
      <c r="I13518" s="84"/>
      <c r="J13518" s="84"/>
      <c r="K13518" s="84"/>
      <c r="L13518" s="82"/>
    </row>
    <row r="13519" spans="2:12" x14ac:dyDescent="0.3">
      <c r="B13519" s="82"/>
      <c r="C13519" s="82"/>
      <c r="D13519" s="82"/>
      <c r="E13519" s="133"/>
      <c r="F13519" s="84"/>
      <c r="G13519" s="84"/>
      <c r="H13519" s="82"/>
      <c r="I13519" s="84"/>
      <c r="J13519" s="84"/>
      <c r="K13519" s="84"/>
      <c r="L13519" s="82"/>
    </row>
    <row r="13520" spans="2:12" x14ac:dyDescent="0.3">
      <c r="B13520" s="82"/>
      <c r="C13520" s="82"/>
      <c r="D13520" s="82"/>
      <c r="E13520" s="133"/>
      <c r="F13520" s="84"/>
      <c r="G13520" s="84"/>
      <c r="H13520" s="82"/>
      <c r="I13520" s="84"/>
      <c r="J13520" s="84"/>
      <c r="K13520" s="84"/>
      <c r="L13520" s="82"/>
    </row>
    <row r="13521" spans="2:12" x14ac:dyDescent="0.3">
      <c r="B13521" s="82"/>
      <c r="C13521" s="82"/>
      <c r="D13521" s="82"/>
      <c r="E13521" s="133"/>
      <c r="F13521" s="84"/>
      <c r="G13521" s="84"/>
      <c r="H13521" s="82"/>
      <c r="I13521" s="84"/>
      <c r="J13521" s="84"/>
      <c r="K13521" s="84"/>
      <c r="L13521" s="82"/>
    </row>
    <row r="13522" spans="2:12" x14ac:dyDescent="0.3">
      <c r="B13522" s="82"/>
      <c r="C13522" s="82"/>
      <c r="D13522" s="82"/>
      <c r="E13522" s="133"/>
      <c r="F13522" s="84"/>
      <c r="G13522" s="84"/>
      <c r="H13522" s="82"/>
      <c r="I13522" s="84"/>
      <c r="J13522" s="84"/>
      <c r="K13522" s="84"/>
      <c r="L13522" s="82"/>
    </row>
    <row r="13523" spans="2:12" x14ac:dyDescent="0.3">
      <c r="B13523" s="82"/>
      <c r="C13523" s="82"/>
      <c r="D13523" s="82"/>
      <c r="E13523" s="133"/>
      <c r="F13523" s="84"/>
      <c r="G13523" s="84"/>
      <c r="H13523" s="82"/>
      <c r="I13523" s="84"/>
      <c r="J13523" s="84"/>
      <c r="K13523" s="84"/>
      <c r="L13523" s="82"/>
    </row>
    <row r="13524" spans="2:12" x14ac:dyDescent="0.3">
      <c r="B13524" s="82"/>
      <c r="C13524" s="82"/>
      <c r="D13524" s="82"/>
      <c r="E13524" s="133"/>
      <c r="F13524" s="84"/>
      <c r="G13524" s="84"/>
      <c r="H13524" s="82"/>
      <c r="I13524" s="84"/>
      <c r="J13524" s="84"/>
      <c r="K13524" s="84"/>
      <c r="L13524" s="82"/>
    </row>
    <row r="13525" spans="2:12" x14ac:dyDescent="0.3">
      <c r="B13525" s="82"/>
      <c r="C13525" s="82"/>
      <c r="D13525" s="82"/>
      <c r="E13525" s="133"/>
      <c r="F13525" s="84"/>
      <c r="G13525" s="84"/>
      <c r="H13525" s="82"/>
      <c r="I13525" s="84"/>
      <c r="J13525" s="84"/>
      <c r="K13525" s="84"/>
      <c r="L13525" s="82"/>
    </row>
    <row r="13526" spans="2:12" x14ac:dyDescent="0.3">
      <c r="B13526" s="82"/>
      <c r="C13526" s="82"/>
      <c r="D13526" s="82"/>
      <c r="E13526" s="133"/>
      <c r="F13526" s="84"/>
      <c r="G13526" s="84"/>
      <c r="H13526" s="82"/>
      <c r="I13526" s="84"/>
      <c r="J13526" s="84"/>
      <c r="K13526" s="84"/>
      <c r="L13526" s="82"/>
    </row>
    <row r="13527" spans="2:12" x14ac:dyDescent="0.3">
      <c r="B13527" s="82"/>
      <c r="C13527" s="82"/>
      <c r="D13527" s="82"/>
      <c r="E13527" s="133"/>
      <c r="F13527" s="84"/>
      <c r="G13527" s="84"/>
      <c r="H13527" s="82"/>
      <c r="I13527" s="84"/>
      <c r="J13527" s="84"/>
      <c r="K13527" s="84"/>
      <c r="L13527" s="82"/>
    </row>
    <row r="13528" spans="2:12" x14ac:dyDescent="0.3">
      <c r="B13528" s="82"/>
      <c r="C13528" s="82"/>
      <c r="D13528" s="82"/>
      <c r="E13528" s="133"/>
      <c r="F13528" s="84"/>
      <c r="G13528" s="84"/>
      <c r="H13528" s="82"/>
      <c r="I13528" s="84"/>
      <c r="J13528" s="84"/>
      <c r="K13528" s="84"/>
      <c r="L13528" s="82"/>
    </row>
    <row r="13529" spans="2:12" x14ac:dyDescent="0.3">
      <c r="B13529" s="82"/>
      <c r="C13529" s="82"/>
      <c r="D13529" s="82"/>
      <c r="E13529" s="133"/>
      <c r="F13529" s="84"/>
      <c r="G13529" s="84"/>
      <c r="H13529" s="82"/>
      <c r="I13529" s="84"/>
      <c r="J13529" s="84"/>
      <c r="K13529" s="84"/>
      <c r="L13529" s="82"/>
    </row>
    <row r="13530" spans="2:12" x14ac:dyDescent="0.3">
      <c r="B13530" s="82"/>
      <c r="C13530" s="82"/>
      <c r="D13530" s="82"/>
      <c r="E13530" s="133"/>
      <c r="F13530" s="84"/>
      <c r="G13530" s="84"/>
      <c r="H13530" s="82"/>
      <c r="I13530" s="84"/>
      <c r="J13530" s="84"/>
      <c r="K13530" s="84"/>
      <c r="L13530" s="82"/>
    </row>
    <row r="13531" spans="2:12" x14ac:dyDescent="0.3">
      <c r="B13531" s="82"/>
      <c r="C13531" s="82"/>
      <c r="D13531" s="82"/>
      <c r="E13531" s="133"/>
      <c r="F13531" s="84"/>
      <c r="G13531" s="84"/>
      <c r="H13531" s="82"/>
      <c r="I13531" s="84"/>
      <c r="J13531" s="84"/>
      <c r="K13531" s="84"/>
      <c r="L13531" s="82"/>
    </row>
    <row r="13532" spans="2:12" x14ac:dyDescent="0.3">
      <c r="B13532" s="82"/>
      <c r="C13532" s="82"/>
      <c r="D13532" s="82"/>
      <c r="E13532" s="133"/>
      <c r="F13532" s="84"/>
      <c r="G13532" s="84"/>
      <c r="H13532" s="82"/>
      <c r="I13532" s="84"/>
      <c r="J13532" s="84"/>
      <c r="K13532" s="84"/>
      <c r="L13532" s="82"/>
    </row>
    <row r="13533" spans="2:12" x14ac:dyDescent="0.3">
      <c r="B13533" s="82"/>
      <c r="C13533" s="82"/>
      <c r="D13533" s="82"/>
      <c r="E13533" s="133"/>
      <c r="F13533" s="84"/>
      <c r="G13533" s="84"/>
      <c r="H13533" s="82"/>
      <c r="I13533" s="84"/>
      <c r="J13533" s="84"/>
      <c r="K13533" s="84"/>
      <c r="L13533" s="82"/>
    </row>
    <row r="13534" spans="2:12" x14ac:dyDescent="0.3">
      <c r="B13534" s="82"/>
      <c r="C13534" s="82"/>
      <c r="D13534" s="82"/>
      <c r="E13534" s="133"/>
      <c r="F13534" s="84"/>
      <c r="G13534" s="84"/>
      <c r="H13534" s="82"/>
      <c r="I13534" s="84"/>
      <c r="J13534" s="84"/>
      <c r="K13534" s="84"/>
      <c r="L13534" s="82"/>
    </row>
    <row r="13535" spans="2:12" x14ac:dyDescent="0.3">
      <c r="B13535" s="82"/>
      <c r="C13535" s="82"/>
      <c r="D13535" s="82"/>
      <c r="E13535" s="133"/>
      <c r="F13535" s="84"/>
      <c r="G13535" s="84"/>
      <c r="H13535" s="82"/>
      <c r="I13535" s="84"/>
      <c r="J13535" s="84"/>
      <c r="K13535" s="84"/>
      <c r="L13535" s="82"/>
    </row>
    <row r="13536" spans="2:12" x14ac:dyDescent="0.3">
      <c r="B13536" s="82"/>
      <c r="C13536" s="82"/>
      <c r="D13536" s="82"/>
      <c r="E13536" s="133"/>
      <c r="F13536" s="84"/>
      <c r="G13536" s="84"/>
      <c r="H13536" s="82"/>
      <c r="I13536" s="84"/>
      <c r="J13536" s="84"/>
      <c r="K13536" s="84"/>
      <c r="L13536" s="82"/>
    </row>
    <row r="13537" spans="2:12" x14ac:dyDescent="0.3">
      <c r="B13537" s="82"/>
      <c r="C13537" s="82"/>
      <c r="D13537" s="82"/>
      <c r="E13537" s="133"/>
      <c r="F13537" s="84"/>
      <c r="G13537" s="84"/>
      <c r="H13537" s="82"/>
      <c r="I13537" s="84"/>
      <c r="J13537" s="84"/>
      <c r="K13537" s="84"/>
      <c r="L13537" s="82"/>
    </row>
    <row r="13538" spans="2:12" x14ac:dyDescent="0.3">
      <c r="B13538" s="82"/>
      <c r="C13538" s="82"/>
      <c r="D13538" s="82"/>
      <c r="E13538" s="133"/>
      <c r="F13538" s="84"/>
      <c r="G13538" s="84"/>
      <c r="H13538" s="82"/>
      <c r="I13538" s="84"/>
      <c r="J13538" s="84"/>
      <c r="K13538" s="84"/>
      <c r="L13538" s="82"/>
    </row>
    <row r="13539" spans="2:12" x14ac:dyDescent="0.3">
      <c r="B13539" s="82"/>
      <c r="C13539" s="82"/>
      <c r="D13539" s="82"/>
      <c r="E13539" s="133"/>
      <c r="F13539" s="84"/>
      <c r="G13539" s="84"/>
      <c r="H13539" s="82"/>
      <c r="I13539" s="84"/>
      <c r="J13539" s="84"/>
      <c r="K13539" s="84"/>
      <c r="L13539" s="82"/>
    </row>
    <row r="13540" spans="2:12" x14ac:dyDescent="0.3">
      <c r="B13540" s="82"/>
      <c r="C13540" s="82"/>
      <c r="D13540" s="82"/>
      <c r="E13540" s="133"/>
      <c r="F13540" s="84"/>
      <c r="G13540" s="84"/>
      <c r="H13540" s="82"/>
      <c r="I13540" s="84"/>
      <c r="J13540" s="84"/>
      <c r="K13540" s="84"/>
      <c r="L13540" s="82"/>
    </row>
    <row r="13541" spans="2:12" x14ac:dyDescent="0.3">
      <c r="B13541" s="82"/>
      <c r="C13541" s="82"/>
      <c r="D13541" s="82"/>
      <c r="E13541" s="133"/>
      <c r="F13541" s="84"/>
      <c r="G13541" s="84"/>
      <c r="H13541" s="82"/>
      <c r="I13541" s="84"/>
      <c r="J13541" s="84"/>
      <c r="K13541" s="84"/>
      <c r="L13541" s="82"/>
    </row>
    <row r="13542" spans="2:12" x14ac:dyDescent="0.3">
      <c r="B13542" s="82"/>
      <c r="C13542" s="82"/>
      <c r="D13542" s="82"/>
      <c r="E13542" s="133"/>
      <c r="F13542" s="84"/>
      <c r="G13542" s="84"/>
      <c r="H13542" s="82"/>
      <c r="I13542" s="84"/>
      <c r="J13542" s="84"/>
      <c r="K13542" s="84"/>
      <c r="L13542" s="82"/>
    </row>
    <row r="13543" spans="2:12" x14ac:dyDescent="0.3">
      <c r="B13543" s="82"/>
      <c r="C13543" s="82"/>
      <c r="D13543" s="82"/>
      <c r="E13543" s="133"/>
      <c r="F13543" s="84"/>
      <c r="G13543" s="84"/>
      <c r="H13543" s="82"/>
      <c r="I13543" s="84"/>
      <c r="J13543" s="84"/>
      <c r="K13543" s="84"/>
      <c r="L13543" s="82"/>
    </row>
    <row r="13544" spans="2:12" x14ac:dyDescent="0.3">
      <c r="B13544" s="82"/>
      <c r="C13544" s="82"/>
      <c r="D13544" s="82"/>
      <c r="E13544" s="133"/>
      <c r="F13544" s="84"/>
      <c r="G13544" s="84"/>
      <c r="H13544" s="82"/>
      <c r="I13544" s="84"/>
      <c r="J13544" s="84"/>
      <c r="K13544" s="84"/>
      <c r="L13544" s="82"/>
    </row>
    <row r="13545" spans="2:12" x14ac:dyDescent="0.3">
      <c r="B13545" s="82"/>
      <c r="C13545" s="82"/>
      <c r="D13545" s="82"/>
      <c r="E13545" s="133"/>
      <c r="F13545" s="84"/>
      <c r="G13545" s="84"/>
      <c r="H13545" s="82"/>
      <c r="I13545" s="84"/>
      <c r="J13545" s="84"/>
      <c r="K13545" s="84"/>
      <c r="L13545" s="82"/>
    </row>
    <row r="13546" spans="2:12" x14ac:dyDescent="0.3">
      <c r="B13546" s="82"/>
      <c r="C13546" s="82"/>
      <c r="D13546" s="82"/>
      <c r="E13546" s="133"/>
      <c r="F13546" s="84"/>
      <c r="G13546" s="84"/>
      <c r="H13546" s="82"/>
      <c r="I13546" s="84"/>
      <c r="J13546" s="84"/>
      <c r="K13546" s="84"/>
      <c r="L13546" s="82"/>
    </row>
    <row r="13547" spans="2:12" x14ac:dyDescent="0.3">
      <c r="B13547" s="82"/>
      <c r="C13547" s="82"/>
      <c r="D13547" s="82"/>
      <c r="E13547" s="133"/>
      <c r="F13547" s="84"/>
      <c r="G13547" s="84"/>
      <c r="H13547" s="82"/>
      <c r="I13547" s="84"/>
      <c r="J13547" s="84"/>
      <c r="K13547" s="84"/>
      <c r="L13547" s="82"/>
    </row>
    <row r="13548" spans="2:12" x14ac:dyDescent="0.3">
      <c r="B13548" s="82"/>
      <c r="C13548" s="82"/>
      <c r="D13548" s="82"/>
      <c r="E13548" s="133"/>
      <c r="F13548" s="84"/>
      <c r="G13548" s="84"/>
      <c r="H13548" s="82"/>
      <c r="I13548" s="84"/>
      <c r="J13548" s="84"/>
      <c r="K13548" s="84"/>
      <c r="L13548" s="82"/>
    </row>
    <row r="13549" spans="2:12" x14ac:dyDescent="0.3">
      <c r="B13549" s="82"/>
      <c r="C13549" s="82"/>
      <c r="D13549" s="82"/>
      <c r="E13549" s="133"/>
      <c r="F13549" s="84"/>
      <c r="G13549" s="84"/>
      <c r="H13549" s="82"/>
      <c r="I13549" s="84"/>
      <c r="J13549" s="84"/>
      <c r="K13549" s="84"/>
      <c r="L13549" s="82"/>
    </row>
    <row r="13550" spans="2:12" x14ac:dyDescent="0.3">
      <c r="B13550" s="82"/>
      <c r="C13550" s="82"/>
      <c r="D13550" s="82"/>
      <c r="E13550" s="133"/>
      <c r="F13550" s="84"/>
      <c r="G13550" s="84"/>
      <c r="H13550" s="82"/>
      <c r="I13550" s="84"/>
      <c r="J13550" s="84"/>
      <c r="K13550" s="84"/>
      <c r="L13550" s="82"/>
    </row>
    <row r="13551" spans="2:12" x14ac:dyDescent="0.3">
      <c r="B13551" s="82"/>
      <c r="C13551" s="82"/>
      <c r="D13551" s="82"/>
      <c r="E13551" s="133"/>
      <c r="F13551" s="84"/>
      <c r="G13551" s="84"/>
      <c r="H13551" s="82"/>
      <c r="I13551" s="84"/>
      <c r="J13551" s="84"/>
      <c r="K13551" s="84"/>
      <c r="L13551" s="82"/>
    </row>
    <row r="13552" spans="2:12" x14ac:dyDescent="0.3">
      <c r="B13552" s="82"/>
      <c r="C13552" s="82"/>
      <c r="D13552" s="82"/>
      <c r="E13552" s="133"/>
      <c r="F13552" s="84"/>
      <c r="G13552" s="84"/>
      <c r="H13552" s="82"/>
      <c r="I13552" s="84"/>
      <c r="J13552" s="84"/>
      <c r="K13552" s="84"/>
      <c r="L13552" s="82"/>
    </row>
    <row r="13553" spans="2:12" x14ac:dyDescent="0.3">
      <c r="B13553" s="82"/>
      <c r="C13553" s="82"/>
      <c r="D13553" s="82"/>
      <c r="E13553" s="133"/>
      <c r="F13553" s="84"/>
      <c r="G13553" s="84"/>
      <c r="H13553" s="82"/>
      <c r="I13553" s="84"/>
      <c r="J13553" s="84"/>
      <c r="K13553" s="84"/>
      <c r="L13553" s="82"/>
    </row>
    <row r="13554" spans="2:12" x14ac:dyDescent="0.3">
      <c r="B13554" s="82"/>
      <c r="C13554" s="82"/>
      <c r="D13554" s="82"/>
      <c r="E13554" s="133"/>
      <c r="F13554" s="84"/>
      <c r="G13554" s="84"/>
      <c r="H13554" s="82"/>
      <c r="I13554" s="84"/>
      <c r="J13554" s="84"/>
      <c r="K13554" s="84"/>
      <c r="L13554" s="82"/>
    </row>
    <row r="13555" spans="2:12" x14ac:dyDescent="0.3">
      <c r="B13555" s="82"/>
      <c r="C13555" s="82"/>
      <c r="D13555" s="82"/>
      <c r="E13555" s="133"/>
      <c r="F13555" s="84"/>
      <c r="G13555" s="84"/>
      <c r="H13555" s="82"/>
      <c r="I13555" s="84"/>
      <c r="J13555" s="84"/>
      <c r="K13555" s="84"/>
      <c r="L13555" s="82"/>
    </row>
    <row r="13556" spans="2:12" x14ac:dyDescent="0.3">
      <c r="B13556" s="82"/>
      <c r="C13556" s="82"/>
      <c r="D13556" s="82"/>
      <c r="E13556" s="133"/>
      <c r="F13556" s="84"/>
      <c r="G13556" s="84"/>
      <c r="H13556" s="82"/>
      <c r="I13556" s="84"/>
      <c r="J13556" s="84"/>
      <c r="K13556" s="84"/>
      <c r="L13556" s="82"/>
    </row>
    <row r="13557" spans="2:12" x14ac:dyDescent="0.3">
      <c r="B13557" s="82"/>
      <c r="C13557" s="82"/>
      <c r="D13557" s="82"/>
      <c r="E13557" s="133"/>
      <c r="F13557" s="84"/>
      <c r="G13557" s="84"/>
      <c r="H13557" s="82"/>
      <c r="I13557" s="84"/>
      <c r="J13557" s="84"/>
      <c r="K13557" s="84"/>
      <c r="L13557" s="82"/>
    </row>
    <row r="13558" spans="2:12" x14ac:dyDescent="0.3">
      <c r="B13558" s="82"/>
      <c r="C13558" s="82"/>
      <c r="D13558" s="82"/>
      <c r="E13558" s="133"/>
      <c r="F13558" s="84"/>
      <c r="G13558" s="84"/>
      <c r="H13558" s="82"/>
      <c r="I13558" s="84"/>
      <c r="J13558" s="84"/>
      <c r="K13558" s="84"/>
      <c r="L13558" s="82"/>
    </row>
    <row r="13559" spans="2:12" x14ac:dyDescent="0.3">
      <c r="B13559" s="82"/>
      <c r="C13559" s="82"/>
      <c r="D13559" s="82"/>
      <c r="E13559" s="133"/>
      <c r="F13559" s="84"/>
      <c r="G13559" s="84"/>
      <c r="H13559" s="82"/>
      <c r="I13559" s="84"/>
      <c r="J13559" s="84"/>
      <c r="K13559" s="84"/>
      <c r="L13559" s="82"/>
    </row>
    <row r="13560" spans="2:12" x14ac:dyDescent="0.3">
      <c r="B13560" s="82"/>
      <c r="C13560" s="82"/>
      <c r="D13560" s="82"/>
      <c r="E13560" s="133"/>
      <c r="F13560" s="84"/>
      <c r="G13560" s="84"/>
      <c r="H13560" s="82"/>
      <c r="I13560" s="84"/>
      <c r="J13560" s="84"/>
      <c r="K13560" s="84"/>
      <c r="L13560" s="82"/>
    </row>
    <row r="13561" spans="2:12" x14ac:dyDescent="0.3">
      <c r="B13561" s="82"/>
      <c r="C13561" s="82"/>
      <c r="D13561" s="82"/>
      <c r="E13561" s="133"/>
      <c r="F13561" s="84"/>
      <c r="G13561" s="84"/>
      <c r="H13561" s="82"/>
      <c r="I13561" s="84"/>
      <c r="J13561" s="84"/>
      <c r="K13561" s="84"/>
      <c r="L13561" s="82"/>
    </row>
    <row r="13562" spans="2:12" x14ac:dyDescent="0.3">
      <c r="B13562" s="82"/>
      <c r="C13562" s="82"/>
      <c r="D13562" s="82"/>
      <c r="E13562" s="133"/>
      <c r="F13562" s="84"/>
      <c r="G13562" s="84"/>
      <c r="H13562" s="82"/>
      <c r="I13562" s="84"/>
      <c r="J13562" s="84"/>
      <c r="K13562" s="84"/>
      <c r="L13562" s="82"/>
    </row>
    <row r="13563" spans="2:12" x14ac:dyDescent="0.3">
      <c r="B13563" s="82"/>
      <c r="C13563" s="82"/>
      <c r="D13563" s="82"/>
      <c r="E13563" s="133"/>
      <c r="F13563" s="84"/>
      <c r="G13563" s="84"/>
      <c r="H13563" s="82"/>
      <c r="I13563" s="84"/>
      <c r="J13563" s="84"/>
      <c r="K13563" s="84"/>
      <c r="L13563" s="82"/>
    </row>
    <row r="13564" spans="2:12" x14ac:dyDescent="0.3">
      <c r="B13564" s="82"/>
      <c r="C13564" s="82"/>
      <c r="D13564" s="82"/>
      <c r="E13564" s="133"/>
      <c r="F13564" s="84"/>
      <c r="G13564" s="84"/>
      <c r="H13564" s="82"/>
      <c r="I13564" s="84"/>
      <c r="J13564" s="84"/>
      <c r="K13564" s="84"/>
      <c r="L13564" s="82"/>
    </row>
    <row r="13565" spans="2:12" x14ac:dyDescent="0.3">
      <c r="B13565" s="82"/>
      <c r="C13565" s="82"/>
      <c r="D13565" s="82"/>
      <c r="E13565" s="133"/>
      <c r="F13565" s="84"/>
      <c r="G13565" s="84"/>
      <c r="H13565" s="82"/>
      <c r="I13565" s="84"/>
      <c r="J13565" s="84"/>
      <c r="K13565" s="84"/>
      <c r="L13565" s="82"/>
    </row>
    <row r="13566" spans="2:12" x14ac:dyDescent="0.3">
      <c r="B13566" s="82"/>
      <c r="C13566" s="82"/>
      <c r="D13566" s="82"/>
      <c r="E13566" s="133"/>
      <c r="F13566" s="84"/>
      <c r="G13566" s="84"/>
      <c r="H13566" s="82"/>
      <c r="I13566" s="84"/>
      <c r="J13566" s="84"/>
      <c r="K13566" s="84"/>
      <c r="L13566" s="82"/>
    </row>
    <row r="13567" spans="2:12" x14ac:dyDescent="0.3">
      <c r="B13567" s="82"/>
      <c r="C13567" s="82"/>
      <c r="D13567" s="82"/>
      <c r="E13567" s="133"/>
      <c r="F13567" s="84"/>
      <c r="G13567" s="84"/>
      <c r="H13567" s="82"/>
      <c r="I13567" s="84"/>
      <c r="J13567" s="84"/>
      <c r="K13567" s="84"/>
      <c r="L13567" s="82"/>
    </row>
    <row r="13568" spans="2:12" x14ac:dyDescent="0.3">
      <c r="B13568" s="82"/>
      <c r="C13568" s="82"/>
      <c r="D13568" s="82"/>
      <c r="E13568" s="133"/>
      <c r="F13568" s="84"/>
      <c r="G13568" s="84"/>
      <c r="H13568" s="82"/>
      <c r="I13568" s="84"/>
      <c r="J13568" s="84"/>
      <c r="K13568" s="84"/>
      <c r="L13568" s="82"/>
    </row>
    <row r="13569" spans="2:12" x14ac:dyDescent="0.3">
      <c r="B13569" s="82"/>
      <c r="C13569" s="82"/>
      <c r="D13569" s="82"/>
      <c r="E13569" s="133"/>
      <c r="F13569" s="84"/>
      <c r="G13569" s="84"/>
      <c r="H13569" s="82"/>
      <c r="I13569" s="84"/>
      <c r="J13569" s="84"/>
      <c r="K13569" s="84"/>
      <c r="L13569" s="82"/>
    </row>
    <row r="13570" spans="2:12" x14ac:dyDescent="0.3">
      <c r="B13570" s="82"/>
      <c r="C13570" s="82"/>
      <c r="D13570" s="82"/>
      <c r="E13570" s="133"/>
      <c r="F13570" s="84"/>
      <c r="G13570" s="84"/>
      <c r="H13570" s="82"/>
      <c r="I13570" s="84"/>
      <c r="J13570" s="84"/>
      <c r="K13570" s="84"/>
      <c r="L13570" s="82"/>
    </row>
    <row r="13571" spans="2:12" x14ac:dyDescent="0.3">
      <c r="B13571" s="82"/>
      <c r="C13571" s="82"/>
      <c r="D13571" s="82"/>
      <c r="E13571" s="133"/>
      <c r="F13571" s="84"/>
      <c r="G13571" s="84"/>
      <c r="H13571" s="82"/>
      <c r="I13571" s="84"/>
      <c r="J13571" s="84"/>
      <c r="K13571" s="84"/>
      <c r="L13571" s="82"/>
    </row>
    <row r="13572" spans="2:12" x14ac:dyDescent="0.3">
      <c r="B13572" s="82"/>
      <c r="C13572" s="82"/>
      <c r="D13572" s="82"/>
      <c r="E13572" s="133"/>
      <c r="F13572" s="84"/>
      <c r="G13572" s="84"/>
      <c r="H13572" s="82"/>
      <c r="I13572" s="84"/>
      <c r="J13572" s="84"/>
      <c r="K13572" s="84"/>
      <c r="L13572" s="82"/>
    </row>
    <row r="13573" spans="2:12" x14ac:dyDescent="0.3">
      <c r="B13573" s="82"/>
      <c r="C13573" s="82"/>
      <c r="D13573" s="82"/>
      <c r="E13573" s="133"/>
      <c r="F13573" s="84"/>
      <c r="G13573" s="84"/>
      <c r="H13573" s="82"/>
      <c r="I13573" s="84"/>
      <c r="J13573" s="84"/>
      <c r="K13573" s="84"/>
      <c r="L13573" s="82"/>
    </row>
    <row r="13574" spans="2:12" x14ac:dyDescent="0.3">
      <c r="B13574" s="82"/>
      <c r="C13574" s="82"/>
      <c r="D13574" s="82"/>
      <c r="E13574" s="133"/>
      <c r="F13574" s="84"/>
      <c r="G13574" s="84"/>
      <c r="H13574" s="82"/>
      <c r="I13574" s="84"/>
      <c r="J13574" s="84"/>
      <c r="K13574" s="84"/>
      <c r="L13574" s="82"/>
    </row>
    <row r="13575" spans="2:12" x14ac:dyDescent="0.3">
      <c r="B13575" s="82"/>
      <c r="C13575" s="82"/>
      <c r="D13575" s="82"/>
      <c r="E13575" s="133"/>
      <c r="F13575" s="84"/>
      <c r="G13575" s="84"/>
      <c r="H13575" s="82"/>
      <c r="I13575" s="84"/>
      <c r="J13575" s="84"/>
      <c r="K13575" s="84"/>
      <c r="L13575" s="82"/>
    </row>
    <row r="13576" spans="2:12" x14ac:dyDescent="0.3">
      <c r="B13576" s="82"/>
      <c r="C13576" s="82"/>
      <c r="D13576" s="82"/>
      <c r="E13576" s="133"/>
      <c r="F13576" s="84"/>
      <c r="G13576" s="84"/>
      <c r="H13576" s="82"/>
      <c r="I13576" s="84"/>
      <c r="J13576" s="84"/>
      <c r="K13576" s="84"/>
      <c r="L13576" s="82"/>
    </row>
    <row r="13577" spans="2:12" x14ac:dyDescent="0.3">
      <c r="B13577" s="82"/>
      <c r="C13577" s="82"/>
      <c r="D13577" s="82"/>
      <c r="E13577" s="133"/>
      <c r="F13577" s="84"/>
      <c r="G13577" s="84"/>
      <c r="H13577" s="82"/>
      <c r="I13577" s="84"/>
      <c r="J13577" s="84"/>
      <c r="K13577" s="84"/>
      <c r="L13577" s="82"/>
    </row>
    <row r="13578" spans="2:12" x14ac:dyDescent="0.3">
      <c r="B13578" s="82"/>
      <c r="C13578" s="82"/>
      <c r="D13578" s="82"/>
      <c r="E13578" s="133"/>
      <c r="F13578" s="84"/>
      <c r="G13578" s="84"/>
      <c r="H13578" s="82"/>
      <c r="I13578" s="84"/>
      <c r="J13578" s="84"/>
      <c r="K13578" s="84"/>
      <c r="L13578" s="82"/>
    </row>
    <row r="13579" spans="2:12" x14ac:dyDescent="0.3">
      <c r="B13579" s="82"/>
      <c r="C13579" s="82"/>
      <c r="D13579" s="82"/>
      <c r="E13579" s="133"/>
      <c r="F13579" s="84"/>
      <c r="G13579" s="84"/>
      <c r="H13579" s="82"/>
      <c r="I13579" s="84"/>
      <c r="J13579" s="84"/>
      <c r="K13579" s="84"/>
      <c r="L13579" s="82"/>
    </row>
    <row r="13580" spans="2:12" x14ac:dyDescent="0.3">
      <c r="B13580" s="82"/>
      <c r="C13580" s="82"/>
      <c r="D13580" s="82"/>
      <c r="E13580" s="133"/>
      <c r="F13580" s="84"/>
      <c r="G13580" s="84"/>
      <c r="H13580" s="82"/>
      <c r="I13580" s="84"/>
      <c r="J13580" s="84"/>
      <c r="K13580" s="84"/>
      <c r="L13580" s="82"/>
    </row>
    <row r="13581" spans="2:12" x14ac:dyDescent="0.3">
      <c r="B13581" s="82"/>
      <c r="C13581" s="82"/>
      <c r="D13581" s="82"/>
      <c r="E13581" s="133"/>
      <c r="F13581" s="84"/>
      <c r="G13581" s="84"/>
      <c r="H13581" s="82"/>
      <c r="I13581" s="84"/>
      <c r="J13581" s="84"/>
      <c r="K13581" s="84"/>
      <c r="L13581" s="82"/>
    </row>
    <row r="13582" spans="2:12" x14ac:dyDescent="0.3">
      <c r="B13582" s="82"/>
      <c r="C13582" s="82"/>
      <c r="D13582" s="82"/>
      <c r="E13582" s="133"/>
      <c r="F13582" s="84"/>
      <c r="G13582" s="84"/>
      <c r="H13582" s="82"/>
      <c r="I13582" s="84"/>
      <c r="J13582" s="84"/>
      <c r="K13582" s="84"/>
      <c r="L13582" s="82"/>
    </row>
    <row r="13583" spans="2:12" x14ac:dyDescent="0.3">
      <c r="B13583" s="82"/>
      <c r="C13583" s="82"/>
      <c r="D13583" s="82"/>
      <c r="E13583" s="133"/>
      <c r="F13583" s="84"/>
      <c r="G13583" s="84"/>
      <c r="H13583" s="82"/>
      <c r="I13583" s="84"/>
      <c r="J13583" s="84"/>
      <c r="K13583" s="84"/>
      <c r="L13583" s="82"/>
    </row>
    <row r="13584" spans="2:12" x14ac:dyDescent="0.3">
      <c r="B13584" s="82"/>
      <c r="C13584" s="82"/>
      <c r="D13584" s="82"/>
      <c r="E13584" s="133"/>
      <c r="F13584" s="84"/>
      <c r="G13584" s="84"/>
      <c r="H13584" s="82"/>
      <c r="I13584" s="84"/>
      <c r="J13584" s="84"/>
      <c r="K13584" s="84"/>
      <c r="L13584" s="82"/>
    </row>
    <row r="13585" spans="2:12" x14ac:dyDescent="0.3">
      <c r="B13585" s="82"/>
      <c r="C13585" s="82"/>
      <c r="D13585" s="82"/>
      <c r="E13585" s="133"/>
      <c r="F13585" s="84"/>
      <c r="G13585" s="84"/>
      <c r="H13585" s="82"/>
      <c r="I13585" s="84"/>
      <c r="J13585" s="84"/>
      <c r="K13585" s="84"/>
      <c r="L13585" s="82"/>
    </row>
    <row r="13586" spans="2:12" x14ac:dyDescent="0.3">
      <c r="B13586" s="82"/>
      <c r="C13586" s="82"/>
      <c r="D13586" s="82"/>
      <c r="E13586" s="133"/>
      <c r="F13586" s="84"/>
      <c r="G13586" s="84"/>
      <c r="H13586" s="82"/>
      <c r="I13586" s="84"/>
      <c r="J13586" s="84"/>
      <c r="K13586" s="84"/>
      <c r="L13586" s="82"/>
    </row>
    <row r="13587" spans="2:12" x14ac:dyDescent="0.3">
      <c r="B13587" s="82"/>
      <c r="C13587" s="82"/>
      <c r="D13587" s="82"/>
      <c r="E13587" s="133"/>
      <c r="F13587" s="84"/>
      <c r="G13587" s="84"/>
      <c r="H13587" s="82"/>
      <c r="I13587" s="84"/>
      <c r="J13587" s="84"/>
      <c r="K13587" s="84"/>
      <c r="L13587" s="82"/>
    </row>
    <row r="13588" spans="2:12" x14ac:dyDescent="0.3">
      <c r="B13588" s="82"/>
      <c r="C13588" s="82"/>
      <c r="D13588" s="82"/>
      <c r="E13588" s="133"/>
      <c r="F13588" s="84"/>
      <c r="G13588" s="84"/>
      <c r="H13588" s="82"/>
      <c r="I13588" s="84"/>
      <c r="J13588" s="84"/>
      <c r="K13588" s="84"/>
      <c r="L13588" s="82"/>
    </row>
    <row r="13589" spans="2:12" x14ac:dyDescent="0.3">
      <c r="B13589" s="82"/>
      <c r="C13589" s="82"/>
      <c r="D13589" s="82"/>
      <c r="E13589" s="133"/>
      <c r="F13589" s="84"/>
      <c r="G13589" s="84"/>
      <c r="H13589" s="82"/>
      <c r="I13589" s="84"/>
      <c r="J13589" s="84"/>
      <c r="K13589" s="84"/>
      <c r="L13589" s="82"/>
    </row>
    <row r="13590" spans="2:12" x14ac:dyDescent="0.3">
      <c r="B13590" s="82"/>
      <c r="C13590" s="82"/>
      <c r="D13590" s="82"/>
      <c r="E13590" s="133"/>
      <c r="F13590" s="84"/>
      <c r="G13590" s="84"/>
      <c r="H13590" s="82"/>
      <c r="I13590" s="84"/>
      <c r="J13590" s="84"/>
      <c r="K13590" s="84"/>
      <c r="L13590" s="82"/>
    </row>
    <row r="13591" spans="2:12" x14ac:dyDescent="0.3">
      <c r="B13591" s="82"/>
      <c r="C13591" s="82"/>
      <c r="D13591" s="82"/>
      <c r="E13591" s="133"/>
      <c r="F13591" s="84"/>
      <c r="G13591" s="84"/>
      <c r="H13591" s="82"/>
      <c r="I13591" s="84"/>
      <c r="J13591" s="84"/>
      <c r="K13591" s="84"/>
      <c r="L13591" s="82"/>
    </row>
    <row r="13592" spans="2:12" x14ac:dyDescent="0.3">
      <c r="B13592" s="82"/>
      <c r="C13592" s="82"/>
      <c r="D13592" s="82"/>
      <c r="E13592" s="133"/>
      <c r="F13592" s="84"/>
      <c r="G13592" s="84"/>
      <c r="H13592" s="82"/>
      <c r="I13592" s="84"/>
      <c r="J13592" s="84"/>
      <c r="K13592" s="84"/>
      <c r="L13592" s="82"/>
    </row>
    <row r="13593" spans="2:12" x14ac:dyDescent="0.3">
      <c r="B13593" s="82"/>
      <c r="C13593" s="82"/>
      <c r="D13593" s="82"/>
      <c r="E13593" s="133"/>
      <c r="F13593" s="84"/>
      <c r="G13593" s="84"/>
      <c r="H13593" s="82"/>
      <c r="I13593" s="84"/>
      <c r="J13593" s="84"/>
      <c r="K13593" s="84"/>
      <c r="L13593" s="82"/>
    </row>
    <row r="13594" spans="2:12" x14ac:dyDescent="0.3">
      <c r="B13594" s="82"/>
      <c r="C13594" s="82"/>
      <c r="D13594" s="82"/>
      <c r="E13594" s="133"/>
      <c r="F13594" s="84"/>
      <c r="G13594" s="84"/>
      <c r="H13594" s="82"/>
      <c r="I13594" s="84"/>
      <c r="J13594" s="84"/>
      <c r="K13594" s="84"/>
      <c r="L13594" s="82"/>
    </row>
    <row r="13595" spans="2:12" x14ac:dyDescent="0.3">
      <c r="B13595" s="82"/>
      <c r="C13595" s="82"/>
      <c r="D13595" s="82"/>
      <c r="E13595" s="133"/>
      <c r="F13595" s="84"/>
      <c r="G13595" s="84"/>
      <c r="H13595" s="82"/>
      <c r="I13595" s="84"/>
      <c r="J13595" s="84"/>
      <c r="K13595" s="84"/>
      <c r="L13595" s="82"/>
    </row>
    <row r="13596" spans="2:12" x14ac:dyDescent="0.3">
      <c r="B13596" s="82"/>
      <c r="C13596" s="82"/>
      <c r="D13596" s="82"/>
      <c r="E13596" s="133"/>
      <c r="F13596" s="84"/>
      <c r="G13596" s="84"/>
      <c r="H13596" s="82"/>
      <c r="I13596" s="84"/>
      <c r="J13596" s="84"/>
      <c r="K13596" s="84"/>
      <c r="L13596" s="82"/>
    </row>
    <row r="13597" spans="2:12" x14ac:dyDescent="0.3">
      <c r="B13597" s="82"/>
      <c r="C13597" s="82"/>
      <c r="D13597" s="82"/>
      <c r="E13597" s="133"/>
      <c r="F13597" s="84"/>
      <c r="G13597" s="84"/>
      <c r="H13597" s="82"/>
      <c r="I13597" s="84"/>
      <c r="J13597" s="84"/>
      <c r="K13597" s="84"/>
      <c r="L13597" s="82"/>
    </row>
    <row r="13598" spans="2:12" x14ac:dyDescent="0.3">
      <c r="B13598" s="82"/>
      <c r="C13598" s="82"/>
      <c r="D13598" s="82"/>
      <c r="E13598" s="133"/>
      <c r="F13598" s="84"/>
      <c r="G13598" s="84"/>
      <c r="H13598" s="82"/>
      <c r="I13598" s="84"/>
      <c r="J13598" s="84"/>
      <c r="K13598" s="84"/>
      <c r="L13598" s="82"/>
    </row>
    <row r="13599" spans="2:12" x14ac:dyDescent="0.3">
      <c r="B13599" s="82"/>
      <c r="C13599" s="82"/>
      <c r="D13599" s="82"/>
      <c r="E13599" s="133"/>
      <c r="F13599" s="84"/>
      <c r="G13599" s="84"/>
      <c r="H13599" s="82"/>
      <c r="I13599" s="84"/>
      <c r="J13599" s="84"/>
      <c r="K13599" s="84"/>
      <c r="L13599" s="82"/>
    </row>
    <row r="13600" spans="2:12" x14ac:dyDescent="0.3">
      <c r="B13600" s="82"/>
      <c r="C13600" s="82"/>
      <c r="D13600" s="82"/>
      <c r="E13600" s="133"/>
      <c r="F13600" s="84"/>
      <c r="G13600" s="84"/>
      <c r="H13600" s="82"/>
      <c r="I13600" s="84"/>
      <c r="J13600" s="84"/>
      <c r="K13600" s="84"/>
      <c r="L13600" s="82"/>
    </row>
    <row r="13601" spans="2:12" x14ac:dyDescent="0.3">
      <c r="B13601" s="82"/>
      <c r="C13601" s="82"/>
      <c r="D13601" s="82"/>
      <c r="E13601" s="133"/>
      <c r="F13601" s="84"/>
      <c r="G13601" s="84"/>
      <c r="H13601" s="82"/>
      <c r="I13601" s="84"/>
      <c r="J13601" s="84"/>
      <c r="K13601" s="84"/>
      <c r="L13601" s="82"/>
    </row>
    <row r="13602" spans="2:12" x14ac:dyDescent="0.3">
      <c r="B13602" s="82"/>
      <c r="C13602" s="82"/>
      <c r="D13602" s="82"/>
      <c r="E13602" s="133"/>
      <c r="F13602" s="84"/>
      <c r="G13602" s="84"/>
      <c r="H13602" s="82"/>
      <c r="I13602" s="84"/>
      <c r="J13602" s="84"/>
      <c r="K13602" s="84"/>
      <c r="L13602" s="82"/>
    </row>
    <row r="13603" spans="2:12" x14ac:dyDescent="0.3">
      <c r="B13603" s="82"/>
      <c r="C13603" s="82"/>
      <c r="D13603" s="82"/>
      <c r="E13603" s="133"/>
      <c r="F13603" s="84"/>
      <c r="G13603" s="84"/>
      <c r="H13603" s="82"/>
      <c r="I13603" s="84"/>
      <c r="J13603" s="84"/>
      <c r="K13603" s="84"/>
      <c r="L13603" s="82"/>
    </row>
    <row r="13604" spans="2:12" x14ac:dyDescent="0.3">
      <c r="B13604" s="82"/>
      <c r="C13604" s="82"/>
      <c r="D13604" s="82"/>
      <c r="E13604" s="133"/>
      <c r="F13604" s="84"/>
      <c r="G13604" s="84"/>
      <c r="H13604" s="82"/>
      <c r="I13604" s="84"/>
      <c r="J13604" s="84"/>
      <c r="K13604" s="84"/>
      <c r="L13604" s="82"/>
    </row>
    <row r="13605" spans="2:12" x14ac:dyDescent="0.3">
      <c r="B13605" s="82"/>
      <c r="C13605" s="82"/>
      <c r="D13605" s="82"/>
      <c r="E13605" s="133"/>
      <c r="F13605" s="84"/>
      <c r="G13605" s="84"/>
      <c r="H13605" s="82"/>
      <c r="I13605" s="84"/>
      <c r="J13605" s="84"/>
      <c r="K13605" s="84"/>
      <c r="L13605" s="82"/>
    </row>
    <row r="13606" spans="2:12" x14ac:dyDescent="0.3">
      <c r="B13606" s="82"/>
      <c r="C13606" s="82"/>
      <c r="D13606" s="82"/>
      <c r="E13606" s="133"/>
      <c r="F13606" s="84"/>
      <c r="G13606" s="84"/>
      <c r="H13606" s="82"/>
      <c r="I13606" s="84"/>
      <c r="J13606" s="84"/>
      <c r="K13606" s="84"/>
      <c r="L13606" s="82"/>
    </row>
    <row r="13607" spans="2:12" x14ac:dyDescent="0.3">
      <c r="B13607" s="82"/>
      <c r="C13607" s="82"/>
      <c r="D13607" s="82"/>
      <c r="E13607" s="133"/>
      <c r="F13607" s="84"/>
      <c r="G13607" s="84"/>
      <c r="H13607" s="82"/>
      <c r="I13607" s="84"/>
      <c r="J13607" s="84"/>
      <c r="K13607" s="84"/>
      <c r="L13607" s="82"/>
    </row>
    <row r="13608" spans="2:12" x14ac:dyDescent="0.3">
      <c r="B13608" s="82"/>
      <c r="C13608" s="82"/>
      <c r="D13608" s="82"/>
      <c r="E13608" s="133"/>
      <c r="F13608" s="84"/>
      <c r="G13608" s="84"/>
      <c r="H13608" s="82"/>
      <c r="I13608" s="84"/>
      <c r="J13608" s="84"/>
      <c r="K13608" s="84"/>
      <c r="L13608" s="82"/>
    </row>
    <row r="13609" spans="2:12" x14ac:dyDescent="0.3">
      <c r="B13609" s="82"/>
      <c r="C13609" s="82"/>
      <c r="D13609" s="82"/>
      <c r="E13609" s="133"/>
      <c r="F13609" s="84"/>
      <c r="G13609" s="84"/>
      <c r="H13609" s="82"/>
      <c r="I13609" s="84"/>
      <c r="J13609" s="84"/>
      <c r="K13609" s="84"/>
      <c r="L13609" s="82"/>
    </row>
    <row r="13610" spans="2:12" x14ac:dyDescent="0.3">
      <c r="B13610" s="82"/>
      <c r="C13610" s="82"/>
      <c r="D13610" s="82"/>
      <c r="E13610" s="133"/>
      <c r="F13610" s="84"/>
      <c r="G13610" s="84"/>
      <c r="H13610" s="82"/>
      <c r="I13610" s="84"/>
      <c r="J13610" s="84"/>
      <c r="K13610" s="84"/>
      <c r="L13610" s="82"/>
    </row>
    <row r="13611" spans="2:12" x14ac:dyDescent="0.3">
      <c r="B13611" s="82"/>
      <c r="C13611" s="82"/>
      <c r="D13611" s="82"/>
      <c r="E13611" s="133"/>
      <c r="F13611" s="84"/>
      <c r="G13611" s="84"/>
      <c r="H13611" s="82"/>
      <c r="I13611" s="84"/>
      <c r="J13611" s="84"/>
      <c r="K13611" s="84"/>
      <c r="L13611" s="82"/>
    </row>
    <row r="13612" spans="2:12" x14ac:dyDescent="0.3">
      <c r="B13612" s="82"/>
      <c r="C13612" s="82"/>
      <c r="D13612" s="82"/>
      <c r="E13612" s="133"/>
      <c r="F13612" s="84"/>
      <c r="G13612" s="84"/>
      <c r="H13612" s="82"/>
      <c r="I13612" s="84"/>
      <c r="J13612" s="84"/>
      <c r="K13612" s="84"/>
      <c r="L13612" s="82"/>
    </row>
    <row r="13613" spans="2:12" x14ac:dyDescent="0.3">
      <c r="B13613" s="82"/>
      <c r="C13613" s="82"/>
      <c r="D13613" s="82"/>
      <c r="E13613" s="133"/>
      <c r="F13613" s="84"/>
      <c r="G13613" s="84"/>
      <c r="H13613" s="82"/>
      <c r="I13613" s="84"/>
      <c r="J13613" s="84"/>
      <c r="K13613" s="84"/>
      <c r="L13613" s="82"/>
    </row>
    <row r="13614" spans="2:12" x14ac:dyDescent="0.3">
      <c r="B13614" s="82"/>
      <c r="C13614" s="82"/>
      <c r="D13614" s="82"/>
      <c r="E13614" s="133"/>
      <c r="F13614" s="84"/>
      <c r="G13614" s="84"/>
      <c r="H13614" s="82"/>
      <c r="I13614" s="84"/>
      <c r="J13614" s="84"/>
      <c r="K13614" s="84"/>
      <c r="L13614" s="82"/>
    </row>
    <row r="13615" spans="2:12" x14ac:dyDescent="0.3">
      <c r="B13615" s="82"/>
      <c r="C13615" s="82"/>
      <c r="D13615" s="82"/>
      <c r="E13615" s="133"/>
      <c r="F13615" s="84"/>
      <c r="G13615" s="84"/>
      <c r="H13615" s="82"/>
      <c r="I13615" s="84"/>
      <c r="J13615" s="84"/>
      <c r="K13615" s="84"/>
      <c r="L13615" s="82"/>
    </row>
    <row r="13616" spans="2:12" x14ac:dyDescent="0.3">
      <c r="B13616" s="82"/>
      <c r="C13616" s="82"/>
      <c r="D13616" s="82"/>
      <c r="E13616" s="133"/>
      <c r="F13616" s="84"/>
      <c r="G13616" s="84"/>
      <c r="H13616" s="82"/>
      <c r="I13616" s="84"/>
      <c r="J13616" s="84"/>
      <c r="K13616" s="84"/>
      <c r="L13616" s="82"/>
    </row>
    <row r="13617" spans="2:12" x14ac:dyDescent="0.3">
      <c r="B13617" s="82"/>
      <c r="C13617" s="82"/>
      <c r="D13617" s="82"/>
      <c r="E13617" s="133"/>
      <c r="F13617" s="84"/>
      <c r="G13617" s="84"/>
      <c r="H13617" s="82"/>
      <c r="I13617" s="84"/>
      <c r="J13617" s="84"/>
      <c r="K13617" s="84"/>
      <c r="L13617" s="82"/>
    </row>
    <row r="13618" spans="2:12" x14ac:dyDescent="0.3">
      <c r="B13618" s="82"/>
      <c r="C13618" s="82"/>
      <c r="D13618" s="82"/>
      <c r="E13618" s="133"/>
      <c r="F13618" s="84"/>
      <c r="G13618" s="84"/>
      <c r="H13618" s="82"/>
      <c r="I13618" s="84"/>
      <c r="J13618" s="84"/>
      <c r="K13618" s="84"/>
      <c r="L13618" s="82"/>
    </row>
    <row r="13619" spans="2:12" x14ac:dyDescent="0.3">
      <c r="B13619" s="82"/>
      <c r="C13619" s="82"/>
      <c r="D13619" s="82"/>
      <c r="E13619" s="133"/>
      <c r="F13619" s="84"/>
      <c r="G13619" s="84"/>
      <c r="H13619" s="82"/>
      <c r="I13619" s="84"/>
      <c r="J13619" s="84"/>
      <c r="K13619" s="84"/>
      <c r="L13619" s="82"/>
    </row>
    <row r="13620" spans="2:12" x14ac:dyDescent="0.3">
      <c r="B13620" s="82"/>
      <c r="C13620" s="82"/>
      <c r="D13620" s="82"/>
      <c r="E13620" s="133"/>
      <c r="F13620" s="84"/>
      <c r="G13620" s="84"/>
      <c r="H13620" s="82"/>
      <c r="I13620" s="84"/>
      <c r="J13620" s="84"/>
      <c r="K13620" s="84"/>
      <c r="L13620" s="82"/>
    </row>
    <row r="13621" spans="2:12" x14ac:dyDescent="0.3">
      <c r="B13621" s="82"/>
      <c r="C13621" s="82"/>
      <c r="D13621" s="82"/>
      <c r="E13621" s="133"/>
      <c r="F13621" s="84"/>
      <c r="G13621" s="84"/>
      <c r="H13621" s="82"/>
      <c r="I13621" s="84"/>
      <c r="J13621" s="84"/>
      <c r="K13621" s="84"/>
      <c r="L13621" s="82"/>
    </row>
    <row r="13622" spans="2:12" x14ac:dyDescent="0.3">
      <c r="B13622" s="82"/>
      <c r="C13622" s="82"/>
      <c r="D13622" s="82"/>
      <c r="E13622" s="133"/>
      <c r="F13622" s="84"/>
      <c r="G13622" s="84"/>
      <c r="H13622" s="82"/>
      <c r="I13622" s="84"/>
      <c r="J13622" s="84"/>
      <c r="K13622" s="84"/>
      <c r="L13622" s="82"/>
    </row>
    <row r="13623" spans="2:12" x14ac:dyDescent="0.3">
      <c r="B13623" s="82"/>
      <c r="C13623" s="82"/>
      <c r="D13623" s="82"/>
      <c r="E13623" s="133"/>
      <c r="F13623" s="84"/>
      <c r="G13623" s="84"/>
      <c r="H13623" s="82"/>
      <c r="I13623" s="84"/>
      <c r="J13623" s="84"/>
      <c r="K13623" s="84"/>
      <c r="L13623" s="82"/>
    </row>
    <row r="13624" spans="2:12" x14ac:dyDescent="0.3">
      <c r="B13624" s="82"/>
      <c r="C13624" s="82"/>
      <c r="D13624" s="82"/>
      <c r="E13624" s="133"/>
      <c r="F13624" s="84"/>
      <c r="G13624" s="84"/>
      <c r="H13624" s="82"/>
      <c r="I13624" s="84"/>
      <c r="J13624" s="84"/>
      <c r="K13624" s="84"/>
      <c r="L13624" s="82"/>
    </row>
    <row r="13625" spans="2:12" x14ac:dyDescent="0.3">
      <c r="B13625" s="82"/>
      <c r="C13625" s="82"/>
      <c r="D13625" s="82"/>
      <c r="E13625" s="133"/>
      <c r="F13625" s="84"/>
      <c r="G13625" s="84"/>
      <c r="H13625" s="82"/>
      <c r="I13625" s="84"/>
      <c r="J13625" s="84"/>
      <c r="K13625" s="84"/>
      <c r="L13625" s="82"/>
    </row>
    <row r="13626" spans="2:12" x14ac:dyDescent="0.3">
      <c r="B13626" s="82"/>
      <c r="C13626" s="82"/>
      <c r="D13626" s="82"/>
      <c r="E13626" s="133"/>
      <c r="F13626" s="84"/>
      <c r="G13626" s="84"/>
      <c r="H13626" s="82"/>
      <c r="I13626" s="84"/>
      <c r="J13626" s="84"/>
      <c r="K13626" s="84"/>
      <c r="L13626" s="82"/>
    </row>
    <row r="13627" spans="2:12" x14ac:dyDescent="0.3">
      <c r="B13627" s="82"/>
      <c r="C13627" s="82"/>
      <c r="D13627" s="82"/>
      <c r="E13627" s="133"/>
      <c r="F13627" s="84"/>
      <c r="G13627" s="84"/>
      <c r="H13627" s="82"/>
      <c r="I13627" s="84"/>
      <c r="J13627" s="84"/>
      <c r="K13627" s="84"/>
      <c r="L13627" s="82"/>
    </row>
    <row r="13628" spans="2:12" x14ac:dyDescent="0.3">
      <c r="B13628" s="82"/>
      <c r="C13628" s="82"/>
      <c r="D13628" s="82"/>
      <c r="E13628" s="133"/>
      <c r="F13628" s="84"/>
      <c r="G13628" s="84"/>
      <c r="H13628" s="82"/>
      <c r="I13628" s="84"/>
      <c r="J13628" s="84"/>
      <c r="K13628" s="84"/>
      <c r="L13628" s="82"/>
    </row>
    <row r="13629" spans="2:12" x14ac:dyDescent="0.3">
      <c r="B13629" s="82"/>
      <c r="C13629" s="82"/>
      <c r="D13629" s="82"/>
      <c r="E13629" s="133"/>
      <c r="F13629" s="84"/>
      <c r="G13629" s="84"/>
      <c r="H13629" s="82"/>
      <c r="I13629" s="84"/>
      <c r="J13629" s="84"/>
      <c r="K13629" s="84"/>
      <c r="L13629" s="82"/>
    </row>
    <row r="13630" spans="2:12" x14ac:dyDescent="0.3">
      <c r="B13630" s="82"/>
      <c r="C13630" s="82"/>
      <c r="D13630" s="82"/>
      <c r="E13630" s="133"/>
      <c r="F13630" s="84"/>
      <c r="G13630" s="84"/>
      <c r="H13630" s="82"/>
      <c r="I13630" s="84"/>
      <c r="J13630" s="84"/>
      <c r="K13630" s="84"/>
      <c r="L13630" s="82"/>
    </row>
    <row r="13631" spans="2:12" x14ac:dyDescent="0.3">
      <c r="B13631" s="82"/>
      <c r="C13631" s="82"/>
      <c r="D13631" s="82"/>
      <c r="E13631" s="133"/>
      <c r="F13631" s="84"/>
      <c r="G13631" s="84"/>
      <c r="H13631" s="82"/>
      <c r="I13631" s="84"/>
      <c r="J13631" s="84"/>
      <c r="K13631" s="84"/>
      <c r="L13631" s="82"/>
    </row>
    <row r="13632" spans="2:12" x14ac:dyDescent="0.3">
      <c r="B13632" s="82"/>
      <c r="C13632" s="82"/>
      <c r="D13632" s="82"/>
      <c r="E13632" s="133"/>
      <c r="F13632" s="84"/>
      <c r="G13632" s="84"/>
      <c r="H13632" s="82"/>
      <c r="I13632" s="84"/>
      <c r="J13632" s="84"/>
      <c r="K13632" s="84"/>
      <c r="L13632" s="82"/>
    </row>
    <row r="13633" spans="2:12" x14ac:dyDescent="0.3">
      <c r="B13633" s="82"/>
      <c r="C13633" s="82"/>
      <c r="D13633" s="82"/>
      <c r="E13633" s="133"/>
      <c r="F13633" s="84"/>
      <c r="G13633" s="84"/>
      <c r="H13633" s="82"/>
      <c r="I13633" s="84"/>
      <c r="J13633" s="84"/>
      <c r="K13633" s="84"/>
      <c r="L13633" s="82"/>
    </row>
    <row r="13634" spans="2:12" x14ac:dyDescent="0.3">
      <c r="B13634" s="82"/>
      <c r="C13634" s="82"/>
      <c r="D13634" s="82"/>
      <c r="E13634" s="133"/>
      <c r="F13634" s="84"/>
      <c r="G13634" s="84"/>
      <c r="H13634" s="82"/>
      <c r="I13634" s="84"/>
      <c r="J13634" s="84"/>
      <c r="K13634" s="84"/>
      <c r="L13634" s="82"/>
    </row>
    <row r="13635" spans="2:12" x14ac:dyDescent="0.3">
      <c r="B13635" s="82"/>
      <c r="C13635" s="82"/>
      <c r="D13635" s="82"/>
      <c r="E13635" s="133"/>
      <c r="F13635" s="84"/>
      <c r="G13635" s="84"/>
      <c r="H13635" s="82"/>
      <c r="I13635" s="84"/>
      <c r="J13635" s="84"/>
      <c r="K13635" s="84"/>
      <c r="L13635" s="82"/>
    </row>
    <row r="13636" spans="2:12" x14ac:dyDescent="0.3">
      <c r="B13636" s="82"/>
      <c r="C13636" s="82"/>
      <c r="D13636" s="82"/>
      <c r="E13636" s="133"/>
      <c r="F13636" s="84"/>
      <c r="G13636" s="84"/>
      <c r="H13636" s="82"/>
      <c r="I13636" s="84"/>
      <c r="J13636" s="84"/>
      <c r="K13636" s="84"/>
      <c r="L13636" s="82"/>
    </row>
    <row r="13637" spans="2:12" x14ac:dyDescent="0.3">
      <c r="B13637" s="82"/>
      <c r="C13637" s="82"/>
      <c r="D13637" s="82"/>
      <c r="E13637" s="133"/>
      <c r="F13637" s="84"/>
      <c r="G13637" s="84"/>
      <c r="H13637" s="82"/>
      <c r="I13637" s="84"/>
      <c r="J13637" s="84"/>
      <c r="K13637" s="84"/>
      <c r="L13637" s="82"/>
    </row>
    <row r="13638" spans="2:12" x14ac:dyDescent="0.3">
      <c r="B13638" s="82"/>
      <c r="C13638" s="82"/>
      <c r="D13638" s="82"/>
      <c r="E13638" s="133"/>
      <c r="F13638" s="84"/>
      <c r="G13638" s="84"/>
      <c r="H13638" s="82"/>
      <c r="I13638" s="84"/>
      <c r="J13638" s="84"/>
      <c r="K13638" s="84"/>
      <c r="L13638" s="82"/>
    </row>
    <row r="13639" spans="2:12" x14ac:dyDescent="0.3">
      <c r="B13639" s="82"/>
      <c r="C13639" s="82"/>
      <c r="D13639" s="82"/>
      <c r="E13639" s="133"/>
      <c r="F13639" s="84"/>
      <c r="G13639" s="84"/>
      <c r="H13639" s="82"/>
      <c r="I13639" s="84"/>
      <c r="J13639" s="84"/>
      <c r="K13639" s="84"/>
      <c r="L13639" s="82"/>
    </row>
    <row r="13640" spans="2:12" x14ac:dyDescent="0.3">
      <c r="B13640" s="82"/>
      <c r="C13640" s="82"/>
      <c r="D13640" s="82"/>
      <c r="E13640" s="133"/>
      <c r="F13640" s="84"/>
      <c r="G13640" s="84"/>
      <c r="H13640" s="82"/>
      <c r="I13640" s="84"/>
      <c r="J13640" s="84"/>
      <c r="K13640" s="84"/>
      <c r="L13640" s="82"/>
    </row>
    <row r="13641" spans="2:12" x14ac:dyDescent="0.3">
      <c r="B13641" s="82"/>
      <c r="C13641" s="82"/>
      <c r="D13641" s="82"/>
      <c r="E13641" s="133"/>
      <c r="F13641" s="84"/>
      <c r="G13641" s="84"/>
      <c r="H13641" s="82"/>
      <c r="I13641" s="84"/>
      <c r="J13641" s="84"/>
      <c r="K13641" s="84"/>
      <c r="L13641" s="82"/>
    </row>
    <row r="13642" spans="2:12" x14ac:dyDescent="0.3">
      <c r="B13642" s="82"/>
      <c r="C13642" s="82"/>
      <c r="D13642" s="82"/>
      <c r="E13642" s="133"/>
      <c r="F13642" s="84"/>
      <c r="G13642" s="84"/>
      <c r="H13642" s="82"/>
      <c r="I13642" s="84"/>
      <c r="J13642" s="84"/>
      <c r="K13642" s="84"/>
      <c r="L13642" s="82"/>
    </row>
    <row r="13643" spans="2:12" x14ac:dyDescent="0.3">
      <c r="B13643" s="82"/>
      <c r="C13643" s="82"/>
      <c r="D13643" s="82"/>
      <c r="E13643" s="133"/>
      <c r="F13643" s="84"/>
      <c r="G13643" s="84"/>
      <c r="H13643" s="82"/>
      <c r="I13643" s="84"/>
      <c r="J13643" s="84"/>
      <c r="K13643" s="84"/>
      <c r="L13643" s="82"/>
    </row>
    <row r="13644" spans="2:12" x14ac:dyDescent="0.3">
      <c r="B13644" s="82"/>
      <c r="C13644" s="82"/>
      <c r="D13644" s="82"/>
      <c r="E13644" s="133"/>
      <c r="F13644" s="84"/>
      <c r="G13644" s="84"/>
      <c r="H13644" s="82"/>
      <c r="I13644" s="84"/>
      <c r="J13644" s="84"/>
      <c r="K13644" s="84"/>
      <c r="L13644" s="82"/>
    </row>
    <row r="13645" spans="2:12" x14ac:dyDescent="0.3">
      <c r="B13645" s="82"/>
      <c r="C13645" s="82"/>
      <c r="D13645" s="82"/>
      <c r="E13645" s="133"/>
      <c r="F13645" s="84"/>
      <c r="G13645" s="84"/>
      <c r="H13645" s="82"/>
      <c r="I13645" s="84"/>
      <c r="J13645" s="84"/>
      <c r="K13645" s="84"/>
      <c r="L13645" s="82"/>
    </row>
    <row r="13646" spans="2:12" x14ac:dyDescent="0.3">
      <c r="B13646" s="82"/>
      <c r="C13646" s="82"/>
      <c r="D13646" s="82"/>
      <c r="E13646" s="133"/>
      <c r="F13646" s="84"/>
      <c r="G13646" s="84"/>
      <c r="H13646" s="82"/>
      <c r="I13646" s="84"/>
      <c r="J13646" s="84"/>
      <c r="K13646" s="84"/>
      <c r="L13646" s="82"/>
    </row>
    <row r="13647" spans="2:12" x14ac:dyDescent="0.3">
      <c r="B13647" s="82"/>
      <c r="C13647" s="82"/>
      <c r="D13647" s="82"/>
      <c r="E13647" s="133"/>
      <c r="F13647" s="84"/>
      <c r="G13647" s="84"/>
      <c r="H13647" s="82"/>
      <c r="I13647" s="84"/>
      <c r="J13647" s="84"/>
      <c r="K13647" s="84"/>
      <c r="L13647" s="82"/>
    </row>
    <row r="13648" spans="2:12" x14ac:dyDescent="0.3">
      <c r="B13648" s="82"/>
      <c r="C13648" s="82"/>
      <c r="D13648" s="82"/>
      <c r="E13648" s="133"/>
      <c r="F13648" s="84"/>
      <c r="G13648" s="84"/>
      <c r="H13648" s="82"/>
      <c r="I13648" s="84"/>
      <c r="J13648" s="84"/>
      <c r="K13648" s="84"/>
      <c r="L13648" s="82"/>
    </row>
    <row r="13649" spans="2:12" x14ac:dyDescent="0.3">
      <c r="B13649" s="82"/>
      <c r="C13649" s="82"/>
      <c r="D13649" s="82"/>
      <c r="E13649" s="133"/>
      <c r="F13649" s="84"/>
      <c r="G13649" s="84"/>
      <c r="H13649" s="82"/>
      <c r="I13649" s="84"/>
      <c r="J13649" s="84"/>
      <c r="K13649" s="84"/>
      <c r="L13649" s="82"/>
    </row>
    <row r="13650" spans="2:12" x14ac:dyDescent="0.3">
      <c r="B13650" s="82"/>
      <c r="C13650" s="82"/>
      <c r="D13650" s="82"/>
      <c r="E13650" s="133"/>
      <c r="F13650" s="84"/>
      <c r="G13650" s="84"/>
      <c r="H13650" s="82"/>
      <c r="I13650" s="84"/>
      <c r="J13650" s="84"/>
      <c r="K13650" s="84"/>
      <c r="L13650" s="82"/>
    </row>
    <row r="13651" spans="2:12" x14ac:dyDescent="0.3">
      <c r="B13651" s="82"/>
      <c r="C13651" s="82"/>
      <c r="D13651" s="82"/>
      <c r="E13651" s="133"/>
      <c r="F13651" s="84"/>
      <c r="G13651" s="84"/>
      <c r="H13651" s="82"/>
      <c r="I13651" s="84"/>
      <c r="J13651" s="84"/>
      <c r="K13651" s="84"/>
      <c r="L13651" s="82"/>
    </row>
    <row r="13652" spans="2:12" x14ac:dyDescent="0.3">
      <c r="B13652" s="82"/>
      <c r="C13652" s="82"/>
      <c r="D13652" s="82"/>
      <c r="E13652" s="133"/>
      <c r="F13652" s="84"/>
      <c r="G13652" s="84"/>
      <c r="H13652" s="82"/>
      <c r="I13652" s="84"/>
      <c r="J13652" s="84"/>
      <c r="K13652" s="84"/>
      <c r="L13652" s="82"/>
    </row>
    <row r="13653" spans="2:12" x14ac:dyDescent="0.3">
      <c r="B13653" s="82"/>
      <c r="C13653" s="82"/>
      <c r="D13653" s="82"/>
      <c r="E13653" s="133"/>
      <c r="F13653" s="84"/>
      <c r="G13653" s="84"/>
      <c r="H13653" s="82"/>
      <c r="I13653" s="84"/>
      <c r="J13653" s="84"/>
      <c r="K13653" s="84"/>
      <c r="L13653" s="82"/>
    </row>
    <row r="13654" spans="2:12" x14ac:dyDescent="0.3">
      <c r="B13654" s="82"/>
      <c r="C13654" s="82"/>
      <c r="D13654" s="82"/>
      <c r="E13654" s="133"/>
      <c r="F13654" s="84"/>
      <c r="G13654" s="84"/>
      <c r="H13654" s="82"/>
      <c r="I13654" s="84"/>
      <c r="J13654" s="84"/>
      <c r="K13654" s="84"/>
      <c r="L13654" s="82"/>
    </row>
    <row r="13655" spans="2:12" x14ac:dyDescent="0.3">
      <c r="B13655" s="82"/>
      <c r="C13655" s="82"/>
      <c r="D13655" s="82"/>
      <c r="E13655" s="133"/>
      <c r="F13655" s="84"/>
      <c r="G13655" s="84"/>
      <c r="H13655" s="82"/>
      <c r="I13655" s="84"/>
      <c r="J13655" s="84"/>
      <c r="K13655" s="84"/>
      <c r="L13655" s="82"/>
    </row>
    <row r="13656" spans="2:12" x14ac:dyDescent="0.3">
      <c r="B13656" s="82"/>
      <c r="C13656" s="82"/>
      <c r="D13656" s="82"/>
      <c r="E13656" s="133"/>
      <c r="F13656" s="84"/>
      <c r="G13656" s="84"/>
      <c r="H13656" s="82"/>
      <c r="I13656" s="84"/>
      <c r="J13656" s="84"/>
      <c r="K13656" s="84"/>
      <c r="L13656" s="82"/>
    </row>
    <row r="13657" spans="2:12" x14ac:dyDescent="0.3">
      <c r="B13657" s="82"/>
      <c r="C13657" s="82"/>
      <c r="D13657" s="82"/>
      <c r="E13657" s="133"/>
      <c r="F13657" s="84"/>
      <c r="G13657" s="84"/>
      <c r="H13657" s="82"/>
      <c r="I13657" s="84"/>
      <c r="J13657" s="84"/>
      <c r="K13657" s="84"/>
      <c r="L13657" s="82"/>
    </row>
    <row r="13658" spans="2:12" x14ac:dyDescent="0.3">
      <c r="B13658" s="82"/>
      <c r="C13658" s="82"/>
      <c r="D13658" s="82"/>
      <c r="E13658" s="133"/>
      <c r="F13658" s="84"/>
      <c r="G13658" s="84"/>
      <c r="H13658" s="82"/>
      <c r="I13658" s="84"/>
      <c r="J13658" s="84"/>
      <c r="K13658" s="84"/>
      <c r="L13658" s="82"/>
    </row>
    <row r="13659" spans="2:12" x14ac:dyDescent="0.3">
      <c r="B13659" s="82"/>
      <c r="C13659" s="82"/>
      <c r="D13659" s="82"/>
      <c r="E13659" s="133"/>
      <c r="F13659" s="84"/>
      <c r="G13659" s="84"/>
      <c r="H13659" s="82"/>
      <c r="I13659" s="84"/>
      <c r="J13659" s="84"/>
      <c r="K13659" s="84"/>
      <c r="L13659" s="82"/>
    </row>
    <row r="13660" spans="2:12" x14ac:dyDescent="0.3">
      <c r="B13660" s="82"/>
      <c r="C13660" s="82"/>
      <c r="D13660" s="82"/>
      <c r="E13660" s="133"/>
      <c r="F13660" s="84"/>
      <c r="G13660" s="84"/>
      <c r="H13660" s="82"/>
      <c r="I13660" s="84"/>
      <c r="J13660" s="84"/>
      <c r="K13660" s="84"/>
      <c r="L13660" s="82"/>
    </row>
    <row r="13661" spans="2:12" x14ac:dyDescent="0.3">
      <c r="B13661" s="82"/>
      <c r="C13661" s="82"/>
      <c r="D13661" s="82"/>
      <c r="E13661" s="133"/>
      <c r="F13661" s="84"/>
      <c r="G13661" s="84"/>
      <c r="H13661" s="82"/>
      <c r="I13661" s="84"/>
      <c r="J13661" s="84"/>
      <c r="K13661" s="84"/>
      <c r="L13661" s="82"/>
    </row>
    <row r="13662" spans="2:12" x14ac:dyDescent="0.3">
      <c r="B13662" s="82"/>
      <c r="C13662" s="82"/>
      <c r="D13662" s="82"/>
      <c r="E13662" s="133"/>
      <c r="F13662" s="84"/>
      <c r="G13662" s="84"/>
      <c r="H13662" s="82"/>
      <c r="I13662" s="84"/>
      <c r="J13662" s="84"/>
      <c r="K13662" s="84"/>
      <c r="L13662" s="82"/>
    </row>
    <row r="13663" spans="2:12" x14ac:dyDescent="0.3">
      <c r="B13663" s="82"/>
      <c r="C13663" s="82"/>
      <c r="D13663" s="82"/>
      <c r="E13663" s="133"/>
      <c r="F13663" s="84"/>
      <c r="G13663" s="84"/>
      <c r="H13663" s="82"/>
      <c r="I13663" s="84"/>
      <c r="J13663" s="84"/>
      <c r="K13663" s="84"/>
      <c r="L13663" s="82"/>
    </row>
    <row r="13664" spans="2:12" x14ac:dyDescent="0.3">
      <c r="B13664" s="82"/>
      <c r="C13664" s="82"/>
      <c r="D13664" s="82"/>
      <c r="E13664" s="133"/>
      <c r="F13664" s="84"/>
      <c r="G13664" s="84"/>
      <c r="H13664" s="82"/>
      <c r="I13664" s="84"/>
      <c r="J13664" s="84"/>
      <c r="K13664" s="84"/>
      <c r="L13664" s="82"/>
    </row>
    <row r="13665" spans="2:12" x14ac:dyDescent="0.3">
      <c r="B13665" s="82"/>
      <c r="C13665" s="82"/>
      <c r="D13665" s="82"/>
      <c r="E13665" s="133"/>
      <c r="F13665" s="84"/>
      <c r="G13665" s="84"/>
      <c r="H13665" s="82"/>
      <c r="I13665" s="84"/>
      <c r="J13665" s="84"/>
      <c r="K13665" s="84"/>
      <c r="L13665" s="82"/>
    </row>
    <row r="13666" spans="2:12" x14ac:dyDescent="0.3">
      <c r="B13666" s="82"/>
      <c r="C13666" s="82"/>
      <c r="D13666" s="82"/>
      <c r="E13666" s="133"/>
      <c r="F13666" s="84"/>
      <c r="G13666" s="84"/>
      <c r="H13666" s="82"/>
      <c r="I13666" s="84"/>
      <c r="J13666" s="84"/>
      <c r="K13666" s="84"/>
      <c r="L13666" s="82"/>
    </row>
    <row r="13667" spans="2:12" x14ac:dyDescent="0.3">
      <c r="B13667" s="82"/>
      <c r="C13667" s="82"/>
      <c r="D13667" s="82"/>
      <c r="E13667" s="133"/>
      <c r="F13667" s="84"/>
      <c r="G13667" s="84"/>
      <c r="H13667" s="82"/>
      <c r="I13667" s="84"/>
      <c r="J13667" s="84"/>
      <c r="K13667" s="84"/>
      <c r="L13667" s="82"/>
    </row>
    <row r="13668" spans="2:12" x14ac:dyDescent="0.3">
      <c r="B13668" s="82"/>
      <c r="C13668" s="82"/>
      <c r="D13668" s="82"/>
      <c r="E13668" s="133"/>
      <c r="F13668" s="84"/>
      <c r="G13668" s="84"/>
      <c r="H13668" s="82"/>
      <c r="I13668" s="84"/>
      <c r="J13668" s="84"/>
      <c r="K13668" s="84"/>
      <c r="L13668" s="82"/>
    </row>
    <row r="13669" spans="2:12" x14ac:dyDescent="0.3">
      <c r="B13669" s="82"/>
      <c r="C13669" s="82"/>
      <c r="D13669" s="82"/>
      <c r="E13669" s="133"/>
      <c r="F13669" s="84"/>
      <c r="G13669" s="84"/>
      <c r="H13669" s="82"/>
      <c r="I13669" s="84"/>
      <c r="J13669" s="84"/>
      <c r="K13669" s="84"/>
      <c r="L13669" s="82"/>
    </row>
    <row r="13670" spans="2:12" x14ac:dyDescent="0.3">
      <c r="B13670" s="82"/>
      <c r="C13670" s="82"/>
      <c r="D13670" s="82"/>
      <c r="E13670" s="133"/>
      <c r="F13670" s="84"/>
      <c r="G13670" s="84"/>
      <c r="H13670" s="82"/>
      <c r="I13670" s="84"/>
      <c r="J13670" s="84"/>
      <c r="K13670" s="84"/>
      <c r="L13670" s="82"/>
    </row>
    <row r="13671" spans="2:12" x14ac:dyDescent="0.3">
      <c r="B13671" s="82"/>
      <c r="C13671" s="82"/>
      <c r="D13671" s="82"/>
      <c r="E13671" s="133"/>
      <c r="F13671" s="84"/>
      <c r="G13671" s="84"/>
      <c r="H13671" s="82"/>
      <c r="I13671" s="84"/>
      <c r="J13671" s="84"/>
      <c r="K13671" s="84"/>
      <c r="L13671" s="82"/>
    </row>
    <row r="13672" spans="2:12" x14ac:dyDescent="0.3">
      <c r="B13672" s="82"/>
      <c r="C13672" s="82"/>
      <c r="D13672" s="82"/>
      <c r="E13672" s="133"/>
      <c r="F13672" s="84"/>
      <c r="G13672" s="84"/>
      <c r="H13672" s="82"/>
      <c r="I13672" s="84"/>
      <c r="J13672" s="84"/>
      <c r="K13672" s="84"/>
      <c r="L13672" s="82"/>
    </row>
    <row r="13673" spans="2:12" x14ac:dyDescent="0.3">
      <c r="B13673" s="82"/>
      <c r="C13673" s="82"/>
      <c r="D13673" s="82"/>
      <c r="E13673" s="133"/>
      <c r="F13673" s="84"/>
      <c r="G13673" s="84"/>
      <c r="H13673" s="82"/>
      <c r="I13673" s="84"/>
      <c r="J13673" s="84"/>
      <c r="K13673" s="84"/>
      <c r="L13673" s="82"/>
    </row>
    <row r="13674" spans="2:12" x14ac:dyDescent="0.3">
      <c r="B13674" s="82"/>
      <c r="C13674" s="82"/>
      <c r="D13674" s="82"/>
      <c r="E13674" s="133"/>
      <c r="F13674" s="84"/>
      <c r="G13674" s="84"/>
      <c r="H13674" s="82"/>
      <c r="I13674" s="84"/>
      <c r="J13674" s="84"/>
      <c r="K13674" s="84"/>
      <c r="L13674" s="82"/>
    </row>
    <row r="13675" spans="2:12" x14ac:dyDescent="0.3">
      <c r="B13675" s="82"/>
      <c r="C13675" s="82"/>
      <c r="D13675" s="82"/>
      <c r="E13675" s="133"/>
      <c r="F13675" s="84"/>
      <c r="G13675" s="84"/>
      <c r="H13675" s="82"/>
      <c r="I13675" s="84"/>
      <c r="J13675" s="84"/>
      <c r="K13675" s="84"/>
      <c r="L13675" s="82"/>
    </row>
    <row r="13676" spans="2:12" x14ac:dyDescent="0.3">
      <c r="B13676" s="82"/>
      <c r="C13676" s="82"/>
      <c r="D13676" s="82"/>
      <c r="E13676" s="133"/>
      <c r="F13676" s="84"/>
      <c r="G13676" s="84"/>
      <c r="H13676" s="82"/>
      <c r="I13676" s="84"/>
      <c r="J13676" s="84"/>
      <c r="K13676" s="84"/>
      <c r="L13676" s="82"/>
    </row>
    <row r="13677" spans="2:12" x14ac:dyDescent="0.3">
      <c r="B13677" s="82"/>
      <c r="C13677" s="82"/>
      <c r="D13677" s="82"/>
      <c r="E13677" s="133"/>
      <c r="F13677" s="84"/>
      <c r="G13677" s="84"/>
      <c r="H13677" s="82"/>
      <c r="I13677" s="84"/>
      <c r="J13677" s="84"/>
      <c r="K13677" s="84"/>
      <c r="L13677" s="82"/>
    </row>
    <row r="13678" spans="2:12" x14ac:dyDescent="0.3">
      <c r="B13678" s="82"/>
      <c r="C13678" s="82"/>
      <c r="D13678" s="82"/>
      <c r="E13678" s="133"/>
      <c r="F13678" s="84"/>
      <c r="G13678" s="84"/>
      <c r="H13678" s="82"/>
      <c r="I13678" s="84"/>
      <c r="J13678" s="84"/>
      <c r="K13678" s="84"/>
      <c r="L13678" s="82"/>
    </row>
    <row r="13679" spans="2:12" x14ac:dyDescent="0.3">
      <c r="B13679" s="82"/>
      <c r="C13679" s="82"/>
      <c r="D13679" s="82"/>
      <c r="E13679" s="133"/>
      <c r="F13679" s="84"/>
      <c r="G13679" s="84"/>
      <c r="H13679" s="82"/>
      <c r="I13679" s="84"/>
      <c r="J13679" s="84"/>
      <c r="K13679" s="84"/>
      <c r="L13679" s="82"/>
    </row>
    <row r="13680" spans="2:12" x14ac:dyDescent="0.3">
      <c r="B13680" s="82"/>
      <c r="C13680" s="82"/>
      <c r="D13680" s="82"/>
      <c r="E13680" s="133"/>
      <c r="F13680" s="84"/>
      <c r="G13680" s="84"/>
      <c r="H13680" s="82"/>
      <c r="I13680" s="84"/>
      <c r="J13680" s="84"/>
      <c r="K13680" s="84"/>
      <c r="L13680" s="82"/>
    </row>
    <row r="13681" spans="2:12" x14ac:dyDescent="0.3">
      <c r="B13681" s="82"/>
      <c r="C13681" s="82"/>
      <c r="D13681" s="82"/>
      <c r="E13681" s="133"/>
      <c r="F13681" s="84"/>
      <c r="G13681" s="84"/>
      <c r="H13681" s="82"/>
      <c r="I13681" s="84"/>
      <c r="J13681" s="84"/>
      <c r="K13681" s="84"/>
      <c r="L13681" s="82"/>
    </row>
    <row r="13682" spans="2:12" x14ac:dyDescent="0.3">
      <c r="B13682" s="82"/>
      <c r="C13682" s="82"/>
      <c r="D13682" s="82"/>
      <c r="E13682" s="133"/>
      <c r="F13682" s="84"/>
      <c r="G13682" s="84"/>
      <c r="H13682" s="82"/>
      <c r="I13682" s="84"/>
      <c r="J13682" s="84"/>
      <c r="K13682" s="84"/>
      <c r="L13682" s="82"/>
    </row>
    <row r="13683" spans="2:12" x14ac:dyDescent="0.3">
      <c r="B13683" s="82"/>
      <c r="C13683" s="82"/>
      <c r="D13683" s="82"/>
      <c r="E13683" s="133"/>
      <c r="F13683" s="84"/>
      <c r="G13683" s="84"/>
      <c r="H13683" s="82"/>
      <c r="I13683" s="84"/>
      <c r="J13683" s="84"/>
      <c r="K13683" s="84"/>
      <c r="L13683" s="82"/>
    </row>
    <row r="13684" spans="2:12" x14ac:dyDescent="0.3">
      <c r="B13684" s="82"/>
      <c r="C13684" s="82"/>
      <c r="D13684" s="82"/>
      <c r="E13684" s="133"/>
      <c r="F13684" s="84"/>
      <c r="G13684" s="84"/>
      <c r="H13684" s="82"/>
      <c r="I13684" s="84"/>
      <c r="J13684" s="84"/>
      <c r="K13684" s="84"/>
      <c r="L13684" s="82"/>
    </row>
    <row r="13685" spans="2:12" x14ac:dyDescent="0.3">
      <c r="B13685" s="82"/>
      <c r="C13685" s="82"/>
      <c r="D13685" s="82"/>
      <c r="E13685" s="133"/>
      <c r="F13685" s="84"/>
      <c r="G13685" s="84"/>
      <c r="H13685" s="82"/>
      <c r="I13685" s="84"/>
      <c r="J13685" s="84"/>
      <c r="K13685" s="84"/>
      <c r="L13685" s="82"/>
    </row>
    <row r="13686" spans="2:12" x14ac:dyDescent="0.3">
      <c r="B13686" s="82"/>
      <c r="C13686" s="82"/>
      <c r="D13686" s="82"/>
      <c r="E13686" s="133"/>
      <c r="F13686" s="84"/>
      <c r="G13686" s="84"/>
      <c r="H13686" s="82"/>
      <c r="I13686" s="84"/>
      <c r="J13686" s="84"/>
      <c r="K13686" s="84"/>
      <c r="L13686" s="82"/>
    </row>
    <row r="13687" spans="2:12" x14ac:dyDescent="0.3">
      <c r="B13687" s="82"/>
      <c r="C13687" s="82"/>
      <c r="D13687" s="82"/>
      <c r="E13687" s="133"/>
      <c r="F13687" s="84"/>
      <c r="G13687" s="84"/>
      <c r="H13687" s="82"/>
      <c r="I13687" s="84"/>
      <c r="J13687" s="84"/>
      <c r="K13687" s="84"/>
      <c r="L13687" s="82"/>
    </row>
    <row r="13688" spans="2:12" x14ac:dyDescent="0.3">
      <c r="B13688" s="82"/>
      <c r="C13688" s="82"/>
      <c r="D13688" s="82"/>
      <c r="E13688" s="133"/>
      <c r="F13688" s="84"/>
      <c r="G13688" s="84"/>
      <c r="H13688" s="82"/>
      <c r="I13688" s="84"/>
      <c r="J13688" s="84"/>
      <c r="K13688" s="84"/>
      <c r="L13688" s="82"/>
    </row>
    <row r="13689" spans="2:12" x14ac:dyDescent="0.3">
      <c r="B13689" s="82"/>
      <c r="C13689" s="82"/>
      <c r="D13689" s="82"/>
      <c r="E13689" s="133"/>
      <c r="F13689" s="84"/>
      <c r="G13689" s="84"/>
      <c r="H13689" s="82"/>
      <c r="I13689" s="84"/>
      <c r="J13689" s="84"/>
      <c r="K13689" s="84"/>
      <c r="L13689" s="82"/>
    </row>
    <row r="13690" spans="2:12" x14ac:dyDescent="0.3">
      <c r="B13690" s="82"/>
      <c r="C13690" s="82"/>
      <c r="D13690" s="82"/>
      <c r="E13690" s="133"/>
      <c r="F13690" s="84"/>
      <c r="G13690" s="84"/>
      <c r="H13690" s="82"/>
      <c r="I13690" s="84"/>
      <c r="J13690" s="84"/>
      <c r="K13690" s="84"/>
      <c r="L13690" s="82"/>
    </row>
    <row r="13691" spans="2:12" x14ac:dyDescent="0.3">
      <c r="B13691" s="82"/>
      <c r="C13691" s="82"/>
      <c r="D13691" s="82"/>
      <c r="E13691" s="133"/>
      <c r="F13691" s="84"/>
      <c r="G13691" s="84"/>
      <c r="H13691" s="82"/>
      <c r="I13691" s="84"/>
      <c r="J13691" s="84"/>
      <c r="K13691" s="84"/>
      <c r="L13691" s="82"/>
    </row>
    <row r="13692" spans="2:12" x14ac:dyDescent="0.3">
      <c r="B13692" s="82"/>
      <c r="C13692" s="82"/>
      <c r="D13692" s="82"/>
      <c r="E13692" s="133"/>
      <c r="F13692" s="84"/>
      <c r="G13692" s="84"/>
      <c r="H13692" s="82"/>
      <c r="I13692" s="84"/>
      <c r="J13692" s="84"/>
      <c r="K13692" s="84"/>
      <c r="L13692" s="82"/>
    </row>
    <row r="13693" spans="2:12" x14ac:dyDescent="0.3">
      <c r="B13693" s="82"/>
      <c r="C13693" s="82"/>
      <c r="D13693" s="82"/>
      <c r="E13693" s="133"/>
      <c r="F13693" s="84"/>
      <c r="G13693" s="84"/>
      <c r="H13693" s="82"/>
      <c r="I13693" s="84"/>
      <c r="J13693" s="84"/>
      <c r="K13693" s="84"/>
      <c r="L13693" s="82"/>
    </row>
    <row r="13694" spans="2:12" x14ac:dyDescent="0.3">
      <c r="B13694" s="82"/>
      <c r="C13694" s="82"/>
      <c r="D13694" s="82"/>
      <c r="E13694" s="133"/>
      <c r="F13694" s="84"/>
      <c r="G13694" s="84"/>
      <c r="H13694" s="82"/>
      <c r="I13694" s="84"/>
      <c r="J13694" s="84"/>
      <c r="K13694" s="84"/>
      <c r="L13694" s="82"/>
    </row>
    <row r="13695" spans="2:12" x14ac:dyDescent="0.3">
      <c r="B13695" s="82"/>
      <c r="C13695" s="82"/>
      <c r="D13695" s="82"/>
      <c r="E13695" s="133"/>
      <c r="F13695" s="84"/>
      <c r="G13695" s="84"/>
      <c r="H13695" s="82"/>
      <c r="I13695" s="84"/>
      <c r="J13695" s="84"/>
      <c r="K13695" s="84"/>
      <c r="L13695" s="82"/>
    </row>
    <row r="13696" spans="2:12" x14ac:dyDescent="0.3">
      <c r="B13696" s="82"/>
      <c r="C13696" s="82"/>
      <c r="D13696" s="82"/>
      <c r="E13696" s="133"/>
      <c r="F13696" s="84"/>
      <c r="G13696" s="84"/>
      <c r="H13696" s="82"/>
      <c r="I13696" s="84"/>
      <c r="J13696" s="84"/>
      <c r="K13696" s="84"/>
      <c r="L13696" s="82"/>
    </row>
    <row r="13697" spans="2:12" x14ac:dyDescent="0.3">
      <c r="B13697" s="82"/>
      <c r="C13697" s="82"/>
      <c r="D13697" s="82"/>
      <c r="E13697" s="133"/>
      <c r="F13697" s="84"/>
      <c r="G13697" s="84"/>
      <c r="H13697" s="82"/>
      <c r="I13697" s="84"/>
      <c r="J13697" s="84"/>
      <c r="K13697" s="84"/>
      <c r="L13697" s="82"/>
    </row>
    <row r="13698" spans="2:12" x14ac:dyDescent="0.3">
      <c r="B13698" s="82"/>
      <c r="C13698" s="82"/>
      <c r="D13698" s="82"/>
      <c r="E13698" s="133"/>
      <c r="F13698" s="84"/>
      <c r="G13698" s="84"/>
      <c r="H13698" s="82"/>
      <c r="I13698" s="84"/>
      <c r="J13698" s="84"/>
      <c r="K13698" s="84"/>
      <c r="L13698" s="82"/>
    </row>
    <row r="13699" spans="2:12" x14ac:dyDescent="0.3">
      <c r="B13699" s="82"/>
      <c r="C13699" s="82"/>
      <c r="D13699" s="82"/>
      <c r="E13699" s="133"/>
      <c r="F13699" s="84"/>
      <c r="G13699" s="84"/>
      <c r="H13699" s="82"/>
      <c r="I13699" s="84"/>
      <c r="J13699" s="84"/>
      <c r="K13699" s="84"/>
      <c r="L13699" s="82"/>
    </row>
    <row r="13700" spans="2:12" x14ac:dyDescent="0.3">
      <c r="B13700" s="82"/>
      <c r="C13700" s="82"/>
      <c r="D13700" s="82"/>
      <c r="E13700" s="133"/>
      <c r="F13700" s="84"/>
      <c r="G13700" s="84"/>
      <c r="H13700" s="82"/>
      <c r="I13700" s="84"/>
      <c r="J13700" s="84"/>
      <c r="K13700" s="84"/>
      <c r="L13700" s="82"/>
    </row>
    <row r="13701" spans="2:12" x14ac:dyDescent="0.3">
      <c r="B13701" s="82"/>
      <c r="C13701" s="82"/>
      <c r="D13701" s="82"/>
      <c r="E13701" s="133"/>
      <c r="F13701" s="84"/>
      <c r="G13701" s="84"/>
      <c r="H13701" s="82"/>
      <c r="I13701" s="84"/>
      <c r="J13701" s="84"/>
      <c r="K13701" s="84"/>
      <c r="L13701" s="82"/>
    </row>
    <row r="13702" spans="2:12" x14ac:dyDescent="0.3">
      <c r="B13702" s="82"/>
      <c r="C13702" s="82"/>
      <c r="D13702" s="82"/>
      <c r="E13702" s="133"/>
      <c r="F13702" s="84"/>
      <c r="G13702" s="84"/>
      <c r="H13702" s="82"/>
      <c r="I13702" s="84"/>
      <c r="J13702" s="84"/>
      <c r="K13702" s="84"/>
      <c r="L13702" s="82"/>
    </row>
    <row r="13703" spans="2:12" x14ac:dyDescent="0.3">
      <c r="B13703" s="82"/>
      <c r="C13703" s="82"/>
      <c r="D13703" s="82"/>
      <c r="E13703" s="133"/>
      <c r="F13703" s="84"/>
      <c r="G13703" s="84"/>
      <c r="H13703" s="82"/>
      <c r="I13703" s="84"/>
      <c r="J13703" s="84"/>
      <c r="K13703" s="84"/>
      <c r="L13703" s="82"/>
    </row>
    <row r="13704" spans="2:12" x14ac:dyDescent="0.3">
      <c r="B13704" s="82"/>
      <c r="C13704" s="82"/>
      <c r="D13704" s="82"/>
      <c r="E13704" s="133"/>
      <c r="F13704" s="84"/>
      <c r="G13704" s="84"/>
      <c r="H13704" s="82"/>
      <c r="I13704" s="84"/>
      <c r="J13704" s="84"/>
      <c r="K13704" s="84"/>
      <c r="L13704" s="82"/>
    </row>
    <row r="13705" spans="2:12" x14ac:dyDescent="0.3">
      <c r="B13705" s="82"/>
      <c r="C13705" s="82"/>
      <c r="D13705" s="82"/>
      <c r="E13705" s="133"/>
      <c r="F13705" s="84"/>
      <c r="G13705" s="84"/>
      <c r="H13705" s="82"/>
      <c r="I13705" s="84"/>
      <c r="J13705" s="84"/>
      <c r="K13705" s="84"/>
      <c r="L13705" s="82"/>
    </row>
    <row r="13706" spans="2:12" x14ac:dyDescent="0.3">
      <c r="B13706" s="82"/>
      <c r="C13706" s="82"/>
      <c r="D13706" s="82"/>
      <c r="E13706" s="133"/>
      <c r="F13706" s="84"/>
      <c r="G13706" s="84"/>
      <c r="H13706" s="82"/>
      <c r="I13706" s="84"/>
      <c r="J13706" s="84"/>
      <c r="K13706" s="84"/>
      <c r="L13706" s="82"/>
    </row>
    <row r="13707" spans="2:12" x14ac:dyDescent="0.3">
      <c r="B13707" s="82"/>
      <c r="C13707" s="82"/>
      <c r="D13707" s="82"/>
      <c r="E13707" s="133"/>
      <c r="F13707" s="84"/>
      <c r="G13707" s="84"/>
      <c r="H13707" s="82"/>
      <c r="I13707" s="84"/>
      <c r="J13707" s="84"/>
      <c r="K13707" s="84"/>
      <c r="L13707" s="82"/>
    </row>
    <row r="13708" spans="2:12" x14ac:dyDescent="0.3">
      <c r="B13708" s="82"/>
      <c r="C13708" s="82"/>
      <c r="D13708" s="82"/>
      <c r="E13708" s="133"/>
      <c r="F13708" s="84"/>
      <c r="G13708" s="84"/>
      <c r="H13708" s="82"/>
      <c r="I13708" s="84"/>
      <c r="J13708" s="84"/>
      <c r="K13708" s="84"/>
      <c r="L13708" s="82"/>
    </row>
    <row r="13709" spans="2:12" x14ac:dyDescent="0.3">
      <c r="B13709" s="82"/>
      <c r="C13709" s="82"/>
      <c r="D13709" s="82"/>
      <c r="E13709" s="133"/>
      <c r="F13709" s="84"/>
      <c r="G13709" s="84"/>
      <c r="H13709" s="82"/>
      <c r="I13709" s="84"/>
      <c r="J13709" s="84"/>
      <c r="K13709" s="84"/>
      <c r="L13709" s="82"/>
    </row>
    <row r="13710" spans="2:12" x14ac:dyDescent="0.3">
      <c r="B13710" s="82"/>
      <c r="C13710" s="82"/>
      <c r="D13710" s="82"/>
      <c r="E13710" s="133"/>
      <c r="F13710" s="84"/>
      <c r="G13710" s="84"/>
      <c r="H13710" s="82"/>
      <c r="I13710" s="84"/>
      <c r="J13710" s="84"/>
      <c r="K13710" s="84"/>
      <c r="L13710" s="82"/>
    </row>
    <row r="13711" spans="2:12" x14ac:dyDescent="0.3">
      <c r="B13711" s="82"/>
      <c r="C13711" s="82"/>
      <c r="D13711" s="82"/>
      <c r="E13711" s="133"/>
      <c r="F13711" s="84"/>
      <c r="G13711" s="84"/>
      <c r="H13711" s="82"/>
      <c r="I13711" s="84"/>
      <c r="J13711" s="84"/>
      <c r="K13711" s="84"/>
      <c r="L13711" s="82"/>
    </row>
    <row r="13712" spans="2:12" x14ac:dyDescent="0.3">
      <c r="B13712" s="82"/>
      <c r="C13712" s="82"/>
      <c r="D13712" s="82"/>
      <c r="E13712" s="133"/>
      <c r="F13712" s="84"/>
      <c r="G13712" s="84"/>
      <c r="H13712" s="82"/>
      <c r="I13712" s="84"/>
      <c r="J13712" s="84"/>
      <c r="K13712" s="84"/>
      <c r="L13712" s="82"/>
    </row>
    <row r="13713" spans="2:12" x14ac:dyDescent="0.3">
      <c r="B13713" s="82"/>
      <c r="C13713" s="82"/>
      <c r="D13713" s="82"/>
      <c r="E13713" s="133"/>
      <c r="F13713" s="84"/>
      <c r="G13713" s="84"/>
      <c r="H13713" s="82"/>
      <c r="I13713" s="84"/>
      <c r="J13713" s="84"/>
      <c r="K13713" s="84"/>
      <c r="L13713" s="82"/>
    </row>
    <row r="13714" spans="2:12" x14ac:dyDescent="0.3">
      <c r="B13714" s="82"/>
      <c r="C13714" s="82"/>
      <c r="D13714" s="82"/>
      <c r="E13714" s="133"/>
      <c r="F13714" s="84"/>
      <c r="G13714" s="84"/>
      <c r="H13714" s="82"/>
      <c r="I13714" s="84"/>
      <c r="J13714" s="84"/>
      <c r="K13714" s="84"/>
      <c r="L13714" s="82"/>
    </row>
    <row r="13715" spans="2:12" x14ac:dyDescent="0.3">
      <c r="B13715" s="82"/>
      <c r="C13715" s="82"/>
      <c r="D13715" s="82"/>
      <c r="E13715" s="133"/>
      <c r="F13715" s="84"/>
      <c r="G13715" s="84"/>
      <c r="H13715" s="82"/>
      <c r="I13715" s="84"/>
      <c r="J13715" s="84"/>
      <c r="K13715" s="84"/>
      <c r="L13715" s="82"/>
    </row>
    <row r="13716" spans="2:12" x14ac:dyDescent="0.3">
      <c r="B13716" s="82"/>
      <c r="C13716" s="82"/>
      <c r="D13716" s="82"/>
      <c r="E13716" s="133"/>
      <c r="F13716" s="84"/>
      <c r="G13716" s="84"/>
      <c r="H13716" s="82"/>
      <c r="I13716" s="84"/>
      <c r="J13716" s="84"/>
      <c r="K13716" s="84"/>
      <c r="L13716" s="82"/>
    </row>
    <row r="13717" spans="2:12" x14ac:dyDescent="0.3">
      <c r="B13717" s="82"/>
      <c r="C13717" s="82"/>
      <c r="D13717" s="82"/>
      <c r="E13717" s="133"/>
      <c r="F13717" s="84"/>
      <c r="G13717" s="84"/>
      <c r="H13717" s="82"/>
      <c r="I13717" s="84"/>
      <c r="J13717" s="84"/>
      <c r="K13717" s="84"/>
      <c r="L13717" s="82"/>
    </row>
    <row r="13718" spans="2:12" x14ac:dyDescent="0.3">
      <c r="B13718" s="82"/>
      <c r="C13718" s="82"/>
      <c r="D13718" s="82"/>
      <c r="E13718" s="133"/>
      <c r="F13718" s="84"/>
      <c r="G13718" s="84"/>
      <c r="H13718" s="82"/>
      <c r="I13718" s="84"/>
      <c r="J13718" s="84"/>
      <c r="K13718" s="84"/>
      <c r="L13718" s="82"/>
    </row>
    <row r="13719" spans="2:12" x14ac:dyDescent="0.3">
      <c r="B13719" s="82"/>
      <c r="C13719" s="82"/>
      <c r="D13719" s="82"/>
      <c r="E13719" s="133"/>
      <c r="F13719" s="84"/>
      <c r="G13719" s="84"/>
      <c r="H13719" s="82"/>
      <c r="I13719" s="84"/>
      <c r="J13719" s="84"/>
      <c r="K13719" s="84"/>
      <c r="L13719" s="82"/>
    </row>
    <row r="13720" spans="2:12" x14ac:dyDescent="0.3">
      <c r="B13720" s="82"/>
      <c r="C13720" s="82"/>
      <c r="D13720" s="82"/>
      <c r="E13720" s="133"/>
      <c r="F13720" s="84"/>
      <c r="G13720" s="84"/>
      <c r="H13720" s="82"/>
      <c r="I13720" s="84"/>
      <c r="J13720" s="84"/>
      <c r="K13720" s="84"/>
      <c r="L13720" s="82"/>
    </row>
    <row r="13721" spans="2:12" x14ac:dyDescent="0.3">
      <c r="B13721" s="82"/>
      <c r="C13721" s="82"/>
      <c r="D13721" s="82"/>
      <c r="E13721" s="133"/>
      <c r="F13721" s="84"/>
      <c r="G13721" s="84"/>
      <c r="H13721" s="82"/>
      <c r="I13721" s="84"/>
      <c r="J13721" s="84"/>
      <c r="K13721" s="84"/>
      <c r="L13721" s="82"/>
    </row>
    <row r="13722" spans="2:12" x14ac:dyDescent="0.3">
      <c r="B13722" s="82"/>
      <c r="C13722" s="82"/>
      <c r="D13722" s="82"/>
      <c r="E13722" s="133"/>
      <c r="F13722" s="84"/>
      <c r="G13722" s="84"/>
      <c r="H13722" s="82"/>
      <c r="I13722" s="84"/>
      <c r="J13722" s="84"/>
      <c r="K13722" s="84"/>
      <c r="L13722" s="82"/>
    </row>
    <row r="13723" spans="2:12" x14ac:dyDescent="0.3">
      <c r="B13723" s="82"/>
      <c r="C13723" s="82"/>
      <c r="D13723" s="82"/>
      <c r="E13723" s="133"/>
      <c r="F13723" s="84"/>
      <c r="G13723" s="84"/>
      <c r="H13723" s="82"/>
      <c r="I13723" s="84"/>
      <c r="J13723" s="84"/>
      <c r="K13723" s="84"/>
      <c r="L13723" s="82"/>
    </row>
    <row r="13724" spans="2:12" x14ac:dyDescent="0.3">
      <c r="B13724" s="82"/>
      <c r="C13724" s="82"/>
      <c r="D13724" s="82"/>
      <c r="E13724" s="133"/>
      <c r="F13724" s="84"/>
      <c r="G13724" s="84"/>
      <c r="H13724" s="82"/>
      <c r="I13724" s="84"/>
      <c r="J13724" s="84"/>
      <c r="K13724" s="84"/>
      <c r="L13724" s="82"/>
    </row>
    <row r="13725" spans="2:12" x14ac:dyDescent="0.3">
      <c r="B13725" s="82"/>
      <c r="C13725" s="82"/>
      <c r="D13725" s="82"/>
      <c r="E13725" s="133"/>
      <c r="F13725" s="84"/>
      <c r="G13725" s="84"/>
      <c r="H13725" s="82"/>
      <c r="I13725" s="84"/>
      <c r="J13725" s="84"/>
      <c r="K13725" s="84"/>
      <c r="L13725" s="82"/>
    </row>
    <row r="13726" spans="2:12" x14ac:dyDescent="0.3">
      <c r="B13726" s="82"/>
      <c r="C13726" s="82"/>
      <c r="D13726" s="82"/>
      <c r="E13726" s="133"/>
      <c r="F13726" s="84"/>
      <c r="G13726" s="84"/>
      <c r="H13726" s="82"/>
      <c r="I13726" s="84"/>
      <c r="J13726" s="84"/>
      <c r="K13726" s="84"/>
      <c r="L13726" s="82"/>
    </row>
    <row r="13727" spans="2:12" x14ac:dyDescent="0.3">
      <c r="B13727" s="82"/>
      <c r="C13727" s="82"/>
      <c r="D13727" s="82"/>
      <c r="E13727" s="133"/>
      <c r="F13727" s="84"/>
      <c r="G13727" s="84"/>
      <c r="H13727" s="82"/>
      <c r="I13727" s="84"/>
      <c r="J13727" s="84"/>
      <c r="K13727" s="84"/>
      <c r="L13727" s="82"/>
    </row>
    <row r="13728" spans="2:12" x14ac:dyDescent="0.3">
      <c r="B13728" s="82"/>
      <c r="C13728" s="82"/>
      <c r="D13728" s="82"/>
      <c r="E13728" s="133"/>
      <c r="F13728" s="84"/>
      <c r="G13728" s="84"/>
      <c r="H13728" s="82"/>
      <c r="I13728" s="84"/>
      <c r="J13728" s="84"/>
      <c r="K13728" s="84"/>
      <c r="L13728" s="82"/>
    </row>
    <row r="13729" spans="2:12" x14ac:dyDescent="0.3">
      <c r="B13729" s="82"/>
      <c r="C13729" s="82"/>
      <c r="D13729" s="82"/>
      <c r="E13729" s="133"/>
      <c r="F13729" s="84"/>
      <c r="G13729" s="84"/>
      <c r="H13729" s="82"/>
      <c r="I13729" s="84"/>
      <c r="J13729" s="84"/>
      <c r="K13729" s="84"/>
      <c r="L13729" s="82"/>
    </row>
    <row r="13730" spans="2:12" x14ac:dyDescent="0.3">
      <c r="B13730" s="82"/>
      <c r="C13730" s="82"/>
      <c r="D13730" s="82"/>
      <c r="E13730" s="133"/>
      <c r="F13730" s="84"/>
      <c r="G13730" s="84"/>
      <c r="H13730" s="82"/>
      <c r="I13730" s="84"/>
      <c r="J13730" s="84"/>
      <c r="K13730" s="84"/>
      <c r="L13730" s="82"/>
    </row>
    <row r="13731" spans="2:12" x14ac:dyDescent="0.3">
      <c r="B13731" s="82"/>
      <c r="C13731" s="82"/>
      <c r="D13731" s="82"/>
      <c r="E13731" s="133"/>
      <c r="F13731" s="84"/>
      <c r="G13731" s="84"/>
      <c r="H13731" s="82"/>
      <c r="I13731" s="84"/>
      <c r="J13731" s="84"/>
      <c r="K13731" s="84"/>
      <c r="L13731" s="82"/>
    </row>
    <row r="13732" spans="2:12" x14ac:dyDescent="0.3">
      <c r="B13732" s="82"/>
      <c r="C13732" s="82"/>
      <c r="D13732" s="82"/>
      <c r="E13732" s="133"/>
      <c r="F13732" s="84"/>
      <c r="G13732" s="84"/>
      <c r="H13732" s="82"/>
      <c r="I13732" s="84"/>
      <c r="J13732" s="84"/>
      <c r="K13732" s="84"/>
      <c r="L13732" s="82"/>
    </row>
    <row r="13733" spans="2:12" x14ac:dyDescent="0.3">
      <c r="B13733" s="82"/>
      <c r="C13733" s="82"/>
      <c r="D13733" s="82"/>
      <c r="E13733" s="133"/>
      <c r="F13733" s="84"/>
      <c r="G13733" s="84"/>
      <c r="H13733" s="82"/>
      <c r="I13733" s="84"/>
      <c r="J13733" s="84"/>
      <c r="K13733" s="84"/>
      <c r="L13733" s="82"/>
    </row>
    <row r="13734" spans="2:12" x14ac:dyDescent="0.3">
      <c r="B13734" s="82"/>
      <c r="C13734" s="82"/>
      <c r="D13734" s="82"/>
      <c r="E13734" s="133"/>
      <c r="F13734" s="84"/>
      <c r="G13734" s="84"/>
      <c r="H13734" s="82"/>
      <c r="I13734" s="84"/>
      <c r="J13734" s="84"/>
      <c r="K13734" s="84"/>
      <c r="L13734" s="82"/>
    </row>
    <row r="13735" spans="2:12" x14ac:dyDescent="0.3">
      <c r="B13735" s="82"/>
      <c r="C13735" s="82"/>
      <c r="D13735" s="82"/>
      <c r="E13735" s="133"/>
      <c r="F13735" s="84"/>
      <c r="G13735" s="84"/>
      <c r="H13735" s="82"/>
      <c r="I13735" s="84"/>
      <c r="J13735" s="84"/>
      <c r="K13735" s="84"/>
      <c r="L13735" s="82"/>
    </row>
    <row r="13736" spans="2:12" x14ac:dyDescent="0.3">
      <c r="B13736" s="82"/>
      <c r="C13736" s="82"/>
      <c r="D13736" s="82"/>
      <c r="E13736" s="133"/>
      <c r="F13736" s="84"/>
      <c r="G13736" s="84"/>
      <c r="H13736" s="82"/>
      <c r="I13736" s="84"/>
      <c r="J13736" s="84"/>
      <c r="K13736" s="84"/>
      <c r="L13736" s="82"/>
    </row>
    <row r="13737" spans="2:12" x14ac:dyDescent="0.3">
      <c r="B13737" s="82"/>
      <c r="C13737" s="82"/>
      <c r="D13737" s="82"/>
      <c r="E13737" s="133"/>
      <c r="F13737" s="84"/>
      <c r="G13737" s="84"/>
      <c r="H13737" s="82"/>
      <c r="I13737" s="84"/>
      <c r="J13737" s="84"/>
      <c r="K13737" s="84"/>
      <c r="L13737" s="82"/>
    </row>
    <row r="13738" spans="2:12" x14ac:dyDescent="0.3">
      <c r="B13738" s="82"/>
      <c r="C13738" s="82"/>
      <c r="D13738" s="82"/>
      <c r="E13738" s="133"/>
      <c r="F13738" s="84"/>
      <c r="G13738" s="84"/>
      <c r="H13738" s="82"/>
      <c r="I13738" s="84"/>
      <c r="J13738" s="84"/>
      <c r="K13738" s="84"/>
      <c r="L13738" s="82"/>
    </row>
    <row r="13739" spans="2:12" x14ac:dyDescent="0.3">
      <c r="B13739" s="82"/>
      <c r="C13739" s="82"/>
      <c r="D13739" s="82"/>
      <c r="E13739" s="133"/>
      <c r="F13739" s="84"/>
      <c r="G13739" s="84"/>
      <c r="H13739" s="82"/>
      <c r="I13739" s="84"/>
      <c r="J13739" s="84"/>
      <c r="K13739" s="84"/>
      <c r="L13739" s="82"/>
    </row>
    <row r="13740" spans="2:12" x14ac:dyDescent="0.3">
      <c r="B13740" s="82"/>
      <c r="C13740" s="82"/>
      <c r="D13740" s="82"/>
      <c r="E13740" s="133"/>
      <c r="F13740" s="84"/>
      <c r="G13740" s="84"/>
      <c r="H13740" s="82"/>
      <c r="I13740" s="84"/>
      <c r="J13740" s="84"/>
      <c r="K13740" s="84"/>
      <c r="L13740" s="82"/>
    </row>
    <row r="13741" spans="2:12" x14ac:dyDescent="0.3">
      <c r="B13741" s="82"/>
      <c r="C13741" s="82"/>
      <c r="D13741" s="82"/>
      <c r="E13741" s="133"/>
      <c r="F13741" s="84"/>
      <c r="G13741" s="84"/>
      <c r="H13741" s="82"/>
      <c r="I13741" s="84"/>
      <c r="J13741" s="84"/>
      <c r="K13741" s="84"/>
      <c r="L13741" s="82"/>
    </row>
    <row r="13742" spans="2:12" x14ac:dyDescent="0.3">
      <c r="B13742" s="82"/>
      <c r="C13742" s="82"/>
      <c r="D13742" s="82"/>
      <c r="E13742" s="133"/>
      <c r="F13742" s="84"/>
      <c r="G13742" s="84"/>
      <c r="H13742" s="82"/>
      <c r="I13742" s="84"/>
      <c r="J13742" s="84"/>
      <c r="K13742" s="84"/>
      <c r="L13742" s="82"/>
    </row>
    <row r="13743" spans="2:12" x14ac:dyDescent="0.3">
      <c r="B13743" s="82"/>
      <c r="C13743" s="82"/>
      <c r="D13743" s="82"/>
      <c r="E13743" s="133"/>
      <c r="F13743" s="84"/>
      <c r="G13743" s="84"/>
      <c r="H13743" s="82"/>
      <c r="I13743" s="84"/>
      <c r="J13743" s="84"/>
      <c r="K13743" s="84"/>
      <c r="L13743" s="82"/>
    </row>
    <row r="13744" spans="2:12" x14ac:dyDescent="0.3">
      <c r="B13744" s="82"/>
      <c r="C13744" s="82"/>
      <c r="D13744" s="82"/>
      <c r="E13744" s="133"/>
      <c r="F13744" s="84"/>
      <c r="G13744" s="84"/>
      <c r="H13744" s="82"/>
      <c r="I13744" s="84"/>
      <c r="J13744" s="84"/>
      <c r="K13744" s="84"/>
      <c r="L13744" s="82"/>
    </row>
    <row r="13745" spans="2:12" x14ac:dyDescent="0.3">
      <c r="B13745" s="82"/>
      <c r="C13745" s="82"/>
      <c r="D13745" s="82"/>
      <c r="E13745" s="133"/>
      <c r="F13745" s="84"/>
      <c r="G13745" s="84"/>
      <c r="H13745" s="82"/>
      <c r="I13745" s="84"/>
      <c r="J13745" s="84"/>
      <c r="K13745" s="84"/>
      <c r="L13745" s="82"/>
    </row>
    <row r="13746" spans="2:12" x14ac:dyDescent="0.3">
      <c r="B13746" s="82"/>
      <c r="C13746" s="82"/>
      <c r="D13746" s="82"/>
      <c r="E13746" s="133"/>
      <c r="F13746" s="84"/>
      <c r="G13746" s="84"/>
      <c r="H13746" s="82"/>
      <c r="I13746" s="84"/>
      <c r="J13746" s="84"/>
      <c r="K13746" s="84"/>
      <c r="L13746" s="82"/>
    </row>
    <row r="13747" spans="2:12" x14ac:dyDescent="0.3">
      <c r="B13747" s="82"/>
      <c r="C13747" s="82"/>
      <c r="D13747" s="82"/>
      <c r="E13747" s="133"/>
      <c r="F13747" s="84"/>
      <c r="G13747" s="84"/>
      <c r="H13747" s="82"/>
      <c r="I13747" s="84"/>
      <c r="J13747" s="84"/>
      <c r="K13747" s="84"/>
      <c r="L13747" s="82"/>
    </row>
    <row r="13748" spans="2:12" x14ac:dyDescent="0.3">
      <c r="B13748" s="82"/>
      <c r="C13748" s="82"/>
      <c r="D13748" s="82"/>
      <c r="E13748" s="133"/>
      <c r="F13748" s="84"/>
      <c r="G13748" s="84"/>
      <c r="H13748" s="82"/>
      <c r="I13748" s="84"/>
      <c r="J13748" s="84"/>
      <c r="K13748" s="84"/>
      <c r="L13748" s="82"/>
    </row>
    <row r="13749" spans="2:12" x14ac:dyDescent="0.3">
      <c r="B13749" s="82"/>
      <c r="C13749" s="82"/>
      <c r="D13749" s="82"/>
      <c r="E13749" s="133"/>
      <c r="F13749" s="84"/>
      <c r="G13749" s="84"/>
      <c r="H13749" s="82"/>
      <c r="I13749" s="84"/>
      <c r="J13749" s="84"/>
      <c r="K13749" s="84"/>
      <c r="L13749" s="82"/>
    </row>
    <row r="13750" spans="2:12" x14ac:dyDescent="0.3">
      <c r="B13750" s="82"/>
      <c r="C13750" s="82"/>
      <c r="D13750" s="82"/>
      <c r="E13750" s="133"/>
      <c r="F13750" s="84"/>
      <c r="G13750" s="84"/>
      <c r="H13750" s="82"/>
      <c r="I13750" s="84"/>
      <c r="J13750" s="84"/>
      <c r="K13750" s="84"/>
      <c r="L13750" s="82"/>
    </row>
    <row r="13751" spans="2:12" x14ac:dyDescent="0.3">
      <c r="B13751" s="82"/>
      <c r="C13751" s="82"/>
      <c r="D13751" s="82"/>
      <c r="E13751" s="133"/>
      <c r="F13751" s="84"/>
      <c r="G13751" s="84"/>
      <c r="H13751" s="82"/>
      <c r="I13751" s="84"/>
      <c r="J13751" s="84"/>
      <c r="K13751" s="84"/>
      <c r="L13751" s="82"/>
    </row>
    <row r="13752" spans="2:12" x14ac:dyDescent="0.3">
      <c r="B13752" s="82"/>
      <c r="C13752" s="82"/>
      <c r="D13752" s="82"/>
      <c r="E13752" s="133"/>
      <c r="F13752" s="84"/>
      <c r="G13752" s="84"/>
      <c r="H13752" s="82"/>
      <c r="I13752" s="84"/>
      <c r="J13752" s="84"/>
      <c r="K13752" s="84"/>
      <c r="L13752" s="82"/>
    </row>
    <row r="13753" spans="2:12" x14ac:dyDescent="0.3">
      <c r="B13753" s="82"/>
      <c r="C13753" s="82"/>
      <c r="D13753" s="82"/>
      <c r="E13753" s="133"/>
      <c r="F13753" s="84"/>
      <c r="G13753" s="84"/>
      <c r="H13753" s="82"/>
      <c r="I13753" s="84"/>
      <c r="J13753" s="84"/>
      <c r="K13753" s="84"/>
      <c r="L13753" s="82"/>
    </row>
    <row r="13754" spans="2:12" x14ac:dyDescent="0.3">
      <c r="B13754" s="82"/>
      <c r="C13754" s="82"/>
      <c r="D13754" s="82"/>
      <c r="E13754" s="133"/>
      <c r="F13754" s="84"/>
      <c r="G13754" s="84"/>
      <c r="H13754" s="82"/>
      <c r="I13754" s="84"/>
      <c r="J13754" s="84"/>
      <c r="K13754" s="84"/>
      <c r="L13754" s="82"/>
    </row>
    <row r="13755" spans="2:12" x14ac:dyDescent="0.3">
      <c r="B13755" s="82"/>
      <c r="C13755" s="82"/>
      <c r="D13755" s="82"/>
      <c r="E13755" s="133"/>
      <c r="F13755" s="84"/>
      <c r="G13755" s="84"/>
      <c r="H13755" s="82"/>
      <c r="I13755" s="84"/>
      <c r="J13755" s="84"/>
      <c r="K13755" s="84"/>
      <c r="L13755" s="82"/>
    </row>
    <row r="13756" spans="2:12" x14ac:dyDescent="0.3">
      <c r="B13756" s="82"/>
      <c r="C13756" s="82"/>
      <c r="D13756" s="82"/>
      <c r="E13756" s="133"/>
      <c r="F13756" s="84"/>
      <c r="G13756" s="84"/>
      <c r="H13756" s="82"/>
      <c r="I13756" s="84"/>
      <c r="J13756" s="84"/>
      <c r="K13756" s="84"/>
      <c r="L13756" s="82"/>
    </row>
    <row r="13757" spans="2:12" x14ac:dyDescent="0.3">
      <c r="B13757" s="82"/>
      <c r="C13757" s="82"/>
      <c r="D13757" s="82"/>
      <c r="E13757" s="133"/>
      <c r="F13757" s="84"/>
      <c r="G13757" s="84"/>
      <c r="H13757" s="82"/>
      <c r="I13757" s="84"/>
      <c r="J13757" s="84"/>
      <c r="K13757" s="84"/>
      <c r="L13757" s="82"/>
    </row>
    <row r="13758" spans="2:12" x14ac:dyDescent="0.3">
      <c r="B13758" s="82"/>
      <c r="C13758" s="82"/>
      <c r="D13758" s="82"/>
      <c r="E13758" s="133"/>
      <c r="F13758" s="84"/>
      <c r="G13758" s="84"/>
      <c r="H13758" s="82"/>
      <c r="I13758" s="84"/>
      <c r="J13758" s="84"/>
      <c r="K13758" s="84"/>
      <c r="L13758" s="82"/>
    </row>
    <row r="13759" spans="2:12" x14ac:dyDescent="0.3">
      <c r="B13759" s="82"/>
      <c r="C13759" s="82"/>
      <c r="D13759" s="82"/>
      <c r="E13759" s="133"/>
      <c r="F13759" s="84"/>
      <c r="G13759" s="84"/>
      <c r="H13759" s="82"/>
      <c r="I13759" s="84"/>
      <c r="J13759" s="84"/>
      <c r="K13759" s="84"/>
      <c r="L13759" s="82"/>
    </row>
    <row r="13760" spans="2:12" x14ac:dyDescent="0.3">
      <c r="B13760" s="82"/>
      <c r="C13760" s="82"/>
      <c r="D13760" s="82"/>
      <c r="E13760" s="133"/>
      <c r="F13760" s="84"/>
      <c r="G13760" s="84"/>
      <c r="H13760" s="82"/>
      <c r="I13760" s="84"/>
      <c r="J13760" s="84"/>
      <c r="K13760" s="84"/>
      <c r="L13760" s="82"/>
    </row>
    <row r="13761" spans="2:12" x14ac:dyDescent="0.3">
      <c r="B13761" s="82"/>
      <c r="C13761" s="82"/>
      <c r="D13761" s="82"/>
      <c r="E13761" s="133"/>
      <c r="F13761" s="84"/>
      <c r="G13761" s="84"/>
      <c r="H13761" s="82"/>
      <c r="I13761" s="84"/>
      <c r="J13761" s="84"/>
      <c r="K13761" s="84"/>
      <c r="L13761" s="82"/>
    </row>
    <row r="13762" spans="2:12" x14ac:dyDescent="0.3">
      <c r="B13762" s="82"/>
      <c r="C13762" s="82"/>
      <c r="D13762" s="82"/>
      <c r="E13762" s="133"/>
      <c r="F13762" s="84"/>
      <c r="G13762" s="84"/>
      <c r="H13762" s="82"/>
      <c r="I13762" s="84"/>
      <c r="J13762" s="84"/>
      <c r="K13762" s="84"/>
      <c r="L13762" s="82"/>
    </row>
    <row r="13763" spans="2:12" x14ac:dyDescent="0.3">
      <c r="B13763" s="82"/>
      <c r="C13763" s="82"/>
      <c r="D13763" s="82"/>
      <c r="E13763" s="133"/>
      <c r="F13763" s="84"/>
      <c r="G13763" s="84"/>
      <c r="H13763" s="82"/>
      <c r="I13763" s="84"/>
      <c r="J13763" s="84"/>
      <c r="K13763" s="84"/>
      <c r="L13763" s="82"/>
    </row>
    <row r="13764" spans="2:12" x14ac:dyDescent="0.3">
      <c r="B13764" s="82"/>
      <c r="C13764" s="82"/>
      <c r="D13764" s="82"/>
      <c r="E13764" s="133"/>
      <c r="F13764" s="84"/>
      <c r="G13764" s="84"/>
      <c r="H13764" s="82"/>
      <c r="I13764" s="84"/>
      <c r="J13764" s="84"/>
      <c r="K13764" s="84"/>
      <c r="L13764" s="82"/>
    </row>
    <row r="13765" spans="2:12" x14ac:dyDescent="0.3">
      <c r="B13765" s="82"/>
      <c r="C13765" s="82"/>
      <c r="D13765" s="82"/>
      <c r="E13765" s="133"/>
      <c r="F13765" s="84"/>
      <c r="G13765" s="84"/>
      <c r="H13765" s="82"/>
      <c r="I13765" s="84"/>
      <c r="J13765" s="84"/>
      <c r="K13765" s="84"/>
      <c r="L13765" s="82"/>
    </row>
    <row r="13766" spans="2:12" x14ac:dyDescent="0.3">
      <c r="B13766" s="82"/>
      <c r="C13766" s="82"/>
      <c r="D13766" s="82"/>
      <c r="E13766" s="133"/>
      <c r="F13766" s="84"/>
      <c r="G13766" s="84"/>
      <c r="H13766" s="82"/>
      <c r="I13766" s="84"/>
      <c r="J13766" s="84"/>
      <c r="K13766" s="84"/>
      <c r="L13766" s="82"/>
    </row>
    <row r="13767" spans="2:12" x14ac:dyDescent="0.3">
      <c r="B13767" s="82"/>
      <c r="C13767" s="82"/>
      <c r="D13767" s="82"/>
      <c r="E13767" s="133"/>
      <c r="F13767" s="84"/>
      <c r="G13767" s="84"/>
      <c r="H13767" s="82"/>
      <c r="I13767" s="84"/>
      <c r="J13767" s="84"/>
      <c r="K13767" s="84"/>
      <c r="L13767" s="82"/>
    </row>
    <row r="13768" spans="2:12" x14ac:dyDescent="0.3">
      <c r="B13768" s="82"/>
      <c r="C13768" s="82"/>
      <c r="D13768" s="82"/>
      <c r="E13768" s="133"/>
      <c r="F13768" s="84"/>
      <c r="G13768" s="84"/>
      <c r="H13768" s="82"/>
      <c r="I13768" s="84"/>
      <c r="J13768" s="84"/>
      <c r="K13768" s="84"/>
      <c r="L13768" s="82"/>
    </row>
    <row r="13769" spans="2:12" x14ac:dyDescent="0.3">
      <c r="B13769" s="82"/>
      <c r="C13769" s="82"/>
      <c r="D13769" s="82"/>
      <c r="E13769" s="133"/>
      <c r="F13769" s="84"/>
      <c r="G13769" s="84"/>
      <c r="H13769" s="82"/>
      <c r="I13769" s="84"/>
      <c r="J13769" s="84"/>
      <c r="K13769" s="84"/>
      <c r="L13769" s="82"/>
    </row>
    <row r="13770" spans="2:12" x14ac:dyDescent="0.3">
      <c r="B13770" s="82"/>
      <c r="C13770" s="82"/>
      <c r="D13770" s="82"/>
      <c r="E13770" s="133"/>
      <c r="F13770" s="84"/>
      <c r="G13770" s="84"/>
      <c r="H13770" s="82"/>
      <c r="I13770" s="84"/>
      <c r="J13770" s="84"/>
      <c r="K13770" s="84"/>
      <c r="L13770" s="82"/>
    </row>
    <row r="13771" spans="2:12" x14ac:dyDescent="0.3">
      <c r="B13771" s="82"/>
      <c r="C13771" s="82"/>
      <c r="D13771" s="82"/>
      <c r="E13771" s="133"/>
      <c r="F13771" s="84"/>
      <c r="G13771" s="84"/>
      <c r="H13771" s="82"/>
      <c r="I13771" s="84"/>
      <c r="J13771" s="84"/>
      <c r="K13771" s="84"/>
      <c r="L13771" s="82"/>
    </row>
    <row r="13772" spans="2:12" x14ac:dyDescent="0.3">
      <c r="B13772" s="82"/>
      <c r="C13772" s="82"/>
      <c r="D13772" s="82"/>
      <c r="E13772" s="133"/>
      <c r="F13772" s="84"/>
      <c r="G13772" s="84"/>
      <c r="H13772" s="82"/>
      <c r="I13772" s="84"/>
      <c r="J13772" s="84"/>
      <c r="K13772" s="84"/>
      <c r="L13772" s="82"/>
    </row>
    <row r="13773" spans="2:12" x14ac:dyDescent="0.3">
      <c r="B13773" s="82"/>
      <c r="C13773" s="82"/>
      <c r="D13773" s="82"/>
      <c r="E13773" s="133"/>
      <c r="F13773" s="84"/>
      <c r="G13773" s="84"/>
      <c r="H13773" s="82"/>
      <c r="I13773" s="84"/>
      <c r="J13773" s="84"/>
      <c r="K13773" s="84"/>
      <c r="L13773" s="82"/>
    </row>
    <row r="13774" spans="2:12" x14ac:dyDescent="0.3">
      <c r="B13774" s="82"/>
      <c r="C13774" s="82"/>
      <c r="D13774" s="82"/>
      <c r="E13774" s="133"/>
      <c r="F13774" s="84"/>
      <c r="G13774" s="84"/>
      <c r="H13774" s="82"/>
      <c r="I13774" s="84"/>
      <c r="J13774" s="84"/>
      <c r="K13774" s="84"/>
      <c r="L13774" s="82"/>
    </row>
    <row r="13775" spans="2:12" x14ac:dyDescent="0.3">
      <c r="B13775" s="82"/>
      <c r="C13775" s="82"/>
      <c r="D13775" s="82"/>
      <c r="E13775" s="133"/>
      <c r="F13775" s="84"/>
      <c r="G13775" s="84"/>
      <c r="H13775" s="82"/>
      <c r="I13775" s="84"/>
      <c r="J13775" s="84"/>
      <c r="K13775" s="84"/>
      <c r="L13775" s="82"/>
    </row>
    <row r="13776" spans="2:12" x14ac:dyDescent="0.3">
      <c r="B13776" s="82"/>
      <c r="C13776" s="82"/>
      <c r="D13776" s="82"/>
      <c r="E13776" s="133"/>
      <c r="F13776" s="84"/>
      <c r="G13776" s="84"/>
      <c r="H13776" s="82"/>
      <c r="I13776" s="84"/>
      <c r="J13776" s="84"/>
      <c r="K13776" s="84"/>
      <c r="L13776" s="82"/>
    </row>
    <row r="13777" spans="2:12" x14ac:dyDescent="0.3">
      <c r="B13777" s="82"/>
      <c r="C13777" s="82"/>
      <c r="D13777" s="82"/>
      <c r="E13777" s="133"/>
      <c r="F13777" s="84"/>
      <c r="G13777" s="84"/>
      <c r="H13777" s="82"/>
      <c r="I13777" s="84"/>
      <c r="J13777" s="84"/>
      <c r="K13777" s="84"/>
      <c r="L13777" s="82"/>
    </row>
    <row r="13778" spans="2:12" x14ac:dyDescent="0.3">
      <c r="B13778" s="82"/>
      <c r="C13778" s="82"/>
      <c r="D13778" s="82"/>
      <c r="E13778" s="133"/>
      <c r="F13778" s="84"/>
      <c r="G13778" s="84"/>
      <c r="H13778" s="82"/>
      <c r="I13778" s="84"/>
      <c r="J13778" s="84"/>
      <c r="K13778" s="84"/>
      <c r="L13778" s="82"/>
    </row>
    <row r="13779" spans="2:12" x14ac:dyDescent="0.3">
      <c r="B13779" s="82"/>
      <c r="C13779" s="82"/>
      <c r="D13779" s="82"/>
      <c r="E13779" s="133"/>
      <c r="F13779" s="84"/>
      <c r="G13779" s="84"/>
      <c r="H13779" s="82"/>
      <c r="I13779" s="84"/>
      <c r="J13779" s="84"/>
      <c r="K13779" s="84"/>
      <c r="L13779" s="82"/>
    </row>
    <row r="13780" spans="2:12" x14ac:dyDescent="0.3">
      <c r="B13780" s="82"/>
      <c r="C13780" s="82"/>
      <c r="D13780" s="82"/>
      <c r="E13780" s="133"/>
      <c r="F13780" s="84"/>
      <c r="G13780" s="84"/>
      <c r="H13780" s="82"/>
      <c r="I13780" s="84"/>
      <c r="J13780" s="84"/>
      <c r="K13780" s="84"/>
      <c r="L13780" s="82"/>
    </row>
    <row r="13781" spans="2:12" x14ac:dyDescent="0.3">
      <c r="B13781" s="82"/>
      <c r="C13781" s="82"/>
      <c r="D13781" s="82"/>
      <c r="E13781" s="133"/>
      <c r="F13781" s="84"/>
      <c r="G13781" s="84"/>
      <c r="H13781" s="82"/>
      <c r="I13781" s="84"/>
      <c r="J13781" s="84"/>
      <c r="K13781" s="84"/>
      <c r="L13781" s="82"/>
    </row>
    <row r="13782" spans="2:12" x14ac:dyDescent="0.3">
      <c r="B13782" s="82"/>
      <c r="C13782" s="82"/>
      <c r="D13782" s="82"/>
      <c r="E13782" s="133"/>
      <c r="F13782" s="84"/>
      <c r="G13782" s="84"/>
      <c r="H13782" s="82"/>
      <c r="I13782" s="84"/>
      <c r="J13782" s="84"/>
      <c r="K13782" s="84"/>
      <c r="L13782" s="82"/>
    </row>
    <row r="13783" spans="2:12" x14ac:dyDescent="0.3">
      <c r="B13783" s="82"/>
      <c r="C13783" s="82"/>
      <c r="D13783" s="82"/>
      <c r="E13783" s="133"/>
      <c r="F13783" s="84"/>
      <c r="G13783" s="84"/>
      <c r="H13783" s="82"/>
      <c r="I13783" s="84"/>
      <c r="J13783" s="84"/>
      <c r="K13783" s="84"/>
      <c r="L13783" s="82"/>
    </row>
    <row r="13784" spans="2:12" x14ac:dyDescent="0.3">
      <c r="B13784" s="82"/>
      <c r="C13784" s="82"/>
      <c r="D13784" s="82"/>
      <c r="E13784" s="133"/>
      <c r="F13784" s="84"/>
      <c r="G13784" s="84"/>
      <c r="H13784" s="82"/>
      <c r="I13784" s="84"/>
      <c r="J13784" s="84"/>
      <c r="K13784" s="84"/>
      <c r="L13784" s="82"/>
    </row>
    <row r="13785" spans="2:12" x14ac:dyDescent="0.3">
      <c r="B13785" s="82"/>
      <c r="C13785" s="82"/>
      <c r="D13785" s="82"/>
      <c r="E13785" s="133"/>
      <c r="F13785" s="84"/>
      <c r="G13785" s="84"/>
      <c r="H13785" s="82"/>
      <c r="I13785" s="84"/>
      <c r="J13785" s="84"/>
      <c r="K13785" s="84"/>
      <c r="L13785" s="82"/>
    </row>
    <row r="13786" spans="2:12" x14ac:dyDescent="0.3">
      <c r="B13786" s="82"/>
      <c r="C13786" s="82"/>
      <c r="D13786" s="82"/>
      <c r="E13786" s="133"/>
      <c r="F13786" s="84"/>
      <c r="G13786" s="84"/>
      <c r="H13786" s="82"/>
      <c r="I13786" s="84"/>
      <c r="J13786" s="84"/>
      <c r="K13786" s="84"/>
      <c r="L13786" s="82"/>
    </row>
    <row r="13787" spans="2:12" x14ac:dyDescent="0.3">
      <c r="B13787" s="82"/>
      <c r="C13787" s="82"/>
      <c r="D13787" s="82"/>
      <c r="E13787" s="133"/>
      <c r="F13787" s="84"/>
      <c r="G13787" s="84"/>
      <c r="H13787" s="82"/>
      <c r="I13787" s="84"/>
      <c r="J13787" s="84"/>
      <c r="K13787" s="84"/>
      <c r="L13787" s="82"/>
    </row>
    <row r="13788" spans="2:12" x14ac:dyDescent="0.3">
      <c r="B13788" s="82"/>
      <c r="C13788" s="82"/>
      <c r="D13788" s="82"/>
      <c r="E13788" s="133"/>
      <c r="F13788" s="84"/>
      <c r="G13788" s="84"/>
      <c r="H13788" s="82"/>
      <c r="I13788" s="84"/>
      <c r="J13788" s="84"/>
      <c r="K13788" s="84"/>
      <c r="L13788" s="82"/>
    </row>
    <row r="13789" spans="2:12" x14ac:dyDescent="0.3">
      <c r="B13789" s="82"/>
      <c r="C13789" s="82"/>
      <c r="D13789" s="82"/>
      <c r="E13789" s="133"/>
      <c r="F13789" s="84"/>
      <c r="G13789" s="84"/>
      <c r="H13789" s="82"/>
      <c r="I13789" s="84"/>
      <c r="J13789" s="84"/>
      <c r="K13789" s="84"/>
      <c r="L13789" s="82"/>
    </row>
    <row r="13790" spans="2:12" x14ac:dyDescent="0.3">
      <c r="B13790" s="82"/>
      <c r="C13790" s="82"/>
      <c r="D13790" s="82"/>
      <c r="E13790" s="133"/>
      <c r="F13790" s="84"/>
      <c r="G13790" s="84"/>
      <c r="H13790" s="82"/>
      <c r="I13790" s="84"/>
      <c r="J13790" s="84"/>
      <c r="K13790" s="84"/>
      <c r="L13790" s="82"/>
    </row>
    <row r="13791" spans="2:12" x14ac:dyDescent="0.3">
      <c r="B13791" s="82"/>
      <c r="C13791" s="82"/>
      <c r="D13791" s="82"/>
      <c r="E13791" s="133"/>
      <c r="F13791" s="84"/>
      <c r="G13791" s="84"/>
      <c r="H13791" s="82"/>
      <c r="I13791" s="84"/>
      <c r="J13791" s="84"/>
      <c r="K13791" s="84"/>
      <c r="L13791" s="82"/>
    </row>
    <row r="13792" spans="2:12" x14ac:dyDescent="0.3">
      <c r="B13792" s="82"/>
      <c r="C13792" s="82"/>
      <c r="D13792" s="82"/>
      <c r="E13792" s="133"/>
      <c r="F13792" s="84"/>
      <c r="G13792" s="84"/>
      <c r="H13792" s="82"/>
      <c r="I13792" s="84"/>
      <c r="J13792" s="84"/>
      <c r="K13792" s="84"/>
      <c r="L13792" s="82"/>
    </row>
    <row r="13793" spans="2:12" x14ac:dyDescent="0.3">
      <c r="B13793" s="82"/>
      <c r="C13793" s="82"/>
      <c r="D13793" s="82"/>
      <c r="E13793" s="133"/>
      <c r="F13793" s="84"/>
      <c r="G13793" s="84"/>
      <c r="H13793" s="82"/>
      <c r="I13793" s="84"/>
      <c r="J13793" s="84"/>
      <c r="K13793" s="84"/>
      <c r="L13793" s="82"/>
    </row>
    <row r="13794" spans="2:12" x14ac:dyDescent="0.3">
      <c r="B13794" s="82"/>
      <c r="C13794" s="82"/>
      <c r="D13794" s="82"/>
      <c r="E13794" s="133"/>
      <c r="F13794" s="84"/>
      <c r="G13794" s="84"/>
      <c r="H13794" s="82"/>
      <c r="I13794" s="84"/>
      <c r="J13794" s="84"/>
      <c r="K13794" s="84"/>
      <c r="L13794" s="82"/>
    </row>
    <row r="13795" spans="2:12" x14ac:dyDescent="0.3">
      <c r="B13795" s="82"/>
      <c r="C13795" s="82"/>
      <c r="D13795" s="82"/>
      <c r="E13795" s="133"/>
      <c r="F13795" s="84"/>
      <c r="G13795" s="84"/>
      <c r="H13795" s="82"/>
      <c r="I13795" s="84"/>
      <c r="J13795" s="84"/>
      <c r="K13795" s="84"/>
      <c r="L13795" s="82"/>
    </row>
    <row r="13796" spans="2:12" x14ac:dyDescent="0.3">
      <c r="B13796" s="82"/>
      <c r="C13796" s="82"/>
      <c r="D13796" s="82"/>
      <c r="E13796" s="133"/>
      <c r="F13796" s="84"/>
      <c r="G13796" s="84"/>
      <c r="H13796" s="82"/>
      <c r="I13796" s="84"/>
      <c r="J13796" s="84"/>
      <c r="K13796" s="84"/>
      <c r="L13796" s="82"/>
    </row>
    <row r="13797" spans="2:12" x14ac:dyDescent="0.3">
      <c r="B13797" s="82"/>
      <c r="C13797" s="82"/>
      <c r="D13797" s="82"/>
      <c r="E13797" s="133"/>
      <c r="F13797" s="84"/>
      <c r="G13797" s="84"/>
      <c r="H13797" s="82"/>
      <c r="I13797" s="84"/>
      <c r="J13797" s="84"/>
      <c r="K13797" s="84"/>
      <c r="L13797" s="82"/>
    </row>
    <row r="13798" spans="2:12" x14ac:dyDescent="0.3">
      <c r="B13798" s="82"/>
      <c r="C13798" s="82"/>
      <c r="D13798" s="82"/>
      <c r="E13798" s="133"/>
      <c r="F13798" s="84"/>
      <c r="G13798" s="84"/>
      <c r="H13798" s="82"/>
      <c r="I13798" s="84"/>
      <c r="J13798" s="84"/>
      <c r="K13798" s="84"/>
      <c r="L13798" s="82"/>
    </row>
    <row r="13799" spans="2:12" x14ac:dyDescent="0.3">
      <c r="B13799" s="82"/>
      <c r="C13799" s="82"/>
      <c r="D13799" s="82"/>
      <c r="E13799" s="133"/>
      <c r="F13799" s="84"/>
      <c r="G13799" s="84"/>
      <c r="H13799" s="82"/>
      <c r="I13799" s="84"/>
      <c r="J13799" s="84"/>
      <c r="K13799" s="84"/>
      <c r="L13799" s="82"/>
    </row>
    <row r="13800" spans="2:12" x14ac:dyDescent="0.3">
      <c r="B13800" s="82"/>
      <c r="C13800" s="82"/>
      <c r="D13800" s="82"/>
      <c r="E13800" s="133"/>
      <c r="F13800" s="84"/>
      <c r="G13800" s="84"/>
      <c r="H13800" s="82"/>
      <c r="I13800" s="84"/>
      <c r="J13800" s="84"/>
      <c r="K13800" s="84"/>
      <c r="L13800" s="82"/>
    </row>
    <row r="13801" spans="2:12" x14ac:dyDescent="0.3">
      <c r="B13801" s="82"/>
      <c r="C13801" s="82"/>
      <c r="D13801" s="82"/>
      <c r="E13801" s="133"/>
      <c r="F13801" s="84"/>
      <c r="G13801" s="84"/>
      <c r="H13801" s="82"/>
      <c r="I13801" s="84"/>
      <c r="J13801" s="84"/>
      <c r="K13801" s="84"/>
      <c r="L13801" s="82"/>
    </row>
    <row r="13802" spans="2:12" x14ac:dyDescent="0.3">
      <c r="B13802" s="82"/>
      <c r="C13802" s="82"/>
      <c r="D13802" s="82"/>
      <c r="E13802" s="133"/>
      <c r="F13802" s="84"/>
      <c r="G13802" s="84"/>
      <c r="H13802" s="82"/>
      <c r="I13802" s="84"/>
      <c r="J13802" s="84"/>
      <c r="K13802" s="84"/>
      <c r="L13802" s="82"/>
    </row>
    <row r="13803" spans="2:12" x14ac:dyDescent="0.3">
      <c r="B13803" s="82"/>
      <c r="C13803" s="82"/>
      <c r="D13803" s="82"/>
      <c r="E13803" s="133"/>
      <c r="F13803" s="84"/>
      <c r="G13803" s="84"/>
      <c r="H13803" s="82"/>
      <c r="I13803" s="84"/>
      <c r="J13803" s="84"/>
      <c r="K13803" s="84"/>
      <c r="L13803" s="82"/>
    </row>
    <row r="13804" spans="2:12" x14ac:dyDescent="0.3">
      <c r="B13804" s="82"/>
      <c r="C13804" s="82"/>
      <c r="D13804" s="82"/>
      <c r="E13804" s="133"/>
      <c r="F13804" s="84"/>
      <c r="G13804" s="84"/>
      <c r="H13804" s="82"/>
      <c r="I13804" s="84"/>
      <c r="J13804" s="84"/>
      <c r="K13804" s="84"/>
      <c r="L13804" s="82"/>
    </row>
    <row r="13805" spans="2:12" x14ac:dyDescent="0.3">
      <c r="B13805" s="82"/>
      <c r="C13805" s="82"/>
      <c r="D13805" s="82"/>
      <c r="E13805" s="133"/>
      <c r="F13805" s="84"/>
      <c r="G13805" s="84"/>
      <c r="H13805" s="82"/>
      <c r="I13805" s="84"/>
      <c r="J13805" s="84"/>
      <c r="K13805" s="84"/>
      <c r="L13805" s="82"/>
    </row>
    <row r="13806" spans="2:12" x14ac:dyDescent="0.3">
      <c r="B13806" s="82"/>
      <c r="C13806" s="82"/>
      <c r="D13806" s="82"/>
      <c r="E13806" s="133"/>
      <c r="F13806" s="84"/>
      <c r="G13806" s="84"/>
      <c r="H13806" s="82"/>
      <c r="I13806" s="84"/>
      <c r="J13806" s="84"/>
      <c r="K13806" s="84"/>
      <c r="L13806" s="82"/>
    </row>
    <row r="13807" spans="2:12" x14ac:dyDescent="0.3">
      <c r="B13807" s="82"/>
      <c r="C13807" s="82"/>
      <c r="D13807" s="82"/>
      <c r="E13807" s="133"/>
      <c r="F13807" s="84"/>
      <c r="G13807" s="84"/>
      <c r="H13807" s="82"/>
      <c r="I13807" s="84"/>
      <c r="J13807" s="84"/>
      <c r="K13807" s="84"/>
      <c r="L13807" s="82"/>
    </row>
    <row r="13808" spans="2:12" x14ac:dyDescent="0.3">
      <c r="B13808" s="82"/>
      <c r="C13808" s="82"/>
      <c r="D13808" s="82"/>
      <c r="E13808" s="133"/>
      <c r="F13808" s="84"/>
      <c r="G13808" s="84"/>
      <c r="H13808" s="82"/>
      <c r="I13808" s="84"/>
      <c r="J13808" s="84"/>
      <c r="K13808" s="84"/>
      <c r="L13808" s="82"/>
    </row>
    <row r="13809" spans="2:12" x14ac:dyDescent="0.3">
      <c r="B13809" s="82"/>
      <c r="C13809" s="82"/>
      <c r="D13809" s="82"/>
      <c r="E13809" s="133"/>
      <c r="F13809" s="84"/>
      <c r="G13809" s="84"/>
      <c r="H13809" s="82"/>
      <c r="I13809" s="84"/>
      <c r="J13809" s="84"/>
      <c r="K13809" s="84"/>
      <c r="L13809" s="82"/>
    </row>
    <row r="13810" spans="2:12" x14ac:dyDescent="0.3">
      <c r="B13810" s="82"/>
      <c r="C13810" s="82"/>
      <c r="D13810" s="82"/>
      <c r="E13810" s="133"/>
      <c r="F13810" s="84"/>
      <c r="G13810" s="84"/>
      <c r="H13810" s="82"/>
      <c r="I13810" s="84"/>
      <c r="J13810" s="84"/>
      <c r="K13810" s="84"/>
      <c r="L13810" s="82"/>
    </row>
    <row r="13811" spans="2:12" x14ac:dyDescent="0.3">
      <c r="B13811" s="82"/>
      <c r="C13811" s="82"/>
      <c r="D13811" s="82"/>
      <c r="E13811" s="133"/>
      <c r="F13811" s="84"/>
      <c r="G13811" s="84"/>
      <c r="H13811" s="82"/>
      <c r="I13811" s="84"/>
      <c r="J13811" s="84"/>
      <c r="K13811" s="84"/>
      <c r="L13811" s="82"/>
    </row>
    <row r="13812" spans="2:12" x14ac:dyDescent="0.3">
      <c r="B13812" s="82"/>
      <c r="C13812" s="82"/>
      <c r="D13812" s="82"/>
      <c r="E13812" s="133"/>
      <c r="F13812" s="84"/>
      <c r="G13812" s="84"/>
      <c r="H13812" s="82"/>
      <c r="I13812" s="84"/>
      <c r="J13812" s="84"/>
      <c r="K13812" s="84"/>
      <c r="L13812" s="82"/>
    </row>
    <row r="13813" spans="2:12" x14ac:dyDescent="0.3">
      <c r="B13813" s="82"/>
      <c r="C13813" s="82"/>
      <c r="D13813" s="82"/>
      <c r="E13813" s="133"/>
      <c r="F13813" s="84"/>
      <c r="G13813" s="84"/>
      <c r="H13813" s="82"/>
      <c r="I13813" s="84"/>
      <c r="J13813" s="84"/>
      <c r="K13813" s="84"/>
      <c r="L13813" s="82"/>
    </row>
    <row r="13814" spans="2:12" x14ac:dyDescent="0.3">
      <c r="B13814" s="82"/>
      <c r="C13814" s="82"/>
      <c r="D13814" s="82"/>
      <c r="E13814" s="133"/>
      <c r="F13814" s="84"/>
      <c r="G13814" s="84"/>
      <c r="H13814" s="82"/>
      <c r="I13814" s="84"/>
      <c r="J13814" s="84"/>
      <c r="K13814" s="84"/>
      <c r="L13814" s="82"/>
    </row>
    <row r="13815" spans="2:12" x14ac:dyDescent="0.3">
      <c r="B13815" s="82"/>
      <c r="C13815" s="82"/>
      <c r="D13815" s="82"/>
      <c r="E13815" s="133"/>
      <c r="F13815" s="84"/>
      <c r="G13815" s="84"/>
      <c r="H13815" s="82"/>
      <c r="I13815" s="84"/>
      <c r="J13815" s="84"/>
      <c r="K13815" s="84"/>
      <c r="L13815" s="82"/>
    </row>
    <row r="13816" spans="2:12" x14ac:dyDescent="0.3">
      <c r="B13816" s="82"/>
      <c r="C13816" s="82"/>
      <c r="D13816" s="82"/>
      <c r="E13816" s="133"/>
      <c r="F13816" s="84"/>
      <c r="G13816" s="84"/>
      <c r="H13816" s="82"/>
      <c r="I13816" s="84"/>
      <c r="J13816" s="84"/>
      <c r="K13816" s="84"/>
      <c r="L13816" s="82"/>
    </row>
    <row r="13817" spans="2:12" x14ac:dyDescent="0.3">
      <c r="B13817" s="82"/>
      <c r="C13817" s="82"/>
      <c r="D13817" s="82"/>
      <c r="E13817" s="133"/>
      <c r="F13817" s="84"/>
      <c r="G13817" s="84"/>
      <c r="H13817" s="82"/>
      <c r="I13817" s="84"/>
      <c r="J13817" s="84"/>
      <c r="K13817" s="84"/>
      <c r="L13817" s="82"/>
    </row>
    <row r="13818" spans="2:12" x14ac:dyDescent="0.3">
      <c r="B13818" s="82"/>
      <c r="C13818" s="82"/>
      <c r="D13818" s="82"/>
      <c r="E13818" s="133"/>
      <c r="F13818" s="84"/>
      <c r="G13818" s="84"/>
      <c r="H13818" s="82"/>
      <c r="I13818" s="84"/>
      <c r="J13818" s="84"/>
      <c r="K13818" s="84"/>
      <c r="L13818" s="82"/>
    </row>
    <row r="13819" spans="2:12" x14ac:dyDescent="0.3">
      <c r="B13819" s="82"/>
      <c r="C13819" s="82"/>
      <c r="D13819" s="82"/>
      <c r="E13819" s="133"/>
      <c r="F13819" s="84"/>
      <c r="G13819" s="84"/>
      <c r="H13819" s="82"/>
      <c r="I13819" s="84"/>
      <c r="J13819" s="84"/>
      <c r="K13819" s="84"/>
      <c r="L13819" s="82"/>
    </row>
    <row r="13820" spans="2:12" x14ac:dyDescent="0.3">
      <c r="B13820" s="82"/>
      <c r="C13820" s="82"/>
      <c r="D13820" s="82"/>
      <c r="E13820" s="133"/>
      <c r="F13820" s="84"/>
      <c r="G13820" s="84"/>
      <c r="H13820" s="82"/>
      <c r="I13820" s="84"/>
      <c r="J13820" s="84"/>
      <c r="K13820" s="84"/>
      <c r="L13820" s="82"/>
    </row>
    <row r="13821" spans="2:12" x14ac:dyDescent="0.3">
      <c r="B13821" s="82"/>
      <c r="C13821" s="82"/>
      <c r="D13821" s="82"/>
      <c r="E13821" s="133"/>
      <c r="F13821" s="84"/>
      <c r="G13821" s="84"/>
      <c r="H13821" s="82"/>
      <c r="I13821" s="84"/>
      <c r="J13821" s="84"/>
      <c r="K13821" s="84"/>
      <c r="L13821" s="82"/>
    </row>
    <row r="13822" spans="2:12" x14ac:dyDescent="0.3">
      <c r="B13822" s="82"/>
      <c r="C13822" s="82"/>
      <c r="D13822" s="82"/>
      <c r="E13822" s="133"/>
      <c r="F13822" s="84"/>
      <c r="G13822" s="84"/>
      <c r="H13822" s="82"/>
      <c r="I13822" s="84"/>
      <c r="J13822" s="84"/>
      <c r="K13822" s="84"/>
      <c r="L13822" s="82"/>
    </row>
    <row r="13823" spans="2:12" x14ac:dyDescent="0.3">
      <c r="B13823" s="82"/>
      <c r="C13823" s="82"/>
      <c r="D13823" s="82"/>
      <c r="E13823" s="133"/>
      <c r="F13823" s="84"/>
      <c r="G13823" s="84"/>
      <c r="H13823" s="82"/>
      <c r="I13823" s="84"/>
      <c r="J13823" s="84"/>
      <c r="K13823" s="84"/>
      <c r="L13823" s="82"/>
    </row>
    <row r="13824" spans="2:12" x14ac:dyDescent="0.3">
      <c r="B13824" s="82"/>
      <c r="C13824" s="82"/>
      <c r="D13824" s="82"/>
      <c r="E13824" s="133"/>
      <c r="F13824" s="84"/>
      <c r="G13824" s="84"/>
      <c r="H13824" s="82"/>
      <c r="I13824" s="84"/>
      <c r="J13824" s="84"/>
      <c r="K13824" s="84"/>
      <c r="L13824" s="82"/>
    </row>
    <row r="13825" spans="2:12" x14ac:dyDescent="0.3">
      <c r="B13825" s="82"/>
      <c r="C13825" s="82"/>
      <c r="D13825" s="82"/>
      <c r="E13825" s="133"/>
      <c r="F13825" s="84"/>
      <c r="G13825" s="84"/>
      <c r="H13825" s="82"/>
      <c r="I13825" s="84"/>
      <c r="J13825" s="84"/>
      <c r="K13825" s="84"/>
      <c r="L13825" s="82"/>
    </row>
    <row r="13826" spans="2:12" x14ac:dyDescent="0.3">
      <c r="B13826" s="82"/>
      <c r="C13826" s="82"/>
      <c r="D13826" s="82"/>
      <c r="E13826" s="133"/>
      <c r="F13826" s="84"/>
      <c r="G13826" s="84"/>
      <c r="H13826" s="82"/>
      <c r="I13826" s="84"/>
      <c r="J13826" s="84"/>
      <c r="K13826" s="84"/>
      <c r="L13826" s="82"/>
    </row>
    <row r="13827" spans="2:12" x14ac:dyDescent="0.3">
      <c r="B13827" s="82"/>
      <c r="C13827" s="82"/>
      <c r="D13827" s="82"/>
      <c r="E13827" s="133"/>
      <c r="F13827" s="84"/>
      <c r="G13827" s="84"/>
      <c r="H13827" s="82"/>
      <c r="I13827" s="84"/>
      <c r="J13827" s="84"/>
      <c r="K13827" s="84"/>
      <c r="L13827" s="82"/>
    </row>
    <row r="13828" spans="2:12" x14ac:dyDescent="0.3">
      <c r="B13828" s="82"/>
      <c r="C13828" s="82"/>
      <c r="D13828" s="82"/>
      <c r="E13828" s="133"/>
      <c r="F13828" s="84"/>
      <c r="G13828" s="84"/>
      <c r="H13828" s="82"/>
      <c r="I13828" s="84"/>
      <c r="J13828" s="84"/>
      <c r="K13828" s="84"/>
      <c r="L13828" s="82"/>
    </row>
    <row r="13829" spans="2:12" x14ac:dyDescent="0.3">
      <c r="B13829" s="82"/>
      <c r="C13829" s="82"/>
      <c r="D13829" s="82"/>
      <c r="E13829" s="133"/>
      <c r="F13829" s="84"/>
      <c r="G13829" s="84"/>
      <c r="H13829" s="82"/>
      <c r="I13829" s="84"/>
      <c r="J13829" s="84"/>
      <c r="K13829" s="84"/>
      <c r="L13829" s="82"/>
    </row>
    <row r="13830" spans="2:12" x14ac:dyDescent="0.3">
      <c r="B13830" s="82"/>
      <c r="C13830" s="82"/>
      <c r="D13830" s="82"/>
      <c r="E13830" s="133"/>
      <c r="F13830" s="84"/>
      <c r="G13830" s="84"/>
      <c r="H13830" s="82"/>
      <c r="I13830" s="84"/>
      <c r="J13830" s="84"/>
      <c r="K13830" s="84"/>
      <c r="L13830" s="82"/>
    </row>
    <row r="13831" spans="2:12" x14ac:dyDescent="0.3">
      <c r="B13831" s="82"/>
      <c r="C13831" s="82"/>
      <c r="D13831" s="82"/>
      <c r="E13831" s="133"/>
      <c r="F13831" s="84"/>
      <c r="G13831" s="84"/>
      <c r="H13831" s="82"/>
      <c r="I13831" s="84"/>
      <c r="J13831" s="84"/>
      <c r="K13831" s="84"/>
      <c r="L13831" s="82"/>
    </row>
    <row r="13832" spans="2:12" x14ac:dyDescent="0.3">
      <c r="B13832" s="82"/>
      <c r="C13832" s="82"/>
      <c r="D13832" s="82"/>
      <c r="E13832" s="133"/>
      <c r="F13832" s="84"/>
      <c r="G13832" s="84"/>
      <c r="H13832" s="82"/>
      <c r="I13832" s="84"/>
      <c r="J13832" s="84"/>
      <c r="K13832" s="84"/>
      <c r="L13832" s="82"/>
    </row>
    <row r="13833" spans="2:12" x14ac:dyDescent="0.3">
      <c r="B13833" s="82"/>
      <c r="C13833" s="82"/>
      <c r="D13833" s="82"/>
      <c r="E13833" s="133"/>
      <c r="F13833" s="84"/>
      <c r="G13833" s="84"/>
      <c r="H13833" s="82"/>
      <c r="I13833" s="84"/>
      <c r="J13833" s="84"/>
      <c r="K13833" s="84"/>
      <c r="L13833" s="82"/>
    </row>
    <row r="13834" spans="2:12" x14ac:dyDescent="0.3">
      <c r="B13834" s="82"/>
      <c r="C13834" s="82"/>
      <c r="D13834" s="82"/>
      <c r="E13834" s="133"/>
      <c r="F13834" s="84"/>
      <c r="G13834" s="84"/>
      <c r="H13834" s="82"/>
      <c r="I13834" s="84"/>
      <c r="J13834" s="84"/>
      <c r="K13834" s="84"/>
      <c r="L13834" s="82"/>
    </row>
    <row r="13835" spans="2:12" x14ac:dyDescent="0.3">
      <c r="B13835" s="82"/>
      <c r="C13835" s="82"/>
      <c r="D13835" s="82"/>
      <c r="E13835" s="133"/>
      <c r="F13835" s="84"/>
      <c r="G13835" s="84"/>
      <c r="H13835" s="82"/>
      <c r="I13835" s="84"/>
      <c r="J13835" s="84"/>
      <c r="K13835" s="84"/>
      <c r="L13835" s="82"/>
    </row>
    <row r="13836" spans="2:12" x14ac:dyDescent="0.3">
      <c r="B13836" s="82"/>
      <c r="C13836" s="82"/>
      <c r="D13836" s="82"/>
      <c r="E13836" s="133"/>
      <c r="F13836" s="84"/>
      <c r="G13836" s="84"/>
      <c r="H13836" s="82"/>
      <c r="I13836" s="84"/>
      <c r="J13836" s="84"/>
      <c r="K13836" s="84"/>
      <c r="L13836" s="82"/>
    </row>
    <row r="13837" spans="2:12" x14ac:dyDescent="0.3">
      <c r="B13837" s="82"/>
      <c r="C13837" s="82"/>
      <c r="D13837" s="82"/>
      <c r="E13837" s="133"/>
      <c r="F13837" s="84"/>
      <c r="G13837" s="84"/>
      <c r="H13837" s="82"/>
      <c r="I13837" s="84"/>
      <c r="J13837" s="84"/>
      <c r="K13837" s="84"/>
      <c r="L13837" s="82"/>
    </row>
    <row r="13838" spans="2:12" x14ac:dyDescent="0.3">
      <c r="B13838" s="82"/>
      <c r="C13838" s="82"/>
      <c r="D13838" s="82"/>
      <c r="E13838" s="133"/>
      <c r="F13838" s="84"/>
      <c r="G13838" s="84"/>
      <c r="H13838" s="82"/>
      <c r="I13838" s="84"/>
      <c r="J13838" s="84"/>
      <c r="K13838" s="84"/>
      <c r="L13838" s="82"/>
    </row>
    <row r="13839" spans="2:12" x14ac:dyDescent="0.3">
      <c r="B13839" s="82"/>
      <c r="C13839" s="82"/>
      <c r="D13839" s="82"/>
      <c r="E13839" s="133"/>
      <c r="F13839" s="84"/>
      <c r="G13839" s="84"/>
      <c r="H13839" s="82"/>
      <c r="I13839" s="84"/>
      <c r="J13839" s="84"/>
      <c r="K13839" s="84"/>
      <c r="L13839" s="82"/>
    </row>
    <row r="13840" spans="2:12" x14ac:dyDescent="0.3">
      <c r="B13840" s="82"/>
      <c r="C13840" s="82"/>
      <c r="D13840" s="82"/>
      <c r="E13840" s="133"/>
      <c r="F13840" s="84"/>
      <c r="G13840" s="84"/>
      <c r="H13840" s="82"/>
      <c r="I13840" s="84"/>
      <c r="J13840" s="84"/>
      <c r="K13840" s="84"/>
      <c r="L13840" s="82"/>
    </row>
    <row r="13841" spans="2:12" x14ac:dyDescent="0.3">
      <c r="B13841" s="82"/>
      <c r="C13841" s="82"/>
      <c r="D13841" s="82"/>
      <c r="E13841" s="133"/>
      <c r="F13841" s="84"/>
      <c r="G13841" s="84"/>
      <c r="H13841" s="82"/>
      <c r="I13841" s="84"/>
      <c r="J13841" s="84"/>
      <c r="K13841" s="84"/>
      <c r="L13841" s="82"/>
    </row>
    <row r="13842" spans="2:12" x14ac:dyDescent="0.3">
      <c r="B13842" s="82"/>
      <c r="C13842" s="82"/>
      <c r="D13842" s="82"/>
      <c r="E13842" s="133"/>
      <c r="F13842" s="84"/>
      <c r="G13842" s="84"/>
      <c r="H13842" s="82"/>
      <c r="I13842" s="84"/>
      <c r="J13842" s="84"/>
      <c r="K13842" s="84"/>
      <c r="L13842" s="82"/>
    </row>
    <row r="13843" spans="2:12" x14ac:dyDescent="0.3">
      <c r="B13843" s="82"/>
      <c r="C13843" s="82"/>
      <c r="D13843" s="82"/>
      <c r="E13843" s="133"/>
      <c r="F13843" s="84"/>
      <c r="G13843" s="84"/>
      <c r="H13843" s="82"/>
      <c r="I13843" s="84"/>
      <c r="J13843" s="84"/>
      <c r="K13843" s="84"/>
      <c r="L13843" s="82"/>
    </row>
    <row r="13844" spans="2:12" x14ac:dyDescent="0.3">
      <c r="B13844" s="82"/>
      <c r="C13844" s="82"/>
      <c r="D13844" s="82"/>
      <c r="E13844" s="133"/>
      <c r="F13844" s="84"/>
      <c r="G13844" s="84"/>
      <c r="H13844" s="82"/>
      <c r="I13844" s="84"/>
      <c r="J13844" s="84"/>
      <c r="K13844" s="84"/>
      <c r="L13844" s="82"/>
    </row>
    <row r="13845" spans="2:12" x14ac:dyDescent="0.3">
      <c r="B13845" s="82"/>
      <c r="C13845" s="82"/>
      <c r="D13845" s="82"/>
      <c r="E13845" s="133"/>
      <c r="F13845" s="84"/>
      <c r="G13845" s="84"/>
      <c r="H13845" s="82"/>
      <c r="I13845" s="84"/>
      <c r="J13845" s="84"/>
      <c r="K13845" s="84"/>
      <c r="L13845" s="82"/>
    </row>
    <row r="13846" spans="2:12" x14ac:dyDescent="0.3">
      <c r="B13846" s="82"/>
      <c r="C13846" s="82"/>
      <c r="D13846" s="82"/>
      <c r="E13846" s="133"/>
      <c r="F13846" s="84"/>
      <c r="G13846" s="84"/>
      <c r="H13846" s="82"/>
      <c r="I13846" s="84"/>
      <c r="J13846" s="84"/>
      <c r="K13846" s="84"/>
      <c r="L13846" s="82"/>
    </row>
    <row r="13847" spans="2:12" x14ac:dyDescent="0.3">
      <c r="B13847" s="82"/>
      <c r="C13847" s="82"/>
      <c r="D13847" s="82"/>
      <c r="E13847" s="133"/>
      <c r="F13847" s="84"/>
      <c r="G13847" s="84"/>
      <c r="H13847" s="82"/>
      <c r="I13847" s="84"/>
      <c r="J13847" s="84"/>
      <c r="K13847" s="84"/>
      <c r="L13847" s="82"/>
    </row>
    <row r="13848" spans="2:12" x14ac:dyDescent="0.3">
      <c r="B13848" s="82"/>
      <c r="C13848" s="82"/>
      <c r="D13848" s="82"/>
      <c r="E13848" s="133"/>
      <c r="F13848" s="84"/>
      <c r="G13848" s="84"/>
      <c r="H13848" s="82"/>
      <c r="I13848" s="84"/>
      <c r="J13848" s="84"/>
      <c r="K13848" s="84"/>
      <c r="L13848" s="82"/>
    </row>
    <row r="13849" spans="2:12" x14ac:dyDescent="0.3">
      <c r="B13849" s="82"/>
      <c r="C13849" s="82"/>
      <c r="D13849" s="82"/>
      <c r="E13849" s="133"/>
      <c r="F13849" s="84"/>
      <c r="G13849" s="84"/>
      <c r="H13849" s="82"/>
      <c r="I13849" s="84"/>
      <c r="J13849" s="84"/>
      <c r="K13849" s="84"/>
      <c r="L13849" s="82"/>
    </row>
    <row r="13850" spans="2:12" x14ac:dyDescent="0.3">
      <c r="B13850" s="82"/>
      <c r="C13850" s="82"/>
      <c r="D13850" s="82"/>
      <c r="E13850" s="133"/>
      <c r="F13850" s="84"/>
      <c r="G13850" s="84"/>
      <c r="H13850" s="82"/>
      <c r="I13850" s="84"/>
      <c r="J13850" s="84"/>
      <c r="K13850" s="84"/>
      <c r="L13850" s="82"/>
    </row>
    <row r="13851" spans="2:12" x14ac:dyDescent="0.3">
      <c r="B13851" s="82"/>
      <c r="C13851" s="82"/>
      <c r="D13851" s="82"/>
      <c r="E13851" s="133"/>
      <c r="F13851" s="84"/>
      <c r="G13851" s="84"/>
      <c r="H13851" s="82"/>
      <c r="I13851" s="84"/>
      <c r="J13851" s="84"/>
      <c r="K13851" s="84"/>
      <c r="L13851" s="82"/>
    </row>
    <row r="13852" spans="2:12" x14ac:dyDescent="0.3">
      <c r="B13852" s="82"/>
      <c r="C13852" s="82"/>
      <c r="D13852" s="82"/>
      <c r="E13852" s="133"/>
      <c r="F13852" s="84"/>
      <c r="G13852" s="84"/>
      <c r="H13852" s="82"/>
      <c r="I13852" s="84"/>
      <c r="J13852" s="84"/>
      <c r="K13852" s="84"/>
      <c r="L13852" s="82"/>
    </row>
    <row r="13853" spans="2:12" x14ac:dyDescent="0.3">
      <c r="B13853" s="82"/>
      <c r="C13853" s="82"/>
      <c r="D13853" s="82"/>
      <c r="E13853" s="133"/>
      <c r="F13853" s="84"/>
      <c r="G13853" s="84"/>
      <c r="H13853" s="82"/>
      <c r="I13853" s="84"/>
      <c r="J13853" s="84"/>
      <c r="K13853" s="84"/>
      <c r="L13853" s="82"/>
    </row>
    <row r="13854" spans="2:12" x14ac:dyDescent="0.3">
      <c r="B13854" s="82"/>
      <c r="C13854" s="82"/>
      <c r="D13854" s="82"/>
      <c r="E13854" s="133"/>
      <c r="F13854" s="84"/>
      <c r="G13854" s="84"/>
      <c r="H13854" s="82"/>
      <c r="I13854" s="84"/>
      <c r="J13854" s="84"/>
      <c r="K13854" s="84"/>
      <c r="L13854" s="82"/>
    </row>
    <row r="13855" spans="2:12" x14ac:dyDescent="0.3">
      <c r="B13855" s="82"/>
      <c r="C13855" s="82"/>
      <c r="D13855" s="82"/>
      <c r="E13855" s="133"/>
      <c r="F13855" s="84"/>
      <c r="G13855" s="84"/>
      <c r="H13855" s="82"/>
      <c r="I13855" s="84"/>
      <c r="J13855" s="84"/>
      <c r="K13855" s="84"/>
      <c r="L13855" s="82"/>
    </row>
    <row r="13856" spans="2:12" x14ac:dyDescent="0.3">
      <c r="B13856" s="82"/>
      <c r="C13856" s="82"/>
      <c r="D13856" s="82"/>
      <c r="E13856" s="133"/>
      <c r="F13856" s="84"/>
      <c r="G13856" s="84"/>
      <c r="H13856" s="82"/>
      <c r="I13856" s="84"/>
      <c r="J13856" s="84"/>
      <c r="K13856" s="84"/>
      <c r="L13856" s="82"/>
    </row>
    <row r="13857" spans="2:12" x14ac:dyDescent="0.3">
      <c r="B13857" s="82"/>
      <c r="C13857" s="82"/>
      <c r="D13857" s="82"/>
      <c r="E13857" s="133"/>
      <c r="F13857" s="84"/>
      <c r="G13857" s="84"/>
      <c r="H13857" s="82"/>
      <c r="I13857" s="84"/>
      <c r="J13857" s="84"/>
      <c r="K13857" s="84"/>
      <c r="L13857" s="82"/>
    </row>
    <row r="13858" spans="2:12" x14ac:dyDescent="0.3">
      <c r="B13858" s="82"/>
      <c r="C13858" s="82"/>
      <c r="D13858" s="82"/>
      <c r="E13858" s="133"/>
      <c r="F13858" s="84"/>
      <c r="G13858" s="84"/>
      <c r="H13858" s="82"/>
      <c r="I13858" s="84"/>
      <c r="J13858" s="84"/>
      <c r="K13858" s="84"/>
      <c r="L13858" s="82"/>
    </row>
    <row r="13859" spans="2:12" x14ac:dyDescent="0.3">
      <c r="B13859" s="82"/>
      <c r="C13859" s="82"/>
      <c r="D13859" s="82"/>
      <c r="E13859" s="133"/>
      <c r="F13859" s="84"/>
      <c r="G13859" s="84"/>
      <c r="H13859" s="82"/>
      <c r="I13859" s="84"/>
      <c r="J13859" s="84"/>
      <c r="K13859" s="84"/>
      <c r="L13859" s="82"/>
    </row>
    <row r="13860" spans="2:12" x14ac:dyDescent="0.3">
      <c r="B13860" s="82"/>
      <c r="C13860" s="82"/>
      <c r="D13860" s="82"/>
      <c r="E13860" s="133"/>
      <c r="F13860" s="84"/>
      <c r="G13860" s="84"/>
      <c r="H13860" s="82"/>
      <c r="I13860" s="84"/>
      <c r="J13860" s="84"/>
      <c r="K13860" s="84"/>
      <c r="L13860" s="82"/>
    </row>
    <row r="13861" spans="2:12" x14ac:dyDescent="0.3">
      <c r="B13861" s="82"/>
      <c r="C13861" s="82"/>
      <c r="D13861" s="82"/>
      <c r="E13861" s="133"/>
      <c r="F13861" s="84"/>
      <c r="G13861" s="84"/>
      <c r="H13861" s="82"/>
      <c r="I13861" s="84"/>
      <c r="J13861" s="84"/>
      <c r="K13861" s="84"/>
      <c r="L13861" s="82"/>
    </row>
    <row r="13862" spans="2:12" x14ac:dyDescent="0.3">
      <c r="B13862" s="82"/>
      <c r="C13862" s="82"/>
      <c r="D13862" s="82"/>
      <c r="E13862" s="133"/>
      <c r="F13862" s="84"/>
      <c r="G13862" s="84"/>
      <c r="H13862" s="82"/>
      <c r="I13862" s="84"/>
      <c r="J13862" s="84"/>
      <c r="K13862" s="84"/>
      <c r="L13862" s="82"/>
    </row>
    <row r="13863" spans="2:12" x14ac:dyDescent="0.3">
      <c r="B13863" s="82"/>
      <c r="C13863" s="82"/>
      <c r="D13863" s="82"/>
      <c r="E13863" s="133"/>
      <c r="F13863" s="84"/>
      <c r="G13863" s="84"/>
      <c r="H13863" s="82"/>
      <c r="I13863" s="84"/>
      <c r="J13863" s="84"/>
      <c r="K13863" s="84"/>
      <c r="L13863" s="82"/>
    </row>
    <row r="13864" spans="2:12" x14ac:dyDescent="0.3">
      <c r="B13864" s="82"/>
      <c r="C13864" s="82"/>
      <c r="D13864" s="82"/>
      <c r="E13864" s="133"/>
      <c r="F13864" s="84"/>
      <c r="G13864" s="84"/>
      <c r="H13864" s="82"/>
      <c r="I13864" s="84"/>
      <c r="J13864" s="84"/>
      <c r="K13864" s="84"/>
      <c r="L13864" s="82"/>
    </row>
    <row r="13865" spans="2:12" x14ac:dyDescent="0.3">
      <c r="B13865" s="82"/>
      <c r="C13865" s="82"/>
      <c r="D13865" s="82"/>
      <c r="E13865" s="133"/>
      <c r="F13865" s="84"/>
      <c r="G13865" s="84"/>
      <c r="H13865" s="82"/>
      <c r="I13865" s="84"/>
      <c r="J13865" s="84"/>
      <c r="K13865" s="84"/>
      <c r="L13865" s="82"/>
    </row>
    <row r="13866" spans="2:12" x14ac:dyDescent="0.3">
      <c r="B13866" s="82"/>
      <c r="C13866" s="82"/>
      <c r="D13866" s="82"/>
      <c r="E13866" s="133"/>
      <c r="F13866" s="84"/>
      <c r="G13866" s="84"/>
      <c r="H13866" s="82"/>
      <c r="I13866" s="84"/>
      <c r="J13866" s="84"/>
      <c r="K13866" s="84"/>
      <c r="L13866" s="82"/>
    </row>
    <row r="13867" spans="2:12" x14ac:dyDescent="0.3">
      <c r="B13867" s="82"/>
      <c r="C13867" s="82"/>
      <c r="D13867" s="82"/>
      <c r="E13867" s="133"/>
      <c r="F13867" s="84"/>
      <c r="G13867" s="84"/>
      <c r="H13867" s="82"/>
      <c r="I13867" s="84"/>
      <c r="J13867" s="84"/>
      <c r="K13867" s="84"/>
      <c r="L13867" s="82"/>
    </row>
    <row r="13868" spans="2:12" x14ac:dyDescent="0.3">
      <c r="B13868" s="82"/>
      <c r="C13868" s="82"/>
      <c r="D13868" s="82"/>
      <c r="E13868" s="133"/>
      <c r="F13868" s="84"/>
      <c r="G13868" s="84"/>
      <c r="H13868" s="82"/>
      <c r="I13868" s="84"/>
      <c r="J13868" s="84"/>
      <c r="K13868" s="84"/>
      <c r="L13868" s="82"/>
    </row>
    <row r="13869" spans="2:12" x14ac:dyDescent="0.3">
      <c r="B13869" s="82"/>
      <c r="C13869" s="82"/>
      <c r="D13869" s="82"/>
      <c r="E13869" s="133"/>
      <c r="F13869" s="84"/>
      <c r="G13869" s="84"/>
      <c r="H13869" s="82"/>
      <c r="I13869" s="84"/>
      <c r="J13869" s="84"/>
      <c r="K13869" s="84"/>
      <c r="L13869" s="82"/>
    </row>
    <row r="13870" spans="2:12" x14ac:dyDescent="0.3">
      <c r="B13870" s="82"/>
      <c r="C13870" s="82"/>
      <c r="D13870" s="82"/>
      <c r="E13870" s="133"/>
      <c r="F13870" s="84"/>
      <c r="G13870" s="84"/>
      <c r="H13870" s="82"/>
      <c r="I13870" s="84"/>
      <c r="J13870" s="84"/>
      <c r="K13870" s="84"/>
      <c r="L13870" s="82"/>
    </row>
    <row r="13871" spans="2:12" x14ac:dyDescent="0.3">
      <c r="B13871" s="82"/>
      <c r="C13871" s="82"/>
      <c r="D13871" s="82"/>
      <c r="E13871" s="133"/>
      <c r="F13871" s="84"/>
      <c r="G13871" s="84"/>
      <c r="H13871" s="82"/>
      <c r="I13871" s="84"/>
      <c r="J13871" s="84"/>
      <c r="K13871" s="84"/>
      <c r="L13871" s="82"/>
    </row>
    <row r="13872" spans="2:12" x14ac:dyDescent="0.3">
      <c r="B13872" s="82"/>
      <c r="C13872" s="82"/>
      <c r="D13872" s="82"/>
      <c r="E13872" s="133"/>
      <c r="F13872" s="84"/>
      <c r="G13872" s="84"/>
      <c r="H13872" s="82"/>
      <c r="I13872" s="84"/>
      <c r="J13872" s="84"/>
      <c r="K13872" s="84"/>
      <c r="L13872" s="82"/>
    </row>
    <row r="13873" spans="2:12" x14ac:dyDescent="0.3">
      <c r="B13873" s="82"/>
      <c r="C13873" s="82"/>
      <c r="D13873" s="82"/>
      <c r="E13873" s="133"/>
      <c r="F13873" s="84"/>
      <c r="G13873" s="84"/>
      <c r="H13873" s="82"/>
      <c r="I13873" s="84"/>
      <c r="J13873" s="84"/>
      <c r="K13873" s="84"/>
      <c r="L13873" s="82"/>
    </row>
    <row r="13874" spans="2:12" x14ac:dyDescent="0.3">
      <c r="B13874" s="82"/>
      <c r="C13874" s="82"/>
      <c r="D13874" s="82"/>
      <c r="E13874" s="133"/>
      <c r="F13874" s="84"/>
      <c r="G13874" s="84"/>
      <c r="H13874" s="82"/>
      <c r="I13874" s="84"/>
      <c r="J13874" s="84"/>
      <c r="K13874" s="84"/>
      <c r="L13874" s="82"/>
    </row>
    <row r="13875" spans="2:12" x14ac:dyDescent="0.3">
      <c r="B13875" s="82"/>
      <c r="C13875" s="82"/>
      <c r="D13875" s="82"/>
      <c r="E13875" s="133"/>
      <c r="F13875" s="84"/>
      <c r="G13875" s="84"/>
      <c r="H13875" s="82"/>
      <c r="I13875" s="84"/>
      <c r="J13875" s="84"/>
      <c r="K13875" s="84"/>
      <c r="L13875" s="82"/>
    </row>
    <row r="13876" spans="2:12" x14ac:dyDescent="0.3">
      <c r="B13876" s="82"/>
      <c r="C13876" s="82"/>
      <c r="D13876" s="82"/>
      <c r="E13876" s="133"/>
      <c r="F13876" s="84"/>
      <c r="G13876" s="84"/>
      <c r="H13876" s="82"/>
      <c r="I13876" s="84"/>
      <c r="J13876" s="84"/>
      <c r="K13876" s="84"/>
      <c r="L13876" s="82"/>
    </row>
    <row r="13877" spans="2:12" x14ac:dyDescent="0.3">
      <c r="B13877" s="82"/>
      <c r="C13877" s="82"/>
      <c r="D13877" s="82"/>
      <c r="E13877" s="133"/>
      <c r="F13877" s="84"/>
      <c r="G13877" s="84"/>
      <c r="H13877" s="82"/>
      <c r="I13877" s="84"/>
      <c r="J13877" s="84"/>
      <c r="K13877" s="84"/>
      <c r="L13877" s="82"/>
    </row>
    <row r="13878" spans="2:12" x14ac:dyDescent="0.3">
      <c r="B13878" s="82"/>
      <c r="C13878" s="82"/>
      <c r="D13878" s="82"/>
      <c r="E13878" s="133"/>
      <c r="F13878" s="84"/>
      <c r="G13878" s="84"/>
      <c r="H13878" s="82"/>
      <c r="I13878" s="84"/>
      <c r="J13878" s="84"/>
      <c r="K13878" s="84"/>
      <c r="L13878" s="82"/>
    </row>
    <row r="13879" spans="2:12" x14ac:dyDescent="0.3">
      <c r="B13879" s="82"/>
      <c r="C13879" s="82"/>
      <c r="D13879" s="82"/>
      <c r="E13879" s="133"/>
      <c r="F13879" s="84"/>
      <c r="G13879" s="84"/>
      <c r="H13879" s="82"/>
      <c r="I13879" s="84"/>
      <c r="J13879" s="84"/>
      <c r="K13879" s="84"/>
      <c r="L13879" s="82"/>
    </row>
    <row r="13880" spans="2:12" x14ac:dyDescent="0.3">
      <c r="B13880" s="82"/>
      <c r="C13880" s="82"/>
      <c r="D13880" s="82"/>
      <c r="E13880" s="133"/>
      <c r="F13880" s="84"/>
      <c r="G13880" s="84"/>
      <c r="H13880" s="82"/>
      <c r="I13880" s="84"/>
      <c r="J13880" s="84"/>
      <c r="K13880" s="84"/>
      <c r="L13880" s="82"/>
    </row>
    <row r="13881" spans="2:12" x14ac:dyDescent="0.3">
      <c r="B13881" s="82"/>
      <c r="C13881" s="82"/>
      <c r="D13881" s="82"/>
      <c r="E13881" s="133"/>
      <c r="F13881" s="84"/>
      <c r="G13881" s="84"/>
      <c r="H13881" s="82"/>
      <c r="I13881" s="84"/>
      <c r="J13881" s="84"/>
      <c r="K13881" s="84"/>
      <c r="L13881" s="82"/>
    </row>
    <row r="13882" spans="2:12" x14ac:dyDescent="0.3">
      <c r="B13882" s="82"/>
      <c r="C13882" s="82"/>
      <c r="D13882" s="82"/>
      <c r="E13882" s="133"/>
      <c r="F13882" s="84"/>
      <c r="G13882" s="84"/>
      <c r="H13882" s="82"/>
      <c r="I13882" s="84"/>
      <c r="J13882" s="84"/>
      <c r="K13882" s="84"/>
      <c r="L13882" s="82"/>
    </row>
    <row r="13883" spans="2:12" x14ac:dyDescent="0.3">
      <c r="B13883" s="82"/>
      <c r="C13883" s="82"/>
      <c r="D13883" s="82"/>
      <c r="E13883" s="133"/>
      <c r="F13883" s="84"/>
      <c r="G13883" s="84"/>
      <c r="H13883" s="82"/>
      <c r="I13883" s="84"/>
      <c r="J13883" s="84"/>
      <c r="K13883" s="84"/>
      <c r="L13883" s="82"/>
    </row>
    <row r="13884" spans="2:12" x14ac:dyDescent="0.3">
      <c r="B13884" s="82"/>
      <c r="C13884" s="82"/>
      <c r="D13884" s="82"/>
      <c r="E13884" s="133"/>
      <c r="F13884" s="84"/>
      <c r="G13884" s="84"/>
      <c r="H13884" s="82"/>
      <c r="I13884" s="84"/>
      <c r="J13884" s="84"/>
      <c r="K13884" s="84"/>
      <c r="L13884" s="82"/>
    </row>
    <row r="13885" spans="2:12" x14ac:dyDescent="0.3">
      <c r="B13885" s="82"/>
      <c r="C13885" s="82"/>
      <c r="D13885" s="82"/>
      <c r="E13885" s="133"/>
      <c r="F13885" s="84"/>
      <c r="G13885" s="84"/>
      <c r="H13885" s="82"/>
      <c r="I13885" s="84"/>
      <c r="J13885" s="84"/>
      <c r="K13885" s="84"/>
      <c r="L13885" s="82"/>
    </row>
    <row r="13886" spans="2:12" x14ac:dyDescent="0.3">
      <c r="B13886" s="82"/>
      <c r="C13886" s="82"/>
      <c r="D13886" s="82"/>
      <c r="E13886" s="133"/>
      <c r="F13886" s="84"/>
      <c r="G13886" s="84"/>
      <c r="H13886" s="82"/>
      <c r="I13886" s="84"/>
      <c r="J13886" s="84"/>
      <c r="K13886" s="84"/>
      <c r="L13886" s="82"/>
    </row>
    <row r="13887" spans="2:12" x14ac:dyDescent="0.3">
      <c r="B13887" s="82"/>
      <c r="C13887" s="82"/>
      <c r="D13887" s="82"/>
      <c r="E13887" s="133"/>
      <c r="F13887" s="84"/>
      <c r="G13887" s="84"/>
      <c r="H13887" s="82"/>
      <c r="I13887" s="84"/>
      <c r="J13887" s="84"/>
      <c r="K13887" s="84"/>
      <c r="L13887" s="82"/>
    </row>
    <row r="13888" spans="2:12" x14ac:dyDescent="0.3">
      <c r="B13888" s="82"/>
      <c r="C13888" s="82"/>
      <c r="D13888" s="82"/>
      <c r="E13888" s="133"/>
      <c r="F13888" s="84"/>
      <c r="G13888" s="84"/>
      <c r="H13888" s="82"/>
      <c r="I13888" s="84"/>
      <c r="J13888" s="84"/>
      <c r="K13888" s="84"/>
      <c r="L13888" s="82"/>
    </row>
    <row r="13889" spans="2:12" x14ac:dyDescent="0.3">
      <c r="B13889" s="82"/>
      <c r="C13889" s="82"/>
      <c r="D13889" s="82"/>
      <c r="E13889" s="133"/>
      <c r="F13889" s="84"/>
      <c r="G13889" s="84"/>
      <c r="H13889" s="82"/>
      <c r="I13889" s="84"/>
      <c r="J13889" s="84"/>
      <c r="K13889" s="84"/>
      <c r="L13889" s="82"/>
    </row>
    <row r="13890" spans="2:12" x14ac:dyDescent="0.3">
      <c r="B13890" s="82"/>
      <c r="C13890" s="82"/>
      <c r="D13890" s="82"/>
      <c r="E13890" s="133"/>
      <c r="F13890" s="84"/>
      <c r="G13890" s="84"/>
      <c r="H13890" s="82"/>
      <c r="I13890" s="84"/>
      <c r="J13890" s="84"/>
      <c r="K13890" s="84"/>
      <c r="L13890" s="82"/>
    </row>
    <row r="13891" spans="2:12" x14ac:dyDescent="0.3">
      <c r="B13891" s="82"/>
      <c r="C13891" s="82"/>
      <c r="D13891" s="82"/>
      <c r="E13891" s="133"/>
      <c r="F13891" s="84"/>
      <c r="G13891" s="84"/>
      <c r="H13891" s="82"/>
      <c r="I13891" s="84"/>
      <c r="J13891" s="84"/>
      <c r="K13891" s="84"/>
      <c r="L13891" s="82"/>
    </row>
    <row r="13892" spans="2:12" x14ac:dyDescent="0.3">
      <c r="B13892" s="82"/>
      <c r="C13892" s="82"/>
      <c r="D13892" s="82"/>
      <c r="E13892" s="133"/>
      <c r="F13892" s="84"/>
      <c r="G13892" s="84"/>
      <c r="H13892" s="82"/>
      <c r="I13892" s="84"/>
      <c r="J13892" s="84"/>
      <c r="K13892" s="84"/>
      <c r="L13892" s="82"/>
    </row>
    <row r="13893" spans="2:12" x14ac:dyDescent="0.3">
      <c r="B13893" s="82"/>
      <c r="C13893" s="82"/>
      <c r="D13893" s="82"/>
      <c r="E13893" s="133"/>
      <c r="F13893" s="84"/>
      <c r="G13893" s="84"/>
      <c r="H13893" s="82"/>
      <c r="I13893" s="84"/>
      <c r="J13893" s="84"/>
      <c r="K13893" s="84"/>
      <c r="L13893" s="82"/>
    </row>
    <row r="13894" spans="2:12" x14ac:dyDescent="0.3">
      <c r="B13894" s="82"/>
      <c r="C13894" s="82"/>
      <c r="D13894" s="82"/>
      <c r="E13894" s="133"/>
      <c r="F13894" s="84"/>
      <c r="G13894" s="84"/>
      <c r="H13894" s="82"/>
      <c r="I13894" s="84"/>
      <c r="J13894" s="84"/>
      <c r="K13894" s="84"/>
      <c r="L13894" s="82"/>
    </row>
    <row r="13895" spans="2:12" x14ac:dyDescent="0.3">
      <c r="B13895" s="82"/>
      <c r="C13895" s="82"/>
      <c r="D13895" s="82"/>
      <c r="E13895" s="133"/>
      <c r="F13895" s="84"/>
      <c r="G13895" s="84"/>
      <c r="H13895" s="82"/>
      <c r="I13895" s="84"/>
      <c r="J13895" s="84"/>
      <c r="K13895" s="84"/>
      <c r="L13895" s="82"/>
    </row>
    <row r="13896" spans="2:12" x14ac:dyDescent="0.3">
      <c r="B13896" s="82"/>
      <c r="C13896" s="82"/>
      <c r="D13896" s="82"/>
      <c r="E13896" s="133"/>
      <c r="F13896" s="84"/>
      <c r="G13896" s="84"/>
      <c r="H13896" s="82"/>
      <c r="I13896" s="84"/>
      <c r="J13896" s="84"/>
      <c r="K13896" s="84"/>
      <c r="L13896" s="82"/>
    </row>
    <row r="13897" spans="2:12" x14ac:dyDescent="0.3">
      <c r="B13897" s="82"/>
      <c r="C13897" s="82"/>
      <c r="D13897" s="82"/>
      <c r="E13897" s="133"/>
      <c r="F13897" s="84"/>
      <c r="G13897" s="84"/>
      <c r="H13897" s="82"/>
      <c r="I13897" s="84"/>
      <c r="J13897" s="84"/>
      <c r="K13897" s="84"/>
      <c r="L13897" s="82"/>
    </row>
    <row r="13898" spans="2:12" x14ac:dyDescent="0.3">
      <c r="B13898" s="82"/>
      <c r="C13898" s="82"/>
      <c r="D13898" s="82"/>
      <c r="E13898" s="133"/>
      <c r="F13898" s="84"/>
      <c r="G13898" s="84"/>
      <c r="H13898" s="82"/>
      <c r="I13898" s="84"/>
      <c r="J13898" s="84"/>
      <c r="K13898" s="84"/>
      <c r="L13898" s="82"/>
    </row>
    <row r="13899" spans="2:12" x14ac:dyDescent="0.3">
      <c r="B13899" s="82"/>
      <c r="C13899" s="82"/>
      <c r="D13899" s="82"/>
      <c r="E13899" s="133"/>
      <c r="F13899" s="84"/>
      <c r="G13899" s="84"/>
      <c r="H13899" s="82"/>
      <c r="I13899" s="84"/>
      <c r="J13899" s="84"/>
      <c r="K13899" s="84"/>
      <c r="L13899" s="82"/>
    </row>
    <row r="13900" spans="2:12" x14ac:dyDescent="0.3">
      <c r="B13900" s="82"/>
      <c r="C13900" s="82"/>
      <c r="D13900" s="82"/>
      <c r="E13900" s="133"/>
      <c r="F13900" s="84"/>
      <c r="G13900" s="84"/>
      <c r="H13900" s="82"/>
      <c r="I13900" s="84"/>
      <c r="J13900" s="84"/>
      <c r="K13900" s="84"/>
      <c r="L13900" s="82"/>
    </row>
    <row r="13901" spans="2:12" x14ac:dyDescent="0.3">
      <c r="B13901" s="82"/>
      <c r="C13901" s="82"/>
      <c r="D13901" s="82"/>
      <c r="E13901" s="133"/>
      <c r="F13901" s="84"/>
      <c r="G13901" s="84"/>
      <c r="H13901" s="82"/>
      <c r="I13901" s="84"/>
      <c r="J13901" s="84"/>
      <c r="K13901" s="84"/>
      <c r="L13901" s="82"/>
    </row>
    <row r="13902" spans="2:12" x14ac:dyDescent="0.3">
      <c r="B13902" s="82"/>
      <c r="C13902" s="82"/>
      <c r="D13902" s="82"/>
      <c r="E13902" s="133"/>
      <c r="F13902" s="84"/>
      <c r="G13902" s="84"/>
      <c r="H13902" s="82"/>
      <c r="I13902" s="84"/>
      <c r="J13902" s="84"/>
      <c r="K13902" s="84"/>
      <c r="L13902" s="82"/>
    </row>
    <row r="13903" spans="2:12" x14ac:dyDescent="0.3">
      <c r="B13903" s="82"/>
      <c r="C13903" s="82"/>
      <c r="D13903" s="82"/>
      <c r="E13903" s="133"/>
      <c r="F13903" s="84"/>
      <c r="G13903" s="84"/>
      <c r="H13903" s="82"/>
      <c r="I13903" s="84"/>
      <c r="J13903" s="84"/>
      <c r="K13903" s="84"/>
      <c r="L13903" s="82"/>
    </row>
    <row r="13904" spans="2:12" x14ac:dyDescent="0.3">
      <c r="B13904" s="82"/>
      <c r="C13904" s="82"/>
      <c r="D13904" s="82"/>
      <c r="E13904" s="133"/>
      <c r="F13904" s="84"/>
      <c r="G13904" s="84"/>
      <c r="H13904" s="82"/>
      <c r="I13904" s="84"/>
      <c r="J13904" s="84"/>
      <c r="K13904" s="84"/>
      <c r="L13904" s="82"/>
    </row>
    <row r="13905" spans="2:12" x14ac:dyDescent="0.3">
      <c r="B13905" s="82"/>
      <c r="C13905" s="82"/>
      <c r="D13905" s="82"/>
      <c r="E13905" s="133"/>
      <c r="F13905" s="84"/>
      <c r="G13905" s="84"/>
      <c r="H13905" s="82"/>
      <c r="I13905" s="84"/>
      <c r="J13905" s="84"/>
      <c r="K13905" s="84"/>
      <c r="L13905" s="82"/>
    </row>
    <row r="13906" spans="2:12" x14ac:dyDescent="0.3">
      <c r="B13906" s="82"/>
      <c r="C13906" s="82"/>
      <c r="D13906" s="82"/>
      <c r="E13906" s="133"/>
      <c r="F13906" s="84"/>
      <c r="G13906" s="84"/>
      <c r="H13906" s="82"/>
      <c r="I13906" s="84"/>
      <c r="J13906" s="84"/>
      <c r="K13906" s="84"/>
      <c r="L13906" s="82"/>
    </row>
    <row r="13907" spans="2:12" x14ac:dyDescent="0.3">
      <c r="B13907" s="82"/>
      <c r="C13907" s="82"/>
      <c r="D13907" s="82"/>
      <c r="E13907" s="133"/>
      <c r="F13907" s="84"/>
      <c r="G13907" s="84"/>
      <c r="H13907" s="82"/>
      <c r="I13907" s="84"/>
      <c r="J13907" s="84"/>
      <c r="K13907" s="84"/>
      <c r="L13907" s="82"/>
    </row>
    <row r="13908" spans="2:12" x14ac:dyDescent="0.3">
      <c r="B13908" s="82"/>
      <c r="C13908" s="82"/>
      <c r="D13908" s="82"/>
      <c r="E13908" s="133"/>
      <c r="F13908" s="84"/>
      <c r="G13908" s="84"/>
      <c r="H13908" s="82"/>
      <c r="I13908" s="84"/>
      <c r="J13908" s="84"/>
      <c r="K13908" s="84"/>
      <c r="L13908" s="82"/>
    </row>
    <row r="13909" spans="2:12" x14ac:dyDescent="0.3">
      <c r="B13909" s="82"/>
      <c r="C13909" s="82"/>
      <c r="D13909" s="82"/>
      <c r="E13909" s="133"/>
      <c r="F13909" s="84"/>
      <c r="G13909" s="84"/>
      <c r="H13909" s="82"/>
      <c r="I13909" s="84"/>
      <c r="J13909" s="84"/>
      <c r="K13909" s="84"/>
      <c r="L13909" s="82"/>
    </row>
    <row r="13910" spans="2:12" x14ac:dyDescent="0.3">
      <c r="B13910" s="82"/>
      <c r="C13910" s="82"/>
      <c r="D13910" s="82"/>
      <c r="E13910" s="133"/>
      <c r="F13910" s="84"/>
      <c r="G13910" s="84"/>
      <c r="H13910" s="82"/>
      <c r="I13910" s="84"/>
      <c r="J13910" s="84"/>
      <c r="K13910" s="84"/>
      <c r="L13910" s="82"/>
    </row>
    <row r="13911" spans="2:12" x14ac:dyDescent="0.3">
      <c r="B13911" s="82"/>
      <c r="C13911" s="82"/>
      <c r="D13911" s="82"/>
      <c r="E13911" s="133"/>
      <c r="F13911" s="84"/>
      <c r="G13911" s="84"/>
      <c r="H13911" s="82"/>
      <c r="I13911" s="84"/>
      <c r="J13911" s="84"/>
      <c r="K13911" s="84"/>
      <c r="L13911" s="82"/>
    </row>
    <row r="13912" spans="2:12" x14ac:dyDescent="0.3">
      <c r="B13912" s="82"/>
      <c r="C13912" s="82"/>
      <c r="D13912" s="82"/>
      <c r="E13912" s="133"/>
      <c r="F13912" s="84"/>
      <c r="G13912" s="84"/>
      <c r="H13912" s="82"/>
      <c r="I13912" s="84"/>
      <c r="J13912" s="84"/>
      <c r="K13912" s="84"/>
      <c r="L13912" s="82"/>
    </row>
    <row r="13913" spans="2:12" x14ac:dyDescent="0.3">
      <c r="B13913" s="82"/>
      <c r="C13913" s="82"/>
      <c r="D13913" s="82"/>
      <c r="E13913" s="133"/>
      <c r="F13913" s="84"/>
      <c r="G13913" s="84"/>
      <c r="H13913" s="82"/>
      <c r="I13913" s="84"/>
      <c r="J13913" s="84"/>
      <c r="K13913" s="84"/>
      <c r="L13913" s="82"/>
    </row>
    <row r="13914" spans="2:12" x14ac:dyDescent="0.3">
      <c r="B13914" s="82"/>
      <c r="C13914" s="82"/>
      <c r="D13914" s="82"/>
      <c r="E13914" s="133"/>
      <c r="F13914" s="84"/>
      <c r="G13914" s="84"/>
      <c r="H13914" s="82"/>
      <c r="I13914" s="84"/>
      <c r="J13914" s="84"/>
      <c r="K13914" s="84"/>
      <c r="L13914" s="82"/>
    </row>
    <row r="13915" spans="2:12" x14ac:dyDescent="0.3">
      <c r="B13915" s="82"/>
      <c r="C13915" s="82"/>
      <c r="D13915" s="82"/>
      <c r="E13915" s="133"/>
      <c r="F13915" s="84"/>
      <c r="G13915" s="84"/>
      <c r="H13915" s="82"/>
      <c r="I13915" s="84"/>
      <c r="J13915" s="84"/>
      <c r="K13915" s="84"/>
      <c r="L13915" s="82"/>
    </row>
    <row r="13916" spans="2:12" x14ac:dyDescent="0.3">
      <c r="B13916" s="82"/>
      <c r="C13916" s="82"/>
      <c r="D13916" s="82"/>
      <c r="E13916" s="133"/>
      <c r="F13916" s="84"/>
      <c r="G13916" s="84"/>
      <c r="H13916" s="82"/>
      <c r="I13916" s="84"/>
      <c r="J13916" s="84"/>
      <c r="K13916" s="84"/>
      <c r="L13916" s="82"/>
    </row>
    <row r="13917" spans="2:12" x14ac:dyDescent="0.3">
      <c r="B13917" s="82"/>
      <c r="C13917" s="82"/>
      <c r="D13917" s="82"/>
      <c r="E13917" s="133"/>
      <c r="F13917" s="84"/>
      <c r="G13917" s="84"/>
      <c r="H13917" s="82"/>
      <c r="I13917" s="84"/>
      <c r="J13917" s="84"/>
      <c r="K13917" s="84"/>
      <c r="L13917" s="82"/>
    </row>
    <row r="13918" spans="2:12" x14ac:dyDescent="0.3">
      <c r="B13918" s="82"/>
      <c r="C13918" s="82"/>
      <c r="D13918" s="82"/>
      <c r="E13918" s="133"/>
      <c r="F13918" s="84"/>
      <c r="G13918" s="84"/>
      <c r="H13918" s="82"/>
      <c r="I13918" s="84"/>
      <c r="J13918" s="84"/>
      <c r="K13918" s="84"/>
      <c r="L13918" s="82"/>
    </row>
    <row r="13919" spans="2:12" x14ac:dyDescent="0.3">
      <c r="B13919" s="82"/>
      <c r="C13919" s="82"/>
      <c r="D13919" s="82"/>
      <c r="E13919" s="133"/>
      <c r="F13919" s="84"/>
      <c r="G13919" s="84"/>
      <c r="H13919" s="82"/>
      <c r="I13919" s="84"/>
      <c r="J13919" s="84"/>
      <c r="K13919" s="84"/>
      <c r="L13919" s="82"/>
    </row>
    <row r="13920" spans="2:12" x14ac:dyDescent="0.3">
      <c r="B13920" s="82"/>
      <c r="C13920" s="82"/>
      <c r="D13920" s="82"/>
      <c r="E13920" s="133"/>
      <c r="F13920" s="84"/>
      <c r="G13920" s="84"/>
      <c r="H13920" s="82"/>
      <c r="I13920" s="84"/>
      <c r="J13920" s="84"/>
      <c r="K13920" s="84"/>
      <c r="L13920" s="82"/>
    </row>
    <row r="13921" spans="2:12" x14ac:dyDescent="0.3">
      <c r="B13921" s="82"/>
      <c r="C13921" s="82"/>
      <c r="D13921" s="82"/>
      <c r="E13921" s="133"/>
      <c r="F13921" s="84"/>
      <c r="G13921" s="84"/>
      <c r="H13921" s="82"/>
      <c r="I13921" s="84"/>
      <c r="J13921" s="84"/>
      <c r="K13921" s="84"/>
      <c r="L13921" s="82"/>
    </row>
    <row r="13922" spans="2:12" x14ac:dyDescent="0.3">
      <c r="B13922" s="82"/>
      <c r="C13922" s="82"/>
      <c r="D13922" s="82"/>
      <c r="E13922" s="133"/>
      <c r="F13922" s="84"/>
      <c r="G13922" s="84"/>
      <c r="H13922" s="82"/>
      <c r="I13922" s="84"/>
      <c r="J13922" s="84"/>
      <c r="K13922" s="84"/>
      <c r="L13922" s="82"/>
    </row>
    <row r="13923" spans="2:12" x14ac:dyDescent="0.3">
      <c r="B13923" s="82"/>
      <c r="C13923" s="82"/>
      <c r="D13923" s="82"/>
      <c r="E13923" s="133"/>
      <c r="F13923" s="84"/>
      <c r="G13923" s="84"/>
      <c r="H13923" s="82"/>
      <c r="I13923" s="84"/>
      <c r="J13923" s="84"/>
      <c r="K13923" s="84"/>
      <c r="L13923" s="82"/>
    </row>
    <row r="13924" spans="2:12" x14ac:dyDescent="0.3">
      <c r="B13924" s="82"/>
      <c r="C13924" s="82"/>
      <c r="D13924" s="82"/>
      <c r="E13924" s="133"/>
      <c r="F13924" s="84"/>
      <c r="G13924" s="84"/>
      <c r="H13924" s="82"/>
      <c r="I13924" s="84"/>
      <c r="J13924" s="84"/>
      <c r="K13924" s="84"/>
      <c r="L13924" s="82"/>
    </row>
    <row r="13925" spans="2:12" x14ac:dyDescent="0.3">
      <c r="B13925" s="82"/>
      <c r="C13925" s="82"/>
      <c r="D13925" s="82"/>
      <c r="E13925" s="133"/>
      <c r="F13925" s="84"/>
      <c r="G13925" s="84"/>
      <c r="H13925" s="82"/>
      <c r="I13925" s="84"/>
      <c r="J13925" s="84"/>
      <c r="K13925" s="84"/>
      <c r="L13925" s="82"/>
    </row>
    <row r="13926" spans="2:12" x14ac:dyDescent="0.3">
      <c r="B13926" s="82"/>
      <c r="C13926" s="82"/>
      <c r="D13926" s="82"/>
      <c r="E13926" s="133"/>
      <c r="F13926" s="84"/>
      <c r="G13926" s="84"/>
      <c r="H13926" s="82"/>
      <c r="I13926" s="84"/>
      <c r="J13926" s="84"/>
      <c r="K13926" s="84"/>
      <c r="L13926" s="82"/>
    </row>
    <row r="13927" spans="2:12" x14ac:dyDescent="0.3">
      <c r="B13927" s="82"/>
      <c r="C13927" s="82"/>
      <c r="D13927" s="82"/>
      <c r="E13927" s="133"/>
      <c r="F13927" s="84"/>
      <c r="G13927" s="84"/>
      <c r="H13927" s="82"/>
      <c r="I13927" s="84"/>
      <c r="J13927" s="84"/>
      <c r="K13927" s="84"/>
      <c r="L13927" s="82"/>
    </row>
    <row r="13928" spans="2:12" x14ac:dyDescent="0.3">
      <c r="B13928" s="82"/>
      <c r="C13928" s="82"/>
      <c r="D13928" s="82"/>
      <c r="E13928" s="133"/>
      <c r="F13928" s="84"/>
      <c r="G13928" s="84"/>
      <c r="H13928" s="82"/>
      <c r="I13928" s="84"/>
      <c r="J13928" s="84"/>
      <c r="K13928" s="84"/>
      <c r="L13928" s="82"/>
    </row>
    <row r="13929" spans="2:12" x14ac:dyDescent="0.3">
      <c r="B13929" s="82"/>
      <c r="C13929" s="82"/>
      <c r="D13929" s="82"/>
      <c r="E13929" s="133"/>
      <c r="F13929" s="84"/>
      <c r="G13929" s="84"/>
      <c r="H13929" s="82"/>
      <c r="I13929" s="84"/>
      <c r="J13929" s="84"/>
      <c r="K13929" s="84"/>
      <c r="L13929" s="82"/>
    </row>
    <row r="13930" spans="2:12" x14ac:dyDescent="0.3">
      <c r="B13930" s="82"/>
      <c r="C13930" s="82"/>
      <c r="D13930" s="82"/>
      <c r="E13930" s="133"/>
      <c r="F13930" s="84"/>
      <c r="G13930" s="84"/>
      <c r="H13930" s="82"/>
      <c r="I13930" s="84"/>
      <c r="J13930" s="84"/>
      <c r="K13930" s="84"/>
      <c r="L13930" s="82"/>
    </row>
    <row r="13931" spans="2:12" x14ac:dyDescent="0.3">
      <c r="B13931" s="82"/>
      <c r="C13931" s="82"/>
      <c r="D13931" s="82"/>
      <c r="E13931" s="133"/>
      <c r="F13931" s="84"/>
      <c r="G13931" s="84"/>
      <c r="H13931" s="82"/>
      <c r="I13931" s="84"/>
      <c r="J13931" s="84"/>
      <c r="K13931" s="84"/>
      <c r="L13931" s="82"/>
    </row>
    <row r="13932" spans="2:12" x14ac:dyDescent="0.3">
      <c r="B13932" s="82"/>
      <c r="C13932" s="82"/>
      <c r="D13932" s="82"/>
      <c r="E13932" s="133"/>
      <c r="F13932" s="84"/>
      <c r="G13932" s="84"/>
      <c r="H13932" s="82"/>
      <c r="I13932" s="84"/>
      <c r="J13932" s="84"/>
      <c r="K13932" s="84"/>
      <c r="L13932" s="82"/>
    </row>
    <row r="13933" spans="2:12" x14ac:dyDescent="0.3">
      <c r="B13933" s="82"/>
      <c r="C13933" s="82"/>
      <c r="D13933" s="82"/>
      <c r="E13933" s="133"/>
      <c r="F13933" s="84"/>
      <c r="G13933" s="84"/>
      <c r="H13933" s="82"/>
      <c r="I13933" s="84"/>
      <c r="J13933" s="84"/>
      <c r="K13933" s="84"/>
      <c r="L13933" s="82"/>
    </row>
    <row r="13934" spans="2:12" x14ac:dyDescent="0.3">
      <c r="B13934" s="82"/>
      <c r="C13934" s="82"/>
      <c r="D13934" s="82"/>
      <c r="E13934" s="133"/>
      <c r="F13934" s="84"/>
      <c r="G13934" s="84"/>
      <c r="H13934" s="82"/>
      <c r="I13934" s="84"/>
      <c r="J13934" s="84"/>
      <c r="K13934" s="84"/>
      <c r="L13934" s="82"/>
    </row>
    <row r="13935" spans="2:12" x14ac:dyDescent="0.3">
      <c r="B13935" s="82"/>
      <c r="C13935" s="82"/>
      <c r="D13935" s="82"/>
      <c r="E13935" s="133"/>
      <c r="F13935" s="84"/>
      <c r="G13935" s="84"/>
      <c r="H13935" s="82"/>
      <c r="I13935" s="84"/>
      <c r="J13935" s="84"/>
      <c r="K13935" s="84"/>
      <c r="L13935" s="82"/>
    </row>
    <row r="13936" spans="2:12" x14ac:dyDescent="0.3">
      <c r="B13936" s="82"/>
      <c r="C13936" s="82"/>
      <c r="D13936" s="82"/>
      <c r="E13936" s="133"/>
      <c r="F13936" s="84"/>
      <c r="G13936" s="84"/>
      <c r="H13936" s="82"/>
      <c r="I13936" s="84"/>
      <c r="J13936" s="84"/>
      <c r="K13936" s="84"/>
      <c r="L13936" s="82"/>
    </row>
    <row r="13937" spans="2:12" x14ac:dyDescent="0.3">
      <c r="B13937" s="82"/>
      <c r="C13937" s="82"/>
      <c r="D13937" s="82"/>
      <c r="E13937" s="133"/>
      <c r="F13937" s="84"/>
      <c r="G13937" s="84"/>
      <c r="H13937" s="82"/>
      <c r="I13937" s="84"/>
      <c r="J13937" s="84"/>
      <c r="K13937" s="84"/>
      <c r="L13937" s="82"/>
    </row>
    <row r="13938" spans="2:12" x14ac:dyDescent="0.3">
      <c r="B13938" s="82"/>
      <c r="C13938" s="82"/>
      <c r="D13938" s="82"/>
      <c r="E13938" s="133"/>
      <c r="F13938" s="84"/>
      <c r="G13938" s="84"/>
      <c r="H13938" s="82"/>
      <c r="I13938" s="84"/>
      <c r="J13938" s="84"/>
      <c r="K13938" s="84"/>
      <c r="L13938" s="82"/>
    </row>
    <row r="13939" spans="2:12" x14ac:dyDescent="0.3">
      <c r="B13939" s="82"/>
      <c r="C13939" s="82"/>
      <c r="D13939" s="82"/>
      <c r="E13939" s="133"/>
      <c r="F13939" s="84"/>
      <c r="G13939" s="84"/>
      <c r="H13939" s="82"/>
      <c r="I13939" s="84"/>
      <c r="J13939" s="84"/>
      <c r="K13939" s="84"/>
      <c r="L13939" s="82"/>
    </row>
    <row r="13940" spans="2:12" x14ac:dyDescent="0.3">
      <c r="B13940" s="82"/>
      <c r="C13940" s="82"/>
      <c r="D13940" s="82"/>
      <c r="E13940" s="133"/>
      <c r="F13940" s="84"/>
      <c r="G13940" s="84"/>
      <c r="H13940" s="82"/>
      <c r="I13940" s="84"/>
      <c r="J13940" s="84"/>
      <c r="K13940" s="84"/>
      <c r="L13940" s="82"/>
    </row>
    <row r="13941" spans="2:12" x14ac:dyDescent="0.3">
      <c r="B13941" s="82"/>
      <c r="C13941" s="82"/>
      <c r="D13941" s="82"/>
      <c r="E13941" s="133"/>
      <c r="F13941" s="84"/>
      <c r="G13941" s="84"/>
      <c r="H13941" s="82"/>
      <c r="I13941" s="84"/>
      <c r="J13941" s="84"/>
      <c r="K13941" s="84"/>
      <c r="L13941" s="82"/>
    </row>
    <row r="13942" spans="2:12" x14ac:dyDescent="0.3">
      <c r="B13942" s="82"/>
      <c r="C13942" s="82"/>
      <c r="D13942" s="82"/>
      <c r="E13942" s="133"/>
      <c r="F13942" s="84"/>
      <c r="G13942" s="84"/>
      <c r="H13942" s="82"/>
      <c r="I13942" s="84"/>
      <c r="J13942" s="84"/>
      <c r="K13942" s="84"/>
      <c r="L13942" s="82"/>
    </row>
    <row r="13943" spans="2:12" x14ac:dyDescent="0.3">
      <c r="B13943" s="82"/>
      <c r="C13943" s="82"/>
      <c r="D13943" s="82"/>
      <c r="E13943" s="133"/>
      <c r="F13943" s="84"/>
      <c r="G13943" s="84"/>
      <c r="H13943" s="82"/>
      <c r="I13943" s="84"/>
      <c r="J13943" s="84"/>
      <c r="K13943" s="84"/>
      <c r="L13943" s="82"/>
    </row>
    <row r="13944" spans="2:12" x14ac:dyDescent="0.3">
      <c r="B13944" s="82"/>
      <c r="C13944" s="82"/>
      <c r="D13944" s="82"/>
      <c r="E13944" s="133"/>
      <c r="F13944" s="84"/>
      <c r="G13944" s="84"/>
      <c r="H13944" s="82"/>
      <c r="I13944" s="84"/>
      <c r="J13944" s="84"/>
      <c r="K13944" s="84"/>
      <c r="L13944" s="82"/>
    </row>
    <row r="13945" spans="2:12" x14ac:dyDescent="0.3">
      <c r="B13945" s="82"/>
      <c r="C13945" s="82"/>
      <c r="D13945" s="82"/>
      <c r="E13945" s="133"/>
      <c r="F13945" s="84"/>
      <c r="G13945" s="84"/>
      <c r="H13945" s="82"/>
      <c r="I13945" s="84"/>
      <c r="J13945" s="84"/>
      <c r="K13945" s="84"/>
      <c r="L13945" s="82"/>
    </row>
    <row r="13946" spans="2:12" x14ac:dyDescent="0.3">
      <c r="B13946" s="82"/>
      <c r="C13946" s="82"/>
      <c r="D13946" s="82"/>
      <c r="E13946" s="133"/>
      <c r="F13946" s="84"/>
      <c r="G13946" s="84"/>
      <c r="H13946" s="82"/>
      <c r="I13946" s="84"/>
      <c r="J13946" s="84"/>
      <c r="K13946" s="84"/>
      <c r="L13946" s="82"/>
    </row>
    <row r="13947" spans="2:12" x14ac:dyDescent="0.3">
      <c r="B13947" s="82"/>
      <c r="C13947" s="82"/>
      <c r="D13947" s="82"/>
      <c r="E13947" s="133"/>
      <c r="F13947" s="84"/>
      <c r="G13947" s="84"/>
      <c r="H13947" s="82"/>
      <c r="I13947" s="84"/>
      <c r="J13947" s="84"/>
      <c r="K13947" s="84"/>
      <c r="L13947" s="82"/>
    </row>
    <row r="13948" spans="2:12" x14ac:dyDescent="0.3">
      <c r="B13948" s="82"/>
      <c r="C13948" s="82"/>
      <c r="D13948" s="82"/>
      <c r="E13948" s="133"/>
      <c r="F13948" s="84"/>
      <c r="G13948" s="84"/>
      <c r="H13948" s="82"/>
      <c r="I13948" s="84"/>
      <c r="J13948" s="84"/>
      <c r="K13948" s="84"/>
      <c r="L13948" s="82"/>
    </row>
    <row r="13949" spans="2:12" x14ac:dyDescent="0.3">
      <c r="B13949" s="82"/>
      <c r="C13949" s="82"/>
      <c r="D13949" s="82"/>
      <c r="E13949" s="133"/>
      <c r="F13949" s="84"/>
      <c r="G13949" s="84"/>
      <c r="H13949" s="82"/>
      <c r="I13949" s="84"/>
      <c r="J13949" s="84"/>
      <c r="K13949" s="84"/>
      <c r="L13949" s="82"/>
    </row>
    <row r="13950" spans="2:12" x14ac:dyDescent="0.3">
      <c r="B13950" s="82"/>
      <c r="C13950" s="82"/>
      <c r="D13950" s="82"/>
      <c r="E13950" s="133"/>
      <c r="F13950" s="84"/>
      <c r="G13950" s="84"/>
      <c r="H13950" s="82"/>
      <c r="I13950" s="84"/>
      <c r="J13950" s="84"/>
      <c r="K13950" s="84"/>
      <c r="L13950" s="82"/>
    </row>
    <row r="13951" spans="2:12" x14ac:dyDescent="0.3">
      <c r="B13951" s="82"/>
      <c r="C13951" s="82"/>
      <c r="D13951" s="82"/>
      <c r="E13951" s="133"/>
      <c r="F13951" s="84"/>
      <c r="G13951" s="84"/>
      <c r="H13951" s="82"/>
      <c r="I13951" s="84"/>
      <c r="J13951" s="84"/>
      <c r="K13951" s="84"/>
      <c r="L13951" s="82"/>
    </row>
    <row r="13952" spans="2:12" x14ac:dyDescent="0.3">
      <c r="B13952" s="82"/>
      <c r="C13952" s="82"/>
      <c r="D13952" s="82"/>
      <c r="E13952" s="133"/>
      <c r="F13952" s="84"/>
      <c r="G13952" s="84"/>
      <c r="H13952" s="82"/>
      <c r="I13952" s="84"/>
      <c r="J13952" s="84"/>
      <c r="K13952" s="84"/>
      <c r="L13952" s="82"/>
    </row>
    <row r="13953" spans="2:12" x14ac:dyDescent="0.3">
      <c r="B13953" s="82"/>
      <c r="C13953" s="82"/>
      <c r="D13953" s="82"/>
      <c r="E13953" s="133"/>
      <c r="F13953" s="84"/>
      <c r="G13953" s="84"/>
      <c r="H13953" s="82"/>
      <c r="I13953" s="84"/>
      <c r="J13953" s="84"/>
      <c r="K13953" s="84"/>
      <c r="L13953" s="82"/>
    </row>
    <row r="13954" spans="2:12" x14ac:dyDescent="0.3">
      <c r="B13954" s="82"/>
      <c r="C13954" s="82"/>
      <c r="D13954" s="82"/>
      <c r="E13954" s="133"/>
      <c r="F13954" s="84"/>
      <c r="G13954" s="84"/>
      <c r="H13954" s="82"/>
      <c r="I13954" s="84"/>
      <c r="J13954" s="84"/>
      <c r="K13954" s="84"/>
      <c r="L13954" s="82"/>
    </row>
    <row r="13955" spans="2:12" x14ac:dyDescent="0.3">
      <c r="B13955" s="82"/>
      <c r="C13955" s="82"/>
      <c r="D13955" s="82"/>
      <c r="E13955" s="133"/>
      <c r="F13955" s="84"/>
      <c r="G13955" s="84"/>
      <c r="H13955" s="82"/>
      <c r="I13955" s="84"/>
      <c r="J13955" s="84"/>
      <c r="K13955" s="84"/>
      <c r="L13955" s="82"/>
    </row>
    <row r="13956" spans="2:12" x14ac:dyDescent="0.3">
      <c r="B13956" s="82"/>
      <c r="C13956" s="82"/>
      <c r="D13956" s="82"/>
      <c r="E13956" s="133"/>
      <c r="F13956" s="84"/>
      <c r="G13956" s="84"/>
      <c r="H13956" s="82"/>
      <c r="I13956" s="84"/>
      <c r="J13956" s="84"/>
      <c r="K13956" s="84"/>
      <c r="L13956" s="82"/>
    </row>
    <row r="13957" spans="2:12" x14ac:dyDescent="0.3">
      <c r="B13957" s="82"/>
      <c r="C13957" s="82"/>
      <c r="D13957" s="82"/>
      <c r="E13957" s="133"/>
      <c r="F13957" s="84"/>
      <c r="G13957" s="84"/>
      <c r="H13957" s="82"/>
      <c r="I13957" s="84"/>
      <c r="J13957" s="84"/>
      <c r="K13957" s="84"/>
      <c r="L13957" s="82"/>
    </row>
    <row r="13958" spans="2:12" x14ac:dyDescent="0.3">
      <c r="B13958" s="82"/>
      <c r="C13958" s="82"/>
      <c r="D13958" s="82"/>
      <c r="E13958" s="133"/>
      <c r="F13958" s="84"/>
      <c r="G13958" s="84"/>
      <c r="H13958" s="82"/>
      <c r="I13958" s="84"/>
      <c r="J13958" s="84"/>
      <c r="K13958" s="84"/>
      <c r="L13958" s="82"/>
    </row>
    <row r="13959" spans="2:12" x14ac:dyDescent="0.3">
      <c r="B13959" s="82"/>
      <c r="C13959" s="82"/>
      <c r="D13959" s="82"/>
      <c r="E13959" s="133"/>
      <c r="F13959" s="84"/>
      <c r="G13959" s="84"/>
      <c r="H13959" s="82"/>
      <c r="I13959" s="84"/>
      <c r="J13959" s="84"/>
      <c r="K13959" s="84"/>
      <c r="L13959" s="82"/>
    </row>
    <row r="13960" spans="2:12" x14ac:dyDescent="0.3">
      <c r="B13960" s="82"/>
      <c r="C13960" s="82"/>
      <c r="D13960" s="82"/>
      <c r="E13960" s="133"/>
      <c r="F13960" s="84"/>
      <c r="G13960" s="84"/>
      <c r="H13960" s="82"/>
      <c r="I13960" s="84"/>
      <c r="J13960" s="84"/>
      <c r="K13960" s="84"/>
      <c r="L13960" s="82"/>
    </row>
    <row r="13961" spans="2:12" x14ac:dyDescent="0.3">
      <c r="B13961" s="82"/>
      <c r="C13961" s="82"/>
      <c r="D13961" s="82"/>
      <c r="E13961" s="133"/>
      <c r="F13961" s="84"/>
      <c r="G13961" s="84"/>
      <c r="H13961" s="82"/>
      <c r="I13961" s="84"/>
      <c r="J13961" s="84"/>
      <c r="K13961" s="84"/>
      <c r="L13961" s="82"/>
    </row>
    <row r="13962" spans="2:12" x14ac:dyDescent="0.3">
      <c r="B13962" s="82"/>
      <c r="C13962" s="82"/>
      <c r="D13962" s="82"/>
      <c r="E13962" s="133"/>
      <c r="F13962" s="84"/>
      <c r="G13962" s="84"/>
      <c r="H13962" s="82"/>
      <c r="I13962" s="84"/>
      <c r="J13962" s="84"/>
      <c r="K13962" s="84"/>
      <c r="L13962" s="82"/>
    </row>
    <row r="13963" spans="2:12" x14ac:dyDescent="0.3">
      <c r="B13963" s="82"/>
      <c r="C13963" s="82"/>
      <c r="D13963" s="82"/>
      <c r="E13963" s="133"/>
      <c r="F13963" s="84"/>
      <c r="G13963" s="84"/>
      <c r="H13963" s="82"/>
      <c r="I13963" s="84"/>
      <c r="J13963" s="84"/>
      <c r="K13963" s="84"/>
      <c r="L13963" s="82"/>
    </row>
    <row r="13964" spans="2:12" x14ac:dyDescent="0.3">
      <c r="B13964" s="82"/>
      <c r="C13964" s="82"/>
      <c r="D13964" s="82"/>
      <c r="E13964" s="133"/>
      <c r="F13964" s="84"/>
      <c r="G13964" s="84"/>
      <c r="H13964" s="82"/>
      <c r="I13964" s="84"/>
      <c r="J13964" s="84"/>
      <c r="K13964" s="84"/>
      <c r="L13964" s="82"/>
    </row>
    <row r="13965" spans="2:12" x14ac:dyDescent="0.3">
      <c r="B13965" s="82"/>
      <c r="C13965" s="82"/>
      <c r="D13965" s="82"/>
      <c r="E13965" s="133"/>
      <c r="F13965" s="84"/>
      <c r="G13965" s="84"/>
      <c r="H13965" s="82"/>
      <c r="I13965" s="84"/>
      <c r="J13965" s="84"/>
      <c r="K13965" s="84"/>
      <c r="L13965" s="82"/>
    </row>
    <row r="13966" spans="2:12" x14ac:dyDescent="0.3">
      <c r="B13966" s="82"/>
      <c r="C13966" s="82"/>
      <c r="D13966" s="82"/>
      <c r="E13966" s="133"/>
      <c r="F13966" s="84"/>
      <c r="G13966" s="84"/>
      <c r="H13966" s="82"/>
      <c r="I13966" s="84"/>
      <c r="J13966" s="84"/>
      <c r="K13966" s="84"/>
      <c r="L13966" s="82"/>
    </row>
    <row r="13967" spans="2:12" x14ac:dyDescent="0.3">
      <c r="B13967" s="82"/>
      <c r="C13967" s="82"/>
      <c r="D13967" s="82"/>
      <c r="E13967" s="133"/>
      <c r="F13967" s="84"/>
      <c r="G13967" s="84"/>
      <c r="H13967" s="82"/>
      <c r="I13967" s="84"/>
      <c r="J13967" s="84"/>
      <c r="K13967" s="84"/>
      <c r="L13967" s="82"/>
    </row>
    <row r="13968" spans="2:12" x14ac:dyDescent="0.3">
      <c r="B13968" s="82"/>
      <c r="C13968" s="82"/>
      <c r="D13968" s="82"/>
      <c r="E13968" s="133"/>
      <c r="F13968" s="84"/>
      <c r="G13968" s="84"/>
      <c r="H13968" s="82"/>
      <c r="I13968" s="84"/>
      <c r="J13968" s="84"/>
      <c r="K13968" s="84"/>
      <c r="L13968" s="82"/>
    </row>
    <row r="13969" spans="2:12" x14ac:dyDescent="0.3">
      <c r="B13969" s="82"/>
      <c r="C13969" s="82"/>
      <c r="D13969" s="82"/>
      <c r="E13969" s="133"/>
      <c r="F13969" s="84"/>
      <c r="G13969" s="84"/>
      <c r="H13969" s="82"/>
      <c r="I13969" s="84"/>
      <c r="J13969" s="84"/>
      <c r="K13969" s="84"/>
      <c r="L13969" s="82"/>
    </row>
    <row r="13970" spans="2:12" x14ac:dyDescent="0.3">
      <c r="B13970" s="82"/>
      <c r="C13970" s="82"/>
      <c r="D13970" s="82"/>
      <c r="E13970" s="133"/>
      <c r="F13970" s="84"/>
      <c r="G13970" s="84"/>
      <c r="H13970" s="82"/>
      <c r="I13970" s="84"/>
      <c r="J13970" s="84"/>
      <c r="K13970" s="84"/>
      <c r="L13970" s="82"/>
    </row>
    <row r="13971" spans="2:12" x14ac:dyDescent="0.3">
      <c r="B13971" s="82"/>
      <c r="C13971" s="82"/>
      <c r="D13971" s="82"/>
      <c r="E13971" s="133"/>
      <c r="F13971" s="84"/>
      <c r="G13971" s="84"/>
      <c r="H13971" s="82"/>
      <c r="I13971" s="84"/>
      <c r="J13971" s="84"/>
      <c r="K13971" s="84"/>
      <c r="L13971" s="82"/>
    </row>
    <row r="13972" spans="2:12" x14ac:dyDescent="0.3">
      <c r="B13972" s="82"/>
      <c r="C13972" s="82"/>
      <c r="D13972" s="82"/>
      <c r="E13972" s="133"/>
      <c r="F13972" s="84"/>
      <c r="G13972" s="84"/>
      <c r="H13972" s="82"/>
      <c r="I13972" s="84"/>
      <c r="J13972" s="84"/>
      <c r="K13972" s="84"/>
      <c r="L13972" s="82"/>
    </row>
    <row r="13973" spans="2:12" x14ac:dyDescent="0.3">
      <c r="B13973" s="82"/>
      <c r="C13973" s="82"/>
      <c r="D13973" s="82"/>
      <c r="E13973" s="133"/>
      <c r="F13973" s="84"/>
      <c r="G13973" s="84"/>
      <c r="H13973" s="82"/>
      <c r="I13973" s="84"/>
      <c r="J13973" s="84"/>
      <c r="K13973" s="84"/>
      <c r="L13973" s="82"/>
    </row>
    <row r="13974" spans="2:12" x14ac:dyDescent="0.3">
      <c r="B13974" s="82"/>
      <c r="C13974" s="82"/>
      <c r="D13974" s="82"/>
      <c r="E13974" s="133"/>
      <c r="F13974" s="84"/>
      <c r="G13974" s="84"/>
      <c r="H13974" s="82"/>
      <c r="I13974" s="84"/>
      <c r="J13974" s="84"/>
      <c r="K13974" s="84"/>
      <c r="L13974" s="82"/>
    </row>
    <row r="13975" spans="2:12" x14ac:dyDescent="0.3">
      <c r="B13975" s="82"/>
      <c r="C13975" s="82"/>
      <c r="D13975" s="82"/>
      <c r="E13975" s="133"/>
      <c r="F13975" s="84"/>
      <c r="G13975" s="84"/>
      <c r="H13975" s="82"/>
      <c r="I13975" s="84"/>
      <c r="J13975" s="84"/>
      <c r="K13975" s="84"/>
      <c r="L13975" s="82"/>
    </row>
    <row r="13976" spans="2:12" x14ac:dyDescent="0.3">
      <c r="B13976" s="82"/>
      <c r="C13976" s="82"/>
      <c r="D13976" s="82"/>
      <c r="E13976" s="133"/>
      <c r="F13976" s="84"/>
      <c r="G13976" s="84"/>
      <c r="H13976" s="82"/>
      <c r="I13976" s="84"/>
      <c r="J13976" s="84"/>
      <c r="K13976" s="84"/>
      <c r="L13976" s="82"/>
    </row>
    <row r="13977" spans="2:12" x14ac:dyDescent="0.3">
      <c r="B13977" s="82"/>
      <c r="C13977" s="82"/>
      <c r="D13977" s="82"/>
      <c r="E13977" s="133"/>
      <c r="F13977" s="84"/>
      <c r="G13977" s="84"/>
      <c r="H13977" s="82"/>
      <c r="I13977" s="84"/>
      <c r="J13977" s="84"/>
      <c r="K13977" s="84"/>
      <c r="L13977" s="82"/>
    </row>
    <row r="13978" spans="2:12" x14ac:dyDescent="0.3">
      <c r="B13978" s="82"/>
      <c r="C13978" s="82"/>
      <c r="D13978" s="82"/>
      <c r="E13978" s="133"/>
      <c r="F13978" s="84"/>
      <c r="G13978" s="84"/>
      <c r="H13978" s="82"/>
      <c r="I13978" s="84"/>
      <c r="J13978" s="84"/>
      <c r="K13978" s="84"/>
      <c r="L13978" s="82"/>
    </row>
    <row r="13979" spans="2:12" x14ac:dyDescent="0.3">
      <c r="B13979" s="82"/>
      <c r="C13979" s="82"/>
      <c r="D13979" s="82"/>
      <c r="E13979" s="133"/>
      <c r="F13979" s="84"/>
      <c r="G13979" s="84"/>
      <c r="H13979" s="82"/>
      <c r="I13979" s="84"/>
      <c r="J13979" s="84"/>
      <c r="K13979" s="84"/>
      <c r="L13979" s="82"/>
    </row>
    <row r="13980" spans="2:12" x14ac:dyDescent="0.3">
      <c r="B13980" s="82"/>
      <c r="C13980" s="82"/>
      <c r="D13980" s="82"/>
      <c r="E13980" s="133"/>
      <c r="F13980" s="84"/>
      <c r="G13980" s="84"/>
      <c r="H13980" s="82"/>
      <c r="I13980" s="84"/>
      <c r="J13980" s="84"/>
      <c r="K13980" s="84"/>
      <c r="L13980" s="82"/>
    </row>
    <row r="13981" spans="2:12" x14ac:dyDescent="0.3">
      <c r="B13981" s="82"/>
      <c r="C13981" s="82"/>
      <c r="D13981" s="82"/>
      <c r="E13981" s="133"/>
      <c r="F13981" s="84"/>
      <c r="G13981" s="84"/>
      <c r="H13981" s="82"/>
      <c r="I13981" s="84"/>
      <c r="J13981" s="84"/>
      <c r="K13981" s="84"/>
      <c r="L13981" s="82"/>
    </row>
    <row r="13982" spans="2:12" x14ac:dyDescent="0.3">
      <c r="B13982" s="82"/>
      <c r="C13982" s="82"/>
      <c r="D13982" s="82"/>
      <c r="E13982" s="133"/>
      <c r="F13982" s="84"/>
      <c r="G13982" s="84"/>
      <c r="H13982" s="82"/>
      <c r="I13982" s="84"/>
      <c r="J13982" s="84"/>
      <c r="K13982" s="84"/>
      <c r="L13982" s="82"/>
    </row>
    <row r="13983" spans="2:12" x14ac:dyDescent="0.3">
      <c r="B13983" s="82"/>
      <c r="C13983" s="82"/>
      <c r="D13983" s="82"/>
      <c r="E13983" s="133"/>
      <c r="F13983" s="84"/>
      <c r="G13983" s="84"/>
      <c r="H13983" s="82"/>
      <c r="I13983" s="84"/>
      <c r="J13983" s="84"/>
      <c r="K13983" s="84"/>
      <c r="L13983" s="82"/>
    </row>
    <row r="13984" spans="2:12" x14ac:dyDescent="0.3">
      <c r="B13984" s="82"/>
      <c r="C13984" s="82"/>
      <c r="D13984" s="82"/>
      <c r="E13984" s="133"/>
      <c r="F13984" s="84"/>
      <c r="G13984" s="84"/>
      <c r="H13984" s="82"/>
      <c r="I13984" s="84"/>
      <c r="J13984" s="84"/>
      <c r="K13984" s="84"/>
      <c r="L13984" s="82"/>
    </row>
    <row r="13985" spans="2:12" x14ac:dyDescent="0.3">
      <c r="B13985" s="82"/>
      <c r="C13985" s="82"/>
      <c r="D13985" s="82"/>
      <c r="E13985" s="133"/>
      <c r="F13985" s="84"/>
      <c r="G13985" s="84"/>
      <c r="H13985" s="82"/>
      <c r="I13985" s="84"/>
      <c r="J13985" s="84"/>
      <c r="K13985" s="84"/>
      <c r="L13985" s="82"/>
    </row>
    <row r="13986" spans="2:12" x14ac:dyDescent="0.3">
      <c r="B13986" s="82"/>
      <c r="C13986" s="82"/>
      <c r="D13986" s="82"/>
      <c r="E13986" s="133"/>
      <c r="F13986" s="84"/>
      <c r="G13986" s="84"/>
      <c r="H13986" s="82"/>
      <c r="I13986" s="84"/>
      <c r="J13986" s="84"/>
      <c r="K13986" s="84"/>
      <c r="L13986" s="82"/>
    </row>
    <row r="13987" spans="2:12" x14ac:dyDescent="0.3">
      <c r="B13987" s="82"/>
      <c r="C13987" s="82"/>
      <c r="D13987" s="82"/>
      <c r="E13987" s="133"/>
      <c r="F13987" s="84"/>
      <c r="G13987" s="84"/>
      <c r="H13987" s="82"/>
      <c r="I13987" s="84"/>
      <c r="J13987" s="84"/>
      <c r="K13987" s="84"/>
      <c r="L13987" s="82"/>
    </row>
    <row r="13988" spans="2:12" x14ac:dyDescent="0.3">
      <c r="B13988" s="82"/>
      <c r="C13988" s="82"/>
      <c r="D13988" s="82"/>
      <c r="E13988" s="133"/>
      <c r="F13988" s="84"/>
      <c r="G13988" s="84"/>
      <c r="H13988" s="82"/>
      <c r="I13988" s="84"/>
      <c r="J13988" s="84"/>
      <c r="K13988" s="84"/>
      <c r="L13988" s="82"/>
    </row>
    <row r="13989" spans="2:12" x14ac:dyDescent="0.3">
      <c r="B13989" s="82"/>
      <c r="C13989" s="82"/>
      <c r="D13989" s="82"/>
      <c r="E13989" s="133"/>
      <c r="F13989" s="84"/>
      <c r="G13989" s="84"/>
      <c r="H13989" s="82"/>
      <c r="I13989" s="84"/>
      <c r="J13989" s="84"/>
      <c r="K13989" s="84"/>
      <c r="L13989" s="82"/>
    </row>
    <row r="13990" spans="2:12" x14ac:dyDescent="0.3">
      <c r="B13990" s="82"/>
      <c r="C13990" s="82"/>
      <c r="D13990" s="82"/>
      <c r="E13990" s="133"/>
      <c r="F13990" s="84"/>
      <c r="G13990" s="84"/>
      <c r="H13990" s="82"/>
      <c r="I13990" s="84"/>
      <c r="J13990" s="84"/>
      <c r="K13990" s="84"/>
      <c r="L13990" s="82"/>
    </row>
    <row r="13991" spans="2:12" x14ac:dyDescent="0.3">
      <c r="B13991" s="82"/>
      <c r="C13991" s="82"/>
      <c r="D13991" s="82"/>
      <c r="E13991" s="133"/>
      <c r="F13991" s="84"/>
      <c r="G13991" s="84"/>
      <c r="H13991" s="82"/>
      <c r="I13991" s="84"/>
      <c r="J13991" s="84"/>
      <c r="K13991" s="84"/>
      <c r="L13991" s="82"/>
    </row>
    <row r="13992" spans="2:12" x14ac:dyDescent="0.3">
      <c r="B13992" s="82"/>
      <c r="C13992" s="82"/>
      <c r="D13992" s="82"/>
      <c r="E13992" s="133"/>
      <c r="F13992" s="84"/>
      <c r="G13992" s="84"/>
      <c r="H13992" s="82"/>
      <c r="I13992" s="84"/>
      <c r="J13992" s="84"/>
      <c r="K13992" s="84"/>
      <c r="L13992" s="82"/>
    </row>
    <row r="13993" spans="2:12" x14ac:dyDescent="0.3">
      <c r="B13993" s="82"/>
      <c r="C13993" s="82"/>
      <c r="D13993" s="82"/>
      <c r="E13993" s="133"/>
      <c r="F13993" s="84"/>
      <c r="G13993" s="84"/>
      <c r="H13993" s="82"/>
      <c r="I13993" s="84"/>
      <c r="J13993" s="84"/>
      <c r="K13993" s="84"/>
      <c r="L13993" s="82"/>
    </row>
    <row r="13994" spans="2:12" x14ac:dyDescent="0.3">
      <c r="B13994" s="82"/>
      <c r="C13994" s="82"/>
      <c r="D13994" s="82"/>
      <c r="E13994" s="133"/>
      <c r="F13994" s="84"/>
      <c r="G13994" s="84"/>
      <c r="H13994" s="82"/>
      <c r="I13994" s="84"/>
      <c r="J13994" s="84"/>
      <c r="K13994" s="84"/>
      <c r="L13994" s="82"/>
    </row>
    <row r="13995" spans="2:12" x14ac:dyDescent="0.3">
      <c r="B13995" s="82"/>
      <c r="C13995" s="82"/>
      <c r="D13995" s="82"/>
      <c r="E13995" s="133"/>
      <c r="F13995" s="84"/>
      <c r="G13995" s="84"/>
      <c r="H13995" s="82"/>
      <c r="I13995" s="84"/>
      <c r="J13995" s="84"/>
      <c r="K13995" s="84"/>
      <c r="L13995" s="82"/>
    </row>
    <row r="13996" spans="2:12" x14ac:dyDescent="0.3">
      <c r="B13996" s="82"/>
      <c r="C13996" s="82"/>
      <c r="D13996" s="82"/>
      <c r="E13996" s="133"/>
      <c r="F13996" s="84"/>
      <c r="G13996" s="84"/>
      <c r="H13996" s="82"/>
      <c r="I13996" s="84"/>
      <c r="J13996" s="84"/>
      <c r="K13996" s="84"/>
      <c r="L13996" s="82"/>
    </row>
    <row r="13997" spans="2:12" x14ac:dyDescent="0.3">
      <c r="B13997" s="82"/>
      <c r="C13997" s="82"/>
      <c r="D13997" s="82"/>
      <c r="E13997" s="133"/>
      <c r="F13997" s="84"/>
      <c r="G13997" s="84"/>
      <c r="H13997" s="82"/>
      <c r="I13997" s="84"/>
      <c r="J13997" s="84"/>
      <c r="K13997" s="84"/>
      <c r="L13997" s="82"/>
    </row>
    <row r="13998" spans="2:12" x14ac:dyDescent="0.3">
      <c r="B13998" s="82"/>
      <c r="C13998" s="82"/>
      <c r="D13998" s="82"/>
      <c r="E13998" s="133"/>
      <c r="F13998" s="84"/>
      <c r="G13998" s="84"/>
      <c r="H13998" s="82"/>
      <c r="I13998" s="84"/>
      <c r="J13998" s="84"/>
      <c r="K13998" s="84"/>
      <c r="L13998" s="82"/>
    </row>
    <row r="13999" spans="2:12" x14ac:dyDescent="0.3">
      <c r="B13999" s="82"/>
      <c r="C13999" s="82"/>
      <c r="D13999" s="82"/>
      <c r="E13999" s="133"/>
      <c r="F13999" s="84"/>
      <c r="G13999" s="84"/>
      <c r="H13999" s="82"/>
      <c r="I13999" s="84"/>
      <c r="J13999" s="84"/>
      <c r="K13999" s="84"/>
      <c r="L13999" s="82"/>
    </row>
    <row r="14000" spans="2:12" x14ac:dyDescent="0.3">
      <c r="B14000" s="82"/>
      <c r="C14000" s="82"/>
      <c r="D14000" s="82"/>
      <c r="E14000" s="133"/>
      <c r="F14000" s="84"/>
      <c r="G14000" s="84"/>
      <c r="H14000" s="82"/>
      <c r="I14000" s="84"/>
      <c r="J14000" s="84"/>
      <c r="K14000" s="84"/>
      <c r="L14000" s="82"/>
    </row>
    <row r="14001" spans="2:12" x14ac:dyDescent="0.3">
      <c r="B14001" s="82"/>
      <c r="C14001" s="82"/>
      <c r="D14001" s="82"/>
      <c r="E14001" s="133"/>
      <c r="F14001" s="84"/>
      <c r="G14001" s="84"/>
      <c r="H14001" s="82"/>
      <c r="I14001" s="84"/>
      <c r="J14001" s="84"/>
      <c r="K14001" s="84"/>
      <c r="L14001" s="82"/>
    </row>
    <row r="14002" spans="2:12" x14ac:dyDescent="0.3">
      <c r="B14002" s="82"/>
      <c r="C14002" s="82"/>
      <c r="D14002" s="82"/>
      <c r="E14002" s="133"/>
      <c r="F14002" s="84"/>
      <c r="G14002" s="84"/>
      <c r="H14002" s="82"/>
      <c r="I14002" s="84"/>
      <c r="J14002" s="84"/>
      <c r="K14002" s="84"/>
      <c r="L14002" s="82"/>
    </row>
    <row r="14003" spans="2:12" x14ac:dyDescent="0.3">
      <c r="B14003" s="82"/>
      <c r="C14003" s="82"/>
      <c r="D14003" s="82"/>
      <c r="E14003" s="133"/>
      <c r="F14003" s="84"/>
      <c r="G14003" s="84"/>
      <c r="H14003" s="82"/>
      <c r="I14003" s="84"/>
      <c r="J14003" s="84"/>
      <c r="K14003" s="84"/>
      <c r="L14003" s="82"/>
    </row>
    <row r="14004" spans="2:12" x14ac:dyDescent="0.3">
      <c r="B14004" s="82"/>
      <c r="C14004" s="82"/>
      <c r="D14004" s="82"/>
      <c r="E14004" s="133"/>
      <c r="F14004" s="84"/>
      <c r="G14004" s="84"/>
      <c r="H14004" s="82"/>
      <c r="I14004" s="84"/>
      <c r="J14004" s="84"/>
      <c r="K14004" s="84"/>
      <c r="L14004" s="82"/>
    </row>
    <row r="14005" spans="2:12" x14ac:dyDescent="0.3">
      <c r="B14005" s="82"/>
      <c r="C14005" s="82"/>
      <c r="D14005" s="82"/>
      <c r="E14005" s="133"/>
      <c r="F14005" s="84"/>
      <c r="G14005" s="84"/>
      <c r="H14005" s="82"/>
      <c r="I14005" s="84"/>
      <c r="J14005" s="84"/>
      <c r="K14005" s="84"/>
      <c r="L14005" s="82"/>
    </row>
    <row r="14006" spans="2:12" x14ac:dyDescent="0.3">
      <c r="B14006" s="82"/>
      <c r="C14006" s="82"/>
      <c r="D14006" s="82"/>
      <c r="E14006" s="133"/>
      <c r="F14006" s="84"/>
      <c r="G14006" s="84"/>
      <c r="H14006" s="82"/>
      <c r="I14006" s="84"/>
      <c r="J14006" s="84"/>
      <c r="K14006" s="84"/>
      <c r="L14006" s="82"/>
    </row>
    <row r="14007" spans="2:12" x14ac:dyDescent="0.3">
      <c r="B14007" s="82"/>
      <c r="C14007" s="82"/>
      <c r="D14007" s="82"/>
      <c r="E14007" s="133"/>
      <c r="F14007" s="84"/>
      <c r="G14007" s="84"/>
      <c r="H14007" s="82"/>
      <c r="I14007" s="84"/>
      <c r="J14007" s="84"/>
      <c r="K14007" s="84"/>
      <c r="L14007" s="82"/>
    </row>
    <row r="14008" spans="2:12" x14ac:dyDescent="0.3">
      <c r="B14008" s="82"/>
      <c r="C14008" s="82"/>
      <c r="D14008" s="82"/>
      <c r="E14008" s="133"/>
      <c r="F14008" s="84"/>
      <c r="G14008" s="84"/>
      <c r="H14008" s="82"/>
      <c r="I14008" s="84"/>
      <c r="J14008" s="84"/>
      <c r="K14008" s="84"/>
      <c r="L14008" s="82"/>
    </row>
    <row r="14009" spans="2:12" x14ac:dyDescent="0.3">
      <c r="B14009" s="82"/>
      <c r="C14009" s="82"/>
      <c r="D14009" s="82"/>
      <c r="E14009" s="133"/>
      <c r="F14009" s="84"/>
      <c r="G14009" s="84"/>
      <c r="H14009" s="82"/>
      <c r="I14009" s="84"/>
      <c r="J14009" s="84"/>
      <c r="K14009" s="84"/>
      <c r="L14009" s="82"/>
    </row>
    <row r="14010" spans="2:12" x14ac:dyDescent="0.3">
      <c r="B14010" s="82"/>
      <c r="C14010" s="82"/>
      <c r="D14010" s="82"/>
      <c r="E14010" s="133"/>
      <c r="F14010" s="84"/>
      <c r="G14010" s="84"/>
      <c r="H14010" s="82"/>
      <c r="I14010" s="84"/>
      <c r="J14010" s="84"/>
      <c r="K14010" s="84"/>
      <c r="L14010" s="82"/>
    </row>
    <row r="14011" spans="2:12" x14ac:dyDescent="0.3">
      <c r="B14011" s="82"/>
      <c r="C14011" s="82"/>
      <c r="D14011" s="82"/>
      <c r="E14011" s="133"/>
      <c r="F14011" s="84"/>
      <c r="G14011" s="84"/>
      <c r="H14011" s="82"/>
      <c r="I14011" s="84"/>
      <c r="J14011" s="84"/>
      <c r="K14011" s="84"/>
      <c r="L14011" s="82"/>
    </row>
    <row r="14012" spans="2:12" x14ac:dyDescent="0.3">
      <c r="B14012" s="82"/>
      <c r="C14012" s="82"/>
      <c r="D14012" s="82"/>
      <c r="E14012" s="133"/>
      <c r="F14012" s="84"/>
      <c r="G14012" s="84"/>
      <c r="H14012" s="82"/>
      <c r="I14012" s="84"/>
      <c r="J14012" s="84"/>
      <c r="K14012" s="84"/>
      <c r="L14012" s="82"/>
    </row>
    <row r="14013" spans="2:12" x14ac:dyDescent="0.3">
      <c r="B14013" s="82"/>
      <c r="C14013" s="82"/>
      <c r="D14013" s="82"/>
      <c r="E14013" s="133"/>
      <c r="F14013" s="84"/>
      <c r="G14013" s="84"/>
      <c r="H14013" s="82"/>
      <c r="I14013" s="84"/>
      <c r="J14013" s="84"/>
      <c r="K14013" s="84"/>
      <c r="L14013" s="82"/>
    </row>
    <row r="14014" spans="2:12" x14ac:dyDescent="0.3">
      <c r="B14014" s="82"/>
      <c r="C14014" s="82"/>
      <c r="D14014" s="82"/>
      <c r="E14014" s="133"/>
      <c r="F14014" s="84"/>
      <c r="G14014" s="84"/>
      <c r="H14014" s="82"/>
      <c r="I14014" s="84"/>
      <c r="J14014" s="84"/>
      <c r="K14014" s="84"/>
      <c r="L14014" s="82"/>
    </row>
    <row r="14015" spans="2:12" x14ac:dyDescent="0.3">
      <c r="B14015" s="82"/>
      <c r="C14015" s="82"/>
      <c r="D14015" s="82"/>
      <c r="E14015" s="133"/>
      <c r="F14015" s="84"/>
      <c r="G14015" s="84"/>
      <c r="H14015" s="82"/>
      <c r="I14015" s="84"/>
      <c r="J14015" s="84"/>
      <c r="K14015" s="84"/>
      <c r="L14015" s="82"/>
    </row>
    <row r="14016" spans="2:12" x14ac:dyDescent="0.3">
      <c r="B14016" s="82"/>
      <c r="C14016" s="82"/>
      <c r="D14016" s="82"/>
      <c r="E14016" s="133"/>
      <c r="F14016" s="84"/>
      <c r="G14016" s="84"/>
      <c r="H14016" s="82"/>
      <c r="I14016" s="84"/>
      <c r="J14016" s="84"/>
      <c r="K14016" s="84"/>
      <c r="L14016" s="82"/>
    </row>
    <row r="14017" spans="2:12" x14ac:dyDescent="0.3">
      <c r="B14017" s="82"/>
      <c r="C14017" s="82"/>
      <c r="D14017" s="82"/>
      <c r="E14017" s="133"/>
      <c r="F14017" s="84"/>
      <c r="G14017" s="84"/>
      <c r="H14017" s="82"/>
      <c r="I14017" s="84"/>
      <c r="J14017" s="84"/>
      <c r="K14017" s="84"/>
      <c r="L14017" s="82"/>
    </row>
    <row r="14018" spans="2:12" x14ac:dyDescent="0.3">
      <c r="B14018" s="82"/>
      <c r="C14018" s="82"/>
      <c r="D14018" s="82"/>
      <c r="E14018" s="133"/>
      <c r="F14018" s="84"/>
      <c r="G14018" s="84"/>
      <c r="H14018" s="82"/>
      <c r="I14018" s="84"/>
      <c r="J14018" s="84"/>
      <c r="K14018" s="84"/>
      <c r="L14018" s="82"/>
    </row>
    <row r="14019" spans="2:12" x14ac:dyDescent="0.3">
      <c r="B14019" s="82"/>
      <c r="C14019" s="82"/>
      <c r="D14019" s="82"/>
      <c r="E14019" s="133"/>
      <c r="F14019" s="84"/>
      <c r="G14019" s="84"/>
      <c r="H14019" s="82"/>
      <c r="I14019" s="84"/>
      <c r="J14019" s="84"/>
      <c r="K14019" s="84"/>
      <c r="L14019" s="82"/>
    </row>
    <row r="14020" spans="2:12" x14ac:dyDescent="0.3">
      <c r="B14020" s="82"/>
      <c r="C14020" s="82"/>
      <c r="D14020" s="82"/>
      <c r="E14020" s="133"/>
      <c r="F14020" s="84"/>
      <c r="G14020" s="84"/>
      <c r="H14020" s="82"/>
      <c r="I14020" s="84"/>
      <c r="J14020" s="84"/>
      <c r="K14020" s="84"/>
      <c r="L14020" s="82"/>
    </row>
    <row r="14021" spans="2:12" x14ac:dyDescent="0.3">
      <c r="B14021" s="82"/>
      <c r="C14021" s="82"/>
      <c r="D14021" s="82"/>
      <c r="E14021" s="133"/>
      <c r="F14021" s="84"/>
      <c r="G14021" s="84"/>
      <c r="H14021" s="82"/>
      <c r="I14021" s="84"/>
      <c r="J14021" s="84"/>
      <c r="K14021" s="84"/>
      <c r="L14021" s="82"/>
    </row>
    <row r="14022" spans="2:12" x14ac:dyDescent="0.3">
      <c r="B14022" s="82"/>
      <c r="C14022" s="82"/>
      <c r="D14022" s="82"/>
      <c r="E14022" s="133"/>
      <c r="F14022" s="84"/>
      <c r="G14022" s="84"/>
      <c r="H14022" s="82"/>
      <c r="I14022" s="84"/>
      <c r="J14022" s="84"/>
      <c r="K14022" s="84"/>
      <c r="L14022" s="82"/>
    </row>
    <row r="14023" spans="2:12" x14ac:dyDescent="0.3">
      <c r="B14023" s="82"/>
      <c r="C14023" s="82"/>
      <c r="D14023" s="82"/>
      <c r="E14023" s="133"/>
      <c r="F14023" s="84"/>
      <c r="G14023" s="84"/>
      <c r="H14023" s="82"/>
      <c r="I14023" s="84"/>
      <c r="J14023" s="84"/>
      <c r="K14023" s="84"/>
      <c r="L14023" s="82"/>
    </row>
    <row r="14024" spans="2:12" x14ac:dyDescent="0.3">
      <c r="B14024" s="82"/>
      <c r="C14024" s="82"/>
      <c r="D14024" s="82"/>
      <c r="E14024" s="133"/>
      <c r="F14024" s="84"/>
      <c r="G14024" s="84"/>
      <c r="H14024" s="82"/>
      <c r="I14024" s="84"/>
      <c r="J14024" s="84"/>
      <c r="K14024" s="84"/>
      <c r="L14024" s="82"/>
    </row>
    <row r="14025" spans="2:12" x14ac:dyDescent="0.3">
      <c r="B14025" s="82"/>
      <c r="C14025" s="82"/>
      <c r="D14025" s="82"/>
      <c r="E14025" s="133"/>
      <c r="F14025" s="84"/>
      <c r="G14025" s="84"/>
      <c r="H14025" s="82"/>
      <c r="I14025" s="84"/>
      <c r="J14025" s="84"/>
      <c r="K14025" s="84"/>
      <c r="L14025" s="82"/>
    </row>
    <row r="14026" spans="2:12" x14ac:dyDescent="0.3">
      <c r="B14026" s="82"/>
      <c r="C14026" s="82"/>
      <c r="D14026" s="82"/>
      <c r="E14026" s="133"/>
      <c r="F14026" s="84"/>
      <c r="G14026" s="84"/>
      <c r="H14026" s="82"/>
      <c r="I14026" s="84"/>
      <c r="J14026" s="84"/>
      <c r="K14026" s="84"/>
      <c r="L14026" s="82"/>
    </row>
    <row r="14027" spans="2:12" x14ac:dyDescent="0.3">
      <c r="B14027" s="82"/>
      <c r="C14027" s="82"/>
      <c r="D14027" s="82"/>
      <c r="E14027" s="133"/>
      <c r="F14027" s="84"/>
      <c r="G14027" s="84"/>
      <c r="H14027" s="82"/>
      <c r="I14027" s="84"/>
      <c r="J14027" s="84"/>
      <c r="K14027" s="84"/>
      <c r="L14027" s="82"/>
    </row>
    <row r="14028" spans="2:12" x14ac:dyDescent="0.3">
      <c r="B14028" s="82"/>
      <c r="C14028" s="82"/>
      <c r="D14028" s="82"/>
      <c r="E14028" s="133"/>
      <c r="F14028" s="84"/>
      <c r="G14028" s="84"/>
      <c r="H14028" s="82"/>
      <c r="I14028" s="84"/>
      <c r="J14028" s="84"/>
      <c r="K14028" s="84"/>
      <c r="L14028" s="82"/>
    </row>
    <row r="14029" spans="2:12" x14ac:dyDescent="0.3">
      <c r="B14029" s="82"/>
      <c r="C14029" s="82"/>
      <c r="D14029" s="82"/>
      <c r="E14029" s="133"/>
      <c r="F14029" s="84"/>
      <c r="G14029" s="84"/>
      <c r="H14029" s="82"/>
      <c r="I14029" s="84"/>
      <c r="J14029" s="84"/>
      <c r="K14029" s="84"/>
      <c r="L14029" s="82"/>
    </row>
    <row r="14030" spans="2:12" x14ac:dyDescent="0.3">
      <c r="B14030" s="82"/>
      <c r="C14030" s="82"/>
      <c r="D14030" s="82"/>
      <c r="E14030" s="133"/>
      <c r="F14030" s="84"/>
      <c r="G14030" s="84"/>
      <c r="H14030" s="82"/>
      <c r="I14030" s="84"/>
      <c r="J14030" s="84"/>
      <c r="K14030" s="84"/>
      <c r="L14030" s="82"/>
    </row>
    <row r="14031" spans="2:12" x14ac:dyDescent="0.3">
      <c r="B14031" s="82"/>
      <c r="C14031" s="82"/>
      <c r="D14031" s="82"/>
      <c r="E14031" s="133"/>
      <c r="F14031" s="84"/>
      <c r="G14031" s="84"/>
      <c r="H14031" s="82"/>
      <c r="I14031" s="84"/>
      <c r="J14031" s="84"/>
      <c r="K14031" s="84"/>
      <c r="L14031" s="82"/>
    </row>
    <row r="14032" spans="2:12" x14ac:dyDescent="0.3">
      <c r="B14032" s="82"/>
      <c r="C14032" s="82"/>
      <c r="D14032" s="82"/>
      <c r="E14032" s="133"/>
      <c r="F14032" s="84"/>
      <c r="G14032" s="84"/>
      <c r="H14032" s="82"/>
      <c r="I14032" s="84"/>
      <c r="J14032" s="84"/>
      <c r="K14032" s="84"/>
      <c r="L14032" s="82"/>
    </row>
    <row r="14033" spans="2:12" x14ac:dyDescent="0.3">
      <c r="B14033" s="82"/>
      <c r="C14033" s="82"/>
      <c r="D14033" s="82"/>
      <c r="E14033" s="133"/>
      <c r="F14033" s="84"/>
      <c r="G14033" s="84"/>
      <c r="H14033" s="82"/>
      <c r="I14033" s="84"/>
      <c r="J14033" s="84"/>
      <c r="K14033" s="84"/>
      <c r="L14033" s="82"/>
    </row>
    <row r="14034" spans="2:12" x14ac:dyDescent="0.3">
      <c r="B14034" s="82"/>
      <c r="C14034" s="82"/>
      <c r="D14034" s="82"/>
      <c r="E14034" s="133"/>
      <c r="F14034" s="84"/>
      <c r="G14034" s="84"/>
      <c r="H14034" s="82"/>
      <c r="I14034" s="84"/>
      <c r="J14034" s="84"/>
      <c r="K14034" s="84"/>
      <c r="L14034" s="82"/>
    </row>
    <row r="14035" spans="2:12" x14ac:dyDescent="0.3">
      <c r="B14035" s="82"/>
      <c r="C14035" s="82"/>
      <c r="D14035" s="82"/>
      <c r="E14035" s="133"/>
      <c r="F14035" s="84"/>
      <c r="G14035" s="84"/>
      <c r="H14035" s="82"/>
      <c r="I14035" s="84"/>
      <c r="J14035" s="84"/>
      <c r="K14035" s="84"/>
      <c r="L14035" s="82"/>
    </row>
    <row r="14036" spans="2:12" x14ac:dyDescent="0.3">
      <c r="B14036" s="82"/>
      <c r="C14036" s="82"/>
      <c r="D14036" s="82"/>
      <c r="E14036" s="133"/>
      <c r="F14036" s="84"/>
      <c r="G14036" s="84"/>
      <c r="H14036" s="82"/>
      <c r="I14036" s="84"/>
      <c r="J14036" s="84"/>
      <c r="K14036" s="84"/>
      <c r="L14036" s="82"/>
    </row>
    <row r="14037" spans="2:12" x14ac:dyDescent="0.3">
      <c r="B14037" s="82"/>
      <c r="C14037" s="82"/>
      <c r="D14037" s="82"/>
      <c r="E14037" s="133"/>
      <c r="F14037" s="84"/>
      <c r="G14037" s="84"/>
      <c r="H14037" s="82"/>
      <c r="I14037" s="84"/>
      <c r="J14037" s="84"/>
      <c r="K14037" s="84"/>
      <c r="L14037" s="82"/>
    </row>
    <row r="14038" spans="2:12" x14ac:dyDescent="0.3">
      <c r="B14038" s="82"/>
      <c r="C14038" s="82"/>
      <c r="D14038" s="82"/>
      <c r="E14038" s="133"/>
      <c r="F14038" s="84"/>
      <c r="G14038" s="84"/>
      <c r="H14038" s="82"/>
      <c r="I14038" s="84"/>
      <c r="J14038" s="84"/>
      <c r="K14038" s="84"/>
      <c r="L14038" s="82"/>
    </row>
    <row r="14039" spans="2:12" x14ac:dyDescent="0.3">
      <c r="B14039" s="82"/>
      <c r="C14039" s="82"/>
      <c r="D14039" s="82"/>
      <c r="E14039" s="133"/>
      <c r="F14039" s="84"/>
      <c r="G14039" s="84"/>
      <c r="H14039" s="82"/>
      <c r="I14039" s="84"/>
      <c r="J14039" s="84"/>
      <c r="K14039" s="84"/>
      <c r="L14039" s="82"/>
    </row>
    <row r="14040" spans="2:12" x14ac:dyDescent="0.3">
      <c r="B14040" s="82"/>
      <c r="C14040" s="82"/>
      <c r="D14040" s="82"/>
      <c r="E14040" s="133"/>
      <c r="F14040" s="84"/>
      <c r="G14040" s="84"/>
      <c r="H14040" s="82"/>
      <c r="I14040" s="84"/>
      <c r="J14040" s="84"/>
      <c r="K14040" s="84"/>
      <c r="L14040" s="82"/>
    </row>
    <row r="14041" spans="2:12" x14ac:dyDescent="0.3">
      <c r="B14041" s="82"/>
      <c r="C14041" s="82"/>
      <c r="D14041" s="82"/>
      <c r="E14041" s="133"/>
      <c r="F14041" s="84"/>
      <c r="G14041" s="84"/>
      <c r="H14041" s="82"/>
      <c r="I14041" s="84"/>
      <c r="J14041" s="84"/>
      <c r="K14041" s="84"/>
      <c r="L14041" s="82"/>
    </row>
    <row r="14042" spans="2:12" x14ac:dyDescent="0.3">
      <c r="B14042" s="82"/>
      <c r="C14042" s="82"/>
      <c r="D14042" s="82"/>
      <c r="E14042" s="133"/>
      <c r="F14042" s="84"/>
      <c r="G14042" s="84"/>
      <c r="H14042" s="82"/>
      <c r="I14042" s="84"/>
      <c r="J14042" s="84"/>
      <c r="K14042" s="84"/>
      <c r="L14042" s="82"/>
    </row>
    <row r="14043" spans="2:12" x14ac:dyDescent="0.3">
      <c r="B14043" s="82"/>
      <c r="C14043" s="82"/>
      <c r="D14043" s="82"/>
      <c r="E14043" s="133"/>
      <c r="F14043" s="84"/>
      <c r="G14043" s="84"/>
      <c r="H14043" s="82"/>
      <c r="I14043" s="84"/>
      <c r="J14043" s="84"/>
      <c r="K14043" s="84"/>
      <c r="L14043" s="82"/>
    </row>
    <row r="14044" spans="2:12" x14ac:dyDescent="0.3">
      <c r="B14044" s="82"/>
      <c r="C14044" s="82"/>
      <c r="D14044" s="82"/>
      <c r="E14044" s="133"/>
      <c r="F14044" s="84"/>
      <c r="G14044" s="84"/>
      <c r="H14044" s="82"/>
      <c r="I14044" s="84"/>
      <c r="J14044" s="84"/>
      <c r="K14044" s="84"/>
      <c r="L14044" s="82"/>
    </row>
    <row r="14045" spans="2:12" x14ac:dyDescent="0.3">
      <c r="B14045" s="82"/>
      <c r="C14045" s="82"/>
      <c r="D14045" s="82"/>
      <c r="E14045" s="133"/>
      <c r="F14045" s="84"/>
      <c r="G14045" s="84"/>
      <c r="H14045" s="82"/>
      <c r="I14045" s="84"/>
      <c r="J14045" s="84"/>
      <c r="K14045" s="84"/>
      <c r="L14045" s="82"/>
    </row>
    <row r="14046" spans="2:12" x14ac:dyDescent="0.3">
      <c r="B14046" s="82"/>
      <c r="C14046" s="82"/>
      <c r="D14046" s="82"/>
      <c r="E14046" s="133"/>
      <c r="F14046" s="84"/>
      <c r="G14046" s="84"/>
      <c r="H14046" s="82"/>
      <c r="I14046" s="84"/>
      <c r="J14046" s="84"/>
      <c r="K14046" s="84"/>
      <c r="L14046" s="82"/>
    </row>
    <row r="14047" spans="2:12" x14ac:dyDescent="0.3">
      <c r="B14047" s="82"/>
      <c r="C14047" s="82"/>
      <c r="D14047" s="82"/>
      <c r="E14047" s="133"/>
      <c r="F14047" s="84"/>
      <c r="G14047" s="84"/>
      <c r="H14047" s="82"/>
      <c r="I14047" s="84"/>
      <c r="J14047" s="84"/>
      <c r="K14047" s="84"/>
      <c r="L14047" s="82"/>
    </row>
    <row r="14048" spans="2:12" x14ac:dyDescent="0.3">
      <c r="B14048" s="82"/>
      <c r="C14048" s="82"/>
      <c r="D14048" s="82"/>
      <c r="E14048" s="133"/>
      <c r="F14048" s="84"/>
      <c r="G14048" s="84"/>
      <c r="H14048" s="82"/>
      <c r="I14048" s="84"/>
      <c r="J14048" s="84"/>
      <c r="K14048" s="84"/>
      <c r="L14048" s="82"/>
    </row>
    <row r="14049" spans="2:12" x14ac:dyDescent="0.3">
      <c r="B14049" s="82"/>
      <c r="C14049" s="82"/>
      <c r="D14049" s="82"/>
      <c r="E14049" s="133"/>
      <c r="F14049" s="84"/>
      <c r="G14049" s="84"/>
      <c r="H14049" s="82"/>
      <c r="I14049" s="84"/>
      <c r="J14049" s="84"/>
      <c r="K14049" s="84"/>
      <c r="L14049" s="82"/>
    </row>
    <row r="14050" spans="2:12" x14ac:dyDescent="0.3">
      <c r="B14050" s="82"/>
      <c r="C14050" s="82"/>
      <c r="D14050" s="82"/>
      <c r="E14050" s="133"/>
      <c r="F14050" s="84"/>
      <c r="G14050" s="84"/>
      <c r="H14050" s="82"/>
      <c r="I14050" s="84"/>
      <c r="J14050" s="84"/>
      <c r="K14050" s="84"/>
      <c r="L14050" s="82"/>
    </row>
    <row r="14051" spans="2:12" x14ac:dyDescent="0.3">
      <c r="B14051" s="82"/>
      <c r="C14051" s="82"/>
      <c r="D14051" s="82"/>
      <c r="E14051" s="133"/>
      <c r="F14051" s="84"/>
      <c r="G14051" s="84"/>
      <c r="H14051" s="82"/>
      <c r="I14051" s="84"/>
      <c r="J14051" s="84"/>
      <c r="K14051" s="84"/>
      <c r="L14051" s="82"/>
    </row>
    <row r="14052" spans="2:12" x14ac:dyDescent="0.3">
      <c r="B14052" s="82"/>
      <c r="C14052" s="82"/>
      <c r="D14052" s="82"/>
      <c r="E14052" s="133"/>
      <c r="F14052" s="84"/>
      <c r="G14052" s="84"/>
      <c r="H14052" s="82"/>
      <c r="I14052" s="84"/>
      <c r="J14052" s="84"/>
      <c r="K14052" s="84"/>
      <c r="L14052" s="82"/>
    </row>
    <row r="14053" spans="2:12" x14ac:dyDescent="0.3">
      <c r="B14053" s="82"/>
      <c r="C14053" s="82"/>
      <c r="D14053" s="82"/>
      <c r="E14053" s="133"/>
      <c r="F14053" s="84"/>
      <c r="G14053" s="84"/>
      <c r="H14053" s="82"/>
      <c r="I14053" s="84"/>
      <c r="J14053" s="84"/>
      <c r="K14053" s="84"/>
      <c r="L14053" s="82"/>
    </row>
    <row r="14054" spans="2:12" x14ac:dyDescent="0.3">
      <c r="B14054" s="82"/>
      <c r="C14054" s="82"/>
      <c r="D14054" s="82"/>
      <c r="E14054" s="133"/>
      <c r="F14054" s="84"/>
      <c r="G14054" s="84"/>
      <c r="H14054" s="82"/>
      <c r="I14054" s="84"/>
      <c r="J14054" s="84"/>
      <c r="K14054" s="84"/>
      <c r="L14054" s="82"/>
    </row>
    <row r="14055" spans="2:12" x14ac:dyDescent="0.3">
      <c r="B14055" s="82"/>
      <c r="C14055" s="82"/>
      <c r="D14055" s="82"/>
      <c r="E14055" s="133"/>
      <c r="F14055" s="84"/>
      <c r="G14055" s="84"/>
      <c r="H14055" s="82"/>
      <c r="I14055" s="84"/>
      <c r="J14055" s="84"/>
      <c r="K14055" s="84"/>
      <c r="L14055" s="82"/>
    </row>
    <row r="14056" spans="2:12" x14ac:dyDescent="0.3">
      <c r="B14056" s="82"/>
      <c r="C14056" s="82"/>
      <c r="D14056" s="82"/>
      <c r="E14056" s="133"/>
      <c r="F14056" s="84"/>
      <c r="G14056" s="84"/>
      <c r="H14056" s="82"/>
      <c r="I14056" s="84"/>
      <c r="J14056" s="84"/>
      <c r="K14056" s="84"/>
      <c r="L14056" s="82"/>
    </row>
    <row r="14057" spans="2:12" x14ac:dyDescent="0.3">
      <c r="B14057" s="82"/>
      <c r="C14057" s="82"/>
      <c r="D14057" s="82"/>
      <c r="E14057" s="133"/>
      <c r="F14057" s="84"/>
      <c r="G14057" s="84"/>
      <c r="H14057" s="82"/>
      <c r="I14057" s="84"/>
      <c r="J14057" s="84"/>
      <c r="K14057" s="84"/>
      <c r="L14057" s="82"/>
    </row>
    <row r="14058" spans="2:12" x14ac:dyDescent="0.3">
      <c r="B14058" s="82"/>
      <c r="C14058" s="82"/>
      <c r="D14058" s="82"/>
      <c r="E14058" s="133"/>
      <c r="F14058" s="84"/>
      <c r="G14058" s="84"/>
      <c r="H14058" s="82"/>
      <c r="I14058" s="84"/>
      <c r="J14058" s="84"/>
      <c r="K14058" s="84"/>
      <c r="L14058" s="82"/>
    </row>
    <row r="14059" spans="2:12" x14ac:dyDescent="0.3">
      <c r="B14059" s="82"/>
      <c r="C14059" s="82"/>
      <c r="D14059" s="82"/>
      <c r="E14059" s="133"/>
      <c r="F14059" s="84"/>
      <c r="G14059" s="84"/>
      <c r="H14059" s="82"/>
      <c r="I14059" s="84"/>
      <c r="J14059" s="84"/>
      <c r="K14059" s="84"/>
      <c r="L14059" s="82"/>
    </row>
    <row r="14060" spans="2:12" x14ac:dyDescent="0.3">
      <c r="B14060" s="82"/>
      <c r="C14060" s="82"/>
      <c r="D14060" s="82"/>
      <c r="E14060" s="133"/>
      <c r="F14060" s="84"/>
      <c r="G14060" s="84"/>
      <c r="H14060" s="82"/>
      <c r="I14060" s="84"/>
      <c r="J14060" s="84"/>
      <c r="K14060" s="84"/>
      <c r="L14060" s="82"/>
    </row>
    <row r="14061" spans="2:12" x14ac:dyDescent="0.3">
      <c r="B14061" s="82"/>
      <c r="C14061" s="82"/>
      <c r="D14061" s="82"/>
      <c r="E14061" s="133"/>
      <c r="F14061" s="84"/>
      <c r="G14061" s="84"/>
      <c r="H14061" s="82"/>
      <c r="I14061" s="84"/>
      <c r="J14061" s="84"/>
      <c r="K14061" s="84"/>
      <c r="L14061" s="82"/>
    </row>
    <row r="14062" spans="2:12" x14ac:dyDescent="0.3">
      <c r="B14062" s="82"/>
      <c r="C14062" s="82"/>
      <c r="D14062" s="82"/>
      <c r="E14062" s="133"/>
      <c r="F14062" s="84"/>
      <c r="G14062" s="84"/>
      <c r="H14062" s="82"/>
      <c r="I14062" s="84"/>
      <c r="J14062" s="84"/>
      <c r="K14062" s="84"/>
      <c r="L14062" s="82"/>
    </row>
    <row r="14063" spans="2:12" x14ac:dyDescent="0.3">
      <c r="B14063" s="82"/>
      <c r="C14063" s="82"/>
      <c r="D14063" s="82"/>
      <c r="E14063" s="133"/>
      <c r="F14063" s="84"/>
      <c r="G14063" s="84"/>
      <c r="H14063" s="82"/>
      <c r="I14063" s="84"/>
      <c r="J14063" s="84"/>
      <c r="K14063" s="84"/>
      <c r="L14063" s="82"/>
    </row>
    <row r="14064" spans="2:12" x14ac:dyDescent="0.3">
      <c r="B14064" s="82"/>
      <c r="C14064" s="82"/>
      <c r="D14064" s="82"/>
      <c r="E14064" s="133"/>
      <c r="F14064" s="84"/>
      <c r="G14064" s="84"/>
      <c r="H14064" s="82"/>
      <c r="I14064" s="84"/>
      <c r="J14064" s="84"/>
      <c r="K14064" s="84"/>
      <c r="L14064" s="82"/>
    </row>
    <row r="14065" spans="2:12" x14ac:dyDescent="0.3">
      <c r="B14065" s="82"/>
      <c r="C14065" s="82"/>
      <c r="D14065" s="82"/>
      <c r="E14065" s="133"/>
      <c r="F14065" s="84"/>
      <c r="G14065" s="84"/>
      <c r="H14065" s="82"/>
      <c r="I14065" s="84"/>
      <c r="J14065" s="84"/>
      <c r="K14065" s="84"/>
      <c r="L14065" s="82"/>
    </row>
    <row r="14066" spans="2:12" x14ac:dyDescent="0.3">
      <c r="B14066" s="82"/>
      <c r="C14066" s="82"/>
      <c r="D14066" s="82"/>
      <c r="E14066" s="133"/>
      <c r="F14066" s="84"/>
      <c r="G14066" s="84"/>
      <c r="H14066" s="82"/>
      <c r="I14066" s="84"/>
      <c r="J14066" s="84"/>
      <c r="K14066" s="84"/>
      <c r="L14066" s="82"/>
    </row>
    <row r="14067" spans="2:12" x14ac:dyDescent="0.3">
      <c r="B14067" s="82"/>
      <c r="C14067" s="82"/>
      <c r="D14067" s="82"/>
      <c r="E14067" s="133"/>
      <c r="F14067" s="84"/>
      <c r="G14067" s="84"/>
      <c r="H14067" s="82"/>
      <c r="I14067" s="84"/>
      <c r="J14067" s="84"/>
      <c r="K14067" s="84"/>
      <c r="L14067" s="82"/>
    </row>
    <row r="14068" spans="2:12" x14ac:dyDescent="0.3">
      <c r="B14068" s="82"/>
      <c r="C14068" s="82"/>
      <c r="D14068" s="82"/>
      <c r="E14068" s="133"/>
      <c r="F14068" s="84"/>
      <c r="G14068" s="84"/>
      <c r="H14068" s="82"/>
      <c r="I14068" s="84"/>
      <c r="J14068" s="84"/>
      <c r="K14068" s="84"/>
      <c r="L14068" s="82"/>
    </row>
    <row r="14069" spans="2:12" x14ac:dyDescent="0.3">
      <c r="B14069" s="82"/>
      <c r="C14069" s="82"/>
      <c r="D14069" s="82"/>
      <c r="E14069" s="133"/>
      <c r="F14069" s="84"/>
      <c r="G14069" s="84"/>
      <c r="H14069" s="82"/>
      <c r="I14069" s="84"/>
      <c r="J14069" s="84"/>
      <c r="K14069" s="84"/>
      <c r="L14069" s="82"/>
    </row>
    <row r="14070" spans="2:12" x14ac:dyDescent="0.3">
      <c r="B14070" s="82"/>
      <c r="C14070" s="82"/>
      <c r="D14070" s="82"/>
      <c r="E14070" s="133"/>
      <c r="F14070" s="84"/>
      <c r="G14070" s="84"/>
      <c r="H14070" s="82"/>
      <c r="I14070" s="84"/>
      <c r="J14070" s="84"/>
      <c r="K14070" s="84"/>
      <c r="L14070" s="82"/>
    </row>
    <row r="14071" spans="2:12" x14ac:dyDescent="0.3">
      <c r="B14071" s="82"/>
      <c r="C14071" s="82"/>
      <c r="D14071" s="82"/>
      <c r="E14071" s="133"/>
      <c r="F14071" s="84"/>
      <c r="G14071" s="84"/>
      <c r="H14071" s="82"/>
      <c r="I14071" s="84"/>
      <c r="J14071" s="84"/>
      <c r="K14071" s="84"/>
      <c r="L14071" s="82"/>
    </row>
    <row r="14072" spans="2:12" x14ac:dyDescent="0.3">
      <c r="B14072" s="82"/>
      <c r="C14072" s="82"/>
      <c r="D14072" s="82"/>
      <c r="E14072" s="133"/>
      <c r="F14072" s="84"/>
      <c r="G14072" s="84"/>
      <c r="H14072" s="82"/>
      <c r="I14072" s="84"/>
      <c r="J14072" s="84"/>
      <c r="K14072" s="84"/>
      <c r="L14072" s="82"/>
    </row>
    <row r="14073" spans="2:12" x14ac:dyDescent="0.3">
      <c r="B14073" s="82"/>
      <c r="C14073" s="82"/>
      <c r="D14073" s="82"/>
      <c r="E14073" s="133"/>
      <c r="F14073" s="84"/>
      <c r="G14073" s="84"/>
      <c r="H14073" s="82"/>
      <c r="I14073" s="84"/>
      <c r="J14073" s="84"/>
      <c r="K14073" s="84"/>
      <c r="L14073" s="82"/>
    </row>
    <row r="14074" spans="2:12" x14ac:dyDescent="0.3">
      <c r="B14074" s="82"/>
      <c r="C14074" s="82"/>
      <c r="D14074" s="82"/>
      <c r="E14074" s="133"/>
      <c r="F14074" s="84"/>
      <c r="G14074" s="84"/>
      <c r="H14074" s="82"/>
      <c r="I14074" s="84"/>
      <c r="J14074" s="84"/>
      <c r="K14074" s="84"/>
      <c r="L14074" s="82"/>
    </row>
    <row r="14075" spans="2:12" x14ac:dyDescent="0.3">
      <c r="B14075" s="82"/>
      <c r="C14075" s="82"/>
      <c r="D14075" s="82"/>
      <c r="E14075" s="133"/>
      <c r="F14075" s="84"/>
      <c r="G14075" s="84"/>
      <c r="H14075" s="82"/>
      <c r="I14075" s="84"/>
      <c r="J14075" s="84"/>
      <c r="K14075" s="84"/>
      <c r="L14075" s="82"/>
    </row>
    <row r="14076" spans="2:12" x14ac:dyDescent="0.3">
      <c r="B14076" s="82"/>
      <c r="C14076" s="82"/>
      <c r="D14076" s="82"/>
      <c r="E14076" s="133"/>
      <c r="F14076" s="84"/>
      <c r="G14076" s="84"/>
      <c r="H14076" s="82"/>
      <c r="I14076" s="84"/>
      <c r="J14076" s="84"/>
      <c r="K14076" s="84"/>
      <c r="L14076" s="82"/>
    </row>
    <row r="14077" spans="2:12" x14ac:dyDescent="0.3">
      <c r="B14077" s="82"/>
      <c r="C14077" s="82"/>
      <c r="D14077" s="82"/>
      <c r="E14077" s="133"/>
      <c r="F14077" s="84"/>
      <c r="G14077" s="84"/>
      <c r="H14077" s="82"/>
      <c r="I14077" s="84"/>
      <c r="J14077" s="84"/>
      <c r="K14077" s="84"/>
      <c r="L14077" s="82"/>
    </row>
    <row r="14078" spans="2:12" x14ac:dyDescent="0.3">
      <c r="B14078" s="82"/>
      <c r="C14078" s="82"/>
      <c r="D14078" s="82"/>
      <c r="E14078" s="133"/>
      <c r="F14078" s="84"/>
      <c r="G14078" s="84"/>
      <c r="H14078" s="82"/>
      <c r="I14078" s="84"/>
      <c r="J14078" s="84"/>
      <c r="K14078" s="84"/>
      <c r="L14078" s="82"/>
    </row>
    <row r="14079" spans="2:12" x14ac:dyDescent="0.3">
      <c r="B14079" s="82"/>
      <c r="C14079" s="82"/>
      <c r="D14079" s="82"/>
      <c r="E14079" s="133"/>
      <c r="F14079" s="84"/>
      <c r="G14079" s="84"/>
      <c r="H14079" s="82"/>
      <c r="I14079" s="84"/>
      <c r="J14079" s="84"/>
      <c r="K14079" s="84"/>
      <c r="L14079" s="82"/>
    </row>
    <row r="14080" spans="2:12" x14ac:dyDescent="0.3">
      <c r="B14080" s="82"/>
      <c r="C14080" s="82"/>
      <c r="D14080" s="82"/>
      <c r="E14080" s="133"/>
      <c r="F14080" s="84"/>
      <c r="G14080" s="84"/>
      <c r="H14080" s="82"/>
      <c r="I14080" s="84"/>
      <c r="J14080" s="84"/>
      <c r="K14080" s="84"/>
      <c r="L14080" s="82"/>
    </row>
    <row r="14081" spans="2:12" x14ac:dyDescent="0.3">
      <c r="B14081" s="82"/>
      <c r="C14081" s="82"/>
      <c r="D14081" s="82"/>
      <c r="E14081" s="133"/>
      <c r="F14081" s="84"/>
      <c r="G14081" s="84"/>
      <c r="H14081" s="82"/>
      <c r="I14081" s="84"/>
      <c r="J14081" s="84"/>
      <c r="K14081" s="84"/>
      <c r="L14081" s="82"/>
    </row>
    <row r="14082" spans="2:12" x14ac:dyDescent="0.3">
      <c r="B14082" s="82"/>
      <c r="C14082" s="82"/>
      <c r="D14082" s="82"/>
      <c r="E14082" s="133"/>
      <c r="F14082" s="84"/>
      <c r="G14082" s="84"/>
      <c r="H14082" s="82"/>
      <c r="I14082" s="84"/>
      <c r="J14082" s="84"/>
      <c r="K14082" s="84"/>
      <c r="L14082" s="82"/>
    </row>
    <row r="14083" spans="2:12" x14ac:dyDescent="0.3">
      <c r="B14083" s="82"/>
      <c r="C14083" s="82"/>
      <c r="D14083" s="82"/>
      <c r="E14083" s="133"/>
      <c r="F14083" s="84"/>
      <c r="G14083" s="84"/>
      <c r="H14083" s="82"/>
      <c r="I14083" s="84"/>
      <c r="J14083" s="84"/>
      <c r="K14083" s="84"/>
      <c r="L14083" s="82"/>
    </row>
    <row r="14084" spans="2:12" x14ac:dyDescent="0.3">
      <c r="B14084" s="82"/>
      <c r="C14084" s="82"/>
      <c r="D14084" s="82"/>
      <c r="E14084" s="133"/>
      <c r="F14084" s="84"/>
      <c r="G14084" s="84"/>
      <c r="H14084" s="82"/>
      <c r="I14084" s="84"/>
      <c r="J14084" s="84"/>
      <c r="K14084" s="84"/>
      <c r="L14084" s="82"/>
    </row>
    <row r="14085" spans="2:12" x14ac:dyDescent="0.3">
      <c r="B14085" s="82"/>
      <c r="C14085" s="82"/>
      <c r="D14085" s="82"/>
      <c r="E14085" s="133"/>
      <c r="F14085" s="84"/>
      <c r="G14085" s="84"/>
      <c r="H14085" s="82"/>
      <c r="I14085" s="84"/>
      <c r="J14085" s="84"/>
      <c r="K14085" s="84"/>
      <c r="L14085" s="82"/>
    </row>
    <row r="14086" spans="2:12" x14ac:dyDescent="0.3">
      <c r="B14086" s="82"/>
      <c r="C14086" s="82"/>
      <c r="D14086" s="82"/>
      <c r="E14086" s="133"/>
      <c r="F14086" s="84"/>
      <c r="G14086" s="84"/>
      <c r="H14086" s="82"/>
      <c r="I14086" s="84"/>
      <c r="J14086" s="84"/>
      <c r="K14086" s="84"/>
      <c r="L14086" s="82"/>
    </row>
    <row r="14087" spans="2:12" x14ac:dyDescent="0.3">
      <c r="B14087" s="82"/>
      <c r="C14087" s="82"/>
      <c r="D14087" s="82"/>
      <c r="E14087" s="133"/>
      <c r="F14087" s="84"/>
      <c r="G14087" s="84"/>
      <c r="H14087" s="82"/>
      <c r="I14087" s="84"/>
      <c r="J14087" s="84"/>
      <c r="K14087" s="84"/>
      <c r="L14087" s="82"/>
    </row>
    <row r="14088" spans="2:12" x14ac:dyDescent="0.3">
      <c r="B14088" s="82"/>
      <c r="C14088" s="82"/>
      <c r="D14088" s="82"/>
      <c r="E14088" s="133"/>
      <c r="F14088" s="84"/>
      <c r="G14088" s="84"/>
      <c r="H14088" s="82"/>
      <c r="I14088" s="84"/>
      <c r="J14088" s="84"/>
      <c r="K14088" s="84"/>
      <c r="L14088" s="82"/>
    </row>
    <row r="14089" spans="2:12" x14ac:dyDescent="0.3">
      <c r="B14089" s="82"/>
      <c r="C14089" s="82"/>
      <c r="D14089" s="82"/>
      <c r="E14089" s="133"/>
      <c r="F14089" s="84"/>
      <c r="G14089" s="84"/>
      <c r="H14089" s="82"/>
      <c r="I14089" s="84"/>
      <c r="J14089" s="84"/>
      <c r="K14089" s="84"/>
      <c r="L14089" s="82"/>
    </row>
    <row r="14090" spans="2:12" x14ac:dyDescent="0.3">
      <c r="B14090" s="82"/>
      <c r="C14090" s="82"/>
      <c r="D14090" s="82"/>
      <c r="E14090" s="133"/>
      <c r="F14090" s="84"/>
      <c r="G14090" s="84"/>
      <c r="H14090" s="82"/>
      <c r="I14090" s="84"/>
      <c r="J14090" s="84"/>
      <c r="K14090" s="84"/>
      <c r="L14090" s="82"/>
    </row>
    <row r="14091" spans="2:12" x14ac:dyDescent="0.3">
      <c r="B14091" s="82"/>
      <c r="C14091" s="82"/>
      <c r="D14091" s="82"/>
      <c r="E14091" s="133"/>
      <c r="F14091" s="84"/>
      <c r="G14091" s="84"/>
      <c r="H14091" s="82"/>
      <c r="I14091" s="84"/>
      <c r="J14091" s="84"/>
      <c r="K14091" s="84"/>
      <c r="L14091" s="82"/>
    </row>
    <row r="14092" spans="2:12" x14ac:dyDescent="0.3">
      <c r="B14092" s="82"/>
      <c r="C14092" s="82"/>
      <c r="D14092" s="82"/>
      <c r="E14092" s="133"/>
      <c r="F14092" s="84"/>
      <c r="G14092" s="84"/>
      <c r="H14092" s="82"/>
      <c r="I14092" s="84"/>
      <c r="J14092" s="84"/>
      <c r="K14092" s="84"/>
      <c r="L14092" s="82"/>
    </row>
    <row r="14093" spans="2:12" x14ac:dyDescent="0.3">
      <c r="B14093" s="82"/>
      <c r="C14093" s="82"/>
      <c r="D14093" s="82"/>
      <c r="E14093" s="133"/>
      <c r="F14093" s="84"/>
      <c r="G14093" s="84"/>
      <c r="H14093" s="82"/>
      <c r="I14093" s="84"/>
      <c r="J14093" s="84"/>
      <c r="K14093" s="84"/>
      <c r="L14093" s="82"/>
    </row>
    <row r="14094" spans="2:12" x14ac:dyDescent="0.3">
      <c r="B14094" s="82"/>
      <c r="C14094" s="82"/>
      <c r="D14094" s="82"/>
      <c r="E14094" s="133"/>
      <c r="F14094" s="84"/>
      <c r="G14094" s="84"/>
      <c r="H14094" s="82"/>
      <c r="I14094" s="84"/>
      <c r="J14094" s="84"/>
      <c r="K14094" s="84"/>
      <c r="L14094" s="82"/>
    </row>
    <row r="14095" spans="2:12" x14ac:dyDescent="0.3">
      <c r="B14095" s="82"/>
      <c r="C14095" s="82"/>
      <c r="D14095" s="82"/>
      <c r="E14095" s="133"/>
      <c r="F14095" s="84"/>
      <c r="G14095" s="84"/>
      <c r="H14095" s="82"/>
      <c r="I14095" s="84"/>
      <c r="J14095" s="84"/>
      <c r="K14095" s="84"/>
      <c r="L14095" s="82"/>
    </row>
    <row r="14096" spans="2:12" x14ac:dyDescent="0.3">
      <c r="B14096" s="82"/>
      <c r="C14096" s="82"/>
      <c r="D14096" s="82"/>
      <c r="E14096" s="133"/>
      <c r="F14096" s="84"/>
      <c r="G14096" s="84"/>
      <c r="H14096" s="82"/>
      <c r="I14096" s="84"/>
      <c r="J14096" s="84"/>
      <c r="K14096" s="84"/>
      <c r="L14096" s="82"/>
    </row>
    <row r="14097" spans="2:12" x14ac:dyDescent="0.3">
      <c r="B14097" s="82"/>
      <c r="C14097" s="82"/>
      <c r="D14097" s="82"/>
      <c r="E14097" s="133"/>
      <c r="F14097" s="84"/>
      <c r="G14097" s="84"/>
      <c r="H14097" s="82"/>
      <c r="I14097" s="84"/>
      <c r="J14097" s="84"/>
      <c r="K14097" s="84"/>
      <c r="L14097" s="82"/>
    </row>
    <row r="14098" spans="2:12" x14ac:dyDescent="0.3">
      <c r="B14098" s="82"/>
      <c r="C14098" s="82"/>
      <c r="D14098" s="82"/>
      <c r="E14098" s="133"/>
      <c r="F14098" s="84"/>
      <c r="G14098" s="84"/>
      <c r="H14098" s="82"/>
      <c r="I14098" s="84"/>
      <c r="J14098" s="84"/>
      <c r="K14098" s="84"/>
      <c r="L14098" s="82"/>
    </row>
    <row r="14099" spans="2:12" x14ac:dyDescent="0.3">
      <c r="B14099" s="82"/>
      <c r="C14099" s="82"/>
      <c r="D14099" s="82"/>
      <c r="E14099" s="133"/>
      <c r="F14099" s="84"/>
      <c r="G14099" s="84"/>
      <c r="H14099" s="82"/>
      <c r="I14099" s="84"/>
      <c r="J14099" s="84"/>
      <c r="K14099" s="84"/>
      <c r="L14099" s="82"/>
    </row>
    <row r="14100" spans="2:12" x14ac:dyDescent="0.3">
      <c r="B14100" s="82"/>
      <c r="C14100" s="82"/>
      <c r="D14100" s="82"/>
      <c r="E14100" s="133"/>
      <c r="F14100" s="84"/>
      <c r="G14100" s="84"/>
      <c r="H14100" s="82"/>
      <c r="I14100" s="84"/>
      <c r="J14100" s="84"/>
      <c r="K14100" s="84"/>
      <c r="L14100" s="82"/>
    </row>
    <row r="14101" spans="2:12" x14ac:dyDescent="0.3">
      <c r="B14101" s="82"/>
      <c r="C14101" s="82"/>
      <c r="D14101" s="82"/>
      <c r="E14101" s="133"/>
      <c r="F14101" s="84"/>
      <c r="G14101" s="84"/>
      <c r="H14101" s="82"/>
      <c r="I14101" s="84"/>
      <c r="J14101" s="84"/>
      <c r="K14101" s="84"/>
      <c r="L14101" s="82"/>
    </row>
    <row r="14102" spans="2:12" x14ac:dyDescent="0.3">
      <c r="B14102" s="82"/>
      <c r="C14102" s="82"/>
      <c r="D14102" s="82"/>
      <c r="E14102" s="133"/>
      <c r="F14102" s="84"/>
      <c r="G14102" s="84"/>
      <c r="H14102" s="82"/>
      <c r="I14102" s="84"/>
      <c r="J14102" s="84"/>
      <c r="K14102" s="84"/>
      <c r="L14102" s="82"/>
    </row>
    <row r="14103" spans="2:12" x14ac:dyDescent="0.3">
      <c r="B14103" s="82"/>
      <c r="C14103" s="82"/>
      <c r="D14103" s="82"/>
      <c r="E14103" s="133"/>
      <c r="F14103" s="84"/>
      <c r="G14103" s="84"/>
      <c r="H14103" s="82"/>
      <c r="I14103" s="84"/>
      <c r="J14103" s="84"/>
      <c r="K14103" s="84"/>
      <c r="L14103" s="82"/>
    </row>
    <row r="14104" spans="2:12" x14ac:dyDescent="0.3">
      <c r="B14104" s="82"/>
      <c r="C14104" s="82"/>
      <c r="D14104" s="82"/>
      <c r="E14104" s="133"/>
      <c r="F14104" s="84"/>
      <c r="G14104" s="84"/>
      <c r="H14104" s="82"/>
      <c r="I14104" s="84"/>
      <c r="J14104" s="84"/>
      <c r="K14104" s="84"/>
      <c r="L14104" s="82"/>
    </row>
    <row r="14105" spans="2:12" x14ac:dyDescent="0.3">
      <c r="B14105" s="82"/>
      <c r="C14105" s="82"/>
      <c r="D14105" s="82"/>
      <c r="E14105" s="133"/>
      <c r="F14105" s="84"/>
      <c r="G14105" s="84"/>
      <c r="H14105" s="82"/>
      <c r="I14105" s="84"/>
      <c r="J14105" s="84"/>
      <c r="K14105" s="84"/>
      <c r="L14105" s="82"/>
    </row>
    <row r="14106" spans="2:12" x14ac:dyDescent="0.3">
      <c r="B14106" s="82"/>
      <c r="C14106" s="82"/>
      <c r="D14106" s="82"/>
      <c r="E14106" s="133"/>
      <c r="F14106" s="84"/>
      <c r="G14106" s="84"/>
      <c r="H14106" s="82"/>
      <c r="I14106" s="84"/>
      <c r="J14106" s="84"/>
      <c r="K14106" s="84"/>
      <c r="L14106" s="82"/>
    </row>
    <row r="14107" spans="2:12" x14ac:dyDescent="0.3">
      <c r="B14107" s="82"/>
      <c r="C14107" s="82"/>
      <c r="D14107" s="82"/>
      <c r="E14107" s="133"/>
      <c r="F14107" s="84"/>
      <c r="G14107" s="84"/>
      <c r="H14107" s="82"/>
      <c r="I14107" s="84"/>
      <c r="J14107" s="84"/>
      <c r="K14107" s="84"/>
      <c r="L14107" s="82"/>
    </row>
    <row r="14108" spans="2:12" x14ac:dyDescent="0.3">
      <c r="B14108" s="82"/>
      <c r="C14108" s="82"/>
      <c r="D14108" s="82"/>
      <c r="E14108" s="133"/>
      <c r="F14108" s="84"/>
      <c r="G14108" s="84"/>
      <c r="H14108" s="82"/>
      <c r="I14108" s="84"/>
      <c r="J14108" s="84"/>
      <c r="K14108" s="84"/>
      <c r="L14108" s="82"/>
    </row>
    <row r="14109" spans="2:12" x14ac:dyDescent="0.3">
      <c r="B14109" s="82"/>
      <c r="C14109" s="82"/>
      <c r="D14109" s="82"/>
      <c r="E14109" s="133"/>
      <c r="F14109" s="84"/>
      <c r="G14109" s="84"/>
      <c r="H14109" s="82"/>
      <c r="I14109" s="84"/>
      <c r="J14109" s="84"/>
      <c r="K14109" s="84"/>
      <c r="L14109" s="82"/>
    </row>
    <row r="14110" spans="2:12" x14ac:dyDescent="0.3">
      <c r="B14110" s="82"/>
      <c r="C14110" s="82"/>
      <c r="D14110" s="82"/>
      <c r="E14110" s="133"/>
      <c r="F14110" s="84"/>
      <c r="G14110" s="84"/>
      <c r="H14110" s="82"/>
      <c r="I14110" s="84"/>
      <c r="J14110" s="84"/>
      <c r="K14110" s="84"/>
      <c r="L14110" s="82"/>
    </row>
    <row r="14111" spans="2:12" x14ac:dyDescent="0.3">
      <c r="B14111" s="82"/>
      <c r="C14111" s="82"/>
      <c r="D14111" s="82"/>
      <c r="E14111" s="133"/>
      <c r="F14111" s="84"/>
      <c r="G14111" s="84"/>
      <c r="H14111" s="82"/>
      <c r="I14111" s="84"/>
      <c r="J14111" s="84"/>
      <c r="K14111" s="84"/>
      <c r="L14111" s="82"/>
    </row>
    <row r="14112" spans="2:12" x14ac:dyDescent="0.3">
      <c r="B14112" s="82"/>
      <c r="C14112" s="82"/>
      <c r="D14112" s="82"/>
      <c r="E14112" s="133"/>
      <c r="F14112" s="84"/>
      <c r="G14112" s="84"/>
      <c r="H14112" s="82"/>
      <c r="I14112" s="84"/>
      <c r="J14112" s="84"/>
      <c r="K14112" s="84"/>
      <c r="L14112" s="82"/>
    </row>
    <row r="14113" spans="2:12" x14ac:dyDescent="0.3">
      <c r="B14113" s="82"/>
      <c r="C14113" s="82"/>
      <c r="D14113" s="82"/>
      <c r="E14113" s="133"/>
      <c r="F14113" s="84"/>
      <c r="G14113" s="84"/>
      <c r="H14113" s="82"/>
      <c r="I14113" s="84"/>
      <c r="J14113" s="84"/>
      <c r="K14113" s="84"/>
      <c r="L14113" s="82"/>
    </row>
    <row r="14114" spans="2:12" x14ac:dyDescent="0.3">
      <c r="B14114" s="82"/>
      <c r="C14114" s="82"/>
      <c r="D14114" s="82"/>
      <c r="E14114" s="133"/>
      <c r="F14114" s="84"/>
      <c r="G14114" s="84"/>
      <c r="H14114" s="82"/>
      <c r="I14114" s="84"/>
      <c r="J14114" s="84"/>
      <c r="K14114" s="84"/>
      <c r="L14114" s="82"/>
    </row>
    <row r="14115" spans="2:12" x14ac:dyDescent="0.3">
      <c r="B14115" s="82"/>
      <c r="C14115" s="82"/>
      <c r="D14115" s="82"/>
      <c r="E14115" s="133"/>
      <c r="F14115" s="84"/>
      <c r="G14115" s="84"/>
      <c r="H14115" s="82"/>
      <c r="I14115" s="84"/>
      <c r="J14115" s="84"/>
      <c r="K14115" s="84"/>
      <c r="L14115" s="82"/>
    </row>
    <row r="14116" spans="2:12" x14ac:dyDescent="0.3">
      <c r="B14116" s="82"/>
      <c r="C14116" s="82"/>
      <c r="D14116" s="82"/>
      <c r="E14116" s="133"/>
      <c r="F14116" s="84"/>
      <c r="G14116" s="84"/>
      <c r="H14116" s="82"/>
      <c r="I14116" s="84"/>
      <c r="J14116" s="84"/>
      <c r="K14116" s="84"/>
      <c r="L14116" s="82"/>
    </row>
    <row r="14117" spans="2:12" x14ac:dyDescent="0.3">
      <c r="B14117" s="82"/>
      <c r="C14117" s="82"/>
      <c r="D14117" s="82"/>
      <c r="E14117" s="133"/>
      <c r="F14117" s="84"/>
      <c r="G14117" s="84"/>
      <c r="H14117" s="82"/>
      <c r="I14117" s="84"/>
      <c r="J14117" s="84"/>
      <c r="K14117" s="84"/>
      <c r="L14117" s="82"/>
    </row>
    <row r="14118" spans="2:12" x14ac:dyDescent="0.3">
      <c r="B14118" s="82"/>
      <c r="C14118" s="82"/>
      <c r="D14118" s="82"/>
      <c r="E14118" s="133"/>
      <c r="F14118" s="84"/>
      <c r="G14118" s="84"/>
      <c r="H14118" s="82"/>
      <c r="I14118" s="84"/>
      <c r="J14118" s="84"/>
      <c r="K14118" s="84"/>
      <c r="L14118" s="82"/>
    </row>
    <row r="14119" spans="2:12" x14ac:dyDescent="0.3">
      <c r="B14119" s="82"/>
      <c r="C14119" s="82"/>
      <c r="D14119" s="82"/>
      <c r="E14119" s="133"/>
      <c r="F14119" s="84"/>
      <c r="G14119" s="84"/>
      <c r="H14119" s="82"/>
      <c r="I14119" s="84"/>
      <c r="J14119" s="84"/>
      <c r="K14119" s="84"/>
      <c r="L14119" s="82"/>
    </row>
    <row r="14120" spans="2:12" x14ac:dyDescent="0.3">
      <c r="B14120" s="82"/>
      <c r="C14120" s="82"/>
      <c r="D14120" s="82"/>
      <c r="E14120" s="133"/>
      <c r="F14120" s="84"/>
      <c r="G14120" s="84"/>
      <c r="H14120" s="82"/>
      <c r="I14120" s="84"/>
      <c r="J14120" s="84"/>
      <c r="K14120" s="84"/>
      <c r="L14120" s="82"/>
    </row>
    <row r="14121" spans="2:12" x14ac:dyDescent="0.3">
      <c r="B14121" s="82"/>
      <c r="C14121" s="82"/>
      <c r="D14121" s="82"/>
      <c r="E14121" s="133"/>
      <c r="F14121" s="84"/>
      <c r="G14121" s="84"/>
      <c r="H14121" s="82"/>
      <c r="I14121" s="84"/>
      <c r="J14121" s="84"/>
      <c r="K14121" s="84"/>
      <c r="L14121" s="82"/>
    </row>
    <row r="14122" spans="2:12" x14ac:dyDescent="0.3">
      <c r="B14122" s="82"/>
      <c r="C14122" s="82"/>
      <c r="D14122" s="82"/>
      <c r="E14122" s="133"/>
      <c r="F14122" s="84"/>
      <c r="G14122" s="84"/>
      <c r="H14122" s="82"/>
      <c r="I14122" s="84"/>
      <c r="J14122" s="84"/>
      <c r="K14122" s="84"/>
      <c r="L14122" s="82"/>
    </row>
    <row r="14123" spans="2:12" x14ac:dyDescent="0.3">
      <c r="B14123" s="82"/>
      <c r="C14123" s="82"/>
      <c r="D14123" s="82"/>
      <c r="E14123" s="133"/>
      <c r="F14123" s="84"/>
      <c r="G14123" s="84"/>
      <c r="H14123" s="82"/>
      <c r="I14123" s="84"/>
      <c r="J14123" s="84"/>
      <c r="K14123" s="84"/>
      <c r="L14123" s="82"/>
    </row>
    <row r="14124" spans="2:12" x14ac:dyDescent="0.3">
      <c r="B14124" s="82"/>
      <c r="C14124" s="82"/>
      <c r="D14124" s="82"/>
      <c r="E14124" s="133"/>
      <c r="F14124" s="84"/>
      <c r="G14124" s="84"/>
      <c r="H14124" s="82"/>
      <c r="I14124" s="84"/>
      <c r="J14124" s="84"/>
      <c r="K14124" s="84"/>
      <c r="L14124" s="82"/>
    </row>
    <row r="14125" spans="2:12" x14ac:dyDescent="0.3">
      <c r="B14125" s="82"/>
      <c r="C14125" s="82"/>
      <c r="D14125" s="82"/>
      <c r="E14125" s="133"/>
      <c r="F14125" s="84"/>
      <c r="G14125" s="84"/>
      <c r="H14125" s="82"/>
      <c r="I14125" s="84"/>
      <c r="J14125" s="84"/>
      <c r="K14125" s="84"/>
      <c r="L14125" s="82"/>
    </row>
    <row r="14126" spans="2:12" x14ac:dyDescent="0.3">
      <c r="B14126" s="82"/>
      <c r="C14126" s="82"/>
      <c r="D14126" s="82"/>
      <c r="E14126" s="133"/>
      <c r="F14126" s="84"/>
      <c r="G14126" s="84"/>
      <c r="H14126" s="82"/>
      <c r="I14126" s="84"/>
      <c r="J14126" s="84"/>
      <c r="K14126" s="84"/>
      <c r="L14126" s="82"/>
    </row>
    <row r="14127" spans="2:12" x14ac:dyDescent="0.3">
      <c r="B14127" s="82"/>
      <c r="C14127" s="82"/>
      <c r="D14127" s="82"/>
      <c r="E14127" s="133"/>
      <c r="F14127" s="84"/>
      <c r="G14127" s="84"/>
      <c r="H14127" s="82"/>
      <c r="I14127" s="84"/>
      <c r="J14127" s="84"/>
      <c r="K14127" s="84"/>
      <c r="L14127" s="82"/>
    </row>
    <row r="14128" spans="2:12" x14ac:dyDescent="0.3">
      <c r="B14128" s="82"/>
      <c r="C14128" s="82"/>
      <c r="D14128" s="82"/>
      <c r="E14128" s="133"/>
      <c r="F14128" s="84"/>
      <c r="G14128" s="84"/>
      <c r="H14128" s="82"/>
      <c r="I14128" s="84"/>
      <c r="J14128" s="84"/>
      <c r="K14128" s="84"/>
      <c r="L14128" s="82"/>
    </row>
    <row r="14129" spans="2:12" x14ac:dyDescent="0.3">
      <c r="B14129" s="82"/>
      <c r="C14129" s="82"/>
      <c r="D14129" s="82"/>
      <c r="E14129" s="133"/>
      <c r="F14129" s="84"/>
      <c r="G14129" s="84"/>
      <c r="H14129" s="82"/>
      <c r="I14129" s="84"/>
      <c r="J14129" s="84"/>
      <c r="K14129" s="84"/>
      <c r="L14129" s="82"/>
    </row>
    <row r="14130" spans="2:12" x14ac:dyDescent="0.3">
      <c r="B14130" s="82"/>
      <c r="C14130" s="82"/>
      <c r="D14130" s="82"/>
      <c r="E14130" s="133"/>
      <c r="F14130" s="84"/>
      <c r="G14130" s="84"/>
      <c r="H14130" s="82"/>
      <c r="I14130" s="84"/>
      <c r="J14130" s="84"/>
      <c r="K14130" s="84"/>
      <c r="L14130" s="82"/>
    </row>
    <row r="14131" spans="2:12" x14ac:dyDescent="0.3">
      <c r="B14131" s="82"/>
      <c r="C14131" s="82"/>
      <c r="D14131" s="82"/>
      <c r="E14131" s="133"/>
      <c r="F14131" s="84"/>
      <c r="G14131" s="84"/>
      <c r="H14131" s="82"/>
      <c r="I14131" s="84"/>
      <c r="J14131" s="84"/>
      <c r="K14131" s="84"/>
      <c r="L14131" s="82"/>
    </row>
    <row r="14132" spans="2:12" x14ac:dyDescent="0.3">
      <c r="B14132" s="82"/>
      <c r="C14132" s="82"/>
      <c r="D14132" s="82"/>
      <c r="E14132" s="133"/>
      <c r="F14132" s="84"/>
      <c r="G14132" s="84"/>
      <c r="H14132" s="82"/>
      <c r="I14132" s="84"/>
      <c r="J14132" s="84"/>
      <c r="K14132" s="84"/>
      <c r="L14132" s="82"/>
    </row>
    <row r="14133" spans="2:12" x14ac:dyDescent="0.3">
      <c r="B14133" s="82"/>
      <c r="C14133" s="82"/>
      <c r="D14133" s="82"/>
      <c r="E14133" s="133"/>
      <c r="F14133" s="84"/>
      <c r="G14133" s="84"/>
      <c r="H14133" s="82"/>
      <c r="I14133" s="84"/>
      <c r="J14133" s="84"/>
      <c r="K14133" s="84"/>
      <c r="L14133" s="82"/>
    </row>
    <row r="14134" spans="2:12" x14ac:dyDescent="0.3">
      <c r="B14134" s="82"/>
      <c r="C14134" s="82"/>
      <c r="D14134" s="82"/>
      <c r="E14134" s="133"/>
      <c r="F14134" s="84"/>
      <c r="G14134" s="84"/>
      <c r="H14134" s="82"/>
      <c r="I14134" s="84"/>
      <c r="J14134" s="84"/>
      <c r="K14134" s="84"/>
      <c r="L14134" s="82"/>
    </row>
    <row r="14135" spans="2:12" x14ac:dyDescent="0.3">
      <c r="B14135" s="82"/>
      <c r="C14135" s="82"/>
      <c r="D14135" s="82"/>
      <c r="E14135" s="133"/>
      <c r="F14135" s="84"/>
      <c r="G14135" s="84"/>
      <c r="H14135" s="82"/>
      <c r="I14135" s="84"/>
      <c r="J14135" s="84"/>
      <c r="K14135" s="84"/>
      <c r="L14135" s="82"/>
    </row>
    <row r="14136" spans="2:12" x14ac:dyDescent="0.3">
      <c r="B14136" s="82"/>
      <c r="C14136" s="82"/>
      <c r="D14136" s="82"/>
      <c r="E14136" s="133"/>
      <c r="F14136" s="84"/>
      <c r="G14136" s="84"/>
      <c r="H14136" s="82"/>
      <c r="I14136" s="84"/>
      <c r="J14136" s="84"/>
      <c r="K14136" s="84"/>
      <c r="L14136" s="82"/>
    </row>
    <row r="14137" spans="2:12" x14ac:dyDescent="0.3">
      <c r="B14137" s="82"/>
      <c r="C14137" s="82"/>
      <c r="D14137" s="82"/>
      <c r="E14137" s="133"/>
      <c r="F14137" s="84"/>
      <c r="G14137" s="84"/>
      <c r="H14137" s="82"/>
      <c r="I14137" s="84"/>
      <c r="J14137" s="84"/>
      <c r="K14137" s="84"/>
      <c r="L14137" s="82"/>
    </row>
    <row r="14138" spans="2:12" x14ac:dyDescent="0.3">
      <c r="B14138" s="82"/>
      <c r="C14138" s="82"/>
      <c r="D14138" s="82"/>
      <c r="E14138" s="133"/>
      <c r="F14138" s="84"/>
      <c r="G14138" s="84"/>
      <c r="H14138" s="82"/>
      <c r="I14138" s="84"/>
      <c r="J14138" s="84"/>
      <c r="K14138" s="84"/>
      <c r="L14138" s="82"/>
    </row>
    <row r="14139" spans="2:12" x14ac:dyDescent="0.3">
      <c r="B14139" s="82"/>
      <c r="C14139" s="82"/>
      <c r="D14139" s="82"/>
      <c r="E14139" s="133"/>
      <c r="F14139" s="84"/>
      <c r="G14139" s="84"/>
      <c r="H14139" s="82"/>
      <c r="I14139" s="84"/>
      <c r="J14139" s="84"/>
      <c r="K14139" s="84"/>
      <c r="L14139" s="82"/>
    </row>
    <row r="14140" spans="2:12" x14ac:dyDescent="0.3">
      <c r="B14140" s="82"/>
      <c r="C14140" s="82"/>
      <c r="D14140" s="82"/>
      <c r="E14140" s="133"/>
      <c r="F14140" s="84"/>
      <c r="G14140" s="84"/>
      <c r="H14140" s="82"/>
      <c r="I14140" s="84"/>
      <c r="J14140" s="84"/>
      <c r="K14140" s="84"/>
      <c r="L14140" s="82"/>
    </row>
    <row r="14141" spans="2:12" x14ac:dyDescent="0.3">
      <c r="B14141" s="82"/>
      <c r="C14141" s="82"/>
      <c r="D14141" s="82"/>
      <c r="E14141" s="133"/>
      <c r="F14141" s="84"/>
      <c r="G14141" s="84"/>
      <c r="H14141" s="82"/>
      <c r="I14141" s="84"/>
      <c r="J14141" s="84"/>
      <c r="K14141" s="84"/>
      <c r="L14141" s="82"/>
    </row>
    <row r="14142" spans="2:12" x14ac:dyDescent="0.3">
      <c r="B14142" s="82"/>
      <c r="C14142" s="82"/>
      <c r="D14142" s="82"/>
      <c r="E14142" s="133"/>
      <c r="F14142" s="84"/>
      <c r="G14142" s="84"/>
      <c r="H14142" s="82"/>
      <c r="I14142" s="84"/>
      <c r="J14142" s="84"/>
      <c r="K14142" s="84"/>
      <c r="L14142" s="82"/>
    </row>
    <row r="14143" spans="2:12" x14ac:dyDescent="0.3">
      <c r="B14143" s="82"/>
      <c r="C14143" s="82"/>
      <c r="D14143" s="82"/>
      <c r="E14143" s="133"/>
      <c r="F14143" s="84"/>
      <c r="G14143" s="84"/>
      <c r="H14143" s="82"/>
      <c r="I14143" s="84"/>
      <c r="J14143" s="84"/>
      <c r="K14143" s="84"/>
      <c r="L14143" s="82"/>
    </row>
    <row r="14144" spans="2:12" x14ac:dyDescent="0.3">
      <c r="B14144" s="82"/>
      <c r="C14144" s="82"/>
      <c r="D14144" s="82"/>
      <c r="E14144" s="133"/>
      <c r="F14144" s="84"/>
      <c r="G14144" s="84"/>
      <c r="H14144" s="82"/>
      <c r="I14144" s="84"/>
      <c r="J14144" s="84"/>
      <c r="K14144" s="84"/>
      <c r="L14144" s="82"/>
    </row>
    <row r="14145" spans="2:12" x14ac:dyDescent="0.3">
      <c r="B14145" s="82"/>
      <c r="C14145" s="82"/>
      <c r="D14145" s="82"/>
      <c r="E14145" s="133"/>
      <c r="F14145" s="84"/>
      <c r="G14145" s="84"/>
      <c r="H14145" s="82"/>
      <c r="I14145" s="84"/>
      <c r="J14145" s="84"/>
      <c r="K14145" s="84"/>
      <c r="L14145" s="82"/>
    </row>
    <row r="14146" spans="2:12" x14ac:dyDescent="0.3">
      <c r="B14146" s="82"/>
      <c r="C14146" s="82"/>
      <c r="D14146" s="82"/>
      <c r="E14146" s="133"/>
      <c r="F14146" s="84"/>
      <c r="G14146" s="84"/>
      <c r="H14146" s="82"/>
      <c r="I14146" s="84"/>
      <c r="J14146" s="84"/>
      <c r="K14146" s="84"/>
      <c r="L14146" s="82"/>
    </row>
    <row r="14147" spans="2:12" x14ac:dyDescent="0.3">
      <c r="B14147" s="82"/>
      <c r="C14147" s="82"/>
      <c r="D14147" s="82"/>
      <c r="E14147" s="133"/>
      <c r="F14147" s="84"/>
      <c r="G14147" s="84"/>
      <c r="H14147" s="82"/>
      <c r="I14147" s="84"/>
      <c r="J14147" s="84"/>
      <c r="K14147" s="84"/>
      <c r="L14147" s="82"/>
    </row>
    <row r="14148" spans="2:12" x14ac:dyDescent="0.3">
      <c r="B14148" s="82"/>
      <c r="C14148" s="82"/>
      <c r="D14148" s="82"/>
      <c r="E14148" s="133"/>
      <c r="F14148" s="84"/>
      <c r="G14148" s="84"/>
      <c r="H14148" s="82"/>
      <c r="I14148" s="84"/>
      <c r="J14148" s="84"/>
      <c r="K14148" s="84"/>
      <c r="L14148" s="82"/>
    </row>
    <row r="14149" spans="2:12" x14ac:dyDescent="0.3">
      <c r="B14149" s="82"/>
      <c r="C14149" s="82"/>
      <c r="D14149" s="82"/>
      <c r="E14149" s="133"/>
      <c r="F14149" s="84"/>
      <c r="G14149" s="84"/>
      <c r="H14149" s="82"/>
      <c r="I14149" s="84"/>
      <c r="J14149" s="84"/>
      <c r="K14149" s="84"/>
      <c r="L14149" s="82"/>
    </row>
    <row r="14150" spans="2:12" x14ac:dyDescent="0.3">
      <c r="B14150" s="82"/>
      <c r="C14150" s="82"/>
      <c r="D14150" s="82"/>
      <c r="E14150" s="133"/>
      <c r="F14150" s="84"/>
      <c r="G14150" s="84"/>
      <c r="H14150" s="82"/>
      <c r="I14150" s="84"/>
      <c r="J14150" s="84"/>
      <c r="K14150" s="84"/>
      <c r="L14150" s="82"/>
    </row>
    <row r="14151" spans="2:12" x14ac:dyDescent="0.3">
      <c r="B14151" s="82"/>
      <c r="C14151" s="82"/>
      <c r="D14151" s="82"/>
      <c r="E14151" s="133"/>
      <c r="F14151" s="84"/>
      <c r="G14151" s="84"/>
      <c r="H14151" s="82"/>
      <c r="I14151" s="84"/>
      <c r="J14151" s="84"/>
      <c r="K14151" s="84"/>
      <c r="L14151" s="82"/>
    </row>
    <row r="14152" spans="2:12" x14ac:dyDescent="0.3">
      <c r="B14152" s="82"/>
      <c r="C14152" s="82"/>
      <c r="D14152" s="82"/>
      <c r="E14152" s="133"/>
      <c r="F14152" s="84"/>
      <c r="G14152" s="84"/>
      <c r="H14152" s="82"/>
      <c r="I14152" s="84"/>
      <c r="J14152" s="84"/>
      <c r="K14152" s="84"/>
      <c r="L14152" s="82"/>
    </row>
    <row r="14153" spans="2:12" x14ac:dyDescent="0.3">
      <c r="B14153" s="82"/>
      <c r="C14153" s="82"/>
      <c r="D14153" s="82"/>
      <c r="E14153" s="133"/>
      <c r="F14153" s="84"/>
      <c r="G14153" s="84"/>
      <c r="H14153" s="82"/>
      <c r="I14153" s="84"/>
      <c r="J14153" s="84"/>
      <c r="K14153" s="84"/>
      <c r="L14153" s="82"/>
    </row>
    <row r="14154" spans="2:12" x14ac:dyDescent="0.3">
      <c r="B14154" s="82"/>
      <c r="C14154" s="82"/>
      <c r="D14154" s="82"/>
      <c r="E14154" s="133"/>
      <c r="F14154" s="84"/>
      <c r="G14154" s="84"/>
      <c r="H14154" s="82"/>
      <c r="I14154" s="84"/>
      <c r="J14154" s="84"/>
      <c r="K14154" s="84"/>
      <c r="L14154" s="82"/>
    </row>
    <row r="14155" spans="2:12" x14ac:dyDescent="0.3">
      <c r="B14155" s="82"/>
      <c r="C14155" s="82"/>
      <c r="D14155" s="82"/>
      <c r="E14155" s="133"/>
      <c r="F14155" s="84"/>
      <c r="G14155" s="84"/>
      <c r="H14155" s="82"/>
      <c r="I14155" s="84"/>
      <c r="J14155" s="84"/>
      <c r="K14155" s="84"/>
      <c r="L14155" s="82"/>
    </row>
    <row r="14156" spans="2:12" x14ac:dyDescent="0.3">
      <c r="B14156" s="82"/>
      <c r="C14156" s="82"/>
      <c r="D14156" s="82"/>
      <c r="E14156" s="133"/>
      <c r="F14156" s="84"/>
      <c r="G14156" s="84"/>
      <c r="H14156" s="82"/>
      <c r="I14156" s="84"/>
      <c r="J14156" s="84"/>
      <c r="K14156" s="84"/>
      <c r="L14156" s="82"/>
    </row>
    <row r="14157" spans="2:12" x14ac:dyDescent="0.3">
      <c r="B14157" s="82"/>
      <c r="C14157" s="82"/>
      <c r="D14157" s="82"/>
      <c r="E14157" s="133"/>
      <c r="F14157" s="84"/>
      <c r="G14157" s="84"/>
      <c r="H14157" s="82"/>
      <c r="I14157" s="84"/>
      <c r="J14157" s="84"/>
      <c r="K14157" s="84"/>
      <c r="L14157" s="82"/>
    </row>
    <row r="14158" spans="2:12" x14ac:dyDescent="0.3">
      <c r="B14158" s="82"/>
      <c r="C14158" s="82"/>
      <c r="D14158" s="82"/>
      <c r="E14158" s="133"/>
      <c r="F14158" s="84"/>
      <c r="G14158" s="84"/>
      <c r="H14158" s="82"/>
      <c r="I14158" s="84"/>
      <c r="J14158" s="84"/>
      <c r="K14158" s="84"/>
      <c r="L14158" s="82"/>
    </row>
    <row r="14159" spans="2:12" x14ac:dyDescent="0.3">
      <c r="B14159" s="82"/>
      <c r="C14159" s="82"/>
      <c r="D14159" s="82"/>
      <c r="E14159" s="133"/>
      <c r="F14159" s="84"/>
      <c r="G14159" s="84"/>
      <c r="H14159" s="82"/>
      <c r="I14159" s="84"/>
      <c r="J14159" s="84"/>
      <c r="K14159" s="84"/>
      <c r="L14159" s="82"/>
    </row>
    <row r="14160" spans="2:12" x14ac:dyDescent="0.3">
      <c r="B14160" s="82"/>
      <c r="C14160" s="82"/>
      <c r="D14160" s="82"/>
      <c r="E14160" s="133"/>
      <c r="F14160" s="84"/>
      <c r="G14160" s="84"/>
      <c r="H14160" s="82"/>
      <c r="I14160" s="84"/>
      <c r="J14160" s="84"/>
      <c r="K14160" s="84"/>
      <c r="L14160" s="82"/>
    </row>
    <row r="14161" spans="2:12" x14ac:dyDescent="0.3">
      <c r="B14161" s="82"/>
      <c r="C14161" s="82"/>
      <c r="D14161" s="82"/>
      <c r="E14161" s="133"/>
      <c r="F14161" s="84"/>
      <c r="G14161" s="84"/>
      <c r="H14161" s="82"/>
      <c r="I14161" s="84"/>
      <c r="J14161" s="84"/>
      <c r="K14161" s="84"/>
      <c r="L14161" s="82"/>
    </row>
    <row r="14162" spans="2:12" x14ac:dyDescent="0.3">
      <c r="B14162" s="82"/>
      <c r="C14162" s="82"/>
      <c r="D14162" s="82"/>
      <c r="E14162" s="133"/>
      <c r="F14162" s="84"/>
      <c r="G14162" s="84"/>
      <c r="H14162" s="82"/>
      <c r="I14162" s="84"/>
      <c r="J14162" s="84"/>
      <c r="K14162" s="84"/>
      <c r="L14162" s="82"/>
    </row>
    <row r="14163" spans="2:12" x14ac:dyDescent="0.3">
      <c r="B14163" s="82"/>
      <c r="C14163" s="82"/>
      <c r="D14163" s="82"/>
      <c r="E14163" s="133"/>
      <c r="F14163" s="84"/>
      <c r="G14163" s="84"/>
      <c r="H14163" s="82"/>
      <c r="I14163" s="84"/>
      <c r="J14163" s="84"/>
      <c r="K14163" s="84"/>
      <c r="L14163" s="82"/>
    </row>
    <row r="14164" spans="2:12" x14ac:dyDescent="0.3">
      <c r="B14164" s="82"/>
      <c r="C14164" s="82"/>
      <c r="D14164" s="82"/>
      <c r="E14164" s="133"/>
      <c r="F14164" s="84"/>
      <c r="G14164" s="84"/>
      <c r="H14164" s="82"/>
      <c r="I14164" s="84"/>
      <c r="J14164" s="84"/>
      <c r="K14164" s="84"/>
      <c r="L14164" s="82"/>
    </row>
    <row r="14165" spans="2:12" x14ac:dyDescent="0.3">
      <c r="B14165" s="82"/>
      <c r="C14165" s="82"/>
      <c r="D14165" s="82"/>
      <c r="E14165" s="133"/>
      <c r="F14165" s="84"/>
      <c r="G14165" s="84"/>
      <c r="H14165" s="82"/>
      <c r="I14165" s="84"/>
      <c r="J14165" s="84"/>
      <c r="K14165" s="84"/>
      <c r="L14165" s="82"/>
    </row>
    <row r="14166" spans="2:12" x14ac:dyDescent="0.3">
      <c r="B14166" s="82"/>
      <c r="C14166" s="82"/>
      <c r="D14166" s="82"/>
      <c r="E14166" s="133"/>
      <c r="F14166" s="84"/>
      <c r="G14166" s="84"/>
      <c r="H14166" s="82"/>
      <c r="I14166" s="84"/>
      <c r="J14166" s="84"/>
      <c r="K14166" s="84"/>
      <c r="L14166" s="82"/>
    </row>
    <row r="14167" spans="2:12" x14ac:dyDescent="0.3">
      <c r="B14167" s="82"/>
      <c r="C14167" s="82"/>
      <c r="D14167" s="82"/>
      <c r="E14167" s="133"/>
      <c r="F14167" s="84"/>
      <c r="G14167" s="84"/>
      <c r="H14167" s="82"/>
      <c r="I14167" s="84"/>
      <c r="J14167" s="84"/>
      <c r="K14167" s="84"/>
      <c r="L14167" s="82"/>
    </row>
    <row r="14168" spans="2:12" x14ac:dyDescent="0.3">
      <c r="B14168" s="82"/>
      <c r="C14168" s="82"/>
      <c r="D14168" s="82"/>
      <c r="E14168" s="133"/>
      <c r="F14168" s="84"/>
      <c r="G14168" s="84"/>
      <c r="H14168" s="82"/>
      <c r="I14168" s="84"/>
      <c r="J14168" s="84"/>
      <c r="K14168" s="84"/>
      <c r="L14168" s="82"/>
    </row>
    <row r="14169" spans="2:12" x14ac:dyDescent="0.3">
      <c r="B14169" s="82"/>
      <c r="C14169" s="82"/>
      <c r="D14169" s="82"/>
      <c r="E14169" s="133"/>
      <c r="F14169" s="84"/>
      <c r="G14169" s="84"/>
      <c r="H14169" s="82"/>
      <c r="I14169" s="84"/>
      <c r="J14169" s="84"/>
      <c r="K14169" s="84"/>
      <c r="L14169" s="82"/>
    </row>
    <row r="14170" spans="2:12" x14ac:dyDescent="0.3">
      <c r="B14170" s="82"/>
      <c r="C14170" s="82"/>
      <c r="D14170" s="82"/>
      <c r="E14170" s="133"/>
      <c r="F14170" s="84"/>
      <c r="G14170" s="84"/>
      <c r="H14170" s="82"/>
      <c r="I14170" s="84"/>
      <c r="J14170" s="84"/>
      <c r="K14170" s="84"/>
      <c r="L14170" s="82"/>
    </row>
    <row r="14171" spans="2:12" x14ac:dyDescent="0.3">
      <c r="B14171" s="82"/>
      <c r="C14171" s="82"/>
      <c r="D14171" s="82"/>
      <c r="E14171" s="133"/>
      <c r="F14171" s="84"/>
      <c r="G14171" s="84"/>
      <c r="H14171" s="82"/>
      <c r="I14171" s="84"/>
      <c r="J14171" s="84"/>
      <c r="K14171" s="84"/>
      <c r="L14171" s="82"/>
    </row>
    <row r="14172" spans="2:12" x14ac:dyDescent="0.3">
      <c r="B14172" s="82"/>
      <c r="C14172" s="82"/>
      <c r="D14172" s="82"/>
      <c r="E14172" s="133"/>
      <c r="F14172" s="84"/>
      <c r="G14172" s="84"/>
      <c r="H14172" s="82"/>
      <c r="I14172" s="84"/>
      <c r="J14172" s="84"/>
      <c r="K14172" s="84"/>
      <c r="L14172" s="82"/>
    </row>
    <row r="14173" spans="2:12" x14ac:dyDescent="0.3">
      <c r="B14173" s="82"/>
      <c r="C14173" s="82"/>
      <c r="D14173" s="82"/>
      <c r="E14173" s="133"/>
      <c r="F14173" s="84"/>
      <c r="G14173" s="84"/>
      <c r="H14173" s="82"/>
      <c r="I14173" s="84"/>
      <c r="J14173" s="84"/>
      <c r="K14173" s="84"/>
      <c r="L14173" s="82"/>
    </row>
    <row r="14174" spans="2:12" x14ac:dyDescent="0.3">
      <c r="B14174" s="82"/>
      <c r="C14174" s="82"/>
      <c r="D14174" s="82"/>
      <c r="E14174" s="133"/>
      <c r="F14174" s="84"/>
      <c r="G14174" s="84"/>
      <c r="H14174" s="82"/>
      <c r="I14174" s="84"/>
      <c r="J14174" s="84"/>
      <c r="K14174" s="84"/>
      <c r="L14174" s="82"/>
    </row>
    <row r="14175" spans="2:12" x14ac:dyDescent="0.3">
      <c r="B14175" s="82"/>
      <c r="C14175" s="82"/>
      <c r="D14175" s="82"/>
      <c r="E14175" s="133"/>
      <c r="F14175" s="84"/>
      <c r="G14175" s="84"/>
      <c r="H14175" s="82"/>
      <c r="I14175" s="84"/>
      <c r="J14175" s="84"/>
      <c r="K14175" s="84"/>
      <c r="L14175" s="82"/>
    </row>
    <row r="14176" spans="2:12" x14ac:dyDescent="0.3">
      <c r="B14176" s="82"/>
      <c r="C14176" s="82"/>
      <c r="D14176" s="82"/>
      <c r="E14176" s="133"/>
      <c r="F14176" s="84"/>
      <c r="G14176" s="84"/>
      <c r="H14176" s="82"/>
      <c r="I14176" s="84"/>
      <c r="J14176" s="84"/>
      <c r="K14176" s="84"/>
      <c r="L14176" s="82"/>
    </row>
    <row r="14177" spans="2:12" x14ac:dyDescent="0.3">
      <c r="B14177" s="82"/>
      <c r="C14177" s="82"/>
      <c r="D14177" s="82"/>
      <c r="E14177" s="133"/>
      <c r="F14177" s="84"/>
      <c r="G14177" s="84"/>
      <c r="H14177" s="82"/>
      <c r="I14177" s="84"/>
      <c r="J14177" s="84"/>
      <c r="K14177" s="84"/>
      <c r="L14177" s="82"/>
    </row>
    <row r="14178" spans="2:12" x14ac:dyDescent="0.3">
      <c r="B14178" s="82"/>
      <c r="C14178" s="82"/>
      <c r="D14178" s="82"/>
      <c r="E14178" s="133"/>
      <c r="F14178" s="84"/>
      <c r="G14178" s="84"/>
      <c r="H14178" s="82"/>
      <c r="I14178" s="84"/>
      <c r="J14178" s="84"/>
      <c r="K14178" s="84"/>
      <c r="L14178" s="82"/>
    </row>
    <row r="14179" spans="2:12" x14ac:dyDescent="0.3">
      <c r="B14179" s="82"/>
      <c r="C14179" s="82"/>
      <c r="D14179" s="82"/>
      <c r="E14179" s="133"/>
      <c r="F14179" s="84"/>
      <c r="G14179" s="84"/>
      <c r="H14179" s="82"/>
      <c r="I14179" s="84"/>
      <c r="J14179" s="84"/>
      <c r="K14179" s="84"/>
      <c r="L14179" s="82"/>
    </row>
    <row r="14180" spans="2:12" x14ac:dyDescent="0.3">
      <c r="B14180" s="82"/>
      <c r="C14180" s="82"/>
      <c r="D14180" s="82"/>
      <c r="E14180" s="133"/>
      <c r="F14180" s="84"/>
      <c r="G14180" s="84"/>
      <c r="H14180" s="82"/>
      <c r="I14180" s="84"/>
      <c r="J14180" s="84"/>
      <c r="K14180" s="84"/>
      <c r="L14180" s="82"/>
    </row>
    <row r="14181" spans="2:12" x14ac:dyDescent="0.3">
      <c r="B14181" s="82"/>
      <c r="C14181" s="82"/>
      <c r="D14181" s="82"/>
      <c r="E14181" s="133"/>
      <c r="F14181" s="84"/>
      <c r="G14181" s="84"/>
      <c r="H14181" s="82"/>
      <c r="I14181" s="84"/>
      <c r="J14181" s="84"/>
      <c r="K14181" s="84"/>
      <c r="L14181" s="82"/>
    </row>
    <row r="14182" spans="2:12" x14ac:dyDescent="0.3">
      <c r="B14182" s="82"/>
      <c r="C14182" s="82"/>
      <c r="D14182" s="82"/>
      <c r="E14182" s="133"/>
      <c r="F14182" s="84"/>
      <c r="G14182" s="84"/>
      <c r="H14182" s="82"/>
      <c r="I14182" s="84"/>
      <c r="J14182" s="84"/>
      <c r="K14182" s="84"/>
      <c r="L14182" s="82"/>
    </row>
    <row r="14183" spans="2:12" x14ac:dyDescent="0.3">
      <c r="B14183" s="82"/>
      <c r="C14183" s="82"/>
      <c r="D14183" s="82"/>
      <c r="E14183" s="133"/>
      <c r="F14183" s="84"/>
      <c r="G14183" s="84"/>
      <c r="H14183" s="82"/>
      <c r="I14183" s="84"/>
      <c r="J14183" s="84"/>
      <c r="K14183" s="84"/>
      <c r="L14183" s="82"/>
    </row>
    <row r="14184" spans="2:12" x14ac:dyDescent="0.3">
      <c r="B14184" s="82"/>
      <c r="C14184" s="82"/>
      <c r="D14184" s="82"/>
      <c r="E14184" s="133"/>
      <c r="F14184" s="84"/>
      <c r="G14184" s="84"/>
      <c r="H14184" s="82"/>
      <c r="I14184" s="84"/>
      <c r="J14184" s="84"/>
      <c r="K14184" s="84"/>
      <c r="L14184" s="82"/>
    </row>
    <row r="14185" spans="2:12" x14ac:dyDescent="0.3">
      <c r="B14185" s="82"/>
      <c r="C14185" s="82"/>
      <c r="D14185" s="82"/>
      <c r="E14185" s="133"/>
      <c r="F14185" s="84"/>
      <c r="G14185" s="84"/>
      <c r="H14185" s="82"/>
      <c r="I14185" s="84"/>
      <c r="J14185" s="84"/>
      <c r="K14185" s="84"/>
      <c r="L14185" s="82"/>
    </row>
    <row r="14186" spans="2:12" x14ac:dyDescent="0.3">
      <c r="B14186" s="82"/>
      <c r="C14186" s="82"/>
      <c r="D14186" s="82"/>
      <c r="E14186" s="133"/>
      <c r="F14186" s="84"/>
      <c r="G14186" s="84"/>
      <c r="H14186" s="82"/>
      <c r="I14186" s="84"/>
      <c r="J14186" s="84"/>
      <c r="K14186" s="84"/>
      <c r="L14186" s="82"/>
    </row>
    <row r="14187" spans="2:12" x14ac:dyDescent="0.3">
      <c r="B14187" s="82"/>
      <c r="C14187" s="82"/>
      <c r="D14187" s="82"/>
      <c r="E14187" s="133"/>
      <c r="F14187" s="84"/>
      <c r="G14187" s="84"/>
      <c r="H14187" s="82"/>
      <c r="I14187" s="84"/>
      <c r="J14187" s="84"/>
      <c r="K14187" s="84"/>
      <c r="L14187" s="82"/>
    </row>
    <row r="14188" spans="2:12" x14ac:dyDescent="0.3">
      <c r="B14188" s="82"/>
      <c r="C14188" s="82"/>
      <c r="D14188" s="82"/>
      <c r="E14188" s="133"/>
      <c r="F14188" s="84"/>
      <c r="G14188" s="84"/>
      <c r="H14188" s="82"/>
      <c r="I14188" s="84"/>
      <c r="J14188" s="84"/>
      <c r="K14188" s="84"/>
      <c r="L14188" s="82"/>
    </row>
    <row r="14189" spans="2:12" x14ac:dyDescent="0.3">
      <c r="B14189" s="82"/>
      <c r="C14189" s="82"/>
      <c r="D14189" s="82"/>
      <c r="E14189" s="133"/>
      <c r="F14189" s="84"/>
      <c r="G14189" s="84"/>
      <c r="H14189" s="82"/>
      <c r="I14189" s="84"/>
      <c r="J14189" s="84"/>
      <c r="K14189" s="84"/>
      <c r="L14189" s="82"/>
    </row>
    <row r="14190" spans="2:12" x14ac:dyDescent="0.3">
      <c r="B14190" s="82"/>
      <c r="C14190" s="82"/>
      <c r="D14190" s="82"/>
      <c r="E14190" s="133"/>
      <c r="F14190" s="84"/>
      <c r="G14190" s="84"/>
      <c r="H14190" s="82"/>
      <c r="I14190" s="84"/>
      <c r="J14190" s="84"/>
      <c r="K14190" s="84"/>
      <c r="L14190" s="82"/>
    </row>
    <row r="14191" spans="2:12" x14ac:dyDescent="0.3">
      <c r="B14191" s="82"/>
      <c r="C14191" s="82"/>
      <c r="D14191" s="82"/>
      <c r="E14191" s="133"/>
      <c r="F14191" s="84"/>
      <c r="G14191" s="84"/>
      <c r="H14191" s="82"/>
      <c r="I14191" s="84"/>
      <c r="J14191" s="84"/>
      <c r="K14191" s="84"/>
      <c r="L14191" s="82"/>
    </row>
    <row r="14192" spans="2:12" x14ac:dyDescent="0.3">
      <c r="B14192" s="82"/>
      <c r="C14192" s="82"/>
      <c r="D14192" s="82"/>
      <c r="E14192" s="133"/>
      <c r="F14192" s="84"/>
      <c r="G14192" s="84"/>
      <c r="H14192" s="82"/>
      <c r="I14192" s="84"/>
      <c r="J14192" s="84"/>
      <c r="K14192" s="84"/>
      <c r="L14192" s="82"/>
    </row>
    <row r="14193" spans="2:12" x14ac:dyDescent="0.3">
      <c r="B14193" s="82"/>
      <c r="C14193" s="82"/>
      <c r="D14193" s="82"/>
      <c r="E14193" s="133"/>
      <c r="F14193" s="84"/>
      <c r="G14193" s="84"/>
      <c r="H14193" s="82"/>
      <c r="I14193" s="84"/>
      <c r="J14193" s="84"/>
      <c r="K14193" s="84"/>
      <c r="L14193" s="82"/>
    </row>
    <row r="14194" spans="2:12" x14ac:dyDescent="0.3">
      <c r="B14194" s="82"/>
      <c r="C14194" s="82"/>
      <c r="D14194" s="82"/>
      <c r="E14194" s="133"/>
      <c r="F14194" s="84"/>
      <c r="G14194" s="84"/>
      <c r="H14194" s="82"/>
      <c r="I14194" s="84"/>
      <c r="J14194" s="84"/>
      <c r="K14194" s="84"/>
      <c r="L14194" s="82"/>
    </row>
    <row r="14195" spans="2:12" x14ac:dyDescent="0.3">
      <c r="B14195" s="82"/>
      <c r="C14195" s="82"/>
      <c r="D14195" s="82"/>
      <c r="E14195" s="133"/>
      <c r="F14195" s="84"/>
      <c r="G14195" s="84"/>
      <c r="H14195" s="82"/>
      <c r="I14195" s="84"/>
      <c r="J14195" s="84"/>
      <c r="K14195" s="84"/>
      <c r="L14195" s="82"/>
    </row>
    <row r="14196" spans="2:12" x14ac:dyDescent="0.3">
      <c r="B14196" s="82"/>
      <c r="C14196" s="82"/>
      <c r="D14196" s="82"/>
      <c r="E14196" s="133"/>
      <c r="F14196" s="84"/>
      <c r="G14196" s="84"/>
      <c r="H14196" s="82"/>
      <c r="I14196" s="84"/>
      <c r="J14196" s="84"/>
      <c r="K14196" s="84"/>
      <c r="L14196" s="82"/>
    </row>
    <row r="14197" spans="2:12" x14ac:dyDescent="0.3">
      <c r="B14197" s="82"/>
      <c r="C14197" s="82"/>
      <c r="D14197" s="82"/>
      <c r="E14197" s="133"/>
      <c r="F14197" s="84"/>
      <c r="G14197" s="84"/>
      <c r="H14197" s="82"/>
      <c r="I14197" s="84"/>
      <c r="J14197" s="84"/>
      <c r="K14197" s="84"/>
      <c r="L14197" s="82"/>
    </row>
    <row r="14198" spans="2:12" x14ac:dyDescent="0.3">
      <c r="B14198" s="82"/>
      <c r="C14198" s="82"/>
      <c r="D14198" s="82"/>
      <c r="E14198" s="133"/>
      <c r="F14198" s="84"/>
      <c r="G14198" s="84"/>
      <c r="H14198" s="82"/>
      <c r="I14198" s="84"/>
      <c r="J14198" s="84"/>
      <c r="K14198" s="84"/>
      <c r="L14198" s="82"/>
    </row>
    <row r="14199" spans="2:12" x14ac:dyDescent="0.3">
      <c r="B14199" s="82"/>
      <c r="C14199" s="82"/>
      <c r="D14199" s="82"/>
      <c r="E14199" s="133"/>
      <c r="F14199" s="84"/>
      <c r="G14199" s="84"/>
      <c r="H14199" s="82"/>
      <c r="I14199" s="84"/>
      <c r="J14199" s="84"/>
      <c r="K14199" s="84"/>
      <c r="L14199" s="82"/>
    </row>
    <row r="14200" spans="2:12" x14ac:dyDescent="0.3">
      <c r="B14200" s="82"/>
      <c r="C14200" s="82"/>
      <c r="D14200" s="82"/>
      <c r="E14200" s="133"/>
      <c r="F14200" s="84"/>
      <c r="G14200" s="84"/>
      <c r="H14200" s="82"/>
      <c r="I14200" s="84"/>
      <c r="J14200" s="84"/>
      <c r="K14200" s="84"/>
      <c r="L14200" s="82"/>
    </row>
    <row r="14201" spans="2:12" x14ac:dyDescent="0.3">
      <c r="B14201" s="82"/>
      <c r="C14201" s="82"/>
      <c r="D14201" s="82"/>
      <c r="E14201" s="133"/>
      <c r="F14201" s="84"/>
      <c r="G14201" s="84"/>
      <c r="H14201" s="82"/>
      <c r="I14201" s="84"/>
      <c r="J14201" s="84"/>
      <c r="K14201" s="84"/>
      <c r="L14201" s="82"/>
    </row>
    <row r="14202" spans="2:12" x14ac:dyDescent="0.3">
      <c r="B14202" s="82"/>
      <c r="C14202" s="82"/>
      <c r="D14202" s="82"/>
      <c r="E14202" s="133"/>
      <c r="F14202" s="84"/>
      <c r="G14202" s="84"/>
      <c r="H14202" s="82"/>
      <c r="I14202" s="84"/>
      <c r="J14202" s="84"/>
      <c r="K14202" s="84"/>
      <c r="L14202" s="82"/>
    </row>
    <row r="14203" spans="2:12" x14ac:dyDescent="0.3">
      <c r="B14203" s="82"/>
      <c r="C14203" s="82"/>
      <c r="D14203" s="82"/>
      <c r="E14203" s="133"/>
      <c r="F14203" s="84"/>
      <c r="G14203" s="84"/>
      <c r="H14203" s="82"/>
      <c r="I14203" s="84"/>
      <c r="J14203" s="84"/>
      <c r="K14203" s="84"/>
      <c r="L14203" s="82"/>
    </row>
    <row r="14204" spans="2:12" x14ac:dyDescent="0.3">
      <c r="B14204" s="82"/>
      <c r="C14204" s="82"/>
      <c r="D14204" s="82"/>
      <c r="E14204" s="133"/>
      <c r="F14204" s="84"/>
      <c r="G14204" s="84"/>
      <c r="H14204" s="82"/>
      <c r="I14204" s="84"/>
      <c r="J14204" s="84"/>
      <c r="K14204" s="84"/>
      <c r="L14204" s="82"/>
    </row>
    <row r="14205" spans="2:12" x14ac:dyDescent="0.3">
      <c r="B14205" s="82"/>
      <c r="C14205" s="82"/>
      <c r="D14205" s="82"/>
      <c r="E14205" s="133"/>
      <c r="F14205" s="84"/>
      <c r="G14205" s="84"/>
      <c r="H14205" s="82"/>
      <c r="I14205" s="84"/>
      <c r="J14205" s="84"/>
      <c r="K14205" s="84"/>
      <c r="L14205" s="82"/>
    </row>
    <row r="14206" spans="2:12" x14ac:dyDescent="0.3">
      <c r="B14206" s="82"/>
      <c r="C14206" s="82"/>
      <c r="D14206" s="82"/>
      <c r="E14206" s="133"/>
      <c r="F14206" s="84"/>
      <c r="G14206" s="84"/>
      <c r="H14206" s="82"/>
      <c r="I14206" s="84"/>
      <c r="J14206" s="84"/>
      <c r="K14206" s="84"/>
      <c r="L14206" s="82"/>
    </row>
    <row r="14207" spans="2:12" x14ac:dyDescent="0.3">
      <c r="B14207" s="82"/>
      <c r="C14207" s="82"/>
      <c r="D14207" s="82"/>
      <c r="E14207" s="133"/>
      <c r="F14207" s="84"/>
      <c r="G14207" s="84"/>
      <c r="H14207" s="82"/>
      <c r="I14207" s="84"/>
      <c r="J14207" s="84"/>
      <c r="K14207" s="84"/>
      <c r="L14207" s="82"/>
    </row>
    <row r="14208" spans="2:12" x14ac:dyDescent="0.3">
      <c r="B14208" s="82"/>
      <c r="C14208" s="82"/>
      <c r="D14208" s="82"/>
      <c r="E14208" s="133"/>
      <c r="F14208" s="84"/>
      <c r="G14208" s="84"/>
      <c r="H14208" s="82"/>
      <c r="I14208" s="84"/>
      <c r="J14208" s="84"/>
      <c r="K14208" s="84"/>
      <c r="L14208" s="82"/>
    </row>
    <row r="14209" spans="2:12" x14ac:dyDescent="0.3">
      <c r="B14209" s="82"/>
      <c r="C14209" s="82"/>
      <c r="D14209" s="82"/>
      <c r="E14209" s="133"/>
      <c r="F14209" s="84"/>
      <c r="G14209" s="84"/>
      <c r="H14209" s="82"/>
      <c r="I14209" s="84"/>
      <c r="J14209" s="84"/>
      <c r="K14209" s="84"/>
      <c r="L14209" s="82"/>
    </row>
    <row r="14210" spans="2:12" x14ac:dyDescent="0.3">
      <c r="B14210" s="82"/>
      <c r="C14210" s="82"/>
      <c r="D14210" s="82"/>
      <c r="E14210" s="133"/>
      <c r="F14210" s="84"/>
      <c r="G14210" s="84"/>
      <c r="H14210" s="82"/>
      <c r="I14210" s="84"/>
      <c r="J14210" s="84"/>
      <c r="K14210" s="84"/>
      <c r="L14210" s="82"/>
    </row>
    <row r="14211" spans="2:12" x14ac:dyDescent="0.3">
      <c r="B14211" s="82"/>
      <c r="C14211" s="82"/>
      <c r="D14211" s="82"/>
      <c r="E14211" s="133"/>
      <c r="F14211" s="84"/>
      <c r="G14211" s="84"/>
      <c r="H14211" s="82"/>
      <c r="I14211" s="84"/>
      <c r="J14211" s="84"/>
      <c r="K14211" s="84"/>
      <c r="L14211" s="82"/>
    </row>
    <row r="14212" spans="2:12" x14ac:dyDescent="0.3">
      <c r="B14212" s="82"/>
      <c r="C14212" s="82"/>
      <c r="D14212" s="82"/>
      <c r="E14212" s="133"/>
      <c r="F14212" s="84"/>
      <c r="G14212" s="84"/>
      <c r="H14212" s="82"/>
      <c r="I14212" s="84"/>
      <c r="J14212" s="84"/>
      <c r="K14212" s="84"/>
      <c r="L14212" s="82"/>
    </row>
    <row r="14213" spans="2:12" x14ac:dyDescent="0.3">
      <c r="B14213" s="82"/>
      <c r="C14213" s="82"/>
      <c r="D14213" s="82"/>
      <c r="E14213" s="133"/>
      <c r="F14213" s="84"/>
      <c r="G14213" s="84"/>
      <c r="H14213" s="82"/>
      <c r="I14213" s="84"/>
      <c r="J14213" s="84"/>
      <c r="K14213" s="84"/>
      <c r="L14213" s="82"/>
    </row>
    <row r="14214" spans="2:12" x14ac:dyDescent="0.3">
      <c r="B14214" s="82"/>
      <c r="C14214" s="82"/>
      <c r="D14214" s="82"/>
      <c r="E14214" s="133"/>
      <c r="F14214" s="84"/>
      <c r="G14214" s="84"/>
      <c r="H14214" s="82"/>
      <c r="I14214" s="84"/>
      <c r="J14214" s="84"/>
      <c r="K14214" s="84"/>
      <c r="L14214" s="82"/>
    </row>
    <row r="14215" spans="2:12" x14ac:dyDescent="0.3">
      <c r="B14215" s="82"/>
      <c r="C14215" s="82"/>
      <c r="D14215" s="82"/>
      <c r="E14215" s="133"/>
      <c r="F14215" s="84"/>
      <c r="G14215" s="84"/>
      <c r="H14215" s="82"/>
      <c r="I14215" s="84"/>
      <c r="J14215" s="84"/>
      <c r="K14215" s="84"/>
      <c r="L14215" s="82"/>
    </row>
    <row r="14216" spans="2:12" x14ac:dyDescent="0.3">
      <c r="B14216" s="82"/>
      <c r="C14216" s="82"/>
      <c r="D14216" s="82"/>
      <c r="E14216" s="133"/>
      <c r="F14216" s="84"/>
      <c r="G14216" s="84"/>
      <c r="H14216" s="82"/>
      <c r="I14216" s="84"/>
      <c r="J14216" s="84"/>
      <c r="K14216" s="84"/>
      <c r="L14216" s="82"/>
    </row>
    <row r="14217" spans="2:12" x14ac:dyDescent="0.3">
      <c r="B14217" s="82"/>
      <c r="C14217" s="82"/>
      <c r="D14217" s="82"/>
      <c r="E14217" s="133"/>
      <c r="F14217" s="84"/>
      <c r="G14217" s="84"/>
      <c r="H14217" s="82"/>
      <c r="I14217" s="84"/>
      <c r="J14217" s="84"/>
      <c r="K14217" s="84"/>
      <c r="L14217" s="82"/>
    </row>
    <row r="14218" spans="2:12" x14ac:dyDescent="0.3">
      <c r="B14218" s="82"/>
      <c r="C14218" s="82"/>
      <c r="D14218" s="82"/>
      <c r="E14218" s="133"/>
      <c r="F14218" s="84"/>
      <c r="G14218" s="84"/>
      <c r="H14218" s="82"/>
      <c r="I14218" s="84"/>
      <c r="J14218" s="84"/>
      <c r="K14218" s="84"/>
      <c r="L14218" s="82"/>
    </row>
    <row r="14219" spans="2:12" x14ac:dyDescent="0.3">
      <c r="B14219" s="82"/>
      <c r="C14219" s="82"/>
      <c r="D14219" s="82"/>
      <c r="E14219" s="133"/>
      <c r="F14219" s="84"/>
      <c r="G14219" s="84"/>
      <c r="H14219" s="82"/>
      <c r="I14219" s="84"/>
      <c r="J14219" s="84"/>
      <c r="K14219" s="84"/>
      <c r="L14219" s="82"/>
    </row>
    <row r="14220" spans="2:12" x14ac:dyDescent="0.3">
      <c r="B14220" s="82"/>
      <c r="C14220" s="82"/>
      <c r="D14220" s="82"/>
      <c r="E14220" s="133"/>
      <c r="F14220" s="84"/>
      <c r="G14220" s="84"/>
      <c r="H14220" s="82"/>
      <c r="I14220" s="84"/>
      <c r="J14220" s="84"/>
      <c r="K14220" s="84"/>
      <c r="L14220" s="82"/>
    </row>
    <row r="14221" spans="2:12" x14ac:dyDescent="0.3">
      <c r="B14221" s="82"/>
      <c r="C14221" s="82"/>
      <c r="D14221" s="82"/>
      <c r="E14221" s="133"/>
      <c r="F14221" s="84"/>
      <c r="G14221" s="84"/>
      <c r="H14221" s="82"/>
      <c r="I14221" s="84"/>
      <c r="J14221" s="84"/>
      <c r="K14221" s="84"/>
      <c r="L14221" s="82"/>
    </row>
    <row r="14222" spans="2:12" x14ac:dyDescent="0.3">
      <c r="B14222" s="82"/>
      <c r="C14222" s="82"/>
      <c r="D14222" s="82"/>
      <c r="E14222" s="133"/>
      <c r="F14222" s="84"/>
      <c r="G14222" s="84"/>
      <c r="H14222" s="82"/>
      <c r="I14222" s="84"/>
      <c r="J14222" s="84"/>
      <c r="K14222" s="84"/>
      <c r="L14222" s="82"/>
    </row>
    <row r="14223" spans="2:12" x14ac:dyDescent="0.3">
      <c r="B14223" s="82"/>
      <c r="C14223" s="82"/>
      <c r="D14223" s="82"/>
      <c r="E14223" s="133"/>
      <c r="F14223" s="84"/>
      <c r="G14223" s="84"/>
      <c r="H14223" s="82"/>
      <c r="I14223" s="84"/>
      <c r="J14223" s="84"/>
      <c r="K14223" s="84"/>
      <c r="L14223" s="82"/>
    </row>
    <row r="14224" spans="2:12" x14ac:dyDescent="0.3">
      <c r="B14224" s="82"/>
      <c r="C14224" s="82"/>
      <c r="D14224" s="82"/>
      <c r="E14224" s="133"/>
      <c r="F14224" s="84"/>
      <c r="G14224" s="84"/>
      <c r="H14224" s="82"/>
      <c r="I14224" s="84"/>
      <c r="J14224" s="84"/>
      <c r="K14224" s="84"/>
      <c r="L14224" s="82"/>
    </row>
    <row r="14225" spans="2:12" x14ac:dyDescent="0.3">
      <c r="B14225" s="82"/>
      <c r="C14225" s="82"/>
      <c r="D14225" s="82"/>
      <c r="E14225" s="133"/>
      <c r="F14225" s="84"/>
      <c r="G14225" s="84"/>
      <c r="H14225" s="82"/>
      <c r="I14225" s="84"/>
      <c r="J14225" s="84"/>
      <c r="K14225" s="84"/>
      <c r="L14225" s="82"/>
    </row>
    <row r="14226" spans="2:12" x14ac:dyDescent="0.3">
      <c r="B14226" s="82"/>
      <c r="C14226" s="82"/>
      <c r="D14226" s="82"/>
      <c r="E14226" s="133"/>
      <c r="F14226" s="84"/>
      <c r="G14226" s="84"/>
      <c r="H14226" s="82"/>
      <c r="I14226" s="84"/>
      <c r="J14226" s="84"/>
      <c r="K14226" s="84"/>
      <c r="L14226" s="82"/>
    </row>
    <row r="14227" spans="2:12" x14ac:dyDescent="0.3">
      <c r="B14227" s="82"/>
      <c r="C14227" s="82"/>
      <c r="D14227" s="82"/>
      <c r="E14227" s="133"/>
      <c r="F14227" s="84"/>
      <c r="G14227" s="84"/>
      <c r="H14227" s="82"/>
      <c r="I14227" s="84"/>
      <c r="J14227" s="84"/>
      <c r="K14227" s="84"/>
      <c r="L14227" s="82"/>
    </row>
    <row r="14228" spans="2:12" x14ac:dyDescent="0.3">
      <c r="B14228" s="82"/>
      <c r="C14228" s="82"/>
      <c r="D14228" s="82"/>
      <c r="E14228" s="133"/>
      <c r="F14228" s="84"/>
      <c r="G14228" s="84"/>
      <c r="H14228" s="82"/>
      <c r="I14228" s="84"/>
      <c r="J14228" s="84"/>
      <c r="K14228" s="84"/>
      <c r="L14228" s="82"/>
    </row>
    <row r="14229" spans="2:12" x14ac:dyDescent="0.3">
      <c r="B14229" s="82"/>
      <c r="C14229" s="82"/>
      <c r="D14229" s="82"/>
      <c r="E14229" s="133"/>
      <c r="F14229" s="84"/>
      <c r="G14229" s="84"/>
      <c r="H14229" s="82"/>
      <c r="I14229" s="84"/>
      <c r="J14229" s="84"/>
      <c r="K14229" s="84"/>
      <c r="L14229" s="82"/>
    </row>
    <row r="14230" spans="2:12" x14ac:dyDescent="0.3">
      <c r="B14230" s="82"/>
      <c r="C14230" s="82"/>
      <c r="D14230" s="82"/>
      <c r="E14230" s="133"/>
      <c r="F14230" s="84"/>
      <c r="G14230" s="84"/>
      <c r="H14230" s="82"/>
      <c r="I14230" s="84"/>
      <c r="J14230" s="84"/>
      <c r="K14230" s="84"/>
      <c r="L14230" s="82"/>
    </row>
    <row r="14231" spans="2:12" x14ac:dyDescent="0.3">
      <c r="B14231" s="82"/>
      <c r="C14231" s="82"/>
      <c r="D14231" s="82"/>
      <c r="E14231" s="133"/>
      <c r="F14231" s="84"/>
      <c r="G14231" s="84"/>
      <c r="H14231" s="82"/>
      <c r="I14231" s="84"/>
      <c r="J14231" s="84"/>
      <c r="K14231" s="84"/>
      <c r="L14231" s="82"/>
    </row>
    <row r="14232" spans="2:12" x14ac:dyDescent="0.3">
      <c r="B14232" s="82"/>
      <c r="C14232" s="82"/>
      <c r="D14232" s="82"/>
      <c r="E14232" s="133"/>
      <c r="F14232" s="84"/>
      <c r="G14232" s="84"/>
      <c r="H14232" s="82"/>
      <c r="I14232" s="84"/>
      <c r="J14232" s="84"/>
      <c r="K14232" s="84"/>
      <c r="L14232" s="82"/>
    </row>
    <row r="14233" spans="2:12" x14ac:dyDescent="0.3">
      <c r="B14233" s="82"/>
      <c r="C14233" s="82"/>
      <c r="D14233" s="82"/>
      <c r="E14233" s="133"/>
      <c r="F14233" s="84"/>
      <c r="G14233" s="84"/>
      <c r="H14233" s="82"/>
      <c r="I14233" s="84"/>
      <c r="J14233" s="84"/>
      <c r="K14233" s="84"/>
      <c r="L14233" s="82"/>
    </row>
    <row r="14234" spans="2:12" x14ac:dyDescent="0.3">
      <c r="B14234" s="82"/>
      <c r="C14234" s="82"/>
      <c r="D14234" s="82"/>
      <c r="E14234" s="133"/>
      <c r="F14234" s="84"/>
      <c r="G14234" s="84"/>
      <c r="H14234" s="82"/>
      <c r="I14234" s="84"/>
      <c r="J14234" s="84"/>
      <c r="K14234" s="84"/>
      <c r="L14234" s="82"/>
    </row>
    <row r="14235" spans="2:12" x14ac:dyDescent="0.3">
      <c r="B14235" s="82"/>
      <c r="C14235" s="82"/>
      <c r="D14235" s="82"/>
      <c r="E14235" s="133"/>
      <c r="F14235" s="84"/>
      <c r="G14235" s="84"/>
      <c r="H14235" s="82"/>
      <c r="I14235" s="84"/>
      <c r="J14235" s="84"/>
      <c r="K14235" s="84"/>
      <c r="L14235" s="82"/>
    </row>
    <row r="14236" spans="2:12" x14ac:dyDescent="0.3">
      <c r="B14236" s="82"/>
      <c r="C14236" s="82"/>
      <c r="D14236" s="82"/>
      <c r="E14236" s="133"/>
      <c r="F14236" s="84"/>
      <c r="G14236" s="84"/>
      <c r="H14236" s="82"/>
      <c r="I14236" s="84"/>
      <c r="J14236" s="84"/>
      <c r="K14236" s="84"/>
      <c r="L14236" s="82"/>
    </row>
    <row r="14237" spans="2:12" x14ac:dyDescent="0.3">
      <c r="B14237" s="82"/>
      <c r="C14237" s="82"/>
      <c r="D14237" s="82"/>
      <c r="E14237" s="133"/>
      <c r="F14237" s="84"/>
      <c r="G14237" s="84"/>
      <c r="H14237" s="82"/>
      <c r="I14237" s="84"/>
      <c r="J14237" s="84"/>
      <c r="K14237" s="84"/>
      <c r="L14237" s="82"/>
    </row>
    <row r="14238" spans="2:12" x14ac:dyDescent="0.3">
      <c r="B14238" s="82"/>
      <c r="C14238" s="82"/>
      <c r="D14238" s="82"/>
      <c r="E14238" s="133"/>
      <c r="F14238" s="84"/>
      <c r="G14238" s="84"/>
      <c r="H14238" s="82"/>
      <c r="I14238" s="84"/>
      <c r="J14238" s="84"/>
      <c r="K14238" s="84"/>
      <c r="L14238" s="82"/>
    </row>
    <row r="14239" spans="2:12" x14ac:dyDescent="0.3">
      <c r="B14239" s="82"/>
      <c r="C14239" s="82"/>
      <c r="D14239" s="82"/>
      <c r="E14239" s="133"/>
      <c r="F14239" s="84"/>
      <c r="G14239" s="84"/>
      <c r="H14239" s="82"/>
      <c r="I14239" s="84"/>
      <c r="J14239" s="84"/>
      <c r="K14239" s="84"/>
      <c r="L14239" s="82"/>
    </row>
    <row r="14240" spans="2:12" x14ac:dyDescent="0.3">
      <c r="B14240" s="82"/>
      <c r="C14240" s="82"/>
      <c r="D14240" s="82"/>
      <c r="E14240" s="133"/>
      <c r="F14240" s="84"/>
      <c r="G14240" s="84"/>
      <c r="H14240" s="82"/>
      <c r="I14240" s="84"/>
      <c r="J14240" s="84"/>
      <c r="K14240" s="84"/>
      <c r="L14240" s="82"/>
    </row>
    <row r="14241" spans="2:12" x14ac:dyDescent="0.3">
      <c r="B14241" s="82"/>
      <c r="C14241" s="82"/>
      <c r="D14241" s="82"/>
      <c r="E14241" s="133"/>
      <c r="F14241" s="84"/>
      <c r="G14241" s="84"/>
      <c r="H14241" s="82"/>
      <c r="I14241" s="84"/>
      <c r="J14241" s="84"/>
      <c r="K14241" s="84"/>
      <c r="L14241" s="82"/>
    </row>
    <row r="14242" spans="2:12" x14ac:dyDescent="0.3">
      <c r="B14242" s="82"/>
      <c r="C14242" s="82"/>
      <c r="D14242" s="82"/>
      <c r="E14242" s="133"/>
      <c r="F14242" s="84"/>
      <c r="G14242" s="84"/>
      <c r="H14242" s="82"/>
      <c r="I14242" s="84"/>
      <c r="J14242" s="84"/>
      <c r="K14242" s="84"/>
      <c r="L14242" s="82"/>
    </row>
    <row r="14243" spans="2:12" x14ac:dyDescent="0.3">
      <c r="B14243" s="82"/>
      <c r="C14243" s="82"/>
      <c r="D14243" s="82"/>
      <c r="E14243" s="133"/>
      <c r="F14243" s="84"/>
      <c r="G14243" s="84"/>
      <c r="H14243" s="82"/>
      <c r="I14243" s="84"/>
      <c r="J14243" s="84"/>
      <c r="K14243" s="84"/>
      <c r="L14243" s="82"/>
    </row>
    <row r="14244" spans="2:12" x14ac:dyDescent="0.3">
      <c r="B14244" s="82"/>
      <c r="C14244" s="82"/>
      <c r="D14244" s="82"/>
      <c r="E14244" s="133"/>
      <c r="F14244" s="84"/>
      <c r="G14244" s="84"/>
      <c r="H14244" s="82"/>
      <c r="I14244" s="84"/>
      <c r="J14244" s="84"/>
      <c r="K14244" s="84"/>
      <c r="L14244" s="82"/>
    </row>
    <row r="14245" spans="2:12" x14ac:dyDescent="0.3">
      <c r="B14245" s="82"/>
      <c r="C14245" s="82"/>
      <c r="D14245" s="82"/>
      <c r="E14245" s="133"/>
      <c r="F14245" s="84"/>
      <c r="G14245" s="84"/>
      <c r="H14245" s="82"/>
      <c r="I14245" s="84"/>
      <c r="J14245" s="84"/>
      <c r="K14245" s="84"/>
      <c r="L14245" s="82"/>
    </row>
    <row r="14246" spans="2:12" x14ac:dyDescent="0.3">
      <c r="B14246" s="82"/>
      <c r="C14246" s="82"/>
      <c r="D14246" s="82"/>
      <c r="E14246" s="133"/>
      <c r="F14246" s="84"/>
      <c r="G14246" s="84"/>
      <c r="H14246" s="82"/>
      <c r="I14246" s="84"/>
      <c r="J14246" s="84"/>
      <c r="K14246" s="84"/>
      <c r="L14246" s="82"/>
    </row>
    <row r="14247" spans="2:12" x14ac:dyDescent="0.3">
      <c r="B14247" s="82"/>
      <c r="C14247" s="82"/>
      <c r="D14247" s="82"/>
      <c r="E14247" s="133"/>
      <c r="F14247" s="84"/>
      <c r="G14247" s="84"/>
      <c r="H14247" s="82"/>
      <c r="I14247" s="84"/>
      <c r="J14247" s="84"/>
      <c r="K14247" s="84"/>
      <c r="L14247" s="82"/>
    </row>
    <row r="14248" spans="2:12" x14ac:dyDescent="0.3">
      <c r="B14248" s="82"/>
      <c r="C14248" s="82"/>
      <c r="D14248" s="82"/>
      <c r="E14248" s="133"/>
      <c r="F14248" s="84"/>
      <c r="G14248" s="84"/>
      <c r="H14248" s="82"/>
      <c r="I14248" s="84"/>
      <c r="J14248" s="84"/>
      <c r="K14248" s="84"/>
      <c r="L14248" s="82"/>
    </row>
    <row r="14249" spans="2:12" x14ac:dyDescent="0.3">
      <c r="B14249" s="82"/>
      <c r="C14249" s="82"/>
      <c r="D14249" s="82"/>
      <c r="E14249" s="133"/>
      <c r="F14249" s="84"/>
      <c r="G14249" s="84"/>
      <c r="H14249" s="82"/>
      <c r="I14249" s="84"/>
      <c r="J14249" s="84"/>
      <c r="K14249" s="84"/>
      <c r="L14249" s="82"/>
    </row>
    <row r="14250" spans="2:12" x14ac:dyDescent="0.3">
      <c r="B14250" s="82"/>
      <c r="C14250" s="82"/>
      <c r="D14250" s="82"/>
      <c r="E14250" s="133"/>
      <c r="F14250" s="84"/>
      <c r="G14250" s="84"/>
      <c r="H14250" s="82"/>
      <c r="I14250" s="84"/>
      <c r="J14250" s="84"/>
      <c r="K14250" s="84"/>
      <c r="L14250" s="82"/>
    </row>
    <row r="14251" spans="2:12" x14ac:dyDescent="0.3">
      <c r="B14251" s="82"/>
      <c r="C14251" s="82"/>
      <c r="D14251" s="82"/>
      <c r="E14251" s="133"/>
      <c r="F14251" s="84"/>
      <c r="G14251" s="84"/>
      <c r="H14251" s="82"/>
      <c r="I14251" s="84"/>
      <c r="J14251" s="84"/>
      <c r="K14251" s="84"/>
      <c r="L14251" s="82"/>
    </row>
    <row r="14252" spans="2:12" x14ac:dyDescent="0.3">
      <c r="B14252" s="82"/>
      <c r="C14252" s="82"/>
      <c r="D14252" s="82"/>
      <c r="E14252" s="133"/>
      <c r="F14252" s="84"/>
      <c r="G14252" s="84"/>
      <c r="H14252" s="82"/>
      <c r="I14252" s="84"/>
      <c r="J14252" s="84"/>
      <c r="K14252" s="84"/>
      <c r="L14252" s="82"/>
    </row>
    <row r="14253" spans="2:12" x14ac:dyDescent="0.3">
      <c r="B14253" s="82"/>
      <c r="C14253" s="82"/>
      <c r="D14253" s="82"/>
      <c r="E14253" s="133"/>
      <c r="F14253" s="84"/>
      <c r="G14253" s="84"/>
      <c r="H14253" s="82"/>
      <c r="I14253" s="84"/>
      <c r="J14253" s="84"/>
      <c r="K14253" s="84"/>
      <c r="L14253" s="82"/>
    </row>
    <row r="14254" spans="2:12" x14ac:dyDescent="0.3">
      <c r="B14254" s="82"/>
      <c r="C14254" s="82"/>
      <c r="D14254" s="82"/>
      <c r="E14254" s="133"/>
      <c r="F14254" s="84"/>
      <c r="G14254" s="84"/>
      <c r="H14254" s="82"/>
      <c r="I14254" s="84"/>
      <c r="J14254" s="84"/>
      <c r="K14254" s="84"/>
      <c r="L14254" s="82"/>
    </row>
    <row r="14255" spans="2:12" x14ac:dyDescent="0.3">
      <c r="B14255" s="82"/>
      <c r="C14255" s="82"/>
      <c r="D14255" s="82"/>
      <c r="E14255" s="133"/>
      <c r="F14255" s="84"/>
      <c r="G14255" s="84"/>
      <c r="H14255" s="82"/>
      <c r="I14255" s="84"/>
      <c r="J14255" s="84"/>
      <c r="K14255" s="84"/>
      <c r="L14255" s="82"/>
    </row>
    <row r="14256" spans="2:12" x14ac:dyDescent="0.3">
      <c r="B14256" s="82"/>
      <c r="C14256" s="82"/>
      <c r="D14256" s="82"/>
      <c r="E14256" s="133"/>
      <c r="F14256" s="84"/>
      <c r="G14256" s="84"/>
      <c r="H14256" s="82"/>
      <c r="I14256" s="84"/>
      <c r="J14256" s="84"/>
      <c r="K14256" s="84"/>
      <c r="L14256" s="82"/>
    </row>
    <row r="14257" spans="2:12" x14ac:dyDescent="0.3">
      <c r="B14257" s="82"/>
      <c r="C14257" s="82"/>
      <c r="D14257" s="82"/>
      <c r="E14257" s="133"/>
      <c r="F14257" s="84"/>
      <c r="G14257" s="84"/>
      <c r="H14257" s="82"/>
      <c r="I14257" s="84"/>
      <c r="J14257" s="84"/>
      <c r="K14257" s="84"/>
      <c r="L14257" s="82"/>
    </row>
    <row r="14258" spans="2:12" x14ac:dyDescent="0.3">
      <c r="B14258" s="82"/>
      <c r="C14258" s="82"/>
      <c r="D14258" s="82"/>
      <c r="E14258" s="133"/>
      <c r="F14258" s="84"/>
      <c r="G14258" s="84"/>
      <c r="H14258" s="82"/>
      <c r="I14258" s="84"/>
      <c r="J14258" s="84"/>
      <c r="K14258" s="84"/>
      <c r="L14258" s="82"/>
    </row>
    <row r="14259" spans="2:12" x14ac:dyDescent="0.3">
      <c r="B14259" s="82"/>
      <c r="C14259" s="82"/>
      <c r="D14259" s="82"/>
      <c r="E14259" s="133"/>
      <c r="F14259" s="84"/>
      <c r="G14259" s="84"/>
      <c r="H14259" s="82"/>
      <c r="I14259" s="84"/>
      <c r="J14259" s="84"/>
      <c r="K14259" s="84"/>
      <c r="L14259" s="82"/>
    </row>
    <row r="14260" spans="2:12" x14ac:dyDescent="0.3">
      <c r="B14260" s="82"/>
      <c r="C14260" s="82"/>
      <c r="D14260" s="82"/>
      <c r="E14260" s="133"/>
      <c r="F14260" s="84"/>
      <c r="G14260" s="84"/>
      <c r="H14260" s="82"/>
      <c r="I14260" s="84"/>
      <c r="J14260" s="84"/>
      <c r="K14260" s="84"/>
      <c r="L14260" s="82"/>
    </row>
    <row r="14261" spans="2:12" x14ac:dyDescent="0.3">
      <c r="B14261" s="82"/>
      <c r="C14261" s="82"/>
      <c r="D14261" s="82"/>
      <c r="E14261" s="133"/>
      <c r="F14261" s="84"/>
      <c r="G14261" s="84"/>
      <c r="H14261" s="82"/>
      <c r="I14261" s="84"/>
      <c r="J14261" s="84"/>
      <c r="K14261" s="84"/>
      <c r="L14261" s="82"/>
    </row>
    <row r="14262" spans="2:12" x14ac:dyDescent="0.3">
      <c r="B14262" s="82"/>
      <c r="C14262" s="82"/>
      <c r="D14262" s="82"/>
      <c r="E14262" s="133"/>
      <c r="F14262" s="84"/>
      <c r="G14262" s="84"/>
      <c r="H14262" s="82"/>
      <c r="I14262" s="84"/>
      <c r="J14262" s="84"/>
      <c r="K14262" s="84"/>
      <c r="L14262" s="82"/>
    </row>
    <row r="14263" spans="2:12" x14ac:dyDescent="0.3">
      <c r="B14263" s="82"/>
      <c r="C14263" s="82"/>
      <c r="D14263" s="82"/>
      <c r="E14263" s="133"/>
      <c r="F14263" s="84"/>
      <c r="G14263" s="84"/>
      <c r="H14263" s="82"/>
      <c r="I14263" s="84"/>
      <c r="J14263" s="84"/>
      <c r="K14263" s="84"/>
      <c r="L14263" s="82"/>
    </row>
    <row r="14264" spans="2:12" x14ac:dyDescent="0.3">
      <c r="B14264" s="82"/>
      <c r="C14264" s="82"/>
      <c r="D14264" s="82"/>
      <c r="E14264" s="133"/>
      <c r="F14264" s="84"/>
      <c r="G14264" s="84"/>
      <c r="H14264" s="82"/>
      <c r="I14264" s="84"/>
      <c r="J14264" s="84"/>
      <c r="K14264" s="84"/>
      <c r="L14264" s="82"/>
    </row>
    <row r="14265" spans="2:12" x14ac:dyDescent="0.3">
      <c r="B14265" s="82"/>
      <c r="C14265" s="82"/>
      <c r="D14265" s="82"/>
      <c r="E14265" s="133"/>
      <c r="F14265" s="84"/>
      <c r="G14265" s="84"/>
      <c r="H14265" s="82"/>
      <c r="I14265" s="84"/>
      <c r="J14265" s="84"/>
      <c r="K14265" s="84"/>
      <c r="L14265" s="82"/>
    </row>
    <row r="14266" spans="2:12" x14ac:dyDescent="0.3">
      <c r="B14266" s="82"/>
      <c r="C14266" s="82"/>
      <c r="D14266" s="82"/>
      <c r="E14266" s="133"/>
      <c r="F14266" s="84"/>
      <c r="G14266" s="84"/>
      <c r="H14266" s="82"/>
      <c r="I14266" s="84"/>
      <c r="J14266" s="84"/>
      <c r="K14266" s="84"/>
      <c r="L14266" s="82"/>
    </row>
    <row r="14267" spans="2:12" x14ac:dyDescent="0.3">
      <c r="B14267" s="82"/>
      <c r="C14267" s="82"/>
      <c r="D14267" s="82"/>
      <c r="E14267" s="133"/>
      <c r="F14267" s="84"/>
      <c r="G14267" s="84"/>
      <c r="H14267" s="82"/>
      <c r="I14267" s="84"/>
      <c r="J14267" s="84"/>
      <c r="K14267" s="84"/>
      <c r="L14267" s="82"/>
    </row>
    <row r="14268" spans="2:12" x14ac:dyDescent="0.3">
      <c r="B14268" s="82"/>
      <c r="C14268" s="82"/>
      <c r="D14268" s="82"/>
      <c r="E14268" s="133"/>
      <c r="F14268" s="84"/>
      <c r="G14268" s="84"/>
      <c r="H14268" s="82"/>
      <c r="I14268" s="84"/>
      <c r="J14268" s="84"/>
      <c r="K14268" s="84"/>
      <c r="L14268" s="82"/>
    </row>
    <row r="14269" spans="2:12" x14ac:dyDescent="0.3">
      <c r="B14269" s="82"/>
      <c r="C14269" s="82"/>
      <c r="D14269" s="82"/>
      <c r="E14269" s="133"/>
      <c r="F14269" s="84"/>
      <c r="G14269" s="84"/>
      <c r="H14269" s="82"/>
      <c r="I14269" s="84"/>
      <c r="J14269" s="84"/>
      <c r="K14269" s="84"/>
      <c r="L14269" s="82"/>
    </row>
    <row r="14270" spans="2:12" x14ac:dyDescent="0.3">
      <c r="B14270" s="82"/>
      <c r="C14270" s="82"/>
      <c r="D14270" s="82"/>
      <c r="E14270" s="133"/>
      <c r="F14270" s="84"/>
      <c r="G14270" s="84"/>
      <c r="H14270" s="82"/>
      <c r="I14270" s="84"/>
      <c r="J14270" s="84"/>
      <c r="K14270" s="84"/>
      <c r="L14270" s="82"/>
    </row>
    <row r="14271" spans="2:12" x14ac:dyDescent="0.3">
      <c r="B14271" s="82"/>
      <c r="C14271" s="82"/>
      <c r="D14271" s="82"/>
      <c r="E14271" s="133"/>
      <c r="F14271" s="84"/>
      <c r="G14271" s="84"/>
      <c r="H14271" s="82"/>
      <c r="I14271" s="84"/>
      <c r="J14271" s="84"/>
      <c r="K14271" s="84"/>
      <c r="L14271" s="82"/>
    </row>
    <row r="14272" spans="2:12" x14ac:dyDescent="0.3">
      <c r="B14272" s="82"/>
      <c r="C14272" s="82"/>
      <c r="D14272" s="82"/>
      <c r="E14272" s="133"/>
      <c r="F14272" s="84"/>
      <c r="G14272" s="84"/>
      <c r="H14272" s="82"/>
      <c r="I14272" s="84"/>
      <c r="J14272" s="84"/>
      <c r="K14272" s="84"/>
      <c r="L14272" s="82"/>
    </row>
    <row r="14273" spans="2:12" x14ac:dyDescent="0.3">
      <c r="B14273" s="82"/>
      <c r="C14273" s="82"/>
      <c r="D14273" s="82"/>
      <c r="E14273" s="133"/>
      <c r="F14273" s="84"/>
      <c r="G14273" s="84"/>
      <c r="H14273" s="82"/>
      <c r="I14273" s="84"/>
      <c r="J14273" s="84"/>
      <c r="K14273" s="84"/>
      <c r="L14273" s="82"/>
    </row>
    <row r="14274" spans="2:12" x14ac:dyDescent="0.3">
      <c r="B14274" s="82"/>
      <c r="C14274" s="82"/>
      <c r="D14274" s="82"/>
      <c r="E14274" s="133"/>
      <c r="F14274" s="84"/>
      <c r="G14274" s="84"/>
      <c r="H14274" s="82"/>
      <c r="I14274" s="84"/>
      <c r="J14274" s="84"/>
      <c r="K14274" s="84"/>
      <c r="L14274" s="82"/>
    </row>
    <row r="14275" spans="2:12" x14ac:dyDescent="0.3">
      <c r="B14275" s="82"/>
      <c r="C14275" s="82"/>
      <c r="D14275" s="82"/>
      <c r="E14275" s="133"/>
      <c r="F14275" s="84"/>
      <c r="G14275" s="84"/>
      <c r="H14275" s="82"/>
      <c r="I14275" s="84"/>
      <c r="J14275" s="84"/>
      <c r="K14275" s="84"/>
      <c r="L14275" s="82"/>
    </row>
    <row r="14276" spans="2:12" x14ac:dyDescent="0.3">
      <c r="B14276" s="82"/>
      <c r="C14276" s="82"/>
      <c r="D14276" s="82"/>
      <c r="E14276" s="133"/>
      <c r="F14276" s="84"/>
      <c r="G14276" s="84"/>
      <c r="H14276" s="82"/>
      <c r="I14276" s="84"/>
      <c r="J14276" s="84"/>
      <c r="K14276" s="84"/>
      <c r="L14276" s="82"/>
    </row>
    <row r="14277" spans="2:12" x14ac:dyDescent="0.3">
      <c r="B14277" s="82"/>
      <c r="C14277" s="82"/>
      <c r="D14277" s="82"/>
      <c r="E14277" s="133"/>
      <c r="F14277" s="84"/>
      <c r="G14277" s="84"/>
      <c r="H14277" s="82"/>
      <c r="I14277" s="84"/>
      <c r="J14277" s="84"/>
      <c r="K14277" s="84"/>
      <c r="L14277" s="82"/>
    </row>
    <row r="14278" spans="2:12" x14ac:dyDescent="0.3">
      <c r="B14278" s="82"/>
      <c r="C14278" s="82"/>
      <c r="D14278" s="82"/>
      <c r="E14278" s="133"/>
      <c r="F14278" s="84"/>
      <c r="G14278" s="84"/>
      <c r="H14278" s="82"/>
      <c r="I14278" s="84"/>
      <c r="J14278" s="84"/>
      <c r="K14278" s="84"/>
      <c r="L14278" s="82"/>
    </row>
    <row r="14279" spans="2:12" x14ac:dyDescent="0.3">
      <c r="B14279" s="82"/>
      <c r="C14279" s="82"/>
      <c r="D14279" s="82"/>
      <c r="E14279" s="133"/>
      <c r="F14279" s="84"/>
      <c r="G14279" s="84"/>
      <c r="H14279" s="82"/>
      <c r="I14279" s="84"/>
      <c r="J14279" s="84"/>
      <c r="K14279" s="84"/>
      <c r="L14279" s="82"/>
    </row>
    <row r="14280" spans="2:12" x14ac:dyDescent="0.3">
      <c r="B14280" s="82"/>
      <c r="C14280" s="82"/>
      <c r="D14280" s="82"/>
      <c r="E14280" s="133"/>
      <c r="F14280" s="84"/>
      <c r="G14280" s="84"/>
      <c r="H14280" s="82"/>
      <c r="I14280" s="84"/>
      <c r="J14280" s="84"/>
      <c r="K14280" s="84"/>
      <c r="L14280" s="82"/>
    </row>
    <row r="14281" spans="2:12" x14ac:dyDescent="0.3">
      <c r="B14281" s="82"/>
      <c r="C14281" s="82"/>
      <c r="D14281" s="82"/>
      <c r="E14281" s="133"/>
      <c r="F14281" s="84"/>
      <c r="G14281" s="84"/>
      <c r="H14281" s="82"/>
      <c r="I14281" s="84"/>
      <c r="J14281" s="84"/>
      <c r="K14281" s="84"/>
      <c r="L14281" s="82"/>
    </row>
    <row r="14282" spans="2:12" x14ac:dyDescent="0.3">
      <c r="B14282" s="82"/>
      <c r="C14282" s="82"/>
      <c r="D14282" s="82"/>
      <c r="E14282" s="133"/>
      <c r="F14282" s="84"/>
      <c r="G14282" s="84"/>
      <c r="H14282" s="82"/>
      <c r="I14282" s="84"/>
      <c r="J14282" s="84"/>
      <c r="K14282" s="84"/>
      <c r="L14282" s="82"/>
    </row>
    <row r="14283" spans="2:12" x14ac:dyDescent="0.3">
      <c r="B14283" s="82"/>
      <c r="C14283" s="82"/>
      <c r="D14283" s="82"/>
      <c r="E14283" s="133"/>
      <c r="F14283" s="84"/>
      <c r="G14283" s="84"/>
      <c r="H14283" s="82"/>
      <c r="I14283" s="84"/>
      <c r="J14283" s="84"/>
      <c r="K14283" s="84"/>
      <c r="L14283" s="82"/>
    </row>
    <row r="14284" spans="2:12" x14ac:dyDescent="0.3">
      <c r="B14284" s="82"/>
      <c r="C14284" s="82"/>
      <c r="D14284" s="82"/>
      <c r="E14284" s="133"/>
      <c r="F14284" s="84"/>
      <c r="G14284" s="84"/>
      <c r="H14284" s="82"/>
      <c r="I14284" s="84"/>
      <c r="J14284" s="84"/>
      <c r="K14284" s="84"/>
      <c r="L14284" s="82"/>
    </row>
    <row r="14285" spans="2:12" x14ac:dyDescent="0.3">
      <c r="B14285" s="82"/>
      <c r="C14285" s="82"/>
      <c r="D14285" s="82"/>
      <c r="E14285" s="133"/>
      <c r="F14285" s="84"/>
      <c r="G14285" s="84"/>
      <c r="H14285" s="82"/>
      <c r="I14285" s="84"/>
      <c r="J14285" s="84"/>
      <c r="K14285" s="84"/>
      <c r="L14285" s="82"/>
    </row>
    <row r="14286" spans="2:12" x14ac:dyDescent="0.3">
      <c r="B14286" s="82"/>
      <c r="C14286" s="82"/>
      <c r="D14286" s="82"/>
      <c r="E14286" s="133"/>
      <c r="F14286" s="84"/>
      <c r="G14286" s="84"/>
      <c r="H14286" s="82"/>
      <c r="I14286" s="84"/>
      <c r="J14286" s="84"/>
      <c r="K14286" s="84"/>
      <c r="L14286" s="82"/>
    </row>
    <row r="14287" spans="2:12" x14ac:dyDescent="0.3">
      <c r="B14287" s="82"/>
      <c r="C14287" s="82"/>
      <c r="D14287" s="82"/>
      <c r="E14287" s="133"/>
      <c r="F14287" s="84"/>
      <c r="G14287" s="84"/>
      <c r="H14287" s="82"/>
      <c r="I14287" s="84"/>
      <c r="J14287" s="84"/>
      <c r="K14287" s="84"/>
      <c r="L14287" s="82"/>
    </row>
    <row r="14288" spans="2:12" x14ac:dyDescent="0.3">
      <c r="B14288" s="82"/>
      <c r="C14288" s="82"/>
      <c r="D14288" s="82"/>
      <c r="E14288" s="133"/>
      <c r="F14288" s="84"/>
      <c r="G14288" s="84"/>
      <c r="H14288" s="82"/>
      <c r="I14288" s="84"/>
      <c r="J14288" s="84"/>
      <c r="K14288" s="84"/>
      <c r="L14288" s="82"/>
    </row>
    <row r="14289" spans="2:12" x14ac:dyDescent="0.3">
      <c r="B14289" s="82"/>
      <c r="C14289" s="82"/>
      <c r="D14289" s="82"/>
      <c r="E14289" s="133"/>
      <c r="F14289" s="84"/>
      <c r="G14289" s="84"/>
      <c r="H14289" s="82"/>
      <c r="I14289" s="84"/>
      <c r="J14289" s="84"/>
      <c r="K14289" s="84"/>
      <c r="L14289" s="82"/>
    </row>
    <row r="14290" spans="2:12" x14ac:dyDescent="0.3">
      <c r="B14290" s="82"/>
      <c r="C14290" s="82"/>
      <c r="D14290" s="82"/>
      <c r="E14290" s="133"/>
      <c r="F14290" s="84"/>
      <c r="G14290" s="84"/>
      <c r="H14290" s="82"/>
      <c r="I14290" s="84"/>
      <c r="J14290" s="84"/>
      <c r="K14290" s="84"/>
      <c r="L14290" s="82"/>
    </row>
    <row r="14291" spans="2:12" x14ac:dyDescent="0.3">
      <c r="B14291" s="82"/>
      <c r="C14291" s="82"/>
      <c r="D14291" s="82"/>
      <c r="E14291" s="133"/>
      <c r="F14291" s="84"/>
      <c r="G14291" s="84"/>
      <c r="H14291" s="82"/>
      <c r="I14291" s="84"/>
      <c r="J14291" s="84"/>
      <c r="K14291" s="84"/>
      <c r="L14291" s="82"/>
    </row>
    <row r="14292" spans="2:12" x14ac:dyDescent="0.3">
      <c r="B14292" s="82"/>
      <c r="C14292" s="82"/>
      <c r="D14292" s="82"/>
      <c r="E14292" s="133"/>
      <c r="F14292" s="84"/>
      <c r="G14292" s="84"/>
      <c r="H14292" s="82"/>
      <c r="I14292" s="84"/>
      <c r="J14292" s="84"/>
      <c r="K14292" s="84"/>
      <c r="L14292" s="82"/>
    </row>
    <row r="14293" spans="2:12" x14ac:dyDescent="0.3">
      <c r="B14293" s="82"/>
      <c r="C14293" s="82"/>
      <c r="D14293" s="82"/>
      <c r="E14293" s="133"/>
      <c r="F14293" s="84"/>
      <c r="G14293" s="84"/>
      <c r="H14293" s="82"/>
      <c r="I14293" s="84"/>
      <c r="J14293" s="84"/>
      <c r="K14293" s="84"/>
      <c r="L14293" s="82"/>
    </row>
    <row r="14294" spans="2:12" x14ac:dyDescent="0.3">
      <c r="B14294" s="82"/>
      <c r="C14294" s="82"/>
      <c r="D14294" s="82"/>
      <c r="E14294" s="133"/>
      <c r="F14294" s="84"/>
      <c r="G14294" s="84"/>
      <c r="H14294" s="82"/>
      <c r="I14294" s="84"/>
      <c r="J14294" s="84"/>
      <c r="K14294" s="84"/>
      <c r="L14294" s="82"/>
    </row>
    <row r="14295" spans="2:12" x14ac:dyDescent="0.3">
      <c r="B14295" s="82"/>
      <c r="C14295" s="82"/>
      <c r="D14295" s="82"/>
      <c r="E14295" s="133"/>
      <c r="F14295" s="84"/>
      <c r="G14295" s="84"/>
      <c r="H14295" s="82"/>
      <c r="I14295" s="84"/>
      <c r="J14295" s="84"/>
      <c r="K14295" s="84"/>
      <c r="L14295" s="82"/>
    </row>
    <row r="14296" spans="2:12" x14ac:dyDescent="0.3">
      <c r="B14296" s="82"/>
      <c r="C14296" s="82"/>
      <c r="D14296" s="82"/>
      <c r="E14296" s="133"/>
      <c r="F14296" s="84"/>
      <c r="G14296" s="84"/>
      <c r="H14296" s="82"/>
      <c r="I14296" s="84"/>
      <c r="J14296" s="84"/>
      <c r="K14296" s="84"/>
      <c r="L14296" s="82"/>
    </row>
    <row r="14297" spans="2:12" x14ac:dyDescent="0.3">
      <c r="B14297" s="82"/>
      <c r="C14297" s="82"/>
      <c r="D14297" s="82"/>
      <c r="E14297" s="133"/>
      <c r="F14297" s="84"/>
      <c r="G14297" s="84"/>
      <c r="H14297" s="82"/>
      <c r="I14297" s="84"/>
      <c r="J14297" s="84"/>
      <c r="K14297" s="84"/>
      <c r="L14297" s="82"/>
    </row>
    <row r="14298" spans="2:12" x14ac:dyDescent="0.3">
      <c r="B14298" s="82"/>
      <c r="C14298" s="82"/>
      <c r="D14298" s="82"/>
      <c r="E14298" s="133"/>
      <c r="F14298" s="84"/>
      <c r="G14298" s="84"/>
      <c r="H14298" s="82"/>
      <c r="I14298" s="84"/>
      <c r="J14298" s="84"/>
      <c r="K14298" s="84"/>
      <c r="L14298" s="82"/>
    </row>
    <row r="14299" spans="2:12" x14ac:dyDescent="0.3">
      <c r="B14299" s="82"/>
      <c r="C14299" s="82"/>
      <c r="D14299" s="82"/>
      <c r="E14299" s="133"/>
      <c r="F14299" s="84"/>
      <c r="G14299" s="84"/>
      <c r="H14299" s="82"/>
      <c r="I14299" s="84"/>
      <c r="J14299" s="84"/>
      <c r="K14299" s="84"/>
      <c r="L14299" s="82"/>
    </row>
    <row r="14300" spans="2:12" x14ac:dyDescent="0.3">
      <c r="B14300" s="82"/>
      <c r="C14300" s="82"/>
      <c r="D14300" s="82"/>
      <c r="E14300" s="133"/>
      <c r="F14300" s="84"/>
      <c r="G14300" s="84"/>
      <c r="H14300" s="82"/>
      <c r="I14300" s="84"/>
      <c r="J14300" s="84"/>
      <c r="K14300" s="84"/>
      <c r="L14300" s="82"/>
    </row>
    <row r="14301" spans="2:12" x14ac:dyDescent="0.3">
      <c r="B14301" s="82"/>
      <c r="C14301" s="82"/>
      <c r="D14301" s="82"/>
      <c r="E14301" s="133"/>
      <c r="F14301" s="84"/>
      <c r="G14301" s="84"/>
      <c r="H14301" s="82"/>
      <c r="I14301" s="84"/>
      <c r="J14301" s="84"/>
      <c r="K14301" s="84"/>
      <c r="L14301" s="82"/>
    </row>
    <row r="14302" spans="2:12" x14ac:dyDescent="0.3">
      <c r="B14302" s="82"/>
      <c r="C14302" s="82"/>
      <c r="D14302" s="82"/>
      <c r="E14302" s="133"/>
      <c r="F14302" s="84"/>
      <c r="G14302" s="84"/>
      <c r="H14302" s="82"/>
      <c r="I14302" s="84"/>
      <c r="J14302" s="84"/>
      <c r="K14302" s="84"/>
      <c r="L14302" s="82"/>
    </row>
    <row r="14303" spans="2:12" x14ac:dyDescent="0.3">
      <c r="B14303" s="82"/>
      <c r="C14303" s="82"/>
      <c r="D14303" s="82"/>
      <c r="E14303" s="133"/>
      <c r="F14303" s="84"/>
      <c r="G14303" s="84"/>
      <c r="H14303" s="82"/>
      <c r="I14303" s="84"/>
      <c r="J14303" s="84"/>
      <c r="K14303" s="84"/>
      <c r="L14303" s="82"/>
    </row>
    <row r="14304" spans="2:12" x14ac:dyDescent="0.3">
      <c r="B14304" s="82"/>
      <c r="C14304" s="82"/>
      <c r="D14304" s="82"/>
      <c r="E14304" s="133"/>
      <c r="F14304" s="84"/>
      <c r="G14304" s="84"/>
      <c r="H14304" s="82"/>
      <c r="I14304" s="84"/>
      <c r="J14304" s="84"/>
      <c r="K14304" s="84"/>
      <c r="L14304" s="82"/>
    </row>
    <row r="14305" spans="2:12" x14ac:dyDescent="0.3">
      <c r="B14305" s="82"/>
      <c r="C14305" s="82"/>
      <c r="D14305" s="82"/>
      <c r="E14305" s="133"/>
      <c r="F14305" s="84"/>
      <c r="G14305" s="84"/>
      <c r="H14305" s="82"/>
      <c r="I14305" s="84"/>
      <c r="J14305" s="84"/>
      <c r="K14305" s="84"/>
      <c r="L14305" s="82"/>
    </row>
    <row r="14306" spans="2:12" x14ac:dyDescent="0.3">
      <c r="B14306" s="82"/>
      <c r="C14306" s="82"/>
      <c r="D14306" s="82"/>
      <c r="E14306" s="133"/>
      <c r="F14306" s="84"/>
      <c r="G14306" s="84"/>
      <c r="H14306" s="82"/>
      <c r="I14306" s="84"/>
      <c r="J14306" s="84"/>
      <c r="K14306" s="84"/>
      <c r="L14306" s="82"/>
    </row>
    <row r="14307" spans="2:12" x14ac:dyDescent="0.3">
      <c r="B14307" s="82"/>
      <c r="C14307" s="82"/>
      <c r="D14307" s="82"/>
      <c r="E14307" s="133"/>
      <c r="F14307" s="84"/>
      <c r="G14307" s="84"/>
      <c r="H14307" s="82"/>
      <c r="I14307" s="84"/>
      <c r="J14307" s="84"/>
      <c r="K14307" s="84"/>
      <c r="L14307" s="82"/>
    </row>
    <row r="14308" spans="2:12" x14ac:dyDescent="0.3">
      <c r="B14308" s="82"/>
      <c r="C14308" s="82"/>
      <c r="D14308" s="82"/>
      <c r="E14308" s="133"/>
      <c r="F14308" s="84"/>
      <c r="G14308" s="84"/>
      <c r="H14308" s="82"/>
      <c r="I14308" s="84"/>
      <c r="J14308" s="84"/>
      <c r="K14308" s="84"/>
      <c r="L14308" s="82"/>
    </row>
    <row r="14309" spans="2:12" x14ac:dyDescent="0.3">
      <c r="B14309" s="82"/>
      <c r="C14309" s="82"/>
      <c r="D14309" s="82"/>
      <c r="E14309" s="133"/>
      <c r="F14309" s="84"/>
      <c r="G14309" s="84"/>
      <c r="H14309" s="82"/>
      <c r="I14309" s="84"/>
      <c r="J14309" s="84"/>
      <c r="K14309" s="84"/>
      <c r="L14309" s="82"/>
    </row>
    <row r="14310" spans="2:12" x14ac:dyDescent="0.3">
      <c r="B14310" s="82"/>
      <c r="C14310" s="82"/>
      <c r="D14310" s="82"/>
      <c r="E14310" s="133"/>
      <c r="F14310" s="84"/>
      <c r="G14310" s="84"/>
      <c r="H14310" s="82"/>
      <c r="I14310" s="84"/>
      <c r="J14310" s="84"/>
      <c r="K14310" s="84"/>
      <c r="L14310" s="82"/>
    </row>
    <row r="14311" spans="2:12" x14ac:dyDescent="0.3">
      <c r="B14311" s="82"/>
      <c r="C14311" s="82"/>
      <c r="D14311" s="82"/>
      <c r="E14311" s="133"/>
      <c r="F14311" s="84"/>
      <c r="G14311" s="84"/>
      <c r="H14311" s="82"/>
      <c r="I14311" s="84"/>
      <c r="J14311" s="84"/>
      <c r="K14311" s="84"/>
      <c r="L14311" s="82"/>
    </row>
    <row r="14312" spans="2:12" x14ac:dyDescent="0.3">
      <c r="B14312" s="82"/>
      <c r="C14312" s="82"/>
      <c r="D14312" s="82"/>
      <c r="E14312" s="133"/>
      <c r="F14312" s="84"/>
      <c r="G14312" s="84"/>
      <c r="H14312" s="82"/>
      <c r="I14312" s="84"/>
      <c r="J14312" s="84"/>
      <c r="K14312" s="84"/>
      <c r="L14312" s="82"/>
    </row>
    <row r="14313" spans="2:12" x14ac:dyDescent="0.3">
      <c r="B14313" s="82"/>
      <c r="C14313" s="82"/>
      <c r="D14313" s="82"/>
      <c r="E14313" s="133"/>
      <c r="F14313" s="84"/>
      <c r="G14313" s="84"/>
      <c r="H14313" s="82"/>
      <c r="I14313" s="84"/>
      <c r="J14313" s="84"/>
      <c r="K14313" s="84"/>
      <c r="L14313" s="82"/>
    </row>
    <row r="14314" spans="2:12" x14ac:dyDescent="0.3">
      <c r="B14314" s="82"/>
      <c r="C14314" s="82"/>
      <c r="D14314" s="82"/>
      <c r="E14314" s="133"/>
      <c r="F14314" s="84"/>
      <c r="G14314" s="84"/>
      <c r="H14314" s="82"/>
      <c r="I14314" s="84"/>
      <c r="J14314" s="84"/>
      <c r="K14314" s="84"/>
      <c r="L14314" s="82"/>
    </row>
    <row r="14315" spans="2:12" x14ac:dyDescent="0.3">
      <c r="B14315" s="82"/>
      <c r="C14315" s="82"/>
      <c r="D14315" s="82"/>
      <c r="E14315" s="133"/>
      <c r="F14315" s="84"/>
      <c r="G14315" s="84"/>
      <c r="H14315" s="82"/>
      <c r="I14315" s="84"/>
      <c r="J14315" s="84"/>
      <c r="K14315" s="84"/>
      <c r="L14315" s="82"/>
    </row>
    <row r="14316" spans="2:12" x14ac:dyDescent="0.3">
      <c r="B14316" s="82"/>
      <c r="C14316" s="82"/>
      <c r="D14316" s="82"/>
      <c r="E14316" s="133"/>
      <c r="F14316" s="84"/>
      <c r="G14316" s="84"/>
      <c r="H14316" s="82"/>
      <c r="I14316" s="84"/>
      <c r="J14316" s="84"/>
      <c r="K14316" s="84"/>
      <c r="L14316" s="82"/>
    </row>
    <row r="14317" spans="2:12" x14ac:dyDescent="0.3">
      <c r="B14317" s="82"/>
      <c r="C14317" s="82"/>
      <c r="D14317" s="82"/>
      <c r="E14317" s="133"/>
      <c r="F14317" s="84"/>
      <c r="G14317" s="84"/>
      <c r="H14317" s="82"/>
      <c r="I14317" s="84"/>
      <c r="J14317" s="84"/>
      <c r="K14317" s="84"/>
      <c r="L14317" s="82"/>
    </row>
    <row r="14318" spans="2:12" x14ac:dyDescent="0.3">
      <c r="B14318" s="82"/>
      <c r="C14318" s="82"/>
      <c r="D14318" s="82"/>
      <c r="E14318" s="133"/>
      <c r="F14318" s="84"/>
      <c r="G14318" s="84"/>
      <c r="H14318" s="82"/>
      <c r="I14318" s="84"/>
      <c r="J14318" s="84"/>
      <c r="K14318" s="84"/>
      <c r="L14318" s="82"/>
    </row>
    <row r="14319" spans="2:12" x14ac:dyDescent="0.3">
      <c r="B14319" s="82"/>
      <c r="C14319" s="82"/>
      <c r="D14319" s="82"/>
      <c r="E14319" s="133"/>
      <c r="F14319" s="84"/>
      <c r="G14319" s="84"/>
      <c r="H14319" s="82"/>
      <c r="I14319" s="84"/>
      <c r="J14319" s="84"/>
      <c r="K14319" s="84"/>
      <c r="L14319" s="82"/>
    </row>
    <row r="14320" spans="2:12" x14ac:dyDescent="0.3">
      <c r="B14320" s="82"/>
      <c r="C14320" s="82"/>
      <c r="D14320" s="82"/>
      <c r="E14320" s="133"/>
      <c r="F14320" s="84"/>
      <c r="G14320" s="84"/>
      <c r="H14320" s="82"/>
      <c r="I14320" s="84"/>
      <c r="J14320" s="84"/>
      <c r="K14320" s="84"/>
      <c r="L14320" s="82"/>
    </row>
    <row r="14321" spans="2:12" x14ac:dyDescent="0.3">
      <c r="B14321" s="82"/>
      <c r="C14321" s="82"/>
      <c r="D14321" s="82"/>
      <c r="E14321" s="133"/>
      <c r="F14321" s="84"/>
      <c r="G14321" s="84"/>
      <c r="H14321" s="82"/>
      <c r="I14321" s="84"/>
      <c r="J14321" s="84"/>
      <c r="K14321" s="84"/>
      <c r="L14321" s="82"/>
    </row>
    <row r="14322" spans="2:12" x14ac:dyDescent="0.3">
      <c r="B14322" s="82"/>
      <c r="C14322" s="82"/>
      <c r="D14322" s="82"/>
      <c r="E14322" s="133"/>
      <c r="F14322" s="84"/>
      <c r="G14322" s="84"/>
      <c r="H14322" s="82"/>
      <c r="I14322" s="84"/>
      <c r="J14322" s="84"/>
      <c r="K14322" s="84"/>
      <c r="L14322" s="82"/>
    </row>
    <row r="14323" spans="2:12" x14ac:dyDescent="0.3">
      <c r="B14323" s="82"/>
      <c r="C14323" s="82"/>
      <c r="D14323" s="82"/>
      <c r="E14323" s="133"/>
      <c r="F14323" s="84"/>
      <c r="G14323" s="84"/>
      <c r="H14323" s="82"/>
      <c r="I14323" s="84"/>
      <c r="J14323" s="84"/>
      <c r="K14323" s="84"/>
      <c r="L14323" s="82"/>
    </row>
    <row r="14324" spans="2:12" x14ac:dyDescent="0.3">
      <c r="B14324" s="82"/>
      <c r="C14324" s="82"/>
      <c r="D14324" s="82"/>
      <c r="E14324" s="133"/>
      <c r="F14324" s="84"/>
      <c r="G14324" s="84"/>
      <c r="H14324" s="82"/>
      <c r="I14324" s="84"/>
      <c r="J14324" s="84"/>
      <c r="K14324" s="84"/>
      <c r="L14324" s="82"/>
    </row>
    <row r="14325" spans="2:12" x14ac:dyDescent="0.3">
      <c r="B14325" s="82"/>
      <c r="C14325" s="82"/>
      <c r="D14325" s="82"/>
      <c r="E14325" s="133"/>
      <c r="F14325" s="84"/>
      <c r="G14325" s="84"/>
      <c r="H14325" s="82"/>
      <c r="I14325" s="84"/>
      <c r="J14325" s="84"/>
      <c r="K14325" s="84"/>
      <c r="L14325" s="82"/>
    </row>
    <row r="14326" spans="2:12" x14ac:dyDescent="0.3">
      <c r="B14326" s="82"/>
      <c r="C14326" s="82"/>
      <c r="D14326" s="82"/>
      <c r="E14326" s="133"/>
      <c r="F14326" s="84"/>
      <c r="G14326" s="84"/>
      <c r="H14326" s="82"/>
      <c r="I14326" s="84"/>
      <c r="J14326" s="84"/>
      <c r="K14326" s="84"/>
      <c r="L14326" s="82"/>
    </row>
    <row r="14327" spans="2:12" x14ac:dyDescent="0.3">
      <c r="B14327" s="82"/>
      <c r="C14327" s="82"/>
      <c r="D14327" s="82"/>
      <c r="E14327" s="133"/>
      <c r="F14327" s="84"/>
      <c r="G14327" s="84"/>
      <c r="H14327" s="82"/>
      <c r="I14327" s="84"/>
      <c r="J14327" s="84"/>
      <c r="K14327" s="84"/>
      <c r="L14327" s="82"/>
    </row>
    <row r="14328" spans="2:12" x14ac:dyDescent="0.3">
      <c r="B14328" s="82"/>
      <c r="C14328" s="82"/>
      <c r="D14328" s="82"/>
      <c r="E14328" s="133"/>
      <c r="F14328" s="84"/>
      <c r="G14328" s="84"/>
      <c r="H14328" s="82"/>
      <c r="I14328" s="84"/>
      <c r="J14328" s="84"/>
      <c r="K14328" s="84"/>
      <c r="L14328" s="82"/>
    </row>
    <row r="14329" spans="2:12" x14ac:dyDescent="0.3">
      <c r="B14329" s="82"/>
      <c r="C14329" s="82"/>
      <c r="D14329" s="82"/>
      <c r="E14329" s="133"/>
      <c r="F14329" s="84"/>
      <c r="G14329" s="84"/>
      <c r="H14329" s="82"/>
      <c r="I14329" s="84"/>
      <c r="J14329" s="84"/>
      <c r="K14329" s="84"/>
      <c r="L14329" s="82"/>
    </row>
    <row r="14330" spans="2:12" x14ac:dyDescent="0.3">
      <c r="B14330" s="82"/>
      <c r="C14330" s="82"/>
      <c r="D14330" s="82"/>
      <c r="E14330" s="133"/>
      <c r="F14330" s="84"/>
      <c r="G14330" s="84"/>
      <c r="H14330" s="82"/>
      <c r="I14330" s="84"/>
      <c r="J14330" s="84"/>
      <c r="K14330" s="84"/>
      <c r="L14330" s="82"/>
    </row>
    <row r="14331" spans="2:12" x14ac:dyDescent="0.3">
      <c r="B14331" s="82"/>
      <c r="C14331" s="82"/>
      <c r="D14331" s="82"/>
      <c r="E14331" s="133"/>
      <c r="F14331" s="84"/>
      <c r="G14331" s="84"/>
      <c r="H14331" s="82"/>
      <c r="I14331" s="84"/>
      <c r="J14331" s="84"/>
      <c r="K14331" s="84"/>
      <c r="L14331" s="82"/>
    </row>
    <row r="14332" spans="2:12" x14ac:dyDescent="0.3">
      <c r="B14332" s="82"/>
      <c r="C14332" s="82"/>
      <c r="D14332" s="82"/>
      <c r="E14332" s="133"/>
      <c r="F14332" s="84"/>
      <c r="G14332" s="84"/>
      <c r="H14332" s="82"/>
      <c r="I14332" s="84"/>
      <c r="J14332" s="84"/>
      <c r="K14332" s="84"/>
      <c r="L14332" s="82"/>
    </row>
    <row r="14333" spans="2:12" x14ac:dyDescent="0.3">
      <c r="B14333" s="82"/>
      <c r="C14333" s="82"/>
      <c r="D14333" s="82"/>
      <c r="E14333" s="133"/>
      <c r="F14333" s="84"/>
      <c r="G14333" s="84"/>
      <c r="H14333" s="82"/>
      <c r="I14333" s="84"/>
      <c r="J14333" s="84"/>
      <c r="K14333" s="84"/>
      <c r="L14333" s="82"/>
    </row>
    <row r="14334" spans="2:12" x14ac:dyDescent="0.3">
      <c r="B14334" s="82"/>
      <c r="C14334" s="82"/>
      <c r="D14334" s="82"/>
      <c r="E14334" s="133"/>
      <c r="F14334" s="84"/>
      <c r="G14334" s="84"/>
      <c r="H14334" s="82"/>
      <c r="I14334" s="84"/>
      <c r="J14334" s="84"/>
      <c r="K14334" s="84"/>
      <c r="L14334" s="82"/>
    </row>
    <row r="14335" spans="2:12" x14ac:dyDescent="0.3">
      <c r="B14335" s="82"/>
      <c r="C14335" s="82"/>
      <c r="D14335" s="82"/>
      <c r="E14335" s="133"/>
      <c r="F14335" s="84"/>
      <c r="G14335" s="84"/>
      <c r="H14335" s="82"/>
      <c r="I14335" s="84"/>
      <c r="J14335" s="84"/>
      <c r="K14335" s="84"/>
      <c r="L14335" s="82"/>
    </row>
    <row r="14336" spans="2:12" x14ac:dyDescent="0.3">
      <c r="B14336" s="82"/>
      <c r="C14336" s="82"/>
      <c r="D14336" s="82"/>
      <c r="E14336" s="133"/>
      <c r="F14336" s="84"/>
      <c r="G14336" s="84"/>
      <c r="H14336" s="82"/>
      <c r="I14336" s="84"/>
      <c r="J14336" s="84"/>
      <c r="K14336" s="84"/>
      <c r="L14336" s="82"/>
    </row>
    <row r="14337" spans="2:12" x14ac:dyDescent="0.3">
      <c r="B14337" s="82"/>
      <c r="C14337" s="82"/>
      <c r="D14337" s="82"/>
      <c r="E14337" s="133"/>
      <c r="F14337" s="84"/>
      <c r="G14337" s="84"/>
      <c r="H14337" s="82"/>
      <c r="I14337" s="84"/>
      <c r="J14337" s="84"/>
      <c r="K14337" s="84"/>
      <c r="L14337" s="82"/>
    </row>
    <row r="14338" spans="2:12" x14ac:dyDescent="0.3">
      <c r="B14338" s="82"/>
      <c r="C14338" s="82"/>
      <c r="D14338" s="82"/>
      <c r="E14338" s="133"/>
      <c r="F14338" s="84"/>
      <c r="G14338" s="84"/>
      <c r="H14338" s="82"/>
      <c r="I14338" s="84"/>
      <c r="J14338" s="84"/>
      <c r="K14338" s="84"/>
      <c r="L14338" s="82"/>
    </row>
    <row r="14339" spans="2:12" x14ac:dyDescent="0.3">
      <c r="B14339" s="82"/>
      <c r="C14339" s="82"/>
      <c r="D14339" s="82"/>
      <c r="E14339" s="133"/>
      <c r="F14339" s="84"/>
      <c r="G14339" s="84"/>
      <c r="H14339" s="82"/>
      <c r="I14339" s="84"/>
      <c r="J14339" s="84"/>
      <c r="K14339" s="84"/>
      <c r="L14339" s="82"/>
    </row>
    <row r="14340" spans="2:12" x14ac:dyDescent="0.3">
      <c r="B14340" s="82"/>
      <c r="C14340" s="82"/>
      <c r="D14340" s="82"/>
      <c r="E14340" s="133"/>
      <c r="F14340" s="84"/>
      <c r="G14340" s="84"/>
      <c r="H14340" s="82"/>
      <c r="I14340" s="84"/>
      <c r="J14340" s="84"/>
      <c r="K14340" s="84"/>
      <c r="L14340" s="82"/>
    </row>
    <row r="14341" spans="2:12" x14ac:dyDescent="0.3">
      <c r="B14341" s="82"/>
      <c r="C14341" s="82"/>
      <c r="D14341" s="82"/>
      <c r="E14341" s="133"/>
      <c r="F14341" s="84"/>
      <c r="G14341" s="84"/>
      <c r="H14341" s="82"/>
      <c r="I14341" s="84"/>
      <c r="J14341" s="84"/>
      <c r="K14341" s="84"/>
      <c r="L14341" s="82"/>
    </row>
    <row r="14342" spans="2:12" x14ac:dyDescent="0.3">
      <c r="B14342" s="82"/>
      <c r="C14342" s="82"/>
      <c r="D14342" s="82"/>
      <c r="E14342" s="133"/>
      <c r="F14342" s="84"/>
      <c r="G14342" s="84"/>
      <c r="H14342" s="82"/>
      <c r="I14342" s="84"/>
      <c r="J14342" s="84"/>
      <c r="K14342" s="84"/>
      <c r="L14342" s="82"/>
    </row>
    <row r="14343" spans="2:12" x14ac:dyDescent="0.3">
      <c r="B14343" s="82"/>
      <c r="C14343" s="82"/>
      <c r="D14343" s="82"/>
      <c r="E14343" s="133"/>
      <c r="F14343" s="84"/>
      <c r="G14343" s="84"/>
      <c r="H14343" s="82"/>
      <c r="I14343" s="84"/>
      <c r="J14343" s="84"/>
      <c r="K14343" s="84"/>
      <c r="L14343" s="82"/>
    </row>
    <row r="14344" spans="2:12" x14ac:dyDescent="0.3">
      <c r="B14344" s="82"/>
      <c r="C14344" s="82"/>
      <c r="D14344" s="82"/>
      <c r="E14344" s="133"/>
      <c r="F14344" s="84"/>
      <c r="G14344" s="84"/>
      <c r="H14344" s="82"/>
      <c r="I14344" s="84"/>
      <c r="J14344" s="84"/>
      <c r="K14344" s="84"/>
      <c r="L14344" s="82"/>
    </row>
    <row r="14345" spans="2:12" x14ac:dyDescent="0.3">
      <c r="B14345" s="82"/>
      <c r="C14345" s="82"/>
      <c r="D14345" s="82"/>
      <c r="E14345" s="133"/>
      <c r="F14345" s="84"/>
      <c r="G14345" s="84"/>
      <c r="H14345" s="82"/>
      <c r="I14345" s="84"/>
      <c r="J14345" s="84"/>
      <c r="K14345" s="84"/>
      <c r="L14345" s="82"/>
    </row>
    <row r="14346" spans="2:12" x14ac:dyDescent="0.3">
      <c r="B14346" s="82"/>
      <c r="C14346" s="82"/>
      <c r="D14346" s="82"/>
      <c r="E14346" s="133"/>
      <c r="F14346" s="84"/>
      <c r="G14346" s="84"/>
      <c r="H14346" s="82"/>
      <c r="I14346" s="84"/>
      <c r="J14346" s="84"/>
      <c r="K14346" s="84"/>
      <c r="L14346" s="82"/>
    </row>
    <row r="14347" spans="2:12" x14ac:dyDescent="0.3">
      <c r="B14347" s="82"/>
      <c r="C14347" s="82"/>
      <c r="D14347" s="82"/>
      <c r="E14347" s="133"/>
      <c r="F14347" s="84"/>
      <c r="G14347" s="84"/>
      <c r="H14347" s="82"/>
      <c r="I14347" s="84"/>
      <c r="J14347" s="84"/>
      <c r="K14347" s="84"/>
      <c r="L14347" s="82"/>
    </row>
    <row r="14348" spans="2:12" x14ac:dyDescent="0.3">
      <c r="B14348" s="82"/>
      <c r="C14348" s="82"/>
      <c r="D14348" s="82"/>
      <c r="E14348" s="133"/>
      <c r="F14348" s="84"/>
      <c r="G14348" s="84"/>
      <c r="H14348" s="82"/>
      <c r="I14348" s="84"/>
      <c r="J14348" s="84"/>
      <c r="K14348" s="84"/>
      <c r="L14348" s="82"/>
    </row>
    <row r="14349" spans="2:12" x14ac:dyDescent="0.3">
      <c r="B14349" s="82"/>
      <c r="C14349" s="82"/>
      <c r="D14349" s="82"/>
      <c r="E14349" s="133"/>
      <c r="F14349" s="84"/>
      <c r="G14349" s="84"/>
      <c r="H14349" s="82"/>
      <c r="I14349" s="84"/>
      <c r="J14349" s="84"/>
      <c r="K14349" s="84"/>
      <c r="L14349" s="82"/>
    </row>
    <row r="14350" spans="2:12" x14ac:dyDescent="0.3">
      <c r="B14350" s="82"/>
      <c r="C14350" s="82"/>
      <c r="D14350" s="82"/>
      <c r="E14350" s="133"/>
      <c r="F14350" s="84"/>
      <c r="G14350" s="84"/>
      <c r="H14350" s="82"/>
      <c r="I14350" s="84"/>
      <c r="J14350" s="84"/>
      <c r="K14350" s="84"/>
      <c r="L14350" s="82"/>
    </row>
    <row r="14351" spans="2:12" x14ac:dyDescent="0.3">
      <c r="B14351" s="82"/>
      <c r="C14351" s="82"/>
      <c r="D14351" s="82"/>
      <c r="E14351" s="133"/>
      <c r="F14351" s="84"/>
      <c r="G14351" s="84"/>
      <c r="H14351" s="82"/>
      <c r="I14351" s="84"/>
      <c r="J14351" s="84"/>
      <c r="K14351" s="84"/>
      <c r="L14351" s="82"/>
    </row>
    <row r="14352" spans="2:12" x14ac:dyDescent="0.3">
      <c r="B14352" s="82"/>
      <c r="C14352" s="82"/>
      <c r="D14352" s="82"/>
      <c r="E14352" s="133"/>
      <c r="F14352" s="84"/>
      <c r="G14352" s="84"/>
      <c r="H14352" s="82"/>
      <c r="I14352" s="84"/>
      <c r="J14352" s="84"/>
      <c r="K14352" s="84"/>
      <c r="L14352" s="82"/>
    </row>
    <row r="14353" spans="2:12" x14ac:dyDescent="0.3">
      <c r="B14353" s="82"/>
      <c r="C14353" s="82"/>
      <c r="D14353" s="82"/>
      <c r="E14353" s="133"/>
      <c r="F14353" s="84"/>
      <c r="G14353" s="84"/>
      <c r="H14353" s="82"/>
      <c r="I14353" s="84"/>
      <c r="J14353" s="84"/>
      <c r="K14353" s="84"/>
      <c r="L14353" s="82"/>
    </row>
    <row r="14354" spans="2:12" x14ac:dyDescent="0.3">
      <c r="B14354" s="82"/>
      <c r="C14354" s="82"/>
      <c r="D14354" s="82"/>
      <c r="E14354" s="133"/>
      <c r="F14354" s="84"/>
      <c r="G14354" s="84"/>
      <c r="H14354" s="82"/>
      <c r="I14354" s="84"/>
      <c r="J14354" s="84"/>
      <c r="K14354" s="84"/>
      <c r="L14354" s="82"/>
    </row>
    <row r="14355" spans="2:12" x14ac:dyDescent="0.3">
      <c r="B14355" s="82"/>
      <c r="C14355" s="82"/>
      <c r="D14355" s="82"/>
      <c r="E14355" s="133"/>
      <c r="F14355" s="84"/>
      <c r="G14355" s="84"/>
      <c r="H14355" s="82"/>
      <c r="I14355" s="84"/>
      <c r="J14355" s="84"/>
      <c r="K14355" s="84"/>
      <c r="L14355" s="82"/>
    </row>
    <row r="14356" spans="2:12" x14ac:dyDescent="0.3">
      <c r="B14356" s="82"/>
      <c r="C14356" s="82"/>
      <c r="D14356" s="82"/>
      <c r="E14356" s="133"/>
      <c r="F14356" s="84"/>
      <c r="G14356" s="84"/>
      <c r="H14356" s="82"/>
      <c r="I14356" s="84"/>
      <c r="J14356" s="84"/>
      <c r="K14356" s="84"/>
      <c r="L14356" s="82"/>
    </row>
    <row r="14357" spans="2:12" x14ac:dyDescent="0.3">
      <c r="B14357" s="82"/>
      <c r="C14357" s="82"/>
      <c r="D14357" s="82"/>
      <c r="E14357" s="133"/>
      <c r="F14357" s="84"/>
      <c r="G14357" s="84"/>
      <c r="H14357" s="82"/>
      <c r="I14357" s="84"/>
      <c r="J14357" s="84"/>
      <c r="K14357" s="84"/>
      <c r="L14357" s="82"/>
    </row>
    <row r="14358" spans="2:12" x14ac:dyDescent="0.3">
      <c r="B14358" s="82"/>
      <c r="C14358" s="82"/>
      <c r="D14358" s="82"/>
      <c r="E14358" s="133"/>
      <c r="F14358" s="84"/>
      <c r="G14358" s="84"/>
      <c r="H14358" s="82"/>
      <c r="I14358" s="84"/>
      <c r="J14358" s="84"/>
      <c r="K14358" s="84"/>
      <c r="L14358" s="82"/>
    </row>
    <row r="14359" spans="2:12" x14ac:dyDescent="0.3">
      <c r="B14359" s="82"/>
      <c r="C14359" s="82"/>
      <c r="D14359" s="82"/>
      <c r="E14359" s="133"/>
      <c r="F14359" s="84"/>
      <c r="G14359" s="84"/>
      <c r="H14359" s="82"/>
      <c r="I14359" s="84"/>
      <c r="J14359" s="84"/>
      <c r="K14359" s="84"/>
      <c r="L14359" s="82"/>
    </row>
    <row r="14360" spans="2:12" x14ac:dyDescent="0.3">
      <c r="B14360" s="82"/>
      <c r="C14360" s="82"/>
      <c r="D14360" s="82"/>
      <c r="E14360" s="133"/>
      <c r="F14360" s="84"/>
      <c r="G14360" s="84"/>
      <c r="H14360" s="82"/>
      <c r="I14360" s="84"/>
      <c r="J14360" s="84"/>
      <c r="K14360" s="84"/>
      <c r="L14360" s="82"/>
    </row>
    <row r="14361" spans="2:12" x14ac:dyDescent="0.3">
      <c r="B14361" s="82"/>
      <c r="C14361" s="82"/>
      <c r="D14361" s="82"/>
      <c r="E14361" s="133"/>
      <c r="F14361" s="84"/>
      <c r="G14361" s="84"/>
      <c r="H14361" s="82"/>
      <c r="I14361" s="84"/>
      <c r="J14361" s="84"/>
      <c r="K14361" s="84"/>
      <c r="L14361" s="82"/>
    </row>
    <row r="14362" spans="2:12" x14ac:dyDescent="0.3">
      <c r="B14362" s="82"/>
      <c r="C14362" s="82"/>
      <c r="D14362" s="82"/>
      <c r="E14362" s="133"/>
      <c r="F14362" s="84"/>
      <c r="G14362" s="84"/>
      <c r="H14362" s="82"/>
      <c r="I14362" s="84"/>
      <c r="J14362" s="84"/>
      <c r="K14362" s="84"/>
      <c r="L14362" s="82"/>
    </row>
    <row r="14363" spans="2:12" x14ac:dyDescent="0.3">
      <c r="B14363" s="82"/>
      <c r="C14363" s="82"/>
      <c r="D14363" s="82"/>
      <c r="E14363" s="133"/>
      <c r="F14363" s="84"/>
      <c r="G14363" s="84"/>
      <c r="H14363" s="82"/>
      <c r="I14363" s="84"/>
      <c r="J14363" s="84"/>
      <c r="K14363" s="84"/>
      <c r="L14363" s="82"/>
    </row>
    <row r="14364" spans="2:12" x14ac:dyDescent="0.3">
      <c r="B14364" s="82"/>
      <c r="C14364" s="82"/>
      <c r="D14364" s="82"/>
      <c r="E14364" s="133"/>
      <c r="F14364" s="84"/>
      <c r="G14364" s="84"/>
      <c r="H14364" s="82"/>
      <c r="I14364" s="84"/>
      <c r="J14364" s="84"/>
      <c r="K14364" s="84"/>
      <c r="L14364" s="82"/>
    </row>
    <row r="14365" spans="2:12" x14ac:dyDescent="0.3">
      <c r="B14365" s="82"/>
      <c r="C14365" s="82"/>
      <c r="D14365" s="82"/>
      <c r="E14365" s="133"/>
      <c r="F14365" s="84"/>
      <c r="G14365" s="84"/>
      <c r="H14365" s="82"/>
      <c r="I14365" s="84"/>
      <c r="J14365" s="84"/>
      <c r="K14365" s="84"/>
      <c r="L14365" s="82"/>
    </row>
    <row r="14366" spans="2:12" x14ac:dyDescent="0.3">
      <c r="B14366" s="82"/>
      <c r="C14366" s="82"/>
      <c r="D14366" s="82"/>
      <c r="E14366" s="133"/>
      <c r="F14366" s="84"/>
      <c r="G14366" s="84"/>
      <c r="H14366" s="82"/>
      <c r="I14366" s="84"/>
      <c r="J14366" s="84"/>
      <c r="K14366" s="84"/>
      <c r="L14366" s="82"/>
    </row>
    <row r="14367" spans="2:12" x14ac:dyDescent="0.3">
      <c r="B14367" s="82"/>
      <c r="C14367" s="82"/>
      <c r="D14367" s="82"/>
      <c r="E14367" s="133"/>
      <c r="F14367" s="84"/>
      <c r="G14367" s="84"/>
      <c r="H14367" s="82"/>
      <c r="I14367" s="84"/>
      <c r="J14367" s="84"/>
      <c r="K14367" s="84"/>
      <c r="L14367" s="82"/>
    </row>
    <row r="14368" spans="2:12" x14ac:dyDescent="0.3">
      <c r="B14368" s="82"/>
      <c r="C14368" s="82"/>
      <c r="D14368" s="82"/>
      <c r="E14368" s="133"/>
      <c r="F14368" s="84"/>
      <c r="G14368" s="84"/>
      <c r="H14368" s="82"/>
      <c r="I14368" s="84"/>
      <c r="J14368" s="84"/>
      <c r="K14368" s="84"/>
      <c r="L14368" s="82"/>
    </row>
    <row r="14369" spans="2:12" x14ac:dyDescent="0.3">
      <c r="B14369" s="82"/>
      <c r="C14369" s="82"/>
      <c r="D14369" s="82"/>
      <c r="E14369" s="133"/>
      <c r="F14369" s="84"/>
      <c r="G14369" s="84"/>
      <c r="H14369" s="82"/>
      <c r="I14369" s="84"/>
      <c r="J14369" s="84"/>
      <c r="K14369" s="84"/>
      <c r="L14369" s="82"/>
    </row>
    <row r="14370" spans="2:12" x14ac:dyDescent="0.3">
      <c r="B14370" s="82"/>
      <c r="C14370" s="82"/>
      <c r="D14370" s="82"/>
      <c r="E14370" s="133"/>
      <c r="F14370" s="84"/>
      <c r="G14370" s="84"/>
      <c r="H14370" s="82"/>
      <c r="I14370" s="84"/>
      <c r="J14370" s="84"/>
      <c r="K14370" s="84"/>
      <c r="L14370" s="82"/>
    </row>
    <row r="14371" spans="2:12" x14ac:dyDescent="0.3">
      <c r="B14371" s="82"/>
      <c r="C14371" s="82"/>
      <c r="D14371" s="82"/>
      <c r="E14371" s="133"/>
      <c r="F14371" s="84"/>
      <c r="G14371" s="84"/>
      <c r="H14371" s="82"/>
      <c r="I14371" s="84"/>
      <c r="J14371" s="84"/>
      <c r="K14371" s="84"/>
      <c r="L14371" s="82"/>
    </row>
    <row r="14372" spans="2:12" x14ac:dyDescent="0.3">
      <c r="B14372" s="82"/>
      <c r="C14372" s="82"/>
      <c r="D14372" s="82"/>
      <c r="E14372" s="133"/>
      <c r="F14372" s="84"/>
      <c r="G14372" s="84"/>
      <c r="H14372" s="82"/>
      <c r="I14372" s="84"/>
      <c r="J14372" s="84"/>
      <c r="K14372" s="84"/>
      <c r="L14372" s="82"/>
    </row>
    <row r="14373" spans="2:12" x14ac:dyDescent="0.3">
      <c r="B14373" s="82"/>
      <c r="C14373" s="82"/>
      <c r="D14373" s="82"/>
      <c r="E14373" s="133"/>
      <c r="F14373" s="84"/>
      <c r="G14373" s="84"/>
      <c r="H14373" s="82"/>
      <c r="I14373" s="84"/>
      <c r="J14373" s="84"/>
      <c r="K14373" s="84"/>
      <c r="L14373" s="82"/>
    </row>
    <row r="14374" spans="2:12" x14ac:dyDescent="0.3">
      <c r="B14374" s="82"/>
      <c r="C14374" s="82"/>
      <c r="D14374" s="82"/>
      <c r="E14374" s="133"/>
      <c r="F14374" s="84"/>
      <c r="G14374" s="84"/>
      <c r="H14374" s="82"/>
      <c r="I14374" s="84"/>
      <c r="J14374" s="84"/>
      <c r="K14374" s="84"/>
      <c r="L14374" s="82"/>
    </row>
    <row r="14375" spans="2:12" x14ac:dyDescent="0.3">
      <c r="B14375" s="82"/>
      <c r="C14375" s="82"/>
      <c r="D14375" s="82"/>
      <c r="E14375" s="133"/>
      <c r="F14375" s="84"/>
      <c r="G14375" s="84"/>
      <c r="H14375" s="82"/>
      <c r="I14375" s="84"/>
      <c r="J14375" s="84"/>
      <c r="K14375" s="84"/>
      <c r="L14375" s="82"/>
    </row>
    <row r="14376" spans="2:12" x14ac:dyDescent="0.3">
      <c r="B14376" s="82"/>
      <c r="C14376" s="82"/>
      <c r="D14376" s="82"/>
      <c r="E14376" s="133"/>
      <c r="F14376" s="84"/>
      <c r="G14376" s="84"/>
      <c r="H14376" s="82"/>
      <c r="I14376" s="84"/>
      <c r="J14376" s="84"/>
      <c r="K14376" s="84"/>
      <c r="L14376" s="82"/>
    </row>
    <row r="14377" spans="2:12" x14ac:dyDescent="0.3">
      <c r="B14377" s="82"/>
      <c r="C14377" s="82"/>
      <c r="D14377" s="82"/>
      <c r="E14377" s="133"/>
      <c r="F14377" s="84"/>
      <c r="G14377" s="84"/>
      <c r="H14377" s="82"/>
      <c r="I14377" s="84"/>
      <c r="J14377" s="84"/>
      <c r="K14377" s="84"/>
      <c r="L14377" s="82"/>
    </row>
    <row r="14378" spans="2:12" x14ac:dyDescent="0.3">
      <c r="B14378" s="82"/>
      <c r="C14378" s="82"/>
      <c r="D14378" s="82"/>
      <c r="E14378" s="133"/>
      <c r="F14378" s="84"/>
      <c r="G14378" s="84"/>
      <c r="H14378" s="82"/>
      <c r="I14378" s="84"/>
      <c r="J14378" s="84"/>
      <c r="K14378" s="84"/>
      <c r="L14378" s="82"/>
    </row>
    <row r="14379" spans="2:12" x14ac:dyDescent="0.3">
      <c r="B14379" s="82"/>
      <c r="C14379" s="82"/>
      <c r="D14379" s="82"/>
      <c r="E14379" s="133"/>
      <c r="F14379" s="84"/>
      <c r="G14379" s="84"/>
      <c r="H14379" s="82"/>
      <c r="I14379" s="84"/>
      <c r="J14379" s="84"/>
      <c r="K14379" s="84"/>
      <c r="L14379" s="82"/>
    </row>
    <row r="14380" spans="2:12" x14ac:dyDescent="0.3">
      <c r="B14380" s="82"/>
      <c r="C14380" s="82"/>
      <c r="D14380" s="82"/>
      <c r="E14380" s="133"/>
      <c r="F14380" s="84"/>
      <c r="G14380" s="84"/>
      <c r="H14380" s="82"/>
      <c r="I14380" s="84"/>
      <c r="J14380" s="84"/>
      <c r="K14380" s="84"/>
      <c r="L14380" s="82"/>
    </row>
    <row r="14381" spans="2:12" x14ac:dyDescent="0.3">
      <c r="B14381" s="82"/>
      <c r="C14381" s="82"/>
      <c r="D14381" s="82"/>
      <c r="E14381" s="133"/>
      <c r="F14381" s="84"/>
      <c r="G14381" s="84"/>
      <c r="H14381" s="82"/>
      <c r="I14381" s="84"/>
      <c r="J14381" s="84"/>
      <c r="K14381" s="84"/>
      <c r="L14381" s="82"/>
    </row>
    <row r="14382" spans="2:12" x14ac:dyDescent="0.3">
      <c r="B14382" s="82"/>
      <c r="C14382" s="82"/>
      <c r="D14382" s="82"/>
      <c r="E14382" s="133"/>
      <c r="F14382" s="84"/>
      <c r="G14382" s="84"/>
      <c r="H14382" s="82"/>
      <c r="I14382" s="84"/>
      <c r="J14382" s="84"/>
      <c r="K14382" s="84"/>
      <c r="L14382" s="82"/>
    </row>
    <row r="14383" spans="2:12" x14ac:dyDescent="0.3">
      <c r="B14383" s="82"/>
      <c r="C14383" s="82"/>
      <c r="D14383" s="82"/>
      <c r="E14383" s="133"/>
      <c r="F14383" s="84"/>
      <c r="G14383" s="84"/>
      <c r="H14383" s="82"/>
      <c r="I14383" s="84"/>
      <c r="J14383" s="84"/>
      <c r="K14383" s="84"/>
      <c r="L14383" s="82"/>
    </row>
    <row r="14384" spans="2:12" x14ac:dyDescent="0.3">
      <c r="B14384" s="82"/>
      <c r="C14384" s="82"/>
      <c r="D14384" s="82"/>
      <c r="E14384" s="133"/>
      <c r="F14384" s="84"/>
      <c r="G14384" s="84"/>
      <c r="H14384" s="82"/>
      <c r="I14384" s="84"/>
      <c r="J14384" s="84"/>
      <c r="K14384" s="84"/>
      <c r="L14384" s="82"/>
    </row>
    <row r="14385" spans="2:12" x14ac:dyDescent="0.3">
      <c r="B14385" s="82"/>
      <c r="C14385" s="82"/>
      <c r="D14385" s="82"/>
      <c r="E14385" s="133"/>
      <c r="F14385" s="84"/>
      <c r="G14385" s="84"/>
      <c r="H14385" s="82"/>
      <c r="I14385" s="84"/>
      <c r="J14385" s="84"/>
      <c r="K14385" s="84"/>
      <c r="L14385" s="82"/>
    </row>
    <row r="14386" spans="2:12" x14ac:dyDescent="0.3">
      <c r="B14386" s="82"/>
      <c r="C14386" s="82"/>
      <c r="D14386" s="82"/>
      <c r="E14386" s="133"/>
      <c r="F14386" s="84"/>
      <c r="G14386" s="84"/>
      <c r="H14386" s="82"/>
      <c r="I14386" s="84"/>
      <c r="J14386" s="84"/>
      <c r="K14386" s="84"/>
      <c r="L14386" s="82"/>
    </row>
    <row r="14387" spans="2:12" x14ac:dyDescent="0.3">
      <c r="B14387" s="82"/>
      <c r="C14387" s="82"/>
      <c r="D14387" s="82"/>
      <c r="E14387" s="133"/>
      <c r="F14387" s="84"/>
      <c r="G14387" s="84"/>
      <c r="H14387" s="82"/>
      <c r="I14387" s="84"/>
      <c r="J14387" s="84"/>
      <c r="K14387" s="84"/>
      <c r="L14387" s="82"/>
    </row>
    <row r="14388" spans="2:12" x14ac:dyDescent="0.3">
      <c r="B14388" s="82"/>
      <c r="C14388" s="82"/>
      <c r="D14388" s="82"/>
      <c r="E14388" s="133"/>
      <c r="F14388" s="84"/>
      <c r="G14388" s="84"/>
      <c r="H14388" s="82"/>
      <c r="I14388" s="84"/>
      <c r="J14388" s="84"/>
      <c r="K14388" s="84"/>
      <c r="L14388" s="82"/>
    </row>
    <row r="14389" spans="2:12" x14ac:dyDescent="0.3">
      <c r="B14389" s="82"/>
      <c r="C14389" s="82"/>
      <c r="D14389" s="82"/>
      <c r="E14389" s="133"/>
      <c r="F14389" s="84"/>
      <c r="G14389" s="84"/>
      <c r="H14389" s="82"/>
      <c r="I14389" s="84"/>
      <c r="J14389" s="84"/>
      <c r="K14389" s="84"/>
      <c r="L14389" s="82"/>
    </row>
    <row r="14390" spans="2:12" x14ac:dyDescent="0.3">
      <c r="B14390" s="82"/>
      <c r="C14390" s="82"/>
      <c r="D14390" s="82"/>
      <c r="E14390" s="133"/>
      <c r="F14390" s="84"/>
      <c r="G14390" s="84"/>
      <c r="H14390" s="82"/>
      <c r="I14390" s="84"/>
      <c r="J14390" s="84"/>
      <c r="K14390" s="84"/>
      <c r="L14390" s="82"/>
    </row>
    <row r="14391" spans="2:12" x14ac:dyDescent="0.3">
      <c r="B14391" s="82"/>
      <c r="C14391" s="82"/>
      <c r="D14391" s="82"/>
      <c r="E14391" s="133"/>
      <c r="F14391" s="84"/>
      <c r="G14391" s="84"/>
      <c r="H14391" s="82"/>
      <c r="I14391" s="84"/>
      <c r="J14391" s="84"/>
      <c r="K14391" s="84"/>
      <c r="L14391" s="82"/>
    </row>
    <row r="14392" spans="2:12" x14ac:dyDescent="0.3">
      <c r="B14392" s="82"/>
      <c r="C14392" s="82"/>
      <c r="D14392" s="82"/>
      <c r="E14392" s="133"/>
      <c r="F14392" s="84"/>
      <c r="G14392" s="84"/>
      <c r="H14392" s="82"/>
      <c r="I14392" s="84"/>
      <c r="J14392" s="84"/>
      <c r="K14392" s="84"/>
      <c r="L14392" s="82"/>
    </row>
    <row r="14393" spans="2:12" x14ac:dyDescent="0.3">
      <c r="B14393" s="82"/>
      <c r="C14393" s="82"/>
      <c r="D14393" s="82"/>
      <c r="E14393" s="133"/>
      <c r="F14393" s="84"/>
      <c r="G14393" s="84"/>
      <c r="H14393" s="82"/>
      <c r="I14393" s="84"/>
      <c r="J14393" s="84"/>
      <c r="K14393" s="84"/>
      <c r="L14393" s="82"/>
    </row>
    <row r="14394" spans="2:12" x14ac:dyDescent="0.3">
      <c r="B14394" s="82"/>
      <c r="C14394" s="82"/>
      <c r="D14394" s="82"/>
      <c r="E14394" s="133"/>
      <c r="F14394" s="84"/>
      <c r="G14394" s="84"/>
      <c r="H14394" s="82"/>
      <c r="I14394" s="84"/>
      <c r="J14394" s="84"/>
      <c r="K14394" s="84"/>
      <c r="L14394" s="82"/>
    </row>
    <row r="14395" spans="2:12" x14ac:dyDescent="0.3">
      <c r="B14395" s="82"/>
      <c r="C14395" s="82"/>
      <c r="D14395" s="82"/>
      <c r="E14395" s="133"/>
      <c r="F14395" s="84"/>
      <c r="G14395" s="84"/>
      <c r="H14395" s="82"/>
      <c r="I14395" s="84"/>
      <c r="J14395" s="84"/>
      <c r="K14395" s="84"/>
      <c r="L14395" s="82"/>
    </row>
    <row r="14396" spans="2:12" x14ac:dyDescent="0.3">
      <c r="B14396" s="82"/>
      <c r="C14396" s="82"/>
      <c r="D14396" s="82"/>
      <c r="E14396" s="133"/>
      <c r="F14396" s="84"/>
      <c r="G14396" s="84"/>
      <c r="H14396" s="82"/>
      <c r="I14396" s="84"/>
      <c r="J14396" s="84"/>
      <c r="K14396" s="84"/>
      <c r="L14396" s="82"/>
    </row>
    <row r="14397" spans="2:12" x14ac:dyDescent="0.3">
      <c r="B14397" s="82"/>
      <c r="C14397" s="82"/>
      <c r="D14397" s="82"/>
      <c r="E14397" s="133"/>
      <c r="F14397" s="84"/>
      <c r="G14397" s="84"/>
      <c r="H14397" s="82"/>
      <c r="I14397" s="84"/>
      <c r="J14397" s="84"/>
      <c r="K14397" s="84"/>
      <c r="L14397" s="82"/>
    </row>
    <row r="14398" spans="2:12" x14ac:dyDescent="0.3">
      <c r="B14398" s="82"/>
      <c r="C14398" s="82"/>
      <c r="D14398" s="82"/>
      <c r="E14398" s="133"/>
      <c r="F14398" s="84"/>
      <c r="G14398" s="84"/>
      <c r="H14398" s="82"/>
      <c r="I14398" s="84"/>
      <c r="J14398" s="84"/>
      <c r="K14398" s="84"/>
      <c r="L14398" s="82"/>
    </row>
    <row r="14399" spans="2:12" x14ac:dyDescent="0.3">
      <c r="B14399" s="82"/>
      <c r="C14399" s="82"/>
      <c r="D14399" s="82"/>
      <c r="E14399" s="133"/>
      <c r="F14399" s="84"/>
      <c r="G14399" s="84"/>
      <c r="H14399" s="82"/>
      <c r="I14399" s="84"/>
      <c r="J14399" s="84"/>
      <c r="K14399" s="84"/>
      <c r="L14399" s="82"/>
    </row>
    <row r="14400" spans="2:12" x14ac:dyDescent="0.3">
      <c r="B14400" s="82"/>
      <c r="C14400" s="82"/>
      <c r="D14400" s="82"/>
      <c r="E14400" s="133"/>
      <c r="F14400" s="84"/>
      <c r="G14400" s="84"/>
      <c r="H14400" s="82"/>
      <c r="I14400" s="84"/>
      <c r="J14400" s="84"/>
      <c r="K14400" s="84"/>
      <c r="L14400" s="82"/>
    </row>
    <row r="14401" spans="2:12" x14ac:dyDescent="0.3">
      <c r="B14401" s="82"/>
      <c r="C14401" s="82"/>
      <c r="D14401" s="82"/>
      <c r="E14401" s="133"/>
      <c r="F14401" s="84"/>
      <c r="G14401" s="84"/>
      <c r="H14401" s="82"/>
      <c r="I14401" s="84"/>
      <c r="J14401" s="84"/>
      <c r="K14401" s="84"/>
      <c r="L14401" s="82"/>
    </row>
    <row r="14402" spans="2:12" x14ac:dyDescent="0.3">
      <c r="B14402" s="82"/>
      <c r="C14402" s="82"/>
      <c r="D14402" s="82"/>
      <c r="E14402" s="133"/>
      <c r="F14402" s="84"/>
      <c r="G14402" s="84"/>
      <c r="H14402" s="82"/>
      <c r="I14402" s="84"/>
      <c r="J14402" s="84"/>
      <c r="K14402" s="84"/>
      <c r="L14402" s="82"/>
    </row>
    <row r="14403" spans="2:12" x14ac:dyDescent="0.3">
      <c r="B14403" s="82"/>
      <c r="C14403" s="82"/>
      <c r="D14403" s="82"/>
      <c r="E14403" s="133"/>
      <c r="F14403" s="84"/>
      <c r="G14403" s="84"/>
      <c r="H14403" s="82"/>
      <c r="I14403" s="84"/>
      <c r="J14403" s="84"/>
      <c r="K14403" s="84"/>
      <c r="L14403" s="82"/>
    </row>
    <row r="14404" spans="2:12" x14ac:dyDescent="0.3">
      <c r="B14404" s="82"/>
      <c r="C14404" s="82"/>
      <c r="D14404" s="82"/>
      <c r="E14404" s="133"/>
      <c r="F14404" s="84"/>
      <c r="G14404" s="84"/>
      <c r="H14404" s="82"/>
      <c r="I14404" s="84"/>
      <c r="J14404" s="84"/>
      <c r="K14404" s="84"/>
      <c r="L14404" s="82"/>
    </row>
    <row r="14405" spans="2:12" x14ac:dyDescent="0.3">
      <c r="B14405" s="82"/>
      <c r="C14405" s="82"/>
      <c r="D14405" s="82"/>
      <c r="E14405" s="133"/>
      <c r="F14405" s="84"/>
      <c r="G14405" s="84"/>
      <c r="H14405" s="82"/>
      <c r="I14405" s="84"/>
      <c r="J14405" s="84"/>
      <c r="K14405" s="84"/>
      <c r="L14405" s="82"/>
    </row>
    <row r="14406" spans="2:12" x14ac:dyDescent="0.3">
      <c r="B14406" s="82"/>
      <c r="C14406" s="82"/>
      <c r="D14406" s="82"/>
      <c r="E14406" s="133"/>
      <c r="F14406" s="84"/>
      <c r="G14406" s="84"/>
      <c r="H14406" s="82"/>
      <c r="I14406" s="84"/>
      <c r="J14406" s="84"/>
      <c r="K14406" s="84"/>
      <c r="L14406" s="82"/>
    </row>
    <row r="14407" spans="2:12" x14ac:dyDescent="0.3">
      <c r="B14407" s="82"/>
      <c r="C14407" s="82"/>
      <c r="D14407" s="82"/>
      <c r="E14407" s="133"/>
      <c r="F14407" s="84"/>
      <c r="G14407" s="84"/>
      <c r="H14407" s="82"/>
      <c r="I14407" s="84"/>
      <c r="J14407" s="84"/>
      <c r="K14407" s="84"/>
      <c r="L14407" s="82"/>
    </row>
    <row r="14408" spans="2:12" x14ac:dyDescent="0.3">
      <c r="B14408" s="82"/>
      <c r="C14408" s="82"/>
      <c r="D14408" s="82"/>
      <c r="E14408" s="133"/>
      <c r="F14408" s="84"/>
      <c r="G14408" s="84"/>
      <c r="H14408" s="82"/>
      <c r="I14408" s="84"/>
      <c r="J14408" s="84"/>
      <c r="K14408" s="84"/>
      <c r="L14408" s="82"/>
    </row>
    <row r="14409" spans="2:12" x14ac:dyDescent="0.3">
      <c r="B14409" s="82"/>
      <c r="C14409" s="82"/>
      <c r="D14409" s="82"/>
      <c r="E14409" s="133"/>
      <c r="F14409" s="84"/>
      <c r="G14409" s="84"/>
      <c r="H14409" s="82"/>
      <c r="I14409" s="84"/>
      <c r="J14409" s="84"/>
      <c r="K14409" s="84"/>
      <c r="L14409" s="82"/>
    </row>
    <row r="14410" spans="2:12" x14ac:dyDescent="0.3">
      <c r="B14410" s="82"/>
      <c r="C14410" s="82"/>
      <c r="D14410" s="82"/>
      <c r="E14410" s="133"/>
      <c r="F14410" s="84"/>
      <c r="G14410" s="84"/>
      <c r="H14410" s="82"/>
      <c r="I14410" s="84"/>
      <c r="J14410" s="84"/>
      <c r="K14410" s="84"/>
      <c r="L14410" s="82"/>
    </row>
    <row r="14411" spans="2:12" x14ac:dyDescent="0.3">
      <c r="B14411" s="82"/>
      <c r="C14411" s="82"/>
      <c r="D14411" s="82"/>
      <c r="E14411" s="133"/>
      <c r="F14411" s="84"/>
      <c r="G14411" s="84"/>
      <c r="H14411" s="82"/>
      <c r="I14411" s="84"/>
      <c r="J14411" s="84"/>
      <c r="K14411" s="84"/>
      <c r="L14411" s="82"/>
    </row>
    <row r="14412" spans="2:12" x14ac:dyDescent="0.3">
      <c r="B14412" s="82"/>
      <c r="C14412" s="82"/>
      <c r="D14412" s="82"/>
      <c r="E14412" s="133"/>
      <c r="F14412" s="84"/>
      <c r="G14412" s="84"/>
      <c r="H14412" s="82"/>
      <c r="I14412" s="84"/>
      <c r="J14412" s="84"/>
      <c r="K14412" s="84"/>
      <c r="L14412" s="82"/>
    </row>
    <row r="14413" spans="2:12" x14ac:dyDescent="0.3">
      <c r="B14413" s="82"/>
      <c r="C14413" s="82"/>
      <c r="D14413" s="82"/>
      <c r="E14413" s="133"/>
      <c r="F14413" s="84"/>
      <c r="G14413" s="84"/>
      <c r="H14413" s="82"/>
      <c r="I14413" s="84"/>
      <c r="J14413" s="84"/>
      <c r="K14413" s="84"/>
      <c r="L14413" s="82"/>
    </row>
    <row r="14414" spans="2:12" x14ac:dyDescent="0.3">
      <c r="B14414" s="82"/>
      <c r="C14414" s="82"/>
      <c r="D14414" s="82"/>
      <c r="E14414" s="133"/>
      <c r="F14414" s="84"/>
      <c r="G14414" s="84"/>
      <c r="H14414" s="82"/>
      <c r="I14414" s="84"/>
      <c r="J14414" s="84"/>
      <c r="K14414" s="84"/>
      <c r="L14414" s="82"/>
    </row>
    <row r="14415" spans="2:12" x14ac:dyDescent="0.3">
      <c r="B14415" s="82"/>
      <c r="C14415" s="82"/>
      <c r="D14415" s="82"/>
      <c r="E14415" s="133"/>
      <c r="F14415" s="84"/>
      <c r="G14415" s="84"/>
      <c r="H14415" s="82"/>
      <c r="I14415" s="84"/>
      <c r="J14415" s="84"/>
      <c r="K14415" s="84"/>
      <c r="L14415" s="82"/>
    </row>
    <row r="14416" spans="2:12" x14ac:dyDescent="0.3">
      <c r="B14416" s="82"/>
      <c r="C14416" s="82"/>
      <c r="D14416" s="82"/>
      <c r="E14416" s="133"/>
      <c r="F14416" s="84"/>
      <c r="G14416" s="84"/>
      <c r="H14416" s="82"/>
      <c r="I14416" s="84"/>
      <c r="J14416" s="84"/>
      <c r="K14416" s="84"/>
      <c r="L14416" s="82"/>
    </row>
    <row r="14417" spans="2:12" x14ac:dyDescent="0.3">
      <c r="B14417" s="82"/>
      <c r="C14417" s="82"/>
      <c r="D14417" s="82"/>
      <c r="E14417" s="133"/>
      <c r="F14417" s="84"/>
      <c r="G14417" s="84"/>
      <c r="H14417" s="82"/>
      <c r="I14417" s="84"/>
      <c r="J14417" s="84"/>
      <c r="K14417" s="84"/>
      <c r="L14417" s="82"/>
    </row>
    <row r="14418" spans="2:12" x14ac:dyDescent="0.3">
      <c r="B14418" s="82"/>
      <c r="C14418" s="82"/>
      <c r="D14418" s="82"/>
      <c r="E14418" s="133"/>
      <c r="F14418" s="84"/>
      <c r="G14418" s="84"/>
      <c r="H14418" s="82"/>
      <c r="I14418" s="84"/>
      <c r="J14418" s="84"/>
      <c r="K14418" s="84"/>
      <c r="L14418" s="82"/>
    </row>
    <row r="14419" spans="2:12" x14ac:dyDescent="0.3">
      <c r="B14419" s="82"/>
      <c r="C14419" s="82"/>
      <c r="D14419" s="82"/>
      <c r="E14419" s="133"/>
      <c r="F14419" s="84"/>
      <c r="G14419" s="84"/>
      <c r="H14419" s="82"/>
      <c r="I14419" s="84"/>
      <c r="J14419" s="84"/>
      <c r="K14419" s="84"/>
      <c r="L14419" s="82"/>
    </row>
    <row r="14420" spans="2:12" x14ac:dyDescent="0.3">
      <c r="B14420" s="82"/>
      <c r="C14420" s="82"/>
      <c r="D14420" s="82"/>
      <c r="E14420" s="133"/>
      <c r="F14420" s="84"/>
      <c r="G14420" s="84"/>
      <c r="H14420" s="82"/>
      <c r="I14420" s="84"/>
      <c r="J14420" s="84"/>
      <c r="K14420" s="84"/>
      <c r="L14420" s="82"/>
    </row>
    <row r="14421" spans="2:12" x14ac:dyDescent="0.3">
      <c r="B14421" s="82"/>
      <c r="C14421" s="82"/>
      <c r="D14421" s="82"/>
      <c r="E14421" s="133"/>
      <c r="F14421" s="84"/>
      <c r="G14421" s="84"/>
      <c r="H14421" s="82"/>
      <c r="I14421" s="84"/>
      <c r="J14421" s="84"/>
      <c r="K14421" s="84"/>
      <c r="L14421" s="82"/>
    </row>
    <row r="14422" spans="2:12" x14ac:dyDescent="0.3">
      <c r="B14422" s="82"/>
      <c r="C14422" s="82"/>
      <c r="D14422" s="82"/>
      <c r="E14422" s="133"/>
      <c r="F14422" s="84"/>
      <c r="G14422" s="84"/>
      <c r="H14422" s="82"/>
      <c r="I14422" s="84"/>
      <c r="J14422" s="84"/>
      <c r="K14422" s="84"/>
      <c r="L14422" s="82"/>
    </row>
    <row r="14423" spans="2:12" x14ac:dyDescent="0.3">
      <c r="B14423" s="82"/>
      <c r="C14423" s="82"/>
      <c r="D14423" s="82"/>
      <c r="E14423" s="133"/>
      <c r="F14423" s="84"/>
      <c r="G14423" s="84"/>
      <c r="H14423" s="82"/>
      <c r="I14423" s="84"/>
      <c r="J14423" s="84"/>
      <c r="K14423" s="84"/>
      <c r="L14423" s="82"/>
    </row>
    <row r="14424" spans="2:12" x14ac:dyDescent="0.3">
      <c r="B14424" s="82"/>
      <c r="C14424" s="82"/>
      <c r="D14424" s="82"/>
      <c r="E14424" s="133"/>
      <c r="F14424" s="84"/>
      <c r="G14424" s="84"/>
      <c r="H14424" s="82"/>
      <c r="I14424" s="84"/>
      <c r="J14424" s="84"/>
      <c r="K14424" s="84"/>
      <c r="L14424" s="82"/>
    </row>
    <row r="14425" spans="2:12" x14ac:dyDescent="0.3">
      <c r="B14425" s="82"/>
      <c r="C14425" s="82"/>
      <c r="D14425" s="82"/>
      <c r="E14425" s="133"/>
      <c r="F14425" s="84"/>
      <c r="G14425" s="84"/>
      <c r="H14425" s="82"/>
      <c r="I14425" s="84"/>
      <c r="J14425" s="84"/>
      <c r="K14425" s="84"/>
      <c r="L14425" s="82"/>
    </row>
    <row r="14426" spans="2:12" x14ac:dyDescent="0.3">
      <c r="B14426" s="82"/>
      <c r="C14426" s="82"/>
      <c r="D14426" s="82"/>
      <c r="E14426" s="133"/>
      <c r="F14426" s="84"/>
      <c r="G14426" s="84"/>
      <c r="H14426" s="82"/>
      <c r="I14426" s="84"/>
      <c r="J14426" s="84"/>
      <c r="K14426" s="84"/>
      <c r="L14426" s="82"/>
    </row>
    <row r="14427" spans="2:12" x14ac:dyDescent="0.3">
      <c r="B14427" s="82"/>
      <c r="C14427" s="82"/>
      <c r="D14427" s="82"/>
      <c r="E14427" s="133"/>
      <c r="F14427" s="84"/>
      <c r="G14427" s="84"/>
      <c r="H14427" s="82"/>
      <c r="I14427" s="84"/>
      <c r="J14427" s="84"/>
      <c r="K14427" s="84"/>
      <c r="L14427" s="82"/>
    </row>
    <row r="14428" spans="2:12" x14ac:dyDescent="0.3">
      <c r="B14428" s="82"/>
      <c r="C14428" s="82"/>
      <c r="D14428" s="82"/>
      <c r="E14428" s="133"/>
      <c r="F14428" s="84"/>
      <c r="G14428" s="84"/>
      <c r="H14428" s="82"/>
      <c r="I14428" s="84"/>
      <c r="J14428" s="84"/>
      <c r="K14428" s="84"/>
      <c r="L14428" s="82"/>
    </row>
    <row r="14429" spans="2:12" x14ac:dyDescent="0.3">
      <c r="B14429" s="82"/>
      <c r="C14429" s="82"/>
      <c r="D14429" s="82"/>
      <c r="E14429" s="133"/>
      <c r="F14429" s="84"/>
      <c r="G14429" s="84"/>
      <c r="H14429" s="82"/>
      <c r="I14429" s="84"/>
      <c r="J14429" s="84"/>
      <c r="K14429" s="84"/>
      <c r="L14429" s="82"/>
    </row>
    <row r="14430" spans="2:12" x14ac:dyDescent="0.3">
      <c r="B14430" s="82"/>
      <c r="C14430" s="82"/>
      <c r="D14430" s="82"/>
      <c r="E14430" s="133"/>
      <c r="F14430" s="84"/>
      <c r="G14430" s="84"/>
      <c r="H14430" s="82"/>
      <c r="I14430" s="84"/>
      <c r="J14430" s="84"/>
      <c r="K14430" s="84"/>
      <c r="L14430" s="82"/>
    </row>
    <row r="14431" spans="2:12" x14ac:dyDescent="0.3">
      <c r="B14431" s="82"/>
      <c r="C14431" s="82"/>
      <c r="D14431" s="82"/>
      <c r="E14431" s="133"/>
      <c r="F14431" s="84"/>
      <c r="G14431" s="84"/>
      <c r="H14431" s="82"/>
      <c r="I14431" s="84"/>
      <c r="J14431" s="84"/>
      <c r="K14431" s="84"/>
      <c r="L14431" s="82"/>
    </row>
    <row r="14432" spans="2:12" x14ac:dyDescent="0.3">
      <c r="B14432" s="82"/>
      <c r="C14432" s="82"/>
      <c r="D14432" s="82"/>
      <c r="E14432" s="133"/>
      <c r="F14432" s="84"/>
      <c r="G14432" s="84"/>
      <c r="H14432" s="82"/>
      <c r="I14432" s="84"/>
      <c r="J14432" s="84"/>
      <c r="K14432" s="84"/>
      <c r="L14432" s="82"/>
    </row>
    <row r="14433" spans="2:12" x14ac:dyDescent="0.3">
      <c r="B14433" s="82"/>
      <c r="C14433" s="82"/>
      <c r="D14433" s="82"/>
      <c r="E14433" s="133"/>
      <c r="F14433" s="84"/>
      <c r="G14433" s="84"/>
      <c r="H14433" s="82"/>
      <c r="I14433" s="84"/>
      <c r="J14433" s="84"/>
      <c r="K14433" s="84"/>
      <c r="L14433" s="82"/>
    </row>
    <row r="14434" spans="2:12" x14ac:dyDescent="0.3">
      <c r="B14434" s="82"/>
      <c r="C14434" s="82"/>
      <c r="D14434" s="82"/>
      <c r="E14434" s="133"/>
      <c r="F14434" s="84"/>
      <c r="G14434" s="84"/>
      <c r="H14434" s="82"/>
      <c r="I14434" s="84"/>
      <c r="J14434" s="84"/>
      <c r="K14434" s="84"/>
      <c r="L14434" s="82"/>
    </row>
    <row r="14435" spans="2:12" x14ac:dyDescent="0.3">
      <c r="B14435" s="82"/>
      <c r="C14435" s="82"/>
      <c r="D14435" s="82"/>
      <c r="E14435" s="133"/>
      <c r="F14435" s="84"/>
      <c r="G14435" s="84"/>
      <c r="H14435" s="82"/>
      <c r="I14435" s="84"/>
      <c r="J14435" s="84"/>
      <c r="K14435" s="84"/>
      <c r="L14435" s="82"/>
    </row>
    <row r="14436" spans="2:12" x14ac:dyDescent="0.3">
      <c r="B14436" s="82"/>
      <c r="C14436" s="82"/>
      <c r="D14436" s="82"/>
      <c r="E14436" s="133"/>
      <c r="F14436" s="84"/>
      <c r="G14436" s="84"/>
      <c r="H14436" s="82"/>
      <c r="I14436" s="84"/>
      <c r="J14436" s="84"/>
      <c r="K14436" s="84"/>
      <c r="L14436" s="82"/>
    </row>
    <row r="14437" spans="2:12" x14ac:dyDescent="0.3">
      <c r="B14437" s="82"/>
      <c r="C14437" s="82"/>
      <c r="D14437" s="82"/>
      <c r="E14437" s="133"/>
      <c r="F14437" s="84"/>
      <c r="G14437" s="84"/>
      <c r="H14437" s="82"/>
      <c r="I14437" s="84"/>
      <c r="J14437" s="84"/>
      <c r="K14437" s="84"/>
      <c r="L14437" s="82"/>
    </row>
    <row r="14438" spans="2:12" x14ac:dyDescent="0.3">
      <c r="B14438" s="82"/>
      <c r="C14438" s="82"/>
      <c r="D14438" s="82"/>
      <c r="E14438" s="133"/>
      <c r="F14438" s="84"/>
      <c r="G14438" s="84"/>
      <c r="H14438" s="82"/>
      <c r="I14438" s="84"/>
      <c r="J14438" s="84"/>
      <c r="K14438" s="84"/>
      <c r="L14438" s="82"/>
    </row>
    <row r="14439" spans="2:12" x14ac:dyDescent="0.3">
      <c r="B14439" s="82"/>
      <c r="C14439" s="82"/>
      <c r="D14439" s="82"/>
      <c r="E14439" s="133"/>
      <c r="F14439" s="84"/>
      <c r="G14439" s="84"/>
      <c r="H14439" s="82"/>
      <c r="I14439" s="84"/>
      <c r="J14439" s="84"/>
      <c r="K14439" s="84"/>
      <c r="L14439" s="82"/>
    </row>
    <row r="14440" spans="2:12" x14ac:dyDescent="0.3">
      <c r="B14440" s="82"/>
      <c r="C14440" s="82"/>
      <c r="D14440" s="82"/>
      <c r="E14440" s="133"/>
      <c r="F14440" s="84"/>
      <c r="G14440" s="84"/>
      <c r="H14440" s="82"/>
      <c r="I14440" s="84"/>
      <c r="J14440" s="84"/>
      <c r="K14440" s="84"/>
      <c r="L14440" s="82"/>
    </row>
    <row r="14441" spans="2:12" x14ac:dyDescent="0.3">
      <c r="B14441" s="82"/>
      <c r="C14441" s="82"/>
      <c r="D14441" s="82"/>
      <c r="E14441" s="133"/>
      <c r="F14441" s="84"/>
      <c r="G14441" s="84"/>
      <c r="H14441" s="82"/>
      <c r="I14441" s="84"/>
      <c r="J14441" s="84"/>
      <c r="K14441" s="84"/>
      <c r="L14441" s="82"/>
    </row>
    <row r="14442" spans="2:12" x14ac:dyDescent="0.3">
      <c r="B14442" s="82"/>
      <c r="C14442" s="82"/>
      <c r="D14442" s="82"/>
      <c r="E14442" s="133"/>
      <c r="F14442" s="84"/>
      <c r="G14442" s="84"/>
      <c r="H14442" s="82"/>
      <c r="I14442" s="84"/>
      <c r="J14442" s="84"/>
      <c r="K14442" s="84"/>
      <c r="L14442" s="82"/>
    </row>
    <row r="14443" spans="2:12" x14ac:dyDescent="0.3">
      <c r="B14443" s="82"/>
      <c r="C14443" s="82"/>
      <c r="D14443" s="82"/>
      <c r="E14443" s="133"/>
      <c r="F14443" s="84"/>
      <c r="G14443" s="84"/>
      <c r="H14443" s="82"/>
      <c r="I14443" s="84"/>
      <c r="J14443" s="84"/>
      <c r="K14443" s="84"/>
      <c r="L14443" s="82"/>
    </row>
    <row r="14444" spans="2:12" x14ac:dyDescent="0.3">
      <c r="B14444" s="82"/>
      <c r="C14444" s="82"/>
      <c r="D14444" s="82"/>
      <c r="E14444" s="133"/>
      <c r="F14444" s="84"/>
      <c r="G14444" s="84"/>
      <c r="H14444" s="82"/>
      <c r="I14444" s="84"/>
      <c r="J14444" s="84"/>
      <c r="K14444" s="84"/>
      <c r="L14444" s="82"/>
    </row>
    <row r="14445" spans="2:12" x14ac:dyDescent="0.3">
      <c r="B14445" s="82"/>
      <c r="C14445" s="82"/>
      <c r="D14445" s="82"/>
      <c r="E14445" s="133"/>
      <c r="F14445" s="84"/>
      <c r="G14445" s="84"/>
      <c r="H14445" s="82"/>
      <c r="I14445" s="84"/>
      <c r="J14445" s="84"/>
      <c r="K14445" s="84"/>
      <c r="L14445" s="82"/>
    </row>
    <row r="14446" spans="2:12" x14ac:dyDescent="0.3">
      <c r="B14446" s="82"/>
      <c r="C14446" s="82"/>
      <c r="D14446" s="82"/>
      <c r="E14446" s="133"/>
      <c r="F14446" s="84"/>
      <c r="G14446" s="84"/>
      <c r="H14446" s="82"/>
      <c r="I14446" s="84"/>
      <c r="J14446" s="84"/>
      <c r="K14446" s="84"/>
      <c r="L14446" s="82"/>
    </row>
    <row r="14447" spans="2:12" x14ac:dyDescent="0.3">
      <c r="B14447" s="82"/>
      <c r="C14447" s="82"/>
      <c r="D14447" s="82"/>
      <c r="E14447" s="133"/>
      <c r="F14447" s="84"/>
      <c r="G14447" s="84"/>
      <c r="H14447" s="82"/>
      <c r="I14447" s="84"/>
      <c r="J14447" s="84"/>
      <c r="K14447" s="84"/>
      <c r="L14447" s="82"/>
    </row>
    <row r="14448" spans="2:12" x14ac:dyDescent="0.3">
      <c r="B14448" s="82"/>
      <c r="C14448" s="82"/>
      <c r="D14448" s="82"/>
      <c r="E14448" s="133"/>
      <c r="F14448" s="84"/>
      <c r="G14448" s="84"/>
      <c r="H14448" s="82"/>
      <c r="I14448" s="84"/>
      <c r="J14448" s="84"/>
      <c r="K14448" s="84"/>
      <c r="L14448" s="82"/>
    </row>
    <row r="14449" spans="2:12" x14ac:dyDescent="0.3">
      <c r="B14449" s="82"/>
      <c r="C14449" s="82"/>
      <c r="D14449" s="82"/>
      <c r="E14449" s="133"/>
      <c r="F14449" s="84"/>
      <c r="G14449" s="84"/>
      <c r="H14449" s="82"/>
      <c r="I14449" s="84"/>
      <c r="J14449" s="84"/>
      <c r="K14449" s="84"/>
      <c r="L14449" s="82"/>
    </row>
    <row r="14450" spans="2:12" x14ac:dyDescent="0.3">
      <c r="B14450" s="82"/>
      <c r="C14450" s="82"/>
      <c r="D14450" s="82"/>
      <c r="E14450" s="133"/>
      <c r="F14450" s="84"/>
      <c r="G14450" s="84"/>
      <c r="H14450" s="82"/>
      <c r="I14450" s="84"/>
      <c r="J14450" s="84"/>
      <c r="K14450" s="84"/>
      <c r="L14450" s="82"/>
    </row>
    <row r="14451" spans="2:12" x14ac:dyDescent="0.3">
      <c r="B14451" s="82"/>
      <c r="C14451" s="82"/>
      <c r="D14451" s="82"/>
      <c r="E14451" s="133"/>
      <c r="F14451" s="84"/>
      <c r="G14451" s="84"/>
      <c r="H14451" s="82"/>
      <c r="I14451" s="84"/>
      <c r="J14451" s="84"/>
      <c r="K14451" s="84"/>
      <c r="L14451" s="82"/>
    </row>
    <row r="14452" spans="2:12" x14ac:dyDescent="0.3">
      <c r="B14452" s="82"/>
      <c r="C14452" s="82"/>
      <c r="D14452" s="82"/>
      <c r="E14452" s="133"/>
      <c r="F14452" s="84"/>
      <c r="G14452" s="84"/>
      <c r="H14452" s="82"/>
      <c r="I14452" s="84"/>
      <c r="J14452" s="84"/>
      <c r="K14452" s="84"/>
      <c r="L14452" s="82"/>
    </row>
    <row r="14453" spans="2:12" x14ac:dyDescent="0.3">
      <c r="B14453" s="82"/>
      <c r="C14453" s="82"/>
      <c r="D14453" s="82"/>
      <c r="E14453" s="133"/>
      <c r="F14453" s="84"/>
      <c r="G14453" s="84"/>
      <c r="H14453" s="82"/>
      <c r="I14453" s="84"/>
      <c r="J14453" s="84"/>
      <c r="K14453" s="84"/>
      <c r="L14453" s="82"/>
    </row>
    <row r="14454" spans="2:12" x14ac:dyDescent="0.3">
      <c r="B14454" s="82"/>
      <c r="C14454" s="82"/>
      <c r="D14454" s="82"/>
      <c r="E14454" s="133"/>
      <c r="F14454" s="84"/>
      <c r="G14454" s="84"/>
      <c r="H14454" s="82"/>
      <c r="I14454" s="84"/>
      <c r="J14454" s="84"/>
      <c r="K14454" s="84"/>
      <c r="L14454" s="82"/>
    </row>
    <row r="14455" spans="2:12" x14ac:dyDescent="0.3">
      <c r="B14455" s="82"/>
      <c r="C14455" s="82"/>
      <c r="D14455" s="82"/>
      <c r="E14455" s="133"/>
      <c r="F14455" s="84"/>
      <c r="G14455" s="84"/>
      <c r="H14455" s="82"/>
      <c r="I14455" s="84"/>
      <c r="J14455" s="84"/>
      <c r="K14455" s="84"/>
      <c r="L14455" s="82"/>
    </row>
    <row r="14456" spans="2:12" x14ac:dyDescent="0.3">
      <c r="B14456" s="82"/>
      <c r="C14456" s="82"/>
      <c r="D14456" s="82"/>
      <c r="E14456" s="133"/>
      <c r="F14456" s="84"/>
      <c r="G14456" s="84"/>
      <c r="H14456" s="82"/>
      <c r="I14456" s="84"/>
      <c r="J14456" s="84"/>
      <c r="K14456" s="84"/>
      <c r="L14456" s="82"/>
    </row>
    <row r="14457" spans="2:12" x14ac:dyDescent="0.3">
      <c r="B14457" s="82"/>
      <c r="C14457" s="82"/>
      <c r="D14457" s="82"/>
      <c r="E14457" s="133"/>
      <c r="F14457" s="84"/>
      <c r="G14457" s="84"/>
      <c r="H14457" s="82"/>
      <c r="I14457" s="84"/>
      <c r="J14457" s="84"/>
      <c r="K14457" s="84"/>
      <c r="L14457" s="82"/>
    </row>
    <row r="14458" spans="2:12" x14ac:dyDescent="0.3">
      <c r="B14458" s="82"/>
      <c r="C14458" s="82"/>
      <c r="D14458" s="82"/>
      <c r="E14458" s="133"/>
      <c r="F14458" s="84"/>
      <c r="G14458" s="84"/>
      <c r="H14458" s="82"/>
      <c r="I14458" s="84"/>
      <c r="J14458" s="84"/>
      <c r="K14458" s="84"/>
      <c r="L14458" s="82"/>
    </row>
    <row r="14459" spans="2:12" x14ac:dyDescent="0.3">
      <c r="B14459" s="82"/>
      <c r="C14459" s="82"/>
      <c r="D14459" s="82"/>
      <c r="E14459" s="133"/>
      <c r="F14459" s="84"/>
      <c r="G14459" s="84"/>
      <c r="H14459" s="82"/>
      <c r="I14459" s="84"/>
      <c r="J14459" s="84"/>
      <c r="K14459" s="84"/>
      <c r="L14459" s="82"/>
    </row>
    <row r="14460" spans="2:12" x14ac:dyDescent="0.3">
      <c r="B14460" s="82"/>
      <c r="C14460" s="82"/>
      <c r="D14460" s="82"/>
      <c r="E14460" s="133"/>
      <c r="F14460" s="84"/>
      <c r="G14460" s="84"/>
      <c r="H14460" s="82"/>
      <c r="I14460" s="84"/>
      <c r="J14460" s="84"/>
      <c r="K14460" s="84"/>
      <c r="L14460" s="82"/>
    </row>
    <row r="14461" spans="2:12" x14ac:dyDescent="0.3">
      <c r="B14461" s="82"/>
      <c r="C14461" s="82"/>
      <c r="D14461" s="82"/>
      <c r="E14461" s="133"/>
      <c r="F14461" s="84"/>
      <c r="G14461" s="84"/>
      <c r="H14461" s="82"/>
      <c r="I14461" s="84"/>
      <c r="J14461" s="84"/>
      <c r="K14461" s="84"/>
      <c r="L14461" s="82"/>
    </row>
    <row r="14462" spans="2:12" x14ac:dyDescent="0.3">
      <c r="B14462" s="82"/>
      <c r="C14462" s="82"/>
      <c r="D14462" s="82"/>
      <c r="E14462" s="133"/>
      <c r="F14462" s="84"/>
      <c r="G14462" s="84"/>
      <c r="H14462" s="82"/>
      <c r="I14462" s="84"/>
      <c r="J14462" s="84"/>
      <c r="K14462" s="84"/>
      <c r="L14462" s="82"/>
    </row>
    <row r="14463" spans="2:12" x14ac:dyDescent="0.3">
      <c r="B14463" s="82"/>
      <c r="C14463" s="82"/>
      <c r="D14463" s="82"/>
      <c r="E14463" s="133"/>
      <c r="F14463" s="84"/>
      <c r="G14463" s="84"/>
      <c r="H14463" s="82"/>
      <c r="I14463" s="84"/>
      <c r="J14463" s="84"/>
      <c r="K14463" s="84"/>
      <c r="L14463" s="82"/>
    </row>
    <row r="14464" spans="2:12" x14ac:dyDescent="0.3">
      <c r="B14464" s="82"/>
      <c r="C14464" s="82"/>
      <c r="D14464" s="82"/>
      <c r="E14464" s="133"/>
      <c r="F14464" s="84"/>
      <c r="G14464" s="84"/>
      <c r="H14464" s="82"/>
      <c r="I14464" s="84"/>
      <c r="J14464" s="84"/>
      <c r="K14464" s="84"/>
      <c r="L14464" s="82"/>
    </row>
    <row r="14465" spans="2:12" x14ac:dyDescent="0.3">
      <c r="B14465" s="82"/>
      <c r="C14465" s="82"/>
      <c r="D14465" s="82"/>
      <c r="E14465" s="133"/>
      <c r="F14465" s="84"/>
      <c r="G14465" s="84"/>
      <c r="H14465" s="82"/>
      <c r="I14465" s="84"/>
      <c r="J14465" s="84"/>
      <c r="K14465" s="84"/>
      <c r="L14465" s="82"/>
    </row>
    <row r="14466" spans="2:12" x14ac:dyDescent="0.3">
      <c r="B14466" s="82"/>
      <c r="C14466" s="82"/>
      <c r="D14466" s="82"/>
      <c r="E14466" s="133"/>
      <c r="F14466" s="84"/>
      <c r="G14466" s="84"/>
      <c r="H14466" s="82"/>
      <c r="I14466" s="84"/>
      <c r="J14466" s="84"/>
      <c r="K14466" s="84"/>
      <c r="L14466" s="82"/>
    </row>
    <row r="14467" spans="2:12" x14ac:dyDescent="0.3">
      <c r="B14467" s="82"/>
      <c r="C14467" s="82"/>
      <c r="D14467" s="82"/>
      <c r="E14467" s="133"/>
      <c r="F14467" s="84"/>
      <c r="G14467" s="84"/>
      <c r="H14467" s="82"/>
      <c r="I14467" s="84"/>
      <c r="J14467" s="84"/>
      <c r="K14467" s="84"/>
      <c r="L14467" s="82"/>
    </row>
    <row r="14468" spans="2:12" x14ac:dyDescent="0.3">
      <c r="B14468" s="82"/>
      <c r="C14468" s="82"/>
      <c r="D14468" s="82"/>
      <c r="E14468" s="133"/>
      <c r="F14468" s="84"/>
      <c r="G14468" s="84"/>
      <c r="H14468" s="82"/>
      <c r="I14468" s="84"/>
      <c r="J14468" s="84"/>
      <c r="K14468" s="84"/>
      <c r="L14468" s="82"/>
    </row>
    <row r="14469" spans="2:12" x14ac:dyDescent="0.3">
      <c r="B14469" s="82"/>
      <c r="C14469" s="82"/>
      <c r="D14469" s="82"/>
      <c r="E14469" s="133"/>
      <c r="F14469" s="84"/>
      <c r="G14469" s="84"/>
      <c r="H14469" s="82"/>
      <c r="I14469" s="84"/>
      <c r="J14469" s="84"/>
      <c r="K14469" s="84"/>
      <c r="L14469" s="82"/>
    </row>
    <row r="14470" spans="2:12" x14ac:dyDescent="0.3">
      <c r="B14470" s="82"/>
      <c r="C14470" s="82"/>
      <c r="D14470" s="82"/>
      <c r="E14470" s="133"/>
      <c r="F14470" s="84"/>
      <c r="G14470" s="84"/>
      <c r="H14470" s="82"/>
      <c r="I14470" s="84"/>
      <c r="J14470" s="84"/>
      <c r="K14470" s="84"/>
      <c r="L14470" s="82"/>
    </row>
    <row r="14471" spans="2:12" x14ac:dyDescent="0.3">
      <c r="B14471" s="82"/>
      <c r="C14471" s="82"/>
      <c r="D14471" s="82"/>
      <c r="E14471" s="133"/>
      <c r="F14471" s="84"/>
      <c r="G14471" s="84"/>
      <c r="H14471" s="82"/>
      <c r="I14471" s="84"/>
      <c r="J14471" s="84"/>
      <c r="K14471" s="84"/>
      <c r="L14471" s="82"/>
    </row>
    <row r="14472" spans="2:12" x14ac:dyDescent="0.3">
      <c r="B14472" s="82"/>
      <c r="C14472" s="82"/>
      <c r="D14472" s="82"/>
      <c r="E14472" s="133"/>
      <c r="F14472" s="84"/>
      <c r="G14472" s="84"/>
      <c r="H14472" s="82"/>
      <c r="I14472" s="84"/>
      <c r="J14472" s="84"/>
      <c r="K14472" s="84"/>
      <c r="L14472" s="82"/>
    </row>
    <row r="14473" spans="2:12" x14ac:dyDescent="0.3">
      <c r="B14473" s="82"/>
      <c r="C14473" s="82"/>
      <c r="D14473" s="82"/>
      <c r="E14473" s="133"/>
      <c r="F14473" s="84"/>
      <c r="G14473" s="84"/>
      <c r="H14473" s="82"/>
      <c r="I14473" s="84"/>
      <c r="J14473" s="84"/>
      <c r="K14473" s="84"/>
      <c r="L14473" s="82"/>
    </row>
    <row r="14474" spans="2:12" x14ac:dyDescent="0.3">
      <c r="B14474" s="82"/>
      <c r="C14474" s="82"/>
      <c r="D14474" s="82"/>
      <c r="E14474" s="133"/>
      <c r="F14474" s="84"/>
      <c r="G14474" s="84"/>
      <c r="H14474" s="82"/>
      <c r="I14474" s="84"/>
      <c r="J14474" s="84"/>
      <c r="K14474" s="84"/>
      <c r="L14474" s="82"/>
    </row>
    <row r="14475" spans="2:12" x14ac:dyDescent="0.3">
      <c r="B14475" s="82"/>
      <c r="C14475" s="82"/>
      <c r="D14475" s="82"/>
      <c r="E14475" s="133"/>
      <c r="F14475" s="84"/>
      <c r="G14475" s="84"/>
      <c r="H14475" s="82"/>
      <c r="I14475" s="84"/>
      <c r="J14475" s="84"/>
      <c r="K14475" s="84"/>
      <c r="L14475" s="82"/>
    </row>
    <row r="14476" spans="2:12" x14ac:dyDescent="0.3">
      <c r="B14476" s="82"/>
      <c r="C14476" s="82"/>
      <c r="D14476" s="82"/>
      <c r="E14476" s="133"/>
      <c r="F14476" s="84"/>
      <c r="G14476" s="84"/>
      <c r="H14476" s="82"/>
      <c r="I14476" s="84"/>
      <c r="J14476" s="84"/>
      <c r="K14476" s="84"/>
      <c r="L14476" s="82"/>
    </row>
    <row r="14477" spans="2:12" x14ac:dyDescent="0.3">
      <c r="B14477" s="82"/>
      <c r="C14477" s="82"/>
      <c r="D14477" s="82"/>
      <c r="E14477" s="133"/>
      <c r="F14477" s="84"/>
      <c r="G14477" s="84"/>
      <c r="H14477" s="82"/>
      <c r="I14477" s="84"/>
      <c r="J14477" s="84"/>
      <c r="K14477" s="84"/>
      <c r="L14477" s="82"/>
    </row>
    <row r="14478" spans="2:12" x14ac:dyDescent="0.3">
      <c r="B14478" s="82"/>
      <c r="C14478" s="82"/>
      <c r="D14478" s="82"/>
      <c r="E14478" s="133"/>
      <c r="F14478" s="84"/>
      <c r="G14478" s="84"/>
      <c r="H14478" s="82"/>
      <c r="I14478" s="84"/>
      <c r="J14478" s="84"/>
      <c r="K14478" s="84"/>
      <c r="L14478" s="82"/>
    </row>
    <row r="14479" spans="2:12" x14ac:dyDescent="0.3">
      <c r="B14479" s="82"/>
      <c r="C14479" s="82"/>
      <c r="D14479" s="82"/>
      <c r="E14479" s="133"/>
      <c r="F14479" s="84"/>
      <c r="G14479" s="84"/>
      <c r="H14479" s="82"/>
      <c r="I14479" s="84"/>
      <c r="J14479" s="84"/>
      <c r="K14479" s="84"/>
      <c r="L14479" s="82"/>
    </row>
    <row r="14480" spans="2:12" x14ac:dyDescent="0.3">
      <c r="B14480" s="82"/>
      <c r="C14480" s="82"/>
      <c r="D14480" s="82"/>
      <c r="E14480" s="133"/>
      <c r="F14480" s="84"/>
      <c r="G14480" s="84"/>
      <c r="H14480" s="82"/>
      <c r="I14480" s="84"/>
      <c r="J14480" s="84"/>
      <c r="K14480" s="84"/>
      <c r="L14480" s="82"/>
    </row>
    <row r="14481" spans="2:12" x14ac:dyDescent="0.3">
      <c r="B14481" s="82"/>
      <c r="C14481" s="82"/>
      <c r="D14481" s="82"/>
      <c r="E14481" s="133"/>
      <c r="F14481" s="84"/>
      <c r="G14481" s="84"/>
      <c r="H14481" s="82"/>
      <c r="I14481" s="84"/>
      <c r="J14481" s="84"/>
      <c r="K14481" s="84"/>
      <c r="L14481" s="82"/>
    </row>
    <row r="14482" spans="2:12" x14ac:dyDescent="0.3">
      <c r="B14482" s="82"/>
      <c r="C14482" s="82"/>
      <c r="D14482" s="82"/>
      <c r="E14482" s="133"/>
      <c r="F14482" s="84"/>
      <c r="G14482" s="84"/>
      <c r="H14482" s="82"/>
      <c r="I14482" s="84"/>
      <c r="J14482" s="84"/>
      <c r="K14482" s="84"/>
      <c r="L14482" s="82"/>
    </row>
    <row r="14483" spans="2:12" x14ac:dyDescent="0.3">
      <c r="B14483" s="82"/>
      <c r="C14483" s="82"/>
      <c r="D14483" s="82"/>
      <c r="E14483" s="133"/>
      <c r="F14483" s="84"/>
      <c r="G14483" s="84"/>
      <c r="H14483" s="82"/>
      <c r="I14483" s="84"/>
      <c r="J14483" s="84"/>
      <c r="K14483" s="84"/>
      <c r="L14483" s="82"/>
    </row>
    <row r="14484" spans="2:12" x14ac:dyDescent="0.3">
      <c r="B14484" s="82"/>
      <c r="C14484" s="82"/>
      <c r="D14484" s="82"/>
      <c r="E14484" s="133"/>
      <c r="F14484" s="84"/>
      <c r="G14484" s="84"/>
      <c r="H14484" s="82"/>
      <c r="I14484" s="84"/>
      <c r="J14484" s="84"/>
      <c r="K14484" s="84"/>
      <c r="L14484" s="82"/>
    </row>
    <row r="14485" spans="2:12" x14ac:dyDescent="0.3">
      <c r="B14485" s="82"/>
      <c r="C14485" s="82"/>
      <c r="D14485" s="82"/>
      <c r="E14485" s="133"/>
      <c r="F14485" s="84"/>
      <c r="G14485" s="84"/>
      <c r="H14485" s="82"/>
      <c r="I14485" s="84"/>
      <c r="J14485" s="84"/>
      <c r="K14485" s="84"/>
      <c r="L14485" s="82"/>
    </row>
    <row r="14486" spans="2:12" x14ac:dyDescent="0.3">
      <c r="B14486" s="82"/>
      <c r="C14486" s="82"/>
      <c r="D14486" s="82"/>
      <c r="E14486" s="133"/>
      <c r="F14486" s="84"/>
      <c r="G14486" s="84"/>
      <c r="H14486" s="82"/>
      <c r="I14486" s="84"/>
      <c r="J14486" s="84"/>
      <c r="K14486" s="84"/>
      <c r="L14486" s="82"/>
    </row>
    <row r="14487" spans="2:12" x14ac:dyDescent="0.3">
      <c r="B14487" s="82"/>
      <c r="C14487" s="82"/>
      <c r="D14487" s="82"/>
      <c r="E14487" s="133"/>
      <c r="F14487" s="84"/>
      <c r="G14487" s="84"/>
      <c r="H14487" s="82"/>
      <c r="I14487" s="84"/>
      <c r="J14487" s="84"/>
      <c r="K14487" s="84"/>
      <c r="L14487" s="82"/>
    </row>
    <row r="14488" spans="2:12" x14ac:dyDescent="0.3">
      <c r="B14488" s="82"/>
      <c r="C14488" s="82"/>
      <c r="D14488" s="82"/>
      <c r="E14488" s="133"/>
      <c r="F14488" s="84"/>
      <c r="G14488" s="84"/>
      <c r="H14488" s="82"/>
      <c r="I14488" s="84"/>
      <c r="J14488" s="84"/>
      <c r="K14488" s="84"/>
      <c r="L14488" s="82"/>
    </row>
    <row r="14489" spans="2:12" x14ac:dyDescent="0.3">
      <c r="B14489" s="82"/>
      <c r="C14489" s="82"/>
      <c r="D14489" s="82"/>
      <c r="E14489" s="133"/>
      <c r="F14489" s="84"/>
      <c r="G14489" s="84"/>
      <c r="H14489" s="82"/>
      <c r="I14489" s="84"/>
      <c r="J14489" s="84"/>
      <c r="K14489" s="84"/>
      <c r="L14489" s="82"/>
    </row>
    <row r="14490" spans="2:12" x14ac:dyDescent="0.3">
      <c r="B14490" s="82"/>
      <c r="C14490" s="82"/>
      <c r="D14490" s="82"/>
      <c r="E14490" s="133"/>
      <c r="F14490" s="84"/>
      <c r="G14490" s="84"/>
      <c r="H14490" s="82"/>
      <c r="I14490" s="84"/>
      <c r="J14490" s="84"/>
      <c r="K14490" s="84"/>
      <c r="L14490" s="82"/>
    </row>
    <row r="14491" spans="2:12" x14ac:dyDescent="0.3">
      <c r="B14491" s="82"/>
      <c r="C14491" s="82"/>
      <c r="D14491" s="82"/>
      <c r="E14491" s="133"/>
      <c r="F14491" s="84"/>
      <c r="G14491" s="84"/>
      <c r="H14491" s="82"/>
      <c r="I14491" s="84"/>
      <c r="J14491" s="84"/>
      <c r="K14491" s="84"/>
      <c r="L14491" s="82"/>
    </row>
    <row r="14492" spans="2:12" x14ac:dyDescent="0.3">
      <c r="B14492" s="82"/>
      <c r="C14492" s="82"/>
      <c r="D14492" s="82"/>
      <c r="E14492" s="133"/>
      <c r="F14492" s="84"/>
      <c r="G14492" s="84"/>
      <c r="H14492" s="82"/>
      <c r="I14492" s="84"/>
      <c r="J14492" s="84"/>
      <c r="K14492" s="84"/>
      <c r="L14492" s="82"/>
    </row>
    <row r="14493" spans="2:12" x14ac:dyDescent="0.3">
      <c r="B14493" s="82"/>
      <c r="C14493" s="82"/>
      <c r="D14493" s="82"/>
      <c r="E14493" s="133"/>
      <c r="F14493" s="84"/>
      <c r="G14493" s="84"/>
      <c r="H14493" s="82"/>
      <c r="I14493" s="84"/>
      <c r="J14493" s="84"/>
      <c r="K14493" s="84"/>
      <c r="L14493" s="82"/>
    </row>
    <row r="14494" spans="2:12" x14ac:dyDescent="0.3">
      <c r="B14494" s="82"/>
      <c r="C14494" s="82"/>
      <c r="D14494" s="82"/>
      <c r="E14494" s="133"/>
      <c r="F14494" s="84"/>
      <c r="G14494" s="84"/>
      <c r="H14494" s="82"/>
      <c r="I14494" s="84"/>
      <c r="J14494" s="84"/>
      <c r="K14494" s="84"/>
      <c r="L14494" s="82"/>
    </row>
    <row r="14495" spans="2:12" x14ac:dyDescent="0.3">
      <c r="B14495" s="82"/>
      <c r="C14495" s="82"/>
      <c r="D14495" s="82"/>
      <c r="E14495" s="133"/>
      <c r="F14495" s="84"/>
      <c r="G14495" s="84"/>
      <c r="H14495" s="82"/>
      <c r="I14495" s="84"/>
      <c r="J14495" s="84"/>
      <c r="K14495" s="84"/>
      <c r="L14495" s="82"/>
    </row>
    <row r="14496" spans="2:12" x14ac:dyDescent="0.3">
      <c r="B14496" s="82"/>
      <c r="C14496" s="82"/>
      <c r="D14496" s="82"/>
      <c r="E14496" s="133"/>
      <c r="F14496" s="84"/>
      <c r="G14496" s="84"/>
      <c r="H14496" s="82"/>
      <c r="I14496" s="84"/>
      <c r="J14496" s="84"/>
      <c r="K14496" s="84"/>
      <c r="L14496" s="82"/>
    </row>
    <row r="14497" spans="2:12" x14ac:dyDescent="0.3">
      <c r="B14497" s="82"/>
      <c r="C14497" s="82"/>
      <c r="D14497" s="82"/>
      <c r="E14497" s="133"/>
      <c r="F14497" s="84"/>
      <c r="G14497" s="84"/>
      <c r="H14497" s="82"/>
      <c r="I14497" s="84"/>
      <c r="J14497" s="84"/>
      <c r="K14497" s="84"/>
      <c r="L14497" s="82"/>
    </row>
    <row r="14498" spans="2:12" x14ac:dyDescent="0.3">
      <c r="B14498" s="82"/>
      <c r="C14498" s="82"/>
      <c r="D14498" s="82"/>
      <c r="E14498" s="133"/>
      <c r="F14498" s="84"/>
      <c r="G14498" s="84"/>
      <c r="H14498" s="82"/>
      <c r="I14498" s="84"/>
      <c r="J14498" s="84"/>
      <c r="K14498" s="84"/>
      <c r="L14498" s="82"/>
    </row>
    <row r="14499" spans="2:12" x14ac:dyDescent="0.3">
      <c r="B14499" s="82"/>
      <c r="C14499" s="82"/>
      <c r="D14499" s="82"/>
      <c r="E14499" s="133"/>
      <c r="F14499" s="84"/>
      <c r="G14499" s="84"/>
      <c r="H14499" s="82"/>
      <c r="I14499" s="84"/>
      <c r="J14499" s="84"/>
      <c r="K14499" s="84"/>
      <c r="L14499" s="82"/>
    </row>
    <row r="14500" spans="2:12" x14ac:dyDescent="0.3">
      <c r="B14500" s="82"/>
      <c r="C14500" s="82"/>
      <c r="D14500" s="82"/>
      <c r="E14500" s="133"/>
      <c r="F14500" s="84"/>
      <c r="G14500" s="84"/>
      <c r="H14500" s="82"/>
      <c r="I14500" s="84"/>
      <c r="J14500" s="84"/>
      <c r="K14500" s="84"/>
      <c r="L14500" s="82"/>
    </row>
    <row r="14501" spans="2:12" x14ac:dyDescent="0.3">
      <c r="B14501" s="82"/>
      <c r="C14501" s="82"/>
      <c r="D14501" s="82"/>
      <c r="E14501" s="133"/>
      <c r="F14501" s="84"/>
      <c r="G14501" s="84"/>
      <c r="H14501" s="82"/>
      <c r="I14501" s="84"/>
      <c r="J14501" s="84"/>
      <c r="K14501" s="84"/>
      <c r="L14501" s="82"/>
    </row>
    <row r="14502" spans="2:12" x14ac:dyDescent="0.3">
      <c r="B14502" s="82"/>
      <c r="C14502" s="82"/>
      <c r="D14502" s="82"/>
      <c r="E14502" s="133"/>
      <c r="F14502" s="84"/>
      <c r="G14502" s="84"/>
      <c r="H14502" s="82"/>
      <c r="I14502" s="84"/>
      <c r="J14502" s="84"/>
      <c r="K14502" s="84"/>
      <c r="L14502" s="82"/>
    </row>
    <row r="14503" spans="2:12" x14ac:dyDescent="0.3">
      <c r="B14503" s="82"/>
      <c r="C14503" s="82"/>
      <c r="D14503" s="82"/>
      <c r="E14503" s="133"/>
      <c r="F14503" s="84"/>
      <c r="G14503" s="84"/>
      <c r="H14503" s="82"/>
      <c r="I14503" s="84"/>
      <c r="J14503" s="84"/>
      <c r="K14503" s="84"/>
      <c r="L14503" s="82"/>
    </row>
    <row r="14504" spans="2:12" x14ac:dyDescent="0.3">
      <c r="B14504" s="82"/>
      <c r="C14504" s="82"/>
      <c r="D14504" s="82"/>
      <c r="E14504" s="133"/>
      <c r="F14504" s="84"/>
      <c r="G14504" s="84"/>
      <c r="H14504" s="82"/>
      <c r="I14504" s="84"/>
      <c r="J14504" s="84"/>
      <c r="K14504" s="84"/>
      <c r="L14504" s="82"/>
    </row>
    <row r="14505" spans="2:12" x14ac:dyDescent="0.3">
      <c r="B14505" s="82"/>
      <c r="C14505" s="82"/>
      <c r="D14505" s="82"/>
      <c r="E14505" s="133"/>
      <c r="F14505" s="84"/>
      <c r="G14505" s="84"/>
      <c r="H14505" s="82"/>
      <c r="I14505" s="84"/>
      <c r="J14505" s="84"/>
      <c r="K14505" s="84"/>
      <c r="L14505" s="82"/>
    </row>
    <row r="14506" spans="2:12" x14ac:dyDescent="0.3">
      <c r="B14506" s="82"/>
      <c r="C14506" s="82"/>
      <c r="D14506" s="82"/>
      <c r="E14506" s="133"/>
      <c r="F14506" s="84"/>
      <c r="G14506" s="84"/>
      <c r="H14506" s="82"/>
      <c r="I14506" s="84"/>
      <c r="J14506" s="84"/>
      <c r="K14506" s="84"/>
      <c r="L14506" s="82"/>
    </row>
    <row r="14507" spans="2:12" x14ac:dyDescent="0.3">
      <c r="B14507" s="82"/>
      <c r="C14507" s="82"/>
      <c r="D14507" s="82"/>
      <c r="E14507" s="133"/>
      <c r="F14507" s="84"/>
      <c r="G14507" s="84"/>
      <c r="H14507" s="82"/>
      <c r="I14507" s="84"/>
      <c r="J14507" s="84"/>
      <c r="K14507" s="84"/>
      <c r="L14507" s="82"/>
    </row>
    <row r="14508" spans="2:12" x14ac:dyDescent="0.3">
      <c r="B14508" s="82"/>
      <c r="C14508" s="82"/>
      <c r="D14508" s="82"/>
      <c r="E14508" s="133"/>
      <c r="F14508" s="84"/>
      <c r="G14508" s="84"/>
      <c r="H14508" s="82"/>
      <c r="I14508" s="84"/>
      <c r="J14508" s="84"/>
      <c r="K14508" s="84"/>
      <c r="L14508" s="82"/>
    </row>
    <row r="14509" spans="2:12" x14ac:dyDescent="0.3">
      <c r="B14509" s="82"/>
      <c r="C14509" s="82"/>
      <c r="D14509" s="82"/>
      <c r="E14509" s="133"/>
      <c r="F14509" s="84"/>
      <c r="G14509" s="84"/>
      <c r="H14509" s="82"/>
      <c r="I14509" s="84"/>
      <c r="J14509" s="84"/>
      <c r="K14509" s="84"/>
      <c r="L14509" s="82"/>
    </row>
    <row r="14510" spans="2:12" x14ac:dyDescent="0.3">
      <c r="B14510" s="82"/>
      <c r="C14510" s="82"/>
      <c r="D14510" s="82"/>
      <c r="E14510" s="133"/>
      <c r="F14510" s="84"/>
      <c r="G14510" s="84"/>
      <c r="H14510" s="82"/>
      <c r="I14510" s="84"/>
      <c r="J14510" s="84"/>
      <c r="K14510" s="84"/>
      <c r="L14510" s="82"/>
    </row>
    <row r="14511" spans="2:12" x14ac:dyDescent="0.3">
      <c r="B14511" s="82"/>
      <c r="C14511" s="82"/>
      <c r="D14511" s="82"/>
      <c r="E14511" s="133"/>
      <c r="F14511" s="84"/>
      <c r="G14511" s="84"/>
      <c r="H14511" s="82"/>
      <c r="I14511" s="84"/>
      <c r="J14511" s="84"/>
      <c r="K14511" s="84"/>
      <c r="L14511" s="82"/>
    </row>
    <row r="14512" spans="2:12" x14ac:dyDescent="0.3">
      <c r="B14512" s="82"/>
      <c r="C14512" s="82"/>
      <c r="D14512" s="82"/>
      <c r="E14512" s="133"/>
      <c r="F14512" s="84"/>
      <c r="G14512" s="84"/>
      <c r="H14512" s="82"/>
      <c r="I14512" s="84"/>
      <c r="J14512" s="84"/>
      <c r="K14512" s="84"/>
      <c r="L14512" s="82"/>
    </row>
    <row r="14513" spans="2:12" x14ac:dyDescent="0.3">
      <c r="B14513" s="82"/>
      <c r="C14513" s="82"/>
      <c r="D14513" s="82"/>
      <c r="E14513" s="133"/>
      <c r="F14513" s="84"/>
      <c r="G14513" s="84"/>
      <c r="H14513" s="82"/>
      <c r="I14513" s="84"/>
      <c r="J14513" s="84"/>
      <c r="K14513" s="84"/>
      <c r="L14513" s="82"/>
    </row>
    <row r="14514" spans="2:12" x14ac:dyDescent="0.3">
      <c r="B14514" s="82"/>
      <c r="C14514" s="82"/>
      <c r="D14514" s="82"/>
      <c r="E14514" s="133"/>
      <c r="F14514" s="84"/>
      <c r="G14514" s="84"/>
      <c r="H14514" s="82"/>
      <c r="I14514" s="84"/>
      <c r="J14514" s="84"/>
      <c r="K14514" s="84"/>
      <c r="L14514" s="82"/>
    </row>
    <row r="14515" spans="2:12" x14ac:dyDescent="0.3">
      <c r="B14515" s="82"/>
      <c r="C14515" s="82"/>
      <c r="D14515" s="82"/>
      <c r="E14515" s="133"/>
      <c r="F14515" s="84"/>
      <c r="G14515" s="84"/>
      <c r="H14515" s="82"/>
      <c r="I14515" s="84"/>
      <c r="J14515" s="84"/>
      <c r="K14515" s="84"/>
      <c r="L14515" s="82"/>
    </row>
    <row r="14516" spans="2:12" x14ac:dyDescent="0.3">
      <c r="B14516" s="82"/>
      <c r="C14516" s="82"/>
      <c r="D14516" s="82"/>
      <c r="E14516" s="133"/>
      <c r="F14516" s="84"/>
      <c r="G14516" s="84"/>
      <c r="H14516" s="82"/>
      <c r="I14516" s="84"/>
      <c r="J14516" s="84"/>
      <c r="K14516" s="84"/>
      <c r="L14516" s="82"/>
    </row>
    <row r="14517" spans="2:12" x14ac:dyDescent="0.3">
      <c r="B14517" s="82"/>
      <c r="C14517" s="82"/>
      <c r="D14517" s="82"/>
      <c r="E14517" s="133"/>
      <c r="F14517" s="84"/>
      <c r="G14517" s="84"/>
      <c r="H14517" s="82"/>
      <c r="I14517" s="84"/>
      <c r="J14517" s="84"/>
      <c r="K14517" s="84"/>
      <c r="L14517" s="82"/>
    </row>
    <row r="14518" spans="2:12" x14ac:dyDescent="0.3">
      <c r="B14518" s="82"/>
      <c r="C14518" s="82"/>
      <c r="D14518" s="82"/>
      <c r="E14518" s="133"/>
      <c r="F14518" s="84"/>
      <c r="G14518" s="84"/>
      <c r="H14518" s="82"/>
      <c r="I14518" s="84"/>
      <c r="J14518" s="84"/>
      <c r="K14518" s="84"/>
      <c r="L14518" s="82"/>
    </row>
    <row r="14519" spans="2:12" x14ac:dyDescent="0.3">
      <c r="B14519" s="82"/>
      <c r="C14519" s="82"/>
      <c r="D14519" s="82"/>
      <c r="E14519" s="133"/>
      <c r="F14519" s="84"/>
      <c r="G14519" s="84"/>
      <c r="H14519" s="82"/>
      <c r="I14519" s="84"/>
      <c r="J14519" s="84"/>
      <c r="K14519" s="84"/>
      <c r="L14519" s="82"/>
    </row>
    <row r="14520" spans="2:12" x14ac:dyDescent="0.3">
      <c r="B14520" s="82"/>
      <c r="C14520" s="82"/>
      <c r="D14520" s="82"/>
      <c r="E14520" s="133"/>
      <c r="F14520" s="84"/>
      <c r="G14520" s="84"/>
      <c r="H14520" s="82"/>
      <c r="I14520" s="84"/>
      <c r="J14520" s="84"/>
      <c r="K14520" s="84"/>
      <c r="L14520" s="82"/>
    </row>
    <row r="14521" spans="2:12" x14ac:dyDescent="0.3">
      <c r="B14521" s="82"/>
      <c r="C14521" s="82"/>
      <c r="D14521" s="82"/>
      <c r="E14521" s="133"/>
      <c r="F14521" s="84"/>
      <c r="G14521" s="84"/>
      <c r="H14521" s="82"/>
      <c r="I14521" s="84"/>
      <c r="J14521" s="84"/>
      <c r="K14521" s="84"/>
      <c r="L14521" s="82"/>
    </row>
    <row r="14522" spans="2:12" x14ac:dyDescent="0.3">
      <c r="B14522" s="82"/>
      <c r="C14522" s="82"/>
      <c r="D14522" s="82"/>
      <c r="E14522" s="133"/>
      <c r="F14522" s="84"/>
      <c r="G14522" s="84"/>
      <c r="H14522" s="82"/>
      <c r="I14522" s="84"/>
      <c r="J14522" s="84"/>
      <c r="K14522" s="84"/>
      <c r="L14522" s="82"/>
    </row>
    <row r="14523" spans="2:12" x14ac:dyDescent="0.3">
      <c r="B14523" s="82"/>
      <c r="C14523" s="82"/>
      <c r="D14523" s="82"/>
      <c r="E14523" s="133"/>
      <c r="F14523" s="84"/>
      <c r="G14523" s="84"/>
      <c r="H14523" s="82"/>
      <c r="I14523" s="84"/>
      <c r="J14523" s="84"/>
      <c r="K14523" s="84"/>
      <c r="L14523" s="82"/>
    </row>
    <row r="14524" spans="2:12" x14ac:dyDescent="0.3">
      <c r="B14524" s="82"/>
      <c r="C14524" s="82"/>
      <c r="D14524" s="82"/>
      <c r="E14524" s="133"/>
      <c r="F14524" s="84"/>
      <c r="G14524" s="84"/>
      <c r="H14524" s="82"/>
      <c r="I14524" s="84"/>
      <c r="J14524" s="84"/>
      <c r="K14524" s="84"/>
      <c r="L14524" s="82"/>
    </row>
    <row r="14525" spans="2:12" x14ac:dyDescent="0.3">
      <c r="B14525" s="82"/>
      <c r="C14525" s="82"/>
      <c r="D14525" s="82"/>
      <c r="E14525" s="133"/>
      <c r="F14525" s="84"/>
      <c r="G14525" s="84"/>
      <c r="H14525" s="82"/>
      <c r="I14525" s="84"/>
      <c r="J14525" s="84"/>
      <c r="K14525" s="84"/>
      <c r="L14525" s="82"/>
    </row>
    <row r="14526" spans="2:12" x14ac:dyDescent="0.3">
      <c r="B14526" s="82"/>
      <c r="C14526" s="82"/>
      <c r="D14526" s="82"/>
      <c r="E14526" s="133"/>
      <c r="F14526" s="84"/>
      <c r="G14526" s="84"/>
      <c r="H14526" s="82"/>
      <c r="I14526" s="84"/>
      <c r="J14526" s="84"/>
      <c r="K14526" s="84"/>
      <c r="L14526" s="82"/>
    </row>
    <row r="14527" spans="2:12" x14ac:dyDescent="0.3">
      <c r="B14527" s="82"/>
      <c r="C14527" s="82"/>
      <c r="D14527" s="82"/>
      <c r="E14527" s="133"/>
      <c r="F14527" s="84"/>
      <c r="G14527" s="84"/>
      <c r="H14527" s="82"/>
      <c r="I14527" s="84"/>
      <c r="J14527" s="84"/>
      <c r="K14527" s="84"/>
      <c r="L14527" s="82"/>
    </row>
    <row r="14528" spans="2:12" x14ac:dyDescent="0.3">
      <c r="B14528" s="82"/>
      <c r="C14528" s="82"/>
      <c r="D14528" s="82"/>
      <c r="E14528" s="133"/>
      <c r="F14528" s="84"/>
      <c r="G14528" s="84"/>
      <c r="H14528" s="82"/>
      <c r="I14528" s="84"/>
      <c r="J14528" s="84"/>
      <c r="K14528" s="84"/>
      <c r="L14528" s="82"/>
    </row>
    <row r="14529" spans="2:12" x14ac:dyDescent="0.3">
      <c r="B14529" s="82"/>
      <c r="C14529" s="82"/>
      <c r="D14529" s="82"/>
      <c r="E14529" s="133"/>
      <c r="F14529" s="84"/>
      <c r="G14529" s="84"/>
      <c r="H14529" s="82"/>
      <c r="I14529" s="84"/>
      <c r="J14529" s="84"/>
      <c r="K14529" s="84"/>
      <c r="L14529" s="82"/>
    </row>
    <row r="14530" spans="2:12" x14ac:dyDescent="0.3">
      <c r="B14530" s="82"/>
      <c r="C14530" s="82"/>
      <c r="D14530" s="82"/>
      <c r="E14530" s="133"/>
      <c r="F14530" s="84"/>
      <c r="G14530" s="84"/>
      <c r="H14530" s="82"/>
      <c r="I14530" s="84"/>
      <c r="J14530" s="84"/>
      <c r="K14530" s="84"/>
      <c r="L14530" s="82"/>
    </row>
    <row r="14531" spans="2:12" x14ac:dyDescent="0.3">
      <c r="B14531" s="82"/>
      <c r="C14531" s="82"/>
      <c r="D14531" s="82"/>
      <c r="E14531" s="133"/>
      <c r="F14531" s="84"/>
      <c r="G14531" s="84"/>
      <c r="H14531" s="82"/>
      <c r="I14531" s="84"/>
      <c r="J14531" s="84"/>
      <c r="K14531" s="84"/>
      <c r="L14531" s="82"/>
    </row>
    <row r="14532" spans="2:12" x14ac:dyDescent="0.3">
      <c r="B14532" s="82"/>
      <c r="C14532" s="82"/>
      <c r="D14532" s="82"/>
      <c r="E14532" s="133"/>
      <c r="F14532" s="84"/>
      <c r="G14532" s="84"/>
      <c r="H14532" s="82"/>
      <c r="I14532" s="84"/>
      <c r="J14532" s="84"/>
      <c r="K14532" s="84"/>
      <c r="L14532" s="82"/>
    </row>
    <row r="14533" spans="2:12" x14ac:dyDescent="0.3">
      <c r="B14533" s="82"/>
      <c r="C14533" s="82"/>
      <c r="D14533" s="82"/>
      <c r="E14533" s="133"/>
      <c r="F14533" s="84"/>
      <c r="G14533" s="84"/>
      <c r="H14533" s="82"/>
      <c r="I14533" s="84"/>
      <c r="J14533" s="84"/>
      <c r="K14533" s="84"/>
      <c r="L14533" s="82"/>
    </row>
    <row r="14534" spans="2:12" x14ac:dyDescent="0.3">
      <c r="B14534" s="82"/>
      <c r="C14534" s="82"/>
      <c r="D14534" s="82"/>
      <c r="E14534" s="133"/>
      <c r="F14534" s="84"/>
      <c r="G14534" s="84"/>
      <c r="H14534" s="82"/>
      <c r="I14534" s="84"/>
      <c r="J14534" s="84"/>
      <c r="K14534" s="84"/>
      <c r="L14534" s="82"/>
    </row>
    <row r="14535" spans="2:12" x14ac:dyDescent="0.3">
      <c r="B14535" s="82"/>
      <c r="C14535" s="82"/>
      <c r="D14535" s="82"/>
      <c r="E14535" s="133"/>
      <c r="F14535" s="84"/>
      <c r="G14535" s="84"/>
      <c r="H14535" s="82"/>
      <c r="I14535" s="84"/>
      <c r="J14535" s="84"/>
      <c r="K14535" s="84"/>
      <c r="L14535" s="82"/>
    </row>
    <row r="14536" spans="2:12" x14ac:dyDescent="0.3">
      <c r="B14536" s="82"/>
      <c r="C14536" s="82"/>
      <c r="D14536" s="82"/>
      <c r="E14536" s="133"/>
      <c r="F14536" s="84"/>
      <c r="G14536" s="84"/>
      <c r="H14536" s="82"/>
      <c r="I14536" s="84"/>
      <c r="J14536" s="84"/>
      <c r="K14536" s="84"/>
      <c r="L14536" s="82"/>
    </row>
    <row r="14537" spans="2:12" x14ac:dyDescent="0.3">
      <c r="B14537" s="82"/>
      <c r="C14537" s="82"/>
      <c r="D14537" s="82"/>
      <c r="E14537" s="133"/>
      <c r="F14537" s="84"/>
      <c r="G14537" s="84"/>
      <c r="H14537" s="82"/>
      <c r="I14537" s="84"/>
      <c r="J14537" s="84"/>
      <c r="K14537" s="84"/>
      <c r="L14537" s="82"/>
    </row>
    <row r="14538" spans="2:12" x14ac:dyDescent="0.3">
      <c r="B14538" s="82"/>
      <c r="C14538" s="82"/>
      <c r="D14538" s="82"/>
      <c r="E14538" s="133"/>
      <c r="F14538" s="84"/>
      <c r="G14538" s="84"/>
      <c r="H14538" s="82"/>
      <c r="I14538" s="84"/>
      <c r="J14538" s="84"/>
      <c r="K14538" s="84"/>
      <c r="L14538" s="82"/>
    </row>
    <row r="14539" spans="2:12" x14ac:dyDescent="0.3">
      <c r="B14539" s="82"/>
      <c r="C14539" s="82"/>
      <c r="D14539" s="82"/>
      <c r="E14539" s="133"/>
      <c r="F14539" s="84"/>
      <c r="G14539" s="84"/>
      <c r="H14539" s="82"/>
      <c r="I14539" s="84"/>
      <c r="J14539" s="84"/>
      <c r="K14539" s="84"/>
      <c r="L14539" s="82"/>
    </row>
    <row r="14540" spans="2:12" x14ac:dyDescent="0.3">
      <c r="B14540" s="82"/>
      <c r="C14540" s="82"/>
      <c r="D14540" s="82"/>
      <c r="E14540" s="133"/>
      <c r="F14540" s="84"/>
      <c r="G14540" s="84"/>
      <c r="H14540" s="82"/>
      <c r="I14540" s="84"/>
      <c r="J14540" s="84"/>
      <c r="K14540" s="84"/>
      <c r="L14540" s="82"/>
    </row>
    <row r="14541" spans="2:12" x14ac:dyDescent="0.3">
      <c r="B14541" s="82"/>
      <c r="C14541" s="82"/>
      <c r="D14541" s="82"/>
      <c r="E14541" s="133"/>
      <c r="F14541" s="84"/>
      <c r="G14541" s="84"/>
      <c r="H14541" s="82"/>
      <c r="I14541" s="84"/>
      <c r="J14541" s="84"/>
      <c r="K14541" s="84"/>
      <c r="L14541" s="82"/>
    </row>
    <row r="14542" spans="2:12" x14ac:dyDescent="0.3">
      <c r="B14542" s="82"/>
      <c r="C14542" s="82"/>
      <c r="D14542" s="82"/>
      <c r="E14542" s="133"/>
      <c r="F14542" s="84"/>
      <c r="G14542" s="84"/>
      <c r="H14542" s="82"/>
      <c r="I14542" s="84"/>
      <c r="J14542" s="84"/>
      <c r="K14542" s="84"/>
      <c r="L14542" s="82"/>
    </row>
    <row r="14543" spans="2:12" x14ac:dyDescent="0.3">
      <c r="B14543" s="82"/>
      <c r="C14543" s="82"/>
      <c r="D14543" s="82"/>
      <c r="E14543" s="133"/>
      <c r="F14543" s="84"/>
      <c r="G14543" s="84"/>
      <c r="H14543" s="82"/>
      <c r="I14543" s="84"/>
      <c r="J14543" s="84"/>
      <c r="K14543" s="84"/>
      <c r="L14543" s="82"/>
    </row>
    <row r="14544" spans="2:12" x14ac:dyDescent="0.3">
      <c r="B14544" s="82"/>
      <c r="C14544" s="82"/>
      <c r="D14544" s="82"/>
      <c r="E14544" s="133"/>
      <c r="F14544" s="84"/>
      <c r="G14544" s="84"/>
      <c r="H14544" s="82"/>
      <c r="I14544" s="84"/>
      <c r="J14544" s="84"/>
      <c r="K14544" s="84"/>
      <c r="L14544" s="82"/>
    </row>
    <row r="14545" spans="2:12" x14ac:dyDescent="0.3">
      <c r="B14545" s="82"/>
      <c r="C14545" s="82"/>
      <c r="D14545" s="82"/>
      <c r="E14545" s="133"/>
      <c r="F14545" s="84"/>
      <c r="G14545" s="84"/>
      <c r="H14545" s="82"/>
      <c r="I14545" s="84"/>
      <c r="J14545" s="84"/>
      <c r="K14545" s="84"/>
      <c r="L14545" s="82"/>
    </row>
    <row r="14546" spans="2:12" x14ac:dyDescent="0.3">
      <c r="B14546" s="82"/>
      <c r="C14546" s="82"/>
      <c r="D14546" s="82"/>
      <c r="E14546" s="133"/>
      <c r="F14546" s="84"/>
      <c r="G14546" s="84"/>
      <c r="H14546" s="82"/>
      <c r="I14546" s="84"/>
      <c r="J14546" s="84"/>
      <c r="K14546" s="84"/>
      <c r="L14546" s="82"/>
    </row>
    <row r="14547" spans="2:12" x14ac:dyDescent="0.3">
      <c r="B14547" s="82"/>
      <c r="C14547" s="82"/>
      <c r="D14547" s="82"/>
      <c r="E14547" s="133"/>
      <c r="F14547" s="84"/>
      <c r="G14547" s="84"/>
      <c r="H14547" s="82"/>
      <c r="I14547" s="84"/>
      <c r="J14547" s="84"/>
      <c r="K14547" s="84"/>
      <c r="L14547" s="82"/>
    </row>
    <row r="14548" spans="2:12" x14ac:dyDescent="0.3">
      <c r="B14548" s="82"/>
      <c r="C14548" s="82"/>
      <c r="D14548" s="82"/>
      <c r="E14548" s="133"/>
      <c r="F14548" s="84"/>
      <c r="G14548" s="84"/>
      <c r="H14548" s="82"/>
      <c r="I14548" s="84"/>
      <c r="J14548" s="84"/>
      <c r="K14548" s="84"/>
      <c r="L14548" s="82"/>
    </row>
    <row r="14549" spans="2:12" x14ac:dyDescent="0.3">
      <c r="B14549" s="82"/>
      <c r="C14549" s="82"/>
      <c r="D14549" s="82"/>
      <c r="E14549" s="133"/>
      <c r="F14549" s="84"/>
      <c r="G14549" s="84"/>
      <c r="H14549" s="82"/>
      <c r="I14549" s="84"/>
      <c r="J14549" s="84"/>
      <c r="K14549" s="84"/>
      <c r="L14549" s="82"/>
    </row>
    <row r="14550" spans="2:12" x14ac:dyDescent="0.3">
      <c r="B14550" s="82"/>
      <c r="C14550" s="82"/>
      <c r="D14550" s="82"/>
      <c r="E14550" s="133"/>
      <c r="F14550" s="84"/>
      <c r="G14550" s="84"/>
      <c r="H14550" s="82"/>
      <c r="I14550" s="84"/>
      <c r="J14550" s="84"/>
      <c r="K14550" s="84"/>
      <c r="L14550" s="82"/>
    </row>
    <row r="14551" spans="2:12" x14ac:dyDescent="0.3">
      <c r="B14551" s="82"/>
      <c r="C14551" s="82"/>
      <c r="D14551" s="82"/>
      <c r="E14551" s="133"/>
      <c r="F14551" s="84"/>
      <c r="G14551" s="84"/>
      <c r="H14551" s="82"/>
      <c r="I14551" s="84"/>
      <c r="J14551" s="84"/>
      <c r="K14551" s="84"/>
      <c r="L14551" s="82"/>
    </row>
    <row r="14552" spans="2:12" x14ac:dyDescent="0.3">
      <c r="B14552" s="82"/>
      <c r="C14552" s="82"/>
      <c r="D14552" s="82"/>
      <c r="E14552" s="133"/>
      <c r="F14552" s="84"/>
      <c r="G14552" s="84"/>
      <c r="H14552" s="82"/>
      <c r="I14552" s="84"/>
      <c r="J14552" s="84"/>
      <c r="K14552" s="84"/>
      <c r="L14552" s="82"/>
    </row>
    <row r="14553" spans="2:12" x14ac:dyDescent="0.3">
      <c r="B14553" s="82"/>
      <c r="C14553" s="82"/>
      <c r="D14553" s="82"/>
      <c r="E14553" s="133"/>
      <c r="F14553" s="84"/>
      <c r="G14553" s="84"/>
      <c r="H14553" s="82"/>
      <c r="I14553" s="84"/>
      <c r="J14553" s="84"/>
      <c r="K14553" s="84"/>
      <c r="L14553" s="82"/>
    </row>
    <row r="14554" spans="2:12" x14ac:dyDescent="0.3">
      <c r="B14554" s="82"/>
      <c r="C14554" s="82"/>
      <c r="D14554" s="82"/>
      <c r="E14554" s="133"/>
      <c r="F14554" s="84"/>
      <c r="G14554" s="84"/>
      <c r="H14554" s="82"/>
      <c r="I14554" s="84"/>
      <c r="J14554" s="84"/>
      <c r="K14554" s="84"/>
      <c r="L14554" s="82"/>
    </row>
    <row r="14555" spans="2:12" x14ac:dyDescent="0.3">
      <c r="B14555" s="82"/>
      <c r="C14555" s="82"/>
      <c r="D14555" s="82"/>
      <c r="E14555" s="133"/>
      <c r="F14555" s="84"/>
      <c r="G14555" s="84"/>
      <c r="H14555" s="82"/>
      <c r="I14555" s="84"/>
      <c r="J14555" s="84"/>
      <c r="K14555" s="84"/>
      <c r="L14555" s="82"/>
    </row>
    <row r="14556" spans="2:12" x14ac:dyDescent="0.3">
      <c r="B14556" s="82"/>
      <c r="C14556" s="82"/>
      <c r="D14556" s="82"/>
      <c r="E14556" s="133"/>
      <c r="F14556" s="84"/>
      <c r="G14556" s="84"/>
      <c r="H14556" s="82"/>
      <c r="I14556" s="84"/>
      <c r="J14556" s="84"/>
      <c r="K14556" s="84"/>
      <c r="L14556" s="82"/>
    </row>
    <row r="14557" spans="2:12" x14ac:dyDescent="0.3">
      <c r="B14557" s="82"/>
      <c r="C14557" s="82"/>
      <c r="D14557" s="82"/>
      <c r="E14557" s="133"/>
      <c r="F14557" s="84"/>
      <c r="G14557" s="84"/>
      <c r="H14557" s="82"/>
      <c r="I14557" s="84"/>
      <c r="J14557" s="84"/>
      <c r="K14557" s="84"/>
      <c r="L14557" s="82"/>
    </row>
    <row r="14558" spans="2:12" x14ac:dyDescent="0.3">
      <c r="B14558" s="82"/>
      <c r="C14558" s="82"/>
      <c r="D14558" s="82"/>
      <c r="E14558" s="133"/>
      <c r="F14558" s="84"/>
      <c r="G14558" s="84"/>
      <c r="H14558" s="82"/>
      <c r="I14558" s="84"/>
      <c r="J14558" s="84"/>
      <c r="K14558" s="84"/>
      <c r="L14558" s="82"/>
    </row>
    <row r="14559" spans="2:12" x14ac:dyDescent="0.3">
      <c r="B14559" s="82"/>
      <c r="C14559" s="82"/>
      <c r="D14559" s="82"/>
      <c r="E14559" s="133"/>
      <c r="F14559" s="84"/>
      <c r="G14559" s="84"/>
      <c r="H14559" s="82"/>
      <c r="I14559" s="84"/>
      <c r="J14559" s="84"/>
      <c r="K14559" s="84"/>
      <c r="L14559" s="82"/>
    </row>
    <row r="14560" spans="2:12" x14ac:dyDescent="0.3">
      <c r="B14560" s="82"/>
      <c r="C14560" s="82"/>
      <c r="D14560" s="82"/>
      <c r="E14560" s="133"/>
      <c r="F14560" s="84"/>
      <c r="G14560" s="84"/>
      <c r="H14560" s="82"/>
      <c r="I14560" s="84"/>
      <c r="J14560" s="84"/>
      <c r="K14560" s="84"/>
      <c r="L14560" s="82"/>
    </row>
    <row r="14561" spans="2:12" x14ac:dyDescent="0.3">
      <c r="B14561" s="82"/>
      <c r="C14561" s="82"/>
      <c r="D14561" s="82"/>
      <c r="E14561" s="133"/>
      <c r="F14561" s="84"/>
      <c r="G14561" s="84"/>
      <c r="H14561" s="82"/>
      <c r="I14561" s="84"/>
      <c r="J14561" s="84"/>
      <c r="K14561" s="84"/>
      <c r="L14561" s="82"/>
    </row>
    <row r="14562" spans="2:12" x14ac:dyDescent="0.3">
      <c r="B14562" s="82"/>
      <c r="C14562" s="82"/>
      <c r="D14562" s="82"/>
      <c r="E14562" s="133"/>
      <c r="F14562" s="84"/>
      <c r="G14562" s="84"/>
      <c r="H14562" s="82"/>
      <c r="I14562" s="84"/>
      <c r="J14562" s="84"/>
      <c r="K14562" s="84"/>
      <c r="L14562" s="82"/>
    </row>
    <row r="14563" spans="2:12" x14ac:dyDescent="0.3">
      <c r="B14563" s="82"/>
      <c r="C14563" s="82"/>
      <c r="D14563" s="82"/>
      <c r="E14563" s="133"/>
      <c r="F14563" s="84"/>
      <c r="G14563" s="84"/>
      <c r="H14563" s="82"/>
      <c r="I14563" s="84"/>
      <c r="J14563" s="84"/>
      <c r="K14563" s="84"/>
      <c r="L14563" s="82"/>
    </row>
    <row r="14564" spans="2:12" x14ac:dyDescent="0.3">
      <c r="B14564" s="82"/>
      <c r="C14564" s="82"/>
      <c r="D14564" s="82"/>
      <c r="E14564" s="133"/>
      <c r="F14564" s="84"/>
      <c r="G14564" s="84"/>
      <c r="H14564" s="82"/>
      <c r="I14564" s="84"/>
      <c r="J14564" s="84"/>
      <c r="K14564" s="84"/>
      <c r="L14564" s="82"/>
    </row>
    <row r="14565" spans="2:12" x14ac:dyDescent="0.3">
      <c r="B14565" s="82"/>
      <c r="C14565" s="82"/>
      <c r="D14565" s="82"/>
      <c r="E14565" s="133"/>
      <c r="F14565" s="84"/>
      <c r="G14565" s="84"/>
      <c r="H14565" s="82"/>
      <c r="I14565" s="84"/>
      <c r="J14565" s="84"/>
      <c r="K14565" s="84"/>
      <c r="L14565" s="82"/>
    </row>
    <row r="14566" spans="2:12" x14ac:dyDescent="0.3">
      <c r="B14566" s="82"/>
      <c r="C14566" s="82"/>
      <c r="D14566" s="82"/>
      <c r="E14566" s="133"/>
      <c r="F14566" s="84"/>
      <c r="G14566" s="84"/>
      <c r="H14566" s="82"/>
      <c r="I14566" s="84"/>
      <c r="J14566" s="84"/>
      <c r="K14566" s="84"/>
      <c r="L14566" s="82"/>
    </row>
    <row r="14567" spans="2:12" x14ac:dyDescent="0.3">
      <c r="B14567" s="82"/>
      <c r="C14567" s="82"/>
      <c r="D14567" s="82"/>
      <c r="E14567" s="133"/>
      <c r="F14567" s="84"/>
      <c r="G14567" s="84"/>
      <c r="H14567" s="82"/>
      <c r="I14567" s="84"/>
      <c r="J14567" s="84"/>
      <c r="K14567" s="84"/>
      <c r="L14567" s="82"/>
    </row>
    <row r="14568" spans="2:12" x14ac:dyDescent="0.3">
      <c r="B14568" s="82"/>
      <c r="C14568" s="82"/>
      <c r="D14568" s="82"/>
      <c r="E14568" s="133"/>
      <c r="F14568" s="84"/>
      <c r="G14568" s="84"/>
      <c r="H14568" s="82"/>
      <c r="I14568" s="84"/>
      <c r="J14568" s="84"/>
      <c r="K14568" s="84"/>
      <c r="L14568" s="82"/>
    </row>
    <row r="14569" spans="2:12" x14ac:dyDescent="0.3">
      <c r="B14569" s="82"/>
      <c r="C14569" s="82"/>
      <c r="D14569" s="82"/>
      <c r="E14569" s="133"/>
      <c r="F14569" s="84"/>
      <c r="G14569" s="84"/>
      <c r="H14569" s="82"/>
      <c r="I14569" s="84"/>
      <c r="J14569" s="84"/>
      <c r="K14569" s="84"/>
      <c r="L14569" s="82"/>
    </row>
    <row r="14570" spans="2:12" x14ac:dyDescent="0.3">
      <c r="B14570" s="82"/>
      <c r="C14570" s="82"/>
      <c r="D14570" s="82"/>
      <c r="E14570" s="133"/>
      <c r="F14570" s="84"/>
      <c r="G14570" s="84"/>
      <c r="H14570" s="82"/>
      <c r="I14570" s="84"/>
      <c r="J14570" s="84"/>
      <c r="K14570" s="84"/>
      <c r="L14570" s="82"/>
    </row>
    <row r="14571" spans="2:12" x14ac:dyDescent="0.3">
      <c r="B14571" s="82"/>
      <c r="C14571" s="82"/>
      <c r="D14571" s="82"/>
      <c r="E14571" s="133"/>
      <c r="F14571" s="84"/>
      <c r="G14571" s="84"/>
      <c r="H14571" s="82"/>
      <c r="I14571" s="84"/>
      <c r="J14571" s="84"/>
      <c r="K14571" s="84"/>
      <c r="L14571" s="82"/>
    </row>
    <row r="14572" spans="2:12" x14ac:dyDescent="0.3">
      <c r="B14572" s="82"/>
      <c r="C14572" s="82"/>
      <c r="D14572" s="82"/>
      <c r="E14572" s="133"/>
      <c r="F14572" s="84"/>
      <c r="G14572" s="84"/>
      <c r="H14572" s="82"/>
      <c r="I14572" s="84"/>
      <c r="J14572" s="84"/>
      <c r="K14572" s="84"/>
      <c r="L14572" s="82"/>
    </row>
    <row r="14573" spans="2:12" x14ac:dyDescent="0.3">
      <c r="B14573" s="82"/>
      <c r="C14573" s="82"/>
      <c r="D14573" s="82"/>
      <c r="E14573" s="133"/>
      <c r="F14573" s="84"/>
      <c r="G14573" s="84"/>
      <c r="H14573" s="82"/>
      <c r="I14573" s="84"/>
      <c r="J14573" s="84"/>
      <c r="K14573" s="84"/>
      <c r="L14573" s="82"/>
    </row>
    <row r="14574" spans="2:12" x14ac:dyDescent="0.3">
      <c r="B14574" s="82"/>
      <c r="C14574" s="82"/>
      <c r="D14574" s="82"/>
      <c r="E14574" s="133"/>
      <c r="F14574" s="84"/>
      <c r="G14574" s="84"/>
      <c r="H14574" s="82"/>
      <c r="I14574" s="84"/>
      <c r="J14574" s="84"/>
      <c r="K14574" s="84"/>
      <c r="L14574" s="82"/>
    </row>
    <row r="14575" spans="2:12" x14ac:dyDescent="0.3">
      <c r="B14575" s="82"/>
      <c r="C14575" s="82"/>
      <c r="D14575" s="82"/>
      <c r="E14575" s="133"/>
      <c r="F14575" s="84"/>
      <c r="G14575" s="84"/>
      <c r="H14575" s="82"/>
      <c r="I14575" s="84"/>
      <c r="J14575" s="84"/>
      <c r="K14575" s="84"/>
      <c r="L14575" s="82"/>
    </row>
    <row r="14576" spans="2:12" x14ac:dyDescent="0.3">
      <c r="B14576" s="82"/>
      <c r="C14576" s="82"/>
      <c r="D14576" s="82"/>
      <c r="E14576" s="133"/>
      <c r="F14576" s="84"/>
      <c r="G14576" s="84"/>
      <c r="H14576" s="82"/>
      <c r="I14576" s="84"/>
      <c r="J14576" s="84"/>
      <c r="K14576" s="84"/>
      <c r="L14576" s="82"/>
    </row>
    <row r="14577" spans="2:12" x14ac:dyDescent="0.3">
      <c r="B14577" s="82"/>
      <c r="C14577" s="82"/>
      <c r="D14577" s="82"/>
      <c r="E14577" s="133"/>
      <c r="F14577" s="84"/>
      <c r="G14577" s="84"/>
      <c r="H14577" s="82"/>
      <c r="I14577" s="84"/>
      <c r="J14577" s="84"/>
      <c r="K14577" s="84"/>
      <c r="L14577" s="82"/>
    </row>
    <row r="14578" spans="2:12" x14ac:dyDescent="0.3">
      <c r="B14578" s="82"/>
      <c r="C14578" s="82"/>
      <c r="D14578" s="82"/>
      <c r="E14578" s="133"/>
      <c r="F14578" s="84"/>
      <c r="G14578" s="84"/>
      <c r="H14578" s="82"/>
      <c r="I14578" s="84"/>
      <c r="J14578" s="84"/>
      <c r="K14578" s="84"/>
      <c r="L14578" s="82"/>
    </row>
    <row r="14579" spans="2:12" x14ac:dyDescent="0.3">
      <c r="B14579" s="82"/>
      <c r="C14579" s="82"/>
      <c r="D14579" s="82"/>
      <c r="E14579" s="133"/>
      <c r="F14579" s="84"/>
      <c r="G14579" s="84"/>
      <c r="H14579" s="82"/>
      <c r="I14579" s="84"/>
      <c r="J14579" s="84"/>
      <c r="K14579" s="84"/>
      <c r="L14579" s="82"/>
    </row>
    <row r="14580" spans="2:12" x14ac:dyDescent="0.3">
      <c r="B14580" s="82"/>
      <c r="C14580" s="82"/>
      <c r="D14580" s="82"/>
      <c r="E14580" s="133"/>
      <c r="F14580" s="84"/>
      <c r="G14580" s="84"/>
      <c r="H14580" s="82"/>
      <c r="I14580" s="84"/>
      <c r="J14580" s="84"/>
      <c r="K14580" s="84"/>
      <c r="L14580" s="82"/>
    </row>
    <row r="14581" spans="2:12" x14ac:dyDescent="0.3">
      <c r="B14581" s="82"/>
      <c r="C14581" s="82"/>
      <c r="D14581" s="82"/>
      <c r="E14581" s="133"/>
      <c r="F14581" s="84"/>
      <c r="G14581" s="84"/>
      <c r="H14581" s="82"/>
      <c r="I14581" s="84"/>
      <c r="J14581" s="84"/>
      <c r="K14581" s="84"/>
      <c r="L14581" s="82"/>
    </row>
    <row r="14582" spans="2:12" x14ac:dyDescent="0.3">
      <c r="B14582" s="82"/>
      <c r="C14582" s="82"/>
      <c r="D14582" s="82"/>
      <c r="E14582" s="133"/>
      <c r="F14582" s="84"/>
      <c r="G14582" s="84"/>
      <c r="H14582" s="82"/>
      <c r="I14582" s="84"/>
      <c r="J14582" s="84"/>
      <c r="K14582" s="84"/>
      <c r="L14582" s="82"/>
    </row>
    <row r="14583" spans="2:12" x14ac:dyDescent="0.3">
      <c r="B14583" s="82"/>
      <c r="C14583" s="82"/>
      <c r="D14583" s="82"/>
      <c r="E14583" s="133"/>
      <c r="F14583" s="84"/>
      <c r="G14583" s="84"/>
      <c r="H14583" s="82"/>
      <c r="I14583" s="84"/>
      <c r="J14583" s="84"/>
      <c r="K14583" s="84"/>
      <c r="L14583" s="82"/>
    </row>
    <row r="14584" spans="2:12" x14ac:dyDescent="0.3">
      <c r="B14584" s="82"/>
      <c r="C14584" s="82"/>
      <c r="D14584" s="82"/>
      <c r="E14584" s="133"/>
      <c r="F14584" s="84"/>
      <c r="G14584" s="84"/>
      <c r="H14584" s="82"/>
      <c r="I14584" s="84"/>
      <c r="J14584" s="84"/>
      <c r="K14584" s="84"/>
      <c r="L14584" s="82"/>
    </row>
    <row r="14585" spans="2:12" x14ac:dyDescent="0.3">
      <c r="B14585" s="82"/>
      <c r="C14585" s="82"/>
      <c r="D14585" s="82"/>
      <c r="E14585" s="133"/>
      <c r="F14585" s="84"/>
      <c r="G14585" s="84"/>
      <c r="H14585" s="82"/>
      <c r="I14585" s="84"/>
      <c r="J14585" s="84"/>
      <c r="K14585" s="84"/>
      <c r="L14585" s="82"/>
    </row>
    <row r="14586" spans="2:12" x14ac:dyDescent="0.3">
      <c r="B14586" s="82"/>
      <c r="C14586" s="82"/>
      <c r="D14586" s="82"/>
      <c r="E14586" s="133"/>
      <c r="F14586" s="84"/>
      <c r="G14586" s="84"/>
      <c r="H14586" s="82"/>
      <c r="I14586" s="84"/>
      <c r="J14586" s="84"/>
      <c r="K14586" s="84"/>
      <c r="L14586" s="82"/>
    </row>
    <row r="14587" spans="2:12" x14ac:dyDescent="0.3">
      <c r="B14587" s="82"/>
      <c r="C14587" s="82"/>
      <c r="D14587" s="82"/>
      <c r="E14587" s="133"/>
      <c r="F14587" s="84"/>
      <c r="G14587" s="84"/>
      <c r="H14587" s="82"/>
      <c r="I14587" s="84"/>
      <c r="J14587" s="84"/>
      <c r="K14587" s="84"/>
      <c r="L14587" s="82"/>
    </row>
    <row r="14588" spans="2:12" x14ac:dyDescent="0.3">
      <c r="B14588" s="82"/>
      <c r="C14588" s="82"/>
      <c r="D14588" s="82"/>
      <c r="E14588" s="133"/>
      <c r="F14588" s="84"/>
      <c r="G14588" s="84"/>
      <c r="H14588" s="82"/>
      <c r="I14588" s="84"/>
      <c r="J14588" s="84"/>
      <c r="K14588" s="84"/>
      <c r="L14588" s="82"/>
    </row>
    <row r="14589" spans="2:12" x14ac:dyDescent="0.3">
      <c r="B14589" s="82"/>
      <c r="C14589" s="82"/>
      <c r="D14589" s="82"/>
      <c r="E14589" s="133"/>
      <c r="F14589" s="84"/>
      <c r="G14589" s="84"/>
      <c r="H14589" s="82"/>
      <c r="I14589" s="84"/>
      <c r="J14589" s="84"/>
      <c r="K14589" s="84"/>
      <c r="L14589" s="82"/>
    </row>
    <row r="14590" spans="2:12" x14ac:dyDescent="0.3">
      <c r="B14590" s="82"/>
      <c r="C14590" s="82"/>
      <c r="D14590" s="82"/>
      <c r="E14590" s="133"/>
      <c r="F14590" s="84"/>
      <c r="G14590" s="84"/>
      <c r="H14590" s="82"/>
      <c r="I14590" s="84"/>
      <c r="J14590" s="84"/>
      <c r="K14590" s="84"/>
      <c r="L14590" s="82"/>
    </row>
    <row r="14591" spans="2:12" x14ac:dyDescent="0.3">
      <c r="B14591" s="82"/>
      <c r="C14591" s="82"/>
      <c r="D14591" s="82"/>
      <c r="E14591" s="133"/>
      <c r="F14591" s="84"/>
      <c r="G14591" s="84"/>
      <c r="H14591" s="82"/>
      <c r="I14591" s="84"/>
      <c r="J14591" s="84"/>
      <c r="K14591" s="84"/>
      <c r="L14591" s="82"/>
    </row>
    <row r="14592" spans="2:12" x14ac:dyDescent="0.3">
      <c r="B14592" s="82"/>
      <c r="C14592" s="82"/>
      <c r="D14592" s="82"/>
      <c r="E14592" s="133"/>
      <c r="F14592" s="84"/>
      <c r="G14592" s="84"/>
      <c r="H14592" s="82"/>
      <c r="I14592" s="84"/>
      <c r="J14592" s="84"/>
      <c r="K14592" s="84"/>
      <c r="L14592" s="82"/>
    </row>
    <row r="14593" spans="2:12" x14ac:dyDescent="0.3">
      <c r="B14593" s="82"/>
      <c r="C14593" s="82"/>
      <c r="D14593" s="82"/>
      <c r="E14593" s="133"/>
      <c r="F14593" s="84"/>
      <c r="G14593" s="84"/>
      <c r="H14593" s="82"/>
      <c r="I14593" s="84"/>
      <c r="J14593" s="84"/>
      <c r="K14593" s="84"/>
      <c r="L14593" s="82"/>
    </row>
    <row r="14594" spans="2:12" x14ac:dyDescent="0.3">
      <c r="B14594" s="82"/>
      <c r="C14594" s="82"/>
      <c r="D14594" s="82"/>
      <c r="E14594" s="133"/>
      <c r="F14594" s="84"/>
      <c r="G14594" s="84"/>
      <c r="H14594" s="82"/>
      <c r="I14594" s="84"/>
      <c r="J14594" s="84"/>
      <c r="K14594" s="84"/>
      <c r="L14594" s="82"/>
    </row>
    <row r="14595" spans="2:12" x14ac:dyDescent="0.3">
      <c r="B14595" s="82"/>
      <c r="C14595" s="82"/>
      <c r="D14595" s="82"/>
      <c r="E14595" s="133"/>
      <c r="F14595" s="84"/>
      <c r="G14595" s="84"/>
      <c r="H14595" s="82"/>
      <c r="I14595" s="84"/>
      <c r="J14595" s="84"/>
      <c r="K14595" s="84"/>
      <c r="L14595" s="82"/>
    </row>
    <row r="14596" spans="2:12" x14ac:dyDescent="0.3">
      <c r="B14596" s="82"/>
      <c r="C14596" s="82"/>
      <c r="D14596" s="82"/>
      <c r="E14596" s="133"/>
      <c r="F14596" s="84"/>
      <c r="G14596" s="84"/>
      <c r="H14596" s="82"/>
      <c r="I14596" s="84"/>
      <c r="J14596" s="84"/>
      <c r="K14596" s="84"/>
      <c r="L14596" s="82"/>
    </row>
    <row r="14597" spans="2:12" x14ac:dyDescent="0.3">
      <c r="B14597" s="82"/>
      <c r="C14597" s="82"/>
      <c r="D14597" s="82"/>
      <c r="E14597" s="133"/>
      <c r="F14597" s="84"/>
      <c r="G14597" s="84"/>
      <c r="H14597" s="82"/>
      <c r="I14597" s="84"/>
      <c r="J14597" s="84"/>
      <c r="K14597" s="84"/>
      <c r="L14597" s="82"/>
    </row>
    <row r="14598" spans="2:12" x14ac:dyDescent="0.3">
      <c r="B14598" s="82"/>
      <c r="C14598" s="82"/>
      <c r="D14598" s="82"/>
      <c r="E14598" s="133"/>
      <c r="F14598" s="84"/>
      <c r="G14598" s="84"/>
      <c r="H14598" s="82"/>
      <c r="I14598" s="84"/>
      <c r="J14598" s="84"/>
      <c r="K14598" s="84"/>
      <c r="L14598" s="82"/>
    </row>
    <row r="14599" spans="2:12" x14ac:dyDescent="0.3">
      <c r="B14599" s="82"/>
      <c r="C14599" s="82"/>
      <c r="D14599" s="82"/>
      <c r="E14599" s="133"/>
      <c r="F14599" s="84"/>
      <c r="G14599" s="84"/>
      <c r="H14599" s="82"/>
      <c r="I14599" s="84"/>
      <c r="J14599" s="84"/>
      <c r="K14599" s="84"/>
      <c r="L14599" s="82"/>
    </row>
    <row r="14600" spans="2:12" x14ac:dyDescent="0.3">
      <c r="B14600" s="82"/>
      <c r="C14600" s="82"/>
      <c r="D14600" s="82"/>
      <c r="E14600" s="133"/>
      <c r="F14600" s="84"/>
      <c r="G14600" s="84"/>
      <c r="H14600" s="82"/>
      <c r="I14600" s="84"/>
      <c r="J14600" s="84"/>
      <c r="K14600" s="84"/>
      <c r="L14600" s="82"/>
    </row>
    <row r="14601" spans="2:12" x14ac:dyDescent="0.3">
      <c r="B14601" s="82"/>
      <c r="C14601" s="82"/>
      <c r="D14601" s="82"/>
      <c r="E14601" s="133"/>
      <c r="F14601" s="84"/>
      <c r="G14601" s="84"/>
      <c r="H14601" s="82"/>
      <c r="I14601" s="84"/>
      <c r="J14601" s="84"/>
      <c r="K14601" s="84"/>
      <c r="L14601" s="82"/>
    </row>
    <row r="14602" spans="2:12" x14ac:dyDescent="0.3">
      <c r="B14602" s="82"/>
      <c r="C14602" s="82"/>
      <c r="D14602" s="82"/>
      <c r="E14602" s="133"/>
      <c r="F14602" s="84"/>
      <c r="G14602" s="84"/>
      <c r="H14602" s="82"/>
      <c r="I14602" s="84"/>
      <c r="J14602" s="84"/>
      <c r="K14602" s="84"/>
      <c r="L14602" s="82"/>
    </row>
    <row r="14603" spans="2:12" x14ac:dyDescent="0.3">
      <c r="B14603" s="82"/>
      <c r="C14603" s="82"/>
      <c r="D14603" s="82"/>
      <c r="E14603" s="133"/>
      <c r="F14603" s="84"/>
      <c r="G14603" s="84"/>
      <c r="H14603" s="82"/>
      <c r="I14603" s="84"/>
      <c r="J14603" s="84"/>
      <c r="K14603" s="84"/>
      <c r="L14603" s="82"/>
    </row>
    <row r="14604" spans="2:12" x14ac:dyDescent="0.3">
      <c r="B14604" s="82"/>
      <c r="C14604" s="82"/>
      <c r="D14604" s="82"/>
      <c r="E14604" s="133"/>
      <c r="F14604" s="84"/>
      <c r="G14604" s="84"/>
      <c r="H14604" s="82"/>
      <c r="I14604" s="84"/>
      <c r="J14604" s="84"/>
      <c r="K14604" s="84"/>
      <c r="L14604" s="82"/>
    </row>
    <row r="14605" spans="2:12" x14ac:dyDescent="0.3">
      <c r="B14605" s="82"/>
      <c r="C14605" s="82"/>
      <c r="D14605" s="82"/>
      <c r="E14605" s="133"/>
      <c r="F14605" s="84"/>
      <c r="G14605" s="84"/>
      <c r="H14605" s="82"/>
      <c r="I14605" s="84"/>
      <c r="J14605" s="84"/>
      <c r="K14605" s="84"/>
      <c r="L14605" s="82"/>
    </row>
    <row r="14606" spans="2:12" x14ac:dyDescent="0.3">
      <c r="B14606" s="82"/>
      <c r="C14606" s="82"/>
      <c r="D14606" s="82"/>
      <c r="E14606" s="133"/>
      <c r="F14606" s="84"/>
      <c r="G14606" s="84"/>
      <c r="H14606" s="82"/>
      <c r="I14606" s="84"/>
      <c r="J14606" s="84"/>
      <c r="K14606" s="84"/>
      <c r="L14606" s="82"/>
    </row>
    <row r="14607" spans="2:12" x14ac:dyDescent="0.3">
      <c r="B14607" s="82"/>
      <c r="C14607" s="82"/>
      <c r="D14607" s="82"/>
      <c r="E14607" s="133"/>
      <c r="F14607" s="84"/>
      <c r="G14607" s="84"/>
      <c r="H14607" s="82"/>
      <c r="I14607" s="84"/>
      <c r="J14607" s="84"/>
      <c r="K14607" s="84"/>
      <c r="L14607" s="82"/>
    </row>
    <row r="14608" spans="2:12" x14ac:dyDescent="0.3">
      <c r="B14608" s="82"/>
      <c r="C14608" s="82"/>
      <c r="D14608" s="82"/>
      <c r="E14608" s="133"/>
      <c r="F14608" s="84"/>
      <c r="G14608" s="84"/>
      <c r="H14608" s="82"/>
      <c r="I14608" s="84"/>
      <c r="J14608" s="84"/>
      <c r="K14608" s="84"/>
      <c r="L14608" s="82"/>
    </row>
    <row r="14609" spans="2:12" x14ac:dyDescent="0.3">
      <c r="B14609" s="82"/>
      <c r="C14609" s="82"/>
      <c r="D14609" s="82"/>
      <c r="E14609" s="133"/>
      <c r="F14609" s="84"/>
      <c r="G14609" s="84"/>
      <c r="H14609" s="82"/>
      <c r="I14609" s="84"/>
      <c r="J14609" s="84"/>
      <c r="K14609" s="84"/>
      <c r="L14609" s="82"/>
    </row>
    <row r="14610" spans="2:12" x14ac:dyDescent="0.3">
      <c r="B14610" s="82"/>
      <c r="C14610" s="82"/>
      <c r="D14610" s="82"/>
      <c r="E14610" s="133"/>
      <c r="F14610" s="84"/>
      <c r="G14610" s="84"/>
      <c r="H14610" s="82"/>
      <c r="I14610" s="84"/>
      <c r="J14610" s="84"/>
      <c r="K14610" s="84"/>
      <c r="L14610" s="82"/>
    </row>
    <row r="14611" spans="2:12" x14ac:dyDescent="0.3">
      <c r="B14611" s="82"/>
      <c r="C14611" s="82"/>
      <c r="D14611" s="82"/>
      <c r="E14611" s="133"/>
      <c r="F14611" s="84"/>
      <c r="G14611" s="84"/>
      <c r="H14611" s="82"/>
      <c r="I14611" s="84"/>
      <c r="J14611" s="84"/>
      <c r="K14611" s="84"/>
      <c r="L14611" s="82"/>
    </row>
    <row r="14612" spans="2:12" x14ac:dyDescent="0.3">
      <c r="B14612" s="82"/>
      <c r="C14612" s="82"/>
      <c r="D14612" s="82"/>
      <c r="E14612" s="133"/>
      <c r="F14612" s="84"/>
      <c r="G14612" s="84"/>
      <c r="H14612" s="82"/>
      <c r="I14612" s="84"/>
      <c r="J14612" s="84"/>
      <c r="K14612" s="84"/>
      <c r="L14612" s="82"/>
    </row>
    <row r="14613" spans="2:12" x14ac:dyDescent="0.3">
      <c r="B14613" s="82"/>
      <c r="C14613" s="82"/>
      <c r="D14613" s="82"/>
      <c r="E14613" s="133"/>
      <c r="F14613" s="84"/>
      <c r="G14613" s="84"/>
      <c r="H14613" s="82"/>
      <c r="I14613" s="84"/>
      <c r="J14613" s="84"/>
      <c r="K14613" s="84"/>
      <c r="L14613" s="82"/>
    </row>
    <row r="14614" spans="2:12" x14ac:dyDescent="0.3">
      <c r="B14614" s="82"/>
      <c r="C14614" s="82"/>
      <c r="D14614" s="82"/>
      <c r="E14614" s="133"/>
      <c r="F14614" s="84"/>
      <c r="G14614" s="84"/>
      <c r="H14614" s="82"/>
      <c r="I14614" s="84"/>
      <c r="J14614" s="84"/>
      <c r="K14614" s="84"/>
      <c r="L14614" s="82"/>
    </row>
    <row r="14615" spans="2:12" x14ac:dyDescent="0.3">
      <c r="B14615" s="82"/>
      <c r="C14615" s="82"/>
      <c r="D14615" s="82"/>
      <c r="E14615" s="133"/>
      <c r="F14615" s="84"/>
      <c r="G14615" s="84"/>
      <c r="H14615" s="82"/>
      <c r="I14615" s="84"/>
      <c r="J14615" s="84"/>
      <c r="K14615" s="84"/>
      <c r="L14615" s="82"/>
    </row>
    <row r="14616" spans="2:12" x14ac:dyDescent="0.3">
      <c r="B14616" s="82"/>
      <c r="C14616" s="82"/>
      <c r="D14616" s="82"/>
      <c r="E14616" s="133"/>
      <c r="F14616" s="84"/>
      <c r="G14616" s="84"/>
      <c r="H14616" s="82"/>
      <c r="I14616" s="84"/>
      <c r="J14616" s="84"/>
      <c r="K14616" s="84"/>
      <c r="L14616" s="82"/>
    </row>
    <row r="14617" spans="2:12" x14ac:dyDescent="0.3">
      <c r="B14617" s="82"/>
      <c r="C14617" s="82"/>
      <c r="D14617" s="82"/>
      <c r="E14617" s="133"/>
      <c r="F14617" s="84"/>
      <c r="G14617" s="84"/>
      <c r="H14617" s="82"/>
      <c r="I14617" s="84"/>
      <c r="J14617" s="84"/>
      <c r="K14617" s="84"/>
      <c r="L14617" s="82"/>
    </row>
    <row r="14618" spans="2:12" x14ac:dyDescent="0.3">
      <c r="B14618" s="82"/>
      <c r="C14618" s="82"/>
      <c r="D14618" s="82"/>
      <c r="E14618" s="133"/>
      <c r="F14618" s="84"/>
      <c r="G14618" s="84"/>
      <c r="H14618" s="82"/>
      <c r="I14618" s="84"/>
      <c r="J14618" s="84"/>
      <c r="K14618" s="84"/>
      <c r="L14618" s="82"/>
    </row>
    <row r="14619" spans="2:12" x14ac:dyDescent="0.3">
      <c r="B14619" s="82"/>
      <c r="C14619" s="82"/>
      <c r="D14619" s="82"/>
      <c r="E14619" s="133"/>
      <c r="F14619" s="84"/>
      <c r="G14619" s="84"/>
      <c r="H14619" s="82"/>
      <c r="I14619" s="84"/>
      <c r="J14619" s="84"/>
      <c r="K14619" s="84"/>
      <c r="L14619" s="82"/>
    </row>
    <row r="14620" spans="2:12" x14ac:dyDescent="0.3">
      <c r="B14620" s="82"/>
      <c r="C14620" s="82"/>
      <c r="D14620" s="82"/>
      <c r="E14620" s="133"/>
      <c r="F14620" s="84"/>
      <c r="G14620" s="84"/>
      <c r="H14620" s="82"/>
      <c r="I14620" s="84"/>
      <c r="J14620" s="84"/>
      <c r="K14620" s="84"/>
      <c r="L14620" s="82"/>
    </row>
    <row r="14621" spans="2:12" x14ac:dyDescent="0.3">
      <c r="B14621" s="82"/>
      <c r="C14621" s="82"/>
      <c r="D14621" s="82"/>
      <c r="E14621" s="133"/>
      <c r="F14621" s="84"/>
      <c r="G14621" s="84"/>
      <c r="H14621" s="82"/>
      <c r="I14621" s="84"/>
      <c r="J14621" s="84"/>
      <c r="K14621" s="84"/>
      <c r="L14621" s="82"/>
    </row>
    <row r="14622" spans="2:12" x14ac:dyDescent="0.3">
      <c r="B14622" s="82"/>
      <c r="C14622" s="82"/>
      <c r="D14622" s="82"/>
      <c r="E14622" s="133"/>
      <c r="F14622" s="84"/>
      <c r="G14622" s="84"/>
      <c r="H14622" s="82"/>
      <c r="I14622" s="84"/>
      <c r="J14622" s="84"/>
      <c r="K14622" s="84"/>
      <c r="L14622" s="82"/>
    </row>
    <row r="14623" spans="2:12" x14ac:dyDescent="0.3">
      <c r="B14623" s="82"/>
      <c r="C14623" s="82"/>
      <c r="D14623" s="82"/>
      <c r="E14623" s="133"/>
      <c r="F14623" s="84"/>
      <c r="G14623" s="84"/>
      <c r="H14623" s="82"/>
      <c r="I14623" s="84"/>
      <c r="J14623" s="84"/>
      <c r="K14623" s="84"/>
      <c r="L14623" s="82"/>
    </row>
    <row r="14624" spans="2:12" x14ac:dyDescent="0.3">
      <c r="B14624" s="82"/>
      <c r="C14624" s="82"/>
      <c r="D14624" s="82"/>
      <c r="E14624" s="133"/>
      <c r="F14624" s="84"/>
      <c r="G14624" s="84"/>
      <c r="H14624" s="82"/>
      <c r="I14624" s="84"/>
      <c r="J14624" s="84"/>
      <c r="K14624" s="84"/>
      <c r="L14624" s="82"/>
    </row>
    <row r="14625" spans="2:12" x14ac:dyDescent="0.3">
      <c r="B14625" s="82"/>
      <c r="C14625" s="82"/>
      <c r="D14625" s="82"/>
      <c r="E14625" s="133"/>
      <c r="F14625" s="84"/>
      <c r="G14625" s="84"/>
      <c r="H14625" s="82"/>
      <c r="I14625" s="84"/>
      <c r="J14625" s="84"/>
      <c r="K14625" s="84"/>
      <c r="L14625" s="82"/>
    </row>
    <row r="14626" spans="2:12" x14ac:dyDescent="0.3">
      <c r="B14626" s="82"/>
      <c r="C14626" s="82"/>
      <c r="D14626" s="82"/>
      <c r="E14626" s="133"/>
      <c r="F14626" s="84"/>
      <c r="G14626" s="84"/>
      <c r="H14626" s="82"/>
      <c r="I14626" s="84"/>
      <c r="J14626" s="84"/>
      <c r="K14626" s="84"/>
      <c r="L14626" s="82"/>
    </row>
    <row r="14627" spans="2:12" x14ac:dyDescent="0.3">
      <c r="B14627" s="82"/>
      <c r="C14627" s="82"/>
      <c r="D14627" s="82"/>
      <c r="E14627" s="133"/>
      <c r="F14627" s="84"/>
      <c r="G14627" s="84"/>
      <c r="H14627" s="82"/>
      <c r="I14627" s="84"/>
      <c r="J14627" s="84"/>
      <c r="K14627" s="84"/>
      <c r="L14627" s="82"/>
    </row>
    <row r="14628" spans="2:12" x14ac:dyDescent="0.3">
      <c r="B14628" s="82"/>
      <c r="C14628" s="82"/>
      <c r="D14628" s="82"/>
      <c r="E14628" s="133"/>
      <c r="F14628" s="84"/>
      <c r="G14628" s="84"/>
      <c r="H14628" s="82"/>
      <c r="I14628" s="84"/>
      <c r="J14628" s="84"/>
      <c r="K14628" s="84"/>
      <c r="L14628" s="82"/>
    </row>
    <row r="14629" spans="2:12" x14ac:dyDescent="0.3">
      <c r="B14629" s="82"/>
      <c r="C14629" s="82"/>
      <c r="D14629" s="82"/>
      <c r="E14629" s="133"/>
      <c r="F14629" s="84"/>
      <c r="G14629" s="84"/>
      <c r="H14629" s="82"/>
      <c r="I14629" s="84"/>
      <c r="J14629" s="84"/>
      <c r="K14629" s="84"/>
      <c r="L14629" s="82"/>
    </row>
    <row r="14630" spans="2:12" x14ac:dyDescent="0.3">
      <c r="B14630" s="82"/>
      <c r="C14630" s="82"/>
      <c r="D14630" s="82"/>
      <c r="E14630" s="133"/>
      <c r="F14630" s="84"/>
      <c r="G14630" s="84"/>
      <c r="H14630" s="82"/>
      <c r="I14630" s="84"/>
      <c r="J14630" s="84"/>
      <c r="K14630" s="84"/>
      <c r="L14630" s="82"/>
    </row>
    <row r="14631" spans="2:12" x14ac:dyDescent="0.3">
      <c r="B14631" s="82"/>
      <c r="C14631" s="82"/>
      <c r="D14631" s="82"/>
      <c r="E14631" s="133"/>
      <c r="F14631" s="84"/>
      <c r="G14631" s="84"/>
      <c r="H14631" s="82"/>
      <c r="I14631" s="84"/>
      <c r="J14631" s="84"/>
      <c r="K14631" s="84"/>
      <c r="L14631" s="82"/>
    </row>
    <row r="14632" spans="2:12" x14ac:dyDescent="0.3">
      <c r="B14632" s="82"/>
      <c r="C14632" s="82"/>
      <c r="D14632" s="82"/>
      <c r="E14632" s="133"/>
      <c r="F14632" s="84"/>
      <c r="G14632" s="84"/>
      <c r="H14632" s="82"/>
      <c r="I14632" s="84"/>
      <c r="J14632" s="84"/>
      <c r="K14632" s="84"/>
      <c r="L14632" s="82"/>
    </row>
    <row r="14633" spans="2:12" x14ac:dyDescent="0.3">
      <c r="B14633" s="82"/>
      <c r="C14633" s="82"/>
      <c r="D14633" s="82"/>
      <c r="E14633" s="133"/>
      <c r="F14633" s="84"/>
      <c r="G14633" s="84"/>
      <c r="H14633" s="82"/>
      <c r="I14633" s="84"/>
      <c r="J14633" s="84"/>
      <c r="K14633" s="84"/>
      <c r="L14633" s="82"/>
    </row>
    <row r="14634" spans="2:12" x14ac:dyDescent="0.3">
      <c r="B14634" s="82"/>
      <c r="C14634" s="82"/>
      <c r="D14634" s="82"/>
      <c r="E14634" s="133"/>
      <c r="F14634" s="84"/>
      <c r="G14634" s="84"/>
      <c r="H14634" s="82"/>
      <c r="I14634" s="84"/>
      <c r="J14634" s="84"/>
      <c r="K14634" s="84"/>
      <c r="L14634" s="82"/>
    </row>
    <row r="14635" spans="2:12" x14ac:dyDescent="0.3">
      <c r="B14635" s="82"/>
      <c r="C14635" s="82"/>
      <c r="D14635" s="82"/>
      <c r="E14635" s="133"/>
      <c r="F14635" s="84"/>
      <c r="G14635" s="84"/>
      <c r="H14635" s="82"/>
      <c r="I14635" s="84"/>
      <c r="J14635" s="84"/>
      <c r="K14635" s="84"/>
      <c r="L14635" s="82"/>
    </row>
    <row r="14636" spans="2:12" x14ac:dyDescent="0.3">
      <c r="B14636" s="82"/>
      <c r="C14636" s="82"/>
      <c r="D14636" s="82"/>
      <c r="E14636" s="133"/>
      <c r="F14636" s="84"/>
      <c r="G14636" s="84"/>
      <c r="H14636" s="82"/>
      <c r="I14636" s="84"/>
      <c r="J14636" s="84"/>
      <c r="K14636" s="84"/>
      <c r="L14636" s="82"/>
    </row>
    <row r="14637" spans="2:12" x14ac:dyDescent="0.3">
      <c r="B14637" s="82"/>
      <c r="C14637" s="82"/>
      <c r="D14637" s="82"/>
      <c r="E14637" s="133"/>
      <c r="F14637" s="84"/>
      <c r="G14637" s="84"/>
      <c r="H14637" s="82"/>
      <c r="I14637" s="84"/>
      <c r="J14637" s="84"/>
      <c r="K14637" s="84"/>
      <c r="L14637" s="82"/>
    </row>
    <row r="14638" spans="2:12" x14ac:dyDescent="0.3">
      <c r="B14638" s="82"/>
      <c r="C14638" s="82"/>
      <c r="D14638" s="82"/>
      <c r="E14638" s="133"/>
      <c r="F14638" s="84"/>
      <c r="G14638" s="84"/>
      <c r="H14638" s="82"/>
      <c r="I14638" s="84"/>
      <c r="J14638" s="84"/>
      <c r="K14638" s="84"/>
      <c r="L14638" s="82"/>
    </row>
    <row r="14639" spans="2:12" x14ac:dyDescent="0.3">
      <c r="B14639" s="82"/>
      <c r="C14639" s="82"/>
      <c r="D14639" s="82"/>
      <c r="E14639" s="133"/>
      <c r="F14639" s="84"/>
      <c r="G14639" s="84"/>
      <c r="H14639" s="82"/>
      <c r="I14639" s="84"/>
      <c r="J14639" s="84"/>
      <c r="K14639" s="84"/>
      <c r="L14639" s="82"/>
    </row>
    <row r="14640" spans="2:12" x14ac:dyDescent="0.3">
      <c r="B14640" s="82"/>
      <c r="C14640" s="82"/>
      <c r="D14640" s="82"/>
      <c r="E14640" s="133"/>
      <c r="F14640" s="84"/>
      <c r="G14640" s="84"/>
      <c r="H14640" s="82"/>
      <c r="I14640" s="84"/>
      <c r="J14640" s="84"/>
      <c r="K14640" s="84"/>
      <c r="L14640" s="82"/>
    </row>
    <row r="14641" spans="2:12" x14ac:dyDescent="0.3">
      <c r="B14641" s="82"/>
      <c r="C14641" s="82"/>
      <c r="D14641" s="82"/>
      <c r="E14641" s="133"/>
      <c r="F14641" s="84"/>
      <c r="G14641" s="84"/>
      <c r="H14641" s="82"/>
      <c r="I14641" s="84"/>
      <c r="J14641" s="84"/>
      <c r="K14641" s="84"/>
      <c r="L14641" s="82"/>
    </row>
    <row r="14642" spans="2:12" x14ac:dyDescent="0.3">
      <c r="B14642" s="82"/>
      <c r="C14642" s="82"/>
      <c r="D14642" s="82"/>
      <c r="E14642" s="133"/>
      <c r="F14642" s="84"/>
      <c r="G14642" s="84"/>
      <c r="H14642" s="82"/>
      <c r="I14642" s="84"/>
      <c r="J14642" s="84"/>
      <c r="K14642" s="84"/>
      <c r="L14642" s="82"/>
    </row>
    <row r="14643" spans="2:12" x14ac:dyDescent="0.3">
      <c r="B14643" s="82"/>
      <c r="C14643" s="82"/>
      <c r="D14643" s="82"/>
      <c r="E14643" s="133"/>
      <c r="F14643" s="84"/>
      <c r="G14643" s="84"/>
      <c r="H14643" s="82"/>
      <c r="I14643" s="84"/>
      <c r="J14643" s="84"/>
      <c r="K14643" s="84"/>
      <c r="L14643" s="82"/>
    </row>
    <row r="14644" spans="2:12" x14ac:dyDescent="0.3">
      <c r="B14644" s="82"/>
      <c r="C14644" s="82"/>
      <c r="D14644" s="82"/>
      <c r="E14644" s="133"/>
      <c r="F14644" s="84"/>
      <c r="G14644" s="84"/>
      <c r="H14644" s="82"/>
      <c r="I14644" s="84"/>
      <c r="J14644" s="84"/>
      <c r="K14644" s="84"/>
      <c r="L14644" s="82"/>
    </row>
    <row r="14645" spans="2:12" x14ac:dyDescent="0.3">
      <c r="B14645" s="82"/>
      <c r="C14645" s="82"/>
      <c r="D14645" s="82"/>
      <c r="E14645" s="133"/>
      <c r="F14645" s="84"/>
      <c r="G14645" s="84"/>
      <c r="H14645" s="82"/>
      <c r="I14645" s="84"/>
      <c r="J14645" s="84"/>
      <c r="K14645" s="84"/>
      <c r="L14645" s="82"/>
    </row>
    <row r="14646" spans="2:12" x14ac:dyDescent="0.3">
      <c r="B14646" s="82"/>
      <c r="C14646" s="82"/>
      <c r="D14646" s="82"/>
      <c r="E14646" s="133"/>
      <c r="F14646" s="84"/>
      <c r="G14646" s="84"/>
      <c r="H14646" s="82"/>
      <c r="I14646" s="84"/>
      <c r="J14646" s="84"/>
      <c r="K14646" s="84"/>
      <c r="L14646" s="82"/>
    </row>
    <row r="14647" spans="2:12" x14ac:dyDescent="0.3">
      <c r="B14647" s="82"/>
      <c r="C14647" s="82"/>
      <c r="D14647" s="82"/>
      <c r="E14647" s="133"/>
      <c r="F14647" s="84"/>
      <c r="G14647" s="84"/>
      <c r="H14647" s="82"/>
      <c r="I14647" s="84"/>
      <c r="J14647" s="84"/>
      <c r="K14647" s="84"/>
      <c r="L14647" s="82"/>
    </row>
    <row r="14648" spans="2:12" x14ac:dyDescent="0.3">
      <c r="B14648" s="82"/>
      <c r="C14648" s="82"/>
      <c r="D14648" s="82"/>
      <c r="E14648" s="133"/>
      <c r="F14648" s="84"/>
      <c r="G14648" s="84"/>
      <c r="H14648" s="82"/>
      <c r="I14648" s="84"/>
      <c r="J14648" s="84"/>
      <c r="K14648" s="84"/>
      <c r="L14648" s="82"/>
    </row>
    <row r="14649" spans="2:12" x14ac:dyDescent="0.3">
      <c r="B14649" s="82"/>
      <c r="C14649" s="82"/>
      <c r="D14649" s="82"/>
      <c r="E14649" s="133"/>
      <c r="F14649" s="84"/>
      <c r="G14649" s="84"/>
      <c r="H14649" s="82"/>
      <c r="I14649" s="84"/>
      <c r="J14649" s="84"/>
      <c r="K14649" s="84"/>
      <c r="L14649" s="82"/>
    </row>
    <row r="14650" spans="2:12" x14ac:dyDescent="0.3">
      <c r="B14650" s="82"/>
      <c r="C14650" s="82"/>
      <c r="D14650" s="82"/>
      <c r="E14650" s="133"/>
      <c r="F14650" s="84"/>
      <c r="G14650" s="84"/>
      <c r="H14650" s="82"/>
      <c r="I14650" s="84"/>
      <c r="J14650" s="84"/>
      <c r="K14650" s="84"/>
      <c r="L14650" s="82"/>
    </row>
    <row r="14651" spans="2:12" x14ac:dyDescent="0.3">
      <c r="B14651" s="82"/>
      <c r="C14651" s="82"/>
      <c r="D14651" s="82"/>
      <c r="E14651" s="133"/>
      <c r="F14651" s="84"/>
      <c r="G14651" s="84"/>
      <c r="H14651" s="82"/>
      <c r="I14651" s="84"/>
      <c r="J14651" s="84"/>
      <c r="K14651" s="84"/>
      <c r="L14651" s="82"/>
    </row>
    <row r="14652" spans="2:12" x14ac:dyDescent="0.3">
      <c r="B14652" s="82"/>
      <c r="C14652" s="82"/>
      <c r="D14652" s="82"/>
      <c r="E14652" s="133"/>
      <c r="F14652" s="84"/>
      <c r="G14652" s="84"/>
      <c r="H14652" s="82"/>
      <c r="I14652" s="84"/>
      <c r="J14652" s="84"/>
      <c r="K14652" s="84"/>
      <c r="L14652" s="82"/>
    </row>
    <row r="14653" spans="2:12" x14ac:dyDescent="0.3">
      <c r="B14653" s="82"/>
      <c r="C14653" s="82"/>
      <c r="D14653" s="82"/>
      <c r="E14653" s="133"/>
      <c r="F14653" s="84"/>
      <c r="G14653" s="84"/>
      <c r="H14653" s="82"/>
      <c r="I14653" s="84"/>
      <c r="J14653" s="84"/>
      <c r="K14653" s="84"/>
      <c r="L14653" s="82"/>
    </row>
    <row r="14654" spans="2:12" x14ac:dyDescent="0.3">
      <c r="B14654" s="82"/>
      <c r="C14654" s="82"/>
      <c r="D14654" s="82"/>
      <c r="E14654" s="133"/>
      <c r="F14654" s="84"/>
      <c r="G14654" s="84"/>
      <c r="H14654" s="82"/>
      <c r="I14654" s="84"/>
      <c r="J14654" s="84"/>
      <c r="K14654" s="84"/>
      <c r="L14654" s="82"/>
    </row>
    <row r="14655" spans="2:12" x14ac:dyDescent="0.3">
      <c r="B14655" s="82"/>
      <c r="C14655" s="82"/>
      <c r="D14655" s="82"/>
      <c r="E14655" s="133"/>
      <c r="F14655" s="84"/>
      <c r="G14655" s="84"/>
      <c r="H14655" s="82"/>
      <c r="I14655" s="84"/>
      <c r="J14655" s="84"/>
      <c r="K14655" s="84"/>
      <c r="L14655" s="82"/>
    </row>
    <row r="14656" spans="2:12" x14ac:dyDescent="0.3">
      <c r="B14656" s="82"/>
      <c r="C14656" s="82"/>
      <c r="D14656" s="82"/>
      <c r="E14656" s="133"/>
      <c r="F14656" s="84"/>
      <c r="G14656" s="84"/>
      <c r="H14656" s="82"/>
      <c r="I14656" s="84"/>
      <c r="J14656" s="84"/>
      <c r="K14656" s="84"/>
      <c r="L14656" s="82"/>
    </row>
    <row r="14657" spans="2:12" x14ac:dyDescent="0.3">
      <c r="B14657" s="82"/>
      <c r="C14657" s="82"/>
      <c r="D14657" s="82"/>
      <c r="E14657" s="133"/>
      <c r="F14657" s="84"/>
      <c r="G14657" s="84"/>
      <c r="H14657" s="82"/>
      <c r="I14657" s="84"/>
      <c r="J14657" s="84"/>
      <c r="K14657" s="84"/>
      <c r="L14657" s="82"/>
    </row>
    <row r="14658" spans="2:12" x14ac:dyDescent="0.3">
      <c r="B14658" s="82"/>
      <c r="C14658" s="82"/>
      <c r="D14658" s="82"/>
      <c r="E14658" s="133"/>
      <c r="F14658" s="84"/>
      <c r="G14658" s="84"/>
      <c r="H14658" s="82"/>
      <c r="I14658" s="84"/>
      <c r="J14658" s="84"/>
      <c r="K14658" s="84"/>
      <c r="L14658" s="82"/>
    </row>
    <row r="14659" spans="2:12" x14ac:dyDescent="0.3">
      <c r="B14659" s="82"/>
      <c r="C14659" s="82"/>
      <c r="D14659" s="82"/>
      <c r="E14659" s="133"/>
      <c r="F14659" s="84"/>
      <c r="G14659" s="84"/>
      <c r="H14659" s="82"/>
      <c r="I14659" s="84"/>
      <c r="J14659" s="84"/>
      <c r="K14659" s="84"/>
      <c r="L14659" s="82"/>
    </row>
    <row r="14660" spans="2:12" x14ac:dyDescent="0.3">
      <c r="B14660" s="82"/>
      <c r="C14660" s="82"/>
      <c r="D14660" s="82"/>
      <c r="E14660" s="133"/>
      <c r="F14660" s="84"/>
      <c r="G14660" s="84"/>
      <c r="H14660" s="82"/>
      <c r="I14660" s="84"/>
      <c r="J14660" s="84"/>
      <c r="K14660" s="84"/>
      <c r="L14660" s="82"/>
    </row>
    <row r="14661" spans="2:12" x14ac:dyDescent="0.3">
      <c r="B14661" s="82"/>
      <c r="C14661" s="82"/>
      <c r="D14661" s="82"/>
      <c r="E14661" s="133"/>
      <c r="F14661" s="84"/>
      <c r="G14661" s="84"/>
      <c r="H14661" s="82"/>
      <c r="I14661" s="84"/>
      <c r="J14661" s="84"/>
      <c r="K14661" s="84"/>
      <c r="L14661" s="82"/>
    </row>
    <row r="14662" spans="2:12" x14ac:dyDescent="0.3">
      <c r="B14662" s="82"/>
      <c r="C14662" s="82"/>
      <c r="D14662" s="82"/>
      <c r="E14662" s="133"/>
      <c r="F14662" s="84"/>
      <c r="G14662" s="84"/>
      <c r="H14662" s="82"/>
      <c r="I14662" s="84"/>
      <c r="J14662" s="84"/>
      <c r="K14662" s="84"/>
      <c r="L14662" s="82"/>
    </row>
    <row r="14663" spans="2:12" x14ac:dyDescent="0.3">
      <c r="B14663" s="82"/>
      <c r="C14663" s="82"/>
      <c r="D14663" s="82"/>
      <c r="E14663" s="133"/>
      <c r="F14663" s="84"/>
      <c r="G14663" s="84"/>
      <c r="H14663" s="82"/>
      <c r="I14663" s="84"/>
      <c r="J14663" s="84"/>
      <c r="K14663" s="84"/>
      <c r="L14663" s="82"/>
    </row>
    <row r="14664" spans="2:12" x14ac:dyDescent="0.3">
      <c r="B14664" s="82"/>
      <c r="C14664" s="82"/>
      <c r="D14664" s="82"/>
      <c r="E14664" s="133"/>
      <c r="F14664" s="84"/>
      <c r="G14664" s="84"/>
      <c r="H14664" s="82"/>
      <c r="I14664" s="84"/>
      <c r="J14664" s="84"/>
      <c r="K14664" s="84"/>
      <c r="L14664" s="82"/>
    </row>
    <row r="14665" spans="2:12" x14ac:dyDescent="0.3">
      <c r="B14665" s="82"/>
      <c r="C14665" s="82"/>
      <c r="D14665" s="82"/>
      <c r="E14665" s="133"/>
      <c r="F14665" s="84"/>
      <c r="G14665" s="84"/>
      <c r="H14665" s="82"/>
      <c r="I14665" s="84"/>
      <c r="J14665" s="84"/>
      <c r="K14665" s="84"/>
      <c r="L14665" s="82"/>
    </row>
    <row r="14666" spans="2:12" x14ac:dyDescent="0.3">
      <c r="B14666" s="82"/>
      <c r="C14666" s="82"/>
      <c r="D14666" s="82"/>
      <c r="E14666" s="133"/>
      <c r="F14666" s="84"/>
      <c r="G14666" s="84"/>
      <c r="H14666" s="82"/>
      <c r="I14666" s="84"/>
      <c r="J14666" s="84"/>
      <c r="K14666" s="84"/>
      <c r="L14666" s="82"/>
    </row>
    <row r="14667" spans="2:12" x14ac:dyDescent="0.3">
      <c r="B14667" s="82"/>
      <c r="C14667" s="82"/>
      <c r="D14667" s="82"/>
      <c r="E14667" s="133"/>
      <c r="F14667" s="84"/>
      <c r="G14667" s="84"/>
      <c r="H14667" s="82"/>
      <c r="I14667" s="84"/>
      <c r="J14667" s="84"/>
      <c r="K14667" s="84"/>
      <c r="L14667" s="82"/>
    </row>
    <row r="14668" spans="2:12" x14ac:dyDescent="0.3">
      <c r="B14668" s="82"/>
      <c r="C14668" s="82"/>
      <c r="D14668" s="82"/>
      <c r="E14668" s="133"/>
      <c r="F14668" s="84"/>
      <c r="G14668" s="84"/>
      <c r="H14668" s="82"/>
      <c r="I14668" s="84"/>
      <c r="J14668" s="84"/>
      <c r="K14668" s="84"/>
      <c r="L14668" s="82"/>
    </row>
    <row r="14669" spans="2:12" x14ac:dyDescent="0.3">
      <c r="B14669" s="82"/>
      <c r="C14669" s="82"/>
      <c r="D14669" s="82"/>
      <c r="E14669" s="133"/>
      <c r="F14669" s="84"/>
      <c r="G14669" s="84"/>
      <c r="H14669" s="82"/>
      <c r="I14669" s="84"/>
      <c r="J14669" s="84"/>
      <c r="K14669" s="84"/>
      <c r="L14669" s="82"/>
    </row>
    <row r="14670" spans="2:12" x14ac:dyDescent="0.3">
      <c r="B14670" s="82"/>
      <c r="C14670" s="82"/>
      <c r="D14670" s="82"/>
      <c r="E14670" s="133"/>
      <c r="F14670" s="84"/>
      <c r="G14670" s="84"/>
      <c r="H14670" s="82"/>
      <c r="I14670" s="84"/>
      <c r="J14670" s="84"/>
      <c r="K14670" s="84"/>
      <c r="L14670" s="82"/>
    </row>
    <row r="14671" spans="2:12" x14ac:dyDescent="0.3">
      <c r="B14671" s="82"/>
      <c r="C14671" s="82"/>
      <c r="D14671" s="82"/>
      <c r="E14671" s="133"/>
      <c r="F14671" s="84"/>
      <c r="G14671" s="84"/>
      <c r="H14671" s="82"/>
      <c r="I14671" s="84"/>
      <c r="J14671" s="84"/>
      <c r="K14671" s="84"/>
      <c r="L14671" s="82"/>
    </row>
    <row r="14672" spans="2:12" x14ac:dyDescent="0.3">
      <c r="B14672" s="82"/>
      <c r="C14672" s="82"/>
      <c r="D14672" s="82"/>
      <c r="E14672" s="133"/>
      <c r="F14672" s="84"/>
      <c r="G14672" s="84"/>
      <c r="H14672" s="82"/>
      <c r="I14672" s="84"/>
      <c r="J14672" s="84"/>
      <c r="K14672" s="84"/>
      <c r="L14672" s="82"/>
    </row>
    <row r="14673" spans="2:12" x14ac:dyDescent="0.3">
      <c r="B14673" s="82"/>
      <c r="C14673" s="82"/>
      <c r="D14673" s="82"/>
      <c r="E14673" s="133"/>
      <c r="F14673" s="84"/>
      <c r="G14673" s="84"/>
      <c r="H14673" s="82"/>
      <c r="I14673" s="84"/>
      <c r="J14673" s="84"/>
      <c r="K14673" s="84"/>
      <c r="L14673" s="82"/>
    </row>
    <row r="14674" spans="2:12" x14ac:dyDescent="0.3">
      <c r="B14674" s="82"/>
      <c r="C14674" s="82"/>
      <c r="D14674" s="82"/>
      <c r="E14674" s="133"/>
      <c r="F14674" s="84"/>
      <c r="G14674" s="84"/>
      <c r="H14674" s="82"/>
      <c r="I14674" s="84"/>
      <c r="J14674" s="84"/>
      <c r="K14674" s="84"/>
      <c r="L14674" s="82"/>
    </row>
    <row r="14675" spans="2:12" x14ac:dyDescent="0.3">
      <c r="B14675" s="82"/>
      <c r="C14675" s="82"/>
      <c r="D14675" s="82"/>
      <c r="E14675" s="133"/>
      <c r="F14675" s="84"/>
      <c r="G14675" s="84"/>
      <c r="H14675" s="82"/>
      <c r="I14675" s="84"/>
      <c r="J14675" s="84"/>
      <c r="K14675" s="84"/>
      <c r="L14675" s="82"/>
    </row>
    <row r="14676" spans="2:12" x14ac:dyDescent="0.3">
      <c r="B14676" s="82"/>
      <c r="C14676" s="82"/>
      <c r="D14676" s="82"/>
      <c r="E14676" s="133"/>
      <c r="F14676" s="84"/>
      <c r="G14676" s="84"/>
      <c r="H14676" s="82"/>
      <c r="I14676" s="84"/>
      <c r="J14676" s="84"/>
      <c r="K14676" s="84"/>
      <c r="L14676" s="82"/>
    </row>
    <row r="14677" spans="2:12" x14ac:dyDescent="0.3">
      <c r="B14677" s="82"/>
      <c r="C14677" s="82"/>
      <c r="D14677" s="82"/>
      <c r="E14677" s="133"/>
      <c r="F14677" s="84"/>
      <c r="G14677" s="84"/>
      <c r="H14677" s="82"/>
      <c r="I14677" s="84"/>
      <c r="J14677" s="84"/>
      <c r="K14677" s="84"/>
      <c r="L14677" s="82"/>
    </row>
    <row r="14678" spans="2:12" x14ac:dyDescent="0.3">
      <c r="B14678" s="82"/>
      <c r="C14678" s="82"/>
      <c r="D14678" s="82"/>
      <c r="E14678" s="133"/>
      <c r="F14678" s="84"/>
      <c r="G14678" s="84"/>
      <c r="H14678" s="82"/>
      <c r="I14678" s="84"/>
      <c r="J14678" s="84"/>
      <c r="K14678" s="84"/>
      <c r="L14678" s="82"/>
    </row>
    <row r="14679" spans="2:12" x14ac:dyDescent="0.3">
      <c r="B14679" s="82"/>
      <c r="C14679" s="82"/>
      <c r="D14679" s="82"/>
      <c r="E14679" s="133"/>
      <c r="F14679" s="84"/>
      <c r="G14679" s="84"/>
      <c r="H14679" s="82"/>
      <c r="I14679" s="84"/>
      <c r="J14679" s="84"/>
      <c r="K14679" s="84"/>
      <c r="L14679" s="82"/>
    </row>
    <row r="14680" spans="2:12" x14ac:dyDescent="0.3">
      <c r="B14680" s="82"/>
      <c r="C14680" s="82"/>
      <c r="D14680" s="82"/>
      <c r="E14680" s="133"/>
      <c r="F14680" s="84"/>
      <c r="G14680" s="84"/>
      <c r="H14680" s="82"/>
      <c r="I14680" s="84"/>
      <c r="J14680" s="84"/>
      <c r="K14680" s="84"/>
      <c r="L14680" s="82"/>
    </row>
    <row r="14681" spans="2:12" x14ac:dyDescent="0.3">
      <c r="B14681" s="82"/>
      <c r="C14681" s="82"/>
      <c r="D14681" s="82"/>
      <c r="E14681" s="133"/>
      <c r="F14681" s="84"/>
      <c r="G14681" s="84"/>
      <c r="H14681" s="82"/>
      <c r="I14681" s="84"/>
      <c r="J14681" s="84"/>
      <c r="K14681" s="84"/>
      <c r="L14681" s="82"/>
    </row>
    <row r="14682" spans="2:12" x14ac:dyDescent="0.3">
      <c r="B14682" s="82"/>
      <c r="C14682" s="82"/>
      <c r="D14682" s="82"/>
      <c r="E14682" s="133"/>
      <c r="F14682" s="84"/>
      <c r="G14682" s="84"/>
      <c r="H14682" s="82"/>
      <c r="I14682" s="84"/>
      <c r="J14682" s="84"/>
      <c r="K14682" s="84"/>
      <c r="L14682" s="82"/>
    </row>
    <row r="14683" spans="2:12" x14ac:dyDescent="0.3">
      <c r="B14683" s="82"/>
      <c r="C14683" s="82"/>
      <c r="D14683" s="82"/>
      <c r="E14683" s="133"/>
      <c r="F14683" s="84"/>
      <c r="G14683" s="84"/>
      <c r="H14683" s="82"/>
      <c r="I14683" s="84"/>
      <c r="J14683" s="84"/>
      <c r="K14683" s="84"/>
      <c r="L14683" s="82"/>
    </row>
    <row r="14684" spans="2:12" x14ac:dyDescent="0.3">
      <c r="B14684" s="82"/>
      <c r="C14684" s="82"/>
      <c r="D14684" s="82"/>
      <c r="E14684" s="133"/>
      <c r="F14684" s="84"/>
      <c r="G14684" s="84"/>
      <c r="H14684" s="82"/>
      <c r="I14684" s="84"/>
      <c r="J14684" s="84"/>
      <c r="K14684" s="84"/>
      <c r="L14684" s="82"/>
    </row>
    <row r="14685" spans="2:12" x14ac:dyDescent="0.3">
      <c r="B14685" s="82"/>
      <c r="C14685" s="82"/>
      <c r="D14685" s="82"/>
      <c r="E14685" s="133"/>
      <c r="F14685" s="84"/>
      <c r="G14685" s="84"/>
      <c r="H14685" s="82"/>
      <c r="I14685" s="84"/>
      <c r="J14685" s="84"/>
      <c r="K14685" s="84"/>
      <c r="L14685" s="82"/>
    </row>
    <row r="14686" spans="2:12" x14ac:dyDescent="0.3">
      <c r="B14686" s="82"/>
      <c r="C14686" s="82"/>
      <c r="D14686" s="82"/>
      <c r="E14686" s="133"/>
      <c r="F14686" s="84"/>
      <c r="G14686" s="84"/>
      <c r="H14686" s="82"/>
      <c r="I14686" s="84"/>
      <c r="J14686" s="84"/>
      <c r="K14686" s="84"/>
      <c r="L14686" s="82"/>
    </row>
    <row r="14687" spans="2:12" x14ac:dyDescent="0.3">
      <c r="B14687" s="82"/>
      <c r="C14687" s="82"/>
      <c r="D14687" s="82"/>
      <c r="E14687" s="133"/>
      <c r="F14687" s="84"/>
      <c r="G14687" s="84"/>
      <c r="H14687" s="82"/>
      <c r="I14687" s="84"/>
      <c r="J14687" s="84"/>
      <c r="K14687" s="84"/>
      <c r="L14687" s="82"/>
    </row>
    <row r="14688" spans="2:12" x14ac:dyDescent="0.3">
      <c r="B14688" s="82"/>
      <c r="C14688" s="82"/>
      <c r="D14688" s="82"/>
      <c r="E14688" s="133"/>
      <c r="F14688" s="84"/>
      <c r="G14688" s="84"/>
      <c r="H14688" s="82"/>
      <c r="I14688" s="84"/>
      <c r="J14688" s="84"/>
      <c r="K14688" s="84"/>
      <c r="L14688" s="82"/>
    </row>
    <row r="14689" spans="2:12" x14ac:dyDescent="0.3">
      <c r="B14689" s="82"/>
      <c r="C14689" s="82"/>
      <c r="D14689" s="82"/>
      <c r="E14689" s="133"/>
      <c r="F14689" s="84"/>
      <c r="G14689" s="84"/>
      <c r="H14689" s="82"/>
      <c r="I14689" s="84"/>
      <c r="J14689" s="84"/>
      <c r="K14689" s="84"/>
      <c r="L14689" s="82"/>
    </row>
    <row r="14690" spans="2:12" x14ac:dyDescent="0.3">
      <c r="B14690" s="82"/>
      <c r="C14690" s="82"/>
      <c r="D14690" s="82"/>
      <c r="E14690" s="133"/>
      <c r="F14690" s="84"/>
      <c r="G14690" s="84"/>
      <c r="H14690" s="82"/>
      <c r="I14690" s="84"/>
      <c r="J14690" s="84"/>
      <c r="K14690" s="84"/>
      <c r="L14690" s="82"/>
    </row>
    <row r="14691" spans="2:12" x14ac:dyDescent="0.3">
      <c r="B14691" s="82"/>
      <c r="C14691" s="82"/>
      <c r="D14691" s="82"/>
      <c r="E14691" s="133"/>
      <c r="F14691" s="84"/>
      <c r="G14691" s="84"/>
      <c r="H14691" s="82"/>
      <c r="I14691" s="84"/>
      <c r="J14691" s="84"/>
      <c r="K14691" s="84"/>
      <c r="L14691" s="82"/>
    </row>
    <row r="14692" spans="2:12" x14ac:dyDescent="0.3">
      <c r="B14692" s="82"/>
      <c r="C14692" s="82"/>
      <c r="D14692" s="82"/>
      <c r="E14692" s="133"/>
      <c r="F14692" s="84"/>
      <c r="G14692" s="84"/>
      <c r="H14692" s="82"/>
      <c r="I14692" s="84"/>
      <c r="J14692" s="84"/>
      <c r="K14692" s="84"/>
      <c r="L14692" s="82"/>
    </row>
    <row r="14693" spans="2:12" x14ac:dyDescent="0.3">
      <c r="B14693" s="82"/>
      <c r="C14693" s="82"/>
      <c r="D14693" s="82"/>
      <c r="E14693" s="133"/>
      <c r="F14693" s="84"/>
      <c r="G14693" s="84"/>
      <c r="H14693" s="82"/>
      <c r="I14693" s="84"/>
      <c r="J14693" s="84"/>
      <c r="K14693" s="84"/>
      <c r="L14693" s="82"/>
    </row>
    <row r="14694" spans="2:12" x14ac:dyDescent="0.3">
      <c r="B14694" s="82"/>
      <c r="C14694" s="82"/>
      <c r="D14694" s="82"/>
      <c r="E14694" s="133"/>
      <c r="F14694" s="84"/>
      <c r="G14694" s="84"/>
      <c r="H14694" s="82"/>
      <c r="I14694" s="84"/>
      <c r="J14694" s="84"/>
      <c r="K14694" s="84"/>
      <c r="L14694" s="82"/>
    </row>
    <row r="14695" spans="2:12" x14ac:dyDescent="0.3">
      <c r="B14695" s="82"/>
      <c r="C14695" s="82"/>
      <c r="D14695" s="82"/>
      <c r="E14695" s="133"/>
      <c r="F14695" s="84"/>
      <c r="G14695" s="84"/>
      <c r="H14695" s="82"/>
      <c r="I14695" s="84"/>
      <c r="J14695" s="84"/>
      <c r="K14695" s="84"/>
      <c r="L14695" s="82"/>
    </row>
    <row r="14696" spans="2:12" x14ac:dyDescent="0.3">
      <c r="B14696" s="82"/>
      <c r="C14696" s="82"/>
      <c r="D14696" s="82"/>
      <c r="E14696" s="133"/>
      <c r="F14696" s="84"/>
      <c r="G14696" s="84"/>
      <c r="H14696" s="82"/>
      <c r="I14696" s="84"/>
      <c r="J14696" s="84"/>
      <c r="K14696" s="84"/>
      <c r="L14696" s="82"/>
    </row>
    <row r="14697" spans="2:12" x14ac:dyDescent="0.3">
      <c r="B14697" s="82"/>
      <c r="C14697" s="82"/>
      <c r="D14697" s="82"/>
      <c r="E14697" s="133"/>
      <c r="F14697" s="84"/>
      <c r="G14697" s="84"/>
      <c r="H14697" s="82"/>
      <c r="I14697" s="84"/>
      <c r="J14697" s="84"/>
      <c r="K14697" s="84"/>
      <c r="L14697" s="82"/>
    </row>
    <row r="14698" spans="2:12" x14ac:dyDescent="0.3">
      <c r="B14698" s="82"/>
      <c r="C14698" s="82"/>
      <c r="D14698" s="82"/>
      <c r="E14698" s="133"/>
      <c r="F14698" s="84"/>
      <c r="G14698" s="84"/>
      <c r="H14698" s="82"/>
      <c r="I14698" s="84"/>
      <c r="J14698" s="84"/>
      <c r="K14698" s="84"/>
      <c r="L14698" s="82"/>
    </row>
    <row r="14699" spans="2:12" x14ac:dyDescent="0.3">
      <c r="B14699" s="82"/>
      <c r="C14699" s="82"/>
      <c r="D14699" s="82"/>
      <c r="E14699" s="133"/>
      <c r="F14699" s="84"/>
      <c r="G14699" s="84"/>
      <c r="H14699" s="82"/>
      <c r="I14699" s="84"/>
      <c r="J14699" s="84"/>
      <c r="K14699" s="84"/>
      <c r="L14699" s="82"/>
    </row>
    <row r="14700" spans="2:12" x14ac:dyDescent="0.3">
      <c r="B14700" s="82"/>
      <c r="C14700" s="82"/>
      <c r="D14700" s="82"/>
      <c r="E14700" s="133"/>
      <c r="F14700" s="84"/>
      <c r="G14700" s="84"/>
      <c r="H14700" s="82"/>
      <c r="I14700" s="84"/>
      <c r="J14700" s="84"/>
      <c r="K14700" s="84"/>
      <c r="L14700" s="82"/>
    </row>
    <row r="14701" spans="2:12" x14ac:dyDescent="0.3">
      <c r="B14701" s="82"/>
      <c r="C14701" s="82"/>
      <c r="D14701" s="82"/>
      <c r="E14701" s="133"/>
      <c r="F14701" s="84"/>
      <c r="G14701" s="84"/>
      <c r="H14701" s="82"/>
      <c r="I14701" s="84"/>
      <c r="J14701" s="84"/>
      <c r="K14701" s="84"/>
      <c r="L14701" s="82"/>
    </row>
    <row r="14702" spans="2:12" x14ac:dyDescent="0.3">
      <c r="B14702" s="82"/>
      <c r="C14702" s="82"/>
      <c r="D14702" s="82"/>
      <c r="E14702" s="133"/>
      <c r="F14702" s="84"/>
      <c r="G14702" s="84"/>
      <c r="H14702" s="82"/>
      <c r="I14702" s="84"/>
      <c r="J14702" s="84"/>
      <c r="K14702" s="84"/>
      <c r="L14702" s="82"/>
    </row>
    <row r="14703" spans="2:12" x14ac:dyDescent="0.3">
      <c r="B14703" s="82"/>
      <c r="C14703" s="82"/>
      <c r="D14703" s="82"/>
      <c r="E14703" s="133"/>
      <c r="F14703" s="84"/>
      <c r="G14703" s="84"/>
      <c r="H14703" s="82"/>
      <c r="I14703" s="84"/>
      <c r="J14703" s="84"/>
      <c r="K14703" s="84"/>
      <c r="L14703" s="82"/>
    </row>
    <row r="14704" spans="2:12" x14ac:dyDescent="0.3">
      <c r="B14704" s="82"/>
      <c r="C14704" s="82"/>
      <c r="D14704" s="82"/>
      <c r="E14704" s="133"/>
      <c r="F14704" s="84"/>
      <c r="G14704" s="84"/>
      <c r="H14704" s="82"/>
      <c r="I14704" s="84"/>
      <c r="J14704" s="84"/>
      <c r="K14704" s="84"/>
      <c r="L14704" s="82"/>
    </row>
    <row r="14705" spans="2:12" x14ac:dyDescent="0.3">
      <c r="B14705" s="82"/>
      <c r="C14705" s="82"/>
      <c r="D14705" s="82"/>
      <c r="E14705" s="133"/>
      <c r="F14705" s="84"/>
      <c r="G14705" s="84"/>
      <c r="H14705" s="82"/>
      <c r="I14705" s="84"/>
      <c r="J14705" s="84"/>
      <c r="K14705" s="84"/>
      <c r="L14705" s="82"/>
    </row>
    <row r="14706" spans="2:12" x14ac:dyDescent="0.3">
      <c r="B14706" s="82"/>
      <c r="C14706" s="82"/>
      <c r="D14706" s="82"/>
      <c r="E14706" s="133"/>
      <c r="F14706" s="84"/>
      <c r="G14706" s="84"/>
      <c r="H14706" s="82"/>
      <c r="I14706" s="84"/>
      <c r="J14706" s="84"/>
      <c r="K14706" s="84"/>
      <c r="L14706" s="82"/>
    </row>
    <row r="14707" spans="2:12" x14ac:dyDescent="0.3">
      <c r="B14707" s="82"/>
      <c r="C14707" s="82"/>
      <c r="D14707" s="82"/>
      <c r="E14707" s="133"/>
      <c r="F14707" s="84"/>
      <c r="G14707" s="84"/>
      <c r="H14707" s="82"/>
      <c r="I14707" s="84"/>
      <c r="J14707" s="84"/>
      <c r="K14707" s="84"/>
      <c r="L14707" s="82"/>
    </row>
    <row r="14708" spans="2:12" x14ac:dyDescent="0.3">
      <c r="B14708" s="82"/>
      <c r="C14708" s="82"/>
      <c r="D14708" s="82"/>
      <c r="E14708" s="133"/>
      <c r="F14708" s="84"/>
      <c r="G14708" s="84"/>
      <c r="H14708" s="82"/>
      <c r="I14708" s="84"/>
      <c r="J14708" s="84"/>
      <c r="K14708" s="84"/>
      <c r="L14708" s="82"/>
    </row>
    <row r="14709" spans="2:12" x14ac:dyDescent="0.3">
      <c r="B14709" s="82"/>
      <c r="C14709" s="82"/>
      <c r="D14709" s="82"/>
      <c r="E14709" s="133"/>
      <c r="F14709" s="84"/>
      <c r="G14709" s="84"/>
      <c r="H14709" s="82"/>
      <c r="I14709" s="84"/>
      <c r="J14709" s="84"/>
      <c r="K14709" s="84"/>
      <c r="L14709" s="82"/>
    </row>
    <row r="14710" spans="2:12" x14ac:dyDescent="0.3">
      <c r="B14710" s="82"/>
      <c r="C14710" s="82"/>
      <c r="D14710" s="82"/>
      <c r="E14710" s="133"/>
      <c r="F14710" s="84"/>
      <c r="G14710" s="84"/>
      <c r="H14710" s="82"/>
      <c r="I14710" s="84"/>
      <c r="J14710" s="84"/>
      <c r="K14710" s="84"/>
      <c r="L14710" s="82"/>
    </row>
    <row r="14711" spans="2:12" x14ac:dyDescent="0.3">
      <c r="B14711" s="82"/>
      <c r="C14711" s="82"/>
      <c r="D14711" s="82"/>
      <c r="E14711" s="133"/>
      <c r="F14711" s="84"/>
      <c r="G14711" s="84"/>
      <c r="H14711" s="82"/>
      <c r="I14711" s="84"/>
      <c r="J14711" s="84"/>
      <c r="K14711" s="84"/>
      <c r="L14711" s="82"/>
    </row>
    <row r="14712" spans="2:12" x14ac:dyDescent="0.3">
      <c r="B14712" s="82"/>
      <c r="C14712" s="82"/>
      <c r="D14712" s="82"/>
      <c r="E14712" s="133"/>
      <c r="F14712" s="84"/>
      <c r="G14712" s="84"/>
      <c r="H14712" s="82"/>
      <c r="I14712" s="84"/>
      <c r="J14712" s="84"/>
      <c r="K14712" s="84"/>
      <c r="L14712" s="82"/>
    </row>
    <row r="14713" spans="2:12" x14ac:dyDescent="0.3">
      <c r="B14713" s="82"/>
      <c r="C14713" s="82"/>
      <c r="D14713" s="82"/>
      <c r="E14713" s="133"/>
      <c r="F14713" s="84"/>
      <c r="G14713" s="84"/>
      <c r="H14713" s="82"/>
      <c r="I14713" s="84"/>
      <c r="J14713" s="84"/>
      <c r="K14713" s="84"/>
      <c r="L14713" s="82"/>
    </row>
    <row r="14714" spans="2:12" x14ac:dyDescent="0.3">
      <c r="B14714" s="82"/>
      <c r="C14714" s="82"/>
      <c r="D14714" s="82"/>
      <c r="E14714" s="133"/>
      <c r="F14714" s="84"/>
      <c r="G14714" s="84"/>
      <c r="H14714" s="82"/>
      <c r="I14714" s="84"/>
      <c r="J14714" s="84"/>
      <c r="K14714" s="84"/>
      <c r="L14714" s="82"/>
    </row>
    <row r="14715" spans="2:12" x14ac:dyDescent="0.3">
      <c r="B14715" s="82"/>
      <c r="C14715" s="82"/>
      <c r="D14715" s="82"/>
      <c r="E14715" s="133"/>
      <c r="F14715" s="84"/>
      <c r="G14715" s="84"/>
      <c r="H14715" s="82"/>
      <c r="I14715" s="84"/>
      <c r="J14715" s="84"/>
      <c r="K14715" s="84"/>
      <c r="L14715" s="82"/>
    </row>
    <row r="14716" spans="2:12" x14ac:dyDescent="0.3">
      <c r="B14716" s="82"/>
      <c r="C14716" s="82"/>
      <c r="D14716" s="82"/>
      <c r="E14716" s="133"/>
      <c r="F14716" s="84"/>
      <c r="G14716" s="84"/>
      <c r="H14716" s="82"/>
      <c r="I14716" s="84"/>
      <c r="J14716" s="84"/>
      <c r="K14716" s="84"/>
      <c r="L14716" s="82"/>
    </row>
    <row r="14717" spans="2:12" x14ac:dyDescent="0.3">
      <c r="B14717" s="82"/>
      <c r="C14717" s="82"/>
      <c r="D14717" s="82"/>
      <c r="E14717" s="133"/>
      <c r="F14717" s="84"/>
      <c r="G14717" s="84"/>
      <c r="H14717" s="82"/>
      <c r="I14717" s="84"/>
      <c r="J14717" s="84"/>
      <c r="K14717" s="84"/>
      <c r="L14717" s="82"/>
    </row>
    <row r="14718" spans="2:12" x14ac:dyDescent="0.3">
      <c r="B14718" s="82"/>
      <c r="C14718" s="82"/>
      <c r="D14718" s="82"/>
      <c r="E14718" s="133"/>
      <c r="F14718" s="84"/>
      <c r="G14718" s="84"/>
      <c r="H14718" s="82"/>
      <c r="I14718" s="84"/>
      <c r="J14718" s="84"/>
      <c r="K14718" s="84"/>
      <c r="L14718" s="82"/>
    </row>
    <row r="14719" spans="2:12" x14ac:dyDescent="0.3">
      <c r="B14719" s="82"/>
      <c r="C14719" s="82"/>
      <c r="D14719" s="82"/>
      <c r="E14719" s="133"/>
      <c r="F14719" s="84"/>
      <c r="G14719" s="84"/>
      <c r="H14719" s="82"/>
      <c r="I14719" s="84"/>
      <c r="J14719" s="84"/>
      <c r="K14719" s="84"/>
      <c r="L14719" s="82"/>
    </row>
    <row r="14720" spans="2:12" x14ac:dyDescent="0.3">
      <c r="B14720" s="82"/>
      <c r="C14720" s="82"/>
      <c r="D14720" s="82"/>
      <c r="E14720" s="133"/>
      <c r="F14720" s="84"/>
      <c r="G14720" s="84"/>
      <c r="H14720" s="82"/>
      <c r="I14720" s="84"/>
      <c r="J14720" s="84"/>
      <c r="K14720" s="84"/>
      <c r="L14720" s="82"/>
    </row>
    <row r="14721" spans="2:12" x14ac:dyDescent="0.3">
      <c r="B14721" s="82"/>
      <c r="C14721" s="82"/>
      <c r="D14721" s="82"/>
      <c r="E14721" s="133"/>
      <c r="F14721" s="84"/>
      <c r="G14721" s="84"/>
      <c r="H14721" s="82"/>
      <c r="I14721" s="84"/>
      <c r="J14721" s="84"/>
      <c r="K14721" s="84"/>
      <c r="L14721" s="82"/>
    </row>
    <row r="14722" spans="2:12" x14ac:dyDescent="0.3">
      <c r="B14722" s="82"/>
      <c r="C14722" s="82"/>
      <c r="D14722" s="82"/>
      <c r="E14722" s="133"/>
      <c r="F14722" s="84"/>
      <c r="G14722" s="84"/>
      <c r="H14722" s="82"/>
      <c r="I14722" s="84"/>
      <c r="J14722" s="84"/>
      <c r="K14722" s="84"/>
      <c r="L14722" s="82"/>
    </row>
    <row r="14723" spans="2:12" x14ac:dyDescent="0.3">
      <c r="B14723" s="82"/>
      <c r="C14723" s="82"/>
      <c r="D14723" s="82"/>
      <c r="E14723" s="133"/>
      <c r="F14723" s="84"/>
      <c r="G14723" s="84"/>
      <c r="H14723" s="82"/>
      <c r="I14723" s="84"/>
      <c r="J14723" s="84"/>
      <c r="K14723" s="84"/>
      <c r="L14723" s="82"/>
    </row>
    <row r="14724" spans="2:12" x14ac:dyDescent="0.3">
      <c r="B14724" s="82"/>
      <c r="C14724" s="82"/>
      <c r="D14724" s="82"/>
      <c r="E14724" s="133"/>
      <c r="F14724" s="84"/>
      <c r="G14724" s="84"/>
      <c r="H14724" s="82"/>
      <c r="I14724" s="84"/>
      <c r="J14724" s="84"/>
      <c r="K14724" s="84"/>
      <c r="L14724" s="82"/>
    </row>
    <row r="14725" spans="2:12" x14ac:dyDescent="0.3">
      <c r="B14725" s="82"/>
      <c r="C14725" s="82"/>
      <c r="D14725" s="82"/>
      <c r="E14725" s="133"/>
      <c r="F14725" s="84"/>
      <c r="G14725" s="84"/>
      <c r="H14725" s="82"/>
      <c r="I14725" s="84"/>
      <c r="J14725" s="84"/>
      <c r="K14725" s="84"/>
      <c r="L14725" s="82"/>
    </row>
    <row r="14726" spans="2:12" x14ac:dyDescent="0.3">
      <c r="B14726" s="82"/>
      <c r="C14726" s="82"/>
      <c r="D14726" s="82"/>
      <c r="E14726" s="133"/>
      <c r="F14726" s="84"/>
      <c r="G14726" s="84"/>
      <c r="H14726" s="82"/>
      <c r="I14726" s="84"/>
      <c r="J14726" s="84"/>
      <c r="K14726" s="84"/>
      <c r="L14726" s="82"/>
    </row>
    <row r="14727" spans="2:12" x14ac:dyDescent="0.3">
      <c r="B14727" s="82"/>
      <c r="C14727" s="82"/>
      <c r="D14727" s="82"/>
      <c r="E14727" s="133"/>
      <c r="F14727" s="84"/>
      <c r="G14727" s="84"/>
      <c r="H14727" s="82"/>
      <c r="I14727" s="84"/>
      <c r="J14727" s="84"/>
      <c r="K14727" s="84"/>
      <c r="L14727" s="82"/>
    </row>
    <row r="14728" spans="2:12" x14ac:dyDescent="0.3">
      <c r="B14728" s="82"/>
      <c r="C14728" s="82"/>
      <c r="D14728" s="82"/>
      <c r="E14728" s="133"/>
      <c r="F14728" s="84"/>
      <c r="G14728" s="84"/>
      <c r="H14728" s="82"/>
      <c r="I14728" s="84"/>
      <c r="J14728" s="84"/>
      <c r="K14728" s="84"/>
      <c r="L14728" s="82"/>
    </row>
    <row r="14729" spans="2:12" x14ac:dyDescent="0.3">
      <c r="B14729" s="82"/>
      <c r="C14729" s="82"/>
      <c r="D14729" s="82"/>
      <c r="E14729" s="133"/>
      <c r="F14729" s="84"/>
      <c r="G14729" s="84"/>
      <c r="H14729" s="82"/>
      <c r="I14729" s="84"/>
      <c r="J14729" s="84"/>
      <c r="K14729" s="84"/>
      <c r="L14729" s="82"/>
    </row>
    <row r="14730" spans="2:12" x14ac:dyDescent="0.3">
      <c r="B14730" s="82"/>
      <c r="C14730" s="82"/>
      <c r="D14730" s="82"/>
      <c r="E14730" s="133"/>
      <c r="F14730" s="84"/>
      <c r="G14730" s="84"/>
      <c r="H14730" s="82"/>
      <c r="I14730" s="84"/>
      <c r="J14730" s="84"/>
      <c r="K14730" s="84"/>
      <c r="L14730" s="82"/>
    </row>
    <row r="14731" spans="2:12" x14ac:dyDescent="0.3">
      <c r="B14731" s="82"/>
      <c r="C14731" s="82"/>
      <c r="D14731" s="82"/>
      <c r="E14731" s="133"/>
      <c r="F14731" s="84"/>
      <c r="G14731" s="84"/>
      <c r="H14731" s="82"/>
      <c r="I14731" s="84"/>
      <c r="J14731" s="84"/>
      <c r="K14731" s="84"/>
      <c r="L14731" s="82"/>
    </row>
    <row r="14732" spans="2:12" x14ac:dyDescent="0.3">
      <c r="B14732" s="82"/>
      <c r="C14732" s="82"/>
      <c r="D14732" s="82"/>
      <c r="E14732" s="133"/>
      <c r="F14732" s="84"/>
      <c r="G14732" s="84"/>
      <c r="H14732" s="82"/>
      <c r="I14732" s="84"/>
      <c r="J14732" s="84"/>
      <c r="K14732" s="84"/>
      <c r="L14732" s="82"/>
    </row>
    <row r="14733" spans="2:12" x14ac:dyDescent="0.3">
      <c r="B14733" s="82"/>
      <c r="C14733" s="82"/>
      <c r="D14733" s="82"/>
      <c r="E14733" s="133"/>
      <c r="F14733" s="84"/>
      <c r="G14733" s="84"/>
      <c r="H14733" s="82"/>
      <c r="I14733" s="84"/>
      <c r="J14733" s="84"/>
      <c r="K14733" s="84"/>
      <c r="L14733" s="82"/>
    </row>
    <row r="14734" spans="2:12" x14ac:dyDescent="0.3">
      <c r="B14734" s="82"/>
      <c r="C14734" s="82"/>
      <c r="D14734" s="82"/>
      <c r="E14734" s="133"/>
      <c r="F14734" s="84"/>
      <c r="G14734" s="84"/>
      <c r="H14734" s="82"/>
      <c r="I14734" s="84"/>
      <c r="J14734" s="84"/>
      <c r="K14734" s="84"/>
      <c r="L14734" s="82"/>
    </row>
    <row r="14735" spans="2:12" x14ac:dyDescent="0.3">
      <c r="B14735" s="82"/>
      <c r="C14735" s="82"/>
      <c r="D14735" s="82"/>
      <c r="E14735" s="133"/>
      <c r="F14735" s="84"/>
      <c r="G14735" s="84"/>
      <c r="H14735" s="82"/>
      <c r="I14735" s="84"/>
      <c r="J14735" s="84"/>
      <c r="K14735" s="84"/>
      <c r="L14735" s="82"/>
    </row>
    <row r="14736" spans="2:12" x14ac:dyDescent="0.3">
      <c r="B14736" s="82"/>
      <c r="C14736" s="82"/>
      <c r="D14736" s="82"/>
      <c r="E14736" s="133"/>
      <c r="F14736" s="84"/>
      <c r="G14736" s="84"/>
      <c r="H14736" s="82"/>
      <c r="I14736" s="84"/>
      <c r="J14736" s="84"/>
      <c r="K14736" s="84"/>
      <c r="L14736" s="82"/>
    </row>
    <row r="14737" spans="2:12" x14ac:dyDescent="0.3">
      <c r="B14737" s="82"/>
      <c r="C14737" s="82"/>
      <c r="D14737" s="82"/>
      <c r="E14737" s="133"/>
      <c r="F14737" s="84"/>
      <c r="G14737" s="84"/>
      <c r="H14737" s="82"/>
      <c r="I14737" s="84"/>
      <c r="J14737" s="84"/>
      <c r="K14737" s="84"/>
      <c r="L14737" s="82"/>
    </row>
    <row r="14738" spans="2:12" x14ac:dyDescent="0.3">
      <c r="B14738" s="82"/>
      <c r="C14738" s="82"/>
      <c r="D14738" s="82"/>
      <c r="E14738" s="133"/>
      <c r="F14738" s="84"/>
      <c r="G14738" s="84"/>
      <c r="H14738" s="82"/>
      <c r="I14738" s="84"/>
      <c r="J14738" s="84"/>
      <c r="K14738" s="84"/>
      <c r="L14738" s="82"/>
    </row>
    <row r="14739" spans="2:12" x14ac:dyDescent="0.3">
      <c r="B14739" s="82"/>
      <c r="C14739" s="82"/>
      <c r="D14739" s="82"/>
      <c r="E14739" s="133"/>
      <c r="F14739" s="84"/>
      <c r="G14739" s="84"/>
      <c r="H14739" s="82"/>
      <c r="I14739" s="84"/>
      <c r="J14739" s="84"/>
      <c r="K14739" s="84"/>
      <c r="L14739" s="82"/>
    </row>
    <row r="14740" spans="2:12" x14ac:dyDescent="0.3">
      <c r="B14740" s="82"/>
      <c r="C14740" s="82"/>
      <c r="D14740" s="82"/>
      <c r="E14740" s="133"/>
      <c r="F14740" s="84"/>
      <c r="G14740" s="84"/>
      <c r="H14740" s="82"/>
      <c r="I14740" s="84"/>
      <c r="J14740" s="84"/>
      <c r="K14740" s="84"/>
      <c r="L14740" s="82"/>
    </row>
    <row r="14741" spans="2:12" x14ac:dyDescent="0.3">
      <c r="B14741" s="82"/>
      <c r="C14741" s="82"/>
      <c r="D14741" s="82"/>
      <c r="E14741" s="133"/>
      <c r="F14741" s="84"/>
      <c r="G14741" s="84"/>
      <c r="H14741" s="82"/>
      <c r="I14741" s="84"/>
      <c r="J14741" s="84"/>
      <c r="K14741" s="84"/>
      <c r="L14741" s="82"/>
    </row>
    <row r="14742" spans="2:12" x14ac:dyDescent="0.3">
      <c r="B14742" s="82"/>
      <c r="C14742" s="82"/>
      <c r="D14742" s="82"/>
      <c r="E14742" s="133"/>
      <c r="F14742" s="84"/>
      <c r="G14742" s="84"/>
      <c r="H14742" s="82"/>
      <c r="I14742" s="84"/>
      <c r="J14742" s="84"/>
      <c r="K14742" s="84"/>
      <c r="L14742" s="82"/>
    </row>
    <row r="14743" spans="2:12" x14ac:dyDescent="0.3">
      <c r="B14743" s="82"/>
      <c r="C14743" s="82"/>
      <c r="D14743" s="82"/>
      <c r="E14743" s="133"/>
      <c r="F14743" s="84"/>
      <c r="G14743" s="84"/>
      <c r="H14743" s="82"/>
      <c r="I14743" s="84"/>
      <c r="J14743" s="84"/>
      <c r="K14743" s="84"/>
      <c r="L14743" s="82"/>
    </row>
    <row r="14744" spans="2:12" x14ac:dyDescent="0.3">
      <c r="B14744" s="82"/>
      <c r="C14744" s="82"/>
      <c r="D14744" s="82"/>
      <c r="E14744" s="133"/>
      <c r="F14744" s="84"/>
      <c r="G14744" s="84"/>
      <c r="H14744" s="82"/>
      <c r="I14744" s="84"/>
      <c r="J14744" s="84"/>
      <c r="K14744" s="84"/>
      <c r="L14744" s="82"/>
    </row>
    <row r="14745" spans="2:12" x14ac:dyDescent="0.3">
      <c r="B14745" s="82"/>
      <c r="C14745" s="82"/>
      <c r="D14745" s="82"/>
      <c r="E14745" s="133"/>
      <c r="F14745" s="84"/>
      <c r="G14745" s="84"/>
      <c r="H14745" s="82"/>
      <c r="I14745" s="84"/>
      <c r="J14745" s="84"/>
      <c r="K14745" s="84"/>
      <c r="L14745" s="82"/>
    </row>
    <row r="14746" spans="2:12" x14ac:dyDescent="0.3">
      <c r="B14746" s="82"/>
      <c r="C14746" s="82"/>
      <c r="D14746" s="82"/>
      <c r="E14746" s="133"/>
      <c r="F14746" s="84"/>
      <c r="G14746" s="84"/>
      <c r="H14746" s="82"/>
      <c r="I14746" s="84"/>
      <c r="J14746" s="84"/>
      <c r="K14746" s="84"/>
      <c r="L14746" s="82"/>
    </row>
    <row r="14747" spans="2:12" x14ac:dyDescent="0.3">
      <c r="B14747" s="82"/>
      <c r="C14747" s="82"/>
      <c r="D14747" s="82"/>
      <c r="E14747" s="133"/>
      <c r="F14747" s="84"/>
      <c r="G14747" s="84"/>
      <c r="H14747" s="82"/>
      <c r="I14747" s="84"/>
      <c r="J14747" s="84"/>
      <c r="K14747" s="84"/>
      <c r="L14747" s="82"/>
    </row>
    <row r="14748" spans="2:12" x14ac:dyDescent="0.3">
      <c r="B14748" s="82"/>
      <c r="C14748" s="82"/>
      <c r="D14748" s="82"/>
      <c r="E14748" s="133"/>
      <c r="F14748" s="84"/>
      <c r="G14748" s="84"/>
      <c r="H14748" s="82"/>
      <c r="I14748" s="84"/>
      <c r="J14748" s="84"/>
      <c r="K14748" s="84"/>
      <c r="L14748" s="82"/>
    </row>
    <row r="14749" spans="2:12" x14ac:dyDescent="0.3">
      <c r="B14749" s="82"/>
      <c r="C14749" s="82"/>
      <c r="D14749" s="82"/>
      <c r="E14749" s="133"/>
      <c r="F14749" s="84"/>
      <c r="G14749" s="84"/>
      <c r="H14749" s="82"/>
      <c r="I14749" s="84"/>
      <c r="J14749" s="84"/>
      <c r="K14749" s="84"/>
      <c r="L14749" s="82"/>
    </row>
    <row r="14750" spans="2:12" x14ac:dyDescent="0.3">
      <c r="B14750" s="82"/>
      <c r="C14750" s="82"/>
      <c r="D14750" s="82"/>
      <c r="E14750" s="133"/>
      <c r="F14750" s="84"/>
      <c r="G14750" s="84"/>
      <c r="H14750" s="82"/>
      <c r="I14750" s="84"/>
      <c r="J14750" s="84"/>
      <c r="K14750" s="84"/>
      <c r="L14750" s="82"/>
    </row>
    <row r="14751" spans="2:12" x14ac:dyDescent="0.3">
      <c r="B14751" s="82"/>
      <c r="C14751" s="82"/>
      <c r="D14751" s="82"/>
      <c r="E14751" s="133"/>
      <c r="F14751" s="84"/>
      <c r="G14751" s="84"/>
      <c r="H14751" s="82"/>
      <c r="I14751" s="84"/>
      <c r="J14751" s="84"/>
      <c r="K14751" s="84"/>
      <c r="L14751" s="82"/>
    </row>
    <row r="14752" spans="2:12" x14ac:dyDescent="0.3">
      <c r="B14752" s="82"/>
      <c r="C14752" s="82"/>
      <c r="D14752" s="82"/>
      <c r="E14752" s="133"/>
      <c r="F14752" s="84"/>
      <c r="G14752" s="84"/>
      <c r="H14752" s="82"/>
      <c r="I14752" s="84"/>
      <c r="J14752" s="84"/>
      <c r="K14752" s="84"/>
      <c r="L14752" s="82"/>
    </row>
    <row r="14753" spans="2:12" x14ac:dyDescent="0.3">
      <c r="B14753" s="82"/>
      <c r="C14753" s="82"/>
      <c r="D14753" s="82"/>
      <c r="E14753" s="133"/>
      <c r="F14753" s="84"/>
      <c r="G14753" s="84"/>
      <c r="H14753" s="82"/>
      <c r="I14753" s="84"/>
      <c r="J14753" s="84"/>
      <c r="K14753" s="84"/>
      <c r="L14753" s="82"/>
    </row>
    <row r="14754" spans="2:12" x14ac:dyDescent="0.3">
      <c r="B14754" s="82"/>
      <c r="C14754" s="82"/>
      <c r="D14754" s="82"/>
      <c r="E14754" s="133"/>
      <c r="F14754" s="84"/>
      <c r="G14754" s="84"/>
      <c r="H14754" s="82"/>
      <c r="I14754" s="84"/>
      <c r="J14754" s="84"/>
      <c r="K14754" s="84"/>
      <c r="L14754" s="82"/>
    </row>
    <row r="14755" spans="2:12" x14ac:dyDescent="0.3">
      <c r="B14755" s="82"/>
      <c r="C14755" s="82"/>
      <c r="D14755" s="82"/>
      <c r="E14755" s="133"/>
      <c r="F14755" s="84"/>
      <c r="G14755" s="84"/>
      <c r="H14755" s="82"/>
      <c r="I14755" s="84"/>
      <c r="J14755" s="84"/>
      <c r="K14755" s="84"/>
      <c r="L14755" s="82"/>
    </row>
    <row r="14756" spans="2:12" x14ac:dyDescent="0.3">
      <c r="B14756" s="82"/>
      <c r="C14756" s="82"/>
      <c r="D14756" s="82"/>
      <c r="E14756" s="133"/>
      <c r="F14756" s="84"/>
      <c r="G14756" s="84"/>
      <c r="H14756" s="82"/>
      <c r="I14756" s="84"/>
      <c r="J14756" s="84"/>
      <c r="K14756" s="84"/>
      <c r="L14756" s="82"/>
    </row>
    <row r="14757" spans="2:12" x14ac:dyDescent="0.3">
      <c r="B14757" s="82"/>
      <c r="C14757" s="82"/>
      <c r="D14757" s="82"/>
      <c r="E14757" s="133"/>
      <c r="F14757" s="84"/>
      <c r="G14757" s="84"/>
      <c r="H14757" s="82"/>
      <c r="I14757" s="84"/>
      <c r="J14757" s="84"/>
      <c r="K14757" s="84"/>
      <c r="L14757" s="82"/>
    </row>
    <row r="14758" spans="2:12" x14ac:dyDescent="0.3">
      <c r="B14758" s="82"/>
      <c r="C14758" s="82"/>
      <c r="D14758" s="82"/>
      <c r="E14758" s="133"/>
      <c r="F14758" s="84"/>
      <c r="G14758" s="84"/>
      <c r="H14758" s="82"/>
      <c r="I14758" s="84"/>
      <c r="J14758" s="84"/>
      <c r="K14758" s="84"/>
      <c r="L14758" s="82"/>
    </row>
    <row r="14759" spans="2:12" x14ac:dyDescent="0.3">
      <c r="B14759" s="82"/>
      <c r="C14759" s="82"/>
      <c r="D14759" s="82"/>
      <c r="E14759" s="133"/>
      <c r="F14759" s="84"/>
      <c r="G14759" s="84"/>
      <c r="H14759" s="82"/>
      <c r="I14759" s="84"/>
      <c r="J14759" s="84"/>
      <c r="K14759" s="84"/>
      <c r="L14759" s="82"/>
    </row>
    <row r="14760" spans="2:12" x14ac:dyDescent="0.3">
      <c r="B14760" s="82"/>
      <c r="C14760" s="82"/>
      <c r="D14760" s="82"/>
      <c r="E14760" s="133"/>
      <c r="F14760" s="84"/>
      <c r="G14760" s="84"/>
      <c r="H14760" s="82"/>
      <c r="I14760" s="84"/>
      <c r="J14760" s="84"/>
      <c r="K14760" s="84"/>
      <c r="L14760" s="82"/>
    </row>
    <row r="14761" spans="2:12" x14ac:dyDescent="0.3">
      <c r="B14761" s="82"/>
      <c r="C14761" s="82"/>
      <c r="D14761" s="82"/>
      <c r="E14761" s="133"/>
      <c r="F14761" s="84"/>
      <c r="G14761" s="84"/>
      <c r="H14761" s="82"/>
      <c r="I14761" s="84"/>
      <c r="J14761" s="84"/>
      <c r="K14761" s="84"/>
      <c r="L14761" s="82"/>
    </row>
    <row r="14762" spans="2:12" x14ac:dyDescent="0.3">
      <c r="B14762" s="82"/>
      <c r="C14762" s="82"/>
      <c r="D14762" s="82"/>
      <c r="E14762" s="133"/>
      <c r="F14762" s="84"/>
      <c r="G14762" s="84"/>
      <c r="H14762" s="82"/>
      <c r="I14762" s="84"/>
      <c r="J14762" s="84"/>
      <c r="K14762" s="84"/>
      <c r="L14762" s="82"/>
    </row>
    <row r="14763" spans="2:12" x14ac:dyDescent="0.3">
      <c r="B14763" s="82"/>
      <c r="C14763" s="82"/>
      <c r="D14763" s="82"/>
      <c r="E14763" s="133"/>
      <c r="F14763" s="84"/>
      <c r="G14763" s="84"/>
      <c r="H14763" s="82"/>
      <c r="I14763" s="84"/>
      <c r="J14763" s="84"/>
      <c r="K14763" s="84"/>
      <c r="L14763" s="82"/>
    </row>
    <row r="14764" spans="2:12" x14ac:dyDescent="0.3">
      <c r="B14764" s="82"/>
      <c r="C14764" s="82"/>
      <c r="D14764" s="82"/>
      <c r="E14764" s="133"/>
      <c r="F14764" s="84"/>
      <c r="G14764" s="84"/>
      <c r="H14764" s="82"/>
      <c r="I14764" s="84"/>
      <c r="J14764" s="84"/>
      <c r="K14764" s="84"/>
      <c r="L14764" s="82"/>
    </row>
    <row r="14765" spans="2:12" x14ac:dyDescent="0.3">
      <c r="B14765" s="82"/>
      <c r="C14765" s="82"/>
      <c r="D14765" s="82"/>
      <c r="E14765" s="133"/>
      <c r="F14765" s="84"/>
      <c r="G14765" s="84"/>
      <c r="H14765" s="82"/>
      <c r="I14765" s="84"/>
      <c r="J14765" s="84"/>
      <c r="K14765" s="84"/>
      <c r="L14765" s="82"/>
    </row>
    <row r="14766" spans="2:12" x14ac:dyDescent="0.3">
      <c r="B14766" s="82"/>
      <c r="C14766" s="82"/>
      <c r="D14766" s="82"/>
      <c r="E14766" s="133"/>
      <c r="F14766" s="84"/>
      <c r="G14766" s="84"/>
      <c r="H14766" s="82"/>
      <c r="I14766" s="84"/>
      <c r="J14766" s="84"/>
      <c r="K14766" s="84"/>
      <c r="L14766" s="82"/>
    </row>
    <row r="14767" spans="2:12" x14ac:dyDescent="0.3">
      <c r="B14767" s="82"/>
      <c r="C14767" s="82"/>
      <c r="D14767" s="82"/>
      <c r="E14767" s="133"/>
      <c r="F14767" s="84"/>
      <c r="G14767" s="84"/>
      <c r="H14767" s="82"/>
      <c r="I14767" s="84"/>
      <c r="J14767" s="84"/>
      <c r="K14767" s="84"/>
      <c r="L14767" s="82"/>
    </row>
    <row r="14768" spans="2:12" x14ac:dyDescent="0.3">
      <c r="B14768" s="82"/>
      <c r="C14768" s="82"/>
      <c r="D14768" s="82"/>
      <c r="E14768" s="133"/>
      <c r="F14768" s="84"/>
      <c r="G14768" s="84"/>
      <c r="H14768" s="82"/>
      <c r="I14768" s="84"/>
      <c r="J14768" s="84"/>
      <c r="K14768" s="84"/>
      <c r="L14768" s="82"/>
    </row>
    <row r="14769" spans="2:12" x14ac:dyDescent="0.3">
      <c r="B14769" s="82"/>
      <c r="C14769" s="82"/>
      <c r="D14769" s="82"/>
      <c r="E14769" s="133"/>
      <c r="F14769" s="84"/>
      <c r="G14769" s="84"/>
      <c r="H14769" s="82"/>
      <c r="I14769" s="84"/>
      <c r="J14769" s="84"/>
      <c r="K14769" s="84"/>
      <c r="L14769" s="82"/>
    </row>
    <row r="14770" spans="2:12" x14ac:dyDescent="0.3">
      <c r="B14770" s="82"/>
      <c r="C14770" s="82"/>
      <c r="D14770" s="82"/>
      <c r="E14770" s="133"/>
      <c r="F14770" s="84"/>
      <c r="G14770" s="84"/>
      <c r="H14770" s="82"/>
      <c r="I14770" s="84"/>
      <c r="J14770" s="84"/>
      <c r="K14770" s="84"/>
      <c r="L14770" s="82"/>
    </row>
    <row r="14771" spans="2:12" x14ac:dyDescent="0.3">
      <c r="B14771" s="82"/>
      <c r="C14771" s="82"/>
      <c r="D14771" s="82"/>
      <c r="E14771" s="133"/>
      <c r="F14771" s="84"/>
      <c r="G14771" s="84"/>
      <c r="H14771" s="82"/>
      <c r="I14771" s="84"/>
      <c r="J14771" s="84"/>
      <c r="K14771" s="84"/>
      <c r="L14771" s="82"/>
    </row>
    <row r="14772" spans="2:12" x14ac:dyDescent="0.3">
      <c r="B14772" s="82"/>
      <c r="C14772" s="82"/>
      <c r="D14772" s="82"/>
      <c r="E14772" s="133"/>
      <c r="F14772" s="84"/>
      <c r="G14772" s="84"/>
      <c r="H14772" s="82"/>
      <c r="I14772" s="84"/>
      <c r="J14772" s="84"/>
      <c r="K14772" s="84"/>
      <c r="L14772" s="82"/>
    </row>
    <row r="14773" spans="2:12" x14ac:dyDescent="0.3">
      <c r="B14773" s="82"/>
      <c r="C14773" s="82"/>
      <c r="D14773" s="82"/>
      <c r="E14773" s="133"/>
      <c r="F14773" s="84"/>
      <c r="G14773" s="84"/>
      <c r="H14773" s="82"/>
      <c r="I14773" s="84"/>
      <c r="J14773" s="84"/>
      <c r="K14773" s="84"/>
      <c r="L14773" s="82"/>
    </row>
    <row r="14774" spans="2:12" x14ac:dyDescent="0.3">
      <c r="B14774" s="82"/>
      <c r="C14774" s="82"/>
      <c r="D14774" s="82"/>
      <c r="E14774" s="133"/>
      <c r="F14774" s="84"/>
      <c r="G14774" s="84"/>
      <c r="H14774" s="82"/>
      <c r="I14774" s="84"/>
      <c r="J14774" s="84"/>
      <c r="K14774" s="84"/>
      <c r="L14774" s="82"/>
    </row>
    <row r="14775" spans="2:12" x14ac:dyDescent="0.3">
      <c r="B14775" s="82"/>
      <c r="C14775" s="82"/>
      <c r="D14775" s="82"/>
      <c r="E14775" s="133"/>
      <c r="F14775" s="84"/>
      <c r="G14775" s="84"/>
      <c r="H14775" s="82"/>
      <c r="I14775" s="84"/>
      <c r="J14775" s="84"/>
      <c r="K14775" s="84"/>
      <c r="L14775" s="82"/>
    </row>
    <row r="14776" spans="2:12" x14ac:dyDescent="0.3">
      <c r="B14776" s="82"/>
      <c r="C14776" s="82"/>
      <c r="D14776" s="82"/>
      <c r="E14776" s="133"/>
      <c r="F14776" s="84"/>
      <c r="G14776" s="84"/>
      <c r="H14776" s="82"/>
      <c r="I14776" s="84"/>
      <c r="J14776" s="84"/>
      <c r="K14776" s="84"/>
      <c r="L14776" s="82"/>
    </row>
    <row r="14777" spans="2:12" x14ac:dyDescent="0.3">
      <c r="B14777" s="82"/>
      <c r="C14777" s="82"/>
      <c r="D14777" s="82"/>
      <c r="E14777" s="133"/>
      <c r="F14777" s="84"/>
      <c r="G14777" s="84"/>
      <c r="H14777" s="82"/>
      <c r="I14777" s="84"/>
      <c r="J14777" s="84"/>
      <c r="K14777" s="84"/>
      <c r="L14777" s="82"/>
    </row>
    <row r="14778" spans="2:12" x14ac:dyDescent="0.3">
      <c r="B14778" s="82"/>
      <c r="C14778" s="82"/>
      <c r="D14778" s="82"/>
      <c r="E14778" s="133"/>
      <c r="F14778" s="84"/>
      <c r="G14778" s="84"/>
      <c r="H14778" s="82"/>
      <c r="I14778" s="84"/>
      <c r="J14778" s="84"/>
      <c r="K14778" s="84"/>
      <c r="L14778" s="82"/>
    </row>
    <row r="14779" spans="2:12" x14ac:dyDescent="0.3">
      <c r="B14779" s="82"/>
      <c r="C14779" s="82"/>
      <c r="D14779" s="82"/>
      <c r="E14779" s="133"/>
      <c r="F14779" s="84"/>
      <c r="G14779" s="84"/>
      <c r="H14779" s="82"/>
      <c r="I14779" s="84"/>
      <c r="J14779" s="84"/>
      <c r="K14779" s="84"/>
      <c r="L14779" s="82"/>
    </row>
    <row r="14780" spans="2:12" x14ac:dyDescent="0.3">
      <c r="B14780" s="82"/>
      <c r="C14780" s="82"/>
      <c r="D14780" s="82"/>
      <c r="E14780" s="133"/>
      <c r="F14780" s="84"/>
      <c r="G14780" s="84"/>
      <c r="H14780" s="82"/>
      <c r="I14780" s="84"/>
      <c r="J14780" s="84"/>
      <c r="K14780" s="84"/>
      <c r="L14780" s="82"/>
    </row>
    <row r="14781" spans="2:12" x14ac:dyDescent="0.3">
      <c r="B14781" s="82"/>
      <c r="C14781" s="82"/>
      <c r="D14781" s="82"/>
      <c r="E14781" s="133"/>
      <c r="F14781" s="84"/>
      <c r="G14781" s="84"/>
      <c r="H14781" s="82"/>
      <c r="I14781" s="84"/>
      <c r="J14781" s="84"/>
      <c r="K14781" s="84"/>
      <c r="L14781" s="82"/>
    </row>
    <row r="14782" spans="2:12" x14ac:dyDescent="0.3">
      <c r="B14782" s="82"/>
      <c r="C14782" s="82"/>
      <c r="D14782" s="82"/>
      <c r="E14782" s="133"/>
      <c r="F14782" s="84"/>
      <c r="G14782" s="84"/>
      <c r="H14782" s="82"/>
      <c r="I14782" s="84"/>
      <c r="J14782" s="84"/>
      <c r="K14782" s="84"/>
      <c r="L14782" s="82"/>
    </row>
    <row r="14783" spans="2:12" x14ac:dyDescent="0.3">
      <c r="B14783" s="82"/>
      <c r="C14783" s="82"/>
      <c r="D14783" s="82"/>
      <c r="E14783" s="133"/>
      <c r="F14783" s="84"/>
      <c r="G14783" s="84"/>
      <c r="H14783" s="82"/>
      <c r="I14783" s="84"/>
      <c r="J14783" s="84"/>
      <c r="K14783" s="84"/>
      <c r="L14783" s="82"/>
    </row>
    <row r="14784" spans="2:12" x14ac:dyDescent="0.3">
      <c r="B14784" s="82"/>
      <c r="C14784" s="82"/>
      <c r="D14784" s="82"/>
      <c r="E14784" s="133"/>
      <c r="F14784" s="84"/>
      <c r="G14784" s="84"/>
      <c r="H14784" s="82"/>
      <c r="I14784" s="84"/>
      <c r="J14784" s="84"/>
      <c r="K14784" s="84"/>
      <c r="L14784" s="82"/>
    </row>
    <row r="14785" spans="2:12" x14ac:dyDescent="0.3">
      <c r="B14785" s="82"/>
      <c r="C14785" s="82"/>
      <c r="D14785" s="82"/>
      <c r="E14785" s="133"/>
      <c r="F14785" s="84"/>
      <c r="G14785" s="84"/>
      <c r="H14785" s="82"/>
      <c r="I14785" s="84"/>
      <c r="J14785" s="84"/>
      <c r="K14785" s="84"/>
      <c r="L14785" s="82"/>
    </row>
    <row r="14786" spans="2:12" x14ac:dyDescent="0.3">
      <c r="B14786" s="82"/>
      <c r="C14786" s="82"/>
      <c r="D14786" s="82"/>
      <c r="E14786" s="133"/>
      <c r="F14786" s="84"/>
      <c r="G14786" s="84"/>
      <c r="H14786" s="82"/>
      <c r="I14786" s="84"/>
      <c r="J14786" s="84"/>
      <c r="K14786" s="84"/>
      <c r="L14786" s="82"/>
    </row>
    <row r="14787" spans="2:12" x14ac:dyDescent="0.3">
      <c r="B14787" s="82"/>
      <c r="C14787" s="82"/>
      <c r="D14787" s="82"/>
      <c r="E14787" s="133"/>
      <c r="F14787" s="84"/>
      <c r="G14787" s="84"/>
      <c r="H14787" s="82"/>
      <c r="I14787" s="84"/>
      <c r="J14787" s="84"/>
      <c r="K14787" s="84"/>
      <c r="L14787" s="82"/>
    </row>
    <row r="14788" spans="2:12" x14ac:dyDescent="0.3">
      <c r="B14788" s="82"/>
      <c r="C14788" s="82"/>
      <c r="D14788" s="82"/>
      <c r="E14788" s="133"/>
      <c r="F14788" s="84"/>
      <c r="G14788" s="84"/>
      <c r="H14788" s="82"/>
      <c r="I14788" s="84"/>
      <c r="J14788" s="84"/>
      <c r="K14788" s="84"/>
      <c r="L14788" s="82"/>
    </row>
    <row r="14789" spans="2:12" x14ac:dyDescent="0.3">
      <c r="B14789" s="82"/>
      <c r="C14789" s="82"/>
      <c r="D14789" s="82"/>
      <c r="E14789" s="133"/>
      <c r="F14789" s="84"/>
      <c r="G14789" s="84"/>
      <c r="H14789" s="82"/>
      <c r="I14789" s="84"/>
      <c r="J14789" s="84"/>
      <c r="K14789" s="84"/>
      <c r="L14789" s="82"/>
    </row>
    <row r="14790" spans="2:12" x14ac:dyDescent="0.3">
      <c r="B14790" s="82"/>
      <c r="C14790" s="82"/>
      <c r="D14790" s="82"/>
      <c r="E14790" s="133"/>
      <c r="F14790" s="84"/>
      <c r="G14790" s="84"/>
      <c r="H14790" s="82"/>
      <c r="I14790" s="84"/>
      <c r="J14790" s="84"/>
      <c r="K14790" s="84"/>
      <c r="L14790" s="82"/>
    </row>
    <row r="14791" spans="2:12" x14ac:dyDescent="0.3">
      <c r="B14791" s="82"/>
      <c r="C14791" s="82"/>
      <c r="D14791" s="82"/>
      <c r="E14791" s="133"/>
      <c r="F14791" s="84"/>
      <c r="G14791" s="84"/>
      <c r="H14791" s="82"/>
      <c r="I14791" s="84"/>
      <c r="J14791" s="84"/>
      <c r="K14791" s="84"/>
      <c r="L14791" s="82"/>
    </row>
    <row r="14792" spans="2:12" x14ac:dyDescent="0.3">
      <c r="B14792" s="82"/>
      <c r="C14792" s="82"/>
      <c r="D14792" s="82"/>
      <c r="E14792" s="133"/>
      <c r="F14792" s="84"/>
      <c r="G14792" s="84"/>
      <c r="H14792" s="82"/>
      <c r="I14792" s="84"/>
      <c r="J14792" s="84"/>
      <c r="K14792" s="84"/>
      <c r="L14792" s="82"/>
    </row>
    <row r="14793" spans="2:12" x14ac:dyDescent="0.3">
      <c r="B14793" s="82"/>
      <c r="C14793" s="82"/>
      <c r="D14793" s="82"/>
      <c r="E14793" s="133"/>
      <c r="F14793" s="84"/>
      <c r="G14793" s="84"/>
      <c r="H14793" s="82"/>
      <c r="I14793" s="84"/>
      <c r="J14793" s="84"/>
      <c r="K14793" s="84"/>
      <c r="L14793" s="82"/>
    </row>
    <row r="14794" spans="2:12" x14ac:dyDescent="0.3">
      <c r="B14794" s="82"/>
      <c r="C14794" s="82"/>
      <c r="D14794" s="82"/>
      <c r="E14794" s="133"/>
      <c r="F14794" s="84"/>
      <c r="G14794" s="84"/>
      <c r="H14794" s="82"/>
      <c r="I14794" s="84"/>
      <c r="J14794" s="84"/>
      <c r="K14794" s="84"/>
      <c r="L14794" s="82"/>
    </row>
    <row r="14795" spans="2:12" x14ac:dyDescent="0.3">
      <c r="B14795" s="82"/>
      <c r="C14795" s="82"/>
      <c r="D14795" s="82"/>
      <c r="E14795" s="133"/>
      <c r="F14795" s="84"/>
      <c r="G14795" s="84"/>
      <c r="H14795" s="82"/>
      <c r="I14795" s="84"/>
      <c r="J14795" s="84"/>
      <c r="K14795" s="84"/>
      <c r="L14795" s="82"/>
    </row>
    <row r="14796" spans="2:12" x14ac:dyDescent="0.3">
      <c r="B14796" s="82"/>
      <c r="C14796" s="82"/>
      <c r="D14796" s="82"/>
      <c r="E14796" s="133"/>
      <c r="F14796" s="84"/>
      <c r="G14796" s="84"/>
      <c r="H14796" s="82"/>
      <c r="I14796" s="84"/>
      <c r="J14796" s="84"/>
      <c r="K14796" s="84"/>
      <c r="L14796" s="82"/>
    </row>
    <row r="14797" spans="2:12" x14ac:dyDescent="0.3">
      <c r="B14797" s="82"/>
      <c r="C14797" s="82"/>
      <c r="D14797" s="82"/>
      <c r="E14797" s="133"/>
      <c r="F14797" s="84"/>
      <c r="G14797" s="84"/>
      <c r="H14797" s="82"/>
      <c r="I14797" s="84"/>
      <c r="J14797" s="84"/>
      <c r="K14797" s="84"/>
      <c r="L14797" s="82"/>
    </row>
    <row r="14798" spans="2:12" x14ac:dyDescent="0.3">
      <c r="B14798" s="82"/>
      <c r="C14798" s="82"/>
      <c r="D14798" s="82"/>
      <c r="E14798" s="133"/>
      <c r="F14798" s="84"/>
      <c r="G14798" s="84"/>
      <c r="H14798" s="82"/>
      <c r="I14798" s="84"/>
      <c r="J14798" s="84"/>
      <c r="K14798" s="84"/>
      <c r="L14798" s="82"/>
    </row>
    <row r="14799" spans="2:12" x14ac:dyDescent="0.3">
      <c r="B14799" s="82"/>
      <c r="C14799" s="82"/>
      <c r="D14799" s="82"/>
      <c r="E14799" s="133"/>
      <c r="F14799" s="84"/>
      <c r="G14799" s="84"/>
      <c r="H14799" s="82"/>
      <c r="I14799" s="84"/>
      <c r="J14799" s="84"/>
      <c r="K14799" s="84"/>
      <c r="L14799" s="82"/>
    </row>
    <row r="14800" spans="2:12" x14ac:dyDescent="0.3">
      <c r="B14800" s="82"/>
      <c r="C14800" s="82"/>
      <c r="D14800" s="82"/>
      <c r="E14800" s="133"/>
      <c r="F14800" s="84"/>
      <c r="G14800" s="84"/>
      <c r="H14800" s="82"/>
      <c r="I14800" s="84"/>
      <c r="J14800" s="84"/>
      <c r="K14800" s="84"/>
      <c r="L14800" s="82"/>
    </row>
    <row r="14801" spans="2:12" x14ac:dyDescent="0.3">
      <c r="B14801" s="82"/>
      <c r="C14801" s="82"/>
      <c r="D14801" s="82"/>
      <c r="E14801" s="133"/>
      <c r="F14801" s="84"/>
      <c r="G14801" s="84"/>
      <c r="H14801" s="82"/>
      <c r="I14801" s="84"/>
      <c r="J14801" s="84"/>
      <c r="K14801" s="84"/>
      <c r="L14801" s="82"/>
    </row>
    <row r="14802" spans="2:12" x14ac:dyDescent="0.3">
      <c r="B14802" s="82"/>
      <c r="C14802" s="82"/>
      <c r="D14802" s="82"/>
      <c r="E14802" s="133"/>
      <c r="F14802" s="84"/>
      <c r="G14802" s="84"/>
      <c r="H14802" s="82"/>
      <c r="I14802" s="84"/>
      <c r="J14802" s="84"/>
      <c r="K14802" s="84"/>
      <c r="L14802" s="82"/>
    </row>
    <row r="14803" spans="2:12" x14ac:dyDescent="0.3">
      <c r="B14803" s="82"/>
      <c r="C14803" s="82"/>
      <c r="D14803" s="82"/>
      <c r="E14803" s="133"/>
      <c r="F14803" s="84"/>
      <c r="G14803" s="84"/>
      <c r="H14803" s="82"/>
      <c r="I14803" s="84"/>
      <c r="J14803" s="84"/>
      <c r="K14803" s="84"/>
      <c r="L14803" s="82"/>
    </row>
    <row r="14804" spans="2:12" x14ac:dyDescent="0.3">
      <c r="B14804" s="82"/>
      <c r="C14804" s="82"/>
      <c r="D14804" s="82"/>
      <c r="E14804" s="133"/>
      <c r="F14804" s="84"/>
      <c r="G14804" s="84"/>
      <c r="H14804" s="82"/>
      <c r="I14804" s="84"/>
      <c r="J14804" s="84"/>
      <c r="K14804" s="84"/>
      <c r="L14804" s="82"/>
    </row>
    <row r="14805" spans="2:12" x14ac:dyDescent="0.3">
      <c r="B14805" s="82"/>
      <c r="C14805" s="82"/>
      <c r="D14805" s="82"/>
      <c r="E14805" s="133"/>
      <c r="F14805" s="84"/>
      <c r="G14805" s="84"/>
      <c r="H14805" s="82"/>
      <c r="I14805" s="84"/>
      <c r="J14805" s="84"/>
      <c r="K14805" s="84"/>
      <c r="L14805" s="82"/>
    </row>
    <row r="14806" spans="2:12" x14ac:dyDescent="0.3">
      <c r="B14806" s="82"/>
      <c r="C14806" s="82"/>
      <c r="D14806" s="82"/>
      <c r="E14806" s="133"/>
      <c r="F14806" s="84"/>
      <c r="G14806" s="84"/>
      <c r="H14806" s="82"/>
      <c r="I14806" s="84"/>
      <c r="J14806" s="84"/>
      <c r="K14806" s="84"/>
      <c r="L14806" s="82"/>
    </row>
    <row r="14807" spans="2:12" x14ac:dyDescent="0.3">
      <c r="B14807" s="82"/>
      <c r="C14807" s="82"/>
      <c r="D14807" s="82"/>
      <c r="E14807" s="133"/>
      <c r="F14807" s="84"/>
      <c r="G14807" s="84"/>
      <c r="H14807" s="82"/>
      <c r="I14807" s="84"/>
      <c r="J14807" s="84"/>
      <c r="K14807" s="84"/>
      <c r="L14807" s="82"/>
    </row>
    <row r="14808" spans="2:12" x14ac:dyDescent="0.3">
      <c r="B14808" s="82"/>
      <c r="C14808" s="82"/>
      <c r="D14808" s="82"/>
      <c r="E14808" s="133"/>
      <c r="F14808" s="84"/>
      <c r="G14808" s="84"/>
      <c r="H14808" s="82"/>
      <c r="I14808" s="84"/>
      <c r="J14808" s="84"/>
      <c r="K14808" s="84"/>
      <c r="L14808" s="82"/>
    </row>
    <row r="14809" spans="2:12" x14ac:dyDescent="0.3">
      <c r="B14809" s="82"/>
      <c r="C14809" s="82"/>
      <c r="D14809" s="82"/>
      <c r="E14809" s="133"/>
      <c r="F14809" s="84"/>
      <c r="G14809" s="84"/>
      <c r="H14809" s="82"/>
      <c r="I14809" s="84"/>
      <c r="J14809" s="84"/>
      <c r="K14809" s="84"/>
      <c r="L14809" s="82"/>
    </row>
    <row r="14810" spans="2:12" x14ac:dyDescent="0.3">
      <c r="B14810" s="82"/>
      <c r="C14810" s="82"/>
      <c r="D14810" s="82"/>
      <c r="E14810" s="133"/>
      <c r="F14810" s="84"/>
      <c r="G14810" s="84"/>
      <c r="H14810" s="82"/>
      <c r="I14810" s="84"/>
      <c r="J14810" s="84"/>
      <c r="K14810" s="84"/>
      <c r="L14810" s="82"/>
    </row>
    <row r="14811" spans="2:12" x14ac:dyDescent="0.3">
      <c r="B14811" s="82"/>
      <c r="C14811" s="82"/>
      <c r="D14811" s="82"/>
      <c r="E14811" s="133"/>
      <c r="F14811" s="84"/>
      <c r="G14811" s="84"/>
      <c r="H14811" s="82"/>
      <c r="I14811" s="84"/>
      <c r="J14811" s="84"/>
      <c r="K14811" s="84"/>
      <c r="L14811" s="82"/>
    </row>
    <row r="14812" spans="2:12" x14ac:dyDescent="0.3">
      <c r="B14812" s="82"/>
      <c r="C14812" s="82"/>
      <c r="D14812" s="82"/>
      <c r="E14812" s="133"/>
      <c r="F14812" s="84"/>
      <c r="G14812" s="84"/>
      <c r="H14812" s="82"/>
      <c r="I14812" s="84"/>
      <c r="J14812" s="84"/>
      <c r="K14812" s="84"/>
      <c r="L14812" s="82"/>
    </row>
    <row r="14813" spans="2:12" x14ac:dyDescent="0.3">
      <c r="B14813" s="82"/>
      <c r="C14813" s="82"/>
      <c r="D14813" s="82"/>
      <c r="E14813" s="133"/>
      <c r="F14813" s="84"/>
      <c r="G14813" s="84"/>
      <c r="H14813" s="82"/>
      <c r="I14813" s="84"/>
      <c r="J14813" s="84"/>
      <c r="K14813" s="84"/>
      <c r="L14813" s="82"/>
    </row>
    <row r="14814" spans="2:12" x14ac:dyDescent="0.3">
      <c r="B14814" s="82"/>
      <c r="C14814" s="82"/>
      <c r="D14814" s="82"/>
      <c r="E14814" s="133"/>
      <c r="F14814" s="84"/>
      <c r="G14814" s="84"/>
      <c r="H14814" s="82"/>
      <c r="I14814" s="84"/>
      <c r="J14814" s="84"/>
      <c r="K14814" s="84"/>
      <c r="L14814" s="82"/>
    </row>
    <row r="14815" spans="2:12" x14ac:dyDescent="0.3">
      <c r="B14815" s="82"/>
      <c r="C14815" s="82"/>
      <c r="D14815" s="82"/>
      <c r="E14815" s="133"/>
      <c r="F14815" s="84"/>
      <c r="G14815" s="84"/>
      <c r="H14815" s="82"/>
      <c r="I14815" s="84"/>
      <c r="J14815" s="84"/>
      <c r="K14815" s="84"/>
      <c r="L14815" s="82"/>
    </row>
    <row r="14816" spans="2:12" x14ac:dyDescent="0.3">
      <c r="B14816" s="82"/>
      <c r="C14816" s="82"/>
      <c r="D14816" s="82"/>
      <c r="E14816" s="133"/>
      <c r="F14816" s="84"/>
      <c r="G14816" s="84"/>
      <c r="H14816" s="82"/>
      <c r="I14816" s="84"/>
      <c r="J14816" s="84"/>
      <c r="K14816" s="84"/>
      <c r="L14816" s="82"/>
    </row>
    <row r="14817" spans="2:12" x14ac:dyDescent="0.3">
      <c r="B14817" s="82"/>
      <c r="C14817" s="82"/>
      <c r="D14817" s="82"/>
      <c r="E14817" s="133"/>
      <c r="F14817" s="84"/>
      <c r="G14817" s="84"/>
      <c r="H14817" s="82"/>
      <c r="I14817" s="84"/>
      <c r="J14817" s="84"/>
      <c r="K14817" s="84"/>
      <c r="L14817" s="82"/>
    </row>
    <row r="14818" spans="2:12" x14ac:dyDescent="0.3">
      <c r="B14818" s="82"/>
      <c r="C14818" s="82"/>
      <c r="D14818" s="82"/>
      <c r="E14818" s="133"/>
      <c r="F14818" s="84"/>
      <c r="G14818" s="84"/>
      <c r="H14818" s="82"/>
      <c r="I14818" s="84"/>
      <c r="J14818" s="84"/>
      <c r="K14818" s="84"/>
      <c r="L14818" s="82"/>
    </row>
    <row r="14819" spans="2:12" x14ac:dyDescent="0.3">
      <c r="B14819" s="82"/>
      <c r="C14819" s="82"/>
      <c r="D14819" s="82"/>
      <c r="E14819" s="133"/>
      <c r="F14819" s="84"/>
      <c r="G14819" s="84"/>
      <c r="H14819" s="82"/>
      <c r="I14819" s="84"/>
      <c r="J14819" s="84"/>
      <c r="K14819" s="84"/>
      <c r="L14819" s="82"/>
    </row>
    <row r="14820" spans="2:12" x14ac:dyDescent="0.3">
      <c r="B14820" s="82"/>
      <c r="C14820" s="82"/>
      <c r="D14820" s="82"/>
      <c r="E14820" s="133"/>
      <c r="F14820" s="84"/>
      <c r="G14820" s="84"/>
      <c r="H14820" s="82"/>
      <c r="I14820" s="84"/>
      <c r="J14820" s="84"/>
      <c r="K14820" s="84"/>
      <c r="L14820" s="82"/>
    </row>
    <row r="14821" spans="2:12" x14ac:dyDescent="0.3">
      <c r="B14821" s="82"/>
      <c r="C14821" s="82"/>
      <c r="D14821" s="82"/>
      <c r="E14821" s="133"/>
      <c r="F14821" s="84"/>
      <c r="G14821" s="84"/>
      <c r="H14821" s="82"/>
      <c r="I14821" s="84"/>
      <c r="J14821" s="84"/>
      <c r="K14821" s="84"/>
      <c r="L14821" s="82"/>
    </row>
    <row r="14822" spans="2:12" x14ac:dyDescent="0.3">
      <c r="B14822" s="82"/>
      <c r="C14822" s="82"/>
      <c r="D14822" s="82"/>
      <c r="E14822" s="133"/>
      <c r="F14822" s="84"/>
      <c r="G14822" s="84"/>
      <c r="H14822" s="82"/>
      <c r="I14822" s="84"/>
      <c r="J14822" s="84"/>
      <c r="K14822" s="84"/>
      <c r="L14822" s="82"/>
    </row>
    <row r="14823" spans="2:12" x14ac:dyDescent="0.3">
      <c r="B14823" s="82"/>
      <c r="C14823" s="82"/>
      <c r="D14823" s="82"/>
      <c r="E14823" s="133"/>
      <c r="F14823" s="84"/>
      <c r="G14823" s="84"/>
      <c r="H14823" s="82"/>
      <c r="I14823" s="84"/>
      <c r="J14823" s="84"/>
      <c r="K14823" s="84"/>
      <c r="L14823" s="82"/>
    </row>
    <row r="14824" spans="2:12" x14ac:dyDescent="0.3">
      <c r="B14824" s="82"/>
      <c r="C14824" s="82"/>
      <c r="D14824" s="82"/>
      <c r="E14824" s="133"/>
      <c r="F14824" s="84"/>
      <c r="G14824" s="84"/>
      <c r="H14824" s="82"/>
      <c r="I14824" s="84"/>
      <c r="J14824" s="84"/>
      <c r="K14824" s="84"/>
      <c r="L14824" s="82"/>
    </row>
    <row r="14825" spans="2:12" x14ac:dyDescent="0.3">
      <c r="B14825" s="82"/>
      <c r="C14825" s="82"/>
      <c r="D14825" s="82"/>
      <c r="E14825" s="133"/>
      <c r="F14825" s="84"/>
      <c r="G14825" s="84"/>
      <c r="H14825" s="82"/>
      <c r="I14825" s="84"/>
      <c r="J14825" s="84"/>
      <c r="K14825" s="84"/>
      <c r="L14825" s="82"/>
    </row>
    <row r="14826" spans="2:12" x14ac:dyDescent="0.3">
      <c r="B14826" s="82"/>
      <c r="C14826" s="82"/>
      <c r="D14826" s="82"/>
      <c r="E14826" s="133"/>
      <c r="F14826" s="84"/>
      <c r="G14826" s="84"/>
      <c r="H14826" s="82"/>
      <c r="I14826" s="84"/>
      <c r="J14826" s="84"/>
      <c r="K14826" s="84"/>
      <c r="L14826" s="82"/>
    </row>
    <row r="14827" spans="2:12" x14ac:dyDescent="0.3">
      <c r="B14827" s="82"/>
      <c r="C14827" s="82"/>
      <c r="D14827" s="82"/>
      <c r="E14827" s="133"/>
      <c r="F14827" s="84"/>
      <c r="G14827" s="84"/>
      <c r="H14827" s="82"/>
      <c r="I14827" s="84"/>
      <c r="J14827" s="84"/>
      <c r="K14827" s="84"/>
      <c r="L14827" s="82"/>
    </row>
    <row r="14828" spans="2:12" x14ac:dyDescent="0.3">
      <c r="B14828" s="82"/>
      <c r="C14828" s="82"/>
      <c r="D14828" s="82"/>
      <c r="E14828" s="133"/>
      <c r="F14828" s="84"/>
      <c r="G14828" s="84"/>
      <c r="H14828" s="82"/>
      <c r="I14828" s="84"/>
      <c r="J14828" s="84"/>
      <c r="K14828" s="84"/>
      <c r="L14828" s="82"/>
    </row>
    <row r="14829" spans="2:12" x14ac:dyDescent="0.3">
      <c r="B14829" s="82"/>
      <c r="C14829" s="82"/>
      <c r="D14829" s="82"/>
      <c r="E14829" s="133"/>
      <c r="F14829" s="84"/>
      <c r="G14829" s="84"/>
      <c r="H14829" s="82"/>
      <c r="I14829" s="84"/>
      <c r="J14829" s="84"/>
      <c r="K14829" s="84"/>
      <c r="L14829" s="82"/>
    </row>
    <row r="14830" spans="2:12" x14ac:dyDescent="0.3">
      <c r="B14830" s="82"/>
      <c r="C14830" s="82"/>
      <c r="D14830" s="82"/>
      <c r="E14830" s="133"/>
      <c r="F14830" s="84"/>
      <c r="G14830" s="84"/>
      <c r="H14830" s="82"/>
      <c r="I14830" s="84"/>
      <c r="J14830" s="84"/>
      <c r="K14830" s="84"/>
      <c r="L14830" s="82"/>
    </row>
    <row r="14831" spans="2:12" x14ac:dyDescent="0.3">
      <c r="B14831" s="82"/>
      <c r="C14831" s="82"/>
      <c r="D14831" s="82"/>
      <c r="E14831" s="133"/>
      <c r="F14831" s="84"/>
      <c r="G14831" s="84"/>
      <c r="H14831" s="82"/>
      <c r="I14831" s="84"/>
      <c r="J14831" s="84"/>
      <c r="K14831" s="84"/>
      <c r="L14831" s="82"/>
    </row>
    <row r="14832" spans="2:12" x14ac:dyDescent="0.3">
      <c r="B14832" s="82"/>
      <c r="C14832" s="82"/>
      <c r="D14832" s="82"/>
      <c r="E14832" s="133"/>
      <c r="F14832" s="84"/>
      <c r="G14832" s="84"/>
      <c r="H14832" s="82"/>
      <c r="I14832" s="84"/>
      <c r="J14832" s="84"/>
      <c r="K14832" s="84"/>
      <c r="L14832" s="82"/>
    </row>
    <row r="14833" spans="2:12" x14ac:dyDescent="0.3">
      <c r="B14833" s="82"/>
      <c r="C14833" s="82"/>
      <c r="D14833" s="82"/>
      <c r="E14833" s="133"/>
      <c r="F14833" s="84"/>
      <c r="G14833" s="84"/>
      <c r="H14833" s="82"/>
      <c r="I14833" s="84"/>
      <c r="J14833" s="84"/>
      <c r="K14833" s="84"/>
      <c r="L14833" s="82"/>
    </row>
    <row r="14834" spans="2:12" x14ac:dyDescent="0.3">
      <c r="B14834" s="82"/>
      <c r="C14834" s="82"/>
      <c r="D14834" s="82"/>
      <c r="E14834" s="133"/>
      <c r="F14834" s="84"/>
      <c r="G14834" s="84"/>
      <c r="H14834" s="82"/>
      <c r="I14834" s="84"/>
      <c r="J14834" s="84"/>
      <c r="K14834" s="84"/>
      <c r="L14834" s="82"/>
    </row>
    <row r="14835" spans="2:12" x14ac:dyDescent="0.3">
      <c r="B14835" s="82"/>
      <c r="C14835" s="82"/>
      <c r="D14835" s="82"/>
      <c r="E14835" s="133"/>
      <c r="F14835" s="84"/>
      <c r="G14835" s="84"/>
      <c r="H14835" s="82"/>
      <c r="I14835" s="84"/>
      <c r="J14835" s="84"/>
      <c r="K14835" s="84"/>
      <c r="L14835" s="82"/>
    </row>
    <row r="14836" spans="2:12" x14ac:dyDescent="0.3">
      <c r="B14836" s="82"/>
      <c r="C14836" s="82"/>
      <c r="D14836" s="82"/>
      <c r="E14836" s="133"/>
      <c r="F14836" s="84"/>
      <c r="G14836" s="84"/>
      <c r="H14836" s="82"/>
      <c r="I14836" s="84"/>
      <c r="J14836" s="84"/>
      <c r="K14836" s="84"/>
      <c r="L14836" s="82"/>
    </row>
    <row r="14837" spans="2:12" x14ac:dyDescent="0.3">
      <c r="B14837" s="82"/>
      <c r="C14837" s="82"/>
      <c r="D14837" s="82"/>
      <c r="E14837" s="133"/>
      <c r="F14837" s="84"/>
      <c r="G14837" s="84"/>
      <c r="H14837" s="82"/>
      <c r="I14837" s="84"/>
      <c r="J14837" s="84"/>
      <c r="K14837" s="84"/>
      <c r="L14837" s="82"/>
    </row>
    <row r="14838" spans="2:12" x14ac:dyDescent="0.3">
      <c r="B14838" s="82"/>
      <c r="C14838" s="82"/>
      <c r="D14838" s="82"/>
      <c r="E14838" s="133"/>
      <c r="F14838" s="84"/>
      <c r="G14838" s="84"/>
      <c r="H14838" s="82"/>
      <c r="I14838" s="84"/>
      <c r="J14838" s="84"/>
      <c r="K14838" s="84"/>
      <c r="L14838" s="82"/>
    </row>
    <row r="14839" spans="2:12" x14ac:dyDescent="0.3">
      <c r="B14839" s="82"/>
      <c r="C14839" s="82"/>
      <c r="D14839" s="82"/>
      <c r="E14839" s="133"/>
      <c r="F14839" s="84"/>
      <c r="G14839" s="84"/>
      <c r="H14839" s="82"/>
      <c r="I14839" s="84"/>
      <c r="J14839" s="84"/>
      <c r="K14839" s="84"/>
      <c r="L14839" s="82"/>
    </row>
    <row r="14840" spans="2:12" x14ac:dyDescent="0.3">
      <c r="B14840" s="82"/>
      <c r="C14840" s="82"/>
      <c r="D14840" s="82"/>
      <c r="E14840" s="133"/>
      <c r="F14840" s="84"/>
      <c r="G14840" s="84"/>
      <c r="H14840" s="82"/>
      <c r="I14840" s="84"/>
      <c r="J14840" s="84"/>
      <c r="K14840" s="84"/>
      <c r="L14840" s="82"/>
    </row>
    <row r="14841" spans="2:12" x14ac:dyDescent="0.3">
      <c r="B14841" s="82"/>
      <c r="C14841" s="82"/>
      <c r="D14841" s="82"/>
      <c r="E14841" s="133"/>
      <c r="F14841" s="84"/>
      <c r="G14841" s="84"/>
      <c r="H14841" s="82"/>
      <c r="I14841" s="84"/>
      <c r="J14841" s="84"/>
      <c r="K14841" s="84"/>
      <c r="L14841" s="82"/>
    </row>
    <row r="14842" spans="2:12" x14ac:dyDescent="0.3">
      <c r="B14842" s="82"/>
      <c r="C14842" s="82"/>
      <c r="D14842" s="82"/>
      <c r="E14842" s="133"/>
      <c r="F14842" s="84"/>
      <c r="G14842" s="84"/>
      <c r="H14842" s="82"/>
      <c r="I14842" s="84"/>
      <c r="J14842" s="84"/>
      <c r="K14842" s="84"/>
      <c r="L14842" s="82"/>
    </row>
    <row r="14843" spans="2:12" x14ac:dyDescent="0.3">
      <c r="B14843" s="82"/>
      <c r="C14843" s="82"/>
      <c r="D14843" s="82"/>
      <c r="E14843" s="133"/>
      <c r="F14843" s="84"/>
      <c r="G14843" s="84"/>
      <c r="H14843" s="82"/>
      <c r="I14843" s="84"/>
      <c r="J14843" s="84"/>
      <c r="K14843" s="84"/>
      <c r="L14843" s="82"/>
    </row>
    <row r="14844" spans="2:12" x14ac:dyDescent="0.3">
      <c r="B14844" s="82"/>
      <c r="C14844" s="82"/>
      <c r="D14844" s="82"/>
      <c r="E14844" s="133"/>
      <c r="F14844" s="84"/>
      <c r="G14844" s="84"/>
      <c r="H14844" s="82"/>
      <c r="I14844" s="84"/>
      <c r="J14844" s="84"/>
      <c r="K14844" s="84"/>
      <c r="L14844" s="82"/>
    </row>
    <row r="14845" spans="2:12" x14ac:dyDescent="0.3">
      <c r="B14845" s="82"/>
      <c r="C14845" s="82"/>
      <c r="D14845" s="82"/>
      <c r="E14845" s="133"/>
      <c r="F14845" s="84"/>
      <c r="G14845" s="84"/>
      <c r="H14845" s="82"/>
      <c r="I14845" s="84"/>
      <c r="J14845" s="84"/>
      <c r="K14845" s="84"/>
      <c r="L14845" s="82"/>
    </row>
    <row r="14846" spans="2:12" x14ac:dyDescent="0.3">
      <c r="B14846" s="82"/>
      <c r="C14846" s="82"/>
      <c r="D14846" s="82"/>
      <c r="E14846" s="133"/>
      <c r="F14846" s="84"/>
      <c r="G14846" s="84"/>
      <c r="H14846" s="82"/>
      <c r="I14846" s="84"/>
      <c r="J14846" s="84"/>
      <c r="K14846" s="84"/>
      <c r="L14846" s="82"/>
    </row>
    <row r="14847" spans="2:12" x14ac:dyDescent="0.3">
      <c r="B14847" s="82"/>
      <c r="C14847" s="82"/>
      <c r="D14847" s="82"/>
      <c r="E14847" s="133"/>
      <c r="F14847" s="84"/>
      <c r="G14847" s="84"/>
      <c r="H14847" s="82"/>
      <c r="I14847" s="84"/>
      <c r="J14847" s="84"/>
      <c r="K14847" s="84"/>
      <c r="L14847" s="82"/>
    </row>
    <row r="14848" spans="2:12" x14ac:dyDescent="0.3">
      <c r="B14848" s="82"/>
      <c r="C14848" s="82"/>
      <c r="D14848" s="82"/>
      <c r="E14848" s="133"/>
      <c r="F14848" s="84"/>
      <c r="G14848" s="84"/>
      <c r="H14848" s="82"/>
      <c r="I14848" s="84"/>
      <c r="J14848" s="84"/>
      <c r="K14848" s="84"/>
      <c r="L14848" s="82"/>
    </row>
    <row r="14849" spans="2:12" x14ac:dyDescent="0.3">
      <c r="B14849" s="82"/>
      <c r="C14849" s="82"/>
      <c r="D14849" s="82"/>
      <c r="E14849" s="133"/>
      <c r="F14849" s="84"/>
      <c r="G14849" s="84"/>
      <c r="H14849" s="82"/>
      <c r="I14849" s="84"/>
      <c r="J14849" s="84"/>
      <c r="K14849" s="84"/>
      <c r="L14849" s="82"/>
    </row>
    <row r="14850" spans="2:12" x14ac:dyDescent="0.3">
      <c r="B14850" s="82"/>
      <c r="C14850" s="82"/>
      <c r="D14850" s="82"/>
      <c r="E14850" s="133"/>
      <c r="F14850" s="84"/>
      <c r="G14850" s="84"/>
      <c r="H14850" s="82"/>
      <c r="I14850" s="84"/>
      <c r="J14850" s="84"/>
      <c r="K14850" s="84"/>
      <c r="L14850" s="82"/>
    </row>
    <row r="14851" spans="2:12" x14ac:dyDescent="0.3">
      <c r="B14851" s="82"/>
      <c r="C14851" s="82"/>
      <c r="D14851" s="82"/>
      <c r="E14851" s="133"/>
      <c r="F14851" s="84"/>
      <c r="G14851" s="84"/>
      <c r="H14851" s="82"/>
      <c r="I14851" s="84"/>
      <c r="J14851" s="84"/>
      <c r="K14851" s="84"/>
      <c r="L14851" s="82"/>
    </row>
    <row r="14852" spans="2:12" x14ac:dyDescent="0.3">
      <c r="B14852" s="82"/>
      <c r="C14852" s="82"/>
      <c r="D14852" s="82"/>
      <c r="E14852" s="133"/>
      <c r="F14852" s="84"/>
      <c r="G14852" s="84"/>
      <c r="H14852" s="82"/>
      <c r="I14852" s="84"/>
      <c r="J14852" s="84"/>
      <c r="K14852" s="84"/>
      <c r="L14852" s="82"/>
    </row>
    <row r="14853" spans="2:12" x14ac:dyDescent="0.3">
      <c r="B14853" s="82"/>
      <c r="C14853" s="82"/>
      <c r="D14853" s="82"/>
      <c r="E14853" s="133"/>
      <c r="F14853" s="84"/>
      <c r="G14853" s="84"/>
      <c r="H14853" s="82"/>
      <c r="I14853" s="84"/>
      <c r="J14853" s="84"/>
      <c r="K14853" s="84"/>
      <c r="L14853" s="82"/>
    </row>
    <row r="14854" spans="2:12" x14ac:dyDescent="0.3">
      <c r="B14854" s="82"/>
      <c r="C14854" s="82"/>
      <c r="D14854" s="82"/>
      <c r="E14854" s="133"/>
      <c r="F14854" s="84"/>
      <c r="G14854" s="84"/>
      <c r="H14854" s="82"/>
      <c r="I14854" s="84"/>
      <c r="J14854" s="84"/>
      <c r="K14854" s="84"/>
      <c r="L14854" s="82"/>
    </row>
    <row r="14855" spans="2:12" x14ac:dyDescent="0.3">
      <c r="B14855" s="82"/>
      <c r="C14855" s="82"/>
      <c r="D14855" s="82"/>
      <c r="E14855" s="133"/>
      <c r="F14855" s="84"/>
      <c r="G14855" s="84"/>
      <c r="H14855" s="82"/>
      <c r="I14855" s="84"/>
      <c r="J14855" s="84"/>
      <c r="K14855" s="84"/>
      <c r="L14855" s="82"/>
    </row>
    <row r="14856" spans="2:12" x14ac:dyDescent="0.3">
      <c r="B14856" s="82"/>
      <c r="C14856" s="82"/>
      <c r="D14856" s="82"/>
      <c r="E14856" s="133"/>
      <c r="F14856" s="84"/>
      <c r="G14856" s="84"/>
      <c r="H14856" s="82"/>
      <c r="I14856" s="84"/>
      <c r="J14856" s="84"/>
      <c r="K14856" s="84"/>
      <c r="L14856" s="82"/>
    </row>
    <row r="14857" spans="2:12" x14ac:dyDescent="0.3">
      <c r="B14857" s="82"/>
      <c r="C14857" s="82"/>
      <c r="D14857" s="82"/>
      <c r="E14857" s="133"/>
      <c r="F14857" s="84"/>
      <c r="G14857" s="84"/>
      <c r="H14857" s="82"/>
      <c r="I14857" s="84"/>
      <c r="J14857" s="84"/>
      <c r="K14857" s="84"/>
      <c r="L14857" s="82"/>
    </row>
    <row r="14858" spans="2:12" x14ac:dyDescent="0.3">
      <c r="B14858" s="82"/>
      <c r="C14858" s="82"/>
      <c r="D14858" s="82"/>
      <c r="E14858" s="133"/>
      <c r="F14858" s="84"/>
      <c r="G14858" s="84"/>
      <c r="H14858" s="82"/>
      <c r="I14858" s="84"/>
      <c r="J14858" s="84"/>
      <c r="K14858" s="84"/>
      <c r="L14858" s="82"/>
    </row>
    <row r="14859" spans="2:12" x14ac:dyDescent="0.3">
      <c r="B14859" s="82"/>
      <c r="C14859" s="82"/>
      <c r="D14859" s="82"/>
      <c r="E14859" s="133"/>
      <c r="F14859" s="84"/>
      <c r="G14859" s="84"/>
      <c r="H14859" s="82"/>
      <c r="I14859" s="84"/>
      <c r="J14859" s="84"/>
      <c r="K14859" s="84"/>
      <c r="L14859" s="82"/>
    </row>
    <row r="14860" spans="2:12" x14ac:dyDescent="0.3">
      <c r="B14860" s="82"/>
      <c r="C14860" s="82"/>
      <c r="D14860" s="82"/>
      <c r="E14860" s="133"/>
      <c r="F14860" s="84"/>
      <c r="G14860" s="84"/>
      <c r="H14860" s="82"/>
      <c r="I14860" s="84"/>
      <c r="J14860" s="84"/>
      <c r="K14860" s="84"/>
      <c r="L14860" s="82"/>
    </row>
    <row r="14861" spans="2:12" x14ac:dyDescent="0.3">
      <c r="B14861" s="82"/>
      <c r="C14861" s="82"/>
      <c r="D14861" s="82"/>
      <c r="E14861" s="133"/>
      <c r="F14861" s="84"/>
      <c r="G14861" s="84"/>
      <c r="H14861" s="82"/>
      <c r="I14861" s="84"/>
      <c r="J14861" s="84"/>
      <c r="K14861" s="84"/>
      <c r="L14861" s="82"/>
    </row>
    <row r="14862" spans="2:12" x14ac:dyDescent="0.3">
      <c r="B14862" s="82"/>
      <c r="C14862" s="82"/>
      <c r="D14862" s="82"/>
      <c r="E14862" s="133"/>
      <c r="F14862" s="84"/>
      <c r="G14862" s="84"/>
      <c r="H14862" s="82"/>
      <c r="I14862" s="84"/>
      <c r="J14862" s="84"/>
      <c r="K14862" s="84"/>
      <c r="L14862" s="82"/>
    </row>
    <row r="14863" spans="2:12" x14ac:dyDescent="0.3">
      <c r="B14863" s="82"/>
      <c r="C14863" s="82"/>
      <c r="D14863" s="82"/>
      <c r="E14863" s="133"/>
      <c r="F14863" s="84"/>
      <c r="G14863" s="84"/>
      <c r="H14863" s="82"/>
      <c r="I14863" s="84"/>
      <c r="J14863" s="84"/>
      <c r="K14863" s="84"/>
      <c r="L14863" s="82"/>
    </row>
    <row r="14864" spans="2:12" x14ac:dyDescent="0.3">
      <c r="B14864" s="82"/>
      <c r="C14864" s="82"/>
      <c r="D14864" s="82"/>
      <c r="E14864" s="133"/>
      <c r="F14864" s="84"/>
      <c r="G14864" s="84"/>
      <c r="H14864" s="82"/>
      <c r="I14864" s="84"/>
      <c r="J14864" s="84"/>
      <c r="K14864" s="84"/>
      <c r="L14864" s="82"/>
    </row>
    <row r="14865" spans="2:12" x14ac:dyDescent="0.3">
      <c r="B14865" s="82"/>
      <c r="C14865" s="82"/>
      <c r="D14865" s="82"/>
      <c r="E14865" s="133"/>
      <c r="F14865" s="84"/>
      <c r="G14865" s="84"/>
      <c r="H14865" s="82"/>
      <c r="I14865" s="84"/>
      <c r="J14865" s="84"/>
      <c r="K14865" s="84"/>
      <c r="L14865" s="82"/>
    </row>
    <row r="14866" spans="2:12" x14ac:dyDescent="0.3">
      <c r="B14866" s="82"/>
      <c r="C14866" s="82"/>
      <c r="D14866" s="82"/>
      <c r="E14866" s="133"/>
      <c r="F14866" s="84"/>
      <c r="G14866" s="84"/>
      <c r="H14866" s="82"/>
      <c r="I14866" s="84"/>
      <c r="J14866" s="84"/>
      <c r="K14866" s="84"/>
      <c r="L14866" s="82"/>
    </row>
    <row r="14867" spans="2:12" x14ac:dyDescent="0.3">
      <c r="B14867" s="82"/>
      <c r="C14867" s="82"/>
      <c r="D14867" s="82"/>
      <c r="E14867" s="133"/>
      <c r="F14867" s="84"/>
      <c r="G14867" s="84"/>
      <c r="H14867" s="82"/>
      <c r="I14867" s="84"/>
      <c r="J14867" s="84"/>
      <c r="K14867" s="84"/>
      <c r="L14867" s="82"/>
    </row>
    <row r="14868" spans="2:12" x14ac:dyDescent="0.3">
      <c r="B14868" s="82"/>
      <c r="C14868" s="82"/>
      <c r="D14868" s="82"/>
      <c r="E14868" s="133"/>
      <c r="F14868" s="84"/>
      <c r="G14868" s="84"/>
      <c r="H14868" s="82"/>
      <c r="I14868" s="84"/>
      <c r="J14868" s="84"/>
      <c r="K14868" s="84"/>
      <c r="L14868" s="82"/>
    </row>
    <row r="14869" spans="2:12" x14ac:dyDescent="0.3">
      <c r="B14869" s="82"/>
      <c r="C14869" s="82"/>
      <c r="D14869" s="82"/>
      <c r="E14869" s="133"/>
      <c r="F14869" s="84"/>
      <c r="G14869" s="84"/>
      <c r="H14869" s="82"/>
      <c r="I14869" s="84"/>
      <c r="J14869" s="84"/>
      <c r="K14869" s="84"/>
      <c r="L14869" s="82"/>
    </row>
    <row r="14870" spans="2:12" x14ac:dyDescent="0.3">
      <c r="B14870" s="82"/>
      <c r="C14870" s="82"/>
      <c r="D14870" s="82"/>
      <c r="E14870" s="133"/>
      <c r="F14870" s="84"/>
      <c r="G14870" s="84"/>
      <c r="H14870" s="82"/>
      <c r="I14870" s="84"/>
      <c r="J14870" s="84"/>
      <c r="K14870" s="84"/>
      <c r="L14870" s="82"/>
    </row>
    <row r="14871" spans="2:12" x14ac:dyDescent="0.3">
      <c r="B14871" s="82"/>
      <c r="C14871" s="82"/>
      <c r="D14871" s="82"/>
      <c r="E14871" s="133"/>
      <c r="F14871" s="84"/>
      <c r="G14871" s="84"/>
      <c r="H14871" s="82"/>
      <c r="I14871" s="84"/>
      <c r="J14871" s="84"/>
      <c r="K14871" s="84"/>
      <c r="L14871" s="82"/>
    </row>
    <row r="14872" spans="2:12" x14ac:dyDescent="0.3">
      <c r="B14872" s="82"/>
      <c r="C14872" s="82"/>
      <c r="D14872" s="82"/>
      <c r="E14872" s="133"/>
      <c r="F14872" s="84"/>
      <c r="G14872" s="84"/>
      <c r="H14872" s="82"/>
      <c r="I14872" s="84"/>
      <c r="J14872" s="84"/>
      <c r="K14872" s="84"/>
      <c r="L14872" s="82"/>
    </row>
    <row r="14873" spans="2:12" x14ac:dyDescent="0.3">
      <c r="B14873" s="82"/>
      <c r="C14873" s="82"/>
      <c r="D14873" s="82"/>
      <c r="E14873" s="133"/>
      <c r="F14873" s="84"/>
      <c r="G14873" s="84"/>
      <c r="H14873" s="82"/>
      <c r="I14873" s="84"/>
      <c r="J14873" s="84"/>
      <c r="K14873" s="84"/>
      <c r="L14873" s="82"/>
    </row>
    <row r="14874" spans="2:12" x14ac:dyDescent="0.3">
      <c r="B14874" s="82"/>
      <c r="C14874" s="82"/>
      <c r="D14874" s="82"/>
      <c r="E14874" s="133"/>
      <c r="F14874" s="84"/>
      <c r="G14874" s="84"/>
      <c r="H14874" s="82"/>
      <c r="I14874" s="84"/>
      <c r="J14874" s="84"/>
      <c r="K14874" s="84"/>
      <c r="L14874" s="82"/>
    </row>
    <row r="14875" spans="2:12" x14ac:dyDescent="0.3">
      <c r="B14875" s="82"/>
      <c r="C14875" s="82"/>
      <c r="D14875" s="82"/>
      <c r="E14875" s="133"/>
      <c r="F14875" s="84"/>
      <c r="G14875" s="84"/>
      <c r="H14875" s="82"/>
      <c r="I14875" s="84"/>
      <c r="J14875" s="84"/>
      <c r="K14875" s="84"/>
      <c r="L14875" s="82"/>
    </row>
    <row r="14876" spans="2:12" x14ac:dyDescent="0.3">
      <c r="B14876" s="82"/>
      <c r="C14876" s="82"/>
      <c r="D14876" s="82"/>
      <c r="E14876" s="133"/>
      <c r="F14876" s="84"/>
      <c r="G14876" s="84"/>
      <c r="H14876" s="82"/>
      <c r="I14876" s="84"/>
      <c r="J14876" s="84"/>
      <c r="K14876" s="84"/>
      <c r="L14876" s="82"/>
    </row>
    <row r="14877" spans="2:12" x14ac:dyDescent="0.3">
      <c r="B14877" s="82"/>
      <c r="C14877" s="82"/>
      <c r="D14877" s="82"/>
      <c r="E14877" s="133"/>
      <c r="F14877" s="84"/>
      <c r="G14877" s="84"/>
      <c r="H14877" s="82"/>
      <c r="I14877" s="84"/>
      <c r="J14877" s="84"/>
      <c r="K14877" s="84"/>
      <c r="L14877" s="82"/>
    </row>
    <row r="14878" spans="2:12" x14ac:dyDescent="0.3">
      <c r="B14878" s="82"/>
      <c r="C14878" s="82"/>
      <c r="D14878" s="82"/>
      <c r="E14878" s="133"/>
      <c r="F14878" s="84"/>
      <c r="G14878" s="84"/>
      <c r="H14878" s="82"/>
      <c r="I14878" s="84"/>
      <c r="J14878" s="84"/>
      <c r="K14878" s="84"/>
      <c r="L14878" s="82"/>
    </row>
    <row r="14879" spans="2:12" x14ac:dyDescent="0.3">
      <c r="B14879" s="82"/>
      <c r="C14879" s="82"/>
      <c r="D14879" s="82"/>
      <c r="E14879" s="133"/>
      <c r="F14879" s="84"/>
      <c r="G14879" s="84"/>
      <c r="H14879" s="82"/>
      <c r="I14879" s="84"/>
      <c r="J14879" s="84"/>
      <c r="K14879" s="84"/>
      <c r="L14879" s="82"/>
    </row>
    <row r="14880" spans="2:12" x14ac:dyDescent="0.3">
      <c r="B14880" s="82"/>
      <c r="C14880" s="82"/>
      <c r="D14880" s="82"/>
      <c r="E14880" s="133"/>
      <c r="F14880" s="84"/>
      <c r="G14880" s="84"/>
      <c r="H14880" s="82"/>
      <c r="I14880" s="84"/>
      <c r="J14880" s="84"/>
      <c r="K14880" s="84"/>
      <c r="L14880" s="82"/>
    </row>
    <row r="14881" spans="2:12" x14ac:dyDescent="0.3">
      <c r="B14881" s="82"/>
      <c r="C14881" s="82"/>
      <c r="D14881" s="82"/>
      <c r="E14881" s="133"/>
      <c r="F14881" s="84"/>
      <c r="G14881" s="84"/>
      <c r="H14881" s="82"/>
      <c r="I14881" s="84"/>
      <c r="J14881" s="84"/>
      <c r="K14881" s="84"/>
      <c r="L14881" s="82"/>
    </row>
    <row r="14882" spans="2:12" x14ac:dyDescent="0.3">
      <c r="B14882" s="82"/>
      <c r="C14882" s="82"/>
      <c r="D14882" s="82"/>
      <c r="E14882" s="133"/>
      <c r="F14882" s="84"/>
      <c r="G14882" s="84"/>
      <c r="H14882" s="82"/>
      <c r="I14882" s="84"/>
      <c r="J14882" s="84"/>
      <c r="K14882" s="84"/>
      <c r="L14882" s="82"/>
    </row>
    <row r="14883" spans="2:12" x14ac:dyDescent="0.3">
      <c r="B14883" s="82"/>
      <c r="C14883" s="82"/>
      <c r="D14883" s="82"/>
      <c r="E14883" s="133"/>
      <c r="F14883" s="84"/>
      <c r="G14883" s="84"/>
      <c r="H14883" s="82"/>
      <c r="I14883" s="84"/>
      <c r="J14883" s="84"/>
      <c r="K14883" s="84"/>
      <c r="L14883" s="82"/>
    </row>
    <row r="14884" spans="2:12" x14ac:dyDescent="0.3">
      <c r="B14884" s="82"/>
      <c r="C14884" s="82"/>
      <c r="D14884" s="82"/>
      <c r="E14884" s="133"/>
      <c r="F14884" s="84"/>
      <c r="G14884" s="84"/>
      <c r="H14884" s="82"/>
      <c r="I14884" s="84"/>
      <c r="J14884" s="84"/>
      <c r="K14884" s="84"/>
      <c r="L14884" s="82"/>
    </row>
    <row r="14885" spans="2:12" x14ac:dyDescent="0.3">
      <c r="B14885" s="82"/>
      <c r="C14885" s="82"/>
      <c r="D14885" s="82"/>
      <c r="E14885" s="133"/>
      <c r="F14885" s="84"/>
      <c r="G14885" s="84"/>
      <c r="H14885" s="82"/>
      <c r="I14885" s="84"/>
      <c r="J14885" s="84"/>
      <c r="K14885" s="84"/>
      <c r="L14885" s="82"/>
    </row>
    <row r="14886" spans="2:12" x14ac:dyDescent="0.3">
      <c r="B14886" s="82"/>
      <c r="C14886" s="82"/>
      <c r="D14886" s="82"/>
      <c r="E14886" s="133"/>
      <c r="F14886" s="84"/>
      <c r="G14886" s="84"/>
      <c r="H14886" s="82"/>
      <c r="I14886" s="84"/>
      <c r="J14886" s="84"/>
      <c r="K14886" s="84"/>
      <c r="L14886" s="82"/>
    </row>
    <row r="14887" spans="2:12" x14ac:dyDescent="0.3">
      <c r="B14887" s="82"/>
      <c r="C14887" s="82"/>
      <c r="D14887" s="82"/>
      <c r="E14887" s="133"/>
      <c r="F14887" s="84"/>
      <c r="G14887" s="84"/>
      <c r="H14887" s="82"/>
      <c r="I14887" s="84"/>
      <c r="J14887" s="84"/>
      <c r="K14887" s="84"/>
      <c r="L14887" s="82"/>
    </row>
    <row r="14888" spans="2:12" x14ac:dyDescent="0.3">
      <c r="B14888" s="82"/>
      <c r="C14888" s="82"/>
      <c r="D14888" s="82"/>
      <c r="E14888" s="133"/>
      <c r="F14888" s="84"/>
      <c r="G14888" s="84"/>
      <c r="H14888" s="82"/>
      <c r="I14888" s="84"/>
      <c r="J14888" s="84"/>
      <c r="K14888" s="84"/>
      <c r="L14888" s="82"/>
    </row>
    <row r="14889" spans="2:12" x14ac:dyDescent="0.3">
      <c r="B14889" s="82"/>
      <c r="C14889" s="82"/>
      <c r="D14889" s="82"/>
      <c r="E14889" s="133"/>
      <c r="F14889" s="84"/>
      <c r="G14889" s="84"/>
      <c r="H14889" s="82"/>
      <c r="I14889" s="84"/>
      <c r="J14889" s="84"/>
      <c r="K14889" s="84"/>
      <c r="L14889" s="82"/>
    </row>
    <row r="14890" spans="2:12" x14ac:dyDescent="0.3">
      <c r="B14890" s="82"/>
      <c r="C14890" s="82"/>
      <c r="D14890" s="82"/>
      <c r="E14890" s="133"/>
      <c r="F14890" s="84"/>
      <c r="G14890" s="84"/>
      <c r="H14890" s="82"/>
      <c r="I14890" s="84"/>
      <c r="J14890" s="84"/>
      <c r="K14890" s="84"/>
      <c r="L14890" s="82"/>
    </row>
    <row r="14891" spans="2:12" x14ac:dyDescent="0.3">
      <c r="B14891" s="82"/>
      <c r="C14891" s="82"/>
      <c r="D14891" s="82"/>
      <c r="E14891" s="133"/>
      <c r="F14891" s="84"/>
      <c r="G14891" s="84"/>
      <c r="H14891" s="82"/>
      <c r="I14891" s="84"/>
      <c r="J14891" s="84"/>
      <c r="K14891" s="84"/>
      <c r="L14891" s="82"/>
    </row>
    <row r="14892" spans="2:12" x14ac:dyDescent="0.3">
      <c r="B14892" s="82"/>
      <c r="C14892" s="82"/>
      <c r="D14892" s="82"/>
      <c r="E14892" s="133"/>
      <c r="F14892" s="84"/>
      <c r="G14892" s="84"/>
      <c r="H14892" s="82"/>
      <c r="I14892" s="84"/>
      <c r="J14892" s="84"/>
      <c r="K14892" s="84"/>
      <c r="L14892" s="82"/>
    </row>
    <row r="14893" spans="2:12" x14ac:dyDescent="0.3">
      <c r="B14893" s="82"/>
      <c r="C14893" s="82"/>
      <c r="D14893" s="82"/>
      <c r="E14893" s="133"/>
      <c r="F14893" s="84"/>
      <c r="G14893" s="84"/>
      <c r="H14893" s="82"/>
      <c r="I14893" s="84"/>
      <c r="J14893" s="84"/>
      <c r="K14893" s="84"/>
      <c r="L14893" s="82"/>
    </row>
    <row r="14894" spans="2:12" x14ac:dyDescent="0.3">
      <c r="B14894" s="82"/>
      <c r="C14894" s="82"/>
      <c r="D14894" s="82"/>
      <c r="E14894" s="133"/>
      <c r="F14894" s="84"/>
      <c r="G14894" s="84"/>
      <c r="H14894" s="82"/>
      <c r="I14894" s="84"/>
      <c r="J14894" s="84"/>
      <c r="K14894" s="84"/>
      <c r="L14894" s="82"/>
    </row>
    <row r="14895" spans="2:12" x14ac:dyDescent="0.3">
      <c r="B14895" s="82"/>
      <c r="C14895" s="82"/>
      <c r="D14895" s="82"/>
      <c r="E14895" s="133"/>
      <c r="F14895" s="84"/>
      <c r="G14895" s="84"/>
      <c r="H14895" s="82"/>
      <c r="I14895" s="84"/>
      <c r="J14895" s="84"/>
      <c r="K14895" s="84"/>
      <c r="L14895" s="82"/>
    </row>
    <row r="14896" spans="2:12" x14ac:dyDescent="0.3">
      <c r="B14896" s="82"/>
      <c r="C14896" s="82"/>
      <c r="D14896" s="82"/>
      <c r="E14896" s="133"/>
      <c r="F14896" s="84"/>
      <c r="G14896" s="84"/>
      <c r="H14896" s="82"/>
      <c r="I14896" s="84"/>
      <c r="J14896" s="84"/>
      <c r="K14896" s="84"/>
      <c r="L14896" s="82"/>
    </row>
    <row r="14897" spans="2:12" x14ac:dyDescent="0.3">
      <c r="B14897" s="82"/>
      <c r="C14897" s="82"/>
      <c r="D14897" s="82"/>
      <c r="E14897" s="133"/>
      <c r="F14897" s="84"/>
      <c r="G14897" s="84"/>
      <c r="H14897" s="82"/>
      <c r="I14897" s="84"/>
      <c r="J14897" s="84"/>
      <c r="K14897" s="84"/>
      <c r="L14897" s="82"/>
    </row>
    <row r="14898" spans="2:12" x14ac:dyDescent="0.3">
      <c r="B14898" s="82"/>
      <c r="C14898" s="82"/>
      <c r="D14898" s="82"/>
      <c r="E14898" s="133"/>
      <c r="F14898" s="84"/>
      <c r="G14898" s="84"/>
      <c r="H14898" s="82"/>
      <c r="I14898" s="84"/>
      <c r="J14898" s="84"/>
      <c r="K14898" s="84"/>
      <c r="L14898" s="82"/>
    </row>
    <row r="14899" spans="2:12" x14ac:dyDescent="0.3">
      <c r="B14899" s="82"/>
      <c r="C14899" s="82"/>
      <c r="D14899" s="82"/>
      <c r="E14899" s="133"/>
      <c r="F14899" s="84"/>
      <c r="G14899" s="84"/>
      <c r="H14899" s="82"/>
      <c r="I14899" s="84"/>
      <c r="J14899" s="84"/>
      <c r="K14899" s="84"/>
      <c r="L14899" s="82"/>
    </row>
    <row r="14900" spans="2:12" x14ac:dyDescent="0.3">
      <c r="B14900" s="82"/>
      <c r="C14900" s="82"/>
      <c r="D14900" s="82"/>
      <c r="E14900" s="133"/>
      <c r="F14900" s="84"/>
      <c r="G14900" s="84"/>
      <c r="H14900" s="82"/>
      <c r="I14900" s="84"/>
      <c r="J14900" s="84"/>
      <c r="K14900" s="84"/>
      <c r="L14900" s="82"/>
    </row>
    <row r="14901" spans="2:12" x14ac:dyDescent="0.3">
      <c r="B14901" s="82"/>
      <c r="C14901" s="82"/>
      <c r="D14901" s="82"/>
      <c r="E14901" s="133"/>
      <c r="F14901" s="84"/>
      <c r="G14901" s="84"/>
      <c r="H14901" s="82"/>
      <c r="I14901" s="84"/>
      <c r="J14901" s="84"/>
      <c r="K14901" s="84"/>
      <c r="L14901" s="82"/>
    </row>
    <row r="14902" spans="2:12" x14ac:dyDescent="0.3">
      <c r="B14902" s="82"/>
      <c r="C14902" s="82"/>
      <c r="D14902" s="82"/>
      <c r="E14902" s="133"/>
      <c r="F14902" s="84"/>
      <c r="G14902" s="84"/>
      <c r="H14902" s="82"/>
      <c r="I14902" s="84"/>
      <c r="J14902" s="84"/>
      <c r="K14902" s="84"/>
      <c r="L14902" s="82"/>
    </row>
    <row r="14903" spans="2:12" x14ac:dyDescent="0.3">
      <c r="B14903" s="82"/>
      <c r="C14903" s="82"/>
      <c r="D14903" s="82"/>
      <c r="E14903" s="133"/>
      <c r="F14903" s="84"/>
      <c r="G14903" s="84"/>
      <c r="H14903" s="82"/>
      <c r="I14903" s="84"/>
      <c r="J14903" s="84"/>
      <c r="K14903" s="84"/>
      <c r="L14903" s="82"/>
    </row>
    <row r="14904" spans="2:12" x14ac:dyDescent="0.3">
      <c r="B14904" s="82"/>
      <c r="C14904" s="82"/>
      <c r="D14904" s="82"/>
      <c r="E14904" s="133"/>
      <c r="F14904" s="84"/>
      <c r="G14904" s="84"/>
      <c r="H14904" s="82"/>
      <c r="I14904" s="84"/>
      <c r="J14904" s="84"/>
      <c r="K14904" s="84"/>
      <c r="L14904" s="82"/>
    </row>
    <row r="14905" spans="2:12" x14ac:dyDescent="0.3">
      <c r="B14905" s="82"/>
      <c r="C14905" s="82"/>
      <c r="D14905" s="82"/>
      <c r="E14905" s="133"/>
      <c r="F14905" s="84"/>
      <c r="G14905" s="84"/>
      <c r="H14905" s="82"/>
      <c r="I14905" s="84"/>
      <c r="J14905" s="84"/>
      <c r="K14905" s="84"/>
      <c r="L14905" s="82"/>
    </row>
    <row r="14906" spans="2:12" x14ac:dyDescent="0.3">
      <c r="B14906" s="82"/>
      <c r="C14906" s="82"/>
      <c r="D14906" s="82"/>
      <c r="E14906" s="133"/>
      <c r="F14906" s="84"/>
      <c r="G14906" s="84"/>
      <c r="H14906" s="82"/>
      <c r="I14906" s="84"/>
      <c r="J14906" s="84"/>
      <c r="K14906" s="84"/>
      <c r="L14906" s="82"/>
    </row>
    <row r="14907" spans="2:12" x14ac:dyDescent="0.3">
      <c r="B14907" s="82"/>
      <c r="C14907" s="82"/>
      <c r="D14907" s="82"/>
      <c r="E14907" s="133"/>
      <c r="F14907" s="84"/>
      <c r="G14907" s="84"/>
      <c r="H14907" s="82"/>
      <c r="I14907" s="84"/>
      <c r="J14907" s="84"/>
      <c r="K14907" s="84"/>
      <c r="L14907" s="82"/>
    </row>
    <row r="14908" spans="2:12" x14ac:dyDescent="0.3">
      <c r="B14908" s="82"/>
      <c r="C14908" s="82"/>
      <c r="D14908" s="82"/>
      <c r="E14908" s="133"/>
      <c r="F14908" s="84"/>
      <c r="G14908" s="84"/>
      <c r="H14908" s="82"/>
      <c r="I14908" s="84"/>
      <c r="J14908" s="84"/>
      <c r="K14908" s="84"/>
      <c r="L14908" s="82"/>
    </row>
    <row r="14909" spans="2:12" x14ac:dyDescent="0.3">
      <c r="B14909" s="82"/>
      <c r="C14909" s="82"/>
      <c r="D14909" s="82"/>
      <c r="E14909" s="133"/>
      <c r="F14909" s="84"/>
      <c r="G14909" s="84"/>
      <c r="H14909" s="82"/>
      <c r="I14909" s="84"/>
      <c r="J14909" s="84"/>
      <c r="K14909" s="84"/>
      <c r="L14909" s="82"/>
    </row>
    <row r="14910" spans="2:12" x14ac:dyDescent="0.3">
      <c r="B14910" s="82"/>
      <c r="C14910" s="82"/>
      <c r="D14910" s="82"/>
      <c r="E14910" s="133"/>
      <c r="F14910" s="84"/>
      <c r="G14910" s="84"/>
      <c r="H14910" s="82"/>
      <c r="I14910" s="84"/>
      <c r="J14910" s="84"/>
      <c r="K14910" s="84"/>
      <c r="L14910" s="82"/>
    </row>
    <row r="14911" spans="2:12" x14ac:dyDescent="0.3">
      <c r="B14911" s="82"/>
      <c r="C14911" s="82"/>
      <c r="D14911" s="82"/>
      <c r="E14911" s="133"/>
      <c r="F14911" s="84"/>
      <c r="G14911" s="84"/>
      <c r="H14911" s="82"/>
      <c r="I14911" s="84"/>
      <c r="J14911" s="84"/>
      <c r="K14911" s="84"/>
      <c r="L14911" s="82"/>
    </row>
    <row r="14912" spans="2:12" x14ac:dyDescent="0.3">
      <c r="B14912" s="82"/>
      <c r="C14912" s="82"/>
      <c r="D14912" s="82"/>
      <c r="E14912" s="133"/>
      <c r="F14912" s="84"/>
      <c r="G14912" s="84"/>
      <c r="H14912" s="82"/>
      <c r="I14912" s="84"/>
      <c r="J14912" s="84"/>
      <c r="K14912" s="84"/>
      <c r="L14912" s="82"/>
    </row>
    <row r="14913" spans="2:12" x14ac:dyDescent="0.3">
      <c r="B14913" s="82"/>
      <c r="C14913" s="82"/>
      <c r="D14913" s="82"/>
      <c r="E14913" s="133"/>
      <c r="F14913" s="84"/>
      <c r="G14913" s="84"/>
      <c r="H14913" s="82"/>
      <c r="I14913" s="84"/>
      <c r="J14913" s="84"/>
      <c r="K14913" s="84"/>
      <c r="L14913" s="82"/>
    </row>
    <row r="14914" spans="2:12" x14ac:dyDescent="0.3">
      <c r="B14914" s="82"/>
      <c r="C14914" s="82"/>
      <c r="D14914" s="82"/>
      <c r="E14914" s="133"/>
      <c r="F14914" s="84"/>
      <c r="G14914" s="84"/>
      <c r="H14914" s="82"/>
      <c r="I14914" s="84"/>
      <c r="J14914" s="84"/>
      <c r="K14914" s="84"/>
      <c r="L14914" s="82"/>
    </row>
    <row r="14915" spans="2:12" x14ac:dyDescent="0.3">
      <c r="B14915" s="82"/>
      <c r="C14915" s="82"/>
      <c r="D14915" s="82"/>
      <c r="E14915" s="133"/>
      <c r="F14915" s="84"/>
      <c r="G14915" s="84"/>
      <c r="H14915" s="82"/>
      <c r="I14915" s="84"/>
      <c r="J14915" s="84"/>
      <c r="K14915" s="84"/>
      <c r="L14915" s="82"/>
    </row>
    <row r="14916" spans="2:12" x14ac:dyDescent="0.3">
      <c r="B14916" s="82"/>
      <c r="C14916" s="82"/>
      <c r="D14916" s="82"/>
      <c r="E14916" s="133"/>
      <c r="F14916" s="84"/>
      <c r="G14916" s="84"/>
      <c r="H14916" s="82"/>
      <c r="I14916" s="84"/>
      <c r="J14916" s="84"/>
      <c r="K14916" s="84"/>
      <c r="L14916" s="82"/>
    </row>
    <row r="14917" spans="2:12" x14ac:dyDescent="0.3">
      <c r="B14917" s="82"/>
      <c r="C14917" s="82"/>
      <c r="D14917" s="82"/>
      <c r="E14917" s="133"/>
      <c r="F14917" s="84"/>
      <c r="G14917" s="84"/>
      <c r="H14917" s="82"/>
      <c r="I14917" s="84"/>
      <c r="J14917" s="84"/>
      <c r="K14917" s="84"/>
      <c r="L14917" s="82"/>
    </row>
    <row r="14918" spans="2:12" x14ac:dyDescent="0.3">
      <c r="B14918" s="82"/>
      <c r="C14918" s="82"/>
      <c r="D14918" s="82"/>
      <c r="E14918" s="133"/>
      <c r="F14918" s="84"/>
      <c r="G14918" s="84"/>
      <c r="H14918" s="82"/>
      <c r="I14918" s="84"/>
      <c r="J14918" s="84"/>
      <c r="K14918" s="84"/>
      <c r="L14918" s="82"/>
    </row>
    <row r="14919" spans="2:12" x14ac:dyDescent="0.3">
      <c r="B14919" s="82"/>
      <c r="C14919" s="82"/>
      <c r="D14919" s="82"/>
      <c r="E14919" s="133"/>
      <c r="F14919" s="84"/>
      <c r="G14919" s="84"/>
      <c r="H14919" s="82"/>
      <c r="I14919" s="84"/>
      <c r="J14919" s="84"/>
      <c r="K14919" s="84"/>
      <c r="L14919" s="82"/>
    </row>
    <row r="14920" spans="2:12" x14ac:dyDescent="0.3">
      <c r="B14920" s="82"/>
      <c r="C14920" s="82"/>
      <c r="D14920" s="82"/>
      <c r="E14920" s="133"/>
      <c r="F14920" s="84"/>
      <c r="G14920" s="84"/>
      <c r="H14920" s="82"/>
      <c r="I14920" s="84"/>
      <c r="J14920" s="84"/>
      <c r="K14920" s="84"/>
      <c r="L14920" s="82"/>
    </row>
    <row r="14921" spans="2:12" x14ac:dyDescent="0.3">
      <c r="B14921" s="82"/>
      <c r="C14921" s="82"/>
      <c r="D14921" s="82"/>
      <c r="E14921" s="133"/>
      <c r="F14921" s="84"/>
      <c r="G14921" s="84"/>
      <c r="H14921" s="82"/>
      <c r="I14921" s="84"/>
      <c r="J14921" s="84"/>
      <c r="K14921" s="84"/>
      <c r="L14921" s="82"/>
    </row>
    <row r="14922" spans="2:12" x14ac:dyDescent="0.3">
      <c r="B14922" s="82"/>
      <c r="C14922" s="82"/>
      <c r="D14922" s="82"/>
      <c r="E14922" s="133"/>
      <c r="F14922" s="84"/>
      <c r="G14922" s="84"/>
      <c r="H14922" s="82"/>
      <c r="I14922" s="84"/>
      <c r="J14922" s="84"/>
      <c r="K14922" s="84"/>
      <c r="L14922" s="82"/>
    </row>
    <row r="14923" spans="2:12" x14ac:dyDescent="0.3">
      <c r="B14923" s="82"/>
      <c r="C14923" s="82"/>
      <c r="D14923" s="82"/>
      <c r="E14923" s="133"/>
      <c r="F14923" s="84"/>
      <c r="G14923" s="84"/>
      <c r="H14923" s="82"/>
      <c r="I14923" s="84"/>
      <c r="J14923" s="84"/>
      <c r="K14923" s="84"/>
      <c r="L14923" s="82"/>
    </row>
    <row r="14924" spans="2:12" x14ac:dyDescent="0.3">
      <c r="B14924" s="82"/>
      <c r="C14924" s="82"/>
      <c r="D14924" s="82"/>
      <c r="E14924" s="133"/>
      <c r="F14924" s="84"/>
      <c r="G14924" s="84"/>
      <c r="H14924" s="82"/>
      <c r="I14924" s="84"/>
      <c r="J14924" s="84"/>
      <c r="K14924" s="84"/>
      <c r="L14924" s="82"/>
    </row>
    <row r="14925" spans="2:12" x14ac:dyDescent="0.3">
      <c r="B14925" s="82"/>
      <c r="C14925" s="82"/>
      <c r="D14925" s="82"/>
      <c r="E14925" s="133"/>
      <c r="F14925" s="84"/>
      <c r="G14925" s="84"/>
      <c r="H14925" s="82"/>
      <c r="I14925" s="84"/>
      <c r="J14925" s="84"/>
      <c r="K14925" s="84"/>
      <c r="L14925" s="82"/>
    </row>
    <row r="14926" spans="2:12" x14ac:dyDescent="0.3">
      <c r="B14926" s="82"/>
      <c r="C14926" s="82"/>
      <c r="D14926" s="82"/>
      <c r="E14926" s="133"/>
      <c r="F14926" s="84"/>
      <c r="G14926" s="84"/>
      <c r="H14926" s="82"/>
      <c r="I14926" s="84"/>
      <c r="J14926" s="84"/>
      <c r="K14926" s="84"/>
      <c r="L14926" s="82"/>
    </row>
    <row r="14927" spans="2:12" x14ac:dyDescent="0.3">
      <c r="B14927" s="82"/>
      <c r="C14927" s="82"/>
      <c r="D14927" s="82"/>
      <c r="E14927" s="133"/>
      <c r="F14927" s="84"/>
      <c r="G14927" s="84"/>
      <c r="H14927" s="82"/>
      <c r="I14927" s="84"/>
      <c r="J14927" s="84"/>
      <c r="K14927" s="84"/>
      <c r="L14927" s="82"/>
    </row>
    <row r="14928" spans="2:12" x14ac:dyDescent="0.3">
      <c r="B14928" s="82"/>
      <c r="C14928" s="82"/>
      <c r="D14928" s="82"/>
      <c r="E14928" s="133"/>
      <c r="F14928" s="84"/>
      <c r="G14928" s="84"/>
      <c r="H14928" s="82"/>
      <c r="I14928" s="84"/>
      <c r="J14928" s="84"/>
      <c r="K14928" s="84"/>
      <c r="L14928" s="82"/>
    </row>
    <row r="14929" spans="2:12" x14ac:dyDescent="0.3">
      <c r="B14929" s="82"/>
      <c r="C14929" s="82"/>
      <c r="D14929" s="82"/>
      <c r="E14929" s="133"/>
      <c r="F14929" s="84"/>
      <c r="G14929" s="84"/>
      <c r="H14929" s="82"/>
      <c r="I14929" s="84"/>
      <c r="J14929" s="84"/>
      <c r="K14929" s="84"/>
      <c r="L14929" s="82"/>
    </row>
    <row r="14930" spans="2:12" x14ac:dyDescent="0.3">
      <c r="B14930" s="82"/>
      <c r="C14930" s="82"/>
      <c r="D14930" s="82"/>
      <c r="E14930" s="133"/>
      <c r="F14930" s="84"/>
      <c r="G14930" s="84"/>
      <c r="H14930" s="82"/>
      <c r="I14930" s="84"/>
      <c r="J14930" s="84"/>
      <c r="K14930" s="84"/>
      <c r="L14930" s="82"/>
    </row>
    <row r="14931" spans="2:12" x14ac:dyDescent="0.3">
      <c r="B14931" s="82"/>
      <c r="C14931" s="82"/>
      <c r="D14931" s="82"/>
      <c r="E14931" s="133"/>
      <c r="F14931" s="84"/>
      <c r="G14931" s="84"/>
      <c r="H14931" s="82"/>
      <c r="I14931" s="84"/>
      <c r="J14931" s="84"/>
      <c r="K14931" s="84"/>
      <c r="L14931" s="82"/>
    </row>
    <row r="14932" spans="2:12" x14ac:dyDescent="0.3">
      <c r="B14932" s="82"/>
      <c r="C14932" s="82"/>
      <c r="D14932" s="82"/>
      <c r="E14932" s="133"/>
      <c r="F14932" s="84"/>
      <c r="G14932" s="84"/>
      <c r="H14932" s="82"/>
      <c r="I14932" s="84"/>
      <c r="J14932" s="84"/>
      <c r="K14932" s="84"/>
      <c r="L14932" s="82"/>
    </row>
    <row r="14933" spans="2:12" x14ac:dyDescent="0.3">
      <c r="B14933" s="82"/>
      <c r="C14933" s="82"/>
      <c r="D14933" s="82"/>
      <c r="E14933" s="133"/>
      <c r="F14933" s="84"/>
      <c r="G14933" s="84"/>
      <c r="H14933" s="82"/>
      <c r="I14933" s="84"/>
      <c r="J14933" s="84"/>
      <c r="K14933" s="84"/>
      <c r="L14933" s="82"/>
    </row>
    <row r="14934" spans="2:12" x14ac:dyDescent="0.3">
      <c r="B14934" s="82"/>
      <c r="C14934" s="82"/>
      <c r="D14934" s="82"/>
      <c r="E14934" s="133"/>
      <c r="F14934" s="84"/>
      <c r="G14934" s="84"/>
      <c r="H14934" s="82"/>
      <c r="I14934" s="84"/>
      <c r="J14934" s="84"/>
      <c r="K14934" s="84"/>
      <c r="L14934" s="82"/>
    </row>
    <row r="14935" spans="2:12" x14ac:dyDescent="0.3">
      <c r="B14935" s="82"/>
      <c r="C14935" s="82"/>
      <c r="D14935" s="82"/>
      <c r="E14935" s="133"/>
      <c r="F14935" s="84"/>
      <c r="G14935" s="84"/>
      <c r="H14935" s="82"/>
      <c r="I14935" s="84"/>
      <c r="J14935" s="84"/>
      <c r="K14935" s="84"/>
      <c r="L14935" s="82"/>
    </row>
    <row r="14936" spans="2:12" x14ac:dyDescent="0.3">
      <c r="B14936" s="82"/>
      <c r="C14936" s="82"/>
      <c r="D14936" s="82"/>
      <c r="E14936" s="133"/>
      <c r="F14936" s="84"/>
      <c r="G14936" s="84"/>
      <c r="H14936" s="82"/>
      <c r="I14936" s="84"/>
      <c r="J14936" s="84"/>
      <c r="K14936" s="84"/>
      <c r="L14936" s="82"/>
    </row>
    <row r="14937" spans="2:12" x14ac:dyDescent="0.3">
      <c r="B14937" s="82"/>
      <c r="C14937" s="82"/>
      <c r="D14937" s="82"/>
      <c r="E14937" s="133"/>
      <c r="F14937" s="84"/>
      <c r="G14937" s="84"/>
      <c r="H14937" s="82"/>
      <c r="I14937" s="84"/>
      <c r="J14937" s="84"/>
      <c r="K14937" s="84"/>
      <c r="L14937" s="82"/>
    </row>
    <row r="14938" spans="2:12" x14ac:dyDescent="0.3">
      <c r="B14938" s="82"/>
      <c r="C14938" s="82"/>
      <c r="D14938" s="82"/>
      <c r="E14938" s="133"/>
      <c r="F14938" s="84"/>
      <c r="G14938" s="84"/>
      <c r="H14938" s="82"/>
      <c r="I14938" s="84"/>
      <c r="J14938" s="84"/>
      <c r="K14938" s="84"/>
      <c r="L14938" s="82"/>
    </row>
    <row r="14939" spans="2:12" x14ac:dyDescent="0.3">
      <c r="B14939" s="82"/>
      <c r="C14939" s="82"/>
      <c r="D14939" s="82"/>
      <c r="E14939" s="133"/>
      <c r="F14939" s="84"/>
      <c r="G14939" s="84"/>
      <c r="H14939" s="82"/>
      <c r="I14939" s="84"/>
      <c r="J14939" s="84"/>
      <c r="K14939" s="84"/>
      <c r="L14939" s="82"/>
    </row>
    <row r="14940" spans="2:12" x14ac:dyDescent="0.3">
      <c r="B14940" s="82"/>
      <c r="C14940" s="82"/>
      <c r="D14940" s="82"/>
      <c r="E14940" s="133"/>
      <c r="F14940" s="84"/>
      <c r="G14940" s="84"/>
      <c r="H14940" s="82"/>
      <c r="I14940" s="84"/>
      <c r="J14940" s="84"/>
      <c r="K14940" s="84"/>
      <c r="L14940" s="82"/>
    </row>
    <row r="14941" spans="2:12" x14ac:dyDescent="0.3">
      <c r="B14941" s="82"/>
      <c r="C14941" s="82"/>
      <c r="D14941" s="82"/>
      <c r="E14941" s="133"/>
      <c r="F14941" s="84"/>
      <c r="G14941" s="84"/>
      <c r="H14941" s="82"/>
      <c r="I14941" s="84"/>
      <c r="J14941" s="84"/>
      <c r="K14941" s="84"/>
      <c r="L14941" s="82"/>
    </row>
    <row r="14942" spans="2:12" x14ac:dyDescent="0.3">
      <c r="B14942" s="82"/>
      <c r="C14942" s="82"/>
      <c r="D14942" s="82"/>
      <c r="E14942" s="133"/>
      <c r="F14942" s="84"/>
      <c r="G14942" s="84"/>
      <c r="H14942" s="82"/>
      <c r="I14942" s="84"/>
      <c r="J14942" s="84"/>
      <c r="K14942" s="84"/>
      <c r="L14942" s="82"/>
    </row>
    <row r="14943" spans="2:12" x14ac:dyDescent="0.3">
      <c r="B14943" s="82"/>
      <c r="C14943" s="82"/>
      <c r="D14943" s="82"/>
      <c r="E14943" s="133"/>
      <c r="F14943" s="84"/>
      <c r="G14943" s="84"/>
      <c r="H14943" s="82"/>
      <c r="I14943" s="84"/>
      <c r="J14943" s="84"/>
      <c r="K14943" s="84"/>
      <c r="L14943" s="82"/>
    </row>
    <row r="14944" spans="2:12" x14ac:dyDescent="0.3">
      <c r="B14944" s="82"/>
      <c r="C14944" s="82"/>
      <c r="D14944" s="82"/>
      <c r="E14944" s="133"/>
      <c r="F14944" s="84"/>
      <c r="G14944" s="84"/>
      <c r="H14944" s="82"/>
      <c r="I14944" s="84"/>
      <c r="J14944" s="84"/>
      <c r="K14944" s="84"/>
      <c r="L14944" s="82"/>
    </row>
    <row r="14945" spans="2:12" x14ac:dyDescent="0.3">
      <c r="B14945" s="82"/>
      <c r="C14945" s="82"/>
      <c r="D14945" s="82"/>
      <c r="E14945" s="133"/>
      <c r="F14945" s="84"/>
      <c r="G14945" s="84"/>
      <c r="H14945" s="82"/>
      <c r="I14945" s="84"/>
      <c r="J14945" s="84"/>
      <c r="K14945" s="84"/>
      <c r="L14945" s="82"/>
    </row>
    <row r="14946" spans="2:12" x14ac:dyDescent="0.3">
      <c r="B14946" s="82"/>
      <c r="C14946" s="82"/>
      <c r="D14946" s="82"/>
      <c r="E14946" s="133"/>
      <c r="F14946" s="84"/>
      <c r="G14946" s="84"/>
      <c r="H14946" s="82"/>
      <c r="I14946" s="84"/>
      <c r="J14946" s="84"/>
      <c r="K14946" s="84"/>
      <c r="L14946" s="82"/>
    </row>
    <row r="14947" spans="2:12" x14ac:dyDescent="0.3">
      <c r="B14947" s="82"/>
      <c r="C14947" s="82"/>
      <c r="D14947" s="82"/>
      <c r="E14947" s="133"/>
      <c r="F14947" s="84"/>
      <c r="G14947" s="84"/>
      <c r="H14947" s="82"/>
      <c r="I14947" s="84"/>
      <c r="J14947" s="84"/>
      <c r="K14947" s="84"/>
      <c r="L14947" s="82"/>
    </row>
    <row r="14948" spans="2:12" x14ac:dyDescent="0.3">
      <c r="B14948" s="82"/>
      <c r="C14948" s="82"/>
      <c r="D14948" s="82"/>
      <c r="E14948" s="133"/>
      <c r="F14948" s="84"/>
      <c r="G14948" s="84"/>
      <c r="H14948" s="82"/>
      <c r="I14948" s="84"/>
      <c r="J14948" s="84"/>
      <c r="K14948" s="84"/>
      <c r="L14948" s="82"/>
    </row>
    <row r="14949" spans="2:12" x14ac:dyDescent="0.3">
      <c r="B14949" s="82"/>
      <c r="C14949" s="82"/>
      <c r="D14949" s="82"/>
      <c r="E14949" s="133"/>
      <c r="F14949" s="84"/>
      <c r="G14949" s="84"/>
      <c r="H14949" s="82"/>
      <c r="I14949" s="84"/>
      <c r="J14949" s="84"/>
      <c r="K14949" s="84"/>
      <c r="L14949" s="82"/>
    </row>
    <row r="14950" spans="2:12" x14ac:dyDescent="0.3">
      <c r="B14950" s="82"/>
      <c r="C14950" s="82"/>
      <c r="D14950" s="82"/>
      <c r="E14950" s="133"/>
      <c r="F14950" s="84"/>
      <c r="G14950" s="84"/>
      <c r="H14950" s="82"/>
      <c r="I14950" s="84"/>
      <c r="J14950" s="84"/>
      <c r="K14950" s="84"/>
      <c r="L14950" s="82"/>
    </row>
    <row r="14951" spans="2:12" x14ac:dyDescent="0.3">
      <c r="B14951" s="82"/>
      <c r="C14951" s="82"/>
      <c r="D14951" s="82"/>
      <c r="E14951" s="133"/>
      <c r="F14951" s="84"/>
      <c r="G14951" s="84"/>
      <c r="H14951" s="82"/>
      <c r="I14951" s="84"/>
      <c r="J14951" s="84"/>
      <c r="K14951" s="84"/>
      <c r="L14951" s="82"/>
    </row>
    <row r="14952" spans="2:12" x14ac:dyDescent="0.3">
      <c r="B14952" s="82"/>
      <c r="C14952" s="82"/>
      <c r="D14952" s="82"/>
      <c r="E14952" s="133"/>
      <c r="F14952" s="84"/>
      <c r="G14952" s="84"/>
      <c r="H14952" s="82"/>
      <c r="I14952" s="84"/>
      <c r="J14952" s="84"/>
      <c r="K14952" s="84"/>
      <c r="L14952" s="82"/>
    </row>
    <row r="14953" spans="2:12" x14ac:dyDescent="0.3">
      <c r="B14953" s="82"/>
      <c r="C14953" s="82"/>
      <c r="D14953" s="82"/>
      <c r="E14953" s="133"/>
      <c r="F14953" s="84"/>
      <c r="G14953" s="84"/>
      <c r="H14953" s="82"/>
      <c r="I14953" s="84"/>
      <c r="J14953" s="84"/>
      <c r="K14953" s="84"/>
      <c r="L14953" s="82"/>
    </row>
    <row r="14954" spans="2:12" x14ac:dyDescent="0.3">
      <c r="B14954" s="82"/>
      <c r="C14954" s="82"/>
      <c r="D14954" s="82"/>
      <c r="E14954" s="133"/>
      <c r="F14954" s="84"/>
      <c r="G14954" s="84"/>
      <c r="H14954" s="82"/>
      <c r="I14954" s="84"/>
      <c r="J14954" s="84"/>
      <c r="K14954" s="84"/>
      <c r="L14954" s="82"/>
    </row>
    <row r="14955" spans="2:12" x14ac:dyDescent="0.3">
      <c r="B14955" s="82"/>
      <c r="C14955" s="82"/>
      <c r="D14955" s="82"/>
      <c r="E14955" s="133"/>
      <c r="F14955" s="84"/>
      <c r="G14955" s="84"/>
      <c r="H14955" s="82"/>
      <c r="I14955" s="84"/>
      <c r="J14955" s="84"/>
      <c r="K14955" s="84"/>
      <c r="L14955" s="82"/>
    </row>
    <row r="14956" spans="2:12" x14ac:dyDescent="0.3">
      <c r="B14956" s="82"/>
      <c r="C14956" s="82"/>
      <c r="D14956" s="82"/>
      <c r="E14956" s="133"/>
      <c r="F14956" s="84"/>
      <c r="G14956" s="84"/>
      <c r="H14956" s="82"/>
      <c r="I14956" s="84"/>
      <c r="J14956" s="84"/>
      <c r="K14956" s="84"/>
      <c r="L14956" s="82"/>
    </row>
    <row r="14957" spans="2:12" x14ac:dyDescent="0.3">
      <c r="B14957" s="82"/>
      <c r="C14957" s="82"/>
      <c r="D14957" s="82"/>
      <c r="E14957" s="133"/>
      <c r="F14957" s="84"/>
      <c r="G14957" s="84"/>
      <c r="H14957" s="82"/>
      <c r="I14957" s="84"/>
      <c r="J14957" s="84"/>
      <c r="K14957" s="84"/>
      <c r="L14957" s="82"/>
    </row>
    <row r="14958" spans="2:12" x14ac:dyDescent="0.3">
      <c r="B14958" s="82"/>
      <c r="C14958" s="82"/>
      <c r="D14958" s="82"/>
      <c r="E14958" s="133"/>
      <c r="F14958" s="84"/>
      <c r="G14958" s="84"/>
      <c r="H14958" s="82"/>
      <c r="I14958" s="84"/>
      <c r="J14958" s="84"/>
      <c r="K14958" s="84"/>
      <c r="L14958" s="82"/>
    </row>
    <row r="14959" spans="2:12" x14ac:dyDescent="0.3">
      <c r="B14959" s="82"/>
      <c r="C14959" s="82"/>
      <c r="D14959" s="82"/>
      <c r="E14959" s="133"/>
      <c r="F14959" s="84"/>
      <c r="G14959" s="84"/>
      <c r="H14959" s="82"/>
      <c r="I14959" s="84"/>
      <c r="J14959" s="84"/>
      <c r="K14959" s="84"/>
      <c r="L14959" s="82"/>
    </row>
    <row r="14960" spans="2:12" x14ac:dyDescent="0.3">
      <c r="B14960" s="82"/>
      <c r="C14960" s="82"/>
      <c r="D14960" s="82"/>
      <c r="E14960" s="133"/>
      <c r="F14960" s="84"/>
      <c r="G14960" s="84"/>
      <c r="H14960" s="82"/>
      <c r="I14960" s="84"/>
      <c r="J14960" s="84"/>
      <c r="K14960" s="84"/>
      <c r="L14960" s="82"/>
    </row>
    <row r="14961" spans="2:12" x14ac:dyDescent="0.3">
      <c r="B14961" s="82"/>
      <c r="C14961" s="82"/>
      <c r="D14961" s="82"/>
      <c r="E14961" s="133"/>
      <c r="F14961" s="84"/>
      <c r="G14961" s="84"/>
      <c r="H14961" s="82"/>
      <c r="I14961" s="84"/>
      <c r="J14961" s="84"/>
      <c r="K14961" s="84"/>
      <c r="L14961" s="82"/>
    </row>
    <row r="14962" spans="2:12" x14ac:dyDescent="0.3">
      <c r="B14962" s="82"/>
      <c r="C14962" s="82"/>
      <c r="D14962" s="82"/>
      <c r="E14962" s="133"/>
      <c r="F14962" s="84"/>
      <c r="G14962" s="84"/>
      <c r="H14962" s="82"/>
      <c r="I14962" s="84"/>
      <c r="J14962" s="84"/>
      <c r="K14962" s="84"/>
      <c r="L14962" s="82"/>
    </row>
    <row r="14963" spans="2:12" x14ac:dyDescent="0.3">
      <c r="B14963" s="82"/>
      <c r="C14963" s="82"/>
      <c r="D14963" s="82"/>
      <c r="E14963" s="133"/>
      <c r="F14963" s="84"/>
      <c r="G14963" s="84"/>
      <c r="H14963" s="82"/>
      <c r="I14963" s="84"/>
      <c r="J14963" s="84"/>
      <c r="K14963" s="84"/>
      <c r="L14963" s="82"/>
    </row>
    <row r="14964" spans="2:12" x14ac:dyDescent="0.3">
      <c r="B14964" s="82"/>
      <c r="C14964" s="82"/>
      <c r="D14964" s="82"/>
      <c r="E14964" s="133"/>
      <c r="F14964" s="84"/>
      <c r="G14964" s="84"/>
      <c r="H14964" s="82"/>
      <c r="I14964" s="84"/>
      <c r="J14964" s="84"/>
      <c r="K14964" s="84"/>
      <c r="L14964" s="82"/>
    </row>
    <row r="14965" spans="2:12" x14ac:dyDescent="0.3">
      <c r="B14965" s="82"/>
      <c r="C14965" s="82"/>
      <c r="D14965" s="82"/>
      <c r="E14965" s="133"/>
      <c r="F14965" s="84"/>
      <c r="G14965" s="84"/>
      <c r="H14965" s="82"/>
      <c r="I14965" s="84"/>
      <c r="J14965" s="84"/>
      <c r="K14965" s="84"/>
      <c r="L14965" s="82"/>
    </row>
    <row r="14966" spans="2:12" x14ac:dyDescent="0.3">
      <c r="B14966" s="82"/>
      <c r="C14966" s="82"/>
      <c r="D14966" s="82"/>
      <c r="E14966" s="133"/>
      <c r="F14966" s="84"/>
      <c r="G14966" s="84"/>
      <c r="H14966" s="82"/>
      <c r="I14966" s="84"/>
      <c r="J14966" s="84"/>
      <c r="K14966" s="84"/>
      <c r="L14966" s="82"/>
    </row>
    <row r="14967" spans="2:12" x14ac:dyDescent="0.3">
      <c r="B14967" s="82"/>
      <c r="C14967" s="82"/>
      <c r="D14967" s="82"/>
      <c r="E14967" s="133"/>
      <c r="F14967" s="84"/>
      <c r="G14967" s="84"/>
      <c r="H14967" s="82"/>
      <c r="I14967" s="84"/>
      <c r="J14967" s="84"/>
      <c r="K14967" s="84"/>
      <c r="L14967" s="82"/>
    </row>
    <row r="14968" spans="2:12" x14ac:dyDescent="0.3">
      <c r="B14968" s="82"/>
      <c r="C14968" s="82"/>
      <c r="D14968" s="82"/>
      <c r="E14968" s="133"/>
      <c r="F14968" s="84"/>
      <c r="G14968" s="84"/>
      <c r="H14968" s="82"/>
      <c r="I14968" s="84"/>
      <c r="J14968" s="84"/>
      <c r="K14968" s="84"/>
      <c r="L14968" s="82"/>
    </row>
    <row r="14969" spans="2:12" x14ac:dyDescent="0.3">
      <c r="B14969" s="82"/>
      <c r="C14969" s="82"/>
      <c r="D14969" s="82"/>
      <c r="E14969" s="133"/>
      <c r="F14969" s="84"/>
      <c r="G14969" s="84"/>
      <c r="H14969" s="82"/>
      <c r="I14969" s="84"/>
      <c r="J14969" s="84"/>
      <c r="K14969" s="84"/>
      <c r="L14969" s="82"/>
    </row>
    <row r="14970" spans="2:12" x14ac:dyDescent="0.3">
      <c r="B14970" s="82"/>
      <c r="C14970" s="82"/>
      <c r="D14970" s="82"/>
      <c r="E14970" s="133"/>
      <c r="F14970" s="84"/>
      <c r="G14970" s="84"/>
      <c r="H14970" s="82"/>
      <c r="I14970" s="84"/>
      <c r="J14970" s="84"/>
      <c r="K14970" s="84"/>
      <c r="L14970" s="82"/>
    </row>
    <row r="14971" spans="2:12" x14ac:dyDescent="0.3">
      <c r="B14971" s="82"/>
      <c r="C14971" s="82"/>
      <c r="D14971" s="82"/>
      <c r="E14971" s="133"/>
      <c r="F14971" s="84"/>
      <c r="G14971" s="84"/>
      <c r="H14971" s="82"/>
      <c r="I14971" s="84"/>
      <c r="J14971" s="84"/>
      <c r="K14971" s="84"/>
      <c r="L14971" s="82"/>
    </row>
    <row r="14972" spans="2:12" x14ac:dyDescent="0.3">
      <c r="B14972" s="82"/>
      <c r="C14972" s="82"/>
      <c r="D14972" s="82"/>
      <c r="E14972" s="133"/>
      <c r="F14972" s="84"/>
      <c r="G14972" s="84"/>
      <c r="H14972" s="82"/>
      <c r="I14972" s="84"/>
      <c r="J14972" s="84"/>
      <c r="K14972" s="84"/>
      <c r="L14972" s="82"/>
    </row>
    <row r="14973" spans="2:12" x14ac:dyDescent="0.3">
      <c r="B14973" s="82"/>
      <c r="C14973" s="82"/>
      <c r="D14973" s="82"/>
      <c r="E14973" s="133"/>
      <c r="F14973" s="84"/>
      <c r="G14973" s="84"/>
      <c r="H14973" s="82"/>
      <c r="I14973" s="84"/>
      <c r="J14973" s="84"/>
      <c r="K14973" s="84"/>
      <c r="L14973" s="82"/>
    </row>
    <row r="14974" spans="2:12" x14ac:dyDescent="0.3">
      <c r="B14974" s="82"/>
      <c r="C14974" s="82"/>
      <c r="D14974" s="82"/>
      <c r="E14974" s="133"/>
      <c r="F14974" s="84"/>
      <c r="G14974" s="84"/>
      <c r="H14974" s="82"/>
      <c r="I14974" s="84"/>
      <c r="J14974" s="84"/>
      <c r="K14974" s="84"/>
      <c r="L14974" s="82"/>
    </row>
    <row r="14975" spans="2:12" x14ac:dyDescent="0.3">
      <c r="B14975" s="82"/>
      <c r="C14975" s="82"/>
      <c r="D14975" s="82"/>
      <c r="E14975" s="133"/>
      <c r="F14975" s="84"/>
      <c r="G14975" s="84"/>
      <c r="H14975" s="82"/>
      <c r="I14975" s="84"/>
      <c r="J14975" s="84"/>
      <c r="K14975" s="84"/>
      <c r="L14975" s="82"/>
    </row>
    <row r="14976" spans="2:12" x14ac:dyDescent="0.3">
      <c r="B14976" s="82"/>
      <c r="C14976" s="82"/>
      <c r="D14976" s="82"/>
      <c r="E14976" s="133"/>
      <c r="F14976" s="84"/>
      <c r="G14976" s="84"/>
      <c r="H14976" s="82"/>
      <c r="I14976" s="84"/>
      <c r="J14976" s="84"/>
      <c r="K14976" s="84"/>
      <c r="L14976" s="82"/>
    </row>
    <row r="14977" spans="2:12" x14ac:dyDescent="0.3">
      <c r="B14977" s="82"/>
      <c r="C14977" s="82"/>
      <c r="D14977" s="82"/>
      <c r="E14977" s="133"/>
      <c r="F14977" s="84"/>
      <c r="G14977" s="84"/>
      <c r="H14977" s="82"/>
      <c r="I14977" s="84"/>
      <c r="J14977" s="84"/>
      <c r="K14977" s="84"/>
      <c r="L14977" s="82"/>
    </row>
    <row r="14978" spans="2:12" x14ac:dyDescent="0.3">
      <c r="B14978" s="82"/>
      <c r="C14978" s="82"/>
      <c r="D14978" s="82"/>
      <c r="E14978" s="133"/>
      <c r="F14978" s="84"/>
      <c r="G14978" s="84"/>
      <c r="H14978" s="82"/>
      <c r="I14978" s="84"/>
      <c r="J14978" s="84"/>
      <c r="K14978" s="84"/>
      <c r="L14978" s="82"/>
    </row>
    <row r="14979" spans="2:12" x14ac:dyDescent="0.3">
      <c r="B14979" s="82"/>
      <c r="C14979" s="82"/>
      <c r="D14979" s="82"/>
      <c r="E14979" s="133"/>
      <c r="F14979" s="84"/>
      <c r="G14979" s="84"/>
      <c r="H14979" s="82"/>
      <c r="I14979" s="84"/>
      <c r="J14979" s="84"/>
      <c r="K14979" s="84"/>
      <c r="L14979" s="82"/>
    </row>
    <row r="14980" spans="2:12" x14ac:dyDescent="0.3">
      <c r="B14980" s="82"/>
      <c r="C14980" s="82"/>
      <c r="D14980" s="82"/>
      <c r="E14980" s="133"/>
      <c r="F14980" s="84"/>
      <c r="G14980" s="84"/>
      <c r="H14980" s="82"/>
      <c r="I14980" s="84"/>
      <c r="J14980" s="84"/>
      <c r="K14980" s="84"/>
      <c r="L14980" s="82"/>
    </row>
    <row r="14981" spans="2:12" x14ac:dyDescent="0.3">
      <c r="B14981" s="82"/>
      <c r="C14981" s="82"/>
      <c r="D14981" s="82"/>
      <c r="E14981" s="133"/>
      <c r="F14981" s="84"/>
      <c r="G14981" s="84"/>
      <c r="H14981" s="82"/>
      <c r="I14981" s="84"/>
      <c r="J14981" s="84"/>
      <c r="K14981" s="84"/>
      <c r="L14981" s="82"/>
    </row>
    <row r="14982" spans="2:12" x14ac:dyDescent="0.3">
      <c r="B14982" s="82"/>
      <c r="C14982" s="82"/>
      <c r="D14982" s="82"/>
      <c r="E14982" s="133"/>
      <c r="F14982" s="84"/>
      <c r="G14982" s="84"/>
      <c r="H14982" s="82"/>
      <c r="I14982" s="84"/>
      <c r="J14982" s="84"/>
      <c r="K14982" s="84"/>
      <c r="L14982" s="82"/>
    </row>
    <row r="14983" spans="2:12" x14ac:dyDescent="0.3">
      <c r="B14983" s="82"/>
      <c r="C14983" s="82"/>
      <c r="D14983" s="82"/>
      <c r="E14983" s="133"/>
      <c r="F14983" s="84"/>
      <c r="G14983" s="84"/>
      <c r="H14983" s="82"/>
      <c r="I14983" s="84"/>
      <c r="J14983" s="84"/>
      <c r="K14983" s="84"/>
      <c r="L14983" s="82"/>
    </row>
    <row r="14984" spans="2:12" x14ac:dyDescent="0.3">
      <c r="B14984" s="82"/>
      <c r="C14984" s="82"/>
      <c r="D14984" s="82"/>
      <c r="E14984" s="133"/>
      <c r="F14984" s="84"/>
      <c r="G14984" s="84"/>
      <c r="H14984" s="82"/>
      <c r="I14984" s="84"/>
      <c r="J14984" s="84"/>
      <c r="K14984" s="84"/>
      <c r="L14984" s="82"/>
    </row>
    <row r="14985" spans="2:12" x14ac:dyDescent="0.3">
      <c r="B14985" s="82"/>
      <c r="C14985" s="82"/>
      <c r="D14985" s="82"/>
      <c r="E14985" s="133"/>
      <c r="F14985" s="84"/>
      <c r="G14985" s="84"/>
      <c r="H14985" s="82"/>
      <c r="I14985" s="84"/>
      <c r="J14985" s="84"/>
      <c r="K14985" s="84"/>
      <c r="L14985" s="82"/>
    </row>
    <row r="14986" spans="2:12" x14ac:dyDescent="0.3">
      <c r="B14986" s="82"/>
      <c r="C14986" s="82"/>
      <c r="D14986" s="82"/>
      <c r="E14986" s="133"/>
      <c r="F14986" s="84"/>
      <c r="G14986" s="84"/>
      <c r="H14986" s="82"/>
      <c r="I14986" s="84"/>
      <c r="J14986" s="84"/>
      <c r="K14986" s="84"/>
      <c r="L14986" s="82"/>
    </row>
    <row r="14987" spans="2:12" x14ac:dyDescent="0.3">
      <c r="B14987" s="82"/>
      <c r="C14987" s="82"/>
      <c r="D14987" s="82"/>
      <c r="E14987" s="133"/>
      <c r="F14987" s="84"/>
      <c r="G14987" s="84"/>
      <c r="H14987" s="82"/>
      <c r="I14987" s="84"/>
      <c r="J14987" s="84"/>
      <c r="K14987" s="84"/>
      <c r="L14987" s="82"/>
    </row>
    <row r="14988" spans="2:12" x14ac:dyDescent="0.3">
      <c r="B14988" s="82"/>
      <c r="C14988" s="82"/>
      <c r="D14988" s="82"/>
      <c r="E14988" s="133"/>
      <c r="F14988" s="84"/>
      <c r="G14988" s="84"/>
      <c r="H14988" s="82"/>
      <c r="I14988" s="84"/>
      <c r="J14988" s="84"/>
      <c r="K14988" s="84"/>
      <c r="L14988" s="82"/>
    </row>
    <row r="14989" spans="2:12" x14ac:dyDescent="0.3">
      <c r="B14989" s="82"/>
      <c r="C14989" s="82"/>
      <c r="D14989" s="82"/>
      <c r="E14989" s="133"/>
      <c r="F14989" s="84"/>
      <c r="G14989" s="84"/>
      <c r="H14989" s="82"/>
      <c r="I14989" s="84"/>
      <c r="J14989" s="84"/>
      <c r="K14989" s="84"/>
      <c r="L14989" s="82"/>
    </row>
    <row r="14990" spans="2:12" x14ac:dyDescent="0.3">
      <c r="B14990" s="82"/>
      <c r="C14990" s="82"/>
      <c r="D14990" s="82"/>
      <c r="E14990" s="133"/>
      <c r="F14990" s="84"/>
      <c r="G14990" s="84"/>
      <c r="H14990" s="82"/>
      <c r="I14990" s="84"/>
      <c r="J14990" s="84"/>
      <c r="K14990" s="84"/>
      <c r="L14990" s="82"/>
    </row>
    <row r="14991" spans="2:12" x14ac:dyDescent="0.3">
      <c r="B14991" s="82"/>
      <c r="C14991" s="82"/>
      <c r="D14991" s="82"/>
      <c r="E14991" s="133"/>
      <c r="F14991" s="84"/>
      <c r="G14991" s="84"/>
      <c r="H14991" s="82"/>
      <c r="I14991" s="84"/>
      <c r="J14991" s="84"/>
      <c r="K14991" s="84"/>
      <c r="L14991" s="82"/>
    </row>
    <row r="14992" spans="2:12" x14ac:dyDescent="0.3">
      <c r="B14992" s="82"/>
      <c r="C14992" s="82"/>
      <c r="D14992" s="82"/>
      <c r="E14992" s="133"/>
      <c r="F14992" s="84"/>
      <c r="G14992" s="84"/>
      <c r="H14992" s="82"/>
      <c r="I14992" s="84"/>
      <c r="J14992" s="84"/>
      <c r="K14992" s="84"/>
      <c r="L14992" s="82"/>
    </row>
    <row r="14993" spans="2:12" x14ac:dyDescent="0.3">
      <c r="B14993" s="82"/>
      <c r="C14993" s="82"/>
      <c r="D14993" s="82"/>
      <c r="E14993" s="133"/>
      <c r="F14993" s="84"/>
      <c r="G14993" s="84"/>
      <c r="H14993" s="82"/>
      <c r="I14993" s="84"/>
      <c r="J14993" s="84"/>
      <c r="K14993" s="84"/>
      <c r="L14993" s="82"/>
    </row>
    <row r="14994" spans="2:12" x14ac:dyDescent="0.3">
      <c r="B14994" s="82"/>
      <c r="C14994" s="82"/>
      <c r="D14994" s="82"/>
      <c r="E14994" s="133"/>
      <c r="F14994" s="84"/>
      <c r="G14994" s="84"/>
      <c r="H14994" s="82"/>
      <c r="I14994" s="84"/>
      <c r="J14994" s="84"/>
      <c r="K14994" s="84"/>
      <c r="L14994" s="82"/>
    </row>
    <row r="14995" spans="2:12" x14ac:dyDescent="0.3">
      <c r="B14995" s="82"/>
      <c r="C14995" s="82"/>
      <c r="D14995" s="82"/>
      <c r="E14995" s="133"/>
      <c r="F14995" s="84"/>
      <c r="G14995" s="84"/>
      <c r="H14995" s="82"/>
      <c r="I14995" s="84"/>
      <c r="J14995" s="84"/>
      <c r="K14995" s="84"/>
      <c r="L14995" s="82"/>
    </row>
    <row r="14996" spans="2:12" x14ac:dyDescent="0.3">
      <c r="B14996" s="82"/>
      <c r="C14996" s="82"/>
      <c r="D14996" s="82"/>
      <c r="E14996" s="133"/>
      <c r="F14996" s="84"/>
      <c r="G14996" s="84"/>
      <c r="H14996" s="82"/>
      <c r="I14996" s="84"/>
      <c r="J14996" s="84"/>
      <c r="K14996" s="84"/>
      <c r="L14996" s="82"/>
    </row>
    <row r="14997" spans="2:12" x14ac:dyDescent="0.3">
      <c r="B14997" s="82"/>
      <c r="C14997" s="82"/>
      <c r="D14997" s="82"/>
      <c r="E14997" s="133"/>
      <c r="F14997" s="84"/>
      <c r="G14997" s="84"/>
      <c r="H14997" s="82"/>
      <c r="I14997" s="84"/>
      <c r="J14997" s="84"/>
      <c r="K14997" s="84"/>
      <c r="L14997" s="82"/>
    </row>
    <row r="14998" spans="2:12" x14ac:dyDescent="0.3">
      <c r="B14998" s="82"/>
      <c r="C14998" s="82"/>
      <c r="D14998" s="82"/>
      <c r="E14998" s="133"/>
      <c r="F14998" s="84"/>
      <c r="G14998" s="84"/>
      <c r="H14998" s="82"/>
      <c r="I14998" s="84"/>
      <c r="J14998" s="84"/>
      <c r="K14998" s="84"/>
      <c r="L14998" s="82"/>
    </row>
    <row r="14999" spans="2:12" x14ac:dyDescent="0.3">
      <c r="B14999" s="82"/>
      <c r="C14999" s="82"/>
      <c r="D14999" s="82"/>
      <c r="E14999" s="133"/>
      <c r="F14999" s="84"/>
      <c r="G14999" s="84"/>
      <c r="H14999" s="82"/>
      <c r="I14999" s="84"/>
      <c r="J14999" s="84"/>
      <c r="K14999" s="84"/>
      <c r="L14999" s="82"/>
    </row>
    <row r="15000" spans="2:12" x14ac:dyDescent="0.3">
      <c r="B15000" s="82"/>
      <c r="C15000" s="82"/>
      <c r="D15000" s="82"/>
      <c r="E15000" s="133"/>
      <c r="F15000" s="84"/>
      <c r="G15000" s="84"/>
      <c r="H15000" s="82"/>
      <c r="I15000" s="84"/>
      <c r="J15000" s="84"/>
      <c r="K15000" s="84"/>
      <c r="L15000" s="82"/>
    </row>
    <row r="15001" spans="2:12" x14ac:dyDescent="0.3">
      <c r="B15001" s="82"/>
      <c r="C15001" s="82"/>
      <c r="D15001" s="82"/>
      <c r="E15001" s="133"/>
      <c r="F15001" s="84"/>
      <c r="G15001" s="84"/>
      <c r="H15001" s="82"/>
      <c r="I15001" s="84"/>
      <c r="J15001" s="84"/>
      <c r="K15001" s="84"/>
      <c r="L15001" s="82"/>
    </row>
    <row r="15002" spans="2:12" x14ac:dyDescent="0.3">
      <c r="B15002" s="82"/>
      <c r="C15002" s="82"/>
      <c r="D15002" s="82"/>
      <c r="E15002" s="133"/>
      <c r="F15002" s="84"/>
      <c r="G15002" s="84"/>
      <c r="H15002" s="82"/>
      <c r="I15002" s="84"/>
      <c r="J15002" s="84"/>
      <c r="K15002" s="84"/>
      <c r="L15002" s="82"/>
    </row>
    <row r="15003" spans="2:12" x14ac:dyDescent="0.3">
      <c r="B15003" s="82"/>
      <c r="C15003" s="82"/>
      <c r="D15003" s="82"/>
      <c r="E15003" s="133"/>
      <c r="F15003" s="84"/>
      <c r="G15003" s="84"/>
      <c r="H15003" s="82"/>
      <c r="I15003" s="84"/>
      <c r="J15003" s="84"/>
      <c r="K15003" s="84"/>
      <c r="L15003" s="82"/>
    </row>
    <row r="15004" spans="2:12" x14ac:dyDescent="0.3">
      <c r="B15004" s="82"/>
      <c r="C15004" s="82"/>
      <c r="D15004" s="82"/>
      <c r="E15004" s="133"/>
      <c r="F15004" s="84"/>
      <c r="G15004" s="84"/>
      <c r="H15004" s="82"/>
      <c r="I15004" s="84"/>
      <c r="J15004" s="84"/>
      <c r="K15004" s="84"/>
      <c r="L15004" s="82"/>
    </row>
    <row r="15005" spans="2:12" x14ac:dyDescent="0.3">
      <c r="B15005" s="82"/>
      <c r="C15005" s="82"/>
      <c r="D15005" s="82"/>
      <c r="E15005" s="133"/>
      <c r="F15005" s="84"/>
      <c r="G15005" s="84"/>
      <c r="H15005" s="82"/>
      <c r="I15005" s="84"/>
      <c r="J15005" s="84"/>
      <c r="K15005" s="84"/>
      <c r="L15005" s="82"/>
    </row>
    <row r="15006" spans="2:12" x14ac:dyDescent="0.3">
      <c r="B15006" s="82"/>
      <c r="C15006" s="82"/>
      <c r="D15006" s="82"/>
      <c r="E15006" s="133"/>
      <c r="F15006" s="84"/>
      <c r="G15006" s="84"/>
      <c r="H15006" s="82"/>
      <c r="I15006" s="84"/>
      <c r="J15006" s="84"/>
      <c r="K15006" s="84"/>
      <c r="L15006" s="82"/>
    </row>
    <row r="15007" spans="2:12" x14ac:dyDescent="0.3">
      <c r="B15007" s="82"/>
      <c r="C15007" s="82"/>
      <c r="D15007" s="82"/>
      <c r="E15007" s="133"/>
      <c r="F15007" s="84"/>
      <c r="G15007" s="84"/>
      <c r="H15007" s="82"/>
      <c r="I15007" s="84"/>
      <c r="J15007" s="84"/>
      <c r="K15007" s="84"/>
      <c r="L15007" s="82"/>
    </row>
    <row r="15008" spans="2:12" x14ac:dyDescent="0.3">
      <c r="B15008" s="82"/>
      <c r="C15008" s="82"/>
      <c r="D15008" s="82"/>
      <c r="E15008" s="133"/>
      <c r="F15008" s="84"/>
      <c r="G15008" s="84"/>
      <c r="H15008" s="82"/>
      <c r="I15008" s="84"/>
      <c r="J15008" s="84"/>
      <c r="K15008" s="84"/>
      <c r="L15008" s="82"/>
    </row>
    <row r="15009" spans="2:12" x14ac:dyDescent="0.3">
      <c r="B15009" s="82"/>
      <c r="C15009" s="82"/>
      <c r="D15009" s="82"/>
      <c r="E15009" s="133"/>
      <c r="F15009" s="84"/>
      <c r="G15009" s="84"/>
      <c r="H15009" s="82"/>
      <c r="I15009" s="84"/>
      <c r="J15009" s="84"/>
      <c r="K15009" s="84"/>
      <c r="L15009" s="82"/>
    </row>
    <row r="15010" spans="2:12" x14ac:dyDescent="0.3">
      <c r="B15010" s="82"/>
      <c r="C15010" s="82"/>
      <c r="D15010" s="82"/>
      <c r="E15010" s="133"/>
      <c r="F15010" s="84"/>
      <c r="G15010" s="84"/>
      <c r="H15010" s="82"/>
      <c r="I15010" s="84"/>
      <c r="J15010" s="84"/>
      <c r="K15010" s="84"/>
      <c r="L15010" s="82"/>
    </row>
    <row r="15011" spans="2:12" x14ac:dyDescent="0.3">
      <c r="B15011" s="82"/>
      <c r="C15011" s="82"/>
      <c r="D15011" s="82"/>
      <c r="E15011" s="133"/>
      <c r="F15011" s="84"/>
      <c r="G15011" s="84"/>
      <c r="H15011" s="82"/>
      <c r="I15011" s="84"/>
      <c r="J15011" s="84"/>
      <c r="K15011" s="84"/>
      <c r="L15011" s="82"/>
    </row>
    <row r="15012" spans="2:12" x14ac:dyDescent="0.3">
      <c r="B15012" s="82"/>
      <c r="C15012" s="82"/>
      <c r="D15012" s="82"/>
      <c r="E15012" s="133"/>
      <c r="F15012" s="84"/>
      <c r="G15012" s="84"/>
      <c r="H15012" s="82"/>
      <c r="I15012" s="84"/>
      <c r="J15012" s="84"/>
      <c r="K15012" s="84"/>
      <c r="L15012" s="82"/>
    </row>
    <row r="15013" spans="2:12" x14ac:dyDescent="0.3">
      <c r="B15013" s="82"/>
      <c r="C15013" s="82"/>
      <c r="D15013" s="82"/>
      <c r="E15013" s="133"/>
      <c r="F15013" s="84"/>
      <c r="G15013" s="84"/>
      <c r="H15013" s="82"/>
      <c r="I15013" s="84"/>
      <c r="J15013" s="84"/>
      <c r="K15013" s="84"/>
      <c r="L15013" s="82"/>
    </row>
    <row r="15014" spans="2:12" x14ac:dyDescent="0.3">
      <c r="B15014" s="82"/>
      <c r="C15014" s="82"/>
      <c r="D15014" s="82"/>
      <c r="E15014" s="133"/>
      <c r="F15014" s="84"/>
      <c r="G15014" s="84"/>
      <c r="H15014" s="82"/>
      <c r="I15014" s="84"/>
      <c r="J15014" s="84"/>
      <c r="K15014" s="84"/>
      <c r="L15014" s="82"/>
    </row>
    <row r="15015" spans="2:12" x14ac:dyDescent="0.3">
      <c r="B15015" s="82"/>
      <c r="C15015" s="82"/>
      <c r="D15015" s="82"/>
      <c r="E15015" s="133"/>
      <c r="F15015" s="84"/>
      <c r="G15015" s="84"/>
      <c r="H15015" s="82"/>
      <c r="I15015" s="84"/>
      <c r="J15015" s="84"/>
      <c r="K15015" s="84"/>
      <c r="L15015" s="82"/>
    </row>
    <row r="15016" spans="2:12" x14ac:dyDescent="0.3">
      <c r="B15016" s="82"/>
      <c r="C15016" s="82"/>
      <c r="D15016" s="82"/>
      <c r="E15016" s="133"/>
      <c r="F15016" s="84"/>
      <c r="G15016" s="84"/>
      <c r="H15016" s="82"/>
      <c r="I15016" s="84"/>
      <c r="J15016" s="84"/>
      <c r="K15016" s="84"/>
      <c r="L15016" s="82"/>
    </row>
    <row r="15017" spans="2:12" x14ac:dyDescent="0.3">
      <c r="B15017" s="82"/>
      <c r="C15017" s="82"/>
      <c r="D15017" s="82"/>
      <c r="E15017" s="133"/>
      <c r="F15017" s="84"/>
      <c r="G15017" s="84"/>
      <c r="H15017" s="82"/>
      <c r="I15017" s="84"/>
      <c r="J15017" s="84"/>
      <c r="K15017" s="84"/>
      <c r="L15017" s="82"/>
    </row>
    <row r="15018" spans="2:12" x14ac:dyDescent="0.3">
      <c r="B15018" s="82"/>
      <c r="C15018" s="82"/>
      <c r="D15018" s="82"/>
      <c r="E15018" s="133"/>
      <c r="F15018" s="84"/>
      <c r="G15018" s="84"/>
      <c r="H15018" s="82"/>
      <c r="I15018" s="84"/>
      <c r="J15018" s="84"/>
      <c r="K15018" s="84"/>
      <c r="L15018" s="82"/>
    </row>
    <row r="15019" spans="2:12" x14ac:dyDescent="0.3">
      <c r="B15019" s="82"/>
      <c r="C15019" s="82"/>
      <c r="D15019" s="82"/>
      <c r="E15019" s="133"/>
      <c r="F15019" s="84"/>
      <c r="G15019" s="84"/>
      <c r="H15019" s="82"/>
      <c r="I15019" s="84"/>
      <c r="J15019" s="84"/>
      <c r="K15019" s="84"/>
      <c r="L15019" s="82"/>
    </row>
    <row r="15020" spans="2:12" x14ac:dyDescent="0.3">
      <c r="B15020" s="82"/>
      <c r="C15020" s="82"/>
      <c r="D15020" s="82"/>
      <c r="E15020" s="133"/>
      <c r="F15020" s="84"/>
      <c r="G15020" s="84"/>
      <c r="H15020" s="82"/>
      <c r="I15020" s="84"/>
      <c r="J15020" s="84"/>
      <c r="K15020" s="84"/>
      <c r="L15020" s="82"/>
    </row>
    <row r="15021" spans="2:12" x14ac:dyDescent="0.3">
      <c r="B15021" s="82"/>
      <c r="C15021" s="82"/>
      <c r="D15021" s="82"/>
      <c r="E15021" s="133"/>
      <c r="F15021" s="84"/>
      <c r="G15021" s="84"/>
      <c r="H15021" s="82"/>
      <c r="I15021" s="84"/>
      <c r="J15021" s="84"/>
      <c r="K15021" s="84"/>
      <c r="L15021" s="82"/>
    </row>
    <row r="15022" spans="2:12" x14ac:dyDescent="0.3">
      <c r="B15022" s="82"/>
      <c r="C15022" s="82"/>
      <c r="D15022" s="82"/>
      <c r="E15022" s="133"/>
      <c r="F15022" s="84"/>
      <c r="G15022" s="84"/>
      <c r="H15022" s="82"/>
      <c r="I15022" s="84"/>
      <c r="J15022" s="84"/>
      <c r="K15022" s="84"/>
      <c r="L15022" s="82"/>
    </row>
    <row r="15023" spans="2:12" x14ac:dyDescent="0.3">
      <c r="B15023" s="82"/>
      <c r="C15023" s="82"/>
      <c r="D15023" s="82"/>
      <c r="E15023" s="133"/>
      <c r="F15023" s="84"/>
      <c r="G15023" s="84"/>
      <c r="H15023" s="82"/>
      <c r="I15023" s="84"/>
      <c r="J15023" s="84"/>
      <c r="K15023" s="84"/>
      <c r="L15023" s="82"/>
    </row>
    <row r="15024" spans="2:12" x14ac:dyDescent="0.3">
      <c r="B15024" s="82"/>
      <c r="C15024" s="82"/>
      <c r="D15024" s="82"/>
      <c r="E15024" s="133"/>
      <c r="F15024" s="84"/>
      <c r="G15024" s="84"/>
      <c r="H15024" s="82"/>
      <c r="I15024" s="84"/>
      <c r="J15024" s="84"/>
      <c r="K15024" s="84"/>
      <c r="L15024" s="82"/>
    </row>
    <row r="15025" spans="2:12" x14ac:dyDescent="0.3">
      <c r="B15025" s="82"/>
      <c r="C15025" s="82"/>
      <c r="D15025" s="82"/>
      <c r="E15025" s="133"/>
      <c r="F15025" s="84"/>
      <c r="G15025" s="84"/>
      <c r="H15025" s="82"/>
      <c r="I15025" s="84"/>
      <c r="J15025" s="84"/>
      <c r="K15025" s="84"/>
      <c r="L15025" s="82"/>
    </row>
    <row r="15026" spans="2:12" x14ac:dyDescent="0.3">
      <c r="B15026" s="82"/>
      <c r="C15026" s="82"/>
      <c r="D15026" s="82"/>
      <c r="E15026" s="133"/>
      <c r="F15026" s="84"/>
      <c r="G15026" s="84"/>
      <c r="H15026" s="82"/>
      <c r="I15026" s="84"/>
      <c r="J15026" s="84"/>
      <c r="K15026" s="84"/>
      <c r="L15026" s="82"/>
    </row>
    <row r="15027" spans="2:12" x14ac:dyDescent="0.3">
      <c r="B15027" s="82"/>
      <c r="C15027" s="82"/>
      <c r="D15027" s="82"/>
      <c r="E15027" s="133"/>
      <c r="F15027" s="84"/>
      <c r="G15027" s="84"/>
      <c r="H15027" s="82"/>
      <c r="I15027" s="84"/>
      <c r="J15027" s="84"/>
      <c r="K15027" s="84"/>
      <c r="L15027" s="82"/>
    </row>
    <row r="15028" spans="2:12" x14ac:dyDescent="0.3">
      <c r="B15028" s="82"/>
      <c r="C15028" s="82"/>
      <c r="D15028" s="82"/>
      <c r="E15028" s="133"/>
      <c r="F15028" s="84"/>
      <c r="G15028" s="84"/>
      <c r="H15028" s="82"/>
      <c r="I15028" s="84"/>
      <c r="J15028" s="84"/>
      <c r="K15028" s="84"/>
      <c r="L15028" s="82"/>
    </row>
    <row r="15029" spans="2:12" x14ac:dyDescent="0.3">
      <c r="B15029" s="82"/>
      <c r="C15029" s="82"/>
      <c r="D15029" s="82"/>
      <c r="E15029" s="133"/>
      <c r="F15029" s="84"/>
      <c r="G15029" s="84"/>
      <c r="H15029" s="82"/>
      <c r="I15029" s="84"/>
      <c r="J15029" s="84"/>
      <c r="K15029" s="84"/>
      <c r="L15029" s="82"/>
    </row>
    <row r="15030" spans="2:12" x14ac:dyDescent="0.3">
      <c r="B15030" s="82"/>
      <c r="C15030" s="82"/>
      <c r="D15030" s="82"/>
      <c r="E15030" s="133"/>
      <c r="F15030" s="84"/>
      <c r="G15030" s="84"/>
      <c r="H15030" s="82"/>
      <c r="I15030" s="84"/>
      <c r="J15030" s="84"/>
      <c r="K15030" s="84"/>
      <c r="L15030" s="82"/>
    </row>
    <row r="15031" spans="2:12" x14ac:dyDescent="0.3">
      <c r="B15031" s="82"/>
      <c r="C15031" s="82"/>
      <c r="D15031" s="82"/>
      <c r="E15031" s="133"/>
      <c r="F15031" s="84"/>
      <c r="G15031" s="84"/>
      <c r="H15031" s="82"/>
      <c r="I15031" s="84"/>
      <c r="J15031" s="84"/>
      <c r="K15031" s="84"/>
      <c r="L15031" s="82"/>
    </row>
    <row r="15032" spans="2:12" x14ac:dyDescent="0.3">
      <c r="B15032" s="82"/>
      <c r="C15032" s="82"/>
      <c r="D15032" s="82"/>
      <c r="E15032" s="133"/>
      <c r="F15032" s="84"/>
      <c r="G15032" s="84"/>
      <c r="H15032" s="82"/>
      <c r="I15032" s="84"/>
      <c r="J15032" s="84"/>
      <c r="K15032" s="84"/>
      <c r="L15032" s="82"/>
    </row>
    <row r="15033" spans="2:12" x14ac:dyDescent="0.3">
      <c r="B15033" s="82"/>
      <c r="C15033" s="82"/>
      <c r="D15033" s="82"/>
      <c r="E15033" s="133"/>
      <c r="F15033" s="84"/>
      <c r="G15033" s="84"/>
      <c r="H15033" s="82"/>
      <c r="I15033" s="84"/>
      <c r="J15033" s="84"/>
      <c r="K15033" s="84"/>
      <c r="L15033" s="82"/>
    </row>
    <row r="15034" spans="2:12" x14ac:dyDescent="0.3">
      <c r="B15034" s="82"/>
      <c r="C15034" s="82"/>
      <c r="D15034" s="82"/>
      <c r="E15034" s="133"/>
      <c r="F15034" s="84"/>
      <c r="G15034" s="84"/>
      <c r="H15034" s="82"/>
      <c r="I15034" s="84"/>
      <c r="J15034" s="84"/>
      <c r="K15034" s="84"/>
      <c r="L15034" s="82"/>
    </row>
    <row r="15035" spans="2:12" x14ac:dyDescent="0.3">
      <c r="B15035" s="82"/>
      <c r="C15035" s="82"/>
      <c r="D15035" s="82"/>
      <c r="E15035" s="133"/>
      <c r="F15035" s="84"/>
      <c r="G15035" s="84"/>
      <c r="H15035" s="82"/>
      <c r="I15035" s="84"/>
      <c r="J15035" s="84"/>
      <c r="K15035" s="84"/>
      <c r="L15035" s="82"/>
    </row>
    <row r="15036" spans="2:12" x14ac:dyDescent="0.3">
      <c r="B15036" s="82"/>
      <c r="C15036" s="82"/>
      <c r="D15036" s="82"/>
      <c r="E15036" s="133"/>
      <c r="F15036" s="84"/>
      <c r="G15036" s="84"/>
      <c r="H15036" s="82"/>
      <c r="I15036" s="84"/>
      <c r="J15036" s="84"/>
      <c r="K15036" s="84"/>
      <c r="L15036" s="82"/>
    </row>
    <row r="15037" spans="2:12" x14ac:dyDescent="0.3">
      <c r="B15037" s="82"/>
      <c r="C15037" s="82"/>
      <c r="D15037" s="82"/>
      <c r="E15037" s="133"/>
      <c r="F15037" s="84"/>
      <c r="G15037" s="84"/>
      <c r="H15037" s="82"/>
      <c r="I15037" s="84"/>
      <c r="J15037" s="84"/>
      <c r="K15037" s="84"/>
      <c r="L15037" s="82"/>
    </row>
    <row r="15038" spans="2:12" x14ac:dyDescent="0.3">
      <c r="B15038" s="82"/>
      <c r="C15038" s="82"/>
      <c r="D15038" s="82"/>
      <c r="E15038" s="133"/>
      <c r="F15038" s="84"/>
      <c r="G15038" s="84"/>
      <c r="H15038" s="82"/>
      <c r="I15038" s="84"/>
      <c r="J15038" s="84"/>
      <c r="K15038" s="84"/>
      <c r="L15038" s="82"/>
    </row>
    <row r="15039" spans="2:12" x14ac:dyDescent="0.3">
      <c r="B15039" s="82"/>
      <c r="C15039" s="82"/>
      <c r="D15039" s="82"/>
      <c r="E15039" s="133"/>
      <c r="F15039" s="84"/>
      <c r="G15039" s="84"/>
      <c r="H15039" s="82"/>
      <c r="I15039" s="84"/>
      <c r="J15039" s="84"/>
      <c r="K15039" s="84"/>
      <c r="L15039" s="82"/>
    </row>
    <row r="15040" spans="2:12" x14ac:dyDescent="0.3">
      <c r="B15040" s="82"/>
      <c r="C15040" s="82"/>
      <c r="D15040" s="82"/>
      <c r="E15040" s="133"/>
      <c r="F15040" s="84"/>
      <c r="G15040" s="84"/>
      <c r="H15040" s="82"/>
      <c r="I15040" s="84"/>
      <c r="J15040" s="84"/>
      <c r="K15040" s="84"/>
      <c r="L15040" s="82"/>
    </row>
    <row r="15041" spans="2:12" x14ac:dyDescent="0.3">
      <c r="B15041" s="82"/>
      <c r="C15041" s="82"/>
      <c r="D15041" s="82"/>
      <c r="E15041" s="133"/>
      <c r="F15041" s="84"/>
      <c r="G15041" s="84"/>
      <c r="H15041" s="82"/>
      <c r="I15041" s="84"/>
      <c r="J15041" s="84"/>
      <c r="K15041" s="84"/>
      <c r="L15041" s="82"/>
    </row>
    <row r="15042" spans="2:12" x14ac:dyDescent="0.3">
      <c r="B15042" s="82"/>
      <c r="C15042" s="82"/>
      <c r="D15042" s="82"/>
      <c r="E15042" s="133"/>
      <c r="F15042" s="84"/>
      <c r="G15042" s="84"/>
      <c r="H15042" s="82"/>
      <c r="I15042" s="84"/>
      <c r="J15042" s="84"/>
      <c r="K15042" s="84"/>
      <c r="L15042" s="82"/>
    </row>
    <row r="15043" spans="2:12" x14ac:dyDescent="0.3">
      <c r="B15043" s="82"/>
      <c r="C15043" s="82"/>
      <c r="D15043" s="82"/>
      <c r="E15043" s="133"/>
      <c r="F15043" s="84"/>
      <c r="G15043" s="84"/>
      <c r="H15043" s="82"/>
      <c r="I15043" s="84"/>
      <c r="J15043" s="84"/>
      <c r="K15043" s="84"/>
      <c r="L15043" s="82"/>
    </row>
    <row r="15044" spans="2:12" x14ac:dyDescent="0.3">
      <c r="B15044" s="82"/>
      <c r="C15044" s="82"/>
      <c r="D15044" s="82"/>
      <c r="E15044" s="133"/>
      <c r="F15044" s="84"/>
      <c r="G15044" s="84"/>
      <c r="H15044" s="82"/>
      <c r="I15044" s="84"/>
      <c r="J15044" s="84"/>
      <c r="K15044" s="84"/>
      <c r="L15044" s="82"/>
    </row>
    <row r="15045" spans="2:12" x14ac:dyDescent="0.3">
      <c r="B15045" s="82"/>
      <c r="C15045" s="82"/>
      <c r="D15045" s="82"/>
      <c r="E15045" s="133"/>
      <c r="F15045" s="84"/>
      <c r="G15045" s="84"/>
      <c r="H15045" s="82"/>
      <c r="I15045" s="84"/>
      <c r="J15045" s="84"/>
      <c r="K15045" s="84"/>
      <c r="L15045" s="82"/>
    </row>
    <row r="15046" spans="2:12" x14ac:dyDescent="0.3">
      <c r="B15046" s="82"/>
      <c r="C15046" s="82"/>
      <c r="D15046" s="82"/>
      <c r="E15046" s="133"/>
      <c r="F15046" s="84"/>
      <c r="G15046" s="84"/>
      <c r="H15046" s="82"/>
      <c r="I15046" s="84"/>
      <c r="J15046" s="84"/>
      <c r="K15046" s="84"/>
      <c r="L15046" s="82"/>
    </row>
    <row r="15047" spans="2:12" x14ac:dyDescent="0.3">
      <c r="B15047" s="82"/>
      <c r="C15047" s="82"/>
      <c r="D15047" s="82"/>
      <c r="E15047" s="133"/>
      <c r="F15047" s="84"/>
      <c r="G15047" s="84"/>
      <c r="H15047" s="82"/>
      <c r="I15047" s="84"/>
      <c r="J15047" s="84"/>
      <c r="K15047" s="84"/>
      <c r="L15047" s="82"/>
    </row>
    <row r="15048" spans="2:12" x14ac:dyDescent="0.3">
      <c r="B15048" s="82"/>
      <c r="C15048" s="82"/>
      <c r="D15048" s="82"/>
      <c r="E15048" s="133"/>
      <c r="F15048" s="84"/>
      <c r="G15048" s="84"/>
      <c r="H15048" s="82"/>
      <c r="I15048" s="84"/>
      <c r="J15048" s="84"/>
      <c r="K15048" s="84"/>
      <c r="L15048" s="82"/>
    </row>
    <row r="15049" spans="2:12" x14ac:dyDescent="0.3">
      <c r="B15049" s="82"/>
      <c r="C15049" s="82"/>
      <c r="D15049" s="82"/>
      <c r="E15049" s="133"/>
      <c r="F15049" s="84"/>
      <c r="G15049" s="84"/>
      <c r="H15049" s="82"/>
      <c r="I15049" s="84"/>
      <c r="J15049" s="84"/>
      <c r="K15049" s="84"/>
      <c r="L15049" s="82"/>
    </row>
    <row r="15050" spans="2:12" x14ac:dyDescent="0.3">
      <c r="B15050" s="82"/>
      <c r="C15050" s="82"/>
      <c r="D15050" s="82"/>
      <c r="E15050" s="133"/>
      <c r="F15050" s="84"/>
      <c r="G15050" s="84"/>
      <c r="H15050" s="82"/>
      <c r="I15050" s="84"/>
      <c r="J15050" s="84"/>
      <c r="K15050" s="84"/>
      <c r="L15050" s="82"/>
    </row>
    <row r="15051" spans="2:12" x14ac:dyDescent="0.3">
      <c r="B15051" s="82"/>
      <c r="C15051" s="82"/>
      <c r="D15051" s="82"/>
      <c r="E15051" s="133"/>
      <c r="F15051" s="84"/>
      <c r="G15051" s="84"/>
      <c r="H15051" s="82"/>
      <c r="I15051" s="84"/>
      <c r="J15051" s="84"/>
      <c r="K15051" s="84"/>
      <c r="L15051" s="82"/>
    </row>
    <row r="15052" spans="2:12" x14ac:dyDescent="0.3">
      <c r="B15052" s="82"/>
      <c r="C15052" s="82"/>
      <c r="D15052" s="82"/>
      <c r="E15052" s="133"/>
      <c r="F15052" s="84"/>
      <c r="G15052" s="84"/>
      <c r="H15052" s="82"/>
      <c r="I15052" s="84"/>
      <c r="J15052" s="84"/>
      <c r="K15052" s="84"/>
      <c r="L15052" s="82"/>
    </row>
    <row r="15053" spans="2:12" x14ac:dyDescent="0.3">
      <c r="B15053" s="82"/>
      <c r="C15053" s="82"/>
      <c r="D15053" s="82"/>
      <c r="E15053" s="133"/>
      <c r="F15053" s="84"/>
      <c r="G15053" s="84"/>
      <c r="H15053" s="82"/>
      <c r="I15053" s="84"/>
      <c r="J15053" s="84"/>
      <c r="K15053" s="84"/>
      <c r="L15053" s="82"/>
    </row>
    <row r="15054" spans="2:12" x14ac:dyDescent="0.3">
      <c r="B15054" s="82"/>
      <c r="C15054" s="82"/>
      <c r="D15054" s="82"/>
      <c r="E15054" s="133"/>
      <c r="F15054" s="84"/>
      <c r="G15054" s="84"/>
      <c r="H15054" s="82"/>
      <c r="I15054" s="84"/>
      <c r="J15054" s="84"/>
      <c r="K15054" s="84"/>
      <c r="L15054" s="82"/>
    </row>
    <row r="15055" spans="2:12" x14ac:dyDescent="0.3">
      <c r="B15055" s="82"/>
      <c r="C15055" s="82"/>
      <c r="D15055" s="82"/>
      <c r="E15055" s="133"/>
      <c r="F15055" s="84"/>
      <c r="G15055" s="84"/>
      <c r="H15055" s="82"/>
      <c r="I15055" s="84"/>
      <c r="J15055" s="84"/>
      <c r="K15055" s="84"/>
      <c r="L15055" s="82"/>
    </row>
    <row r="15056" spans="2:12" x14ac:dyDescent="0.3">
      <c r="B15056" s="82"/>
      <c r="C15056" s="82"/>
      <c r="D15056" s="82"/>
      <c r="E15056" s="133"/>
      <c r="F15056" s="84"/>
      <c r="G15056" s="84"/>
      <c r="H15056" s="82"/>
      <c r="I15056" s="84"/>
      <c r="J15056" s="84"/>
      <c r="K15056" s="84"/>
      <c r="L15056" s="82"/>
    </row>
    <row r="15057" spans="2:12" x14ac:dyDescent="0.3">
      <c r="B15057" s="82"/>
      <c r="C15057" s="82"/>
      <c r="D15057" s="82"/>
      <c r="E15057" s="133"/>
      <c r="F15057" s="84"/>
      <c r="G15057" s="84"/>
      <c r="H15057" s="82"/>
      <c r="I15057" s="84"/>
      <c r="J15057" s="84"/>
      <c r="K15057" s="84"/>
      <c r="L15057" s="82"/>
    </row>
    <row r="15058" spans="2:12" x14ac:dyDescent="0.3">
      <c r="B15058" s="82"/>
      <c r="C15058" s="82"/>
      <c r="D15058" s="82"/>
      <c r="E15058" s="133"/>
      <c r="F15058" s="84"/>
      <c r="G15058" s="84"/>
      <c r="H15058" s="82"/>
      <c r="I15058" s="84"/>
      <c r="J15058" s="84"/>
      <c r="K15058" s="84"/>
      <c r="L15058" s="82"/>
    </row>
    <row r="15059" spans="2:12" x14ac:dyDescent="0.3">
      <c r="B15059" s="82"/>
      <c r="C15059" s="82"/>
      <c r="D15059" s="82"/>
      <c r="E15059" s="133"/>
      <c r="F15059" s="84"/>
      <c r="G15059" s="84"/>
      <c r="H15059" s="82"/>
      <c r="I15059" s="84"/>
      <c r="J15059" s="84"/>
      <c r="K15059" s="84"/>
      <c r="L15059" s="82"/>
    </row>
    <row r="15060" spans="2:12" x14ac:dyDescent="0.3">
      <c r="B15060" s="82"/>
      <c r="C15060" s="82"/>
      <c r="D15060" s="82"/>
      <c r="E15060" s="133"/>
      <c r="F15060" s="84"/>
      <c r="G15060" s="84"/>
      <c r="H15060" s="82"/>
      <c r="I15060" s="84"/>
      <c r="J15060" s="84"/>
      <c r="K15060" s="84"/>
      <c r="L15060" s="82"/>
    </row>
    <row r="15061" spans="2:12" x14ac:dyDescent="0.3">
      <c r="B15061" s="82"/>
      <c r="C15061" s="82"/>
      <c r="D15061" s="82"/>
      <c r="E15061" s="133"/>
      <c r="F15061" s="84"/>
      <c r="G15061" s="84"/>
      <c r="H15061" s="82"/>
      <c r="I15061" s="84"/>
      <c r="J15061" s="84"/>
      <c r="K15061" s="84"/>
      <c r="L15061" s="82"/>
    </row>
    <row r="15062" spans="2:12" x14ac:dyDescent="0.3">
      <c r="B15062" s="82"/>
      <c r="C15062" s="82"/>
      <c r="D15062" s="82"/>
      <c r="E15062" s="133"/>
      <c r="F15062" s="84"/>
      <c r="G15062" s="84"/>
      <c r="H15062" s="82"/>
      <c r="I15062" s="84"/>
      <c r="J15062" s="84"/>
      <c r="K15062" s="84"/>
      <c r="L15062" s="82"/>
    </row>
    <row r="15063" spans="2:12" x14ac:dyDescent="0.3">
      <c r="B15063" s="82"/>
      <c r="C15063" s="82"/>
      <c r="D15063" s="82"/>
      <c r="E15063" s="133"/>
      <c r="F15063" s="84"/>
      <c r="G15063" s="84"/>
      <c r="H15063" s="82"/>
      <c r="I15063" s="84"/>
      <c r="J15063" s="84"/>
      <c r="K15063" s="84"/>
      <c r="L15063" s="82"/>
    </row>
    <row r="15064" spans="2:12" x14ac:dyDescent="0.3">
      <c r="B15064" s="82"/>
      <c r="C15064" s="82"/>
      <c r="D15064" s="82"/>
      <c r="E15064" s="133"/>
      <c r="F15064" s="84"/>
      <c r="G15064" s="84"/>
      <c r="H15064" s="82"/>
      <c r="I15064" s="84"/>
      <c r="J15064" s="84"/>
      <c r="K15064" s="84"/>
      <c r="L15064" s="82"/>
    </row>
    <row r="15065" spans="2:12" x14ac:dyDescent="0.3">
      <c r="B15065" s="82"/>
      <c r="C15065" s="82"/>
      <c r="D15065" s="82"/>
      <c r="E15065" s="133"/>
      <c r="F15065" s="84"/>
      <c r="G15065" s="84"/>
      <c r="H15065" s="82"/>
      <c r="I15065" s="84"/>
      <c r="J15065" s="84"/>
      <c r="K15065" s="84"/>
      <c r="L15065" s="82"/>
    </row>
    <row r="15066" spans="2:12" x14ac:dyDescent="0.3">
      <c r="B15066" s="82"/>
      <c r="C15066" s="82"/>
      <c r="D15066" s="82"/>
      <c r="E15066" s="133"/>
      <c r="F15066" s="84"/>
      <c r="G15066" s="84"/>
      <c r="H15066" s="82"/>
      <c r="I15066" s="84"/>
      <c r="J15066" s="84"/>
      <c r="K15066" s="84"/>
      <c r="L15066" s="82"/>
    </row>
    <row r="15067" spans="2:12" x14ac:dyDescent="0.3">
      <c r="B15067" s="82"/>
      <c r="C15067" s="82"/>
      <c r="D15067" s="82"/>
      <c r="E15067" s="133"/>
      <c r="F15067" s="84"/>
      <c r="G15067" s="84"/>
      <c r="H15067" s="82"/>
      <c r="I15067" s="84"/>
      <c r="J15067" s="84"/>
      <c r="K15067" s="84"/>
      <c r="L15067" s="82"/>
    </row>
    <row r="15068" spans="2:12" x14ac:dyDescent="0.3">
      <c r="B15068" s="82"/>
      <c r="C15068" s="82"/>
      <c r="D15068" s="82"/>
      <c r="E15068" s="133"/>
      <c r="F15068" s="84"/>
      <c r="G15068" s="84"/>
      <c r="H15068" s="82"/>
      <c r="I15068" s="84"/>
      <c r="J15068" s="84"/>
      <c r="K15068" s="84"/>
      <c r="L15068" s="82"/>
    </row>
    <row r="15069" spans="2:12" x14ac:dyDescent="0.3">
      <c r="B15069" s="82"/>
      <c r="C15069" s="82"/>
      <c r="D15069" s="82"/>
      <c r="E15069" s="133"/>
      <c r="F15069" s="84"/>
      <c r="G15069" s="84"/>
      <c r="H15069" s="82"/>
      <c r="I15069" s="84"/>
      <c r="J15069" s="84"/>
      <c r="K15069" s="84"/>
      <c r="L15069" s="82"/>
    </row>
    <row r="15070" spans="2:12" x14ac:dyDescent="0.3">
      <c r="B15070" s="82"/>
      <c r="C15070" s="82"/>
      <c r="D15070" s="82"/>
      <c r="E15070" s="133"/>
      <c r="F15070" s="84"/>
      <c r="G15070" s="84"/>
      <c r="H15070" s="82"/>
      <c r="I15070" s="84"/>
      <c r="J15070" s="84"/>
      <c r="K15070" s="84"/>
      <c r="L15070" s="82"/>
    </row>
    <row r="15071" spans="2:12" x14ac:dyDescent="0.3">
      <c r="B15071" s="82"/>
      <c r="C15071" s="82"/>
      <c r="D15071" s="82"/>
      <c r="E15071" s="133"/>
      <c r="F15071" s="84"/>
      <c r="G15071" s="84"/>
      <c r="H15071" s="82"/>
      <c r="I15071" s="84"/>
      <c r="J15071" s="84"/>
      <c r="K15071" s="84"/>
      <c r="L15071" s="82"/>
    </row>
    <row r="15072" spans="2:12" x14ac:dyDescent="0.3">
      <c r="B15072" s="82"/>
      <c r="C15072" s="82"/>
      <c r="D15072" s="82"/>
      <c r="E15072" s="133"/>
      <c r="F15072" s="84"/>
      <c r="G15072" s="84"/>
      <c r="H15072" s="82"/>
      <c r="I15072" s="84"/>
      <c r="J15072" s="84"/>
      <c r="K15072" s="84"/>
      <c r="L15072" s="82"/>
    </row>
    <row r="15073" spans="2:12" x14ac:dyDescent="0.3">
      <c r="B15073" s="82"/>
      <c r="C15073" s="82"/>
      <c r="D15073" s="82"/>
      <c r="E15073" s="133"/>
      <c r="F15073" s="84"/>
      <c r="G15073" s="84"/>
      <c r="H15073" s="82"/>
      <c r="I15073" s="84"/>
      <c r="J15073" s="84"/>
      <c r="K15073" s="84"/>
      <c r="L15073" s="82"/>
    </row>
    <row r="15074" spans="2:12" x14ac:dyDescent="0.3">
      <c r="B15074" s="82"/>
      <c r="C15074" s="82"/>
      <c r="D15074" s="82"/>
      <c r="E15074" s="133"/>
      <c r="F15074" s="84"/>
      <c r="G15074" s="84"/>
      <c r="H15074" s="82"/>
      <c r="I15074" s="84"/>
      <c r="J15074" s="84"/>
      <c r="K15074" s="84"/>
      <c r="L15074" s="82"/>
    </row>
    <row r="15075" spans="2:12" x14ac:dyDescent="0.3">
      <c r="B15075" s="82"/>
      <c r="C15075" s="82"/>
      <c r="D15075" s="82"/>
      <c r="E15075" s="133"/>
      <c r="F15075" s="84"/>
      <c r="G15075" s="84"/>
      <c r="H15075" s="82"/>
      <c r="I15075" s="84"/>
      <c r="J15075" s="84"/>
      <c r="K15075" s="84"/>
      <c r="L15075" s="82"/>
    </row>
    <row r="15076" spans="2:12" x14ac:dyDescent="0.3">
      <c r="B15076" s="82"/>
      <c r="C15076" s="82"/>
      <c r="D15076" s="82"/>
      <c r="E15076" s="133"/>
      <c r="F15076" s="84"/>
      <c r="G15076" s="84"/>
      <c r="H15076" s="82"/>
      <c r="I15076" s="84"/>
      <c r="J15076" s="84"/>
      <c r="K15076" s="84"/>
      <c r="L15076" s="82"/>
    </row>
    <row r="15077" spans="2:12" x14ac:dyDescent="0.3">
      <c r="B15077" s="82"/>
      <c r="C15077" s="82"/>
      <c r="D15077" s="82"/>
      <c r="E15077" s="133"/>
      <c r="F15077" s="84"/>
      <c r="G15077" s="84"/>
      <c r="H15077" s="82"/>
      <c r="I15077" s="84"/>
      <c r="J15077" s="84"/>
      <c r="K15077" s="84"/>
      <c r="L15077" s="82"/>
    </row>
    <row r="15078" spans="2:12" x14ac:dyDescent="0.3">
      <c r="B15078" s="82"/>
      <c r="C15078" s="82"/>
      <c r="D15078" s="82"/>
      <c r="E15078" s="133"/>
      <c r="F15078" s="84"/>
      <c r="G15078" s="84"/>
      <c r="H15078" s="82"/>
      <c r="I15078" s="84"/>
      <c r="J15078" s="84"/>
      <c r="K15078" s="84"/>
      <c r="L15078" s="82"/>
    </row>
    <row r="15079" spans="2:12" x14ac:dyDescent="0.3">
      <c r="B15079" s="82"/>
      <c r="C15079" s="82"/>
      <c r="D15079" s="82"/>
      <c r="E15079" s="133"/>
      <c r="F15079" s="84"/>
      <c r="G15079" s="84"/>
      <c r="H15079" s="82"/>
      <c r="I15079" s="84"/>
      <c r="J15079" s="84"/>
      <c r="K15079" s="84"/>
      <c r="L15079" s="82"/>
    </row>
    <row r="15080" spans="2:12" x14ac:dyDescent="0.3">
      <c r="B15080" s="82"/>
      <c r="C15080" s="82"/>
      <c r="D15080" s="82"/>
      <c r="E15080" s="133"/>
      <c r="F15080" s="84"/>
      <c r="G15080" s="84"/>
      <c r="H15080" s="82"/>
      <c r="I15080" s="84"/>
      <c r="J15080" s="84"/>
      <c r="K15080" s="84"/>
      <c r="L15080" s="82"/>
    </row>
    <row r="15081" spans="2:12" x14ac:dyDescent="0.3">
      <c r="B15081" s="82"/>
      <c r="C15081" s="82"/>
      <c r="D15081" s="82"/>
      <c r="E15081" s="133"/>
      <c r="F15081" s="84"/>
      <c r="G15081" s="84"/>
      <c r="H15081" s="82"/>
      <c r="I15081" s="84"/>
      <c r="J15081" s="84"/>
      <c r="K15081" s="84"/>
      <c r="L15081" s="82"/>
    </row>
    <row r="15082" spans="2:12" x14ac:dyDescent="0.3">
      <c r="B15082" s="82"/>
      <c r="C15082" s="82"/>
      <c r="D15082" s="82"/>
      <c r="E15082" s="133"/>
      <c r="F15082" s="84"/>
      <c r="G15082" s="84"/>
      <c r="H15082" s="82"/>
      <c r="I15082" s="84"/>
      <c r="J15082" s="84"/>
      <c r="K15082" s="84"/>
      <c r="L15082" s="82"/>
    </row>
    <row r="15083" spans="2:12" x14ac:dyDescent="0.3">
      <c r="B15083" s="82"/>
      <c r="C15083" s="82"/>
      <c r="D15083" s="82"/>
      <c r="E15083" s="133"/>
      <c r="F15083" s="84"/>
      <c r="G15083" s="84"/>
      <c r="H15083" s="82"/>
      <c r="I15083" s="84"/>
      <c r="J15083" s="84"/>
      <c r="K15083" s="84"/>
      <c r="L15083" s="82"/>
    </row>
    <row r="15084" spans="2:12" x14ac:dyDescent="0.3">
      <c r="B15084" s="82"/>
      <c r="C15084" s="82"/>
      <c r="D15084" s="82"/>
      <c r="E15084" s="133"/>
      <c r="F15084" s="84"/>
      <c r="G15084" s="84"/>
      <c r="H15084" s="82"/>
      <c r="I15084" s="84"/>
      <c r="J15084" s="84"/>
      <c r="K15084" s="84"/>
      <c r="L15084" s="82"/>
    </row>
    <row r="15085" spans="2:12" x14ac:dyDescent="0.3">
      <c r="B15085" s="82"/>
      <c r="C15085" s="82"/>
      <c r="D15085" s="82"/>
      <c r="E15085" s="133"/>
      <c r="F15085" s="84"/>
      <c r="G15085" s="84"/>
      <c r="H15085" s="82"/>
      <c r="I15085" s="84"/>
      <c r="J15085" s="84"/>
      <c r="K15085" s="84"/>
      <c r="L15085" s="82"/>
    </row>
    <row r="15086" spans="2:12" x14ac:dyDescent="0.3">
      <c r="B15086" s="82"/>
      <c r="C15086" s="82"/>
      <c r="D15086" s="82"/>
      <c r="E15086" s="133"/>
      <c r="F15086" s="84"/>
      <c r="G15086" s="84"/>
      <c r="H15086" s="82"/>
      <c r="I15086" s="84"/>
      <c r="J15086" s="84"/>
      <c r="K15086" s="84"/>
      <c r="L15086" s="82"/>
    </row>
    <row r="15087" spans="2:12" x14ac:dyDescent="0.3">
      <c r="B15087" s="82"/>
      <c r="C15087" s="82"/>
      <c r="D15087" s="82"/>
      <c r="E15087" s="133"/>
      <c r="F15087" s="84"/>
      <c r="G15087" s="84"/>
      <c r="H15087" s="82"/>
      <c r="I15087" s="84"/>
      <c r="J15087" s="84"/>
      <c r="K15087" s="84"/>
      <c r="L15087" s="82"/>
    </row>
    <row r="15088" spans="2:12" x14ac:dyDescent="0.3">
      <c r="B15088" s="82"/>
      <c r="C15088" s="82"/>
      <c r="D15088" s="82"/>
      <c r="E15088" s="133"/>
      <c r="F15088" s="84"/>
      <c r="G15088" s="84"/>
      <c r="H15088" s="82"/>
      <c r="I15088" s="84"/>
      <c r="J15088" s="84"/>
      <c r="K15088" s="84"/>
      <c r="L15088" s="82"/>
    </row>
    <row r="15089" spans="2:12" x14ac:dyDescent="0.3">
      <c r="B15089" s="82"/>
      <c r="C15089" s="82"/>
      <c r="D15089" s="82"/>
      <c r="E15089" s="133"/>
      <c r="F15089" s="84"/>
      <c r="G15089" s="84"/>
      <c r="H15089" s="82"/>
      <c r="I15089" s="84"/>
      <c r="J15089" s="84"/>
      <c r="K15089" s="84"/>
      <c r="L15089" s="82"/>
    </row>
    <row r="15090" spans="2:12" x14ac:dyDescent="0.3">
      <c r="B15090" s="82"/>
      <c r="C15090" s="82"/>
      <c r="D15090" s="82"/>
      <c r="E15090" s="133"/>
      <c r="F15090" s="84"/>
      <c r="G15090" s="84"/>
      <c r="H15090" s="82"/>
      <c r="I15090" s="84"/>
      <c r="J15090" s="84"/>
      <c r="K15090" s="84"/>
      <c r="L15090" s="82"/>
    </row>
    <row r="15091" spans="2:12" x14ac:dyDescent="0.3">
      <c r="B15091" s="82"/>
      <c r="C15091" s="82"/>
      <c r="D15091" s="82"/>
      <c r="E15091" s="133"/>
      <c r="F15091" s="84"/>
      <c r="G15091" s="84"/>
      <c r="H15091" s="82"/>
      <c r="I15091" s="84"/>
      <c r="J15091" s="84"/>
      <c r="K15091" s="84"/>
      <c r="L15091" s="82"/>
    </row>
    <row r="15092" spans="2:12" x14ac:dyDescent="0.3">
      <c r="B15092" s="82"/>
      <c r="C15092" s="82"/>
      <c r="D15092" s="82"/>
      <c r="E15092" s="133"/>
      <c r="F15092" s="84"/>
      <c r="G15092" s="84"/>
      <c r="H15092" s="82"/>
      <c r="I15092" s="84"/>
      <c r="J15092" s="84"/>
      <c r="K15092" s="84"/>
      <c r="L15092" s="82"/>
    </row>
    <row r="15093" spans="2:12" x14ac:dyDescent="0.3">
      <c r="B15093" s="82"/>
      <c r="C15093" s="82"/>
      <c r="D15093" s="82"/>
      <c r="E15093" s="133"/>
      <c r="F15093" s="84"/>
      <c r="G15093" s="84"/>
      <c r="H15093" s="82"/>
      <c r="I15093" s="84"/>
      <c r="J15093" s="84"/>
      <c r="K15093" s="84"/>
      <c r="L15093" s="82"/>
    </row>
    <row r="15094" spans="2:12" x14ac:dyDescent="0.3">
      <c r="B15094" s="82"/>
      <c r="C15094" s="82"/>
      <c r="D15094" s="82"/>
      <c r="E15094" s="133"/>
      <c r="F15094" s="84"/>
      <c r="G15094" s="84"/>
      <c r="H15094" s="82"/>
      <c r="I15094" s="84"/>
      <c r="J15094" s="84"/>
      <c r="K15094" s="84"/>
      <c r="L15094" s="82"/>
    </row>
    <row r="15095" spans="2:12" x14ac:dyDescent="0.3">
      <c r="B15095" s="82"/>
      <c r="C15095" s="82"/>
      <c r="D15095" s="82"/>
      <c r="E15095" s="133"/>
      <c r="F15095" s="84"/>
      <c r="G15095" s="84"/>
      <c r="H15095" s="82"/>
      <c r="I15095" s="84"/>
      <c r="J15095" s="84"/>
      <c r="K15095" s="84"/>
      <c r="L15095" s="82"/>
    </row>
    <row r="15096" spans="2:12" x14ac:dyDescent="0.3">
      <c r="B15096" s="82"/>
      <c r="C15096" s="82"/>
      <c r="D15096" s="82"/>
      <c r="E15096" s="133"/>
      <c r="F15096" s="84"/>
      <c r="G15096" s="84"/>
      <c r="H15096" s="82"/>
      <c r="I15096" s="84"/>
      <c r="J15096" s="84"/>
      <c r="K15096" s="84"/>
      <c r="L15096" s="82"/>
    </row>
    <row r="15097" spans="2:12" x14ac:dyDescent="0.3">
      <c r="B15097" s="82"/>
      <c r="C15097" s="82"/>
      <c r="D15097" s="82"/>
      <c r="E15097" s="133"/>
      <c r="F15097" s="84"/>
      <c r="G15097" s="84"/>
      <c r="H15097" s="82"/>
      <c r="I15097" s="84"/>
      <c r="J15097" s="84"/>
      <c r="K15097" s="84"/>
      <c r="L15097" s="82"/>
    </row>
    <row r="15098" spans="2:12" x14ac:dyDescent="0.3">
      <c r="B15098" s="82"/>
      <c r="C15098" s="82"/>
      <c r="D15098" s="82"/>
      <c r="E15098" s="133"/>
      <c r="F15098" s="84"/>
      <c r="G15098" s="84"/>
      <c r="H15098" s="82"/>
      <c r="I15098" s="84"/>
      <c r="J15098" s="84"/>
      <c r="K15098" s="84"/>
      <c r="L15098" s="82"/>
    </row>
    <row r="15099" spans="2:12" x14ac:dyDescent="0.3">
      <c r="B15099" s="82"/>
      <c r="C15099" s="82"/>
      <c r="D15099" s="82"/>
      <c r="E15099" s="133"/>
      <c r="F15099" s="84"/>
      <c r="G15099" s="84"/>
      <c r="H15099" s="82"/>
      <c r="I15099" s="84"/>
      <c r="J15099" s="84"/>
      <c r="K15099" s="84"/>
      <c r="L15099" s="82"/>
    </row>
    <row r="15100" spans="2:12" x14ac:dyDescent="0.3">
      <c r="B15100" s="82"/>
      <c r="C15100" s="82"/>
      <c r="D15100" s="82"/>
      <c r="E15100" s="133"/>
      <c r="F15100" s="84"/>
      <c r="G15100" s="84"/>
      <c r="H15100" s="82"/>
      <c r="I15100" s="84"/>
      <c r="J15100" s="84"/>
      <c r="K15100" s="84"/>
      <c r="L15100" s="82"/>
    </row>
    <row r="15101" spans="2:12" x14ac:dyDescent="0.3">
      <c r="B15101" s="82"/>
      <c r="C15101" s="82"/>
      <c r="D15101" s="82"/>
      <c r="E15101" s="133"/>
      <c r="F15101" s="84"/>
      <c r="G15101" s="84"/>
      <c r="H15101" s="82"/>
      <c r="I15101" s="84"/>
      <c r="J15101" s="84"/>
      <c r="K15101" s="84"/>
      <c r="L15101" s="82"/>
    </row>
    <row r="15102" spans="2:12" x14ac:dyDescent="0.3">
      <c r="B15102" s="82"/>
      <c r="C15102" s="82"/>
      <c r="D15102" s="82"/>
      <c r="E15102" s="133"/>
      <c r="F15102" s="84"/>
      <c r="G15102" s="84"/>
      <c r="H15102" s="82"/>
      <c r="I15102" s="84"/>
      <c r="J15102" s="84"/>
      <c r="K15102" s="84"/>
      <c r="L15102" s="82"/>
    </row>
    <row r="15103" spans="2:12" x14ac:dyDescent="0.3">
      <c r="B15103" s="82"/>
      <c r="C15103" s="82"/>
      <c r="D15103" s="82"/>
      <c r="E15103" s="133"/>
      <c r="F15103" s="84"/>
      <c r="G15103" s="84"/>
      <c r="H15103" s="82"/>
      <c r="I15103" s="84"/>
      <c r="J15103" s="84"/>
      <c r="K15103" s="84"/>
      <c r="L15103" s="82"/>
    </row>
    <row r="15104" spans="2:12" x14ac:dyDescent="0.3">
      <c r="B15104" s="82"/>
      <c r="C15104" s="82"/>
      <c r="D15104" s="82"/>
      <c r="E15104" s="133"/>
      <c r="F15104" s="84"/>
      <c r="G15104" s="84"/>
      <c r="H15104" s="82"/>
      <c r="I15104" s="84"/>
      <c r="J15104" s="84"/>
      <c r="K15104" s="84"/>
      <c r="L15104" s="82"/>
    </row>
    <row r="15105" spans="2:12" x14ac:dyDescent="0.3">
      <c r="B15105" s="82"/>
      <c r="C15105" s="82"/>
      <c r="D15105" s="82"/>
      <c r="E15105" s="133"/>
      <c r="F15105" s="84"/>
      <c r="G15105" s="84"/>
      <c r="H15105" s="82"/>
      <c r="I15105" s="84"/>
      <c r="J15105" s="84"/>
      <c r="K15105" s="84"/>
      <c r="L15105" s="82"/>
    </row>
    <row r="15106" spans="2:12" x14ac:dyDescent="0.3">
      <c r="B15106" s="82"/>
      <c r="C15106" s="82"/>
      <c r="D15106" s="82"/>
      <c r="E15106" s="133"/>
      <c r="F15106" s="84"/>
      <c r="G15106" s="84"/>
      <c r="H15106" s="82"/>
      <c r="I15106" s="84"/>
      <c r="J15106" s="84"/>
      <c r="K15106" s="84"/>
      <c r="L15106" s="82"/>
    </row>
    <row r="15107" spans="2:12" x14ac:dyDescent="0.3">
      <c r="B15107" s="82"/>
      <c r="C15107" s="82"/>
      <c r="D15107" s="82"/>
      <c r="E15107" s="133"/>
      <c r="F15107" s="84"/>
      <c r="G15107" s="84"/>
      <c r="H15107" s="82"/>
      <c r="I15107" s="84"/>
      <c r="J15107" s="84"/>
      <c r="K15107" s="84"/>
      <c r="L15107" s="82"/>
    </row>
    <row r="15108" spans="2:12" x14ac:dyDescent="0.3">
      <c r="B15108" s="82"/>
      <c r="C15108" s="82"/>
      <c r="D15108" s="82"/>
      <c r="E15108" s="133"/>
      <c r="F15108" s="84"/>
      <c r="G15108" s="84"/>
      <c r="H15108" s="82"/>
      <c r="I15108" s="84"/>
      <c r="J15108" s="84"/>
      <c r="K15108" s="84"/>
      <c r="L15108" s="82"/>
    </row>
    <row r="15109" spans="2:12" x14ac:dyDescent="0.3">
      <c r="B15109" s="82"/>
      <c r="C15109" s="82"/>
      <c r="D15109" s="82"/>
      <c r="E15109" s="133"/>
      <c r="F15109" s="84"/>
      <c r="G15109" s="84"/>
      <c r="H15109" s="82"/>
      <c r="I15109" s="84"/>
      <c r="J15109" s="84"/>
      <c r="K15109" s="84"/>
      <c r="L15109" s="82"/>
    </row>
    <row r="15110" spans="2:12" x14ac:dyDescent="0.3">
      <c r="B15110" s="82"/>
      <c r="C15110" s="82"/>
      <c r="D15110" s="82"/>
      <c r="E15110" s="133"/>
      <c r="F15110" s="84"/>
      <c r="G15110" s="84"/>
      <c r="H15110" s="82"/>
      <c r="I15110" s="84"/>
      <c r="J15110" s="84"/>
      <c r="K15110" s="84"/>
      <c r="L15110" s="82"/>
    </row>
    <row r="15111" spans="2:12" x14ac:dyDescent="0.3">
      <c r="B15111" s="82"/>
      <c r="C15111" s="82"/>
      <c r="D15111" s="82"/>
      <c r="E15111" s="133"/>
      <c r="F15111" s="84"/>
      <c r="G15111" s="84"/>
      <c r="H15111" s="82"/>
      <c r="I15111" s="84"/>
      <c r="J15111" s="84"/>
      <c r="K15111" s="84"/>
      <c r="L15111" s="82"/>
    </row>
    <row r="15112" spans="2:12" x14ac:dyDescent="0.3">
      <c r="B15112" s="82"/>
      <c r="C15112" s="82"/>
      <c r="D15112" s="82"/>
      <c r="E15112" s="133"/>
      <c r="F15112" s="84"/>
      <c r="G15112" s="84"/>
      <c r="H15112" s="82"/>
      <c r="I15112" s="84"/>
      <c r="J15112" s="84"/>
      <c r="K15112" s="84"/>
      <c r="L15112" s="82"/>
    </row>
    <row r="15113" spans="2:12" x14ac:dyDescent="0.3">
      <c r="B15113" s="82"/>
      <c r="C15113" s="82"/>
      <c r="D15113" s="82"/>
      <c r="E15113" s="133"/>
      <c r="F15113" s="84"/>
      <c r="G15113" s="84"/>
      <c r="H15113" s="82"/>
      <c r="I15113" s="84"/>
      <c r="J15113" s="84"/>
      <c r="K15113" s="84"/>
      <c r="L15113" s="82"/>
    </row>
    <row r="15114" spans="2:12" x14ac:dyDescent="0.3">
      <c r="B15114" s="82"/>
      <c r="C15114" s="82"/>
      <c r="D15114" s="82"/>
      <c r="E15114" s="133"/>
      <c r="F15114" s="84"/>
      <c r="G15114" s="84"/>
      <c r="H15114" s="82"/>
      <c r="I15114" s="84"/>
      <c r="J15114" s="84"/>
      <c r="K15114" s="84"/>
      <c r="L15114" s="82"/>
    </row>
    <row r="15115" spans="2:12" x14ac:dyDescent="0.3">
      <c r="B15115" s="82"/>
      <c r="C15115" s="82"/>
      <c r="D15115" s="82"/>
      <c r="E15115" s="133"/>
      <c r="F15115" s="84"/>
      <c r="G15115" s="84"/>
      <c r="H15115" s="82"/>
      <c r="I15115" s="84"/>
      <c r="J15115" s="84"/>
      <c r="K15115" s="84"/>
      <c r="L15115" s="82"/>
    </row>
    <row r="15116" spans="2:12" x14ac:dyDescent="0.3">
      <c r="B15116" s="82"/>
      <c r="C15116" s="82"/>
      <c r="D15116" s="82"/>
      <c r="E15116" s="133"/>
      <c r="F15116" s="84"/>
      <c r="G15116" s="84"/>
      <c r="H15116" s="82"/>
      <c r="I15116" s="84"/>
      <c r="J15116" s="84"/>
      <c r="K15116" s="84"/>
      <c r="L15116" s="82"/>
    </row>
    <row r="15117" spans="2:12" x14ac:dyDescent="0.3">
      <c r="B15117" s="82"/>
      <c r="C15117" s="82"/>
      <c r="D15117" s="82"/>
      <c r="E15117" s="133"/>
      <c r="F15117" s="84"/>
      <c r="G15117" s="84"/>
      <c r="H15117" s="82"/>
      <c r="I15117" s="84"/>
      <c r="J15117" s="84"/>
      <c r="K15117" s="84"/>
      <c r="L15117" s="82"/>
    </row>
    <row r="15118" spans="2:12" x14ac:dyDescent="0.3">
      <c r="B15118" s="82"/>
      <c r="C15118" s="82"/>
      <c r="D15118" s="82"/>
      <c r="E15118" s="133"/>
      <c r="F15118" s="84"/>
      <c r="G15118" s="84"/>
      <c r="H15118" s="82"/>
      <c r="I15118" s="84"/>
      <c r="J15118" s="84"/>
      <c r="K15118" s="84"/>
      <c r="L15118" s="82"/>
    </row>
    <row r="15119" spans="2:12" x14ac:dyDescent="0.3">
      <c r="B15119" s="82"/>
      <c r="C15119" s="82"/>
      <c r="D15119" s="82"/>
      <c r="E15119" s="133"/>
      <c r="F15119" s="84"/>
      <c r="G15119" s="84"/>
      <c r="H15119" s="82"/>
      <c r="I15119" s="84"/>
      <c r="J15119" s="84"/>
      <c r="K15119" s="84"/>
      <c r="L15119" s="82"/>
    </row>
    <row r="15120" spans="2:12" x14ac:dyDescent="0.3">
      <c r="B15120" s="82"/>
      <c r="C15120" s="82"/>
      <c r="D15120" s="82"/>
      <c r="E15120" s="133"/>
      <c r="F15120" s="84"/>
      <c r="G15120" s="84"/>
      <c r="H15120" s="82"/>
      <c r="I15120" s="84"/>
      <c r="J15120" s="84"/>
      <c r="K15120" s="84"/>
      <c r="L15120" s="82"/>
    </row>
    <row r="15121" spans="2:12" x14ac:dyDescent="0.3">
      <c r="B15121" s="82"/>
      <c r="C15121" s="82"/>
      <c r="D15121" s="82"/>
      <c r="E15121" s="133"/>
      <c r="F15121" s="84"/>
      <c r="G15121" s="84"/>
      <c r="H15121" s="82"/>
      <c r="I15121" s="84"/>
      <c r="J15121" s="84"/>
      <c r="K15121" s="84"/>
      <c r="L15121" s="82"/>
    </row>
    <row r="15122" spans="2:12" x14ac:dyDescent="0.3">
      <c r="B15122" s="82"/>
      <c r="C15122" s="82"/>
      <c r="D15122" s="82"/>
      <c r="E15122" s="133"/>
      <c r="F15122" s="84"/>
      <c r="G15122" s="84"/>
      <c r="H15122" s="82"/>
      <c r="I15122" s="84"/>
      <c r="J15122" s="84"/>
      <c r="K15122" s="84"/>
      <c r="L15122" s="82"/>
    </row>
    <row r="15123" spans="2:12" x14ac:dyDescent="0.3">
      <c r="B15123" s="82"/>
      <c r="C15123" s="82"/>
      <c r="D15123" s="82"/>
      <c r="E15123" s="133"/>
      <c r="F15123" s="84"/>
      <c r="G15123" s="84"/>
      <c r="H15123" s="82"/>
      <c r="I15123" s="84"/>
      <c r="J15123" s="84"/>
      <c r="K15123" s="84"/>
      <c r="L15123" s="82"/>
    </row>
    <row r="15124" spans="2:12" x14ac:dyDescent="0.3">
      <c r="B15124" s="82"/>
      <c r="C15124" s="82"/>
      <c r="D15124" s="82"/>
      <c r="E15124" s="133"/>
      <c r="F15124" s="84"/>
      <c r="G15124" s="84"/>
      <c r="H15124" s="82"/>
      <c r="I15124" s="84"/>
      <c r="J15124" s="84"/>
      <c r="K15124" s="84"/>
      <c r="L15124" s="82"/>
    </row>
    <row r="15125" spans="2:12" x14ac:dyDescent="0.3">
      <c r="B15125" s="82"/>
      <c r="C15125" s="82"/>
      <c r="D15125" s="82"/>
      <c r="E15125" s="133"/>
      <c r="F15125" s="84"/>
      <c r="G15125" s="84"/>
      <c r="H15125" s="82"/>
      <c r="I15125" s="84"/>
      <c r="J15125" s="84"/>
      <c r="K15125" s="84"/>
      <c r="L15125" s="82"/>
    </row>
    <row r="15126" spans="2:12" x14ac:dyDescent="0.3">
      <c r="B15126" s="82"/>
      <c r="C15126" s="82"/>
      <c r="D15126" s="82"/>
      <c r="E15126" s="133"/>
      <c r="F15126" s="84"/>
      <c r="G15126" s="84"/>
      <c r="H15126" s="82"/>
      <c r="I15126" s="84"/>
      <c r="J15126" s="84"/>
      <c r="K15126" s="84"/>
      <c r="L15126" s="82"/>
    </row>
    <row r="15127" spans="2:12" x14ac:dyDescent="0.3">
      <c r="B15127" s="82"/>
      <c r="C15127" s="82"/>
      <c r="D15127" s="82"/>
      <c r="E15127" s="133"/>
      <c r="F15127" s="84"/>
      <c r="G15127" s="84"/>
      <c r="H15127" s="82"/>
      <c r="I15127" s="84"/>
      <c r="J15127" s="84"/>
      <c r="K15127" s="84"/>
      <c r="L15127" s="82"/>
    </row>
    <row r="15128" spans="2:12" x14ac:dyDescent="0.3">
      <c r="B15128" s="82"/>
      <c r="C15128" s="82"/>
      <c r="D15128" s="82"/>
      <c r="E15128" s="133"/>
      <c r="F15128" s="84"/>
      <c r="G15128" s="84"/>
      <c r="H15128" s="82"/>
      <c r="I15128" s="84"/>
      <c r="J15128" s="84"/>
      <c r="K15128" s="84"/>
      <c r="L15128" s="82"/>
    </row>
    <row r="15129" spans="2:12" x14ac:dyDescent="0.3">
      <c r="B15129" s="82"/>
      <c r="C15129" s="82"/>
      <c r="D15129" s="82"/>
      <c r="E15129" s="133"/>
      <c r="F15129" s="84"/>
      <c r="G15129" s="84"/>
      <c r="H15129" s="82"/>
      <c r="I15129" s="84"/>
      <c r="J15129" s="84"/>
      <c r="K15129" s="84"/>
      <c r="L15129" s="82"/>
    </row>
    <row r="15130" spans="2:12" x14ac:dyDescent="0.3">
      <c r="B15130" s="82"/>
      <c r="C15130" s="82"/>
      <c r="D15130" s="82"/>
      <c r="E15130" s="133"/>
      <c r="F15130" s="84"/>
      <c r="G15130" s="84"/>
      <c r="H15130" s="82"/>
      <c r="I15130" s="84"/>
      <c r="J15130" s="84"/>
      <c r="K15130" s="84"/>
      <c r="L15130" s="82"/>
    </row>
    <row r="15131" spans="2:12" x14ac:dyDescent="0.3">
      <c r="B15131" s="82"/>
      <c r="C15131" s="82"/>
      <c r="D15131" s="82"/>
      <c r="E15131" s="133"/>
      <c r="F15131" s="84"/>
      <c r="G15131" s="84"/>
      <c r="H15131" s="82"/>
      <c r="I15131" s="84"/>
      <c r="J15131" s="84"/>
      <c r="K15131" s="84"/>
      <c r="L15131" s="82"/>
    </row>
    <row r="15132" spans="2:12" x14ac:dyDescent="0.3">
      <c r="B15132" s="82"/>
      <c r="C15132" s="82"/>
      <c r="D15132" s="82"/>
      <c r="E15132" s="133"/>
      <c r="F15132" s="84"/>
      <c r="G15132" s="84"/>
      <c r="H15132" s="82"/>
      <c r="I15132" s="84"/>
      <c r="J15132" s="84"/>
      <c r="K15132" s="84"/>
      <c r="L15132" s="82"/>
    </row>
    <row r="15133" spans="2:12" x14ac:dyDescent="0.3">
      <c r="B15133" s="82"/>
      <c r="C15133" s="82"/>
      <c r="D15133" s="82"/>
      <c r="E15133" s="133"/>
      <c r="F15133" s="84"/>
      <c r="G15133" s="84"/>
      <c r="H15133" s="82"/>
      <c r="I15133" s="84"/>
      <c r="J15133" s="84"/>
      <c r="K15133" s="84"/>
      <c r="L15133" s="82"/>
    </row>
    <row r="15134" spans="2:12" x14ac:dyDescent="0.3">
      <c r="B15134" s="82"/>
      <c r="C15134" s="82"/>
      <c r="D15134" s="82"/>
      <c r="E15134" s="133"/>
      <c r="F15134" s="84"/>
      <c r="G15134" s="84"/>
      <c r="H15134" s="82"/>
      <c r="I15134" s="84"/>
      <c r="J15134" s="84"/>
      <c r="K15134" s="84"/>
      <c r="L15134" s="82"/>
    </row>
    <row r="15135" spans="2:12" x14ac:dyDescent="0.3">
      <c r="B15135" s="82"/>
      <c r="C15135" s="82"/>
      <c r="D15135" s="82"/>
      <c r="E15135" s="133"/>
      <c r="F15135" s="84"/>
      <c r="G15135" s="84"/>
      <c r="H15135" s="82"/>
      <c r="I15135" s="84"/>
      <c r="J15135" s="84"/>
      <c r="K15135" s="84"/>
      <c r="L15135" s="82"/>
    </row>
    <row r="15136" spans="2:12" x14ac:dyDescent="0.3">
      <c r="B15136" s="82"/>
      <c r="C15136" s="82"/>
      <c r="D15136" s="82"/>
      <c r="E15136" s="133"/>
      <c r="F15136" s="84"/>
      <c r="G15136" s="84"/>
      <c r="H15136" s="82"/>
      <c r="I15136" s="84"/>
      <c r="J15136" s="84"/>
      <c r="K15136" s="84"/>
      <c r="L15136" s="82"/>
    </row>
    <row r="15137" spans="2:12" x14ac:dyDescent="0.3">
      <c r="B15137" s="82"/>
      <c r="C15137" s="82"/>
      <c r="D15137" s="82"/>
      <c r="E15137" s="133"/>
      <c r="F15137" s="84"/>
      <c r="G15137" s="84"/>
      <c r="H15137" s="82"/>
      <c r="I15137" s="84"/>
      <c r="J15137" s="84"/>
      <c r="K15137" s="84"/>
      <c r="L15137" s="82"/>
    </row>
    <row r="15138" spans="2:12" x14ac:dyDescent="0.3">
      <c r="B15138" s="82"/>
      <c r="C15138" s="82"/>
      <c r="D15138" s="82"/>
      <c r="E15138" s="133"/>
      <c r="F15138" s="84"/>
      <c r="G15138" s="84"/>
      <c r="H15138" s="82"/>
      <c r="I15138" s="84"/>
      <c r="J15138" s="84"/>
      <c r="K15138" s="84"/>
      <c r="L15138" s="82"/>
    </row>
    <row r="15139" spans="2:12" x14ac:dyDescent="0.3">
      <c r="B15139" s="82"/>
      <c r="C15139" s="82"/>
      <c r="D15139" s="82"/>
      <c r="E15139" s="133"/>
      <c r="F15139" s="84"/>
      <c r="G15139" s="84"/>
      <c r="H15139" s="82"/>
      <c r="I15139" s="84"/>
      <c r="J15139" s="84"/>
      <c r="K15139" s="84"/>
      <c r="L15139" s="82"/>
    </row>
    <row r="15140" spans="2:12" x14ac:dyDescent="0.3">
      <c r="B15140" s="82"/>
      <c r="C15140" s="82"/>
      <c r="D15140" s="82"/>
      <c r="E15140" s="133"/>
      <c r="F15140" s="84"/>
      <c r="G15140" s="84"/>
      <c r="H15140" s="82"/>
      <c r="I15140" s="84"/>
      <c r="J15140" s="84"/>
      <c r="K15140" s="84"/>
      <c r="L15140" s="82"/>
    </row>
    <row r="15141" spans="2:12" x14ac:dyDescent="0.3">
      <c r="B15141" s="82"/>
      <c r="C15141" s="82"/>
      <c r="D15141" s="82"/>
      <c r="E15141" s="133"/>
      <c r="F15141" s="84"/>
      <c r="G15141" s="84"/>
      <c r="H15141" s="82"/>
      <c r="I15141" s="84"/>
      <c r="J15141" s="84"/>
      <c r="K15141" s="84"/>
      <c r="L15141" s="82"/>
    </row>
    <row r="15142" spans="2:12" x14ac:dyDescent="0.3">
      <c r="B15142" s="82"/>
      <c r="C15142" s="82"/>
      <c r="D15142" s="82"/>
      <c r="E15142" s="133"/>
      <c r="F15142" s="84"/>
      <c r="G15142" s="84"/>
      <c r="H15142" s="82"/>
      <c r="I15142" s="84"/>
      <c r="J15142" s="84"/>
      <c r="K15142" s="84"/>
      <c r="L15142" s="82"/>
    </row>
    <row r="15143" spans="2:12" x14ac:dyDescent="0.3">
      <c r="B15143" s="82"/>
      <c r="C15143" s="82"/>
      <c r="D15143" s="82"/>
      <c r="E15143" s="133"/>
      <c r="F15143" s="84"/>
      <c r="G15143" s="84"/>
      <c r="H15143" s="82"/>
      <c r="I15143" s="84"/>
      <c r="J15143" s="84"/>
      <c r="K15143" s="84"/>
      <c r="L15143" s="82"/>
    </row>
    <row r="15144" spans="2:12" x14ac:dyDescent="0.3">
      <c r="B15144" s="82"/>
      <c r="C15144" s="82"/>
      <c r="D15144" s="82"/>
      <c r="E15144" s="133"/>
      <c r="F15144" s="84"/>
      <c r="G15144" s="84"/>
      <c r="H15144" s="82"/>
      <c r="I15144" s="84"/>
      <c r="J15144" s="84"/>
      <c r="K15144" s="84"/>
      <c r="L15144" s="82"/>
    </row>
    <row r="15145" spans="2:12" x14ac:dyDescent="0.3">
      <c r="B15145" s="82"/>
      <c r="C15145" s="82"/>
      <c r="D15145" s="82"/>
      <c r="E15145" s="133"/>
      <c r="F15145" s="84"/>
      <c r="G15145" s="84"/>
      <c r="H15145" s="82"/>
      <c r="I15145" s="84"/>
      <c r="J15145" s="84"/>
      <c r="K15145" s="84"/>
      <c r="L15145" s="82"/>
    </row>
    <row r="15146" spans="2:12" x14ac:dyDescent="0.3">
      <c r="B15146" s="82"/>
      <c r="C15146" s="82"/>
      <c r="D15146" s="82"/>
      <c r="E15146" s="133"/>
      <c r="F15146" s="84"/>
      <c r="G15146" s="84"/>
      <c r="H15146" s="82"/>
      <c r="I15146" s="84"/>
      <c r="J15146" s="84"/>
      <c r="K15146" s="84"/>
      <c r="L15146" s="82"/>
    </row>
    <row r="15147" spans="2:12" x14ac:dyDescent="0.3">
      <c r="B15147" s="82"/>
      <c r="C15147" s="82"/>
      <c r="D15147" s="82"/>
      <c r="E15147" s="133"/>
      <c r="F15147" s="84"/>
      <c r="G15147" s="84"/>
      <c r="H15147" s="82"/>
      <c r="I15147" s="84"/>
      <c r="J15147" s="84"/>
      <c r="K15147" s="84"/>
      <c r="L15147" s="82"/>
    </row>
    <row r="15148" spans="2:12" x14ac:dyDescent="0.3">
      <c r="B15148" s="82"/>
      <c r="C15148" s="82"/>
      <c r="D15148" s="82"/>
      <c r="E15148" s="133"/>
      <c r="F15148" s="84"/>
      <c r="G15148" s="84"/>
      <c r="H15148" s="82"/>
      <c r="I15148" s="84"/>
      <c r="J15148" s="84"/>
      <c r="K15148" s="84"/>
      <c r="L15148" s="82"/>
    </row>
    <row r="15149" spans="2:12" x14ac:dyDescent="0.3">
      <c r="B15149" s="82"/>
      <c r="C15149" s="82"/>
      <c r="D15149" s="82"/>
      <c r="E15149" s="133"/>
      <c r="F15149" s="84"/>
      <c r="G15149" s="84"/>
      <c r="H15149" s="82"/>
      <c r="I15149" s="84"/>
      <c r="J15149" s="84"/>
      <c r="K15149" s="84"/>
      <c r="L15149" s="82"/>
    </row>
    <row r="15150" spans="2:12" x14ac:dyDescent="0.3">
      <c r="B15150" s="82"/>
      <c r="C15150" s="82"/>
      <c r="D15150" s="82"/>
      <c r="E15150" s="133"/>
      <c r="F15150" s="84"/>
      <c r="G15150" s="84"/>
      <c r="H15150" s="82"/>
      <c r="I15150" s="84"/>
      <c r="J15150" s="84"/>
      <c r="K15150" s="84"/>
      <c r="L15150" s="82"/>
    </row>
    <row r="15151" spans="2:12" x14ac:dyDescent="0.3">
      <c r="B15151" s="82"/>
      <c r="C15151" s="82"/>
      <c r="D15151" s="82"/>
      <c r="E15151" s="133"/>
      <c r="F15151" s="84"/>
      <c r="G15151" s="84"/>
      <c r="H15151" s="82"/>
      <c r="I15151" s="84"/>
      <c r="J15151" s="84"/>
      <c r="K15151" s="84"/>
      <c r="L15151" s="82"/>
    </row>
    <row r="15152" spans="2:12" x14ac:dyDescent="0.3">
      <c r="B15152" s="82"/>
      <c r="C15152" s="82"/>
      <c r="D15152" s="82"/>
      <c r="E15152" s="133"/>
      <c r="F15152" s="84"/>
      <c r="G15152" s="84"/>
      <c r="H15152" s="82"/>
      <c r="I15152" s="84"/>
      <c r="J15152" s="84"/>
      <c r="K15152" s="84"/>
      <c r="L15152" s="82"/>
    </row>
    <row r="15153" spans="2:12" x14ac:dyDescent="0.3">
      <c r="B15153" s="82"/>
      <c r="C15153" s="82"/>
      <c r="D15153" s="82"/>
      <c r="E15153" s="133"/>
      <c r="F15153" s="84"/>
      <c r="G15153" s="84"/>
      <c r="H15153" s="82"/>
      <c r="I15153" s="84"/>
      <c r="J15153" s="84"/>
      <c r="K15153" s="84"/>
      <c r="L15153" s="82"/>
    </row>
    <row r="15154" spans="2:12" x14ac:dyDescent="0.3">
      <c r="B15154" s="82"/>
      <c r="C15154" s="82"/>
      <c r="D15154" s="82"/>
      <c r="E15154" s="133"/>
      <c r="F15154" s="84"/>
      <c r="G15154" s="84"/>
      <c r="H15154" s="82"/>
      <c r="I15154" s="84"/>
      <c r="J15154" s="84"/>
      <c r="K15154" s="84"/>
      <c r="L15154" s="82"/>
    </row>
    <row r="15155" spans="2:12" x14ac:dyDescent="0.3">
      <c r="B15155" s="82"/>
      <c r="C15155" s="82"/>
      <c r="D15155" s="82"/>
      <c r="E15155" s="133"/>
      <c r="F15155" s="84"/>
      <c r="G15155" s="84"/>
      <c r="H15155" s="82"/>
      <c r="I15155" s="84"/>
      <c r="J15155" s="84"/>
      <c r="K15155" s="84"/>
      <c r="L15155" s="82"/>
    </row>
    <row r="15156" spans="2:12" x14ac:dyDescent="0.3">
      <c r="B15156" s="82"/>
      <c r="C15156" s="82"/>
      <c r="D15156" s="82"/>
      <c r="E15156" s="133"/>
      <c r="F15156" s="84"/>
      <c r="G15156" s="84"/>
      <c r="H15156" s="82"/>
      <c r="I15156" s="84"/>
      <c r="J15156" s="84"/>
      <c r="K15156" s="84"/>
      <c r="L15156" s="82"/>
    </row>
    <row r="15157" spans="2:12" x14ac:dyDescent="0.3">
      <c r="B15157" s="82"/>
      <c r="C15157" s="82"/>
      <c r="D15157" s="82"/>
      <c r="E15157" s="133"/>
      <c r="F15157" s="84"/>
      <c r="G15157" s="84"/>
      <c r="H15157" s="82"/>
      <c r="I15157" s="84"/>
      <c r="J15157" s="84"/>
      <c r="K15157" s="84"/>
      <c r="L15157" s="82"/>
    </row>
    <row r="15158" spans="2:12" x14ac:dyDescent="0.3">
      <c r="B15158" s="82"/>
      <c r="C15158" s="82"/>
      <c r="D15158" s="82"/>
      <c r="E15158" s="133"/>
      <c r="F15158" s="84"/>
      <c r="G15158" s="84"/>
      <c r="H15158" s="82"/>
      <c r="I15158" s="84"/>
      <c r="J15158" s="84"/>
      <c r="K15158" s="84"/>
      <c r="L15158" s="82"/>
    </row>
    <row r="15159" spans="2:12" x14ac:dyDescent="0.3">
      <c r="B15159" s="82"/>
      <c r="C15159" s="82"/>
      <c r="D15159" s="82"/>
      <c r="E15159" s="133"/>
      <c r="F15159" s="84"/>
      <c r="G15159" s="84"/>
      <c r="H15159" s="82"/>
      <c r="I15159" s="84"/>
      <c r="J15159" s="84"/>
      <c r="K15159" s="84"/>
      <c r="L15159" s="82"/>
    </row>
    <row r="15160" spans="2:12" x14ac:dyDescent="0.3">
      <c r="B15160" s="82"/>
      <c r="C15160" s="82"/>
      <c r="D15160" s="82"/>
      <c r="E15160" s="133"/>
      <c r="F15160" s="84"/>
      <c r="G15160" s="84"/>
      <c r="H15160" s="82"/>
      <c r="I15160" s="84"/>
      <c r="J15160" s="84"/>
      <c r="K15160" s="84"/>
      <c r="L15160" s="82"/>
    </row>
    <row r="15161" spans="2:12" x14ac:dyDescent="0.3">
      <c r="B15161" s="82"/>
      <c r="C15161" s="82"/>
      <c r="D15161" s="82"/>
      <c r="E15161" s="133"/>
      <c r="F15161" s="84"/>
      <c r="G15161" s="84"/>
      <c r="H15161" s="82"/>
      <c r="I15161" s="84"/>
      <c r="J15161" s="84"/>
      <c r="K15161" s="84"/>
      <c r="L15161" s="82"/>
    </row>
    <row r="15162" spans="2:12" x14ac:dyDescent="0.3">
      <c r="B15162" s="82"/>
      <c r="C15162" s="82"/>
      <c r="D15162" s="82"/>
      <c r="E15162" s="133"/>
      <c r="F15162" s="84"/>
      <c r="G15162" s="84"/>
      <c r="H15162" s="82"/>
      <c r="I15162" s="84"/>
      <c r="J15162" s="84"/>
      <c r="K15162" s="84"/>
      <c r="L15162" s="82"/>
    </row>
    <row r="15163" spans="2:12" x14ac:dyDescent="0.3">
      <c r="B15163" s="82"/>
      <c r="C15163" s="82"/>
      <c r="D15163" s="82"/>
      <c r="E15163" s="133"/>
      <c r="F15163" s="84"/>
      <c r="G15163" s="84"/>
      <c r="H15163" s="82"/>
      <c r="I15163" s="84"/>
      <c r="J15163" s="84"/>
      <c r="K15163" s="84"/>
      <c r="L15163" s="82"/>
    </row>
    <row r="15164" spans="2:12" x14ac:dyDescent="0.3">
      <c r="B15164" s="82"/>
      <c r="C15164" s="82"/>
      <c r="D15164" s="82"/>
      <c r="E15164" s="133"/>
      <c r="F15164" s="84"/>
      <c r="G15164" s="84"/>
      <c r="H15164" s="82"/>
      <c r="I15164" s="84"/>
      <c r="J15164" s="84"/>
      <c r="K15164" s="84"/>
      <c r="L15164" s="82"/>
    </row>
    <row r="15165" spans="2:12" x14ac:dyDescent="0.3">
      <c r="B15165" s="82"/>
      <c r="C15165" s="82"/>
      <c r="D15165" s="82"/>
      <c r="E15165" s="133"/>
      <c r="F15165" s="84"/>
      <c r="G15165" s="84"/>
      <c r="H15165" s="82"/>
      <c r="I15165" s="84"/>
      <c r="J15165" s="84"/>
      <c r="K15165" s="84"/>
      <c r="L15165" s="82"/>
    </row>
    <row r="15166" spans="2:12" x14ac:dyDescent="0.3">
      <c r="B15166" s="82"/>
      <c r="C15166" s="82"/>
      <c r="D15166" s="82"/>
      <c r="E15166" s="133"/>
      <c r="F15166" s="84"/>
      <c r="G15166" s="84"/>
      <c r="H15166" s="82"/>
      <c r="I15166" s="84"/>
      <c r="J15166" s="84"/>
      <c r="K15166" s="84"/>
      <c r="L15166" s="82"/>
    </row>
    <row r="15167" spans="2:12" x14ac:dyDescent="0.3">
      <c r="B15167" s="82"/>
      <c r="C15167" s="82"/>
      <c r="D15167" s="82"/>
      <c r="E15167" s="133"/>
      <c r="F15167" s="84"/>
      <c r="G15167" s="84"/>
      <c r="H15167" s="82"/>
      <c r="I15167" s="84"/>
      <c r="J15167" s="84"/>
      <c r="K15167" s="84"/>
      <c r="L15167" s="82"/>
    </row>
    <row r="15168" spans="2:12" x14ac:dyDescent="0.3">
      <c r="B15168" s="82"/>
      <c r="C15168" s="82"/>
      <c r="D15168" s="82"/>
      <c r="E15168" s="133"/>
      <c r="F15168" s="84"/>
      <c r="G15168" s="84"/>
      <c r="H15168" s="82"/>
      <c r="I15168" s="84"/>
      <c r="J15168" s="84"/>
      <c r="K15168" s="84"/>
      <c r="L15168" s="82"/>
    </row>
    <row r="15169" spans="2:12" x14ac:dyDescent="0.3">
      <c r="B15169" s="82"/>
      <c r="C15169" s="82"/>
      <c r="D15169" s="82"/>
      <c r="E15169" s="133"/>
      <c r="F15169" s="84"/>
      <c r="G15169" s="84"/>
      <c r="H15169" s="82"/>
      <c r="I15169" s="84"/>
      <c r="J15169" s="84"/>
      <c r="K15169" s="84"/>
      <c r="L15169" s="82"/>
    </row>
    <row r="15170" spans="2:12" x14ac:dyDescent="0.3">
      <c r="B15170" s="82"/>
      <c r="C15170" s="82"/>
      <c r="D15170" s="82"/>
      <c r="E15170" s="133"/>
      <c r="F15170" s="84"/>
      <c r="G15170" s="84"/>
      <c r="H15170" s="82"/>
      <c r="I15170" s="84"/>
      <c r="J15170" s="84"/>
      <c r="K15170" s="84"/>
      <c r="L15170" s="82"/>
    </row>
    <row r="15171" spans="2:12" x14ac:dyDescent="0.3">
      <c r="B15171" s="82"/>
      <c r="C15171" s="82"/>
      <c r="D15171" s="82"/>
      <c r="E15171" s="133"/>
      <c r="F15171" s="84"/>
      <c r="G15171" s="84"/>
      <c r="H15171" s="82"/>
      <c r="I15171" s="84"/>
      <c r="J15171" s="84"/>
      <c r="K15171" s="84"/>
      <c r="L15171" s="82"/>
    </row>
    <row r="15172" spans="2:12" x14ac:dyDescent="0.3">
      <c r="B15172" s="82"/>
      <c r="C15172" s="82"/>
      <c r="D15172" s="82"/>
      <c r="E15172" s="133"/>
      <c r="F15172" s="84"/>
      <c r="G15172" s="84"/>
      <c r="H15172" s="82"/>
      <c r="I15172" s="84"/>
      <c r="J15172" s="84"/>
      <c r="K15172" s="84"/>
      <c r="L15172" s="82"/>
    </row>
    <row r="15173" spans="2:12" x14ac:dyDescent="0.3">
      <c r="B15173" s="82"/>
      <c r="C15173" s="82"/>
      <c r="D15173" s="82"/>
      <c r="E15173" s="133"/>
      <c r="F15173" s="84"/>
      <c r="G15173" s="84"/>
      <c r="H15173" s="82"/>
      <c r="I15173" s="84"/>
      <c r="J15173" s="84"/>
      <c r="K15173" s="84"/>
      <c r="L15173" s="82"/>
    </row>
    <row r="15174" spans="2:12" x14ac:dyDescent="0.3">
      <c r="B15174" s="82"/>
      <c r="C15174" s="82"/>
      <c r="D15174" s="82"/>
      <c r="E15174" s="133"/>
      <c r="F15174" s="84"/>
      <c r="G15174" s="84"/>
      <c r="H15174" s="82"/>
      <c r="I15174" s="84"/>
      <c r="J15174" s="84"/>
      <c r="K15174" s="84"/>
      <c r="L15174" s="82"/>
    </row>
    <row r="15175" spans="2:12" x14ac:dyDescent="0.3">
      <c r="B15175" s="82"/>
      <c r="C15175" s="82"/>
      <c r="D15175" s="82"/>
      <c r="E15175" s="133"/>
      <c r="F15175" s="84"/>
      <c r="G15175" s="84"/>
      <c r="H15175" s="82"/>
      <c r="I15175" s="84"/>
      <c r="J15175" s="84"/>
      <c r="K15175" s="84"/>
      <c r="L15175" s="82"/>
    </row>
    <row r="15176" spans="2:12" x14ac:dyDescent="0.3">
      <c r="B15176" s="82"/>
      <c r="C15176" s="82"/>
      <c r="D15176" s="82"/>
      <c r="E15176" s="133"/>
      <c r="F15176" s="84"/>
      <c r="G15176" s="84"/>
      <c r="H15176" s="82"/>
      <c r="I15176" s="84"/>
      <c r="J15176" s="84"/>
      <c r="K15176" s="84"/>
      <c r="L15176" s="82"/>
    </row>
    <row r="15177" spans="2:12" x14ac:dyDescent="0.3">
      <c r="B15177" s="82"/>
      <c r="C15177" s="82"/>
      <c r="D15177" s="82"/>
      <c r="E15177" s="133"/>
      <c r="F15177" s="84"/>
      <c r="G15177" s="84"/>
      <c r="H15177" s="82"/>
      <c r="I15177" s="84"/>
      <c r="J15177" s="84"/>
      <c r="K15177" s="84"/>
      <c r="L15177" s="82"/>
    </row>
    <row r="15178" spans="2:12" x14ac:dyDescent="0.3">
      <c r="B15178" s="82"/>
      <c r="C15178" s="82"/>
      <c r="D15178" s="82"/>
      <c r="E15178" s="133"/>
      <c r="F15178" s="84"/>
      <c r="G15178" s="84"/>
      <c r="H15178" s="82"/>
      <c r="I15178" s="84"/>
      <c r="J15178" s="84"/>
      <c r="K15178" s="84"/>
      <c r="L15178" s="82"/>
    </row>
    <row r="15179" spans="2:12" x14ac:dyDescent="0.3">
      <c r="B15179" s="82"/>
      <c r="C15179" s="82"/>
      <c r="D15179" s="82"/>
      <c r="E15179" s="133"/>
      <c r="F15179" s="84"/>
      <c r="G15179" s="84"/>
      <c r="H15179" s="82"/>
      <c r="I15179" s="84"/>
      <c r="J15179" s="84"/>
      <c r="K15179" s="84"/>
      <c r="L15179" s="82"/>
    </row>
    <row r="15180" spans="2:12" x14ac:dyDescent="0.3">
      <c r="B15180" s="82"/>
      <c r="C15180" s="82"/>
      <c r="D15180" s="82"/>
      <c r="E15180" s="133"/>
      <c r="F15180" s="84"/>
      <c r="G15180" s="84"/>
      <c r="H15180" s="82"/>
      <c r="I15180" s="84"/>
      <c r="J15180" s="84"/>
      <c r="K15180" s="84"/>
      <c r="L15180" s="82"/>
    </row>
    <row r="15181" spans="2:12" x14ac:dyDescent="0.3">
      <c r="B15181" s="82"/>
      <c r="C15181" s="82"/>
      <c r="D15181" s="82"/>
      <c r="E15181" s="133"/>
      <c r="F15181" s="84"/>
      <c r="G15181" s="84"/>
      <c r="H15181" s="82"/>
      <c r="I15181" s="84"/>
      <c r="J15181" s="84"/>
      <c r="K15181" s="84"/>
      <c r="L15181" s="82"/>
    </row>
    <row r="15182" spans="2:12" x14ac:dyDescent="0.3">
      <c r="B15182" s="82"/>
      <c r="C15182" s="82"/>
      <c r="D15182" s="82"/>
      <c r="E15182" s="133"/>
      <c r="F15182" s="84"/>
      <c r="G15182" s="84"/>
      <c r="H15182" s="82"/>
      <c r="I15182" s="84"/>
      <c r="J15182" s="84"/>
      <c r="K15182" s="84"/>
      <c r="L15182" s="82"/>
    </row>
    <row r="15183" spans="2:12" x14ac:dyDescent="0.3">
      <c r="B15183" s="82"/>
      <c r="C15183" s="82"/>
      <c r="D15183" s="82"/>
      <c r="E15183" s="133"/>
      <c r="F15183" s="84"/>
      <c r="G15183" s="84"/>
      <c r="H15183" s="82"/>
      <c r="I15183" s="84"/>
      <c r="J15183" s="84"/>
      <c r="K15183" s="84"/>
      <c r="L15183" s="82"/>
    </row>
    <row r="15184" spans="2:12" x14ac:dyDescent="0.3">
      <c r="B15184" s="82"/>
      <c r="C15184" s="82"/>
      <c r="D15184" s="82"/>
      <c r="E15184" s="133"/>
      <c r="F15184" s="84"/>
      <c r="G15184" s="84"/>
      <c r="H15184" s="82"/>
      <c r="I15184" s="84"/>
      <c r="J15184" s="84"/>
      <c r="K15184" s="84"/>
      <c r="L15184" s="82"/>
    </row>
    <row r="15185" spans="2:12" x14ac:dyDescent="0.3">
      <c r="B15185" s="82"/>
      <c r="C15185" s="82"/>
      <c r="D15185" s="82"/>
      <c r="E15185" s="133"/>
      <c r="F15185" s="84"/>
      <c r="G15185" s="84"/>
      <c r="H15185" s="82"/>
      <c r="I15185" s="84"/>
      <c r="J15185" s="84"/>
      <c r="K15185" s="84"/>
      <c r="L15185" s="82"/>
    </row>
    <row r="15186" spans="2:12" x14ac:dyDescent="0.3">
      <c r="B15186" s="82"/>
      <c r="C15186" s="82"/>
      <c r="D15186" s="82"/>
      <c r="E15186" s="133"/>
      <c r="F15186" s="84"/>
      <c r="G15186" s="84"/>
      <c r="H15186" s="82"/>
      <c r="I15186" s="84"/>
      <c r="J15186" s="84"/>
      <c r="K15186" s="84"/>
      <c r="L15186" s="82"/>
    </row>
    <row r="15187" spans="2:12" x14ac:dyDescent="0.3">
      <c r="B15187" s="82"/>
      <c r="C15187" s="82"/>
      <c r="D15187" s="82"/>
      <c r="E15187" s="133"/>
      <c r="F15187" s="84"/>
      <c r="G15187" s="84"/>
      <c r="H15187" s="82"/>
      <c r="I15187" s="84"/>
      <c r="J15187" s="84"/>
      <c r="K15187" s="84"/>
      <c r="L15187" s="82"/>
    </row>
    <row r="15188" spans="2:12" x14ac:dyDescent="0.3">
      <c r="B15188" s="82"/>
      <c r="C15188" s="82"/>
      <c r="D15188" s="82"/>
      <c r="E15188" s="133"/>
      <c r="F15188" s="84"/>
      <c r="G15188" s="84"/>
      <c r="H15188" s="82"/>
      <c r="I15188" s="84"/>
      <c r="J15188" s="84"/>
      <c r="K15188" s="84"/>
      <c r="L15188" s="82"/>
    </row>
    <row r="15189" spans="2:12" x14ac:dyDescent="0.3">
      <c r="B15189" s="82"/>
      <c r="C15189" s="82"/>
      <c r="D15189" s="82"/>
      <c r="E15189" s="133"/>
      <c r="F15189" s="84"/>
      <c r="G15189" s="84"/>
      <c r="H15189" s="82"/>
      <c r="I15189" s="84"/>
      <c r="J15189" s="84"/>
      <c r="K15189" s="84"/>
      <c r="L15189" s="82"/>
    </row>
    <row r="15190" spans="2:12" x14ac:dyDescent="0.3">
      <c r="B15190" s="82"/>
      <c r="C15190" s="82"/>
      <c r="D15190" s="82"/>
      <c r="E15190" s="133"/>
      <c r="F15190" s="84"/>
      <c r="G15190" s="84"/>
      <c r="H15190" s="82"/>
      <c r="I15190" s="84"/>
      <c r="J15190" s="84"/>
      <c r="K15190" s="84"/>
      <c r="L15190" s="82"/>
    </row>
    <row r="15191" spans="2:12" x14ac:dyDescent="0.3">
      <c r="B15191" s="82"/>
      <c r="C15191" s="82"/>
      <c r="D15191" s="82"/>
      <c r="E15191" s="133"/>
      <c r="F15191" s="84"/>
      <c r="G15191" s="84"/>
      <c r="H15191" s="82"/>
      <c r="I15191" s="84"/>
      <c r="J15191" s="84"/>
      <c r="K15191" s="84"/>
      <c r="L15191" s="82"/>
    </row>
    <row r="15192" spans="2:12" x14ac:dyDescent="0.3">
      <c r="B15192" s="82"/>
      <c r="C15192" s="82"/>
      <c r="D15192" s="82"/>
      <c r="E15192" s="133"/>
      <c r="F15192" s="84"/>
      <c r="G15192" s="84"/>
      <c r="H15192" s="82"/>
      <c r="I15192" s="84"/>
      <c r="J15192" s="84"/>
      <c r="K15192" s="84"/>
      <c r="L15192" s="82"/>
    </row>
    <row r="15193" spans="2:12" x14ac:dyDescent="0.3">
      <c r="B15193" s="82"/>
      <c r="C15193" s="82"/>
      <c r="D15193" s="82"/>
      <c r="E15193" s="133"/>
      <c r="F15193" s="84"/>
      <c r="G15193" s="84"/>
      <c r="H15193" s="82"/>
      <c r="I15193" s="84"/>
      <c r="J15193" s="84"/>
      <c r="K15193" s="84"/>
      <c r="L15193" s="82"/>
    </row>
    <row r="15194" spans="2:12" x14ac:dyDescent="0.3">
      <c r="B15194" s="82"/>
      <c r="C15194" s="82"/>
      <c r="D15194" s="82"/>
      <c r="E15194" s="133"/>
      <c r="F15194" s="84"/>
      <c r="G15194" s="84"/>
      <c r="H15194" s="82"/>
      <c r="I15194" s="84"/>
      <c r="J15194" s="84"/>
      <c r="K15194" s="84"/>
      <c r="L15194" s="82"/>
    </row>
    <row r="15195" spans="2:12" x14ac:dyDescent="0.3">
      <c r="B15195" s="82"/>
      <c r="C15195" s="82"/>
      <c r="D15195" s="82"/>
      <c r="E15195" s="133"/>
      <c r="F15195" s="84"/>
      <c r="G15195" s="84"/>
      <c r="H15195" s="82"/>
      <c r="I15195" s="84"/>
      <c r="J15195" s="84"/>
      <c r="K15195" s="84"/>
      <c r="L15195" s="82"/>
    </row>
    <row r="15196" spans="2:12" x14ac:dyDescent="0.3">
      <c r="B15196" s="82"/>
      <c r="C15196" s="82"/>
      <c r="D15196" s="82"/>
      <c r="E15196" s="133"/>
      <c r="F15196" s="84"/>
      <c r="G15196" s="84"/>
      <c r="H15196" s="82"/>
      <c r="I15196" s="84"/>
      <c r="J15196" s="84"/>
      <c r="K15196" s="84"/>
      <c r="L15196" s="82"/>
    </row>
    <row r="15197" spans="2:12" x14ac:dyDescent="0.3">
      <c r="B15197" s="82"/>
      <c r="C15197" s="82"/>
      <c r="D15197" s="82"/>
      <c r="E15197" s="133"/>
      <c r="F15197" s="84"/>
      <c r="G15197" s="84"/>
      <c r="H15197" s="82"/>
      <c r="I15197" s="84"/>
      <c r="J15197" s="84"/>
      <c r="K15197" s="84"/>
      <c r="L15197" s="82"/>
    </row>
    <row r="15198" spans="2:12" x14ac:dyDescent="0.3">
      <c r="B15198" s="82"/>
      <c r="C15198" s="82"/>
      <c r="D15198" s="82"/>
      <c r="E15198" s="133"/>
      <c r="F15198" s="84"/>
      <c r="G15198" s="84"/>
      <c r="H15198" s="82"/>
      <c r="I15198" s="84"/>
      <c r="J15198" s="84"/>
      <c r="K15198" s="84"/>
      <c r="L15198" s="82"/>
    </row>
    <row r="15199" spans="2:12" x14ac:dyDescent="0.3">
      <c r="B15199" s="82"/>
      <c r="C15199" s="82"/>
      <c r="D15199" s="82"/>
      <c r="E15199" s="133"/>
      <c r="F15199" s="84"/>
      <c r="G15199" s="84"/>
      <c r="H15199" s="82"/>
      <c r="I15199" s="84"/>
      <c r="J15199" s="84"/>
      <c r="K15199" s="84"/>
      <c r="L15199" s="82"/>
    </row>
    <row r="15200" spans="2:12" x14ac:dyDescent="0.3">
      <c r="B15200" s="82"/>
      <c r="C15200" s="82"/>
      <c r="D15200" s="82"/>
      <c r="E15200" s="133"/>
      <c r="F15200" s="84"/>
      <c r="G15200" s="84"/>
      <c r="H15200" s="82"/>
      <c r="I15200" s="84"/>
      <c r="J15200" s="84"/>
      <c r="K15200" s="84"/>
      <c r="L15200" s="82"/>
    </row>
    <row r="15201" spans="2:12" x14ac:dyDescent="0.3">
      <c r="B15201" s="82"/>
      <c r="C15201" s="82"/>
      <c r="D15201" s="82"/>
      <c r="E15201" s="133"/>
      <c r="F15201" s="84"/>
      <c r="G15201" s="84"/>
      <c r="H15201" s="82"/>
      <c r="I15201" s="84"/>
      <c r="J15201" s="84"/>
      <c r="K15201" s="84"/>
      <c r="L15201" s="82"/>
    </row>
    <row r="15202" spans="2:12" x14ac:dyDescent="0.3">
      <c r="B15202" s="82"/>
      <c r="C15202" s="82"/>
      <c r="D15202" s="82"/>
      <c r="E15202" s="133"/>
      <c r="F15202" s="84"/>
      <c r="G15202" s="84"/>
      <c r="H15202" s="82"/>
      <c r="I15202" s="84"/>
      <c r="J15202" s="84"/>
      <c r="K15202" s="84"/>
      <c r="L15202" s="82"/>
    </row>
    <row r="15203" spans="2:12" x14ac:dyDescent="0.3">
      <c r="B15203" s="82"/>
      <c r="C15203" s="82"/>
      <c r="D15203" s="82"/>
      <c r="E15203" s="133"/>
      <c r="F15203" s="84"/>
      <c r="G15203" s="84"/>
      <c r="H15203" s="82"/>
      <c r="I15203" s="84"/>
      <c r="J15203" s="84"/>
      <c r="K15203" s="84"/>
      <c r="L15203" s="82"/>
    </row>
    <row r="15204" spans="2:12" x14ac:dyDescent="0.3">
      <c r="B15204" s="82"/>
      <c r="C15204" s="82"/>
      <c r="D15204" s="82"/>
      <c r="E15204" s="133"/>
      <c r="F15204" s="84"/>
      <c r="G15204" s="84"/>
      <c r="H15204" s="82"/>
      <c r="I15204" s="84"/>
      <c r="J15204" s="84"/>
      <c r="K15204" s="84"/>
      <c r="L15204" s="82"/>
    </row>
    <row r="15205" spans="2:12" x14ac:dyDescent="0.3">
      <c r="B15205" s="82"/>
      <c r="C15205" s="82"/>
      <c r="D15205" s="82"/>
      <c r="E15205" s="133"/>
      <c r="F15205" s="84"/>
      <c r="G15205" s="84"/>
      <c r="H15205" s="82"/>
      <c r="I15205" s="84"/>
      <c r="J15205" s="84"/>
      <c r="K15205" s="84"/>
      <c r="L15205" s="82"/>
    </row>
    <row r="15206" spans="2:12" x14ac:dyDescent="0.3">
      <c r="B15206" s="82"/>
      <c r="C15206" s="82"/>
      <c r="D15206" s="82"/>
      <c r="E15206" s="133"/>
      <c r="F15206" s="84"/>
      <c r="G15206" s="84"/>
      <c r="H15206" s="82"/>
      <c r="I15206" s="84"/>
      <c r="J15206" s="84"/>
      <c r="K15206" s="84"/>
      <c r="L15206" s="82"/>
    </row>
    <row r="15207" spans="2:12" x14ac:dyDescent="0.3">
      <c r="B15207" s="82"/>
      <c r="C15207" s="82"/>
      <c r="D15207" s="82"/>
      <c r="E15207" s="133"/>
      <c r="F15207" s="84"/>
      <c r="G15207" s="84"/>
      <c r="H15207" s="82"/>
      <c r="I15207" s="84"/>
      <c r="J15207" s="84"/>
      <c r="K15207" s="84"/>
      <c r="L15207" s="82"/>
    </row>
    <row r="15208" spans="2:12" x14ac:dyDescent="0.3">
      <c r="B15208" s="82"/>
      <c r="C15208" s="82"/>
      <c r="D15208" s="82"/>
      <c r="E15208" s="133"/>
      <c r="F15208" s="84"/>
      <c r="G15208" s="84"/>
      <c r="H15208" s="82"/>
      <c r="I15208" s="84"/>
      <c r="J15208" s="84"/>
      <c r="K15208" s="84"/>
      <c r="L15208" s="82"/>
    </row>
    <row r="15209" spans="2:12" x14ac:dyDescent="0.3">
      <c r="B15209" s="82"/>
      <c r="C15209" s="82"/>
      <c r="D15209" s="82"/>
      <c r="E15209" s="133"/>
      <c r="F15209" s="84"/>
      <c r="G15209" s="84"/>
      <c r="H15209" s="82"/>
      <c r="I15209" s="84"/>
      <c r="J15209" s="84"/>
      <c r="K15209" s="84"/>
      <c r="L15209" s="82"/>
    </row>
    <row r="15210" spans="2:12" x14ac:dyDescent="0.3">
      <c r="B15210" s="82"/>
      <c r="C15210" s="82"/>
      <c r="D15210" s="82"/>
      <c r="E15210" s="133"/>
      <c r="F15210" s="84"/>
      <c r="G15210" s="84"/>
      <c r="H15210" s="82"/>
      <c r="I15210" s="84"/>
      <c r="J15210" s="84"/>
      <c r="K15210" s="84"/>
      <c r="L15210" s="82"/>
    </row>
    <row r="15211" spans="2:12" x14ac:dyDescent="0.3">
      <c r="B15211" s="82"/>
      <c r="C15211" s="82"/>
      <c r="D15211" s="82"/>
      <c r="E15211" s="133"/>
      <c r="F15211" s="84"/>
      <c r="G15211" s="84"/>
      <c r="H15211" s="82"/>
      <c r="I15211" s="84"/>
      <c r="J15211" s="84"/>
      <c r="K15211" s="84"/>
      <c r="L15211" s="82"/>
    </row>
    <row r="15212" spans="2:12" x14ac:dyDescent="0.3">
      <c r="B15212" s="82"/>
      <c r="C15212" s="82"/>
      <c r="D15212" s="82"/>
      <c r="E15212" s="133"/>
      <c r="F15212" s="84"/>
      <c r="G15212" s="84"/>
      <c r="H15212" s="82"/>
      <c r="I15212" s="84"/>
      <c r="J15212" s="84"/>
      <c r="K15212" s="84"/>
      <c r="L15212" s="82"/>
    </row>
    <row r="15213" spans="2:12" x14ac:dyDescent="0.3">
      <c r="B15213" s="82"/>
      <c r="C15213" s="82"/>
      <c r="D15213" s="82"/>
      <c r="E15213" s="133"/>
      <c r="F15213" s="84"/>
      <c r="G15213" s="84"/>
      <c r="H15213" s="82"/>
      <c r="I15213" s="84"/>
      <c r="J15213" s="84"/>
      <c r="K15213" s="84"/>
      <c r="L15213" s="82"/>
    </row>
    <row r="15214" spans="2:12" x14ac:dyDescent="0.3">
      <c r="B15214" s="82"/>
      <c r="C15214" s="82"/>
      <c r="D15214" s="82"/>
      <c r="E15214" s="133"/>
      <c r="F15214" s="84"/>
      <c r="G15214" s="84"/>
      <c r="H15214" s="82"/>
      <c r="I15214" s="84"/>
      <c r="J15214" s="84"/>
      <c r="K15214" s="84"/>
      <c r="L15214" s="82"/>
    </row>
    <row r="15215" spans="2:12" x14ac:dyDescent="0.3">
      <c r="B15215" s="82"/>
      <c r="C15215" s="82"/>
      <c r="D15215" s="82"/>
      <c r="E15215" s="133"/>
      <c r="F15215" s="84"/>
      <c r="G15215" s="84"/>
      <c r="H15215" s="82"/>
      <c r="I15215" s="84"/>
      <c r="J15215" s="84"/>
      <c r="K15215" s="84"/>
      <c r="L15215" s="82"/>
    </row>
    <row r="15216" spans="2:12" x14ac:dyDescent="0.3">
      <c r="B15216" s="82"/>
      <c r="C15216" s="82"/>
      <c r="D15216" s="82"/>
      <c r="E15216" s="133"/>
      <c r="F15216" s="84"/>
      <c r="G15216" s="84"/>
      <c r="H15216" s="82"/>
      <c r="I15216" s="84"/>
      <c r="J15216" s="84"/>
      <c r="K15216" s="84"/>
      <c r="L15216" s="82"/>
    </row>
    <row r="15217" spans="2:12" x14ac:dyDescent="0.3">
      <c r="B15217" s="82"/>
      <c r="C15217" s="82"/>
      <c r="D15217" s="82"/>
      <c r="E15217" s="133"/>
      <c r="F15217" s="84"/>
      <c r="G15217" s="84"/>
      <c r="H15217" s="82"/>
      <c r="I15217" s="84"/>
      <c r="J15217" s="84"/>
      <c r="K15217" s="84"/>
      <c r="L15217" s="82"/>
    </row>
    <row r="15218" spans="2:12" x14ac:dyDescent="0.3">
      <c r="B15218" s="82"/>
      <c r="C15218" s="82"/>
      <c r="D15218" s="82"/>
      <c r="E15218" s="133"/>
      <c r="F15218" s="84"/>
      <c r="G15218" s="84"/>
      <c r="H15218" s="82"/>
      <c r="I15218" s="84"/>
      <c r="J15218" s="84"/>
      <c r="K15218" s="84"/>
      <c r="L15218" s="82"/>
    </row>
    <row r="15219" spans="2:12" x14ac:dyDescent="0.3">
      <c r="B15219" s="82"/>
      <c r="C15219" s="82"/>
      <c r="D15219" s="82"/>
      <c r="E15219" s="133"/>
      <c r="F15219" s="84"/>
      <c r="G15219" s="84"/>
      <c r="H15219" s="82"/>
      <c r="I15219" s="84"/>
      <c r="J15219" s="84"/>
      <c r="K15219" s="84"/>
      <c r="L15219" s="82"/>
    </row>
    <row r="15220" spans="2:12" x14ac:dyDescent="0.3">
      <c r="B15220" s="82"/>
      <c r="C15220" s="82"/>
      <c r="D15220" s="82"/>
      <c r="E15220" s="133"/>
      <c r="F15220" s="84"/>
      <c r="G15220" s="84"/>
      <c r="H15220" s="82"/>
      <c r="I15220" s="84"/>
      <c r="J15220" s="84"/>
      <c r="K15220" s="84"/>
      <c r="L15220" s="82"/>
    </row>
    <row r="15221" spans="2:12" x14ac:dyDescent="0.3">
      <c r="B15221" s="82"/>
      <c r="C15221" s="82"/>
      <c r="D15221" s="82"/>
      <c r="E15221" s="133"/>
      <c r="F15221" s="84"/>
      <c r="G15221" s="84"/>
      <c r="H15221" s="82"/>
      <c r="I15221" s="84"/>
      <c r="J15221" s="84"/>
      <c r="K15221" s="84"/>
      <c r="L15221" s="82"/>
    </row>
    <row r="15222" spans="2:12" x14ac:dyDescent="0.3">
      <c r="B15222" s="82"/>
      <c r="C15222" s="82"/>
      <c r="D15222" s="82"/>
      <c r="E15222" s="133"/>
      <c r="F15222" s="84"/>
      <c r="G15222" s="84"/>
      <c r="H15222" s="82"/>
      <c r="I15222" s="84"/>
      <c r="J15222" s="84"/>
      <c r="K15222" s="84"/>
      <c r="L15222" s="82"/>
    </row>
    <row r="15223" spans="2:12" x14ac:dyDescent="0.3">
      <c r="B15223" s="82"/>
      <c r="C15223" s="82"/>
      <c r="D15223" s="82"/>
      <c r="E15223" s="133"/>
      <c r="F15223" s="84"/>
      <c r="G15223" s="84"/>
      <c r="H15223" s="82"/>
      <c r="I15223" s="84"/>
      <c r="J15223" s="84"/>
      <c r="K15223" s="84"/>
      <c r="L15223" s="82"/>
    </row>
    <row r="15224" spans="2:12" x14ac:dyDescent="0.3">
      <c r="B15224" s="82"/>
      <c r="C15224" s="82"/>
      <c r="D15224" s="82"/>
      <c r="E15224" s="133"/>
      <c r="F15224" s="84"/>
      <c r="G15224" s="84"/>
      <c r="H15224" s="82"/>
      <c r="I15224" s="84"/>
      <c r="J15224" s="84"/>
      <c r="K15224" s="84"/>
      <c r="L15224" s="82"/>
    </row>
    <row r="15225" spans="2:12" x14ac:dyDescent="0.3">
      <c r="B15225" s="82"/>
      <c r="C15225" s="82"/>
      <c r="D15225" s="82"/>
      <c r="E15225" s="133"/>
      <c r="F15225" s="84"/>
      <c r="G15225" s="84"/>
      <c r="H15225" s="82"/>
      <c r="I15225" s="84"/>
      <c r="J15225" s="84"/>
      <c r="K15225" s="84"/>
      <c r="L15225" s="82"/>
    </row>
    <row r="15226" spans="2:12" x14ac:dyDescent="0.3">
      <c r="B15226" s="82"/>
      <c r="C15226" s="82"/>
      <c r="D15226" s="82"/>
      <c r="E15226" s="133"/>
      <c r="F15226" s="84"/>
      <c r="G15226" s="84"/>
      <c r="H15226" s="82"/>
      <c r="I15226" s="84"/>
      <c r="J15226" s="84"/>
      <c r="K15226" s="84"/>
      <c r="L15226" s="82"/>
    </row>
    <row r="15227" spans="2:12" x14ac:dyDescent="0.3">
      <c r="B15227" s="82"/>
      <c r="C15227" s="82"/>
      <c r="D15227" s="82"/>
      <c r="E15227" s="133"/>
      <c r="F15227" s="84"/>
      <c r="G15227" s="84"/>
      <c r="H15227" s="82"/>
      <c r="I15227" s="84"/>
      <c r="J15227" s="84"/>
      <c r="K15227" s="84"/>
      <c r="L15227" s="82"/>
    </row>
    <row r="15228" spans="2:12" x14ac:dyDescent="0.3">
      <c r="B15228" s="82"/>
      <c r="C15228" s="82"/>
      <c r="D15228" s="82"/>
      <c r="E15228" s="133"/>
      <c r="F15228" s="84"/>
      <c r="G15228" s="84"/>
      <c r="H15228" s="82"/>
      <c r="I15228" s="84"/>
      <c r="J15228" s="84"/>
      <c r="K15228" s="84"/>
      <c r="L15228" s="82"/>
    </row>
    <row r="15229" spans="2:12" x14ac:dyDescent="0.3">
      <c r="B15229" s="82"/>
      <c r="C15229" s="82"/>
      <c r="D15229" s="82"/>
      <c r="E15229" s="133"/>
      <c r="F15229" s="84"/>
      <c r="G15229" s="84"/>
      <c r="H15229" s="82"/>
      <c r="I15229" s="84"/>
      <c r="J15229" s="84"/>
      <c r="K15229" s="84"/>
      <c r="L15229" s="82"/>
    </row>
    <row r="15230" spans="2:12" x14ac:dyDescent="0.3">
      <c r="B15230" s="82"/>
      <c r="C15230" s="82"/>
      <c r="D15230" s="82"/>
      <c r="E15230" s="133"/>
      <c r="F15230" s="84"/>
      <c r="G15230" s="84"/>
      <c r="H15230" s="82"/>
      <c r="I15230" s="84"/>
      <c r="J15230" s="84"/>
      <c r="K15230" s="84"/>
      <c r="L15230" s="82"/>
    </row>
    <row r="15231" spans="2:12" x14ac:dyDescent="0.3">
      <c r="B15231" s="82"/>
      <c r="C15231" s="82"/>
      <c r="D15231" s="82"/>
      <c r="E15231" s="133"/>
      <c r="F15231" s="84"/>
      <c r="G15231" s="84"/>
      <c r="H15231" s="82"/>
      <c r="I15231" s="84"/>
      <c r="J15231" s="84"/>
      <c r="K15231" s="84"/>
      <c r="L15231" s="82"/>
    </row>
    <row r="15232" spans="2:12" x14ac:dyDescent="0.3">
      <c r="B15232" s="82"/>
      <c r="C15232" s="82"/>
      <c r="D15232" s="82"/>
      <c r="E15232" s="133"/>
      <c r="F15232" s="84"/>
      <c r="G15232" s="84"/>
      <c r="H15232" s="82"/>
      <c r="I15232" s="84"/>
      <c r="J15232" s="84"/>
      <c r="K15232" s="84"/>
      <c r="L15232" s="82"/>
    </row>
    <row r="15233" spans="2:12" x14ac:dyDescent="0.3">
      <c r="B15233" s="82"/>
      <c r="C15233" s="82"/>
      <c r="D15233" s="82"/>
      <c r="E15233" s="133"/>
      <c r="F15233" s="84"/>
      <c r="G15233" s="84"/>
      <c r="H15233" s="82"/>
      <c r="I15233" s="84"/>
      <c r="J15233" s="84"/>
      <c r="K15233" s="84"/>
      <c r="L15233" s="82"/>
    </row>
    <row r="15234" spans="2:12" x14ac:dyDescent="0.3">
      <c r="B15234" s="82"/>
      <c r="C15234" s="82"/>
      <c r="D15234" s="82"/>
      <c r="E15234" s="133"/>
      <c r="F15234" s="84"/>
      <c r="G15234" s="84"/>
      <c r="H15234" s="82"/>
      <c r="I15234" s="84"/>
      <c r="J15234" s="84"/>
      <c r="K15234" s="84"/>
      <c r="L15234" s="82"/>
    </row>
    <row r="15235" spans="2:12" x14ac:dyDescent="0.3">
      <c r="B15235" s="82"/>
      <c r="C15235" s="82"/>
      <c r="D15235" s="82"/>
      <c r="E15235" s="133"/>
      <c r="F15235" s="84"/>
      <c r="G15235" s="84"/>
      <c r="H15235" s="82"/>
      <c r="I15235" s="84"/>
      <c r="J15235" s="84"/>
      <c r="K15235" s="84"/>
      <c r="L15235" s="82"/>
    </row>
    <row r="15236" spans="2:12" x14ac:dyDescent="0.3">
      <c r="B15236" s="82"/>
      <c r="C15236" s="82"/>
      <c r="D15236" s="82"/>
      <c r="E15236" s="133"/>
      <c r="F15236" s="84"/>
      <c r="G15236" s="84"/>
      <c r="H15236" s="82"/>
      <c r="I15236" s="84"/>
      <c r="J15236" s="84"/>
      <c r="K15236" s="84"/>
      <c r="L15236" s="82"/>
    </row>
    <row r="15237" spans="2:12" x14ac:dyDescent="0.3">
      <c r="B15237" s="82"/>
      <c r="C15237" s="82"/>
      <c r="D15237" s="82"/>
      <c r="E15237" s="133"/>
      <c r="F15237" s="84"/>
      <c r="G15237" s="84"/>
      <c r="H15237" s="82"/>
      <c r="I15237" s="84"/>
      <c r="J15237" s="84"/>
      <c r="K15237" s="84"/>
      <c r="L15237" s="82"/>
    </row>
    <row r="15238" spans="2:12" x14ac:dyDescent="0.3">
      <c r="B15238" s="82"/>
      <c r="C15238" s="82"/>
      <c r="D15238" s="82"/>
      <c r="E15238" s="133"/>
      <c r="F15238" s="84"/>
      <c r="G15238" s="84"/>
      <c r="H15238" s="82"/>
      <c r="I15238" s="84"/>
      <c r="J15238" s="84"/>
      <c r="K15238" s="84"/>
      <c r="L15238" s="82"/>
    </row>
    <row r="15239" spans="2:12" x14ac:dyDescent="0.3">
      <c r="B15239" s="82"/>
      <c r="C15239" s="82"/>
      <c r="D15239" s="82"/>
      <c r="E15239" s="133"/>
      <c r="F15239" s="84"/>
      <c r="G15239" s="84"/>
      <c r="H15239" s="82"/>
      <c r="I15239" s="84"/>
      <c r="J15239" s="84"/>
      <c r="K15239" s="84"/>
      <c r="L15239" s="82"/>
    </row>
    <row r="15240" spans="2:12" x14ac:dyDescent="0.3">
      <c r="B15240" s="82"/>
      <c r="C15240" s="82"/>
      <c r="D15240" s="82"/>
      <c r="E15240" s="133"/>
      <c r="F15240" s="84"/>
      <c r="G15240" s="84"/>
      <c r="H15240" s="82"/>
      <c r="I15240" s="84"/>
      <c r="J15240" s="84"/>
      <c r="K15240" s="84"/>
      <c r="L15240" s="82"/>
    </row>
    <row r="15241" spans="2:12" x14ac:dyDescent="0.3">
      <c r="B15241" s="82"/>
      <c r="C15241" s="82"/>
      <c r="D15241" s="82"/>
      <c r="E15241" s="133"/>
      <c r="F15241" s="84"/>
      <c r="G15241" s="84"/>
      <c r="H15241" s="82"/>
      <c r="I15241" s="84"/>
      <c r="J15241" s="84"/>
      <c r="K15241" s="84"/>
      <c r="L15241" s="82"/>
    </row>
    <row r="15242" spans="2:12" x14ac:dyDescent="0.3">
      <c r="B15242" s="82"/>
      <c r="C15242" s="82"/>
      <c r="D15242" s="82"/>
      <c r="E15242" s="133"/>
      <c r="F15242" s="84"/>
      <c r="G15242" s="84"/>
      <c r="H15242" s="82"/>
      <c r="I15242" s="84"/>
      <c r="J15242" s="84"/>
      <c r="K15242" s="84"/>
      <c r="L15242" s="82"/>
    </row>
    <row r="15243" spans="2:12" x14ac:dyDescent="0.3">
      <c r="B15243" s="82"/>
      <c r="C15243" s="82"/>
      <c r="D15243" s="82"/>
      <c r="E15243" s="133"/>
      <c r="F15243" s="84"/>
      <c r="G15243" s="84"/>
      <c r="H15243" s="82"/>
      <c r="I15243" s="84"/>
      <c r="J15243" s="84"/>
      <c r="K15243" s="84"/>
      <c r="L15243" s="82"/>
    </row>
    <row r="15244" spans="2:12" x14ac:dyDescent="0.3">
      <c r="B15244" s="82"/>
      <c r="C15244" s="82"/>
      <c r="D15244" s="82"/>
      <c r="E15244" s="133"/>
      <c r="F15244" s="84"/>
      <c r="G15244" s="84"/>
      <c r="H15244" s="82"/>
      <c r="I15244" s="84"/>
      <c r="J15244" s="84"/>
      <c r="K15244" s="84"/>
      <c r="L15244" s="82"/>
    </row>
    <row r="15245" spans="2:12" x14ac:dyDescent="0.3">
      <c r="B15245" s="82"/>
      <c r="C15245" s="82"/>
      <c r="D15245" s="82"/>
      <c r="E15245" s="133"/>
      <c r="F15245" s="84"/>
      <c r="G15245" s="84"/>
      <c r="H15245" s="82"/>
      <c r="I15245" s="84"/>
      <c r="J15245" s="84"/>
      <c r="K15245" s="84"/>
      <c r="L15245" s="82"/>
    </row>
    <row r="15246" spans="2:12" x14ac:dyDescent="0.3">
      <c r="B15246" s="82"/>
      <c r="C15246" s="82"/>
      <c r="D15246" s="82"/>
      <c r="E15246" s="133"/>
      <c r="F15246" s="84"/>
      <c r="G15246" s="84"/>
      <c r="H15246" s="82"/>
      <c r="I15246" s="84"/>
      <c r="J15246" s="84"/>
      <c r="K15246" s="84"/>
      <c r="L15246" s="82"/>
    </row>
    <row r="15247" spans="2:12" x14ac:dyDescent="0.3">
      <c r="B15247" s="82"/>
      <c r="C15247" s="82"/>
      <c r="D15247" s="82"/>
      <c r="E15247" s="133"/>
      <c r="F15247" s="84"/>
      <c r="G15247" s="84"/>
      <c r="H15247" s="82"/>
      <c r="I15247" s="84"/>
      <c r="J15247" s="84"/>
      <c r="K15247" s="84"/>
      <c r="L15247" s="82"/>
    </row>
    <row r="15248" spans="2:12" x14ac:dyDescent="0.3">
      <c r="B15248" s="82"/>
      <c r="C15248" s="82"/>
      <c r="D15248" s="82"/>
      <c r="E15248" s="133"/>
      <c r="F15248" s="84"/>
      <c r="G15248" s="84"/>
      <c r="H15248" s="82"/>
      <c r="I15248" s="84"/>
      <c r="J15248" s="84"/>
      <c r="K15248" s="84"/>
      <c r="L15248" s="82"/>
    </row>
    <row r="15249" spans="2:12" x14ac:dyDescent="0.3">
      <c r="B15249" s="82"/>
      <c r="C15249" s="82"/>
      <c r="D15249" s="82"/>
      <c r="E15249" s="133"/>
      <c r="F15249" s="84"/>
      <c r="G15249" s="84"/>
      <c r="H15249" s="82"/>
      <c r="I15249" s="84"/>
      <c r="J15249" s="84"/>
      <c r="K15249" s="84"/>
      <c r="L15249" s="82"/>
    </row>
    <row r="15250" spans="2:12" x14ac:dyDescent="0.3">
      <c r="B15250" s="82"/>
      <c r="C15250" s="82"/>
      <c r="D15250" s="82"/>
      <c r="E15250" s="133"/>
      <c r="F15250" s="84"/>
      <c r="G15250" s="84"/>
      <c r="H15250" s="82"/>
      <c r="I15250" s="84"/>
      <c r="J15250" s="84"/>
      <c r="K15250" s="84"/>
      <c r="L15250" s="82"/>
    </row>
    <row r="15251" spans="2:12" x14ac:dyDescent="0.3">
      <c r="B15251" s="82"/>
      <c r="C15251" s="82"/>
      <c r="D15251" s="82"/>
      <c r="E15251" s="133"/>
      <c r="F15251" s="84"/>
      <c r="G15251" s="84"/>
      <c r="H15251" s="82"/>
      <c r="I15251" s="84"/>
      <c r="J15251" s="84"/>
      <c r="K15251" s="84"/>
      <c r="L15251" s="82"/>
    </row>
    <row r="15252" spans="2:12" x14ac:dyDescent="0.3">
      <c r="B15252" s="82"/>
      <c r="C15252" s="82"/>
      <c r="D15252" s="82"/>
      <c r="E15252" s="133"/>
      <c r="F15252" s="84"/>
      <c r="G15252" s="84"/>
      <c r="H15252" s="82"/>
      <c r="I15252" s="84"/>
      <c r="J15252" s="84"/>
      <c r="K15252" s="84"/>
      <c r="L15252" s="82"/>
    </row>
    <row r="15253" spans="2:12" x14ac:dyDescent="0.3">
      <c r="B15253" s="82"/>
      <c r="C15253" s="82"/>
      <c r="D15253" s="82"/>
      <c r="E15253" s="133"/>
      <c r="F15253" s="84"/>
      <c r="G15253" s="84"/>
      <c r="H15253" s="82"/>
      <c r="I15253" s="84"/>
      <c r="J15253" s="84"/>
      <c r="K15253" s="84"/>
      <c r="L15253" s="82"/>
    </row>
    <row r="15254" spans="2:12" x14ac:dyDescent="0.3">
      <c r="B15254" s="82"/>
      <c r="C15254" s="82"/>
      <c r="D15254" s="82"/>
      <c r="E15254" s="133"/>
      <c r="F15254" s="84"/>
      <c r="G15254" s="84"/>
      <c r="H15254" s="82"/>
      <c r="I15254" s="84"/>
      <c r="J15254" s="84"/>
      <c r="K15254" s="84"/>
      <c r="L15254" s="82"/>
    </row>
    <row r="15255" spans="2:12" x14ac:dyDescent="0.3">
      <c r="B15255" s="82"/>
      <c r="C15255" s="82"/>
      <c r="D15255" s="82"/>
      <c r="E15255" s="133"/>
      <c r="F15255" s="84"/>
      <c r="G15255" s="84"/>
      <c r="H15255" s="82"/>
      <c r="I15255" s="84"/>
      <c r="J15255" s="84"/>
      <c r="K15255" s="84"/>
      <c r="L15255" s="82"/>
    </row>
    <row r="15256" spans="2:12" x14ac:dyDescent="0.3">
      <c r="B15256" s="82"/>
      <c r="C15256" s="82"/>
      <c r="D15256" s="82"/>
      <c r="E15256" s="133"/>
      <c r="F15256" s="84"/>
      <c r="G15256" s="84"/>
      <c r="H15256" s="82"/>
      <c r="I15256" s="84"/>
      <c r="J15256" s="84"/>
      <c r="K15256" s="84"/>
      <c r="L15256" s="82"/>
    </row>
    <row r="15257" spans="2:12" x14ac:dyDescent="0.3">
      <c r="B15257" s="82"/>
      <c r="C15257" s="82"/>
      <c r="D15257" s="82"/>
      <c r="E15257" s="133"/>
      <c r="F15257" s="84"/>
      <c r="G15257" s="84"/>
      <c r="H15257" s="82"/>
      <c r="I15257" s="84"/>
      <c r="J15257" s="84"/>
      <c r="K15257" s="84"/>
      <c r="L15257" s="82"/>
    </row>
    <row r="15258" spans="2:12" x14ac:dyDescent="0.3">
      <c r="B15258" s="82"/>
      <c r="C15258" s="82"/>
      <c r="D15258" s="82"/>
      <c r="E15258" s="133"/>
      <c r="F15258" s="84"/>
      <c r="G15258" s="84"/>
      <c r="H15258" s="82"/>
      <c r="I15258" s="84"/>
      <c r="J15258" s="84"/>
      <c r="K15258" s="84"/>
      <c r="L15258" s="82"/>
    </row>
    <row r="15259" spans="2:12" x14ac:dyDescent="0.3">
      <c r="B15259" s="82"/>
      <c r="C15259" s="82"/>
      <c r="D15259" s="82"/>
      <c r="E15259" s="133"/>
      <c r="F15259" s="84"/>
      <c r="G15259" s="84"/>
      <c r="H15259" s="82"/>
      <c r="I15259" s="84"/>
      <c r="J15259" s="84"/>
      <c r="K15259" s="84"/>
      <c r="L15259" s="82"/>
    </row>
    <row r="15260" spans="2:12" x14ac:dyDescent="0.3">
      <c r="B15260" s="82"/>
      <c r="C15260" s="82"/>
      <c r="D15260" s="82"/>
      <c r="E15260" s="133"/>
      <c r="F15260" s="84"/>
      <c r="G15260" s="84"/>
      <c r="H15260" s="82"/>
      <c r="I15260" s="84"/>
      <c r="J15260" s="84"/>
      <c r="K15260" s="84"/>
      <c r="L15260" s="82"/>
    </row>
    <row r="15261" spans="2:12" x14ac:dyDescent="0.3">
      <c r="B15261" s="82"/>
      <c r="C15261" s="82"/>
      <c r="D15261" s="82"/>
      <c r="E15261" s="133"/>
      <c r="F15261" s="84"/>
      <c r="G15261" s="84"/>
      <c r="H15261" s="82"/>
      <c r="I15261" s="84"/>
      <c r="J15261" s="84"/>
      <c r="K15261" s="84"/>
      <c r="L15261" s="82"/>
    </row>
    <row r="15262" spans="2:12" x14ac:dyDescent="0.3">
      <c r="B15262" s="82"/>
      <c r="C15262" s="82"/>
      <c r="D15262" s="82"/>
      <c r="E15262" s="133"/>
      <c r="F15262" s="84"/>
      <c r="G15262" s="84"/>
      <c r="H15262" s="82"/>
      <c r="I15262" s="84"/>
      <c r="J15262" s="84"/>
      <c r="K15262" s="84"/>
      <c r="L15262" s="82"/>
    </row>
    <row r="15263" spans="2:12" x14ac:dyDescent="0.3">
      <c r="B15263" s="82"/>
      <c r="C15263" s="82"/>
      <c r="D15263" s="82"/>
      <c r="E15263" s="133"/>
      <c r="F15263" s="84"/>
      <c r="G15263" s="84"/>
      <c r="H15263" s="82"/>
      <c r="I15263" s="84"/>
      <c r="J15263" s="84"/>
      <c r="K15263" s="84"/>
      <c r="L15263" s="82"/>
    </row>
    <row r="15264" spans="2:12" x14ac:dyDescent="0.3">
      <c r="B15264" s="82"/>
      <c r="C15264" s="82"/>
      <c r="D15264" s="82"/>
      <c r="E15264" s="133"/>
      <c r="F15264" s="84"/>
      <c r="G15264" s="84"/>
      <c r="H15264" s="82"/>
      <c r="I15264" s="84"/>
      <c r="J15264" s="84"/>
      <c r="K15264" s="84"/>
      <c r="L15264" s="82"/>
    </row>
    <row r="15265" spans="2:12" x14ac:dyDescent="0.3">
      <c r="B15265" s="82"/>
      <c r="C15265" s="82"/>
      <c r="D15265" s="82"/>
      <c r="E15265" s="133"/>
      <c r="F15265" s="84"/>
      <c r="G15265" s="84"/>
      <c r="H15265" s="82"/>
      <c r="I15265" s="84"/>
      <c r="J15265" s="84"/>
      <c r="K15265" s="84"/>
      <c r="L15265" s="82"/>
    </row>
    <row r="15266" spans="2:12" x14ac:dyDescent="0.3">
      <c r="B15266" s="82"/>
      <c r="C15266" s="82"/>
      <c r="D15266" s="82"/>
      <c r="E15266" s="133"/>
      <c r="F15266" s="84"/>
      <c r="G15266" s="84"/>
      <c r="H15266" s="82"/>
      <c r="I15266" s="84"/>
      <c r="J15266" s="84"/>
      <c r="K15266" s="84"/>
      <c r="L15266" s="82"/>
    </row>
    <row r="15267" spans="2:12" x14ac:dyDescent="0.3">
      <c r="B15267" s="82"/>
      <c r="C15267" s="82"/>
      <c r="D15267" s="82"/>
      <c r="E15267" s="133"/>
      <c r="F15267" s="84"/>
      <c r="G15267" s="84"/>
      <c r="H15267" s="82"/>
      <c r="I15267" s="84"/>
      <c r="J15267" s="84"/>
      <c r="K15267" s="84"/>
      <c r="L15267" s="82"/>
    </row>
    <row r="15268" spans="2:12" x14ac:dyDescent="0.3">
      <c r="B15268" s="82"/>
      <c r="C15268" s="82"/>
      <c r="D15268" s="82"/>
      <c r="E15268" s="133"/>
      <c r="F15268" s="84"/>
      <c r="G15268" s="84"/>
      <c r="H15268" s="82"/>
      <c r="I15268" s="84"/>
      <c r="J15268" s="84"/>
      <c r="K15268" s="84"/>
      <c r="L15268" s="82"/>
    </row>
    <row r="15269" spans="2:12" x14ac:dyDescent="0.3">
      <c r="B15269" s="82"/>
      <c r="C15269" s="82"/>
      <c r="D15269" s="82"/>
      <c r="E15269" s="133"/>
      <c r="F15269" s="84"/>
      <c r="G15269" s="84"/>
      <c r="H15269" s="82"/>
      <c r="I15269" s="84"/>
      <c r="J15269" s="84"/>
      <c r="K15269" s="84"/>
      <c r="L15269" s="82"/>
    </row>
    <row r="15270" spans="2:12" x14ac:dyDescent="0.3">
      <c r="B15270" s="82"/>
      <c r="C15270" s="82"/>
      <c r="D15270" s="82"/>
      <c r="E15270" s="133"/>
      <c r="F15270" s="84"/>
      <c r="G15270" s="84"/>
      <c r="H15270" s="82"/>
      <c r="I15270" s="84"/>
      <c r="J15270" s="84"/>
      <c r="K15270" s="84"/>
      <c r="L15270" s="82"/>
    </row>
    <row r="15271" spans="2:12" x14ac:dyDescent="0.3">
      <c r="B15271" s="82"/>
      <c r="C15271" s="82"/>
      <c r="D15271" s="82"/>
      <c r="E15271" s="133"/>
      <c r="F15271" s="84"/>
      <c r="G15271" s="84"/>
      <c r="H15271" s="82"/>
      <c r="I15271" s="84"/>
      <c r="J15271" s="84"/>
      <c r="K15271" s="84"/>
      <c r="L15271" s="82"/>
    </row>
    <row r="15272" spans="2:12" x14ac:dyDescent="0.3">
      <c r="B15272" s="82"/>
      <c r="C15272" s="82"/>
      <c r="D15272" s="82"/>
      <c r="E15272" s="133"/>
      <c r="F15272" s="84"/>
      <c r="G15272" s="84"/>
      <c r="H15272" s="82"/>
      <c r="I15272" s="84"/>
      <c r="J15272" s="84"/>
      <c r="K15272" s="84"/>
      <c r="L15272" s="82"/>
    </row>
    <row r="15273" spans="2:12" x14ac:dyDescent="0.3">
      <c r="B15273" s="82"/>
      <c r="C15273" s="82"/>
      <c r="D15273" s="82"/>
      <c r="E15273" s="133"/>
      <c r="F15273" s="84"/>
      <c r="G15273" s="84"/>
      <c r="H15273" s="82"/>
      <c r="I15273" s="84"/>
      <c r="J15273" s="84"/>
      <c r="K15273" s="84"/>
      <c r="L15273" s="82"/>
    </row>
    <row r="15274" spans="2:12" x14ac:dyDescent="0.3">
      <c r="B15274" s="82"/>
      <c r="C15274" s="82"/>
      <c r="D15274" s="82"/>
      <c r="E15274" s="133"/>
      <c r="F15274" s="84"/>
      <c r="G15274" s="84"/>
      <c r="H15274" s="82"/>
      <c r="I15274" s="84"/>
      <c r="J15274" s="84"/>
      <c r="K15274" s="84"/>
      <c r="L15274" s="82"/>
    </row>
    <row r="15275" spans="2:12" x14ac:dyDescent="0.3">
      <c r="B15275" s="82"/>
      <c r="C15275" s="82"/>
      <c r="D15275" s="82"/>
      <c r="E15275" s="133"/>
      <c r="F15275" s="84"/>
      <c r="G15275" s="84"/>
      <c r="H15275" s="82"/>
      <c r="I15275" s="84"/>
      <c r="J15275" s="84"/>
      <c r="K15275" s="84"/>
      <c r="L15275" s="82"/>
    </row>
    <row r="15276" spans="2:12" x14ac:dyDescent="0.3">
      <c r="B15276" s="82"/>
      <c r="C15276" s="82"/>
      <c r="D15276" s="82"/>
      <c r="E15276" s="133"/>
      <c r="F15276" s="84"/>
      <c r="G15276" s="84"/>
      <c r="H15276" s="82"/>
      <c r="I15276" s="84"/>
      <c r="J15276" s="84"/>
      <c r="K15276" s="84"/>
      <c r="L15276" s="82"/>
    </row>
    <row r="15277" spans="2:12" x14ac:dyDescent="0.3">
      <c r="B15277" s="82"/>
      <c r="C15277" s="82"/>
      <c r="D15277" s="82"/>
      <c r="E15277" s="133"/>
      <c r="F15277" s="84"/>
      <c r="G15277" s="84"/>
      <c r="H15277" s="82"/>
      <c r="I15277" s="84"/>
      <c r="J15277" s="84"/>
      <c r="K15277" s="84"/>
      <c r="L15277" s="82"/>
    </row>
    <row r="15278" spans="2:12" x14ac:dyDescent="0.3">
      <c r="B15278" s="82"/>
      <c r="C15278" s="82"/>
      <c r="D15278" s="82"/>
      <c r="E15278" s="133"/>
      <c r="F15278" s="84"/>
      <c r="G15278" s="84"/>
      <c r="H15278" s="82"/>
      <c r="I15278" s="84"/>
      <c r="J15278" s="84"/>
      <c r="K15278" s="84"/>
      <c r="L15278" s="82"/>
    </row>
    <row r="15279" spans="2:12" x14ac:dyDescent="0.3">
      <c r="B15279" s="82"/>
      <c r="C15279" s="82"/>
      <c r="D15279" s="82"/>
      <c r="E15279" s="133"/>
      <c r="F15279" s="84"/>
      <c r="G15279" s="84"/>
      <c r="H15279" s="82"/>
      <c r="I15279" s="84"/>
      <c r="J15279" s="84"/>
      <c r="K15279" s="84"/>
      <c r="L15279" s="82"/>
    </row>
    <row r="15280" spans="2:12" x14ac:dyDescent="0.3">
      <c r="B15280" s="82"/>
      <c r="C15280" s="82"/>
      <c r="D15280" s="82"/>
      <c r="E15280" s="133"/>
      <c r="F15280" s="84"/>
      <c r="G15280" s="84"/>
      <c r="H15280" s="82"/>
      <c r="I15280" s="84"/>
      <c r="J15280" s="84"/>
      <c r="K15280" s="84"/>
      <c r="L15280" s="82"/>
    </row>
    <row r="15281" spans="2:12" x14ac:dyDescent="0.3">
      <c r="B15281" s="82"/>
      <c r="C15281" s="82"/>
      <c r="D15281" s="82"/>
      <c r="E15281" s="133"/>
      <c r="F15281" s="84"/>
      <c r="G15281" s="84"/>
      <c r="H15281" s="82"/>
      <c r="I15281" s="84"/>
      <c r="J15281" s="84"/>
      <c r="K15281" s="84"/>
      <c r="L15281" s="82"/>
    </row>
    <row r="15282" spans="2:12" x14ac:dyDescent="0.3">
      <c r="B15282" s="82"/>
      <c r="C15282" s="82"/>
      <c r="D15282" s="82"/>
      <c r="E15282" s="133"/>
      <c r="F15282" s="84"/>
      <c r="G15282" s="84"/>
      <c r="H15282" s="82"/>
      <c r="I15282" s="84"/>
      <c r="J15282" s="84"/>
      <c r="K15282" s="84"/>
      <c r="L15282" s="82"/>
    </row>
    <row r="15283" spans="2:12" x14ac:dyDescent="0.3">
      <c r="B15283" s="82"/>
      <c r="C15283" s="82"/>
      <c r="D15283" s="82"/>
      <c r="E15283" s="133"/>
      <c r="F15283" s="84"/>
      <c r="G15283" s="84"/>
      <c r="H15283" s="82"/>
      <c r="I15283" s="84"/>
      <c r="J15283" s="84"/>
      <c r="K15283" s="84"/>
      <c r="L15283" s="82"/>
    </row>
    <row r="15284" spans="2:12" x14ac:dyDescent="0.3">
      <c r="B15284" s="82"/>
      <c r="C15284" s="82"/>
      <c r="D15284" s="82"/>
      <c r="E15284" s="133"/>
      <c r="F15284" s="84"/>
      <c r="G15284" s="84"/>
      <c r="H15284" s="82"/>
      <c r="I15284" s="84"/>
      <c r="J15284" s="84"/>
      <c r="K15284" s="84"/>
      <c r="L15284" s="82"/>
    </row>
    <row r="15285" spans="2:12" x14ac:dyDescent="0.3">
      <c r="B15285" s="82"/>
      <c r="C15285" s="82"/>
      <c r="D15285" s="82"/>
      <c r="E15285" s="133"/>
      <c r="F15285" s="84"/>
      <c r="G15285" s="84"/>
      <c r="H15285" s="82"/>
      <c r="I15285" s="84"/>
      <c r="J15285" s="84"/>
      <c r="K15285" s="84"/>
      <c r="L15285" s="82"/>
    </row>
    <row r="15286" spans="2:12" x14ac:dyDescent="0.3">
      <c r="B15286" s="82"/>
      <c r="C15286" s="82"/>
      <c r="D15286" s="82"/>
      <c r="E15286" s="133"/>
      <c r="F15286" s="84"/>
      <c r="G15286" s="84"/>
      <c r="H15286" s="82"/>
      <c r="I15286" s="84"/>
      <c r="J15286" s="84"/>
      <c r="K15286" s="84"/>
      <c r="L15286" s="82"/>
    </row>
    <row r="15287" spans="2:12" x14ac:dyDescent="0.3">
      <c r="B15287" s="82"/>
      <c r="C15287" s="82"/>
      <c r="D15287" s="82"/>
      <c r="E15287" s="133"/>
      <c r="F15287" s="84"/>
      <c r="G15287" s="84"/>
      <c r="H15287" s="82"/>
      <c r="I15287" s="84"/>
      <c r="J15287" s="84"/>
      <c r="K15287" s="84"/>
      <c r="L15287" s="82"/>
    </row>
    <row r="15288" spans="2:12" x14ac:dyDescent="0.3">
      <c r="B15288" s="82"/>
      <c r="C15288" s="82"/>
      <c r="D15288" s="82"/>
      <c r="E15288" s="133"/>
      <c r="F15288" s="84"/>
      <c r="G15288" s="84"/>
      <c r="H15288" s="82"/>
      <c r="I15288" s="84"/>
      <c r="J15288" s="84"/>
      <c r="K15288" s="84"/>
      <c r="L15288" s="82"/>
    </row>
    <row r="15289" spans="2:12" x14ac:dyDescent="0.3">
      <c r="B15289" s="82"/>
      <c r="C15289" s="82"/>
      <c r="D15289" s="82"/>
      <c r="E15289" s="133"/>
      <c r="F15289" s="84"/>
      <c r="G15289" s="84"/>
      <c r="H15289" s="82"/>
      <c r="I15289" s="84"/>
      <c r="J15289" s="84"/>
      <c r="K15289" s="84"/>
      <c r="L15289" s="82"/>
    </row>
    <row r="15290" spans="2:12" x14ac:dyDescent="0.3">
      <c r="B15290" s="82"/>
      <c r="C15290" s="82"/>
      <c r="D15290" s="82"/>
      <c r="E15290" s="133"/>
      <c r="F15290" s="84"/>
      <c r="G15290" s="84"/>
      <c r="H15290" s="82"/>
      <c r="I15290" s="84"/>
      <c r="J15290" s="84"/>
      <c r="K15290" s="84"/>
      <c r="L15290" s="82"/>
    </row>
    <row r="15291" spans="2:12" x14ac:dyDescent="0.3">
      <c r="B15291" s="82"/>
      <c r="C15291" s="82"/>
      <c r="D15291" s="82"/>
      <c r="E15291" s="133"/>
      <c r="F15291" s="84"/>
      <c r="G15291" s="84"/>
      <c r="H15291" s="82"/>
      <c r="I15291" s="84"/>
      <c r="J15291" s="84"/>
      <c r="K15291" s="84"/>
      <c r="L15291" s="82"/>
    </row>
    <row r="15292" spans="2:12" x14ac:dyDescent="0.3">
      <c r="B15292" s="82"/>
      <c r="C15292" s="82"/>
      <c r="D15292" s="82"/>
      <c r="E15292" s="133"/>
      <c r="F15292" s="84"/>
      <c r="G15292" s="84"/>
      <c r="H15292" s="82"/>
      <c r="I15292" s="84"/>
      <c r="J15292" s="84"/>
      <c r="K15292" s="84"/>
      <c r="L15292" s="82"/>
    </row>
    <row r="15293" spans="2:12" x14ac:dyDescent="0.3">
      <c r="B15293" s="82"/>
      <c r="C15293" s="82"/>
      <c r="D15293" s="82"/>
      <c r="E15293" s="133"/>
      <c r="F15293" s="84"/>
      <c r="G15293" s="84"/>
      <c r="H15293" s="82"/>
      <c r="I15293" s="84"/>
      <c r="J15293" s="84"/>
      <c r="K15293" s="84"/>
      <c r="L15293" s="82"/>
    </row>
    <row r="15294" spans="2:12" x14ac:dyDescent="0.3">
      <c r="B15294" s="82"/>
      <c r="C15294" s="82"/>
      <c r="D15294" s="82"/>
      <c r="E15294" s="133"/>
      <c r="F15294" s="84"/>
      <c r="G15294" s="84"/>
      <c r="H15294" s="82"/>
      <c r="I15294" s="84"/>
      <c r="J15294" s="84"/>
      <c r="K15294" s="84"/>
      <c r="L15294" s="82"/>
    </row>
    <row r="15295" spans="2:12" x14ac:dyDescent="0.3">
      <c r="B15295" s="82"/>
      <c r="C15295" s="82"/>
      <c r="D15295" s="82"/>
      <c r="E15295" s="133"/>
      <c r="F15295" s="84"/>
      <c r="G15295" s="84"/>
      <c r="H15295" s="82"/>
      <c r="I15295" s="84"/>
      <c r="J15295" s="84"/>
      <c r="K15295" s="84"/>
      <c r="L15295" s="82"/>
    </row>
    <row r="15296" spans="2:12" x14ac:dyDescent="0.3">
      <c r="B15296" s="82"/>
      <c r="C15296" s="82"/>
      <c r="D15296" s="82"/>
      <c r="E15296" s="133"/>
      <c r="F15296" s="84"/>
      <c r="G15296" s="84"/>
      <c r="H15296" s="82"/>
      <c r="I15296" s="84"/>
      <c r="J15296" s="84"/>
      <c r="K15296" s="84"/>
      <c r="L15296" s="82"/>
    </row>
    <row r="15297" spans="2:12" x14ac:dyDescent="0.3">
      <c r="B15297" s="82"/>
      <c r="C15297" s="82"/>
      <c r="D15297" s="82"/>
      <c r="E15297" s="133"/>
      <c r="F15297" s="84"/>
      <c r="G15297" s="84"/>
      <c r="H15297" s="82"/>
      <c r="I15297" s="84"/>
      <c r="J15297" s="84"/>
      <c r="K15297" s="84"/>
      <c r="L15297" s="82"/>
    </row>
    <row r="15298" spans="2:12" x14ac:dyDescent="0.3">
      <c r="B15298" s="82"/>
      <c r="C15298" s="82"/>
      <c r="D15298" s="82"/>
      <c r="E15298" s="133"/>
      <c r="F15298" s="84"/>
      <c r="G15298" s="84"/>
      <c r="H15298" s="82"/>
      <c r="I15298" s="84"/>
      <c r="J15298" s="84"/>
      <c r="K15298" s="84"/>
      <c r="L15298" s="82"/>
    </row>
    <row r="15299" spans="2:12" x14ac:dyDescent="0.3">
      <c r="B15299" s="82"/>
      <c r="C15299" s="82"/>
      <c r="D15299" s="82"/>
      <c r="E15299" s="133"/>
      <c r="F15299" s="84"/>
      <c r="G15299" s="84"/>
      <c r="H15299" s="82"/>
      <c r="I15299" s="84"/>
      <c r="J15299" s="84"/>
      <c r="K15299" s="84"/>
      <c r="L15299" s="82"/>
    </row>
    <row r="15300" spans="2:12" x14ac:dyDescent="0.3">
      <c r="B15300" s="82"/>
      <c r="C15300" s="82"/>
      <c r="D15300" s="82"/>
      <c r="E15300" s="133"/>
      <c r="F15300" s="84"/>
      <c r="G15300" s="84"/>
      <c r="H15300" s="82"/>
      <c r="I15300" s="84"/>
      <c r="J15300" s="84"/>
      <c r="K15300" s="84"/>
      <c r="L15300" s="82"/>
    </row>
    <row r="15301" spans="2:12" x14ac:dyDescent="0.3">
      <c r="B15301" s="82"/>
      <c r="C15301" s="82"/>
      <c r="D15301" s="82"/>
      <c r="E15301" s="133"/>
      <c r="F15301" s="84"/>
      <c r="G15301" s="84"/>
      <c r="H15301" s="82"/>
      <c r="I15301" s="84"/>
      <c r="J15301" s="84"/>
      <c r="K15301" s="84"/>
      <c r="L15301" s="82"/>
    </row>
    <row r="15302" spans="2:12" x14ac:dyDescent="0.3">
      <c r="B15302" s="82"/>
      <c r="C15302" s="82"/>
      <c r="D15302" s="82"/>
      <c r="E15302" s="133"/>
      <c r="F15302" s="84"/>
      <c r="G15302" s="84"/>
      <c r="H15302" s="82"/>
      <c r="I15302" s="84"/>
      <c r="J15302" s="84"/>
      <c r="K15302" s="84"/>
      <c r="L15302" s="82"/>
    </row>
    <row r="15303" spans="2:12" x14ac:dyDescent="0.3">
      <c r="B15303" s="82"/>
      <c r="C15303" s="82"/>
      <c r="D15303" s="82"/>
      <c r="E15303" s="133"/>
      <c r="F15303" s="84"/>
      <c r="G15303" s="84"/>
      <c r="H15303" s="82"/>
      <c r="I15303" s="84"/>
      <c r="J15303" s="84"/>
      <c r="K15303" s="84"/>
      <c r="L15303" s="82"/>
    </row>
    <row r="15304" spans="2:12" x14ac:dyDescent="0.3">
      <c r="B15304" s="82"/>
      <c r="C15304" s="82"/>
      <c r="D15304" s="82"/>
      <c r="E15304" s="133"/>
      <c r="F15304" s="84"/>
      <c r="G15304" s="84"/>
      <c r="H15304" s="82"/>
      <c r="I15304" s="84"/>
      <c r="J15304" s="84"/>
      <c r="K15304" s="84"/>
      <c r="L15304" s="82"/>
    </row>
    <row r="15305" spans="2:12" x14ac:dyDescent="0.3">
      <c r="B15305" s="82"/>
      <c r="C15305" s="82"/>
      <c r="D15305" s="82"/>
      <c r="E15305" s="133"/>
      <c r="F15305" s="84"/>
      <c r="G15305" s="84"/>
      <c r="H15305" s="82"/>
      <c r="I15305" s="84"/>
      <c r="J15305" s="84"/>
      <c r="K15305" s="84"/>
      <c r="L15305" s="82"/>
    </row>
    <row r="15306" spans="2:12" x14ac:dyDescent="0.3">
      <c r="B15306" s="82"/>
      <c r="C15306" s="82"/>
      <c r="D15306" s="82"/>
      <c r="E15306" s="133"/>
      <c r="F15306" s="84"/>
      <c r="G15306" s="84"/>
      <c r="H15306" s="82"/>
      <c r="I15306" s="84"/>
      <c r="J15306" s="84"/>
      <c r="K15306" s="84"/>
      <c r="L15306" s="82"/>
    </row>
    <row r="15307" spans="2:12" x14ac:dyDescent="0.3">
      <c r="B15307" s="82"/>
      <c r="C15307" s="82"/>
      <c r="D15307" s="82"/>
      <c r="E15307" s="133"/>
      <c r="F15307" s="84"/>
      <c r="G15307" s="84"/>
      <c r="H15307" s="82"/>
      <c r="I15307" s="84"/>
      <c r="J15307" s="84"/>
      <c r="K15307" s="84"/>
      <c r="L15307" s="82"/>
    </row>
    <row r="15308" spans="2:12" x14ac:dyDescent="0.3">
      <c r="B15308" s="82"/>
      <c r="C15308" s="82"/>
      <c r="D15308" s="82"/>
      <c r="E15308" s="133"/>
      <c r="F15308" s="84"/>
      <c r="G15308" s="84"/>
      <c r="H15308" s="82"/>
      <c r="I15308" s="84"/>
      <c r="J15308" s="84"/>
      <c r="K15308" s="84"/>
      <c r="L15308" s="82"/>
    </row>
    <row r="15309" spans="2:12" x14ac:dyDescent="0.3">
      <c r="B15309" s="82"/>
      <c r="C15309" s="82"/>
      <c r="D15309" s="82"/>
      <c r="E15309" s="133"/>
      <c r="F15309" s="84"/>
      <c r="G15309" s="84"/>
      <c r="H15309" s="82"/>
      <c r="I15309" s="84"/>
      <c r="J15309" s="84"/>
      <c r="K15309" s="84"/>
      <c r="L15309" s="82"/>
    </row>
    <row r="15310" spans="2:12" x14ac:dyDescent="0.3">
      <c r="B15310" s="82"/>
      <c r="C15310" s="82"/>
      <c r="D15310" s="82"/>
      <c r="E15310" s="133"/>
      <c r="F15310" s="84"/>
      <c r="G15310" s="84"/>
      <c r="H15310" s="82"/>
      <c r="I15310" s="84"/>
      <c r="J15310" s="84"/>
      <c r="K15310" s="84"/>
      <c r="L15310" s="82"/>
    </row>
    <row r="15311" spans="2:12" x14ac:dyDescent="0.3">
      <c r="B15311" s="82"/>
      <c r="C15311" s="82"/>
      <c r="D15311" s="82"/>
      <c r="E15311" s="133"/>
      <c r="F15311" s="84"/>
      <c r="G15311" s="84"/>
      <c r="H15311" s="82"/>
      <c r="I15311" s="84"/>
      <c r="J15311" s="84"/>
      <c r="K15311" s="84"/>
      <c r="L15311" s="82"/>
    </row>
    <row r="15312" spans="2:12" x14ac:dyDescent="0.3">
      <c r="B15312" s="82"/>
      <c r="C15312" s="82"/>
      <c r="D15312" s="82"/>
      <c r="E15312" s="133"/>
      <c r="F15312" s="84"/>
      <c r="G15312" s="84"/>
      <c r="H15312" s="82"/>
      <c r="I15312" s="84"/>
      <c r="J15312" s="84"/>
      <c r="K15312" s="84"/>
      <c r="L15312" s="82"/>
    </row>
    <row r="15313" spans="2:12" x14ac:dyDescent="0.3">
      <c r="B15313" s="82"/>
      <c r="C15313" s="82"/>
      <c r="D15313" s="82"/>
      <c r="E15313" s="133"/>
      <c r="F15313" s="84"/>
      <c r="G15313" s="84"/>
      <c r="H15313" s="82"/>
      <c r="I15313" s="84"/>
      <c r="J15313" s="84"/>
      <c r="K15313" s="84"/>
      <c r="L15313" s="82"/>
    </row>
    <row r="15314" spans="2:12" x14ac:dyDescent="0.3">
      <c r="B15314" s="82"/>
      <c r="C15314" s="82"/>
      <c r="D15314" s="82"/>
      <c r="E15314" s="133"/>
      <c r="F15314" s="84"/>
      <c r="G15314" s="84"/>
      <c r="H15314" s="82"/>
      <c r="I15314" s="84"/>
      <c r="J15314" s="84"/>
      <c r="K15314" s="84"/>
      <c r="L15314" s="82"/>
    </row>
    <row r="15315" spans="2:12" x14ac:dyDescent="0.3">
      <c r="B15315" s="82"/>
      <c r="C15315" s="82"/>
      <c r="D15315" s="82"/>
      <c r="E15315" s="133"/>
      <c r="F15315" s="84"/>
      <c r="G15315" s="84"/>
      <c r="H15315" s="82"/>
      <c r="I15315" s="84"/>
      <c r="J15315" s="84"/>
      <c r="K15315" s="84"/>
      <c r="L15315" s="82"/>
    </row>
    <row r="15316" spans="2:12" x14ac:dyDescent="0.3">
      <c r="B15316" s="82"/>
      <c r="C15316" s="82"/>
      <c r="D15316" s="82"/>
      <c r="E15316" s="133"/>
      <c r="F15316" s="84"/>
      <c r="G15316" s="84"/>
      <c r="H15316" s="82"/>
      <c r="I15316" s="84"/>
      <c r="J15316" s="84"/>
      <c r="K15316" s="84"/>
      <c r="L15316" s="82"/>
    </row>
    <row r="15317" spans="2:12" x14ac:dyDescent="0.3">
      <c r="B15317" s="82"/>
      <c r="C15317" s="82"/>
      <c r="D15317" s="82"/>
      <c r="E15317" s="133"/>
      <c r="F15317" s="84"/>
      <c r="G15317" s="84"/>
      <c r="H15317" s="82"/>
      <c r="I15317" s="84"/>
      <c r="J15317" s="84"/>
      <c r="K15317" s="84"/>
      <c r="L15317" s="82"/>
    </row>
    <row r="15318" spans="2:12" x14ac:dyDescent="0.3">
      <c r="B15318" s="82"/>
      <c r="C15318" s="82"/>
      <c r="D15318" s="82"/>
      <c r="E15318" s="133"/>
      <c r="F15318" s="84"/>
      <c r="G15318" s="84"/>
      <c r="H15318" s="82"/>
      <c r="I15318" s="84"/>
      <c r="J15318" s="84"/>
      <c r="K15318" s="84"/>
      <c r="L15318" s="82"/>
    </row>
    <row r="15319" spans="2:12" x14ac:dyDescent="0.3">
      <c r="B15319" s="82"/>
      <c r="C15319" s="82"/>
      <c r="D15319" s="82"/>
      <c r="E15319" s="133"/>
      <c r="F15319" s="84"/>
      <c r="G15319" s="84"/>
      <c r="H15319" s="82"/>
      <c r="I15319" s="84"/>
      <c r="J15319" s="84"/>
      <c r="K15319" s="84"/>
      <c r="L15319" s="82"/>
    </row>
    <row r="15320" spans="2:12" x14ac:dyDescent="0.3">
      <c r="B15320" s="82"/>
      <c r="C15320" s="82"/>
      <c r="D15320" s="82"/>
      <c r="E15320" s="133"/>
      <c r="F15320" s="84"/>
      <c r="G15320" s="84"/>
      <c r="H15320" s="82"/>
      <c r="I15320" s="84"/>
      <c r="J15320" s="84"/>
      <c r="K15320" s="84"/>
      <c r="L15320" s="82"/>
    </row>
    <row r="15321" spans="2:12" x14ac:dyDescent="0.3">
      <c r="B15321" s="82"/>
      <c r="C15321" s="82"/>
      <c r="D15321" s="82"/>
      <c r="E15321" s="133"/>
      <c r="F15321" s="84"/>
      <c r="G15321" s="84"/>
      <c r="H15321" s="82"/>
      <c r="I15321" s="84"/>
      <c r="J15321" s="84"/>
      <c r="K15321" s="84"/>
      <c r="L15321" s="82"/>
    </row>
    <row r="15322" spans="2:12" x14ac:dyDescent="0.3">
      <c r="B15322" s="82"/>
      <c r="C15322" s="82"/>
      <c r="D15322" s="82"/>
      <c r="E15322" s="133"/>
      <c r="F15322" s="84"/>
      <c r="G15322" s="84"/>
      <c r="H15322" s="82"/>
      <c r="I15322" s="84"/>
      <c r="J15322" s="84"/>
      <c r="K15322" s="84"/>
      <c r="L15322" s="82"/>
    </row>
    <row r="15323" spans="2:12" x14ac:dyDescent="0.3">
      <c r="B15323" s="82"/>
      <c r="C15323" s="82"/>
      <c r="D15323" s="82"/>
      <c r="E15323" s="133"/>
      <c r="F15323" s="84"/>
      <c r="G15323" s="84"/>
      <c r="H15323" s="82"/>
      <c r="I15323" s="84"/>
      <c r="J15323" s="84"/>
      <c r="K15323" s="84"/>
      <c r="L15323" s="82"/>
    </row>
    <row r="15324" spans="2:12" x14ac:dyDescent="0.3">
      <c r="B15324" s="82"/>
      <c r="C15324" s="82"/>
      <c r="D15324" s="82"/>
      <c r="E15324" s="133"/>
      <c r="F15324" s="84"/>
      <c r="G15324" s="84"/>
      <c r="H15324" s="82"/>
      <c r="I15324" s="84"/>
      <c r="J15324" s="84"/>
      <c r="K15324" s="84"/>
      <c r="L15324" s="82"/>
    </row>
    <row r="15325" spans="2:12" x14ac:dyDescent="0.3">
      <c r="B15325" s="82"/>
      <c r="C15325" s="82"/>
      <c r="D15325" s="82"/>
      <c r="E15325" s="133"/>
      <c r="F15325" s="84"/>
      <c r="G15325" s="84"/>
      <c r="H15325" s="82"/>
      <c r="I15325" s="84"/>
      <c r="J15325" s="84"/>
      <c r="K15325" s="84"/>
      <c r="L15325" s="82"/>
    </row>
    <row r="15326" spans="2:12" x14ac:dyDescent="0.3">
      <c r="B15326" s="82"/>
      <c r="C15326" s="82"/>
      <c r="D15326" s="82"/>
      <c r="E15326" s="133"/>
      <c r="F15326" s="84"/>
      <c r="G15326" s="84"/>
      <c r="H15326" s="82"/>
      <c r="I15326" s="84"/>
      <c r="J15326" s="84"/>
      <c r="K15326" s="84"/>
      <c r="L15326" s="82"/>
    </row>
    <row r="15327" spans="2:12" x14ac:dyDescent="0.3">
      <c r="B15327" s="82"/>
      <c r="C15327" s="82"/>
      <c r="D15327" s="82"/>
      <c r="E15327" s="133"/>
      <c r="F15327" s="84"/>
      <c r="G15327" s="84"/>
      <c r="H15327" s="82"/>
      <c r="I15327" s="84"/>
      <c r="J15327" s="84"/>
      <c r="K15327" s="84"/>
      <c r="L15327" s="82"/>
    </row>
    <row r="15328" spans="2:12" x14ac:dyDescent="0.3">
      <c r="B15328" s="82"/>
      <c r="C15328" s="82"/>
      <c r="D15328" s="82"/>
      <c r="E15328" s="133"/>
      <c r="F15328" s="84"/>
      <c r="G15328" s="84"/>
      <c r="H15328" s="82"/>
      <c r="I15328" s="84"/>
      <c r="J15328" s="84"/>
      <c r="K15328" s="84"/>
      <c r="L15328" s="82"/>
    </row>
    <row r="15329" spans="2:12" x14ac:dyDescent="0.3">
      <c r="B15329" s="82"/>
      <c r="C15329" s="82"/>
      <c r="D15329" s="82"/>
      <c r="E15329" s="133"/>
      <c r="F15329" s="84"/>
      <c r="G15329" s="84"/>
      <c r="H15329" s="82"/>
      <c r="I15329" s="84"/>
      <c r="J15329" s="84"/>
      <c r="K15329" s="84"/>
      <c r="L15329" s="82"/>
    </row>
    <row r="15330" spans="2:12" x14ac:dyDescent="0.3">
      <c r="B15330" s="82"/>
      <c r="C15330" s="82"/>
      <c r="D15330" s="82"/>
      <c r="E15330" s="133"/>
      <c r="F15330" s="84"/>
      <c r="G15330" s="84"/>
      <c r="H15330" s="82"/>
      <c r="I15330" s="84"/>
      <c r="J15330" s="84"/>
      <c r="K15330" s="84"/>
      <c r="L15330" s="82"/>
    </row>
    <row r="15331" spans="2:12" x14ac:dyDescent="0.3">
      <c r="B15331" s="82"/>
      <c r="C15331" s="82"/>
      <c r="D15331" s="82"/>
      <c r="E15331" s="133"/>
      <c r="F15331" s="84"/>
      <c r="G15331" s="84"/>
      <c r="H15331" s="82"/>
      <c r="I15331" s="84"/>
      <c r="J15331" s="84"/>
      <c r="K15331" s="84"/>
      <c r="L15331" s="82"/>
    </row>
    <row r="15332" spans="2:12" x14ac:dyDescent="0.3">
      <c r="B15332" s="82"/>
      <c r="C15332" s="82"/>
      <c r="D15332" s="82"/>
      <c r="E15332" s="133"/>
      <c r="F15332" s="84"/>
      <c r="G15332" s="84"/>
      <c r="H15332" s="82"/>
      <c r="I15332" s="84"/>
      <c r="J15332" s="84"/>
      <c r="K15332" s="84"/>
      <c r="L15332" s="82"/>
    </row>
    <row r="15333" spans="2:12" x14ac:dyDescent="0.3">
      <c r="B15333" s="82"/>
      <c r="C15333" s="82"/>
      <c r="D15333" s="82"/>
      <c r="E15333" s="133"/>
      <c r="F15333" s="84"/>
      <c r="G15333" s="84"/>
      <c r="H15333" s="82"/>
      <c r="I15333" s="84"/>
      <c r="J15333" s="84"/>
      <c r="K15333" s="84"/>
      <c r="L15333" s="82"/>
    </row>
    <row r="15334" spans="2:12" x14ac:dyDescent="0.3">
      <c r="B15334" s="82"/>
      <c r="C15334" s="82"/>
      <c r="D15334" s="82"/>
      <c r="E15334" s="133"/>
      <c r="F15334" s="84"/>
      <c r="G15334" s="84"/>
      <c r="H15334" s="82"/>
      <c r="I15334" s="84"/>
      <c r="J15334" s="84"/>
      <c r="K15334" s="84"/>
      <c r="L15334" s="82"/>
    </row>
    <row r="15335" spans="2:12" x14ac:dyDescent="0.3">
      <c r="B15335" s="82"/>
      <c r="C15335" s="82"/>
      <c r="D15335" s="82"/>
      <c r="E15335" s="133"/>
      <c r="F15335" s="84"/>
      <c r="G15335" s="84"/>
      <c r="H15335" s="82"/>
      <c r="I15335" s="84"/>
      <c r="J15335" s="84"/>
      <c r="K15335" s="84"/>
      <c r="L15335" s="82"/>
    </row>
    <row r="15336" spans="2:12" x14ac:dyDescent="0.3">
      <c r="B15336" s="82"/>
      <c r="C15336" s="82"/>
      <c r="D15336" s="82"/>
      <c r="E15336" s="133"/>
      <c r="F15336" s="84"/>
      <c r="G15336" s="84"/>
      <c r="H15336" s="82"/>
      <c r="I15336" s="84"/>
      <c r="J15336" s="84"/>
      <c r="K15336" s="84"/>
      <c r="L15336" s="82"/>
    </row>
    <row r="15337" spans="2:12" x14ac:dyDescent="0.3">
      <c r="B15337" s="82"/>
      <c r="C15337" s="82"/>
      <c r="D15337" s="82"/>
      <c r="E15337" s="133"/>
      <c r="F15337" s="84"/>
      <c r="G15337" s="84"/>
      <c r="H15337" s="82"/>
      <c r="I15337" s="84"/>
      <c r="J15337" s="84"/>
      <c r="K15337" s="84"/>
      <c r="L15337" s="82"/>
    </row>
    <row r="15338" spans="2:12" x14ac:dyDescent="0.3">
      <c r="B15338" s="82"/>
      <c r="C15338" s="82"/>
      <c r="D15338" s="82"/>
      <c r="E15338" s="133"/>
      <c r="F15338" s="84"/>
      <c r="G15338" s="84"/>
      <c r="H15338" s="82"/>
      <c r="I15338" s="84"/>
      <c r="J15338" s="84"/>
      <c r="K15338" s="84"/>
      <c r="L15338" s="82"/>
    </row>
    <row r="15339" spans="2:12" x14ac:dyDescent="0.3">
      <c r="B15339" s="82"/>
      <c r="C15339" s="82"/>
      <c r="D15339" s="82"/>
      <c r="E15339" s="133"/>
      <c r="F15339" s="84"/>
      <c r="G15339" s="84"/>
      <c r="H15339" s="82"/>
      <c r="I15339" s="84"/>
      <c r="J15339" s="84"/>
      <c r="K15339" s="84"/>
      <c r="L15339" s="82"/>
    </row>
    <row r="15340" spans="2:12" x14ac:dyDescent="0.3">
      <c r="B15340" s="82"/>
      <c r="C15340" s="82"/>
      <c r="D15340" s="82"/>
      <c r="E15340" s="133"/>
      <c r="F15340" s="84"/>
      <c r="G15340" s="84"/>
      <c r="H15340" s="82"/>
      <c r="I15340" s="84"/>
      <c r="J15340" s="84"/>
      <c r="K15340" s="84"/>
      <c r="L15340" s="82"/>
    </row>
    <row r="15341" spans="2:12" x14ac:dyDescent="0.3">
      <c r="B15341" s="82"/>
      <c r="C15341" s="82"/>
      <c r="D15341" s="82"/>
      <c r="E15341" s="133"/>
      <c r="F15341" s="84"/>
      <c r="G15341" s="84"/>
      <c r="H15341" s="82"/>
      <c r="I15341" s="84"/>
      <c r="J15341" s="84"/>
      <c r="K15341" s="84"/>
      <c r="L15341" s="82"/>
    </row>
    <row r="15342" spans="2:12" x14ac:dyDescent="0.3">
      <c r="B15342" s="82"/>
      <c r="C15342" s="82"/>
      <c r="D15342" s="82"/>
      <c r="E15342" s="133"/>
      <c r="F15342" s="84"/>
      <c r="G15342" s="84"/>
      <c r="H15342" s="82"/>
      <c r="I15342" s="84"/>
      <c r="J15342" s="84"/>
      <c r="K15342" s="84"/>
      <c r="L15342" s="82"/>
    </row>
    <row r="15343" spans="2:12" x14ac:dyDescent="0.3">
      <c r="B15343" s="82"/>
      <c r="C15343" s="82"/>
      <c r="D15343" s="82"/>
      <c r="E15343" s="133"/>
      <c r="F15343" s="84"/>
      <c r="G15343" s="84"/>
      <c r="H15343" s="82"/>
      <c r="I15343" s="84"/>
      <c r="J15343" s="84"/>
      <c r="K15343" s="84"/>
      <c r="L15343" s="82"/>
    </row>
    <row r="15344" spans="2:12" x14ac:dyDescent="0.3">
      <c r="B15344" s="82"/>
      <c r="C15344" s="82"/>
      <c r="D15344" s="82"/>
      <c r="E15344" s="133"/>
      <c r="F15344" s="84"/>
      <c r="G15344" s="84"/>
      <c r="H15344" s="82"/>
      <c r="I15344" s="84"/>
      <c r="J15344" s="84"/>
      <c r="K15344" s="84"/>
      <c r="L15344" s="82"/>
    </row>
    <row r="15345" spans="2:12" x14ac:dyDescent="0.3">
      <c r="B15345" s="82"/>
      <c r="C15345" s="82"/>
      <c r="D15345" s="82"/>
      <c r="E15345" s="133"/>
      <c r="F15345" s="84"/>
      <c r="G15345" s="84"/>
      <c r="H15345" s="82"/>
      <c r="I15345" s="84"/>
      <c r="J15345" s="84"/>
      <c r="K15345" s="84"/>
      <c r="L15345" s="82"/>
    </row>
    <row r="15346" spans="2:12" x14ac:dyDescent="0.3">
      <c r="B15346" s="82"/>
      <c r="C15346" s="82"/>
      <c r="D15346" s="82"/>
      <c r="E15346" s="133"/>
      <c r="F15346" s="84"/>
      <c r="G15346" s="84"/>
      <c r="H15346" s="82"/>
      <c r="I15346" s="84"/>
      <c r="J15346" s="84"/>
      <c r="K15346" s="84"/>
      <c r="L15346" s="82"/>
    </row>
    <row r="15347" spans="2:12" x14ac:dyDescent="0.3">
      <c r="B15347" s="82"/>
      <c r="C15347" s="82"/>
      <c r="D15347" s="82"/>
      <c r="E15347" s="133"/>
      <c r="F15347" s="84"/>
      <c r="G15347" s="84"/>
      <c r="H15347" s="82"/>
      <c r="I15347" s="84"/>
      <c r="J15347" s="84"/>
      <c r="K15347" s="84"/>
      <c r="L15347" s="82"/>
    </row>
    <row r="15348" spans="2:12" x14ac:dyDescent="0.3">
      <c r="B15348" s="82"/>
      <c r="C15348" s="82"/>
      <c r="D15348" s="82"/>
      <c r="E15348" s="133"/>
      <c r="F15348" s="84"/>
      <c r="G15348" s="84"/>
      <c r="H15348" s="82"/>
      <c r="I15348" s="84"/>
      <c r="J15348" s="84"/>
      <c r="K15348" s="84"/>
      <c r="L15348" s="82"/>
    </row>
    <row r="15349" spans="2:12" x14ac:dyDescent="0.3">
      <c r="B15349" s="82"/>
      <c r="C15349" s="82"/>
      <c r="D15349" s="82"/>
      <c r="E15349" s="133"/>
      <c r="F15349" s="84"/>
      <c r="G15349" s="84"/>
      <c r="H15349" s="82"/>
      <c r="I15349" s="84"/>
      <c r="J15349" s="84"/>
      <c r="K15349" s="84"/>
      <c r="L15349" s="82"/>
    </row>
    <row r="15350" spans="2:12" x14ac:dyDescent="0.3">
      <c r="B15350" s="82"/>
      <c r="C15350" s="82"/>
      <c r="D15350" s="82"/>
      <c r="E15350" s="133"/>
      <c r="F15350" s="84"/>
      <c r="G15350" s="84"/>
      <c r="H15350" s="82"/>
      <c r="I15350" s="84"/>
      <c r="J15350" s="84"/>
      <c r="K15350" s="84"/>
      <c r="L15350" s="82"/>
    </row>
    <row r="15351" spans="2:12" x14ac:dyDescent="0.3">
      <c r="B15351" s="82"/>
      <c r="C15351" s="82"/>
      <c r="D15351" s="82"/>
      <c r="E15351" s="133"/>
      <c r="F15351" s="84"/>
      <c r="G15351" s="84"/>
      <c r="H15351" s="82"/>
      <c r="I15351" s="84"/>
      <c r="J15351" s="84"/>
      <c r="K15351" s="84"/>
      <c r="L15351" s="82"/>
    </row>
    <row r="15352" spans="2:12" x14ac:dyDescent="0.3">
      <c r="B15352" s="82"/>
      <c r="C15352" s="82"/>
      <c r="D15352" s="82"/>
      <c r="E15352" s="133"/>
      <c r="F15352" s="84"/>
      <c r="G15352" s="84"/>
      <c r="H15352" s="82"/>
      <c r="I15352" s="84"/>
      <c r="J15352" s="84"/>
      <c r="K15352" s="84"/>
      <c r="L15352" s="82"/>
    </row>
    <row r="15353" spans="2:12" x14ac:dyDescent="0.3">
      <c r="B15353" s="82"/>
      <c r="C15353" s="82"/>
      <c r="D15353" s="82"/>
      <c r="E15353" s="133"/>
      <c r="F15353" s="84"/>
      <c r="G15353" s="84"/>
      <c r="H15353" s="82"/>
      <c r="I15353" s="84"/>
      <c r="J15353" s="84"/>
      <c r="K15353" s="84"/>
      <c r="L15353" s="82"/>
    </row>
    <row r="15354" spans="2:12" x14ac:dyDescent="0.3">
      <c r="B15354" s="82"/>
      <c r="C15354" s="82"/>
      <c r="D15354" s="82"/>
      <c r="E15354" s="133"/>
      <c r="F15354" s="84"/>
      <c r="G15354" s="84"/>
      <c r="H15354" s="82"/>
      <c r="I15354" s="84"/>
      <c r="J15354" s="84"/>
      <c r="K15354" s="84"/>
      <c r="L15354" s="82"/>
    </row>
    <row r="15355" spans="2:12" x14ac:dyDescent="0.3">
      <c r="B15355" s="82"/>
      <c r="C15355" s="82"/>
      <c r="D15355" s="82"/>
      <c r="E15355" s="133"/>
      <c r="F15355" s="84"/>
      <c r="G15355" s="84"/>
      <c r="H15355" s="82"/>
      <c r="I15355" s="84"/>
      <c r="J15355" s="84"/>
      <c r="K15355" s="84"/>
      <c r="L15355" s="82"/>
    </row>
    <row r="15356" spans="2:12" x14ac:dyDescent="0.3">
      <c r="B15356" s="82"/>
      <c r="C15356" s="82"/>
      <c r="D15356" s="82"/>
      <c r="E15356" s="133"/>
      <c r="F15356" s="84"/>
      <c r="G15356" s="84"/>
      <c r="H15356" s="82"/>
      <c r="I15356" s="84"/>
      <c r="J15356" s="84"/>
      <c r="K15356" s="84"/>
      <c r="L15356" s="82"/>
    </row>
    <row r="15357" spans="2:12" x14ac:dyDescent="0.3">
      <c r="B15357" s="82"/>
      <c r="C15357" s="82"/>
      <c r="D15357" s="82"/>
      <c r="E15357" s="133"/>
      <c r="F15357" s="84"/>
      <c r="G15357" s="84"/>
      <c r="H15357" s="82"/>
      <c r="I15357" s="84"/>
      <c r="J15357" s="84"/>
      <c r="K15357" s="84"/>
      <c r="L15357" s="82"/>
    </row>
    <row r="15358" spans="2:12" x14ac:dyDescent="0.3">
      <c r="B15358" s="82"/>
      <c r="C15358" s="82"/>
      <c r="D15358" s="82"/>
      <c r="E15358" s="133"/>
      <c r="F15358" s="84"/>
      <c r="G15358" s="84"/>
      <c r="H15358" s="82"/>
      <c r="I15358" s="84"/>
      <c r="J15358" s="84"/>
      <c r="K15358" s="84"/>
      <c r="L15358" s="82"/>
    </row>
    <row r="15359" spans="2:12" x14ac:dyDescent="0.3">
      <c r="B15359" s="82"/>
      <c r="C15359" s="82"/>
      <c r="D15359" s="82"/>
      <c r="E15359" s="133"/>
      <c r="F15359" s="84"/>
      <c r="G15359" s="84"/>
      <c r="H15359" s="82"/>
      <c r="I15359" s="84"/>
      <c r="J15359" s="84"/>
      <c r="K15359" s="84"/>
      <c r="L15359" s="82"/>
    </row>
    <row r="15360" spans="2:12" x14ac:dyDescent="0.3">
      <c r="B15360" s="82"/>
      <c r="C15360" s="82"/>
      <c r="D15360" s="82"/>
      <c r="E15360" s="133"/>
      <c r="F15360" s="84"/>
      <c r="G15360" s="84"/>
      <c r="H15360" s="82"/>
      <c r="I15360" s="84"/>
      <c r="J15360" s="84"/>
      <c r="K15360" s="84"/>
      <c r="L15360" s="82"/>
    </row>
    <row r="15361" spans="2:12" x14ac:dyDescent="0.3">
      <c r="B15361" s="82"/>
      <c r="C15361" s="82"/>
      <c r="D15361" s="82"/>
      <c r="E15361" s="133"/>
      <c r="F15361" s="84"/>
      <c r="G15361" s="84"/>
      <c r="H15361" s="82"/>
      <c r="I15361" s="84"/>
      <c r="J15361" s="84"/>
      <c r="K15361" s="84"/>
      <c r="L15361" s="82"/>
    </row>
    <row r="15362" spans="2:12" x14ac:dyDescent="0.3">
      <c r="B15362" s="82"/>
      <c r="C15362" s="82"/>
      <c r="D15362" s="82"/>
      <c r="E15362" s="133"/>
      <c r="F15362" s="84"/>
      <c r="G15362" s="84"/>
      <c r="H15362" s="82"/>
      <c r="I15362" s="84"/>
      <c r="J15362" s="84"/>
      <c r="K15362" s="84"/>
      <c r="L15362" s="82"/>
    </row>
    <row r="15363" spans="2:12" x14ac:dyDescent="0.3">
      <c r="B15363" s="82"/>
      <c r="C15363" s="82"/>
      <c r="D15363" s="82"/>
      <c r="E15363" s="133"/>
      <c r="F15363" s="84"/>
      <c r="G15363" s="84"/>
      <c r="H15363" s="82"/>
      <c r="I15363" s="84"/>
      <c r="J15363" s="84"/>
      <c r="K15363" s="84"/>
      <c r="L15363" s="82"/>
    </row>
    <row r="15364" spans="2:12" x14ac:dyDescent="0.3">
      <c r="B15364" s="82"/>
      <c r="C15364" s="82"/>
      <c r="D15364" s="82"/>
      <c r="E15364" s="133"/>
      <c r="F15364" s="84"/>
      <c r="G15364" s="84"/>
      <c r="H15364" s="82"/>
      <c r="I15364" s="84"/>
      <c r="J15364" s="84"/>
      <c r="K15364" s="84"/>
      <c r="L15364" s="82"/>
    </row>
    <row r="15365" spans="2:12" x14ac:dyDescent="0.3">
      <c r="B15365" s="82"/>
      <c r="C15365" s="82"/>
      <c r="D15365" s="82"/>
      <c r="E15365" s="133"/>
      <c r="F15365" s="84"/>
      <c r="G15365" s="84"/>
      <c r="H15365" s="82"/>
      <c r="I15365" s="84"/>
      <c r="J15365" s="84"/>
      <c r="K15365" s="84"/>
      <c r="L15365" s="82"/>
    </row>
    <row r="15366" spans="2:12" x14ac:dyDescent="0.3">
      <c r="B15366" s="82"/>
      <c r="C15366" s="82"/>
      <c r="D15366" s="82"/>
      <c r="E15366" s="133"/>
      <c r="F15366" s="84"/>
      <c r="G15366" s="84"/>
      <c r="H15366" s="82"/>
      <c r="I15366" s="84"/>
      <c r="J15366" s="84"/>
      <c r="K15366" s="84"/>
      <c r="L15366" s="82"/>
    </row>
    <row r="15367" spans="2:12" x14ac:dyDescent="0.3">
      <c r="B15367" s="82"/>
      <c r="C15367" s="82"/>
      <c r="D15367" s="82"/>
      <c r="E15367" s="133"/>
      <c r="F15367" s="84"/>
      <c r="G15367" s="84"/>
      <c r="H15367" s="82"/>
      <c r="I15367" s="84"/>
      <c r="J15367" s="84"/>
      <c r="K15367" s="84"/>
      <c r="L15367" s="82"/>
    </row>
    <row r="15368" spans="2:12" x14ac:dyDescent="0.3">
      <c r="B15368" s="82"/>
      <c r="C15368" s="82"/>
      <c r="D15368" s="82"/>
      <c r="E15368" s="133"/>
      <c r="F15368" s="84"/>
      <c r="G15368" s="84"/>
      <c r="H15368" s="82"/>
      <c r="I15368" s="84"/>
      <c r="J15368" s="84"/>
      <c r="K15368" s="84"/>
      <c r="L15368" s="82"/>
    </row>
    <row r="15369" spans="2:12" x14ac:dyDescent="0.3">
      <c r="B15369" s="82"/>
      <c r="C15369" s="82"/>
      <c r="D15369" s="82"/>
      <c r="E15369" s="133"/>
      <c r="F15369" s="84"/>
      <c r="G15369" s="84"/>
      <c r="H15369" s="82"/>
      <c r="I15369" s="84"/>
      <c r="J15369" s="84"/>
      <c r="K15369" s="84"/>
      <c r="L15369" s="82"/>
    </row>
    <row r="15370" spans="2:12" x14ac:dyDescent="0.3">
      <c r="B15370" s="82"/>
      <c r="C15370" s="82"/>
      <c r="D15370" s="82"/>
      <c r="E15370" s="133"/>
      <c r="F15370" s="84"/>
      <c r="G15370" s="84"/>
      <c r="H15370" s="82"/>
      <c r="I15370" s="84"/>
      <c r="J15370" s="84"/>
      <c r="K15370" s="84"/>
      <c r="L15370" s="82"/>
    </row>
    <row r="15371" spans="2:12" x14ac:dyDescent="0.3">
      <c r="B15371" s="82"/>
      <c r="C15371" s="82"/>
      <c r="D15371" s="82"/>
      <c r="E15371" s="133"/>
      <c r="F15371" s="84"/>
      <c r="G15371" s="84"/>
      <c r="H15371" s="82"/>
      <c r="I15371" s="84"/>
      <c r="J15371" s="84"/>
      <c r="K15371" s="84"/>
      <c r="L15371" s="82"/>
    </row>
    <row r="15372" spans="2:12" x14ac:dyDescent="0.3">
      <c r="B15372" s="82"/>
      <c r="C15372" s="82"/>
      <c r="D15372" s="82"/>
      <c r="E15372" s="133"/>
      <c r="F15372" s="84"/>
      <c r="G15372" s="84"/>
      <c r="H15372" s="82"/>
      <c r="I15372" s="84"/>
      <c r="J15372" s="84"/>
      <c r="K15372" s="84"/>
      <c r="L15372" s="82"/>
    </row>
    <row r="15373" spans="2:12" x14ac:dyDescent="0.3">
      <c r="B15373" s="82"/>
      <c r="C15373" s="82"/>
      <c r="D15373" s="82"/>
      <c r="E15373" s="133"/>
      <c r="F15373" s="84"/>
      <c r="G15373" s="84"/>
      <c r="H15373" s="82"/>
      <c r="I15373" s="84"/>
      <c r="J15373" s="84"/>
      <c r="K15373" s="84"/>
      <c r="L15373" s="82"/>
    </row>
    <row r="15374" spans="2:12" x14ac:dyDescent="0.3">
      <c r="B15374" s="82"/>
      <c r="C15374" s="82"/>
      <c r="D15374" s="82"/>
      <c r="E15374" s="133"/>
      <c r="F15374" s="84"/>
      <c r="G15374" s="84"/>
      <c r="H15374" s="82"/>
      <c r="I15374" s="84"/>
      <c r="J15374" s="84"/>
      <c r="K15374" s="84"/>
      <c r="L15374" s="82"/>
    </row>
    <row r="15375" spans="2:12" x14ac:dyDescent="0.3">
      <c r="B15375" s="82"/>
      <c r="C15375" s="82"/>
      <c r="D15375" s="82"/>
      <c r="E15375" s="133"/>
      <c r="F15375" s="84"/>
      <c r="G15375" s="84"/>
      <c r="H15375" s="82"/>
      <c r="I15375" s="84"/>
      <c r="J15375" s="84"/>
      <c r="K15375" s="84"/>
      <c r="L15375" s="82"/>
    </row>
    <row r="15376" spans="2:12" x14ac:dyDescent="0.3">
      <c r="B15376" s="82"/>
      <c r="C15376" s="82"/>
      <c r="D15376" s="82"/>
      <c r="E15376" s="133"/>
      <c r="F15376" s="84"/>
      <c r="G15376" s="84"/>
      <c r="H15376" s="82"/>
      <c r="I15376" s="84"/>
      <c r="J15376" s="84"/>
      <c r="K15376" s="84"/>
      <c r="L15376" s="82"/>
    </row>
    <row r="15377" spans="2:12" x14ac:dyDescent="0.3">
      <c r="B15377" s="82"/>
      <c r="C15377" s="82"/>
      <c r="D15377" s="82"/>
      <c r="E15377" s="133"/>
      <c r="F15377" s="84"/>
      <c r="G15377" s="84"/>
      <c r="H15377" s="82"/>
      <c r="I15377" s="84"/>
      <c r="J15377" s="84"/>
      <c r="K15377" s="84"/>
      <c r="L15377" s="82"/>
    </row>
    <row r="15378" spans="2:12" x14ac:dyDescent="0.3">
      <c r="B15378" s="82"/>
      <c r="C15378" s="82"/>
      <c r="D15378" s="82"/>
      <c r="E15378" s="133"/>
      <c r="F15378" s="84"/>
      <c r="G15378" s="84"/>
      <c r="H15378" s="82"/>
      <c r="I15378" s="84"/>
      <c r="J15378" s="84"/>
      <c r="K15378" s="84"/>
      <c r="L15378" s="82"/>
    </row>
    <row r="15379" spans="2:12" x14ac:dyDescent="0.3">
      <c r="B15379" s="82"/>
      <c r="C15379" s="82"/>
      <c r="D15379" s="82"/>
      <c r="E15379" s="133"/>
      <c r="F15379" s="84"/>
      <c r="G15379" s="84"/>
      <c r="H15379" s="82"/>
      <c r="I15379" s="84"/>
      <c r="J15379" s="84"/>
      <c r="K15379" s="84"/>
      <c r="L15379" s="82"/>
    </row>
    <row r="15380" spans="2:12" x14ac:dyDescent="0.3">
      <c r="B15380" s="82"/>
      <c r="C15380" s="82"/>
      <c r="D15380" s="82"/>
      <c r="E15380" s="133"/>
      <c r="F15380" s="84"/>
      <c r="G15380" s="84"/>
      <c r="H15380" s="82"/>
      <c r="I15380" s="84"/>
      <c r="J15380" s="84"/>
      <c r="K15380" s="84"/>
      <c r="L15380" s="82"/>
    </row>
    <row r="15381" spans="2:12" x14ac:dyDescent="0.3">
      <c r="B15381" s="82"/>
      <c r="C15381" s="82"/>
      <c r="D15381" s="82"/>
      <c r="E15381" s="133"/>
      <c r="F15381" s="84"/>
      <c r="G15381" s="84"/>
      <c r="H15381" s="82"/>
      <c r="I15381" s="84"/>
      <c r="J15381" s="84"/>
      <c r="K15381" s="84"/>
      <c r="L15381" s="82"/>
    </row>
    <row r="15382" spans="2:12" x14ac:dyDescent="0.3">
      <c r="B15382" s="82"/>
      <c r="C15382" s="82"/>
      <c r="D15382" s="82"/>
      <c r="E15382" s="133"/>
      <c r="F15382" s="84"/>
      <c r="G15382" s="84"/>
      <c r="H15382" s="82"/>
      <c r="I15382" s="84"/>
      <c r="J15382" s="84"/>
      <c r="K15382" s="84"/>
      <c r="L15382" s="82"/>
    </row>
    <row r="15383" spans="2:12" x14ac:dyDescent="0.3">
      <c r="B15383" s="82"/>
      <c r="C15383" s="82"/>
      <c r="D15383" s="82"/>
      <c r="E15383" s="133"/>
      <c r="F15383" s="84"/>
      <c r="G15383" s="84"/>
      <c r="H15383" s="82"/>
      <c r="I15383" s="84"/>
      <c r="J15383" s="84"/>
      <c r="K15383" s="84"/>
      <c r="L15383" s="82"/>
    </row>
    <row r="15384" spans="2:12" x14ac:dyDescent="0.3">
      <c r="B15384" s="82"/>
      <c r="C15384" s="82"/>
      <c r="D15384" s="82"/>
      <c r="E15384" s="133"/>
      <c r="F15384" s="84"/>
      <c r="G15384" s="84"/>
      <c r="H15384" s="82"/>
      <c r="I15384" s="84"/>
      <c r="J15384" s="84"/>
      <c r="K15384" s="84"/>
      <c r="L15384" s="82"/>
    </row>
    <row r="15385" spans="2:12" x14ac:dyDescent="0.3">
      <c r="B15385" s="82"/>
      <c r="C15385" s="82"/>
      <c r="D15385" s="82"/>
      <c r="E15385" s="133"/>
      <c r="F15385" s="84"/>
      <c r="G15385" s="84"/>
      <c r="H15385" s="82"/>
      <c r="I15385" s="84"/>
      <c r="J15385" s="84"/>
      <c r="K15385" s="84"/>
      <c r="L15385" s="82"/>
    </row>
    <row r="15386" spans="2:12" x14ac:dyDescent="0.3">
      <c r="B15386" s="82"/>
      <c r="C15386" s="82"/>
      <c r="D15386" s="82"/>
      <c r="E15386" s="133"/>
      <c r="F15386" s="84"/>
      <c r="G15386" s="84"/>
      <c r="H15386" s="82"/>
      <c r="I15386" s="84"/>
      <c r="J15386" s="84"/>
      <c r="K15386" s="84"/>
      <c r="L15386" s="82"/>
    </row>
    <row r="15387" spans="2:12" x14ac:dyDescent="0.3">
      <c r="B15387" s="82"/>
      <c r="C15387" s="82"/>
      <c r="D15387" s="82"/>
      <c r="E15387" s="133"/>
      <c r="F15387" s="84"/>
      <c r="G15387" s="84"/>
      <c r="H15387" s="82"/>
      <c r="I15387" s="84"/>
      <c r="J15387" s="84"/>
      <c r="K15387" s="84"/>
      <c r="L15387" s="82"/>
    </row>
    <row r="15388" spans="2:12" x14ac:dyDescent="0.3">
      <c r="B15388" s="82"/>
      <c r="C15388" s="82"/>
      <c r="D15388" s="82"/>
      <c r="E15388" s="133"/>
      <c r="F15388" s="84"/>
      <c r="G15388" s="84"/>
      <c r="H15388" s="82"/>
      <c r="I15388" s="84"/>
      <c r="J15388" s="84"/>
      <c r="K15388" s="84"/>
      <c r="L15388" s="82"/>
    </row>
    <row r="15389" spans="2:12" x14ac:dyDescent="0.3">
      <c r="B15389" s="82"/>
      <c r="C15389" s="82"/>
      <c r="D15389" s="82"/>
      <c r="E15389" s="133"/>
      <c r="F15389" s="84"/>
      <c r="G15389" s="84"/>
      <c r="H15389" s="82"/>
      <c r="I15389" s="84"/>
      <c r="J15389" s="84"/>
      <c r="K15389" s="84"/>
      <c r="L15389" s="82"/>
    </row>
    <row r="15390" spans="2:12" x14ac:dyDescent="0.3">
      <c r="B15390" s="82"/>
      <c r="C15390" s="82"/>
      <c r="D15390" s="82"/>
      <c r="E15390" s="133"/>
      <c r="F15390" s="84"/>
      <c r="G15390" s="84"/>
      <c r="H15390" s="82"/>
      <c r="I15390" s="84"/>
      <c r="J15390" s="84"/>
      <c r="K15390" s="84"/>
      <c r="L15390" s="82"/>
    </row>
    <row r="15391" spans="2:12" x14ac:dyDescent="0.3">
      <c r="B15391" s="82"/>
      <c r="C15391" s="82"/>
      <c r="D15391" s="82"/>
      <c r="E15391" s="133"/>
      <c r="F15391" s="84"/>
      <c r="G15391" s="84"/>
      <c r="H15391" s="82"/>
      <c r="I15391" s="84"/>
      <c r="J15391" s="84"/>
      <c r="K15391" s="84"/>
      <c r="L15391" s="82"/>
    </row>
    <row r="15392" spans="2:12" x14ac:dyDescent="0.3">
      <c r="B15392" s="82"/>
      <c r="C15392" s="82"/>
      <c r="D15392" s="82"/>
      <c r="E15392" s="133"/>
      <c r="F15392" s="84"/>
      <c r="G15392" s="84"/>
      <c r="H15392" s="82"/>
      <c r="I15392" s="84"/>
      <c r="J15392" s="84"/>
      <c r="K15392" s="84"/>
      <c r="L15392" s="82"/>
    </row>
    <row r="15393" spans="2:12" x14ac:dyDescent="0.3">
      <c r="B15393" s="82"/>
      <c r="C15393" s="82"/>
      <c r="D15393" s="82"/>
      <c r="E15393" s="133"/>
      <c r="F15393" s="84"/>
      <c r="G15393" s="84"/>
      <c r="H15393" s="82"/>
      <c r="I15393" s="84"/>
      <c r="J15393" s="84"/>
      <c r="K15393" s="84"/>
      <c r="L15393" s="82"/>
    </row>
    <row r="15394" spans="2:12" x14ac:dyDescent="0.3">
      <c r="B15394" s="82"/>
      <c r="C15394" s="82"/>
      <c r="D15394" s="82"/>
      <c r="E15394" s="133"/>
      <c r="F15394" s="84"/>
      <c r="G15394" s="84"/>
      <c r="H15394" s="82"/>
      <c r="I15394" s="84"/>
      <c r="J15394" s="84"/>
      <c r="K15394" s="84"/>
      <c r="L15394" s="82"/>
    </row>
    <row r="15395" spans="2:12" x14ac:dyDescent="0.3">
      <c r="B15395" s="82"/>
      <c r="C15395" s="82"/>
      <c r="D15395" s="82"/>
      <c r="E15395" s="133"/>
      <c r="F15395" s="84"/>
      <c r="G15395" s="84"/>
      <c r="H15395" s="82"/>
      <c r="I15395" s="84"/>
      <c r="J15395" s="84"/>
      <c r="K15395" s="84"/>
      <c r="L15395" s="82"/>
    </row>
    <row r="15396" spans="2:12" x14ac:dyDescent="0.3">
      <c r="B15396" s="82"/>
      <c r="C15396" s="82"/>
      <c r="D15396" s="82"/>
      <c r="E15396" s="133"/>
      <c r="F15396" s="84"/>
      <c r="G15396" s="84"/>
      <c r="H15396" s="82"/>
      <c r="I15396" s="84"/>
      <c r="J15396" s="84"/>
      <c r="K15396" s="84"/>
      <c r="L15396" s="82"/>
    </row>
    <row r="15397" spans="2:12" x14ac:dyDescent="0.3">
      <c r="B15397" s="82"/>
      <c r="C15397" s="82"/>
      <c r="D15397" s="82"/>
      <c r="E15397" s="133"/>
      <c r="F15397" s="84"/>
      <c r="G15397" s="84"/>
      <c r="H15397" s="82"/>
      <c r="I15397" s="84"/>
      <c r="J15397" s="84"/>
      <c r="K15397" s="84"/>
      <c r="L15397" s="82"/>
    </row>
    <row r="15398" spans="2:12" x14ac:dyDescent="0.3">
      <c r="B15398" s="82"/>
      <c r="C15398" s="82"/>
      <c r="D15398" s="82"/>
      <c r="E15398" s="133"/>
      <c r="F15398" s="84"/>
      <c r="G15398" s="84"/>
      <c r="H15398" s="82"/>
      <c r="I15398" s="84"/>
      <c r="J15398" s="84"/>
      <c r="K15398" s="84"/>
      <c r="L15398" s="82"/>
    </row>
    <row r="15399" spans="2:12" x14ac:dyDescent="0.3">
      <c r="B15399" s="82"/>
      <c r="C15399" s="82"/>
      <c r="D15399" s="82"/>
      <c r="E15399" s="133"/>
      <c r="F15399" s="84"/>
      <c r="G15399" s="84"/>
      <c r="H15399" s="82"/>
      <c r="I15399" s="84"/>
      <c r="J15399" s="84"/>
      <c r="K15399" s="84"/>
      <c r="L15399" s="82"/>
    </row>
    <row r="15400" spans="2:12" x14ac:dyDescent="0.3">
      <c r="B15400" s="82"/>
      <c r="C15400" s="82"/>
      <c r="D15400" s="82"/>
      <c r="E15400" s="133"/>
      <c r="F15400" s="84"/>
      <c r="G15400" s="84"/>
      <c r="H15400" s="82"/>
      <c r="I15400" s="84"/>
      <c r="J15400" s="84"/>
      <c r="K15400" s="84"/>
      <c r="L15400" s="82"/>
    </row>
    <row r="15401" spans="2:12" x14ac:dyDescent="0.3">
      <c r="B15401" s="82"/>
      <c r="C15401" s="82"/>
      <c r="D15401" s="82"/>
      <c r="E15401" s="133"/>
      <c r="F15401" s="84"/>
      <c r="G15401" s="84"/>
      <c r="H15401" s="82"/>
      <c r="I15401" s="84"/>
      <c r="J15401" s="84"/>
      <c r="K15401" s="84"/>
      <c r="L15401" s="82"/>
    </row>
    <row r="15402" spans="2:12" x14ac:dyDescent="0.3">
      <c r="B15402" s="82"/>
      <c r="C15402" s="82"/>
      <c r="D15402" s="82"/>
      <c r="E15402" s="133"/>
      <c r="F15402" s="84"/>
      <c r="G15402" s="84"/>
      <c r="H15402" s="82"/>
      <c r="I15402" s="84"/>
      <c r="J15402" s="84"/>
      <c r="K15402" s="84"/>
      <c r="L15402" s="82"/>
    </row>
    <row r="15403" spans="2:12" x14ac:dyDescent="0.3">
      <c r="B15403" s="82"/>
      <c r="C15403" s="82"/>
      <c r="D15403" s="82"/>
      <c r="E15403" s="133"/>
      <c r="F15403" s="84"/>
      <c r="G15403" s="84"/>
      <c r="H15403" s="82"/>
      <c r="I15403" s="84"/>
      <c r="J15403" s="84"/>
      <c r="K15403" s="84"/>
      <c r="L15403" s="82"/>
    </row>
    <row r="15404" spans="2:12" x14ac:dyDescent="0.3">
      <c r="B15404" s="82"/>
      <c r="C15404" s="82"/>
      <c r="D15404" s="82"/>
      <c r="E15404" s="133"/>
      <c r="F15404" s="84"/>
      <c r="G15404" s="84"/>
      <c r="H15404" s="82"/>
      <c r="I15404" s="84"/>
      <c r="J15404" s="84"/>
      <c r="K15404" s="84"/>
      <c r="L15404" s="82"/>
    </row>
    <row r="15405" spans="2:12" x14ac:dyDescent="0.3">
      <c r="B15405" s="82"/>
      <c r="C15405" s="82"/>
      <c r="D15405" s="82"/>
      <c r="E15405" s="133"/>
      <c r="F15405" s="84"/>
      <c r="G15405" s="84"/>
      <c r="H15405" s="82"/>
      <c r="I15405" s="84"/>
      <c r="J15405" s="84"/>
      <c r="K15405" s="84"/>
      <c r="L15405" s="82"/>
    </row>
    <row r="15406" spans="2:12" x14ac:dyDescent="0.3">
      <c r="B15406" s="82"/>
      <c r="C15406" s="82"/>
      <c r="D15406" s="82"/>
      <c r="E15406" s="133"/>
      <c r="F15406" s="84"/>
      <c r="G15406" s="84"/>
      <c r="H15406" s="82"/>
      <c r="I15406" s="84"/>
      <c r="J15406" s="84"/>
      <c r="K15406" s="84"/>
      <c r="L15406" s="82"/>
    </row>
    <row r="15407" spans="2:12" x14ac:dyDescent="0.3">
      <c r="B15407" s="82"/>
      <c r="C15407" s="82"/>
      <c r="D15407" s="82"/>
      <c r="E15407" s="133"/>
      <c r="F15407" s="84"/>
      <c r="G15407" s="84"/>
      <c r="H15407" s="82"/>
      <c r="I15407" s="84"/>
      <c r="J15407" s="84"/>
      <c r="K15407" s="84"/>
      <c r="L15407" s="82"/>
    </row>
    <row r="15408" spans="2:12" x14ac:dyDescent="0.3">
      <c r="B15408" s="82"/>
      <c r="C15408" s="82"/>
      <c r="D15408" s="82"/>
      <c r="E15408" s="133"/>
      <c r="F15408" s="84"/>
      <c r="G15408" s="84"/>
      <c r="H15408" s="82"/>
      <c r="I15408" s="84"/>
      <c r="J15408" s="84"/>
      <c r="K15408" s="84"/>
      <c r="L15408" s="82"/>
    </row>
    <row r="15409" spans="2:12" x14ac:dyDescent="0.3">
      <c r="B15409" s="82"/>
      <c r="C15409" s="82"/>
      <c r="D15409" s="82"/>
      <c r="E15409" s="133"/>
      <c r="F15409" s="84"/>
      <c r="G15409" s="84"/>
      <c r="H15409" s="82"/>
      <c r="I15409" s="84"/>
      <c r="J15409" s="84"/>
      <c r="K15409" s="84"/>
      <c r="L15409" s="82"/>
    </row>
    <row r="15410" spans="2:12" x14ac:dyDescent="0.3">
      <c r="B15410" s="82"/>
      <c r="C15410" s="82"/>
      <c r="D15410" s="82"/>
      <c r="E15410" s="133"/>
      <c r="F15410" s="84"/>
      <c r="G15410" s="84"/>
      <c r="H15410" s="82"/>
      <c r="I15410" s="84"/>
      <c r="J15410" s="84"/>
      <c r="K15410" s="84"/>
      <c r="L15410" s="82"/>
    </row>
    <row r="15411" spans="2:12" x14ac:dyDescent="0.3">
      <c r="B15411" s="82"/>
      <c r="C15411" s="82"/>
      <c r="D15411" s="82"/>
      <c r="E15411" s="133"/>
      <c r="F15411" s="84"/>
      <c r="G15411" s="84"/>
      <c r="H15411" s="82"/>
      <c r="I15411" s="84"/>
      <c r="J15411" s="84"/>
      <c r="K15411" s="84"/>
      <c r="L15411" s="82"/>
    </row>
    <row r="15412" spans="2:12" x14ac:dyDescent="0.3">
      <c r="B15412" s="82"/>
      <c r="C15412" s="82"/>
      <c r="D15412" s="82"/>
      <c r="E15412" s="133"/>
      <c r="F15412" s="84"/>
      <c r="G15412" s="84"/>
      <c r="H15412" s="82"/>
      <c r="I15412" s="84"/>
      <c r="J15412" s="84"/>
      <c r="K15412" s="84"/>
      <c r="L15412" s="82"/>
    </row>
    <row r="15413" spans="2:12" x14ac:dyDescent="0.3">
      <c r="B15413" s="82"/>
      <c r="C15413" s="82"/>
      <c r="D15413" s="82"/>
      <c r="E15413" s="133"/>
      <c r="F15413" s="84"/>
      <c r="G15413" s="84"/>
      <c r="H15413" s="82"/>
      <c r="I15413" s="84"/>
      <c r="J15413" s="84"/>
      <c r="K15413" s="84"/>
      <c r="L15413" s="82"/>
    </row>
    <row r="15414" spans="2:12" x14ac:dyDescent="0.3">
      <c r="B15414" s="82"/>
      <c r="C15414" s="82"/>
      <c r="D15414" s="82"/>
      <c r="E15414" s="133"/>
      <c r="F15414" s="84"/>
      <c r="G15414" s="84"/>
      <c r="H15414" s="82"/>
      <c r="I15414" s="84"/>
      <c r="J15414" s="84"/>
      <c r="K15414" s="84"/>
      <c r="L15414" s="82"/>
    </row>
    <row r="15415" spans="2:12" x14ac:dyDescent="0.3">
      <c r="B15415" s="82"/>
      <c r="C15415" s="82"/>
      <c r="D15415" s="82"/>
      <c r="E15415" s="133"/>
      <c r="F15415" s="84"/>
      <c r="G15415" s="84"/>
      <c r="H15415" s="82"/>
      <c r="I15415" s="84"/>
      <c r="J15415" s="84"/>
      <c r="K15415" s="84"/>
      <c r="L15415" s="82"/>
    </row>
    <row r="15416" spans="2:12" x14ac:dyDescent="0.3">
      <c r="B15416" s="82"/>
      <c r="C15416" s="82"/>
      <c r="D15416" s="82"/>
      <c r="E15416" s="133"/>
      <c r="F15416" s="84"/>
      <c r="G15416" s="84"/>
      <c r="H15416" s="82"/>
      <c r="I15416" s="84"/>
      <c r="J15416" s="84"/>
      <c r="K15416" s="84"/>
      <c r="L15416" s="82"/>
    </row>
    <row r="15417" spans="2:12" x14ac:dyDescent="0.3">
      <c r="B15417" s="82"/>
      <c r="C15417" s="82"/>
      <c r="D15417" s="82"/>
      <c r="E15417" s="133"/>
      <c r="F15417" s="84"/>
      <c r="G15417" s="84"/>
      <c r="H15417" s="82"/>
      <c r="I15417" s="84"/>
      <c r="J15417" s="84"/>
      <c r="K15417" s="84"/>
      <c r="L15417" s="82"/>
    </row>
    <row r="15418" spans="2:12" x14ac:dyDescent="0.3">
      <c r="B15418" s="82"/>
      <c r="C15418" s="82"/>
      <c r="D15418" s="82"/>
      <c r="E15418" s="133"/>
      <c r="F15418" s="84"/>
      <c r="G15418" s="84"/>
      <c r="H15418" s="82"/>
      <c r="I15418" s="84"/>
      <c r="J15418" s="84"/>
      <c r="K15418" s="84"/>
      <c r="L15418" s="82"/>
    </row>
    <row r="15419" spans="2:12" x14ac:dyDescent="0.3">
      <c r="B15419" s="82"/>
      <c r="C15419" s="82"/>
      <c r="D15419" s="82"/>
      <c r="E15419" s="133"/>
      <c r="F15419" s="84"/>
      <c r="G15419" s="84"/>
      <c r="H15419" s="82"/>
      <c r="I15419" s="84"/>
      <c r="J15419" s="84"/>
      <c r="K15419" s="84"/>
      <c r="L15419" s="82"/>
    </row>
    <row r="15420" spans="2:12" x14ac:dyDescent="0.3">
      <c r="B15420" s="82"/>
      <c r="C15420" s="82"/>
      <c r="D15420" s="82"/>
      <c r="E15420" s="133"/>
      <c r="F15420" s="84"/>
      <c r="G15420" s="84"/>
      <c r="H15420" s="82"/>
      <c r="I15420" s="84"/>
      <c r="J15420" s="84"/>
      <c r="K15420" s="84"/>
      <c r="L15420" s="82"/>
    </row>
    <row r="15421" spans="2:12" x14ac:dyDescent="0.3">
      <c r="B15421" s="82"/>
      <c r="C15421" s="82"/>
      <c r="D15421" s="82"/>
      <c r="E15421" s="133"/>
      <c r="F15421" s="84"/>
      <c r="G15421" s="84"/>
      <c r="H15421" s="82"/>
      <c r="I15421" s="84"/>
      <c r="J15421" s="84"/>
      <c r="K15421" s="84"/>
      <c r="L15421" s="82"/>
    </row>
    <row r="15422" spans="2:12" x14ac:dyDescent="0.3">
      <c r="B15422" s="82"/>
      <c r="C15422" s="82"/>
      <c r="D15422" s="82"/>
      <c r="E15422" s="133"/>
      <c r="F15422" s="84"/>
      <c r="G15422" s="84"/>
      <c r="H15422" s="82"/>
      <c r="I15422" s="84"/>
      <c r="J15422" s="84"/>
      <c r="K15422" s="84"/>
      <c r="L15422" s="82"/>
    </row>
    <row r="15423" spans="2:12" x14ac:dyDescent="0.3">
      <c r="B15423" s="82"/>
      <c r="C15423" s="82"/>
      <c r="D15423" s="82"/>
      <c r="E15423" s="133"/>
      <c r="F15423" s="84"/>
      <c r="G15423" s="84"/>
      <c r="H15423" s="82"/>
      <c r="I15423" s="84"/>
      <c r="J15423" s="84"/>
      <c r="K15423" s="84"/>
      <c r="L15423" s="82"/>
    </row>
    <row r="15424" spans="2:12" x14ac:dyDescent="0.3">
      <c r="B15424" s="82"/>
      <c r="C15424" s="82"/>
      <c r="D15424" s="82"/>
      <c r="E15424" s="133"/>
      <c r="F15424" s="84"/>
      <c r="G15424" s="84"/>
      <c r="H15424" s="82"/>
      <c r="I15424" s="84"/>
      <c r="J15424" s="84"/>
      <c r="K15424" s="84"/>
      <c r="L15424" s="82"/>
    </row>
    <row r="15425" spans="2:12" x14ac:dyDescent="0.3">
      <c r="B15425" s="82"/>
      <c r="C15425" s="82"/>
      <c r="D15425" s="82"/>
      <c r="E15425" s="133"/>
      <c r="F15425" s="84"/>
      <c r="G15425" s="84"/>
      <c r="H15425" s="82"/>
      <c r="I15425" s="84"/>
      <c r="J15425" s="84"/>
      <c r="K15425" s="84"/>
      <c r="L15425" s="82"/>
    </row>
    <row r="15426" spans="2:12" x14ac:dyDescent="0.3">
      <c r="B15426" s="82"/>
      <c r="C15426" s="82"/>
      <c r="D15426" s="82"/>
      <c r="E15426" s="133"/>
      <c r="F15426" s="84"/>
      <c r="G15426" s="84"/>
      <c r="H15426" s="82"/>
      <c r="I15426" s="84"/>
      <c r="J15426" s="84"/>
      <c r="K15426" s="84"/>
      <c r="L15426" s="82"/>
    </row>
    <row r="15427" spans="2:12" x14ac:dyDescent="0.3">
      <c r="B15427" s="82"/>
      <c r="C15427" s="82"/>
      <c r="D15427" s="82"/>
      <c r="E15427" s="133"/>
      <c r="F15427" s="84"/>
      <c r="G15427" s="84"/>
      <c r="H15427" s="82"/>
      <c r="I15427" s="84"/>
      <c r="J15427" s="84"/>
      <c r="K15427" s="84"/>
      <c r="L15427" s="82"/>
    </row>
    <row r="15428" spans="2:12" x14ac:dyDescent="0.3">
      <c r="B15428" s="82"/>
      <c r="C15428" s="82"/>
      <c r="D15428" s="82"/>
      <c r="E15428" s="133"/>
      <c r="F15428" s="84"/>
      <c r="G15428" s="84"/>
      <c r="H15428" s="82"/>
      <c r="I15428" s="84"/>
      <c r="J15428" s="84"/>
      <c r="K15428" s="84"/>
      <c r="L15428" s="82"/>
    </row>
    <row r="15429" spans="2:12" x14ac:dyDescent="0.3">
      <c r="B15429" s="82"/>
      <c r="C15429" s="82"/>
      <c r="D15429" s="82"/>
      <c r="E15429" s="133"/>
      <c r="F15429" s="84"/>
      <c r="G15429" s="84"/>
      <c r="H15429" s="82"/>
      <c r="I15429" s="84"/>
      <c r="J15429" s="84"/>
      <c r="K15429" s="84"/>
      <c r="L15429" s="82"/>
    </row>
    <row r="15430" spans="2:12" x14ac:dyDescent="0.3">
      <c r="B15430" s="82"/>
      <c r="C15430" s="82"/>
      <c r="D15430" s="82"/>
      <c r="E15430" s="133"/>
      <c r="F15430" s="84"/>
      <c r="G15430" s="84"/>
      <c r="H15430" s="82"/>
      <c r="I15430" s="84"/>
      <c r="J15430" s="84"/>
      <c r="K15430" s="84"/>
      <c r="L15430" s="82"/>
    </row>
    <row r="15431" spans="2:12" x14ac:dyDescent="0.3">
      <c r="B15431" s="82"/>
      <c r="C15431" s="82"/>
      <c r="D15431" s="82"/>
      <c r="E15431" s="133"/>
      <c r="F15431" s="84"/>
      <c r="G15431" s="84"/>
      <c r="H15431" s="82"/>
      <c r="I15431" s="84"/>
      <c r="J15431" s="84"/>
      <c r="K15431" s="84"/>
      <c r="L15431" s="82"/>
    </row>
    <row r="15432" spans="2:12" x14ac:dyDescent="0.3">
      <c r="B15432" s="82"/>
      <c r="C15432" s="82"/>
      <c r="D15432" s="82"/>
      <c r="E15432" s="133"/>
      <c r="F15432" s="84"/>
      <c r="G15432" s="84"/>
      <c r="H15432" s="82"/>
      <c r="I15432" s="84"/>
      <c r="J15432" s="84"/>
      <c r="K15432" s="84"/>
      <c r="L15432" s="82"/>
    </row>
    <row r="15433" spans="2:12" x14ac:dyDescent="0.3">
      <c r="B15433" s="82"/>
      <c r="C15433" s="82"/>
      <c r="D15433" s="82"/>
      <c r="E15433" s="133"/>
      <c r="F15433" s="84"/>
      <c r="G15433" s="84"/>
      <c r="H15433" s="82"/>
      <c r="I15433" s="84"/>
      <c r="J15433" s="84"/>
      <c r="K15433" s="84"/>
      <c r="L15433" s="82"/>
    </row>
    <row r="15434" spans="2:12" x14ac:dyDescent="0.3">
      <c r="B15434" s="82"/>
      <c r="C15434" s="82"/>
      <c r="D15434" s="82"/>
      <c r="E15434" s="133"/>
      <c r="F15434" s="84"/>
      <c r="G15434" s="84"/>
      <c r="H15434" s="82"/>
      <c r="I15434" s="84"/>
      <c r="J15434" s="84"/>
      <c r="K15434" s="84"/>
      <c r="L15434" s="82"/>
    </row>
    <row r="15435" spans="2:12" x14ac:dyDescent="0.3">
      <c r="B15435" s="82"/>
      <c r="C15435" s="82"/>
      <c r="D15435" s="82"/>
      <c r="E15435" s="133"/>
      <c r="F15435" s="84"/>
      <c r="G15435" s="84"/>
      <c r="H15435" s="82"/>
      <c r="I15435" s="84"/>
      <c r="J15435" s="84"/>
      <c r="K15435" s="84"/>
      <c r="L15435" s="82"/>
    </row>
    <row r="15436" spans="2:12" x14ac:dyDescent="0.3">
      <c r="B15436" s="82"/>
      <c r="C15436" s="82"/>
      <c r="D15436" s="82"/>
      <c r="E15436" s="133"/>
      <c r="F15436" s="84"/>
      <c r="G15436" s="84"/>
      <c r="H15436" s="82"/>
      <c r="I15436" s="84"/>
      <c r="J15436" s="84"/>
      <c r="K15436" s="84"/>
      <c r="L15436" s="82"/>
    </row>
    <row r="15437" spans="2:12" x14ac:dyDescent="0.3">
      <c r="B15437" s="82"/>
      <c r="C15437" s="82"/>
      <c r="D15437" s="82"/>
      <c r="E15437" s="133"/>
      <c r="F15437" s="84"/>
      <c r="G15437" s="84"/>
      <c r="H15437" s="82"/>
      <c r="I15437" s="84"/>
      <c r="J15437" s="84"/>
      <c r="K15437" s="84"/>
      <c r="L15437" s="82"/>
    </row>
    <row r="15438" spans="2:12" x14ac:dyDescent="0.3">
      <c r="B15438" s="82"/>
      <c r="C15438" s="82"/>
      <c r="D15438" s="82"/>
      <c r="E15438" s="133"/>
      <c r="F15438" s="84"/>
      <c r="G15438" s="84"/>
      <c r="H15438" s="82"/>
      <c r="I15438" s="84"/>
      <c r="J15438" s="84"/>
      <c r="K15438" s="84"/>
      <c r="L15438" s="82"/>
    </row>
    <row r="15439" spans="2:12" x14ac:dyDescent="0.3">
      <c r="B15439" s="82"/>
      <c r="C15439" s="82"/>
      <c r="D15439" s="82"/>
      <c r="E15439" s="133"/>
      <c r="F15439" s="84"/>
      <c r="G15439" s="84"/>
      <c r="H15439" s="82"/>
      <c r="I15439" s="84"/>
      <c r="J15439" s="84"/>
      <c r="K15439" s="84"/>
      <c r="L15439" s="82"/>
    </row>
    <row r="15440" spans="2:12" x14ac:dyDescent="0.3">
      <c r="B15440" s="82"/>
      <c r="C15440" s="82"/>
      <c r="D15440" s="82"/>
      <c r="E15440" s="133"/>
      <c r="F15440" s="84"/>
      <c r="G15440" s="84"/>
      <c r="H15440" s="82"/>
      <c r="I15440" s="84"/>
      <c r="J15440" s="84"/>
      <c r="K15440" s="84"/>
      <c r="L15440" s="82"/>
    </row>
    <row r="15441" spans="2:12" x14ac:dyDescent="0.3">
      <c r="B15441" s="82"/>
      <c r="C15441" s="82"/>
      <c r="D15441" s="82"/>
      <c r="E15441" s="133"/>
      <c r="F15441" s="84"/>
      <c r="G15441" s="84"/>
      <c r="H15441" s="82"/>
      <c r="I15441" s="84"/>
      <c r="J15441" s="84"/>
      <c r="K15441" s="84"/>
      <c r="L15441" s="82"/>
    </row>
    <row r="15442" spans="2:12" x14ac:dyDescent="0.3">
      <c r="B15442" s="82"/>
      <c r="C15442" s="82"/>
      <c r="D15442" s="82"/>
      <c r="E15442" s="133"/>
      <c r="F15442" s="84"/>
      <c r="G15442" s="84"/>
      <c r="H15442" s="82"/>
      <c r="I15442" s="84"/>
      <c r="J15442" s="84"/>
      <c r="K15442" s="84"/>
      <c r="L15442" s="82"/>
    </row>
    <row r="15443" spans="2:12" x14ac:dyDescent="0.3">
      <c r="B15443" s="82"/>
      <c r="C15443" s="82"/>
      <c r="D15443" s="82"/>
      <c r="E15443" s="133"/>
      <c r="F15443" s="84"/>
      <c r="G15443" s="84"/>
      <c r="H15443" s="82"/>
      <c r="I15443" s="84"/>
      <c r="J15443" s="84"/>
      <c r="K15443" s="84"/>
      <c r="L15443" s="82"/>
    </row>
    <row r="15444" spans="2:12" x14ac:dyDescent="0.3">
      <c r="B15444" s="82"/>
      <c r="C15444" s="82"/>
      <c r="D15444" s="82"/>
      <c r="E15444" s="133"/>
      <c r="F15444" s="84"/>
      <c r="G15444" s="84"/>
      <c r="H15444" s="82"/>
      <c r="I15444" s="84"/>
      <c r="J15444" s="84"/>
      <c r="K15444" s="84"/>
      <c r="L15444" s="82"/>
    </row>
    <row r="15445" spans="2:12" x14ac:dyDescent="0.3">
      <c r="B15445" s="82"/>
      <c r="C15445" s="82"/>
      <c r="D15445" s="82"/>
      <c r="E15445" s="133"/>
      <c r="F15445" s="84"/>
      <c r="G15445" s="84"/>
      <c r="H15445" s="82"/>
      <c r="I15445" s="84"/>
      <c r="J15445" s="84"/>
      <c r="K15445" s="84"/>
      <c r="L15445" s="82"/>
    </row>
    <row r="15446" spans="2:12" x14ac:dyDescent="0.3">
      <c r="B15446" s="82"/>
      <c r="C15446" s="82"/>
      <c r="D15446" s="82"/>
      <c r="E15446" s="133"/>
      <c r="F15446" s="84"/>
      <c r="G15446" s="84"/>
      <c r="H15446" s="82"/>
      <c r="I15446" s="84"/>
      <c r="J15446" s="84"/>
      <c r="K15446" s="84"/>
      <c r="L15446" s="82"/>
    </row>
    <row r="15447" spans="2:12" x14ac:dyDescent="0.3">
      <c r="B15447" s="82"/>
      <c r="C15447" s="82"/>
      <c r="D15447" s="82"/>
      <c r="E15447" s="133"/>
      <c r="F15447" s="84"/>
      <c r="G15447" s="84"/>
      <c r="H15447" s="82"/>
      <c r="I15447" s="84"/>
      <c r="J15447" s="84"/>
      <c r="K15447" s="84"/>
      <c r="L15447" s="82"/>
    </row>
    <row r="15448" spans="2:12" x14ac:dyDescent="0.3">
      <c r="B15448" s="82"/>
      <c r="C15448" s="82"/>
      <c r="D15448" s="82"/>
      <c r="E15448" s="133"/>
      <c r="F15448" s="84"/>
      <c r="G15448" s="84"/>
      <c r="H15448" s="82"/>
      <c r="I15448" s="84"/>
      <c r="J15448" s="84"/>
      <c r="K15448" s="84"/>
      <c r="L15448" s="82"/>
    </row>
    <row r="15449" spans="2:12" x14ac:dyDescent="0.3">
      <c r="B15449" s="82"/>
      <c r="C15449" s="82"/>
      <c r="D15449" s="82"/>
      <c r="E15449" s="133"/>
      <c r="F15449" s="84"/>
      <c r="G15449" s="84"/>
      <c r="H15449" s="82"/>
      <c r="I15449" s="84"/>
      <c r="J15449" s="84"/>
      <c r="K15449" s="84"/>
      <c r="L15449" s="82"/>
    </row>
    <row r="15450" spans="2:12" x14ac:dyDescent="0.3">
      <c r="B15450" s="82"/>
      <c r="C15450" s="82"/>
      <c r="D15450" s="82"/>
      <c r="E15450" s="133"/>
      <c r="F15450" s="84"/>
      <c r="G15450" s="84"/>
      <c r="H15450" s="82"/>
      <c r="I15450" s="84"/>
      <c r="J15450" s="84"/>
      <c r="K15450" s="84"/>
      <c r="L15450" s="82"/>
    </row>
    <row r="15451" spans="2:12" x14ac:dyDescent="0.3">
      <c r="B15451" s="82"/>
      <c r="C15451" s="82"/>
      <c r="D15451" s="82"/>
      <c r="E15451" s="133"/>
      <c r="F15451" s="84"/>
      <c r="G15451" s="84"/>
      <c r="H15451" s="82"/>
      <c r="I15451" s="84"/>
      <c r="J15451" s="84"/>
      <c r="K15451" s="84"/>
      <c r="L15451" s="82"/>
    </row>
    <row r="15452" spans="2:12" x14ac:dyDescent="0.3">
      <c r="B15452" s="82"/>
      <c r="C15452" s="82"/>
      <c r="D15452" s="82"/>
      <c r="E15452" s="133"/>
      <c r="F15452" s="84"/>
      <c r="G15452" s="84"/>
      <c r="H15452" s="82"/>
      <c r="I15452" s="84"/>
      <c r="J15452" s="84"/>
      <c r="K15452" s="84"/>
      <c r="L15452" s="82"/>
    </row>
    <row r="15453" spans="2:12" x14ac:dyDescent="0.3">
      <c r="B15453" s="82"/>
      <c r="C15453" s="82"/>
      <c r="D15453" s="82"/>
      <c r="E15453" s="133"/>
      <c r="F15453" s="84"/>
      <c r="G15453" s="84"/>
      <c r="H15453" s="82"/>
      <c r="I15453" s="84"/>
      <c r="J15453" s="84"/>
      <c r="K15453" s="84"/>
      <c r="L15453" s="82"/>
    </row>
    <row r="15454" spans="2:12" x14ac:dyDescent="0.3">
      <c r="B15454" s="82"/>
      <c r="C15454" s="82"/>
      <c r="D15454" s="82"/>
      <c r="E15454" s="133"/>
      <c r="F15454" s="84"/>
      <c r="G15454" s="84"/>
      <c r="H15454" s="82"/>
      <c r="I15454" s="84"/>
      <c r="J15454" s="84"/>
      <c r="K15454" s="84"/>
      <c r="L15454" s="82"/>
    </row>
    <row r="15455" spans="2:12" x14ac:dyDescent="0.3">
      <c r="B15455" s="82"/>
      <c r="C15455" s="82"/>
      <c r="D15455" s="82"/>
      <c r="E15455" s="133"/>
      <c r="F15455" s="84"/>
      <c r="G15455" s="84"/>
      <c r="H15455" s="82"/>
      <c r="I15455" s="84"/>
      <c r="J15455" s="84"/>
      <c r="K15455" s="84"/>
      <c r="L15455" s="82"/>
    </row>
    <row r="15456" spans="2:12" x14ac:dyDescent="0.3">
      <c r="B15456" s="82"/>
      <c r="C15456" s="82"/>
      <c r="D15456" s="82"/>
      <c r="E15456" s="133"/>
      <c r="F15456" s="84"/>
      <c r="G15456" s="84"/>
      <c r="H15456" s="82"/>
      <c r="I15456" s="84"/>
      <c r="J15456" s="84"/>
      <c r="K15456" s="84"/>
      <c r="L15456" s="82"/>
    </row>
    <row r="15457" spans="2:12" x14ac:dyDescent="0.3">
      <c r="B15457" s="82"/>
      <c r="C15457" s="82"/>
      <c r="D15457" s="82"/>
      <c r="E15457" s="133"/>
      <c r="F15457" s="84"/>
      <c r="G15457" s="84"/>
      <c r="H15457" s="82"/>
      <c r="I15457" s="84"/>
      <c r="J15457" s="84"/>
      <c r="K15457" s="84"/>
      <c r="L15457" s="82"/>
    </row>
    <row r="15458" spans="2:12" x14ac:dyDescent="0.3">
      <c r="B15458" s="82"/>
      <c r="C15458" s="82"/>
      <c r="D15458" s="82"/>
      <c r="E15458" s="133"/>
      <c r="F15458" s="84"/>
      <c r="G15458" s="84"/>
      <c r="H15458" s="82"/>
      <c r="I15458" s="84"/>
      <c r="J15458" s="84"/>
      <c r="K15458" s="84"/>
      <c r="L15458" s="82"/>
    </row>
    <row r="15459" spans="2:12" x14ac:dyDescent="0.3">
      <c r="B15459" s="82"/>
      <c r="C15459" s="82"/>
      <c r="D15459" s="82"/>
      <c r="E15459" s="133"/>
      <c r="F15459" s="84"/>
      <c r="G15459" s="84"/>
      <c r="H15459" s="82"/>
      <c r="I15459" s="84"/>
      <c r="J15459" s="84"/>
      <c r="K15459" s="84"/>
      <c r="L15459" s="82"/>
    </row>
    <row r="15460" spans="2:12" x14ac:dyDescent="0.3">
      <c r="B15460" s="82"/>
      <c r="C15460" s="82"/>
      <c r="D15460" s="82"/>
      <c r="E15460" s="133"/>
      <c r="F15460" s="84"/>
      <c r="G15460" s="84"/>
      <c r="H15460" s="82"/>
      <c r="I15460" s="84"/>
      <c r="J15460" s="84"/>
      <c r="K15460" s="84"/>
      <c r="L15460" s="82"/>
    </row>
    <row r="15461" spans="2:12" x14ac:dyDescent="0.3">
      <c r="B15461" s="82"/>
      <c r="C15461" s="82"/>
      <c r="D15461" s="82"/>
      <c r="E15461" s="133"/>
      <c r="F15461" s="84"/>
      <c r="G15461" s="84"/>
      <c r="H15461" s="82"/>
      <c r="I15461" s="84"/>
      <c r="J15461" s="84"/>
      <c r="K15461" s="84"/>
      <c r="L15461" s="82"/>
    </row>
    <row r="15462" spans="2:12" x14ac:dyDescent="0.3">
      <c r="B15462" s="82"/>
      <c r="C15462" s="82"/>
      <c r="D15462" s="82"/>
      <c r="E15462" s="133"/>
      <c r="F15462" s="84"/>
      <c r="G15462" s="84"/>
      <c r="H15462" s="82"/>
      <c r="I15462" s="84"/>
      <c r="J15462" s="84"/>
      <c r="K15462" s="84"/>
      <c r="L15462" s="82"/>
    </row>
    <row r="15463" spans="2:12" x14ac:dyDescent="0.3">
      <c r="B15463" s="82"/>
      <c r="C15463" s="82"/>
      <c r="D15463" s="82"/>
      <c r="E15463" s="133"/>
      <c r="F15463" s="84"/>
      <c r="G15463" s="84"/>
      <c r="H15463" s="82"/>
      <c r="I15463" s="84"/>
      <c r="J15463" s="84"/>
      <c r="K15463" s="84"/>
      <c r="L15463" s="82"/>
    </row>
    <row r="15464" spans="2:12" x14ac:dyDescent="0.3">
      <c r="B15464" s="82"/>
      <c r="C15464" s="82"/>
      <c r="D15464" s="82"/>
      <c r="E15464" s="133"/>
      <c r="F15464" s="84"/>
      <c r="G15464" s="84"/>
      <c r="H15464" s="82"/>
      <c r="I15464" s="84"/>
      <c r="J15464" s="84"/>
      <c r="K15464" s="84"/>
      <c r="L15464" s="82"/>
    </row>
    <row r="15465" spans="2:12" x14ac:dyDescent="0.3">
      <c r="B15465" s="82"/>
      <c r="C15465" s="82"/>
      <c r="D15465" s="82"/>
      <c r="E15465" s="133"/>
      <c r="F15465" s="84"/>
      <c r="G15465" s="84"/>
      <c r="H15465" s="82"/>
      <c r="I15465" s="84"/>
      <c r="J15465" s="84"/>
      <c r="K15465" s="84"/>
      <c r="L15465" s="82"/>
    </row>
    <row r="15466" spans="2:12" x14ac:dyDescent="0.3">
      <c r="B15466" s="82"/>
      <c r="C15466" s="82"/>
      <c r="D15466" s="82"/>
      <c r="E15466" s="133"/>
      <c r="F15466" s="84"/>
      <c r="G15466" s="84"/>
      <c r="H15466" s="82"/>
      <c r="I15466" s="84"/>
      <c r="J15466" s="84"/>
      <c r="K15466" s="84"/>
      <c r="L15466" s="82"/>
    </row>
    <row r="15467" spans="2:12" x14ac:dyDescent="0.3">
      <c r="B15467" s="82"/>
      <c r="C15467" s="82"/>
      <c r="D15467" s="82"/>
      <c r="E15467" s="133"/>
      <c r="F15467" s="84"/>
      <c r="G15467" s="84"/>
      <c r="H15467" s="82"/>
      <c r="I15467" s="84"/>
      <c r="J15467" s="84"/>
      <c r="K15467" s="84"/>
      <c r="L15467" s="82"/>
    </row>
    <row r="15468" spans="2:12" x14ac:dyDescent="0.3">
      <c r="B15468" s="82"/>
      <c r="C15468" s="82"/>
      <c r="D15468" s="82"/>
      <c r="E15468" s="133"/>
      <c r="F15468" s="84"/>
      <c r="G15468" s="84"/>
      <c r="H15468" s="82"/>
      <c r="I15468" s="84"/>
      <c r="J15468" s="84"/>
      <c r="K15468" s="84"/>
      <c r="L15468" s="82"/>
    </row>
    <row r="15469" spans="2:12" x14ac:dyDescent="0.3">
      <c r="B15469" s="82"/>
      <c r="C15469" s="82"/>
      <c r="D15469" s="82"/>
      <c r="E15469" s="133"/>
      <c r="F15469" s="84"/>
      <c r="G15469" s="84"/>
      <c r="H15469" s="82"/>
      <c r="I15469" s="84"/>
      <c r="J15469" s="84"/>
      <c r="K15469" s="84"/>
      <c r="L15469" s="82"/>
    </row>
    <row r="15470" spans="2:12" x14ac:dyDescent="0.3">
      <c r="B15470" s="82"/>
      <c r="C15470" s="82"/>
      <c r="D15470" s="82"/>
      <c r="E15470" s="133"/>
      <c r="F15470" s="84"/>
      <c r="G15470" s="84"/>
      <c r="H15470" s="82"/>
      <c r="I15470" s="84"/>
      <c r="J15470" s="84"/>
      <c r="K15470" s="84"/>
      <c r="L15470" s="82"/>
    </row>
    <row r="15471" spans="2:12" x14ac:dyDescent="0.3">
      <c r="B15471" s="82"/>
      <c r="C15471" s="82"/>
      <c r="D15471" s="82"/>
      <c r="E15471" s="133"/>
      <c r="F15471" s="84"/>
      <c r="G15471" s="84"/>
      <c r="H15471" s="82"/>
      <c r="I15471" s="84"/>
      <c r="J15471" s="84"/>
      <c r="K15471" s="84"/>
      <c r="L15471" s="82"/>
    </row>
    <row r="15472" spans="2:12" x14ac:dyDescent="0.3">
      <c r="B15472" s="82"/>
      <c r="C15472" s="82"/>
      <c r="D15472" s="82"/>
      <c r="E15472" s="133"/>
      <c r="F15472" s="84"/>
      <c r="G15472" s="84"/>
      <c r="H15472" s="82"/>
      <c r="I15472" s="84"/>
      <c r="J15472" s="84"/>
      <c r="K15472" s="84"/>
      <c r="L15472" s="82"/>
    </row>
    <row r="15473" spans="2:12" x14ac:dyDescent="0.3">
      <c r="B15473" s="82"/>
      <c r="C15473" s="82"/>
      <c r="D15473" s="82"/>
      <c r="E15473" s="133"/>
      <c r="F15473" s="84"/>
      <c r="G15473" s="84"/>
      <c r="H15473" s="82"/>
      <c r="I15473" s="84"/>
      <c r="J15473" s="84"/>
      <c r="K15473" s="84"/>
      <c r="L15473" s="82"/>
    </row>
    <row r="15474" spans="2:12" x14ac:dyDescent="0.3">
      <c r="B15474" s="82"/>
      <c r="C15474" s="82"/>
      <c r="D15474" s="82"/>
      <c r="E15474" s="133"/>
      <c r="F15474" s="84"/>
      <c r="G15474" s="84"/>
      <c r="H15474" s="82"/>
      <c r="I15474" s="84"/>
      <c r="J15474" s="84"/>
      <c r="K15474" s="84"/>
      <c r="L15474" s="82"/>
    </row>
    <row r="15475" spans="2:12" x14ac:dyDescent="0.3">
      <c r="B15475" s="82"/>
      <c r="C15475" s="82"/>
      <c r="D15475" s="82"/>
      <c r="E15475" s="133"/>
      <c r="F15475" s="84"/>
      <c r="G15475" s="84"/>
      <c r="H15475" s="82"/>
      <c r="I15475" s="84"/>
      <c r="J15475" s="84"/>
      <c r="K15475" s="84"/>
      <c r="L15475" s="82"/>
    </row>
    <row r="15476" spans="2:12" x14ac:dyDescent="0.3">
      <c r="B15476" s="82"/>
      <c r="C15476" s="82"/>
      <c r="D15476" s="82"/>
      <c r="E15476" s="133"/>
      <c r="F15476" s="84"/>
      <c r="G15476" s="84"/>
      <c r="H15476" s="82"/>
      <c r="I15476" s="84"/>
      <c r="J15476" s="84"/>
      <c r="K15476" s="84"/>
      <c r="L15476" s="82"/>
    </row>
    <row r="15477" spans="2:12" x14ac:dyDescent="0.3">
      <c r="B15477" s="82"/>
      <c r="C15477" s="82"/>
      <c r="D15477" s="82"/>
      <c r="E15477" s="133"/>
      <c r="F15477" s="84"/>
      <c r="G15477" s="84"/>
      <c r="H15477" s="82"/>
      <c r="I15477" s="84"/>
      <c r="J15477" s="84"/>
      <c r="K15477" s="84"/>
      <c r="L15477" s="82"/>
    </row>
    <row r="15478" spans="2:12" x14ac:dyDescent="0.3">
      <c r="B15478" s="82"/>
      <c r="C15478" s="82"/>
      <c r="D15478" s="82"/>
      <c r="E15478" s="133"/>
      <c r="F15478" s="84"/>
      <c r="G15478" s="84"/>
      <c r="H15478" s="82"/>
      <c r="I15478" s="84"/>
      <c r="J15478" s="84"/>
      <c r="K15478" s="84"/>
      <c r="L15478" s="82"/>
    </row>
    <row r="15479" spans="2:12" x14ac:dyDescent="0.3">
      <c r="B15479" s="82"/>
      <c r="C15479" s="82"/>
      <c r="D15479" s="82"/>
      <c r="E15479" s="133"/>
      <c r="F15479" s="84"/>
      <c r="G15479" s="84"/>
      <c r="H15479" s="82"/>
      <c r="I15479" s="84"/>
      <c r="J15479" s="84"/>
      <c r="K15479" s="84"/>
      <c r="L15479" s="82"/>
    </row>
    <row r="15480" spans="2:12" x14ac:dyDescent="0.3">
      <c r="B15480" s="82"/>
      <c r="C15480" s="82"/>
      <c r="D15480" s="82"/>
      <c r="E15480" s="133"/>
      <c r="F15480" s="84"/>
      <c r="G15480" s="84"/>
      <c r="H15480" s="82"/>
      <c r="I15480" s="84"/>
      <c r="J15480" s="84"/>
      <c r="K15480" s="84"/>
      <c r="L15480" s="82"/>
    </row>
    <row r="15481" spans="2:12" x14ac:dyDescent="0.3">
      <c r="B15481" s="82"/>
      <c r="C15481" s="82"/>
      <c r="D15481" s="82"/>
      <c r="E15481" s="133"/>
      <c r="F15481" s="84"/>
      <c r="G15481" s="84"/>
      <c r="H15481" s="82"/>
      <c r="I15481" s="84"/>
      <c r="J15481" s="84"/>
      <c r="K15481" s="84"/>
      <c r="L15481" s="82"/>
    </row>
    <row r="15482" spans="2:12" x14ac:dyDescent="0.3">
      <c r="B15482" s="82"/>
      <c r="C15482" s="82"/>
      <c r="D15482" s="82"/>
      <c r="E15482" s="133"/>
      <c r="F15482" s="84"/>
      <c r="G15482" s="84"/>
      <c r="H15482" s="82"/>
      <c r="I15482" s="84"/>
      <c r="J15482" s="84"/>
      <c r="K15482" s="84"/>
      <c r="L15482" s="82"/>
    </row>
    <row r="15483" spans="2:12" x14ac:dyDescent="0.3">
      <c r="B15483" s="82"/>
      <c r="C15483" s="82"/>
      <c r="D15483" s="82"/>
      <c r="E15483" s="133"/>
      <c r="F15483" s="84"/>
      <c r="G15483" s="84"/>
      <c r="H15483" s="82"/>
      <c r="I15483" s="84"/>
      <c r="J15483" s="84"/>
      <c r="K15483" s="84"/>
      <c r="L15483" s="82"/>
    </row>
    <row r="15484" spans="2:12" x14ac:dyDescent="0.3">
      <c r="B15484" s="82"/>
      <c r="C15484" s="82"/>
      <c r="D15484" s="82"/>
      <c r="E15484" s="133"/>
      <c r="F15484" s="84"/>
      <c r="G15484" s="84"/>
      <c r="H15484" s="82"/>
      <c r="I15484" s="84"/>
      <c r="J15484" s="84"/>
      <c r="K15484" s="84"/>
      <c r="L15484" s="82"/>
    </row>
    <row r="15485" spans="2:12" x14ac:dyDescent="0.3">
      <c r="B15485" s="82"/>
      <c r="C15485" s="82"/>
      <c r="D15485" s="82"/>
      <c r="E15485" s="133"/>
      <c r="F15485" s="84"/>
      <c r="G15485" s="84"/>
      <c r="H15485" s="82"/>
      <c r="I15485" s="84"/>
      <c r="J15485" s="84"/>
      <c r="K15485" s="84"/>
      <c r="L15485" s="82"/>
    </row>
    <row r="15486" spans="2:12" x14ac:dyDescent="0.3">
      <c r="B15486" s="82"/>
      <c r="C15486" s="82"/>
      <c r="D15486" s="82"/>
      <c r="E15486" s="133"/>
      <c r="F15486" s="84"/>
      <c r="G15486" s="84"/>
      <c r="H15486" s="82"/>
      <c r="I15486" s="84"/>
      <c r="J15486" s="84"/>
      <c r="K15486" s="84"/>
      <c r="L15486" s="82"/>
    </row>
    <row r="15487" spans="2:12" x14ac:dyDescent="0.3">
      <c r="B15487" s="82"/>
      <c r="C15487" s="82"/>
      <c r="D15487" s="82"/>
      <c r="E15487" s="133"/>
      <c r="F15487" s="84"/>
      <c r="G15487" s="84"/>
      <c r="H15487" s="82"/>
      <c r="I15487" s="84"/>
      <c r="J15487" s="84"/>
      <c r="K15487" s="84"/>
      <c r="L15487" s="82"/>
    </row>
    <row r="15488" spans="2:12" x14ac:dyDescent="0.3">
      <c r="B15488" s="82"/>
      <c r="C15488" s="82"/>
      <c r="D15488" s="82"/>
      <c r="E15488" s="133"/>
      <c r="F15488" s="84"/>
      <c r="G15488" s="84"/>
      <c r="H15488" s="82"/>
      <c r="I15488" s="84"/>
      <c r="J15488" s="84"/>
      <c r="K15488" s="84"/>
      <c r="L15488" s="82"/>
    </row>
    <row r="15489" spans="2:12" x14ac:dyDescent="0.3">
      <c r="B15489" s="82"/>
      <c r="C15489" s="82"/>
      <c r="D15489" s="82"/>
      <c r="E15489" s="133"/>
      <c r="F15489" s="84"/>
      <c r="G15489" s="84"/>
      <c r="H15489" s="82"/>
      <c r="I15489" s="84"/>
      <c r="J15489" s="84"/>
      <c r="K15489" s="84"/>
      <c r="L15489" s="82"/>
    </row>
    <row r="15490" spans="2:12" x14ac:dyDescent="0.3">
      <c r="B15490" s="82"/>
      <c r="C15490" s="82"/>
      <c r="D15490" s="82"/>
      <c r="E15490" s="133"/>
      <c r="F15490" s="84"/>
      <c r="G15490" s="84"/>
      <c r="H15490" s="82"/>
      <c r="I15490" s="84"/>
      <c r="J15490" s="84"/>
      <c r="K15490" s="84"/>
      <c r="L15490" s="82"/>
    </row>
    <row r="15491" spans="2:12" x14ac:dyDescent="0.3">
      <c r="B15491" s="82"/>
      <c r="C15491" s="82"/>
      <c r="D15491" s="82"/>
      <c r="E15491" s="133"/>
      <c r="F15491" s="84"/>
      <c r="G15491" s="84"/>
      <c r="H15491" s="82"/>
      <c r="I15491" s="84"/>
      <c r="J15491" s="84"/>
      <c r="K15491" s="84"/>
      <c r="L15491" s="82"/>
    </row>
    <row r="15492" spans="2:12" x14ac:dyDescent="0.3">
      <c r="B15492" s="82"/>
      <c r="C15492" s="82"/>
      <c r="D15492" s="82"/>
      <c r="E15492" s="133"/>
      <c r="F15492" s="84"/>
      <c r="G15492" s="84"/>
      <c r="H15492" s="82"/>
      <c r="I15492" s="84"/>
      <c r="J15492" s="84"/>
      <c r="K15492" s="84"/>
      <c r="L15492" s="82"/>
    </row>
    <row r="15493" spans="2:12" x14ac:dyDescent="0.3">
      <c r="B15493" s="82"/>
      <c r="C15493" s="82"/>
      <c r="D15493" s="82"/>
      <c r="E15493" s="133"/>
      <c r="F15493" s="84"/>
      <c r="G15493" s="84"/>
      <c r="H15493" s="82"/>
      <c r="I15493" s="84"/>
      <c r="J15493" s="84"/>
      <c r="K15493" s="84"/>
      <c r="L15493" s="82"/>
    </row>
    <row r="15494" spans="2:12" x14ac:dyDescent="0.3">
      <c r="B15494" s="82"/>
      <c r="C15494" s="82"/>
      <c r="D15494" s="82"/>
      <c r="E15494" s="133"/>
      <c r="F15494" s="84"/>
      <c r="G15494" s="84"/>
      <c r="H15494" s="82"/>
      <c r="I15494" s="84"/>
      <c r="J15494" s="84"/>
      <c r="K15494" s="84"/>
      <c r="L15494" s="82"/>
    </row>
    <row r="15495" spans="2:12" x14ac:dyDescent="0.3">
      <c r="B15495" s="82"/>
      <c r="C15495" s="82"/>
      <c r="D15495" s="82"/>
      <c r="E15495" s="133"/>
      <c r="F15495" s="84"/>
      <c r="G15495" s="84"/>
      <c r="H15495" s="82"/>
      <c r="I15495" s="84"/>
      <c r="J15495" s="84"/>
      <c r="K15495" s="84"/>
      <c r="L15495" s="82"/>
    </row>
    <row r="15496" spans="2:12" x14ac:dyDescent="0.3">
      <c r="B15496" s="82"/>
      <c r="C15496" s="82"/>
      <c r="D15496" s="82"/>
      <c r="E15496" s="133"/>
      <c r="F15496" s="84"/>
      <c r="G15496" s="84"/>
      <c r="H15496" s="82"/>
      <c r="I15496" s="84"/>
      <c r="J15496" s="84"/>
      <c r="K15496" s="84"/>
      <c r="L15496" s="82"/>
    </row>
    <row r="15497" spans="2:12" x14ac:dyDescent="0.3">
      <c r="B15497" s="82"/>
      <c r="C15497" s="82"/>
      <c r="D15497" s="82"/>
      <c r="E15497" s="133"/>
      <c r="F15497" s="84"/>
      <c r="G15497" s="84"/>
      <c r="H15497" s="82"/>
      <c r="I15497" s="84"/>
      <c r="J15497" s="84"/>
      <c r="K15497" s="84"/>
      <c r="L15497" s="82"/>
    </row>
    <row r="15498" spans="2:12" x14ac:dyDescent="0.3">
      <c r="B15498" s="82"/>
      <c r="C15498" s="82"/>
      <c r="D15498" s="82"/>
      <c r="E15498" s="133"/>
      <c r="F15498" s="84"/>
      <c r="G15498" s="84"/>
      <c r="H15498" s="82"/>
      <c r="I15498" s="84"/>
      <c r="J15498" s="84"/>
      <c r="K15498" s="84"/>
      <c r="L15498" s="82"/>
    </row>
    <row r="15499" spans="2:12" x14ac:dyDescent="0.3">
      <c r="B15499" s="82"/>
      <c r="C15499" s="82"/>
      <c r="D15499" s="82"/>
      <c r="E15499" s="133"/>
      <c r="F15499" s="84"/>
      <c r="G15499" s="84"/>
      <c r="H15499" s="82"/>
      <c r="I15499" s="84"/>
      <c r="J15499" s="84"/>
      <c r="K15499" s="84"/>
      <c r="L15499" s="82"/>
    </row>
    <row r="15500" spans="2:12" x14ac:dyDescent="0.3">
      <c r="B15500" s="82"/>
      <c r="C15500" s="82"/>
      <c r="D15500" s="82"/>
      <c r="E15500" s="133"/>
      <c r="F15500" s="84"/>
      <c r="G15500" s="84"/>
      <c r="H15500" s="82"/>
      <c r="I15500" s="84"/>
      <c r="J15500" s="84"/>
      <c r="K15500" s="84"/>
      <c r="L15500" s="82"/>
    </row>
    <row r="15501" spans="2:12" x14ac:dyDescent="0.3">
      <c r="B15501" s="82"/>
      <c r="C15501" s="82"/>
      <c r="D15501" s="82"/>
      <c r="E15501" s="133"/>
      <c r="F15501" s="84"/>
      <c r="G15501" s="84"/>
      <c r="H15501" s="82"/>
      <c r="I15501" s="84"/>
      <c r="J15501" s="84"/>
      <c r="K15501" s="84"/>
      <c r="L15501" s="82"/>
    </row>
    <row r="15502" spans="2:12" x14ac:dyDescent="0.3">
      <c r="B15502" s="82"/>
      <c r="C15502" s="82"/>
      <c r="D15502" s="82"/>
      <c r="E15502" s="133"/>
      <c r="F15502" s="84"/>
      <c r="G15502" s="84"/>
      <c r="H15502" s="82"/>
      <c r="I15502" s="84"/>
      <c r="J15502" s="84"/>
      <c r="K15502" s="84"/>
      <c r="L15502" s="82"/>
    </row>
    <row r="15503" spans="2:12" x14ac:dyDescent="0.3">
      <c r="B15503" s="82"/>
      <c r="C15503" s="82"/>
      <c r="D15503" s="82"/>
      <c r="E15503" s="133"/>
      <c r="F15503" s="84"/>
      <c r="G15503" s="84"/>
      <c r="H15503" s="82"/>
      <c r="I15503" s="84"/>
      <c r="J15503" s="84"/>
      <c r="K15503" s="84"/>
      <c r="L15503" s="82"/>
    </row>
    <row r="15504" spans="2:12" x14ac:dyDescent="0.3">
      <c r="B15504" s="82"/>
      <c r="C15504" s="82"/>
      <c r="D15504" s="82"/>
      <c r="E15504" s="133"/>
      <c r="F15504" s="84"/>
      <c r="G15504" s="84"/>
      <c r="H15504" s="82"/>
      <c r="I15504" s="84"/>
      <c r="J15504" s="84"/>
      <c r="K15504" s="84"/>
      <c r="L15504" s="82"/>
    </row>
    <row r="15505" spans="2:12" x14ac:dyDescent="0.3">
      <c r="B15505" s="82"/>
      <c r="C15505" s="82"/>
      <c r="D15505" s="82"/>
      <c r="E15505" s="133"/>
      <c r="F15505" s="84"/>
      <c r="G15505" s="84"/>
      <c r="H15505" s="82"/>
      <c r="I15505" s="84"/>
      <c r="J15505" s="84"/>
      <c r="K15505" s="84"/>
      <c r="L15505" s="82"/>
    </row>
    <row r="15506" spans="2:12" x14ac:dyDescent="0.3">
      <c r="B15506" s="82"/>
      <c r="C15506" s="82"/>
      <c r="D15506" s="82"/>
      <c r="E15506" s="133"/>
      <c r="F15506" s="84"/>
      <c r="G15506" s="84"/>
      <c r="H15506" s="82"/>
      <c r="I15506" s="84"/>
      <c r="J15506" s="84"/>
      <c r="K15506" s="84"/>
      <c r="L15506" s="82"/>
    </row>
    <row r="15507" spans="2:12" x14ac:dyDescent="0.3">
      <c r="B15507" s="82"/>
      <c r="C15507" s="82"/>
      <c r="D15507" s="82"/>
      <c r="E15507" s="133"/>
      <c r="F15507" s="84"/>
      <c r="G15507" s="84"/>
      <c r="H15507" s="82"/>
      <c r="I15507" s="84"/>
      <c r="J15507" s="84"/>
      <c r="K15507" s="84"/>
      <c r="L15507" s="82"/>
    </row>
    <row r="15508" spans="2:12" x14ac:dyDescent="0.3">
      <c r="B15508" s="82"/>
      <c r="C15508" s="82"/>
      <c r="D15508" s="82"/>
      <c r="E15508" s="133"/>
      <c r="F15508" s="84"/>
      <c r="G15508" s="84"/>
      <c r="H15508" s="82"/>
      <c r="I15508" s="84"/>
      <c r="J15508" s="84"/>
      <c r="K15508" s="84"/>
      <c r="L15508" s="82"/>
    </row>
    <row r="15509" spans="2:12" x14ac:dyDescent="0.3">
      <c r="B15509" s="82"/>
      <c r="C15509" s="82"/>
      <c r="D15509" s="82"/>
      <c r="E15509" s="133"/>
      <c r="F15509" s="84"/>
      <c r="G15509" s="84"/>
      <c r="H15509" s="82"/>
      <c r="I15509" s="84"/>
      <c r="J15509" s="84"/>
      <c r="K15509" s="84"/>
      <c r="L15509" s="82"/>
    </row>
    <row r="15510" spans="2:12" x14ac:dyDescent="0.3">
      <c r="B15510" s="82"/>
      <c r="C15510" s="82"/>
      <c r="D15510" s="82"/>
      <c r="E15510" s="133"/>
      <c r="F15510" s="84"/>
      <c r="G15510" s="84"/>
      <c r="H15510" s="82"/>
      <c r="I15510" s="84"/>
      <c r="J15510" s="84"/>
      <c r="K15510" s="84"/>
      <c r="L15510" s="82"/>
    </row>
    <row r="15511" spans="2:12" x14ac:dyDescent="0.3">
      <c r="B15511" s="82"/>
      <c r="C15511" s="82"/>
      <c r="D15511" s="82"/>
      <c r="E15511" s="133"/>
      <c r="F15511" s="84"/>
      <c r="G15511" s="84"/>
      <c r="H15511" s="82"/>
      <c r="I15511" s="84"/>
      <c r="J15511" s="84"/>
      <c r="K15511" s="84"/>
      <c r="L15511" s="82"/>
    </row>
    <row r="15512" spans="2:12" x14ac:dyDescent="0.3">
      <c r="B15512" s="82"/>
      <c r="C15512" s="82"/>
      <c r="D15512" s="82"/>
      <c r="E15512" s="133"/>
      <c r="F15512" s="84"/>
      <c r="G15512" s="84"/>
      <c r="H15512" s="82"/>
      <c r="I15512" s="84"/>
      <c r="J15512" s="84"/>
      <c r="K15512" s="84"/>
      <c r="L15512" s="82"/>
    </row>
    <row r="15513" spans="2:12" x14ac:dyDescent="0.3">
      <c r="B15513" s="82"/>
      <c r="C15513" s="82"/>
      <c r="D15513" s="82"/>
      <c r="E15513" s="133"/>
      <c r="F15513" s="84"/>
      <c r="G15513" s="84"/>
      <c r="H15513" s="82"/>
      <c r="I15513" s="84"/>
      <c r="J15513" s="84"/>
      <c r="K15513" s="84"/>
      <c r="L15513" s="82"/>
    </row>
    <row r="15514" spans="2:12" x14ac:dyDescent="0.3">
      <c r="B15514" s="82"/>
      <c r="C15514" s="82"/>
      <c r="D15514" s="82"/>
      <c r="E15514" s="133"/>
      <c r="F15514" s="84"/>
      <c r="G15514" s="84"/>
      <c r="H15514" s="82"/>
      <c r="I15514" s="84"/>
      <c r="J15514" s="84"/>
      <c r="K15514" s="84"/>
      <c r="L15514" s="82"/>
    </row>
    <row r="15515" spans="2:12" x14ac:dyDescent="0.3">
      <c r="B15515" s="82"/>
      <c r="C15515" s="82"/>
      <c r="D15515" s="82"/>
      <c r="E15515" s="133"/>
      <c r="F15515" s="84"/>
      <c r="G15515" s="84"/>
      <c r="H15515" s="82"/>
      <c r="I15515" s="84"/>
      <c r="J15515" s="84"/>
      <c r="K15515" s="84"/>
      <c r="L15515" s="82"/>
    </row>
    <row r="15516" spans="2:12" x14ac:dyDescent="0.3">
      <c r="B15516" s="82"/>
      <c r="C15516" s="82"/>
      <c r="D15516" s="82"/>
      <c r="E15516" s="133"/>
      <c r="F15516" s="84"/>
      <c r="G15516" s="84"/>
      <c r="H15516" s="82"/>
      <c r="I15516" s="84"/>
      <c r="J15516" s="84"/>
      <c r="K15516" s="84"/>
      <c r="L15516" s="82"/>
    </row>
    <row r="15517" spans="2:12" x14ac:dyDescent="0.3">
      <c r="B15517" s="82"/>
      <c r="C15517" s="82"/>
      <c r="D15517" s="82"/>
      <c r="E15517" s="133"/>
      <c r="F15517" s="84"/>
      <c r="G15517" s="84"/>
      <c r="H15517" s="82"/>
      <c r="I15517" s="84"/>
      <c r="J15517" s="84"/>
      <c r="K15517" s="84"/>
      <c r="L15517" s="82"/>
    </row>
    <row r="15518" spans="2:12" x14ac:dyDescent="0.3">
      <c r="B15518" s="82"/>
      <c r="C15518" s="82"/>
      <c r="D15518" s="82"/>
      <c r="E15518" s="133"/>
      <c r="F15518" s="84"/>
      <c r="G15518" s="84"/>
      <c r="H15518" s="82"/>
      <c r="I15518" s="84"/>
      <c r="J15518" s="84"/>
      <c r="K15518" s="84"/>
      <c r="L15518" s="82"/>
    </row>
    <row r="15519" spans="2:12" x14ac:dyDescent="0.3">
      <c r="B15519" s="82"/>
      <c r="C15519" s="82"/>
      <c r="D15519" s="82"/>
      <c r="E15519" s="133"/>
      <c r="F15519" s="84"/>
      <c r="G15519" s="84"/>
      <c r="H15519" s="82"/>
      <c r="I15519" s="84"/>
      <c r="J15519" s="84"/>
      <c r="K15519" s="84"/>
      <c r="L15519" s="82"/>
    </row>
    <row r="15520" spans="2:12" x14ac:dyDescent="0.3">
      <c r="B15520" s="82"/>
      <c r="C15520" s="82"/>
      <c r="D15520" s="82"/>
      <c r="E15520" s="133"/>
      <c r="F15520" s="84"/>
      <c r="G15520" s="84"/>
      <c r="H15520" s="82"/>
      <c r="I15520" s="84"/>
      <c r="J15520" s="84"/>
      <c r="K15520" s="84"/>
      <c r="L15520" s="82"/>
    </row>
    <row r="15521" spans="2:12" x14ac:dyDescent="0.3">
      <c r="B15521" s="82"/>
      <c r="C15521" s="82"/>
      <c r="D15521" s="82"/>
      <c r="E15521" s="133"/>
      <c r="F15521" s="84"/>
      <c r="G15521" s="84"/>
      <c r="H15521" s="82"/>
      <c r="I15521" s="84"/>
      <c r="J15521" s="84"/>
      <c r="K15521" s="84"/>
      <c r="L15521" s="82"/>
    </row>
    <row r="15522" spans="2:12" x14ac:dyDescent="0.3">
      <c r="B15522" s="82"/>
      <c r="C15522" s="82"/>
      <c r="D15522" s="82"/>
      <c r="E15522" s="133"/>
      <c r="F15522" s="84"/>
      <c r="G15522" s="84"/>
      <c r="H15522" s="82"/>
      <c r="I15522" s="84"/>
      <c r="J15522" s="84"/>
      <c r="K15522" s="84"/>
      <c r="L15522" s="82"/>
    </row>
    <row r="15523" spans="2:12" x14ac:dyDescent="0.3">
      <c r="B15523" s="82"/>
      <c r="C15523" s="82"/>
      <c r="D15523" s="82"/>
      <c r="E15523" s="133"/>
      <c r="F15523" s="84"/>
      <c r="G15523" s="84"/>
      <c r="H15523" s="82"/>
      <c r="I15523" s="84"/>
      <c r="J15523" s="84"/>
      <c r="K15523" s="84"/>
      <c r="L15523" s="82"/>
    </row>
    <row r="15524" spans="2:12" x14ac:dyDescent="0.3">
      <c r="B15524" s="82"/>
      <c r="C15524" s="82"/>
      <c r="D15524" s="82"/>
      <c r="E15524" s="133"/>
      <c r="F15524" s="84"/>
      <c r="G15524" s="84"/>
      <c r="H15524" s="82"/>
      <c r="I15524" s="84"/>
      <c r="J15524" s="84"/>
      <c r="K15524" s="84"/>
      <c r="L15524" s="82"/>
    </row>
    <row r="15525" spans="2:12" x14ac:dyDescent="0.3">
      <c r="B15525" s="82"/>
      <c r="C15525" s="82"/>
      <c r="D15525" s="82"/>
      <c r="E15525" s="133"/>
      <c r="F15525" s="84"/>
      <c r="G15525" s="84"/>
      <c r="H15525" s="82"/>
      <c r="I15525" s="84"/>
      <c r="J15525" s="84"/>
      <c r="K15525" s="84"/>
      <c r="L15525" s="82"/>
    </row>
    <row r="15526" spans="2:12" x14ac:dyDescent="0.3">
      <c r="B15526" s="82"/>
      <c r="C15526" s="82"/>
      <c r="D15526" s="82"/>
      <c r="E15526" s="133"/>
      <c r="F15526" s="84"/>
      <c r="G15526" s="84"/>
      <c r="H15526" s="82"/>
      <c r="I15526" s="84"/>
      <c r="J15526" s="84"/>
      <c r="K15526" s="84"/>
      <c r="L15526" s="82"/>
    </row>
    <row r="15527" spans="2:12" x14ac:dyDescent="0.3">
      <c r="B15527" s="82"/>
      <c r="C15527" s="82"/>
      <c r="D15527" s="82"/>
      <c r="E15527" s="133"/>
      <c r="F15527" s="84"/>
      <c r="G15527" s="84"/>
      <c r="H15527" s="82"/>
      <c r="I15527" s="84"/>
      <c r="J15527" s="84"/>
      <c r="K15527" s="84"/>
      <c r="L15527" s="82"/>
    </row>
    <row r="15528" spans="2:12" x14ac:dyDescent="0.3">
      <c r="B15528" s="82"/>
      <c r="C15528" s="82"/>
      <c r="D15528" s="82"/>
      <c r="E15528" s="133"/>
      <c r="F15528" s="84"/>
      <c r="G15528" s="84"/>
      <c r="H15528" s="82"/>
      <c r="I15528" s="84"/>
      <c r="J15528" s="84"/>
      <c r="K15528" s="84"/>
      <c r="L15528" s="82"/>
    </row>
    <row r="15529" spans="2:12" x14ac:dyDescent="0.3">
      <c r="B15529" s="82"/>
      <c r="C15529" s="82"/>
      <c r="D15529" s="82"/>
      <c r="E15529" s="133"/>
      <c r="F15529" s="84"/>
      <c r="G15529" s="84"/>
      <c r="H15529" s="82"/>
      <c r="I15529" s="84"/>
      <c r="J15529" s="84"/>
      <c r="K15529" s="84"/>
      <c r="L15529" s="82"/>
    </row>
    <row r="15530" spans="2:12" x14ac:dyDescent="0.3">
      <c r="B15530" s="82"/>
      <c r="C15530" s="82"/>
      <c r="D15530" s="82"/>
      <c r="E15530" s="133"/>
      <c r="F15530" s="84"/>
      <c r="G15530" s="84"/>
      <c r="H15530" s="82"/>
      <c r="I15530" s="84"/>
      <c r="J15530" s="84"/>
      <c r="K15530" s="84"/>
      <c r="L15530" s="82"/>
    </row>
    <row r="15531" spans="2:12" x14ac:dyDescent="0.3">
      <c r="B15531" s="82"/>
      <c r="C15531" s="82"/>
      <c r="D15531" s="82"/>
      <c r="E15531" s="133"/>
      <c r="F15531" s="84"/>
      <c r="G15531" s="84"/>
      <c r="H15531" s="82"/>
      <c r="I15531" s="84"/>
      <c r="J15531" s="84"/>
      <c r="K15531" s="84"/>
      <c r="L15531" s="82"/>
    </row>
    <row r="15532" spans="2:12" x14ac:dyDescent="0.3">
      <c r="B15532" s="82"/>
      <c r="C15532" s="82"/>
      <c r="D15532" s="82"/>
      <c r="E15532" s="133"/>
      <c r="F15532" s="84"/>
      <c r="G15532" s="84"/>
      <c r="H15532" s="82"/>
      <c r="I15532" s="84"/>
      <c r="J15532" s="84"/>
      <c r="K15532" s="84"/>
      <c r="L15532" s="82"/>
    </row>
    <row r="15533" spans="2:12" x14ac:dyDescent="0.3">
      <c r="B15533" s="82"/>
      <c r="C15533" s="82"/>
      <c r="D15533" s="82"/>
      <c r="E15533" s="133"/>
      <c r="F15533" s="84"/>
      <c r="G15533" s="84"/>
      <c r="H15533" s="82"/>
      <c r="I15533" s="84"/>
      <c r="J15533" s="84"/>
      <c r="K15533" s="84"/>
      <c r="L15533" s="82"/>
    </row>
    <row r="15534" spans="2:12" x14ac:dyDescent="0.3">
      <c r="B15534" s="82"/>
      <c r="C15534" s="82"/>
      <c r="D15534" s="82"/>
      <c r="E15534" s="133"/>
      <c r="F15534" s="84"/>
      <c r="G15534" s="84"/>
      <c r="H15534" s="82"/>
      <c r="I15534" s="84"/>
      <c r="J15534" s="84"/>
      <c r="K15534" s="84"/>
      <c r="L15534" s="82"/>
    </row>
    <row r="15535" spans="2:12" x14ac:dyDescent="0.3">
      <c r="B15535" s="82"/>
      <c r="C15535" s="82"/>
      <c r="D15535" s="82"/>
      <c r="E15535" s="133"/>
      <c r="F15535" s="84"/>
      <c r="G15535" s="84"/>
      <c r="H15535" s="82"/>
      <c r="I15535" s="84"/>
      <c r="J15535" s="84"/>
      <c r="K15535" s="84"/>
      <c r="L15535" s="82"/>
    </row>
    <row r="15536" spans="2:12" x14ac:dyDescent="0.3">
      <c r="B15536" s="82"/>
      <c r="C15536" s="82"/>
      <c r="D15536" s="82"/>
      <c r="E15536" s="133"/>
      <c r="F15536" s="84"/>
      <c r="G15536" s="84"/>
      <c r="H15536" s="82"/>
      <c r="I15536" s="84"/>
      <c r="J15536" s="84"/>
      <c r="K15536" s="84"/>
      <c r="L15536" s="82"/>
    </row>
    <row r="15537" spans="2:12" x14ac:dyDescent="0.3">
      <c r="B15537" s="82"/>
      <c r="C15537" s="82"/>
      <c r="D15537" s="82"/>
      <c r="E15537" s="133"/>
      <c r="F15537" s="84"/>
      <c r="G15537" s="84"/>
      <c r="H15537" s="82"/>
      <c r="I15537" s="84"/>
      <c r="J15537" s="84"/>
      <c r="K15537" s="84"/>
      <c r="L15537" s="82"/>
    </row>
    <row r="15538" spans="2:12" x14ac:dyDescent="0.3">
      <c r="B15538" s="82"/>
      <c r="C15538" s="82"/>
      <c r="D15538" s="82"/>
      <c r="E15538" s="133"/>
      <c r="F15538" s="84"/>
      <c r="G15538" s="84"/>
      <c r="H15538" s="82"/>
      <c r="I15538" s="84"/>
      <c r="J15538" s="84"/>
      <c r="K15538" s="84"/>
      <c r="L15538" s="82"/>
    </row>
    <row r="15539" spans="2:12" x14ac:dyDescent="0.3">
      <c r="B15539" s="82"/>
      <c r="C15539" s="82"/>
      <c r="D15539" s="82"/>
      <c r="E15539" s="133"/>
      <c r="F15539" s="84"/>
      <c r="G15539" s="84"/>
      <c r="H15539" s="82"/>
      <c r="I15539" s="84"/>
      <c r="J15539" s="84"/>
      <c r="K15539" s="84"/>
      <c r="L15539" s="82"/>
    </row>
    <row r="15540" spans="2:12" x14ac:dyDescent="0.3">
      <c r="B15540" s="82"/>
      <c r="C15540" s="82"/>
      <c r="D15540" s="82"/>
      <c r="E15540" s="133"/>
      <c r="F15540" s="84"/>
      <c r="G15540" s="84"/>
      <c r="H15540" s="82"/>
      <c r="I15540" s="84"/>
      <c r="J15540" s="84"/>
      <c r="K15540" s="84"/>
      <c r="L15540" s="82"/>
    </row>
    <row r="15541" spans="2:12" x14ac:dyDescent="0.3">
      <c r="B15541" s="82"/>
      <c r="C15541" s="82"/>
      <c r="D15541" s="82"/>
      <c r="E15541" s="133"/>
      <c r="F15541" s="84"/>
      <c r="G15541" s="84"/>
      <c r="H15541" s="82"/>
      <c r="I15541" s="84"/>
      <c r="J15541" s="84"/>
      <c r="K15541" s="84"/>
      <c r="L15541" s="82"/>
    </row>
    <row r="15542" spans="2:12" x14ac:dyDescent="0.3">
      <c r="B15542" s="82"/>
      <c r="C15542" s="82"/>
      <c r="D15542" s="82"/>
      <c r="E15542" s="133"/>
      <c r="F15542" s="84"/>
      <c r="G15542" s="84"/>
      <c r="H15542" s="82"/>
      <c r="I15542" s="84"/>
      <c r="J15542" s="84"/>
      <c r="K15542" s="84"/>
      <c r="L15542" s="82"/>
    </row>
    <row r="15543" spans="2:12" x14ac:dyDescent="0.3">
      <c r="B15543" s="82"/>
      <c r="C15543" s="82"/>
      <c r="D15543" s="82"/>
      <c r="E15543" s="133"/>
      <c r="F15543" s="84"/>
      <c r="G15543" s="84"/>
      <c r="H15543" s="82"/>
      <c r="I15543" s="84"/>
      <c r="J15543" s="84"/>
      <c r="K15543" s="84"/>
      <c r="L15543" s="82"/>
    </row>
    <row r="15544" spans="2:12" x14ac:dyDescent="0.3">
      <c r="B15544" s="82"/>
      <c r="C15544" s="82"/>
      <c r="D15544" s="82"/>
      <c r="E15544" s="133"/>
      <c r="F15544" s="84"/>
      <c r="G15544" s="84"/>
      <c r="H15544" s="82"/>
      <c r="I15544" s="84"/>
      <c r="J15544" s="84"/>
      <c r="K15544" s="84"/>
      <c r="L15544" s="82"/>
    </row>
    <row r="15545" spans="2:12" x14ac:dyDescent="0.3">
      <c r="B15545" s="82"/>
      <c r="C15545" s="82"/>
      <c r="D15545" s="82"/>
      <c r="E15545" s="133"/>
      <c r="F15545" s="84"/>
      <c r="G15545" s="84"/>
      <c r="H15545" s="82"/>
      <c r="I15545" s="84"/>
      <c r="J15545" s="84"/>
      <c r="K15545" s="84"/>
      <c r="L15545" s="82"/>
    </row>
    <row r="15546" spans="2:12" x14ac:dyDescent="0.3">
      <c r="B15546" s="82"/>
      <c r="C15546" s="82"/>
      <c r="D15546" s="82"/>
      <c r="E15546" s="133"/>
      <c r="F15546" s="84"/>
      <c r="G15546" s="84"/>
      <c r="H15546" s="82"/>
      <c r="I15546" s="84"/>
      <c r="J15546" s="84"/>
      <c r="K15546" s="84"/>
      <c r="L15546" s="82"/>
    </row>
    <row r="15547" spans="2:12" x14ac:dyDescent="0.3">
      <c r="B15547" s="82"/>
      <c r="C15547" s="82"/>
      <c r="D15547" s="82"/>
      <c r="E15547" s="133"/>
      <c r="F15547" s="84"/>
      <c r="G15547" s="84"/>
      <c r="H15547" s="82"/>
      <c r="I15547" s="84"/>
      <c r="J15547" s="84"/>
      <c r="K15547" s="84"/>
      <c r="L15547" s="82"/>
    </row>
    <row r="15548" spans="2:12" x14ac:dyDescent="0.3">
      <c r="B15548" s="82"/>
      <c r="C15548" s="82"/>
      <c r="D15548" s="82"/>
      <c r="E15548" s="133"/>
      <c r="F15548" s="84"/>
      <c r="G15548" s="84"/>
      <c r="H15548" s="82"/>
      <c r="I15548" s="84"/>
      <c r="J15548" s="84"/>
      <c r="K15548" s="84"/>
      <c r="L15548" s="82"/>
    </row>
    <row r="15549" spans="2:12" x14ac:dyDescent="0.3">
      <c r="B15549" s="82"/>
      <c r="C15549" s="82"/>
      <c r="D15549" s="82"/>
      <c r="E15549" s="133"/>
      <c r="F15549" s="84"/>
      <c r="G15549" s="84"/>
      <c r="H15549" s="82"/>
      <c r="I15549" s="84"/>
      <c r="J15549" s="84"/>
      <c r="K15549" s="84"/>
      <c r="L15549" s="82"/>
    </row>
    <row r="15550" spans="2:12" x14ac:dyDescent="0.3">
      <c r="B15550" s="82"/>
      <c r="C15550" s="82"/>
      <c r="D15550" s="82"/>
      <c r="E15550" s="133"/>
      <c r="F15550" s="84"/>
      <c r="G15550" s="84"/>
      <c r="H15550" s="82"/>
      <c r="I15550" s="84"/>
      <c r="J15550" s="84"/>
      <c r="K15550" s="84"/>
      <c r="L15550" s="82"/>
    </row>
    <row r="15551" spans="2:12" x14ac:dyDescent="0.3">
      <c r="B15551" s="82"/>
      <c r="C15551" s="82"/>
      <c r="D15551" s="82"/>
      <c r="E15551" s="133"/>
      <c r="F15551" s="84"/>
      <c r="G15551" s="84"/>
      <c r="H15551" s="82"/>
      <c r="I15551" s="84"/>
      <c r="J15551" s="84"/>
      <c r="K15551" s="84"/>
      <c r="L15551" s="82"/>
    </row>
    <row r="15552" spans="2:12" x14ac:dyDescent="0.3">
      <c r="B15552" s="82"/>
      <c r="C15552" s="82"/>
      <c r="D15552" s="82"/>
      <c r="E15552" s="133"/>
      <c r="F15552" s="84"/>
      <c r="G15552" s="84"/>
      <c r="H15552" s="82"/>
      <c r="I15552" s="84"/>
      <c r="J15552" s="84"/>
      <c r="K15552" s="84"/>
      <c r="L15552" s="82"/>
    </row>
    <row r="15553" spans="2:12" x14ac:dyDescent="0.3">
      <c r="B15553" s="82"/>
      <c r="C15553" s="82"/>
      <c r="D15553" s="82"/>
      <c r="E15553" s="133"/>
      <c r="F15553" s="84"/>
      <c r="G15553" s="84"/>
      <c r="H15553" s="82"/>
      <c r="I15553" s="84"/>
      <c r="J15553" s="84"/>
      <c r="K15553" s="84"/>
      <c r="L15553" s="82"/>
    </row>
    <row r="15554" spans="2:12" x14ac:dyDescent="0.3">
      <c r="B15554" s="82"/>
      <c r="C15554" s="82"/>
      <c r="D15554" s="82"/>
      <c r="E15554" s="133"/>
      <c r="F15554" s="84"/>
      <c r="G15554" s="84"/>
      <c r="H15554" s="82"/>
      <c r="I15554" s="84"/>
      <c r="J15554" s="84"/>
      <c r="K15554" s="84"/>
      <c r="L15554" s="82"/>
    </row>
    <row r="15555" spans="2:12" x14ac:dyDescent="0.3">
      <c r="B15555" s="82"/>
      <c r="C15555" s="82"/>
      <c r="D15555" s="82"/>
      <c r="E15555" s="133"/>
      <c r="F15555" s="84"/>
      <c r="G15555" s="84"/>
      <c r="H15555" s="82"/>
      <c r="I15555" s="84"/>
      <c r="J15555" s="84"/>
      <c r="K15555" s="84"/>
      <c r="L15555" s="82"/>
    </row>
    <row r="15556" spans="2:12" x14ac:dyDescent="0.3">
      <c r="B15556" s="82"/>
      <c r="C15556" s="82"/>
      <c r="D15556" s="82"/>
      <c r="E15556" s="133"/>
      <c r="F15556" s="84"/>
      <c r="G15556" s="84"/>
      <c r="H15556" s="82"/>
      <c r="I15556" s="84"/>
      <c r="J15556" s="84"/>
      <c r="K15556" s="84"/>
      <c r="L15556" s="82"/>
    </row>
    <row r="15557" spans="2:12" x14ac:dyDescent="0.3">
      <c r="B15557" s="82"/>
      <c r="C15557" s="82"/>
      <c r="D15557" s="82"/>
      <c r="E15557" s="133"/>
      <c r="F15557" s="84"/>
      <c r="G15557" s="84"/>
      <c r="H15557" s="82"/>
      <c r="I15557" s="84"/>
      <c r="J15557" s="84"/>
      <c r="K15557" s="84"/>
      <c r="L15557" s="82"/>
    </row>
    <row r="15558" spans="2:12" x14ac:dyDescent="0.3">
      <c r="B15558" s="82"/>
      <c r="C15558" s="82"/>
      <c r="D15558" s="82"/>
      <c r="E15558" s="133"/>
      <c r="F15558" s="84"/>
      <c r="G15558" s="84"/>
      <c r="H15558" s="82"/>
      <c r="I15558" s="84"/>
      <c r="J15558" s="84"/>
      <c r="K15558" s="84"/>
      <c r="L15558" s="82"/>
    </row>
    <row r="15559" spans="2:12" x14ac:dyDescent="0.3">
      <c r="B15559" s="82"/>
      <c r="C15559" s="82"/>
      <c r="D15559" s="82"/>
      <c r="E15559" s="133"/>
      <c r="F15559" s="84"/>
      <c r="G15559" s="84"/>
      <c r="H15559" s="82"/>
      <c r="I15559" s="84"/>
      <c r="J15559" s="84"/>
      <c r="K15559" s="84"/>
      <c r="L15559" s="82"/>
    </row>
    <row r="15560" spans="2:12" x14ac:dyDescent="0.3">
      <c r="B15560" s="82"/>
      <c r="C15560" s="82"/>
      <c r="D15560" s="82"/>
      <c r="E15560" s="133"/>
      <c r="F15560" s="84"/>
      <c r="G15560" s="84"/>
      <c r="H15560" s="82"/>
      <c r="I15560" s="84"/>
      <c r="J15560" s="84"/>
      <c r="K15560" s="84"/>
      <c r="L15560" s="82"/>
    </row>
    <row r="15561" spans="2:12" x14ac:dyDescent="0.3">
      <c r="B15561" s="82"/>
      <c r="C15561" s="82"/>
      <c r="D15561" s="82"/>
      <c r="E15561" s="133"/>
      <c r="F15561" s="84"/>
      <c r="G15561" s="84"/>
      <c r="H15561" s="82"/>
      <c r="I15561" s="84"/>
      <c r="J15561" s="84"/>
      <c r="K15561" s="84"/>
      <c r="L15561" s="82"/>
    </row>
    <row r="15562" spans="2:12" x14ac:dyDescent="0.3">
      <c r="B15562" s="82"/>
      <c r="C15562" s="82"/>
      <c r="D15562" s="82"/>
      <c r="E15562" s="133"/>
      <c r="F15562" s="84"/>
      <c r="G15562" s="84"/>
      <c r="H15562" s="82"/>
      <c r="I15562" s="84"/>
      <c r="J15562" s="84"/>
      <c r="K15562" s="84"/>
      <c r="L15562" s="82"/>
    </row>
    <row r="15563" spans="2:12" x14ac:dyDescent="0.3">
      <c r="B15563" s="82"/>
      <c r="C15563" s="82"/>
      <c r="D15563" s="82"/>
      <c r="E15563" s="133"/>
      <c r="F15563" s="84"/>
      <c r="G15563" s="84"/>
      <c r="H15563" s="82"/>
      <c r="I15563" s="84"/>
      <c r="J15563" s="84"/>
      <c r="K15563" s="84"/>
      <c r="L15563" s="82"/>
    </row>
    <row r="15564" spans="2:12" x14ac:dyDescent="0.3">
      <c r="B15564" s="82"/>
      <c r="C15564" s="82"/>
      <c r="D15564" s="82"/>
      <c r="E15564" s="133"/>
      <c r="F15564" s="84"/>
      <c r="G15564" s="84"/>
      <c r="H15564" s="82"/>
      <c r="I15564" s="84"/>
      <c r="J15564" s="84"/>
      <c r="K15564" s="84"/>
      <c r="L15564" s="82"/>
    </row>
    <row r="15565" spans="2:12" x14ac:dyDescent="0.3">
      <c r="B15565" s="82"/>
      <c r="C15565" s="82"/>
      <c r="D15565" s="82"/>
      <c r="E15565" s="133"/>
      <c r="F15565" s="84"/>
      <c r="G15565" s="84"/>
      <c r="H15565" s="82"/>
      <c r="I15565" s="84"/>
      <c r="J15565" s="84"/>
      <c r="K15565" s="84"/>
      <c r="L15565" s="82"/>
    </row>
    <row r="15566" spans="2:12" x14ac:dyDescent="0.3">
      <c r="B15566" s="82"/>
      <c r="C15566" s="82"/>
      <c r="D15566" s="82"/>
      <c r="E15566" s="133"/>
      <c r="F15566" s="84"/>
      <c r="G15566" s="84"/>
      <c r="H15566" s="82"/>
      <c r="I15566" s="84"/>
      <c r="J15566" s="84"/>
      <c r="K15566" s="84"/>
      <c r="L15566" s="82"/>
    </row>
    <row r="15567" spans="2:12" x14ac:dyDescent="0.3">
      <c r="B15567" s="82"/>
      <c r="C15567" s="82"/>
      <c r="D15567" s="82"/>
      <c r="E15567" s="133"/>
      <c r="F15567" s="84"/>
      <c r="G15567" s="84"/>
      <c r="H15567" s="82"/>
      <c r="I15567" s="84"/>
      <c r="J15567" s="84"/>
      <c r="K15567" s="84"/>
      <c r="L15567" s="82"/>
    </row>
    <row r="15568" spans="2:12" x14ac:dyDescent="0.3">
      <c r="B15568" s="82"/>
      <c r="C15568" s="82"/>
      <c r="D15568" s="82"/>
      <c r="E15568" s="133"/>
      <c r="F15568" s="84"/>
      <c r="G15568" s="84"/>
      <c r="H15568" s="82"/>
      <c r="I15568" s="84"/>
      <c r="J15568" s="84"/>
      <c r="K15568" s="84"/>
      <c r="L15568" s="82"/>
    </row>
    <row r="15569" spans="2:12" x14ac:dyDescent="0.3">
      <c r="B15569" s="82"/>
      <c r="C15569" s="82"/>
      <c r="D15569" s="82"/>
      <c r="E15569" s="133"/>
      <c r="F15569" s="84"/>
      <c r="G15569" s="84"/>
      <c r="H15569" s="82"/>
      <c r="I15569" s="84"/>
      <c r="J15569" s="84"/>
      <c r="K15569" s="84"/>
      <c r="L15569" s="82"/>
    </row>
    <row r="15570" spans="2:12" x14ac:dyDescent="0.3">
      <c r="B15570" s="82"/>
      <c r="C15570" s="82"/>
      <c r="D15570" s="82"/>
      <c r="E15570" s="133"/>
      <c r="F15570" s="84"/>
      <c r="G15570" s="84"/>
      <c r="H15570" s="82"/>
      <c r="I15570" s="84"/>
      <c r="J15570" s="84"/>
      <c r="K15570" s="84"/>
      <c r="L15570" s="82"/>
    </row>
    <row r="15571" spans="2:12" x14ac:dyDescent="0.3">
      <c r="B15571" s="82"/>
      <c r="C15571" s="82"/>
      <c r="D15571" s="82"/>
      <c r="E15571" s="133"/>
      <c r="F15571" s="84"/>
      <c r="G15571" s="84"/>
      <c r="H15571" s="82"/>
      <c r="I15571" s="84"/>
      <c r="J15571" s="84"/>
      <c r="K15571" s="84"/>
      <c r="L15571" s="82"/>
    </row>
    <row r="15572" spans="2:12" x14ac:dyDescent="0.3">
      <c r="B15572" s="82"/>
      <c r="C15572" s="82"/>
      <c r="D15572" s="82"/>
      <c r="E15572" s="133"/>
      <c r="F15572" s="84"/>
      <c r="G15572" s="84"/>
      <c r="H15572" s="82"/>
      <c r="I15572" s="84"/>
      <c r="J15572" s="84"/>
      <c r="K15572" s="84"/>
      <c r="L15572" s="82"/>
    </row>
    <row r="15573" spans="2:12" x14ac:dyDescent="0.3">
      <c r="B15573" s="82"/>
      <c r="C15573" s="82"/>
      <c r="D15573" s="82"/>
      <c r="E15573" s="133"/>
      <c r="F15573" s="84"/>
      <c r="G15573" s="84"/>
      <c r="H15573" s="82"/>
      <c r="I15573" s="84"/>
      <c r="J15573" s="84"/>
      <c r="K15573" s="84"/>
      <c r="L15573" s="82"/>
    </row>
    <row r="15574" spans="2:12" x14ac:dyDescent="0.3">
      <c r="B15574" s="82"/>
      <c r="C15574" s="82"/>
      <c r="D15574" s="82"/>
      <c r="E15574" s="133"/>
      <c r="F15574" s="84"/>
      <c r="G15574" s="84"/>
      <c r="H15574" s="82"/>
      <c r="I15574" s="84"/>
      <c r="J15574" s="84"/>
      <c r="K15574" s="84"/>
      <c r="L15574" s="82"/>
    </row>
    <row r="15575" spans="2:12" x14ac:dyDescent="0.3">
      <c r="B15575" s="82"/>
      <c r="C15575" s="82"/>
      <c r="D15575" s="82"/>
      <c r="E15575" s="133"/>
      <c r="F15575" s="84"/>
      <c r="G15575" s="84"/>
      <c r="H15575" s="82"/>
      <c r="I15575" s="84"/>
      <c r="J15575" s="84"/>
      <c r="K15575" s="84"/>
      <c r="L15575" s="82"/>
    </row>
    <row r="15576" spans="2:12" x14ac:dyDescent="0.3">
      <c r="B15576" s="82"/>
      <c r="C15576" s="82"/>
      <c r="D15576" s="82"/>
      <c r="E15576" s="133"/>
      <c r="F15576" s="84"/>
      <c r="G15576" s="84"/>
      <c r="H15576" s="82"/>
      <c r="I15576" s="84"/>
      <c r="J15576" s="84"/>
      <c r="K15576" s="84"/>
      <c r="L15576" s="82"/>
    </row>
    <row r="15577" spans="2:12" x14ac:dyDescent="0.3">
      <c r="B15577" s="82"/>
      <c r="C15577" s="82"/>
      <c r="D15577" s="82"/>
      <c r="E15577" s="133"/>
      <c r="F15577" s="84"/>
      <c r="G15577" s="84"/>
      <c r="H15577" s="82"/>
      <c r="I15577" s="84"/>
      <c r="J15577" s="84"/>
      <c r="K15577" s="84"/>
      <c r="L15577" s="82"/>
    </row>
    <row r="15578" spans="2:12" x14ac:dyDescent="0.3">
      <c r="B15578" s="82"/>
      <c r="C15578" s="82"/>
      <c r="D15578" s="82"/>
      <c r="E15578" s="133"/>
      <c r="F15578" s="84"/>
      <c r="G15578" s="84"/>
      <c r="H15578" s="82"/>
      <c r="I15578" s="84"/>
      <c r="J15578" s="84"/>
      <c r="K15578" s="84"/>
      <c r="L15578" s="82"/>
    </row>
    <row r="15579" spans="2:12" x14ac:dyDescent="0.3">
      <c r="B15579" s="82"/>
      <c r="C15579" s="82"/>
      <c r="D15579" s="82"/>
      <c r="E15579" s="133"/>
      <c r="F15579" s="84"/>
      <c r="G15579" s="84"/>
      <c r="H15579" s="82"/>
      <c r="I15579" s="84"/>
      <c r="J15579" s="84"/>
      <c r="K15579" s="84"/>
      <c r="L15579" s="82"/>
    </row>
    <row r="15580" spans="2:12" x14ac:dyDescent="0.3">
      <c r="B15580" s="82"/>
      <c r="C15580" s="82"/>
      <c r="D15580" s="82"/>
      <c r="E15580" s="133"/>
      <c r="F15580" s="84"/>
      <c r="G15580" s="84"/>
      <c r="H15580" s="82"/>
      <c r="I15580" s="84"/>
      <c r="J15580" s="84"/>
      <c r="K15580" s="84"/>
      <c r="L15580" s="82"/>
    </row>
    <row r="15581" spans="2:12" x14ac:dyDescent="0.3">
      <c r="B15581" s="82"/>
      <c r="C15581" s="82"/>
      <c r="D15581" s="82"/>
      <c r="E15581" s="133"/>
      <c r="F15581" s="84"/>
      <c r="G15581" s="84"/>
      <c r="H15581" s="82"/>
      <c r="I15581" s="84"/>
      <c r="J15581" s="84"/>
      <c r="K15581" s="84"/>
      <c r="L15581" s="82"/>
    </row>
    <row r="15582" spans="2:12" x14ac:dyDescent="0.3">
      <c r="B15582" s="82"/>
      <c r="C15582" s="82"/>
      <c r="D15582" s="82"/>
      <c r="E15582" s="133"/>
      <c r="F15582" s="84"/>
      <c r="G15582" s="84"/>
      <c r="H15582" s="82"/>
      <c r="I15582" s="84"/>
      <c r="J15582" s="84"/>
      <c r="K15582" s="84"/>
      <c r="L15582" s="82"/>
    </row>
    <row r="15583" spans="2:12" x14ac:dyDescent="0.3">
      <c r="B15583" s="82"/>
      <c r="C15583" s="82"/>
      <c r="D15583" s="82"/>
      <c r="E15583" s="133"/>
      <c r="F15583" s="84"/>
      <c r="G15583" s="84"/>
      <c r="H15583" s="82"/>
      <c r="I15583" s="84"/>
      <c r="J15583" s="84"/>
      <c r="K15583" s="84"/>
      <c r="L15583" s="82"/>
    </row>
    <row r="15584" spans="2:12" x14ac:dyDescent="0.3">
      <c r="B15584" s="82"/>
      <c r="C15584" s="82"/>
      <c r="D15584" s="82"/>
      <c r="E15584" s="133"/>
      <c r="F15584" s="84"/>
      <c r="G15584" s="84"/>
      <c r="H15584" s="82"/>
      <c r="I15584" s="84"/>
      <c r="J15584" s="84"/>
      <c r="K15584" s="84"/>
      <c r="L15584" s="82"/>
    </row>
    <row r="15585" spans="2:12" x14ac:dyDescent="0.3">
      <c r="B15585" s="82"/>
      <c r="C15585" s="82"/>
      <c r="D15585" s="82"/>
      <c r="E15585" s="133"/>
      <c r="F15585" s="84"/>
      <c r="G15585" s="84"/>
      <c r="H15585" s="82"/>
      <c r="I15585" s="84"/>
      <c r="J15585" s="84"/>
      <c r="K15585" s="84"/>
      <c r="L15585" s="82"/>
    </row>
    <row r="15586" spans="2:12" x14ac:dyDescent="0.3">
      <c r="B15586" s="82"/>
      <c r="C15586" s="82"/>
      <c r="D15586" s="82"/>
      <c r="E15586" s="133"/>
      <c r="F15586" s="84"/>
      <c r="G15586" s="84"/>
      <c r="H15586" s="82"/>
      <c r="I15586" s="84"/>
      <c r="J15586" s="84"/>
      <c r="K15586" s="84"/>
      <c r="L15586" s="82"/>
    </row>
    <row r="15587" spans="2:12" x14ac:dyDescent="0.3">
      <c r="B15587" s="82"/>
      <c r="C15587" s="82"/>
      <c r="D15587" s="82"/>
      <c r="E15587" s="133"/>
      <c r="F15587" s="84"/>
      <c r="G15587" s="84"/>
      <c r="H15587" s="82"/>
      <c r="I15587" s="84"/>
      <c r="J15587" s="84"/>
      <c r="K15587" s="84"/>
      <c r="L15587" s="82"/>
    </row>
    <row r="15588" spans="2:12" x14ac:dyDescent="0.3">
      <c r="B15588" s="82"/>
      <c r="C15588" s="82"/>
      <c r="D15588" s="82"/>
      <c r="E15588" s="133"/>
      <c r="F15588" s="84"/>
      <c r="G15588" s="84"/>
      <c r="H15588" s="82"/>
      <c r="I15588" s="84"/>
      <c r="J15588" s="84"/>
      <c r="K15588" s="84"/>
      <c r="L15588" s="82"/>
    </row>
    <row r="15589" spans="2:12" x14ac:dyDescent="0.3">
      <c r="B15589" s="82"/>
      <c r="C15589" s="82"/>
      <c r="D15589" s="82"/>
      <c r="E15589" s="133"/>
      <c r="F15589" s="84"/>
      <c r="G15589" s="84"/>
      <c r="H15589" s="82"/>
      <c r="I15589" s="84"/>
      <c r="J15589" s="84"/>
      <c r="K15589" s="84"/>
      <c r="L15589" s="82"/>
    </row>
    <row r="15590" spans="2:12" x14ac:dyDescent="0.3">
      <c r="B15590" s="82"/>
      <c r="C15590" s="82"/>
      <c r="D15590" s="82"/>
      <c r="E15590" s="133"/>
      <c r="F15590" s="84"/>
      <c r="G15590" s="84"/>
      <c r="H15590" s="82"/>
      <c r="I15590" s="84"/>
      <c r="J15590" s="84"/>
      <c r="K15590" s="84"/>
      <c r="L15590" s="82"/>
    </row>
    <row r="15591" spans="2:12" x14ac:dyDescent="0.3">
      <c r="B15591" s="82"/>
      <c r="C15591" s="82"/>
      <c r="D15591" s="82"/>
      <c r="E15591" s="133"/>
      <c r="F15591" s="84"/>
      <c r="G15591" s="84"/>
      <c r="H15591" s="82"/>
      <c r="I15591" s="84"/>
      <c r="J15591" s="84"/>
      <c r="K15591" s="84"/>
      <c r="L15591" s="82"/>
    </row>
    <row r="15592" spans="2:12" x14ac:dyDescent="0.3">
      <c r="B15592" s="82"/>
      <c r="C15592" s="82"/>
      <c r="D15592" s="82"/>
      <c r="E15592" s="133"/>
      <c r="F15592" s="84"/>
      <c r="G15592" s="84"/>
      <c r="H15592" s="82"/>
      <c r="I15592" s="84"/>
      <c r="J15592" s="84"/>
      <c r="K15592" s="84"/>
      <c r="L15592" s="82"/>
    </row>
    <row r="15593" spans="2:12" x14ac:dyDescent="0.3">
      <c r="B15593" s="82"/>
      <c r="C15593" s="82"/>
      <c r="D15593" s="82"/>
      <c r="E15593" s="133"/>
      <c r="F15593" s="84"/>
      <c r="G15593" s="84"/>
      <c r="H15593" s="82"/>
      <c r="I15593" s="84"/>
      <c r="J15593" s="84"/>
      <c r="K15593" s="84"/>
      <c r="L15593" s="82"/>
    </row>
    <row r="15594" spans="2:12" x14ac:dyDescent="0.3">
      <c r="B15594" s="82"/>
      <c r="C15594" s="82"/>
      <c r="D15594" s="82"/>
      <c r="E15594" s="133"/>
      <c r="F15594" s="84"/>
      <c r="G15594" s="84"/>
      <c r="H15594" s="82"/>
      <c r="I15594" s="84"/>
      <c r="J15594" s="84"/>
      <c r="K15594" s="84"/>
      <c r="L15594" s="82"/>
    </row>
    <row r="15595" spans="2:12" x14ac:dyDescent="0.3">
      <c r="B15595" s="82"/>
      <c r="C15595" s="82"/>
      <c r="D15595" s="82"/>
      <c r="E15595" s="133"/>
      <c r="F15595" s="84"/>
      <c r="G15595" s="84"/>
      <c r="H15595" s="82"/>
      <c r="I15595" s="84"/>
      <c r="J15595" s="84"/>
      <c r="K15595" s="84"/>
      <c r="L15595" s="82"/>
    </row>
    <row r="15596" spans="2:12" x14ac:dyDescent="0.3">
      <c r="B15596" s="82"/>
      <c r="C15596" s="82"/>
      <c r="D15596" s="82"/>
      <c r="E15596" s="133"/>
      <c r="F15596" s="84"/>
      <c r="G15596" s="84"/>
      <c r="H15596" s="82"/>
      <c r="I15596" s="84"/>
      <c r="J15596" s="84"/>
      <c r="K15596" s="84"/>
      <c r="L15596" s="82"/>
    </row>
    <row r="15597" spans="2:12" x14ac:dyDescent="0.3">
      <c r="B15597" s="82"/>
      <c r="C15597" s="82"/>
      <c r="D15597" s="82"/>
      <c r="E15597" s="133"/>
      <c r="F15597" s="84"/>
      <c r="G15597" s="84"/>
      <c r="H15597" s="82"/>
      <c r="I15597" s="84"/>
      <c r="J15597" s="84"/>
      <c r="K15597" s="84"/>
      <c r="L15597" s="82"/>
    </row>
    <row r="15598" spans="2:12" x14ac:dyDescent="0.3">
      <c r="B15598" s="82"/>
      <c r="C15598" s="82"/>
      <c r="D15598" s="82"/>
      <c r="E15598" s="133"/>
      <c r="F15598" s="84"/>
      <c r="G15598" s="84"/>
      <c r="H15598" s="82"/>
      <c r="I15598" s="84"/>
      <c r="J15598" s="84"/>
      <c r="K15598" s="84"/>
      <c r="L15598" s="82"/>
    </row>
    <row r="15599" spans="2:12" x14ac:dyDescent="0.3">
      <c r="B15599" s="82"/>
      <c r="C15599" s="82"/>
      <c r="D15599" s="82"/>
      <c r="E15599" s="133"/>
      <c r="F15599" s="84"/>
      <c r="G15599" s="84"/>
      <c r="H15599" s="82"/>
      <c r="I15599" s="84"/>
      <c r="J15599" s="84"/>
      <c r="K15599" s="84"/>
      <c r="L15599" s="82"/>
    </row>
    <row r="15600" spans="2:12" x14ac:dyDescent="0.3">
      <c r="B15600" s="82"/>
      <c r="C15600" s="82"/>
      <c r="D15600" s="82"/>
      <c r="E15600" s="133"/>
      <c r="F15600" s="84"/>
      <c r="G15600" s="84"/>
      <c r="H15600" s="82"/>
      <c r="I15600" s="84"/>
      <c r="J15600" s="84"/>
      <c r="K15600" s="84"/>
      <c r="L15600" s="82"/>
    </row>
    <row r="15601" spans="2:12" x14ac:dyDescent="0.3">
      <c r="B15601" s="82"/>
      <c r="C15601" s="82"/>
      <c r="D15601" s="82"/>
      <c r="E15601" s="133"/>
      <c r="F15601" s="84"/>
      <c r="G15601" s="84"/>
      <c r="H15601" s="82"/>
      <c r="I15601" s="84"/>
      <c r="J15601" s="84"/>
      <c r="K15601" s="84"/>
      <c r="L15601" s="82"/>
    </row>
    <row r="15602" spans="2:12" x14ac:dyDescent="0.3">
      <c r="B15602" s="82"/>
      <c r="C15602" s="82"/>
      <c r="D15602" s="82"/>
      <c r="E15602" s="133"/>
      <c r="F15602" s="84"/>
      <c r="G15602" s="84"/>
      <c r="H15602" s="82"/>
      <c r="I15602" s="84"/>
      <c r="J15602" s="84"/>
      <c r="K15602" s="84"/>
      <c r="L15602" s="82"/>
    </row>
    <row r="15603" spans="2:12" x14ac:dyDescent="0.3">
      <c r="B15603" s="82"/>
      <c r="C15603" s="82"/>
      <c r="D15603" s="82"/>
      <c r="E15603" s="133"/>
      <c r="F15603" s="84"/>
      <c r="G15603" s="84"/>
      <c r="H15603" s="82"/>
      <c r="I15603" s="84"/>
      <c r="J15603" s="84"/>
      <c r="K15603" s="84"/>
      <c r="L15603" s="82"/>
    </row>
    <row r="15604" spans="2:12" x14ac:dyDescent="0.3">
      <c r="B15604" s="82"/>
      <c r="C15604" s="82"/>
      <c r="D15604" s="82"/>
      <c r="E15604" s="133"/>
      <c r="F15604" s="84"/>
      <c r="G15604" s="84"/>
      <c r="H15604" s="82"/>
      <c r="I15604" s="84"/>
      <c r="J15604" s="84"/>
      <c r="K15604" s="84"/>
      <c r="L15604" s="82"/>
    </row>
    <row r="15605" spans="2:12" x14ac:dyDescent="0.3">
      <c r="B15605" s="82"/>
      <c r="C15605" s="82"/>
      <c r="D15605" s="82"/>
      <c r="E15605" s="133"/>
      <c r="F15605" s="84"/>
      <c r="G15605" s="84"/>
      <c r="H15605" s="82"/>
      <c r="I15605" s="84"/>
      <c r="J15605" s="84"/>
      <c r="K15605" s="84"/>
      <c r="L15605" s="82"/>
    </row>
    <row r="15606" spans="2:12" x14ac:dyDescent="0.3">
      <c r="B15606" s="82"/>
      <c r="C15606" s="82"/>
      <c r="D15606" s="82"/>
      <c r="E15606" s="133"/>
      <c r="F15606" s="84"/>
      <c r="G15606" s="84"/>
      <c r="H15606" s="82"/>
      <c r="I15606" s="84"/>
      <c r="J15606" s="84"/>
      <c r="K15606" s="84"/>
      <c r="L15606" s="82"/>
    </row>
    <row r="15607" spans="2:12" x14ac:dyDescent="0.3">
      <c r="B15607" s="82"/>
      <c r="C15607" s="82"/>
      <c r="D15607" s="82"/>
      <c r="E15607" s="133"/>
      <c r="F15607" s="84"/>
      <c r="G15607" s="84"/>
      <c r="H15607" s="82"/>
      <c r="I15607" s="84"/>
      <c r="J15607" s="84"/>
      <c r="K15607" s="84"/>
      <c r="L15607" s="82"/>
    </row>
    <row r="15608" spans="2:12" x14ac:dyDescent="0.3">
      <c r="B15608" s="82"/>
      <c r="C15608" s="82"/>
      <c r="D15608" s="82"/>
      <c r="E15608" s="133"/>
      <c r="F15608" s="84"/>
      <c r="G15608" s="84"/>
      <c r="H15608" s="82"/>
      <c r="I15608" s="84"/>
      <c r="J15608" s="84"/>
      <c r="K15608" s="84"/>
      <c r="L15608" s="82"/>
    </row>
    <row r="15609" spans="2:12" x14ac:dyDescent="0.3">
      <c r="B15609" s="82"/>
      <c r="C15609" s="82"/>
      <c r="D15609" s="82"/>
      <c r="E15609" s="133"/>
      <c r="F15609" s="84"/>
      <c r="G15609" s="84"/>
      <c r="H15609" s="82"/>
      <c r="I15609" s="84"/>
      <c r="J15609" s="84"/>
      <c r="K15609" s="84"/>
      <c r="L15609" s="82"/>
    </row>
    <row r="15610" spans="2:12" x14ac:dyDescent="0.3">
      <c r="B15610" s="82"/>
      <c r="C15610" s="82"/>
      <c r="D15610" s="82"/>
      <c r="E15610" s="133"/>
      <c r="F15610" s="84"/>
      <c r="G15610" s="84"/>
      <c r="H15610" s="82"/>
      <c r="I15610" s="84"/>
      <c r="J15610" s="84"/>
      <c r="K15610" s="84"/>
      <c r="L15610" s="82"/>
    </row>
    <row r="15611" spans="2:12" x14ac:dyDescent="0.3">
      <c r="B15611" s="82"/>
      <c r="C15611" s="82"/>
      <c r="D15611" s="82"/>
      <c r="E15611" s="133"/>
      <c r="F15611" s="84"/>
      <c r="G15611" s="84"/>
      <c r="H15611" s="82"/>
      <c r="I15611" s="84"/>
      <c r="J15611" s="84"/>
      <c r="K15611" s="84"/>
      <c r="L15611" s="82"/>
    </row>
    <row r="15612" spans="2:12" x14ac:dyDescent="0.3">
      <c r="B15612" s="82"/>
      <c r="C15612" s="82"/>
      <c r="D15612" s="82"/>
      <c r="E15612" s="133"/>
      <c r="F15612" s="84"/>
      <c r="G15612" s="84"/>
      <c r="H15612" s="82"/>
      <c r="I15612" s="84"/>
      <c r="J15612" s="84"/>
      <c r="K15612" s="84"/>
      <c r="L15612" s="82"/>
    </row>
    <row r="15613" spans="2:12" x14ac:dyDescent="0.3">
      <c r="B15613" s="82"/>
      <c r="C15613" s="82"/>
      <c r="D15613" s="82"/>
      <c r="E15613" s="133"/>
      <c r="F15613" s="84"/>
      <c r="G15613" s="84"/>
      <c r="H15613" s="82"/>
      <c r="I15613" s="84"/>
      <c r="J15613" s="84"/>
      <c r="K15613" s="84"/>
      <c r="L15613" s="82"/>
    </row>
    <row r="15614" spans="2:12" x14ac:dyDescent="0.3">
      <c r="B15614" s="82"/>
      <c r="C15614" s="82"/>
      <c r="D15614" s="82"/>
      <c r="E15614" s="133"/>
      <c r="F15614" s="84"/>
      <c r="G15614" s="84"/>
      <c r="H15614" s="82"/>
      <c r="I15614" s="84"/>
      <c r="J15614" s="84"/>
      <c r="K15614" s="84"/>
      <c r="L15614" s="82"/>
    </row>
    <row r="15615" spans="2:12" x14ac:dyDescent="0.3">
      <c r="B15615" s="82"/>
      <c r="C15615" s="82"/>
      <c r="D15615" s="82"/>
      <c r="E15615" s="133"/>
      <c r="F15615" s="84"/>
      <c r="G15615" s="84"/>
      <c r="H15615" s="82"/>
      <c r="I15615" s="84"/>
      <c r="J15615" s="84"/>
      <c r="K15615" s="84"/>
      <c r="L15615" s="82"/>
    </row>
    <row r="15616" spans="2:12" x14ac:dyDescent="0.3">
      <c r="B15616" s="82"/>
      <c r="C15616" s="82"/>
      <c r="D15616" s="82"/>
      <c r="E15616" s="133"/>
      <c r="F15616" s="84"/>
      <c r="G15616" s="84"/>
      <c r="H15616" s="82"/>
      <c r="I15616" s="84"/>
      <c r="J15616" s="84"/>
      <c r="K15616" s="84"/>
      <c r="L15616" s="82"/>
    </row>
    <row r="15617" spans="2:12" x14ac:dyDescent="0.3">
      <c r="B15617" s="82"/>
      <c r="C15617" s="82"/>
      <c r="D15617" s="82"/>
      <c r="E15617" s="133"/>
      <c r="F15617" s="84"/>
      <c r="G15617" s="84"/>
      <c r="H15617" s="82"/>
      <c r="I15617" s="84"/>
      <c r="J15617" s="84"/>
      <c r="K15617" s="84"/>
      <c r="L15617" s="82"/>
    </row>
    <row r="15618" spans="2:12" x14ac:dyDescent="0.3">
      <c r="B15618" s="82"/>
      <c r="C15618" s="82"/>
      <c r="D15618" s="82"/>
      <c r="E15618" s="133"/>
      <c r="F15618" s="84"/>
      <c r="G15618" s="84"/>
      <c r="H15618" s="82"/>
      <c r="I15618" s="84"/>
      <c r="J15618" s="84"/>
      <c r="K15618" s="84"/>
      <c r="L15618" s="82"/>
    </row>
    <row r="15619" spans="2:12" x14ac:dyDescent="0.3">
      <c r="B15619" s="82"/>
      <c r="C15619" s="82"/>
      <c r="D15619" s="82"/>
      <c r="E15619" s="133"/>
      <c r="F15619" s="84"/>
      <c r="G15619" s="84"/>
      <c r="H15619" s="82"/>
      <c r="I15619" s="84"/>
      <c r="J15619" s="84"/>
      <c r="K15619" s="84"/>
      <c r="L15619" s="82"/>
    </row>
    <row r="15620" spans="2:12" x14ac:dyDescent="0.3">
      <c r="B15620" s="82"/>
      <c r="C15620" s="82"/>
      <c r="D15620" s="82"/>
      <c r="E15620" s="133"/>
      <c r="F15620" s="84"/>
      <c r="G15620" s="84"/>
      <c r="H15620" s="82"/>
      <c r="I15620" s="84"/>
      <c r="J15620" s="84"/>
      <c r="K15620" s="84"/>
      <c r="L15620" s="82"/>
    </row>
    <row r="15621" spans="2:12" x14ac:dyDescent="0.3">
      <c r="B15621" s="82"/>
      <c r="C15621" s="82"/>
      <c r="D15621" s="82"/>
      <c r="E15621" s="133"/>
      <c r="F15621" s="84"/>
      <c r="G15621" s="84"/>
      <c r="H15621" s="82"/>
      <c r="I15621" s="84"/>
      <c r="J15621" s="84"/>
      <c r="K15621" s="84"/>
      <c r="L15621" s="82"/>
    </row>
    <row r="15622" spans="2:12" x14ac:dyDescent="0.3">
      <c r="B15622" s="82"/>
      <c r="C15622" s="82"/>
      <c r="D15622" s="82"/>
      <c r="E15622" s="133"/>
      <c r="F15622" s="84"/>
      <c r="G15622" s="84"/>
      <c r="H15622" s="82"/>
      <c r="I15622" s="84"/>
      <c r="J15622" s="84"/>
      <c r="K15622" s="84"/>
      <c r="L15622" s="82"/>
    </row>
    <row r="15623" spans="2:12" x14ac:dyDescent="0.3">
      <c r="B15623" s="82"/>
      <c r="C15623" s="82"/>
      <c r="D15623" s="82"/>
      <c r="E15623" s="133"/>
      <c r="F15623" s="84"/>
      <c r="G15623" s="84"/>
      <c r="H15623" s="82"/>
      <c r="I15623" s="84"/>
      <c r="J15623" s="84"/>
      <c r="K15623" s="84"/>
      <c r="L15623" s="82"/>
    </row>
    <row r="15624" spans="2:12" x14ac:dyDescent="0.3">
      <c r="B15624" s="82"/>
      <c r="C15624" s="82"/>
      <c r="D15624" s="82"/>
      <c r="E15624" s="133"/>
      <c r="F15624" s="84"/>
      <c r="G15624" s="84"/>
      <c r="H15624" s="82"/>
      <c r="I15624" s="84"/>
      <c r="J15624" s="84"/>
      <c r="K15624" s="84"/>
      <c r="L15624" s="82"/>
    </row>
    <row r="15625" spans="2:12" x14ac:dyDescent="0.3">
      <c r="B15625" s="82"/>
      <c r="C15625" s="82"/>
      <c r="D15625" s="82"/>
      <c r="E15625" s="133"/>
      <c r="F15625" s="84"/>
      <c r="G15625" s="84"/>
      <c r="H15625" s="82"/>
      <c r="I15625" s="84"/>
      <c r="J15625" s="84"/>
      <c r="K15625" s="84"/>
      <c r="L15625" s="82"/>
    </row>
    <row r="15626" spans="2:12" x14ac:dyDescent="0.3">
      <c r="B15626" s="82"/>
      <c r="C15626" s="82"/>
      <c r="D15626" s="82"/>
      <c r="E15626" s="133"/>
      <c r="F15626" s="84"/>
      <c r="G15626" s="84"/>
      <c r="H15626" s="82"/>
      <c r="I15626" s="84"/>
      <c r="J15626" s="84"/>
      <c r="K15626" s="84"/>
      <c r="L15626" s="82"/>
    </row>
    <row r="15627" spans="2:12" x14ac:dyDescent="0.3">
      <c r="B15627" s="82"/>
      <c r="C15627" s="82"/>
      <c r="D15627" s="82"/>
      <c r="E15627" s="133"/>
      <c r="F15627" s="84"/>
      <c r="G15627" s="84"/>
      <c r="H15627" s="82"/>
      <c r="I15627" s="84"/>
      <c r="J15627" s="84"/>
      <c r="K15627" s="84"/>
      <c r="L15627" s="82"/>
    </row>
    <row r="15628" spans="2:12" x14ac:dyDescent="0.3">
      <c r="B15628" s="82"/>
      <c r="C15628" s="82"/>
      <c r="D15628" s="82"/>
      <c r="E15628" s="133"/>
      <c r="F15628" s="84"/>
      <c r="G15628" s="84"/>
      <c r="H15628" s="82"/>
      <c r="I15628" s="84"/>
      <c r="J15628" s="84"/>
      <c r="K15628" s="84"/>
      <c r="L15628" s="82"/>
    </row>
    <row r="15629" spans="2:12" x14ac:dyDescent="0.3">
      <c r="B15629" s="82"/>
      <c r="C15629" s="82"/>
      <c r="D15629" s="82"/>
      <c r="E15629" s="133"/>
      <c r="F15629" s="84"/>
      <c r="G15629" s="84"/>
      <c r="H15629" s="82"/>
      <c r="I15629" s="84"/>
      <c r="J15629" s="84"/>
      <c r="K15629" s="84"/>
      <c r="L15629" s="82"/>
    </row>
    <row r="15630" spans="2:12" x14ac:dyDescent="0.3">
      <c r="B15630" s="82"/>
      <c r="C15630" s="82"/>
      <c r="D15630" s="82"/>
      <c r="E15630" s="133"/>
      <c r="F15630" s="84"/>
      <c r="G15630" s="84"/>
      <c r="H15630" s="82"/>
      <c r="I15630" s="84"/>
      <c r="J15630" s="84"/>
      <c r="K15630" s="84"/>
      <c r="L15630" s="82"/>
    </row>
    <row r="15631" spans="2:12" x14ac:dyDescent="0.3">
      <c r="B15631" s="82"/>
      <c r="C15631" s="82"/>
      <c r="D15631" s="82"/>
      <c r="E15631" s="133"/>
      <c r="F15631" s="84"/>
      <c r="G15631" s="84"/>
      <c r="H15631" s="82"/>
      <c r="I15631" s="84"/>
      <c r="J15631" s="84"/>
      <c r="K15631" s="84"/>
      <c r="L15631" s="82"/>
    </row>
    <row r="15632" spans="2:12" x14ac:dyDescent="0.3">
      <c r="B15632" s="82"/>
      <c r="C15632" s="82"/>
      <c r="D15632" s="82"/>
      <c r="E15632" s="133"/>
      <c r="F15632" s="84"/>
      <c r="G15632" s="84"/>
      <c r="H15632" s="82"/>
      <c r="I15632" s="84"/>
      <c r="J15632" s="84"/>
      <c r="K15632" s="84"/>
      <c r="L15632" s="82"/>
    </row>
    <row r="15633" spans="2:12" x14ac:dyDescent="0.3">
      <c r="B15633" s="82"/>
      <c r="C15633" s="82"/>
      <c r="D15633" s="82"/>
      <c r="E15633" s="133"/>
      <c r="F15633" s="84"/>
      <c r="G15633" s="84"/>
      <c r="H15633" s="82"/>
      <c r="I15633" s="84"/>
      <c r="J15633" s="84"/>
      <c r="K15633" s="84"/>
      <c r="L15633" s="82"/>
    </row>
    <row r="15634" spans="2:12" x14ac:dyDescent="0.3">
      <c r="B15634" s="82"/>
      <c r="C15634" s="82"/>
      <c r="D15634" s="82"/>
      <c r="E15634" s="133"/>
      <c r="F15634" s="84"/>
      <c r="G15634" s="84"/>
      <c r="H15634" s="82"/>
      <c r="I15634" s="84"/>
      <c r="J15634" s="84"/>
      <c r="K15634" s="84"/>
      <c r="L15634" s="82"/>
    </row>
    <row r="15635" spans="2:12" x14ac:dyDescent="0.3">
      <c r="B15635" s="82"/>
      <c r="C15635" s="82"/>
      <c r="D15635" s="82"/>
      <c r="E15635" s="133"/>
      <c r="F15635" s="84"/>
      <c r="G15635" s="84"/>
      <c r="H15635" s="82"/>
      <c r="I15635" s="84"/>
      <c r="J15635" s="84"/>
      <c r="K15635" s="84"/>
      <c r="L15635" s="82"/>
    </row>
    <row r="15636" spans="2:12" x14ac:dyDescent="0.3">
      <c r="B15636" s="82"/>
      <c r="C15636" s="82"/>
      <c r="D15636" s="82"/>
      <c r="E15636" s="133"/>
      <c r="F15636" s="84"/>
      <c r="G15636" s="84"/>
      <c r="H15636" s="82"/>
      <c r="I15636" s="84"/>
      <c r="J15636" s="84"/>
      <c r="K15636" s="84"/>
      <c r="L15636" s="82"/>
    </row>
    <row r="15637" spans="2:12" x14ac:dyDescent="0.3">
      <c r="B15637" s="82"/>
      <c r="C15637" s="82"/>
      <c r="D15637" s="82"/>
      <c r="E15637" s="133"/>
      <c r="F15637" s="84"/>
      <c r="G15637" s="84"/>
      <c r="H15637" s="82"/>
      <c r="I15637" s="84"/>
      <c r="J15637" s="84"/>
      <c r="K15637" s="84"/>
      <c r="L15637" s="82"/>
    </row>
    <row r="15638" spans="2:12" x14ac:dyDescent="0.3">
      <c r="B15638" s="82"/>
      <c r="C15638" s="82"/>
      <c r="D15638" s="82"/>
      <c r="E15638" s="133"/>
      <c r="F15638" s="84"/>
      <c r="G15638" s="84"/>
      <c r="H15638" s="82"/>
      <c r="I15638" s="84"/>
      <c r="J15638" s="84"/>
      <c r="K15638" s="84"/>
      <c r="L15638" s="82"/>
    </row>
    <row r="15639" spans="2:12" x14ac:dyDescent="0.3">
      <c r="B15639" s="82"/>
      <c r="C15639" s="82"/>
      <c r="D15639" s="82"/>
      <c r="E15639" s="133"/>
      <c r="F15639" s="84"/>
      <c r="G15639" s="84"/>
      <c r="H15639" s="82"/>
      <c r="I15639" s="84"/>
      <c r="J15639" s="84"/>
      <c r="K15639" s="84"/>
      <c r="L15639" s="82"/>
    </row>
    <row r="15640" spans="2:12" x14ac:dyDescent="0.3">
      <c r="B15640" s="82"/>
      <c r="C15640" s="82"/>
      <c r="D15640" s="82"/>
      <c r="E15640" s="133"/>
      <c r="F15640" s="84"/>
      <c r="G15640" s="84"/>
      <c r="H15640" s="82"/>
      <c r="I15640" s="84"/>
      <c r="J15640" s="84"/>
      <c r="K15640" s="84"/>
      <c r="L15640" s="82"/>
    </row>
    <row r="15641" spans="2:12" x14ac:dyDescent="0.3">
      <c r="B15641" s="82"/>
      <c r="C15641" s="82"/>
      <c r="D15641" s="82"/>
      <c r="E15641" s="133"/>
      <c r="F15641" s="84"/>
      <c r="G15641" s="84"/>
      <c r="H15641" s="82"/>
      <c r="I15641" s="84"/>
      <c r="J15641" s="84"/>
      <c r="K15641" s="84"/>
      <c r="L15641" s="82"/>
    </row>
    <row r="15642" spans="2:12" x14ac:dyDescent="0.3">
      <c r="B15642" s="82"/>
      <c r="C15642" s="82"/>
      <c r="D15642" s="82"/>
      <c r="E15642" s="133"/>
      <c r="F15642" s="84"/>
      <c r="G15642" s="84"/>
      <c r="H15642" s="82"/>
      <c r="I15642" s="84"/>
      <c r="J15642" s="84"/>
      <c r="K15642" s="84"/>
      <c r="L15642" s="82"/>
    </row>
    <row r="15643" spans="2:12" x14ac:dyDescent="0.3">
      <c r="B15643" s="82"/>
      <c r="C15643" s="82"/>
      <c r="D15643" s="82"/>
      <c r="E15643" s="133"/>
      <c r="F15643" s="84"/>
      <c r="G15643" s="84"/>
      <c r="H15643" s="82"/>
      <c r="I15643" s="84"/>
      <c r="J15643" s="84"/>
      <c r="K15643" s="84"/>
      <c r="L15643" s="82"/>
    </row>
    <row r="15644" spans="2:12" x14ac:dyDescent="0.3">
      <c r="B15644" s="82"/>
      <c r="C15644" s="82"/>
      <c r="D15644" s="82"/>
      <c r="E15644" s="133"/>
      <c r="F15644" s="84"/>
      <c r="G15644" s="84"/>
      <c r="H15644" s="82"/>
      <c r="I15644" s="84"/>
      <c r="J15644" s="84"/>
      <c r="K15644" s="84"/>
      <c r="L15644" s="82"/>
    </row>
    <row r="15645" spans="2:12" x14ac:dyDescent="0.3">
      <c r="B15645" s="82"/>
      <c r="C15645" s="82"/>
      <c r="D15645" s="82"/>
      <c r="E15645" s="133"/>
      <c r="F15645" s="84"/>
      <c r="G15645" s="84"/>
      <c r="H15645" s="82"/>
      <c r="I15645" s="84"/>
      <c r="J15645" s="84"/>
      <c r="K15645" s="84"/>
      <c r="L15645" s="82"/>
    </row>
    <row r="15646" spans="2:12" x14ac:dyDescent="0.3">
      <c r="B15646" s="82"/>
      <c r="C15646" s="82"/>
      <c r="D15646" s="82"/>
      <c r="E15646" s="133"/>
      <c r="F15646" s="84"/>
      <c r="G15646" s="84"/>
      <c r="H15646" s="82"/>
      <c r="I15646" s="84"/>
      <c r="J15646" s="84"/>
      <c r="K15646" s="84"/>
      <c r="L15646" s="82"/>
    </row>
    <row r="15647" spans="2:12" x14ac:dyDescent="0.3">
      <c r="B15647" s="82"/>
      <c r="C15647" s="82"/>
      <c r="D15647" s="82"/>
      <c r="E15647" s="133"/>
      <c r="F15647" s="84"/>
      <c r="G15647" s="84"/>
      <c r="H15647" s="82"/>
      <c r="I15647" s="84"/>
      <c r="J15647" s="84"/>
      <c r="K15647" s="84"/>
      <c r="L15647" s="82"/>
    </row>
    <row r="15648" spans="2:12" x14ac:dyDescent="0.3">
      <c r="B15648" s="82"/>
      <c r="C15648" s="82"/>
      <c r="D15648" s="82"/>
      <c r="E15648" s="133"/>
      <c r="F15648" s="84"/>
      <c r="G15648" s="84"/>
      <c r="H15648" s="82"/>
      <c r="I15648" s="84"/>
      <c r="J15648" s="84"/>
      <c r="K15648" s="84"/>
      <c r="L15648" s="82"/>
    </row>
    <row r="15649" spans="2:12" x14ac:dyDescent="0.3">
      <c r="B15649" s="82"/>
      <c r="C15649" s="82"/>
      <c r="D15649" s="82"/>
      <c r="E15649" s="133"/>
      <c r="F15649" s="84"/>
      <c r="G15649" s="84"/>
      <c r="H15649" s="82"/>
      <c r="I15649" s="84"/>
      <c r="J15649" s="84"/>
      <c r="K15649" s="84"/>
      <c r="L15649" s="82"/>
    </row>
    <row r="15650" spans="2:12" x14ac:dyDescent="0.3">
      <c r="B15650" s="82"/>
      <c r="C15650" s="82"/>
      <c r="D15650" s="82"/>
      <c r="E15650" s="133"/>
      <c r="F15650" s="84"/>
      <c r="G15650" s="84"/>
      <c r="H15650" s="82"/>
      <c r="I15650" s="84"/>
      <c r="J15650" s="84"/>
      <c r="K15650" s="84"/>
      <c r="L15650" s="82"/>
    </row>
    <row r="15651" spans="2:12" x14ac:dyDescent="0.3">
      <c r="B15651" s="82"/>
      <c r="C15651" s="82"/>
      <c r="D15651" s="82"/>
      <c r="E15651" s="133"/>
      <c r="F15651" s="84"/>
      <c r="G15651" s="84"/>
      <c r="H15651" s="82"/>
      <c r="I15651" s="84"/>
      <c r="J15651" s="84"/>
      <c r="K15651" s="84"/>
      <c r="L15651" s="82"/>
    </row>
    <row r="15652" spans="2:12" x14ac:dyDescent="0.3">
      <c r="B15652" s="82"/>
      <c r="C15652" s="82"/>
      <c r="D15652" s="82"/>
      <c r="E15652" s="133"/>
      <c r="F15652" s="84"/>
      <c r="G15652" s="84"/>
      <c r="H15652" s="82"/>
      <c r="I15652" s="84"/>
      <c r="J15652" s="84"/>
      <c r="K15652" s="84"/>
      <c r="L15652" s="82"/>
    </row>
    <row r="15653" spans="2:12" x14ac:dyDescent="0.3">
      <c r="B15653" s="82"/>
      <c r="C15653" s="82"/>
      <c r="D15653" s="82"/>
      <c r="E15653" s="133"/>
      <c r="F15653" s="84"/>
      <c r="G15653" s="84"/>
      <c r="H15653" s="82"/>
      <c r="I15653" s="84"/>
      <c r="J15653" s="84"/>
      <c r="K15653" s="84"/>
      <c r="L15653" s="82"/>
    </row>
    <row r="15654" spans="2:12" x14ac:dyDescent="0.3">
      <c r="B15654" s="82"/>
      <c r="C15654" s="82"/>
      <c r="D15654" s="82"/>
      <c r="E15654" s="133"/>
      <c r="F15654" s="84"/>
      <c r="G15654" s="84"/>
      <c r="H15654" s="82"/>
      <c r="I15654" s="84"/>
      <c r="J15654" s="84"/>
      <c r="K15654" s="84"/>
      <c r="L15654" s="82"/>
    </row>
    <row r="15655" spans="2:12" x14ac:dyDescent="0.3">
      <c r="B15655" s="82"/>
      <c r="C15655" s="82"/>
      <c r="D15655" s="82"/>
      <c r="E15655" s="133"/>
      <c r="F15655" s="84"/>
      <c r="G15655" s="84"/>
      <c r="H15655" s="82"/>
      <c r="I15655" s="84"/>
      <c r="J15655" s="84"/>
      <c r="K15655" s="84"/>
      <c r="L15655" s="82"/>
    </row>
    <row r="15656" spans="2:12" x14ac:dyDescent="0.3">
      <c r="B15656" s="82"/>
      <c r="C15656" s="82"/>
      <c r="D15656" s="82"/>
      <c r="E15656" s="133"/>
      <c r="F15656" s="84"/>
      <c r="G15656" s="84"/>
      <c r="H15656" s="82"/>
      <c r="I15656" s="84"/>
      <c r="J15656" s="84"/>
      <c r="K15656" s="84"/>
      <c r="L15656" s="82"/>
    </row>
    <row r="15657" spans="2:12" x14ac:dyDescent="0.3">
      <c r="B15657" s="82"/>
      <c r="C15657" s="82"/>
      <c r="D15657" s="82"/>
      <c r="E15657" s="133"/>
      <c r="F15657" s="84"/>
      <c r="G15657" s="84"/>
      <c r="H15657" s="82"/>
      <c r="I15657" s="84"/>
      <c r="J15657" s="84"/>
      <c r="K15657" s="84"/>
      <c r="L15657" s="82"/>
    </row>
    <row r="15658" spans="2:12" x14ac:dyDescent="0.3">
      <c r="B15658" s="82"/>
      <c r="C15658" s="82"/>
      <c r="D15658" s="82"/>
      <c r="E15658" s="133"/>
      <c r="F15658" s="84"/>
      <c r="G15658" s="84"/>
      <c r="H15658" s="82"/>
      <c r="I15658" s="84"/>
      <c r="J15658" s="84"/>
      <c r="K15658" s="84"/>
      <c r="L15658" s="82"/>
    </row>
    <row r="15659" spans="2:12" x14ac:dyDescent="0.3">
      <c r="B15659" s="82"/>
      <c r="C15659" s="82"/>
      <c r="D15659" s="82"/>
      <c r="E15659" s="133"/>
      <c r="F15659" s="84"/>
      <c r="G15659" s="84"/>
      <c r="H15659" s="82"/>
      <c r="I15659" s="84"/>
      <c r="J15659" s="84"/>
      <c r="K15659" s="84"/>
      <c r="L15659" s="82"/>
    </row>
    <row r="15660" spans="2:12" x14ac:dyDescent="0.3">
      <c r="B15660" s="82"/>
      <c r="C15660" s="82"/>
      <c r="D15660" s="82"/>
      <c r="E15660" s="133"/>
      <c r="F15660" s="84"/>
      <c r="G15660" s="84"/>
      <c r="H15660" s="82"/>
      <c r="I15660" s="84"/>
      <c r="J15660" s="84"/>
      <c r="K15660" s="84"/>
      <c r="L15660" s="82"/>
    </row>
    <row r="15661" spans="2:12" x14ac:dyDescent="0.3">
      <c r="B15661" s="82"/>
      <c r="C15661" s="82"/>
      <c r="D15661" s="82"/>
      <c r="E15661" s="133"/>
      <c r="F15661" s="84"/>
      <c r="G15661" s="84"/>
      <c r="H15661" s="82"/>
      <c r="I15661" s="84"/>
      <c r="J15661" s="84"/>
      <c r="K15661" s="84"/>
      <c r="L15661" s="82"/>
    </row>
    <row r="15662" spans="2:12" x14ac:dyDescent="0.3">
      <c r="B15662" s="82"/>
      <c r="C15662" s="82"/>
      <c r="D15662" s="82"/>
      <c r="E15662" s="133"/>
      <c r="F15662" s="84"/>
      <c r="G15662" s="84"/>
      <c r="H15662" s="82"/>
      <c r="I15662" s="84"/>
      <c r="J15662" s="84"/>
      <c r="K15662" s="84"/>
      <c r="L15662" s="82"/>
    </row>
    <row r="15663" spans="2:12" x14ac:dyDescent="0.3">
      <c r="B15663" s="82"/>
      <c r="C15663" s="82"/>
      <c r="D15663" s="82"/>
      <c r="E15663" s="133"/>
      <c r="F15663" s="84"/>
      <c r="G15663" s="84"/>
      <c r="H15663" s="82"/>
      <c r="I15663" s="84"/>
      <c r="J15663" s="84"/>
      <c r="K15663" s="84"/>
      <c r="L15663" s="82"/>
    </row>
    <row r="15664" spans="2:12" x14ac:dyDescent="0.3">
      <c r="B15664" s="82"/>
      <c r="C15664" s="82"/>
      <c r="D15664" s="82"/>
      <c r="E15664" s="133"/>
      <c r="F15664" s="84"/>
      <c r="G15664" s="84"/>
      <c r="H15664" s="82"/>
      <c r="I15664" s="84"/>
      <c r="J15664" s="84"/>
      <c r="K15664" s="84"/>
      <c r="L15664" s="82"/>
    </row>
    <row r="15665" spans="2:12" x14ac:dyDescent="0.3">
      <c r="B15665" s="82"/>
      <c r="C15665" s="82"/>
      <c r="D15665" s="82"/>
      <c r="E15665" s="133"/>
      <c r="F15665" s="84"/>
      <c r="G15665" s="84"/>
      <c r="H15665" s="82"/>
      <c r="I15665" s="84"/>
      <c r="J15665" s="84"/>
      <c r="K15665" s="84"/>
      <c r="L15665" s="82"/>
    </row>
    <row r="15666" spans="2:12" x14ac:dyDescent="0.3">
      <c r="B15666" s="82"/>
      <c r="C15666" s="82"/>
      <c r="D15666" s="82"/>
      <c r="E15666" s="133"/>
      <c r="F15666" s="84"/>
      <c r="G15666" s="84"/>
      <c r="H15666" s="82"/>
      <c r="I15666" s="84"/>
      <c r="J15666" s="84"/>
      <c r="K15666" s="84"/>
      <c r="L15666" s="82"/>
    </row>
    <row r="15667" spans="2:12" x14ac:dyDescent="0.3">
      <c r="B15667" s="82"/>
      <c r="C15667" s="82"/>
      <c r="D15667" s="82"/>
      <c r="E15667" s="133"/>
      <c r="F15667" s="84"/>
      <c r="G15667" s="84"/>
      <c r="H15667" s="82"/>
      <c r="I15667" s="84"/>
      <c r="J15667" s="84"/>
      <c r="K15667" s="84"/>
      <c r="L15667" s="82"/>
    </row>
    <row r="15668" spans="2:12" x14ac:dyDescent="0.3">
      <c r="B15668" s="82"/>
      <c r="C15668" s="82"/>
      <c r="D15668" s="82"/>
      <c r="E15668" s="133"/>
      <c r="F15668" s="84"/>
      <c r="G15668" s="84"/>
      <c r="H15668" s="82"/>
      <c r="I15668" s="84"/>
      <c r="J15668" s="84"/>
      <c r="K15668" s="84"/>
      <c r="L15668" s="82"/>
    </row>
    <row r="15669" spans="2:12" x14ac:dyDescent="0.3">
      <c r="B15669" s="82"/>
      <c r="C15669" s="82"/>
      <c r="D15669" s="82"/>
      <c r="E15669" s="133"/>
      <c r="F15669" s="84"/>
      <c r="G15669" s="84"/>
      <c r="H15669" s="82"/>
      <c r="I15669" s="84"/>
      <c r="J15669" s="84"/>
      <c r="K15669" s="84"/>
      <c r="L15669" s="82"/>
    </row>
    <row r="15670" spans="2:12" x14ac:dyDescent="0.3">
      <c r="B15670" s="82"/>
      <c r="C15670" s="82"/>
      <c r="D15670" s="82"/>
      <c r="E15670" s="133"/>
      <c r="F15670" s="84"/>
      <c r="G15670" s="84"/>
      <c r="H15670" s="82"/>
      <c r="I15670" s="84"/>
      <c r="J15670" s="84"/>
      <c r="K15670" s="84"/>
      <c r="L15670" s="82"/>
    </row>
    <row r="15671" spans="2:12" x14ac:dyDescent="0.3">
      <c r="B15671" s="82"/>
      <c r="C15671" s="82"/>
      <c r="D15671" s="82"/>
      <c r="E15671" s="133"/>
      <c r="F15671" s="84"/>
      <c r="G15671" s="84"/>
      <c r="H15671" s="82"/>
      <c r="I15671" s="84"/>
      <c r="J15671" s="84"/>
      <c r="K15671" s="84"/>
      <c r="L15671" s="82"/>
    </row>
    <row r="15672" spans="2:12" x14ac:dyDescent="0.3">
      <c r="B15672" s="82"/>
      <c r="C15672" s="82"/>
      <c r="D15672" s="82"/>
      <c r="E15672" s="133"/>
      <c r="F15672" s="84"/>
      <c r="G15672" s="84"/>
      <c r="H15672" s="82"/>
      <c r="I15672" s="84"/>
      <c r="J15672" s="84"/>
      <c r="K15672" s="84"/>
      <c r="L15672" s="82"/>
    </row>
    <row r="15673" spans="2:12" x14ac:dyDescent="0.3">
      <c r="B15673" s="82"/>
      <c r="C15673" s="82"/>
      <c r="D15673" s="82"/>
      <c r="E15673" s="133"/>
      <c r="F15673" s="84"/>
      <c r="G15673" s="84"/>
      <c r="H15673" s="82"/>
      <c r="I15673" s="84"/>
      <c r="J15673" s="84"/>
      <c r="K15673" s="84"/>
      <c r="L15673" s="82"/>
    </row>
    <row r="15674" spans="2:12" x14ac:dyDescent="0.3">
      <c r="B15674" s="82"/>
      <c r="C15674" s="82"/>
      <c r="D15674" s="82"/>
      <c r="E15674" s="133"/>
      <c r="F15674" s="84"/>
      <c r="G15674" s="84"/>
      <c r="H15674" s="82"/>
      <c r="I15674" s="84"/>
      <c r="J15674" s="84"/>
      <c r="K15674" s="84"/>
      <c r="L15674" s="82"/>
    </row>
    <row r="15675" spans="2:12" x14ac:dyDescent="0.3">
      <c r="B15675" s="82"/>
      <c r="C15675" s="82"/>
      <c r="D15675" s="82"/>
      <c r="E15675" s="133"/>
      <c r="F15675" s="84"/>
      <c r="G15675" s="84"/>
      <c r="H15675" s="82"/>
      <c r="I15675" s="84"/>
      <c r="J15675" s="84"/>
      <c r="K15675" s="84"/>
      <c r="L15675" s="82"/>
    </row>
    <row r="15676" spans="2:12" x14ac:dyDescent="0.3">
      <c r="B15676" s="82"/>
      <c r="C15676" s="82"/>
      <c r="D15676" s="82"/>
      <c r="E15676" s="133"/>
      <c r="F15676" s="84"/>
      <c r="G15676" s="84"/>
      <c r="H15676" s="82"/>
      <c r="I15676" s="84"/>
      <c r="J15676" s="84"/>
      <c r="K15676" s="84"/>
      <c r="L15676" s="82"/>
    </row>
    <row r="15677" spans="2:12" x14ac:dyDescent="0.3">
      <c r="B15677" s="82"/>
      <c r="C15677" s="82"/>
      <c r="D15677" s="82"/>
      <c r="E15677" s="133"/>
      <c r="F15677" s="84"/>
      <c r="G15677" s="84"/>
      <c r="H15677" s="82"/>
      <c r="I15677" s="84"/>
      <c r="J15677" s="84"/>
      <c r="K15677" s="84"/>
      <c r="L15677" s="82"/>
    </row>
    <row r="15678" spans="2:12" x14ac:dyDescent="0.3">
      <c r="B15678" s="82"/>
      <c r="C15678" s="82"/>
      <c r="D15678" s="82"/>
      <c r="E15678" s="133"/>
      <c r="F15678" s="84"/>
      <c r="G15678" s="84"/>
      <c r="H15678" s="82"/>
      <c r="I15678" s="84"/>
      <c r="J15678" s="84"/>
      <c r="K15678" s="84"/>
      <c r="L15678" s="82"/>
    </row>
    <row r="15679" spans="2:12" x14ac:dyDescent="0.3">
      <c r="B15679" s="82"/>
      <c r="C15679" s="82"/>
      <c r="D15679" s="82"/>
      <c r="E15679" s="133"/>
      <c r="F15679" s="84"/>
      <c r="G15679" s="84"/>
      <c r="H15679" s="82"/>
      <c r="I15679" s="84"/>
      <c r="J15679" s="84"/>
      <c r="K15679" s="84"/>
      <c r="L15679" s="82"/>
    </row>
    <row r="15680" spans="2:12" x14ac:dyDescent="0.3">
      <c r="B15680" s="82"/>
      <c r="C15680" s="82"/>
      <c r="D15680" s="82"/>
      <c r="E15680" s="133"/>
      <c r="F15680" s="84"/>
      <c r="G15680" s="84"/>
      <c r="H15680" s="82"/>
      <c r="I15680" s="84"/>
      <c r="J15680" s="84"/>
      <c r="K15680" s="84"/>
      <c r="L15680" s="82"/>
    </row>
    <row r="15681" spans="2:12" x14ac:dyDescent="0.3">
      <c r="B15681" s="82"/>
      <c r="C15681" s="82"/>
      <c r="D15681" s="82"/>
      <c r="E15681" s="133"/>
      <c r="F15681" s="84"/>
      <c r="G15681" s="84"/>
      <c r="H15681" s="82"/>
      <c r="I15681" s="84"/>
      <c r="J15681" s="84"/>
      <c r="K15681" s="84"/>
      <c r="L15681" s="82"/>
    </row>
    <row r="15682" spans="2:12" x14ac:dyDescent="0.3">
      <c r="B15682" s="82"/>
      <c r="C15682" s="82"/>
      <c r="D15682" s="82"/>
      <c r="E15682" s="133"/>
      <c r="F15682" s="84"/>
      <c r="G15682" s="84"/>
      <c r="H15682" s="82"/>
      <c r="I15682" s="84"/>
      <c r="J15682" s="84"/>
      <c r="K15682" s="84"/>
      <c r="L15682" s="82"/>
    </row>
    <row r="15683" spans="2:12" x14ac:dyDescent="0.3">
      <c r="B15683" s="82"/>
      <c r="C15683" s="82"/>
      <c r="D15683" s="82"/>
      <c r="E15683" s="133"/>
      <c r="F15683" s="84"/>
      <c r="G15683" s="84"/>
      <c r="H15683" s="82"/>
      <c r="I15683" s="84"/>
      <c r="J15683" s="84"/>
      <c r="K15683" s="84"/>
      <c r="L15683" s="82"/>
    </row>
    <row r="15684" spans="2:12" x14ac:dyDescent="0.3">
      <c r="B15684" s="82"/>
      <c r="C15684" s="82"/>
      <c r="D15684" s="82"/>
      <c r="E15684" s="133"/>
      <c r="F15684" s="84"/>
      <c r="G15684" s="84"/>
      <c r="H15684" s="82"/>
      <c r="I15684" s="84"/>
      <c r="J15684" s="84"/>
      <c r="K15684" s="84"/>
      <c r="L15684" s="82"/>
    </row>
    <row r="15685" spans="2:12" x14ac:dyDescent="0.3">
      <c r="B15685" s="82"/>
      <c r="C15685" s="82"/>
      <c r="D15685" s="82"/>
      <c r="E15685" s="133"/>
      <c r="F15685" s="84"/>
      <c r="G15685" s="84"/>
      <c r="H15685" s="82"/>
      <c r="I15685" s="84"/>
      <c r="J15685" s="84"/>
      <c r="K15685" s="84"/>
      <c r="L15685" s="82"/>
    </row>
    <row r="15686" spans="2:12" x14ac:dyDescent="0.3">
      <c r="B15686" s="82"/>
      <c r="C15686" s="82"/>
      <c r="D15686" s="82"/>
      <c r="E15686" s="133"/>
      <c r="F15686" s="84"/>
      <c r="G15686" s="84"/>
      <c r="H15686" s="82"/>
      <c r="I15686" s="84"/>
      <c r="J15686" s="84"/>
      <c r="K15686" s="84"/>
      <c r="L15686" s="82"/>
    </row>
    <row r="15687" spans="2:12" x14ac:dyDescent="0.3">
      <c r="B15687" s="82"/>
      <c r="C15687" s="82"/>
      <c r="D15687" s="82"/>
      <c r="E15687" s="133"/>
      <c r="F15687" s="84"/>
      <c r="G15687" s="84"/>
      <c r="H15687" s="82"/>
      <c r="I15687" s="84"/>
      <c r="J15687" s="84"/>
      <c r="K15687" s="84"/>
      <c r="L15687" s="82"/>
    </row>
    <row r="15688" spans="2:12" x14ac:dyDescent="0.3">
      <c r="B15688" s="82"/>
      <c r="C15688" s="82"/>
      <c r="D15688" s="82"/>
      <c r="E15688" s="133"/>
      <c r="F15688" s="84"/>
      <c r="G15688" s="84"/>
      <c r="H15688" s="82"/>
      <c r="I15688" s="84"/>
      <c r="J15688" s="84"/>
      <c r="K15688" s="84"/>
      <c r="L15688" s="82"/>
    </row>
    <row r="15689" spans="2:12" x14ac:dyDescent="0.3">
      <c r="B15689" s="82"/>
      <c r="C15689" s="82"/>
      <c r="D15689" s="82"/>
      <c r="E15689" s="133"/>
      <c r="F15689" s="84"/>
      <c r="G15689" s="84"/>
      <c r="H15689" s="82"/>
      <c r="I15689" s="84"/>
      <c r="J15689" s="84"/>
      <c r="K15689" s="84"/>
      <c r="L15689" s="82"/>
    </row>
    <row r="15690" spans="2:12" x14ac:dyDescent="0.3">
      <c r="B15690" s="82"/>
      <c r="C15690" s="82"/>
      <c r="D15690" s="82"/>
      <c r="E15690" s="133"/>
      <c r="F15690" s="84"/>
      <c r="G15690" s="84"/>
      <c r="H15690" s="82"/>
      <c r="I15690" s="84"/>
      <c r="J15690" s="84"/>
      <c r="K15690" s="84"/>
      <c r="L15690" s="82"/>
    </row>
    <row r="15691" spans="2:12" x14ac:dyDescent="0.3">
      <c r="B15691" s="82"/>
      <c r="C15691" s="82"/>
      <c r="D15691" s="82"/>
      <c r="E15691" s="133"/>
      <c r="F15691" s="84"/>
      <c r="G15691" s="84"/>
      <c r="H15691" s="82"/>
      <c r="I15691" s="84"/>
      <c r="J15691" s="84"/>
      <c r="K15691" s="84"/>
      <c r="L15691" s="82"/>
    </row>
    <row r="15692" spans="2:12" x14ac:dyDescent="0.3">
      <c r="B15692" s="82"/>
      <c r="C15692" s="82"/>
      <c r="D15692" s="82"/>
      <c r="E15692" s="133"/>
      <c r="F15692" s="84"/>
      <c r="G15692" s="84"/>
      <c r="H15692" s="82"/>
      <c r="I15692" s="84"/>
      <c r="J15692" s="84"/>
      <c r="K15692" s="84"/>
      <c r="L15692" s="82"/>
    </row>
    <row r="15693" spans="2:12" x14ac:dyDescent="0.3">
      <c r="B15693" s="82"/>
      <c r="C15693" s="82"/>
      <c r="D15693" s="82"/>
      <c r="E15693" s="133"/>
      <c r="F15693" s="84"/>
      <c r="G15693" s="84"/>
      <c r="H15693" s="82"/>
      <c r="I15693" s="84"/>
      <c r="J15693" s="84"/>
      <c r="K15693" s="84"/>
      <c r="L15693" s="82"/>
    </row>
    <row r="15694" spans="2:12" x14ac:dyDescent="0.3">
      <c r="B15694" s="82"/>
      <c r="C15694" s="82"/>
      <c r="D15694" s="82"/>
      <c r="E15694" s="133"/>
      <c r="F15694" s="84"/>
      <c r="G15694" s="84"/>
      <c r="H15694" s="82"/>
      <c r="I15694" s="84"/>
      <c r="J15694" s="84"/>
      <c r="K15694" s="84"/>
      <c r="L15694" s="82"/>
    </row>
    <row r="15695" spans="2:12" x14ac:dyDescent="0.3">
      <c r="B15695" s="82"/>
      <c r="C15695" s="82"/>
      <c r="D15695" s="82"/>
      <c r="E15695" s="133"/>
      <c r="F15695" s="84"/>
      <c r="G15695" s="84"/>
      <c r="H15695" s="82"/>
      <c r="I15695" s="84"/>
      <c r="J15695" s="84"/>
      <c r="K15695" s="84"/>
      <c r="L15695" s="82"/>
    </row>
    <row r="15696" spans="2:12" x14ac:dyDescent="0.3">
      <c r="B15696" s="82"/>
      <c r="C15696" s="82"/>
      <c r="D15696" s="82"/>
      <c r="E15696" s="133"/>
      <c r="F15696" s="84"/>
      <c r="G15696" s="84"/>
      <c r="H15696" s="82"/>
      <c r="I15696" s="84"/>
      <c r="J15696" s="84"/>
      <c r="K15696" s="84"/>
      <c r="L15696" s="82"/>
    </row>
    <row r="15697" spans="2:12" x14ac:dyDescent="0.3">
      <c r="B15697" s="82"/>
      <c r="C15697" s="82"/>
      <c r="D15697" s="82"/>
      <c r="E15697" s="133"/>
      <c r="F15697" s="84"/>
      <c r="G15697" s="84"/>
      <c r="H15697" s="82"/>
      <c r="I15697" s="84"/>
      <c r="J15697" s="84"/>
      <c r="K15697" s="84"/>
      <c r="L15697" s="82"/>
    </row>
    <row r="15698" spans="2:12" x14ac:dyDescent="0.3">
      <c r="B15698" s="82"/>
      <c r="C15698" s="82"/>
      <c r="D15698" s="82"/>
      <c r="E15698" s="133"/>
      <c r="F15698" s="84"/>
      <c r="G15698" s="84"/>
      <c r="H15698" s="82"/>
      <c r="I15698" s="84"/>
      <c r="J15698" s="84"/>
      <c r="K15698" s="84"/>
      <c r="L15698" s="82"/>
    </row>
    <row r="15699" spans="2:12" x14ac:dyDescent="0.3">
      <c r="B15699" s="82"/>
      <c r="C15699" s="82"/>
      <c r="D15699" s="82"/>
      <c r="E15699" s="133"/>
      <c r="F15699" s="84"/>
      <c r="G15699" s="84"/>
      <c r="H15699" s="82"/>
      <c r="I15699" s="84"/>
      <c r="J15699" s="84"/>
      <c r="K15699" s="84"/>
      <c r="L15699" s="82"/>
    </row>
    <row r="15700" spans="2:12" x14ac:dyDescent="0.3">
      <c r="B15700" s="82"/>
      <c r="C15700" s="82"/>
      <c r="D15700" s="82"/>
      <c r="E15700" s="133"/>
      <c r="F15700" s="84"/>
      <c r="G15700" s="84"/>
      <c r="H15700" s="82"/>
      <c r="I15700" s="84"/>
      <c r="J15700" s="84"/>
      <c r="K15700" s="84"/>
      <c r="L15700" s="82"/>
    </row>
    <row r="15701" spans="2:12" x14ac:dyDescent="0.3">
      <c r="B15701" s="82"/>
      <c r="C15701" s="82"/>
      <c r="D15701" s="82"/>
      <c r="E15701" s="133"/>
      <c r="F15701" s="84"/>
      <c r="G15701" s="84"/>
      <c r="H15701" s="82"/>
      <c r="I15701" s="84"/>
      <c r="J15701" s="84"/>
      <c r="K15701" s="84"/>
      <c r="L15701" s="82"/>
    </row>
    <row r="15702" spans="2:12" x14ac:dyDescent="0.3">
      <c r="B15702" s="82"/>
      <c r="C15702" s="82"/>
      <c r="D15702" s="82"/>
      <c r="E15702" s="133"/>
      <c r="F15702" s="84"/>
      <c r="G15702" s="84"/>
      <c r="H15702" s="82"/>
      <c r="I15702" s="84"/>
      <c r="J15702" s="84"/>
      <c r="K15702" s="84"/>
      <c r="L15702" s="82"/>
    </row>
    <row r="15703" spans="2:12" x14ac:dyDescent="0.3">
      <c r="B15703" s="82"/>
      <c r="C15703" s="82"/>
      <c r="D15703" s="82"/>
      <c r="E15703" s="133"/>
      <c r="F15703" s="84"/>
      <c r="G15703" s="84"/>
      <c r="H15703" s="82"/>
      <c r="I15703" s="84"/>
      <c r="J15703" s="84"/>
      <c r="K15703" s="84"/>
      <c r="L15703" s="82"/>
    </row>
    <row r="15704" spans="2:12" x14ac:dyDescent="0.3">
      <c r="B15704" s="82"/>
      <c r="C15704" s="82"/>
      <c r="D15704" s="82"/>
      <c r="E15704" s="133"/>
      <c r="F15704" s="84"/>
      <c r="G15704" s="84"/>
      <c r="H15704" s="82"/>
      <c r="I15704" s="84"/>
      <c r="J15704" s="84"/>
      <c r="K15704" s="84"/>
      <c r="L15704" s="82"/>
    </row>
    <row r="15705" spans="2:12" x14ac:dyDescent="0.3">
      <c r="B15705" s="82"/>
      <c r="C15705" s="82"/>
      <c r="D15705" s="82"/>
      <c r="E15705" s="133"/>
      <c r="F15705" s="84"/>
      <c r="G15705" s="84"/>
      <c r="H15705" s="82"/>
      <c r="I15705" s="84"/>
      <c r="J15705" s="84"/>
      <c r="K15705" s="84"/>
      <c r="L15705" s="82"/>
    </row>
    <row r="15706" spans="2:12" x14ac:dyDescent="0.3">
      <c r="B15706" s="82"/>
      <c r="C15706" s="82"/>
      <c r="D15706" s="82"/>
      <c r="E15706" s="133"/>
      <c r="F15706" s="84"/>
      <c r="G15706" s="84"/>
      <c r="H15706" s="82"/>
      <c r="I15706" s="84"/>
      <c r="J15706" s="84"/>
      <c r="K15706" s="84"/>
      <c r="L15706" s="82"/>
    </row>
    <row r="15707" spans="2:12" x14ac:dyDescent="0.3">
      <c r="B15707" s="82"/>
      <c r="C15707" s="82"/>
      <c r="D15707" s="82"/>
      <c r="E15707" s="133"/>
      <c r="F15707" s="84"/>
      <c r="G15707" s="84"/>
      <c r="H15707" s="82"/>
      <c r="I15707" s="84"/>
      <c r="J15707" s="84"/>
      <c r="K15707" s="84"/>
      <c r="L15707" s="82"/>
    </row>
    <row r="15708" spans="2:12" x14ac:dyDescent="0.3">
      <c r="B15708" s="82"/>
      <c r="C15708" s="82"/>
      <c r="D15708" s="82"/>
      <c r="E15708" s="133"/>
      <c r="F15708" s="84"/>
      <c r="G15708" s="84"/>
      <c r="H15708" s="82"/>
      <c r="I15708" s="84"/>
      <c r="J15708" s="84"/>
      <c r="K15708" s="84"/>
      <c r="L15708" s="82"/>
    </row>
    <row r="15709" spans="2:12" x14ac:dyDescent="0.3">
      <c r="B15709" s="82"/>
      <c r="C15709" s="82"/>
      <c r="D15709" s="82"/>
      <c r="E15709" s="133"/>
      <c r="F15709" s="84"/>
      <c r="G15709" s="84"/>
      <c r="H15709" s="82"/>
      <c r="I15709" s="84"/>
      <c r="J15709" s="84"/>
      <c r="K15709" s="84"/>
      <c r="L15709" s="82"/>
    </row>
    <row r="15710" spans="2:12" x14ac:dyDescent="0.3">
      <c r="B15710" s="82"/>
      <c r="C15710" s="82"/>
      <c r="D15710" s="82"/>
      <c r="E15710" s="133"/>
      <c r="F15710" s="84"/>
      <c r="G15710" s="84"/>
      <c r="H15710" s="82"/>
      <c r="I15710" s="84"/>
      <c r="J15710" s="84"/>
      <c r="K15710" s="84"/>
      <c r="L15710" s="82"/>
    </row>
    <row r="15711" spans="2:12" x14ac:dyDescent="0.3">
      <c r="B15711" s="82"/>
      <c r="C15711" s="82"/>
      <c r="D15711" s="82"/>
      <c r="E15711" s="133"/>
      <c r="F15711" s="84"/>
      <c r="G15711" s="84"/>
      <c r="H15711" s="82"/>
      <c r="I15711" s="84"/>
      <c r="J15711" s="84"/>
      <c r="K15711" s="84"/>
      <c r="L15711" s="82"/>
    </row>
    <row r="15712" spans="2:12" x14ac:dyDescent="0.3">
      <c r="B15712" s="82"/>
      <c r="C15712" s="82"/>
      <c r="D15712" s="82"/>
      <c r="E15712" s="133"/>
      <c r="F15712" s="84"/>
      <c r="G15712" s="84"/>
      <c r="H15712" s="82"/>
      <c r="I15712" s="84"/>
      <c r="J15712" s="84"/>
      <c r="K15712" s="84"/>
      <c r="L15712" s="82"/>
    </row>
    <row r="15713" spans="2:12" x14ac:dyDescent="0.3">
      <c r="B15713" s="82"/>
      <c r="C15713" s="82"/>
      <c r="D15713" s="82"/>
      <c r="E15713" s="133"/>
      <c r="F15713" s="84"/>
      <c r="G15713" s="84"/>
      <c r="H15713" s="82"/>
      <c r="I15713" s="84"/>
      <c r="J15713" s="84"/>
      <c r="K15713" s="84"/>
      <c r="L15713" s="82"/>
    </row>
    <row r="15714" spans="2:12" x14ac:dyDescent="0.3">
      <c r="B15714" s="82"/>
      <c r="C15714" s="82"/>
      <c r="D15714" s="82"/>
      <c r="E15714" s="133"/>
      <c r="F15714" s="84"/>
      <c r="G15714" s="84"/>
      <c r="H15714" s="82"/>
      <c r="I15714" s="84"/>
      <c r="J15714" s="84"/>
      <c r="K15714" s="84"/>
      <c r="L15714" s="82"/>
    </row>
    <row r="15715" spans="2:12" x14ac:dyDescent="0.3">
      <c r="B15715" s="82"/>
      <c r="C15715" s="82"/>
      <c r="D15715" s="82"/>
      <c r="E15715" s="133"/>
      <c r="F15715" s="84"/>
      <c r="G15715" s="84"/>
      <c r="H15715" s="82"/>
      <c r="I15715" s="84"/>
      <c r="J15715" s="84"/>
      <c r="K15715" s="84"/>
      <c r="L15715" s="82"/>
    </row>
    <row r="15716" spans="2:12" x14ac:dyDescent="0.3">
      <c r="B15716" s="82"/>
      <c r="C15716" s="82"/>
      <c r="D15716" s="82"/>
      <c r="E15716" s="133"/>
      <c r="F15716" s="84"/>
      <c r="G15716" s="84"/>
      <c r="H15716" s="82"/>
      <c r="I15716" s="84"/>
      <c r="J15716" s="84"/>
      <c r="K15716" s="84"/>
      <c r="L15716" s="82"/>
    </row>
    <row r="15717" spans="2:12" x14ac:dyDescent="0.3">
      <c r="B15717" s="82"/>
      <c r="C15717" s="82"/>
      <c r="D15717" s="82"/>
      <c r="E15717" s="133"/>
      <c r="F15717" s="84"/>
      <c r="G15717" s="84"/>
      <c r="H15717" s="82"/>
      <c r="I15717" s="84"/>
      <c r="J15717" s="84"/>
      <c r="K15717" s="84"/>
      <c r="L15717" s="82"/>
    </row>
    <row r="15718" spans="2:12" x14ac:dyDescent="0.3">
      <c r="B15718" s="82"/>
      <c r="C15718" s="82"/>
      <c r="D15718" s="82"/>
      <c r="E15718" s="133"/>
      <c r="F15718" s="84"/>
      <c r="G15718" s="84"/>
      <c r="H15718" s="82"/>
      <c r="I15718" s="84"/>
      <c r="J15718" s="84"/>
      <c r="K15718" s="84"/>
      <c r="L15718" s="82"/>
    </row>
    <row r="15719" spans="2:12" x14ac:dyDescent="0.3">
      <c r="B15719" s="82"/>
      <c r="C15719" s="82"/>
      <c r="D15719" s="82"/>
      <c r="E15719" s="133"/>
      <c r="F15719" s="84"/>
      <c r="G15719" s="84"/>
      <c r="H15719" s="82"/>
      <c r="I15719" s="84"/>
      <c r="J15719" s="84"/>
      <c r="K15719" s="84"/>
      <c r="L15719" s="82"/>
    </row>
    <row r="15720" spans="2:12" x14ac:dyDescent="0.3">
      <c r="B15720" s="82"/>
      <c r="C15720" s="82"/>
      <c r="D15720" s="82"/>
      <c r="E15720" s="133"/>
      <c r="F15720" s="84"/>
      <c r="G15720" s="84"/>
      <c r="H15720" s="82"/>
      <c r="I15720" s="84"/>
      <c r="J15720" s="84"/>
      <c r="K15720" s="84"/>
      <c r="L15720" s="82"/>
    </row>
    <row r="15721" spans="2:12" x14ac:dyDescent="0.3">
      <c r="B15721" s="82"/>
      <c r="C15721" s="82"/>
      <c r="D15721" s="82"/>
      <c r="E15721" s="133"/>
      <c r="F15721" s="84"/>
      <c r="G15721" s="84"/>
      <c r="H15721" s="82"/>
      <c r="I15721" s="84"/>
      <c r="J15721" s="84"/>
      <c r="K15721" s="84"/>
      <c r="L15721" s="82"/>
    </row>
    <row r="15722" spans="2:12" x14ac:dyDescent="0.3">
      <c r="B15722" s="82"/>
      <c r="C15722" s="82"/>
      <c r="D15722" s="82"/>
      <c r="E15722" s="133"/>
      <c r="F15722" s="84"/>
      <c r="G15722" s="84"/>
      <c r="H15722" s="82"/>
      <c r="I15722" s="84"/>
      <c r="J15722" s="84"/>
      <c r="K15722" s="84"/>
      <c r="L15722" s="82"/>
    </row>
    <row r="15723" spans="2:12" x14ac:dyDescent="0.3">
      <c r="B15723" s="82"/>
      <c r="C15723" s="82"/>
      <c r="D15723" s="82"/>
      <c r="E15723" s="133"/>
      <c r="F15723" s="84"/>
      <c r="G15723" s="84"/>
      <c r="H15723" s="82"/>
      <c r="I15723" s="84"/>
      <c r="J15723" s="84"/>
      <c r="K15723" s="84"/>
      <c r="L15723" s="82"/>
    </row>
    <row r="15724" spans="2:12" x14ac:dyDescent="0.3">
      <c r="B15724" s="82"/>
      <c r="C15724" s="82"/>
      <c r="D15724" s="82"/>
      <c r="E15724" s="133"/>
      <c r="F15724" s="84"/>
      <c r="G15724" s="84"/>
      <c r="H15724" s="82"/>
      <c r="I15724" s="84"/>
      <c r="J15724" s="84"/>
      <c r="K15724" s="84"/>
      <c r="L15724" s="82"/>
    </row>
    <row r="15725" spans="2:12" x14ac:dyDescent="0.3">
      <c r="B15725" s="82"/>
      <c r="C15725" s="82"/>
      <c r="D15725" s="82"/>
      <c r="E15725" s="133"/>
      <c r="F15725" s="84"/>
      <c r="G15725" s="84"/>
      <c r="H15725" s="82"/>
      <c r="I15725" s="84"/>
      <c r="J15725" s="84"/>
      <c r="K15725" s="84"/>
      <c r="L15725" s="82"/>
    </row>
    <row r="15726" spans="2:12" x14ac:dyDescent="0.3">
      <c r="B15726" s="82"/>
      <c r="C15726" s="82"/>
      <c r="D15726" s="82"/>
      <c r="E15726" s="133"/>
      <c r="F15726" s="84"/>
      <c r="G15726" s="84"/>
      <c r="H15726" s="82"/>
      <c r="I15726" s="84"/>
      <c r="J15726" s="84"/>
      <c r="K15726" s="84"/>
      <c r="L15726" s="82"/>
    </row>
    <row r="15727" spans="2:12" x14ac:dyDescent="0.3">
      <c r="B15727" s="82"/>
      <c r="C15727" s="82"/>
      <c r="D15727" s="82"/>
      <c r="E15727" s="133"/>
      <c r="F15727" s="84"/>
      <c r="G15727" s="84"/>
      <c r="H15727" s="82"/>
      <c r="I15727" s="84"/>
      <c r="J15727" s="84"/>
      <c r="K15727" s="84"/>
      <c r="L15727" s="82"/>
    </row>
    <row r="15728" spans="2:12" x14ac:dyDescent="0.3">
      <c r="B15728" s="82"/>
      <c r="C15728" s="82"/>
      <c r="D15728" s="82"/>
      <c r="E15728" s="133"/>
      <c r="F15728" s="84"/>
      <c r="G15728" s="84"/>
      <c r="H15728" s="82"/>
      <c r="I15728" s="84"/>
      <c r="J15728" s="84"/>
      <c r="K15728" s="84"/>
      <c r="L15728" s="82"/>
    </row>
    <row r="15729" spans="2:12" x14ac:dyDescent="0.3">
      <c r="B15729" s="82"/>
      <c r="C15729" s="82"/>
      <c r="D15729" s="82"/>
      <c r="E15729" s="133"/>
      <c r="F15729" s="84"/>
      <c r="G15729" s="84"/>
      <c r="H15729" s="82"/>
      <c r="I15729" s="84"/>
      <c r="J15729" s="84"/>
      <c r="K15729" s="84"/>
      <c r="L15729" s="82"/>
    </row>
    <row r="15730" spans="2:12" x14ac:dyDescent="0.3">
      <c r="B15730" s="82"/>
      <c r="C15730" s="82"/>
      <c r="D15730" s="82"/>
      <c r="E15730" s="133"/>
      <c r="F15730" s="84"/>
      <c r="G15730" s="84"/>
      <c r="H15730" s="82"/>
      <c r="I15730" s="84"/>
      <c r="J15730" s="84"/>
      <c r="K15730" s="84"/>
      <c r="L15730" s="82"/>
    </row>
    <row r="15731" spans="2:12" x14ac:dyDescent="0.3">
      <c r="B15731" s="82"/>
      <c r="C15731" s="82"/>
      <c r="D15731" s="82"/>
      <c r="E15731" s="133"/>
      <c r="F15731" s="84"/>
      <c r="G15731" s="84"/>
      <c r="H15731" s="82"/>
      <c r="I15731" s="84"/>
      <c r="J15731" s="84"/>
      <c r="K15731" s="84"/>
      <c r="L15731" s="82"/>
    </row>
    <row r="15732" spans="2:12" x14ac:dyDescent="0.3">
      <c r="B15732" s="82"/>
      <c r="C15732" s="82"/>
      <c r="D15732" s="82"/>
      <c r="E15732" s="133"/>
      <c r="F15732" s="84"/>
      <c r="G15732" s="84"/>
      <c r="H15732" s="82"/>
      <c r="I15732" s="84"/>
      <c r="J15732" s="84"/>
      <c r="K15732" s="84"/>
      <c r="L15732" s="82"/>
    </row>
    <row r="15733" spans="2:12" x14ac:dyDescent="0.3">
      <c r="B15733" s="82"/>
      <c r="C15733" s="82"/>
      <c r="D15733" s="82"/>
      <c r="E15733" s="133"/>
      <c r="F15733" s="84"/>
      <c r="G15733" s="84"/>
      <c r="H15733" s="82"/>
      <c r="I15733" s="84"/>
      <c r="J15733" s="84"/>
      <c r="K15733" s="84"/>
      <c r="L15733" s="82"/>
    </row>
    <row r="15734" spans="2:12" x14ac:dyDescent="0.3">
      <c r="B15734" s="82"/>
      <c r="C15734" s="82"/>
      <c r="D15734" s="82"/>
      <c r="E15734" s="133"/>
      <c r="F15734" s="84"/>
      <c r="G15734" s="84"/>
      <c r="H15734" s="82"/>
      <c r="I15734" s="84"/>
      <c r="J15734" s="84"/>
      <c r="K15734" s="84"/>
      <c r="L15734" s="82"/>
    </row>
    <row r="15735" spans="2:12" x14ac:dyDescent="0.3">
      <c r="B15735" s="82"/>
      <c r="C15735" s="82"/>
      <c r="D15735" s="82"/>
      <c r="E15735" s="133"/>
      <c r="F15735" s="84"/>
      <c r="G15735" s="84"/>
      <c r="H15735" s="82"/>
      <c r="I15735" s="84"/>
      <c r="J15735" s="84"/>
      <c r="K15735" s="84"/>
      <c r="L15735" s="82"/>
    </row>
    <row r="15736" spans="2:12" x14ac:dyDescent="0.3">
      <c r="B15736" s="82"/>
      <c r="C15736" s="82"/>
      <c r="D15736" s="82"/>
      <c r="E15736" s="133"/>
      <c r="F15736" s="84"/>
      <c r="G15736" s="84"/>
      <c r="H15736" s="82"/>
      <c r="I15736" s="84"/>
      <c r="J15736" s="84"/>
      <c r="K15736" s="84"/>
      <c r="L15736" s="82"/>
    </row>
    <row r="15737" spans="2:12" x14ac:dyDescent="0.3">
      <c r="B15737" s="82"/>
      <c r="C15737" s="82"/>
      <c r="D15737" s="82"/>
      <c r="E15737" s="133"/>
      <c r="F15737" s="84"/>
      <c r="G15737" s="84"/>
      <c r="H15737" s="82"/>
      <c r="I15737" s="84"/>
      <c r="J15737" s="84"/>
      <c r="K15737" s="84"/>
      <c r="L15737" s="82"/>
    </row>
    <row r="15738" spans="2:12" x14ac:dyDescent="0.3">
      <c r="B15738" s="82"/>
      <c r="C15738" s="82"/>
      <c r="D15738" s="82"/>
      <c r="E15738" s="133"/>
      <c r="F15738" s="84"/>
      <c r="G15738" s="84"/>
      <c r="H15738" s="82"/>
      <c r="I15738" s="84"/>
      <c r="J15738" s="84"/>
      <c r="K15738" s="84"/>
      <c r="L15738" s="82"/>
    </row>
    <row r="15739" spans="2:12" x14ac:dyDescent="0.3">
      <c r="B15739" s="82"/>
      <c r="C15739" s="82"/>
      <c r="D15739" s="82"/>
      <c r="E15739" s="133"/>
      <c r="F15739" s="84"/>
      <c r="G15739" s="84"/>
      <c r="H15739" s="82"/>
      <c r="I15739" s="84"/>
      <c r="J15739" s="84"/>
      <c r="K15739" s="84"/>
      <c r="L15739" s="82"/>
    </row>
    <row r="15740" spans="2:12" x14ac:dyDescent="0.3">
      <c r="B15740" s="82"/>
      <c r="C15740" s="82"/>
      <c r="D15740" s="82"/>
      <c r="E15740" s="133"/>
      <c r="F15740" s="84"/>
      <c r="G15740" s="84"/>
      <c r="H15740" s="82"/>
      <c r="I15740" s="84"/>
      <c r="J15740" s="84"/>
      <c r="K15740" s="84"/>
      <c r="L15740" s="82"/>
    </row>
    <row r="15741" spans="2:12" x14ac:dyDescent="0.3">
      <c r="B15741" s="82"/>
      <c r="C15741" s="82"/>
      <c r="D15741" s="82"/>
      <c r="E15741" s="133"/>
      <c r="F15741" s="84"/>
      <c r="G15741" s="84"/>
      <c r="H15741" s="82"/>
      <c r="I15741" s="84"/>
      <c r="J15741" s="84"/>
      <c r="K15741" s="84"/>
      <c r="L15741" s="82"/>
    </row>
    <row r="15742" spans="2:12" x14ac:dyDescent="0.3">
      <c r="B15742" s="82"/>
      <c r="C15742" s="82"/>
      <c r="D15742" s="82"/>
      <c r="E15742" s="133"/>
      <c r="F15742" s="84"/>
      <c r="G15742" s="84"/>
      <c r="H15742" s="82"/>
      <c r="I15742" s="84"/>
      <c r="J15742" s="84"/>
      <c r="K15742" s="84"/>
      <c r="L15742" s="82"/>
    </row>
    <row r="15743" spans="2:12" x14ac:dyDescent="0.3">
      <c r="B15743" s="82"/>
      <c r="C15743" s="82"/>
      <c r="D15743" s="82"/>
      <c r="E15743" s="133"/>
      <c r="F15743" s="84"/>
      <c r="G15743" s="84"/>
      <c r="H15743" s="82"/>
      <c r="I15743" s="84"/>
      <c r="J15743" s="84"/>
      <c r="K15743" s="84"/>
      <c r="L15743" s="82"/>
    </row>
    <row r="15744" spans="2:12" x14ac:dyDescent="0.3">
      <c r="B15744" s="82"/>
      <c r="C15744" s="82"/>
      <c r="D15744" s="82"/>
      <c r="E15744" s="133"/>
      <c r="F15744" s="84"/>
      <c r="G15744" s="84"/>
      <c r="H15744" s="82"/>
      <c r="I15744" s="84"/>
      <c r="J15744" s="84"/>
      <c r="K15744" s="84"/>
      <c r="L15744" s="82"/>
    </row>
    <row r="15745" spans="2:12" x14ac:dyDescent="0.3">
      <c r="B15745" s="82"/>
      <c r="C15745" s="82"/>
      <c r="D15745" s="82"/>
      <c r="E15745" s="133"/>
      <c r="F15745" s="84"/>
      <c r="G15745" s="84"/>
      <c r="H15745" s="82"/>
      <c r="I15745" s="84"/>
      <c r="J15745" s="84"/>
      <c r="K15745" s="84"/>
      <c r="L15745" s="82"/>
    </row>
    <row r="15746" spans="2:12" x14ac:dyDescent="0.3">
      <c r="B15746" s="82"/>
      <c r="C15746" s="82"/>
      <c r="D15746" s="82"/>
      <c r="E15746" s="133"/>
      <c r="F15746" s="84"/>
      <c r="G15746" s="84"/>
      <c r="H15746" s="82"/>
      <c r="I15746" s="84"/>
      <c r="J15746" s="84"/>
      <c r="K15746" s="84"/>
      <c r="L15746" s="82"/>
    </row>
    <row r="15747" spans="2:12" x14ac:dyDescent="0.3">
      <c r="B15747" s="82"/>
      <c r="C15747" s="82"/>
      <c r="D15747" s="82"/>
      <c r="E15747" s="133"/>
      <c r="F15747" s="84"/>
      <c r="G15747" s="84"/>
      <c r="H15747" s="82"/>
      <c r="I15747" s="84"/>
      <c r="J15747" s="84"/>
      <c r="K15747" s="84"/>
      <c r="L15747" s="82"/>
    </row>
    <row r="15748" spans="2:12" x14ac:dyDescent="0.3">
      <c r="B15748" s="82"/>
      <c r="C15748" s="82"/>
      <c r="D15748" s="82"/>
      <c r="E15748" s="133"/>
      <c r="F15748" s="84"/>
      <c r="G15748" s="84"/>
      <c r="H15748" s="82"/>
      <c r="I15748" s="84"/>
      <c r="J15748" s="84"/>
      <c r="K15748" s="84"/>
      <c r="L15748" s="82"/>
    </row>
    <row r="15749" spans="2:12" x14ac:dyDescent="0.3">
      <c r="B15749" s="82"/>
      <c r="C15749" s="82"/>
      <c r="D15749" s="82"/>
      <c r="E15749" s="133"/>
      <c r="F15749" s="84"/>
      <c r="G15749" s="84"/>
      <c r="H15749" s="82"/>
      <c r="I15749" s="84"/>
      <c r="J15749" s="84"/>
      <c r="K15749" s="84"/>
      <c r="L15749" s="82"/>
    </row>
    <row r="15750" spans="2:12" x14ac:dyDescent="0.3">
      <c r="B15750" s="82"/>
      <c r="C15750" s="82"/>
      <c r="D15750" s="82"/>
      <c r="E15750" s="133"/>
      <c r="F15750" s="84"/>
      <c r="G15750" s="84"/>
      <c r="H15750" s="82"/>
      <c r="I15750" s="84"/>
      <c r="J15750" s="84"/>
      <c r="K15750" s="84"/>
      <c r="L15750" s="82"/>
    </row>
    <row r="15751" spans="2:12" x14ac:dyDescent="0.3">
      <c r="B15751" s="82"/>
      <c r="C15751" s="82"/>
      <c r="D15751" s="82"/>
      <c r="E15751" s="133"/>
      <c r="F15751" s="84"/>
      <c r="G15751" s="84"/>
      <c r="H15751" s="82"/>
      <c r="I15751" s="84"/>
      <c r="J15751" s="84"/>
      <c r="K15751" s="84"/>
      <c r="L15751" s="82"/>
    </row>
    <row r="15752" spans="2:12" x14ac:dyDescent="0.3">
      <c r="B15752" s="82"/>
      <c r="C15752" s="82"/>
      <c r="D15752" s="82"/>
      <c r="E15752" s="133"/>
      <c r="F15752" s="84"/>
      <c r="G15752" s="84"/>
      <c r="H15752" s="82"/>
      <c r="I15752" s="84"/>
      <c r="J15752" s="84"/>
      <c r="K15752" s="84"/>
      <c r="L15752" s="82"/>
    </row>
    <row r="15753" spans="2:12" x14ac:dyDescent="0.3">
      <c r="B15753" s="82"/>
      <c r="C15753" s="82"/>
      <c r="D15753" s="82"/>
      <c r="E15753" s="133"/>
      <c r="F15753" s="84"/>
      <c r="G15753" s="84"/>
      <c r="H15753" s="82"/>
      <c r="I15753" s="84"/>
      <c r="J15753" s="84"/>
      <c r="K15753" s="84"/>
      <c r="L15753" s="82"/>
    </row>
    <row r="15754" spans="2:12" x14ac:dyDescent="0.3">
      <c r="B15754" s="82"/>
      <c r="C15754" s="82"/>
      <c r="D15754" s="82"/>
      <c r="E15754" s="133"/>
      <c r="F15754" s="84"/>
      <c r="G15754" s="84"/>
      <c r="H15754" s="82"/>
      <c r="I15754" s="84"/>
      <c r="J15754" s="84"/>
      <c r="K15754" s="84"/>
      <c r="L15754" s="82"/>
    </row>
    <row r="15755" spans="2:12" x14ac:dyDescent="0.3">
      <c r="B15755" s="82"/>
      <c r="C15755" s="82"/>
      <c r="D15755" s="82"/>
      <c r="E15755" s="133"/>
      <c r="F15755" s="84"/>
      <c r="G15755" s="84"/>
      <c r="H15755" s="82"/>
      <c r="I15755" s="84"/>
      <c r="J15755" s="84"/>
      <c r="K15755" s="84"/>
      <c r="L15755" s="82"/>
    </row>
    <row r="15756" spans="2:12" x14ac:dyDescent="0.3">
      <c r="B15756" s="82"/>
      <c r="C15756" s="82"/>
      <c r="D15756" s="82"/>
      <c r="E15756" s="133"/>
      <c r="F15756" s="84"/>
      <c r="G15756" s="84"/>
      <c r="H15756" s="82"/>
      <c r="I15756" s="84"/>
      <c r="J15756" s="84"/>
      <c r="K15756" s="84"/>
      <c r="L15756" s="82"/>
    </row>
    <row r="15757" spans="2:12" x14ac:dyDescent="0.3">
      <c r="B15757" s="82"/>
      <c r="C15757" s="82"/>
      <c r="D15757" s="82"/>
      <c r="E15757" s="133"/>
      <c r="F15757" s="84"/>
      <c r="G15757" s="84"/>
      <c r="H15757" s="82"/>
      <c r="I15757" s="84"/>
      <c r="J15757" s="84"/>
      <c r="K15757" s="84"/>
      <c r="L15757" s="82"/>
    </row>
    <row r="15758" spans="2:12" x14ac:dyDescent="0.3">
      <c r="B15758" s="82"/>
      <c r="C15758" s="82"/>
      <c r="D15758" s="82"/>
      <c r="E15758" s="133"/>
      <c r="F15758" s="84"/>
      <c r="G15758" s="84"/>
      <c r="H15758" s="82"/>
      <c r="I15758" s="84"/>
      <c r="J15758" s="84"/>
      <c r="K15758" s="84"/>
      <c r="L15758" s="82"/>
    </row>
    <row r="15759" spans="2:12" x14ac:dyDescent="0.3">
      <c r="B15759" s="82"/>
      <c r="C15759" s="82"/>
      <c r="D15759" s="82"/>
      <c r="E15759" s="133"/>
      <c r="F15759" s="84"/>
      <c r="G15759" s="84"/>
      <c r="H15759" s="82"/>
      <c r="I15759" s="84"/>
      <c r="J15759" s="84"/>
      <c r="K15759" s="84"/>
      <c r="L15759" s="82"/>
    </row>
    <row r="15760" spans="2:12" x14ac:dyDescent="0.3">
      <c r="B15760" s="82"/>
      <c r="C15760" s="82"/>
      <c r="D15760" s="82"/>
      <c r="E15760" s="133"/>
      <c r="F15760" s="84"/>
      <c r="G15760" s="84"/>
      <c r="H15760" s="82"/>
      <c r="I15760" s="84"/>
      <c r="J15760" s="84"/>
      <c r="K15760" s="84"/>
      <c r="L15760" s="82"/>
    </row>
    <row r="15761" spans="2:12" x14ac:dyDescent="0.3">
      <c r="B15761" s="82"/>
      <c r="C15761" s="82"/>
      <c r="D15761" s="82"/>
      <c r="E15761" s="133"/>
      <c r="F15761" s="84"/>
      <c r="G15761" s="84"/>
      <c r="H15761" s="82"/>
      <c r="I15761" s="84"/>
      <c r="J15761" s="84"/>
      <c r="K15761" s="84"/>
      <c r="L15761" s="82"/>
    </row>
    <row r="15762" spans="2:12" x14ac:dyDescent="0.3">
      <c r="B15762" s="82"/>
      <c r="C15762" s="82"/>
      <c r="D15762" s="82"/>
      <c r="E15762" s="133"/>
      <c r="F15762" s="84"/>
      <c r="G15762" s="84"/>
      <c r="H15762" s="82"/>
      <c r="I15762" s="84"/>
      <c r="J15762" s="84"/>
      <c r="K15762" s="84"/>
      <c r="L15762" s="82"/>
    </row>
    <row r="15763" spans="2:12" x14ac:dyDescent="0.3">
      <c r="B15763" s="82"/>
      <c r="C15763" s="82"/>
      <c r="D15763" s="82"/>
      <c r="E15763" s="133"/>
      <c r="F15763" s="84"/>
      <c r="G15763" s="84"/>
      <c r="H15763" s="82"/>
      <c r="I15763" s="84"/>
      <c r="J15763" s="84"/>
      <c r="K15763" s="84"/>
      <c r="L15763" s="82"/>
    </row>
    <row r="15764" spans="2:12" x14ac:dyDescent="0.3">
      <c r="B15764" s="82"/>
      <c r="C15764" s="82"/>
      <c r="D15764" s="82"/>
      <c r="E15764" s="133"/>
      <c r="F15764" s="84"/>
      <c r="G15764" s="84"/>
      <c r="H15764" s="82"/>
      <c r="I15764" s="84"/>
      <c r="J15764" s="84"/>
      <c r="K15764" s="84"/>
      <c r="L15764" s="82"/>
    </row>
    <row r="15765" spans="2:12" x14ac:dyDescent="0.3">
      <c r="B15765" s="82"/>
      <c r="C15765" s="82"/>
      <c r="D15765" s="82"/>
      <c r="E15765" s="133"/>
      <c r="F15765" s="84"/>
      <c r="G15765" s="84"/>
      <c r="H15765" s="82"/>
      <c r="I15765" s="84"/>
      <c r="J15765" s="84"/>
      <c r="K15765" s="84"/>
      <c r="L15765" s="82"/>
    </row>
    <row r="15766" spans="2:12" x14ac:dyDescent="0.3">
      <c r="B15766" s="82"/>
      <c r="C15766" s="82"/>
      <c r="D15766" s="82"/>
      <c r="E15766" s="133"/>
      <c r="F15766" s="84"/>
      <c r="G15766" s="84"/>
      <c r="H15766" s="82"/>
      <c r="I15766" s="84"/>
      <c r="J15766" s="84"/>
      <c r="K15766" s="84"/>
      <c r="L15766" s="82"/>
    </row>
    <row r="15767" spans="2:12" x14ac:dyDescent="0.3">
      <c r="B15767" s="82"/>
      <c r="C15767" s="82"/>
      <c r="D15767" s="82"/>
      <c r="E15767" s="133"/>
      <c r="F15767" s="84"/>
      <c r="G15767" s="84"/>
      <c r="H15767" s="82"/>
      <c r="I15767" s="84"/>
      <c r="J15767" s="84"/>
      <c r="K15767" s="84"/>
      <c r="L15767" s="82"/>
    </row>
    <row r="15768" spans="2:12" x14ac:dyDescent="0.3">
      <c r="B15768" s="82"/>
      <c r="C15768" s="82"/>
      <c r="D15768" s="82"/>
      <c r="E15768" s="133"/>
      <c r="F15768" s="84"/>
      <c r="G15768" s="84"/>
      <c r="H15768" s="82"/>
      <c r="I15768" s="84"/>
      <c r="J15768" s="84"/>
      <c r="K15768" s="84"/>
      <c r="L15768" s="82"/>
    </row>
    <row r="15769" spans="2:12" x14ac:dyDescent="0.3">
      <c r="B15769" s="82"/>
      <c r="C15769" s="82"/>
      <c r="D15769" s="82"/>
      <c r="E15769" s="133"/>
      <c r="F15769" s="84"/>
      <c r="G15769" s="84"/>
      <c r="H15769" s="82"/>
      <c r="I15769" s="84"/>
      <c r="J15769" s="84"/>
      <c r="K15769" s="84"/>
      <c r="L15769" s="82"/>
    </row>
    <row r="15770" spans="2:12" x14ac:dyDescent="0.3">
      <c r="B15770" s="82"/>
      <c r="C15770" s="82"/>
      <c r="D15770" s="82"/>
      <c r="E15770" s="133"/>
      <c r="F15770" s="84"/>
      <c r="G15770" s="84"/>
      <c r="H15770" s="82"/>
      <c r="I15770" s="84"/>
      <c r="J15770" s="84"/>
      <c r="K15770" s="84"/>
      <c r="L15770" s="82"/>
    </row>
    <row r="15771" spans="2:12" x14ac:dyDescent="0.3">
      <c r="B15771" s="82"/>
      <c r="C15771" s="82"/>
      <c r="D15771" s="82"/>
      <c r="E15771" s="133"/>
      <c r="F15771" s="84"/>
      <c r="G15771" s="84"/>
      <c r="H15771" s="82"/>
      <c r="I15771" s="84"/>
      <c r="J15771" s="84"/>
      <c r="K15771" s="84"/>
      <c r="L15771" s="82"/>
    </row>
    <row r="15772" spans="2:12" x14ac:dyDescent="0.3">
      <c r="B15772" s="82"/>
      <c r="C15772" s="82"/>
      <c r="D15772" s="82"/>
      <c r="E15772" s="133"/>
      <c r="F15772" s="84"/>
      <c r="G15772" s="84"/>
      <c r="H15772" s="82"/>
      <c r="I15772" s="84"/>
      <c r="J15772" s="84"/>
      <c r="K15772" s="84"/>
      <c r="L15772" s="82"/>
    </row>
    <row r="15773" spans="2:12" x14ac:dyDescent="0.3">
      <c r="B15773" s="82"/>
      <c r="C15773" s="82"/>
      <c r="D15773" s="82"/>
      <c r="E15773" s="133"/>
      <c r="F15773" s="84"/>
      <c r="G15773" s="84"/>
      <c r="H15773" s="82"/>
      <c r="I15773" s="84"/>
      <c r="J15773" s="84"/>
      <c r="K15773" s="84"/>
      <c r="L15773" s="82"/>
    </row>
    <row r="15774" spans="2:12" x14ac:dyDescent="0.3">
      <c r="B15774" s="82"/>
      <c r="C15774" s="82"/>
      <c r="D15774" s="82"/>
      <c r="E15774" s="133"/>
      <c r="F15774" s="84"/>
      <c r="G15774" s="84"/>
      <c r="H15774" s="82"/>
      <c r="I15774" s="84"/>
      <c r="J15774" s="84"/>
      <c r="K15774" s="84"/>
      <c r="L15774" s="82"/>
    </row>
    <row r="15775" spans="2:12" x14ac:dyDescent="0.3">
      <c r="B15775" s="82"/>
      <c r="C15775" s="82"/>
      <c r="D15775" s="82"/>
      <c r="E15775" s="133"/>
      <c r="F15775" s="84"/>
      <c r="G15775" s="84"/>
      <c r="H15775" s="82"/>
      <c r="I15775" s="84"/>
      <c r="J15775" s="84"/>
      <c r="K15775" s="84"/>
      <c r="L15775" s="82"/>
    </row>
    <row r="15776" spans="2:12" x14ac:dyDescent="0.3">
      <c r="B15776" s="82"/>
      <c r="C15776" s="82"/>
      <c r="D15776" s="82"/>
      <c r="E15776" s="133"/>
      <c r="F15776" s="84"/>
      <c r="G15776" s="84"/>
      <c r="H15776" s="82"/>
      <c r="I15776" s="84"/>
      <c r="J15776" s="84"/>
      <c r="K15776" s="84"/>
      <c r="L15776" s="82"/>
    </row>
    <row r="15777" spans="2:12" x14ac:dyDescent="0.3">
      <c r="B15777" s="82"/>
      <c r="C15777" s="82"/>
      <c r="D15777" s="82"/>
      <c r="E15777" s="133"/>
      <c r="F15777" s="84"/>
      <c r="G15777" s="84"/>
      <c r="H15777" s="82"/>
      <c r="I15777" s="84"/>
      <c r="J15777" s="84"/>
      <c r="K15777" s="84"/>
      <c r="L15777" s="82"/>
    </row>
    <row r="15778" spans="2:12" x14ac:dyDescent="0.3">
      <c r="B15778" s="82"/>
      <c r="C15778" s="82"/>
      <c r="D15778" s="82"/>
      <c r="E15778" s="133"/>
      <c r="F15778" s="84"/>
      <c r="G15778" s="84"/>
      <c r="H15778" s="82"/>
      <c r="I15778" s="84"/>
      <c r="J15778" s="84"/>
      <c r="K15778" s="84"/>
      <c r="L15778" s="82"/>
    </row>
    <row r="15779" spans="2:12" x14ac:dyDescent="0.3">
      <c r="B15779" s="82"/>
      <c r="C15779" s="82"/>
      <c r="D15779" s="82"/>
      <c r="E15779" s="133"/>
      <c r="F15779" s="84"/>
      <c r="G15779" s="84"/>
      <c r="H15779" s="82"/>
      <c r="I15779" s="84"/>
      <c r="J15779" s="84"/>
      <c r="K15779" s="84"/>
      <c r="L15779" s="82"/>
    </row>
    <row r="15780" spans="2:12" x14ac:dyDescent="0.3">
      <c r="B15780" s="82"/>
      <c r="C15780" s="82"/>
      <c r="D15780" s="82"/>
      <c r="E15780" s="133"/>
      <c r="F15780" s="84"/>
      <c r="G15780" s="84"/>
      <c r="H15780" s="82"/>
      <c r="I15780" s="84"/>
      <c r="J15780" s="84"/>
      <c r="K15780" s="84"/>
      <c r="L15780" s="82"/>
    </row>
    <row r="15781" spans="2:12" x14ac:dyDescent="0.3">
      <c r="B15781" s="82"/>
      <c r="C15781" s="82"/>
      <c r="D15781" s="82"/>
      <c r="E15781" s="133"/>
      <c r="F15781" s="84"/>
      <c r="G15781" s="84"/>
      <c r="H15781" s="82"/>
      <c r="I15781" s="84"/>
      <c r="J15781" s="84"/>
      <c r="K15781" s="84"/>
      <c r="L15781" s="82"/>
    </row>
    <row r="15782" spans="2:12" x14ac:dyDescent="0.3">
      <c r="B15782" s="82"/>
      <c r="C15782" s="82"/>
      <c r="D15782" s="82"/>
      <c r="E15782" s="133"/>
      <c r="F15782" s="84"/>
      <c r="G15782" s="84"/>
      <c r="H15782" s="82"/>
      <c r="I15782" s="84"/>
      <c r="J15782" s="84"/>
      <c r="K15782" s="84"/>
      <c r="L15782" s="82"/>
    </row>
    <row r="15783" spans="2:12" x14ac:dyDescent="0.3">
      <c r="B15783" s="82"/>
      <c r="C15783" s="82"/>
      <c r="D15783" s="82"/>
      <c r="E15783" s="133"/>
      <c r="F15783" s="84"/>
      <c r="G15783" s="84"/>
      <c r="H15783" s="82"/>
      <c r="I15783" s="84"/>
      <c r="J15783" s="84"/>
      <c r="K15783" s="84"/>
      <c r="L15783" s="82"/>
    </row>
    <row r="15784" spans="2:12" x14ac:dyDescent="0.3">
      <c r="B15784" s="82"/>
      <c r="C15784" s="82"/>
      <c r="D15784" s="82"/>
      <c r="E15784" s="133"/>
      <c r="F15784" s="84"/>
      <c r="G15784" s="84"/>
      <c r="H15784" s="82"/>
      <c r="I15784" s="84"/>
      <c r="J15784" s="84"/>
      <c r="K15784" s="84"/>
      <c r="L15784" s="82"/>
    </row>
    <row r="15785" spans="2:12" x14ac:dyDescent="0.3">
      <c r="B15785" s="82"/>
      <c r="C15785" s="82"/>
      <c r="D15785" s="82"/>
      <c r="E15785" s="133"/>
      <c r="F15785" s="84"/>
      <c r="G15785" s="84"/>
      <c r="H15785" s="82"/>
      <c r="I15785" s="84"/>
      <c r="J15785" s="84"/>
      <c r="K15785" s="84"/>
      <c r="L15785" s="82"/>
    </row>
    <row r="15786" spans="2:12" x14ac:dyDescent="0.3">
      <c r="B15786" s="82"/>
      <c r="C15786" s="82"/>
      <c r="D15786" s="82"/>
      <c r="E15786" s="133"/>
      <c r="F15786" s="84"/>
      <c r="G15786" s="84"/>
      <c r="H15786" s="82"/>
      <c r="I15786" s="84"/>
      <c r="J15786" s="84"/>
      <c r="K15786" s="84"/>
      <c r="L15786" s="82"/>
    </row>
    <row r="15787" spans="2:12" x14ac:dyDescent="0.3">
      <c r="B15787" s="82"/>
      <c r="C15787" s="82"/>
      <c r="D15787" s="82"/>
      <c r="E15787" s="133"/>
      <c r="F15787" s="84"/>
      <c r="G15787" s="84"/>
      <c r="H15787" s="82"/>
      <c r="I15787" s="84"/>
      <c r="J15787" s="84"/>
      <c r="K15787" s="84"/>
      <c r="L15787" s="82"/>
    </row>
    <row r="15788" spans="2:12" x14ac:dyDescent="0.3">
      <c r="B15788" s="82"/>
      <c r="C15788" s="82"/>
      <c r="D15788" s="82"/>
      <c r="E15788" s="133"/>
      <c r="F15788" s="84"/>
      <c r="G15788" s="84"/>
      <c r="H15788" s="82"/>
      <c r="I15788" s="84"/>
      <c r="J15788" s="84"/>
      <c r="K15788" s="84"/>
      <c r="L15788" s="82"/>
    </row>
    <row r="15789" spans="2:12" x14ac:dyDescent="0.3">
      <c r="B15789" s="82"/>
      <c r="C15789" s="82"/>
      <c r="D15789" s="82"/>
      <c r="E15789" s="133"/>
      <c r="F15789" s="84"/>
      <c r="G15789" s="84"/>
      <c r="H15789" s="82"/>
      <c r="I15789" s="84"/>
      <c r="J15789" s="84"/>
      <c r="K15789" s="84"/>
      <c r="L15789" s="82"/>
    </row>
    <row r="15790" spans="2:12" x14ac:dyDescent="0.3">
      <c r="B15790" s="82"/>
      <c r="C15790" s="82"/>
      <c r="D15790" s="82"/>
      <c r="E15790" s="133"/>
      <c r="F15790" s="84"/>
      <c r="G15790" s="84"/>
      <c r="H15790" s="82"/>
      <c r="I15790" s="84"/>
      <c r="J15790" s="84"/>
      <c r="K15790" s="84"/>
      <c r="L15790" s="82"/>
    </row>
    <row r="15791" spans="2:12" x14ac:dyDescent="0.3">
      <c r="B15791" s="82"/>
      <c r="C15791" s="82"/>
      <c r="D15791" s="82"/>
      <c r="E15791" s="133"/>
      <c r="F15791" s="84"/>
      <c r="G15791" s="84"/>
      <c r="H15791" s="82"/>
      <c r="I15791" s="84"/>
      <c r="J15791" s="84"/>
      <c r="K15791" s="84"/>
      <c r="L15791" s="82"/>
    </row>
    <row r="15792" spans="2:12" x14ac:dyDescent="0.3">
      <c r="B15792" s="82"/>
      <c r="C15792" s="82"/>
      <c r="D15792" s="82"/>
      <c r="E15792" s="133"/>
      <c r="F15792" s="84"/>
      <c r="G15792" s="84"/>
      <c r="H15792" s="82"/>
      <c r="I15792" s="84"/>
      <c r="J15792" s="84"/>
      <c r="K15792" s="84"/>
      <c r="L15792" s="82"/>
    </row>
    <row r="15793" spans="2:12" x14ac:dyDescent="0.3">
      <c r="B15793" s="82"/>
      <c r="C15793" s="82"/>
      <c r="D15793" s="82"/>
      <c r="E15793" s="133"/>
      <c r="F15793" s="84"/>
      <c r="G15793" s="84"/>
      <c r="H15793" s="82"/>
      <c r="I15793" s="84"/>
      <c r="J15793" s="84"/>
      <c r="K15793" s="84"/>
      <c r="L15793" s="82"/>
    </row>
    <row r="15794" spans="2:12" x14ac:dyDescent="0.3">
      <c r="B15794" s="82"/>
      <c r="C15794" s="82"/>
      <c r="D15794" s="82"/>
      <c r="E15794" s="133"/>
      <c r="F15794" s="84"/>
      <c r="G15794" s="84"/>
      <c r="H15794" s="82"/>
      <c r="I15794" s="84"/>
      <c r="J15794" s="84"/>
      <c r="K15794" s="84"/>
      <c r="L15794" s="82"/>
    </row>
    <row r="15795" spans="2:12" x14ac:dyDescent="0.3">
      <c r="B15795" s="82"/>
      <c r="C15795" s="82"/>
      <c r="D15795" s="82"/>
      <c r="E15795" s="133"/>
      <c r="F15795" s="84"/>
      <c r="G15795" s="84"/>
      <c r="H15795" s="82"/>
      <c r="I15795" s="84"/>
      <c r="J15795" s="84"/>
      <c r="K15795" s="84"/>
      <c r="L15795" s="82"/>
    </row>
    <row r="15796" spans="2:12" x14ac:dyDescent="0.3">
      <c r="B15796" s="82"/>
      <c r="C15796" s="82"/>
      <c r="D15796" s="82"/>
      <c r="E15796" s="133"/>
      <c r="F15796" s="84"/>
      <c r="G15796" s="84"/>
      <c r="H15796" s="82"/>
      <c r="I15796" s="84"/>
      <c r="J15796" s="84"/>
      <c r="K15796" s="84"/>
      <c r="L15796" s="82"/>
    </row>
    <row r="15797" spans="2:12" x14ac:dyDescent="0.3">
      <c r="B15797" s="82"/>
      <c r="C15797" s="82"/>
      <c r="D15797" s="82"/>
      <c r="E15797" s="133"/>
      <c r="F15797" s="84"/>
      <c r="G15797" s="84"/>
      <c r="H15797" s="82"/>
      <c r="I15797" s="84"/>
      <c r="J15797" s="84"/>
      <c r="K15797" s="84"/>
      <c r="L15797" s="82"/>
    </row>
    <row r="15798" spans="2:12" x14ac:dyDescent="0.3">
      <c r="B15798" s="82"/>
      <c r="C15798" s="82"/>
      <c r="D15798" s="82"/>
      <c r="E15798" s="133"/>
      <c r="F15798" s="84"/>
      <c r="G15798" s="84"/>
      <c r="H15798" s="82"/>
      <c r="I15798" s="84"/>
      <c r="J15798" s="84"/>
      <c r="K15798" s="84"/>
      <c r="L15798" s="82"/>
    </row>
    <row r="15799" spans="2:12" x14ac:dyDescent="0.3">
      <c r="B15799" s="82"/>
      <c r="C15799" s="82"/>
      <c r="D15799" s="82"/>
      <c r="E15799" s="133"/>
      <c r="F15799" s="84"/>
      <c r="G15799" s="84"/>
      <c r="H15799" s="82"/>
      <c r="I15799" s="84"/>
      <c r="J15799" s="84"/>
      <c r="K15799" s="84"/>
      <c r="L15799" s="82"/>
    </row>
    <row r="15800" spans="2:12" x14ac:dyDescent="0.3">
      <c r="B15800" s="82"/>
      <c r="C15800" s="82"/>
      <c r="D15800" s="82"/>
      <c r="E15800" s="133"/>
      <c r="F15800" s="84"/>
      <c r="G15800" s="84"/>
      <c r="H15800" s="82"/>
      <c r="I15800" s="84"/>
      <c r="J15800" s="84"/>
      <c r="K15800" s="84"/>
      <c r="L15800" s="82"/>
    </row>
    <row r="15801" spans="2:12" x14ac:dyDescent="0.3">
      <c r="B15801" s="82"/>
      <c r="C15801" s="82"/>
      <c r="D15801" s="82"/>
      <c r="E15801" s="133"/>
      <c r="F15801" s="84"/>
      <c r="G15801" s="84"/>
      <c r="H15801" s="82"/>
      <c r="I15801" s="84"/>
      <c r="J15801" s="84"/>
      <c r="K15801" s="84"/>
      <c r="L15801" s="82"/>
    </row>
    <row r="15802" spans="2:12" x14ac:dyDescent="0.3">
      <c r="B15802" s="82"/>
      <c r="C15802" s="82"/>
      <c r="D15802" s="82"/>
      <c r="E15802" s="133"/>
      <c r="F15802" s="84"/>
      <c r="G15802" s="84"/>
      <c r="H15802" s="82"/>
      <c r="I15802" s="84"/>
      <c r="J15802" s="84"/>
      <c r="K15802" s="84"/>
      <c r="L15802" s="82"/>
    </row>
    <row r="15803" spans="2:12" x14ac:dyDescent="0.3">
      <c r="B15803" s="82"/>
      <c r="C15803" s="82"/>
      <c r="D15803" s="82"/>
      <c r="E15803" s="133"/>
      <c r="F15803" s="84"/>
      <c r="G15803" s="84"/>
      <c r="H15803" s="82"/>
      <c r="I15803" s="84"/>
      <c r="J15803" s="84"/>
      <c r="K15803" s="84"/>
      <c r="L15803" s="82"/>
    </row>
    <row r="15804" spans="2:12" x14ac:dyDescent="0.3">
      <c r="B15804" s="82"/>
      <c r="C15804" s="82"/>
      <c r="D15804" s="82"/>
      <c r="E15804" s="133"/>
      <c r="F15804" s="84"/>
      <c r="G15804" s="84"/>
      <c r="H15804" s="82"/>
      <c r="I15804" s="84"/>
      <c r="J15804" s="84"/>
      <c r="K15804" s="84"/>
      <c r="L15804" s="82"/>
    </row>
    <row r="15805" spans="2:12" x14ac:dyDescent="0.3">
      <c r="B15805" s="82"/>
      <c r="C15805" s="82"/>
      <c r="D15805" s="82"/>
      <c r="E15805" s="133"/>
      <c r="F15805" s="84"/>
      <c r="G15805" s="84"/>
      <c r="H15805" s="82"/>
      <c r="I15805" s="84"/>
      <c r="J15805" s="84"/>
      <c r="K15805" s="84"/>
      <c r="L15805" s="82"/>
    </row>
    <row r="15806" spans="2:12" x14ac:dyDescent="0.3">
      <c r="B15806" s="82"/>
      <c r="C15806" s="82"/>
      <c r="D15806" s="82"/>
      <c r="E15806" s="133"/>
      <c r="F15806" s="84"/>
      <c r="G15806" s="84"/>
      <c r="H15806" s="82"/>
      <c r="I15806" s="84"/>
      <c r="J15806" s="84"/>
      <c r="K15806" s="84"/>
      <c r="L15806" s="82"/>
    </row>
    <row r="15807" spans="2:12" x14ac:dyDescent="0.3">
      <c r="B15807" s="82"/>
      <c r="C15807" s="82"/>
      <c r="D15807" s="82"/>
      <c r="E15807" s="133"/>
      <c r="F15807" s="84"/>
      <c r="G15807" s="84"/>
      <c r="H15807" s="82"/>
      <c r="I15807" s="84"/>
      <c r="J15807" s="84"/>
      <c r="K15807" s="84"/>
      <c r="L15807" s="82"/>
    </row>
    <row r="15808" spans="2:12" x14ac:dyDescent="0.3">
      <c r="B15808" s="82"/>
      <c r="C15808" s="82"/>
      <c r="D15808" s="82"/>
      <c r="E15808" s="133"/>
      <c r="F15808" s="84"/>
      <c r="G15808" s="84"/>
      <c r="H15808" s="82"/>
      <c r="I15808" s="84"/>
      <c r="J15808" s="84"/>
      <c r="K15808" s="84"/>
      <c r="L15808" s="82"/>
    </row>
    <row r="15809" spans="2:12" x14ac:dyDescent="0.3">
      <c r="B15809" s="82"/>
      <c r="C15809" s="82"/>
      <c r="D15809" s="82"/>
      <c r="E15809" s="133"/>
      <c r="F15809" s="84"/>
      <c r="G15809" s="84"/>
      <c r="H15809" s="82"/>
      <c r="I15809" s="84"/>
      <c r="J15809" s="84"/>
      <c r="K15809" s="84"/>
      <c r="L15809" s="82"/>
    </row>
    <row r="15810" spans="2:12" x14ac:dyDescent="0.3">
      <c r="B15810" s="82"/>
      <c r="C15810" s="82"/>
      <c r="D15810" s="82"/>
      <c r="E15810" s="133"/>
      <c r="F15810" s="84"/>
      <c r="G15810" s="84"/>
      <c r="H15810" s="82"/>
      <c r="I15810" s="84"/>
      <c r="J15810" s="84"/>
      <c r="K15810" s="84"/>
      <c r="L15810" s="82"/>
    </row>
    <row r="15811" spans="2:12" x14ac:dyDescent="0.3">
      <c r="B15811" s="82"/>
      <c r="C15811" s="82"/>
      <c r="D15811" s="82"/>
      <c r="E15811" s="133"/>
      <c r="F15811" s="84"/>
      <c r="G15811" s="84"/>
      <c r="H15811" s="82"/>
      <c r="I15811" s="84"/>
      <c r="J15811" s="84"/>
      <c r="K15811" s="84"/>
      <c r="L15811" s="82"/>
    </row>
    <row r="15812" spans="2:12" x14ac:dyDescent="0.3">
      <c r="B15812" s="82"/>
      <c r="C15812" s="82"/>
      <c r="D15812" s="82"/>
      <c r="E15812" s="133"/>
      <c r="F15812" s="84"/>
      <c r="G15812" s="84"/>
      <c r="H15812" s="82"/>
      <c r="I15812" s="84"/>
      <c r="J15812" s="84"/>
      <c r="K15812" s="84"/>
      <c r="L15812" s="82"/>
    </row>
    <row r="15813" spans="2:12" x14ac:dyDescent="0.3">
      <c r="B15813" s="82"/>
      <c r="C15813" s="82"/>
      <c r="D15813" s="82"/>
      <c r="E15813" s="133"/>
      <c r="F15813" s="84"/>
      <c r="G15813" s="84"/>
      <c r="H15813" s="82"/>
      <c r="I15813" s="84"/>
      <c r="J15813" s="84"/>
      <c r="K15813" s="84"/>
      <c r="L15813" s="82"/>
    </row>
    <row r="15814" spans="2:12" x14ac:dyDescent="0.3">
      <c r="B15814" s="82"/>
      <c r="C15814" s="82"/>
      <c r="D15814" s="82"/>
      <c r="E15814" s="133"/>
      <c r="F15814" s="84"/>
      <c r="G15814" s="84"/>
      <c r="H15814" s="82"/>
      <c r="I15814" s="84"/>
      <c r="J15814" s="84"/>
      <c r="K15814" s="84"/>
      <c r="L15814" s="82"/>
    </row>
    <row r="15815" spans="2:12" x14ac:dyDescent="0.3">
      <c r="B15815" s="82"/>
      <c r="C15815" s="82"/>
      <c r="D15815" s="82"/>
      <c r="E15815" s="133"/>
      <c r="F15815" s="84"/>
      <c r="G15815" s="84"/>
      <c r="H15815" s="82"/>
      <c r="I15815" s="84"/>
      <c r="J15815" s="84"/>
      <c r="K15815" s="84"/>
      <c r="L15815" s="82"/>
    </row>
    <row r="15816" spans="2:12" x14ac:dyDescent="0.3">
      <c r="B15816" s="82"/>
      <c r="C15816" s="82"/>
      <c r="D15816" s="82"/>
      <c r="E15816" s="133"/>
      <c r="F15816" s="84"/>
      <c r="G15816" s="84"/>
      <c r="H15816" s="82"/>
      <c r="I15816" s="84"/>
      <c r="J15816" s="84"/>
      <c r="K15816" s="84"/>
      <c r="L15816" s="82"/>
    </row>
    <row r="15817" spans="2:12" x14ac:dyDescent="0.3">
      <c r="B15817" s="82"/>
      <c r="C15817" s="82"/>
      <c r="D15817" s="82"/>
      <c r="E15817" s="133"/>
      <c r="F15817" s="84"/>
      <c r="G15817" s="84"/>
      <c r="H15817" s="82"/>
      <c r="I15817" s="84"/>
      <c r="J15817" s="84"/>
      <c r="K15817" s="84"/>
      <c r="L15817" s="82"/>
    </row>
    <row r="15818" spans="2:12" x14ac:dyDescent="0.3">
      <c r="B15818" s="82"/>
      <c r="C15818" s="82"/>
      <c r="D15818" s="82"/>
      <c r="E15818" s="133"/>
      <c r="F15818" s="84"/>
      <c r="G15818" s="84"/>
      <c r="H15818" s="82"/>
      <c r="I15818" s="84"/>
      <c r="J15818" s="84"/>
      <c r="K15818" s="84"/>
      <c r="L15818" s="82"/>
    </row>
    <row r="15819" spans="2:12" x14ac:dyDescent="0.3">
      <c r="B15819" s="82"/>
      <c r="C15819" s="82"/>
      <c r="D15819" s="82"/>
      <c r="E15819" s="133"/>
      <c r="F15819" s="84"/>
      <c r="G15819" s="84"/>
      <c r="H15819" s="82"/>
      <c r="I15819" s="84"/>
      <c r="J15819" s="84"/>
      <c r="K15819" s="84"/>
      <c r="L15819" s="82"/>
    </row>
    <row r="15820" spans="2:12" x14ac:dyDescent="0.3">
      <c r="B15820" s="82"/>
      <c r="C15820" s="82"/>
      <c r="D15820" s="82"/>
      <c r="E15820" s="133"/>
      <c r="F15820" s="84"/>
      <c r="G15820" s="84"/>
      <c r="H15820" s="82"/>
      <c r="I15820" s="84"/>
      <c r="J15820" s="84"/>
      <c r="K15820" s="84"/>
      <c r="L15820" s="82"/>
    </row>
    <row r="15821" spans="2:12" x14ac:dyDescent="0.3">
      <c r="B15821" s="82"/>
      <c r="C15821" s="82"/>
      <c r="D15821" s="82"/>
      <c r="E15821" s="133"/>
      <c r="F15821" s="84"/>
      <c r="G15821" s="84"/>
      <c r="H15821" s="82"/>
      <c r="I15821" s="84"/>
      <c r="J15821" s="84"/>
      <c r="K15821" s="84"/>
      <c r="L15821" s="82"/>
    </row>
    <row r="15822" spans="2:12" x14ac:dyDescent="0.3">
      <c r="B15822" s="82"/>
      <c r="C15822" s="82"/>
      <c r="D15822" s="82"/>
      <c r="E15822" s="133"/>
      <c r="F15822" s="84"/>
      <c r="G15822" s="84"/>
      <c r="H15822" s="82"/>
      <c r="I15822" s="84"/>
      <c r="J15822" s="84"/>
      <c r="K15822" s="84"/>
      <c r="L15822" s="82"/>
    </row>
    <row r="15823" spans="2:12" x14ac:dyDescent="0.3">
      <c r="B15823" s="82"/>
      <c r="C15823" s="82"/>
      <c r="D15823" s="82"/>
      <c r="E15823" s="133"/>
      <c r="F15823" s="84"/>
      <c r="G15823" s="84"/>
      <c r="H15823" s="82"/>
      <c r="I15823" s="84"/>
      <c r="J15823" s="84"/>
      <c r="K15823" s="84"/>
      <c r="L15823" s="82"/>
    </row>
    <row r="15824" spans="2:12" x14ac:dyDescent="0.3">
      <c r="B15824" s="82"/>
      <c r="C15824" s="82"/>
      <c r="D15824" s="82"/>
      <c r="E15824" s="133"/>
      <c r="F15824" s="84"/>
      <c r="G15824" s="84"/>
      <c r="H15824" s="82"/>
      <c r="I15824" s="84"/>
      <c r="J15824" s="84"/>
      <c r="K15824" s="84"/>
      <c r="L15824" s="82"/>
    </row>
    <row r="15825" spans="2:12" x14ac:dyDescent="0.3">
      <c r="B15825" s="82"/>
      <c r="C15825" s="82"/>
      <c r="D15825" s="82"/>
      <c r="E15825" s="133"/>
      <c r="F15825" s="84"/>
      <c r="G15825" s="84"/>
      <c r="H15825" s="82"/>
      <c r="I15825" s="84"/>
      <c r="J15825" s="84"/>
      <c r="K15825" s="84"/>
      <c r="L15825" s="82"/>
    </row>
    <row r="15826" spans="2:12" x14ac:dyDescent="0.3">
      <c r="B15826" s="82"/>
      <c r="C15826" s="82"/>
      <c r="D15826" s="82"/>
      <c r="E15826" s="133"/>
      <c r="F15826" s="84"/>
      <c r="G15826" s="84"/>
      <c r="H15826" s="82"/>
      <c r="I15826" s="84"/>
      <c r="J15826" s="84"/>
      <c r="K15826" s="84"/>
      <c r="L15826" s="82"/>
    </row>
    <row r="15827" spans="2:12" x14ac:dyDescent="0.3">
      <c r="B15827" s="82"/>
      <c r="C15827" s="82"/>
      <c r="D15827" s="82"/>
      <c r="E15827" s="133"/>
      <c r="F15827" s="84"/>
      <c r="G15827" s="84"/>
      <c r="H15827" s="82"/>
      <c r="I15827" s="84"/>
      <c r="J15827" s="84"/>
      <c r="K15827" s="84"/>
      <c r="L15827" s="82"/>
    </row>
    <row r="15828" spans="2:12" x14ac:dyDescent="0.3">
      <c r="B15828" s="82"/>
      <c r="C15828" s="82"/>
      <c r="D15828" s="82"/>
      <c r="E15828" s="133"/>
      <c r="F15828" s="84"/>
      <c r="G15828" s="84"/>
      <c r="H15828" s="82"/>
      <c r="I15828" s="84"/>
      <c r="J15828" s="84"/>
      <c r="K15828" s="84"/>
      <c r="L15828" s="82"/>
    </row>
    <row r="15829" spans="2:12" x14ac:dyDescent="0.3">
      <c r="B15829" s="82"/>
      <c r="C15829" s="82"/>
      <c r="D15829" s="82"/>
      <c r="E15829" s="133"/>
      <c r="F15829" s="84"/>
      <c r="G15829" s="84"/>
      <c r="H15829" s="82"/>
      <c r="I15829" s="84"/>
      <c r="J15829" s="84"/>
      <c r="K15829" s="84"/>
      <c r="L15829" s="82"/>
    </row>
    <row r="15830" spans="2:12" x14ac:dyDescent="0.3">
      <c r="B15830" s="82"/>
      <c r="C15830" s="82"/>
      <c r="D15830" s="82"/>
      <c r="E15830" s="133"/>
      <c r="F15830" s="84"/>
      <c r="G15830" s="84"/>
      <c r="H15830" s="82"/>
      <c r="I15830" s="84"/>
      <c r="J15830" s="84"/>
      <c r="K15830" s="84"/>
      <c r="L15830" s="82"/>
    </row>
    <row r="15831" spans="2:12" x14ac:dyDescent="0.3">
      <c r="B15831" s="82"/>
      <c r="C15831" s="82"/>
      <c r="D15831" s="82"/>
      <c r="E15831" s="133"/>
      <c r="F15831" s="84"/>
      <c r="G15831" s="84"/>
      <c r="H15831" s="82"/>
      <c r="I15831" s="84"/>
      <c r="J15831" s="84"/>
      <c r="K15831" s="84"/>
      <c r="L15831" s="82"/>
    </row>
    <row r="15832" spans="2:12" x14ac:dyDescent="0.3">
      <c r="B15832" s="82"/>
      <c r="C15832" s="82"/>
      <c r="D15832" s="82"/>
      <c r="E15832" s="133"/>
      <c r="F15832" s="84"/>
      <c r="G15832" s="84"/>
      <c r="H15832" s="82"/>
      <c r="I15832" s="84"/>
      <c r="J15832" s="84"/>
      <c r="K15832" s="84"/>
      <c r="L15832" s="82"/>
    </row>
    <row r="15833" spans="2:12" x14ac:dyDescent="0.3">
      <c r="B15833" s="82"/>
      <c r="C15833" s="82"/>
      <c r="D15833" s="82"/>
      <c r="E15833" s="133"/>
      <c r="F15833" s="84"/>
      <c r="G15833" s="84"/>
      <c r="H15833" s="82"/>
      <c r="I15833" s="84"/>
      <c r="J15833" s="84"/>
      <c r="K15833" s="84"/>
      <c r="L15833" s="82"/>
    </row>
    <row r="15834" spans="2:12" x14ac:dyDescent="0.3">
      <c r="B15834" s="82"/>
      <c r="C15834" s="82"/>
      <c r="D15834" s="82"/>
      <c r="E15834" s="133"/>
      <c r="F15834" s="84"/>
      <c r="G15834" s="84"/>
      <c r="H15834" s="82"/>
      <c r="I15834" s="84"/>
      <c r="J15834" s="84"/>
      <c r="K15834" s="84"/>
      <c r="L15834" s="82"/>
    </row>
    <row r="15835" spans="2:12" x14ac:dyDescent="0.3">
      <c r="B15835" s="82"/>
      <c r="C15835" s="82"/>
      <c r="D15835" s="82"/>
      <c r="E15835" s="133"/>
      <c r="F15835" s="84"/>
      <c r="G15835" s="84"/>
      <c r="H15835" s="82"/>
      <c r="I15835" s="84"/>
      <c r="J15835" s="84"/>
      <c r="K15835" s="84"/>
      <c r="L15835" s="82"/>
    </row>
    <row r="15836" spans="2:12" x14ac:dyDescent="0.3">
      <c r="B15836" s="82"/>
      <c r="C15836" s="82"/>
      <c r="D15836" s="82"/>
      <c r="E15836" s="133"/>
      <c r="F15836" s="84"/>
      <c r="G15836" s="84"/>
      <c r="H15836" s="82"/>
      <c r="I15836" s="84"/>
      <c r="J15836" s="84"/>
      <c r="K15836" s="84"/>
      <c r="L15836" s="82"/>
    </row>
    <row r="15837" spans="2:12" x14ac:dyDescent="0.3">
      <c r="B15837" s="82"/>
      <c r="C15837" s="82"/>
      <c r="D15837" s="82"/>
      <c r="E15837" s="133"/>
      <c r="F15837" s="84"/>
      <c r="G15837" s="84"/>
      <c r="H15837" s="82"/>
      <c r="I15837" s="84"/>
      <c r="J15837" s="84"/>
      <c r="K15837" s="84"/>
      <c r="L15837" s="82"/>
    </row>
    <row r="15838" spans="2:12" x14ac:dyDescent="0.3">
      <c r="B15838" s="82"/>
      <c r="C15838" s="82"/>
      <c r="D15838" s="82"/>
      <c r="E15838" s="133"/>
      <c r="F15838" s="84"/>
      <c r="G15838" s="84"/>
      <c r="H15838" s="82"/>
      <c r="I15838" s="84"/>
      <c r="J15838" s="84"/>
      <c r="K15838" s="84"/>
      <c r="L15838" s="82"/>
    </row>
    <row r="15839" spans="2:12" x14ac:dyDescent="0.3">
      <c r="B15839" s="82"/>
      <c r="C15839" s="82"/>
      <c r="D15839" s="82"/>
      <c r="E15839" s="133"/>
      <c r="F15839" s="84"/>
      <c r="G15839" s="84"/>
      <c r="H15839" s="82"/>
      <c r="I15839" s="84"/>
      <c r="J15839" s="84"/>
      <c r="K15839" s="84"/>
      <c r="L15839" s="82"/>
    </row>
    <row r="15840" spans="2:12" x14ac:dyDescent="0.3">
      <c r="B15840" s="82"/>
      <c r="C15840" s="82"/>
      <c r="D15840" s="82"/>
      <c r="E15840" s="133"/>
      <c r="F15840" s="84"/>
      <c r="G15840" s="84"/>
      <c r="H15840" s="82"/>
      <c r="I15840" s="84"/>
      <c r="J15840" s="84"/>
      <c r="K15840" s="84"/>
      <c r="L15840" s="82"/>
    </row>
    <row r="15841" spans="2:12" x14ac:dyDescent="0.3">
      <c r="B15841" s="82"/>
      <c r="C15841" s="82"/>
      <c r="D15841" s="82"/>
      <c r="E15841" s="133"/>
      <c r="F15841" s="84"/>
      <c r="G15841" s="84"/>
      <c r="H15841" s="82"/>
      <c r="I15841" s="84"/>
      <c r="J15841" s="84"/>
      <c r="K15841" s="84"/>
      <c r="L15841" s="82"/>
    </row>
    <row r="15842" spans="2:12" x14ac:dyDescent="0.3">
      <c r="B15842" s="82"/>
      <c r="C15842" s="82"/>
      <c r="D15842" s="82"/>
      <c r="E15842" s="133"/>
      <c r="F15842" s="84"/>
      <c r="G15842" s="84"/>
      <c r="H15842" s="82"/>
      <c r="I15842" s="84"/>
      <c r="J15842" s="84"/>
      <c r="K15842" s="84"/>
      <c r="L15842" s="82"/>
    </row>
    <row r="15843" spans="2:12" x14ac:dyDescent="0.3">
      <c r="B15843" s="82"/>
      <c r="C15843" s="82"/>
      <c r="D15843" s="82"/>
      <c r="E15843" s="133"/>
      <c r="F15843" s="84"/>
      <c r="G15843" s="84"/>
      <c r="H15843" s="82"/>
      <c r="I15843" s="84"/>
      <c r="J15843" s="84"/>
      <c r="K15843" s="84"/>
      <c r="L15843" s="82"/>
    </row>
    <row r="15844" spans="2:12" x14ac:dyDescent="0.3">
      <c r="B15844" s="82"/>
      <c r="C15844" s="82"/>
      <c r="D15844" s="82"/>
      <c r="E15844" s="133"/>
      <c r="F15844" s="84"/>
      <c r="G15844" s="84"/>
      <c r="H15844" s="82"/>
      <c r="I15844" s="84"/>
      <c r="J15844" s="84"/>
      <c r="K15844" s="84"/>
      <c r="L15844" s="82"/>
    </row>
    <row r="15845" spans="2:12" x14ac:dyDescent="0.3">
      <c r="B15845" s="82"/>
      <c r="C15845" s="82"/>
      <c r="D15845" s="82"/>
      <c r="E15845" s="133"/>
      <c r="F15845" s="84"/>
      <c r="G15845" s="84"/>
      <c r="H15845" s="82"/>
      <c r="I15845" s="84"/>
      <c r="J15845" s="84"/>
      <c r="K15845" s="84"/>
      <c r="L15845" s="82"/>
    </row>
    <row r="15846" spans="2:12" x14ac:dyDescent="0.3">
      <c r="B15846" s="82"/>
      <c r="C15846" s="82"/>
      <c r="D15846" s="82"/>
      <c r="E15846" s="133"/>
      <c r="F15846" s="84"/>
      <c r="G15846" s="84"/>
      <c r="H15846" s="82"/>
      <c r="I15846" s="84"/>
      <c r="J15846" s="84"/>
      <c r="K15846" s="84"/>
      <c r="L15846" s="82"/>
    </row>
    <row r="15847" spans="2:12" x14ac:dyDescent="0.3">
      <c r="B15847" s="82"/>
      <c r="C15847" s="82"/>
      <c r="D15847" s="82"/>
      <c r="E15847" s="133"/>
      <c r="F15847" s="84"/>
      <c r="G15847" s="84"/>
      <c r="H15847" s="82"/>
      <c r="I15847" s="84"/>
      <c r="J15847" s="84"/>
      <c r="K15847" s="84"/>
      <c r="L15847" s="82"/>
    </row>
    <row r="15848" spans="2:12" x14ac:dyDescent="0.3">
      <c r="B15848" s="82"/>
      <c r="C15848" s="82"/>
      <c r="D15848" s="82"/>
      <c r="E15848" s="133"/>
      <c r="F15848" s="84"/>
      <c r="G15848" s="84"/>
      <c r="H15848" s="82"/>
      <c r="I15848" s="84"/>
      <c r="J15848" s="84"/>
      <c r="K15848" s="84"/>
      <c r="L15848" s="82"/>
    </row>
    <row r="15849" spans="2:12" x14ac:dyDescent="0.3">
      <c r="B15849" s="82"/>
      <c r="C15849" s="82"/>
      <c r="D15849" s="82"/>
      <c r="E15849" s="133"/>
      <c r="F15849" s="84"/>
      <c r="G15849" s="84"/>
      <c r="H15849" s="82"/>
      <c r="I15849" s="84"/>
      <c r="J15849" s="84"/>
      <c r="K15849" s="84"/>
      <c r="L15849" s="82"/>
    </row>
    <row r="15850" spans="2:12" x14ac:dyDescent="0.3">
      <c r="B15850" s="82"/>
      <c r="C15850" s="82"/>
      <c r="D15850" s="82"/>
      <c r="E15850" s="133"/>
      <c r="F15850" s="84"/>
      <c r="G15850" s="84"/>
      <c r="H15850" s="82"/>
      <c r="I15850" s="84"/>
      <c r="J15850" s="84"/>
      <c r="K15850" s="84"/>
      <c r="L15850" s="82"/>
    </row>
    <row r="15851" spans="2:12" x14ac:dyDescent="0.3">
      <c r="B15851" s="82"/>
      <c r="C15851" s="82"/>
      <c r="D15851" s="82"/>
      <c r="E15851" s="133"/>
      <c r="F15851" s="84"/>
      <c r="G15851" s="84"/>
      <c r="H15851" s="82"/>
      <c r="I15851" s="84"/>
      <c r="J15851" s="84"/>
      <c r="K15851" s="84"/>
      <c r="L15851" s="82"/>
    </row>
    <row r="15852" spans="2:12" x14ac:dyDescent="0.3">
      <c r="B15852" s="82"/>
      <c r="C15852" s="82"/>
      <c r="D15852" s="82"/>
      <c r="E15852" s="133"/>
      <c r="F15852" s="84"/>
      <c r="G15852" s="84"/>
      <c r="H15852" s="82"/>
      <c r="I15852" s="84"/>
      <c r="J15852" s="84"/>
      <c r="K15852" s="84"/>
      <c r="L15852" s="82"/>
    </row>
    <row r="15853" spans="2:12" x14ac:dyDescent="0.3">
      <c r="B15853" s="82"/>
      <c r="C15853" s="82"/>
      <c r="D15853" s="82"/>
      <c r="E15853" s="133"/>
      <c r="F15853" s="84"/>
      <c r="G15853" s="84"/>
      <c r="H15853" s="82"/>
      <c r="I15853" s="84"/>
      <c r="J15853" s="84"/>
      <c r="K15853" s="84"/>
      <c r="L15853" s="82"/>
    </row>
    <row r="15854" spans="2:12" x14ac:dyDescent="0.3">
      <c r="B15854" s="82"/>
      <c r="C15854" s="82"/>
      <c r="D15854" s="82"/>
      <c r="E15854" s="133"/>
      <c r="F15854" s="84"/>
      <c r="G15854" s="84"/>
      <c r="H15854" s="82"/>
      <c r="I15854" s="84"/>
      <c r="J15854" s="84"/>
      <c r="K15854" s="84"/>
      <c r="L15854" s="82"/>
    </row>
    <row r="15855" spans="2:12" x14ac:dyDescent="0.3">
      <c r="B15855" s="82"/>
      <c r="C15855" s="82"/>
      <c r="D15855" s="82"/>
      <c r="E15855" s="133"/>
      <c r="F15855" s="84"/>
      <c r="G15855" s="84"/>
      <c r="H15855" s="82"/>
      <c r="I15855" s="84"/>
      <c r="J15855" s="84"/>
      <c r="K15855" s="84"/>
      <c r="L15855" s="82"/>
    </row>
    <row r="15856" spans="2:12" x14ac:dyDescent="0.3">
      <c r="B15856" s="82"/>
      <c r="C15856" s="82"/>
      <c r="D15856" s="82"/>
      <c r="E15856" s="133"/>
      <c r="F15856" s="84"/>
      <c r="G15856" s="84"/>
      <c r="H15856" s="82"/>
      <c r="I15856" s="84"/>
      <c r="J15856" s="84"/>
      <c r="K15856" s="84"/>
      <c r="L15856" s="82"/>
    </row>
    <row r="15857" spans="2:12" x14ac:dyDescent="0.3">
      <c r="B15857" s="82"/>
      <c r="C15857" s="82"/>
      <c r="D15857" s="82"/>
      <c r="E15857" s="133"/>
      <c r="F15857" s="84"/>
      <c r="G15857" s="84"/>
      <c r="H15857" s="82"/>
      <c r="I15857" s="84"/>
      <c r="J15857" s="84"/>
      <c r="K15857" s="84"/>
      <c r="L15857" s="82"/>
    </row>
    <row r="15858" spans="2:12" x14ac:dyDescent="0.3">
      <c r="B15858" s="82"/>
      <c r="C15858" s="82"/>
      <c r="D15858" s="82"/>
      <c r="E15858" s="133"/>
      <c r="F15858" s="84"/>
      <c r="G15858" s="84"/>
      <c r="H15858" s="82"/>
      <c r="I15858" s="84"/>
      <c r="J15858" s="84"/>
      <c r="K15858" s="84"/>
      <c r="L15858" s="82"/>
    </row>
    <row r="15859" spans="2:12" x14ac:dyDescent="0.3">
      <c r="B15859" s="82"/>
      <c r="C15859" s="82"/>
      <c r="D15859" s="82"/>
      <c r="E15859" s="133"/>
      <c r="F15859" s="84"/>
      <c r="G15859" s="84"/>
      <c r="H15859" s="82"/>
      <c r="I15859" s="84"/>
      <c r="J15859" s="84"/>
      <c r="K15859" s="84"/>
      <c r="L15859" s="82"/>
    </row>
    <row r="15860" spans="2:12" x14ac:dyDescent="0.3">
      <c r="B15860" s="82"/>
      <c r="C15860" s="82"/>
      <c r="D15860" s="82"/>
      <c r="E15860" s="133"/>
      <c r="F15860" s="84"/>
      <c r="G15860" s="84"/>
      <c r="H15860" s="82"/>
      <c r="I15860" s="84"/>
      <c r="J15860" s="84"/>
      <c r="K15860" s="84"/>
      <c r="L15860" s="82"/>
    </row>
    <row r="15861" spans="2:12" x14ac:dyDescent="0.3">
      <c r="B15861" s="82"/>
      <c r="C15861" s="82"/>
      <c r="D15861" s="82"/>
      <c r="E15861" s="133"/>
      <c r="F15861" s="84"/>
      <c r="G15861" s="84"/>
      <c r="H15861" s="82"/>
      <c r="I15861" s="84"/>
      <c r="J15861" s="84"/>
      <c r="K15861" s="84"/>
      <c r="L15861" s="82"/>
    </row>
    <row r="15862" spans="2:12" x14ac:dyDescent="0.3">
      <c r="B15862" s="82"/>
      <c r="C15862" s="82"/>
      <c r="D15862" s="82"/>
      <c r="E15862" s="133"/>
      <c r="F15862" s="84"/>
      <c r="G15862" s="84"/>
      <c r="H15862" s="82"/>
      <c r="I15862" s="84"/>
      <c r="J15862" s="84"/>
      <c r="K15862" s="84"/>
      <c r="L15862" s="82"/>
    </row>
    <row r="15863" spans="2:12" x14ac:dyDescent="0.3">
      <c r="B15863" s="82"/>
      <c r="C15863" s="82"/>
      <c r="D15863" s="82"/>
      <c r="E15863" s="133"/>
      <c r="F15863" s="84"/>
      <c r="G15863" s="84"/>
      <c r="H15863" s="82"/>
      <c r="I15863" s="84"/>
      <c r="J15863" s="84"/>
      <c r="K15863" s="84"/>
      <c r="L15863" s="82"/>
    </row>
    <row r="15864" spans="2:12" x14ac:dyDescent="0.3">
      <c r="B15864" s="82"/>
      <c r="C15864" s="82"/>
      <c r="D15864" s="82"/>
      <c r="E15864" s="133"/>
      <c r="F15864" s="84"/>
      <c r="G15864" s="84"/>
      <c r="H15864" s="82"/>
      <c r="I15864" s="84"/>
      <c r="J15864" s="84"/>
      <c r="K15864" s="84"/>
      <c r="L15864" s="82"/>
    </row>
    <row r="15865" spans="2:12" x14ac:dyDescent="0.3">
      <c r="B15865" s="82"/>
      <c r="C15865" s="82"/>
      <c r="D15865" s="82"/>
      <c r="E15865" s="133"/>
      <c r="F15865" s="84"/>
      <c r="G15865" s="84"/>
      <c r="H15865" s="82"/>
      <c r="I15865" s="84"/>
      <c r="J15865" s="84"/>
      <c r="K15865" s="84"/>
      <c r="L15865" s="82"/>
    </row>
    <row r="15866" spans="2:12" x14ac:dyDescent="0.3">
      <c r="B15866" s="82"/>
      <c r="C15866" s="82"/>
      <c r="D15866" s="82"/>
      <c r="E15866" s="133"/>
      <c r="F15866" s="84"/>
      <c r="G15866" s="84"/>
      <c r="H15866" s="82"/>
      <c r="I15866" s="84"/>
      <c r="J15866" s="84"/>
      <c r="K15866" s="84"/>
      <c r="L15866" s="82"/>
    </row>
    <row r="15867" spans="2:12" x14ac:dyDescent="0.3">
      <c r="B15867" s="82"/>
      <c r="C15867" s="82"/>
      <c r="D15867" s="82"/>
      <c r="E15867" s="133"/>
      <c r="F15867" s="84"/>
      <c r="G15867" s="84"/>
      <c r="H15867" s="82"/>
      <c r="I15867" s="84"/>
      <c r="J15867" s="84"/>
      <c r="K15867" s="84"/>
      <c r="L15867" s="82"/>
    </row>
    <row r="15868" spans="2:12" x14ac:dyDescent="0.3">
      <c r="B15868" s="82"/>
      <c r="C15868" s="82"/>
      <c r="D15868" s="82"/>
      <c r="E15868" s="133"/>
      <c r="F15868" s="84"/>
      <c r="G15868" s="84"/>
      <c r="H15868" s="82"/>
      <c r="I15868" s="84"/>
      <c r="J15868" s="84"/>
      <c r="K15868" s="84"/>
      <c r="L15868" s="82"/>
    </row>
    <row r="15869" spans="2:12" x14ac:dyDescent="0.3">
      <c r="B15869" s="82"/>
      <c r="C15869" s="82"/>
      <c r="D15869" s="82"/>
      <c r="E15869" s="133"/>
      <c r="F15869" s="84"/>
      <c r="G15869" s="84"/>
      <c r="H15869" s="82"/>
      <c r="I15869" s="84"/>
      <c r="J15869" s="84"/>
      <c r="K15869" s="84"/>
      <c r="L15869" s="82"/>
    </row>
    <row r="15870" spans="2:12" x14ac:dyDescent="0.3">
      <c r="B15870" s="82"/>
      <c r="C15870" s="82"/>
      <c r="D15870" s="82"/>
      <c r="E15870" s="133"/>
      <c r="F15870" s="84"/>
      <c r="G15870" s="84"/>
      <c r="H15870" s="82"/>
      <c r="I15870" s="84"/>
      <c r="J15870" s="84"/>
      <c r="K15870" s="84"/>
      <c r="L15870" s="82"/>
    </row>
    <row r="15871" spans="2:12" x14ac:dyDescent="0.3">
      <c r="B15871" s="82"/>
      <c r="C15871" s="82"/>
      <c r="D15871" s="82"/>
      <c r="E15871" s="133"/>
      <c r="F15871" s="84"/>
      <c r="G15871" s="84"/>
      <c r="H15871" s="82"/>
      <c r="I15871" s="84"/>
      <c r="J15871" s="84"/>
      <c r="K15871" s="84"/>
      <c r="L15871" s="82"/>
    </row>
    <row r="15872" spans="2:12" x14ac:dyDescent="0.3">
      <c r="B15872" s="82"/>
      <c r="C15872" s="82"/>
      <c r="D15872" s="82"/>
      <c r="E15872" s="133"/>
      <c r="F15872" s="84"/>
      <c r="G15872" s="84"/>
      <c r="H15872" s="82"/>
      <c r="I15872" s="84"/>
      <c r="J15872" s="84"/>
      <c r="K15872" s="84"/>
      <c r="L15872" s="82"/>
    </row>
    <row r="15873" spans="2:12" x14ac:dyDescent="0.3">
      <c r="B15873" s="82"/>
      <c r="C15873" s="82"/>
      <c r="D15873" s="82"/>
      <c r="E15873" s="133"/>
      <c r="F15873" s="84"/>
      <c r="G15873" s="84"/>
      <c r="H15873" s="82"/>
      <c r="I15873" s="84"/>
      <c r="J15873" s="84"/>
      <c r="K15873" s="84"/>
      <c r="L15873" s="82"/>
    </row>
    <row r="15874" spans="2:12" x14ac:dyDescent="0.3">
      <c r="B15874" s="82"/>
      <c r="C15874" s="82"/>
      <c r="D15874" s="82"/>
      <c r="E15874" s="133"/>
      <c r="F15874" s="84"/>
      <c r="G15874" s="84"/>
      <c r="H15874" s="82"/>
      <c r="I15874" s="84"/>
      <c r="J15874" s="84"/>
      <c r="K15874" s="84"/>
      <c r="L15874" s="82"/>
    </row>
    <row r="15875" spans="2:12" x14ac:dyDescent="0.3">
      <c r="B15875" s="82"/>
      <c r="C15875" s="82"/>
      <c r="D15875" s="82"/>
      <c r="E15875" s="133"/>
      <c r="F15875" s="84"/>
      <c r="G15875" s="84"/>
      <c r="H15875" s="82"/>
      <c r="I15875" s="84"/>
      <c r="J15875" s="84"/>
      <c r="K15875" s="84"/>
      <c r="L15875" s="82"/>
    </row>
    <row r="15876" spans="2:12" x14ac:dyDescent="0.3">
      <c r="B15876" s="82"/>
      <c r="C15876" s="82"/>
      <c r="D15876" s="82"/>
      <c r="E15876" s="133"/>
      <c r="F15876" s="84"/>
      <c r="G15876" s="84"/>
      <c r="H15876" s="82"/>
      <c r="I15876" s="84"/>
      <c r="J15876" s="84"/>
      <c r="K15876" s="84"/>
      <c r="L15876" s="82"/>
    </row>
    <row r="15877" spans="2:12" x14ac:dyDescent="0.3">
      <c r="B15877" s="82"/>
      <c r="C15877" s="82"/>
      <c r="D15877" s="82"/>
      <c r="E15877" s="133"/>
      <c r="F15877" s="84"/>
      <c r="G15877" s="84"/>
      <c r="H15877" s="82"/>
      <c r="I15877" s="84"/>
      <c r="J15877" s="84"/>
      <c r="K15877" s="84"/>
      <c r="L15877" s="82"/>
    </row>
    <row r="15878" spans="2:12" x14ac:dyDescent="0.3">
      <c r="B15878" s="82"/>
      <c r="C15878" s="82"/>
      <c r="D15878" s="82"/>
      <c r="E15878" s="133"/>
      <c r="F15878" s="84"/>
      <c r="G15878" s="84"/>
      <c r="H15878" s="82"/>
      <c r="I15878" s="84"/>
      <c r="J15878" s="84"/>
      <c r="K15878" s="84"/>
      <c r="L15878" s="82"/>
    </row>
    <row r="15879" spans="2:12" x14ac:dyDescent="0.3">
      <c r="B15879" s="82"/>
      <c r="C15879" s="82"/>
      <c r="D15879" s="82"/>
      <c r="E15879" s="133"/>
      <c r="F15879" s="84"/>
      <c r="G15879" s="84"/>
      <c r="H15879" s="82"/>
      <c r="I15879" s="84"/>
      <c r="J15879" s="84"/>
      <c r="K15879" s="84"/>
      <c r="L15879" s="82"/>
    </row>
    <row r="15880" spans="2:12" x14ac:dyDescent="0.3">
      <c r="B15880" s="82"/>
      <c r="C15880" s="82"/>
      <c r="D15880" s="82"/>
      <c r="E15880" s="133"/>
      <c r="F15880" s="84"/>
      <c r="G15880" s="84"/>
      <c r="H15880" s="82"/>
      <c r="I15880" s="84"/>
      <c r="J15880" s="84"/>
      <c r="K15880" s="84"/>
      <c r="L15880" s="82"/>
    </row>
    <row r="15881" spans="2:12" x14ac:dyDescent="0.3">
      <c r="B15881" s="82"/>
      <c r="C15881" s="82"/>
      <c r="D15881" s="82"/>
      <c r="E15881" s="133"/>
      <c r="F15881" s="84"/>
      <c r="G15881" s="84"/>
      <c r="H15881" s="82"/>
      <c r="I15881" s="84"/>
      <c r="J15881" s="84"/>
      <c r="K15881" s="84"/>
      <c r="L15881" s="82"/>
    </row>
    <row r="15882" spans="2:12" x14ac:dyDescent="0.3">
      <c r="B15882" s="82"/>
      <c r="C15882" s="82"/>
      <c r="D15882" s="82"/>
      <c r="E15882" s="133"/>
      <c r="F15882" s="84"/>
      <c r="G15882" s="84"/>
      <c r="H15882" s="82"/>
      <c r="I15882" s="84"/>
      <c r="J15882" s="84"/>
      <c r="K15882" s="84"/>
      <c r="L15882" s="82"/>
    </row>
    <row r="15883" spans="2:12" x14ac:dyDescent="0.3">
      <c r="B15883" s="82"/>
      <c r="C15883" s="82"/>
      <c r="D15883" s="82"/>
      <c r="E15883" s="133"/>
      <c r="F15883" s="84"/>
      <c r="G15883" s="84"/>
      <c r="H15883" s="82"/>
      <c r="I15883" s="84"/>
      <c r="J15883" s="84"/>
      <c r="K15883" s="84"/>
      <c r="L15883" s="82"/>
    </row>
    <row r="15884" spans="2:12" x14ac:dyDescent="0.3">
      <c r="B15884" s="82"/>
      <c r="C15884" s="82"/>
      <c r="D15884" s="82"/>
      <c r="E15884" s="133"/>
      <c r="F15884" s="84"/>
      <c r="G15884" s="84"/>
      <c r="H15884" s="82"/>
      <c r="I15884" s="84"/>
      <c r="J15884" s="84"/>
      <c r="K15884" s="84"/>
      <c r="L15884" s="82"/>
    </row>
    <row r="15885" spans="2:12" x14ac:dyDescent="0.3">
      <c r="B15885" s="82"/>
      <c r="C15885" s="82"/>
      <c r="D15885" s="82"/>
      <c r="E15885" s="133"/>
      <c r="F15885" s="84"/>
      <c r="G15885" s="84"/>
      <c r="H15885" s="82"/>
      <c r="I15885" s="84"/>
      <c r="J15885" s="84"/>
      <c r="K15885" s="84"/>
      <c r="L15885" s="82"/>
    </row>
    <row r="15886" spans="2:12" x14ac:dyDescent="0.3">
      <c r="B15886" s="82"/>
      <c r="C15886" s="82"/>
      <c r="D15886" s="82"/>
      <c r="E15886" s="133"/>
      <c r="F15886" s="84"/>
      <c r="G15886" s="84"/>
      <c r="H15886" s="82"/>
      <c r="I15886" s="84"/>
      <c r="J15886" s="84"/>
      <c r="K15886" s="84"/>
      <c r="L15886" s="82"/>
    </row>
    <row r="15887" spans="2:12" x14ac:dyDescent="0.3">
      <c r="B15887" s="82"/>
      <c r="C15887" s="82"/>
      <c r="D15887" s="82"/>
      <c r="E15887" s="133"/>
      <c r="F15887" s="84"/>
      <c r="G15887" s="84"/>
      <c r="H15887" s="82"/>
      <c r="I15887" s="84"/>
      <c r="J15887" s="84"/>
      <c r="K15887" s="84"/>
      <c r="L15887" s="82"/>
    </row>
    <row r="15888" spans="2:12" x14ac:dyDescent="0.3">
      <c r="B15888" s="82"/>
      <c r="C15888" s="82"/>
      <c r="D15888" s="82"/>
      <c r="E15888" s="133"/>
      <c r="F15888" s="84"/>
      <c r="G15888" s="84"/>
      <c r="H15888" s="82"/>
      <c r="I15888" s="84"/>
      <c r="J15888" s="84"/>
      <c r="K15888" s="84"/>
      <c r="L15888" s="82"/>
    </row>
    <row r="15889" spans="2:12" x14ac:dyDescent="0.3">
      <c r="B15889" s="82"/>
      <c r="C15889" s="82"/>
      <c r="D15889" s="82"/>
      <c r="E15889" s="133"/>
      <c r="F15889" s="84"/>
      <c r="G15889" s="84"/>
      <c r="H15889" s="82"/>
      <c r="I15889" s="84"/>
      <c r="J15889" s="84"/>
      <c r="K15889" s="84"/>
      <c r="L15889" s="82"/>
    </row>
    <row r="15890" spans="2:12" x14ac:dyDescent="0.3">
      <c r="B15890" s="82"/>
      <c r="C15890" s="82"/>
      <c r="D15890" s="82"/>
      <c r="E15890" s="133"/>
      <c r="F15890" s="84"/>
      <c r="G15890" s="84"/>
      <c r="H15890" s="82"/>
      <c r="I15890" s="84"/>
      <c r="J15890" s="84"/>
      <c r="K15890" s="84"/>
      <c r="L15890" s="82"/>
    </row>
    <row r="15891" spans="2:12" x14ac:dyDescent="0.3">
      <c r="B15891" s="82"/>
      <c r="C15891" s="82"/>
      <c r="D15891" s="82"/>
      <c r="E15891" s="133"/>
      <c r="F15891" s="84"/>
      <c r="G15891" s="84"/>
      <c r="H15891" s="82"/>
      <c r="I15891" s="84"/>
      <c r="J15891" s="84"/>
      <c r="K15891" s="84"/>
      <c r="L15891" s="82"/>
    </row>
    <row r="15892" spans="2:12" x14ac:dyDescent="0.3">
      <c r="B15892" s="82"/>
      <c r="C15892" s="82"/>
      <c r="D15892" s="82"/>
      <c r="E15892" s="133"/>
      <c r="F15892" s="84"/>
      <c r="G15892" s="84"/>
      <c r="H15892" s="82"/>
      <c r="I15892" s="84"/>
      <c r="J15892" s="84"/>
      <c r="K15892" s="84"/>
      <c r="L15892" s="82"/>
    </row>
    <row r="15893" spans="2:12" x14ac:dyDescent="0.3">
      <c r="B15893" s="82"/>
      <c r="C15893" s="82"/>
      <c r="D15893" s="82"/>
      <c r="E15893" s="133"/>
      <c r="F15893" s="84"/>
      <c r="G15893" s="84"/>
      <c r="H15893" s="82"/>
      <c r="I15893" s="84"/>
      <c r="J15893" s="84"/>
      <c r="K15893" s="84"/>
      <c r="L15893" s="82"/>
    </row>
    <row r="15894" spans="2:12" x14ac:dyDescent="0.3">
      <c r="B15894" s="82"/>
      <c r="C15894" s="82"/>
      <c r="D15894" s="82"/>
      <c r="E15894" s="133"/>
      <c r="F15894" s="84"/>
      <c r="G15894" s="84"/>
      <c r="H15894" s="82"/>
      <c r="I15894" s="84"/>
      <c r="J15894" s="84"/>
      <c r="K15894" s="84"/>
      <c r="L15894" s="82"/>
    </row>
    <row r="15895" spans="2:12" x14ac:dyDescent="0.3">
      <c r="B15895" s="82"/>
      <c r="C15895" s="82"/>
      <c r="D15895" s="82"/>
      <c r="E15895" s="133"/>
      <c r="F15895" s="84"/>
      <c r="G15895" s="84"/>
      <c r="H15895" s="82"/>
      <c r="I15895" s="84"/>
      <c r="J15895" s="84"/>
      <c r="K15895" s="84"/>
      <c r="L15895" s="82"/>
    </row>
    <row r="15896" spans="2:12" x14ac:dyDescent="0.3">
      <c r="B15896" s="82"/>
      <c r="C15896" s="82"/>
      <c r="D15896" s="82"/>
      <c r="E15896" s="133"/>
      <c r="F15896" s="84"/>
      <c r="G15896" s="84"/>
      <c r="H15896" s="82"/>
      <c r="I15896" s="84"/>
      <c r="J15896" s="84"/>
      <c r="K15896" s="84"/>
      <c r="L15896" s="82"/>
    </row>
    <row r="15897" spans="2:12" x14ac:dyDescent="0.3">
      <c r="B15897" s="82"/>
      <c r="C15897" s="82"/>
      <c r="D15897" s="82"/>
      <c r="E15897" s="133"/>
      <c r="F15897" s="84"/>
      <c r="G15897" s="84"/>
      <c r="H15897" s="82"/>
      <c r="I15897" s="84"/>
      <c r="J15897" s="84"/>
      <c r="K15897" s="84"/>
      <c r="L15897" s="82"/>
    </row>
    <row r="15898" spans="2:12" x14ac:dyDescent="0.3">
      <c r="B15898" s="82"/>
      <c r="C15898" s="82"/>
      <c r="D15898" s="82"/>
      <c r="E15898" s="133"/>
      <c r="F15898" s="84"/>
      <c r="G15898" s="84"/>
      <c r="H15898" s="82"/>
      <c r="I15898" s="84"/>
      <c r="J15898" s="84"/>
      <c r="K15898" s="84"/>
      <c r="L15898" s="82"/>
    </row>
    <row r="15899" spans="2:12" x14ac:dyDescent="0.3">
      <c r="B15899" s="82"/>
      <c r="C15899" s="82"/>
      <c r="D15899" s="82"/>
      <c r="E15899" s="133"/>
      <c r="F15899" s="84"/>
      <c r="G15899" s="84"/>
      <c r="H15899" s="82"/>
      <c r="I15899" s="84"/>
      <c r="J15899" s="84"/>
      <c r="K15899" s="84"/>
      <c r="L15899" s="82"/>
    </row>
    <row r="15900" spans="2:12" x14ac:dyDescent="0.3">
      <c r="B15900" s="82"/>
      <c r="C15900" s="82"/>
      <c r="D15900" s="82"/>
      <c r="E15900" s="133"/>
      <c r="F15900" s="84"/>
      <c r="G15900" s="84"/>
      <c r="H15900" s="82"/>
      <c r="I15900" s="84"/>
      <c r="J15900" s="84"/>
      <c r="K15900" s="84"/>
      <c r="L15900" s="82"/>
    </row>
    <row r="15901" spans="2:12" x14ac:dyDescent="0.3">
      <c r="B15901" s="82"/>
      <c r="C15901" s="82"/>
      <c r="D15901" s="82"/>
      <c r="E15901" s="133"/>
      <c r="F15901" s="84"/>
      <c r="G15901" s="84"/>
      <c r="H15901" s="82"/>
      <c r="I15901" s="84"/>
      <c r="J15901" s="84"/>
      <c r="K15901" s="84"/>
      <c r="L15901" s="82"/>
    </row>
    <row r="15902" spans="2:12" x14ac:dyDescent="0.3">
      <c r="B15902" s="82"/>
      <c r="C15902" s="82"/>
      <c r="D15902" s="82"/>
      <c r="E15902" s="133"/>
      <c r="F15902" s="84"/>
      <c r="G15902" s="84"/>
      <c r="H15902" s="82"/>
      <c r="I15902" s="84"/>
      <c r="J15902" s="84"/>
      <c r="K15902" s="84"/>
      <c r="L15902" s="82"/>
    </row>
    <row r="15903" spans="2:12" x14ac:dyDescent="0.3">
      <c r="B15903" s="82"/>
      <c r="C15903" s="82"/>
      <c r="D15903" s="82"/>
      <c r="E15903" s="133"/>
      <c r="F15903" s="84"/>
      <c r="G15903" s="84"/>
      <c r="H15903" s="82"/>
      <c r="I15903" s="84"/>
      <c r="J15903" s="84"/>
      <c r="K15903" s="84"/>
      <c r="L15903" s="82"/>
    </row>
    <row r="15904" spans="2:12" x14ac:dyDescent="0.3">
      <c r="B15904" s="82"/>
      <c r="C15904" s="82"/>
      <c r="D15904" s="82"/>
      <c r="E15904" s="133"/>
      <c r="F15904" s="84"/>
      <c r="G15904" s="84"/>
      <c r="H15904" s="82"/>
      <c r="I15904" s="84"/>
      <c r="J15904" s="84"/>
      <c r="K15904" s="84"/>
      <c r="L15904" s="82"/>
    </row>
    <row r="15905" spans="2:12" x14ac:dyDescent="0.3">
      <c r="B15905" s="82"/>
      <c r="C15905" s="82"/>
      <c r="D15905" s="82"/>
      <c r="E15905" s="133"/>
      <c r="F15905" s="84"/>
      <c r="G15905" s="84"/>
      <c r="H15905" s="82"/>
      <c r="I15905" s="84"/>
      <c r="J15905" s="84"/>
      <c r="K15905" s="84"/>
      <c r="L15905" s="82"/>
    </row>
    <row r="15906" spans="2:12" x14ac:dyDescent="0.3">
      <c r="B15906" s="82"/>
      <c r="C15906" s="82"/>
      <c r="D15906" s="82"/>
      <c r="E15906" s="133"/>
      <c r="F15906" s="84"/>
      <c r="G15906" s="84"/>
      <c r="H15906" s="82"/>
      <c r="I15906" s="84"/>
      <c r="J15906" s="84"/>
      <c r="K15906" s="84"/>
      <c r="L15906" s="82"/>
    </row>
    <row r="15907" spans="2:12" x14ac:dyDescent="0.3">
      <c r="B15907" s="82"/>
      <c r="C15907" s="82"/>
      <c r="D15907" s="82"/>
      <c r="E15907" s="133"/>
      <c r="F15907" s="84"/>
      <c r="G15907" s="84"/>
      <c r="H15907" s="82"/>
      <c r="I15907" s="84"/>
      <c r="J15907" s="84"/>
      <c r="K15907" s="84"/>
      <c r="L15907" s="82"/>
    </row>
    <row r="15908" spans="2:12" x14ac:dyDescent="0.3">
      <c r="B15908" s="82"/>
      <c r="C15908" s="82"/>
      <c r="D15908" s="82"/>
      <c r="E15908" s="133"/>
      <c r="F15908" s="84"/>
      <c r="G15908" s="84"/>
      <c r="H15908" s="82"/>
      <c r="I15908" s="84"/>
      <c r="J15908" s="84"/>
      <c r="K15908" s="84"/>
      <c r="L15908" s="82"/>
    </row>
    <row r="15909" spans="2:12" x14ac:dyDescent="0.3">
      <c r="B15909" s="82"/>
      <c r="C15909" s="82"/>
      <c r="D15909" s="82"/>
      <c r="E15909" s="133"/>
      <c r="F15909" s="84"/>
      <c r="G15909" s="84"/>
      <c r="H15909" s="82"/>
      <c r="I15909" s="84"/>
      <c r="J15909" s="84"/>
      <c r="K15909" s="84"/>
      <c r="L15909" s="82"/>
    </row>
    <row r="15910" spans="2:12" x14ac:dyDescent="0.3">
      <c r="B15910" s="82"/>
      <c r="C15910" s="82"/>
      <c r="D15910" s="82"/>
      <c r="E15910" s="133"/>
      <c r="F15910" s="84"/>
      <c r="G15910" s="84"/>
      <c r="H15910" s="82"/>
      <c r="I15910" s="84"/>
      <c r="J15910" s="84"/>
      <c r="K15910" s="84"/>
      <c r="L15910" s="82"/>
    </row>
    <row r="15911" spans="2:12" x14ac:dyDescent="0.3">
      <c r="B15911" s="82"/>
      <c r="C15911" s="82"/>
      <c r="D15911" s="82"/>
      <c r="E15911" s="133"/>
      <c r="F15911" s="84"/>
      <c r="G15911" s="84"/>
      <c r="H15911" s="82"/>
      <c r="I15911" s="84"/>
      <c r="J15911" s="84"/>
      <c r="K15911" s="84"/>
      <c r="L15911" s="82"/>
    </row>
    <row r="15912" spans="2:12" x14ac:dyDescent="0.3">
      <c r="B15912" s="82"/>
      <c r="C15912" s="82"/>
      <c r="D15912" s="82"/>
      <c r="E15912" s="133"/>
      <c r="F15912" s="84"/>
      <c r="G15912" s="84"/>
      <c r="H15912" s="82"/>
      <c r="I15912" s="84"/>
      <c r="J15912" s="84"/>
      <c r="K15912" s="84"/>
      <c r="L15912" s="82"/>
    </row>
    <row r="15913" spans="2:12" x14ac:dyDescent="0.3">
      <c r="B15913" s="82"/>
      <c r="C15913" s="82"/>
      <c r="D15913" s="82"/>
      <c r="E15913" s="133"/>
      <c r="F15913" s="84"/>
      <c r="G15913" s="84"/>
      <c r="H15913" s="82"/>
      <c r="I15913" s="84"/>
      <c r="J15913" s="84"/>
      <c r="K15913" s="84"/>
      <c r="L15913" s="82"/>
    </row>
    <row r="15914" spans="2:12" x14ac:dyDescent="0.3">
      <c r="B15914" s="82"/>
      <c r="C15914" s="82"/>
      <c r="D15914" s="82"/>
      <c r="E15914" s="133"/>
      <c r="F15914" s="84"/>
      <c r="G15914" s="84"/>
      <c r="H15914" s="82"/>
      <c r="I15914" s="84"/>
      <c r="J15914" s="84"/>
      <c r="K15914" s="84"/>
      <c r="L15914" s="82"/>
    </row>
    <row r="15915" spans="2:12" x14ac:dyDescent="0.3">
      <c r="B15915" s="82"/>
      <c r="C15915" s="82"/>
      <c r="D15915" s="82"/>
      <c r="E15915" s="133"/>
      <c r="F15915" s="84"/>
      <c r="G15915" s="84"/>
      <c r="H15915" s="82"/>
      <c r="I15915" s="84"/>
      <c r="J15915" s="84"/>
      <c r="K15915" s="84"/>
      <c r="L15915" s="82"/>
    </row>
    <row r="15916" spans="2:12" x14ac:dyDescent="0.3">
      <c r="B15916" s="82"/>
      <c r="C15916" s="82"/>
      <c r="D15916" s="82"/>
      <c r="E15916" s="133"/>
      <c r="F15916" s="84"/>
      <c r="G15916" s="84"/>
      <c r="H15916" s="82"/>
      <c r="I15916" s="84"/>
      <c r="J15916" s="84"/>
      <c r="K15916" s="84"/>
      <c r="L15916" s="82"/>
    </row>
    <row r="15917" spans="2:12" x14ac:dyDescent="0.3">
      <c r="B15917" s="82"/>
      <c r="C15917" s="82"/>
      <c r="D15917" s="82"/>
      <c r="E15917" s="133"/>
      <c r="F15917" s="84"/>
      <c r="G15917" s="84"/>
      <c r="H15917" s="82"/>
      <c r="I15917" s="84"/>
      <c r="J15917" s="84"/>
      <c r="K15917" s="84"/>
      <c r="L15917" s="82"/>
    </row>
    <row r="15918" spans="2:12" x14ac:dyDescent="0.3">
      <c r="B15918" s="82"/>
      <c r="C15918" s="82"/>
      <c r="D15918" s="82"/>
      <c r="E15918" s="133"/>
      <c r="F15918" s="84"/>
      <c r="G15918" s="84"/>
      <c r="H15918" s="82"/>
      <c r="I15918" s="84"/>
      <c r="J15918" s="84"/>
      <c r="K15918" s="84"/>
      <c r="L15918" s="82"/>
    </row>
    <row r="15919" spans="2:12" x14ac:dyDescent="0.3">
      <c r="B15919" s="82"/>
      <c r="C15919" s="82"/>
      <c r="D15919" s="82"/>
      <c r="E15919" s="133"/>
      <c r="F15919" s="84"/>
      <c r="G15919" s="84"/>
      <c r="H15919" s="82"/>
      <c r="I15919" s="84"/>
      <c r="J15919" s="84"/>
      <c r="K15919" s="84"/>
      <c r="L15919" s="82"/>
    </row>
    <row r="15920" spans="2:12" x14ac:dyDescent="0.3">
      <c r="B15920" s="82"/>
      <c r="C15920" s="82"/>
      <c r="D15920" s="82"/>
      <c r="E15920" s="133"/>
      <c r="F15920" s="84"/>
      <c r="G15920" s="84"/>
      <c r="H15920" s="82"/>
      <c r="I15920" s="84"/>
      <c r="J15920" s="84"/>
      <c r="K15920" s="84"/>
      <c r="L15920" s="82"/>
    </row>
    <row r="15921" spans="2:12" x14ac:dyDescent="0.3">
      <c r="B15921" s="82"/>
      <c r="C15921" s="82"/>
      <c r="D15921" s="82"/>
      <c r="E15921" s="133"/>
      <c r="F15921" s="84"/>
      <c r="G15921" s="84"/>
      <c r="H15921" s="82"/>
      <c r="I15921" s="84"/>
      <c r="J15921" s="84"/>
      <c r="K15921" s="84"/>
      <c r="L15921" s="82"/>
    </row>
    <row r="15922" spans="2:12" x14ac:dyDescent="0.3">
      <c r="B15922" s="82"/>
      <c r="C15922" s="82"/>
      <c r="D15922" s="82"/>
      <c r="E15922" s="133"/>
      <c r="F15922" s="84"/>
      <c r="G15922" s="84"/>
      <c r="H15922" s="82"/>
      <c r="I15922" s="84"/>
      <c r="J15922" s="84"/>
      <c r="K15922" s="84"/>
      <c r="L15922" s="82"/>
    </row>
    <row r="15923" spans="2:12" x14ac:dyDescent="0.3">
      <c r="B15923" s="82"/>
      <c r="C15923" s="82"/>
      <c r="D15923" s="82"/>
      <c r="E15923" s="133"/>
      <c r="F15923" s="84"/>
      <c r="G15923" s="84"/>
      <c r="H15923" s="82"/>
      <c r="I15923" s="84"/>
      <c r="J15923" s="84"/>
      <c r="K15923" s="84"/>
      <c r="L15923" s="82"/>
    </row>
    <row r="15924" spans="2:12" x14ac:dyDescent="0.3">
      <c r="B15924" s="82"/>
      <c r="C15924" s="82"/>
      <c r="D15924" s="82"/>
      <c r="E15924" s="133"/>
      <c r="F15924" s="84"/>
      <c r="G15924" s="84"/>
      <c r="H15924" s="82"/>
      <c r="I15924" s="84"/>
      <c r="J15924" s="84"/>
      <c r="K15924" s="84"/>
      <c r="L15924" s="82"/>
    </row>
    <row r="15925" spans="2:12" x14ac:dyDescent="0.3">
      <c r="B15925" s="82"/>
      <c r="C15925" s="82"/>
      <c r="D15925" s="82"/>
      <c r="E15925" s="133"/>
      <c r="F15925" s="84"/>
      <c r="G15925" s="84"/>
      <c r="H15925" s="82"/>
      <c r="I15925" s="84"/>
      <c r="J15925" s="84"/>
      <c r="K15925" s="84"/>
      <c r="L15925" s="82"/>
    </row>
    <row r="15926" spans="2:12" x14ac:dyDescent="0.3">
      <c r="B15926" s="82"/>
      <c r="C15926" s="82"/>
      <c r="D15926" s="82"/>
      <c r="E15926" s="133"/>
      <c r="F15926" s="84"/>
      <c r="G15926" s="84"/>
      <c r="H15926" s="82"/>
      <c r="I15926" s="84"/>
      <c r="J15926" s="84"/>
      <c r="K15926" s="84"/>
      <c r="L15926" s="82"/>
    </row>
    <row r="15927" spans="2:12" x14ac:dyDescent="0.3">
      <c r="B15927" s="82"/>
      <c r="C15927" s="82"/>
      <c r="D15927" s="82"/>
      <c r="E15927" s="133"/>
      <c r="F15927" s="84"/>
      <c r="G15927" s="84"/>
      <c r="H15927" s="82"/>
      <c r="I15927" s="84"/>
      <c r="J15927" s="84"/>
      <c r="K15927" s="84"/>
      <c r="L15927" s="82"/>
    </row>
    <row r="15928" spans="2:12" x14ac:dyDescent="0.3">
      <c r="B15928" s="82"/>
      <c r="C15928" s="82"/>
      <c r="D15928" s="82"/>
      <c r="E15928" s="133"/>
      <c r="F15928" s="84"/>
      <c r="G15928" s="84"/>
      <c r="H15928" s="82"/>
      <c r="I15928" s="84"/>
      <c r="J15928" s="84"/>
      <c r="K15928" s="84"/>
      <c r="L15928" s="82"/>
    </row>
    <row r="15929" spans="2:12" x14ac:dyDescent="0.3">
      <c r="B15929" s="82"/>
      <c r="C15929" s="82"/>
      <c r="D15929" s="82"/>
      <c r="E15929" s="133"/>
      <c r="F15929" s="84"/>
      <c r="G15929" s="84"/>
      <c r="H15929" s="82"/>
      <c r="I15929" s="84"/>
      <c r="J15929" s="84"/>
      <c r="K15929" s="84"/>
      <c r="L15929" s="82"/>
    </row>
    <row r="15930" spans="2:12" x14ac:dyDescent="0.3">
      <c r="B15930" s="82"/>
      <c r="C15930" s="82"/>
      <c r="D15930" s="82"/>
      <c r="E15930" s="133"/>
      <c r="F15930" s="84"/>
      <c r="G15930" s="84"/>
      <c r="H15930" s="82"/>
      <c r="I15930" s="84"/>
      <c r="J15930" s="84"/>
      <c r="K15930" s="84"/>
      <c r="L15930" s="82"/>
    </row>
    <row r="15931" spans="2:12" x14ac:dyDescent="0.3">
      <c r="B15931" s="82"/>
      <c r="C15931" s="82"/>
      <c r="D15931" s="82"/>
      <c r="E15931" s="133"/>
      <c r="F15931" s="84"/>
      <c r="G15931" s="84"/>
      <c r="H15931" s="82"/>
      <c r="I15931" s="84"/>
      <c r="J15931" s="84"/>
      <c r="K15931" s="84"/>
      <c r="L15931" s="82"/>
    </row>
    <row r="15932" spans="2:12" x14ac:dyDescent="0.3">
      <c r="B15932" s="82"/>
      <c r="C15932" s="82"/>
      <c r="D15932" s="82"/>
      <c r="E15932" s="133"/>
      <c r="F15932" s="84"/>
      <c r="G15932" s="84"/>
      <c r="H15932" s="82"/>
      <c r="I15932" s="84"/>
      <c r="J15932" s="84"/>
      <c r="K15932" s="84"/>
      <c r="L15932" s="82"/>
    </row>
    <row r="15933" spans="2:12" x14ac:dyDescent="0.3">
      <c r="B15933" s="82"/>
      <c r="C15933" s="82"/>
      <c r="D15933" s="82"/>
      <c r="E15933" s="133"/>
      <c r="F15933" s="84"/>
      <c r="G15933" s="84"/>
      <c r="H15933" s="82"/>
      <c r="I15933" s="84"/>
      <c r="J15933" s="84"/>
      <c r="K15933" s="84"/>
      <c r="L15933" s="82"/>
    </row>
    <row r="15934" spans="2:12" x14ac:dyDescent="0.3">
      <c r="B15934" s="82"/>
      <c r="C15934" s="82"/>
      <c r="D15934" s="82"/>
      <c r="E15934" s="133"/>
      <c r="F15934" s="84"/>
      <c r="G15934" s="84"/>
      <c r="H15934" s="82"/>
      <c r="I15934" s="84"/>
      <c r="J15934" s="84"/>
      <c r="K15934" s="84"/>
      <c r="L15934" s="82"/>
    </row>
    <row r="15935" spans="2:12" x14ac:dyDescent="0.3">
      <c r="B15935" s="82"/>
      <c r="C15935" s="82"/>
      <c r="D15935" s="82"/>
      <c r="E15935" s="133"/>
      <c r="F15935" s="84"/>
      <c r="G15935" s="84"/>
      <c r="H15935" s="82"/>
      <c r="I15935" s="84"/>
      <c r="J15935" s="84"/>
      <c r="K15935" s="84"/>
      <c r="L15935" s="82"/>
    </row>
    <row r="15936" spans="2:12" x14ac:dyDescent="0.3">
      <c r="B15936" s="82"/>
      <c r="C15936" s="82"/>
      <c r="D15936" s="82"/>
      <c r="E15936" s="133"/>
      <c r="F15936" s="84"/>
      <c r="G15936" s="84"/>
      <c r="H15936" s="82"/>
      <c r="I15936" s="84"/>
      <c r="J15936" s="84"/>
      <c r="K15936" s="84"/>
      <c r="L15936" s="82"/>
    </row>
    <row r="15937" spans="2:12" x14ac:dyDescent="0.3">
      <c r="B15937" s="82"/>
      <c r="C15937" s="82"/>
      <c r="D15937" s="82"/>
      <c r="E15937" s="133"/>
      <c r="F15937" s="84"/>
      <c r="G15937" s="84"/>
      <c r="H15937" s="82"/>
      <c r="I15937" s="84"/>
      <c r="J15937" s="84"/>
      <c r="K15937" s="84"/>
      <c r="L15937" s="82"/>
    </row>
    <row r="15938" spans="2:12" x14ac:dyDescent="0.3">
      <c r="B15938" s="82"/>
      <c r="C15938" s="82"/>
      <c r="D15938" s="82"/>
      <c r="E15938" s="133"/>
      <c r="F15938" s="84"/>
      <c r="G15938" s="84"/>
      <c r="H15938" s="82"/>
      <c r="I15938" s="84"/>
      <c r="J15938" s="84"/>
      <c r="K15938" s="84"/>
      <c r="L15938" s="82"/>
    </row>
    <row r="15939" spans="2:12" x14ac:dyDescent="0.3">
      <c r="B15939" s="82"/>
      <c r="C15939" s="82"/>
      <c r="D15939" s="82"/>
      <c r="E15939" s="133"/>
      <c r="F15939" s="84"/>
      <c r="G15939" s="84"/>
      <c r="H15939" s="82"/>
      <c r="I15939" s="84"/>
      <c r="J15939" s="84"/>
      <c r="K15939" s="84"/>
      <c r="L15939" s="82"/>
    </row>
    <row r="15940" spans="2:12" x14ac:dyDescent="0.3">
      <c r="B15940" s="82"/>
      <c r="C15940" s="82"/>
      <c r="D15940" s="82"/>
      <c r="E15940" s="133"/>
      <c r="F15940" s="84"/>
      <c r="G15940" s="84"/>
      <c r="H15940" s="82"/>
      <c r="I15940" s="84"/>
      <c r="J15940" s="84"/>
      <c r="K15940" s="84"/>
      <c r="L15940" s="82"/>
    </row>
    <row r="15941" spans="2:12" x14ac:dyDescent="0.3">
      <c r="B15941" s="82"/>
      <c r="C15941" s="82"/>
      <c r="D15941" s="82"/>
      <c r="E15941" s="133"/>
      <c r="F15941" s="84"/>
      <c r="G15941" s="84"/>
      <c r="H15941" s="82"/>
      <c r="I15941" s="84"/>
      <c r="J15941" s="84"/>
      <c r="K15941" s="84"/>
      <c r="L15941" s="82"/>
    </row>
    <row r="15942" spans="2:12" x14ac:dyDescent="0.3">
      <c r="B15942" s="82"/>
      <c r="C15942" s="82"/>
      <c r="D15942" s="82"/>
      <c r="E15942" s="133"/>
      <c r="F15942" s="84"/>
      <c r="G15942" s="84"/>
      <c r="H15942" s="82"/>
      <c r="I15942" s="84"/>
      <c r="J15942" s="84"/>
      <c r="K15942" s="84"/>
      <c r="L15942" s="82"/>
    </row>
    <row r="15943" spans="2:12" x14ac:dyDescent="0.3">
      <c r="B15943" s="82"/>
      <c r="C15943" s="82"/>
      <c r="D15943" s="82"/>
      <c r="E15943" s="133"/>
      <c r="F15943" s="84"/>
      <c r="G15943" s="84"/>
      <c r="H15943" s="82"/>
      <c r="I15943" s="84"/>
      <c r="J15943" s="84"/>
      <c r="K15943" s="84"/>
      <c r="L15943" s="82"/>
    </row>
    <row r="15944" spans="2:12" x14ac:dyDescent="0.3">
      <c r="B15944" s="82"/>
      <c r="C15944" s="82"/>
      <c r="D15944" s="82"/>
      <c r="E15944" s="133"/>
      <c r="F15944" s="84"/>
      <c r="G15944" s="84"/>
      <c r="H15944" s="82"/>
      <c r="I15944" s="84"/>
      <c r="J15944" s="84"/>
      <c r="K15944" s="84"/>
      <c r="L15944" s="82"/>
    </row>
    <row r="15945" spans="2:12" x14ac:dyDescent="0.3">
      <c r="B15945" s="82"/>
      <c r="C15945" s="82"/>
      <c r="D15945" s="82"/>
      <c r="E15945" s="133"/>
      <c r="F15945" s="84"/>
      <c r="G15945" s="84"/>
      <c r="H15945" s="82"/>
      <c r="I15945" s="84"/>
      <c r="J15945" s="84"/>
      <c r="K15945" s="84"/>
      <c r="L15945" s="82"/>
    </row>
    <row r="15946" spans="2:12" x14ac:dyDescent="0.3">
      <c r="B15946" s="82"/>
      <c r="C15946" s="82"/>
      <c r="D15946" s="82"/>
      <c r="E15946" s="133"/>
      <c r="F15946" s="84"/>
      <c r="G15946" s="84"/>
      <c r="H15946" s="82"/>
      <c r="I15946" s="84"/>
      <c r="J15946" s="84"/>
      <c r="K15946" s="84"/>
      <c r="L15946" s="82"/>
    </row>
    <row r="15947" spans="2:12" x14ac:dyDescent="0.3">
      <c r="B15947" s="82"/>
      <c r="C15947" s="82"/>
      <c r="D15947" s="82"/>
      <c r="E15947" s="133"/>
      <c r="F15947" s="84"/>
      <c r="G15947" s="84"/>
      <c r="H15947" s="82"/>
      <c r="I15947" s="84"/>
      <c r="J15947" s="84"/>
      <c r="K15947" s="84"/>
      <c r="L15947" s="82"/>
    </row>
    <row r="15948" spans="2:12" x14ac:dyDescent="0.3">
      <c r="B15948" s="82"/>
      <c r="C15948" s="82"/>
      <c r="D15948" s="82"/>
      <c r="E15948" s="133"/>
      <c r="F15948" s="84"/>
      <c r="G15948" s="84"/>
      <c r="H15948" s="82"/>
      <c r="I15948" s="84"/>
      <c r="J15948" s="84"/>
      <c r="K15948" s="84"/>
      <c r="L15948" s="82"/>
    </row>
    <row r="15949" spans="2:12" x14ac:dyDescent="0.3">
      <c r="B15949" s="82"/>
      <c r="C15949" s="82"/>
      <c r="D15949" s="82"/>
      <c r="E15949" s="133"/>
      <c r="F15949" s="84"/>
      <c r="G15949" s="84"/>
      <c r="H15949" s="82"/>
      <c r="I15949" s="84"/>
      <c r="J15949" s="84"/>
      <c r="K15949" s="84"/>
      <c r="L15949" s="82"/>
    </row>
    <row r="15950" spans="2:12" x14ac:dyDescent="0.3">
      <c r="B15950" s="82"/>
      <c r="C15950" s="82"/>
      <c r="D15950" s="82"/>
      <c r="E15950" s="133"/>
      <c r="F15950" s="84"/>
      <c r="G15950" s="84"/>
      <c r="H15950" s="82"/>
      <c r="I15950" s="84"/>
      <c r="J15950" s="84"/>
      <c r="K15950" s="84"/>
      <c r="L15950" s="82"/>
    </row>
    <row r="15951" spans="2:12" x14ac:dyDescent="0.3">
      <c r="B15951" s="82"/>
      <c r="C15951" s="82"/>
      <c r="D15951" s="82"/>
      <c r="E15951" s="133"/>
      <c r="F15951" s="84"/>
      <c r="G15951" s="84"/>
      <c r="H15951" s="82"/>
      <c r="I15951" s="84"/>
      <c r="J15951" s="84"/>
      <c r="K15951" s="84"/>
      <c r="L15951" s="82"/>
    </row>
    <row r="15952" spans="2:12" x14ac:dyDescent="0.3">
      <c r="B15952" s="82"/>
      <c r="C15952" s="82"/>
      <c r="D15952" s="82"/>
      <c r="E15952" s="133"/>
      <c r="F15952" s="84"/>
      <c r="G15952" s="84"/>
      <c r="H15952" s="82"/>
      <c r="I15952" s="84"/>
      <c r="J15952" s="84"/>
      <c r="K15952" s="84"/>
      <c r="L15952" s="82"/>
    </row>
    <row r="15953" spans="2:12" x14ac:dyDescent="0.3">
      <c r="B15953" s="82"/>
      <c r="C15953" s="82"/>
      <c r="D15953" s="82"/>
      <c r="E15953" s="133"/>
      <c r="F15953" s="84"/>
      <c r="G15953" s="84"/>
      <c r="H15953" s="82"/>
      <c r="I15953" s="84"/>
      <c r="J15953" s="84"/>
      <c r="K15953" s="84"/>
      <c r="L15953" s="82"/>
    </row>
    <row r="15954" spans="2:12" x14ac:dyDescent="0.3">
      <c r="B15954" s="82"/>
      <c r="C15954" s="82"/>
      <c r="D15954" s="82"/>
      <c r="E15954" s="133"/>
      <c r="F15954" s="84"/>
      <c r="G15954" s="84"/>
      <c r="H15954" s="82"/>
      <c r="I15954" s="84"/>
      <c r="J15954" s="84"/>
      <c r="K15954" s="84"/>
      <c r="L15954" s="82"/>
    </row>
    <row r="15955" spans="2:12" x14ac:dyDescent="0.3">
      <c r="B15955" s="82"/>
      <c r="C15955" s="82"/>
      <c r="D15955" s="82"/>
      <c r="E15955" s="133"/>
      <c r="F15955" s="84"/>
      <c r="G15955" s="84"/>
      <c r="H15955" s="82"/>
      <c r="I15955" s="84"/>
      <c r="J15955" s="84"/>
      <c r="K15955" s="84"/>
      <c r="L15955" s="82"/>
    </row>
    <row r="15956" spans="2:12" x14ac:dyDescent="0.3">
      <c r="B15956" s="82"/>
      <c r="C15956" s="82"/>
      <c r="D15956" s="82"/>
      <c r="E15956" s="133"/>
      <c r="F15956" s="84"/>
      <c r="G15956" s="84"/>
      <c r="H15956" s="82"/>
      <c r="I15956" s="84"/>
      <c r="J15956" s="84"/>
      <c r="K15956" s="84"/>
      <c r="L15956" s="82"/>
    </row>
    <row r="15957" spans="2:12" x14ac:dyDescent="0.3">
      <c r="B15957" s="82"/>
      <c r="C15957" s="82"/>
      <c r="D15957" s="82"/>
      <c r="E15957" s="133"/>
      <c r="F15957" s="84"/>
      <c r="G15957" s="84"/>
      <c r="H15957" s="82"/>
      <c r="I15957" s="84"/>
      <c r="J15957" s="84"/>
      <c r="K15957" s="84"/>
      <c r="L15957" s="82"/>
    </row>
    <row r="15958" spans="2:12" x14ac:dyDescent="0.3">
      <c r="B15958" s="82"/>
      <c r="C15958" s="82"/>
      <c r="D15958" s="82"/>
      <c r="E15958" s="133"/>
      <c r="F15958" s="84"/>
      <c r="G15958" s="84"/>
      <c r="H15958" s="82"/>
      <c r="I15958" s="84"/>
      <c r="J15958" s="84"/>
      <c r="K15958" s="84"/>
      <c r="L15958" s="82"/>
    </row>
    <row r="15959" spans="2:12" x14ac:dyDescent="0.3">
      <c r="B15959" s="82"/>
      <c r="C15959" s="82"/>
      <c r="D15959" s="82"/>
      <c r="E15959" s="133"/>
      <c r="F15959" s="84"/>
      <c r="G15959" s="84"/>
      <c r="H15959" s="82"/>
      <c r="I15959" s="84"/>
      <c r="J15959" s="84"/>
      <c r="K15959" s="84"/>
      <c r="L15959" s="82"/>
    </row>
    <row r="15960" spans="2:12" x14ac:dyDescent="0.3">
      <c r="B15960" s="82"/>
      <c r="C15960" s="82"/>
      <c r="D15960" s="82"/>
      <c r="E15960" s="133"/>
      <c r="F15960" s="84"/>
      <c r="G15960" s="84"/>
      <c r="H15960" s="82"/>
      <c r="I15960" s="84"/>
      <c r="J15960" s="84"/>
      <c r="K15960" s="84"/>
      <c r="L15960" s="82"/>
    </row>
    <row r="15961" spans="2:12" x14ac:dyDescent="0.3">
      <c r="B15961" s="82"/>
      <c r="C15961" s="82"/>
      <c r="D15961" s="82"/>
      <c r="E15961" s="133"/>
      <c r="F15961" s="84"/>
      <c r="G15961" s="84"/>
      <c r="H15961" s="82"/>
      <c r="I15961" s="84"/>
      <c r="J15961" s="84"/>
      <c r="K15961" s="84"/>
      <c r="L15961" s="82"/>
    </row>
    <row r="15962" spans="2:12" x14ac:dyDescent="0.3">
      <c r="B15962" s="82"/>
      <c r="C15962" s="82"/>
      <c r="D15962" s="82"/>
      <c r="E15962" s="133"/>
      <c r="F15962" s="84"/>
      <c r="G15962" s="84"/>
      <c r="H15962" s="82"/>
      <c r="I15962" s="84"/>
      <c r="J15962" s="84"/>
      <c r="K15962" s="84"/>
      <c r="L15962" s="82"/>
    </row>
    <row r="15963" spans="2:12" x14ac:dyDescent="0.3">
      <c r="B15963" s="82"/>
      <c r="C15963" s="82"/>
      <c r="D15963" s="82"/>
      <c r="E15963" s="133"/>
      <c r="F15963" s="84"/>
      <c r="G15963" s="84"/>
      <c r="H15963" s="82"/>
      <c r="I15963" s="84"/>
      <c r="J15963" s="84"/>
      <c r="K15963" s="84"/>
      <c r="L15963" s="82"/>
    </row>
    <row r="15964" spans="2:12" x14ac:dyDescent="0.3">
      <c r="B15964" s="82"/>
      <c r="C15964" s="82"/>
      <c r="D15964" s="82"/>
      <c r="E15964" s="133"/>
      <c r="F15964" s="84"/>
      <c r="G15964" s="84"/>
      <c r="H15964" s="82"/>
      <c r="I15964" s="84"/>
      <c r="J15964" s="84"/>
      <c r="K15964" s="84"/>
      <c r="L15964" s="82"/>
    </row>
    <row r="15965" spans="2:12" x14ac:dyDescent="0.3">
      <c r="B15965" s="82"/>
      <c r="C15965" s="82"/>
      <c r="D15965" s="82"/>
      <c r="E15965" s="133"/>
      <c r="F15965" s="84"/>
      <c r="G15965" s="84"/>
      <c r="H15965" s="82"/>
      <c r="I15965" s="84"/>
      <c r="J15965" s="84"/>
      <c r="K15965" s="84"/>
      <c r="L15965" s="82"/>
    </row>
    <row r="15966" spans="2:12" x14ac:dyDescent="0.3">
      <c r="B15966" s="82"/>
      <c r="C15966" s="82"/>
      <c r="D15966" s="82"/>
      <c r="E15966" s="133"/>
      <c r="F15966" s="84"/>
      <c r="G15966" s="84"/>
      <c r="H15966" s="82"/>
      <c r="I15966" s="84"/>
      <c r="J15966" s="84"/>
      <c r="K15966" s="84"/>
      <c r="L15966" s="82"/>
    </row>
    <row r="15967" spans="2:12" x14ac:dyDescent="0.3">
      <c r="B15967" s="82"/>
      <c r="C15967" s="82"/>
      <c r="D15967" s="82"/>
      <c r="E15967" s="133"/>
      <c r="F15967" s="84"/>
      <c r="G15967" s="84"/>
      <c r="H15967" s="82"/>
      <c r="I15967" s="84"/>
      <c r="J15967" s="84"/>
      <c r="K15967" s="84"/>
      <c r="L15967" s="82"/>
    </row>
    <row r="15968" spans="2:12" x14ac:dyDescent="0.3">
      <c r="B15968" s="82"/>
      <c r="C15968" s="82"/>
      <c r="D15968" s="82"/>
      <c r="E15968" s="133"/>
      <c r="F15968" s="84"/>
      <c r="G15968" s="84"/>
      <c r="H15968" s="82"/>
      <c r="I15968" s="84"/>
      <c r="J15968" s="84"/>
      <c r="K15968" s="84"/>
      <c r="L15968" s="82"/>
    </row>
    <row r="15969" spans="2:12" x14ac:dyDescent="0.3">
      <c r="B15969" s="82"/>
      <c r="C15969" s="82"/>
      <c r="D15969" s="82"/>
      <c r="E15969" s="133"/>
      <c r="F15969" s="84"/>
      <c r="G15969" s="84"/>
      <c r="H15969" s="82"/>
      <c r="I15969" s="84"/>
      <c r="J15969" s="84"/>
      <c r="K15969" s="84"/>
      <c r="L15969" s="82"/>
    </row>
    <row r="15970" spans="2:12" x14ac:dyDescent="0.3">
      <c r="B15970" s="82"/>
      <c r="C15970" s="82"/>
      <c r="D15970" s="82"/>
      <c r="E15970" s="133"/>
      <c r="F15970" s="84"/>
      <c r="G15970" s="84"/>
      <c r="H15970" s="82"/>
      <c r="I15970" s="84"/>
      <c r="J15970" s="84"/>
      <c r="K15970" s="84"/>
      <c r="L15970" s="82"/>
    </row>
    <row r="15971" spans="2:12" x14ac:dyDescent="0.3">
      <c r="B15971" s="82"/>
      <c r="C15971" s="82"/>
      <c r="D15971" s="82"/>
      <c r="E15971" s="133"/>
      <c r="F15971" s="84"/>
      <c r="G15971" s="84"/>
      <c r="H15971" s="82"/>
      <c r="I15971" s="84"/>
      <c r="J15971" s="84"/>
      <c r="K15971" s="84"/>
      <c r="L15971" s="82"/>
    </row>
    <row r="15972" spans="2:12" x14ac:dyDescent="0.3">
      <c r="B15972" s="82"/>
      <c r="C15972" s="82"/>
      <c r="D15972" s="82"/>
      <c r="E15972" s="133"/>
      <c r="F15972" s="84"/>
      <c r="G15972" s="84"/>
      <c r="H15972" s="82"/>
      <c r="I15972" s="84"/>
      <c r="J15972" s="84"/>
      <c r="K15972" s="84"/>
      <c r="L15972" s="82"/>
    </row>
    <row r="15973" spans="2:12" x14ac:dyDescent="0.3">
      <c r="B15973" s="82"/>
      <c r="C15973" s="82"/>
      <c r="D15973" s="82"/>
      <c r="E15973" s="133"/>
      <c r="F15973" s="84"/>
      <c r="G15973" s="84"/>
      <c r="H15973" s="82"/>
      <c r="I15973" s="84"/>
      <c r="J15973" s="84"/>
      <c r="K15973" s="84"/>
      <c r="L15973" s="82"/>
    </row>
    <row r="15974" spans="2:12" x14ac:dyDescent="0.3">
      <c r="B15974" s="82"/>
      <c r="C15974" s="82"/>
      <c r="D15974" s="82"/>
      <c r="E15974" s="133"/>
      <c r="F15974" s="84"/>
      <c r="G15974" s="84"/>
      <c r="H15974" s="82"/>
      <c r="I15974" s="84"/>
      <c r="J15974" s="84"/>
      <c r="K15974" s="84"/>
      <c r="L15974" s="82"/>
    </row>
    <row r="15975" spans="2:12" x14ac:dyDescent="0.3">
      <c r="B15975" s="82"/>
      <c r="C15975" s="82"/>
      <c r="D15975" s="82"/>
      <c r="E15975" s="133"/>
      <c r="F15975" s="84"/>
      <c r="G15975" s="84"/>
      <c r="H15975" s="82"/>
      <c r="I15975" s="84"/>
      <c r="J15975" s="84"/>
      <c r="K15975" s="84"/>
      <c r="L15975" s="82"/>
    </row>
    <row r="15976" spans="2:12" x14ac:dyDescent="0.3">
      <c r="B15976" s="82"/>
      <c r="C15976" s="82"/>
      <c r="D15976" s="82"/>
      <c r="E15976" s="133"/>
      <c r="F15976" s="84"/>
      <c r="G15976" s="84"/>
      <c r="H15976" s="82"/>
      <c r="I15976" s="84"/>
      <c r="J15976" s="84"/>
      <c r="K15976" s="84"/>
      <c r="L15976" s="82"/>
    </row>
    <row r="15977" spans="2:12" x14ac:dyDescent="0.3">
      <c r="B15977" s="82"/>
      <c r="C15977" s="82"/>
      <c r="D15977" s="82"/>
      <c r="E15977" s="133"/>
      <c r="F15977" s="84"/>
      <c r="G15977" s="84"/>
      <c r="H15977" s="82"/>
      <c r="I15977" s="84"/>
      <c r="J15977" s="84"/>
      <c r="K15977" s="84"/>
      <c r="L15977" s="82"/>
    </row>
    <row r="15978" spans="2:12" x14ac:dyDescent="0.3">
      <c r="B15978" s="82"/>
      <c r="C15978" s="82"/>
      <c r="D15978" s="82"/>
      <c r="E15978" s="133"/>
      <c r="F15978" s="84"/>
      <c r="G15978" s="84"/>
      <c r="H15978" s="82"/>
      <c r="I15978" s="84"/>
      <c r="J15978" s="84"/>
      <c r="K15978" s="84"/>
      <c r="L15978" s="82"/>
    </row>
    <row r="15979" spans="2:12" x14ac:dyDescent="0.3">
      <c r="B15979" s="82"/>
      <c r="C15979" s="82"/>
      <c r="D15979" s="82"/>
      <c r="E15979" s="133"/>
      <c r="F15979" s="84"/>
      <c r="G15979" s="84"/>
      <c r="H15979" s="82"/>
      <c r="I15979" s="84"/>
      <c r="J15979" s="84"/>
      <c r="K15979" s="84"/>
      <c r="L15979" s="82"/>
    </row>
    <row r="15980" spans="2:12" x14ac:dyDescent="0.3">
      <c r="B15980" s="82"/>
      <c r="C15980" s="82"/>
      <c r="D15980" s="82"/>
      <c r="E15980" s="133"/>
      <c r="F15980" s="84"/>
      <c r="G15980" s="84"/>
      <c r="H15980" s="82"/>
      <c r="I15980" s="84"/>
      <c r="J15980" s="84"/>
      <c r="K15980" s="84"/>
      <c r="L15980" s="82"/>
    </row>
    <row r="15981" spans="2:12" x14ac:dyDescent="0.3">
      <c r="B15981" s="82"/>
      <c r="C15981" s="82"/>
      <c r="D15981" s="82"/>
      <c r="E15981" s="133"/>
      <c r="F15981" s="84"/>
      <c r="G15981" s="84"/>
      <c r="H15981" s="82"/>
      <c r="I15981" s="84"/>
      <c r="J15981" s="84"/>
      <c r="K15981" s="84"/>
      <c r="L15981" s="82"/>
    </row>
    <row r="15982" spans="2:12" x14ac:dyDescent="0.3">
      <c r="B15982" s="82"/>
      <c r="C15982" s="82"/>
      <c r="D15982" s="82"/>
      <c r="E15982" s="133"/>
      <c r="F15982" s="84"/>
      <c r="G15982" s="84"/>
      <c r="H15982" s="82"/>
      <c r="I15982" s="84"/>
      <c r="J15982" s="84"/>
      <c r="K15982" s="84"/>
      <c r="L15982" s="82"/>
    </row>
    <row r="15983" spans="2:12" x14ac:dyDescent="0.3">
      <c r="B15983" s="82"/>
      <c r="C15983" s="82"/>
      <c r="D15983" s="82"/>
      <c r="E15983" s="133"/>
      <c r="F15983" s="84"/>
      <c r="G15983" s="84"/>
      <c r="H15983" s="82"/>
      <c r="I15983" s="84"/>
      <c r="J15983" s="84"/>
      <c r="K15983" s="84"/>
      <c r="L15983" s="82"/>
    </row>
    <row r="15984" spans="2:12" x14ac:dyDescent="0.3">
      <c r="B15984" s="82"/>
      <c r="C15984" s="82"/>
      <c r="D15984" s="82"/>
      <c r="E15984" s="133"/>
      <c r="F15984" s="84"/>
      <c r="G15984" s="84"/>
      <c r="H15984" s="82"/>
      <c r="I15984" s="84"/>
      <c r="J15984" s="84"/>
      <c r="K15984" s="84"/>
      <c r="L15984" s="82"/>
    </row>
    <row r="15985" spans="2:12" x14ac:dyDescent="0.3">
      <c r="B15985" s="82"/>
      <c r="C15985" s="82"/>
      <c r="D15985" s="82"/>
      <c r="E15985" s="133"/>
      <c r="F15985" s="84"/>
      <c r="G15985" s="84"/>
      <c r="H15985" s="82"/>
      <c r="I15985" s="84"/>
      <c r="J15985" s="84"/>
      <c r="K15985" s="84"/>
      <c r="L15985" s="82"/>
    </row>
    <row r="15986" spans="2:12" x14ac:dyDescent="0.3">
      <c r="B15986" s="82"/>
      <c r="C15986" s="82"/>
      <c r="D15986" s="82"/>
      <c r="E15986" s="133"/>
      <c r="F15986" s="84"/>
      <c r="G15986" s="84"/>
      <c r="H15986" s="82"/>
      <c r="I15986" s="84"/>
      <c r="J15986" s="84"/>
      <c r="K15986" s="84"/>
      <c r="L15986" s="82"/>
    </row>
    <row r="15987" spans="2:12" x14ac:dyDescent="0.3">
      <c r="B15987" s="82"/>
      <c r="C15987" s="82"/>
      <c r="D15987" s="82"/>
      <c r="E15987" s="133"/>
      <c r="F15987" s="84"/>
      <c r="G15987" s="84"/>
      <c r="H15987" s="82"/>
      <c r="I15987" s="84"/>
      <c r="J15987" s="84"/>
      <c r="K15987" s="84"/>
      <c r="L15987" s="82"/>
    </row>
    <row r="15988" spans="2:12" x14ac:dyDescent="0.3">
      <c r="B15988" s="82"/>
      <c r="C15988" s="82"/>
      <c r="D15988" s="82"/>
      <c r="E15988" s="133"/>
      <c r="F15988" s="84"/>
      <c r="G15988" s="84"/>
      <c r="H15988" s="82"/>
      <c r="I15988" s="84"/>
      <c r="J15988" s="84"/>
      <c r="K15988" s="84"/>
      <c r="L15988" s="82"/>
    </row>
    <row r="15989" spans="2:12" x14ac:dyDescent="0.3">
      <c r="B15989" s="82"/>
      <c r="C15989" s="82"/>
      <c r="D15989" s="82"/>
      <c r="E15989" s="133"/>
      <c r="F15989" s="84"/>
      <c r="G15989" s="84"/>
      <c r="H15989" s="82"/>
      <c r="I15989" s="84"/>
      <c r="J15989" s="84"/>
      <c r="K15989" s="84"/>
      <c r="L15989" s="82"/>
    </row>
    <row r="15990" spans="2:12" x14ac:dyDescent="0.3">
      <c r="B15990" s="82"/>
      <c r="C15990" s="82"/>
      <c r="D15990" s="82"/>
      <c r="E15990" s="133"/>
      <c r="F15990" s="84"/>
      <c r="G15990" s="84"/>
      <c r="H15990" s="82"/>
      <c r="I15990" s="84"/>
      <c r="J15990" s="84"/>
      <c r="K15990" s="84"/>
      <c r="L15990" s="82"/>
    </row>
    <row r="15991" spans="2:12" x14ac:dyDescent="0.3">
      <c r="B15991" s="82"/>
      <c r="C15991" s="82"/>
      <c r="D15991" s="82"/>
      <c r="E15991" s="133"/>
      <c r="F15991" s="84"/>
      <c r="G15991" s="84"/>
      <c r="H15991" s="82"/>
      <c r="I15991" s="84"/>
      <c r="J15991" s="84"/>
      <c r="K15991" s="84"/>
      <c r="L15991" s="82"/>
    </row>
    <row r="15992" spans="2:12" x14ac:dyDescent="0.3">
      <c r="B15992" s="82"/>
      <c r="C15992" s="82"/>
      <c r="D15992" s="82"/>
      <c r="E15992" s="133"/>
      <c r="F15992" s="84"/>
      <c r="G15992" s="84"/>
      <c r="H15992" s="82"/>
      <c r="I15992" s="84"/>
      <c r="J15992" s="84"/>
      <c r="K15992" s="84"/>
      <c r="L15992" s="82"/>
    </row>
    <row r="15993" spans="2:12" x14ac:dyDescent="0.3">
      <c r="B15993" s="82"/>
      <c r="C15993" s="82"/>
      <c r="D15993" s="82"/>
      <c r="E15993" s="133"/>
      <c r="F15993" s="84"/>
      <c r="G15993" s="84"/>
      <c r="H15993" s="82"/>
      <c r="I15993" s="84"/>
      <c r="J15993" s="84"/>
      <c r="K15993" s="84"/>
      <c r="L15993" s="82"/>
    </row>
    <row r="15994" spans="2:12" x14ac:dyDescent="0.3">
      <c r="B15994" s="82"/>
      <c r="C15994" s="82"/>
      <c r="D15994" s="82"/>
      <c r="E15994" s="133"/>
      <c r="F15994" s="84"/>
      <c r="G15994" s="84"/>
      <c r="H15994" s="82"/>
      <c r="I15994" s="84"/>
      <c r="J15994" s="84"/>
      <c r="K15994" s="84"/>
      <c r="L15994" s="82"/>
    </row>
    <row r="15995" spans="2:12" x14ac:dyDescent="0.3">
      <c r="B15995" s="82"/>
      <c r="C15995" s="82"/>
      <c r="D15995" s="82"/>
      <c r="E15995" s="133"/>
      <c r="F15995" s="84"/>
      <c r="G15995" s="84"/>
      <c r="H15995" s="82"/>
      <c r="I15995" s="84"/>
      <c r="J15995" s="84"/>
      <c r="K15995" s="84"/>
      <c r="L15995" s="82"/>
    </row>
    <row r="15996" spans="2:12" x14ac:dyDescent="0.3">
      <c r="B15996" s="82"/>
      <c r="C15996" s="82"/>
      <c r="D15996" s="82"/>
      <c r="E15996" s="133"/>
      <c r="F15996" s="84"/>
      <c r="G15996" s="84"/>
      <c r="H15996" s="82"/>
      <c r="I15996" s="84"/>
      <c r="J15996" s="84"/>
      <c r="K15996" s="84"/>
      <c r="L15996" s="82"/>
    </row>
    <row r="15997" spans="2:12" x14ac:dyDescent="0.3">
      <c r="B15997" s="82"/>
      <c r="C15997" s="82"/>
      <c r="D15997" s="82"/>
      <c r="E15997" s="133"/>
      <c r="F15997" s="84"/>
      <c r="G15997" s="84"/>
      <c r="H15997" s="82"/>
      <c r="I15997" s="84"/>
      <c r="J15997" s="84"/>
      <c r="K15997" s="84"/>
      <c r="L15997" s="82"/>
    </row>
    <row r="15998" spans="2:12" x14ac:dyDescent="0.3">
      <c r="B15998" s="82"/>
      <c r="C15998" s="82"/>
      <c r="D15998" s="82"/>
      <c r="E15998" s="133"/>
      <c r="F15998" s="84"/>
      <c r="G15998" s="84"/>
      <c r="H15998" s="82"/>
      <c r="I15998" s="84"/>
      <c r="J15998" s="84"/>
      <c r="K15998" s="84"/>
      <c r="L15998" s="82"/>
    </row>
    <row r="15999" spans="2:12" x14ac:dyDescent="0.3">
      <c r="B15999" s="82"/>
      <c r="C15999" s="82"/>
      <c r="D15999" s="82"/>
      <c r="E15999" s="133"/>
      <c r="F15999" s="84"/>
      <c r="G15999" s="84"/>
      <c r="H15999" s="82"/>
      <c r="I15999" s="84"/>
      <c r="J15999" s="84"/>
      <c r="K15999" s="84"/>
      <c r="L15999" s="82"/>
    </row>
    <row r="16000" spans="2:12" x14ac:dyDescent="0.3">
      <c r="B16000" s="82"/>
      <c r="C16000" s="82"/>
      <c r="D16000" s="82"/>
      <c r="E16000" s="133"/>
      <c r="F16000" s="84"/>
      <c r="G16000" s="84"/>
      <c r="H16000" s="82"/>
      <c r="I16000" s="84"/>
      <c r="J16000" s="84"/>
      <c r="K16000" s="84"/>
      <c r="L16000" s="82"/>
    </row>
    <row r="16001" spans="2:12" x14ac:dyDescent="0.3">
      <c r="B16001" s="82"/>
      <c r="C16001" s="82"/>
      <c r="D16001" s="82"/>
      <c r="E16001" s="133"/>
      <c r="F16001" s="84"/>
      <c r="G16001" s="84"/>
      <c r="H16001" s="82"/>
      <c r="I16001" s="84"/>
      <c r="J16001" s="84"/>
      <c r="K16001" s="84"/>
      <c r="L16001" s="82"/>
    </row>
    <row r="16002" spans="2:12" x14ac:dyDescent="0.3">
      <c r="B16002" s="82"/>
      <c r="C16002" s="82"/>
      <c r="D16002" s="82"/>
      <c r="E16002" s="133"/>
      <c r="F16002" s="84"/>
      <c r="G16002" s="84"/>
      <c r="H16002" s="82"/>
      <c r="I16002" s="84"/>
      <c r="J16002" s="84"/>
      <c r="K16002" s="84"/>
      <c r="L16002" s="82"/>
    </row>
    <row r="16003" spans="2:12" x14ac:dyDescent="0.3">
      <c r="B16003" s="82"/>
      <c r="C16003" s="82"/>
      <c r="D16003" s="82"/>
      <c r="E16003" s="133"/>
      <c r="F16003" s="84"/>
      <c r="G16003" s="84"/>
      <c r="H16003" s="82"/>
      <c r="I16003" s="84"/>
      <c r="J16003" s="84"/>
      <c r="K16003" s="84"/>
      <c r="L16003" s="82"/>
    </row>
    <row r="16004" spans="2:12" x14ac:dyDescent="0.3">
      <c r="B16004" s="82"/>
      <c r="C16004" s="82"/>
      <c r="D16004" s="82"/>
      <c r="E16004" s="133"/>
      <c r="F16004" s="84"/>
      <c r="G16004" s="84"/>
      <c r="H16004" s="82"/>
      <c r="I16004" s="84"/>
      <c r="J16004" s="84"/>
      <c r="K16004" s="84"/>
      <c r="L16004" s="82"/>
    </row>
    <row r="16005" spans="2:12" x14ac:dyDescent="0.3">
      <c r="B16005" s="82"/>
      <c r="C16005" s="82"/>
      <c r="D16005" s="82"/>
      <c r="E16005" s="133"/>
      <c r="F16005" s="84"/>
      <c r="G16005" s="84"/>
      <c r="H16005" s="82"/>
      <c r="I16005" s="84"/>
      <c r="J16005" s="84"/>
      <c r="K16005" s="84"/>
      <c r="L16005" s="82"/>
    </row>
    <row r="16006" spans="2:12" x14ac:dyDescent="0.3">
      <c r="B16006" s="82"/>
      <c r="C16006" s="82"/>
      <c r="D16006" s="82"/>
      <c r="E16006" s="133"/>
      <c r="F16006" s="84"/>
      <c r="G16006" s="84"/>
      <c r="H16006" s="82"/>
      <c r="I16006" s="84"/>
      <c r="J16006" s="84"/>
      <c r="K16006" s="84"/>
      <c r="L16006" s="82"/>
    </row>
    <row r="16007" spans="2:12" x14ac:dyDescent="0.3">
      <c r="B16007" s="82"/>
      <c r="C16007" s="82"/>
      <c r="D16007" s="82"/>
      <c r="E16007" s="133"/>
      <c r="F16007" s="84"/>
      <c r="G16007" s="84"/>
      <c r="H16007" s="82"/>
      <c r="I16007" s="84"/>
      <c r="J16007" s="84"/>
      <c r="K16007" s="84"/>
      <c r="L16007" s="82"/>
    </row>
    <row r="16008" spans="2:12" x14ac:dyDescent="0.3">
      <c r="B16008" s="82"/>
      <c r="C16008" s="82"/>
      <c r="D16008" s="82"/>
      <c r="E16008" s="133"/>
      <c r="F16008" s="84"/>
      <c r="G16008" s="84"/>
      <c r="H16008" s="82"/>
      <c r="I16008" s="84"/>
      <c r="J16008" s="84"/>
      <c r="K16008" s="84"/>
      <c r="L16008" s="82"/>
    </row>
    <row r="16009" spans="2:12" x14ac:dyDescent="0.3">
      <c r="B16009" s="82"/>
      <c r="C16009" s="82"/>
      <c r="D16009" s="82"/>
      <c r="E16009" s="133"/>
      <c r="F16009" s="84"/>
      <c r="G16009" s="84"/>
      <c r="H16009" s="82"/>
      <c r="I16009" s="84"/>
      <c r="J16009" s="84"/>
      <c r="K16009" s="84"/>
      <c r="L16009" s="82"/>
    </row>
    <row r="16010" spans="2:12" x14ac:dyDescent="0.3">
      <c r="B16010" s="82"/>
      <c r="C16010" s="82"/>
      <c r="D16010" s="82"/>
      <c r="E16010" s="133"/>
      <c r="F16010" s="84"/>
      <c r="G16010" s="84"/>
      <c r="H16010" s="82"/>
      <c r="I16010" s="84"/>
      <c r="J16010" s="84"/>
      <c r="K16010" s="84"/>
      <c r="L16010" s="82"/>
    </row>
    <row r="16011" spans="2:12" x14ac:dyDescent="0.3">
      <c r="B16011" s="82"/>
      <c r="C16011" s="82"/>
      <c r="D16011" s="82"/>
      <c r="E16011" s="133"/>
      <c r="F16011" s="84"/>
      <c r="G16011" s="84"/>
      <c r="H16011" s="82"/>
      <c r="I16011" s="84"/>
      <c r="J16011" s="84"/>
      <c r="K16011" s="84"/>
      <c r="L16011" s="82"/>
    </row>
    <row r="16012" spans="2:12" x14ac:dyDescent="0.3">
      <c r="B16012" s="82"/>
      <c r="C16012" s="82"/>
      <c r="D16012" s="82"/>
      <c r="E16012" s="133"/>
      <c r="F16012" s="84"/>
      <c r="G16012" s="84"/>
      <c r="H16012" s="82"/>
      <c r="I16012" s="84"/>
      <c r="J16012" s="84"/>
      <c r="K16012" s="84"/>
      <c r="L16012" s="82"/>
    </row>
    <row r="16013" spans="2:12" x14ac:dyDescent="0.3">
      <c r="B16013" s="82"/>
      <c r="C16013" s="82"/>
      <c r="D16013" s="82"/>
      <c r="E16013" s="133"/>
      <c r="F16013" s="84"/>
      <c r="G16013" s="84"/>
      <c r="H16013" s="82"/>
      <c r="I16013" s="84"/>
      <c r="J16013" s="84"/>
      <c r="K16013" s="84"/>
      <c r="L16013" s="82"/>
    </row>
    <row r="16014" spans="2:12" x14ac:dyDescent="0.3">
      <c r="B16014" s="82"/>
      <c r="C16014" s="82"/>
      <c r="D16014" s="82"/>
      <c r="E16014" s="133"/>
      <c r="F16014" s="84"/>
      <c r="G16014" s="84"/>
      <c r="H16014" s="82"/>
      <c r="I16014" s="84"/>
      <c r="J16014" s="84"/>
      <c r="K16014" s="84"/>
      <c r="L16014" s="82"/>
    </row>
    <row r="16015" spans="2:12" x14ac:dyDescent="0.3">
      <c r="B16015" s="82"/>
      <c r="C16015" s="82"/>
      <c r="D16015" s="82"/>
      <c r="E16015" s="133"/>
      <c r="F16015" s="84"/>
      <c r="G16015" s="84"/>
      <c r="H16015" s="82"/>
      <c r="I16015" s="84"/>
      <c r="J16015" s="84"/>
      <c r="K16015" s="84"/>
      <c r="L16015" s="82"/>
    </row>
    <row r="16016" spans="2:12" x14ac:dyDescent="0.3">
      <c r="B16016" s="82"/>
      <c r="C16016" s="82"/>
      <c r="D16016" s="82"/>
      <c r="E16016" s="133"/>
      <c r="F16016" s="84"/>
      <c r="G16016" s="84"/>
      <c r="H16016" s="82"/>
      <c r="I16016" s="84"/>
      <c r="J16016" s="84"/>
      <c r="K16016" s="84"/>
      <c r="L16016" s="82"/>
    </row>
    <row r="16017" spans="2:12" x14ac:dyDescent="0.3">
      <c r="B16017" s="82"/>
      <c r="C16017" s="82"/>
      <c r="D16017" s="82"/>
      <c r="E16017" s="133"/>
      <c r="F16017" s="84"/>
      <c r="G16017" s="84"/>
      <c r="H16017" s="82"/>
      <c r="I16017" s="84"/>
      <c r="J16017" s="84"/>
      <c r="K16017" s="84"/>
      <c r="L16017" s="82"/>
    </row>
    <row r="16018" spans="2:12" x14ac:dyDescent="0.3">
      <c r="B16018" s="82"/>
      <c r="C16018" s="82"/>
      <c r="D16018" s="82"/>
      <c r="E16018" s="133"/>
      <c r="F16018" s="84"/>
      <c r="G16018" s="84"/>
      <c r="H16018" s="82"/>
      <c r="I16018" s="84"/>
      <c r="J16018" s="84"/>
      <c r="K16018" s="84"/>
      <c r="L16018" s="82"/>
    </row>
    <row r="16019" spans="2:12" x14ac:dyDescent="0.3">
      <c r="B16019" s="82"/>
      <c r="C16019" s="82"/>
      <c r="D16019" s="82"/>
      <c r="E16019" s="133"/>
      <c r="F16019" s="84"/>
      <c r="G16019" s="84"/>
      <c r="H16019" s="82"/>
      <c r="I16019" s="84"/>
      <c r="J16019" s="84"/>
      <c r="K16019" s="84"/>
      <c r="L16019" s="82"/>
    </row>
    <row r="16020" spans="2:12" x14ac:dyDescent="0.3">
      <c r="B16020" s="82"/>
      <c r="C16020" s="82"/>
      <c r="D16020" s="82"/>
      <c r="E16020" s="133"/>
      <c r="F16020" s="84"/>
      <c r="G16020" s="84"/>
      <c r="H16020" s="82"/>
      <c r="I16020" s="84"/>
      <c r="J16020" s="84"/>
      <c r="K16020" s="84"/>
      <c r="L16020" s="82"/>
    </row>
    <row r="16021" spans="2:12" x14ac:dyDescent="0.3">
      <c r="B16021" s="82"/>
      <c r="C16021" s="82"/>
      <c r="D16021" s="82"/>
      <c r="E16021" s="133"/>
      <c r="F16021" s="84"/>
      <c r="G16021" s="84"/>
      <c r="H16021" s="82"/>
      <c r="I16021" s="84"/>
      <c r="J16021" s="84"/>
      <c r="K16021" s="84"/>
      <c r="L16021" s="82"/>
    </row>
    <row r="16022" spans="2:12" x14ac:dyDescent="0.3">
      <c r="B16022" s="82"/>
      <c r="C16022" s="82"/>
      <c r="D16022" s="82"/>
      <c r="E16022" s="133"/>
      <c r="F16022" s="84"/>
      <c r="G16022" s="84"/>
      <c r="H16022" s="82"/>
      <c r="I16022" s="84"/>
      <c r="J16022" s="84"/>
      <c r="K16022" s="84"/>
      <c r="L16022" s="82"/>
    </row>
    <row r="16023" spans="2:12" x14ac:dyDescent="0.3">
      <c r="B16023" s="82"/>
      <c r="C16023" s="82"/>
      <c r="D16023" s="82"/>
      <c r="E16023" s="133"/>
      <c r="F16023" s="84"/>
      <c r="G16023" s="84"/>
      <c r="H16023" s="82"/>
      <c r="I16023" s="84"/>
      <c r="J16023" s="84"/>
      <c r="K16023" s="84"/>
      <c r="L16023" s="82"/>
    </row>
    <row r="16024" spans="2:12" x14ac:dyDescent="0.3">
      <c r="B16024" s="82"/>
      <c r="C16024" s="82"/>
      <c r="D16024" s="82"/>
      <c r="E16024" s="133"/>
      <c r="F16024" s="84"/>
      <c r="G16024" s="84"/>
      <c r="H16024" s="82"/>
      <c r="I16024" s="84"/>
      <c r="J16024" s="84"/>
      <c r="K16024" s="84"/>
      <c r="L16024" s="82"/>
    </row>
    <row r="16025" spans="2:12" x14ac:dyDescent="0.3">
      <c r="B16025" s="82"/>
      <c r="C16025" s="82"/>
      <c r="D16025" s="82"/>
      <c r="E16025" s="133"/>
      <c r="F16025" s="84"/>
      <c r="G16025" s="84"/>
      <c r="H16025" s="82"/>
      <c r="I16025" s="84"/>
      <c r="J16025" s="84"/>
      <c r="K16025" s="84"/>
      <c r="L16025" s="82"/>
    </row>
    <row r="16026" spans="2:12" x14ac:dyDescent="0.3">
      <c r="B16026" s="82"/>
      <c r="C16026" s="82"/>
      <c r="D16026" s="82"/>
      <c r="E16026" s="133"/>
      <c r="F16026" s="84"/>
      <c r="G16026" s="84"/>
      <c r="H16026" s="82"/>
      <c r="I16026" s="84"/>
      <c r="J16026" s="84"/>
      <c r="K16026" s="84"/>
      <c r="L16026" s="82"/>
    </row>
    <row r="16027" spans="2:12" x14ac:dyDescent="0.3">
      <c r="B16027" s="82"/>
      <c r="C16027" s="82"/>
      <c r="D16027" s="82"/>
      <c r="E16027" s="133"/>
      <c r="F16027" s="84"/>
      <c r="G16027" s="84"/>
      <c r="H16027" s="82"/>
      <c r="I16027" s="84"/>
      <c r="J16027" s="84"/>
      <c r="K16027" s="84"/>
      <c r="L16027" s="82"/>
    </row>
    <row r="16028" spans="2:12" x14ac:dyDescent="0.3">
      <c r="B16028" s="82"/>
      <c r="C16028" s="82"/>
      <c r="D16028" s="82"/>
      <c r="E16028" s="133"/>
      <c r="F16028" s="84"/>
      <c r="G16028" s="84"/>
      <c r="H16028" s="82"/>
      <c r="I16028" s="84"/>
      <c r="J16028" s="84"/>
      <c r="K16028" s="84"/>
      <c r="L16028" s="82"/>
    </row>
    <row r="16029" spans="2:12" x14ac:dyDescent="0.3">
      <c r="B16029" s="82"/>
      <c r="C16029" s="82"/>
      <c r="D16029" s="82"/>
      <c r="E16029" s="133"/>
      <c r="F16029" s="84"/>
      <c r="G16029" s="84"/>
      <c r="H16029" s="82"/>
      <c r="I16029" s="84"/>
      <c r="J16029" s="84"/>
      <c r="K16029" s="84"/>
      <c r="L16029" s="82"/>
    </row>
    <row r="16030" spans="2:12" x14ac:dyDescent="0.3">
      <c r="B16030" s="82"/>
      <c r="C16030" s="82"/>
      <c r="D16030" s="82"/>
      <c r="E16030" s="133"/>
      <c r="F16030" s="84"/>
      <c r="G16030" s="84"/>
      <c r="H16030" s="82"/>
      <c r="I16030" s="84"/>
      <c r="J16030" s="84"/>
      <c r="K16030" s="84"/>
      <c r="L16030" s="82"/>
    </row>
    <row r="16031" spans="2:12" x14ac:dyDescent="0.3">
      <c r="B16031" s="82"/>
      <c r="C16031" s="82"/>
      <c r="D16031" s="82"/>
      <c r="E16031" s="133"/>
      <c r="F16031" s="84"/>
      <c r="G16031" s="84"/>
      <c r="H16031" s="82"/>
      <c r="I16031" s="84"/>
      <c r="J16031" s="84"/>
      <c r="K16031" s="84"/>
      <c r="L16031" s="82"/>
    </row>
    <row r="16032" spans="2:12" x14ac:dyDescent="0.3">
      <c r="B16032" s="82"/>
      <c r="C16032" s="82"/>
      <c r="D16032" s="82"/>
      <c r="E16032" s="133"/>
      <c r="F16032" s="84"/>
      <c r="G16032" s="84"/>
      <c r="H16032" s="82"/>
      <c r="I16032" s="84"/>
      <c r="J16032" s="84"/>
      <c r="K16032" s="84"/>
      <c r="L16032" s="82"/>
    </row>
    <row r="16033" spans="2:12" x14ac:dyDescent="0.3">
      <c r="B16033" s="82"/>
      <c r="C16033" s="82"/>
      <c r="D16033" s="82"/>
      <c r="E16033" s="133"/>
      <c r="F16033" s="84"/>
      <c r="G16033" s="84"/>
      <c r="H16033" s="82"/>
      <c r="I16033" s="84"/>
      <c r="J16033" s="84"/>
      <c r="K16033" s="84"/>
      <c r="L16033" s="82"/>
    </row>
    <row r="16034" spans="2:12" x14ac:dyDescent="0.3">
      <c r="B16034" s="82"/>
      <c r="C16034" s="82"/>
      <c r="D16034" s="82"/>
      <c r="E16034" s="133"/>
      <c r="F16034" s="84"/>
      <c r="G16034" s="84"/>
      <c r="H16034" s="82"/>
      <c r="I16034" s="84"/>
      <c r="J16034" s="84"/>
      <c r="K16034" s="84"/>
      <c r="L16034" s="82"/>
    </row>
    <row r="16035" spans="2:12" x14ac:dyDescent="0.3">
      <c r="B16035" s="82"/>
      <c r="C16035" s="82"/>
      <c r="D16035" s="82"/>
      <c r="E16035" s="133"/>
      <c r="F16035" s="84"/>
      <c r="G16035" s="84"/>
      <c r="H16035" s="82"/>
      <c r="I16035" s="84"/>
      <c r="J16035" s="84"/>
      <c r="K16035" s="84"/>
      <c r="L16035" s="82"/>
    </row>
    <row r="16036" spans="2:12" x14ac:dyDescent="0.3">
      <c r="B16036" s="82"/>
      <c r="C16036" s="82"/>
      <c r="D16036" s="82"/>
      <c r="E16036" s="133"/>
      <c r="F16036" s="84"/>
      <c r="G16036" s="84"/>
      <c r="H16036" s="82"/>
      <c r="I16036" s="84"/>
      <c r="J16036" s="84"/>
      <c r="K16036" s="84"/>
      <c r="L16036" s="82"/>
    </row>
    <row r="16037" spans="2:12" x14ac:dyDescent="0.3">
      <c r="B16037" s="82"/>
      <c r="C16037" s="82"/>
      <c r="D16037" s="82"/>
      <c r="E16037" s="133"/>
      <c r="F16037" s="84"/>
      <c r="G16037" s="84"/>
      <c r="H16037" s="82"/>
      <c r="I16037" s="84"/>
      <c r="J16037" s="84"/>
      <c r="K16037" s="84"/>
      <c r="L16037" s="82"/>
    </row>
    <row r="16038" spans="2:12" x14ac:dyDescent="0.3">
      <c r="B16038" s="82"/>
      <c r="C16038" s="82"/>
      <c r="D16038" s="82"/>
      <c r="E16038" s="133"/>
      <c r="F16038" s="84"/>
      <c r="G16038" s="84"/>
      <c r="H16038" s="82"/>
      <c r="I16038" s="84"/>
      <c r="J16038" s="84"/>
      <c r="K16038" s="84"/>
      <c r="L16038" s="82"/>
    </row>
    <row r="16039" spans="2:12" x14ac:dyDescent="0.3">
      <c r="B16039" s="82"/>
      <c r="C16039" s="82"/>
      <c r="D16039" s="82"/>
      <c r="E16039" s="133"/>
      <c r="F16039" s="84"/>
      <c r="G16039" s="84"/>
      <c r="H16039" s="82"/>
      <c r="I16039" s="84"/>
      <c r="J16039" s="84"/>
      <c r="K16039" s="84"/>
      <c r="L16039" s="82"/>
    </row>
    <row r="16040" spans="2:12" x14ac:dyDescent="0.3">
      <c r="B16040" s="82"/>
      <c r="C16040" s="82"/>
      <c r="D16040" s="82"/>
      <c r="E16040" s="133"/>
      <c r="F16040" s="84"/>
      <c r="G16040" s="84"/>
      <c r="H16040" s="82"/>
      <c r="I16040" s="84"/>
      <c r="J16040" s="84"/>
      <c r="K16040" s="84"/>
      <c r="L16040" s="82"/>
    </row>
    <row r="16041" spans="2:12" x14ac:dyDescent="0.3">
      <c r="B16041" s="82"/>
      <c r="C16041" s="82"/>
      <c r="D16041" s="82"/>
      <c r="E16041" s="133"/>
      <c r="F16041" s="84"/>
      <c r="G16041" s="84"/>
      <c r="H16041" s="82"/>
      <c r="I16041" s="84"/>
      <c r="J16041" s="84"/>
      <c r="K16041" s="84"/>
      <c r="L16041" s="82"/>
    </row>
    <row r="16042" spans="2:12" x14ac:dyDescent="0.3">
      <c r="B16042" s="82"/>
      <c r="C16042" s="82"/>
      <c r="D16042" s="82"/>
      <c r="E16042" s="133"/>
      <c r="F16042" s="84"/>
      <c r="G16042" s="84"/>
      <c r="H16042" s="82"/>
      <c r="I16042" s="84"/>
      <c r="J16042" s="84"/>
      <c r="K16042" s="84"/>
      <c r="L16042" s="82"/>
    </row>
    <row r="16043" spans="2:12" x14ac:dyDescent="0.3">
      <c r="B16043" s="82"/>
      <c r="C16043" s="82"/>
      <c r="D16043" s="82"/>
      <c r="E16043" s="133"/>
      <c r="F16043" s="84"/>
      <c r="G16043" s="84"/>
      <c r="H16043" s="82"/>
      <c r="I16043" s="84"/>
      <c r="J16043" s="84"/>
      <c r="K16043" s="84"/>
      <c r="L16043" s="82"/>
    </row>
    <row r="16044" spans="2:12" x14ac:dyDescent="0.3">
      <c r="B16044" s="82"/>
      <c r="C16044" s="82"/>
      <c r="D16044" s="82"/>
      <c r="E16044" s="133"/>
      <c r="F16044" s="84"/>
      <c r="G16044" s="84"/>
      <c r="H16044" s="82"/>
      <c r="I16044" s="84"/>
      <c r="J16044" s="84"/>
      <c r="K16044" s="84"/>
      <c r="L16044" s="82"/>
    </row>
    <row r="16045" spans="2:12" x14ac:dyDescent="0.3">
      <c r="B16045" s="82"/>
      <c r="C16045" s="82"/>
      <c r="D16045" s="82"/>
      <c r="E16045" s="133"/>
      <c r="F16045" s="84"/>
      <c r="G16045" s="84"/>
      <c r="H16045" s="82"/>
      <c r="I16045" s="84"/>
      <c r="J16045" s="84"/>
      <c r="K16045" s="84"/>
      <c r="L16045" s="82"/>
    </row>
    <row r="16046" spans="2:12" x14ac:dyDescent="0.3">
      <c r="B16046" s="82"/>
      <c r="C16046" s="82"/>
      <c r="D16046" s="82"/>
      <c r="E16046" s="133"/>
      <c r="F16046" s="84"/>
      <c r="G16046" s="84"/>
      <c r="H16046" s="82"/>
      <c r="I16046" s="84"/>
      <c r="J16046" s="84"/>
      <c r="K16046" s="84"/>
      <c r="L16046" s="82"/>
    </row>
    <row r="16047" spans="2:12" x14ac:dyDescent="0.3">
      <c r="B16047" s="82"/>
      <c r="C16047" s="82"/>
      <c r="D16047" s="82"/>
      <c r="E16047" s="133"/>
      <c r="F16047" s="84"/>
      <c r="G16047" s="84"/>
      <c r="H16047" s="82"/>
      <c r="I16047" s="84"/>
      <c r="J16047" s="84"/>
      <c r="K16047" s="84"/>
      <c r="L16047" s="82"/>
    </row>
    <row r="16048" spans="2:12" x14ac:dyDescent="0.3">
      <c r="B16048" s="82"/>
      <c r="C16048" s="82"/>
      <c r="D16048" s="82"/>
      <c r="E16048" s="133"/>
      <c r="F16048" s="84"/>
      <c r="G16048" s="84"/>
      <c r="H16048" s="82"/>
      <c r="I16048" s="84"/>
      <c r="J16048" s="84"/>
      <c r="K16048" s="84"/>
      <c r="L16048" s="82"/>
    </row>
    <row r="16049" spans="2:12" x14ac:dyDescent="0.3">
      <c r="B16049" s="82"/>
      <c r="C16049" s="82"/>
      <c r="D16049" s="82"/>
      <c r="E16049" s="133"/>
      <c r="F16049" s="84"/>
      <c r="G16049" s="84"/>
      <c r="H16049" s="82"/>
      <c r="I16049" s="84"/>
      <c r="J16049" s="84"/>
      <c r="K16049" s="84"/>
      <c r="L16049" s="82"/>
    </row>
    <row r="16050" spans="2:12" x14ac:dyDescent="0.3">
      <c r="B16050" s="82"/>
      <c r="C16050" s="82"/>
      <c r="D16050" s="82"/>
      <c r="E16050" s="133"/>
      <c r="F16050" s="84"/>
      <c r="G16050" s="84"/>
      <c r="H16050" s="82"/>
      <c r="I16050" s="84"/>
      <c r="J16050" s="84"/>
      <c r="K16050" s="84"/>
      <c r="L16050" s="82"/>
    </row>
    <row r="16051" spans="2:12" x14ac:dyDescent="0.3">
      <c r="B16051" s="82"/>
      <c r="C16051" s="82"/>
      <c r="D16051" s="82"/>
      <c r="E16051" s="133"/>
      <c r="F16051" s="84"/>
      <c r="G16051" s="84"/>
      <c r="H16051" s="82"/>
      <c r="I16051" s="84"/>
      <c r="J16051" s="84"/>
      <c r="K16051" s="84"/>
      <c r="L16051" s="82"/>
    </row>
    <row r="16052" spans="2:12" x14ac:dyDescent="0.3">
      <c r="B16052" s="82"/>
      <c r="C16052" s="82"/>
      <c r="D16052" s="82"/>
      <c r="E16052" s="133"/>
      <c r="F16052" s="84"/>
      <c r="G16052" s="84"/>
      <c r="H16052" s="82"/>
      <c r="I16052" s="84"/>
      <c r="J16052" s="84"/>
      <c r="K16052" s="84"/>
      <c r="L16052" s="82"/>
    </row>
    <row r="16053" spans="2:12" x14ac:dyDescent="0.3">
      <c r="B16053" s="82"/>
      <c r="C16053" s="82"/>
      <c r="D16053" s="82"/>
      <c r="E16053" s="133"/>
      <c r="F16053" s="84"/>
      <c r="G16053" s="84"/>
      <c r="H16053" s="82"/>
      <c r="I16053" s="84"/>
      <c r="J16053" s="84"/>
      <c r="K16053" s="84"/>
      <c r="L16053" s="82"/>
    </row>
    <row r="16054" spans="2:12" x14ac:dyDescent="0.3">
      <c r="B16054" s="82"/>
      <c r="C16054" s="82"/>
      <c r="D16054" s="82"/>
      <c r="E16054" s="133"/>
      <c r="F16054" s="84"/>
      <c r="G16054" s="84"/>
      <c r="H16054" s="82"/>
      <c r="I16054" s="84"/>
      <c r="J16054" s="84"/>
      <c r="K16054" s="84"/>
      <c r="L16054" s="82"/>
    </row>
    <row r="16055" spans="2:12" x14ac:dyDescent="0.3">
      <c r="B16055" s="82"/>
      <c r="C16055" s="82"/>
      <c r="D16055" s="82"/>
      <c r="E16055" s="133"/>
      <c r="F16055" s="84"/>
      <c r="G16055" s="84"/>
      <c r="H16055" s="82"/>
      <c r="I16055" s="84"/>
      <c r="J16055" s="84"/>
      <c r="K16055" s="84"/>
      <c r="L16055" s="82"/>
    </row>
    <row r="16056" spans="2:12" x14ac:dyDescent="0.3">
      <c r="B16056" s="82"/>
      <c r="C16056" s="82"/>
      <c r="D16056" s="82"/>
      <c r="E16056" s="133"/>
      <c r="F16056" s="84"/>
      <c r="G16056" s="84"/>
      <c r="H16056" s="82"/>
      <c r="I16056" s="84"/>
      <c r="J16056" s="84"/>
      <c r="K16056" s="84"/>
      <c r="L16056" s="82"/>
    </row>
    <row r="16057" spans="2:12" x14ac:dyDescent="0.3">
      <c r="B16057" s="82"/>
      <c r="C16057" s="82"/>
      <c r="D16057" s="82"/>
      <c r="E16057" s="133"/>
      <c r="F16057" s="84"/>
      <c r="G16057" s="84"/>
      <c r="H16057" s="82"/>
      <c r="I16057" s="84"/>
      <c r="J16057" s="84"/>
      <c r="K16057" s="84"/>
      <c r="L16057" s="82"/>
    </row>
    <row r="16058" spans="2:12" x14ac:dyDescent="0.3">
      <c r="B16058" s="82"/>
      <c r="C16058" s="82"/>
      <c r="D16058" s="82"/>
      <c r="E16058" s="133"/>
      <c r="F16058" s="84"/>
      <c r="G16058" s="84"/>
      <c r="H16058" s="82"/>
      <c r="I16058" s="84"/>
      <c r="J16058" s="84"/>
      <c r="K16058" s="84"/>
      <c r="L16058" s="82"/>
    </row>
    <row r="16059" spans="2:12" x14ac:dyDescent="0.3">
      <c r="B16059" s="82"/>
      <c r="C16059" s="82"/>
      <c r="D16059" s="82"/>
      <c r="E16059" s="133"/>
      <c r="F16059" s="84"/>
      <c r="G16059" s="84"/>
      <c r="H16059" s="82"/>
      <c r="I16059" s="84"/>
      <c r="J16059" s="84"/>
      <c r="K16059" s="84"/>
      <c r="L16059" s="82"/>
    </row>
    <row r="16060" spans="2:12" x14ac:dyDescent="0.3">
      <c r="B16060" s="82"/>
      <c r="C16060" s="82"/>
      <c r="D16060" s="82"/>
      <c r="E16060" s="133"/>
      <c r="F16060" s="84"/>
      <c r="G16060" s="84"/>
      <c r="H16060" s="82"/>
      <c r="I16060" s="84"/>
      <c r="J16060" s="84"/>
      <c r="K16060" s="84"/>
      <c r="L16060" s="82"/>
    </row>
    <row r="16061" spans="2:12" x14ac:dyDescent="0.3">
      <c r="B16061" s="82"/>
      <c r="C16061" s="82"/>
      <c r="D16061" s="82"/>
      <c r="E16061" s="133"/>
      <c r="F16061" s="84"/>
      <c r="G16061" s="84"/>
      <c r="H16061" s="82"/>
      <c r="I16061" s="84"/>
      <c r="J16061" s="84"/>
      <c r="K16061" s="84"/>
      <c r="L16061" s="82"/>
    </row>
    <row r="16062" spans="2:12" x14ac:dyDescent="0.3">
      <c r="B16062" s="82"/>
      <c r="C16062" s="82"/>
      <c r="D16062" s="82"/>
      <c r="E16062" s="133"/>
      <c r="F16062" s="84"/>
      <c r="G16062" s="84"/>
      <c r="H16062" s="82"/>
      <c r="I16062" s="84"/>
      <c r="J16062" s="84"/>
      <c r="K16062" s="84"/>
      <c r="L16062" s="82"/>
    </row>
    <row r="16063" spans="2:12" x14ac:dyDescent="0.3">
      <c r="B16063" s="82"/>
      <c r="C16063" s="82"/>
      <c r="D16063" s="82"/>
      <c r="E16063" s="133"/>
      <c r="F16063" s="84"/>
      <c r="G16063" s="84"/>
      <c r="H16063" s="82"/>
      <c r="I16063" s="84"/>
      <c r="J16063" s="84"/>
      <c r="K16063" s="84"/>
      <c r="L16063" s="82"/>
    </row>
    <row r="16064" spans="2:12" x14ac:dyDescent="0.3">
      <c r="B16064" s="82"/>
      <c r="C16064" s="82"/>
      <c r="D16064" s="82"/>
      <c r="E16064" s="133"/>
      <c r="F16064" s="84"/>
      <c r="G16064" s="84"/>
      <c r="H16064" s="82"/>
      <c r="I16064" s="84"/>
      <c r="J16064" s="84"/>
      <c r="K16064" s="84"/>
      <c r="L16064" s="82"/>
    </row>
    <row r="16065" spans="2:12" x14ac:dyDescent="0.3">
      <c r="B16065" s="82"/>
      <c r="C16065" s="82"/>
      <c r="D16065" s="82"/>
      <c r="E16065" s="133"/>
      <c r="F16065" s="84"/>
      <c r="G16065" s="84"/>
      <c r="H16065" s="82"/>
      <c r="I16065" s="84"/>
      <c r="J16065" s="84"/>
      <c r="K16065" s="84"/>
      <c r="L16065" s="82"/>
    </row>
    <row r="16066" spans="2:12" x14ac:dyDescent="0.3">
      <c r="B16066" s="82"/>
      <c r="C16066" s="82"/>
      <c r="D16066" s="82"/>
      <c r="E16066" s="133"/>
      <c r="F16066" s="84"/>
      <c r="G16066" s="84"/>
      <c r="H16066" s="82"/>
      <c r="I16066" s="84"/>
      <c r="J16066" s="84"/>
      <c r="K16066" s="84"/>
      <c r="L16066" s="82"/>
    </row>
    <row r="16067" spans="2:12" x14ac:dyDescent="0.3">
      <c r="B16067" s="82"/>
      <c r="C16067" s="82"/>
      <c r="D16067" s="82"/>
      <c r="E16067" s="133"/>
      <c r="F16067" s="84"/>
      <c r="G16067" s="84"/>
      <c r="H16067" s="82"/>
      <c r="I16067" s="84"/>
      <c r="J16067" s="84"/>
      <c r="K16067" s="84"/>
      <c r="L16067" s="82"/>
    </row>
    <row r="16068" spans="2:12" x14ac:dyDescent="0.3">
      <c r="B16068" s="82"/>
      <c r="C16068" s="82"/>
      <c r="D16068" s="82"/>
      <c r="E16068" s="133"/>
      <c r="F16068" s="84"/>
      <c r="G16068" s="84"/>
      <c r="H16068" s="82"/>
      <c r="I16068" s="84"/>
      <c r="J16068" s="84"/>
      <c r="K16068" s="84"/>
      <c r="L16068" s="82"/>
    </row>
    <row r="16069" spans="2:12" x14ac:dyDescent="0.3">
      <c r="B16069" s="82"/>
      <c r="C16069" s="82"/>
      <c r="D16069" s="82"/>
      <c r="E16069" s="133"/>
      <c r="F16069" s="84"/>
      <c r="G16069" s="84"/>
      <c r="H16069" s="82"/>
      <c r="I16069" s="84"/>
      <c r="J16069" s="84"/>
      <c r="K16069" s="84"/>
      <c r="L16069" s="82"/>
    </row>
    <row r="16070" spans="2:12" x14ac:dyDescent="0.3">
      <c r="B16070" s="82"/>
      <c r="C16070" s="82"/>
      <c r="D16070" s="82"/>
      <c r="E16070" s="133"/>
      <c r="F16070" s="84"/>
      <c r="G16070" s="84"/>
      <c r="H16070" s="82"/>
      <c r="I16070" s="84"/>
      <c r="J16070" s="84"/>
      <c r="K16070" s="84"/>
      <c r="L16070" s="82"/>
    </row>
    <row r="16071" spans="2:12" x14ac:dyDescent="0.3">
      <c r="B16071" s="82"/>
      <c r="C16071" s="82"/>
      <c r="D16071" s="82"/>
      <c r="E16071" s="133"/>
      <c r="F16071" s="84"/>
      <c r="G16071" s="84"/>
      <c r="H16071" s="82"/>
      <c r="I16071" s="84"/>
      <c r="J16071" s="84"/>
      <c r="K16071" s="84"/>
      <c r="L16071" s="82"/>
    </row>
    <row r="16072" spans="2:12" x14ac:dyDescent="0.3">
      <c r="B16072" s="82"/>
      <c r="C16072" s="82"/>
      <c r="D16072" s="82"/>
      <c r="E16072" s="133"/>
      <c r="F16072" s="84"/>
      <c r="G16072" s="84"/>
      <c r="H16072" s="82"/>
      <c r="I16072" s="84"/>
      <c r="J16072" s="84"/>
      <c r="K16072" s="84"/>
      <c r="L16072" s="82"/>
    </row>
    <row r="16073" spans="2:12" x14ac:dyDescent="0.3">
      <c r="B16073" s="82"/>
      <c r="C16073" s="82"/>
      <c r="D16073" s="82"/>
      <c r="E16073" s="133"/>
      <c r="F16073" s="84"/>
      <c r="G16073" s="84"/>
      <c r="H16073" s="82"/>
      <c r="I16073" s="84"/>
      <c r="J16073" s="84"/>
      <c r="K16073" s="84"/>
      <c r="L16073" s="82"/>
    </row>
    <row r="16074" spans="2:12" x14ac:dyDescent="0.3">
      <c r="B16074" s="82"/>
      <c r="C16074" s="82"/>
      <c r="D16074" s="82"/>
      <c r="E16074" s="133"/>
      <c r="F16074" s="84"/>
      <c r="G16074" s="84"/>
      <c r="H16074" s="82"/>
      <c r="I16074" s="84"/>
      <c r="J16074" s="84"/>
      <c r="K16074" s="84"/>
      <c r="L16074" s="82"/>
    </row>
    <row r="16075" spans="2:12" x14ac:dyDescent="0.3">
      <c r="B16075" s="82"/>
      <c r="C16075" s="82"/>
      <c r="D16075" s="82"/>
      <c r="E16075" s="133"/>
      <c r="F16075" s="84"/>
      <c r="G16075" s="84"/>
      <c r="H16075" s="82"/>
      <c r="I16075" s="84"/>
      <c r="J16075" s="84"/>
      <c r="K16075" s="84"/>
      <c r="L16075" s="82"/>
    </row>
    <row r="16076" spans="2:12" x14ac:dyDescent="0.3">
      <c r="B16076" s="82"/>
      <c r="C16076" s="82"/>
      <c r="D16076" s="82"/>
      <c r="E16076" s="133"/>
      <c r="F16076" s="84"/>
      <c r="G16076" s="84"/>
      <c r="H16076" s="82"/>
      <c r="I16076" s="84"/>
      <c r="J16076" s="84"/>
      <c r="K16076" s="84"/>
      <c r="L16076" s="82"/>
    </row>
    <row r="16077" spans="2:12" x14ac:dyDescent="0.3">
      <c r="B16077" s="82"/>
      <c r="C16077" s="82"/>
      <c r="D16077" s="82"/>
      <c r="E16077" s="133"/>
      <c r="F16077" s="84"/>
      <c r="G16077" s="84"/>
      <c r="H16077" s="82"/>
      <c r="I16077" s="84"/>
      <c r="J16077" s="84"/>
      <c r="K16077" s="84"/>
      <c r="L16077" s="82"/>
    </row>
    <row r="16078" spans="2:12" x14ac:dyDescent="0.3">
      <c r="B16078" s="82"/>
      <c r="C16078" s="82"/>
      <c r="D16078" s="82"/>
      <c r="E16078" s="133"/>
      <c r="F16078" s="84"/>
      <c r="G16078" s="84"/>
      <c r="H16078" s="82"/>
      <c r="I16078" s="84"/>
      <c r="J16078" s="84"/>
      <c r="K16078" s="84"/>
      <c r="L16078" s="82"/>
    </row>
    <row r="16079" spans="2:12" x14ac:dyDescent="0.3">
      <c r="B16079" s="82"/>
      <c r="C16079" s="82"/>
      <c r="D16079" s="82"/>
      <c r="E16079" s="133"/>
      <c r="F16079" s="84"/>
      <c r="G16079" s="84"/>
      <c r="H16079" s="82"/>
      <c r="I16079" s="84"/>
      <c r="J16079" s="84"/>
      <c r="K16079" s="84"/>
      <c r="L16079" s="82"/>
    </row>
    <row r="16080" spans="2:12" x14ac:dyDescent="0.3">
      <c r="B16080" s="82"/>
      <c r="C16080" s="82"/>
      <c r="D16080" s="82"/>
      <c r="E16080" s="133"/>
      <c r="F16080" s="84"/>
      <c r="G16080" s="84"/>
      <c r="H16080" s="82"/>
      <c r="I16080" s="84"/>
      <c r="J16080" s="84"/>
      <c r="K16080" s="84"/>
      <c r="L16080" s="82"/>
    </row>
    <row r="16081" spans="2:12" x14ac:dyDescent="0.3">
      <c r="B16081" s="82"/>
      <c r="C16081" s="82"/>
      <c r="D16081" s="82"/>
      <c r="E16081" s="133"/>
      <c r="F16081" s="84"/>
      <c r="G16081" s="84"/>
      <c r="H16081" s="82"/>
      <c r="I16081" s="84"/>
      <c r="J16081" s="84"/>
      <c r="K16081" s="84"/>
      <c r="L16081" s="82"/>
    </row>
    <row r="16082" spans="2:12" x14ac:dyDescent="0.3">
      <c r="B16082" s="82"/>
      <c r="C16082" s="82"/>
      <c r="D16082" s="82"/>
      <c r="E16082" s="133"/>
      <c r="F16082" s="84"/>
      <c r="G16082" s="84"/>
      <c r="H16082" s="82"/>
      <c r="I16082" s="84"/>
      <c r="J16082" s="84"/>
      <c r="K16082" s="84"/>
      <c r="L16082" s="82"/>
    </row>
    <row r="16083" spans="2:12" x14ac:dyDescent="0.3">
      <c r="B16083" s="82"/>
      <c r="C16083" s="82"/>
      <c r="D16083" s="82"/>
      <c r="E16083" s="133"/>
      <c r="F16083" s="84"/>
      <c r="G16083" s="84"/>
      <c r="H16083" s="82"/>
      <c r="I16083" s="84"/>
      <c r="J16083" s="84"/>
      <c r="K16083" s="84"/>
      <c r="L16083" s="82"/>
    </row>
    <row r="16084" spans="2:12" x14ac:dyDescent="0.3">
      <c r="B16084" s="82"/>
      <c r="C16084" s="82"/>
      <c r="D16084" s="82"/>
      <c r="E16084" s="133"/>
      <c r="F16084" s="84"/>
      <c r="G16084" s="84"/>
      <c r="H16084" s="82"/>
      <c r="I16084" s="84"/>
      <c r="J16084" s="84"/>
      <c r="K16084" s="84"/>
      <c r="L16084" s="82"/>
    </row>
    <row r="16085" spans="2:12" x14ac:dyDescent="0.3">
      <c r="B16085" s="82"/>
      <c r="C16085" s="82"/>
      <c r="D16085" s="82"/>
      <c r="E16085" s="133"/>
      <c r="F16085" s="84"/>
      <c r="G16085" s="84"/>
      <c r="H16085" s="82"/>
      <c r="I16085" s="84"/>
      <c r="J16085" s="84"/>
      <c r="K16085" s="84"/>
      <c r="L16085" s="82"/>
    </row>
    <row r="16086" spans="2:12" x14ac:dyDescent="0.3">
      <c r="B16086" s="82"/>
      <c r="C16086" s="82"/>
      <c r="D16086" s="82"/>
      <c r="E16086" s="133"/>
      <c r="F16086" s="84"/>
      <c r="G16086" s="84"/>
      <c r="H16086" s="82"/>
      <c r="I16086" s="84"/>
      <c r="J16086" s="84"/>
      <c r="K16086" s="84"/>
      <c r="L16086" s="82"/>
    </row>
    <row r="16087" spans="2:12" x14ac:dyDescent="0.3">
      <c r="B16087" s="82"/>
      <c r="C16087" s="82"/>
      <c r="D16087" s="82"/>
      <c r="E16087" s="133"/>
      <c r="F16087" s="84"/>
      <c r="G16087" s="84"/>
      <c r="H16087" s="82"/>
      <c r="I16087" s="84"/>
      <c r="J16087" s="84"/>
      <c r="K16087" s="84"/>
      <c r="L16087" s="82"/>
    </row>
    <row r="16088" spans="2:12" x14ac:dyDescent="0.3">
      <c r="B16088" s="82"/>
      <c r="C16088" s="82"/>
      <c r="D16088" s="82"/>
      <c r="E16088" s="133"/>
      <c r="F16088" s="84"/>
      <c r="G16088" s="84"/>
      <c r="H16088" s="82"/>
      <c r="I16088" s="84"/>
      <c r="J16088" s="84"/>
      <c r="K16088" s="84"/>
      <c r="L16088" s="82"/>
    </row>
    <row r="16089" spans="2:12" x14ac:dyDescent="0.3">
      <c r="B16089" s="82"/>
      <c r="C16089" s="82"/>
      <c r="D16089" s="82"/>
      <c r="E16089" s="133"/>
      <c r="F16089" s="84"/>
      <c r="G16089" s="84"/>
      <c r="H16089" s="82"/>
      <c r="I16089" s="84"/>
      <c r="J16089" s="84"/>
      <c r="K16089" s="84"/>
      <c r="L16089" s="82"/>
    </row>
    <row r="16090" spans="2:12" x14ac:dyDescent="0.3">
      <c r="B16090" s="82"/>
      <c r="C16090" s="82"/>
      <c r="D16090" s="82"/>
      <c r="E16090" s="133"/>
      <c r="F16090" s="84"/>
      <c r="G16090" s="84"/>
      <c r="H16090" s="82"/>
      <c r="I16090" s="84"/>
      <c r="J16090" s="84"/>
      <c r="K16090" s="84"/>
      <c r="L16090" s="82"/>
    </row>
    <row r="16091" spans="2:12" x14ac:dyDescent="0.3">
      <c r="B16091" s="82"/>
      <c r="C16091" s="82"/>
      <c r="D16091" s="82"/>
      <c r="E16091" s="133"/>
      <c r="F16091" s="84"/>
      <c r="G16091" s="84"/>
      <c r="H16091" s="82"/>
      <c r="I16091" s="84"/>
      <c r="J16091" s="84"/>
      <c r="K16091" s="84"/>
      <c r="L16091" s="82"/>
    </row>
    <row r="16092" spans="2:12" x14ac:dyDescent="0.3">
      <c r="B16092" s="82"/>
      <c r="C16092" s="82"/>
      <c r="D16092" s="82"/>
      <c r="E16092" s="133"/>
      <c r="F16092" s="84"/>
      <c r="G16092" s="84"/>
      <c r="H16092" s="82"/>
      <c r="I16092" s="84"/>
      <c r="J16092" s="84"/>
      <c r="K16092" s="84"/>
      <c r="L16092" s="82"/>
    </row>
    <row r="16093" spans="2:12" x14ac:dyDescent="0.3">
      <c r="B16093" s="82"/>
      <c r="C16093" s="82"/>
      <c r="D16093" s="82"/>
      <c r="E16093" s="133"/>
      <c r="F16093" s="84"/>
      <c r="G16093" s="84"/>
      <c r="H16093" s="82"/>
      <c r="I16093" s="84"/>
      <c r="J16093" s="84"/>
      <c r="K16093" s="84"/>
      <c r="L16093" s="82"/>
    </row>
    <row r="16094" spans="2:12" x14ac:dyDescent="0.3">
      <c r="B16094" s="82"/>
      <c r="C16094" s="82"/>
      <c r="D16094" s="82"/>
      <c r="E16094" s="133"/>
      <c r="F16094" s="84"/>
      <c r="G16094" s="84"/>
      <c r="H16094" s="82"/>
      <c r="I16094" s="84"/>
      <c r="J16094" s="84"/>
      <c r="K16094" s="84"/>
      <c r="L16094" s="82"/>
    </row>
    <row r="16095" spans="2:12" x14ac:dyDescent="0.3">
      <c r="B16095" s="82"/>
      <c r="C16095" s="82"/>
      <c r="D16095" s="82"/>
      <c r="E16095" s="133"/>
      <c r="F16095" s="84"/>
      <c r="G16095" s="84"/>
      <c r="H16095" s="82"/>
      <c r="I16095" s="84"/>
      <c r="J16095" s="84"/>
      <c r="K16095" s="84"/>
      <c r="L16095" s="82"/>
    </row>
    <row r="16096" spans="2:12" x14ac:dyDescent="0.3">
      <c r="B16096" s="82"/>
      <c r="C16096" s="82"/>
      <c r="D16096" s="82"/>
      <c r="E16096" s="133"/>
      <c r="F16096" s="84"/>
      <c r="G16096" s="84"/>
      <c r="H16096" s="82"/>
      <c r="I16096" s="84"/>
      <c r="J16096" s="84"/>
      <c r="K16096" s="84"/>
      <c r="L16096" s="82"/>
    </row>
    <row r="16097" spans="2:12" x14ac:dyDescent="0.3">
      <c r="B16097" s="82"/>
      <c r="C16097" s="82"/>
      <c r="D16097" s="82"/>
      <c r="E16097" s="133"/>
      <c r="F16097" s="84"/>
      <c r="G16097" s="84"/>
      <c r="H16097" s="82"/>
      <c r="I16097" s="84"/>
      <c r="J16097" s="84"/>
      <c r="K16097" s="84"/>
      <c r="L16097" s="82"/>
    </row>
    <row r="16098" spans="2:12" x14ac:dyDescent="0.3">
      <c r="B16098" s="82"/>
      <c r="C16098" s="82"/>
      <c r="D16098" s="82"/>
      <c r="E16098" s="133"/>
      <c r="F16098" s="84"/>
      <c r="G16098" s="84"/>
      <c r="H16098" s="82"/>
      <c r="I16098" s="84"/>
      <c r="J16098" s="84"/>
      <c r="K16098" s="84"/>
      <c r="L16098" s="82"/>
    </row>
    <row r="16099" spans="2:12" x14ac:dyDescent="0.3">
      <c r="B16099" s="82"/>
      <c r="C16099" s="82"/>
      <c r="D16099" s="82"/>
      <c r="E16099" s="133"/>
      <c r="F16099" s="84"/>
      <c r="G16099" s="84"/>
      <c r="H16099" s="82"/>
      <c r="I16099" s="84"/>
      <c r="J16099" s="84"/>
      <c r="K16099" s="84"/>
      <c r="L16099" s="82"/>
    </row>
    <row r="16100" spans="2:12" x14ac:dyDescent="0.3">
      <c r="B16100" s="82"/>
      <c r="C16100" s="82"/>
      <c r="D16100" s="82"/>
      <c r="E16100" s="133"/>
      <c r="F16100" s="84"/>
      <c r="G16100" s="84"/>
      <c r="H16100" s="82"/>
      <c r="I16100" s="84"/>
      <c r="J16100" s="84"/>
      <c r="K16100" s="84"/>
      <c r="L16100" s="82"/>
    </row>
    <row r="16101" spans="2:12" x14ac:dyDescent="0.3">
      <c r="B16101" s="82"/>
      <c r="C16101" s="82"/>
      <c r="D16101" s="82"/>
      <c r="E16101" s="133"/>
      <c r="F16101" s="84"/>
      <c r="G16101" s="84"/>
      <c r="H16101" s="82"/>
      <c r="I16101" s="84"/>
      <c r="J16101" s="84"/>
      <c r="K16101" s="84"/>
      <c r="L16101" s="82"/>
    </row>
    <row r="16102" spans="2:12" x14ac:dyDescent="0.3">
      <c r="B16102" s="82"/>
      <c r="C16102" s="82"/>
      <c r="D16102" s="82"/>
      <c r="E16102" s="133"/>
      <c r="F16102" s="84"/>
      <c r="G16102" s="84"/>
      <c r="H16102" s="82"/>
      <c r="I16102" s="84"/>
      <c r="J16102" s="84"/>
      <c r="K16102" s="84"/>
      <c r="L16102" s="82"/>
    </row>
    <row r="16103" spans="2:12" x14ac:dyDescent="0.3">
      <c r="B16103" s="82"/>
      <c r="C16103" s="82"/>
      <c r="D16103" s="82"/>
      <c r="E16103" s="133"/>
      <c r="F16103" s="84"/>
      <c r="G16103" s="84"/>
      <c r="H16103" s="82"/>
      <c r="I16103" s="84"/>
      <c r="J16103" s="84"/>
      <c r="K16103" s="84"/>
      <c r="L16103" s="82"/>
    </row>
    <row r="16104" spans="2:12" x14ac:dyDescent="0.3">
      <c r="B16104" s="82"/>
      <c r="C16104" s="82"/>
      <c r="D16104" s="82"/>
      <c r="E16104" s="133"/>
      <c r="F16104" s="84"/>
      <c r="G16104" s="84"/>
      <c r="H16104" s="82"/>
      <c r="I16104" s="84"/>
      <c r="J16104" s="84"/>
      <c r="K16104" s="84"/>
      <c r="L16104" s="82"/>
    </row>
    <row r="16105" spans="2:12" x14ac:dyDescent="0.3">
      <c r="B16105" s="82"/>
      <c r="C16105" s="82"/>
      <c r="D16105" s="82"/>
      <c r="E16105" s="133"/>
      <c r="F16105" s="84"/>
      <c r="G16105" s="84"/>
      <c r="H16105" s="82"/>
      <c r="I16105" s="84"/>
      <c r="J16105" s="84"/>
      <c r="K16105" s="84"/>
      <c r="L16105" s="82"/>
    </row>
    <row r="16106" spans="2:12" x14ac:dyDescent="0.3">
      <c r="B16106" s="82"/>
      <c r="C16106" s="82"/>
      <c r="D16106" s="82"/>
      <c r="E16106" s="133"/>
      <c r="F16106" s="84"/>
      <c r="G16106" s="84"/>
      <c r="H16106" s="82"/>
      <c r="I16106" s="84"/>
      <c r="J16106" s="84"/>
      <c r="K16106" s="84"/>
      <c r="L16106" s="82"/>
    </row>
    <row r="16107" spans="2:12" x14ac:dyDescent="0.3">
      <c r="B16107" s="82"/>
      <c r="C16107" s="82"/>
      <c r="D16107" s="82"/>
      <c r="E16107" s="133"/>
      <c r="F16107" s="84"/>
      <c r="G16107" s="84"/>
      <c r="H16107" s="82"/>
      <c r="I16107" s="84"/>
      <c r="J16107" s="84"/>
      <c r="K16107" s="84"/>
      <c r="L16107" s="82"/>
    </row>
    <row r="16108" spans="2:12" x14ac:dyDescent="0.3">
      <c r="B16108" s="82"/>
      <c r="C16108" s="82"/>
      <c r="D16108" s="82"/>
      <c r="E16108" s="133"/>
      <c r="F16108" s="84"/>
      <c r="G16108" s="84"/>
      <c r="H16108" s="82"/>
      <c r="I16108" s="84"/>
      <c r="J16108" s="84"/>
      <c r="K16108" s="84"/>
      <c r="L16108" s="82"/>
    </row>
    <row r="16109" spans="2:12" x14ac:dyDescent="0.3">
      <c r="B16109" s="82"/>
      <c r="C16109" s="82"/>
      <c r="D16109" s="82"/>
      <c r="E16109" s="133"/>
      <c r="F16109" s="84"/>
      <c r="G16109" s="84"/>
      <c r="H16109" s="82"/>
      <c r="I16109" s="84"/>
      <c r="J16109" s="84"/>
      <c r="K16109" s="84"/>
      <c r="L16109" s="82"/>
    </row>
    <row r="16110" spans="2:12" x14ac:dyDescent="0.3">
      <c r="B16110" s="82"/>
      <c r="C16110" s="82"/>
      <c r="D16110" s="82"/>
      <c r="E16110" s="133"/>
      <c r="F16110" s="84"/>
      <c r="G16110" s="84"/>
      <c r="H16110" s="82"/>
      <c r="I16110" s="84"/>
      <c r="J16110" s="84"/>
      <c r="K16110" s="84"/>
      <c r="L16110" s="82"/>
    </row>
    <row r="16111" spans="2:12" x14ac:dyDescent="0.3">
      <c r="B16111" s="82"/>
      <c r="C16111" s="82"/>
      <c r="D16111" s="82"/>
      <c r="E16111" s="133"/>
      <c r="F16111" s="84"/>
      <c r="G16111" s="84"/>
      <c r="H16111" s="82"/>
      <c r="I16111" s="84"/>
      <c r="J16111" s="84"/>
      <c r="K16111" s="84"/>
      <c r="L16111" s="82"/>
    </row>
    <row r="16112" spans="2:12" x14ac:dyDescent="0.3">
      <c r="B16112" s="82"/>
      <c r="C16112" s="82"/>
      <c r="D16112" s="82"/>
      <c r="E16112" s="133"/>
      <c r="F16112" s="84"/>
      <c r="G16112" s="84"/>
      <c r="H16112" s="82"/>
      <c r="I16112" s="84"/>
      <c r="J16112" s="84"/>
      <c r="K16112" s="84"/>
      <c r="L16112" s="82"/>
    </row>
    <row r="16113" spans="2:12" x14ac:dyDescent="0.3">
      <c r="B16113" s="82"/>
      <c r="C16113" s="82"/>
      <c r="D16113" s="82"/>
      <c r="E16113" s="133"/>
      <c r="F16113" s="84"/>
      <c r="G16113" s="84"/>
      <c r="H16113" s="82"/>
      <c r="I16113" s="84"/>
      <c r="J16113" s="84"/>
      <c r="K16113" s="84"/>
      <c r="L16113" s="82"/>
    </row>
    <row r="16114" spans="2:12" x14ac:dyDescent="0.3">
      <c r="B16114" s="82"/>
      <c r="C16114" s="82"/>
      <c r="D16114" s="82"/>
      <c r="E16114" s="133"/>
      <c r="F16114" s="84"/>
      <c r="G16114" s="84"/>
      <c r="H16114" s="82"/>
      <c r="I16114" s="84"/>
      <c r="J16114" s="84"/>
      <c r="K16114" s="84"/>
      <c r="L16114" s="82"/>
    </row>
    <row r="16115" spans="2:12" x14ac:dyDescent="0.3">
      <c r="B16115" s="82"/>
      <c r="C16115" s="82"/>
      <c r="D16115" s="82"/>
      <c r="E16115" s="133"/>
      <c r="F16115" s="84"/>
      <c r="G16115" s="84"/>
      <c r="H16115" s="82"/>
      <c r="I16115" s="84"/>
      <c r="J16115" s="84"/>
      <c r="K16115" s="84"/>
      <c r="L16115" s="82"/>
    </row>
    <row r="16116" spans="2:12" x14ac:dyDescent="0.3">
      <c r="B16116" s="82"/>
      <c r="C16116" s="82"/>
      <c r="D16116" s="82"/>
      <c r="E16116" s="133"/>
      <c r="F16116" s="84"/>
      <c r="G16116" s="84"/>
      <c r="H16116" s="82"/>
      <c r="I16116" s="84"/>
      <c r="J16116" s="84"/>
      <c r="K16116" s="84"/>
      <c r="L16116" s="82"/>
    </row>
    <row r="16117" spans="2:12" x14ac:dyDescent="0.3">
      <c r="B16117" s="82"/>
      <c r="C16117" s="82"/>
      <c r="D16117" s="82"/>
      <c r="E16117" s="133"/>
      <c r="F16117" s="84"/>
      <c r="G16117" s="84"/>
      <c r="H16117" s="82"/>
      <c r="I16117" s="84"/>
      <c r="J16117" s="84"/>
      <c r="K16117" s="84"/>
      <c r="L16117" s="82"/>
    </row>
    <row r="16118" spans="2:12" x14ac:dyDescent="0.3">
      <c r="B16118" s="82"/>
      <c r="C16118" s="82"/>
      <c r="D16118" s="82"/>
      <c r="E16118" s="133"/>
      <c r="F16118" s="84"/>
      <c r="G16118" s="84"/>
      <c r="H16118" s="82"/>
      <c r="I16118" s="84"/>
      <c r="J16118" s="84"/>
      <c r="K16118" s="84"/>
      <c r="L16118" s="82"/>
    </row>
    <row r="16119" spans="2:12" x14ac:dyDescent="0.3">
      <c r="B16119" s="82"/>
      <c r="C16119" s="82"/>
      <c r="D16119" s="82"/>
      <c r="E16119" s="133"/>
      <c r="F16119" s="84"/>
      <c r="G16119" s="84"/>
      <c r="H16119" s="82"/>
      <c r="I16119" s="84"/>
      <c r="J16119" s="84"/>
      <c r="K16119" s="84"/>
      <c r="L16119" s="82"/>
    </row>
    <row r="16120" spans="2:12" x14ac:dyDescent="0.3">
      <c r="B16120" s="82"/>
      <c r="C16120" s="82"/>
      <c r="D16120" s="82"/>
      <c r="E16120" s="133"/>
      <c r="F16120" s="84"/>
      <c r="G16120" s="84"/>
      <c r="H16120" s="82"/>
      <c r="I16120" s="84"/>
      <c r="J16120" s="84"/>
      <c r="K16120" s="84"/>
      <c r="L16120" s="82"/>
    </row>
    <row r="16121" spans="2:12" x14ac:dyDescent="0.3">
      <c r="B16121" s="82"/>
      <c r="C16121" s="82"/>
      <c r="D16121" s="82"/>
      <c r="E16121" s="133"/>
      <c r="F16121" s="84"/>
      <c r="G16121" s="84"/>
      <c r="H16121" s="82"/>
      <c r="I16121" s="84"/>
      <c r="J16121" s="84"/>
      <c r="K16121" s="84"/>
      <c r="L16121" s="82"/>
    </row>
    <row r="16122" spans="2:12" x14ac:dyDescent="0.3">
      <c r="B16122" s="82"/>
      <c r="C16122" s="82"/>
      <c r="D16122" s="82"/>
      <c r="E16122" s="133"/>
      <c r="F16122" s="84"/>
      <c r="G16122" s="84"/>
      <c r="H16122" s="82"/>
      <c r="I16122" s="84"/>
      <c r="J16122" s="84"/>
      <c r="K16122" s="84"/>
      <c r="L16122" s="82"/>
    </row>
    <row r="16123" spans="2:12" x14ac:dyDescent="0.3">
      <c r="B16123" s="82"/>
      <c r="C16123" s="82"/>
      <c r="D16123" s="82"/>
      <c r="E16123" s="133"/>
      <c r="F16123" s="84"/>
      <c r="G16123" s="84"/>
      <c r="H16123" s="82"/>
      <c r="I16123" s="84"/>
      <c r="J16123" s="84"/>
      <c r="K16123" s="84"/>
      <c r="L16123" s="82"/>
    </row>
    <row r="16124" spans="2:12" x14ac:dyDescent="0.3">
      <c r="B16124" s="82"/>
      <c r="C16124" s="82"/>
      <c r="D16124" s="82"/>
      <c r="E16124" s="133"/>
      <c r="F16124" s="84"/>
      <c r="G16124" s="84"/>
      <c r="H16124" s="82"/>
      <c r="I16124" s="84"/>
      <c r="J16124" s="84"/>
      <c r="K16124" s="84"/>
      <c r="L16124" s="82"/>
    </row>
    <row r="16125" spans="2:12" x14ac:dyDescent="0.3">
      <c r="B16125" s="82"/>
      <c r="C16125" s="82"/>
      <c r="D16125" s="82"/>
      <c r="E16125" s="133"/>
      <c r="F16125" s="84"/>
      <c r="G16125" s="84"/>
      <c r="H16125" s="82"/>
      <c r="I16125" s="84"/>
      <c r="J16125" s="84"/>
      <c r="K16125" s="84"/>
      <c r="L16125" s="82"/>
    </row>
    <row r="16126" spans="2:12" x14ac:dyDescent="0.3">
      <c r="B16126" s="82"/>
      <c r="C16126" s="82"/>
      <c r="D16126" s="82"/>
      <c r="E16126" s="133"/>
      <c r="F16126" s="84"/>
      <c r="G16126" s="84"/>
      <c r="H16126" s="82"/>
      <c r="I16126" s="84"/>
      <c r="J16126" s="84"/>
      <c r="K16126" s="84"/>
      <c r="L16126" s="82"/>
    </row>
    <row r="16127" spans="2:12" x14ac:dyDescent="0.3">
      <c r="B16127" s="82"/>
      <c r="C16127" s="82"/>
      <c r="D16127" s="82"/>
      <c r="E16127" s="133"/>
      <c r="F16127" s="84"/>
      <c r="G16127" s="84"/>
      <c r="H16127" s="82"/>
      <c r="I16127" s="84"/>
      <c r="J16127" s="84"/>
      <c r="K16127" s="84"/>
      <c r="L16127" s="82"/>
    </row>
    <row r="16128" spans="2:12" x14ac:dyDescent="0.3">
      <c r="B16128" s="82"/>
      <c r="C16128" s="82"/>
      <c r="D16128" s="82"/>
      <c r="E16128" s="133"/>
      <c r="F16128" s="84"/>
      <c r="G16128" s="84"/>
      <c r="H16128" s="82"/>
      <c r="I16128" s="84"/>
      <c r="J16128" s="84"/>
      <c r="K16128" s="84"/>
      <c r="L16128" s="82"/>
    </row>
    <row r="16129" spans="2:12" x14ac:dyDescent="0.3">
      <c r="B16129" s="82"/>
      <c r="C16129" s="82"/>
      <c r="D16129" s="82"/>
      <c r="E16129" s="133"/>
      <c r="F16129" s="84"/>
      <c r="G16129" s="84"/>
      <c r="H16129" s="82"/>
      <c r="I16129" s="84"/>
      <c r="J16129" s="84"/>
      <c r="K16129" s="84"/>
      <c r="L16129" s="82"/>
    </row>
    <row r="16130" spans="2:12" x14ac:dyDescent="0.3">
      <c r="B16130" s="82"/>
      <c r="C16130" s="82"/>
      <c r="D16130" s="82"/>
      <c r="E16130" s="133"/>
      <c r="F16130" s="84"/>
      <c r="G16130" s="84"/>
      <c r="H16130" s="82"/>
      <c r="I16130" s="84"/>
      <c r="J16130" s="84"/>
      <c r="K16130" s="84"/>
      <c r="L16130" s="82"/>
    </row>
    <row r="16131" spans="2:12" x14ac:dyDescent="0.3">
      <c r="B16131" s="82"/>
      <c r="C16131" s="82"/>
      <c r="D16131" s="82"/>
      <c r="E16131" s="133"/>
      <c r="F16131" s="84"/>
      <c r="G16131" s="84"/>
      <c r="H16131" s="82"/>
      <c r="I16131" s="84"/>
      <c r="J16131" s="84"/>
      <c r="K16131" s="84"/>
      <c r="L16131" s="82"/>
    </row>
    <row r="16132" spans="2:12" x14ac:dyDescent="0.3">
      <c r="B16132" s="82"/>
      <c r="C16132" s="82"/>
      <c r="D16132" s="82"/>
      <c r="E16132" s="133"/>
      <c r="F16132" s="84"/>
      <c r="G16132" s="84"/>
      <c r="H16132" s="82"/>
      <c r="I16132" s="84"/>
      <c r="J16132" s="84"/>
      <c r="K16132" s="84"/>
      <c r="L16132" s="82"/>
    </row>
    <row r="16133" spans="2:12" x14ac:dyDescent="0.3">
      <c r="B16133" s="82"/>
      <c r="C16133" s="82"/>
      <c r="D16133" s="82"/>
      <c r="E16133" s="133"/>
      <c r="F16133" s="84"/>
      <c r="G16133" s="84"/>
      <c r="H16133" s="82"/>
      <c r="I16133" s="84"/>
      <c r="J16133" s="84"/>
      <c r="K16133" s="84"/>
      <c r="L16133" s="82"/>
    </row>
    <row r="16134" spans="2:12" x14ac:dyDescent="0.3">
      <c r="B16134" s="82"/>
      <c r="C16134" s="82"/>
      <c r="D16134" s="82"/>
      <c r="E16134" s="133"/>
      <c r="F16134" s="84"/>
      <c r="G16134" s="84"/>
      <c r="H16134" s="82"/>
      <c r="I16134" s="84"/>
      <c r="J16134" s="84"/>
      <c r="K16134" s="84"/>
      <c r="L16134" s="82"/>
    </row>
    <row r="16135" spans="2:12" x14ac:dyDescent="0.3">
      <c r="B16135" s="82"/>
      <c r="C16135" s="82"/>
      <c r="D16135" s="82"/>
      <c r="E16135" s="133"/>
      <c r="F16135" s="84"/>
      <c r="G16135" s="84"/>
      <c r="H16135" s="82"/>
      <c r="I16135" s="84"/>
      <c r="J16135" s="84"/>
      <c r="K16135" s="84"/>
      <c r="L16135" s="82"/>
    </row>
    <row r="16136" spans="2:12" x14ac:dyDescent="0.3">
      <c r="B16136" s="82"/>
      <c r="C16136" s="82"/>
      <c r="D16136" s="82"/>
      <c r="E16136" s="133"/>
      <c r="F16136" s="84"/>
      <c r="G16136" s="84"/>
      <c r="H16136" s="82"/>
      <c r="I16136" s="84"/>
      <c r="J16136" s="84"/>
      <c r="K16136" s="84"/>
      <c r="L16136" s="82"/>
    </row>
    <row r="16137" spans="2:12" x14ac:dyDescent="0.3">
      <c r="B16137" s="82"/>
      <c r="C16137" s="82"/>
      <c r="D16137" s="82"/>
      <c r="E16137" s="133"/>
      <c r="F16137" s="84"/>
      <c r="G16137" s="84"/>
      <c r="H16137" s="82"/>
      <c r="I16137" s="84"/>
      <c r="J16137" s="84"/>
      <c r="K16137" s="84"/>
      <c r="L16137" s="82"/>
    </row>
    <row r="16138" spans="2:12" x14ac:dyDescent="0.3">
      <c r="B16138" s="82"/>
      <c r="C16138" s="82"/>
      <c r="D16138" s="82"/>
      <c r="E16138" s="133"/>
      <c r="F16138" s="84"/>
      <c r="G16138" s="84"/>
      <c r="H16138" s="82"/>
      <c r="I16138" s="84"/>
      <c r="J16138" s="84"/>
      <c r="K16138" s="84"/>
      <c r="L16138" s="82"/>
    </row>
    <row r="16139" spans="2:12" x14ac:dyDescent="0.3">
      <c r="B16139" s="82"/>
      <c r="C16139" s="82"/>
      <c r="D16139" s="82"/>
      <c r="E16139" s="133"/>
      <c r="F16139" s="84"/>
      <c r="G16139" s="84"/>
      <c r="H16139" s="82"/>
      <c r="I16139" s="84"/>
      <c r="J16139" s="84"/>
      <c r="K16139" s="84"/>
      <c r="L16139" s="82"/>
    </row>
    <row r="16140" spans="2:12" x14ac:dyDescent="0.3">
      <c r="B16140" s="82"/>
      <c r="C16140" s="82"/>
      <c r="D16140" s="82"/>
      <c r="E16140" s="133"/>
      <c r="F16140" s="84"/>
      <c r="G16140" s="84"/>
      <c r="H16140" s="82"/>
      <c r="I16140" s="84"/>
      <c r="J16140" s="84"/>
      <c r="K16140" s="84"/>
      <c r="L16140" s="82"/>
    </row>
    <row r="16141" spans="2:12" x14ac:dyDescent="0.3">
      <c r="B16141" s="82"/>
      <c r="C16141" s="82"/>
      <c r="D16141" s="82"/>
      <c r="E16141" s="133"/>
      <c r="F16141" s="84"/>
      <c r="G16141" s="84"/>
      <c r="H16141" s="82"/>
      <c r="I16141" s="84"/>
      <c r="J16141" s="84"/>
      <c r="K16141" s="84"/>
      <c r="L16141" s="82"/>
    </row>
    <row r="16142" spans="2:12" x14ac:dyDescent="0.3">
      <c r="B16142" s="82"/>
      <c r="C16142" s="82"/>
      <c r="D16142" s="82"/>
      <c r="E16142" s="133"/>
      <c r="F16142" s="84"/>
      <c r="G16142" s="84"/>
      <c r="H16142" s="82"/>
      <c r="I16142" s="84"/>
      <c r="J16142" s="84"/>
      <c r="K16142" s="84"/>
      <c r="L16142" s="82"/>
    </row>
    <row r="16143" spans="2:12" x14ac:dyDescent="0.3">
      <c r="B16143" s="82"/>
      <c r="C16143" s="82"/>
      <c r="D16143" s="82"/>
      <c r="E16143" s="133"/>
      <c r="F16143" s="84"/>
      <c r="G16143" s="84"/>
      <c r="H16143" s="82"/>
      <c r="I16143" s="84"/>
      <c r="J16143" s="84"/>
      <c r="K16143" s="84"/>
      <c r="L16143" s="82"/>
    </row>
    <row r="16144" spans="2:12" x14ac:dyDescent="0.3">
      <c r="B16144" s="82"/>
      <c r="C16144" s="82"/>
      <c r="D16144" s="82"/>
      <c r="E16144" s="133"/>
      <c r="F16144" s="84"/>
      <c r="G16144" s="84"/>
      <c r="H16144" s="82"/>
      <c r="I16144" s="84"/>
      <c r="J16144" s="84"/>
      <c r="K16144" s="84"/>
      <c r="L16144" s="82"/>
    </row>
    <row r="16145" spans="2:12" x14ac:dyDescent="0.3">
      <c r="B16145" s="82"/>
      <c r="C16145" s="82"/>
      <c r="D16145" s="82"/>
      <c r="E16145" s="133"/>
      <c r="F16145" s="84"/>
      <c r="G16145" s="84"/>
      <c r="H16145" s="82"/>
      <c r="I16145" s="84"/>
      <c r="J16145" s="84"/>
      <c r="K16145" s="84"/>
      <c r="L16145" s="82"/>
    </row>
    <row r="16146" spans="2:12" x14ac:dyDescent="0.3">
      <c r="B16146" s="82"/>
      <c r="C16146" s="82"/>
      <c r="D16146" s="82"/>
      <c r="E16146" s="133"/>
      <c r="F16146" s="84"/>
      <c r="G16146" s="84"/>
      <c r="H16146" s="82"/>
      <c r="I16146" s="84"/>
      <c r="J16146" s="84"/>
      <c r="K16146" s="84"/>
      <c r="L16146" s="82"/>
    </row>
    <row r="16147" spans="2:12" x14ac:dyDescent="0.3">
      <c r="B16147" s="82"/>
      <c r="C16147" s="82"/>
      <c r="D16147" s="82"/>
      <c r="E16147" s="133"/>
      <c r="F16147" s="84"/>
      <c r="G16147" s="84"/>
      <c r="H16147" s="82"/>
      <c r="I16147" s="84"/>
      <c r="J16147" s="84"/>
      <c r="K16147" s="84"/>
      <c r="L16147" s="82"/>
    </row>
    <row r="16148" spans="2:12" x14ac:dyDescent="0.3">
      <c r="B16148" s="82"/>
      <c r="C16148" s="82"/>
      <c r="D16148" s="82"/>
      <c r="E16148" s="133"/>
      <c r="F16148" s="84"/>
      <c r="G16148" s="84"/>
      <c r="H16148" s="82"/>
      <c r="I16148" s="84"/>
      <c r="J16148" s="84"/>
      <c r="K16148" s="84"/>
      <c r="L16148" s="82"/>
    </row>
    <row r="16149" spans="2:12" x14ac:dyDescent="0.3">
      <c r="B16149" s="82"/>
      <c r="C16149" s="82"/>
      <c r="D16149" s="82"/>
      <c r="E16149" s="133"/>
      <c r="F16149" s="84"/>
      <c r="G16149" s="84"/>
      <c r="H16149" s="82"/>
      <c r="I16149" s="84"/>
      <c r="J16149" s="84"/>
      <c r="K16149" s="84"/>
      <c r="L16149" s="82"/>
    </row>
    <row r="16150" spans="2:12" x14ac:dyDescent="0.3">
      <c r="B16150" s="82"/>
      <c r="C16150" s="82"/>
      <c r="D16150" s="82"/>
      <c r="E16150" s="133"/>
      <c r="F16150" s="84"/>
      <c r="G16150" s="84"/>
      <c r="H16150" s="82"/>
      <c r="I16150" s="84"/>
      <c r="J16150" s="84"/>
      <c r="K16150" s="84"/>
      <c r="L16150" s="82"/>
    </row>
    <row r="16151" spans="2:12" x14ac:dyDescent="0.3">
      <c r="B16151" s="82"/>
      <c r="C16151" s="82"/>
      <c r="D16151" s="82"/>
      <c r="E16151" s="133"/>
      <c r="F16151" s="84"/>
      <c r="G16151" s="84"/>
      <c r="H16151" s="82"/>
      <c r="I16151" s="84"/>
      <c r="J16151" s="84"/>
      <c r="K16151" s="84"/>
      <c r="L16151" s="82"/>
    </row>
    <row r="16152" spans="2:12" x14ac:dyDescent="0.3">
      <c r="B16152" s="82"/>
      <c r="C16152" s="82"/>
      <c r="D16152" s="82"/>
      <c r="E16152" s="133"/>
      <c r="F16152" s="84"/>
      <c r="G16152" s="84"/>
      <c r="H16152" s="82"/>
      <c r="I16152" s="84"/>
      <c r="J16152" s="84"/>
      <c r="K16152" s="84"/>
      <c r="L16152" s="82"/>
    </row>
    <row r="16153" spans="2:12" x14ac:dyDescent="0.3">
      <c r="B16153" s="82"/>
      <c r="C16153" s="82"/>
      <c r="D16153" s="82"/>
      <c r="E16153" s="133"/>
      <c r="F16153" s="84"/>
      <c r="G16153" s="84"/>
      <c r="H16153" s="82"/>
      <c r="I16153" s="84"/>
      <c r="J16153" s="84"/>
      <c r="K16153" s="84"/>
      <c r="L16153" s="82"/>
    </row>
    <row r="16154" spans="2:12" x14ac:dyDescent="0.3">
      <c r="B16154" s="82"/>
      <c r="C16154" s="82"/>
      <c r="D16154" s="82"/>
      <c r="E16154" s="133"/>
      <c r="F16154" s="84"/>
      <c r="G16154" s="84"/>
      <c r="H16154" s="82"/>
      <c r="I16154" s="84"/>
      <c r="J16154" s="84"/>
      <c r="K16154" s="84"/>
      <c r="L16154" s="82"/>
    </row>
    <row r="16155" spans="2:12" x14ac:dyDescent="0.3">
      <c r="B16155" s="82"/>
      <c r="C16155" s="82"/>
      <c r="D16155" s="82"/>
      <c r="E16155" s="133"/>
      <c r="F16155" s="84"/>
      <c r="G16155" s="84"/>
      <c r="H16155" s="82"/>
      <c r="I16155" s="84"/>
      <c r="J16155" s="84"/>
      <c r="K16155" s="84"/>
      <c r="L16155" s="82"/>
    </row>
    <row r="16156" spans="2:12" x14ac:dyDescent="0.3">
      <c r="B16156" s="82"/>
      <c r="C16156" s="82"/>
      <c r="D16156" s="82"/>
      <c r="E16156" s="133"/>
      <c r="F16156" s="84"/>
      <c r="G16156" s="84"/>
      <c r="H16156" s="82"/>
      <c r="I16156" s="84"/>
      <c r="J16156" s="84"/>
      <c r="K16156" s="84"/>
      <c r="L16156" s="82"/>
    </row>
    <row r="16157" spans="2:12" x14ac:dyDescent="0.3">
      <c r="B16157" s="82"/>
      <c r="C16157" s="82"/>
      <c r="D16157" s="82"/>
      <c r="E16157" s="133"/>
      <c r="F16157" s="84"/>
      <c r="G16157" s="84"/>
      <c r="H16157" s="82"/>
      <c r="I16157" s="84"/>
      <c r="J16157" s="84"/>
      <c r="K16157" s="84"/>
      <c r="L16157" s="82"/>
    </row>
    <row r="16158" spans="2:12" x14ac:dyDescent="0.3">
      <c r="B16158" s="82"/>
      <c r="C16158" s="82"/>
      <c r="D16158" s="82"/>
      <c r="E16158" s="133"/>
      <c r="F16158" s="84"/>
      <c r="G16158" s="84"/>
      <c r="H16158" s="82"/>
      <c r="I16158" s="84"/>
      <c r="J16158" s="84"/>
      <c r="K16158" s="84"/>
      <c r="L16158" s="82"/>
    </row>
    <row r="16159" spans="2:12" x14ac:dyDescent="0.3">
      <c r="B16159" s="82"/>
      <c r="C16159" s="82"/>
      <c r="D16159" s="82"/>
      <c r="E16159" s="133"/>
      <c r="F16159" s="84"/>
      <c r="G16159" s="84"/>
      <c r="H16159" s="82"/>
      <c r="I16159" s="84"/>
      <c r="J16159" s="84"/>
      <c r="K16159" s="84"/>
      <c r="L16159" s="82"/>
    </row>
    <row r="16160" spans="2:12" x14ac:dyDescent="0.3">
      <c r="B16160" s="82"/>
      <c r="C16160" s="82"/>
      <c r="D16160" s="82"/>
      <c r="E16160" s="133"/>
      <c r="F16160" s="84"/>
      <c r="G16160" s="84"/>
      <c r="H16160" s="82"/>
      <c r="I16160" s="84"/>
      <c r="J16160" s="84"/>
      <c r="K16160" s="84"/>
      <c r="L16160" s="82"/>
    </row>
    <row r="16161" spans="2:12" x14ac:dyDescent="0.3">
      <c r="B16161" s="82"/>
      <c r="C16161" s="82"/>
      <c r="D16161" s="82"/>
      <c r="E16161" s="133"/>
      <c r="F16161" s="84"/>
      <c r="G16161" s="84"/>
      <c r="H16161" s="82"/>
      <c r="I16161" s="84"/>
      <c r="J16161" s="84"/>
      <c r="K16161" s="84"/>
      <c r="L16161" s="82"/>
    </row>
    <row r="16162" spans="2:12" x14ac:dyDescent="0.3">
      <c r="B16162" s="82"/>
      <c r="C16162" s="82"/>
      <c r="D16162" s="82"/>
      <c r="E16162" s="133"/>
      <c r="F16162" s="84"/>
      <c r="G16162" s="84"/>
      <c r="H16162" s="82"/>
      <c r="I16162" s="84"/>
      <c r="J16162" s="84"/>
      <c r="K16162" s="84"/>
      <c r="L16162" s="82"/>
    </row>
    <row r="16163" spans="2:12" x14ac:dyDescent="0.3">
      <c r="B16163" s="82"/>
      <c r="C16163" s="82"/>
      <c r="D16163" s="82"/>
      <c r="E16163" s="133"/>
      <c r="F16163" s="84"/>
      <c r="G16163" s="84"/>
      <c r="H16163" s="82"/>
      <c r="I16163" s="84"/>
      <c r="J16163" s="84"/>
      <c r="K16163" s="84"/>
      <c r="L16163" s="82"/>
    </row>
    <row r="16164" spans="2:12" x14ac:dyDescent="0.3">
      <c r="B16164" s="82"/>
      <c r="C16164" s="82"/>
      <c r="D16164" s="82"/>
      <c r="E16164" s="133"/>
      <c r="F16164" s="84"/>
      <c r="G16164" s="84"/>
      <c r="H16164" s="82"/>
      <c r="I16164" s="84"/>
      <c r="J16164" s="84"/>
      <c r="K16164" s="84"/>
      <c r="L16164" s="82"/>
    </row>
    <row r="16165" spans="2:12" x14ac:dyDescent="0.3">
      <c r="B16165" s="82"/>
      <c r="C16165" s="82"/>
      <c r="D16165" s="82"/>
      <c r="E16165" s="133"/>
      <c r="F16165" s="84"/>
      <c r="G16165" s="84"/>
      <c r="H16165" s="82"/>
      <c r="I16165" s="84"/>
      <c r="J16165" s="84"/>
      <c r="K16165" s="84"/>
      <c r="L16165" s="82"/>
    </row>
    <row r="16166" spans="2:12" x14ac:dyDescent="0.3">
      <c r="B16166" s="82"/>
      <c r="C16166" s="82"/>
      <c r="D16166" s="82"/>
      <c r="E16166" s="133"/>
      <c r="F16166" s="84"/>
      <c r="G16166" s="84"/>
      <c r="H16166" s="82"/>
      <c r="I16166" s="84"/>
      <c r="J16166" s="84"/>
      <c r="K16166" s="84"/>
      <c r="L16166" s="82"/>
    </row>
    <row r="16167" spans="2:12" x14ac:dyDescent="0.3">
      <c r="B16167" s="82"/>
      <c r="C16167" s="82"/>
      <c r="D16167" s="82"/>
      <c r="E16167" s="133"/>
      <c r="F16167" s="84"/>
      <c r="G16167" s="84"/>
      <c r="H16167" s="82"/>
      <c r="I16167" s="84"/>
      <c r="J16167" s="84"/>
      <c r="K16167" s="84"/>
      <c r="L16167" s="82"/>
    </row>
    <row r="16168" spans="2:12" x14ac:dyDescent="0.3">
      <c r="B16168" s="82"/>
      <c r="C16168" s="82"/>
      <c r="D16168" s="82"/>
      <c r="E16168" s="133"/>
      <c r="F16168" s="84"/>
      <c r="G16168" s="84"/>
      <c r="H16168" s="82"/>
      <c r="I16168" s="84"/>
      <c r="J16168" s="84"/>
      <c r="K16168" s="84"/>
      <c r="L16168" s="82"/>
    </row>
    <row r="16169" spans="2:12" x14ac:dyDescent="0.3">
      <c r="B16169" s="82"/>
      <c r="C16169" s="82"/>
      <c r="D16169" s="82"/>
      <c r="E16169" s="133"/>
      <c r="F16169" s="84"/>
      <c r="G16169" s="84"/>
      <c r="H16169" s="82"/>
      <c r="I16169" s="84"/>
      <c r="J16169" s="84"/>
      <c r="K16169" s="84"/>
      <c r="L16169" s="82"/>
    </row>
    <row r="16170" spans="2:12" x14ac:dyDescent="0.3">
      <c r="B16170" s="82"/>
      <c r="C16170" s="82"/>
      <c r="D16170" s="82"/>
      <c r="E16170" s="133"/>
      <c r="F16170" s="84"/>
      <c r="G16170" s="84"/>
      <c r="H16170" s="82"/>
      <c r="I16170" s="84"/>
      <c r="J16170" s="84"/>
      <c r="K16170" s="84"/>
      <c r="L16170" s="82"/>
    </row>
    <row r="16171" spans="2:12" x14ac:dyDescent="0.3">
      <c r="B16171" s="82"/>
      <c r="C16171" s="82"/>
      <c r="D16171" s="82"/>
      <c r="E16171" s="133"/>
      <c r="F16171" s="84"/>
      <c r="G16171" s="84"/>
      <c r="H16171" s="82"/>
      <c r="I16171" s="84"/>
      <c r="J16171" s="84"/>
      <c r="K16171" s="84"/>
      <c r="L16171" s="82"/>
    </row>
    <row r="16172" spans="2:12" x14ac:dyDescent="0.3">
      <c r="B16172" s="82"/>
      <c r="C16172" s="82"/>
      <c r="D16172" s="82"/>
      <c r="E16172" s="133"/>
      <c r="F16172" s="84"/>
      <c r="G16172" s="84"/>
      <c r="H16172" s="82"/>
      <c r="I16172" s="84"/>
      <c r="J16172" s="84"/>
      <c r="K16172" s="84"/>
      <c r="L16172" s="82"/>
    </row>
    <row r="16173" spans="2:12" x14ac:dyDescent="0.3">
      <c r="B16173" s="82"/>
      <c r="C16173" s="82"/>
      <c r="D16173" s="82"/>
      <c r="E16173" s="133"/>
      <c r="F16173" s="84"/>
      <c r="G16173" s="84"/>
      <c r="H16173" s="82"/>
      <c r="I16173" s="84"/>
      <c r="J16173" s="84"/>
      <c r="K16173" s="84"/>
      <c r="L16173" s="82"/>
    </row>
    <row r="16174" spans="2:12" x14ac:dyDescent="0.3">
      <c r="B16174" s="82"/>
      <c r="C16174" s="82"/>
      <c r="D16174" s="82"/>
      <c r="E16174" s="133"/>
      <c r="F16174" s="84"/>
      <c r="G16174" s="84"/>
      <c r="H16174" s="82"/>
      <c r="I16174" s="84"/>
      <c r="J16174" s="84"/>
      <c r="K16174" s="84"/>
      <c r="L16174" s="82"/>
    </row>
    <row r="16175" spans="2:12" x14ac:dyDescent="0.3">
      <c r="B16175" s="82"/>
      <c r="C16175" s="82"/>
      <c r="D16175" s="82"/>
      <c r="E16175" s="133"/>
      <c r="F16175" s="84"/>
      <c r="G16175" s="84"/>
      <c r="H16175" s="82"/>
      <c r="I16175" s="84"/>
      <c r="J16175" s="84"/>
      <c r="K16175" s="84"/>
      <c r="L16175" s="82"/>
    </row>
    <row r="16176" spans="2:12" x14ac:dyDescent="0.3">
      <c r="B16176" s="82"/>
      <c r="C16176" s="82"/>
      <c r="D16176" s="82"/>
      <c r="E16176" s="133"/>
      <c r="F16176" s="84"/>
      <c r="G16176" s="84"/>
      <c r="H16176" s="82"/>
      <c r="I16176" s="84"/>
      <c r="J16176" s="84"/>
      <c r="K16176" s="84"/>
      <c r="L16176" s="82"/>
    </row>
    <row r="16177" spans="2:12" x14ac:dyDescent="0.3">
      <c r="B16177" s="82"/>
      <c r="C16177" s="82"/>
      <c r="D16177" s="82"/>
      <c r="E16177" s="133"/>
      <c r="F16177" s="84"/>
      <c r="G16177" s="84"/>
      <c r="H16177" s="82"/>
      <c r="I16177" s="84"/>
      <c r="J16177" s="84"/>
      <c r="K16177" s="84"/>
      <c r="L16177" s="82"/>
    </row>
    <row r="16178" spans="2:12" x14ac:dyDescent="0.3">
      <c r="B16178" s="82"/>
      <c r="C16178" s="82"/>
      <c r="D16178" s="82"/>
      <c r="E16178" s="133"/>
      <c r="F16178" s="84"/>
      <c r="G16178" s="84"/>
      <c r="H16178" s="82"/>
      <c r="I16178" s="84"/>
      <c r="J16178" s="84"/>
      <c r="K16178" s="84"/>
      <c r="L16178" s="82"/>
    </row>
    <row r="16179" spans="2:12" x14ac:dyDescent="0.3">
      <c r="B16179" s="82"/>
      <c r="C16179" s="82"/>
      <c r="D16179" s="82"/>
      <c r="E16179" s="133"/>
      <c r="F16179" s="84"/>
      <c r="G16179" s="84"/>
      <c r="H16179" s="82"/>
      <c r="I16179" s="84"/>
      <c r="J16179" s="84"/>
      <c r="K16179" s="84"/>
      <c r="L16179" s="82"/>
    </row>
    <row r="16180" spans="2:12" x14ac:dyDescent="0.3">
      <c r="B16180" s="82"/>
      <c r="C16180" s="82"/>
      <c r="D16180" s="82"/>
      <c r="E16180" s="133"/>
      <c r="F16180" s="84"/>
      <c r="G16180" s="84"/>
      <c r="H16180" s="82"/>
      <c r="I16180" s="84"/>
      <c r="J16180" s="84"/>
      <c r="K16180" s="84"/>
      <c r="L16180" s="82"/>
    </row>
    <row r="16181" spans="2:12" x14ac:dyDescent="0.3">
      <c r="B16181" s="82"/>
      <c r="C16181" s="82"/>
      <c r="D16181" s="82"/>
      <c r="E16181" s="133"/>
      <c r="F16181" s="84"/>
      <c r="G16181" s="84"/>
      <c r="H16181" s="82"/>
      <c r="I16181" s="84"/>
      <c r="J16181" s="84"/>
      <c r="K16181" s="84"/>
      <c r="L16181" s="82"/>
    </row>
    <row r="16182" spans="2:12" x14ac:dyDescent="0.3">
      <c r="B16182" s="82"/>
      <c r="C16182" s="82"/>
      <c r="D16182" s="82"/>
      <c r="E16182" s="133"/>
      <c r="F16182" s="84"/>
      <c r="G16182" s="84"/>
      <c r="H16182" s="82"/>
      <c r="I16182" s="84"/>
      <c r="J16182" s="84"/>
      <c r="K16182" s="84"/>
      <c r="L16182" s="82"/>
    </row>
    <row r="16183" spans="2:12" x14ac:dyDescent="0.3">
      <c r="B16183" s="82"/>
      <c r="C16183" s="82"/>
      <c r="D16183" s="82"/>
      <c r="E16183" s="133"/>
      <c r="F16183" s="84"/>
      <c r="G16183" s="84"/>
      <c r="H16183" s="82"/>
      <c r="I16183" s="84"/>
      <c r="J16183" s="84"/>
      <c r="K16183" s="84"/>
      <c r="L16183" s="82"/>
    </row>
    <row r="16184" spans="2:12" x14ac:dyDescent="0.3">
      <c r="B16184" s="82"/>
      <c r="C16184" s="82"/>
      <c r="D16184" s="82"/>
      <c r="E16184" s="133"/>
      <c r="F16184" s="84"/>
      <c r="G16184" s="84"/>
      <c r="H16184" s="82"/>
      <c r="I16184" s="84"/>
      <c r="J16184" s="84"/>
      <c r="K16184" s="84"/>
      <c r="L16184" s="82"/>
    </row>
    <row r="16185" spans="2:12" x14ac:dyDescent="0.3">
      <c r="B16185" s="82"/>
      <c r="C16185" s="82"/>
      <c r="D16185" s="82"/>
      <c r="E16185" s="133"/>
      <c r="F16185" s="84"/>
      <c r="G16185" s="84"/>
      <c r="H16185" s="82"/>
      <c r="I16185" s="84"/>
      <c r="J16185" s="84"/>
      <c r="K16185" s="84"/>
      <c r="L16185" s="82"/>
    </row>
    <row r="16186" spans="2:12" x14ac:dyDescent="0.3">
      <c r="B16186" s="82"/>
      <c r="C16186" s="82"/>
      <c r="D16186" s="82"/>
      <c r="E16186" s="133"/>
      <c r="F16186" s="84"/>
      <c r="G16186" s="84"/>
      <c r="H16186" s="82"/>
      <c r="I16186" s="84"/>
      <c r="J16186" s="84"/>
      <c r="K16186" s="84"/>
      <c r="L16186" s="82"/>
    </row>
    <row r="16187" spans="2:12" x14ac:dyDescent="0.3">
      <c r="B16187" s="82"/>
      <c r="C16187" s="82"/>
      <c r="D16187" s="82"/>
      <c r="E16187" s="133"/>
      <c r="F16187" s="84"/>
      <c r="G16187" s="84"/>
      <c r="H16187" s="82"/>
      <c r="I16187" s="84"/>
      <c r="J16187" s="84"/>
      <c r="K16187" s="84"/>
      <c r="L16187" s="82"/>
    </row>
    <row r="16188" spans="2:12" x14ac:dyDescent="0.3">
      <c r="B16188" s="82"/>
      <c r="C16188" s="82"/>
      <c r="D16188" s="82"/>
      <c r="E16188" s="133"/>
      <c r="F16188" s="84"/>
      <c r="G16188" s="84"/>
      <c r="H16188" s="82"/>
      <c r="I16188" s="84"/>
      <c r="J16188" s="84"/>
      <c r="K16188" s="84"/>
      <c r="L16188" s="82"/>
    </row>
    <row r="16189" spans="2:12" x14ac:dyDescent="0.3">
      <c r="B16189" s="82"/>
      <c r="C16189" s="82"/>
      <c r="D16189" s="82"/>
      <c r="E16189" s="133"/>
      <c r="F16189" s="84"/>
      <c r="G16189" s="84"/>
      <c r="H16189" s="82"/>
      <c r="I16189" s="84"/>
      <c r="J16189" s="84"/>
      <c r="K16189" s="84"/>
      <c r="L16189" s="82"/>
    </row>
    <row r="16190" spans="2:12" x14ac:dyDescent="0.3">
      <c r="B16190" s="82"/>
      <c r="C16190" s="82"/>
      <c r="D16190" s="82"/>
      <c r="E16190" s="133"/>
      <c r="F16190" s="84"/>
      <c r="G16190" s="84"/>
      <c r="H16190" s="82"/>
      <c r="I16190" s="84"/>
      <c r="J16190" s="84"/>
      <c r="K16190" s="84"/>
      <c r="L16190" s="82"/>
    </row>
    <row r="16191" spans="2:12" x14ac:dyDescent="0.3">
      <c r="B16191" s="82"/>
      <c r="C16191" s="82"/>
      <c r="D16191" s="82"/>
      <c r="E16191" s="133"/>
      <c r="F16191" s="84"/>
      <c r="G16191" s="84"/>
      <c r="H16191" s="82"/>
      <c r="I16191" s="84"/>
      <c r="J16191" s="84"/>
      <c r="K16191" s="84"/>
      <c r="L16191" s="82"/>
    </row>
    <row r="16192" spans="2:12" x14ac:dyDescent="0.3">
      <c r="B16192" s="82"/>
      <c r="C16192" s="82"/>
      <c r="D16192" s="82"/>
      <c r="E16192" s="133"/>
      <c r="F16192" s="84"/>
      <c r="G16192" s="84"/>
      <c r="H16192" s="82"/>
      <c r="I16192" s="84"/>
      <c r="J16192" s="84"/>
      <c r="K16192" s="84"/>
      <c r="L16192" s="82"/>
    </row>
    <row r="16193" spans="2:12" x14ac:dyDescent="0.3">
      <c r="B16193" s="82"/>
      <c r="C16193" s="82"/>
      <c r="D16193" s="82"/>
      <c r="E16193" s="133"/>
      <c r="F16193" s="84"/>
      <c r="G16193" s="84"/>
      <c r="H16193" s="82"/>
      <c r="I16193" s="84"/>
      <c r="J16193" s="84"/>
      <c r="K16193" s="84"/>
      <c r="L16193" s="82"/>
    </row>
    <row r="16194" spans="2:12" x14ac:dyDescent="0.3">
      <c r="B16194" s="82"/>
      <c r="C16194" s="82"/>
      <c r="D16194" s="82"/>
      <c r="E16194" s="133"/>
      <c r="F16194" s="84"/>
      <c r="G16194" s="84"/>
      <c r="H16194" s="82"/>
      <c r="I16194" s="84"/>
      <c r="J16194" s="84"/>
      <c r="K16194" s="84"/>
      <c r="L16194" s="82"/>
    </row>
    <row r="16195" spans="2:12" x14ac:dyDescent="0.3">
      <c r="B16195" s="82"/>
      <c r="C16195" s="82"/>
      <c r="D16195" s="82"/>
      <c r="E16195" s="133"/>
      <c r="F16195" s="84"/>
      <c r="G16195" s="84"/>
      <c r="H16195" s="82"/>
      <c r="I16195" s="84"/>
      <c r="J16195" s="84"/>
      <c r="K16195" s="84"/>
      <c r="L16195" s="82"/>
    </row>
    <row r="16196" spans="2:12" x14ac:dyDescent="0.3">
      <c r="B16196" s="82"/>
      <c r="C16196" s="82"/>
      <c r="D16196" s="82"/>
      <c r="E16196" s="133"/>
      <c r="F16196" s="84"/>
      <c r="G16196" s="84"/>
      <c r="H16196" s="82"/>
      <c r="I16196" s="84"/>
      <c r="J16196" s="84"/>
      <c r="K16196" s="84"/>
      <c r="L16196" s="82"/>
    </row>
    <row r="16197" spans="2:12" x14ac:dyDescent="0.3">
      <c r="B16197" s="82"/>
      <c r="C16197" s="82"/>
      <c r="D16197" s="82"/>
      <c r="E16197" s="133"/>
      <c r="F16197" s="84"/>
      <c r="G16197" s="84"/>
      <c r="H16197" s="82"/>
      <c r="I16197" s="84"/>
      <c r="J16197" s="84"/>
      <c r="K16197" s="84"/>
      <c r="L16197" s="82"/>
    </row>
    <row r="16198" spans="2:12" x14ac:dyDescent="0.3">
      <c r="B16198" s="82"/>
      <c r="C16198" s="82"/>
      <c r="D16198" s="82"/>
      <c r="E16198" s="133"/>
      <c r="F16198" s="84"/>
      <c r="G16198" s="84"/>
      <c r="H16198" s="82"/>
      <c r="I16198" s="84"/>
      <c r="J16198" s="84"/>
      <c r="K16198" s="84"/>
      <c r="L16198" s="82"/>
    </row>
    <row r="16199" spans="2:12" x14ac:dyDescent="0.3">
      <c r="B16199" s="82"/>
      <c r="C16199" s="82"/>
      <c r="D16199" s="82"/>
      <c r="E16199" s="133"/>
      <c r="F16199" s="84"/>
      <c r="G16199" s="84"/>
      <c r="H16199" s="82"/>
      <c r="I16199" s="84"/>
      <c r="J16199" s="84"/>
      <c r="K16199" s="84"/>
      <c r="L16199" s="82"/>
    </row>
    <row r="16200" spans="2:12" x14ac:dyDescent="0.3">
      <c r="B16200" s="82"/>
      <c r="C16200" s="82"/>
      <c r="D16200" s="82"/>
      <c r="E16200" s="133"/>
      <c r="F16200" s="84"/>
      <c r="G16200" s="84"/>
      <c r="H16200" s="82"/>
      <c r="I16200" s="84"/>
      <c r="J16200" s="84"/>
      <c r="K16200" s="84"/>
      <c r="L16200" s="82"/>
    </row>
    <row r="16201" spans="2:12" x14ac:dyDescent="0.3">
      <c r="B16201" s="82"/>
      <c r="C16201" s="82"/>
      <c r="D16201" s="82"/>
      <c r="E16201" s="133"/>
      <c r="F16201" s="84"/>
      <c r="G16201" s="84"/>
      <c r="H16201" s="82"/>
      <c r="I16201" s="84"/>
      <c r="J16201" s="84"/>
      <c r="K16201" s="84"/>
      <c r="L16201" s="82"/>
    </row>
    <row r="16202" spans="2:12" x14ac:dyDescent="0.3">
      <c r="B16202" s="82"/>
      <c r="C16202" s="82"/>
      <c r="D16202" s="82"/>
      <c r="E16202" s="133"/>
      <c r="F16202" s="84"/>
      <c r="G16202" s="84"/>
      <c r="H16202" s="82"/>
      <c r="I16202" s="84"/>
      <c r="J16202" s="84"/>
      <c r="K16202" s="84"/>
      <c r="L16202" s="82"/>
    </row>
    <row r="16203" spans="2:12" x14ac:dyDescent="0.3">
      <c r="B16203" s="82"/>
      <c r="C16203" s="82"/>
      <c r="D16203" s="82"/>
      <c r="E16203" s="133"/>
      <c r="F16203" s="84"/>
      <c r="G16203" s="84"/>
      <c r="H16203" s="82"/>
      <c r="I16203" s="84"/>
      <c r="J16203" s="84"/>
      <c r="K16203" s="84"/>
      <c r="L16203" s="82"/>
    </row>
    <row r="16204" spans="2:12" x14ac:dyDescent="0.3">
      <c r="B16204" s="82"/>
      <c r="C16204" s="82"/>
      <c r="D16204" s="82"/>
      <c r="E16204" s="133"/>
      <c r="F16204" s="84"/>
      <c r="G16204" s="84"/>
      <c r="H16204" s="82"/>
      <c r="I16204" s="84"/>
      <c r="J16204" s="84"/>
      <c r="K16204" s="84"/>
      <c r="L16204" s="82"/>
    </row>
    <row r="16205" spans="2:12" x14ac:dyDescent="0.3">
      <c r="B16205" s="82"/>
      <c r="C16205" s="82"/>
      <c r="D16205" s="82"/>
      <c r="E16205" s="133"/>
      <c r="F16205" s="84"/>
      <c r="G16205" s="84"/>
      <c r="H16205" s="82"/>
      <c r="I16205" s="84"/>
      <c r="J16205" s="84"/>
      <c r="K16205" s="84"/>
      <c r="L16205" s="82"/>
    </row>
    <row r="16206" spans="2:12" x14ac:dyDescent="0.3">
      <c r="B16206" s="82"/>
      <c r="C16206" s="82"/>
      <c r="D16206" s="82"/>
      <c r="E16206" s="133"/>
      <c r="F16206" s="84"/>
      <c r="G16206" s="84"/>
      <c r="H16206" s="82"/>
      <c r="I16206" s="84"/>
      <c r="J16206" s="84"/>
      <c r="K16206" s="84"/>
      <c r="L16206" s="82"/>
    </row>
    <row r="16207" spans="2:12" x14ac:dyDescent="0.3">
      <c r="B16207" s="82"/>
      <c r="C16207" s="82"/>
      <c r="D16207" s="82"/>
      <c r="E16207" s="133"/>
      <c r="F16207" s="84"/>
      <c r="G16207" s="84"/>
      <c r="H16207" s="82"/>
      <c r="I16207" s="84"/>
      <c r="J16207" s="84"/>
      <c r="K16207" s="84"/>
      <c r="L16207" s="82"/>
    </row>
    <row r="16208" spans="2:12" x14ac:dyDescent="0.3">
      <c r="B16208" s="82"/>
      <c r="C16208" s="82"/>
      <c r="D16208" s="82"/>
      <c r="E16208" s="133"/>
      <c r="F16208" s="84"/>
      <c r="G16208" s="84"/>
      <c r="H16208" s="82"/>
      <c r="I16208" s="84"/>
      <c r="J16208" s="84"/>
      <c r="K16208" s="84"/>
      <c r="L16208" s="82"/>
    </row>
    <row r="16209" spans="2:12" x14ac:dyDescent="0.3">
      <c r="B16209" s="82"/>
      <c r="C16209" s="82"/>
      <c r="D16209" s="82"/>
      <c r="E16209" s="133"/>
      <c r="F16209" s="84"/>
      <c r="G16209" s="84"/>
      <c r="H16209" s="82"/>
      <c r="I16209" s="84"/>
      <c r="J16209" s="84"/>
      <c r="K16209" s="84"/>
      <c r="L16209" s="82"/>
    </row>
    <row r="16210" spans="2:12" x14ac:dyDescent="0.3">
      <c r="B16210" s="82"/>
      <c r="C16210" s="82"/>
      <c r="D16210" s="82"/>
      <c r="E16210" s="133"/>
      <c r="F16210" s="84"/>
      <c r="G16210" s="84"/>
      <c r="H16210" s="82"/>
      <c r="I16210" s="84"/>
      <c r="J16210" s="84"/>
      <c r="K16210" s="84"/>
      <c r="L16210" s="82"/>
    </row>
    <row r="16211" spans="2:12" x14ac:dyDescent="0.3">
      <c r="B16211" s="82"/>
      <c r="C16211" s="82"/>
      <c r="D16211" s="82"/>
      <c r="E16211" s="133"/>
      <c r="F16211" s="84"/>
      <c r="G16211" s="84"/>
      <c r="H16211" s="82"/>
      <c r="I16211" s="84"/>
      <c r="J16211" s="84"/>
      <c r="K16211" s="84"/>
      <c r="L16211" s="82"/>
    </row>
    <row r="16212" spans="2:12" x14ac:dyDescent="0.3">
      <c r="B16212" s="82"/>
      <c r="C16212" s="82"/>
      <c r="D16212" s="82"/>
      <c r="E16212" s="133"/>
      <c r="F16212" s="84"/>
      <c r="G16212" s="84"/>
      <c r="H16212" s="82"/>
      <c r="I16212" s="84"/>
      <c r="J16212" s="84"/>
      <c r="K16212" s="84"/>
      <c r="L16212" s="82"/>
    </row>
    <row r="16213" spans="2:12" x14ac:dyDescent="0.3">
      <c r="B16213" s="82"/>
      <c r="C16213" s="82"/>
      <c r="D16213" s="82"/>
      <c r="E16213" s="133"/>
      <c r="F16213" s="84"/>
      <c r="G16213" s="84"/>
      <c r="H16213" s="82"/>
      <c r="I16213" s="84"/>
      <c r="J16213" s="84"/>
      <c r="K16213" s="84"/>
      <c r="L16213" s="82"/>
    </row>
    <row r="16214" spans="2:12" x14ac:dyDescent="0.3">
      <c r="B16214" s="82"/>
      <c r="C16214" s="82"/>
      <c r="D16214" s="82"/>
      <c r="E16214" s="133"/>
      <c r="F16214" s="84"/>
      <c r="G16214" s="84"/>
      <c r="H16214" s="82"/>
      <c r="I16214" s="84"/>
      <c r="J16214" s="84"/>
      <c r="K16214" s="84"/>
      <c r="L16214" s="82"/>
    </row>
    <row r="16215" spans="2:12" x14ac:dyDescent="0.3">
      <c r="B16215" s="82"/>
      <c r="C16215" s="82"/>
      <c r="D16215" s="82"/>
      <c r="E16215" s="133"/>
      <c r="F16215" s="84"/>
      <c r="G16215" s="84"/>
      <c r="H16215" s="82"/>
      <c r="I16215" s="84"/>
      <c r="J16215" s="84"/>
      <c r="K16215" s="84"/>
      <c r="L16215" s="82"/>
    </row>
    <row r="16216" spans="2:12" x14ac:dyDescent="0.3">
      <c r="B16216" s="82"/>
      <c r="C16216" s="82"/>
      <c r="D16216" s="82"/>
      <c r="E16216" s="133"/>
      <c r="F16216" s="84"/>
      <c r="G16216" s="84"/>
      <c r="H16216" s="82"/>
      <c r="I16216" s="84"/>
      <c r="J16216" s="84"/>
      <c r="K16216" s="84"/>
      <c r="L16216" s="82"/>
    </row>
    <row r="16217" spans="2:12" x14ac:dyDescent="0.3">
      <c r="B16217" s="82"/>
      <c r="C16217" s="82"/>
      <c r="D16217" s="82"/>
      <c r="E16217" s="133"/>
      <c r="F16217" s="84"/>
      <c r="G16217" s="84"/>
      <c r="H16217" s="82"/>
      <c r="I16217" s="84"/>
      <c r="J16217" s="84"/>
      <c r="K16217" s="84"/>
      <c r="L16217" s="82"/>
    </row>
    <row r="16218" spans="2:12" x14ac:dyDescent="0.3">
      <c r="B16218" s="82"/>
      <c r="C16218" s="82"/>
      <c r="D16218" s="82"/>
      <c r="E16218" s="133"/>
      <c r="F16218" s="84"/>
      <c r="G16218" s="84"/>
      <c r="H16218" s="82"/>
      <c r="I16218" s="84"/>
      <c r="J16218" s="84"/>
      <c r="K16218" s="84"/>
      <c r="L16218" s="82"/>
    </row>
    <row r="16219" spans="2:12" x14ac:dyDescent="0.3">
      <c r="B16219" s="82"/>
      <c r="C16219" s="82"/>
      <c r="D16219" s="82"/>
      <c r="E16219" s="133"/>
      <c r="F16219" s="84"/>
      <c r="G16219" s="84"/>
      <c r="H16219" s="82"/>
      <c r="I16219" s="84"/>
      <c r="J16219" s="84"/>
      <c r="K16219" s="84"/>
      <c r="L16219" s="82"/>
    </row>
    <row r="16220" spans="2:12" x14ac:dyDescent="0.3">
      <c r="B16220" s="82"/>
      <c r="C16220" s="82"/>
      <c r="D16220" s="82"/>
      <c r="E16220" s="133"/>
      <c r="F16220" s="84"/>
      <c r="G16220" s="84"/>
      <c r="H16220" s="82"/>
      <c r="I16220" s="84"/>
      <c r="J16220" s="84"/>
      <c r="K16220" s="84"/>
      <c r="L16220" s="82"/>
    </row>
    <row r="16221" spans="2:12" x14ac:dyDescent="0.3">
      <c r="B16221" s="82"/>
      <c r="C16221" s="82"/>
      <c r="D16221" s="82"/>
      <c r="E16221" s="133"/>
      <c r="F16221" s="84"/>
      <c r="G16221" s="84"/>
      <c r="H16221" s="82"/>
      <c r="I16221" s="84"/>
      <c r="J16221" s="84"/>
      <c r="K16221" s="84"/>
      <c r="L16221" s="82"/>
    </row>
    <row r="16222" spans="2:12" x14ac:dyDescent="0.3">
      <c r="B16222" s="82"/>
      <c r="C16222" s="82"/>
      <c r="D16222" s="82"/>
      <c r="E16222" s="133"/>
      <c r="F16222" s="84"/>
      <c r="G16222" s="84"/>
      <c r="H16222" s="82"/>
      <c r="I16222" s="84"/>
      <c r="J16222" s="84"/>
      <c r="K16222" s="84"/>
      <c r="L16222" s="82"/>
    </row>
    <row r="16223" spans="2:12" x14ac:dyDescent="0.3">
      <c r="B16223" s="82"/>
      <c r="C16223" s="82"/>
      <c r="D16223" s="82"/>
      <c r="E16223" s="133"/>
      <c r="F16223" s="84"/>
      <c r="G16223" s="84"/>
      <c r="H16223" s="82"/>
      <c r="I16223" s="84"/>
      <c r="J16223" s="84"/>
      <c r="K16223" s="84"/>
      <c r="L16223" s="82"/>
    </row>
    <row r="16224" spans="2:12" x14ac:dyDescent="0.3">
      <c r="B16224" s="82"/>
      <c r="C16224" s="82"/>
      <c r="D16224" s="82"/>
      <c r="E16224" s="133"/>
      <c r="F16224" s="84"/>
      <c r="G16224" s="84"/>
      <c r="H16224" s="82"/>
      <c r="I16224" s="84"/>
      <c r="J16224" s="84"/>
      <c r="K16224" s="84"/>
      <c r="L16224" s="82"/>
    </row>
    <row r="16225" spans="2:12" x14ac:dyDescent="0.3">
      <c r="B16225" s="82"/>
      <c r="C16225" s="82"/>
      <c r="D16225" s="82"/>
      <c r="E16225" s="133"/>
      <c r="F16225" s="84"/>
      <c r="G16225" s="84"/>
      <c r="H16225" s="82"/>
      <c r="I16225" s="84"/>
      <c r="J16225" s="84"/>
      <c r="K16225" s="84"/>
      <c r="L16225" s="82"/>
    </row>
    <row r="16226" spans="2:12" x14ac:dyDescent="0.3">
      <c r="B16226" s="82"/>
      <c r="C16226" s="82"/>
      <c r="D16226" s="82"/>
      <c r="E16226" s="133"/>
      <c r="F16226" s="84"/>
      <c r="G16226" s="84"/>
      <c r="H16226" s="82"/>
      <c r="I16226" s="84"/>
      <c r="J16226" s="84"/>
      <c r="K16226" s="84"/>
      <c r="L16226" s="82"/>
    </row>
    <row r="16227" spans="2:12" x14ac:dyDescent="0.3">
      <c r="B16227" s="82"/>
      <c r="C16227" s="82"/>
      <c r="D16227" s="82"/>
      <c r="E16227" s="133"/>
      <c r="F16227" s="84"/>
      <c r="G16227" s="84"/>
      <c r="H16227" s="82"/>
      <c r="I16227" s="84"/>
      <c r="J16227" s="84"/>
      <c r="K16227" s="84"/>
      <c r="L16227" s="82"/>
    </row>
    <row r="16228" spans="2:12" x14ac:dyDescent="0.3">
      <c r="B16228" s="82"/>
      <c r="C16228" s="82"/>
      <c r="D16228" s="82"/>
      <c r="E16228" s="133"/>
      <c r="F16228" s="84"/>
      <c r="G16228" s="84"/>
      <c r="H16228" s="82"/>
      <c r="I16228" s="84"/>
      <c r="J16228" s="84"/>
      <c r="K16228" s="84"/>
      <c r="L16228" s="82"/>
    </row>
    <row r="16229" spans="2:12" x14ac:dyDescent="0.3">
      <c r="B16229" s="82"/>
      <c r="C16229" s="82"/>
      <c r="D16229" s="82"/>
      <c r="E16229" s="133"/>
      <c r="F16229" s="84"/>
      <c r="G16229" s="84"/>
      <c r="H16229" s="82"/>
      <c r="I16229" s="84"/>
      <c r="J16229" s="84"/>
      <c r="K16229" s="84"/>
      <c r="L16229" s="82"/>
    </row>
    <row r="16230" spans="2:12" x14ac:dyDescent="0.3">
      <c r="B16230" s="82"/>
      <c r="C16230" s="82"/>
      <c r="D16230" s="82"/>
      <c r="E16230" s="133"/>
      <c r="F16230" s="84"/>
      <c r="G16230" s="84"/>
      <c r="H16230" s="82"/>
      <c r="I16230" s="84"/>
      <c r="J16230" s="84"/>
      <c r="K16230" s="84"/>
      <c r="L16230" s="82"/>
    </row>
    <row r="16231" spans="2:12" x14ac:dyDescent="0.3">
      <c r="B16231" s="82"/>
      <c r="C16231" s="82"/>
      <c r="D16231" s="82"/>
      <c r="E16231" s="133"/>
      <c r="F16231" s="84"/>
      <c r="G16231" s="84"/>
      <c r="H16231" s="82"/>
      <c r="I16231" s="84"/>
      <c r="J16231" s="84"/>
      <c r="K16231" s="84"/>
      <c r="L16231" s="82"/>
    </row>
    <row r="16232" spans="2:12" x14ac:dyDescent="0.3">
      <c r="B16232" s="82"/>
      <c r="C16232" s="82"/>
      <c r="D16232" s="82"/>
      <c r="E16232" s="133"/>
      <c r="F16232" s="84"/>
      <c r="G16232" s="84"/>
      <c r="H16232" s="82"/>
      <c r="I16232" s="84"/>
      <c r="J16232" s="84"/>
      <c r="K16232" s="84"/>
      <c r="L16232" s="82"/>
    </row>
    <row r="16233" spans="2:12" x14ac:dyDescent="0.3">
      <c r="B16233" s="82"/>
      <c r="C16233" s="82"/>
      <c r="D16233" s="82"/>
      <c r="E16233" s="133"/>
      <c r="F16233" s="84"/>
      <c r="G16233" s="84"/>
      <c r="H16233" s="82"/>
      <c r="I16233" s="84"/>
      <c r="J16233" s="84"/>
      <c r="K16233" s="84"/>
      <c r="L16233" s="82"/>
    </row>
    <row r="16234" spans="2:12" x14ac:dyDescent="0.3">
      <c r="B16234" s="82"/>
      <c r="C16234" s="82"/>
      <c r="D16234" s="82"/>
      <c r="E16234" s="133"/>
      <c r="F16234" s="84"/>
      <c r="G16234" s="84"/>
      <c r="H16234" s="82"/>
      <c r="I16234" s="84"/>
      <c r="J16234" s="84"/>
      <c r="K16234" s="84"/>
      <c r="L16234" s="82"/>
    </row>
    <row r="16235" spans="2:12" x14ac:dyDescent="0.3">
      <c r="B16235" s="82"/>
      <c r="C16235" s="82"/>
      <c r="D16235" s="82"/>
      <c r="E16235" s="133"/>
      <c r="F16235" s="84"/>
      <c r="G16235" s="84"/>
      <c r="H16235" s="82"/>
      <c r="I16235" s="84"/>
      <c r="J16235" s="84"/>
      <c r="K16235" s="84"/>
      <c r="L16235" s="82"/>
    </row>
    <row r="16236" spans="2:12" x14ac:dyDescent="0.3">
      <c r="B16236" s="82"/>
      <c r="C16236" s="82"/>
      <c r="D16236" s="82"/>
      <c r="E16236" s="133"/>
      <c r="F16236" s="84"/>
      <c r="G16236" s="84"/>
      <c r="H16236" s="82"/>
      <c r="I16236" s="84"/>
      <c r="J16236" s="84"/>
      <c r="K16236" s="84"/>
      <c r="L16236" s="82"/>
    </row>
    <row r="16237" spans="2:12" x14ac:dyDescent="0.3">
      <c r="B16237" s="82"/>
      <c r="C16237" s="82"/>
      <c r="D16237" s="82"/>
      <c r="E16237" s="133"/>
      <c r="F16237" s="84"/>
      <c r="G16237" s="84"/>
      <c r="H16237" s="82"/>
      <c r="I16237" s="84"/>
      <c r="J16237" s="84"/>
      <c r="K16237" s="84"/>
      <c r="L16237" s="82"/>
    </row>
    <row r="16238" spans="2:12" x14ac:dyDescent="0.3">
      <c r="B16238" s="82"/>
      <c r="C16238" s="82"/>
      <c r="D16238" s="82"/>
      <c r="E16238" s="133"/>
      <c r="F16238" s="84"/>
      <c r="G16238" s="84"/>
      <c r="H16238" s="82"/>
      <c r="I16238" s="84"/>
      <c r="J16238" s="84"/>
      <c r="K16238" s="84"/>
      <c r="L16238" s="82"/>
    </row>
    <row r="16239" spans="2:12" x14ac:dyDescent="0.3">
      <c r="B16239" s="82"/>
      <c r="C16239" s="82"/>
      <c r="D16239" s="82"/>
      <c r="E16239" s="133"/>
      <c r="F16239" s="84"/>
      <c r="G16239" s="84"/>
      <c r="H16239" s="82"/>
      <c r="I16239" s="84"/>
      <c r="J16239" s="84"/>
      <c r="K16239" s="84"/>
      <c r="L16239" s="82"/>
    </row>
    <row r="16240" spans="2:12" x14ac:dyDescent="0.3">
      <c r="B16240" s="82"/>
      <c r="C16240" s="82"/>
      <c r="D16240" s="82"/>
      <c r="E16240" s="133"/>
      <c r="F16240" s="84"/>
      <c r="G16240" s="84"/>
      <c r="H16240" s="82"/>
      <c r="I16240" s="84"/>
      <c r="J16240" s="84"/>
      <c r="K16240" s="84"/>
      <c r="L16240" s="82"/>
    </row>
    <row r="16241" spans="2:12" x14ac:dyDescent="0.3">
      <c r="B16241" s="82"/>
      <c r="C16241" s="82"/>
      <c r="D16241" s="82"/>
      <c r="E16241" s="133"/>
      <c r="F16241" s="84"/>
      <c r="G16241" s="84"/>
      <c r="H16241" s="82"/>
      <c r="I16241" s="84"/>
      <c r="J16241" s="84"/>
      <c r="K16241" s="84"/>
      <c r="L16241" s="82"/>
    </row>
    <row r="16242" spans="2:12" x14ac:dyDescent="0.3">
      <c r="B16242" s="82"/>
      <c r="C16242" s="82"/>
      <c r="D16242" s="82"/>
      <c r="E16242" s="133"/>
      <c r="F16242" s="84"/>
      <c r="G16242" s="84"/>
      <c r="H16242" s="82"/>
      <c r="I16242" s="84"/>
      <c r="J16242" s="84"/>
      <c r="K16242" s="84"/>
      <c r="L16242" s="82"/>
    </row>
    <row r="16243" spans="2:12" x14ac:dyDescent="0.3">
      <c r="B16243" s="82"/>
      <c r="C16243" s="82"/>
      <c r="D16243" s="82"/>
      <c r="E16243" s="133"/>
      <c r="F16243" s="84"/>
      <c r="G16243" s="84"/>
      <c r="H16243" s="82"/>
      <c r="I16243" s="84"/>
      <c r="J16243" s="84"/>
      <c r="K16243" s="84"/>
      <c r="L16243" s="82"/>
    </row>
    <row r="16244" spans="2:12" x14ac:dyDescent="0.3">
      <c r="B16244" s="82"/>
      <c r="C16244" s="82"/>
      <c r="D16244" s="82"/>
      <c r="E16244" s="133"/>
      <c r="F16244" s="84"/>
      <c r="G16244" s="84"/>
      <c r="H16244" s="82"/>
      <c r="I16244" s="84"/>
      <c r="J16244" s="84"/>
      <c r="K16244" s="84"/>
      <c r="L16244" s="82"/>
    </row>
    <row r="16245" spans="2:12" x14ac:dyDescent="0.3">
      <c r="B16245" s="82"/>
      <c r="C16245" s="82"/>
      <c r="D16245" s="82"/>
      <c r="E16245" s="133"/>
      <c r="F16245" s="84"/>
      <c r="G16245" s="84"/>
      <c r="H16245" s="82"/>
      <c r="I16245" s="84"/>
      <c r="J16245" s="84"/>
      <c r="K16245" s="84"/>
      <c r="L16245" s="82"/>
    </row>
    <row r="16246" spans="2:12" x14ac:dyDescent="0.3">
      <c r="B16246" s="82"/>
      <c r="C16246" s="82"/>
      <c r="D16246" s="82"/>
      <c r="E16246" s="133"/>
      <c r="F16246" s="84"/>
      <c r="G16246" s="84"/>
      <c r="H16246" s="82"/>
      <c r="I16246" s="84"/>
      <c r="J16246" s="84"/>
      <c r="K16246" s="84"/>
      <c r="L16246" s="82"/>
    </row>
    <row r="16247" spans="2:12" x14ac:dyDescent="0.3">
      <c r="B16247" s="82"/>
      <c r="C16247" s="82"/>
      <c r="D16247" s="82"/>
      <c r="E16247" s="133"/>
      <c r="F16247" s="84"/>
      <c r="G16247" s="84"/>
      <c r="H16247" s="82"/>
      <c r="I16247" s="84"/>
      <c r="J16247" s="84"/>
      <c r="K16247" s="84"/>
      <c r="L16247" s="82"/>
    </row>
    <row r="16248" spans="2:12" x14ac:dyDescent="0.3">
      <c r="B16248" s="82"/>
      <c r="C16248" s="82"/>
      <c r="D16248" s="82"/>
      <c r="E16248" s="133"/>
      <c r="F16248" s="84"/>
      <c r="G16248" s="84"/>
      <c r="H16248" s="82"/>
      <c r="I16248" s="84"/>
      <c r="J16248" s="84"/>
      <c r="K16248" s="84"/>
      <c r="L16248" s="82"/>
    </row>
    <row r="16249" spans="2:12" x14ac:dyDescent="0.3">
      <c r="B16249" s="82"/>
      <c r="C16249" s="82"/>
      <c r="D16249" s="82"/>
      <c r="E16249" s="133"/>
      <c r="F16249" s="84"/>
      <c r="G16249" s="84"/>
      <c r="H16249" s="82"/>
      <c r="I16249" s="84"/>
      <c r="J16249" s="84"/>
      <c r="K16249" s="84"/>
      <c r="L16249" s="82"/>
    </row>
    <row r="16250" spans="2:12" x14ac:dyDescent="0.3">
      <c r="B16250" s="82"/>
      <c r="C16250" s="82"/>
      <c r="D16250" s="82"/>
      <c r="E16250" s="133"/>
      <c r="F16250" s="84"/>
      <c r="G16250" s="84"/>
      <c r="H16250" s="82"/>
      <c r="I16250" s="84"/>
      <c r="J16250" s="84"/>
      <c r="K16250" s="84"/>
      <c r="L16250" s="82"/>
    </row>
    <row r="16251" spans="2:12" x14ac:dyDescent="0.3">
      <c r="B16251" s="82"/>
      <c r="C16251" s="82"/>
      <c r="D16251" s="82"/>
      <c r="E16251" s="133"/>
      <c r="F16251" s="84"/>
      <c r="G16251" s="84"/>
      <c r="H16251" s="82"/>
      <c r="I16251" s="84"/>
      <c r="J16251" s="84"/>
      <c r="K16251" s="84"/>
      <c r="L16251" s="82"/>
    </row>
    <row r="16252" spans="2:12" x14ac:dyDescent="0.3">
      <c r="B16252" s="82"/>
      <c r="C16252" s="82"/>
      <c r="D16252" s="82"/>
      <c r="E16252" s="133"/>
      <c r="F16252" s="84"/>
      <c r="G16252" s="84"/>
      <c r="H16252" s="82"/>
      <c r="I16252" s="84"/>
      <c r="J16252" s="84"/>
      <c r="K16252" s="84"/>
      <c r="L16252" s="82"/>
    </row>
    <row r="16253" spans="2:12" x14ac:dyDescent="0.3">
      <c r="B16253" s="82"/>
      <c r="C16253" s="82"/>
      <c r="D16253" s="82"/>
      <c r="E16253" s="133"/>
      <c r="F16253" s="84"/>
      <c r="G16253" s="84"/>
      <c r="H16253" s="82"/>
      <c r="I16253" s="84"/>
      <c r="J16253" s="84"/>
      <c r="K16253" s="84"/>
      <c r="L16253" s="82"/>
    </row>
    <row r="16254" spans="2:12" x14ac:dyDescent="0.3">
      <c r="B16254" s="82"/>
      <c r="C16254" s="82"/>
      <c r="D16254" s="82"/>
      <c r="E16254" s="133"/>
      <c r="F16254" s="84"/>
      <c r="G16254" s="84"/>
      <c r="H16254" s="82"/>
      <c r="I16254" s="84"/>
      <c r="J16254" s="84"/>
      <c r="K16254" s="84"/>
      <c r="L16254" s="82"/>
    </row>
    <row r="16255" spans="2:12" x14ac:dyDescent="0.3">
      <c r="B16255" s="82"/>
      <c r="C16255" s="82"/>
      <c r="D16255" s="82"/>
      <c r="E16255" s="133"/>
      <c r="F16255" s="84"/>
      <c r="G16255" s="84"/>
      <c r="H16255" s="82"/>
      <c r="I16255" s="84"/>
      <c r="J16255" s="84"/>
      <c r="K16255" s="84"/>
      <c r="L16255" s="82"/>
    </row>
    <row r="16256" spans="2:12" x14ac:dyDescent="0.3">
      <c r="B16256" s="82"/>
      <c r="C16256" s="82"/>
      <c r="D16256" s="82"/>
      <c r="E16256" s="133"/>
      <c r="F16256" s="84"/>
      <c r="G16256" s="84"/>
      <c r="H16256" s="82"/>
      <c r="I16256" s="84"/>
      <c r="J16256" s="84"/>
      <c r="K16256" s="84"/>
      <c r="L16256" s="82"/>
    </row>
    <row r="16257" spans="2:12" x14ac:dyDescent="0.3">
      <c r="B16257" s="82"/>
      <c r="C16257" s="82"/>
      <c r="D16257" s="82"/>
      <c r="E16257" s="133"/>
      <c r="F16257" s="84"/>
      <c r="G16257" s="84"/>
      <c r="H16257" s="82"/>
      <c r="I16257" s="84"/>
      <c r="J16257" s="84"/>
      <c r="K16257" s="84"/>
      <c r="L16257" s="82"/>
    </row>
    <row r="16258" spans="2:12" x14ac:dyDescent="0.3">
      <c r="B16258" s="82"/>
      <c r="C16258" s="82"/>
      <c r="D16258" s="82"/>
      <c r="E16258" s="133"/>
      <c r="F16258" s="84"/>
      <c r="G16258" s="84"/>
      <c r="H16258" s="82"/>
      <c r="I16258" s="84"/>
      <c r="J16258" s="84"/>
      <c r="K16258" s="84"/>
      <c r="L16258" s="82"/>
    </row>
    <row r="16259" spans="2:12" x14ac:dyDescent="0.3">
      <c r="B16259" s="82"/>
      <c r="C16259" s="82"/>
      <c r="D16259" s="82"/>
      <c r="E16259" s="133"/>
      <c r="F16259" s="84"/>
      <c r="G16259" s="84"/>
      <c r="H16259" s="82"/>
      <c r="I16259" s="84"/>
      <c r="J16259" s="84"/>
      <c r="K16259" s="84"/>
      <c r="L16259" s="82"/>
    </row>
    <row r="16260" spans="2:12" x14ac:dyDescent="0.3">
      <c r="B16260" s="82"/>
      <c r="C16260" s="82"/>
      <c r="D16260" s="82"/>
      <c r="E16260" s="133"/>
      <c r="F16260" s="84"/>
      <c r="G16260" s="84"/>
      <c r="H16260" s="82"/>
      <c r="I16260" s="84"/>
      <c r="J16260" s="84"/>
      <c r="K16260" s="84"/>
      <c r="L16260" s="82"/>
    </row>
    <row r="16261" spans="2:12" x14ac:dyDescent="0.3">
      <c r="B16261" s="82"/>
      <c r="C16261" s="82"/>
      <c r="D16261" s="82"/>
      <c r="E16261" s="133"/>
      <c r="F16261" s="84"/>
      <c r="G16261" s="84"/>
      <c r="H16261" s="82"/>
      <c r="I16261" s="84"/>
      <c r="J16261" s="84"/>
      <c r="K16261" s="84"/>
      <c r="L16261" s="82"/>
    </row>
    <row r="16262" spans="2:12" x14ac:dyDescent="0.3">
      <c r="B16262" s="82"/>
      <c r="C16262" s="82"/>
      <c r="D16262" s="82"/>
      <c r="E16262" s="133"/>
      <c r="F16262" s="84"/>
      <c r="G16262" s="84"/>
      <c r="H16262" s="82"/>
      <c r="I16262" s="84"/>
      <c r="J16262" s="84"/>
      <c r="K16262" s="84"/>
      <c r="L16262" s="82"/>
    </row>
    <row r="16263" spans="2:12" x14ac:dyDescent="0.3">
      <c r="B16263" s="82"/>
      <c r="C16263" s="82"/>
      <c r="D16263" s="82"/>
      <c r="E16263" s="133"/>
      <c r="F16263" s="84"/>
      <c r="G16263" s="84"/>
      <c r="H16263" s="82"/>
      <c r="I16263" s="84"/>
      <c r="J16263" s="84"/>
      <c r="K16263" s="84"/>
      <c r="L16263" s="82"/>
    </row>
    <row r="16264" spans="2:12" x14ac:dyDescent="0.3">
      <c r="B16264" s="82"/>
      <c r="C16264" s="82"/>
      <c r="D16264" s="82"/>
      <c r="E16264" s="133"/>
      <c r="F16264" s="84"/>
      <c r="G16264" s="84"/>
      <c r="H16264" s="82"/>
      <c r="I16264" s="84"/>
      <c r="J16264" s="84"/>
      <c r="K16264" s="84"/>
      <c r="L16264" s="82"/>
    </row>
    <row r="16265" spans="2:12" x14ac:dyDescent="0.3">
      <c r="B16265" s="82"/>
      <c r="C16265" s="82"/>
      <c r="D16265" s="82"/>
      <c r="E16265" s="133"/>
      <c r="F16265" s="84"/>
      <c r="G16265" s="84"/>
      <c r="H16265" s="82"/>
      <c r="I16265" s="84"/>
      <c r="J16265" s="84"/>
      <c r="K16265" s="84"/>
      <c r="L16265" s="82"/>
    </row>
    <row r="16266" spans="2:12" x14ac:dyDescent="0.3">
      <c r="B16266" s="82"/>
      <c r="C16266" s="82"/>
      <c r="D16266" s="82"/>
      <c r="E16266" s="133"/>
      <c r="F16266" s="84"/>
      <c r="G16266" s="84"/>
      <c r="H16266" s="82"/>
      <c r="I16266" s="84"/>
      <c r="J16266" s="84"/>
      <c r="K16266" s="84"/>
      <c r="L16266" s="82"/>
    </row>
    <row r="16267" spans="2:12" x14ac:dyDescent="0.3">
      <c r="B16267" s="82"/>
      <c r="C16267" s="82"/>
      <c r="D16267" s="82"/>
      <c r="E16267" s="133"/>
      <c r="F16267" s="84"/>
      <c r="G16267" s="84"/>
      <c r="H16267" s="82"/>
      <c r="I16267" s="84"/>
      <c r="J16267" s="84"/>
      <c r="K16267" s="84"/>
      <c r="L16267" s="82"/>
    </row>
    <row r="16268" spans="2:12" x14ac:dyDescent="0.3">
      <c r="B16268" s="82"/>
      <c r="C16268" s="82"/>
      <c r="D16268" s="82"/>
      <c r="E16268" s="133"/>
      <c r="F16268" s="84"/>
      <c r="G16268" s="84"/>
      <c r="H16268" s="82"/>
      <c r="I16268" s="84"/>
      <c r="J16268" s="84"/>
      <c r="K16268" s="84"/>
      <c r="L16268" s="82"/>
    </row>
    <row r="16269" spans="2:12" x14ac:dyDescent="0.3">
      <c r="B16269" s="82"/>
      <c r="C16269" s="82"/>
      <c r="D16269" s="82"/>
      <c r="E16269" s="133"/>
      <c r="F16269" s="84"/>
      <c r="G16269" s="84"/>
      <c r="H16269" s="82"/>
      <c r="I16269" s="84"/>
      <c r="J16269" s="84"/>
      <c r="K16269" s="84"/>
      <c r="L16269" s="82"/>
    </row>
    <row r="16270" spans="2:12" x14ac:dyDescent="0.3">
      <c r="B16270" s="82"/>
      <c r="C16270" s="82"/>
      <c r="D16270" s="82"/>
      <c r="E16270" s="133"/>
      <c r="F16270" s="84"/>
      <c r="G16270" s="84"/>
      <c r="H16270" s="82"/>
      <c r="I16270" s="84"/>
      <c r="J16270" s="84"/>
      <c r="K16270" s="84"/>
      <c r="L16270" s="82"/>
    </row>
    <row r="16271" spans="2:12" x14ac:dyDescent="0.3">
      <c r="B16271" s="82"/>
      <c r="C16271" s="82"/>
      <c r="D16271" s="82"/>
      <c r="E16271" s="133"/>
      <c r="F16271" s="84"/>
      <c r="G16271" s="84"/>
      <c r="H16271" s="82"/>
      <c r="I16271" s="84"/>
      <c r="J16271" s="84"/>
      <c r="K16271" s="84"/>
      <c r="L16271" s="82"/>
    </row>
    <row r="16272" spans="2:12" x14ac:dyDescent="0.3">
      <c r="B16272" s="82"/>
      <c r="C16272" s="82"/>
      <c r="D16272" s="82"/>
      <c r="E16272" s="133"/>
      <c r="F16272" s="84"/>
      <c r="G16272" s="84"/>
      <c r="H16272" s="82"/>
      <c r="I16272" s="84"/>
      <c r="J16272" s="84"/>
      <c r="K16272" s="84"/>
      <c r="L16272" s="82"/>
    </row>
    <row r="16273" spans="2:12" x14ac:dyDescent="0.3">
      <c r="B16273" s="82"/>
      <c r="C16273" s="82"/>
      <c r="D16273" s="82"/>
      <c r="E16273" s="133"/>
      <c r="F16273" s="84"/>
      <c r="G16273" s="84"/>
      <c r="H16273" s="82"/>
      <c r="I16273" s="84"/>
      <c r="J16273" s="84"/>
      <c r="K16273" s="84"/>
      <c r="L16273" s="82"/>
    </row>
    <row r="16274" spans="2:12" x14ac:dyDescent="0.3">
      <c r="B16274" s="82"/>
      <c r="C16274" s="82"/>
      <c r="D16274" s="82"/>
      <c r="E16274" s="133"/>
      <c r="F16274" s="84"/>
      <c r="G16274" s="84"/>
      <c r="H16274" s="82"/>
      <c r="I16274" s="84"/>
      <c r="J16274" s="84"/>
      <c r="K16274" s="84"/>
      <c r="L16274" s="82"/>
    </row>
    <row r="16275" spans="2:12" x14ac:dyDescent="0.3">
      <c r="B16275" s="82"/>
      <c r="C16275" s="82"/>
      <c r="D16275" s="82"/>
      <c r="E16275" s="133"/>
      <c r="F16275" s="84"/>
      <c r="G16275" s="84"/>
      <c r="H16275" s="82"/>
      <c r="I16275" s="84"/>
      <c r="J16275" s="84"/>
      <c r="K16275" s="84"/>
      <c r="L16275" s="82"/>
    </row>
    <row r="16276" spans="2:12" x14ac:dyDescent="0.3">
      <c r="B16276" s="82"/>
      <c r="C16276" s="82"/>
      <c r="D16276" s="82"/>
      <c r="E16276" s="133"/>
      <c r="F16276" s="84"/>
      <c r="G16276" s="84"/>
      <c r="H16276" s="82"/>
      <c r="I16276" s="84"/>
      <c r="J16276" s="84"/>
      <c r="K16276" s="84"/>
      <c r="L16276" s="82"/>
    </row>
    <row r="16277" spans="2:12" x14ac:dyDescent="0.3">
      <c r="B16277" s="82"/>
      <c r="C16277" s="82"/>
      <c r="D16277" s="82"/>
      <c r="E16277" s="133"/>
      <c r="F16277" s="84"/>
      <c r="G16277" s="84"/>
      <c r="H16277" s="82"/>
      <c r="I16277" s="84"/>
      <c r="J16277" s="84"/>
      <c r="K16277" s="84"/>
      <c r="L16277" s="82"/>
    </row>
    <row r="16278" spans="2:12" x14ac:dyDescent="0.3">
      <c r="B16278" s="82"/>
      <c r="C16278" s="82"/>
      <c r="D16278" s="82"/>
      <c r="E16278" s="133"/>
      <c r="F16278" s="84"/>
      <c r="G16278" s="84"/>
      <c r="H16278" s="82"/>
      <c r="I16278" s="84"/>
      <c r="J16278" s="84"/>
      <c r="K16278" s="84"/>
      <c r="L16278" s="82"/>
    </row>
    <row r="16279" spans="2:12" x14ac:dyDescent="0.3">
      <c r="B16279" s="82"/>
      <c r="C16279" s="82"/>
      <c r="D16279" s="82"/>
      <c r="E16279" s="133"/>
      <c r="F16279" s="84"/>
      <c r="G16279" s="84"/>
      <c r="H16279" s="82"/>
      <c r="I16279" s="84"/>
      <c r="J16279" s="84"/>
      <c r="K16279" s="84"/>
      <c r="L16279" s="82"/>
    </row>
    <row r="16280" spans="2:12" x14ac:dyDescent="0.3">
      <c r="B16280" s="82"/>
      <c r="C16280" s="82"/>
      <c r="D16280" s="82"/>
      <c r="E16280" s="133"/>
      <c r="F16280" s="84"/>
      <c r="G16280" s="84"/>
      <c r="H16280" s="82"/>
      <c r="I16280" s="84"/>
      <c r="J16280" s="84"/>
      <c r="K16280" s="84"/>
      <c r="L16280" s="82"/>
    </row>
    <row r="16281" spans="2:12" x14ac:dyDescent="0.3">
      <c r="B16281" s="82"/>
      <c r="C16281" s="82"/>
      <c r="D16281" s="82"/>
      <c r="E16281" s="133"/>
      <c r="F16281" s="84"/>
      <c r="G16281" s="84"/>
      <c r="H16281" s="82"/>
      <c r="I16281" s="84"/>
      <c r="J16281" s="84"/>
      <c r="K16281" s="84"/>
      <c r="L16281" s="82"/>
    </row>
    <row r="16282" spans="2:12" x14ac:dyDescent="0.3">
      <c r="B16282" s="82"/>
      <c r="C16282" s="82"/>
      <c r="D16282" s="82"/>
      <c r="E16282" s="133"/>
      <c r="F16282" s="84"/>
      <c r="G16282" s="84"/>
      <c r="H16282" s="82"/>
      <c r="I16282" s="84"/>
      <c r="J16282" s="84"/>
      <c r="K16282" s="84"/>
      <c r="L16282" s="82"/>
    </row>
    <row r="16283" spans="2:12" x14ac:dyDescent="0.3">
      <c r="B16283" s="82"/>
      <c r="C16283" s="82"/>
      <c r="D16283" s="82"/>
      <c r="E16283" s="133"/>
      <c r="F16283" s="84"/>
      <c r="G16283" s="84"/>
      <c r="H16283" s="82"/>
      <c r="I16283" s="84"/>
      <c r="J16283" s="84"/>
      <c r="K16283" s="84"/>
      <c r="L16283" s="82"/>
    </row>
    <row r="16284" spans="2:12" x14ac:dyDescent="0.3">
      <c r="B16284" s="82"/>
      <c r="C16284" s="82"/>
      <c r="D16284" s="82"/>
      <c r="E16284" s="133"/>
      <c r="F16284" s="84"/>
      <c r="G16284" s="84"/>
      <c r="H16284" s="82"/>
      <c r="I16284" s="84"/>
      <c r="J16284" s="84"/>
      <c r="K16284" s="84"/>
      <c r="L16284" s="82"/>
    </row>
    <row r="16285" spans="2:12" x14ac:dyDescent="0.3">
      <c r="B16285" s="82"/>
      <c r="C16285" s="82"/>
      <c r="D16285" s="82"/>
      <c r="E16285" s="133"/>
      <c r="F16285" s="84"/>
      <c r="G16285" s="84"/>
      <c r="H16285" s="82"/>
      <c r="I16285" s="84"/>
      <c r="J16285" s="84"/>
      <c r="K16285" s="84"/>
      <c r="L16285" s="82"/>
    </row>
    <row r="16286" spans="2:12" x14ac:dyDescent="0.3">
      <c r="B16286" s="82"/>
      <c r="C16286" s="82"/>
      <c r="D16286" s="82"/>
      <c r="E16286" s="133"/>
      <c r="F16286" s="84"/>
      <c r="G16286" s="84"/>
      <c r="H16286" s="82"/>
      <c r="I16286" s="84"/>
      <c r="J16286" s="84"/>
      <c r="K16286" s="84"/>
      <c r="L16286" s="82"/>
    </row>
    <row r="16287" spans="2:12" x14ac:dyDescent="0.3">
      <c r="B16287" s="82"/>
      <c r="C16287" s="82"/>
      <c r="D16287" s="82"/>
      <c r="E16287" s="133"/>
      <c r="F16287" s="84"/>
      <c r="G16287" s="84"/>
      <c r="H16287" s="82"/>
      <c r="I16287" s="84"/>
      <c r="J16287" s="84"/>
      <c r="K16287" s="84"/>
      <c r="L16287" s="82"/>
    </row>
    <row r="16288" spans="2:12" x14ac:dyDescent="0.3">
      <c r="B16288" s="82"/>
      <c r="C16288" s="82"/>
      <c r="D16288" s="82"/>
      <c r="E16288" s="133"/>
      <c r="F16288" s="84"/>
      <c r="G16288" s="84"/>
      <c r="H16288" s="82"/>
      <c r="I16288" s="84"/>
      <c r="J16288" s="84"/>
      <c r="K16288" s="84"/>
      <c r="L16288" s="82"/>
    </row>
    <row r="16289" spans="2:12" x14ac:dyDescent="0.3">
      <c r="B16289" s="82"/>
      <c r="C16289" s="82"/>
      <c r="D16289" s="82"/>
      <c r="E16289" s="133"/>
      <c r="F16289" s="84"/>
      <c r="G16289" s="84"/>
      <c r="H16289" s="82"/>
      <c r="I16289" s="84"/>
      <c r="J16289" s="84"/>
      <c r="K16289" s="84"/>
      <c r="L16289" s="82"/>
    </row>
    <row r="16290" spans="2:12" x14ac:dyDescent="0.3">
      <c r="B16290" s="82"/>
      <c r="C16290" s="82"/>
      <c r="D16290" s="82"/>
      <c r="E16290" s="133"/>
      <c r="F16290" s="84"/>
      <c r="G16290" s="84"/>
      <c r="H16290" s="82"/>
      <c r="I16290" s="84"/>
      <c r="J16290" s="84"/>
      <c r="K16290" s="84"/>
      <c r="L16290" s="82"/>
    </row>
    <row r="16291" spans="2:12" x14ac:dyDescent="0.3">
      <c r="B16291" s="82"/>
      <c r="C16291" s="82"/>
      <c r="D16291" s="82"/>
      <c r="E16291" s="133"/>
      <c r="F16291" s="84"/>
      <c r="G16291" s="84"/>
      <c r="H16291" s="82"/>
      <c r="I16291" s="84"/>
      <c r="J16291" s="84"/>
      <c r="K16291" s="84"/>
      <c r="L16291" s="82"/>
    </row>
    <row r="16292" spans="2:12" x14ac:dyDescent="0.3">
      <c r="B16292" s="82"/>
      <c r="C16292" s="82"/>
      <c r="D16292" s="82"/>
      <c r="E16292" s="133"/>
      <c r="F16292" s="84"/>
      <c r="G16292" s="84"/>
      <c r="H16292" s="82"/>
      <c r="I16292" s="84"/>
      <c r="J16292" s="84"/>
      <c r="K16292" s="84"/>
      <c r="L16292" s="82"/>
    </row>
    <row r="16293" spans="2:12" x14ac:dyDescent="0.3">
      <c r="B16293" s="82"/>
      <c r="C16293" s="82"/>
      <c r="D16293" s="82"/>
      <c r="E16293" s="133"/>
      <c r="F16293" s="84"/>
      <c r="G16293" s="84"/>
      <c r="H16293" s="82"/>
      <c r="I16293" s="84"/>
      <c r="J16293" s="84"/>
      <c r="K16293" s="84"/>
      <c r="L16293" s="82"/>
    </row>
    <row r="16294" spans="2:12" x14ac:dyDescent="0.3">
      <c r="B16294" s="82"/>
      <c r="C16294" s="82"/>
      <c r="D16294" s="82"/>
      <c r="E16294" s="133"/>
      <c r="F16294" s="84"/>
      <c r="G16294" s="84"/>
      <c r="H16294" s="82"/>
      <c r="I16294" s="84"/>
      <c r="J16294" s="84"/>
      <c r="K16294" s="84"/>
      <c r="L16294" s="82"/>
    </row>
    <row r="16295" spans="2:12" x14ac:dyDescent="0.3">
      <c r="B16295" s="82"/>
      <c r="C16295" s="82"/>
      <c r="D16295" s="82"/>
      <c r="E16295" s="133"/>
      <c r="F16295" s="84"/>
      <c r="G16295" s="84"/>
      <c r="H16295" s="82"/>
      <c r="I16295" s="84"/>
      <c r="J16295" s="84"/>
      <c r="K16295" s="84"/>
      <c r="L16295" s="82"/>
    </row>
    <row r="16296" spans="2:12" x14ac:dyDescent="0.3">
      <c r="B16296" s="82"/>
      <c r="C16296" s="82"/>
      <c r="D16296" s="82"/>
      <c r="E16296" s="133"/>
      <c r="F16296" s="84"/>
      <c r="G16296" s="84"/>
      <c r="H16296" s="82"/>
      <c r="I16296" s="84"/>
      <c r="J16296" s="84"/>
      <c r="K16296" s="84"/>
      <c r="L16296" s="82"/>
    </row>
    <row r="16297" spans="2:12" x14ac:dyDescent="0.3">
      <c r="B16297" s="82"/>
      <c r="C16297" s="82"/>
      <c r="D16297" s="82"/>
      <c r="E16297" s="133"/>
      <c r="F16297" s="84"/>
      <c r="G16297" s="84"/>
      <c r="H16297" s="82"/>
      <c r="I16297" s="84"/>
      <c r="J16297" s="84"/>
      <c r="K16297" s="84"/>
      <c r="L16297" s="82"/>
    </row>
    <row r="16298" spans="2:12" x14ac:dyDescent="0.3">
      <c r="B16298" s="82"/>
      <c r="C16298" s="82"/>
      <c r="D16298" s="82"/>
      <c r="E16298" s="133"/>
      <c r="F16298" s="84"/>
      <c r="G16298" s="84"/>
      <c r="H16298" s="82"/>
      <c r="I16298" s="84"/>
      <c r="J16298" s="84"/>
      <c r="K16298" s="84"/>
      <c r="L16298" s="82"/>
    </row>
    <row r="16299" spans="2:12" x14ac:dyDescent="0.3">
      <c r="B16299" s="82"/>
      <c r="C16299" s="82"/>
      <c r="D16299" s="82"/>
      <c r="E16299" s="133"/>
      <c r="F16299" s="84"/>
      <c r="G16299" s="84"/>
      <c r="H16299" s="82"/>
      <c r="I16299" s="84"/>
      <c r="J16299" s="84"/>
      <c r="K16299" s="84"/>
      <c r="L16299" s="82"/>
    </row>
    <row r="16300" spans="2:12" x14ac:dyDescent="0.3">
      <c r="B16300" s="82"/>
      <c r="C16300" s="82"/>
      <c r="D16300" s="82"/>
      <c r="E16300" s="133"/>
      <c r="F16300" s="84"/>
      <c r="G16300" s="84"/>
      <c r="H16300" s="82"/>
      <c r="I16300" s="84"/>
      <c r="J16300" s="84"/>
      <c r="K16300" s="84"/>
      <c r="L16300" s="82"/>
    </row>
    <row r="16301" spans="2:12" x14ac:dyDescent="0.3">
      <c r="B16301" s="82"/>
      <c r="C16301" s="82"/>
      <c r="D16301" s="82"/>
      <c r="E16301" s="133"/>
      <c r="F16301" s="84"/>
      <c r="G16301" s="84"/>
      <c r="H16301" s="82"/>
      <c r="I16301" s="84"/>
      <c r="J16301" s="84"/>
      <c r="K16301" s="84"/>
      <c r="L16301" s="82"/>
    </row>
    <row r="16302" spans="2:12" x14ac:dyDescent="0.3">
      <c r="B16302" s="82"/>
      <c r="C16302" s="82"/>
      <c r="D16302" s="82"/>
      <c r="E16302" s="133"/>
      <c r="F16302" s="84"/>
      <c r="G16302" s="84"/>
      <c r="H16302" s="82"/>
      <c r="I16302" s="84"/>
      <c r="J16302" s="84"/>
      <c r="K16302" s="84"/>
      <c r="L16302" s="82"/>
    </row>
    <row r="16303" spans="2:12" x14ac:dyDescent="0.3">
      <c r="B16303" s="82"/>
      <c r="C16303" s="82"/>
      <c r="D16303" s="82"/>
      <c r="E16303" s="133"/>
      <c r="F16303" s="84"/>
      <c r="G16303" s="84"/>
      <c r="H16303" s="82"/>
      <c r="I16303" s="84"/>
      <c r="J16303" s="84"/>
      <c r="K16303" s="84"/>
      <c r="L16303" s="82"/>
    </row>
    <row r="16304" spans="2:12" x14ac:dyDescent="0.3">
      <c r="B16304" s="82"/>
      <c r="C16304" s="82"/>
      <c r="D16304" s="82"/>
      <c r="E16304" s="133"/>
      <c r="F16304" s="84"/>
      <c r="G16304" s="84"/>
      <c r="H16304" s="82"/>
      <c r="I16304" s="84"/>
      <c r="J16304" s="84"/>
      <c r="K16304" s="84"/>
      <c r="L16304" s="82"/>
    </row>
    <row r="16305" spans="2:12" x14ac:dyDescent="0.3">
      <c r="B16305" s="82"/>
      <c r="C16305" s="82"/>
      <c r="D16305" s="82"/>
      <c r="E16305" s="133"/>
      <c r="F16305" s="84"/>
      <c r="G16305" s="84"/>
      <c r="H16305" s="82"/>
      <c r="I16305" s="84"/>
      <c r="J16305" s="84"/>
      <c r="K16305" s="84"/>
      <c r="L16305" s="82"/>
    </row>
    <row r="16306" spans="2:12" x14ac:dyDescent="0.3">
      <c r="B16306" s="82"/>
      <c r="C16306" s="82"/>
      <c r="D16306" s="82"/>
      <c r="E16306" s="133"/>
      <c r="F16306" s="84"/>
      <c r="G16306" s="84"/>
      <c r="H16306" s="82"/>
      <c r="I16306" s="84"/>
      <c r="J16306" s="84"/>
      <c r="K16306" s="84"/>
      <c r="L16306" s="82"/>
    </row>
    <row r="16307" spans="2:12" x14ac:dyDescent="0.3">
      <c r="B16307" s="82"/>
      <c r="C16307" s="82"/>
      <c r="D16307" s="82"/>
      <c r="E16307" s="133"/>
      <c r="F16307" s="84"/>
      <c r="G16307" s="84"/>
      <c r="H16307" s="82"/>
      <c r="I16307" s="84"/>
      <c r="J16307" s="84"/>
      <c r="K16307" s="84"/>
      <c r="L16307" s="82"/>
    </row>
    <row r="16308" spans="2:12" x14ac:dyDescent="0.3">
      <c r="B16308" s="82"/>
      <c r="C16308" s="82"/>
      <c r="D16308" s="82"/>
      <c r="E16308" s="133"/>
      <c r="F16308" s="84"/>
      <c r="G16308" s="84"/>
      <c r="H16308" s="82"/>
      <c r="I16308" s="84"/>
      <c r="J16308" s="84"/>
      <c r="K16308" s="84"/>
      <c r="L16308" s="82"/>
    </row>
    <row r="16309" spans="2:12" x14ac:dyDescent="0.3">
      <c r="B16309" s="82"/>
      <c r="C16309" s="82"/>
      <c r="D16309" s="82"/>
      <c r="E16309" s="133"/>
      <c r="F16309" s="84"/>
      <c r="G16309" s="84"/>
      <c r="H16309" s="82"/>
      <c r="I16309" s="84"/>
      <c r="J16309" s="84"/>
      <c r="K16309" s="84"/>
      <c r="L16309" s="82"/>
    </row>
    <row r="16310" spans="2:12" x14ac:dyDescent="0.3">
      <c r="B16310" s="82"/>
      <c r="C16310" s="82"/>
      <c r="D16310" s="82"/>
      <c r="E16310" s="133"/>
      <c r="F16310" s="84"/>
      <c r="G16310" s="84"/>
      <c r="H16310" s="82"/>
      <c r="I16310" s="84"/>
      <c r="J16310" s="84"/>
      <c r="K16310" s="84"/>
      <c r="L16310" s="82"/>
    </row>
    <row r="16311" spans="2:12" x14ac:dyDescent="0.3">
      <c r="B16311" s="82"/>
      <c r="C16311" s="82"/>
      <c r="D16311" s="82"/>
      <c r="E16311" s="133"/>
      <c r="F16311" s="84"/>
      <c r="G16311" s="84"/>
      <c r="H16311" s="82"/>
      <c r="I16311" s="84"/>
      <c r="J16311" s="84"/>
      <c r="K16311" s="84"/>
      <c r="L16311" s="82"/>
    </row>
    <row r="16312" spans="2:12" x14ac:dyDescent="0.3">
      <c r="B16312" s="82"/>
      <c r="C16312" s="82"/>
      <c r="D16312" s="82"/>
      <c r="E16312" s="133"/>
      <c r="F16312" s="84"/>
      <c r="G16312" s="84"/>
      <c r="H16312" s="82"/>
      <c r="I16312" s="84"/>
      <c r="J16312" s="84"/>
      <c r="K16312" s="84"/>
      <c r="L16312" s="82"/>
    </row>
    <row r="16313" spans="2:12" x14ac:dyDescent="0.3">
      <c r="B16313" s="82"/>
      <c r="C16313" s="82"/>
      <c r="D16313" s="82"/>
      <c r="E16313" s="133"/>
      <c r="F16313" s="84"/>
      <c r="G16313" s="84"/>
      <c r="H16313" s="82"/>
      <c r="I16313" s="84"/>
      <c r="J16313" s="84"/>
      <c r="K16313" s="84"/>
      <c r="L16313" s="82"/>
    </row>
    <row r="16314" spans="2:12" x14ac:dyDescent="0.3">
      <c r="B16314" s="82"/>
      <c r="C16314" s="82"/>
      <c r="D16314" s="82"/>
      <c r="E16314" s="133"/>
      <c r="F16314" s="84"/>
      <c r="G16314" s="84"/>
      <c r="H16314" s="82"/>
      <c r="I16314" s="84"/>
      <c r="J16314" s="84"/>
      <c r="K16314" s="84"/>
      <c r="L16314" s="82"/>
    </row>
    <row r="16315" spans="2:12" x14ac:dyDescent="0.3">
      <c r="B16315" s="82"/>
      <c r="C16315" s="82"/>
      <c r="D16315" s="82"/>
      <c r="E16315" s="133"/>
      <c r="F16315" s="84"/>
      <c r="G16315" s="84"/>
      <c r="H16315" s="82"/>
      <c r="I16315" s="84"/>
      <c r="J16315" s="84"/>
      <c r="K16315" s="84"/>
      <c r="L16315" s="82"/>
    </row>
    <row r="16316" spans="2:12" x14ac:dyDescent="0.3">
      <c r="B16316" s="82"/>
      <c r="C16316" s="82"/>
      <c r="D16316" s="82"/>
      <c r="E16316" s="133"/>
      <c r="F16316" s="84"/>
      <c r="G16316" s="84"/>
      <c r="H16316" s="82"/>
      <c r="I16316" s="84"/>
      <c r="J16316" s="84"/>
      <c r="K16316" s="84"/>
      <c r="L16316" s="82"/>
    </row>
    <row r="16317" spans="2:12" x14ac:dyDescent="0.3">
      <c r="B16317" s="82"/>
      <c r="C16317" s="82"/>
      <c r="D16317" s="82"/>
      <c r="E16317" s="133"/>
      <c r="F16317" s="84"/>
      <c r="G16317" s="84"/>
      <c r="H16317" s="82"/>
      <c r="I16317" s="84"/>
      <c r="J16317" s="84"/>
      <c r="K16317" s="84"/>
      <c r="L16317" s="82"/>
    </row>
    <row r="16318" spans="2:12" x14ac:dyDescent="0.3">
      <c r="B16318" s="82"/>
      <c r="C16318" s="82"/>
      <c r="D16318" s="82"/>
      <c r="E16318" s="133"/>
      <c r="F16318" s="84"/>
      <c r="G16318" s="84"/>
      <c r="H16318" s="82"/>
      <c r="I16318" s="84"/>
      <c r="J16318" s="84"/>
      <c r="K16318" s="84"/>
      <c r="L16318" s="82"/>
    </row>
    <row r="16319" spans="2:12" x14ac:dyDescent="0.3">
      <c r="B16319" s="82"/>
      <c r="C16319" s="82"/>
      <c r="D16319" s="82"/>
      <c r="E16319" s="133"/>
      <c r="F16319" s="84"/>
      <c r="G16319" s="84"/>
      <c r="H16319" s="82"/>
      <c r="I16319" s="84"/>
      <c r="J16319" s="84"/>
      <c r="K16319" s="84"/>
      <c r="L16319" s="82"/>
    </row>
    <row r="16320" spans="2:12" x14ac:dyDescent="0.3">
      <c r="B16320" s="82"/>
      <c r="C16320" s="82"/>
      <c r="D16320" s="82"/>
      <c r="E16320" s="133"/>
      <c r="F16320" s="84"/>
      <c r="G16320" s="84"/>
      <c r="H16320" s="82"/>
      <c r="I16320" s="84"/>
      <c r="J16320" s="84"/>
      <c r="K16320" s="84"/>
      <c r="L16320" s="82"/>
    </row>
    <row r="16321" spans="2:12" x14ac:dyDescent="0.3">
      <c r="B16321" s="82"/>
      <c r="C16321" s="82"/>
      <c r="D16321" s="82"/>
      <c r="E16321" s="133"/>
      <c r="F16321" s="84"/>
      <c r="G16321" s="84"/>
      <c r="H16321" s="82"/>
      <c r="I16321" s="84"/>
      <c r="J16321" s="84"/>
      <c r="K16321" s="84"/>
      <c r="L16321" s="82"/>
    </row>
    <row r="16322" spans="2:12" x14ac:dyDescent="0.3">
      <c r="B16322" s="82"/>
      <c r="C16322" s="82"/>
      <c r="D16322" s="82"/>
      <c r="E16322" s="133"/>
      <c r="F16322" s="84"/>
      <c r="G16322" s="84"/>
      <c r="H16322" s="82"/>
      <c r="I16322" s="84"/>
      <c r="J16322" s="84"/>
      <c r="K16322" s="84"/>
      <c r="L16322" s="82"/>
    </row>
    <row r="16323" spans="2:12" x14ac:dyDescent="0.3">
      <c r="B16323" s="82"/>
      <c r="C16323" s="82"/>
      <c r="D16323" s="82"/>
      <c r="E16323" s="133"/>
      <c r="F16323" s="84"/>
      <c r="G16323" s="84"/>
      <c r="H16323" s="82"/>
      <c r="I16323" s="84"/>
      <c r="J16323" s="84"/>
      <c r="K16323" s="84"/>
      <c r="L16323" s="82"/>
    </row>
    <row r="16324" spans="2:12" x14ac:dyDescent="0.3">
      <c r="B16324" s="82"/>
      <c r="C16324" s="82"/>
      <c r="D16324" s="82"/>
      <c r="E16324" s="133"/>
      <c r="F16324" s="84"/>
      <c r="G16324" s="84"/>
      <c r="H16324" s="82"/>
      <c r="I16324" s="84"/>
      <c r="J16324" s="84"/>
      <c r="K16324" s="84"/>
      <c r="L16324" s="82"/>
    </row>
    <row r="16325" spans="2:12" x14ac:dyDescent="0.3">
      <c r="B16325" s="82"/>
      <c r="C16325" s="82"/>
      <c r="D16325" s="82"/>
      <c r="E16325" s="133"/>
      <c r="F16325" s="84"/>
      <c r="G16325" s="84"/>
      <c r="H16325" s="82"/>
      <c r="I16325" s="84"/>
      <c r="J16325" s="84"/>
      <c r="K16325" s="84"/>
      <c r="L16325" s="82"/>
    </row>
    <row r="16326" spans="2:12" x14ac:dyDescent="0.3">
      <c r="B16326" s="82"/>
      <c r="C16326" s="82"/>
      <c r="D16326" s="82"/>
      <c r="E16326" s="133"/>
      <c r="F16326" s="84"/>
      <c r="G16326" s="84"/>
      <c r="H16326" s="82"/>
      <c r="I16326" s="84"/>
      <c r="J16326" s="84"/>
      <c r="K16326" s="84"/>
      <c r="L16326" s="82"/>
    </row>
    <row r="16327" spans="2:12" x14ac:dyDescent="0.3">
      <c r="B16327" s="82"/>
      <c r="C16327" s="82"/>
      <c r="D16327" s="82"/>
      <c r="E16327" s="133"/>
      <c r="F16327" s="84"/>
      <c r="G16327" s="84"/>
      <c r="H16327" s="82"/>
      <c r="I16327" s="84"/>
      <c r="J16327" s="84"/>
      <c r="K16327" s="84"/>
      <c r="L16327" s="82"/>
    </row>
    <row r="16328" spans="2:12" x14ac:dyDescent="0.3">
      <c r="B16328" s="82"/>
      <c r="C16328" s="82"/>
      <c r="D16328" s="82"/>
      <c r="E16328" s="133"/>
      <c r="F16328" s="84"/>
      <c r="G16328" s="84"/>
      <c r="H16328" s="82"/>
      <c r="I16328" s="84"/>
      <c r="J16328" s="84"/>
      <c r="K16328" s="84"/>
      <c r="L16328" s="82"/>
    </row>
    <row r="16329" spans="2:12" x14ac:dyDescent="0.3">
      <c r="B16329" s="82"/>
      <c r="C16329" s="82"/>
      <c r="D16329" s="82"/>
      <c r="E16329" s="133"/>
      <c r="F16329" s="84"/>
      <c r="G16329" s="84"/>
      <c r="H16329" s="82"/>
      <c r="I16329" s="84"/>
      <c r="J16329" s="84"/>
      <c r="K16329" s="84"/>
      <c r="L16329" s="82"/>
    </row>
    <row r="16330" spans="2:12" x14ac:dyDescent="0.3">
      <c r="B16330" s="82"/>
      <c r="C16330" s="82"/>
      <c r="D16330" s="82"/>
      <c r="E16330" s="133"/>
      <c r="F16330" s="84"/>
      <c r="G16330" s="84"/>
      <c r="H16330" s="82"/>
      <c r="I16330" s="84"/>
      <c r="J16330" s="84"/>
      <c r="K16330" s="84"/>
      <c r="L16330" s="82"/>
    </row>
    <row r="16331" spans="2:12" x14ac:dyDescent="0.3">
      <c r="B16331" s="82"/>
      <c r="C16331" s="82"/>
      <c r="D16331" s="82"/>
      <c r="E16331" s="133"/>
      <c r="F16331" s="84"/>
      <c r="G16331" s="84"/>
      <c r="H16331" s="82"/>
      <c r="I16331" s="84"/>
      <c r="J16331" s="84"/>
      <c r="K16331" s="84"/>
      <c r="L16331" s="82"/>
    </row>
    <row r="16332" spans="2:12" x14ac:dyDescent="0.3">
      <c r="B16332" s="82"/>
      <c r="C16332" s="82"/>
      <c r="D16332" s="82"/>
      <c r="E16332" s="133"/>
      <c r="F16332" s="84"/>
      <c r="G16332" s="84"/>
      <c r="H16332" s="82"/>
      <c r="I16332" s="84"/>
      <c r="J16332" s="84"/>
      <c r="K16332" s="84"/>
      <c r="L16332" s="82"/>
    </row>
    <row r="16333" spans="2:12" x14ac:dyDescent="0.3">
      <c r="B16333" s="82"/>
      <c r="C16333" s="82"/>
      <c r="D16333" s="82"/>
      <c r="E16333" s="133"/>
      <c r="F16333" s="84"/>
      <c r="G16333" s="84"/>
      <c r="H16333" s="82"/>
      <c r="I16333" s="84"/>
      <c r="J16333" s="84"/>
      <c r="K16333" s="84"/>
      <c r="L16333" s="82"/>
    </row>
    <row r="16334" spans="2:12" x14ac:dyDescent="0.3">
      <c r="B16334" s="82"/>
      <c r="C16334" s="82"/>
      <c r="D16334" s="82"/>
      <c r="E16334" s="133"/>
      <c r="F16334" s="84"/>
      <c r="G16334" s="84"/>
      <c r="H16334" s="82"/>
      <c r="I16334" s="84"/>
      <c r="J16334" s="84"/>
      <c r="K16334" s="84"/>
      <c r="L16334" s="82"/>
    </row>
    <row r="16335" spans="2:12" x14ac:dyDescent="0.3">
      <c r="B16335" s="82"/>
      <c r="C16335" s="82"/>
      <c r="D16335" s="82"/>
      <c r="E16335" s="133"/>
      <c r="F16335" s="84"/>
      <c r="G16335" s="84"/>
      <c r="H16335" s="82"/>
      <c r="I16335" s="84"/>
      <c r="J16335" s="84"/>
      <c r="K16335" s="84"/>
      <c r="L16335" s="82"/>
    </row>
    <row r="16336" spans="2:12" x14ac:dyDescent="0.3">
      <c r="B16336" s="82"/>
      <c r="C16336" s="82"/>
      <c r="D16336" s="82"/>
      <c r="E16336" s="133"/>
      <c r="F16336" s="84"/>
      <c r="G16336" s="84"/>
      <c r="H16336" s="82"/>
      <c r="I16336" s="84"/>
      <c r="J16336" s="84"/>
      <c r="K16336" s="84"/>
      <c r="L16336" s="82"/>
    </row>
    <row r="16337" spans="2:12" x14ac:dyDescent="0.3">
      <c r="B16337" s="82"/>
      <c r="C16337" s="82"/>
      <c r="D16337" s="82"/>
      <c r="E16337" s="133"/>
      <c r="F16337" s="84"/>
      <c r="G16337" s="84"/>
      <c r="H16337" s="82"/>
      <c r="I16337" s="84"/>
      <c r="J16337" s="84"/>
      <c r="K16337" s="84"/>
      <c r="L16337" s="82"/>
    </row>
    <row r="16338" spans="2:12" x14ac:dyDescent="0.3">
      <c r="B16338" s="82"/>
      <c r="C16338" s="82"/>
      <c r="D16338" s="82"/>
      <c r="E16338" s="133"/>
      <c r="F16338" s="84"/>
      <c r="G16338" s="84"/>
      <c r="H16338" s="82"/>
      <c r="I16338" s="84"/>
      <c r="J16338" s="84"/>
      <c r="K16338" s="84"/>
      <c r="L16338" s="82"/>
    </row>
    <row r="16339" spans="2:12" x14ac:dyDescent="0.3">
      <c r="B16339" s="82"/>
      <c r="C16339" s="82"/>
      <c r="D16339" s="82"/>
      <c r="E16339" s="133"/>
      <c r="F16339" s="84"/>
      <c r="G16339" s="84"/>
      <c r="H16339" s="82"/>
      <c r="I16339" s="84"/>
      <c r="J16339" s="84"/>
      <c r="K16339" s="84"/>
      <c r="L16339" s="82"/>
    </row>
    <row r="16340" spans="2:12" x14ac:dyDescent="0.3">
      <c r="B16340" s="82"/>
      <c r="C16340" s="82"/>
      <c r="D16340" s="82"/>
      <c r="E16340" s="133"/>
      <c r="F16340" s="84"/>
      <c r="G16340" s="84"/>
      <c r="H16340" s="82"/>
      <c r="I16340" s="84"/>
      <c r="J16340" s="84"/>
      <c r="K16340" s="84"/>
      <c r="L16340" s="82"/>
    </row>
    <row r="16341" spans="2:12" x14ac:dyDescent="0.3">
      <c r="B16341" s="82"/>
      <c r="C16341" s="82"/>
      <c r="D16341" s="82"/>
      <c r="E16341" s="133"/>
      <c r="F16341" s="84"/>
      <c r="G16341" s="84"/>
      <c r="H16341" s="82"/>
      <c r="I16341" s="84"/>
      <c r="J16341" s="84"/>
      <c r="K16341" s="84"/>
      <c r="L16341" s="82"/>
    </row>
    <row r="16342" spans="2:12" x14ac:dyDescent="0.3">
      <c r="B16342" s="82"/>
      <c r="C16342" s="82"/>
      <c r="D16342" s="82"/>
      <c r="E16342" s="133"/>
      <c r="F16342" s="84"/>
      <c r="G16342" s="84"/>
      <c r="H16342" s="82"/>
      <c r="I16342" s="84"/>
      <c r="J16342" s="84"/>
      <c r="K16342" s="84"/>
      <c r="L16342" s="82"/>
    </row>
    <row r="16343" spans="2:12" x14ac:dyDescent="0.3">
      <c r="B16343" s="82"/>
      <c r="C16343" s="82"/>
      <c r="D16343" s="82"/>
      <c r="E16343" s="133"/>
      <c r="F16343" s="84"/>
      <c r="G16343" s="84"/>
      <c r="H16343" s="82"/>
      <c r="I16343" s="84"/>
      <c r="J16343" s="84"/>
      <c r="K16343" s="84"/>
      <c r="L16343" s="82"/>
    </row>
    <row r="16344" spans="2:12" x14ac:dyDescent="0.3">
      <c r="B16344" s="82"/>
      <c r="C16344" s="82"/>
      <c r="D16344" s="82"/>
      <c r="E16344" s="133"/>
      <c r="F16344" s="84"/>
      <c r="G16344" s="84"/>
      <c r="H16344" s="82"/>
      <c r="I16344" s="84"/>
      <c r="J16344" s="84"/>
      <c r="K16344" s="84"/>
      <c r="L16344" s="82"/>
    </row>
    <row r="16345" spans="2:12" x14ac:dyDescent="0.3">
      <c r="B16345" s="82"/>
      <c r="C16345" s="82"/>
      <c r="D16345" s="82"/>
      <c r="E16345" s="133"/>
      <c r="F16345" s="84"/>
      <c r="G16345" s="84"/>
      <c r="H16345" s="82"/>
      <c r="I16345" s="84"/>
      <c r="J16345" s="84"/>
      <c r="K16345" s="84"/>
      <c r="L16345" s="82"/>
    </row>
    <row r="16346" spans="2:12" x14ac:dyDescent="0.3">
      <c r="B16346" s="82"/>
      <c r="C16346" s="82"/>
      <c r="D16346" s="82"/>
      <c r="E16346" s="133"/>
      <c r="F16346" s="84"/>
      <c r="G16346" s="84"/>
      <c r="H16346" s="82"/>
      <c r="I16346" s="84"/>
      <c r="J16346" s="84"/>
      <c r="K16346" s="84"/>
      <c r="L16346" s="82"/>
    </row>
    <row r="16347" spans="2:12" x14ac:dyDescent="0.3">
      <c r="B16347" s="82"/>
      <c r="C16347" s="82"/>
      <c r="D16347" s="82"/>
      <c r="E16347" s="133"/>
      <c r="F16347" s="84"/>
      <c r="G16347" s="84"/>
      <c r="H16347" s="82"/>
      <c r="I16347" s="84"/>
      <c r="J16347" s="84"/>
      <c r="K16347" s="84"/>
      <c r="L16347" s="82"/>
    </row>
    <row r="16348" spans="2:12" x14ac:dyDescent="0.3">
      <c r="B16348" s="82"/>
      <c r="C16348" s="82"/>
      <c r="D16348" s="82"/>
      <c r="E16348" s="133"/>
      <c r="F16348" s="84"/>
      <c r="G16348" s="84"/>
      <c r="H16348" s="82"/>
      <c r="I16348" s="84"/>
      <c r="J16348" s="84"/>
      <c r="K16348" s="84"/>
      <c r="L16348" s="82"/>
    </row>
    <row r="16349" spans="2:12" x14ac:dyDescent="0.3">
      <c r="B16349" s="82"/>
      <c r="C16349" s="82"/>
      <c r="D16349" s="82"/>
      <c r="E16349" s="133"/>
      <c r="F16349" s="84"/>
      <c r="G16349" s="84"/>
      <c r="H16349" s="82"/>
      <c r="I16349" s="84"/>
      <c r="J16349" s="84"/>
      <c r="K16349" s="84"/>
      <c r="L16349" s="82"/>
    </row>
    <row r="16350" spans="2:12" x14ac:dyDescent="0.3">
      <c r="B16350" s="82"/>
      <c r="C16350" s="82"/>
      <c r="D16350" s="82"/>
      <c r="E16350" s="133"/>
      <c r="F16350" s="84"/>
      <c r="G16350" s="84"/>
      <c r="H16350" s="82"/>
      <c r="I16350" s="84"/>
      <c r="J16350" s="84"/>
      <c r="K16350" s="84"/>
      <c r="L16350" s="82"/>
    </row>
    <row r="16351" spans="2:12" x14ac:dyDescent="0.3">
      <c r="B16351" s="82"/>
      <c r="C16351" s="82"/>
      <c r="D16351" s="82"/>
      <c r="E16351" s="133"/>
      <c r="F16351" s="84"/>
      <c r="G16351" s="84"/>
      <c r="H16351" s="82"/>
      <c r="I16351" s="84"/>
      <c r="J16351" s="84"/>
      <c r="K16351" s="84"/>
      <c r="L16351" s="82"/>
    </row>
    <row r="16352" spans="2:12" x14ac:dyDescent="0.3">
      <c r="B16352" s="82"/>
      <c r="C16352" s="82"/>
      <c r="D16352" s="82"/>
      <c r="E16352" s="133"/>
      <c r="F16352" s="84"/>
      <c r="G16352" s="84"/>
      <c r="H16352" s="82"/>
      <c r="I16352" s="84"/>
      <c r="J16352" s="84"/>
      <c r="K16352" s="84"/>
      <c r="L16352" s="82"/>
    </row>
    <row r="16353" spans="2:12" x14ac:dyDescent="0.3">
      <c r="B16353" s="82"/>
      <c r="C16353" s="82"/>
      <c r="D16353" s="82"/>
      <c r="E16353" s="133"/>
      <c r="F16353" s="84"/>
      <c r="G16353" s="84"/>
      <c r="H16353" s="82"/>
      <c r="I16353" s="84"/>
      <c r="J16353" s="84"/>
      <c r="K16353" s="84"/>
      <c r="L16353" s="82"/>
    </row>
    <row r="16354" spans="2:12" x14ac:dyDescent="0.3">
      <c r="B16354" s="82"/>
      <c r="C16354" s="82"/>
      <c r="D16354" s="82"/>
      <c r="E16354" s="133"/>
      <c r="F16354" s="84"/>
      <c r="G16354" s="84"/>
      <c r="H16354" s="82"/>
      <c r="I16354" s="84"/>
      <c r="J16354" s="84"/>
      <c r="K16354" s="84"/>
      <c r="L16354" s="82"/>
    </row>
    <row r="16355" spans="2:12" x14ac:dyDescent="0.3">
      <c r="B16355" s="82"/>
      <c r="C16355" s="82"/>
      <c r="D16355" s="82"/>
      <c r="E16355" s="133"/>
      <c r="F16355" s="84"/>
      <c r="G16355" s="84"/>
      <c r="H16355" s="82"/>
      <c r="I16355" s="84"/>
      <c r="J16355" s="84"/>
      <c r="K16355" s="84"/>
      <c r="L16355" s="82"/>
    </row>
    <row r="16356" spans="2:12" x14ac:dyDescent="0.3">
      <c r="B16356" s="82"/>
      <c r="C16356" s="82"/>
      <c r="D16356" s="82"/>
      <c r="E16356" s="133"/>
      <c r="F16356" s="84"/>
      <c r="G16356" s="84"/>
      <c r="H16356" s="82"/>
      <c r="I16356" s="84"/>
      <c r="J16356" s="84"/>
      <c r="K16356" s="84"/>
      <c r="L16356" s="82"/>
    </row>
    <row r="16357" spans="2:12" x14ac:dyDescent="0.3">
      <c r="B16357" s="82"/>
      <c r="C16357" s="82"/>
      <c r="D16357" s="82"/>
      <c r="E16357" s="133"/>
      <c r="F16357" s="84"/>
      <c r="G16357" s="84"/>
      <c r="H16357" s="82"/>
      <c r="I16357" s="84"/>
      <c r="J16357" s="84"/>
      <c r="K16357" s="84"/>
      <c r="L16357" s="82"/>
    </row>
    <row r="16358" spans="2:12" x14ac:dyDescent="0.3">
      <c r="B16358" s="82"/>
      <c r="C16358" s="82"/>
      <c r="D16358" s="82"/>
      <c r="E16358" s="133"/>
      <c r="F16358" s="84"/>
      <c r="G16358" s="84"/>
      <c r="H16358" s="82"/>
      <c r="I16358" s="84"/>
      <c r="J16358" s="84"/>
      <c r="K16358" s="84"/>
      <c r="L16358" s="82"/>
    </row>
    <row r="16359" spans="2:12" x14ac:dyDescent="0.3">
      <c r="B16359" s="82"/>
      <c r="C16359" s="82"/>
      <c r="D16359" s="82"/>
      <c r="E16359" s="133"/>
      <c r="F16359" s="84"/>
      <c r="G16359" s="84"/>
      <c r="H16359" s="82"/>
      <c r="I16359" s="84"/>
      <c r="J16359" s="84"/>
      <c r="K16359" s="84"/>
      <c r="L16359" s="82"/>
    </row>
    <row r="16360" spans="2:12" x14ac:dyDescent="0.3">
      <c r="B16360" s="82"/>
      <c r="C16360" s="82"/>
      <c r="D16360" s="82"/>
      <c r="E16360" s="133"/>
      <c r="F16360" s="84"/>
      <c r="G16360" s="84"/>
      <c r="H16360" s="82"/>
      <c r="I16360" s="84"/>
      <c r="J16360" s="84"/>
      <c r="K16360" s="84"/>
      <c r="L16360" s="82"/>
    </row>
    <row r="16361" spans="2:12" x14ac:dyDescent="0.3">
      <c r="B16361" s="82"/>
      <c r="C16361" s="82"/>
      <c r="D16361" s="82"/>
      <c r="E16361" s="133"/>
      <c r="F16361" s="84"/>
      <c r="G16361" s="84"/>
      <c r="H16361" s="82"/>
      <c r="I16361" s="84"/>
      <c r="J16361" s="84"/>
      <c r="K16361" s="84"/>
      <c r="L16361" s="82"/>
    </row>
    <row r="16362" spans="2:12" x14ac:dyDescent="0.3">
      <c r="B16362" s="82"/>
      <c r="C16362" s="82"/>
      <c r="D16362" s="82"/>
      <c r="E16362" s="133"/>
      <c r="F16362" s="84"/>
      <c r="G16362" s="84"/>
      <c r="H16362" s="82"/>
      <c r="I16362" s="84"/>
      <c r="J16362" s="84"/>
      <c r="K16362" s="84"/>
      <c r="L16362" s="82"/>
    </row>
    <row r="16363" spans="2:12" x14ac:dyDescent="0.3">
      <c r="B16363" s="82"/>
      <c r="C16363" s="82"/>
      <c r="D16363" s="82"/>
      <c r="E16363" s="133"/>
      <c r="F16363" s="84"/>
      <c r="G16363" s="84"/>
      <c r="H16363" s="82"/>
      <c r="I16363" s="84"/>
      <c r="J16363" s="84"/>
      <c r="K16363" s="84"/>
      <c r="L16363" s="82"/>
    </row>
    <row r="16364" spans="2:12" x14ac:dyDescent="0.3">
      <c r="B16364" s="82"/>
      <c r="C16364" s="82"/>
      <c r="D16364" s="82"/>
      <c r="E16364" s="133"/>
      <c r="F16364" s="84"/>
      <c r="G16364" s="84"/>
      <c r="H16364" s="82"/>
      <c r="I16364" s="84"/>
      <c r="J16364" s="84"/>
      <c r="K16364" s="84"/>
      <c r="L16364" s="82"/>
    </row>
    <row r="16365" spans="2:12" x14ac:dyDescent="0.3">
      <c r="B16365" s="82"/>
      <c r="C16365" s="82"/>
      <c r="D16365" s="82"/>
      <c r="E16365" s="133"/>
      <c r="F16365" s="84"/>
      <c r="G16365" s="84"/>
      <c r="H16365" s="82"/>
      <c r="I16365" s="84"/>
      <c r="J16365" s="84"/>
      <c r="K16365" s="84"/>
      <c r="L16365" s="82"/>
    </row>
    <row r="16366" spans="2:12" x14ac:dyDescent="0.3">
      <c r="B16366" s="82"/>
      <c r="C16366" s="82"/>
      <c r="D16366" s="82"/>
      <c r="E16366" s="133"/>
      <c r="F16366" s="84"/>
      <c r="G16366" s="84"/>
      <c r="H16366" s="82"/>
      <c r="I16366" s="84"/>
      <c r="J16366" s="84"/>
      <c r="K16366" s="84"/>
      <c r="L16366" s="82"/>
    </row>
    <row r="16367" spans="2:12" x14ac:dyDescent="0.3">
      <c r="B16367" s="82"/>
      <c r="C16367" s="82"/>
      <c r="D16367" s="82"/>
      <c r="E16367" s="133"/>
      <c r="F16367" s="84"/>
      <c r="G16367" s="84"/>
      <c r="H16367" s="82"/>
      <c r="I16367" s="84"/>
      <c r="J16367" s="84"/>
      <c r="K16367" s="84"/>
      <c r="L16367" s="82"/>
    </row>
    <row r="16368" spans="2:12" x14ac:dyDescent="0.3">
      <c r="B16368" s="82"/>
      <c r="C16368" s="82"/>
      <c r="D16368" s="82"/>
      <c r="E16368" s="133"/>
      <c r="F16368" s="84"/>
      <c r="G16368" s="84"/>
      <c r="H16368" s="82"/>
      <c r="I16368" s="84"/>
      <c r="J16368" s="84"/>
      <c r="K16368" s="84"/>
      <c r="L16368" s="82"/>
    </row>
    <row r="16369" spans="2:12" x14ac:dyDescent="0.3">
      <c r="B16369" s="82"/>
      <c r="C16369" s="82"/>
      <c r="D16369" s="82"/>
      <c r="E16369" s="133"/>
      <c r="F16369" s="84"/>
      <c r="G16369" s="84"/>
      <c r="H16369" s="82"/>
      <c r="I16369" s="84"/>
      <c r="J16369" s="84"/>
      <c r="K16369" s="84"/>
      <c r="L16369" s="82"/>
    </row>
    <row r="16370" spans="2:12" x14ac:dyDescent="0.3">
      <c r="B16370" s="82"/>
      <c r="C16370" s="82"/>
      <c r="D16370" s="82"/>
      <c r="E16370" s="133"/>
      <c r="F16370" s="84"/>
      <c r="G16370" s="84"/>
      <c r="H16370" s="82"/>
      <c r="I16370" s="84"/>
      <c r="J16370" s="84"/>
      <c r="K16370" s="84"/>
      <c r="L16370" s="82"/>
    </row>
    <row r="16371" spans="2:12" x14ac:dyDescent="0.3">
      <c r="B16371" s="82"/>
      <c r="C16371" s="82"/>
      <c r="D16371" s="82"/>
      <c r="E16371" s="133"/>
      <c r="F16371" s="84"/>
      <c r="G16371" s="84"/>
      <c r="H16371" s="82"/>
      <c r="I16371" s="84"/>
      <c r="J16371" s="84"/>
      <c r="K16371" s="84"/>
      <c r="L16371" s="82"/>
    </row>
    <row r="16372" spans="2:12" x14ac:dyDescent="0.3">
      <c r="B16372" s="82"/>
      <c r="C16372" s="82"/>
      <c r="D16372" s="82"/>
      <c r="E16372" s="133"/>
      <c r="F16372" s="84"/>
      <c r="G16372" s="84"/>
      <c r="H16372" s="82"/>
      <c r="I16372" s="84"/>
      <c r="J16372" s="84"/>
      <c r="K16372" s="84"/>
      <c r="L16372" s="82"/>
    </row>
    <row r="16373" spans="2:12" x14ac:dyDescent="0.3">
      <c r="B16373" s="82"/>
      <c r="C16373" s="82"/>
      <c r="D16373" s="82"/>
      <c r="E16373" s="133"/>
      <c r="F16373" s="84"/>
      <c r="G16373" s="84"/>
      <c r="H16373" s="82"/>
      <c r="I16373" s="84"/>
      <c r="J16373" s="84"/>
      <c r="K16373" s="84"/>
      <c r="L16373" s="82"/>
    </row>
    <row r="16374" spans="2:12" x14ac:dyDescent="0.3">
      <c r="B16374" s="82"/>
      <c r="C16374" s="82"/>
      <c r="D16374" s="82"/>
      <c r="E16374" s="133"/>
      <c r="F16374" s="84"/>
      <c r="G16374" s="84"/>
      <c r="H16374" s="82"/>
      <c r="I16374" s="84"/>
      <c r="J16374" s="84"/>
      <c r="K16374" s="84"/>
      <c r="L16374" s="82"/>
    </row>
    <row r="16375" spans="2:12" x14ac:dyDescent="0.3">
      <c r="B16375" s="82"/>
      <c r="C16375" s="82"/>
      <c r="D16375" s="82"/>
      <c r="E16375" s="133"/>
      <c r="F16375" s="84"/>
      <c r="G16375" s="84"/>
      <c r="H16375" s="82"/>
      <c r="I16375" s="84"/>
      <c r="J16375" s="84"/>
      <c r="K16375" s="84"/>
      <c r="L16375" s="82"/>
    </row>
    <row r="16376" spans="2:12" x14ac:dyDescent="0.3">
      <c r="B16376" s="82"/>
      <c r="C16376" s="82"/>
      <c r="D16376" s="82"/>
      <c r="E16376" s="133"/>
      <c r="F16376" s="84"/>
      <c r="G16376" s="84"/>
      <c r="H16376" s="82"/>
      <c r="I16376" s="84"/>
      <c r="J16376" s="84"/>
      <c r="K16376" s="84"/>
      <c r="L16376" s="82"/>
    </row>
    <row r="16377" spans="2:12" x14ac:dyDescent="0.3">
      <c r="B16377" s="82"/>
      <c r="C16377" s="82"/>
      <c r="D16377" s="82"/>
      <c r="E16377" s="133"/>
      <c r="F16377" s="84"/>
      <c r="G16377" s="84"/>
      <c r="H16377" s="82"/>
      <c r="I16377" s="84"/>
      <c r="J16377" s="84"/>
      <c r="K16377" s="84"/>
      <c r="L16377" s="82"/>
    </row>
    <row r="16378" spans="2:12" x14ac:dyDescent="0.3">
      <c r="B16378" s="82"/>
      <c r="C16378" s="82"/>
      <c r="D16378" s="82"/>
      <c r="E16378" s="133"/>
      <c r="F16378" s="84"/>
      <c r="G16378" s="84"/>
      <c r="H16378" s="82"/>
      <c r="I16378" s="84"/>
      <c r="J16378" s="84"/>
      <c r="K16378" s="84"/>
      <c r="L16378" s="82"/>
    </row>
    <row r="16379" spans="2:12" x14ac:dyDescent="0.3">
      <c r="B16379" s="82"/>
      <c r="C16379" s="82"/>
      <c r="D16379" s="82"/>
      <c r="E16379" s="133"/>
      <c r="F16379" s="84"/>
      <c r="G16379" s="84"/>
      <c r="H16379" s="82"/>
      <c r="I16379" s="84"/>
      <c r="J16379" s="84"/>
      <c r="K16379" s="84"/>
      <c r="L16379" s="82"/>
    </row>
    <row r="16380" spans="2:12" x14ac:dyDescent="0.3">
      <c r="B16380" s="82"/>
      <c r="C16380" s="82"/>
      <c r="D16380" s="82"/>
      <c r="E16380" s="133"/>
      <c r="F16380" s="84"/>
      <c r="G16380" s="84"/>
      <c r="H16380" s="82"/>
      <c r="I16380" s="84"/>
      <c r="J16380" s="84"/>
      <c r="K16380" s="84"/>
      <c r="L16380" s="82"/>
    </row>
    <row r="16381" spans="2:12" x14ac:dyDescent="0.3">
      <c r="B16381" s="82"/>
      <c r="C16381" s="82"/>
      <c r="D16381" s="82"/>
      <c r="E16381" s="133"/>
      <c r="F16381" s="84"/>
      <c r="G16381" s="84"/>
      <c r="H16381" s="82"/>
      <c r="I16381" s="84"/>
      <c r="J16381" s="84"/>
      <c r="K16381" s="84"/>
      <c r="L16381" s="82"/>
    </row>
    <row r="16382" spans="2:12" x14ac:dyDescent="0.3">
      <c r="B16382" s="82"/>
      <c r="C16382" s="82"/>
      <c r="D16382" s="82"/>
      <c r="E16382" s="133"/>
      <c r="F16382" s="84"/>
      <c r="G16382" s="84"/>
      <c r="H16382" s="82"/>
      <c r="I16382" s="84"/>
      <c r="J16382" s="84"/>
      <c r="K16382" s="84"/>
      <c r="L16382" s="82"/>
    </row>
    <row r="16383" spans="2:12" x14ac:dyDescent="0.3">
      <c r="B16383" s="82"/>
      <c r="C16383" s="82"/>
      <c r="D16383" s="82"/>
      <c r="E16383" s="133"/>
      <c r="F16383" s="84"/>
      <c r="G16383" s="84"/>
      <c r="H16383" s="82"/>
      <c r="I16383" s="84"/>
      <c r="J16383" s="84"/>
      <c r="K16383" s="84"/>
      <c r="L16383" s="82"/>
    </row>
    <row r="16384" spans="2:12" x14ac:dyDescent="0.3">
      <c r="B16384" s="82"/>
      <c r="C16384" s="82"/>
      <c r="D16384" s="82"/>
      <c r="E16384" s="133"/>
      <c r="F16384" s="84"/>
      <c r="G16384" s="84"/>
      <c r="H16384" s="82"/>
      <c r="I16384" s="84"/>
      <c r="J16384" s="84"/>
      <c r="K16384" s="84"/>
      <c r="L16384" s="82"/>
    </row>
    <row r="16385" spans="2:12" x14ac:dyDescent="0.3">
      <c r="B16385" s="82"/>
      <c r="C16385" s="82"/>
      <c r="D16385" s="82"/>
      <c r="E16385" s="133"/>
      <c r="F16385" s="84"/>
      <c r="G16385" s="84"/>
      <c r="H16385" s="82"/>
      <c r="I16385" s="84"/>
      <c r="J16385" s="84"/>
      <c r="K16385" s="84"/>
      <c r="L16385" s="82"/>
    </row>
    <row r="16386" spans="2:12" x14ac:dyDescent="0.3">
      <c r="B16386" s="82"/>
      <c r="C16386" s="82"/>
      <c r="D16386" s="82"/>
      <c r="E16386" s="133"/>
      <c r="F16386" s="84"/>
      <c r="G16386" s="84"/>
      <c r="H16386" s="82"/>
      <c r="I16386" s="84"/>
      <c r="J16386" s="84"/>
      <c r="K16386" s="84"/>
      <c r="L16386" s="82"/>
    </row>
    <row r="16387" spans="2:12" x14ac:dyDescent="0.3">
      <c r="B16387" s="82"/>
      <c r="C16387" s="82"/>
      <c r="D16387" s="82"/>
      <c r="E16387" s="133"/>
      <c r="F16387" s="84"/>
      <c r="G16387" s="84"/>
      <c r="H16387" s="82"/>
      <c r="I16387" s="84"/>
      <c r="J16387" s="84"/>
      <c r="K16387" s="84"/>
      <c r="L16387" s="82"/>
    </row>
    <row r="16388" spans="2:12" x14ac:dyDescent="0.3">
      <c r="B16388" s="82"/>
      <c r="C16388" s="82"/>
      <c r="D16388" s="82"/>
      <c r="E16388" s="133"/>
      <c r="F16388" s="84"/>
      <c r="G16388" s="84"/>
      <c r="H16388" s="82"/>
      <c r="I16388" s="84"/>
      <c r="J16388" s="84"/>
      <c r="K16388" s="84"/>
      <c r="L16388" s="82"/>
    </row>
    <row r="16389" spans="2:12" x14ac:dyDescent="0.3">
      <c r="B16389" s="82"/>
      <c r="C16389" s="82"/>
      <c r="D16389" s="82"/>
      <c r="E16389" s="133"/>
      <c r="F16389" s="84"/>
      <c r="G16389" s="84"/>
      <c r="H16389" s="82"/>
      <c r="I16389" s="84"/>
      <c r="J16389" s="84"/>
      <c r="K16389" s="84"/>
      <c r="L16389" s="82"/>
    </row>
    <row r="16390" spans="2:12" x14ac:dyDescent="0.3">
      <c r="B16390" s="82"/>
      <c r="C16390" s="82"/>
      <c r="D16390" s="82"/>
      <c r="E16390" s="133"/>
      <c r="F16390" s="84"/>
      <c r="G16390" s="84"/>
      <c r="H16390" s="82"/>
      <c r="I16390" s="84"/>
      <c r="J16390" s="84"/>
      <c r="K16390" s="84"/>
      <c r="L16390" s="82"/>
    </row>
    <row r="16391" spans="2:12" x14ac:dyDescent="0.3">
      <c r="B16391" s="82"/>
      <c r="C16391" s="82"/>
      <c r="D16391" s="82"/>
      <c r="E16391" s="133"/>
      <c r="F16391" s="84"/>
      <c r="G16391" s="84"/>
      <c r="H16391" s="82"/>
      <c r="I16391" s="84"/>
      <c r="J16391" s="84"/>
      <c r="K16391" s="84"/>
      <c r="L16391" s="82"/>
    </row>
    <row r="16392" spans="2:12" x14ac:dyDescent="0.3">
      <c r="B16392" s="82"/>
      <c r="C16392" s="82"/>
      <c r="D16392" s="82"/>
      <c r="E16392" s="133"/>
      <c r="F16392" s="84"/>
      <c r="G16392" s="84"/>
      <c r="H16392" s="82"/>
      <c r="I16392" s="84"/>
      <c r="J16392" s="84"/>
      <c r="K16392" s="84"/>
      <c r="L16392" s="82"/>
    </row>
    <row r="16393" spans="2:12" x14ac:dyDescent="0.3">
      <c r="B16393" s="82"/>
      <c r="C16393" s="82"/>
      <c r="D16393" s="82"/>
      <c r="E16393" s="133"/>
      <c r="F16393" s="84"/>
      <c r="G16393" s="84"/>
      <c r="H16393" s="82"/>
      <c r="I16393" s="84"/>
      <c r="J16393" s="84"/>
      <c r="K16393" s="84"/>
      <c r="L16393" s="82"/>
    </row>
    <row r="16394" spans="2:12" x14ac:dyDescent="0.3">
      <c r="B16394" s="82"/>
      <c r="C16394" s="82"/>
      <c r="D16394" s="82"/>
      <c r="E16394" s="133"/>
      <c r="F16394" s="84"/>
      <c r="G16394" s="84"/>
      <c r="H16394" s="82"/>
      <c r="I16394" s="84"/>
      <c r="J16394" s="84"/>
      <c r="K16394" s="84"/>
      <c r="L16394" s="82"/>
    </row>
    <row r="16395" spans="2:12" x14ac:dyDescent="0.3">
      <c r="B16395" s="82"/>
      <c r="C16395" s="82"/>
      <c r="D16395" s="82"/>
      <c r="E16395" s="133"/>
      <c r="F16395" s="84"/>
      <c r="G16395" s="84"/>
      <c r="H16395" s="82"/>
      <c r="I16395" s="84"/>
      <c r="J16395" s="84"/>
      <c r="K16395" s="84"/>
      <c r="L16395" s="82"/>
    </row>
    <row r="16396" spans="2:12" x14ac:dyDescent="0.3">
      <c r="B16396" s="82"/>
      <c r="C16396" s="82"/>
      <c r="D16396" s="82"/>
      <c r="E16396" s="133"/>
      <c r="F16396" s="84"/>
      <c r="G16396" s="84"/>
      <c r="H16396" s="82"/>
      <c r="I16396" s="84"/>
      <c r="J16396" s="84"/>
      <c r="K16396" s="84"/>
      <c r="L16396" s="82"/>
    </row>
    <row r="16397" spans="2:12" x14ac:dyDescent="0.3">
      <c r="B16397" s="82"/>
      <c r="C16397" s="82"/>
      <c r="D16397" s="82"/>
      <c r="E16397" s="133"/>
      <c r="F16397" s="84"/>
      <c r="G16397" s="84"/>
      <c r="H16397" s="82"/>
      <c r="I16397" s="84"/>
      <c r="J16397" s="84"/>
      <c r="K16397" s="84"/>
      <c r="L16397" s="82"/>
    </row>
    <row r="16398" spans="2:12" x14ac:dyDescent="0.3">
      <c r="B16398" s="82"/>
      <c r="C16398" s="82"/>
      <c r="D16398" s="82"/>
      <c r="E16398" s="133"/>
      <c r="F16398" s="84"/>
      <c r="G16398" s="84"/>
      <c r="H16398" s="82"/>
      <c r="I16398" s="84"/>
      <c r="J16398" s="84"/>
      <c r="K16398" s="84"/>
      <c r="L16398" s="82"/>
    </row>
    <row r="16399" spans="2:12" x14ac:dyDescent="0.3">
      <c r="B16399" s="82"/>
      <c r="C16399" s="82"/>
      <c r="D16399" s="82"/>
      <c r="E16399" s="133"/>
      <c r="F16399" s="84"/>
      <c r="G16399" s="84"/>
      <c r="H16399" s="82"/>
      <c r="I16399" s="84"/>
      <c r="J16399" s="84"/>
      <c r="K16399" s="84"/>
      <c r="L16399" s="82"/>
    </row>
    <row r="16400" spans="2:12" x14ac:dyDescent="0.3">
      <c r="B16400" s="82"/>
      <c r="C16400" s="82"/>
      <c r="D16400" s="82"/>
      <c r="E16400" s="133"/>
      <c r="F16400" s="84"/>
      <c r="G16400" s="84"/>
      <c r="H16400" s="82"/>
      <c r="I16400" s="84"/>
      <c r="J16400" s="84"/>
      <c r="K16400" s="84"/>
      <c r="L16400" s="82"/>
    </row>
    <row r="16401" spans="2:12" x14ac:dyDescent="0.3">
      <c r="B16401" s="82"/>
      <c r="C16401" s="82"/>
      <c r="D16401" s="82"/>
      <c r="E16401" s="133"/>
      <c r="F16401" s="84"/>
      <c r="G16401" s="84"/>
      <c r="H16401" s="82"/>
      <c r="I16401" s="84"/>
      <c r="J16401" s="84"/>
      <c r="K16401" s="84"/>
      <c r="L16401" s="82"/>
    </row>
    <row r="16402" spans="2:12" x14ac:dyDescent="0.3">
      <c r="B16402" s="82"/>
      <c r="C16402" s="82"/>
      <c r="D16402" s="82"/>
      <c r="E16402" s="133"/>
      <c r="F16402" s="84"/>
      <c r="G16402" s="84"/>
      <c r="H16402" s="82"/>
      <c r="I16402" s="84"/>
      <c r="J16402" s="84"/>
      <c r="K16402" s="84"/>
      <c r="L16402" s="82"/>
    </row>
    <row r="16403" spans="2:12" x14ac:dyDescent="0.3">
      <c r="B16403" s="82"/>
      <c r="C16403" s="82"/>
      <c r="D16403" s="82"/>
      <c r="E16403" s="133"/>
      <c r="F16403" s="84"/>
      <c r="G16403" s="84"/>
      <c r="H16403" s="82"/>
      <c r="I16403" s="84"/>
      <c r="J16403" s="84"/>
      <c r="K16403" s="84"/>
      <c r="L16403" s="82"/>
    </row>
    <row r="16404" spans="2:12" x14ac:dyDescent="0.3">
      <c r="B16404" s="82"/>
      <c r="C16404" s="82"/>
      <c r="D16404" s="82"/>
      <c r="E16404" s="133"/>
      <c r="F16404" s="84"/>
      <c r="G16404" s="84"/>
      <c r="H16404" s="82"/>
      <c r="I16404" s="84"/>
      <c r="J16404" s="84"/>
      <c r="K16404" s="84"/>
      <c r="L16404" s="82"/>
    </row>
    <row r="16405" spans="2:12" x14ac:dyDescent="0.3">
      <c r="B16405" s="82"/>
      <c r="C16405" s="82"/>
      <c r="D16405" s="82"/>
      <c r="E16405" s="133"/>
      <c r="F16405" s="84"/>
      <c r="G16405" s="84"/>
      <c r="H16405" s="82"/>
      <c r="I16405" s="84"/>
      <c r="J16405" s="84"/>
      <c r="K16405" s="84"/>
      <c r="L16405" s="82"/>
    </row>
    <row r="16406" spans="2:12" x14ac:dyDescent="0.3">
      <c r="B16406" s="82"/>
      <c r="C16406" s="82"/>
      <c r="D16406" s="82"/>
      <c r="E16406" s="133"/>
      <c r="F16406" s="84"/>
      <c r="G16406" s="84"/>
      <c r="H16406" s="82"/>
      <c r="I16406" s="84"/>
      <c r="J16406" s="84"/>
      <c r="K16406" s="84"/>
      <c r="L16406" s="82"/>
    </row>
    <row r="16407" spans="2:12" x14ac:dyDescent="0.3">
      <c r="B16407" s="82"/>
      <c r="C16407" s="82"/>
      <c r="D16407" s="82"/>
      <c r="E16407" s="133"/>
      <c r="F16407" s="84"/>
      <c r="G16407" s="84"/>
      <c r="H16407" s="82"/>
      <c r="I16407" s="84"/>
      <c r="J16407" s="84"/>
      <c r="K16407" s="84"/>
      <c r="L16407" s="82"/>
    </row>
    <row r="16408" spans="2:12" x14ac:dyDescent="0.3">
      <c r="B16408" s="82"/>
      <c r="C16408" s="82"/>
      <c r="D16408" s="82"/>
      <c r="E16408" s="133"/>
      <c r="F16408" s="84"/>
      <c r="G16408" s="84"/>
      <c r="H16408" s="82"/>
      <c r="I16408" s="84"/>
      <c r="J16408" s="84"/>
      <c r="K16408" s="84"/>
      <c r="L16408" s="82"/>
    </row>
    <row r="16409" spans="2:12" x14ac:dyDescent="0.3">
      <c r="B16409" s="82"/>
      <c r="C16409" s="82"/>
      <c r="D16409" s="82"/>
      <c r="E16409" s="133"/>
      <c r="F16409" s="84"/>
      <c r="G16409" s="84"/>
      <c r="H16409" s="82"/>
      <c r="I16409" s="84"/>
      <c r="J16409" s="84"/>
      <c r="K16409" s="84"/>
      <c r="L16409" s="82"/>
    </row>
    <row r="16410" spans="2:12" x14ac:dyDescent="0.3">
      <c r="B16410" s="82"/>
      <c r="C16410" s="82"/>
      <c r="D16410" s="82"/>
      <c r="E16410" s="133"/>
      <c r="F16410" s="84"/>
      <c r="G16410" s="84"/>
      <c r="H16410" s="82"/>
      <c r="I16410" s="84"/>
      <c r="J16410" s="84"/>
      <c r="K16410" s="84"/>
      <c r="L16410" s="82"/>
    </row>
    <row r="16411" spans="2:12" x14ac:dyDescent="0.3">
      <c r="B16411" s="82"/>
      <c r="C16411" s="82"/>
      <c r="D16411" s="82"/>
      <c r="E16411" s="133"/>
      <c r="F16411" s="84"/>
      <c r="G16411" s="84"/>
      <c r="H16411" s="82"/>
      <c r="I16411" s="84"/>
      <c r="J16411" s="84"/>
      <c r="K16411" s="84"/>
      <c r="L16411" s="82"/>
    </row>
    <row r="16412" spans="2:12" x14ac:dyDescent="0.3">
      <c r="B16412" s="82"/>
      <c r="C16412" s="82"/>
      <c r="D16412" s="82"/>
      <c r="E16412" s="133"/>
      <c r="F16412" s="84"/>
      <c r="G16412" s="84"/>
      <c r="H16412" s="82"/>
      <c r="I16412" s="84"/>
      <c r="J16412" s="84"/>
      <c r="K16412" s="84"/>
      <c r="L16412" s="82"/>
    </row>
    <row r="16413" spans="2:12" x14ac:dyDescent="0.3">
      <c r="B16413" s="82"/>
      <c r="C16413" s="82"/>
      <c r="D16413" s="82"/>
      <c r="E16413" s="133"/>
      <c r="F16413" s="84"/>
      <c r="G16413" s="84"/>
      <c r="H16413" s="82"/>
      <c r="I16413" s="84"/>
      <c r="J16413" s="84"/>
      <c r="K16413" s="84"/>
      <c r="L16413" s="82"/>
    </row>
    <row r="16414" spans="2:12" x14ac:dyDescent="0.3">
      <c r="B16414" s="82"/>
      <c r="C16414" s="82"/>
      <c r="D16414" s="82"/>
      <c r="E16414" s="133"/>
      <c r="F16414" s="84"/>
      <c r="G16414" s="84"/>
      <c r="H16414" s="82"/>
      <c r="I16414" s="84"/>
      <c r="J16414" s="84"/>
      <c r="K16414" s="84"/>
      <c r="L16414" s="82"/>
    </row>
    <row r="16415" spans="2:12" x14ac:dyDescent="0.3">
      <c r="B16415" s="82"/>
      <c r="C16415" s="82"/>
      <c r="D16415" s="82"/>
      <c r="E16415" s="133"/>
      <c r="F16415" s="84"/>
      <c r="G16415" s="84"/>
      <c r="H16415" s="82"/>
      <c r="I16415" s="84"/>
      <c r="J16415" s="84"/>
      <c r="K16415" s="84"/>
      <c r="L16415" s="82"/>
    </row>
    <row r="16416" spans="2:12" x14ac:dyDescent="0.3">
      <c r="B16416" s="82"/>
      <c r="C16416" s="82"/>
      <c r="D16416" s="82"/>
      <c r="E16416" s="133"/>
      <c r="F16416" s="84"/>
      <c r="G16416" s="84"/>
      <c r="H16416" s="82"/>
      <c r="I16416" s="84"/>
      <c r="J16416" s="84"/>
      <c r="K16416" s="84"/>
      <c r="L16416" s="82"/>
    </row>
    <row r="16417" spans="2:12" x14ac:dyDescent="0.3">
      <c r="B16417" s="82"/>
      <c r="C16417" s="82"/>
      <c r="D16417" s="82"/>
      <c r="E16417" s="133"/>
      <c r="F16417" s="84"/>
      <c r="G16417" s="84"/>
      <c r="H16417" s="82"/>
      <c r="I16417" s="84"/>
      <c r="J16417" s="84"/>
      <c r="K16417" s="84"/>
      <c r="L16417" s="82"/>
    </row>
    <row r="16418" spans="2:12" x14ac:dyDescent="0.3">
      <c r="B16418" s="82"/>
      <c r="C16418" s="82"/>
      <c r="D16418" s="82"/>
      <c r="E16418" s="133"/>
      <c r="F16418" s="84"/>
      <c r="G16418" s="84"/>
      <c r="H16418" s="82"/>
      <c r="I16418" s="84"/>
      <c r="J16418" s="84"/>
      <c r="K16418" s="84"/>
      <c r="L16418" s="82"/>
    </row>
    <row r="16419" spans="2:12" x14ac:dyDescent="0.3">
      <c r="B16419" s="82"/>
      <c r="C16419" s="82"/>
      <c r="D16419" s="82"/>
      <c r="E16419" s="133"/>
      <c r="F16419" s="84"/>
      <c r="G16419" s="84"/>
      <c r="H16419" s="82"/>
      <c r="I16419" s="84"/>
      <c r="J16419" s="84"/>
      <c r="K16419" s="84"/>
      <c r="L16419" s="82"/>
    </row>
    <row r="16420" spans="2:12" x14ac:dyDescent="0.3">
      <c r="B16420" s="82"/>
      <c r="C16420" s="82"/>
      <c r="D16420" s="82"/>
      <c r="E16420" s="133"/>
      <c r="F16420" s="84"/>
      <c r="G16420" s="84"/>
      <c r="H16420" s="82"/>
      <c r="I16420" s="84"/>
      <c r="J16420" s="84"/>
      <c r="K16420" s="84"/>
      <c r="L16420" s="82"/>
    </row>
    <row r="16421" spans="2:12" x14ac:dyDescent="0.3">
      <c r="B16421" s="82"/>
      <c r="C16421" s="82"/>
      <c r="D16421" s="82"/>
      <c r="E16421" s="133"/>
      <c r="F16421" s="84"/>
      <c r="G16421" s="84"/>
      <c r="H16421" s="82"/>
      <c r="I16421" s="84"/>
      <c r="J16421" s="84"/>
      <c r="K16421" s="84"/>
      <c r="L16421" s="82"/>
    </row>
    <row r="16422" spans="2:12" x14ac:dyDescent="0.3">
      <c r="B16422" s="82"/>
      <c r="C16422" s="82"/>
      <c r="D16422" s="82"/>
      <c r="E16422" s="133"/>
      <c r="F16422" s="84"/>
      <c r="G16422" s="84"/>
      <c r="H16422" s="82"/>
      <c r="I16422" s="84"/>
      <c r="J16422" s="84"/>
      <c r="K16422" s="84"/>
      <c r="L16422" s="82"/>
    </row>
    <row r="16423" spans="2:12" x14ac:dyDescent="0.3">
      <c r="B16423" s="82"/>
      <c r="C16423" s="82"/>
      <c r="D16423" s="82"/>
      <c r="E16423" s="133"/>
      <c r="F16423" s="84"/>
      <c r="G16423" s="84"/>
      <c r="H16423" s="82"/>
      <c r="I16423" s="84"/>
      <c r="J16423" s="84"/>
      <c r="K16423" s="84"/>
      <c r="L16423" s="82"/>
    </row>
    <row r="16424" spans="2:12" x14ac:dyDescent="0.3">
      <c r="B16424" s="82"/>
      <c r="C16424" s="82"/>
      <c r="D16424" s="82"/>
      <c r="E16424" s="133"/>
      <c r="F16424" s="84"/>
      <c r="G16424" s="84"/>
      <c r="H16424" s="82"/>
      <c r="I16424" s="84"/>
      <c r="J16424" s="84"/>
      <c r="K16424" s="84"/>
      <c r="L16424" s="82"/>
    </row>
    <row r="16425" spans="2:12" x14ac:dyDescent="0.3">
      <c r="B16425" s="82"/>
      <c r="C16425" s="82"/>
      <c r="D16425" s="82"/>
      <c r="E16425" s="133"/>
      <c r="F16425" s="84"/>
      <c r="G16425" s="84"/>
      <c r="H16425" s="82"/>
      <c r="I16425" s="84"/>
      <c r="J16425" s="84"/>
      <c r="K16425" s="84"/>
      <c r="L16425" s="82"/>
    </row>
    <row r="16426" spans="2:12" x14ac:dyDescent="0.3">
      <c r="B16426" s="82"/>
      <c r="C16426" s="82"/>
      <c r="D16426" s="82"/>
      <c r="E16426" s="133"/>
      <c r="F16426" s="84"/>
      <c r="G16426" s="84"/>
      <c r="H16426" s="82"/>
      <c r="I16426" s="84"/>
      <c r="J16426" s="84"/>
      <c r="K16426" s="84"/>
      <c r="L16426" s="82"/>
    </row>
    <row r="16427" spans="2:12" x14ac:dyDescent="0.3">
      <c r="B16427" s="82"/>
      <c r="C16427" s="82"/>
      <c r="D16427" s="82"/>
      <c r="E16427" s="133"/>
      <c r="F16427" s="84"/>
      <c r="G16427" s="84"/>
      <c r="H16427" s="82"/>
      <c r="I16427" s="84"/>
      <c r="J16427" s="84"/>
      <c r="K16427" s="84"/>
      <c r="L16427" s="82"/>
    </row>
    <row r="16428" spans="2:12" x14ac:dyDescent="0.3">
      <c r="B16428" s="82"/>
      <c r="C16428" s="82"/>
      <c r="D16428" s="82"/>
      <c r="E16428" s="133"/>
      <c r="F16428" s="84"/>
      <c r="G16428" s="84"/>
      <c r="H16428" s="82"/>
      <c r="I16428" s="84"/>
      <c r="J16428" s="84"/>
      <c r="K16428" s="84"/>
      <c r="L16428" s="82"/>
    </row>
    <row r="16429" spans="2:12" x14ac:dyDescent="0.3">
      <c r="B16429" s="82"/>
      <c r="C16429" s="82"/>
      <c r="D16429" s="82"/>
      <c r="E16429" s="133"/>
      <c r="F16429" s="84"/>
      <c r="G16429" s="84"/>
      <c r="H16429" s="82"/>
      <c r="I16429" s="84"/>
      <c r="J16429" s="84"/>
      <c r="K16429" s="84"/>
      <c r="L16429" s="82"/>
    </row>
    <row r="16430" spans="2:12" x14ac:dyDescent="0.3">
      <c r="B16430" s="82"/>
      <c r="C16430" s="82"/>
      <c r="D16430" s="82"/>
      <c r="E16430" s="133"/>
      <c r="F16430" s="84"/>
      <c r="G16430" s="84"/>
      <c r="H16430" s="82"/>
      <c r="I16430" s="84"/>
      <c r="J16430" s="84"/>
      <c r="K16430" s="84"/>
      <c r="L16430" s="82"/>
    </row>
    <row r="16431" spans="2:12" x14ac:dyDescent="0.3">
      <c r="B16431" s="82"/>
      <c r="C16431" s="82"/>
      <c r="D16431" s="82"/>
      <c r="E16431" s="133"/>
      <c r="F16431" s="84"/>
      <c r="G16431" s="84"/>
      <c r="H16431" s="82"/>
      <c r="I16431" s="84"/>
      <c r="J16431" s="84"/>
      <c r="K16431" s="84"/>
      <c r="L16431" s="82"/>
    </row>
    <row r="16432" spans="2:12" x14ac:dyDescent="0.3">
      <c r="B16432" s="82"/>
      <c r="C16432" s="82"/>
      <c r="D16432" s="82"/>
      <c r="E16432" s="133"/>
      <c r="F16432" s="84"/>
      <c r="G16432" s="84"/>
      <c r="H16432" s="82"/>
      <c r="I16432" s="84"/>
      <c r="J16432" s="84"/>
      <c r="K16432" s="84"/>
      <c r="L16432" s="82"/>
    </row>
    <row r="16433" spans="2:12" x14ac:dyDescent="0.3">
      <c r="B16433" s="82"/>
      <c r="C16433" s="82"/>
      <c r="D16433" s="82"/>
      <c r="E16433" s="133"/>
      <c r="F16433" s="84"/>
      <c r="G16433" s="84"/>
      <c r="H16433" s="82"/>
      <c r="I16433" s="84"/>
      <c r="J16433" s="84"/>
      <c r="K16433" s="84"/>
      <c r="L16433" s="82"/>
    </row>
    <row r="16434" spans="2:12" x14ac:dyDescent="0.3">
      <c r="B16434" s="82"/>
      <c r="C16434" s="82"/>
      <c r="D16434" s="82"/>
      <c r="E16434" s="133"/>
      <c r="F16434" s="84"/>
      <c r="G16434" s="84"/>
      <c r="H16434" s="82"/>
      <c r="I16434" s="84"/>
      <c r="J16434" s="84"/>
      <c r="K16434" s="84"/>
      <c r="L16434" s="82"/>
    </row>
    <row r="16435" spans="2:12" x14ac:dyDescent="0.3">
      <c r="B16435" s="82"/>
      <c r="C16435" s="82"/>
      <c r="D16435" s="82"/>
      <c r="E16435" s="133"/>
      <c r="F16435" s="84"/>
      <c r="G16435" s="84"/>
      <c r="H16435" s="82"/>
      <c r="I16435" s="84"/>
      <c r="J16435" s="84"/>
      <c r="K16435" s="84"/>
      <c r="L16435" s="82"/>
    </row>
    <row r="16436" spans="2:12" x14ac:dyDescent="0.3">
      <c r="B16436" s="82"/>
      <c r="C16436" s="82"/>
      <c r="D16436" s="82"/>
      <c r="E16436" s="133"/>
      <c r="F16436" s="84"/>
      <c r="G16436" s="84"/>
      <c r="H16436" s="82"/>
      <c r="I16436" s="84"/>
      <c r="J16436" s="84"/>
      <c r="K16436" s="84"/>
      <c r="L16436" s="82"/>
    </row>
    <row r="16437" spans="2:12" x14ac:dyDescent="0.3">
      <c r="B16437" s="82"/>
      <c r="C16437" s="82"/>
      <c r="D16437" s="82"/>
      <c r="E16437" s="133"/>
      <c r="F16437" s="84"/>
      <c r="G16437" s="84"/>
      <c r="H16437" s="82"/>
      <c r="I16437" s="84"/>
      <c r="J16437" s="84"/>
      <c r="K16437" s="84"/>
      <c r="L16437" s="82"/>
    </row>
    <row r="16438" spans="2:12" x14ac:dyDescent="0.3">
      <c r="B16438" s="82"/>
      <c r="C16438" s="82"/>
      <c r="D16438" s="82"/>
      <c r="E16438" s="133"/>
      <c r="F16438" s="84"/>
      <c r="G16438" s="84"/>
      <c r="H16438" s="82"/>
      <c r="I16438" s="84"/>
      <c r="J16438" s="84"/>
      <c r="K16438" s="84"/>
      <c r="L16438" s="82"/>
    </row>
    <row r="16439" spans="2:12" x14ac:dyDescent="0.3">
      <c r="B16439" s="82"/>
      <c r="C16439" s="82"/>
      <c r="D16439" s="82"/>
      <c r="E16439" s="133"/>
      <c r="F16439" s="84"/>
      <c r="G16439" s="84"/>
      <c r="H16439" s="82"/>
      <c r="I16439" s="84"/>
      <c r="J16439" s="84"/>
      <c r="K16439" s="84"/>
      <c r="L16439" s="82"/>
    </row>
    <row r="16440" spans="2:12" x14ac:dyDescent="0.3">
      <c r="B16440" s="82"/>
      <c r="C16440" s="82"/>
      <c r="D16440" s="82"/>
      <c r="E16440" s="133"/>
      <c r="F16440" s="84"/>
      <c r="G16440" s="84"/>
      <c r="H16440" s="82"/>
      <c r="I16440" s="84"/>
      <c r="J16440" s="84"/>
      <c r="K16440" s="84"/>
      <c r="L16440" s="82"/>
    </row>
    <row r="16441" spans="2:12" x14ac:dyDescent="0.3">
      <c r="B16441" s="82"/>
      <c r="C16441" s="82"/>
      <c r="D16441" s="82"/>
      <c r="E16441" s="133"/>
      <c r="F16441" s="84"/>
      <c r="G16441" s="84"/>
      <c r="H16441" s="82"/>
      <c r="I16441" s="84"/>
      <c r="J16441" s="84"/>
      <c r="K16441" s="84"/>
      <c r="L16441" s="82"/>
    </row>
    <row r="16442" spans="2:12" x14ac:dyDescent="0.3">
      <c r="B16442" s="82"/>
      <c r="C16442" s="82"/>
      <c r="D16442" s="82"/>
      <c r="E16442" s="133"/>
      <c r="F16442" s="84"/>
      <c r="G16442" s="84"/>
      <c r="H16442" s="82"/>
      <c r="I16442" s="84"/>
      <c r="J16442" s="84"/>
      <c r="K16442" s="84"/>
      <c r="L16442" s="82"/>
    </row>
    <row r="16443" spans="2:12" x14ac:dyDescent="0.3">
      <c r="B16443" s="82"/>
      <c r="C16443" s="82"/>
      <c r="D16443" s="82"/>
      <c r="E16443" s="133"/>
      <c r="F16443" s="84"/>
      <c r="G16443" s="84"/>
      <c r="H16443" s="82"/>
      <c r="I16443" s="84"/>
      <c r="J16443" s="84"/>
      <c r="K16443" s="84"/>
      <c r="L16443" s="82"/>
    </row>
    <row r="16444" spans="2:12" x14ac:dyDescent="0.3">
      <c r="B16444" s="82"/>
      <c r="C16444" s="82"/>
      <c r="D16444" s="82"/>
      <c r="E16444" s="133"/>
      <c r="F16444" s="84"/>
      <c r="G16444" s="84"/>
      <c r="H16444" s="82"/>
      <c r="I16444" s="84"/>
      <c r="J16444" s="84"/>
      <c r="K16444" s="84"/>
      <c r="L16444" s="82"/>
    </row>
    <row r="16445" spans="2:12" x14ac:dyDescent="0.3">
      <c r="B16445" s="82"/>
      <c r="C16445" s="82"/>
      <c r="D16445" s="82"/>
      <c r="E16445" s="133"/>
      <c r="F16445" s="84"/>
      <c r="G16445" s="84"/>
      <c r="H16445" s="82"/>
      <c r="I16445" s="84"/>
      <c r="J16445" s="84"/>
      <c r="K16445" s="84"/>
      <c r="L16445" s="82"/>
    </row>
    <row r="16446" spans="2:12" x14ac:dyDescent="0.3">
      <c r="B16446" s="82"/>
      <c r="C16446" s="82"/>
      <c r="D16446" s="82"/>
      <c r="E16446" s="133"/>
      <c r="F16446" s="84"/>
      <c r="G16446" s="84"/>
      <c r="H16446" s="82"/>
      <c r="I16446" s="84"/>
      <c r="J16446" s="84"/>
      <c r="K16446" s="84"/>
      <c r="L16446" s="82"/>
    </row>
    <row r="16447" spans="2:12" x14ac:dyDescent="0.3">
      <c r="B16447" s="82"/>
      <c r="C16447" s="82"/>
      <c r="D16447" s="82"/>
      <c r="E16447" s="133"/>
      <c r="F16447" s="84"/>
      <c r="G16447" s="84"/>
      <c r="H16447" s="82"/>
      <c r="I16447" s="84"/>
      <c r="J16447" s="84"/>
      <c r="K16447" s="84"/>
      <c r="L16447" s="82"/>
    </row>
    <row r="16448" spans="2:12" x14ac:dyDescent="0.3">
      <c r="B16448" s="82"/>
      <c r="C16448" s="82"/>
      <c r="D16448" s="82"/>
      <c r="E16448" s="133"/>
      <c r="F16448" s="84"/>
      <c r="G16448" s="84"/>
      <c r="H16448" s="82"/>
      <c r="I16448" s="84"/>
      <c r="J16448" s="84"/>
      <c r="K16448" s="84"/>
      <c r="L16448" s="82"/>
    </row>
    <row r="16449" spans="2:12" x14ac:dyDescent="0.3">
      <c r="B16449" s="82"/>
      <c r="C16449" s="82"/>
      <c r="D16449" s="82"/>
      <c r="E16449" s="133"/>
      <c r="F16449" s="84"/>
      <c r="G16449" s="84"/>
      <c r="H16449" s="82"/>
      <c r="I16449" s="84"/>
      <c r="J16449" s="84"/>
      <c r="K16449" s="84"/>
      <c r="L16449" s="82"/>
    </row>
    <row r="16450" spans="2:12" x14ac:dyDescent="0.3">
      <c r="B16450" s="82"/>
      <c r="C16450" s="82"/>
      <c r="D16450" s="82"/>
      <c r="E16450" s="133"/>
      <c r="F16450" s="84"/>
      <c r="G16450" s="84"/>
      <c r="H16450" s="82"/>
      <c r="I16450" s="84"/>
      <c r="J16450" s="84"/>
      <c r="K16450" s="84"/>
      <c r="L16450" s="82"/>
    </row>
    <row r="16451" spans="2:12" x14ac:dyDescent="0.3">
      <c r="B16451" s="82"/>
      <c r="C16451" s="82"/>
      <c r="D16451" s="82"/>
      <c r="E16451" s="133"/>
      <c r="F16451" s="84"/>
      <c r="G16451" s="84"/>
      <c r="H16451" s="82"/>
      <c r="I16451" s="84"/>
      <c r="J16451" s="84"/>
      <c r="K16451" s="84"/>
      <c r="L16451" s="82"/>
    </row>
    <row r="16452" spans="2:12" x14ac:dyDescent="0.3">
      <c r="B16452" s="82"/>
      <c r="C16452" s="82"/>
      <c r="D16452" s="82"/>
      <c r="E16452" s="133"/>
      <c r="F16452" s="84"/>
      <c r="G16452" s="84"/>
      <c r="H16452" s="82"/>
      <c r="I16452" s="84"/>
      <c r="J16452" s="84"/>
      <c r="K16452" s="84"/>
      <c r="L16452" s="82"/>
    </row>
    <row r="16453" spans="2:12" x14ac:dyDescent="0.3">
      <c r="B16453" s="82"/>
      <c r="C16453" s="82"/>
      <c r="D16453" s="82"/>
      <c r="E16453" s="133"/>
      <c r="F16453" s="84"/>
      <c r="G16453" s="84"/>
      <c r="H16453" s="82"/>
      <c r="I16453" s="84"/>
      <c r="J16453" s="84"/>
      <c r="K16453" s="84"/>
      <c r="L16453" s="82"/>
    </row>
    <row r="16454" spans="2:12" x14ac:dyDescent="0.3">
      <c r="B16454" s="82"/>
      <c r="C16454" s="82"/>
      <c r="D16454" s="82"/>
      <c r="E16454" s="133"/>
      <c r="F16454" s="84"/>
      <c r="G16454" s="84"/>
      <c r="H16454" s="82"/>
      <c r="I16454" s="84"/>
      <c r="J16454" s="84"/>
      <c r="K16454" s="84"/>
      <c r="L16454" s="82"/>
    </row>
    <row r="16455" spans="2:12" x14ac:dyDescent="0.3">
      <c r="B16455" s="82"/>
      <c r="C16455" s="82"/>
      <c r="D16455" s="82"/>
      <c r="E16455" s="133"/>
      <c r="F16455" s="84"/>
      <c r="G16455" s="84"/>
      <c r="H16455" s="82"/>
      <c r="I16455" s="84"/>
      <c r="J16455" s="84"/>
      <c r="K16455" s="84"/>
      <c r="L16455" s="82"/>
    </row>
    <row r="16456" spans="2:12" x14ac:dyDescent="0.3">
      <c r="B16456" s="82"/>
      <c r="C16456" s="82"/>
      <c r="D16456" s="82"/>
      <c r="E16456" s="133"/>
      <c r="F16456" s="84"/>
      <c r="G16456" s="84"/>
      <c r="H16456" s="82"/>
      <c r="I16456" s="84"/>
      <c r="J16456" s="84"/>
      <c r="K16456" s="84"/>
      <c r="L16456" s="82"/>
    </row>
    <row r="16457" spans="2:12" x14ac:dyDescent="0.3">
      <c r="B16457" s="82"/>
      <c r="C16457" s="82"/>
      <c r="D16457" s="82"/>
      <c r="E16457" s="133"/>
      <c r="F16457" s="84"/>
      <c r="G16457" s="84"/>
      <c r="H16457" s="82"/>
      <c r="I16457" s="84"/>
      <c r="J16457" s="84"/>
      <c r="K16457" s="84"/>
      <c r="L16457" s="82"/>
    </row>
    <row r="16458" spans="2:12" x14ac:dyDescent="0.3">
      <c r="B16458" s="82"/>
      <c r="C16458" s="82"/>
      <c r="D16458" s="82"/>
      <c r="E16458" s="133"/>
      <c r="F16458" s="84"/>
      <c r="G16458" s="84"/>
      <c r="H16458" s="82"/>
      <c r="I16458" s="84"/>
      <c r="J16458" s="84"/>
      <c r="K16458" s="84"/>
      <c r="L16458" s="82"/>
    </row>
    <row r="16459" spans="2:12" x14ac:dyDescent="0.3">
      <c r="B16459" s="82"/>
      <c r="C16459" s="82"/>
      <c r="D16459" s="82"/>
      <c r="E16459" s="133"/>
      <c r="F16459" s="84"/>
      <c r="G16459" s="84"/>
      <c r="H16459" s="82"/>
      <c r="I16459" s="84"/>
      <c r="J16459" s="84"/>
      <c r="K16459" s="84"/>
      <c r="L16459" s="82"/>
    </row>
    <row r="16460" spans="2:12" x14ac:dyDescent="0.3">
      <c r="B16460" s="82"/>
      <c r="C16460" s="82"/>
      <c r="D16460" s="82"/>
      <c r="E16460" s="133"/>
      <c r="F16460" s="84"/>
      <c r="G16460" s="84"/>
      <c r="H16460" s="82"/>
      <c r="I16460" s="84"/>
      <c r="J16460" s="84"/>
      <c r="K16460" s="84"/>
      <c r="L16460" s="82"/>
    </row>
    <row r="16461" spans="2:12" x14ac:dyDescent="0.3">
      <c r="B16461" s="82"/>
      <c r="C16461" s="82"/>
      <c r="D16461" s="82"/>
      <c r="E16461" s="133"/>
      <c r="F16461" s="84"/>
      <c r="G16461" s="84"/>
      <c r="H16461" s="82"/>
      <c r="I16461" s="84"/>
      <c r="J16461" s="84"/>
      <c r="K16461" s="84"/>
      <c r="L16461" s="82"/>
    </row>
    <row r="16462" spans="2:12" x14ac:dyDescent="0.3">
      <c r="B16462" s="82"/>
      <c r="C16462" s="82"/>
      <c r="D16462" s="82"/>
      <c r="E16462" s="133"/>
      <c r="F16462" s="84"/>
      <c r="G16462" s="84"/>
      <c r="H16462" s="82"/>
      <c r="I16462" s="84"/>
      <c r="J16462" s="84"/>
      <c r="K16462" s="84"/>
      <c r="L16462" s="82"/>
    </row>
    <row r="16463" spans="2:12" x14ac:dyDescent="0.3">
      <c r="B16463" s="82"/>
      <c r="C16463" s="82"/>
      <c r="D16463" s="82"/>
      <c r="E16463" s="133"/>
      <c r="F16463" s="84"/>
      <c r="G16463" s="84"/>
      <c r="H16463" s="82"/>
      <c r="I16463" s="84"/>
      <c r="J16463" s="84"/>
      <c r="K16463" s="84"/>
      <c r="L16463" s="82"/>
    </row>
    <row r="16464" spans="2:12" x14ac:dyDescent="0.3">
      <c r="B16464" s="82"/>
      <c r="C16464" s="82"/>
      <c r="D16464" s="82"/>
      <c r="E16464" s="133"/>
      <c r="F16464" s="84"/>
      <c r="G16464" s="84"/>
      <c r="H16464" s="82"/>
      <c r="I16464" s="84"/>
      <c r="J16464" s="84"/>
      <c r="K16464" s="84"/>
      <c r="L16464" s="82"/>
    </row>
    <row r="16465" spans="2:12" x14ac:dyDescent="0.3">
      <c r="B16465" s="82"/>
      <c r="C16465" s="82"/>
      <c r="D16465" s="82"/>
      <c r="E16465" s="133"/>
      <c r="F16465" s="84"/>
      <c r="G16465" s="84"/>
      <c r="H16465" s="82"/>
      <c r="I16465" s="84"/>
      <c r="J16465" s="84"/>
      <c r="K16465" s="84"/>
      <c r="L16465" s="82"/>
    </row>
    <row r="16466" spans="2:12" x14ac:dyDescent="0.3">
      <c r="B16466" s="82"/>
      <c r="C16466" s="82"/>
      <c r="D16466" s="82"/>
      <c r="E16466" s="133"/>
      <c r="F16466" s="84"/>
      <c r="G16466" s="84"/>
      <c r="H16466" s="82"/>
      <c r="I16466" s="84"/>
      <c r="J16466" s="84"/>
      <c r="K16466" s="84"/>
      <c r="L16466" s="82"/>
    </row>
    <row r="16467" spans="2:12" x14ac:dyDescent="0.3">
      <c r="B16467" s="82"/>
      <c r="C16467" s="82"/>
      <c r="D16467" s="82"/>
      <c r="E16467" s="133"/>
      <c r="F16467" s="84"/>
      <c r="G16467" s="84"/>
      <c r="H16467" s="82"/>
      <c r="I16467" s="84"/>
      <c r="J16467" s="84"/>
      <c r="K16467" s="84"/>
      <c r="L16467" s="82"/>
    </row>
    <row r="16468" spans="2:12" x14ac:dyDescent="0.3">
      <c r="B16468" s="82"/>
      <c r="C16468" s="82"/>
      <c r="D16468" s="82"/>
      <c r="E16468" s="133"/>
      <c r="F16468" s="84"/>
      <c r="G16468" s="84"/>
      <c r="H16468" s="82"/>
      <c r="I16468" s="84"/>
      <c r="J16468" s="84"/>
      <c r="K16468" s="84"/>
      <c r="L16468" s="82"/>
    </row>
    <row r="16469" spans="2:12" x14ac:dyDescent="0.3">
      <c r="B16469" s="82"/>
      <c r="C16469" s="82"/>
      <c r="D16469" s="82"/>
      <c r="E16469" s="133"/>
      <c r="F16469" s="84"/>
      <c r="G16469" s="84"/>
      <c r="H16469" s="82"/>
      <c r="I16469" s="84"/>
      <c r="J16469" s="84"/>
      <c r="K16469" s="84"/>
      <c r="L16469" s="82"/>
    </row>
    <row r="16470" spans="2:12" x14ac:dyDescent="0.3">
      <c r="B16470" s="82"/>
      <c r="C16470" s="82"/>
      <c r="D16470" s="82"/>
      <c r="E16470" s="133"/>
      <c r="F16470" s="84"/>
      <c r="G16470" s="84"/>
      <c r="H16470" s="82"/>
      <c r="I16470" s="84"/>
      <c r="J16470" s="84"/>
      <c r="K16470" s="84"/>
      <c r="L16470" s="82"/>
    </row>
    <row r="16471" spans="2:12" x14ac:dyDescent="0.3">
      <c r="B16471" s="82"/>
      <c r="C16471" s="82"/>
      <c r="D16471" s="82"/>
      <c r="E16471" s="133"/>
      <c r="F16471" s="84"/>
      <c r="G16471" s="84"/>
      <c r="H16471" s="82"/>
      <c r="I16471" s="84"/>
      <c r="J16471" s="84"/>
      <c r="K16471" s="84"/>
      <c r="L16471" s="82"/>
    </row>
    <row r="16472" spans="2:12" x14ac:dyDescent="0.3">
      <c r="B16472" s="82"/>
      <c r="C16472" s="82"/>
      <c r="D16472" s="82"/>
      <c r="E16472" s="133"/>
      <c r="F16472" s="84"/>
      <c r="G16472" s="84"/>
      <c r="H16472" s="82"/>
      <c r="I16472" s="84"/>
      <c r="J16472" s="84"/>
      <c r="K16472" s="84"/>
      <c r="L16472" s="82"/>
    </row>
    <row r="16473" spans="2:12" x14ac:dyDescent="0.3">
      <c r="B16473" s="82"/>
      <c r="C16473" s="82"/>
      <c r="D16473" s="82"/>
      <c r="E16473" s="133"/>
      <c r="F16473" s="84"/>
      <c r="G16473" s="84"/>
      <c r="H16473" s="82"/>
      <c r="I16473" s="84"/>
      <c r="J16473" s="84"/>
      <c r="K16473" s="84"/>
      <c r="L16473" s="82"/>
    </row>
    <row r="16474" spans="2:12" x14ac:dyDescent="0.3">
      <c r="B16474" s="82"/>
      <c r="C16474" s="82"/>
      <c r="D16474" s="82"/>
      <c r="E16474" s="133"/>
      <c r="F16474" s="84"/>
      <c r="G16474" s="84"/>
      <c r="H16474" s="82"/>
      <c r="I16474" s="84"/>
      <c r="J16474" s="84"/>
      <c r="K16474" s="84"/>
      <c r="L16474" s="82"/>
    </row>
    <row r="16475" spans="2:12" x14ac:dyDescent="0.3">
      <c r="B16475" s="82"/>
      <c r="C16475" s="82"/>
      <c r="D16475" s="82"/>
      <c r="E16475" s="133"/>
      <c r="F16475" s="84"/>
      <c r="G16475" s="84"/>
      <c r="H16475" s="82"/>
      <c r="I16475" s="84"/>
      <c r="J16475" s="84"/>
      <c r="K16475" s="84"/>
      <c r="L16475" s="82"/>
    </row>
    <row r="16476" spans="2:12" x14ac:dyDescent="0.3">
      <c r="B16476" s="82"/>
      <c r="C16476" s="82"/>
      <c r="D16476" s="82"/>
      <c r="E16476" s="133"/>
      <c r="F16476" s="84"/>
      <c r="G16476" s="84"/>
      <c r="H16476" s="82"/>
      <c r="I16476" s="84"/>
      <c r="J16476" s="84"/>
      <c r="K16476" s="84"/>
      <c r="L16476" s="82"/>
    </row>
    <row r="16477" spans="2:12" x14ac:dyDescent="0.3">
      <c r="B16477" s="82"/>
      <c r="C16477" s="82"/>
      <c r="D16477" s="82"/>
      <c r="E16477" s="133"/>
      <c r="F16477" s="84"/>
      <c r="G16477" s="84"/>
      <c r="H16477" s="82"/>
      <c r="I16477" s="84"/>
      <c r="J16477" s="84"/>
      <c r="K16477" s="84"/>
      <c r="L16477" s="82"/>
    </row>
    <row r="16478" spans="2:12" x14ac:dyDescent="0.3">
      <c r="B16478" s="82"/>
      <c r="C16478" s="82"/>
      <c r="D16478" s="82"/>
      <c r="E16478" s="133"/>
      <c r="F16478" s="84"/>
      <c r="G16478" s="84"/>
      <c r="H16478" s="82"/>
      <c r="I16478" s="84"/>
      <c r="J16478" s="84"/>
      <c r="K16478" s="84"/>
      <c r="L16478" s="82"/>
    </row>
    <row r="16479" spans="2:12" x14ac:dyDescent="0.3">
      <c r="B16479" s="82"/>
      <c r="C16479" s="82"/>
      <c r="D16479" s="82"/>
      <c r="E16479" s="133"/>
      <c r="F16479" s="84"/>
      <c r="G16479" s="84"/>
      <c r="H16479" s="82"/>
      <c r="I16479" s="84"/>
      <c r="J16479" s="84"/>
      <c r="K16479" s="84"/>
      <c r="L16479" s="82"/>
    </row>
    <row r="16480" spans="2:12" x14ac:dyDescent="0.3">
      <c r="B16480" s="82"/>
      <c r="C16480" s="82"/>
      <c r="D16480" s="82"/>
      <c r="E16480" s="133"/>
      <c r="F16480" s="84"/>
      <c r="G16480" s="84"/>
      <c r="H16480" s="82"/>
      <c r="I16480" s="84"/>
      <c r="J16480" s="84"/>
      <c r="K16480" s="84"/>
      <c r="L16480" s="82"/>
    </row>
    <row r="16481" spans="2:12" x14ac:dyDescent="0.3">
      <c r="B16481" s="82"/>
      <c r="C16481" s="82"/>
      <c r="D16481" s="82"/>
      <c r="E16481" s="133"/>
      <c r="F16481" s="84"/>
      <c r="G16481" s="84"/>
      <c r="H16481" s="82"/>
      <c r="I16481" s="84"/>
      <c r="J16481" s="84"/>
      <c r="K16481" s="84"/>
      <c r="L16481" s="82"/>
    </row>
    <row r="16482" spans="2:12" x14ac:dyDescent="0.3">
      <c r="B16482" s="82"/>
      <c r="C16482" s="82"/>
      <c r="D16482" s="82"/>
      <c r="E16482" s="133"/>
      <c r="F16482" s="84"/>
      <c r="G16482" s="84"/>
      <c r="H16482" s="82"/>
      <c r="I16482" s="84"/>
      <c r="J16482" s="84"/>
      <c r="K16482" s="84"/>
      <c r="L16482" s="82"/>
    </row>
    <row r="16483" spans="2:12" x14ac:dyDescent="0.3">
      <c r="B16483" s="82"/>
      <c r="C16483" s="82"/>
      <c r="D16483" s="82"/>
      <c r="E16483" s="133"/>
      <c r="F16483" s="84"/>
      <c r="G16483" s="84"/>
      <c r="H16483" s="82"/>
      <c r="I16483" s="84"/>
      <c r="J16483" s="84"/>
      <c r="K16483" s="84"/>
      <c r="L16483" s="82"/>
    </row>
    <row r="16484" spans="2:12" x14ac:dyDescent="0.3">
      <c r="B16484" s="82"/>
      <c r="C16484" s="82"/>
      <c r="D16484" s="82"/>
      <c r="E16484" s="133"/>
      <c r="F16484" s="84"/>
      <c r="G16484" s="84"/>
      <c r="H16484" s="82"/>
      <c r="I16484" s="84"/>
      <c r="J16484" s="84"/>
      <c r="K16484" s="84"/>
      <c r="L16484" s="82"/>
    </row>
    <row r="16485" spans="2:12" x14ac:dyDescent="0.3">
      <c r="B16485" s="82"/>
      <c r="C16485" s="82"/>
      <c r="D16485" s="82"/>
      <c r="E16485" s="133"/>
      <c r="F16485" s="84"/>
      <c r="G16485" s="84"/>
      <c r="H16485" s="82"/>
      <c r="I16485" s="84"/>
      <c r="J16485" s="84"/>
      <c r="K16485" s="84"/>
      <c r="L16485" s="82"/>
    </row>
    <row r="16486" spans="2:12" x14ac:dyDescent="0.3">
      <c r="B16486" s="82"/>
      <c r="C16486" s="82"/>
      <c r="D16486" s="82"/>
      <c r="E16486" s="133"/>
      <c r="F16486" s="84"/>
      <c r="G16486" s="84"/>
      <c r="H16486" s="82"/>
      <c r="I16486" s="84"/>
      <c r="J16486" s="84"/>
      <c r="K16486" s="84"/>
      <c r="L16486" s="82"/>
    </row>
    <row r="16487" spans="2:12" x14ac:dyDescent="0.3">
      <c r="B16487" s="82"/>
      <c r="C16487" s="82"/>
      <c r="D16487" s="82"/>
      <c r="E16487" s="133"/>
      <c r="F16487" s="84"/>
      <c r="G16487" s="84"/>
      <c r="H16487" s="82"/>
      <c r="I16487" s="84"/>
      <c r="J16487" s="84"/>
      <c r="K16487" s="84"/>
      <c r="L16487" s="82"/>
    </row>
    <row r="16488" spans="2:12" x14ac:dyDescent="0.3">
      <c r="B16488" s="82"/>
      <c r="C16488" s="82"/>
      <c r="D16488" s="82"/>
      <c r="E16488" s="133"/>
      <c r="F16488" s="84"/>
      <c r="G16488" s="84"/>
      <c r="H16488" s="82"/>
      <c r="I16488" s="84"/>
      <c r="J16488" s="84"/>
      <c r="K16488" s="84"/>
      <c r="L16488" s="82"/>
    </row>
    <row r="16489" spans="2:12" x14ac:dyDescent="0.3">
      <c r="B16489" s="82"/>
      <c r="C16489" s="82"/>
      <c r="D16489" s="82"/>
      <c r="E16489" s="133"/>
      <c r="F16489" s="84"/>
      <c r="G16489" s="84"/>
      <c r="H16489" s="82"/>
      <c r="I16489" s="84"/>
      <c r="J16489" s="84"/>
      <c r="K16489" s="84"/>
      <c r="L16489" s="82"/>
    </row>
    <row r="16490" spans="2:12" x14ac:dyDescent="0.3">
      <c r="B16490" s="82"/>
      <c r="C16490" s="82"/>
      <c r="D16490" s="82"/>
      <c r="E16490" s="133"/>
      <c r="F16490" s="84"/>
      <c r="G16490" s="84"/>
      <c r="H16490" s="82"/>
      <c r="I16490" s="84"/>
      <c r="J16490" s="84"/>
      <c r="K16490" s="84"/>
      <c r="L16490" s="82"/>
    </row>
    <row r="16491" spans="2:12" x14ac:dyDescent="0.3">
      <c r="B16491" s="82"/>
      <c r="C16491" s="82"/>
      <c r="D16491" s="82"/>
      <c r="E16491" s="133"/>
      <c r="F16491" s="84"/>
      <c r="G16491" s="84"/>
      <c r="H16491" s="82"/>
      <c r="I16491" s="84"/>
      <c r="J16491" s="84"/>
      <c r="K16491" s="84"/>
      <c r="L16491" s="82"/>
    </row>
    <row r="16492" spans="2:12" x14ac:dyDescent="0.3">
      <c r="B16492" s="82"/>
      <c r="C16492" s="82"/>
      <c r="D16492" s="82"/>
      <c r="E16492" s="133"/>
      <c r="F16492" s="84"/>
      <c r="G16492" s="84"/>
      <c r="H16492" s="82"/>
      <c r="I16492" s="84"/>
      <c r="J16492" s="84"/>
      <c r="K16492" s="84"/>
      <c r="L16492" s="82"/>
    </row>
    <row r="16493" spans="2:12" x14ac:dyDescent="0.3">
      <c r="B16493" s="82"/>
      <c r="C16493" s="82"/>
      <c r="D16493" s="82"/>
      <c r="E16493" s="133"/>
      <c r="F16493" s="84"/>
      <c r="G16493" s="84"/>
      <c r="H16493" s="82"/>
      <c r="I16493" s="84"/>
      <c r="J16493" s="84"/>
      <c r="K16493" s="84"/>
      <c r="L16493" s="82"/>
    </row>
    <row r="16494" spans="2:12" x14ac:dyDescent="0.3">
      <c r="B16494" s="82"/>
      <c r="C16494" s="82"/>
      <c r="D16494" s="82"/>
      <c r="E16494" s="133"/>
      <c r="F16494" s="84"/>
      <c r="G16494" s="84"/>
      <c r="H16494" s="82"/>
      <c r="I16494" s="84"/>
      <c r="J16494" s="84"/>
      <c r="K16494" s="84"/>
      <c r="L16494" s="82"/>
    </row>
    <row r="16495" spans="2:12" x14ac:dyDescent="0.3">
      <c r="B16495" s="82"/>
      <c r="C16495" s="82"/>
      <c r="D16495" s="82"/>
      <c r="E16495" s="133"/>
      <c r="F16495" s="84"/>
      <c r="G16495" s="84"/>
      <c r="H16495" s="82"/>
      <c r="I16495" s="84"/>
      <c r="J16495" s="84"/>
      <c r="K16495" s="84"/>
      <c r="L16495" s="82"/>
    </row>
    <row r="16496" spans="2:12" x14ac:dyDescent="0.3">
      <c r="B16496" s="82"/>
      <c r="C16496" s="82"/>
      <c r="D16496" s="82"/>
      <c r="E16496" s="133"/>
      <c r="F16496" s="84"/>
      <c r="G16496" s="84"/>
      <c r="H16496" s="82"/>
      <c r="I16496" s="84"/>
      <c r="J16496" s="84"/>
      <c r="K16496" s="84"/>
      <c r="L16496" s="82"/>
    </row>
    <row r="16497" spans="2:12" x14ac:dyDescent="0.3">
      <c r="B16497" s="82"/>
      <c r="C16497" s="82"/>
      <c r="D16497" s="82"/>
      <c r="E16497" s="133"/>
      <c r="F16497" s="84"/>
      <c r="G16497" s="84"/>
      <c r="H16497" s="82"/>
      <c r="I16497" s="84"/>
      <c r="J16497" s="84"/>
      <c r="K16497" s="84"/>
      <c r="L16497" s="82"/>
    </row>
    <row r="16498" spans="2:12" x14ac:dyDescent="0.3">
      <c r="B16498" s="82"/>
      <c r="C16498" s="82"/>
      <c r="D16498" s="82"/>
      <c r="E16498" s="133"/>
      <c r="F16498" s="84"/>
      <c r="G16498" s="84"/>
      <c r="H16498" s="82"/>
      <c r="I16498" s="84"/>
      <c r="J16498" s="84"/>
      <c r="K16498" s="84"/>
      <c r="L16498" s="82"/>
    </row>
    <row r="16499" spans="2:12" x14ac:dyDescent="0.3">
      <c r="B16499" s="82"/>
      <c r="C16499" s="82"/>
      <c r="D16499" s="82"/>
      <c r="E16499" s="133"/>
      <c r="F16499" s="84"/>
      <c r="G16499" s="84"/>
      <c r="H16499" s="82"/>
      <c r="I16499" s="84"/>
      <c r="J16499" s="84"/>
      <c r="K16499" s="84"/>
      <c r="L16499" s="82"/>
    </row>
    <row r="16500" spans="2:12" x14ac:dyDescent="0.3">
      <c r="B16500" s="82"/>
      <c r="C16500" s="82"/>
      <c r="D16500" s="82"/>
      <c r="E16500" s="133"/>
      <c r="F16500" s="84"/>
      <c r="G16500" s="84"/>
      <c r="H16500" s="82"/>
      <c r="I16500" s="84"/>
      <c r="J16500" s="84"/>
      <c r="K16500" s="84"/>
      <c r="L16500" s="82"/>
    </row>
    <row r="16501" spans="2:12" x14ac:dyDescent="0.3">
      <c r="B16501" s="82"/>
      <c r="C16501" s="82"/>
      <c r="D16501" s="82"/>
      <c r="E16501" s="133"/>
      <c r="F16501" s="84"/>
      <c r="G16501" s="84"/>
      <c r="H16501" s="82"/>
      <c r="I16501" s="84"/>
      <c r="J16501" s="84"/>
      <c r="K16501" s="84"/>
      <c r="L16501" s="82"/>
    </row>
    <row r="16502" spans="2:12" x14ac:dyDescent="0.3">
      <c r="B16502" s="82"/>
      <c r="C16502" s="82"/>
      <c r="D16502" s="82"/>
      <c r="E16502" s="133"/>
      <c r="F16502" s="84"/>
      <c r="G16502" s="84"/>
      <c r="H16502" s="82"/>
      <c r="I16502" s="84"/>
      <c r="J16502" s="84"/>
      <c r="K16502" s="84"/>
      <c r="L16502" s="82"/>
    </row>
    <row r="16503" spans="2:12" x14ac:dyDescent="0.3">
      <c r="B16503" s="82"/>
      <c r="C16503" s="82"/>
      <c r="D16503" s="82"/>
      <c r="E16503" s="133"/>
      <c r="F16503" s="84"/>
      <c r="G16503" s="84"/>
      <c r="H16503" s="82"/>
      <c r="I16503" s="84"/>
      <c r="J16503" s="84"/>
      <c r="K16503" s="84"/>
      <c r="L16503" s="82"/>
    </row>
    <row r="16504" spans="2:12" x14ac:dyDescent="0.3">
      <c r="B16504" s="82"/>
      <c r="C16504" s="82"/>
      <c r="D16504" s="82"/>
      <c r="E16504" s="133"/>
      <c r="F16504" s="84"/>
      <c r="G16504" s="84"/>
      <c r="H16504" s="82"/>
      <c r="I16504" s="84"/>
      <c r="J16504" s="84"/>
      <c r="K16504" s="84"/>
      <c r="L16504" s="82"/>
    </row>
    <row r="16505" spans="2:12" x14ac:dyDescent="0.3">
      <c r="B16505" s="82"/>
      <c r="C16505" s="82"/>
      <c r="D16505" s="82"/>
      <c r="E16505" s="133"/>
      <c r="F16505" s="84"/>
      <c r="G16505" s="84"/>
      <c r="H16505" s="82"/>
      <c r="I16505" s="84"/>
      <c r="J16505" s="84"/>
      <c r="K16505" s="84"/>
      <c r="L16505" s="82"/>
    </row>
    <row r="16506" spans="2:12" x14ac:dyDescent="0.3">
      <c r="B16506" s="82"/>
      <c r="C16506" s="82"/>
      <c r="D16506" s="82"/>
      <c r="E16506" s="133"/>
      <c r="F16506" s="84"/>
      <c r="G16506" s="84"/>
      <c r="H16506" s="82"/>
      <c r="I16506" s="84"/>
      <c r="J16506" s="84"/>
      <c r="K16506" s="84"/>
      <c r="L16506" s="82"/>
    </row>
    <row r="16507" spans="2:12" x14ac:dyDescent="0.3">
      <c r="B16507" s="82"/>
      <c r="C16507" s="82"/>
      <c r="D16507" s="82"/>
      <c r="E16507" s="133"/>
      <c r="F16507" s="84"/>
      <c r="G16507" s="84"/>
      <c r="H16507" s="82"/>
      <c r="I16507" s="84"/>
      <c r="J16507" s="84"/>
      <c r="K16507" s="84"/>
      <c r="L16507" s="82"/>
    </row>
    <row r="16508" spans="2:12" x14ac:dyDescent="0.3">
      <c r="B16508" s="82"/>
      <c r="C16508" s="82"/>
      <c r="D16508" s="82"/>
      <c r="E16508" s="133"/>
      <c r="F16508" s="84"/>
      <c r="G16508" s="84"/>
      <c r="H16508" s="82"/>
      <c r="I16508" s="84"/>
      <c r="J16508" s="84"/>
      <c r="K16508" s="84"/>
      <c r="L16508" s="82"/>
    </row>
    <row r="16509" spans="2:12" x14ac:dyDescent="0.3">
      <c r="B16509" s="82"/>
      <c r="C16509" s="82"/>
      <c r="D16509" s="82"/>
      <c r="E16509" s="133"/>
      <c r="F16509" s="84"/>
      <c r="G16509" s="84"/>
      <c r="H16509" s="82"/>
      <c r="I16509" s="84"/>
      <c r="J16509" s="84"/>
      <c r="K16509" s="84"/>
      <c r="L16509" s="82"/>
    </row>
    <row r="16510" spans="2:12" x14ac:dyDescent="0.3">
      <c r="B16510" s="82"/>
      <c r="C16510" s="82"/>
      <c r="D16510" s="82"/>
      <c r="E16510" s="133"/>
      <c r="F16510" s="84"/>
      <c r="G16510" s="84"/>
      <c r="H16510" s="82"/>
      <c r="I16510" s="84"/>
      <c r="J16510" s="84"/>
      <c r="K16510" s="84"/>
      <c r="L16510" s="82"/>
    </row>
    <row r="16511" spans="2:12" x14ac:dyDescent="0.3">
      <c r="B16511" s="82"/>
      <c r="C16511" s="82"/>
      <c r="D16511" s="82"/>
      <c r="E16511" s="133"/>
      <c r="F16511" s="84"/>
      <c r="G16511" s="84"/>
      <c r="H16511" s="82"/>
      <c r="I16511" s="84"/>
      <c r="J16511" s="84"/>
      <c r="K16511" s="84"/>
      <c r="L16511" s="82"/>
    </row>
    <row r="16512" spans="2:12" x14ac:dyDescent="0.3">
      <c r="B16512" s="82"/>
      <c r="C16512" s="82"/>
      <c r="D16512" s="82"/>
      <c r="E16512" s="133"/>
      <c r="F16512" s="84"/>
      <c r="G16512" s="84"/>
      <c r="H16512" s="82"/>
      <c r="I16512" s="84"/>
      <c r="J16512" s="84"/>
      <c r="K16512" s="84"/>
      <c r="L16512" s="82"/>
    </row>
    <row r="16513" spans="2:12" x14ac:dyDescent="0.3">
      <c r="B16513" s="82"/>
      <c r="C16513" s="82"/>
      <c r="D16513" s="82"/>
      <c r="E16513" s="133"/>
      <c r="F16513" s="84"/>
      <c r="G16513" s="84"/>
      <c r="H16513" s="82"/>
      <c r="I16513" s="84"/>
      <c r="J16513" s="84"/>
      <c r="K16513" s="84"/>
      <c r="L16513" s="82"/>
    </row>
    <row r="16514" spans="2:12" x14ac:dyDescent="0.3">
      <c r="B16514" s="82"/>
      <c r="C16514" s="82"/>
      <c r="D16514" s="82"/>
      <c r="E16514" s="133"/>
      <c r="F16514" s="84"/>
      <c r="G16514" s="84"/>
      <c r="H16514" s="82"/>
      <c r="I16514" s="84"/>
      <c r="J16514" s="84"/>
      <c r="K16514" s="84"/>
      <c r="L16514" s="82"/>
    </row>
    <row r="16515" spans="2:12" x14ac:dyDescent="0.3">
      <c r="B16515" s="82"/>
      <c r="C16515" s="82"/>
      <c r="D16515" s="82"/>
      <c r="E16515" s="133"/>
      <c r="F16515" s="84"/>
      <c r="G16515" s="84"/>
      <c r="H16515" s="82"/>
      <c r="I16515" s="84"/>
      <c r="J16515" s="84"/>
      <c r="K16515" s="84"/>
      <c r="L16515" s="82"/>
    </row>
    <row r="16516" spans="2:12" x14ac:dyDescent="0.3">
      <c r="B16516" s="82"/>
      <c r="C16516" s="82"/>
      <c r="D16516" s="82"/>
      <c r="E16516" s="133"/>
      <c r="F16516" s="84"/>
      <c r="G16516" s="84"/>
      <c r="H16516" s="82"/>
      <c r="I16516" s="84"/>
      <c r="J16516" s="84"/>
      <c r="K16516" s="84"/>
      <c r="L16516" s="82"/>
    </row>
    <row r="16517" spans="2:12" x14ac:dyDescent="0.3">
      <c r="B16517" s="82"/>
      <c r="C16517" s="82"/>
      <c r="D16517" s="82"/>
      <c r="E16517" s="133"/>
      <c r="F16517" s="84"/>
      <c r="G16517" s="84"/>
      <c r="H16517" s="82"/>
      <c r="I16517" s="84"/>
      <c r="J16517" s="84"/>
      <c r="K16517" s="84"/>
      <c r="L16517" s="82"/>
    </row>
    <row r="16518" spans="2:12" x14ac:dyDescent="0.3">
      <c r="B16518" s="82"/>
      <c r="C16518" s="82"/>
      <c r="D16518" s="82"/>
      <c r="E16518" s="133"/>
      <c r="F16518" s="84"/>
      <c r="G16518" s="84"/>
      <c r="H16518" s="82"/>
      <c r="I16518" s="84"/>
      <c r="J16518" s="84"/>
      <c r="K16518" s="84"/>
      <c r="L16518" s="82"/>
    </row>
    <row r="16519" spans="2:12" x14ac:dyDescent="0.3">
      <c r="B16519" s="82"/>
      <c r="C16519" s="82"/>
      <c r="D16519" s="82"/>
      <c r="E16519" s="133"/>
      <c r="F16519" s="84"/>
      <c r="G16519" s="84"/>
      <c r="H16519" s="82"/>
      <c r="I16519" s="84"/>
      <c r="J16519" s="84"/>
      <c r="K16519" s="84"/>
      <c r="L16519" s="82"/>
    </row>
    <row r="16520" spans="2:12" x14ac:dyDescent="0.3">
      <c r="B16520" s="82"/>
      <c r="C16520" s="82"/>
      <c r="D16520" s="82"/>
      <c r="E16520" s="133"/>
      <c r="F16520" s="84"/>
      <c r="G16520" s="84"/>
      <c r="H16520" s="82"/>
      <c r="I16520" s="84"/>
      <c r="J16520" s="84"/>
      <c r="K16520" s="84"/>
      <c r="L16520" s="82"/>
    </row>
    <row r="16521" spans="2:12" x14ac:dyDescent="0.3">
      <c r="B16521" s="82"/>
      <c r="C16521" s="82"/>
      <c r="D16521" s="82"/>
      <c r="E16521" s="133"/>
      <c r="F16521" s="84"/>
      <c r="G16521" s="84"/>
      <c r="H16521" s="82"/>
      <c r="I16521" s="84"/>
      <c r="J16521" s="84"/>
      <c r="K16521" s="84"/>
      <c r="L16521" s="82"/>
    </row>
    <row r="16522" spans="2:12" x14ac:dyDescent="0.3">
      <c r="B16522" s="82"/>
      <c r="C16522" s="82"/>
      <c r="D16522" s="82"/>
      <c r="E16522" s="133"/>
      <c r="F16522" s="84"/>
      <c r="G16522" s="84"/>
      <c r="H16522" s="82"/>
      <c r="I16522" s="84"/>
      <c r="J16522" s="84"/>
      <c r="K16522" s="84"/>
      <c r="L16522" s="82"/>
    </row>
    <row r="16523" spans="2:12" x14ac:dyDescent="0.3">
      <c r="B16523" s="82"/>
      <c r="C16523" s="82"/>
      <c r="D16523" s="82"/>
      <c r="E16523" s="133"/>
      <c r="F16523" s="84"/>
      <c r="G16523" s="84"/>
      <c r="H16523" s="82"/>
      <c r="I16523" s="84"/>
      <c r="J16523" s="84"/>
      <c r="K16523" s="84"/>
      <c r="L16523" s="82"/>
    </row>
    <row r="16524" spans="2:12" x14ac:dyDescent="0.3">
      <c r="B16524" s="82"/>
      <c r="C16524" s="82"/>
      <c r="D16524" s="82"/>
      <c r="E16524" s="133"/>
      <c r="F16524" s="84"/>
      <c r="G16524" s="84"/>
      <c r="H16524" s="82"/>
      <c r="I16524" s="84"/>
      <c r="J16524" s="84"/>
      <c r="K16524" s="84"/>
      <c r="L16524" s="82"/>
    </row>
    <row r="16525" spans="2:12" x14ac:dyDescent="0.3">
      <c r="B16525" s="82"/>
      <c r="C16525" s="82"/>
      <c r="D16525" s="82"/>
      <c r="E16525" s="133"/>
      <c r="F16525" s="84"/>
      <c r="G16525" s="84"/>
      <c r="H16525" s="82"/>
      <c r="I16525" s="84"/>
      <c r="J16525" s="84"/>
      <c r="K16525" s="84"/>
      <c r="L16525" s="82"/>
    </row>
    <row r="16526" spans="2:12" x14ac:dyDescent="0.3">
      <c r="B16526" s="82"/>
      <c r="C16526" s="82"/>
      <c r="D16526" s="82"/>
      <c r="E16526" s="133"/>
      <c r="F16526" s="84"/>
      <c r="G16526" s="84"/>
      <c r="H16526" s="82"/>
      <c r="I16526" s="84"/>
      <c r="J16526" s="84"/>
      <c r="K16526" s="84"/>
      <c r="L16526" s="82"/>
    </row>
    <row r="16527" spans="2:12" x14ac:dyDescent="0.3">
      <c r="B16527" s="82"/>
      <c r="C16527" s="82"/>
      <c r="D16527" s="82"/>
      <c r="E16527" s="133"/>
      <c r="F16527" s="84"/>
      <c r="G16527" s="84"/>
      <c r="H16527" s="82"/>
      <c r="I16527" s="84"/>
      <c r="J16527" s="84"/>
      <c r="K16527" s="84"/>
      <c r="L16527" s="82"/>
    </row>
    <row r="16528" spans="2:12" x14ac:dyDescent="0.3">
      <c r="B16528" s="82"/>
      <c r="C16528" s="82"/>
      <c r="D16528" s="82"/>
      <c r="E16528" s="133"/>
      <c r="F16528" s="84"/>
      <c r="G16528" s="84"/>
      <c r="H16528" s="82"/>
      <c r="I16528" s="84"/>
      <c r="J16528" s="84"/>
      <c r="K16528" s="84"/>
      <c r="L16528" s="82"/>
    </row>
    <row r="16529" spans="2:12" x14ac:dyDescent="0.3">
      <c r="B16529" s="82"/>
      <c r="C16529" s="82"/>
      <c r="D16529" s="82"/>
      <c r="E16529" s="133"/>
      <c r="F16529" s="84"/>
      <c r="G16529" s="84"/>
      <c r="H16529" s="82"/>
      <c r="I16529" s="84"/>
      <c r="J16529" s="84"/>
      <c r="K16529" s="84"/>
      <c r="L16529" s="82"/>
    </row>
    <row r="16530" spans="2:12" x14ac:dyDescent="0.3">
      <c r="B16530" s="82"/>
      <c r="C16530" s="82"/>
      <c r="D16530" s="82"/>
      <c r="E16530" s="133"/>
      <c r="F16530" s="84"/>
      <c r="G16530" s="84"/>
      <c r="H16530" s="82"/>
      <c r="I16530" s="84"/>
      <c r="J16530" s="84"/>
      <c r="K16530" s="84"/>
      <c r="L16530" s="82"/>
    </row>
    <row r="16531" spans="2:12" x14ac:dyDescent="0.3">
      <c r="B16531" s="82"/>
      <c r="C16531" s="82"/>
      <c r="D16531" s="82"/>
      <c r="E16531" s="133"/>
      <c r="F16531" s="84"/>
      <c r="G16531" s="84"/>
      <c r="H16531" s="82"/>
      <c r="I16531" s="84"/>
      <c r="J16531" s="84"/>
      <c r="K16531" s="84"/>
      <c r="L16531" s="82"/>
    </row>
    <row r="16532" spans="2:12" x14ac:dyDescent="0.3">
      <c r="B16532" s="82"/>
      <c r="C16532" s="82"/>
      <c r="D16532" s="82"/>
      <c r="E16532" s="133"/>
      <c r="F16532" s="84"/>
      <c r="G16532" s="84"/>
      <c r="H16532" s="82"/>
      <c r="I16532" s="84"/>
      <c r="J16532" s="84"/>
      <c r="K16532" s="84"/>
      <c r="L16532" s="82"/>
    </row>
    <row r="16533" spans="2:12" x14ac:dyDescent="0.3">
      <c r="B16533" s="82"/>
      <c r="C16533" s="82"/>
      <c r="D16533" s="82"/>
      <c r="E16533" s="133"/>
      <c r="F16533" s="84"/>
      <c r="G16533" s="84"/>
      <c r="H16533" s="82"/>
      <c r="I16533" s="84"/>
      <c r="J16533" s="84"/>
      <c r="K16533" s="84"/>
      <c r="L16533" s="82"/>
    </row>
    <row r="16534" spans="2:12" x14ac:dyDescent="0.3">
      <c r="B16534" s="82"/>
      <c r="C16534" s="82"/>
      <c r="D16534" s="82"/>
      <c r="E16534" s="133"/>
      <c r="F16534" s="84"/>
      <c r="G16534" s="84"/>
      <c r="H16534" s="82"/>
      <c r="I16534" s="84"/>
      <c r="J16534" s="84"/>
      <c r="K16534" s="84"/>
      <c r="L16534" s="82"/>
    </row>
    <row r="16535" spans="2:12" x14ac:dyDescent="0.3">
      <c r="B16535" s="82"/>
      <c r="C16535" s="82"/>
      <c r="D16535" s="82"/>
      <c r="E16535" s="133"/>
      <c r="F16535" s="84"/>
      <c r="G16535" s="84"/>
      <c r="H16535" s="82"/>
      <c r="I16535" s="84"/>
      <c r="J16535" s="84"/>
      <c r="K16535" s="84"/>
      <c r="L16535" s="82"/>
    </row>
    <row r="16536" spans="2:12" x14ac:dyDescent="0.3">
      <c r="B16536" s="82"/>
      <c r="C16536" s="82"/>
      <c r="D16536" s="82"/>
      <c r="E16536" s="133"/>
      <c r="F16536" s="84"/>
      <c r="G16536" s="84"/>
      <c r="H16536" s="82"/>
      <c r="I16536" s="84"/>
      <c r="J16536" s="84"/>
      <c r="K16536" s="84"/>
      <c r="L16536" s="82"/>
    </row>
    <row r="16537" spans="2:12" x14ac:dyDescent="0.3">
      <c r="B16537" s="82"/>
      <c r="C16537" s="82"/>
      <c r="D16537" s="82"/>
      <c r="E16537" s="133"/>
      <c r="F16537" s="84"/>
      <c r="G16537" s="84"/>
      <c r="H16537" s="82"/>
      <c r="I16537" s="84"/>
      <c r="J16537" s="84"/>
      <c r="K16537" s="84"/>
      <c r="L16537" s="82"/>
    </row>
    <row r="16538" spans="2:12" x14ac:dyDescent="0.3">
      <c r="B16538" s="82"/>
      <c r="C16538" s="82"/>
      <c r="D16538" s="82"/>
      <c r="E16538" s="133"/>
      <c r="F16538" s="84"/>
      <c r="G16538" s="84"/>
      <c r="H16538" s="82"/>
      <c r="I16538" s="84"/>
      <c r="J16538" s="84"/>
      <c r="K16538" s="84"/>
      <c r="L16538" s="82"/>
    </row>
    <row r="16539" spans="2:12" x14ac:dyDescent="0.3">
      <c r="B16539" s="82"/>
      <c r="C16539" s="82"/>
      <c r="D16539" s="82"/>
      <c r="E16539" s="133"/>
      <c r="F16539" s="84"/>
      <c r="G16539" s="84"/>
      <c r="H16539" s="82"/>
      <c r="I16539" s="84"/>
      <c r="J16539" s="84"/>
      <c r="K16539" s="84"/>
      <c r="L16539" s="82"/>
    </row>
    <row r="16540" spans="2:12" x14ac:dyDescent="0.3">
      <c r="B16540" s="82"/>
      <c r="C16540" s="82"/>
      <c r="D16540" s="82"/>
      <c r="E16540" s="133"/>
      <c r="F16540" s="84"/>
      <c r="G16540" s="84"/>
      <c r="H16540" s="82"/>
      <c r="I16540" s="84"/>
      <c r="J16540" s="84"/>
      <c r="K16540" s="84"/>
      <c r="L16540" s="82"/>
    </row>
    <row r="16541" spans="2:12" x14ac:dyDescent="0.3">
      <c r="B16541" s="82"/>
      <c r="C16541" s="82"/>
      <c r="D16541" s="82"/>
      <c r="E16541" s="133"/>
      <c r="F16541" s="84"/>
      <c r="G16541" s="84"/>
      <c r="H16541" s="82"/>
      <c r="I16541" s="84"/>
      <c r="J16541" s="84"/>
      <c r="K16541" s="84"/>
      <c r="L16541" s="82"/>
    </row>
    <row r="16542" spans="2:12" x14ac:dyDescent="0.3">
      <c r="B16542" s="82"/>
      <c r="C16542" s="82"/>
      <c r="D16542" s="82"/>
      <c r="E16542" s="133"/>
      <c r="F16542" s="84"/>
      <c r="G16542" s="84"/>
      <c r="H16542" s="82"/>
      <c r="I16542" s="84"/>
      <c r="J16542" s="84"/>
      <c r="K16542" s="84"/>
      <c r="L16542" s="82"/>
    </row>
    <row r="16543" spans="2:12" x14ac:dyDescent="0.3">
      <c r="B16543" s="82"/>
      <c r="C16543" s="82"/>
      <c r="D16543" s="82"/>
      <c r="E16543" s="133"/>
      <c r="F16543" s="84"/>
      <c r="G16543" s="84"/>
      <c r="H16543" s="82"/>
      <c r="I16543" s="84"/>
      <c r="J16543" s="84"/>
      <c r="K16543" s="84"/>
      <c r="L16543" s="82"/>
    </row>
    <row r="16544" spans="2:12" x14ac:dyDescent="0.3">
      <c r="B16544" s="82"/>
      <c r="C16544" s="82"/>
      <c r="D16544" s="82"/>
      <c r="E16544" s="133"/>
      <c r="F16544" s="84"/>
      <c r="G16544" s="84"/>
      <c r="H16544" s="82"/>
      <c r="I16544" s="84"/>
      <c r="J16544" s="84"/>
      <c r="K16544" s="84"/>
      <c r="L16544" s="82"/>
    </row>
    <row r="16545" spans="2:12" x14ac:dyDescent="0.3">
      <c r="B16545" s="82"/>
      <c r="C16545" s="82"/>
      <c r="D16545" s="82"/>
      <c r="E16545" s="133"/>
      <c r="F16545" s="84"/>
      <c r="G16545" s="84"/>
      <c r="H16545" s="82"/>
      <c r="I16545" s="84"/>
      <c r="J16545" s="84"/>
      <c r="K16545" s="84"/>
      <c r="L16545" s="82"/>
    </row>
    <row r="16546" spans="2:12" x14ac:dyDescent="0.3">
      <c r="B16546" s="82"/>
      <c r="C16546" s="82"/>
      <c r="D16546" s="82"/>
      <c r="E16546" s="133"/>
      <c r="F16546" s="84"/>
      <c r="G16546" s="84"/>
      <c r="H16546" s="82"/>
      <c r="I16546" s="84"/>
      <c r="J16546" s="84"/>
      <c r="K16546" s="84"/>
      <c r="L16546" s="82"/>
    </row>
    <row r="16547" spans="2:12" x14ac:dyDescent="0.3">
      <c r="B16547" s="82"/>
      <c r="C16547" s="82"/>
      <c r="D16547" s="82"/>
      <c r="E16547" s="133"/>
      <c r="F16547" s="84"/>
      <c r="G16547" s="84"/>
      <c r="H16547" s="82"/>
      <c r="I16547" s="84"/>
      <c r="J16547" s="84"/>
      <c r="K16547" s="84"/>
      <c r="L16547" s="82"/>
    </row>
    <row r="16548" spans="2:12" x14ac:dyDescent="0.3">
      <c r="B16548" s="82"/>
      <c r="C16548" s="82"/>
      <c r="D16548" s="82"/>
      <c r="E16548" s="133"/>
      <c r="F16548" s="84"/>
      <c r="G16548" s="84"/>
      <c r="H16548" s="82"/>
      <c r="I16548" s="84"/>
      <c r="J16548" s="84"/>
      <c r="K16548" s="84"/>
      <c r="L16548" s="82"/>
    </row>
    <row r="16549" spans="2:12" x14ac:dyDescent="0.3">
      <c r="B16549" s="82"/>
      <c r="C16549" s="82"/>
      <c r="D16549" s="82"/>
      <c r="E16549" s="133"/>
      <c r="F16549" s="84"/>
      <c r="G16549" s="84"/>
      <c r="H16549" s="82"/>
      <c r="I16549" s="84"/>
      <c r="J16549" s="84"/>
      <c r="K16549" s="84"/>
      <c r="L16549" s="82"/>
    </row>
    <row r="16550" spans="2:12" x14ac:dyDescent="0.3">
      <c r="B16550" s="82"/>
      <c r="C16550" s="82"/>
      <c r="D16550" s="82"/>
      <c r="E16550" s="133"/>
      <c r="F16550" s="84"/>
      <c r="G16550" s="84"/>
      <c r="H16550" s="82"/>
      <c r="I16550" s="84"/>
      <c r="J16550" s="84"/>
      <c r="K16550" s="84"/>
      <c r="L16550" s="82"/>
    </row>
    <row r="16551" spans="2:12" x14ac:dyDescent="0.3">
      <c r="B16551" s="82"/>
      <c r="C16551" s="82"/>
      <c r="D16551" s="82"/>
      <c r="E16551" s="133"/>
      <c r="F16551" s="84"/>
      <c r="G16551" s="84"/>
      <c r="H16551" s="82"/>
      <c r="I16551" s="84"/>
      <c r="J16551" s="84"/>
      <c r="K16551" s="84"/>
      <c r="L16551" s="82"/>
    </row>
    <row r="16552" spans="2:12" x14ac:dyDescent="0.3">
      <c r="B16552" s="82"/>
      <c r="C16552" s="82"/>
      <c r="D16552" s="82"/>
      <c r="E16552" s="133"/>
      <c r="F16552" s="84"/>
      <c r="G16552" s="84"/>
      <c r="H16552" s="82"/>
      <c r="I16552" s="84"/>
      <c r="J16552" s="84"/>
      <c r="K16552" s="84"/>
      <c r="L16552" s="82"/>
    </row>
    <row r="16553" spans="2:12" x14ac:dyDescent="0.3">
      <c r="B16553" s="82"/>
      <c r="C16553" s="82"/>
      <c r="D16553" s="82"/>
      <c r="E16553" s="133"/>
      <c r="F16553" s="84"/>
      <c r="G16553" s="84"/>
      <c r="H16553" s="82"/>
      <c r="I16553" s="84"/>
      <c r="J16553" s="84"/>
      <c r="K16553" s="84"/>
      <c r="L16553" s="82"/>
    </row>
    <row r="16554" spans="2:12" x14ac:dyDescent="0.3">
      <c r="B16554" s="82"/>
      <c r="C16554" s="82"/>
      <c r="D16554" s="82"/>
      <c r="E16554" s="133"/>
      <c r="F16554" s="84"/>
      <c r="G16554" s="84"/>
      <c r="H16554" s="82"/>
      <c r="I16554" s="84"/>
      <c r="J16554" s="84"/>
      <c r="K16554" s="84"/>
      <c r="L16554" s="82"/>
    </row>
    <row r="16555" spans="2:12" x14ac:dyDescent="0.3">
      <c r="B16555" s="82"/>
      <c r="C16555" s="82"/>
      <c r="D16555" s="82"/>
      <c r="E16555" s="133"/>
      <c r="F16555" s="84"/>
      <c r="G16555" s="84"/>
      <c r="H16555" s="82"/>
      <c r="I16555" s="84"/>
      <c r="J16555" s="84"/>
      <c r="K16555" s="84"/>
      <c r="L16555" s="82"/>
    </row>
    <row r="16556" spans="2:12" x14ac:dyDescent="0.3">
      <c r="B16556" s="82"/>
      <c r="C16556" s="82"/>
      <c r="D16556" s="82"/>
      <c r="E16556" s="133"/>
      <c r="F16556" s="84"/>
      <c r="G16556" s="84"/>
      <c r="H16556" s="82"/>
      <c r="I16556" s="84"/>
      <c r="J16556" s="84"/>
      <c r="K16556" s="84"/>
      <c r="L16556" s="82"/>
    </row>
    <row r="16557" spans="2:12" x14ac:dyDescent="0.3">
      <c r="B16557" s="82"/>
      <c r="C16557" s="82"/>
      <c r="D16557" s="82"/>
      <c r="E16557" s="133"/>
      <c r="F16557" s="84"/>
      <c r="G16557" s="84"/>
      <c r="H16557" s="82"/>
      <c r="I16557" s="84"/>
      <c r="J16557" s="84"/>
      <c r="K16557" s="84"/>
      <c r="L16557" s="82"/>
    </row>
    <row r="16558" spans="2:12" x14ac:dyDescent="0.3">
      <c r="B16558" s="82"/>
      <c r="C16558" s="82"/>
      <c r="D16558" s="82"/>
      <c r="E16558" s="133"/>
      <c r="F16558" s="84"/>
      <c r="G16558" s="84"/>
      <c r="H16558" s="82"/>
      <c r="I16558" s="84"/>
      <c r="J16558" s="84"/>
      <c r="K16558" s="84"/>
      <c r="L16558" s="82"/>
    </row>
    <row r="16559" spans="2:12" x14ac:dyDescent="0.3">
      <c r="B16559" s="82"/>
      <c r="C16559" s="82"/>
      <c r="D16559" s="82"/>
      <c r="E16559" s="133"/>
      <c r="F16559" s="84"/>
      <c r="G16559" s="84"/>
      <c r="H16559" s="82"/>
      <c r="I16559" s="84"/>
      <c r="J16559" s="84"/>
      <c r="K16559" s="84"/>
      <c r="L16559" s="82"/>
    </row>
    <row r="16560" spans="2:12" x14ac:dyDescent="0.3">
      <c r="B16560" s="82"/>
      <c r="C16560" s="82"/>
      <c r="D16560" s="82"/>
      <c r="E16560" s="133"/>
      <c r="F16560" s="84"/>
      <c r="G16560" s="84"/>
      <c r="H16560" s="82"/>
      <c r="I16560" s="84"/>
      <c r="J16560" s="84"/>
      <c r="K16560" s="84"/>
      <c r="L16560" s="82"/>
    </row>
    <row r="16561" spans="2:12" x14ac:dyDescent="0.3">
      <c r="B16561" s="82"/>
      <c r="C16561" s="82"/>
      <c r="D16561" s="82"/>
      <c r="E16561" s="133"/>
      <c r="F16561" s="84"/>
      <c r="G16561" s="84"/>
      <c r="H16561" s="82"/>
      <c r="I16561" s="84"/>
      <c r="J16561" s="84"/>
      <c r="K16561" s="84"/>
      <c r="L16561" s="82"/>
    </row>
    <row r="16562" spans="2:12" x14ac:dyDescent="0.3">
      <c r="B16562" s="82"/>
      <c r="C16562" s="82"/>
      <c r="D16562" s="82"/>
      <c r="E16562" s="133"/>
      <c r="F16562" s="84"/>
      <c r="G16562" s="84"/>
      <c r="H16562" s="82"/>
      <c r="I16562" s="84"/>
      <c r="J16562" s="84"/>
      <c r="K16562" s="84"/>
      <c r="L16562" s="82"/>
    </row>
    <row r="16563" spans="2:12" x14ac:dyDescent="0.3">
      <c r="B16563" s="82"/>
      <c r="C16563" s="82"/>
      <c r="D16563" s="82"/>
      <c r="E16563" s="133"/>
      <c r="F16563" s="84"/>
      <c r="G16563" s="84"/>
      <c r="H16563" s="82"/>
      <c r="I16563" s="84"/>
      <c r="J16563" s="84"/>
      <c r="K16563" s="84"/>
      <c r="L16563" s="82"/>
    </row>
    <row r="16564" spans="2:12" x14ac:dyDescent="0.3">
      <c r="B16564" s="82"/>
      <c r="C16564" s="82"/>
      <c r="D16564" s="82"/>
      <c r="E16564" s="133"/>
      <c r="F16564" s="84"/>
      <c r="G16564" s="84"/>
      <c r="H16564" s="82"/>
      <c r="I16564" s="84"/>
      <c r="J16564" s="84"/>
      <c r="K16564" s="84"/>
      <c r="L16564" s="82"/>
    </row>
    <row r="16565" spans="2:12" x14ac:dyDescent="0.3">
      <c r="B16565" s="82"/>
      <c r="C16565" s="82"/>
      <c r="D16565" s="82"/>
      <c r="E16565" s="133"/>
      <c r="F16565" s="84"/>
      <c r="G16565" s="84"/>
      <c r="H16565" s="82"/>
      <c r="I16565" s="84"/>
      <c r="J16565" s="84"/>
      <c r="K16565" s="84"/>
      <c r="L16565" s="82"/>
    </row>
    <row r="16566" spans="2:12" x14ac:dyDescent="0.3">
      <c r="B16566" s="82"/>
      <c r="C16566" s="82"/>
      <c r="D16566" s="82"/>
      <c r="E16566" s="133"/>
      <c r="F16566" s="84"/>
      <c r="G16566" s="84"/>
      <c r="H16566" s="82"/>
      <c r="I16566" s="84"/>
      <c r="J16566" s="84"/>
      <c r="K16566" s="84"/>
      <c r="L16566" s="82"/>
    </row>
    <row r="16567" spans="2:12" x14ac:dyDescent="0.3">
      <c r="B16567" s="82"/>
      <c r="C16567" s="82"/>
      <c r="D16567" s="82"/>
      <c r="E16567" s="133"/>
      <c r="F16567" s="84"/>
      <c r="G16567" s="84"/>
      <c r="H16567" s="82"/>
      <c r="I16567" s="84"/>
      <c r="J16567" s="84"/>
      <c r="K16567" s="84"/>
      <c r="L16567" s="82"/>
    </row>
    <row r="16568" spans="2:12" x14ac:dyDescent="0.3">
      <c r="B16568" s="82"/>
      <c r="C16568" s="82"/>
      <c r="D16568" s="82"/>
      <c r="E16568" s="133"/>
      <c r="F16568" s="84"/>
      <c r="G16568" s="84"/>
      <c r="H16568" s="82"/>
      <c r="I16568" s="84"/>
      <c r="J16568" s="84"/>
      <c r="K16568" s="84"/>
      <c r="L16568" s="82"/>
    </row>
    <row r="16569" spans="2:12" x14ac:dyDescent="0.3">
      <c r="B16569" s="82"/>
      <c r="C16569" s="82"/>
      <c r="D16569" s="82"/>
      <c r="E16569" s="133"/>
      <c r="F16569" s="84"/>
      <c r="G16569" s="84"/>
      <c r="H16569" s="82"/>
      <c r="I16569" s="84"/>
      <c r="J16569" s="84"/>
      <c r="K16569" s="84"/>
      <c r="L16569" s="82"/>
    </row>
    <row r="16570" spans="2:12" x14ac:dyDescent="0.3">
      <c r="B16570" s="82"/>
      <c r="C16570" s="82"/>
      <c r="D16570" s="82"/>
      <c r="E16570" s="133"/>
      <c r="F16570" s="84"/>
      <c r="G16570" s="84"/>
      <c r="H16570" s="82"/>
      <c r="I16570" s="84"/>
      <c r="J16570" s="84"/>
      <c r="K16570" s="84"/>
      <c r="L16570" s="82"/>
    </row>
    <row r="16571" spans="2:12" x14ac:dyDescent="0.3">
      <c r="B16571" s="82"/>
      <c r="C16571" s="82"/>
      <c r="D16571" s="82"/>
      <c r="E16571" s="133"/>
      <c r="F16571" s="84"/>
      <c r="G16571" s="84"/>
      <c r="H16571" s="82"/>
      <c r="I16571" s="84"/>
      <c r="J16571" s="84"/>
      <c r="K16571" s="84"/>
      <c r="L16571" s="82"/>
    </row>
    <row r="16572" spans="2:12" x14ac:dyDescent="0.3">
      <c r="B16572" s="82"/>
      <c r="C16572" s="82"/>
      <c r="D16572" s="82"/>
      <c r="E16572" s="133"/>
      <c r="F16572" s="84"/>
      <c r="G16572" s="84"/>
      <c r="H16572" s="82"/>
      <c r="I16572" s="84"/>
      <c r="J16572" s="84"/>
      <c r="K16572" s="84"/>
      <c r="L16572" s="82"/>
    </row>
    <row r="16573" spans="2:12" x14ac:dyDescent="0.3">
      <c r="B16573" s="82"/>
      <c r="C16573" s="82"/>
      <c r="D16573" s="82"/>
      <c r="E16573" s="133"/>
      <c r="F16573" s="84"/>
      <c r="G16573" s="84"/>
      <c r="H16573" s="82"/>
      <c r="I16573" s="84"/>
      <c r="J16573" s="84"/>
      <c r="K16573" s="84"/>
      <c r="L16573" s="82"/>
    </row>
    <row r="16574" spans="2:12" x14ac:dyDescent="0.3">
      <c r="B16574" s="82"/>
      <c r="C16574" s="82"/>
      <c r="D16574" s="82"/>
      <c r="E16574" s="133"/>
      <c r="F16574" s="84"/>
      <c r="G16574" s="84"/>
      <c r="H16574" s="82"/>
      <c r="I16574" s="84"/>
      <c r="J16574" s="84"/>
      <c r="K16574" s="84"/>
      <c r="L16574" s="82"/>
    </row>
    <row r="16575" spans="2:12" x14ac:dyDescent="0.3">
      <c r="B16575" s="82"/>
      <c r="C16575" s="82"/>
      <c r="D16575" s="82"/>
      <c r="E16575" s="133"/>
      <c r="F16575" s="84"/>
      <c r="G16575" s="84"/>
      <c r="H16575" s="82"/>
      <c r="I16575" s="84"/>
      <c r="J16575" s="84"/>
      <c r="K16575" s="84"/>
      <c r="L16575" s="82"/>
    </row>
    <row r="16576" spans="2:12" x14ac:dyDescent="0.3">
      <c r="B16576" s="82"/>
      <c r="C16576" s="82"/>
      <c r="D16576" s="82"/>
      <c r="E16576" s="133"/>
      <c r="F16576" s="84"/>
      <c r="G16576" s="84"/>
      <c r="H16576" s="82"/>
      <c r="I16576" s="84"/>
      <c r="J16576" s="84"/>
      <c r="K16576" s="84"/>
      <c r="L16576" s="82"/>
    </row>
    <row r="16577" spans="2:12" x14ac:dyDescent="0.3">
      <c r="B16577" s="82"/>
      <c r="C16577" s="82"/>
      <c r="D16577" s="82"/>
      <c r="E16577" s="133"/>
      <c r="F16577" s="84"/>
      <c r="G16577" s="84"/>
      <c r="H16577" s="82"/>
      <c r="I16577" s="84"/>
      <c r="J16577" s="84"/>
      <c r="K16577" s="84"/>
      <c r="L16577" s="82"/>
    </row>
    <row r="16578" spans="2:12" x14ac:dyDescent="0.3">
      <c r="B16578" s="82"/>
      <c r="C16578" s="82"/>
      <c r="D16578" s="82"/>
      <c r="E16578" s="133"/>
      <c r="F16578" s="84"/>
      <c r="G16578" s="84"/>
      <c r="H16578" s="82"/>
      <c r="I16578" s="84"/>
      <c r="J16578" s="84"/>
      <c r="K16578" s="84"/>
      <c r="L16578" s="82"/>
    </row>
    <row r="16579" spans="2:12" x14ac:dyDescent="0.3">
      <c r="B16579" s="82"/>
      <c r="C16579" s="82"/>
      <c r="D16579" s="82"/>
      <c r="E16579" s="133"/>
      <c r="F16579" s="84"/>
      <c r="G16579" s="84"/>
      <c r="H16579" s="82"/>
      <c r="I16579" s="84"/>
      <c r="J16579" s="84"/>
      <c r="K16579" s="84"/>
      <c r="L16579" s="82"/>
    </row>
    <row r="16580" spans="2:12" x14ac:dyDescent="0.3">
      <c r="B16580" s="82"/>
      <c r="C16580" s="82"/>
      <c r="D16580" s="82"/>
      <c r="E16580" s="133"/>
      <c r="F16580" s="84"/>
      <c r="G16580" s="84"/>
      <c r="H16580" s="82"/>
      <c r="I16580" s="84"/>
      <c r="J16580" s="84"/>
      <c r="K16580" s="84"/>
      <c r="L16580" s="82"/>
    </row>
    <row r="16581" spans="2:12" x14ac:dyDescent="0.3">
      <c r="B16581" s="82"/>
      <c r="C16581" s="82"/>
      <c r="D16581" s="82"/>
      <c r="E16581" s="133"/>
      <c r="F16581" s="84"/>
      <c r="G16581" s="84"/>
      <c r="H16581" s="82"/>
      <c r="I16581" s="84"/>
      <c r="J16581" s="84"/>
      <c r="K16581" s="84"/>
      <c r="L16581" s="82"/>
    </row>
    <row r="16582" spans="2:12" x14ac:dyDescent="0.3">
      <c r="B16582" s="82"/>
      <c r="C16582" s="82"/>
      <c r="D16582" s="82"/>
      <c r="E16582" s="133"/>
      <c r="F16582" s="84"/>
      <c r="G16582" s="84"/>
      <c r="H16582" s="82"/>
      <c r="I16582" s="84"/>
      <c r="J16582" s="84"/>
      <c r="K16582" s="84"/>
      <c r="L16582" s="82"/>
    </row>
    <row r="16583" spans="2:12" x14ac:dyDescent="0.3">
      <c r="B16583" s="82"/>
      <c r="C16583" s="82"/>
      <c r="D16583" s="82"/>
      <c r="E16583" s="133"/>
      <c r="F16583" s="84"/>
      <c r="G16583" s="84"/>
      <c r="H16583" s="82"/>
      <c r="I16583" s="84"/>
      <c r="J16583" s="84"/>
      <c r="K16583" s="84"/>
      <c r="L16583" s="82"/>
    </row>
    <row r="16584" spans="2:12" x14ac:dyDescent="0.3">
      <c r="B16584" s="82"/>
      <c r="C16584" s="82"/>
      <c r="D16584" s="82"/>
      <c r="E16584" s="133"/>
      <c r="F16584" s="84"/>
      <c r="G16584" s="84"/>
      <c r="H16584" s="82"/>
      <c r="I16584" s="84"/>
      <c r="J16584" s="84"/>
      <c r="K16584" s="84"/>
      <c r="L16584" s="82"/>
    </row>
    <row r="16585" spans="2:12" x14ac:dyDescent="0.3">
      <c r="B16585" s="82"/>
      <c r="C16585" s="82"/>
      <c r="D16585" s="82"/>
      <c r="E16585" s="133"/>
      <c r="F16585" s="84"/>
      <c r="G16585" s="84"/>
      <c r="H16585" s="82"/>
      <c r="I16585" s="84"/>
      <c r="J16585" s="84"/>
      <c r="K16585" s="84"/>
      <c r="L16585" s="82"/>
    </row>
    <row r="16586" spans="2:12" x14ac:dyDescent="0.3">
      <c r="B16586" s="82"/>
      <c r="C16586" s="82"/>
      <c r="D16586" s="82"/>
      <c r="E16586" s="133"/>
      <c r="F16586" s="84"/>
      <c r="G16586" s="84"/>
      <c r="H16586" s="82"/>
      <c r="I16586" s="84"/>
      <c r="J16586" s="84"/>
      <c r="K16586" s="84"/>
      <c r="L16586" s="82"/>
    </row>
    <row r="16587" spans="2:12" x14ac:dyDescent="0.3">
      <c r="B16587" s="82"/>
      <c r="C16587" s="82"/>
      <c r="D16587" s="82"/>
      <c r="E16587" s="133"/>
      <c r="F16587" s="84"/>
      <c r="G16587" s="84"/>
      <c r="H16587" s="82"/>
      <c r="I16587" s="84"/>
      <c r="J16587" s="84"/>
      <c r="K16587" s="84"/>
      <c r="L16587" s="82"/>
    </row>
    <row r="16588" spans="2:12" x14ac:dyDescent="0.3">
      <c r="B16588" s="82"/>
      <c r="C16588" s="82"/>
      <c r="D16588" s="82"/>
      <c r="E16588" s="133"/>
      <c r="F16588" s="84"/>
      <c r="G16588" s="84"/>
      <c r="H16588" s="82"/>
      <c r="I16588" s="84"/>
      <c r="J16588" s="84"/>
      <c r="K16588" s="84"/>
      <c r="L16588" s="82"/>
    </row>
    <row r="16589" spans="2:12" x14ac:dyDescent="0.3">
      <c r="B16589" s="82"/>
      <c r="C16589" s="82"/>
      <c r="D16589" s="82"/>
      <c r="E16589" s="133"/>
      <c r="F16589" s="84"/>
      <c r="G16589" s="84"/>
      <c r="H16589" s="82"/>
      <c r="I16589" s="84"/>
      <c r="J16589" s="84"/>
      <c r="K16589" s="84"/>
      <c r="L16589" s="82"/>
    </row>
    <row r="16590" spans="2:12" x14ac:dyDescent="0.3">
      <c r="B16590" s="82"/>
      <c r="C16590" s="82"/>
      <c r="D16590" s="82"/>
      <c r="E16590" s="133"/>
      <c r="F16590" s="84"/>
      <c r="G16590" s="84"/>
      <c r="H16590" s="82"/>
      <c r="I16590" s="84"/>
      <c r="J16590" s="84"/>
      <c r="K16590" s="84"/>
      <c r="L16590" s="82"/>
    </row>
    <row r="16591" spans="2:12" x14ac:dyDescent="0.3">
      <c r="B16591" s="82"/>
      <c r="C16591" s="82"/>
      <c r="D16591" s="82"/>
      <c r="E16591" s="133"/>
      <c r="F16591" s="84"/>
      <c r="G16591" s="84"/>
      <c r="H16591" s="82"/>
      <c r="I16591" s="84"/>
      <c r="J16591" s="84"/>
      <c r="K16591" s="84"/>
      <c r="L16591" s="82"/>
    </row>
    <row r="16592" spans="2:12" x14ac:dyDescent="0.3">
      <c r="B16592" s="82"/>
      <c r="C16592" s="82"/>
      <c r="D16592" s="82"/>
      <c r="E16592" s="133"/>
      <c r="F16592" s="84"/>
      <c r="G16592" s="84"/>
      <c r="H16592" s="82"/>
      <c r="I16592" s="84"/>
      <c r="J16592" s="84"/>
      <c r="K16592" s="84"/>
      <c r="L16592" s="82"/>
    </row>
    <row r="16593" spans="2:12" x14ac:dyDescent="0.3">
      <c r="B16593" s="82"/>
      <c r="C16593" s="82"/>
      <c r="D16593" s="82"/>
      <c r="E16593" s="133"/>
      <c r="F16593" s="84"/>
      <c r="G16593" s="84"/>
      <c r="H16593" s="82"/>
      <c r="I16593" s="84"/>
      <c r="J16593" s="84"/>
      <c r="K16593" s="84"/>
      <c r="L16593" s="82"/>
    </row>
    <row r="16594" spans="2:12" x14ac:dyDescent="0.3">
      <c r="B16594" s="82"/>
      <c r="C16594" s="82"/>
      <c r="D16594" s="82"/>
      <c r="E16594" s="133"/>
      <c r="F16594" s="84"/>
      <c r="G16594" s="84"/>
      <c r="H16594" s="82"/>
      <c r="I16594" s="84"/>
      <c r="J16594" s="84"/>
      <c r="K16594" s="84"/>
      <c r="L16594" s="82"/>
    </row>
    <row r="16595" spans="2:12" x14ac:dyDescent="0.3">
      <c r="B16595" s="82"/>
      <c r="C16595" s="82"/>
      <c r="D16595" s="82"/>
      <c r="E16595" s="133"/>
      <c r="F16595" s="84"/>
      <c r="G16595" s="84"/>
      <c r="H16595" s="82"/>
      <c r="I16595" s="84"/>
      <c r="J16595" s="84"/>
      <c r="K16595" s="84"/>
      <c r="L16595" s="82"/>
    </row>
    <row r="16596" spans="2:12" x14ac:dyDescent="0.3">
      <c r="B16596" s="82"/>
      <c r="C16596" s="82"/>
      <c r="D16596" s="82"/>
      <c r="E16596" s="133"/>
      <c r="F16596" s="84"/>
      <c r="G16596" s="84"/>
      <c r="H16596" s="82"/>
      <c r="I16596" s="84"/>
      <c r="J16596" s="84"/>
      <c r="K16596" s="84"/>
      <c r="L16596" s="82"/>
    </row>
    <row r="16597" spans="2:12" x14ac:dyDescent="0.3">
      <c r="B16597" s="82"/>
      <c r="C16597" s="82"/>
      <c r="D16597" s="82"/>
      <c r="E16597" s="133"/>
      <c r="F16597" s="84"/>
      <c r="G16597" s="84"/>
      <c r="H16597" s="82"/>
      <c r="I16597" s="84"/>
      <c r="J16597" s="84"/>
      <c r="K16597" s="84"/>
      <c r="L16597" s="82"/>
    </row>
    <row r="16598" spans="2:12" x14ac:dyDescent="0.3">
      <c r="B16598" s="82"/>
      <c r="C16598" s="82"/>
      <c r="D16598" s="82"/>
      <c r="E16598" s="133"/>
      <c r="F16598" s="84"/>
      <c r="G16598" s="84"/>
      <c r="H16598" s="82"/>
      <c r="I16598" s="84"/>
      <c r="J16598" s="84"/>
      <c r="K16598" s="84"/>
      <c r="L16598" s="82"/>
    </row>
    <row r="16599" spans="2:12" x14ac:dyDescent="0.3">
      <c r="B16599" s="82"/>
      <c r="C16599" s="82"/>
      <c r="D16599" s="82"/>
      <c r="E16599" s="133"/>
      <c r="F16599" s="84"/>
      <c r="G16599" s="84"/>
      <c r="H16599" s="82"/>
      <c r="I16599" s="84"/>
      <c r="J16599" s="84"/>
      <c r="K16599" s="84"/>
      <c r="L16599" s="82"/>
    </row>
    <row r="16600" spans="2:12" x14ac:dyDescent="0.3">
      <c r="B16600" s="82"/>
      <c r="C16600" s="82"/>
      <c r="D16600" s="82"/>
      <c r="E16600" s="133"/>
      <c r="F16600" s="84"/>
      <c r="G16600" s="84"/>
      <c r="H16600" s="82"/>
      <c r="I16600" s="84"/>
      <c r="J16600" s="84"/>
      <c r="K16600" s="84"/>
      <c r="L16600" s="82"/>
    </row>
    <row r="16601" spans="2:12" x14ac:dyDescent="0.3">
      <c r="B16601" s="82"/>
      <c r="C16601" s="82"/>
      <c r="D16601" s="82"/>
      <c r="E16601" s="133"/>
      <c r="F16601" s="84"/>
      <c r="G16601" s="84"/>
      <c r="H16601" s="82"/>
      <c r="I16601" s="84"/>
      <c r="J16601" s="84"/>
      <c r="K16601" s="84"/>
      <c r="L16601" s="82"/>
    </row>
    <row r="16602" spans="2:12" x14ac:dyDescent="0.3">
      <c r="B16602" s="82"/>
      <c r="C16602" s="82"/>
      <c r="D16602" s="82"/>
      <c r="E16602" s="133"/>
      <c r="F16602" s="84"/>
      <c r="G16602" s="84"/>
      <c r="H16602" s="82"/>
      <c r="I16602" s="84"/>
      <c r="J16602" s="84"/>
      <c r="K16602" s="84"/>
      <c r="L16602" s="82"/>
    </row>
    <row r="16603" spans="2:12" x14ac:dyDescent="0.3">
      <c r="B16603" s="82"/>
      <c r="C16603" s="82"/>
      <c r="D16603" s="82"/>
      <c r="E16603" s="133"/>
      <c r="F16603" s="84"/>
      <c r="G16603" s="84"/>
      <c r="H16603" s="82"/>
      <c r="I16603" s="84"/>
      <c r="J16603" s="84"/>
      <c r="K16603" s="84"/>
      <c r="L16603" s="82"/>
    </row>
    <row r="16604" spans="2:12" x14ac:dyDescent="0.3">
      <c r="B16604" s="82"/>
      <c r="C16604" s="82"/>
      <c r="D16604" s="82"/>
      <c r="E16604" s="133"/>
      <c r="F16604" s="84"/>
      <c r="G16604" s="84"/>
      <c r="H16604" s="82"/>
      <c r="I16604" s="84"/>
      <c r="J16604" s="84"/>
      <c r="K16604" s="84"/>
      <c r="L16604" s="82"/>
    </row>
    <row r="16605" spans="2:12" x14ac:dyDescent="0.3">
      <c r="B16605" s="82"/>
      <c r="C16605" s="82"/>
      <c r="D16605" s="82"/>
      <c r="E16605" s="133"/>
      <c r="F16605" s="84"/>
      <c r="G16605" s="84"/>
      <c r="H16605" s="82"/>
      <c r="I16605" s="84"/>
      <c r="J16605" s="84"/>
      <c r="K16605" s="84"/>
      <c r="L16605" s="82"/>
    </row>
    <row r="16606" spans="2:12" x14ac:dyDescent="0.3">
      <c r="B16606" s="82"/>
      <c r="C16606" s="82"/>
      <c r="D16606" s="82"/>
      <c r="E16606" s="133"/>
      <c r="F16606" s="84"/>
      <c r="G16606" s="84"/>
      <c r="H16606" s="82"/>
      <c r="I16606" s="84"/>
      <c r="J16606" s="84"/>
      <c r="K16606" s="84"/>
      <c r="L16606" s="82"/>
    </row>
    <row r="16607" spans="2:12" x14ac:dyDescent="0.3">
      <c r="B16607" s="82"/>
      <c r="C16607" s="82"/>
      <c r="D16607" s="82"/>
      <c r="E16607" s="133"/>
      <c r="F16607" s="84"/>
      <c r="G16607" s="84"/>
      <c r="H16607" s="82"/>
      <c r="I16607" s="84"/>
      <c r="J16607" s="84"/>
      <c r="K16607" s="84"/>
      <c r="L16607" s="82"/>
    </row>
    <row r="16608" spans="2:12" x14ac:dyDescent="0.3">
      <c r="B16608" s="82"/>
      <c r="C16608" s="82"/>
      <c r="D16608" s="82"/>
      <c r="E16608" s="133"/>
      <c r="F16608" s="84"/>
      <c r="G16608" s="84"/>
      <c r="H16608" s="82"/>
      <c r="I16608" s="84"/>
      <c r="J16608" s="84"/>
      <c r="K16608" s="84"/>
      <c r="L16608" s="82"/>
    </row>
    <row r="16609" spans="2:12" x14ac:dyDescent="0.3">
      <c r="B16609" s="82"/>
      <c r="C16609" s="82"/>
      <c r="D16609" s="82"/>
      <c r="E16609" s="133"/>
      <c r="F16609" s="84"/>
      <c r="G16609" s="84"/>
      <c r="H16609" s="82"/>
      <c r="I16609" s="84"/>
      <c r="J16609" s="84"/>
      <c r="K16609" s="84"/>
      <c r="L16609" s="82"/>
    </row>
    <row r="16610" spans="2:12" x14ac:dyDescent="0.3">
      <c r="B16610" s="82"/>
      <c r="C16610" s="82"/>
      <c r="D16610" s="82"/>
      <c r="E16610" s="133"/>
      <c r="F16610" s="84"/>
      <c r="G16610" s="84"/>
      <c r="H16610" s="82"/>
      <c r="I16610" s="84"/>
      <c r="J16610" s="84"/>
      <c r="K16610" s="84"/>
      <c r="L16610" s="82"/>
    </row>
    <row r="16611" spans="2:12" x14ac:dyDescent="0.3">
      <c r="B16611" s="82"/>
      <c r="C16611" s="82"/>
      <c r="D16611" s="82"/>
      <c r="E16611" s="133"/>
      <c r="F16611" s="84"/>
      <c r="G16611" s="84"/>
      <c r="H16611" s="82"/>
      <c r="I16611" s="84"/>
      <c r="J16611" s="84"/>
      <c r="K16611" s="84"/>
      <c r="L16611" s="82"/>
    </row>
    <row r="16612" spans="2:12" x14ac:dyDescent="0.3">
      <c r="B16612" s="82"/>
      <c r="C16612" s="82"/>
      <c r="D16612" s="82"/>
      <c r="E16612" s="133"/>
      <c r="F16612" s="84"/>
      <c r="G16612" s="84"/>
      <c r="H16612" s="82"/>
      <c r="I16612" s="84"/>
      <c r="J16612" s="84"/>
      <c r="K16612" s="84"/>
      <c r="L16612" s="82"/>
    </row>
    <row r="16613" spans="2:12" x14ac:dyDescent="0.3">
      <c r="B16613" s="82"/>
      <c r="C16613" s="82"/>
      <c r="D16613" s="82"/>
      <c r="E16613" s="133"/>
      <c r="F16613" s="84"/>
      <c r="G16613" s="84"/>
      <c r="H16613" s="82"/>
      <c r="I16613" s="84"/>
      <c r="J16613" s="84"/>
      <c r="K16613" s="84"/>
      <c r="L16613" s="82"/>
    </row>
    <row r="16614" spans="2:12" x14ac:dyDescent="0.3">
      <c r="B16614" s="82"/>
      <c r="C16614" s="82"/>
      <c r="D16614" s="82"/>
      <c r="E16614" s="133"/>
      <c r="F16614" s="84"/>
      <c r="G16614" s="84"/>
      <c r="H16614" s="82"/>
      <c r="I16614" s="84"/>
      <c r="J16614" s="84"/>
      <c r="K16614" s="84"/>
      <c r="L16614" s="82"/>
    </row>
    <row r="16615" spans="2:12" x14ac:dyDescent="0.3">
      <c r="B16615" s="82"/>
      <c r="C16615" s="82"/>
      <c r="D16615" s="82"/>
      <c r="E16615" s="133"/>
      <c r="F16615" s="84"/>
      <c r="G16615" s="84"/>
      <c r="H16615" s="82"/>
      <c r="I16615" s="84"/>
      <c r="J16615" s="84"/>
      <c r="K16615" s="84"/>
      <c r="L16615" s="82"/>
    </row>
    <row r="16616" spans="2:12" x14ac:dyDescent="0.3">
      <c r="B16616" s="82"/>
      <c r="C16616" s="82"/>
      <c r="D16616" s="82"/>
      <c r="E16616" s="133"/>
      <c r="F16616" s="84"/>
      <c r="G16616" s="84"/>
      <c r="H16616" s="82"/>
      <c r="I16616" s="84"/>
      <c r="J16616" s="84"/>
      <c r="K16616" s="84"/>
      <c r="L16616" s="82"/>
    </row>
    <row r="16617" spans="2:12" x14ac:dyDescent="0.3">
      <c r="B16617" s="82"/>
      <c r="C16617" s="82"/>
      <c r="D16617" s="82"/>
      <c r="E16617" s="133"/>
      <c r="F16617" s="84"/>
      <c r="G16617" s="84"/>
      <c r="H16617" s="82"/>
      <c r="I16617" s="84"/>
      <c r="J16617" s="84"/>
      <c r="K16617" s="84"/>
      <c r="L16617" s="82"/>
    </row>
    <row r="16618" spans="2:12" x14ac:dyDescent="0.3">
      <c r="B16618" s="82"/>
      <c r="C16618" s="82"/>
      <c r="D16618" s="82"/>
      <c r="E16618" s="133"/>
      <c r="F16618" s="84"/>
      <c r="G16618" s="84"/>
      <c r="H16618" s="82"/>
      <c r="I16618" s="84"/>
      <c r="J16618" s="84"/>
      <c r="K16618" s="84"/>
      <c r="L16618" s="82"/>
    </row>
    <row r="16619" spans="2:12" x14ac:dyDescent="0.3">
      <c r="B16619" s="82"/>
      <c r="C16619" s="82"/>
      <c r="D16619" s="82"/>
      <c r="E16619" s="133"/>
      <c r="F16619" s="84"/>
      <c r="G16619" s="84"/>
      <c r="H16619" s="82"/>
      <c r="I16619" s="84"/>
      <c r="J16619" s="84"/>
      <c r="K16619" s="84"/>
      <c r="L16619" s="82"/>
    </row>
    <row r="16620" spans="2:12" x14ac:dyDescent="0.3">
      <c r="B16620" s="82"/>
      <c r="C16620" s="82"/>
      <c r="D16620" s="82"/>
      <c r="E16620" s="133"/>
      <c r="F16620" s="84"/>
      <c r="G16620" s="84"/>
      <c r="H16620" s="82"/>
      <c r="I16620" s="84"/>
      <c r="J16620" s="84"/>
      <c r="K16620" s="84"/>
      <c r="L16620" s="82"/>
    </row>
    <row r="16621" spans="2:12" x14ac:dyDescent="0.3">
      <c r="B16621" s="82"/>
      <c r="C16621" s="82"/>
      <c r="D16621" s="82"/>
      <c r="E16621" s="133"/>
      <c r="F16621" s="84"/>
      <c r="G16621" s="84"/>
      <c r="H16621" s="82"/>
      <c r="I16621" s="84"/>
      <c r="J16621" s="84"/>
      <c r="K16621" s="84"/>
      <c r="L16621" s="82"/>
    </row>
    <row r="16622" spans="2:12" x14ac:dyDescent="0.3">
      <c r="B16622" s="82"/>
      <c r="C16622" s="82"/>
      <c r="D16622" s="82"/>
      <c r="E16622" s="133"/>
      <c r="F16622" s="84"/>
      <c r="G16622" s="84"/>
      <c r="H16622" s="82"/>
      <c r="I16622" s="84"/>
      <c r="J16622" s="84"/>
      <c r="K16622" s="84"/>
      <c r="L16622" s="82"/>
    </row>
    <row r="16623" spans="2:12" x14ac:dyDescent="0.3">
      <c r="B16623" s="82"/>
      <c r="C16623" s="82"/>
      <c r="D16623" s="82"/>
      <c r="E16623" s="133"/>
      <c r="F16623" s="84"/>
      <c r="G16623" s="84"/>
      <c r="H16623" s="82"/>
      <c r="I16623" s="84"/>
      <c r="J16623" s="84"/>
      <c r="K16623" s="84"/>
      <c r="L16623" s="82"/>
    </row>
    <row r="16624" spans="2:12" x14ac:dyDescent="0.3">
      <c r="B16624" s="82"/>
      <c r="C16624" s="82"/>
      <c r="D16624" s="82"/>
      <c r="E16624" s="133"/>
      <c r="F16624" s="84"/>
      <c r="G16624" s="84"/>
      <c r="H16624" s="82"/>
      <c r="I16624" s="84"/>
      <c r="J16624" s="84"/>
      <c r="K16624" s="84"/>
      <c r="L16624" s="82"/>
    </row>
    <row r="16625" spans="2:12" x14ac:dyDescent="0.3">
      <c r="B16625" s="82"/>
      <c r="C16625" s="82"/>
      <c r="D16625" s="82"/>
      <c r="E16625" s="133"/>
      <c r="F16625" s="84"/>
      <c r="G16625" s="84"/>
      <c r="H16625" s="82"/>
      <c r="I16625" s="84"/>
      <c r="J16625" s="84"/>
      <c r="K16625" s="84"/>
      <c r="L16625" s="82"/>
    </row>
    <row r="16626" spans="2:12" x14ac:dyDescent="0.3">
      <c r="B16626" s="82"/>
      <c r="C16626" s="82"/>
      <c r="D16626" s="82"/>
      <c r="E16626" s="133"/>
      <c r="F16626" s="84"/>
      <c r="G16626" s="84"/>
      <c r="H16626" s="82"/>
      <c r="I16626" s="84"/>
      <c r="J16626" s="84"/>
      <c r="K16626" s="84"/>
      <c r="L16626" s="82"/>
    </row>
    <row r="16627" spans="2:12" x14ac:dyDescent="0.3">
      <c r="B16627" s="82"/>
      <c r="C16627" s="82"/>
      <c r="D16627" s="82"/>
      <c r="E16627" s="133"/>
      <c r="F16627" s="84"/>
      <c r="G16627" s="84"/>
      <c r="H16627" s="82"/>
      <c r="I16627" s="84"/>
      <c r="J16627" s="84"/>
      <c r="K16627" s="84"/>
      <c r="L16627" s="82"/>
    </row>
    <row r="16628" spans="2:12" x14ac:dyDescent="0.3">
      <c r="B16628" s="82"/>
      <c r="C16628" s="82"/>
      <c r="D16628" s="82"/>
      <c r="E16628" s="133"/>
      <c r="F16628" s="84"/>
      <c r="G16628" s="84"/>
      <c r="H16628" s="82"/>
      <c r="I16628" s="84"/>
      <c r="J16628" s="84"/>
      <c r="K16628" s="84"/>
      <c r="L16628" s="82"/>
    </row>
    <row r="16629" spans="2:12" x14ac:dyDescent="0.3">
      <c r="B16629" s="82"/>
      <c r="C16629" s="82"/>
      <c r="D16629" s="82"/>
      <c r="E16629" s="133"/>
      <c r="F16629" s="84"/>
      <c r="G16629" s="84"/>
      <c r="H16629" s="82"/>
      <c r="I16629" s="84"/>
      <c r="J16629" s="84"/>
      <c r="K16629" s="84"/>
      <c r="L16629" s="82"/>
    </row>
    <row r="16630" spans="2:12" x14ac:dyDescent="0.3">
      <c r="B16630" s="82"/>
      <c r="C16630" s="82"/>
      <c r="D16630" s="82"/>
      <c r="E16630" s="133"/>
      <c r="F16630" s="84"/>
      <c r="G16630" s="84"/>
      <c r="H16630" s="82"/>
      <c r="I16630" s="84"/>
      <c r="J16630" s="84"/>
      <c r="K16630" s="84"/>
      <c r="L16630" s="82"/>
    </row>
    <row r="16631" spans="2:12" x14ac:dyDescent="0.3">
      <c r="B16631" s="82"/>
      <c r="C16631" s="82"/>
      <c r="D16631" s="82"/>
      <c r="E16631" s="133"/>
      <c r="F16631" s="84"/>
      <c r="G16631" s="84"/>
      <c r="H16631" s="82"/>
      <c r="I16631" s="84"/>
      <c r="J16631" s="84"/>
      <c r="K16631" s="84"/>
      <c r="L16631" s="82"/>
    </row>
    <row r="16632" spans="2:12" x14ac:dyDescent="0.3">
      <c r="B16632" s="82"/>
      <c r="C16632" s="82"/>
      <c r="D16632" s="82"/>
      <c r="E16632" s="133"/>
      <c r="F16632" s="84"/>
      <c r="G16632" s="84"/>
      <c r="H16632" s="82"/>
      <c r="I16632" s="84"/>
      <c r="J16632" s="84"/>
      <c r="K16632" s="84"/>
      <c r="L16632" s="82"/>
    </row>
    <row r="16633" spans="2:12" x14ac:dyDescent="0.3">
      <c r="B16633" s="82"/>
      <c r="C16633" s="82"/>
      <c r="D16633" s="82"/>
      <c r="E16633" s="133"/>
      <c r="F16633" s="84"/>
      <c r="G16633" s="84"/>
      <c r="H16633" s="82"/>
      <c r="I16633" s="84"/>
      <c r="J16633" s="84"/>
      <c r="K16633" s="84"/>
      <c r="L16633" s="82"/>
    </row>
    <row r="16634" spans="2:12" x14ac:dyDescent="0.3">
      <c r="B16634" s="82"/>
      <c r="C16634" s="82"/>
      <c r="D16634" s="82"/>
      <c r="E16634" s="133"/>
      <c r="F16634" s="84"/>
      <c r="G16634" s="84"/>
      <c r="H16634" s="82"/>
      <c r="I16634" s="84"/>
      <c r="J16634" s="84"/>
      <c r="K16634" s="84"/>
      <c r="L16634" s="82"/>
    </row>
    <row r="16635" spans="2:12" x14ac:dyDescent="0.3">
      <c r="B16635" s="82"/>
      <c r="C16635" s="82"/>
      <c r="D16635" s="82"/>
      <c r="E16635" s="133"/>
      <c r="F16635" s="84"/>
      <c r="G16635" s="84"/>
      <c r="H16635" s="82"/>
      <c r="I16635" s="84"/>
      <c r="J16635" s="84"/>
      <c r="K16635" s="84"/>
      <c r="L16635" s="82"/>
    </row>
    <row r="16636" spans="2:12" x14ac:dyDescent="0.3">
      <c r="B16636" s="82"/>
      <c r="C16636" s="82"/>
      <c r="D16636" s="82"/>
      <c r="E16636" s="133"/>
      <c r="F16636" s="84"/>
      <c r="G16636" s="84"/>
      <c r="H16636" s="82"/>
      <c r="I16636" s="84"/>
      <c r="J16636" s="84"/>
      <c r="K16636" s="84"/>
      <c r="L16636" s="82"/>
    </row>
    <row r="16637" spans="2:12" x14ac:dyDescent="0.3">
      <c r="B16637" s="82"/>
      <c r="C16637" s="82"/>
      <c r="D16637" s="82"/>
      <c r="E16637" s="133"/>
      <c r="F16637" s="84"/>
      <c r="G16637" s="84"/>
      <c r="H16637" s="82"/>
      <c r="I16637" s="84"/>
      <c r="J16637" s="84"/>
      <c r="K16637" s="84"/>
      <c r="L16637" s="82"/>
    </row>
    <row r="16638" spans="2:12" x14ac:dyDescent="0.3">
      <c r="B16638" s="82"/>
      <c r="C16638" s="82"/>
      <c r="D16638" s="82"/>
      <c r="E16638" s="133"/>
      <c r="F16638" s="84"/>
      <c r="G16638" s="84"/>
      <c r="H16638" s="82"/>
      <c r="I16638" s="84"/>
      <c r="J16638" s="84"/>
      <c r="K16638" s="84"/>
      <c r="L16638" s="82"/>
    </row>
    <row r="16639" spans="2:12" x14ac:dyDescent="0.3">
      <c r="B16639" s="82"/>
      <c r="C16639" s="82"/>
      <c r="D16639" s="82"/>
      <c r="E16639" s="133"/>
      <c r="F16639" s="84"/>
      <c r="G16639" s="84"/>
      <c r="H16639" s="82"/>
      <c r="I16639" s="84"/>
      <c r="J16639" s="84"/>
      <c r="K16639" s="84"/>
      <c r="L16639" s="82"/>
    </row>
    <row r="16640" spans="2:12" x14ac:dyDescent="0.3">
      <c r="B16640" s="82"/>
      <c r="C16640" s="82"/>
      <c r="D16640" s="82"/>
      <c r="E16640" s="133"/>
      <c r="F16640" s="84"/>
      <c r="G16640" s="84"/>
      <c r="H16640" s="82"/>
      <c r="I16640" s="84"/>
      <c r="J16640" s="84"/>
      <c r="K16640" s="84"/>
      <c r="L16640" s="82"/>
    </row>
    <row r="16641" spans="2:12" x14ac:dyDescent="0.3">
      <c r="B16641" s="82"/>
      <c r="C16641" s="82"/>
      <c r="D16641" s="82"/>
      <c r="E16641" s="133"/>
      <c r="F16641" s="84"/>
      <c r="G16641" s="84"/>
      <c r="H16641" s="82"/>
      <c r="I16641" s="84"/>
      <c r="J16641" s="84"/>
      <c r="K16641" s="84"/>
      <c r="L16641" s="82"/>
    </row>
    <row r="16642" spans="2:12" x14ac:dyDescent="0.3">
      <c r="B16642" s="82"/>
      <c r="C16642" s="82"/>
      <c r="D16642" s="82"/>
      <c r="E16642" s="133"/>
      <c r="F16642" s="84"/>
      <c r="G16642" s="84"/>
      <c r="H16642" s="82"/>
      <c r="I16642" s="84"/>
      <c r="J16642" s="84"/>
      <c r="K16642" s="84"/>
      <c r="L16642" s="82"/>
    </row>
    <row r="16643" spans="2:12" x14ac:dyDescent="0.3">
      <c r="B16643" s="82"/>
      <c r="C16643" s="82"/>
      <c r="D16643" s="82"/>
      <c r="E16643" s="133"/>
      <c r="F16643" s="84"/>
      <c r="G16643" s="84"/>
      <c r="H16643" s="82"/>
      <c r="I16643" s="84"/>
      <c r="J16643" s="84"/>
      <c r="K16643" s="84"/>
      <c r="L16643" s="82"/>
    </row>
    <row r="16644" spans="2:12" x14ac:dyDescent="0.3">
      <c r="B16644" s="82"/>
      <c r="C16644" s="82"/>
      <c r="D16644" s="82"/>
      <c r="E16644" s="133"/>
      <c r="F16644" s="84"/>
      <c r="G16644" s="84"/>
      <c r="H16644" s="82"/>
      <c r="I16644" s="84"/>
      <c r="J16644" s="84"/>
      <c r="K16644" s="84"/>
      <c r="L16644" s="82"/>
    </row>
    <row r="16645" spans="2:12" x14ac:dyDescent="0.3">
      <c r="B16645" s="82"/>
      <c r="C16645" s="82"/>
      <c r="D16645" s="82"/>
      <c r="E16645" s="133"/>
      <c r="F16645" s="84"/>
      <c r="G16645" s="84"/>
      <c r="H16645" s="82"/>
      <c r="I16645" s="84"/>
      <c r="J16645" s="84"/>
      <c r="K16645" s="84"/>
      <c r="L16645" s="82"/>
    </row>
    <row r="16646" spans="2:12" x14ac:dyDescent="0.3">
      <c r="B16646" s="82"/>
      <c r="C16646" s="82"/>
      <c r="D16646" s="82"/>
      <c r="E16646" s="133"/>
      <c r="F16646" s="84"/>
      <c r="G16646" s="84"/>
      <c r="H16646" s="82"/>
      <c r="I16646" s="84"/>
      <c r="J16646" s="84"/>
      <c r="K16646" s="84"/>
      <c r="L16646" s="82"/>
    </row>
    <row r="16647" spans="2:12" x14ac:dyDescent="0.3">
      <c r="B16647" s="82"/>
      <c r="C16647" s="82"/>
      <c r="D16647" s="82"/>
      <c r="E16647" s="133"/>
      <c r="F16647" s="84"/>
      <c r="G16647" s="84"/>
      <c r="H16647" s="82"/>
      <c r="I16647" s="84"/>
      <c r="J16647" s="84"/>
      <c r="K16647" s="84"/>
      <c r="L16647" s="82"/>
    </row>
    <row r="16648" spans="2:12" x14ac:dyDescent="0.3">
      <c r="B16648" s="82"/>
      <c r="C16648" s="82"/>
      <c r="D16648" s="82"/>
      <c r="E16648" s="133"/>
      <c r="F16648" s="84"/>
      <c r="G16648" s="84"/>
      <c r="H16648" s="82"/>
      <c r="I16648" s="84"/>
      <c r="J16648" s="84"/>
      <c r="K16648" s="84"/>
      <c r="L16648" s="82"/>
    </row>
    <row r="16649" spans="2:12" x14ac:dyDescent="0.3">
      <c r="B16649" s="82"/>
      <c r="C16649" s="82"/>
      <c r="D16649" s="82"/>
      <c r="E16649" s="133"/>
      <c r="F16649" s="84"/>
      <c r="G16649" s="84"/>
      <c r="H16649" s="82"/>
      <c r="I16649" s="84"/>
      <c r="J16649" s="84"/>
      <c r="K16649" s="84"/>
      <c r="L16649" s="82"/>
    </row>
    <row r="16650" spans="2:12" x14ac:dyDescent="0.3">
      <c r="B16650" s="82"/>
      <c r="C16650" s="82"/>
      <c r="D16650" s="82"/>
      <c r="E16650" s="133"/>
      <c r="F16650" s="84"/>
      <c r="G16650" s="84"/>
      <c r="H16650" s="82"/>
      <c r="I16650" s="84"/>
      <c r="J16650" s="84"/>
      <c r="K16650" s="84"/>
      <c r="L16650" s="82"/>
    </row>
    <row r="16651" spans="2:12" x14ac:dyDescent="0.3">
      <c r="B16651" s="82"/>
      <c r="C16651" s="82"/>
      <c r="D16651" s="82"/>
      <c r="E16651" s="133"/>
      <c r="F16651" s="84"/>
      <c r="G16651" s="84"/>
      <c r="H16651" s="82"/>
      <c r="I16651" s="84"/>
      <c r="J16651" s="84"/>
      <c r="K16651" s="84"/>
      <c r="L16651" s="82"/>
    </row>
    <row r="16652" spans="2:12" x14ac:dyDescent="0.3">
      <c r="B16652" s="82"/>
      <c r="C16652" s="82"/>
      <c r="D16652" s="82"/>
      <c r="E16652" s="133"/>
      <c r="F16652" s="84"/>
      <c r="G16652" s="84"/>
      <c r="H16652" s="82"/>
      <c r="I16652" s="84"/>
      <c r="J16652" s="84"/>
      <c r="K16652" s="84"/>
      <c r="L16652" s="82"/>
    </row>
    <row r="16653" spans="2:12" x14ac:dyDescent="0.3">
      <c r="B16653" s="82"/>
      <c r="C16653" s="82"/>
      <c r="D16653" s="82"/>
      <c r="E16653" s="133"/>
      <c r="F16653" s="84"/>
      <c r="G16653" s="84"/>
      <c r="H16653" s="82"/>
      <c r="I16653" s="84"/>
      <c r="J16653" s="84"/>
      <c r="K16653" s="84"/>
      <c r="L16653" s="82"/>
    </row>
    <row r="16654" spans="2:12" x14ac:dyDescent="0.3">
      <c r="B16654" s="82"/>
      <c r="C16654" s="82"/>
      <c r="D16654" s="82"/>
      <c r="E16654" s="133"/>
      <c r="F16654" s="84"/>
      <c r="G16654" s="84"/>
      <c r="H16654" s="82"/>
      <c r="I16654" s="84"/>
      <c r="J16654" s="84"/>
      <c r="K16654" s="84"/>
      <c r="L16654" s="82"/>
    </row>
    <row r="16655" spans="2:12" x14ac:dyDescent="0.3">
      <c r="B16655" s="82"/>
      <c r="C16655" s="82"/>
      <c r="D16655" s="82"/>
      <c r="E16655" s="133"/>
      <c r="F16655" s="84"/>
      <c r="G16655" s="84"/>
      <c r="H16655" s="82"/>
      <c r="I16655" s="84"/>
      <c r="J16655" s="84"/>
      <c r="K16655" s="84"/>
      <c r="L16655" s="82"/>
    </row>
    <row r="16656" spans="2:12" x14ac:dyDescent="0.3">
      <c r="B16656" s="82"/>
      <c r="C16656" s="82"/>
      <c r="D16656" s="82"/>
      <c r="E16656" s="133"/>
      <c r="F16656" s="84"/>
      <c r="G16656" s="84"/>
      <c r="H16656" s="82"/>
      <c r="I16656" s="84"/>
      <c r="J16656" s="84"/>
      <c r="K16656" s="84"/>
      <c r="L16656" s="82"/>
    </row>
    <row r="16657" spans="2:12" x14ac:dyDescent="0.3">
      <c r="B16657" s="82"/>
      <c r="C16657" s="82"/>
      <c r="D16657" s="82"/>
      <c r="E16657" s="133"/>
      <c r="F16657" s="84"/>
      <c r="G16657" s="84"/>
      <c r="H16657" s="82"/>
      <c r="I16657" s="84"/>
      <c r="J16657" s="84"/>
      <c r="K16657" s="84"/>
      <c r="L16657" s="82"/>
    </row>
    <row r="16658" spans="2:12" x14ac:dyDescent="0.3">
      <c r="B16658" s="82"/>
      <c r="C16658" s="82"/>
      <c r="D16658" s="82"/>
      <c r="E16658" s="133"/>
      <c r="F16658" s="84"/>
      <c r="G16658" s="84"/>
      <c r="H16658" s="82"/>
      <c r="I16658" s="84"/>
      <c r="J16658" s="84"/>
      <c r="K16658" s="84"/>
      <c r="L16658" s="82"/>
    </row>
    <row r="16659" spans="2:12" x14ac:dyDescent="0.3">
      <c r="B16659" s="82"/>
      <c r="C16659" s="82"/>
      <c r="D16659" s="82"/>
      <c r="E16659" s="133"/>
      <c r="F16659" s="84"/>
      <c r="G16659" s="84"/>
      <c r="H16659" s="82"/>
      <c r="I16659" s="84"/>
      <c r="J16659" s="84"/>
      <c r="K16659" s="84"/>
      <c r="L16659" s="82"/>
    </row>
    <row r="16660" spans="2:12" x14ac:dyDescent="0.3">
      <c r="B16660" s="82"/>
      <c r="C16660" s="82"/>
      <c r="D16660" s="82"/>
      <c r="E16660" s="133"/>
      <c r="F16660" s="84"/>
      <c r="G16660" s="84"/>
      <c r="H16660" s="82"/>
      <c r="I16660" s="84"/>
      <c r="J16660" s="84"/>
      <c r="K16660" s="84"/>
      <c r="L16660" s="82"/>
    </row>
    <row r="16661" spans="2:12" x14ac:dyDescent="0.3">
      <c r="B16661" s="82"/>
      <c r="C16661" s="82"/>
      <c r="D16661" s="82"/>
      <c r="E16661" s="133"/>
      <c r="F16661" s="84"/>
      <c r="G16661" s="84"/>
      <c r="H16661" s="82"/>
      <c r="I16661" s="84"/>
      <c r="J16661" s="84"/>
      <c r="K16661" s="84"/>
      <c r="L16661" s="82"/>
    </row>
    <row r="16662" spans="2:12" x14ac:dyDescent="0.3">
      <c r="B16662" s="82"/>
      <c r="C16662" s="82"/>
      <c r="D16662" s="82"/>
      <c r="E16662" s="133"/>
      <c r="F16662" s="84"/>
      <c r="G16662" s="84"/>
      <c r="H16662" s="82"/>
      <c r="I16662" s="84"/>
      <c r="J16662" s="84"/>
      <c r="K16662" s="84"/>
      <c r="L16662" s="82"/>
    </row>
    <row r="16663" spans="2:12" x14ac:dyDescent="0.3">
      <c r="B16663" s="82"/>
      <c r="C16663" s="82"/>
      <c r="D16663" s="82"/>
      <c r="E16663" s="133"/>
      <c r="F16663" s="84"/>
      <c r="G16663" s="84"/>
      <c r="H16663" s="82"/>
      <c r="I16663" s="84"/>
      <c r="J16663" s="84"/>
      <c r="K16663" s="84"/>
      <c r="L16663" s="82"/>
    </row>
    <row r="16664" spans="2:12" x14ac:dyDescent="0.3">
      <c r="B16664" s="82"/>
      <c r="C16664" s="82"/>
      <c r="D16664" s="82"/>
      <c r="E16664" s="133"/>
      <c r="F16664" s="84"/>
      <c r="G16664" s="84"/>
      <c r="H16664" s="82"/>
      <c r="I16664" s="84"/>
      <c r="J16664" s="84"/>
      <c r="K16664" s="84"/>
      <c r="L16664" s="82"/>
    </row>
    <row r="16665" spans="2:12" x14ac:dyDescent="0.3">
      <c r="B16665" s="82"/>
      <c r="C16665" s="82"/>
      <c r="D16665" s="82"/>
      <c r="E16665" s="133"/>
      <c r="F16665" s="84"/>
      <c r="G16665" s="84"/>
      <c r="H16665" s="82"/>
      <c r="I16665" s="84"/>
      <c r="J16665" s="84"/>
      <c r="K16665" s="84"/>
      <c r="L16665" s="82"/>
    </row>
    <row r="16666" spans="2:12" x14ac:dyDescent="0.3">
      <c r="B16666" s="82"/>
      <c r="C16666" s="82"/>
      <c r="D16666" s="82"/>
      <c r="E16666" s="133"/>
      <c r="F16666" s="84"/>
      <c r="G16666" s="84"/>
      <c r="H16666" s="82"/>
      <c r="I16666" s="84"/>
      <c r="J16666" s="84"/>
      <c r="K16666" s="84"/>
      <c r="L16666" s="82"/>
    </row>
    <row r="16667" spans="2:12" x14ac:dyDescent="0.3">
      <c r="B16667" s="82"/>
      <c r="C16667" s="82"/>
      <c r="D16667" s="82"/>
      <c r="E16667" s="133"/>
      <c r="F16667" s="84"/>
      <c r="G16667" s="84"/>
      <c r="H16667" s="82"/>
      <c r="I16667" s="84"/>
      <c r="J16667" s="84"/>
      <c r="K16667" s="84"/>
      <c r="L16667" s="82"/>
    </row>
    <row r="16668" spans="2:12" x14ac:dyDescent="0.3">
      <c r="B16668" s="82"/>
      <c r="C16668" s="82"/>
      <c r="D16668" s="82"/>
      <c r="E16668" s="133"/>
      <c r="F16668" s="84"/>
      <c r="G16668" s="84"/>
      <c r="H16668" s="82"/>
      <c r="I16668" s="84"/>
      <c r="J16668" s="84"/>
      <c r="K16668" s="84"/>
      <c r="L16668" s="82"/>
    </row>
    <row r="16669" spans="2:12" x14ac:dyDescent="0.3">
      <c r="B16669" s="82"/>
      <c r="C16669" s="82"/>
      <c r="D16669" s="82"/>
      <c r="E16669" s="133"/>
      <c r="F16669" s="84"/>
      <c r="G16669" s="84"/>
      <c r="H16669" s="82"/>
      <c r="I16669" s="84"/>
      <c r="J16669" s="84"/>
      <c r="K16669" s="84"/>
      <c r="L16669" s="82"/>
    </row>
    <row r="16670" spans="2:12" x14ac:dyDescent="0.3">
      <c r="B16670" s="82"/>
      <c r="C16670" s="82"/>
      <c r="D16670" s="82"/>
      <c r="E16670" s="133"/>
      <c r="F16670" s="84"/>
      <c r="G16670" s="84"/>
      <c r="H16670" s="82"/>
      <c r="I16670" s="84"/>
      <c r="J16670" s="84"/>
      <c r="K16670" s="84"/>
      <c r="L16670" s="82"/>
    </row>
    <row r="16671" spans="2:12" x14ac:dyDescent="0.3">
      <c r="B16671" s="82"/>
      <c r="C16671" s="82"/>
      <c r="D16671" s="82"/>
      <c r="E16671" s="133"/>
      <c r="F16671" s="84"/>
      <c r="G16671" s="84"/>
      <c r="H16671" s="82"/>
      <c r="I16671" s="84"/>
      <c r="J16671" s="84"/>
      <c r="K16671" s="84"/>
      <c r="L16671" s="82"/>
    </row>
    <row r="16672" spans="2:12" x14ac:dyDescent="0.3">
      <c r="B16672" s="82"/>
      <c r="C16672" s="82"/>
      <c r="D16672" s="82"/>
      <c r="E16672" s="133"/>
      <c r="F16672" s="84"/>
      <c r="G16672" s="84"/>
      <c r="H16672" s="82"/>
      <c r="I16672" s="84"/>
      <c r="J16672" s="84"/>
      <c r="K16672" s="84"/>
      <c r="L16672" s="82"/>
    </row>
    <row r="16673" spans="2:12" x14ac:dyDescent="0.3">
      <c r="B16673" s="82"/>
      <c r="C16673" s="82"/>
      <c r="D16673" s="82"/>
      <c r="E16673" s="133"/>
      <c r="F16673" s="84"/>
      <c r="G16673" s="84"/>
      <c r="H16673" s="82"/>
      <c r="I16673" s="84"/>
      <c r="J16673" s="84"/>
      <c r="K16673" s="84"/>
      <c r="L16673" s="82"/>
    </row>
    <row r="16674" spans="2:12" x14ac:dyDescent="0.3">
      <c r="B16674" s="82"/>
      <c r="C16674" s="82"/>
      <c r="D16674" s="82"/>
      <c r="E16674" s="133"/>
      <c r="F16674" s="84"/>
      <c r="G16674" s="84"/>
      <c r="H16674" s="82"/>
      <c r="I16674" s="84"/>
      <c r="J16674" s="84"/>
      <c r="K16674" s="84"/>
      <c r="L16674" s="82"/>
    </row>
    <row r="16675" spans="2:12" x14ac:dyDescent="0.3">
      <c r="B16675" s="82"/>
      <c r="C16675" s="82"/>
      <c r="D16675" s="82"/>
      <c r="E16675" s="133"/>
      <c r="F16675" s="84"/>
      <c r="G16675" s="84"/>
      <c r="H16675" s="82"/>
      <c r="I16675" s="84"/>
      <c r="J16675" s="84"/>
      <c r="K16675" s="84"/>
      <c r="L16675" s="82"/>
    </row>
    <row r="16676" spans="2:12" x14ac:dyDescent="0.3">
      <c r="B16676" s="82"/>
      <c r="C16676" s="82"/>
      <c r="D16676" s="82"/>
      <c r="E16676" s="133"/>
      <c r="F16676" s="84"/>
      <c r="G16676" s="84"/>
      <c r="H16676" s="82"/>
      <c r="I16676" s="84"/>
      <c r="J16676" s="84"/>
      <c r="K16676" s="84"/>
      <c r="L16676" s="82"/>
    </row>
    <row r="16677" spans="2:12" x14ac:dyDescent="0.3">
      <c r="B16677" s="82"/>
      <c r="C16677" s="82"/>
      <c r="D16677" s="82"/>
      <c r="E16677" s="133"/>
      <c r="F16677" s="84"/>
      <c r="G16677" s="84"/>
      <c r="H16677" s="82"/>
      <c r="I16677" s="84"/>
      <c r="J16677" s="84"/>
      <c r="K16677" s="84"/>
      <c r="L16677" s="82"/>
    </row>
    <row r="16678" spans="2:12" x14ac:dyDescent="0.3">
      <c r="B16678" s="82"/>
      <c r="C16678" s="82"/>
      <c r="D16678" s="82"/>
      <c r="E16678" s="133"/>
      <c r="F16678" s="84"/>
      <c r="G16678" s="84"/>
      <c r="H16678" s="82"/>
      <c r="I16678" s="84"/>
      <c r="J16678" s="84"/>
      <c r="K16678" s="84"/>
      <c r="L16678" s="82"/>
    </row>
    <row r="16679" spans="2:12" x14ac:dyDescent="0.3">
      <c r="B16679" s="82"/>
      <c r="C16679" s="82"/>
      <c r="D16679" s="82"/>
      <c r="E16679" s="133"/>
      <c r="F16679" s="84"/>
      <c r="G16679" s="84"/>
      <c r="H16679" s="82"/>
      <c r="I16679" s="84"/>
      <c r="J16679" s="84"/>
      <c r="K16679" s="84"/>
      <c r="L16679" s="82"/>
    </row>
    <row r="16680" spans="2:12" x14ac:dyDescent="0.3">
      <c r="B16680" s="82"/>
      <c r="C16680" s="82"/>
      <c r="D16680" s="82"/>
      <c r="E16680" s="133"/>
      <c r="F16680" s="84"/>
      <c r="G16680" s="84"/>
      <c r="H16680" s="82"/>
      <c r="I16680" s="84"/>
      <c r="J16680" s="84"/>
      <c r="K16680" s="84"/>
      <c r="L16680" s="82"/>
    </row>
    <row r="16681" spans="2:12" x14ac:dyDescent="0.3">
      <c r="B16681" s="82"/>
      <c r="C16681" s="82"/>
      <c r="D16681" s="82"/>
      <c r="E16681" s="133"/>
      <c r="F16681" s="84"/>
      <c r="G16681" s="84"/>
      <c r="H16681" s="82"/>
      <c r="I16681" s="84"/>
      <c r="J16681" s="84"/>
      <c r="K16681" s="84"/>
      <c r="L16681" s="82"/>
    </row>
    <row r="16682" spans="2:12" x14ac:dyDescent="0.3">
      <c r="B16682" s="82"/>
      <c r="C16682" s="82"/>
      <c r="D16682" s="82"/>
      <c r="E16682" s="133"/>
      <c r="F16682" s="84"/>
      <c r="G16682" s="84"/>
      <c r="H16682" s="82"/>
      <c r="I16682" s="84"/>
      <c r="J16682" s="84"/>
      <c r="K16682" s="84"/>
      <c r="L16682" s="82"/>
    </row>
    <row r="16683" spans="2:12" x14ac:dyDescent="0.3">
      <c r="B16683" s="82"/>
      <c r="C16683" s="82"/>
      <c r="D16683" s="82"/>
      <c r="E16683" s="133"/>
      <c r="F16683" s="84"/>
      <c r="G16683" s="84"/>
      <c r="H16683" s="82"/>
      <c r="I16683" s="84"/>
      <c r="J16683" s="84"/>
      <c r="K16683" s="84"/>
      <c r="L16683" s="82"/>
    </row>
    <row r="16684" spans="2:12" x14ac:dyDescent="0.3">
      <c r="B16684" s="82"/>
      <c r="C16684" s="82"/>
      <c r="D16684" s="82"/>
      <c r="E16684" s="133"/>
      <c r="F16684" s="84"/>
      <c r="G16684" s="84"/>
      <c r="H16684" s="82"/>
      <c r="I16684" s="84"/>
      <c r="J16684" s="84"/>
      <c r="K16684" s="84"/>
      <c r="L16684" s="82"/>
    </row>
    <row r="16685" spans="2:12" x14ac:dyDescent="0.3">
      <c r="B16685" s="82"/>
      <c r="C16685" s="82"/>
      <c r="D16685" s="82"/>
      <c r="E16685" s="133"/>
      <c r="F16685" s="84"/>
      <c r="G16685" s="84"/>
      <c r="H16685" s="82"/>
      <c r="I16685" s="84"/>
      <c r="J16685" s="84"/>
      <c r="K16685" s="84"/>
      <c r="L16685" s="82"/>
    </row>
    <row r="16686" spans="2:12" x14ac:dyDescent="0.3">
      <c r="B16686" s="82"/>
      <c r="C16686" s="82"/>
      <c r="D16686" s="82"/>
      <c r="E16686" s="133"/>
      <c r="F16686" s="84"/>
      <c r="G16686" s="84"/>
      <c r="H16686" s="82"/>
      <c r="I16686" s="84"/>
      <c r="J16686" s="84"/>
      <c r="K16686" s="84"/>
      <c r="L16686" s="82"/>
    </row>
    <row r="16687" spans="2:12" x14ac:dyDescent="0.3">
      <c r="B16687" s="82"/>
      <c r="C16687" s="82"/>
      <c r="D16687" s="82"/>
      <c r="E16687" s="133"/>
      <c r="F16687" s="84"/>
      <c r="G16687" s="84"/>
      <c r="H16687" s="82"/>
      <c r="I16687" s="84"/>
      <c r="J16687" s="84"/>
      <c r="K16687" s="84"/>
      <c r="L16687" s="82"/>
    </row>
    <row r="16688" spans="2:12" x14ac:dyDescent="0.3">
      <c r="B16688" s="82"/>
      <c r="C16688" s="82"/>
      <c r="D16688" s="82"/>
      <c r="E16688" s="133"/>
      <c r="F16688" s="84"/>
      <c r="G16688" s="84"/>
      <c r="H16688" s="82"/>
      <c r="I16688" s="84"/>
      <c r="J16688" s="84"/>
      <c r="K16688" s="84"/>
      <c r="L16688" s="82"/>
    </row>
    <row r="16689" spans="2:12" x14ac:dyDescent="0.3">
      <c r="B16689" s="82"/>
      <c r="C16689" s="82"/>
      <c r="D16689" s="82"/>
      <c r="E16689" s="133"/>
      <c r="F16689" s="84"/>
      <c r="G16689" s="84"/>
      <c r="H16689" s="82"/>
      <c r="I16689" s="84"/>
      <c r="J16689" s="84"/>
      <c r="K16689" s="84"/>
      <c r="L16689" s="82"/>
    </row>
    <row r="16690" spans="2:12" x14ac:dyDescent="0.3">
      <c r="B16690" s="82"/>
      <c r="C16690" s="82"/>
      <c r="D16690" s="82"/>
      <c r="E16690" s="133"/>
      <c r="F16690" s="84"/>
      <c r="G16690" s="84"/>
      <c r="H16690" s="82"/>
      <c r="I16690" s="84"/>
      <c r="J16690" s="84"/>
      <c r="K16690" s="84"/>
      <c r="L16690" s="82"/>
    </row>
    <row r="16691" spans="2:12" x14ac:dyDescent="0.3">
      <c r="B16691" s="82"/>
      <c r="C16691" s="82"/>
      <c r="D16691" s="82"/>
      <c r="E16691" s="133"/>
      <c r="F16691" s="84"/>
      <c r="G16691" s="84"/>
      <c r="H16691" s="82"/>
      <c r="I16691" s="84"/>
      <c r="J16691" s="84"/>
      <c r="K16691" s="84"/>
      <c r="L16691" s="82"/>
    </row>
    <row r="16692" spans="2:12" x14ac:dyDescent="0.3">
      <c r="B16692" s="82"/>
      <c r="C16692" s="82"/>
      <c r="D16692" s="82"/>
      <c r="E16692" s="133"/>
      <c r="F16692" s="84"/>
      <c r="G16692" s="84"/>
      <c r="H16692" s="82"/>
      <c r="I16692" s="84"/>
      <c r="J16692" s="84"/>
      <c r="K16692" s="84"/>
      <c r="L16692" s="82"/>
    </row>
    <row r="16693" spans="2:12" x14ac:dyDescent="0.3">
      <c r="B16693" s="82"/>
      <c r="C16693" s="82"/>
      <c r="D16693" s="82"/>
      <c r="E16693" s="133"/>
      <c r="F16693" s="84"/>
      <c r="G16693" s="84"/>
      <c r="H16693" s="82"/>
      <c r="I16693" s="84"/>
      <c r="J16693" s="84"/>
      <c r="K16693" s="84"/>
      <c r="L16693" s="82"/>
    </row>
    <row r="16694" spans="2:12" x14ac:dyDescent="0.3">
      <c r="B16694" s="82"/>
      <c r="C16694" s="82"/>
      <c r="D16694" s="82"/>
      <c r="E16694" s="133"/>
      <c r="F16694" s="84"/>
      <c r="G16694" s="84"/>
      <c r="H16694" s="82"/>
      <c r="I16694" s="84"/>
      <c r="J16694" s="84"/>
      <c r="K16694" s="84"/>
      <c r="L16694" s="82"/>
    </row>
    <row r="16695" spans="2:12" x14ac:dyDescent="0.3">
      <c r="B16695" s="82"/>
      <c r="C16695" s="82"/>
      <c r="D16695" s="82"/>
      <c r="E16695" s="133"/>
      <c r="F16695" s="84"/>
      <c r="G16695" s="84"/>
      <c r="H16695" s="82"/>
      <c r="I16695" s="84"/>
      <c r="J16695" s="84"/>
      <c r="K16695" s="84"/>
      <c r="L16695" s="82"/>
    </row>
    <row r="16696" spans="2:12" x14ac:dyDescent="0.3">
      <c r="B16696" s="82"/>
      <c r="C16696" s="82"/>
      <c r="D16696" s="82"/>
      <c r="E16696" s="133"/>
      <c r="F16696" s="84"/>
      <c r="G16696" s="84"/>
      <c r="H16696" s="82"/>
      <c r="I16696" s="84"/>
      <c r="J16696" s="84"/>
      <c r="K16696" s="84"/>
      <c r="L16696" s="82"/>
    </row>
    <row r="16697" spans="2:12" x14ac:dyDescent="0.3">
      <c r="B16697" s="82"/>
      <c r="C16697" s="82"/>
      <c r="D16697" s="82"/>
      <c r="E16697" s="133"/>
      <c r="F16697" s="84"/>
      <c r="G16697" s="84"/>
      <c r="H16697" s="82"/>
      <c r="I16697" s="84"/>
      <c r="J16697" s="84"/>
      <c r="K16697" s="84"/>
      <c r="L16697" s="82"/>
    </row>
    <row r="16698" spans="2:12" x14ac:dyDescent="0.3">
      <c r="B16698" s="82"/>
      <c r="C16698" s="82"/>
      <c r="D16698" s="82"/>
      <c r="E16698" s="133"/>
      <c r="F16698" s="84"/>
      <c r="G16698" s="84"/>
      <c r="H16698" s="82"/>
      <c r="I16698" s="84"/>
      <c r="J16698" s="84"/>
      <c r="K16698" s="84"/>
      <c r="L16698" s="82"/>
    </row>
    <row r="16699" spans="2:12" x14ac:dyDescent="0.3">
      <c r="B16699" s="82"/>
      <c r="C16699" s="82"/>
      <c r="D16699" s="82"/>
      <c r="E16699" s="133"/>
      <c r="F16699" s="84"/>
      <c r="G16699" s="84"/>
      <c r="H16699" s="82"/>
      <c r="I16699" s="84"/>
      <c r="J16699" s="84"/>
      <c r="K16699" s="84"/>
      <c r="L16699" s="82"/>
    </row>
    <row r="16700" spans="2:12" x14ac:dyDescent="0.3">
      <c r="B16700" s="82"/>
      <c r="C16700" s="82"/>
      <c r="D16700" s="82"/>
      <c r="E16700" s="133"/>
      <c r="F16700" s="84"/>
      <c r="G16700" s="84"/>
      <c r="H16700" s="82"/>
      <c r="I16700" s="84"/>
      <c r="J16700" s="84"/>
      <c r="K16700" s="84"/>
      <c r="L16700" s="82"/>
    </row>
    <row r="16701" spans="2:12" x14ac:dyDescent="0.3">
      <c r="B16701" s="82"/>
      <c r="C16701" s="82"/>
      <c r="D16701" s="82"/>
      <c r="E16701" s="133"/>
      <c r="F16701" s="84"/>
      <c r="G16701" s="84"/>
      <c r="H16701" s="82"/>
      <c r="I16701" s="84"/>
      <c r="J16701" s="84"/>
      <c r="K16701" s="84"/>
      <c r="L16701" s="82"/>
    </row>
    <row r="16702" spans="2:12" x14ac:dyDescent="0.3">
      <c r="B16702" s="82"/>
      <c r="C16702" s="82"/>
      <c r="D16702" s="82"/>
      <c r="E16702" s="133"/>
      <c r="F16702" s="84"/>
      <c r="G16702" s="84"/>
      <c r="H16702" s="82"/>
      <c r="I16702" s="84"/>
      <c r="J16702" s="84"/>
      <c r="K16702" s="84"/>
      <c r="L16702" s="82"/>
    </row>
    <row r="16703" spans="2:12" x14ac:dyDescent="0.3">
      <c r="B16703" s="82"/>
      <c r="C16703" s="82"/>
      <c r="D16703" s="82"/>
      <c r="E16703" s="133"/>
      <c r="F16703" s="84"/>
      <c r="G16703" s="84"/>
      <c r="H16703" s="82"/>
      <c r="I16703" s="84"/>
      <c r="J16703" s="84"/>
      <c r="K16703" s="84"/>
      <c r="L16703" s="82"/>
    </row>
    <row r="16704" spans="2:12" x14ac:dyDescent="0.3">
      <c r="B16704" s="82"/>
      <c r="C16704" s="82"/>
      <c r="D16704" s="82"/>
      <c r="E16704" s="133"/>
      <c r="F16704" s="84"/>
      <c r="G16704" s="84"/>
      <c r="H16704" s="82"/>
      <c r="I16704" s="84"/>
      <c r="J16704" s="84"/>
      <c r="K16704" s="84"/>
      <c r="L16704" s="82"/>
    </row>
    <row r="16705" spans="2:12" x14ac:dyDescent="0.3">
      <c r="B16705" s="82"/>
      <c r="C16705" s="82"/>
      <c r="D16705" s="82"/>
      <c r="E16705" s="133"/>
      <c r="F16705" s="84"/>
      <c r="G16705" s="84"/>
      <c r="H16705" s="82"/>
      <c r="I16705" s="84"/>
      <c r="J16705" s="84"/>
      <c r="K16705" s="84"/>
      <c r="L16705" s="82"/>
    </row>
    <row r="16706" spans="2:12" x14ac:dyDescent="0.3">
      <c r="B16706" s="82"/>
      <c r="C16706" s="82"/>
      <c r="D16706" s="82"/>
      <c r="E16706" s="133"/>
      <c r="F16706" s="84"/>
      <c r="G16706" s="84"/>
      <c r="H16706" s="82"/>
      <c r="I16706" s="84"/>
      <c r="J16706" s="84"/>
      <c r="K16706" s="84"/>
      <c r="L16706" s="82"/>
    </row>
    <row r="16707" spans="2:12" x14ac:dyDescent="0.3">
      <c r="B16707" s="82"/>
      <c r="C16707" s="82"/>
      <c r="D16707" s="82"/>
      <c r="E16707" s="133"/>
      <c r="F16707" s="84"/>
      <c r="G16707" s="84"/>
      <c r="H16707" s="82"/>
      <c r="I16707" s="84"/>
      <c r="J16707" s="84"/>
      <c r="K16707" s="84"/>
      <c r="L16707" s="82"/>
    </row>
    <row r="16708" spans="2:12" x14ac:dyDescent="0.3">
      <c r="B16708" s="82"/>
      <c r="C16708" s="82"/>
      <c r="D16708" s="82"/>
      <c r="E16708" s="133"/>
      <c r="F16708" s="84"/>
      <c r="G16708" s="84"/>
      <c r="H16708" s="82"/>
      <c r="I16708" s="84"/>
      <c r="J16708" s="84"/>
      <c r="K16708" s="84"/>
      <c r="L16708" s="82"/>
    </row>
    <row r="16709" spans="2:12" x14ac:dyDescent="0.3">
      <c r="B16709" s="82"/>
      <c r="C16709" s="82"/>
      <c r="D16709" s="82"/>
      <c r="E16709" s="133"/>
      <c r="F16709" s="84"/>
      <c r="G16709" s="84"/>
      <c r="H16709" s="82"/>
      <c r="I16709" s="84"/>
      <c r="J16709" s="84"/>
      <c r="K16709" s="84"/>
      <c r="L16709" s="82"/>
    </row>
    <row r="16710" spans="2:12" x14ac:dyDescent="0.3">
      <c r="B16710" s="82"/>
      <c r="C16710" s="82"/>
      <c r="D16710" s="82"/>
      <c r="E16710" s="133"/>
      <c r="F16710" s="84"/>
      <c r="G16710" s="84"/>
      <c r="H16710" s="82"/>
      <c r="I16710" s="84"/>
      <c r="J16710" s="84"/>
      <c r="K16710" s="84"/>
      <c r="L16710" s="82"/>
    </row>
    <row r="16711" spans="2:12" x14ac:dyDescent="0.3">
      <c r="B16711" s="82"/>
      <c r="C16711" s="82"/>
      <c r="D16711" s="82"/>
      <c r="E16711" s="133"/>
      <c r="F16711" s="84"/>
      <c r="G16711" s="84"/>
      <c r="H16711" s="82"/>
      <c r="I16711" s="84"/>
      <c r="J16711" s="84"/>
      <c r="K16711" s="84"/>
      <c r="L16711" s="82"/>
    </row>
    <row r="16712" spans="2:12" x14ac:dyDescent="0.3">
      <c r="B16712" s="82"/>
      <c r="C16712" s="82"/>
      <c r="D16712" s="82"/>
      <c r="E16712" s="133"/>
      <c r="F16712" s="84"/>
      <c r="G16712" s="84"/>
      <c r="H16712" s="82"/>
      <c r="I16712" s="84"/>
      <c r="J16712" s="84"/>
      <c r="K16712" s="84"/>
      <c r="L16712" s="82"/>
    </row>
    <row r="16713" spans="2:12" x14ac:dyDescent="0.3">
      <c r="B16713" s="82"/>
      <c r="C16713" s="82"/>
      <c r="D16713" s="82"/>
      <c r="E16713" s="133"/>
      <c r="F16713" s="84"/>
      <c r="G16713" s="84"/>
      <c r="H16713" s="82"/>
      <c r="I16713" s="84"/>
      <c r="J16713" s="84"/>
      <c r="K16713" s="84"/>
      <c r="L16713" s="82"/>
    </row>
    <row r="16714" spans="2:12" x14ac:dyDescent="0.3">
      <c r="B16714" s="82"/>
      <c r="C16714" s="82"/>
      <c r="D16714" s="82"/>
      <c r="E16714" s="133"/>
      <c r="F16714" s="84"/>
      <c r="G16714" s="84"/>
      <c r="H16714" s="82"/>
      <c r="I16714" s="84"/>
      <c r="J16714" s="84"/>
      <c r="K16714" s="84"/>
      <c r="L16714" s="82"/>
    </row>
    <row r="16715" spans="2:12" x14ac:dyDescent="0.3">
      <c r="B16715" s="82"/>
      <c r="C16715" s="82"/>
      <c r="D16715" s="82"/>
      <c r="E16715" s="133"/>
      <c r="F16715" s="84"/>
      <c r="G16715" s="84"/>
      <c r="H16715" s="82"/>
      <c r="I16715" s="84"/>
      <c r="J16715" s="84"/>
      <c r="K16715" s="84"/>
      <c r="L16715" s="82"/>
    </row>
    <row r="16716" spans="2:12" x14ac:dyDescent="0.3">
      <c r="B16716" s="82"/>
      <c r="C16716" s="82"/>
      <c r="D16716" s="82"/>
      <c r="E16716" s="133"/>
      <c r="F16716" s="84"/>
      <c r="G16716" s="84"/>
      <c r="H16716" s="82"/>
      <c r="I16716" s="84"/>
      <c r="J16716" s="84"/>
      <c r="K16716" s="84"/>
      <c r="L16716" s="82"/>
    </row>
    <row r="16717" spans="2:12" x14ac:dyDescent="0.3">
      <c r="B16717" s="82"/>
      <c r="C16717" s="82"/>
      <c r="D16717" s="82"/>
      <c r="E16717" s="133"/>
      <c r="F16717" s="84"/>
      <c r="G16717" s="84"/>
      <c r="H16717" s="82"/>
      <c r="I16717" s="84"/>
      <c r="J16717" s="84"/>
      <c r="K16717" s="84"/>
      <c r="L16717" s="82"/>
    </row>
    <row r="16718" spans="2:12" x14ac:dyDescent="0.3">
      <c r="B16718" s="82"/>
      <c r="C16718" s="82"/>
      <c r="D16718" s="82"/>
      <c r="E16718" s="133"/>
      <c r="F16718" s="84"/>
      <c r="G16718" s="84"/>
      <c r="H16718" s="82"/>
      <c r="I16718" s="84"/>
      <c r="J16718" s="84"/>
      <c r="K16718" s="84"/>
      <c r="L16718" s="82"/>
    </row>
    <row r="16719" spans="2:12" x14ac:dyDescent="0.3">
      <c r="B16719" s="82"/>
      <c r="C16719" s="82"/>
      <c r="D16719" s="82"/>
      <c r="E16719" s="133"/>
      <c r="F16719" s="84"/>
      <c r="G16719" s="84"/>
      <c r="H16719" s="82"/>
      <c r="I16719" s="84"/>
      <c r="J16719" s="84"/>
      <c r="K16719" s="84"/>
      <c r="L16719" s="82"/>
    </row>
    <row r="16720" spans="2:12" x14ac:dyDescent="0.3">
      <c r="B16720" s="82"/>
      <c r="C16720" s="82"/>
      <c r="D16720" s="82"/>
      <c r="E16720" s="133"/>
      <c r="F16720" s="84"/>
      <c r="G16720" s="84"/>
      <c r="H16720" s="82"/>
      <c r="I16720" s="84"/>
      <c r="J16720" s="84"/>
      <c r="K16720" s="84"/>
      <c r="L16720" s="82"/>
    </row>
    <row r="16721" spans="2:12" x14ac:dyDescent="0.3">
      <c r="B16721" s="82"/>
      <c r="C16721" s="82"/>
      <c r="D16721" s="82"/>
      <c r="E16721" s="133"/>
      <c r="F16721" s="84"/>
      <c r="G16721" s="84"/>
      <c r="H16721" s="82"/>
      <c r="I16721" s="84"/>
      <c r="J16721" s="84"/>
      <c r="K16721" s="84"/>
      <c r="L16721" s="82"/>
    </row>
    <row r="16722" spans="2:12" x14ac:dyDescent="0.3">
      <c r="B16722" s="82"/>
      <c r="C16722" s="82"/>
      <c r="D16722" s="82"/>
      <c r="E16722" s="133"/>
      <c r="F16722" s="84"/>
      <c r="G16722" s="84"/>
      <c r="H16722" s="82"/>
      <c r="I16722" s="84"/>
      <c r="J16722" s="84"/>
      <c r="K16722" s="84"/>
      <c r="L16722" s="82"/>
    </row>
    <row r="16723" spans="2:12" x14ac:dyDescent="0.3">
      <c r="B16723" s="82"/>
      <c r="C16723" s="82"/>
      <c r="D16723" s="82"/>
      <c r="E16723" s="133"/>
      <c r="F16723" s="84"/>
      <c r="G16723" s="84"/>
      <c r="H16723" s="82"/>
      <c r="I16723" s="84"/>
      <c r="J16723" s="84"/>
      <c r="K16723" s="84"/>
      <c r="L16723" s="82"/>
    </row>
    <row r="16724" spans="2:12" x14ac:dyDescent="0.3">
      <c r="B16724" s="82"/>
      <c r="C16724" s="82"/>
      <c r="D16724" s="82"/>
      <c r="E16724" s="133"/>
      <c r="F16724" s="84"/>
      <c r="G16724" s="84"/>
      <c r="H16724" s="82"/>
      <c r="I16724" s="84"/>
      <c r="J16724" s="84"/>
      <c r="K16724" s="84"/>
      <c r="L16724" s="82"/>
    </row>
    <row r="16725" spans="2:12" x14ac:dyDescent="0.3">
      <c r="B16725" s="82"/>
      <c r="C16725" s="82"/>
      <c r="D16725" s="82"/>
      <c r="E16725" s="133"/>
      <c r="F16725" s="84"/>
      <c r="G16725" s="84"/>
      <c r="H16725" s="82"/>
      <c r="I16725" s="84"/>
      <c r="J16725" s="84"/>
      <c r="K16725" s="84"/>
      <c r="L16725" s="82"/>
    </row>
    <row r="16726" spans="2:12" x14ac:dyDescent="0.3">
      <c r="B16726" s="82"/>
      <c r="C16726" s="82"/>
      <c r="D16726" s="82"/>
      <c r="E16726" s="133"/>
      <c r="F16726" s="84"/>
      <c r="G16726" s="84"/>
      <c r="H16726" s="82"/>
      <c r="I16726" s="84"/>
      <c r="J16726" s="84"/>
      <c r="K16726" s="84"/>
      <c r="L16726" s="82"/>
    </row>
    <row r="16727" spans="2:12" x14ac:dyDescent="0.3">
      <c r="B16727" s="82"/>
      <c r="C16727" s="82"/>
      <c r="D16727" s="82"/>
      <c r="E16727" s="133"/>
      <c r="F16727" s="84"/>
      <c r="G16727" s="84"/>
      <c r="H16727" s="82"/>
      <c r="I16727" s="84"/>
      <c r="J16727" s="84"/>
      <c r="K16727" s="84"/>
      <c r="L16727" s="82"/>
    </row>
    <row r="16728" spans="2:12" x14ac:dyDescent="0.3">
      <c r="B16728" s="82"/>
      <c r="C16728" s="82"/>
      <c r="D16728" s="82"/>
      <c r="E16728" s="133"/>
      <c r="F16728" s="84"/>
      <c r="G16728" s="84"/>
      <c r="H16728" s="82"/>
      <c r="I16728" s="84"/>
      <c r="J16728" s="84"/>
      <c r="K16728" s="84"/>
      <c r="L16728" s="82"/>
    </row>
    <row r="16729" spans="2:12" x14ac:dyDescent="0.3">
      <c r="B16729" s="82"/>
      <c r="C16729" s="82"/>
      <c r="D16729" s="82"/>
      <c r="E16729" s="133"/>
      <c r="F16729" s="84"/>
      <c r="G16729" s="84"/>
      <c r="H16729" s="82"/>
      <c r="I16729" s="84"/>
      <c r="J16729" s="84"/>
      <c r="K16729" s="84"/>
      <c r="L16729" s="82"/>
    </row>
    <row r="16730" spans="2:12" x14ac:dyDescent="0.3">
      <c r="B16730" s="82"/>
      <c r="C16730" s="82"/>
      <c r="D16730" s="82"/>
      <c r="E16730" s="133"/>
      <c r="F16730" s="84"/>
      <c r="G16730" s="84"/>
      <c r="H16730" s="82"/>
      <c r="I16730" s="84"/>
      <c r="J16730" s="84"/>
      <c r="K16730" s="84"/>
      <c r="L16730" s="82"/>
    </row>
    <row r="16731" spans="2:12" x14ac:dyDescent="0.3">
      <c r="B16731" s="82"/>
      <c r="C16731" s="82"/>
      <c r="D16731" s="82"/>
      <c r="E16731" s="133"/>
      <c r="F16731" s="84"/>
      <c r="G16731" s="84"/>
      <c r="H16731" s="82"/>
      <c r="I16731" s="84"/>
      <c r="J16731" s="84"/>
      <c r="K16731" s="84"/>
      <c r="L16731" s="82"/>
    </row>
    <row r="16732" spans="2:12" x14ac:dyDescent="0.3">
      <c r="B16732" s="82"/>
      <c r="C16732" s="82"/>
      <c r="D16732" s="82"/>
      <c r="E16732" s="133"/>
      <c r="F16732" s="84"/>
      <c r="G16732" s="84"/>
      <c r="H16732" s="82"/>
      <c r="I16732" s="84"/>
      <c r="J16732" s="84"/>
      <c r="K16732" s="84"/>
      <c r="L16732" s="82"/>
    </row>
    <row r="16733" spans="2:12" x14ac:dyDescent="0.3">
      <c r="B16733" s="82"/>
      <c r="C16733" s="82"/>
      <c r="D16733" s="82"/>
      <c r="E16733" s="133"/>
      <c r="F16733" s="84"/>
      <c r="G16733" s="84"/>
      <c r="H16733" s="82"/>
      <c r="I16733" s="84"/>
      <c r="J16733" s="84"/>
      <c r="K16733" s="84"/>
      <c r="L16733" s="82"/>
    </row>
    <row r="16734" spans="2:12" x14ac:dyDescent="0.3">
      <c r="B16734" s="82"/>
      <c r="C16734" s="82"/>
      <c r="D16734" s="82"/>
      <c r="E16734" s="133"/>
      <c r="F16734" s="84"/>
      <c r="G16734" s="84"/>
      <c r="H16734" s="82"/>
      <c r="I16734" s="84"/>
      <c r="J16734" s="84"/>
      <c r="K16734" s="84"/>
      <c r="L16734" s="82"/>
    </row>
    <row r="16735" spans="2:12" x14ac:dyDescent="0.3">
      <c r="B16735" s="82"/>
      <c r="C16735" s="82"/>
      <c r="D16735" s="82"/>
      <c r="E16735" s="133"/>
      <c r="F16735" s="84"/>
      <c r="G16735" s="84"/>
      <c r="H16735" s="82"/>
      <c r="I16735" s="84"/>
      <c r="J16735" s="84"/>
      <c r="K16735" s="84"/>
      <c r="L16735" s="82"/>
    </row>
    <row r="16736" spans="2:12" x14ac:dyDescent="0.3">
      <c r="B16736" s="82"/>
      <c r="C16736" s="82"/>
      <c r="D16736" s="82"/>
      <c r="E16736" s="133"/>
      <c r="F16736" s="84"/>
      <c r="G16736" s="84"/>
      <c r="H16736" s="82"/>
      <c r="I16736" s="84"/>
      <c r="J16736" s="84"/>
      <c r="K16736" s="84"/>
      <c r="L16736" s="82"/>
    </row>
    <row r="16737" spans="2:12" x14ac:dyDescent="0.3">
      <c r="B16737" s="82"/>
      <c r="C16737" s="82"/>
      <c r="D16737" s="82"/>
      <c r="E16737" s="133"/>
      <c r="F16737" s="84"/>
      <c r="G16737" s="84"/>
      <c r="H16737" s="82"/>
      <c r="I16737" s="84"/>
      <c r="J16737" s="84"/>
      <c r="K16737" s="84"/>
      <c r="L16737" s="82"/>
    </row>
    <row r="16738" spans="2:12" x14ac:dyDescent="0.3">
      <c r="B16738" s="82"/>
      <c r="C16738" s="82"/>
      <c r="D16738" s="82"/>
      <c r="E16738" s="133"/>
      <c r="F16738" s="84"/>
      <c r="G16738" s="84"/>
      <c r="H16738" s="82"/>
      <c r="I16738" s="84"/>
      <c r="J16738" s="84"/>
      <c r="K16738" s="84"/>
      <c r="L16738" s="82"/>
    </row>
    <row r="16739" spans="2:12" x14ac:dyDescent="0.3">
      <c r="B16739" s="82"/>
      <c r="C16739" s="82"/>
      <c r="D16739" s="82"/>
      <c r="E16739" s="133"/>
      <c r="F16739" s="84"/>
      <c r="G16739" s="84"/>
      <c r="H16739" s="82"/>
      <c r="I16739" s="84"/>
      <c r="J16739" s="84"/>
      <c r="K16739" s="84"/>
      <c r="L16739" s="82"/>
    </row>
    <row r="16740" spans="2:12" x14ac:dyDescent="0.3">
      <c r="B16740" s="82"/>
      <c r="C16740" s="82"/>
      <c r="D16740" s="82"/>
      <c r="E16740" s="133"/>
      <c r="F16740" s="84"/>
      <c r="G16740" s="84"/>
      <c r="H16740" s="82"/>
      <c r="I16740" s="84"/>
      <c r="J16740" s="84"/>
      <c r="K16740" s="84"/>
      <c r="L16740" s="82"/>
    </row>
    <row r="16741" spans="2:12" x14ac:dyDescent="0.3">
      <c r="B16741" s="82"/>
      <c r="C16741" s="82"/>
      <c r="D16741" s="82"/>
      <c r="E16741" s="133"/>
      <c r="F16741" s="84"/>
      <c r="G16741" s="84"/>
      <c r="H16741" s="82"/>
      <c r="I16741" s="84"/>
      <c r="J16741" s="84"/>
      <c r="K16741" s="84"/>
      <c r="L16741" s="82"/>
    </row>
    <row r="16742" spans="2:12" x14ac:dyDescent="0.3">
      <c r="B16742" s="82"/>
      <c r="C16742" s="82"/>
      <c r="D16742" s="82"/>
      <c r="E16742" s="133"/>
      <c r="F16742" s="84"/>
      <c r="G16742" s="84"/>
      <c r="H16742" s="82"/>
      <c r="I16742" s="84"/>
      <c r="J16742" s="84"/>
      <c r="K16742" s="84"/>
      <c r="L16742" s="82"/>
    </row>
    <row r="16743" spans="2:12" x14ac:dyDescent="0.3">
      <c r="B16743" s="82"/>
      <c r="C16743" s="82"/>
      <c r="D16743" s="82"/>
      <c r="E16743" s="133"/>
      <c r="F16743" s="84"/>
      <c r="G16743" s="84"/>
      <c r="H16743" s="82"/>
      <c r="I16743" s="84"/>
      <c r="J16743" s="84"/>
      <c r="K16743" s="84"/>
      <c r="L16743" s="82"/>
    </row>
    <row r="16744" spans="2:12" x14ac:dyDescent="0.3">
      <c r="B16744" s="82"/>
      <c r="C16744" s="82"/>
      <c r="D16744" s="82"/>
      <c r="E16744" s="133"/>
      <c r="F16744" s="84"/>
      <c r="G16744" s="84"/>
      <c r="H16744" s="82"/>
      <c r="I16744" s="84"/>
      <c r="J16744" s="84"/>
      <c r="K16744" s="84"/>
      <c r="L16744" s="82"/>
    </row>
    <row r="16745" spans="2:12" x14ac:dyDescent="0.3">
      <c r="B16745" s="82"/>
      <c r="C16745" s="82"/>
      <c r="D16745" s="82"/>
      <c r="E16745" s="133"/>
      <c r="F16745" s="84"/>
      <c r="G16745" s="84"/>
      <c r="H16745" s="82"/>
      <c r="I16745" s="84"/>
      <c r="J16745" s="84"/>
      <c r="K16745" s="84"/>
      <c r="L16745" s="82"/>
    </row>
    <row r="16746" spans="2:12" x14ac:dyDescent="0.3">
      <c r="B16746" s="82"/>
      <c r="C16746" s="82"/>
      <c r="D16746" s="82"/>
      <c r="E16746" s="133"/>
      <c r="F16746" s="84"/>
      <c r="G16746" s="84"/>
      <c r="H16746" s="82"/>
      <c r="I16746" s="84"/>
      <c r="J16746" s="84"/>
      <c r="K16746" s="84"/>
      <c r="L16746" s="82"/>
    </row>
    <row r="16747" spans="2:12" x14ac:dyDescent="0.3">
      <c r="B16747" s="82"/>
      <c r="C16747" s="82"/>
      <c r="D16747" s="82"/>
      <c r="E16747" s="133"/>
      <c r="F16747" s="84"/>
      <c r="G16747" s="84"/>
      <c r="H16747" s="82"/>
      <c r="I16747" s="84"/>
      <c r="J16747" s="84"/>
      <c r="K16747" s="84"/>
      <c r="L16747" s="82"/>
    </row>
    <row r="16748" spans="2:12" x14ac:dyDescent="0.3">
      <c r="B16748" s="82"/>
      <c r="C16748" s="82"/>
      <c r="D16748" s="82"/>
      <c r="E16748" s="133"/>
      <c r="F16748" s="84"/>
      <c r="G16748" s="84"/>
      <c r="H16748" s="82"/>
      <c r="I16748" s="84"/>
      <c r="J16748" s="84"/>
      <c r="K16748" s="84"/>
      <c r="L16748" s="82"/>
    </row>
    <row r="16749" spans="2:12" x14ac:dyDescent="0.3">
      <c r="B16749" s="82"/>
      <c r="C16749" s="82"/>
      <c r="D16749" s="82"/>
      <c r="E16749" s="133"/>
      <c r="F16749" s="84"/>
      <c r="G16749" s="84"/>
      <c r="H16749" s="82"/>
      <c r="I16749" s="84"/>
      <c r="J16749" s="84"/>
      <c r="K16749" s="84"/>
      <c r="L16749" s="82"/>
    </row>
    <row r="16750" spans="2:12" x14ac:dyDescent="0.3">
      <c r="B16750" s="82"/>
      <c r="C16750" s="82"/>
      <c r="D16750" s="82"/>
      <c r="E16750" s="133"/>
      <c r="F16750" s="84"/>
      <c r="G16750" s="84"/>
      <c r="H16750" s="82"/>
      <c r="I16750" s="84"/>
      <c r="J16750" s="84"/>
      <c r="K16750" s="84"/>
      <c r="L16750" s="82"/>
    </row>
    <row r="16751" spans="2:12" x14ac:dyDescent="0.3">
      <c r="B16751" s="82"/>
      <c r="C16751" s="82"/>
      <c r="D16751" s="82"/>
      <c r="E16751" s="133"/>
      <c r="F16751" s="84"/>
      <c r="G16751" s="84"/>
      <c r="H16751" s="82"/>
      <c r="I16751" s="84"/>
      <c r="J16751" s="84"/>
      <c r="K16751" s="84"/>
      <c r="L16751" s="82"/>
    </row>
    <row r="16752" spans="2:12" x14ac:dyDescent="0.3">
      <c r="B16752" s="82"/>
      <c r="C16752" s="82"/>
      <c r="D16752" s="82"/>
      <c r="E16752" s="133"/>
      <c r="F16752" s="84"/>
      <c r="G16752" s="84"/>
      <c r="H16752" s="82"/>
      <c r="I16752" s="84"/>
      <c r="J16752" s="84"/>
      <c r="K16752" s="84"/>
      <c r="L16752" s="82"/>
    </row>
    <row r="16753" spans="2:12" x14ac:dyDescent="0.3">
      <c r="B16753" s="82"/>
      <c r="C16753" s="82"/>
      <c r="D16753" s="82"/>
      <c r="E16753" s="133"/>
      <c r="F16753" s="84"/>
      <c r="G16753" s="84"/>
      <c r="H16753" s="82"/>
      <c r="I16753" s="84"/>
      <c r="J16753" s="84"/>
      <c r="K16753" s="84"/>
      <c r="L16753" s="82"/>
    </row>
    <row r="16754" spans="2:12" x14ac:dyDescent="0.3">
      <c r="B16754" s="82"/>
      <c r="C16754" s="82"/>
      <c r="D16754" s="82"/>
      <c r="E16754" s="133"/>
      <c r="F16754" s="84"/>
      <c r="G16754" s="84"/>
      <c r="H16754" s="82"/>
      <c r="I16754" s="84"/>
      <c r="J16754" s="84"/>
      <c r="K16754" s="84"/>
      <c r="L16754" s="82"/>
    </row>
    <row r="16755" spans="2:12" x14ac:dyDescent="0.3">
      <c r="B16755" s="82"/>
      <c r="C16755" s="82"/>
      <c r="D16755" s="82"/>
      <c r="E16755" s="133"/>
      <c r="F16755" s="84"/>
      <c r="G16755" s="84"/>
      <c r="H16755" s="82"/>
      <c r="I16755" s="84"/>
      <c r="J16755" s="84"/>
      <c r="K16755" s="84"/>
      <c r="L16755" s="82"/>
    </row>
    <row r="16756" spans="2:12" x14ac:dyDescent="0.3">
      <c r="B16756" s="82"/>
      <c r="C16756" s="82"/>
      <c r="D16756" s="82"/>
      <c r="E16756" s="133"/>
      <c r="F16756" s="84"/>
      <c r="G16756" s="84"/>
      <c r="H16756" s="82"/>
      <c r="I16756" s="84"/>
      <c r="J16756" s="84"/>
      <c r="K16756" s="84"/>
      <c r="L16756" s="82"/>
    </row>
    <row r="16757" spans="2:12" x14ac:dyDescent="0.3">
      <c r="B16757" s="82"/>
      <c r="C16757" s="82"/>
      <c r="D16757" s="82"/>
      <c r="E16757" s="133"/>
      <c r="F16757" s="84"/>
      <c r="G16757" s="84"/>
      <c r="H16757" s="82"/>
      <c r="I16757" s="84"/>
      <c r="J16757" s="84"/>
      <c r="K16757" s="84"/>
      <c r="L16757" s="82"/>
    </row>
    <row r="16758" spans="2:12" x14ac:dyDescent="0.3">
      <c r="B16758" s="82"/>
      <c r="C16758" s="82"/>
      <c r="D16758" s="82"/>
      <c r="E16758" s="133"/>
      <c r="F16758" s="84"/>
      <c r="G16758" s="84"/>
      <c r="H16758" s="82"/>
      <c r="I16758" s="84"/>
      <c r="J16758" s="84"/>
      <c r="K16758" s="84"/>
      <c r="L16758" s="82"/>
    </row>
    <row r="16759" spans="2:12" x14ac:dyDescent="0.3">
      <c r="B16759" s="82"/>
      <c r="C16759" s="82"/>
      <c r="D16759" s="82"/>
      <c r="E16759" s="133"/>
      <c r="F16759" s="84"/>
      <c r="G16759" s="84"/>
      <c r="H16759" s="82"/>
      <c r="I16759" s="84"/>
      <c r="J16759" s="84"/>
      <c r="K16759" s="84"/>
      <c r="L16759" s="82"/>
    </row>
    <row r="16760" spans="2:12" x14ac:dyDescent="0.3">
      <c r="B16760" s="82"/>
      <c r="C16760" s="82"/>
      <c r="D16760" s="82"/>
      <c r="E16760" s="133"/>
      <c r="F16760" s="84"/>
      <c r="G16760" s="84"/>
      <c r="H16760" s="82"/>
      <c r="I16760" s="84"/>
      <c r="J16760" s="84"/>
      <c r="K16760" s="84"/>
      <c r="L16760" s="82"/>
    </row>
    <row r="16761" spans="2:12" x14ac:dyDescent="0.3">
      <c r="B16761" s="82"/>
      <c r="C16761" s="82"/>
      <c r="D16761" s="82"/>
      <c r="E16761" s="133"/>
      <c r="F16761" s="84"/>
      <c r="G16761" s="84"/>
      <c r="H16761" s="82"/>
      <c r="I16761" s="84"/>
      <c r="J16761" s="84"/>
      <c r="K16761" s="84"/>
      <c r="L16761" s="82"/>
    </row>
    <row r="16762" spans="2:12" x14ac:dyDescent="0.3">
      <c r="B16762" s="82"/>
      <c r="C16762" s="82"/>
      <c r="D16762" s="82"/>
      <c r="E16762" s="133"/>
      <c r="F16762" s="84"/>
      <c r="G16762" s="84"/>
      <c r="H16762" s="82"/>
      <c r="I16762" s="84"/>
      <c r="J16762" s="84"/>
      <c r="K16762" s="84"/>
      <c r="L16762" s="82"/>
    </row>
    <row r="16763" spans="2:12" x14ac:dyDescent="0.3">
      <c r="B16763" s="82"/>
      <c r="C16763" s="82"/>
      <c r="D16763" s="82"/>
      <c r="E16763" s="133"/>
      <c r="F16763" s="84"/>
      <c r="G16763" s="84"/>
      <c r="H16763" s="82"/>
      <c r="I16763" s="84"/>
      <c r="J16763" s="84"/>
      <c r="K16763" s="84"/>
      <c r="L16763" s="82"/>
    </row>
    <row r="16764" spans="2:12" x14ac:dyDescent="0.3">
      <c r="B16764" s="82"/>
      <c r="C16764" s="82"/>
      <c r="D16764" s="82"/>
      <c r="E16764" s="133"/>
      <c r="F16764" s="84"/>
      <c r="G16764" s="84"/>
      <c r="H16764" s="82"/>
      <c r="I16764" s="84"/>
      <c r="J16764" s="84"/>
      <c r="K16764" s="84"/>
      <c r="L16764" s="82"/>
    </row>
    <row r="16765" spans="2:12" x14ac:dyDescent="0.3">
      <c r="B16765" s="82"/>
      <c r="C16765" s="82"/>
      <c r="D16765" s="82"/>
      <c r="E16765" s="133"/>
      <c r="F16765" s="84"/>
      <c r="G16765" s="84"/>
      <c r="H16765" s="82"/>
      <c r="I16765" s="84"/>
      <c r="J16765" s="84"/>
      <c r="K16765" s="84"/>
      <c r="L16765" s="82"/>
    </row>
    <row r="16766" spans="2:12" x14ac:dyDescent="0.3">
      <c r="B16766" s="82"/>
      <c r="C16766" s="82"/>
      <c r="D16766" s="82"/>
      <c r="E16766" s="133"/>
      <c r="F16766" s="84"/>
      <c r="G16766" s="84"/>
      <c r="H16766" s="82"/>
      <c r="I16766" s="84"/>
      <c r="J16766" s="84"/>
      <c r="K16766" s="84"/>
      <c r="L16766" s="82"/>
    </row>
    <row r="16767" spans="2:12" x14ac:dyDescent="0.3">
      <c r="B16767" s="82"/>
      <c r="C16767" s="82"/>
      <c r="D16767" s="82"/>
      <c r="E16767" s="133"/>
      <c r="F16767" s="84"/>
      <c r="G16767" s="84"/>
      <c r="H16767" s="82"/>
      <c r="I16767" s="84"/>
      <c r="J16767" s="84"/>
      <c r="K16767" s="84"/>
      <c r="L16767" s="82"/>
    </row>
    <row r="16768" spans="2:12" x14ac:dyDescent="0.3">
      <c r="B16768" s="82"/>
      <c r="C16768" s="82"/>
      <c r="D16768" s="82"/>
      <c r="E16768" s="133"/>
      <c r="F16768" s="84"/>
      <c r="G16768" s="84"/>
      <c r="H16768" s="82"/>
      <c r="I16768" s="84"/>
      <c r="J16768" s="84"/>
      <c r="K16768" s="84"/>
      <c r="L16768" s="82"/>
    </row>
    <row r="16769" spans="2:12" x14ac:dyDescent="0.3">
      <c r="B16769" s="82"/>
      <c r="C16769" s="82"/>
      <c r="D16769" s="82"/>
      <c r="E16769" s="133"/>
      <c r="F16769" s="84"/>
      <c r="G16769" s="84"/>
      <c r="H16769" s="82"/>
      <c r="I16769" s="84"/>
      <c r="J16769" s="84"/>
      <c r="K16769" s="84"/>
      <c r="L16769" s="82"/>
    </row>
    <row r="16770" spans="2:12" x14ac:dyDescent="0.3">
      <c r="B16770" s="82"/>
      <c r="C16770" s="82"/>
      <c r="D16770" s="82"/>
      <c r="E16770" s="133"/>
      <c r="F16770" s="84"/>
      <c r="G16770" s="84"/>
      <c r="H16770" s="82"/>
      <c r="I16770" s="84"/>
      <c r="J16770" s="84"/>
      <c r="K16770" s="84"/>
      <c r="L16770" s="82"/>
    </row>
    <row r="16771" spans="2:12" x14ac:dyDescent="0.3">
      <c r="B16771" s="82"/>
      <c r="C16771" s="82"/>
      <c r="D16771" s="82"/>
      <c r="E16771" s="133"/>
      <c r="F16771" s="84"/>
      <c r="G16771" s="84"/>
      <c r="H16771" s="82"/>
      <c r="I16771" s="84"/>
      <c r="J16771" s="84"/>
      <c r="K16771" s="84"/>
      <c r="L16771" s="82"/>
    </row>
    <row r="16772" spans="2:12" x14ac:dyDescent="0.3">
      <c r="B16772" s="82"/>
      <c r="C16772" s="82"/>
      <c r="D16772" s="82"/>
      <c r="E16772" s="133"/>
      <c r="F16772" s="84"/>
      <c r="G16772" s="84"/>
      <c r="H16772" s="82"/>
      <c r="I16772" s="84"/>
      <c r="J16772" s="84"/>
      <c r="K16772" s="84"/>
      <c r="L16772" s="82"/>
    </row>
    <row r="16773" spans="2:12" x14ac:dyDescent="0.3">
      <c r="B16773" s="82"/>
      <c r="C16773" s="82"/>
      <c r="D16773" s="82"/>
      <c r="E16773" s="133"/>
      <c r="F16773" s="84"/>
      <c r="G16773" s="84"/>
      <c r="H16773" s="82"/>
      <c r="I16773" s="84"/>
      <c r="J16773" s="84"/>
      <c r="K16773" s="84"/>
      <c r="L16773" s="82"/>
    </row>
    <row r="16774" spans="2:12" x14ac:dyDescent="0.3">
      <c r="B16774" s="82"/>
      <c r="C16774" s="82"/>
      <c r="D16774" s="82"/>
      <c r="E16774" s="133"/>
      <c r="F16774" s="84"/>
      <c r="G16774" s="84"/>
      <c r="H16774" s="82"/>
      <c r="I16774" s="84"/>
      <c r="J16774" s="84"/>
      <c r="K16774" s="84"/>
      <c r="L16774" s="82"/>
    </row>
    <row r="16775" spans="2:12" x14ac:dyDescent="0.3">
      <c r="B16775" s="82"/>
      <c r="C16775" s="82"/>
      <c r="D16775" s="82"/>
      <c r="E16775" s="133"/>
      <c r="F16775" s="84"/>
      <c r="G16775" s="84"/>
      <c r="H16775" s="82"/>
      <c r="I16775" s="84"/>
      <c r="J16775" s="84"/>
      <c r="K16775" s="84"/>
      <c r="L16775" s="82"/>
    </row>
    <row r="16776" spans="2:12" x14ac:dyDescent="0.3">
      <c r="B16776" s="82"/>
      <c r="C16776" s="82"/>
      <c r="D16776" s="82"/>
      <c r="E16776" s="133"/>
      <c r="F16776" s="84"/>
      <c r="G16776" s="84"/>
      <c r="H16776" s="82"/>
      <c r="I16776" s="84"/>
      <c r="J16776" s="84"/>
      <c r="K16776" s="84"/>
      <c r="L16776" s="82"/>
    </row>
    <row r="16777" spans="2:12" x14ac:dyDescent="0.3">
      <c r="B16777" s="82"/>
      <c r="C16777" s="82"/>
      <c r="D16777" s="82"/>
      <c r="E16777" s="133"/>
      <c r="F16777" s="84"/>
      <c r="G16777" s="84"/>
      <c r="H16777" s="82"/>
      <c r="I16777" s="84"/>
      <c r="J16777" s="84"/>
      <c r="K16777" s="84"/>
      <c r="L16777" s="82"/>
    </row>
    <row r="16778" spans="2:12" x14ac:dyDescent="0.3">
      <c r="B16778" s="82"/>
      <c r="C16778" s="82"/>
      <c r="D16778" s="82"/>
      <c r="E16778" s="133"/>
      <c r="F16778" s="84"/>
      <c r="G16778" s="84"/>
      <c r="H16778" s="82"/>
      <c r="I16778" s="84"/>
      <c r="J16778" s="84"/>
      <c r="K16778" s="84"/>
      <c r="L16778" s="82"/>
    </row>
    <row r="16779" spans="2:12" x14ac:dyDescent="0.3">
      <c r="B16779" s="82"/>
      <c r="C16779" s="82"/>
      <c r="D16779" s="82"/>
      <c r="E16779" s="133"/>
      <c r="F16779" s="84"/>
      <c r="G16779" s="84"/>
      <c r="H16779" s="82"/>
      <c r="I16779" s="84"/>
      <c r="J16779" s="84"/>
      <c r="K16779" s="84"/>
      <c r="L16779" s="82"/>
    </row>
    <row r="16780" spans="2:12" x14ac:dyDescent="0.3">
      <c r="B16780" s="82"/>
      <c r="C16780" s="82"/>
      <c r="D16780" s="82"/>
      <c r="E16780" s="133"/>
      <c r="F16780" s="84"/>
      <c r="G16780" s="84"/>
      <c r="H16780" s="82"/>
      <c r="I16780" s="84"/>
      <c r="J16780" s="84"/>
      <c r="K16780" s="84"/>
      <c r="L16780" s="82"/>
    </row>
    <row r="16781" spans="2:12" x14ac:dyDescent="0.3">
      <c r="B16781" s="82"/>
      <c r="C16781" s="82"/>
      <c r="D16781" s="82"/>
      <c r="E16781" s="133"/>
      <c r="F16781" s="84"/>
      <c r="G16781" s="84"/>
      <c r="H16781" s="82"/>
      <c r="I16781" s="84"/>
      <c r="J16781" s="84"/>
      <c r="K16781" s="84"/>
      <c r="L16781" s="82"/>
    </row>
    <row r="16782" spans="2:12" x14ac:dyDescent="0.3">
      <c r="B16782" s="82"/>
      <c r="C16782" s="82"/>
      <c r="D16782" s="82"/>
      <c r="E16782" s="133"/>
      <c r="F16782" s="84"/>
      <c r="G16782" s="84"/>
      <c r="H16782" s="82"/>
      <c r="I16782" s="84"/>
      <c r="J16782" s="84"/>
      <c r="K16782" s="84"/>
      <c r="L16782" s="82"/>
    </row>
    <row r="16783" spans="2:12" x14ac:dyDescent="0.3">
      <c r="B16783" s="82"/>
      <c r="C16783" s="82"/>
      <c r="D16783" s="82"/>
      <c r="E16783" s="133"/>
      <c r="F16783" s="84"/>
      <c r="G16783" s="84"/>
      <c r="H16783" s="82"/>
      <c r="I16783" s="84"/>
      <c r="J16783" s="84"/>
      <c r="K16783" s="84"/>
      <c r="L16783" s="82"/>
    </row>
    <row r="16784" spans="2:12" x14ac:dyDescent="0.3">
      <c r="B16784" s="82"/>
      <c r="C16784" s="82"/>
      <c r="D16784" s="82"/>
      <c r="E16784" s="133"/>
      <c r="F16784" s="84"/>
      <c r="G16784" s="84"/>
      <c r="H16784" s="82"/>
      <c r="I16784" s="84"/>
      <c r="J16784" s="84"/>
      <c r="K16784" s="84"/>
      <c r="L16784" s="82"/>
    </row>
    <row r="16785" spans="2:12" x14ac:dyDescent="0.3">
      <c r="B16785" s="82"/>
      <c r="C16785" s="82"/>
      <c r="D16785" s="82"/>
      <c r="E16785" s="133"/>
      <c r="F16785" s="84"/>
      <c r="G16785" s="84"/>
      <c r="H16785" s="82"/>
      <c r="I16785" s="84"/>
      <c r="J16785" s="84"/>
      <c r="K16785" s="84"/>
      <c r="L16785" s="82"/>
    </row>
    <row r="16786" spans="2:12" x14ac:dyDescent="0.3">
      <c r="B16786" s="82"/>
      <c r="C16786" s="82"/>
      <c r="D16786" s="82"/>
      <c r="E16786" s="133"/>
      <c r="F16786" s="84"/>
      <c r="G16786" s="84"/>
      <c r="H16786" s="82"/>
      <c r="I16786" s="84"/>
      <c r="J16786" s="84"/>
      <c r="K16786" s="84"/>
      <c r="L16786" s="82"/>
    </row>
    <row r="16787" spans="2:12" x14ac:dyDescent="0.3">
      <c r="B16787" s="82"/>
      <c r="C16787" s="82"/>
      <c r="D16787" s="82"/>
      <c r="E16787" s="133"/>
      <c r="F16787" s="84"/>
      <c r="G16787" s="84"/>
      <c r="H16787" s="82"/>
      <c r="I16787" s="84"/>
      <c r="J16787" s="84"/>
      <c r="K16787" s="84"/>
      <c r="L16787" s="82"/>
    </row>
    <row r="16788" spans="2:12" x14ac:dyDescent="0.3">
      <c r="B16788" s="82"/>
      <c r="C16788" s="82"/>
      <c r="D16788" s="82"/>
      <c r="E16788" s="133"/>
      <c r="F16788" s="84"/>
      <c r="G16788" s="84"/>
      <c r="H16788" s="82"/>
      <c r="I16788" s="84"/>
      <c r="J16788" s="84"/>
      <c r="K16788" s="84"/>
      <c r="L16788" s="82"/>
    </row>
    <row r="16789" spans="2:12" x14ac:dyDescent="0.3">
      <c r="B16789" s="82"/>
      <c r="C16789" s="82"/>
      <c r="D16789" s="82"/>
      <c r="E16789" s="133"/>
      <c r="F16789" s="84"/>
      <c r="G16789" s="84"/>
      <c r="H16789" s="82"/>
      <c r="I16789" s="84"/>
      <c r="J16789" s="84"/>
      <c r="K16789" s="84"/>
      <c r="L16789" s="82"/>
    </row>
    <row r="16790" spans="2:12" x14ac:dyDescent="0.3">
      <c r="B16790" s="82"/>
      <c r="C16790" s="82"/>
      <c r="D16790" s="82"/>
      <c r="E16790" s="133"/>
      <c r="F16790" s="84"/>
      <c r="G16790" s="84"/>
      <c r="H16790" s="82"/>
      <c r="I16790" s="84"/>
      <c r="J16790" s="84"/>
      <c r="K16790" s="84"/>
      <c r="L16790" s="82"/>
    </row>
    <row r="16791" spans="2:12" x14ac:dyDescent="0.3">
      <c r="B16791" s="82"/>
      <c r="C16791" s="82"/>
      <c r="D16791" s="82"/>
      <c r="E16791" s="133"/>
      <c r="F16791" s="84"/>
      <c r="G16791" s="84"/>
      <c r="H16791" s="82"/>
      <c r="I16791" s="84"/>
      <c r="J16791" s="84"/>
      <c r="K16791" s="84"/>
      <c r="L16791" s="82"/>
    </row>
    <row r="16792" spans="2:12" x14ac:dyDescent="0.3">
      <c r="B16792" s="82"/>
      <c r="C16792" s="82"/>
      <c r="D16792" s="82"/>
      <c r="E16792" s="133"/>
      <c r="F16792" s="84"/>
      <c r="G16792" s="84"/>
      <c r="H16792" s="82"/>
      <c r="I16792" s="84"/>
      <c r="J16792" s="84"/>
      <c r="K16792" s="84"/>
      <c r="L16792" s="82"/>
    </row>
    <row r="16793" spans="2:12" x14ac:dyDescent="0.3">
      <c r="B16793" s="82"/>
      <c r="C16793" s="82"/>
      <c r="D16793" s="82"/>
      <c r="E16793" s="133"/>
      <c r="F16793" s="84"/>
      <c r="G16793" s="84"/>
      <c r="H16793" s="82"/>
      <c r="I16793" s="84"/>
      <c r="J16793" s="84"/>
      <c r="K16793" s="84"/>
      <c r="L16793" s="82"/>
    </row>
    <row r="16794" spans="2:12" x14ac:dyDescent="0.3">
      <c r="B16794" s="82"/>
      <c r="C16794" s="82"/>
      <c r="D16794" s="82"/>
      <c r="E16794" s="133"/>
      <c r="F16794" s="84"/>
      <c r="G16794" s="84"/>
      <c r="H16794" s="82"/>
      <c r="I16794" s="84"/>
      <c r="J16794" s="84"/>
      <c r="K16794" s="84"/>
      <c r="L16794" s="82"/>
    </row>
    <row r="16795" spans="2:12" x14ac:dyDescent="0.3">
      <c r="B16795" s="82"/>
      <c r="C16795" s="82"/>
      <c r="D16795" s="82"/>
      <c r="E16795" s="133"/>
      <c r="F16795" s="84"/>
      <c r="G16795" s="84"/>
      <c r="H16795" s="82"/>
      <c r="I16795" s="84"/>
      <c r="J16795" s="84"/>
      <c r="K16795" s="84"/>
      <c r="L16795" s="82"/>
    </row>
    <row r="16796" spans="2:12" x14ac:dyDescent="0.3">
      <c r="B16796" s="82"/>
      <c r="C16796" s="82"/>
      <c r="D16796" s="82"/>
      <c r="E16796" s="133"/>
      <c r="F16796" s="84"/>
      <c r="G16796" s="84"/>
      <c r="H16796" s="82"/>
      <c r="I16796" s="84"/>
      <c r="J16796" s="84"/>
      <c r="K16796" s="84"/>
      <c r="L16796" s="82"/>
    </row>
    <row r="16797" spans="2:12" x14ac:dyDescent="0.3">
      <c r="B16797" s="82"/>
      <c r="C16797" s="82"/>
      <c r="D16797" s="82"/>
      <c r="E16797" s="133"/>
      <c r="F16797" s="84"/>
      <c r="G16797" s="84"/>
      <c r="H16797" s="82"/>
      <c r="I16797" s="84"/>
      <c r="J16797" s="84"/>
      <c r="K16797" s="84"/>
      <c r="L16797" s="82"/>
    </row>
    <row r="16798" spans="2:12" x14ac:dyDescent="0.3">
      <c r="B16798" s="82"/>
      <c r="C16798" s="82"/>
      <c r="D16798" s="82"/>
      <c r="E16798" s="133"/>
      <c r="F16798" s="84"/>
      <c r="G16798" s="84"/>
      <c r="H16798" s="82"/>
      <c r="I16798" s="84"/>
      <c r="J16798" s="84"/>
      <c r="K16798" s="84"/>
      <c r="L16798" s="82"/>
    </row>
    <row r="16799" spans="2:12" x14ac:dyDescent="0.3">
      <c r="B16799" s="82"/>
      <c r="C16799" s="82"/>
      <c r="D16799" s="82"/>
      <c r="E16799" s="133"/>
      <c r="F16799" s="84"/>
      <c r="G16799" s="84"/>
      <c r="H16799" s="82"/>
      <c r="I16799" s="84"/>
      <c r="J16799" s="84"/>
      <c r="K16799" s="84"/>
      <c r="L16799" s="82"/>
    </row>
    <row r="16800" spans="2:12" x14ac:dyDescent="0.3">
      <c r="B16800" s="82"/>
      <c r="C16800" s="82"/>
      <c r="D16800" s="82"/>
      <c r="E16800" s="133"/>
      <c r="F16800" s="84"/>
      <c r="G16800" s="84"/>
      <c r="H16800" s="82"/>
      <c r="I16800" s="84"/>
      <c r="J16800" s="84"/>
      <c r="K16800" s="84"/>
      <c r="L16800" s="82"/>
    </row>
    <row r="16801" spans="2:12" x14ac:dyDescent="0.3">
      <c r="B16801" s="82"/>
      <c r="C16801" s="82"/>
      <c r="D16801" s="82"/>
      <c r="E16801" s="133"/>
      <c r="F16801" s="84"/>
      <c r="G16801" s="84"/>
      <c r="H16801" s="82"/>
      <c r="I16801" s="84"/>
      <c r="J16801" s="84"/>
      <c r="K16801" s="84"/>
      <c r="L16801" s="82"/>
    </row>
    <row r="16802" spans="2:12" x14ac:dyDescent="0.3">
      <c r="B16802" s="82"/>
      <c r="C16802" s="82"/>
      <c r="D16802" s="82"/>
      <c r="E16802" s="133"/>
      <c r="F16802" s="84"/>
      <c r="G16802" s="84"/>
      <c r="H16802" s="82"/>
      <c r="I16802" s="84"/>
      <c r="J16802" s="84"/>
      <c r="K16802" s="84"/>
      <c r="L16802" s="82"/>
    </row>
    <row r="16803" spans="2:12" x14ac:dyDescent="0.3">
      <c r="B16803" s="82"/>
      <c r="C16803" s="82"/>
      <c r="D16803" s="82"/>
      <c r="E16803" s="133"/>
      <c r="F16803" s="84"/>
      <c r="G16803" s="84"/>
      <c r="H16803" s="82"/>
      <c r="I16803" s="84"/>
      <c r="J16803" s="84"/>
      <c r="K16803" s="84"/>
      <c r="L16803" s="82"/>
    </row>
    <row r="16804" spans="2:12" x14ac:dyDescent="0.3">
      <c r="B16804" s="82"/>
      <c r="C16804" s="82"/>
      <c r="D16804" s="82"/>
      <c r="E16804" s="133"/>
      <c r="F16804" s="84"/>
      <c r="G16804" s="84"/>
      <c r="H16804" s="82"/>
      <c r="I16804" s="84"/>
      <c r="J16804" s="84"/>
      <c r="K16804" s="84"/>
      <c r="L16804" s="82"/>
    </row>
    <row r="16805" spans="2:12" x14ac:dyDescent="0.3">
      <c r="B16805" s="82"/>
      <c r="C16805" s="82"/>
      <c r="D16805" s="82"/>
      <c r="E16805" s="133"/>
      <c r="F16805" s="84"/>
      <c r="G16805" s="84"/>
      <c r="H16805" s="82"/>
      <c r="I16805" s="84"/>
      <c r="J16805" s="84"/>
      <c r="K16805" s="84"/>
      <c r="L16805" s="82"/>
    </row>
    <row r="16806" spans="2:12" x14ac:dyDescent="0.3">
      <c r="B16806" s="82"/>
      <c r="C16806" s="82"/>
      <c r="D16806" s="82"/>
      <c r="E16806" s="133"/>
      <c r="F16806" s="84"/>
      <c r="G16806" s="84"/>
      <c r="H16806" s="82"/>
      <c r="I16806" s="84"/>
      <c r="J16806" s="84"/>
      <c r="K16806" s="84"/>
      <c r="L16806" s="82"/>
    </row>
    <row r="16807" spans="2:12" x14ac:dyDescent="0.3">
      <c r="B16807" s="82"/>
      <c r="C16807" s="82"/>
      <c r="D16807" s="82"/>
      <c r="E16807" s="133"/>
      <c r="F16807" s="84"/>
      <c r="G16807" s="84"/>
      <c r="H16807" s="82"/>
      <c r="I16807" s="84"/>
      <c r="J16807" s="84"/>
      <c r="K16807" s="84"/>
      <c r="L16807" s="82"/>
    </row>
    <row r="16808" spans="2:12" x14ac:dyDescent="0.3">
      <c r="B16808" s="82"/>
      <c r="C16808" s="82"/>
      <c r="D16808" s="82"/>
      <c r="E16808" s="133"/>
      <c r="F16808" s="84"/>
      <c r="G16808" s="84"/>
      <c r="H16808" s="82"/>
      <c r="I16808" s="84"/>
      <c r="J16808" s="84"/>
      <c r="K16808" s="84"/>
      <c r="L16808" s="82"/>
    </row>
    <row r="16809" spans="2:12" x14ac:dyDescent="0.3">
      <c r="B16809" s="82"/>
      <c r="C16809" s="82"/>
      <c r="D16809" s="82"/>
      <c r="E16809" s="133"/>
      <c r="F16809" s="84"/>
      <c r="G16809" s="84"/>
      <c r="H16809" s="82"/>
      <c r="I16809" s="84"/>
      <c r="J16809" s="84"/>
      <c r="K16809" s="84"/>
      <c r="L16809" s="82"/>
    </row>
    <row r="16810" spans="2:12" x14ac:dyDescent="0.3">
      <c r="B16810" s="82"/>
      <c r="C16810" s="82"/>
      <c r="D16810" s="82"/>
      <c r="E16810" s="133"/>
      <c r="F16810" s="84"/>
      <c r="G16810" s="84"/>
      <c r="H16810" s="82"/>
      <c r="I16810" s="84"/>
      <c r="J16810" s="84"/>
      <c r="K16810" s="84"/>
      <c r="L16810" s="82"/>
    </row>
    <row r="16811" spans="2:12" x14ac:dyDescent="0.3">
      <c r="B16811" s="82"/>
      <c r="C16811" s="82"/>
      <c r="D16811" s="82"/>
      <c r="E16811" s="133"/>
      <c r="F16811" s="84"/>
      <c r="G16811" s="84"/>
      <c r="H16811" s="82"/>
      <c r="I16811" s="84"/>
      <c r="J16811" s="84"/>
      <c r="K16811" s="84"/>
      <c r="L16811" s="82"/>
    </row>
    <row r="16812" spans="2:12" x14ac:dyDescent="0.3">
      <c r="B16812" s="82"/>
      <c r="C16812" s="82"/>
      <c r="D16812" s="82"/>
      <c r="E16812" s="133"/>
      <c r="F16812" s="84"/>
      <c r="G16812" s="84"/>
      <c r="H16812" s="82"/>
      <c r="I16812" s="84"/>
      <c r="J16812" s="84"/>
      <c r="K16812" s="84"/>
      <c r="L16812" s="82"/>
    </row>
    <row r="16813" spans="2:12" x14ac:dyDescent="0.3">
      <c r="B16813" s="82"/>
      <c r="C16813" s="82"/>
      <c r="D16813" s="82"/>
      <c r="E16813" s="133"/>
      <c r="F16813" s="84"/>
      <c r="G16813" s="84"/>
      <c r="H16813" s="82"/>
      <c r="I16813" s="84"/>
      <c r="J16813" s="84"/>
      <c r="K16813" s="84"/>
      <c r="L16813" s="82"/>
    </row>
    <row r="16814" spans="2:12" x14ac:dyDescent="0.3">
      <c r="B16814" s="82"/>
      <c r="C16814" s="82"/>
      <c r="D16814" s="82"/>
      <c r="E16814" s="133"/>
      <c r="F16814" s="84"/>
      <c r="G16814" s="84"/>
      <c r="H16814" s="82"/>
      <c r="I16814" s="84"/>
      <c r="J16814" s="84"/>
      <c r="K16814" s="84"/>
      <c r="L16814" s="82"/>
    </row>
    <row r="16815" spans="2:12" x14ac:dyDescent="0.3">
      <c r="B16815" s="82"/>
      <c r="C16815" s="82"/>
      <c r="D16815" s="82"/>
      <c r="E16815" s="133"/>
      <c r="F16815" s="84"/>
      <c r="G16815" s="84"/>
      <c r="H16815" s="82"/>
      <c r="I16815" s="84"/>
      <c r="J16815" s="84"/>
      <c r="K16815" s="84"/>
      <c r="L16815" s="82"/>
    </row>
    <row r="16816" spans="2:12" x14ac:dyDescent="0.3">
      <c r="B16816" s="82"/>
      <c r="C16816" s="82"/>
      <c r="D16816" s="82"/>
      <c r="E16816" s="133"/>
      <c r="F16816" s="84"/>
      <c r="G16816" s="84"/>
      <c r="H16816" s="82"/>
      <c r="I16816" s="84"/>
      <c r="J16816" s="84"/>
      <c r="K16816" s="84"/>
      <c r="L16816" s="82"/>
    </row>
    <row r="16817" spans="2:12" x14ac:dyDescent="0.3">
      <c r="B16817" s="82"/>
      <c r="C16817" s="82"/>
      <c r="D16817" s="82"/>
      <c r="E16817" s="133"/>
      <c r="F16817" s="84"/>
      <c r="G16817" s="84"/>
      <c r="H16817" s="82"/>
      <c r="I16817" s="84"/>
      <c r="J16817" s="84"/>
      <c r="K16817" s="84"/>
      <c r="L16817" s="82"/>
    </row>
    <row r="16818" spans="2:12" x14ac:dyDescent="0.3">
      <c r="B16818" s="82"/>
      <c r="C16818" s="82"/>
      <c r="D16818" s="82"/>
      <c r="E16818" s="133"/>
      <c r="F16818" s="84"/>
      <c r="G16818" s="84"/>
      <c r="H16818" s="82"/>
      <c r="I16818" s="84"/>
      <c r="J16818" s="84"/>
      <c r="K16818" s="84"/>
      <c r="L16818" s="82"/>
    </row>
    <row r="16819" spans="2:12" x14ac:dyDescent="0.3">
      <c r="B16819" s="82"/>
      <c r="C16819" s="82"/>
      <c r="D16819" s="82"/>
      <c r="E16819" s="133"/>
      <c r="F16819" s="84"/>
      <c r="G16819" s="84"/>
      <c r="H16819" s="82"/>
      <c r="I16819" s="84"/>
      <c r="J16819" s="84"/>
      <c r="K16819" s="84"/>
      <c r="L16819" s="82"/>
    </row>
    <row r="16820" spans="2:12" x14ac:dyDescent="0.3">
      <c r="B16820" s="82"/>
      <c r="C16820" s="82"/>
      <c r="D16820" s="82"/>
      <c r="E16820" s="133"/>
      <c r="F16820" s="84"/>
      <c r="G16820" s="84"/>
      <c r="H16820" s="82"/>
      <c r="I16820" s="84"/>
      <c r="J16820" s="84"/>
      <c r="K16820" s="84"/>
      <c r="L16820" s="82"/>
    </row>
    <row r="16821" spans="2:12" x14ac:dyDescent="0.3">
      <c r="B16821" s="82"/>
      <c r="C16821" s="82"/>
      <c r="D16821" s="82"/>
      <c r="E16821" s="133"/>
      <c r="F16821" s="84"/>
      <c r="G16821" s="84"/>
      <c r="H16821" s="82"/>
      <c r="I16821" s="84"/>
      <c r="J16821" s="84"/>
      <c r="K16821" s="84"/>
      <c r="L16821" s="82"/>
    </row>
    <row r="16822" spans="2:12" x14ac:dyDescent="0.3">
      <c r="B16822" s="82"/>
      <c r="C16822" s="82"/>
      <c r="D16822" s="82"/>
      <c r="E16822" s="133"/>
      <c r="F16822" s="84"/>
      <c r="G16822" s="84"/>
      <c r="H16822" s="82"/>
      <c r="I16822" s="84"/>
      <c r="J16822" s="84"/>
      <c r="K16822" s="84"/>
      <c r="L16822" s="82"/>
    </row>
    <row r="16823" spans="2:12" x14ac:dyDescent="0.3">
      <c r="B16823" s="82"/>
      <c r="C16823" s="82"/>
      <c r="D16823" s="82"/>
      <c r="E16823" s="133"/>
      <c r="F16823" s="84"/>
      <c r="G16823" s="84"/>
      <c r="H16823" s="82"/>
      <c r="I16823" s="84"/>
      <c r="J16823" s="84"/>
      <c r="K16823" s="84"/>
      <c r="L16823" s="82"/>
    </row>
    <row r="16824" spans="2:12" x14ac:dyDescent="0.3">
      <c r="B16824" s="82"/>
      <c r="C16824" s="82"/>
      <c r="D16824" s="82"/>
      <c r="E16824" s="133"/>
      <c r="F16824" s="84"/>
      <c r="G16824" s="84"/>
      <c r="H16824" s="82"/>
      <c r="I16824" s="84"/>
      <c r="J16824" s="84"/>
      <c r="K16824" s="84"/>
      <c r="L16824" s="82"/>
    </row>
    <row r="16825" spans="2:12" x14ac:dyDescent="0.3">
      <c r="B16825" s="82"/>
      <c r="C16825" s="82"/>
      <c r="D16825" s="82"/>
      <c r="E16825" s="133"/>
      <c r="F16825" s="84"/>
      <c r="G16825" s="84"/>
      <c r="H16825" s="82"/>
      <c r="I16825" s="84"/>
      <c r="J16825" s="84"/>
      <c r="K16825" s="84"/>
      <c r="L16825" s="82"/>
    </row>
    <row r="16826" spans="2:12" x14ac:dyDescent="0.3">
      <c r="B16826" s="82"/>
      <c r="C16826" s="82"/>
      <c r="D16826" s="82"/>
      <c r="E16826" s="133"/>
      <c r="F16826" s="84"/>
      <c r="G16826" s="84"/>
      <c r="H16826" s="82"/>
      <c r="I16826" s="84"/>
      <c r="J16826" s="84"/>
      <c r="K16826" s="84"/>
      <c r="L16826" s="82"/>
    </row>
    <row r="16827" spans="2:12" x14ac:dyDescent="0.3">
      <c r="B16827" s="82"/>
      <c r="C16827" s="82"/>
      <c r="D16827" s="82"/>
      <c r="E16827" s="133"/>
      <c r="F16827" s="84"/>
      <c r="G16827" s="84"/>
      <c r="H16827" s="82"/>
      <c r="I16827" s="84"/>
      <c r="J16827" s="84"/>
      <c r="K16827" s="84"/>
      <c r="L16827" s="82"/>
    </row>
    <row r="16828" spans="2:12" x14ac:dyDescent="0.3">
      <c r="B16828" s="82"/>
      <c r="C16828" s="82"/>
      <c r="D16828" s="82"/>
      <c r="E16828" s="133"/>
      <c r="F16828" s="84"/>
      <c r="G16828" s="84"/>
      <c r="H16828" s="82"/>
      <c r="I16828" s="84"/>
      <c r="J16828" s="84"/>
      <c r="K16828" s="84"/>
      <c r="L16828" s="82"/>
    </row>
    <row r="16829" spans="2:12" x14ac:dyDescent="0.3">
      <c r="B16829" s="82"/>
      <c r="C16829" s="82"/>
      <c r="D16829" s="82"/>
      <c r="E16829" s="133"/>
      <c r="F16829" s="84"/>
      <c r="G16829" s="84"/>
      <c r="H16829" s="82"/>
      <c r="I16829" s="84"/>
      <c r="J16829" s="84"/>
      <c r="K16829" s="84"/>
      <c r="L16829" s="82"/>
    </row>
    <row r="16830" spans="2:12" x14ac:dyDescent="0.3">
      <c r="B16830" s="82"/>
      <c r="C16830" s="82"/>
      <c r="D16830" s="82"/>
      <c r="E16830" s="133"/>
      <c r="F16830" s="84"/>
      <c r="G16830" s="84"/>
      <c r="H16830" s="82"/>
      <c r="I16830" s="84"/>
      <c r="J16830" s="84"/>
      <c r="K16830" s="84"/>
      <c r="L16830" s="82"/>
    </row>
    <row r="16831" spans="2:12" x14ac:dyDescent="0.3">
      <c r="B16831" s="82"/>
      <c r="C16831" s="82"/>
      <c r="D16831" s="82"/>
      <c r="E16831" s="133"/>
      <c r="F16831" s="84"/>
      <c r="G16831" s="84"/>
      <c r="H16831" s="82"/>
      <c r="I16831" s="84"/>
      <c r="J16831" s="84"/>
      <c r="K16831" s="84"/>
      <c r="L16831" s="82"/>
    </row>
    <row r="16832" spans="2:12" x14ac:dyDescent="0.3">
      <c r="B16832" s="82"/>
      <c r="C16832" s="82"/>
      <c r="D16832" s="82"/>
      <c r="E16832" s="133"/>
      <c r="F16832" s="84"/>
      <c r="G16832" s="84"/>
      <c r="H16832" s="82"/>
      <c r="I16832" s="84"/>
      <c r="J16832" s="84"/>
      <c r="K16832" s="84"/>
      <c r="L16832" s="82"/>
    </row>
    <row r="16833" spans="2:12" x14ac:dyDescent="0.3">
      <c r="B16833" s="82"/>
      <c r="C16833" s="82"/>
      <c r="D16833" s="82"/>
      <c r="E16833" s="133"/>
      <c r="F16833" s="84"/>
      <c r="G16833" s="84"/>
      <c r="H16833" s="82"/>
      <c r="I16833" s="84"/>
      <c r="J16833" s="84"/>
      <c r="K16833" s="84"/>
      <c r="L16833" s="82"/>
    </row>
    <row r="16834" spans="2:12" x14ac:dyDescent="0.3">
      <c r="B16834" s="82"/>
      <c r="C16834" s="82"/>
      <c r="D16834" s="82"/>
      <c r="E16834" s="133"/>
      <c r="F16834" s="84"/>
      <c r="G16834" s="84"/>
      <c r="H16834" s="82"/>
      <c r="I16834" s="84"/>
      <c r="J16834" s="84"/>
      <c r="K16834" s="84"/>
      <c r="L16834" s="82"/>
    </row>
    <row r="16835" spans="2:12" x14ac:dyDescent="0.3">
      <c r="B16835" s="82"/>
      <c r="C16835" s="82"/>
      <c r="D16835" s="82"/>
      <c r="E16835" s="133"/>
      <c r="F16835" s="84"/>
      <c r="G16835" s="84"/>
      <c r="H16835" s="82"/>
      <c r="I16835" s="84"/>
      <c r="J16835" s="84"/>
      <c r="K16835" s="84"/>
      <c r="L16835" s="82"/>
    </row>
    <row r="16836" spans="2:12" x14ac:dyDescent="0.3">
      <c r="B16836" s="82"/>
      <c r="C16836" s="82"/>
      <c r="D16836" s="82"/>
      <c r="E16836" s="133"/>
      <c r="F16836" s="84"/>
      <c r="G16836" s="84"/>
      <c r="H16836" s="82"/>
      <c r="I16836" s="84"/>
      <c r="J16836" s="84"/>
      <c r="K16836" s="84"/>
      <c r="L16836" s="82"/>
    </row>
    <row r="16837" spans="2:12" x14ac:dyDescent="0.3">
      <c r="B16837" s="82"/>
      <c r="C16837" s="82"/>
      <c r="D16837" s="82"/>
      <c r="E16837" s="133"/>
      <c r="F16837" s="84"/>
      <c r="G16837" s="84"/>
      <c r="H16837" s="82"/>
      <c r="I16837" s="84"/>
      <c r="J16837" s="84"/>
      <c r="K16837" s="84"/>
      <c r="L16837" s="82"/>
    </row>
    <row r="16838" spans="2:12" x14ac:dyDescent="0.3">
      <c r="B16838" s="82"/>
      <c r="C16838" s="82"/>
      <c r="D16838" s="82"/>
      <c r="E16838" s="133"/>
      <c r="F16838" s="84"/>
      <c r="G16838" s="84"/>
      <c r="H16838" s="82"/>
      <c r="I16838" s="84"/>
      <c r="J16838" s="84"/>
      <c r="K16838" s="84"/>
      <c r="L16838" s="82"/>
    </row>
    <row r="16839" spans="2:12" x14ac:dyDescent="0.3">
      <c r="B16839" s="82"/>
      <c r="C16839" s="82"/>
      <c r="D16839" s="82"/>
      <c r="E16839" s="133"/>
      <c r="F16839" s="84"/>
      <c r="G16839" s="84"/>
      <c r="H16839" s="82"/>
      <c r="I16839" s="84"/>
      <c r="J16839" s="84"/>
      <c r="K16839" s="84"/>
      <c r="L16839" s="82"/>
    </row>
    <row r="16840" spans="2:12" x14ac:dyDescent="0.3">
      <c r="B16840" s="82"/>
      <c r="C16840" s="82"/>
      <c r="D16840" s="82"/>
      <c r="E16840" s="133"/>
      <c r="F16840" s="84"/>
      <c r="G16840" s="84"/>
      <c r="H16840" s="82"/>
      <c r="I16840" s="84"/>
      <c r="J16840" s="84"/>
      <c r="K16840" s="84"/>
      <c r="L16840" s="82"/>
    </row>
    <row r="16841" spans="2:12" x14ac:dyDescent="0.3">
      <c r="B16841" s="82"/>
      <c r="C16841" s="82"/>
      <c r="D16841" s="82"/>
      <c r="E16841" s="133"/>
      <c r="F16841" s="84"/>
      <c r="G16841" s="84"/>
      <c r="H16841" s="82"/>
      <c r="I16841" s="84"/>
      <c r="J16841" s="84"/>
      <c r="K16841" s="84"/>
      <c r="L16841" s="82"/>
    </row>
    <row r="16842" spans="2:12" x14ac:dyDescent="0.3">
      <c r="B16842" s="82"/>
      <c r="C16842" s="82"/>
      <c r="D16842" s="82"/>
      <c r="E16842" s="133"/>
      <c r="F16842" s="84"/>
      <c r="G16842" s="84"/>
      <c r="H16842" s="82"/>
      <c r="I16842" s="84"/>
      <c r="J16842" s="84"/>
      <c r="K16842" s="84"/>
      <c r="L16842" s="82"/>
    </row>
    <row r="16843" spans="2:12" x14ac:dyDescent="0.3">
      <c r="B16843" s="82"/>
      <c r="C16843" s="82"/>
      <c r="D16843" s="82"/>
      <c r="E16843" s="133"/>
      <c r="F16843" s="84"/>
      <c r="G16843" s="84"/>
      <c r="H16843" s="82"/>
      <c r="I16843" s="84"/>
      <c r="J16843" s="84"/>
      <c r="K16843" s="84"/>
      <c r="L16843" s="82"/>
    </row>
    <row r="16844" spans="2:12" x14ac:dyDescent="0.3">
      <c r="B16844" s="82"/>
      <c r="C16844" s="82"/>
      <c r="D16844" s="82"/>
      <c r="E16844" s="133"/>
      <c r="F16844" s="84"/>
      <c r="G16844" s="84"/>
      <c r="H16844" s="82"/>
      <c r="I16844" s="84"/>
      <c r="J16844" s="84"/>
      <c r="K16844" s="84"/>
      <c r="L16844" s="82"/>
    </row>
    <row r="16845" spans="2:12" x14ac:dyDescent="0.3">
      <c r="B16845" s="82"/>
      <c r="C16845" s="82"/>
      <c r="D16845" s="82"/>
      <c r="E16845" s="133"/>
      <c r="F16845" s="84"/>
      <c r="G16845" s="84"/>
      <c r="H16845" s="82"/>
      <c r="I16845" s="84"/>
      <c r="J16845" s="84"/>
      <c r="K16845" s="84"/>
      <c r="L16845" s="82"/>
    </row>
    <row r="16846" spans="2:12" x14ac:dyDescent="0.3">
      <c r="B16846" s="82"/>
      <c r="C16846" s="82"/>
      <c r="D16846" s="82"/>
      <c r="E16846" s="133"/>
      <c r="F16846" s="84"/>
      <c r="G16846" s="84"/>
      <c r="H16846" s="82"/>
      <c r="I16846" s="84"/>
      <c r="J16846" s="84"/>
      <c r="K16846" s="84"/>
      <c r="L16846" s="82"/>
    </row>
    <row r="16847" spans="2:12" x14ac:dyDescent="0.3">
      <c r="B16847" s="82"/>
      <c r="C16847" s="82"/>
      <c r="D16847" s="82"/>
      <c r="E16847" s="133"/>
      <c r="F16847" s="84"/>
      <c r="G16847" s="84"/>
      <c r="H16847" s="82"/>
      <c r="I16847" s="84"/>
      <c r="J16847" s="84"/>
      <c r="K16847" s="84"/>
      <c r="L16847" s="82"/>
    </row>
    <row r="16848" spans="2:12" x14ac:dyDescent="0.3">
      <c r="B16848" s="82"/>
      <c r="C16848" s="82"/>
      <c r="D16848" s="82"/>
      <c r="E16848" s="133"/>
      <c r="F16848" s="84"/>
      <c r="G16848" s="84"/>
      <c r="H16848" s="82"/>
      <c r="I16848" s="84"/>
      <c r="J16848" s="84"/>
      <c r="K16848" s="84"/>
      <c r="L16848" s="82"/>
    </row>
    <row r="16849" spans="2:12" x14ac:dyDescent="0.3">
      <c r="B16849" s="82"/>
      <c r="C16849" s="82"/>
      <c r="D16849" s="82"/>
      <c r="E16849" s="133"/>
      <c r="F16849" s="84"/>
      <c r="G16849" s="84"/>
      <c r="H16849" s="82"/>
      <c r="I16849" s="84"/>
      <c r="J16849" s="84"/>
      <c r="K16849" s="84"/>
      <c r="L16849" s="82"/>
    </row>
    <row r="16850" spans="2:12" x14ac:dyDescent="0.3">
      <c r="B16850" s="82"/>
      <c r="C16850" s="82"/>
      <c r="D16850" s="82"/>
      <c r="E16850" s="133"/>
      <c r="F16850" s="84"/>
      <c r="G16850" s="84"/>
      <c r="H16850" s="82"/>
      <c r="I16850" s="84"/>
      <c r="J16850" s="84"/>
      <c r="K16850" s="84"/>
      <c r="L16850" s="82"/>
    </row>
    <row r="16851" spans="2:12" x14ac:dyDescent="0.3">
      <c r="B16851" s="82"/>
      <c r="C16851" s="82"/>
      <c r="D16851" s="82"/>
      <c r="E16851" s="133"/>
      <c r="F16851" s="84"/>
      <c r="G16851" s="84"/>
      <c r="H16851" s="82"/>
      <c r="I16851" s="84"/>
      <c r="J16851" s="84"/>
      <c r="K16851" s="84"/>
      <c r="L16851" s="82"/>
    </row>
    <row r="16852" spans="2:12" x14ac:dyDescent="0.3">
      <c r="B16852" s="82"/>
      <c r="C16852" s="82"/>
      <c r="D16852" s="82"/>
      <c r="E16852" s="133"/>
      <c r="F16852" s="84"/>
      <c r="G16852" s="84"/>
      <c r="H16852" s="82"/>
      <c r="I16852" s="84"/>
      <c r="J16852" s="84"/>
      <c r="K16852" s="84"/>
      <c r="L16852" s="82"/>
    </row>
    <row r="16853" spans="2:12" x14ac:dyDescent="0.3">
      <c r="B16853" s="82"/>
      <c r="C16853" s="82"/>
      <c r="D16853" s="82"/>
      <c r="E16853" s="133"/>
      <c r="F16853" s="84"/>
      <c r="G16853" s="84"/>
      <c r="H16853" s="82"/>
      <c r="I16853" s="84"/>
      <c r="J16853" s="84"/>
      <c r="K16853" s="84"/>
      <c r="L16853" s="82"/>
    </row>
    <row r="16854" spans="2:12" x14ac:dyDescent="0.3">
      <c r="B16854" s="82"/>
      <c r="C16854" s="82"/>
      <c r="D16854" s="82"/>
      <c r="E16854" s="133"/>
      <c r="F16854" s="84"/>
      <c r="G16854" s="84"/>
      <c r="H16854" s="82"/>
      <c r="I16854" s="84"/>
      <c r="J16854" s="84"/>
      <c r="K16854" s="84"/>
      <c r="L16854" s="82"/>
    </row>
    <row r="16855" spans="2:12" x14ac:dyDescent="0.3">
      <c r="B16855" s="82"/>
      <c r="C16855" s="82"/>
      <c r="D16855" s="82"/>
      <c r="E16855" s="133"/>
      <c r="F16855" s="84"/>
      <c r="G16855" s="84"/>
      <c r="H16855" s="82"/>
      <c r="I16855" s="84"/>
      <c r="J16855" s="84"/>
      <c r="K16855" s="84"/>
      <c r="L16855" s="82"/>
    </row>
    <row r="16856" spans="2:12" x14ac:dyDescent="0.3">
      <c r="B16856" s="82"/>
      <c r="C16856" s="82"/>
      <c r="D16856" s="82"/>
      <c r="E16856" s="133"/>
      <c r="F16856" s="84"/>
      <c r="G16856" s="84"/>
      <c r="H16856" s="82"/>
      <c r="I16856" s="84"/>
      <c r="J16856" s="84"/>
      <c r="K16856" s="84"/>
      <c r="L16856" s="82"/>
    </row>
    <row r="16857" spans="2:12" x14ac:dyDescent="0.3">
      <c r="B16857" s="82"/>
      <c r="C16857" s="82"/>
      <c r="D16857" s="82"/>
      <c r="E16857" s="133"/>
      <c r="F16857" s="84"/>
      <c r="G16857" s="84"/>
      <c r="H16857" s="82"/>
      <c r="I16857" s="84"/>
      <c r="J16857" s="84"/>
      <c r="K16857" s="84"/>
      <c r="L16857" s="82"/>
    </row>
    <row r="16858" spans="2:12" x14ac:dyDescent="0.3">
      <c r="B16858" s="82"/>
      <c r="C16858" s="82"/>
      <c r="D16858" s="82"/>
      <c r="E16858" s="133"/>
      <c r="F16858" s="84"/>
      <c r="G16858" s="84"/>
      <c r="H16858" s="82"/>
      <c r="I16858" s="84"/>
      <c r="J16858" s="84"/>
      <c r="K16858" s="84"/>
      <c r="L16858" s="82"/>
    </row>
    <row r="16859" spans="2:12" x14ac:dyDescent="0.3">
      <c r="B16859" s="82"/>
      <c r="C16859" s="82"/>
      <c r="D16859" s="82"/>
      <c r="E16859" s="133"/>
      <c r="F16859" s="84"/>
      <c r="G16859" s="84"/>
      <c r="H16859" s="82"/>
      <c r="I16859" s="84"/>
      <c r="J16859" s="84"/>
      <c r="K16859" s="84"/>
      <c r="L16859" s="82"/>
    </row>
    <row r="16860" spans="2:12" x14ac:dyDescent="0.3">
      <c r="B16860" s="82"/>
      <c r="C16860" s="82"/>
      <c r="D16860" s="82"/>
      <c r="E16860" s="133"/>
      <c r="F16860" s="84"/>
      <c r="G16860" s="84"/>
      <c r="H16860" s="82"/>
      <c r="I16860" s="84"/>
      <c r="J16860" s="84"/>
      <c r="K16860" s="84"/>
      <c r="L16860" s="82"/>
    </row>
    <row r="16861" spans="2:12" x14ac:dyDescent="0.3">
      <c r="B16861" s="82"/>
      <c r="C16861" s="82"/>
      <c r="D16861" s="82"/>
      <c r="E16861" s="133"/>
      <c r="F16861" s="84"/>
      <c r="G16861" s="84"/>
      <c r="H16861" s="82"/>
      <c r="I16861" s="84"/>
      <c r="J16861" s="84"/>
      <c r="K16861" s="84"/>
      <c r="L16861" s="82"/>
    </row>
    <row r="16862" spans="2:12" x14ac:dyDescent="0.3">
      <c r="B16862" s="82"/>
      <c r="C16862" s="82"/>
      <c r="D16862" s="82"/>
      <c r="E16862" s="133"/>
      <c r="F16862" s="84"/>
      <c r="G16862" s="84"/>
      <c r="H16862" s="82"/>
      <c r="I16862" s="84"/>
      <c r="J16862" s="84"/>
      <c r="K16862" s="84"/>
      <c r="L16862" s="82"/>
    </row>
    <row r="16863" spans="2:12" x14ac:dyDescent="0.3">
      <c r="B16863" s="82"/>
      <c r="C16863" s="82"/>
      <c r="D16863" s="82"/>
      <c r="E16863" s="133"/>
      <c r="F16863" s="84"/>
      <c r="G16863" s="84"/>
      <c r="H16863" s="82"/>
      <c r="I16863" s="84"/>
      <c r="J16863" s="84"/>
      <c r="K16863" s="84"/>
      <c r="L16863" s="82"/>
    </row>
    <row r="16864" spans="2:12" x14ac:dyDescent="0.3">
      <c r="B16864" s="82"/>
      <c r="C16864" s="82"/>
      <c r="D16864" s="82"/>
      <c r="E16864" s="133"/>
      <c r="F16864" s="84"/>
      <c r="G16864" s="84"/>
      <c r="H16864" s="82"/>
      <c r="I16864" s="84"/>
      <c r="J16864" s="84"/>
      <c r="K16864" s="84"/>
      <c r="L16864" s="82"/>
    </row>
    <row r="16865" spans="2:12" x14ac:dyDescent="0.3">
      <c r="B16865" s="82"/>
      <c r="C16865" s="82"/>
      <c r="D16865" s="82"/>
      <c r="E16865" s="133"/>
      <c r="F16865" s="84"/>
      <c r="G16865" s="84"/>
      <c r="H16865" s="82"/>
      <c r="I16865" s="84"/>
      <c r="J16865" s="84"/>
      <c r="K16865" s="84"/>
      <c r="L16865" s="82"/>
    </row>
    <row r="16866" spans="2:12" x14ac:dyDescent="0.3">
      <c r="B16866" s="82"/>
      <c r="C16866" s="82"/>
      <c r="D16866" s="82"/>
      <c r="E16866" s="133"/>
      <c r="F16866" s="84"/>
      <c r="G16866" s="84"/>
      <c r="H16866" s="82"/>
      <c r="I16866" s="84"/>
      <c r="J16866" s="84"/>
      <c r="K16866" s="84"/>
      <c r="L16866" s="82"/>
    </row>
    <row r="16867" spans="2:12" x14ac:dyDescent="0.3">
      <c r="B16867" s="82"/>
      <c r="C16867" s="82"/>
      <c r="D16867" s="82"/>
      <c r="E16867" s="133"/>
      <c r="F16867" s="84"/>
      <c r="G16867" s="84"/>
      <c r="H16867" s="82"/>
      <c r="I16867" s="84"/>
      <c r="J16867" s="84"/>
      <c r="K16867" s="84"/>
      <c r="L16867" s="82"/>
    </row>
    <row r="16868" spans="2:12" x14ac:dyDescent="0.3">
      <c r="B16868" s="82"/>
      <c r="C16868" s="82"/>
      <c r="D16868" s="82"/>
      <c r="E16868" s="133"/>
      <c r="F16868" s="84"/>
      <c r="G16868" s="84"/>
      <c r="H16868" s="82"/>
      <c r="I16868" s="84"/>
      <c r="J16868" s="84"/>
      <c r="K16868" s="84"/>
      <c r="L16868" s="82"/>
    </row>
    <row r="16869" spans="2:12" x14ac:dyDescent="0.3">
      <c r="B16869" s="82"/>
      <c r="C16869" s="82"/>
      <c r="D16869" s="82"/>
      <c r="E16869" s="133"/>
      <c r="F16869" s="84"/>
      <c r="G16869" s="84"/>
      <c r="H16869" s="82"/>
      <c r="I16869" s="84"/>
      <c r="J16869" s="84"/>
      <c r="K16869" s="84"/>
      <c r="L16869" s="82"/>
    </row>
    <row r="16870" spans="2:12" x14ac:dyDescent="0.3">
      <c r="B16870" s="82"/>
      <c r="C16870" s="82"/>
      <c r="D16870" s="82"/>
      <c r="E16870" s="133"/>
      <c r="F16870" s="84"/>
      <c r="G16870" s="84"/>
      <c r="H16870" s="82"/>
      <c r="I16870" s="84"/>
      <c r="J16870" s="84"/>
      <c r="K16870" s="84"/>
      <c r="L16870" s="82"/>
    </row>
    <row r="16871" spans="2:12" x14ac:dyDescent="0.3">
      <c r="B16871" s="82"/>
      <c r="C16871" s="82"/>
      <c r="D16871" s="82"/>
      <c r="E16871" s="133"/>
      <c r="F16871" s="84"/>
      <c r="G16871" s="84"/>
      <c r="H16871" s="82"/>
      <c r="I16871" s="84"/>
      <c r="J16871" s="84"/>
      <c r="K16871" s="84"/>
      <c r="L16871" s="82"/>
    </row>
    <row r="16872" spans="2:12" x14ac:dyDescent="0.3">
      <c r="B16872" s="82"/>
      <c r="C16872" s="82"/>
      <c r="D16872" s="82"/>
      <c r="E16872" s="133"/>
      <c r="F16872" s="84"/>
      <c r="G16872" s="84"/>
      <c r="H16872" s="82"/>
      <c r="I16872" s="84"/>
      <c r="J16872" s="84"/>
      <c r="K16872" s="84"/>
      <c r="L16872" s="82"/>
    </row>
    <row r="16873" spans="2:12" x14ac:dyDescent="0.3">
      <c r="B16873" s="82"/>
      <c r="C16873" s="82"/>
      <c r="D16873" s="82"/>
      <c r="E16873" s="133"/>
      <c r="F16873" s="84"/>
      <c r="G16873" s="84"/>
      <c r="H16873" s="82"/>
      <c r="I16873" s="84"/>
      <c r="J16873" s="84"/>
      <c r="K16873" s="84"/>
      <c r="L16873" s="82"/>
    </row>
    <row r="16874" spans="2:12" x14ac:dyDescent="0.3">
      <c r="B16874" s="82"/>
      <c r="C16874" s="82"/>
      <c r="D16874" s="82"/>
      <c r="E16874" s="133"/>
      <c r="F16874" s="84"/>
      <c r="G16874" s="84"/>
      <c r="H16874" s="82"/>
      <c r="I16874" s="84"/>
      <c r="J16874" s="84"/>
      <c r="K16874" s="84"/>
      <c r="L16874" s="82"/>
    </row>
    <row r="16875" spans="2:12" x14ac:dyDescent="0.3">
      <c r="B16875" s="82"/>
      <c r="C16875" s="82"/>
      <c r="D16875" s="82"/>
      <c r="E16875" s="133"/>
      <c r="F16875" s="84"/>
      <c r="G16875" s="84"/>
      <c r="H16875" s="82"/>
      <c r="I16875" s="84"/>
      <c r="J16875" s="84"/>
      <c r="K16875" s="84"/>
      <c r="L16875" s="82"/>
    </row>
    <row r="16876" spans="2:12" x14ac:dyDescent="0.3">
      <c r="B16876" s="82"/>
      <c r="C16876" s="82"/>
      <c r="D16876" s="82"/>
      <c r="E16876" s="133"/>
      <c r="F16876" s="84"/>
      <c r="G16876" s="84"/>
      <c r="H16876" s="82"/>
      <c r="I16876" s="84"/>
      <c r="J16876" s="84"/>
      <c r="K16876" s="84"/>
      <c r="L16876" s="82"/>
    </row>
    <row r="16877" spans="2:12" x14ac:dyDescent="0.3">
      <c r="B16877" s="82"/>
      <c r="C16877" s="82"/>
      <c r="D16877" s="82"/>
      <c r="E16877" s="133"/>
      <c r="F16877" s="84"/>
      <c r="G16877" s="84"/>
      <c r="H16877" s="82"/>
      <c r="I16877" s="84"/>
      <c r="J16877" s="84"/>
      <c r="K16877" s="84"/>
      <c r="L16877" s="82"/>
    </row>
    <row r="16878" spans="2:12" x14ac:dyDescent="0.3">
      <c r="B16878" s="82"/>
      <c r="C16878" s="82"/>
      <c r="D16878" s="82"/>
      <c r="E16878" s="133"/>
      <c r="F16878" s="84"/>
      <c r="G16878" s="84"/>
      <c r="H16878" s="82"/>
      <c r="I16878" s="84"/>
      <c r="J16878" s="84"/>
      <c r="K16878" s="84"/>
      <c r="L16878" s="82"/>
    </row>
    <row r="16879" spans="2:12" x14ac:dyDescent="0.3">
      <c r="B16879" s="82"/>
      <c r="C16879" s="82"/>
      <c r="D16879" s="82"/>
      <c r="E16879" s="133"/>
      <c r="F16879" s="84"/>
      <c r="G16879" s="84"/>
      <c r="H16879" s="82"/>
      <c r="I16879" s="84"/>
      <c r="J16879" s="84"/>
      <c r="K16879" s="84"/>
      <c r="L16879" s="82"/>
    </row>
    <row r="16880" spans="2:12" x14ac:dyDescent="0.3">
      <c r="B16880" s="82"/>
      <c r="C16880" s="82"/>
      <c r="D16880" s="82"/>
      <c r="E16880" s="133"/>
      <c r="F16880" s="84"/>
      <c r="G16880" s="84"/>
      <c r="H16880" s="82"/>
      <c r="I16880" s="84"/>
      <c r="J16880" s="84"/>
      <c r="K16880" s="84"/>
      <c r="L16880" s="82"/>
    </row>
    <row r="16881" spans="2:12" x14ac:dyDescent="0.3">
      <c r="B16881" s="82"/>
      <c r="C16881" s="82"/>
      <c r="D16881" s="82"/>
      <c r="E16881" s="133"/>
      <c r="F16881" s="84"/>
      <c r="G16881" s="84"/>
      <c r="H16881" s="82"/>
      <c r="I16881" s="84"/>
      <c r="J16881" s="84"/>
      <c r="K16881" s="84"/>
      <c r="L16881" s="82"/>
    </row>
    <row r="16882" spans="2:12" x14ac:dyDescent="0.3">
      <c r="B16882" s="82"/>
      <c r="C16882" s="82"/>
      <c r="D16882" s="82"/>
      <c r="E16882" s="133"/>
      <c r="F16882" s="84"/>
      <c r="G16882" s="84"/>
      <c r="H16882" s="82"/>
      <c r="I16882" s="84"/>
      <c r="J16882" s="84"/>
      <c r="K16882" s="84"/>
      <c r="L16882" s="82"/>
    </row>
    <row r="16883" spans="2:12" x14ac:dyDescent="0.3">
      <c r="B16883" s="82"/>
      <c r="C16883" s="82"/>
      <c r="D16883" s="82"/>
      <c r="E16883" s="133"/>
      <c r="F16883" s="84"/>
      <c r="G16883" s="84"/>
      <c r="H16883" s="82"/>
      <c r="I16883" s="84"/>
      <c r="J16883" s="84"/>
      <c r="K16883" s="84"/>
      <c r="L16883" s="82"/>
    </row>
    <row r="16884" spans="2:12" x14ac:dyDescent="0.3">
      <c r="B16884" s="82"/>
      <c r="C16884" s="82"/>
      <c r="D16884" s="82"/>
      <c r="E16884" s="133"/>
      <c r="F16884" s="84"/>
      <c r="G16884" s="84"/>
      <c r="H16884" s="82"/>
      <c r="I16884" s="84"/>
      <c r="J16884" s="84"/>
      <c r="K16884" s="84"/>
      <c r="L16884" s="82"/>
    </row>
    <row r="16885" spans="2:12" x14ac:dyDescent="0.3">
      <c r="B16885" s="82"/>
      <c r="C16885" s="82"/>
      <c r="D16885" s="82"/>
      <c r="E16885" s="133"/>
      <c r="F16885" s="84"/>
      <c r="G16885" s="84"/>
      <c r="H16885" s="82"/>
      <c r="I16885" s="84"/>
      <c r="J16885" s="84"/>
      <c r="K16885" s="84"/>
      <c r="L16885" s="82"/>
    </row>
    <row r="16886" spans="2:12" x14ac:dyDescent="0.3">
      <c r="B16886" s="82"/>
      <c r="C16886" s="82"/>
      <c r="D16886" s="82"/>
      <c r="E16886" s="133"/>
      <c r="F16886" s="84"/>
      <c r="G16886" s="84"/>
      <c r="H16886" s="82"/>
      <c r="I16886" s="84"/>
      <c r="J16886" s="84"/>
      <c r="K16886" s="84"/>
      <c r="L16886" s="82"/>
    </row>
    <row r="16887" spans="2:12" x14ac:dyDescent="0.3">
      <c r="B16887" s="82"/>
      <c r="C16887" s="82"/>
      <c r="D16887" s="82"/>
      <c r="E16887" s="133"/>
      <c r="F16887" s="84"/>
      <c r="G16887" s="84"/>
      <c r="H16887" s="82"/>
      <c r="I16887" s="84"/>
      <c r="J16887" s="84"/>
      <c r="K16887" s="84"/>
      <c r="L16887" s="82"/>
    </row>
    <row r="16888" spans="2:12" x14ac:dyDescent="0.3">
      <c r="B16888" s="82"/>
      <c r="C16888" s="82"/>
      <c r="D16888" s="82"/>
      <c r="E16888" s="133"/>
      <c r="F16888" s="84"/>
      <c r="G16888" s="84"/>
      <c r="H16888" s="82"/>
      <c r="I16888" s="84"/>
      <c r="J16888" s="84"/>
      <c r="K16888" s="84"/>
      <c r="L16888" s="82"/>
    </row>
    <row r="16889" spans="2:12" x14ac:dyDescent="0.3">
      <c r="B16889" s="82"/>
      <c r="C16889" s="82"/>
      <c r="D16889" s="82"/>
      <c r="E16889" s="133"/>
      <c r="F16889" s="84"/>
      <c r="G16889" s="84"/>
      <c r="H16889" s="82"/>
      <c r="I16889" s="84"/>
      <c r="J16889" s="84"/>
      <c r="K16889" s="84"/>
      <c r="L16889" s="82"/>
    </row>
    <row r="16890" spans="2:12" x14ac:dyDescent="0.3">
      <c r="B16890" s="82"/>
      <c r="C16890" s="82"/>
      <c r="D16890" s="82"/>
      <c r="E16890" s="133"/>
      <c r="F16890" s="84"/>
      <c r="G16890" s="84"/>
      <c r="H16890" s="82"/>
      <c r="I16890" s="84"/>
      <c r="J16890" s="84"/>
      <c r="K16890" s="84"/>
      <c r="L16890" s="82"/>
    </row>
    <row r="16891" spans="2:12" x14ac:dyDescent="0.3">
      <c r="B16891" s="82"/>
      <c r="C16891" s="82"/>
      <c r="D16891" s="82"/>
      <c r="E16891" s="133"/>
      <c r="F16891" s="84"/>
      <c r="G16891" s="84"/>
      <c r="H16891" s="82"/>
      <c r="I16891" s="84"/>
      <c r="J16891" s="84"/>
      <c r="K16891" s="84"/>
      <c r="L16891" s="82"/>
    </row>
    <row r="16892" spans="2:12" x14ac:dyDescent="0.3">
      <c r="B16892" s="82"/>
      <c r="C16892" s="82"/>
      <c r="D16892" s="82"/>
      <c r="E16892" s="133"/>
      <c r="F16892" s="84"/>
      <c r="G16892" s="84"/>
      <c r="H16892" s="82"/>
      <c r="I16892" s="84"/>
      <c r="J16892" s="84"/>
      <c r="K16892" s="84"/>
      <c r="L16892" s="82"/>
    </row>
    <row r="16893" spans="2:12" x14ac:dyDescent="0.3">
      <c r="B16893" s="82"/>
      <c r="C16893" s="82"/>
      <c r="D16893" s="82"/>
      <c r="E16893" s="133"/>
      <c r="F16893" s="84"/>
      <c r="G16893" s="84"/>
      <c r="H16893" s="82"/>
      <c r="I16893" s="84"/>
      <c r="J16893" s="84"/>
      <c r="K16893" s="84"/>
      <c r="L16893" s="82"/>
    </row>
    <row r="16894" spans="2:12" x14ac:dyDescent="0.3">
      <c r="B16894" s="82"/>
      <c r="C16894" s="82"/>
      <c r="D16894" s="82"/>
      <c r="E16894" s="133"/>
      <c r="F16894" s="84"/>
      <c r="G16894" s="84"/>
      <c r="H16894" s="82"/>
      <c r="I16894" s="84"/>
      <c r="J16894" s="84"/>
      <c r="K16894" s="84"/>
      <c r="L16894" s="82"/>
    </row>
    <row r="16895" spans="2:12" x14ac:dyDescent="0.3">
      <c r="B16895" s="82"/>
      <c r="C16895" s="82"/>
      <c r="D16895" s="82"/>
      <c r="E16895" s="133"/>
      <c r="F16895" s="84"/>
      <c r="G16895" s="84"/>
      <c r="H16895" s="82"/>
      <c r="I16895" s="84"/>
      <c r="J16895" s="84"/>
      <c r="K16895" s="84"/>
      <c r="L16895" s="82"/>
    </row>
    <row r="16896" spans="2:12" x14ac:dyDescent="0.3">
      <c r="B16896" s="82"/>
      <c r="C16896" s="82"/>
      <c r="D16896" s="82"/>
      <c r="E16896" s="133"/>
      <c r="F16896" s="84"/>
      <c r="G16896" s="84"/>
      <c r="H16896" s="82"/>
      <c r="I16896" s="84"/>
      <c r="J16896" s="84"/>
      <c r="K16896" s="84"/>
      <c r="L16896" s="82"/>
    </row>
    <row r="16897" spans="2:12" x14ac:dyDescent="0.3">
      <c r="B16897" s="82"/>
      <c r="C16897" s="82"/>
      <c r="D16897" s="82"/>
      <c r="E16897" s="133"/>
      <c r="F16897" s="84"/>
      <c r="G16897" s="84"/>
      <c r="H16897" s="82"/>
      <c r="I16897" s="84"/>
      <c r="J16897" s="84"/>
      <c r="K16897" s="84"/>
      <c r="L16897" s="82"/>
    </row>
    <row r="16898" spans="2:12" x14ac:dyDescent="0.3">
      <c r="B16898" s="82"/>
      <c r="C16898" s="82"/>
      <c r="D16898" s="82"/>
      <c r="E16898" s="133"/>
      <c r="F16898" s="84"/>
      <c r="G16898" s="84"/>
      <c r="H16898" s="82"/>
      <c r="I16898" s="84"/>
      <c r="J16898" s="84"/>
      <c r="K16898" s="84"/>
      <c r="L16898" s="82"/>
    </row>
    <row r="16899" spans="2:12" x14ac:dyDescent="0.3">
      <c r="B16899" s="82"/>
      <c r="C16899" s="82"/>
      <c r="D16899" s="82"/>
      <c r="E16899" s="133"/>
      <c r="F16899" s="84"/>
      <c r="G16899" s="84"/>
      <c r="H16899" s="82"/>
      <c r="I16899" s="84"/>
      <c r="J16899" s="84"/>
      <c r="K16899" s="84"/>
      <c r="L16899" s="82"/>
    </row>
    <row r="16900" spans="2:12" x14ac:dyDescent="0.3">
      <c r="B16900" s="82"/>
      <c r="C16900" s="82"/>
      <c r="D16900" s="82"/>
      <c r="E16900" s="133"/>
      <c r="F16900" s="84"/>
      <c r="G16900" s="84"/>
      <c r="H16900" s="82"/>
      <c r="I16900" s="84"/>
      <c r="J16900" s="84"/>
      <c r="K16900" s="84"/>
      <c r="L16900" s="82"/>
    </row>
    <row r="16901" spans="2:12" x14ac:dyDescent="0.3">
      <c r="B16901" s="82"/>
      <c r="C16901" s="82"/>
      <c r="D16901" s="82"/>
      <c r="E16901" s="133"/>
      <c r="F16901" s="84"/>
      <c r="G16901" s="84"/>
      <c r="H16901" s="82"/>
      <c r="I16901" s="84"/>
      <c r="J16901" s="84"/>
      <c r="K16901" s="84"/>
      <c r="L16901" s="82"/>
    </row>
    <row r="16902" spans="2:12" x14ac:dyDescent="0.3">
      <c r="B16902" s="82"/>
      <c r="C16902" s="82"/>
      <c r="D16902" s="82"/>
      <c r="E16902" s="133"/>
      <c r="F16902" s="84"/>
      <c r="G16902" s="84"/>
      <c r="H16902" s="82"/>
      <c r="I16902" s="84"/>
      <c r="J16902" s="84"/>
      <c r="K16902" s="84"/>
      <c r="L16902" s="82"/>
    </row>
    <row r="16903" spans="2:12" x14ac:dyDescent="0.3">
      <c r="B16903" s="82"/>
      <c r="C16903" s="82"/>
      <c r="D16903" s="82"/>
      <c r="E16903" s="133"/>
      <c r="F16903" s="84"/>
      <c r="G16903" s="84"/>
      <c r="H16903" s="82"/>
      <c r="I16903" s="84"/>
      <c r="J16903" s="84"/>
      <c r="K16903" s="84"/>
      <c r="L16903" s="82"/>
    </row>
    <row r="16904" spans="2:12" x14ac:dyDescent="0.3">
      <c r="B16904" s="82"/>
      <c r="C16904" s="82"/>
      <c r="D16904" s="82"/>
      <c r="E16904" s="133"/>
      <c r="F16904" s="84"/>
      <c r="G16904" s="84"/>
      <c r="H16904" s="82"/>
      <c r="I16904" s="84"/>
      <c r="J16904" s="84"/>
      <c r="K16904" s="84"/>
      <c r="L16904" s="82"/>
    </row>
    <row r="16905" spans="2:12" x14ac:dyDescent="0.3">
      <c r="B16905" s="82"/>
      <c r="C16905" s="82"/>
      <c r="D16905" s="82"/>
      <c r="E16905" s="133"/>
      <c r="F16905" s="84"/>
      <c r="G16905" s="84"/>
      <c r="H16905" s="82"/>
      <c r="I16905" s="84"/>
      <c r="J16905" s="84"/>
      <c r="K16905" s="84"/>
      <c r="L16905" s="82"/>
    </row>
    <row r="16906" spans="2:12" x14ac:dyDescent="0.3">
      <c r="B16906" s="82"/>
      <c r="C16906" s="82"/>
      <c r="D16906" s="82"/>
      <c r="E16906" s="133"/>
      <c r="F16906" s="84"/>
      <c r="G16906" s="84"/>
      <c r="H16906" s="82"/>
      <c r="I16906" s="84"/>
      <c r="J16906" s="84"/>
      <c r="K16906" s="84"/>
      <c r="L16906" s="82"/>
    </row>
    <row r="16907" spans="2:12" x14ac:dyDescent="0.3">
      <c r="B16907" s="82"/>
      <c r="C16907" s="82"/>
      <c r="D16907" s="82"/>
      <c r="E16907" s="133"/>
      <c r="F16907" s="84"/>
      <c r="G16907" s="84"/>
      <c r="H16907" s="82"/>
      <c r="I16907" s="84"/>
      <c r="J16907" s="84"/>
      <c r="K16907" s="84"/>
      <c r="L16907" s="82"/>
    </row>
    <row r="16908" spans="2:12" x14ac:dyDescent="0.3">
      <c r="B16908" s="82"/>
      <c r="C16908" s="82"/>
      <c r="D16908" s="82"/>
      <c r="E16908" s="133"/>
      <c r="F16908" s="84"/>
      <c r="G16908" s="84"/>
      <c r="H16908" s="82"/>
      <c r="I16908" s="84"/>
      <c r="J16908" s="84"/>
      <c r="K16908" s="84"/>
      <c r="L16908" s="82"/>
    </row>
    <row r="16909" spans="2:12" x14ac:dyDescent="0.3">
      <c r="B16909" s="82"/>
      <c r="C16909" s="82"/>
      <c r="D16909" s="82"/>
      <c r="E16909" s="133"/>
      <c r="F16909" s="84"/>
      <c r="G16909" s="84"/>
      <c r="H16909" s="82"/>
      <c r="I16909" s="84"/>
      <c r="J16909" s="84"/>
      <c r="K16909" s="84"/>
      <c r="L16909" s="82"/>
    </row>
    <row r="16910" spans="2:12" x14ac:dyDescent="0.3">
      <c r="B16910" s="82"/>
      <c r="C16910" s="82"/>
      <c r="D16910" s="82"/>
      <c r="E16910" s="133"/>
      <c r="F16910" s="84"/>
      <c r="G16910" s="84"/>
      <c r="H16910" s="82"/>
      <c r="I16910" s="84"/>
      <c r="J16910" s="84"/>
      <c r="K16910" s="84"/>
      <c r="L16910" s="82"/>
    </row>
    <row r="16911" spans="2:12" x14ac:dyDescent="0.3">
      <c r="B16911" s="82"/>
      <c r="C16911" s="82"/>
      <c r="D16911" s="82"/>
      <c r="E16911" s="133"/>
      <c r="F16911" s="84"/>
      <c r="G16911" s="84"/>
      <c r="H16911" s="82"/>
      <c r="I16911" s="84"/>
      <c r="J16911" s="84"/>
      <c r="K16911" s="84"/>
      <c r="L16911" s="82"/>
    </row>
    <row r="16912" spans="2:12" x14ac:dyDescent="0.3">
      <c r="B16912" s="82"/>
      <c r="C16912" s="82"/>
      <c r="D16912" s="82"/>
      <c r="E16912" s="133"/>
      <c r="F16912" s="84"/>
      <c r="G16912" s="84"/>
      <c r="H16912" s="82"/>
      <c r="I16912" s="84"/>
      <c r="J16912" s="84"/>
      <c r="K16912" s="84"/>
      <c r="L16912" s="82"/>
    </row>
    <row r="16913" spans="2:12" x14ac:dyDescent="0.3">
      <c r="B16913" s="82"/>
      <c r="C16913" s="82"/>
      <c r="D16913" s="82"/>
      <c r="E16913" s="133"/>
      <c r="F16913" s="84"/>
      <c r="G16913" s="84"/>
      <c r="H16913" s="82"/>
      <c r="I16913" s="84"/>
      <c r="J16913" s="84"/>
      <c r="K16913" s="84"/>
      <c r="L16913" s="82"/>
    </row>
    <row r="16914" spans="2:12" x14ac:dyDescent="0.3">
      <c r="B16914" s="82"/>
      <c r="C16914" s="82"/>
      <c r="D16914" s="82"/>
      <c r="E16914" s="133"/>
      <c r="F16914" s="84"/>
      <c r="G16914" s="84"/>
      <c r="H16914" s="82"/>
      <c r="I16914" s="84"/>
      <c r="J16914" s="84"/>
      <c r="K16914" s="84"/>
      <c r="L16914" s="82"/>
    </row>
    <row r="16915" spans="2:12" x14ac:dyDescent="0.3">
      <c r="B16915" s="82"/>
      <c r="C16915" s="82"/>
      <c r="D16915" s="82"/>
      <c r="E16915" s="133"/>
      <c r="F16915" s="84"/>
      <c r="G16915" s="84"/>
      <c r="H16915" s="82"/>
      <c r="I16915" s="84"/>
      <c r="J16915" s="84"/>
      <c r="K16915" s="84"/>
      <c r="L16915" s="82"/>
    </row>
    <row r="16916" spans="2:12" x14ac:dyDescent="0.3">
      <c r="B16916" s="82"/>
      <c r="C16916" s="82"/>
      <c r="D16916" s="82"/>
      <c r="E16916" s="133"/>
      <c r="F16916" s="84"/>
      <c r="G16916" s="84"/>
      <c r="H16916" s="82"/>
      <c r="I16916" s="84"/>
      <c r="J16916" s="84"/>
      <c r="K16916" s="84"/>
      <c r="L16916" s="82"/>
    </row>
    <row r="16917" spans="2:12" x14ac:dyDescent="0.3">
      <c r="B16917" s="82"/>
      <c r="C16917" s="82"/>
      <c r="D16917" s="82"/>
      <c r="E16917" s="133"/>
      <c r="F16917" s="84"/>
      <c r="G16917" s="84"/>
      <c r="H16917" s="82"/>
      <c r="I16917" s="84"/>
      <c r="J16917" s="84"/>
      <c r="K16917" s="84"/>
      <c r="L16917" s="82"/>
    </row>
    <row r="16918" spans="2:12" x14ac:dyDescent="0.3">
      <c r="B16918" s="82"/>
      <c r="C16918" s="82"/>
      <c r="D16918" s="82"/>
      <c r="E16918" s="133"/>
      <c r="F16918" s="84"/>
      <c r="G16918" s="84"/>
      <c r="H16918" s="82"/>
      <c r="I16918" s="84"/>
      <c r="J16918" s="84"/>
      <c r="K16918" s="84"/>
      <c r="L16918" s="82"/>
    </row>
    <row r="16919" spans="2:12" x14ac:dyDescent="0.3">
      <c r="B16919" s="82"/>
      <c r="C16919" s="82"/>
      <c r="D16919" s="82"/>
      <c r="E16919" s="133"/>
      <c r="F16919" s="84"/>
      <c r="G16919" s="84"/>
      <c r="H16919" s="82"/>
      <c r="I16919" s="84"/>
      <c r="J16919" s="84"/>
      <c r="K16919" s="84"/>
      <c r="L16919" s="82"/>
    </row>
    <row r="16920" spans="2:12" x14ac:dyDescent="0.3">
      <c r="B16920" s="82"/>
      <c r="C16920" s="82"/>
      <c r="D16920" s="82"/>
      <c r="E16920" s="133"/>
      <c r="F16920" s="84"/>
      <c r="G16920" s="84"/>
      <c r="H16920" s="82"/>
      <c r="I16920" s="84"/>
      <c r="J16920" s="84"/>
      <c r="K16920" s="84"/>
      <c r="L16920" s="82"/>
    </row>
    <row r="16921" spans="2:12" x14ac:dyDescent="0.3">
      <c r="B16921" s="82"/>
      <c r="C16921" s="82"/>
      <c r="D16921" s="82"/>
      <c r="E16921" s="133"/>
      <c r="F16921" s="84"/>
      <c r="G16921" s="84"/>
      <c r="H16921" s="82"/>
      <c r="I16921" s="84"/>
      <c r="J16921" s="84"/>
      <c r="K16921" s="84"/>
      <c r="L16921" s="82"/>
    </row>
    <row r="16922" spans="2:12" x14ac:dyDescent="0.3">
      <c r="B16922" s="82"/>
      <c r="C16922" s="82"/>
      <c r="D16922" s="82"/>
      <c r="E16922" s="133"/>
      <c r="F16922" s="84"/>
      <c r="G16922" s="84"/>
      <c r="H16922" s="82"/>
      <c r="I16922" s="84"/>
      <c r="J16922" s="84"/>
      <c r="K16922" s="84"/>
      <c r="L16922" s="82"/>
    </row>
    <row r="16923" spans="2:12" x14ac:dyDescent="0.3">
      <c r="B16923" s="82"/>
      <c r="C16923" s="82"/>
      <c r="D16923" s="82"/>
      <c r="E16923" s="133"/>
      <c r="F16923" s="84"/>
      <c r="G16923" s="84"/>
      <c r="H16923" s="82"/>
      <c r="I16923" s="84"/>
      <c r="J16923" s="84"/>
      <c r="K16923" s="84"/>
      <c r="L16923" s="82"/>
    </row>
    <row r="16924" spans="2:12" x14ac:dyDescent="0.3">
      <c r="B16924" s="82"/>
      <c r="C16924" s="82"/>
      <c r="D16924" s="82"/>
      <c r="E16924" s="133"/>
      <c r="F16924" s="84"/>
      <c r="G16924" s="84"/>
      <c r="H16924" s="82"/>
      <c r="I16924" s="84"/>
      <c r="J16924" s="84"/>
      <c r="K16924" s="84"/>
      <c r="L16924" s="82"/>
    </row>
    <row r="16925" spans="2:12" x14ac:dyDescent="0.3">
      <c r="B16925" s="82"/>
      <c r="C16925" s="82"/>
      <c r="D16925" s="82"/>
      <c r="E16925" s="133"/>
      <c r="F16925" s="84"/>
      <c r="G16925" s="84"/>
      <c r="H16925" s="82"/>
      <c r="I16925" s="84"/>
      <c r="J16925" s="84"/>
      <c r="K16925" s="84"/>
      <c r="L16925" s="82"/>
    </row>
    <row r="16926" spans="2:12" x14ac:dyDescent="0.3">
      <c r="B16926" s="82"/>
      <c r="C16926" s="82"/>
      <c r="D16926" s="82"/>
      <c r="E16926" s="133"/>
      <c r="F16926" s="84"/>
      <c r="G16926" s="84"/>
      <c r="H16926" s="82"/>
      <c r="I16926" s="84"/>
      <c r="J16926" s="84"/>
      <c r="K16926" s="84"/>
      <c r="L16926" s="82"/>
    </row>
    <row r="16927" spans="2:12" x14ac:dyDescent="0.3">
      <c r="B16927" s="82"/>
      <c r="C16927" s="82"/>
      <c r="D16927" s="82"/>
      <c r="E16927" s="133"/>
      <c r="F16927" s="84"/>
      <c r="G16927" s="84"/>
      <c r="H16927" s="82"/>
      <c r="I16927" s="84"/>
      <c r="J16927" s="84"/>
      <c r="K16927" s="84"/>
      <c r="L16927" s="82"/>
    </row>
    <row r="16928" spans="2:12" x14ac:dyDescent="0.3">
      <c r="B16928" s="82"/>
      <c r="C16928" s="82"/>
      <c r="D16928" s="82"/>
      <c r="E16928" s="133"/>
      <c r="F16928" s="84"/>
      <c r="G16928" s="84"/>
      <c r="H16928" s="82"/>
      <c r="I16928" s="84"/>
      <c r="J16928" s="84"/>
      <c r="K16928" s="84"/>
      <c r="L16928" s="82"/>
    </row>
    <row r="16929" spans="2:12" x14ac:dyDescent="0.3">
      <c r="B16929" s="82"/>
      <c r="C16929" s="82"/>
      <c r="D16929" s="82"/>
      <c r="E16929" s="133"/>
      <c r="F16929" s="84"/>
      <c r="G16929" s="84"/>
      <c r="H16929" s="82"/>
      <c r="I16929" s="84"/>
      <c r="J16929" s="84"/>
      <c r="K16929" s="84"/>
      <c r="L16929" s="82"/>
    </row>
    <row r="16930" spans="2:12" x14ac:dyDescent="0.3">
      <c r="B16930" s="82"/>
      <c r="C16930" s="82"/>
      <c r="D16930" s="82"/>
      <c r="E16930" s="133"/>
      <c r="F16930" s="84"/>
      <c r="G16930" s="84"/>
      <c r="H16930" s="82"/>
      <c r="I16930" s="84"/>
      <c r="J16930" s="84"/>
      <c r="K16930" s="84"/>
      <c r="L16930" s="82"/>
    </row>
    <row r="16931" spans="2:12" x14ac:dyDescent="0.3">
      <c r="B16931" s="82"/>
      <c r="C16931" s="82"/>
      <c r="D16931" s="82"/>
      <c r="E16931" s="133"/>
      <c r="F16931" s="84"/>
      <c r="G16931" s="84"/>
      <c r="H16931" s="82"/>
      <c r="I16931" s="84"/>
      <c r="J16931" s="84"/>
      <c r="K16931" s="84"/>
      <c r="L16931" s="82"/>
    </row>
    <row r="16932" spans="2:12" x14ac:dyDescent="0.3">
      <c r="B16932" s="82"/>
      <c r="C16932" s="82"/>
      <c r="D16932" s="82"/>
      <c r="E16932" s="133"/>
      <c r="F16932" s="84"/>
      <c r="G16932" s="84"/>
      <c r="H16932" s="82"/>
      <c r="I16932" s="84"/>
      <c r="J16932" s="84"/>
      <c r="K16932" s="84"/>
      <c r="L16932" s="82"/>
    </row>
    <row r="16933" spans="2:12" x14ac:dyDescent="0.3">
      <c r="B16933" s="82"/>
      <c r="C16933" s="82"/>
      <c r="D16933" s="82"/>
      <c r="E16933" s="133"/>
      <c r="F16933" s="84"/>
      <c r="G16933" s="84"/>
      <c r="H16933" s="82"/>
      <c r="I16933" s="84"/>
      <c r="J16933" s="84"/>
      <c r="K16933" s="84"/>
      <c r="L16933" s="82"/>
    </row>
    <row r="16934" spans="2:12" x14ac:dyDescent="0.3">
      <c r="B16934" s="82"/>
      <c r="C16934" s="82"/>
      <c r="D16934" s="82"/>
      <c r="E16934" s="133"/>
      <c r="F16934" s="84"/>
      <c r="G16934" s="84"/>
      <c r="H16934" s="82"/>
      <c r="I16934" s="84"/>
      <c r="J16934" s="84"/>
      <c r="K16934" s="84"/>
      <c r="L16934" s="82"/>
    </row>
    <row r="16935" spans="2:12" x14ac:dyDescent="0.3">
      <c r="B16935" s="82"/>
      <c r="C16935" s="82"/>
      <c r="D16935" s="82"/>
      <c r="E16935" s="133"/>
      <c r="F16935" s="84"/>
      <c r="G16935" s="84"/>
      <c r="H16935" s="82"/>
      <c r="I16935" s="84"/>
      <c r="J16935" s="84"/>
      <c r="K16935" s="84"/>
      <c r="L16935" s="82"/>
    </row>
    <row r="16936" spans="2:12" x14ac:dyDescent="0.3">
      <c r="B16936" s="82"/>
      <c r="C16936" s="82"/>
      <c r="D16936" s="82"/>
      <c r="E16936" s="133"/>
      <c r="F16936" s="84"/>
      <c r="G16936" s="84"/>
      <c r="H16936" s="82"/>
      <c r="I16936" s="84"/>
      <c r="J16936" s="84"/>
      <c r="K16936" s="84"/>
      <c r="L16936" s="82"/>
    </row>
    <row r="16937" spans="2:12" x14ac:dyDescent="0.3">
      <c r="B16937" s="82"/>
      <c r="C16937" s="82"/>
      <c r="D16937" s="82"/>
      <c r="E16937" s="133"/>
      <c r="F16937" s="84"/>
      <c r="G16937" s="84"/>
      <c r="H16937" s="82"/>
      <c r="I16937" s="84"/>
      <c r="J16937" s="84"/>
      <c r="K16937" s="84"/>
      <c r="L16937" s="82"/>
    </row>
    <row r="16938" spans="2:12" x14ac:dyDescent="0.3">
      <c r="B16938" s="82"/>
      <c r="C16938" s="82"/>
      <c r="D16938" s="82"/>
      <c r="E16938" s="133"/>
      <c r="F16938" s="84"/>
      <c r="G16938" s="84"/>
      <c r="H16938" s="82"/>
      <c r="I16938" s="84"/>
      <c r="J16938" s="84"/>
      <c r="K16938" s="84"/>
      <c r="L16938" s="82"/>
    </row>
    <row r="16939" spans="2:12" x14ac:dyDescent="0.3">
      <c r="B16939" s="82"/>
      <c r="C16939" s="82"/>
      <c r="D16939" s="82"/>
      <c r="E16939" s="133"/>
      <c r="F16939" s="84"/>
      <c r="G16939" s="84"/>
      <c r="H16939" s="82"/>
      <c r="I16939" s="84"/>
      <c r="J16939" s="84"/>
      <c r="K16939" s="84"/>
      <c r="L16939" s="82"/>
    </row>
    <row r="16940" spans="2:12" x14ac:dyDescent="0.3">
      <c r="B16940" s="82"/>
      <c r="C16940" s="82"/>
      <c r="D16940" s="82"/>
      <c r="E16940" s="133"/>
      <c r="F16940" s="84"/>
      <c r="G16940" s="84"/>
      <c r="H16940" s="82"/>
      <c r="I16940" s="84"/>
      <c r="J16940" s="84"/>
      <c r="K16940" s="84"/>
      <c r="L16940" s="82"/>
    </row>
    <row r="16941" spans="2:12" x14ac:dyDescent="0.3">
      <c r="B16941" s="82"/>
      <c r="C16941" s="82"/>
      <c r="D16941" s="82"/>
      <c r="E16941" s="133"/>
      <c r="F16941" s="84"/>
      <c r="G16941" s="84"/>
      <c r="H16941" s="82"/>
      <c r="I16941" s="84"/>
      <c r="J16941" s="84"/>
      <c r="K16941" s="84"/>
      <c r="L16941" s="82"/>
    </row>
    <row r="16942" spans="2:12" x14ac:dyDescent="0.3">
      <c r="B16942" s="82"/>
      <c r="C16942" s="82"/>
      <c r="D16942" s="82"/>
      <c r="E16942" s="133"/>
      <c r="F16942" s="84"/>
      <c r="G16942" s="84"/>
      <c r="H16942" s="82"/>
      <c r="I16942" s="84"/>
      <c r="J16942" s="84"/>
      <c r="K16942" s="84"/>
      <c r="L16942" s="82"/>
    </row>
    <row r="16943" spans="2:12" x14ac:dyDescent="0.3">
      <c r="B16943" s="82"/>
      <c r="C16943" s="82"/>
      <c r="D16943" s="82"/>
      <c r="E16943" s="133"/>
      <c r="F16943" s="84"/>
      <c r="G16943" s="84"/>
      <c r="H16943" s="82"/>
      <c r="I16943" s="84"/>
      <c r="J16943" s="84"/>
      <c r="K16943" s="84"/>
      <c r="L16943" s="82"/>
    </row>
    <row r="16944" spans="2:12" x14ac:dyDescent="0.3">
      <c r="B16944" s="82"/>
      <c r="C16944" s="82"/>
      <c r="D16944" s="82"/>
      <c r="E16944" s="133"/>
      <c r="F16944" s="84"/>
      <c r="G16944" s="84"/>
      <c r="H16944" s="82"/>
      <c r="I16944" s="84"/>
      <c r="J16944" s="84"/>
      <c r="K16944" s="84"/>
      <c r="L16944" s="82"/>
    </row>
    <row r="16945" spans="2:12" x14ac:dyDescent="0.3">
      <c r="B16945" s="82"/>
      <c r="C16945" s="82"/>
      <c r="D16945" s="82"/>
      <c r="E16945" s="133"/>
      <c r="F16945" s="84"/>
      <c r="G16945" s="84"/>
      <c r="H16945" s="82"/>
      <c r="I16945" s="84"/>
      <c r="J16945" s="84"/>
      <c r="K16945" s="84"/>
      <c r="L16945" s="82"/>
    </row>
    <row r="16946" spans="2:12" x14ac:dyDescent="0.3">
      <c r="B16946" s="82"/>
      <c r="C16946" s="82"/>
      <c r="D16946" s="82"/>
      <c r="E16946" s="133"/>
      <c r="F16946" s="84"/>
      <c r="G16946" s="84"/>
      <c r="H16946" s="82"/>
      <c r="I16946" s="84"/>
      <c r="J16946" s="84"/>
      <c r="K16946" s="84"/>
      <c r="L16946" s="82"/>
    </row>
    <row r="16947" spans="2:12" x14ac:dyDescent="0.3">
      <c r="B16947" s="82"/>
      <c r="C16947" s="82"/>
      <c r="D16947" s="82"/>
      <c r="E16947" s="133"/>
      <c r="F16947" s="84"/>
      <c r="G16947" s="84"/>
      <c r="H16947" s="82"/>
      <c r="I16947" s="84"/>
      <c r="J16947" s="84"/>
      <c r="K16947" s="84"/>
      <c r="L16947" s="82"/>
    </row>
    <row r="16948" spans="2:12" x14ac:dyDescent="0.3">
      <c r="B16948" s="82"/>
      <c r="C16948" s="82"/>
      <c r="D16948" s="82"/>
      <c r="E16948" s="133"/>
      <c r="F16948" s="84"/>
      <c r="G16948" s="84"/>
      <c r="H16948" s="82"/>
      <c r="I16948" s="84"/>
      <c r="J16948" s="84"/>
      <c r="K16948" s="84"/>
      <c r="L16948" s="82"/>
    </row>
    <row r="16949" spans="2:12" x14ac:dyDescent="0.3">
      <c r="B16949" s="82"/>
      <c r="C16949" s="82"/>
      <c r="D16949" s="82"/>
      <c r="E16949" s="133"/>
      <c r="F16949" s="84"/>
      <c r="G16949" s="84"/>
      <c r="H16949" s="82"/>
      <c r="I16949" s="84"/>
      <c r="J16949" s="84"/>
      <c r="K16949" s="84"/>
      <c r="L16949" s="82"/>
    </row>
    <row r="16950" spans="2:12" x14ac:dyDescent="0.3">
      <c r="B16950" s="82"/>
      <c r="C16950" s="82"/>
      <c r="D16950" s="82"/>
      <c r="E16950" s="133"/>
      <c r="F16950" s="84"/>
      <c r="G16950" s="84"/>
      <c r="H16950" s="82"/>
      <c r="I16950" s="84"/>
      <c r="J16950" s="84"/>
      <c r="K16950" s="84"/>
      <c r="L16950" s="82"/>
    </row>
    <row r="16951" spans="2:12" x14ac:dyDescent="0.3">
      <c r="B16951" s="82"/>
      <c r="C16951" s="82"/>
      <c r="D16951" s="82"/>
      <c r="E16951" s="133"/>
      <c r="F16951" s="84"/>
      <c r="G16951" s="84"/>
      <c r="H16951" s="82"/>
      <c r="I16951" s="84"/>
      <c r="J16951" s="84"/>
      <c r="K16951" s="84"/>
      <c r="L16951" s="82"/>
    </row>
    <row r="16952" spans="2:12" x14ac:dyDescent="0.3">
      <c r="B16952" s="82"/>
      <c r="C16952" s="82"/>
      <c r="D16952" s="82"/>
      <c r="E16952" s="133"/>
      <c r="F16952" s="84"/>
      <c r="G16952" s="84"/>
      <c r="H16952" s="82"/>
      <c r="I16952" s="84"/>
      <c r="J16952" s="84"/>
      <c r="K16952" s="84"/>
      <c r="L16952" s="82"/>
    </row>
    <row r="16953" spans="2:12" x14ac:dyDescent="0.3">
      <c r="B16953" s="82"/>
      <c r="C16953" s="82"/>
      <c r="D16953" s="82"/>
      <c r="E16953" s="133"/>
      <c r="F16953" s="84"/>
      <c r="G16953" s="84"/>
      <c r="H16953" s="82"/>
      <c r="I16953" s="84"/>
      <c r="J16953" s="84"/>
      <c r="K16953" s="84"/>
      <c r="L16953" s="82"/>
    </row>
    <row r="16954" spans="2:12" x14ac:dyDescent="0.3">
      <c r="B16954" s="82"/>
      <c r="C16954" s="82"/>
      <c r="D16954" s="82"/>
      <c r="E16954" s="133"/>
      <c r="F16954" s="84"/>
      <c r="G16954" s="84"/>
      <c r="H16954" s="82"/>
      <c r="I16954" s="84"/>
      <c r="J16954" s="84"/>
      <c r="K16954" s="84"/>
      <c r="L16954" s="82"/>
    </row>
    <row r="16955" spans="2:12" x14ac:dyDescent="0.3">
      <c r="B16955" s="82"/>
      <c r="C16955" s="82"/>
      <c r="D16955" s="82"/>
      <c r="E16955" s="133"/>
      <c r="F16955" s="84"/>
      <c r="G16955" s="84"/>
      <c r="H16955" s="82"/>
      <c r="I16955" s="84"/>
      <c r="J16955" s="84"/>
      <c r="K16955" s="84"/>
      <c r="L16955" s="82"/>
    </row>
    <row r="16956" spans="2:12" x14ac:dyDescent="0.3">
      <c r="B16956" s="82"/>
      <c r="C16956" s="82"/>
      <c r="D16956" s="82"/>
      <c r="E16956" s="133"/>
      <c r="F16956" s="84"/>
      <c r="G16956" s="84"/>
      <c r="H16956" s="82"/>
      <c r="I16956" s="84"/>
      <c r="J16956" s="84"/>
      <c r="K16956" s="84"/>
      <c r="L16956" s="82"/>
    </row>
    <row r="16957" spans="2:12" x14ac:dyDescent="0.3">
      <c r="B16957" s="82"/>
      <c r="C16957" s="82"/>
      <c r="D16957" s="82"/>
      <c r="E16957" s="133"/>
      <c r="F16957" s="84"/>
      <c r="G16957" s="84"/>
      <c r="H16957" s="82"/>
      <c r="I16957" s="84"/>
      <c r="J16957" s="84"/>
      <c r="K16957" s="84"/>
      <c r="L16957" s="82"/>
    </row>
    <row r="16958" spans="2:12" x14ac:dyDescent="0.3">
      <c r="B16958" s="82"/>
      <c r="C16958" s="82"/>
      <c r="D16958" s="82"/>
      <c r="E16958" s="133"/>
      <c r="F16958" s="84"/>
      <c r="G16958" s="84"/>
      <c r="H16958" s="82"/>
      <c r="I16958" s="84"/>
      <c r="J16958" s="84"/>
      <c r="K16958" s="84"/>
      <c r="L16958" s="82"/>
    </row>
    <row r="16959" spans="2:12" x14ac:dyDescent="0.3">
      <c r="B16959" s="82"/>
      <c r="C16959" s="82"/>
      <c r="D16959" s="82"/>
      <c r="E16959" s="133"/>
      <c r="F16959" s="84"/>
      <c r="G16959" s="84"/>
      <c r="H16959" s="82"/>
      <c r="I16959" s="84"/>
      <c r="J16959" s="84"/>
      <c r="K16959" s="84"/>
      <c r="L16959" s="82"/>
    </row>
    <row r="16960" spans="2:12" x14ac:dyDescent="0.3">
      <c r="B16960" s="82"/>
      <c r="C16960" s="82"/>
      <c r="D16960" s="82"/>
      <c r="E16960" s="133"/>
      <c r="F16960" s="84"/>
      <c r="G16960" s="84"/>
      <c r="H16960" s="82"/>
      <c r="I16960" s="84"/>
      <c r="J16960" s="84"/>
      <c r="K16960" s="84"/>
      <c r="L16960" s="82"/>
    </row>
    <row r="16961" spans="2:12" x14ac:dyDescent="0.3">
      <c r="B16961" s="82"/>
      <c r="C16961" s="82"/>
      <c r="D16961" s="82"/>
      <c r="E16961" s="133"/>
      <c r="F16961" s="84"/>
      <c r="G16961" s="84"/>
      <c r="H16961" s="82"/>
      <c r="I16961" s="84"/>
      <c r="J16961" s="84"/>
      <c r="K16961" s="84"/>
      <c r="L16961" s="82"/>
    </row>
    <row r="16962" spans="2:12" x14ac:dyDescent="0.3">
      <c r="B16962" s="82"/>
      <c r="C16962" s="82"/>
      <c r="D16962" s="82"/>
      <c r="E16962" s="133"/>
      <c r="F16962" s="84"/>
      <c r="G16962" s="84"/>
      <c r="H16962" s="82"/>
      <c r="I16962" s="84"/>
      <c r="J16962" s="84"/>
      <c r="K16962" s="84"/>
      <c r="L16962" s="82"/>
    </row>
    <row r="16963" spans="2:12" x14ac:dyDescent="0.3">
      <c r="B16963" s="82"/>
      <c r="C16963" s="82"/>
      <c r="D16963" s="82"/>
      <c r="E16963" s="133"/>
      <c r="F16963" s="84"/>
      <c r="G16963" s="84"/>
      <c r="H16963" s="82"/>
      <c r="I16963" s="84"/>
      <c r="J16963" s="84"/>
      <c r="K16963" s="84"/>
      <c r="L16963" s="82"/>
    </row>
    <row r="16964" spans="2:12" x14ac:dyDescent="0.3">
      <c r="B16964" s="82"/>
      <c r="C16964" s="82"/>
      <c r="D16964" s="82"/>
      <c r="E16964" s="133"/>
      <c r="F16964" s="84"/>
      <c r="G16964" s="84"/>
      <c r="H16964" s="82"/>
      <c r="I16964" s="84"/>
      <c r="J16964" s="84"/>
      <c r="K16964" s="84"/>
      <c r="L16964" s="82"/>
    </row>
    <row r="16965" spans="2:12" x14ac:dyDescent="0.3">
      <c r="B16965" s="82"/>
      <c r="C16965" s="82"/>
      <c r="D16965" s="82"/>
      <c r="E16965" s="133"/>
      <c r="F16965" s="84"/>
      <c r="G16965" s="84"/>
      <c r="H16965" s="82"/>
      <c r="I16965" s="84"/>
      <c r="J16965" s="84"/>
      <c r="K16965" s="84"/>
      <c r="L16965" s="82"/>
    </row>
    <row r="16966" spans="2:12" x14ac:dyDescent="0.3">
      <c r="B16966" s="82"/>
      <c r="C16966" s="82"/>
      <c r="D16966" s="82"/>
      <c r="E16966" s="133"/>
      <c r="F16966" s="84"/>
      <c r="G16966" s="84"/>
      <c r="H16966" s="82"/>
      <c r="I16966" s="84"/>
      <c r="J16966" s="84"/>
      <c r="K16966" s="84"/>
      <c r="L16966" s="82"/>
    </row>
    <row r="16967" spans="2:12" x14ac:dyDescent="0.3">
      <c r="B16967" s="82"/>
      <c r="C16967" s="82"/>
      <c r="D16967" s="82"/>
      <c r="E16967" s="133"/>
      <c r="F16967" s="84"/>
      <c r="G16967" s="84"/>
      <c r="H16967" s="82"/>
      <c r="I16967" s="84"/>
      <c r="J16967" s="84"/>
      <c r="K16967" s="84"/>
      <c r="L16967" s="82"/>
    </row>
    <row r="16968" spans="2:12" x14ac:dyDescent="0.3">
      <c r="B16968" s="82"/>
      <c r="C16968" s="82"/>
      <c r="D16968" s="82"/>
      <c r="E16968" s="133"/>
      <c r="F16968" s="84"/>
      <c r="G16968" s="84"/>
      <c r="H16968" s="82"/>
      <c r="I16968" s="84"/>
      <c r="J16968" s="84"/>
      <c r="K16968" s="84"/>
      <c r="L16968" s="82"/>
    </row>
    <row r="16969" spans="2:12" x14ac:dyDescent="0.3">
      <c r="B16969" s="82"/>
      <c r="C16969" s="82"/>
      <c r="D16969" s="82"/>
      <c r="E16969" s="133"/>
      <c r="F16969" s="84"/>
      <c r="G16969" s="84"/>
      <c r="H16969" s="82"/>
      <c r="I16969" s="84"/>
      <c r="J16969" s="84"/>
      <c r="K16969" s="84"/>
      <c r="L16969" s="82"/>
    </row>
    <row r="16970" spans="2:12" x14ac:dyDescent="0.3">
      <c r="B16970" s="82"/>
      <c r="C16970" s="82"/>
      <c r="D16970" s="82"/>
      <c r="E16970" s="133"/>
      <c r="F16970" s="84"/>
      <c r="G16970" s="84"/>
      <c r="H16970" s="82"/>
      <c r="I16970" s="84"/>
      <c r="J16970" s="84"/>
      <c r="K16970" s="84"/>
      <c r="L16970" s="82"/>
    </row>
    <row r="16971" spans="2:12" x14ac:dyDescent="0.3">
      <c r="B16971" s="82"/>
      <c r="C16971" s="82"/>
      <c r="D16971" s="82"/>
      <c r="E16971" s="133"/>
      <c r="F16971" s="84"/>
      <c r="G16971" s="84"/>
      <c r="H16971" s="82"/>
      <c r="I16971" s="84"/>
      <c r="J16971" s="84"/>
      <c r="K16971" s="84"/>
      <c r="L16971" s="82"/>
    </row>
    <row r="16972" spans="2:12" x14ac:dyDescent="0.3">
      <c r="B16972" s="82"/>
      <c r="C16972" s="82"/>
      <c r="D16972" s="82"/>
      <c r="E16972" s="133"/>
      <c r="F16972" s="84"/>
      <c r="G16972" s="84"/>
      <c r="H16972" s="82"/>
      <c r="I16972" s="84"/>
      <c r="J16972" s="84"/>
      <c r="K16972" s="84"/>
      <c r="L16972" s="82"/>
    </row>
    <row r="16973" spans="2:12" x14ac:dyDescent="0.3">
      <c r="B16973" s="82"/>
      <c r="C16973" s="82"/>
      <c r="D16973" s="82"/>
      <c r="E16973" s="133"/>
      <c r="F16973" s="84"/>
      <c r="G16973" s="84"/>
      <c r="H16973" s="82"/>
      <c r="I16973" s="84"/>
      <c r="J16973" s="84"/>
      <c r="K16973" s="84"/>
      <c r="L16973" s="82"/>
    </row>
    <row r="16974" spans="2:12" x14ac:dyDescent="0.3">
      <c r="B16974" s="82"/>
      <c r="C16974" s="82"/>
      <c r="D16974" s="82"/>
      <c r="E16974" s="133"/>
      <c r="F16974" s="84"/>
      <c r="G16974" s="84"/>
      <c r="H16974" s="82"/>
      <c r="I16974" s="84"/>
      <c r="J16974" s="84"/>
      <c r="K16974" s="84"/>
      <c r="L16974" s="82"/>
    </row>
    <row r="16975" spans="2:12" x14ac:dyDescent="0.3">
      <c r="B16975" s="82"/>
      <c r="C16975" s="82"/>
      <c r="D16975" s="82"/>
      <c r="E16975" s="133"/>
      <c r="F16975" s="84"/>
      <c r="G16975" s="84"/>
      <c r="H16975" s="82"/>
      <c r="I16975" s="84"/>
      <c r="J16975" s="84"/>
      <c r="K16975" s="84"/>
      <c r="L16975" s="82"/>
    </row>
    <row r="16976" spans="2:12" x14ac:dyDescent="0.3">
      <c r="B16976" s="82"/>
      <c r="C16976" s="82"/>
      <c r="D16976" s="82"/>
      <c r="E16976" s="133"/>
      <c r="F16976" s="84"/>
      <c r="G16976" s="84"/>
      <c r="H16976" s="82"/>
      <c r="I16976" s="84"/>
      <c r="J16976" s="84"/>
      <c r="K16976" s="84"/>
      <c r="L16976" s="82"/>
    </row>
    <row r="16977" spans="2:12" x14ac:dyDescent="0.3">
      <c r="B16977" s="82"/>
      <c r="C16977" s="82"/>
      <c r="D16977" s="82"/>
      <c r="E16977" s="133"/>
      <c r="F16977" s="84"/>
      <c r="G16977" s="84"/>
      <c r="H16977" s="82"/>
      <c r="I16977" s="84"/>
      <c r="J16977" s="84"/>
      <c r="K16977" s="84"/>
      <c r="L16977" s="82"/>
    </row>
    <row r="16978" spans="2:12" x14ac:dyDescent="0.3">
      <c r="B16978" s="82"/>
      <c r="C16978" s="82"/>
      <c r="D16978" s="82"/>
      <c r="E16978" s="133"/>
      <c r="F16978" s="84"/>
      <c r="G16978" s="84"/>
      <c r="H16978" s="82"/>
      <c r="I16978" s="84"/>
      <c r="J16978" s="84"/>
      <c r="K16978" s="84"/>
      <c r="L16978" s="82"/>
    </row>
    <row r="16979" spans="2:12" x14ac:dyDescent="0.3">
      <c r="B16979" s="82"/>
      <c r="C16979" s="82"/>
      <c r="D16979" s="82"/>
      <c r="E16979" s="133"/>
      <c r="F16979" s="84"/>
      <c r="G16979" s="84"/>
      <c r="H16979" s="82"/>
      <c r="I16979" s="84"/>
      <c r="J16979" s="84"/>
      <c r="K16979" s="84"/>
      <c r="L16979" s="82"/>
    </row>
    <row r="16980" spans="2:12" x14ac:dyDescent="0.3">
      <c r="B16980" s="82"/>
      <c r="C16980" s="82"/>
      <c r="D16980" s="82"/>
      <c r="E16980" s="133"/>
      <c r="F16980" s="84"/>
      <c r="G16980" s="84"/>
      <c r="H16980" s="82"/>
      <c r="I16980" s="84"/>
      <c r="J16980" s="84"/>
      <c r="K16980" s="84"/>
      <c r="L16980" s="82"/>
    </row>
    <row r="16981" spans="2:12" x14ac:dyDescent="0.3">
      <c r="B16981" s="82"/>
      <c r="C16981" s="82"/>
      <c r="D16981" s="82"/>
      <c r="E16981" s="133"/>
      <c r="F16981" s="84"/>
      <c r="G16981" s="84"/>
      <c r="H16981" s="82"/>
      <c r="I16981" s="84"/>
      <c r="J16981" s="84"/>
      <c r="K16981" s="84"/>
      <c r="L16981" s="82"/>
    </row>
    <row r="16982" spans="2:12" x14ac:dyDescent="0.3">
      <c r="B16982" s="82"/>
      <c r="C16982" s="82"/>
      <c r="D16982" s="82"/>
      <c r="E16982" s="133"/>
      <c r="F16982" s="84"/>
      <c r="G16982" s="84"/>
      <c r="H16982" s="82"/>
      <c r="I16982" s="84"/>
      <c r="J16982" s="84"/>
      <c r="K16982" s="84"/>
      <c r="L16982" s="82"/>
    </row>
    <row r="16983" spans="2:12" x14ac:dyDescent="0.3">
      <c r="B16983" s="82"/>
      <c r="C16983" s="82"/>
      <c r="D16983" s="82"/>
      <c r="E16983" s="133"/>
      <c r="F16983" s="84"/>
      <c r="G16983" s="84"/>
      <c r="H16983" s="82"/>
      <c r="I16983" s="84"/>
      <c r="J16983" s="84"/>
      <c r="K16983" s="84"/>
      <c r="L16983" s="82"/>
    </row>
    <row r="16984" spans="2:12" x14ac:dyDescent="0.3">
      <c r="B16984" s="82"/>
      <c r="C16984" s="82"/>
      <c r="D16984" s="82"/>
      <c r="E16984" s="133"/>
      <c r="F16984" s="84"/>
      <c r="G16984" s="84"/>
      <c r="H16984" s="82"/>
      <c r="I16984" s="84"/>
      <c r="J16984" s="84"/>
      <c r="K16984" s="84"/>
      <c r="L16984" s="82"/>
    </row>
    <row r="16985" spans="2:12" x14ac:dyDescent="0.3">
      <c r="B16985" s="82"/>
      <c r="C16985" s="82"/>
      <c r="D16985" s="82"/>
      <c r="E16985" s="133"/>
      <c r="F16985" s="84"/>
      <c r="G16985" s="84"/>
      <c r="H16985" s="82"/>
      <c r="I16985" s="84"/>
      <c r="J16985" s="84"/>
      <c r="K16985" s="84"/>
      <c r="L16985" s="82"/>
    </row>
    <row r="16986" spans="2:12" x14ac:dyDescent="0.3">
      <c r="B16986" s="82"/>
      <c r="C16986" s="82"/>
      <c r="D16986" s="82"/>
      <c r="E16986" s="133"/>
      <c r="F16986" s="84"/>
      <c r="G16986" s="84"/>
      <c r="H16986" s="82"/>
      <c r="I16986" s="84"/>
      <c r="J16986" s="84"/>
      <c r="K16986" s="84"/>
      <c r="L16986" s="82"/>
    </row>
    <row r="16987" spans="2:12" x14ac:dyDescent="0.3">
      <c r="B16987" s="82"/>
      <c r="C16987" s="82"/>
      <c r="D16987" s="82"/>
      <c r="E16987" s="133"/>
      <c r="F16987" s="84"/>
      <c r="G16987" s="84"/>
      <c r="H16987" s="82"/>
      <c r="I16987" s="84"/>
      <c r="J16987" s="84"/>
      <c r="K16987" s="84"/>
      <c r="L16987" s="82"/>
    </row>
    <row r="16988" spans="2:12" x14ac:dyDescent="0.3">
      <c r="B16988" s="82"/>
      <c r="C16988" s="82"/>
      <c r="D16988" s="82"/>
      <c r="E16988" s="133"/>
      <c r="F16988" s="84"/>
      <c r="G16988" s="84"/>
      <c r="H16988" s="82"/>
      <c r="I16988" s="84"/>
      <c r="J16988" s="84"/>
      <c r="K16988" s="84"/>
      <c r="L16988" s="82"/>
    </row>
    <row r="16989" spans="2:12" x14ac:dyDescent="0.3">
      <c r="B16989" s="82"/>
      <c r="C16989" s="82"/>
      <c r="D16989" s="82"/>
      <c r="E16989" s="133"/>
      <c r="F16989" s="84"/>
      <c r="G16989" s="84"/>
      <c r="H16989" s="82"/>
      <c r="I16989" s="84"/>
      <c r="J16989" s="84"/>
      <c r="K16989" s="84"/>
      <c r="L16989" s="82"/>
    </row>
    <row r="16990" spans="2:12" x14ac:dyDescent="0.3">
      <c r="B16990" s="82"/>
      <c r="C16990" s="82"/>
      <c r="D16990" s="82"/>
      <c r="E16990" s="133"/>
      <c r="F16990" s="84"/>
      <c r="G16990" s="84"/>
      <c r="H16990" s="82"/>
      <c r="I16990" s="84"/>
      <c r="J16990" s="84"/>
      <c r="K16990" s="84"/>
      <c r="L16990" s="82"/>
    </row>
    <row r="16991" spans="2:12" x14ac:dyDescent="0.3">
      <c r="B16991" s="82"/>
      <c r="C16991" s="82"/>
      <c r="D16991" s="82"/>
      <c r="E16991" s="133"/>
      <c r="F16991" s="84"/>
      <c r="G16991" s="84"/>
      <c r="H16991" s="82"/>
      <c r="I16991" s="84"/>
      <c r="J16991" s="84"/>
      <c r="K16991" s="84"/>
      <c r="L16991" s="82"/>
    </row>
    <row r="16992" spans="2:12" x14ac:dyDescent="0.3">
      <c r="B16992" s="82"/>
      <c r="C16992" s="82"/>
      <c r="D16992" s="82"/>
      <c r="E16992" s="133"/>
      <c r="F16992" s="84"/>
      <c r="G16992" s="84"/>
      <c r="H16992" s="82"/>
      <c r="I16992" s="84"/>
      <c r="J16992" s="84"/>
      <c r="K16992" s="84"/>
      <c r="L16992" s="82"/>
    </row>
    <row r="16993" spans="2:12" x14ac:dyDescent="0.3">
      <c r="B16993" s="82"/>
      <c r="C16993" s="82"/>
      <c r="D16993" s="82"/>
      <c r="E16993" s="133"/>
      <c r="F16993" s="84"/>
      <c r="G16993" s="84"/>
      <c r="H16993" s="82"/>
      <c r="I16993" s="84"/>
      <c r="J16993" s="84"/>
      <c r="K16993" s="84"/>
      <c r="L16993" s="82"/>
    </row>
    <row r="16994" spans="2:12" x14ac:dyDescent="0.3">
      <c r="B16994" s="82"/>
      <c r="C16994" s="82"/>
      <c r="D16994" s="82"/>
      <c r="E16994" s="133"/>
      <c r="F16994" s="84"/>
      <c r="G16994" s="84"/>
      <c r="H16994" s="82"/>
      <c r="I16994" s="84"/>
      <c r="J16994" s="84"/>
      <c r="K16994" s="84"/>
      <c r="L16994" s="82"/>
    </row>
    <row r="16995" spans="2:12" x14ac:dyDescent="0.3">
      <c r="B16995" s="82"/>
      <c r="C16995" s="82"/>
      <c r="D16995" s="82"/>
      <c r="E16995" s="133"/>
      <c r="F16995" s="84"/>
      <c r="G16995" s="84"/>
      <c r="H16995" s="82"/>
      <c r="I16995" s="84"/>
      <c r="J16995" s="84"/>
      <c r="K16995" s="84"/>
      <c r="L16995" s="82"/>
    </row>
    <row r="16996" spans="2:12" x14ac:dyDescent="0.3">
      <c r="B16996" s="82"/>
      <c r="C16996" s="82"/>
      <c r="D16996" s="82"/>
      <c r="E16996" s="133"/>
      <c r="F16996" s="84"/>
      <c r="G16996" s="84"/>
      <c r="H16996" s="82"/>
      <c r="I16996" s="84"/>
      <c r="J16996" s="84"/>
      <c r="K16996" s="84"/>
      <c r="L16996" s="82"/>
    </row>
    <row r="16997" spans="2:12" x14ac:dyDescent="0.3">
      <c r="B16997" s="82"/>
      <c r="C16997" s="82"/>
      <c r="D16997" s="82"/>
      <c r="E16997" s="133"/>
      <c r="F16997" s="84"/>
      <c r="G16997" s="84"/>
      <c r="H16997" s="82"/>
      <c r="I16997" s="84"/>
      <c r="J16997" s="84"/>
      <c r="K16997" s="84"/>
      <c r="L16997" s="82"/>
    </row>
    <row r="16998" spans="2:12" x14ac:dyDescent="0.3">
      <c r="B16998" s="82"/>
      <c r="C16998" s="82"/>
      <c r="D16998" s="82"/>
      <c r="E16998" s="133"/>
      <c r="F16998" s="84"/>
      <c r="G16998" s="84"/>
      <c r="H16998" s="82"/>
      <c r="I16998" s="84"/>
      <c r="J16998" s="84"/>
      <c r="K16998" s="84"/>
      <c r="L16998" s="82"/>
    </row>
    <row r="16999" spans="2:12" x14ac:dyDescent="0.3">
      <c r="B16999" s="82"/>
      <c r="C16999" s="82"/>
      <c r="D16999" s="82"/>
      <c r="E16999" s="133"/>
      <c r="F16999" s="84"/>
      <c r="G16999" s="84"/>
      <c r="H16999" s="82"/>
      <c r="I16999" s="84"/>
      <c r="J16999" s="84"/>
      <c r="K16999" s="84"/>
      <c r="L16999" s="82"/>
    </row>
    <row r="17000" spans="2:12" x14ac:dyDescent="0.3">
      <c r="B17000" s="82"/>
      <c r="C17000" s="82"/>
      <c r="D17000" s="82"/>
      <c r="E17000" s="133"/>
      <c r="F17000" s="84"/>
      <c r="G17000" s="84"/>
      <c r="H17000" s="82"/>
      <c r="I17000" s="84"/>
      <c r="J17000" s="84"/>
      <c r="K17000" s="84"/>
      <c r="L17000" s="82"/>
    </row>
    <row r="17001" spans="2:12" x14ac:dyDescent="0.3">
      <c r="B17001" s="82"/>
      <c r="C17001" s="82"/>
      <c r="D17001" s="82"/>
      <c r="E17001" s="133"/>
      <c r="F17001" s="84"/>
      <c r="G17001" s="84"/>
      <c r="H17001" s="82"/>
      <c r="I17001" s="84"/>
      <c r="J17001" s="84"/>
      <c r="K17001" s="84"/>
      <c r="L17001" s="82"/>
    </row>
    <row r="17002" spans="2:12" x14ac:dyDescent="0.3">
      <c r="B17002" s="82"/>
      <c r="C17002" s="82"/>
      <c r="D17002" s="82"/>
      <c r="E17002" s="133"/>
      <c r="F17002" s="84"/>
      <c r="G17002" s="84"/>
      <c r="H17002" s="82"/>
      <c r="I17002" s="84"/>
      <c r="J17002" s="84"/>
      <c r="K17002" s="84"/>
      <c r="L17002" s="82"/>
    </row>
    <row r="17003" spans="2:12" x14ac:dyDescent="0.3">
      <c r="B17003" s="82"/>
      <c r="C17003" s="82"/>
      <c r="D17003" s="82"/>
      <c r="E17003" s="133"/>
      <c r="F17003" s="84"/>
      <c r="G17003" s="84"/>
      <c r="H17003" s="82"/>
      <c r="I17003" s="84"/>
      <c r="J17003" s="84"/>
      <c r="K17003" s="84"/>
      <c r="L17003" s="82"/>
    </row>
    <row r="17004" spans="2:12" x14ac:dyDescent="0.3">
      <c r="B17004" s="82"/>
      <c r="C17004" s="82"/>
      <c r="D17004" s="82"/>
      <c r="E17004" s="133"/>
      <c r="F17004" s="84"/>
      <c r="G17004" s="84"/>
      <c r="H17004" s="82"/>
      <c r="I17004" s="84"/>
      <c r="J17004" s="84"/>
      <c r="K17004" s="84"/>
      <c r="L17004" s="82"/>
    </row>
    <row r="17005" spans="2:12" x14ac:dyDescent="0.3">
      <c r="B17005" s="82"/>
      <c r="C17005" s="82"/>
      <c r="D17005" s="82"/>
      <c r="E17005" s="133"/>
      <c r="F17005" s="84"/>
      <c r="G17005" s="84"/>
      <c r="H17005" s="82"/>
      <c r="I17005" s="84"/>
      <c r="J17005" s="84"/>
      <c r="K17005" s="84"/>
      <c r="L17005" s="82"/>
    </row>
    <row r="17006" spans="2:12" x14ac:dyDescent="0.3">
      <c r="B17006" s="82"/>
      <c r="C17006" s="82"/>
      <c r="D17006" s="82"/>
      <c r="E17006" s="133"/>
      <c r="F17006" s="84"/>
      <c r="G17006" s="84"/>
      <c r="H17006" s="82"/>
      <c r="I17006" s="84"/>
      <c r="J17006" s="84"/>
      <c r="K17006" s="84"/>
      <c r="L17006" s="82"/>
    </row>
    <row r="17007" spans="2:12" x14ac:dyDescent="0.3">
      <c r="B17007" s="82"/>
      <c r="C17007" s="82"/>
      <c r="D17007" s="82"/>
      <c r="E17007" s="133"/>
      <c r="F17007" s="84"/>
      <c r="G17007" s="84"/>
      <c r="H17007" s="82"/>
      <c r="I17007" s="84"/>
      <c r="J17007" s="84"/>
      <c r="K17007" s="84"/>
      <c r="L17007" s="82"/>
    </row>
    <row r="17008" spans="2:12" x14ac:dyDescent="0.3">
      <c r="B17008" s="82"/>
      <c r="C17008" s="82"/>
      <c r="D17008" s="82"/>
      <c r="E17008" s="133"/>
      <c r="F17008" s="84"/>
      <c r="G17008" s="84"/>
      <c r="H17008" s="82"/>
      <c r="I17008" s="84"/>
      <c r="J17008" s="84"/>
      <c r="K17008" s="84"/>
      <c r="L17008" s="82"/>
    </row>
    <row r="17009" spans="2:12" x14ac:dyDescent="0.3">
      <c r="B17009" s="82"/>
      <c r="C17009" s="82"/>
      <c r="D17009" s="82"/>
      <c r="E17009" s="133"/>
      <c r="F17009" s="84"/>
      <c r="G17009" s="84"/>
      <c r="H17009" s="82"/>
      <c r="I17009" s="84"/>
      <c r="J17009" s="84"/>
      <c r="K17009" s="84"/>
      <c r="L17009" s="82"/>
    </row>
    <row r="17010" spans="2:12" x14ac:dyDescent="0.3">
      <c r="B17010" s="82"/>
      <c r="C17010" s="82"/>
      <c r="D17010" s="82"/>
      <c r="E17010" s="133"/>
      <c r="F17010" s="84"/>
      <c r="G17010" s="84"/>
      <c r="H17010" s="82"/>
      <c r="I17010" s="84"/>
      <c r="J17010" s="84"/>
      <c r="K17010" s="84"/>
      <c r="L17010" s="82"/>
    </row>
    <row r="17011" spans="2:12" x14ac:dyDescent="0.3">
      <c r="B17011" s="82"/>
      <c r="C17011" s="82"/>
      <c r="D17011" s="82"/>
      <c r="E17011" s="133"/>
      <c r="F17011" s="84"/>
      <c r="G17011" s="84"/>
      <c r="H17011" s="82"/>
      <c r="I17011" s="84"/>
      <c r="J17011" s="84"/>
      <c r="K17011" s="84"/>
      <c r="L17011" s="82"/>
    </row>
    <row r="17012" spans="2:12" x14ac:dyDescent="0.3">
      <c r="B17012" s="82"/>
      <c r="C17012" s="82"/>
      <c r="D17012" s="82"/>
      <c r="E17012" s="133"/>
      <c r="F17012" s="84"/>
      <c r="G17012" s="84"/>
      <c r="H17012" s="82"/>
      <c r="I17012" s="84"/>
      <c r="J17012" s="84"/>
      <c r="K17012" s="84"/>
      <c r="L17012" s="82"/>
    </row>
    <row r="17013" spans="2:12" x14ac:dyDescent="0.3">
      <c r="B17013" s="82"/>
      <c r="C17013" s="82"/>
      <c r="D17013" s="82"/>
      <c r="E17013" s="133"/>
      <c r="F17013" s="84"/>
      <c r="G17013" s="84"/>
      <c r="H17013" s="82"/>
      <c r="I17013" s="84"/>
      <c r="J17013" s="84"/>
      <c r="K17013" s="84"/>
      <c r="L17013" s="82"/>
    </row>
    <row r="17014" spans="2:12" x14ac:dyDescent="0.3">
      <c r="B17014" s="82"/>
      <c r="C17014" s="82"/>
      <c r="D17014" s="82"/>
      <c r="E17014" s="133"/>
      <c r="F17014" s="84"/>
      <c r="G17014" s="84"/>
      <c r="H17014" s="82"/>
      <c r="I17014" s="84"/>
      <c r="J17014" s="84"/>
      <c r="K17014" s="84"/>
      <c r="L17014" s="82"/>
    </row>
    <row r="17015" spans="2:12" x14ac:dyDescent="0.3">
      <c r="B17015" s="82"/>
      <c r="C17015" s="82"/>
      <c r="D17015" s="82"/>
      <c r="E17015" s="133"/>
      <c r="F17015" s="84"/>
      <c r="G17015" s="84"/>
      <c r="H17015" s="82"/>
      <c r="I17015" s="84"/>
      <c r="J17015" s="84"/>
      <c r="K17015" s="84"/>
      <c r="L17015" s="82"/>
    </row>
    <row r="17016" spans="2:12" x14ac:dyDescent="0.3">
      <c r="B17016" s="82"/>
      <c r="C17016" s="82"/>
      <c r="D17016" s="82"/>
      <c r="E17016" s="133"/>
      <c r="F17016" s="84"/>
      <c r="G17016" s="84"/>
      <c r="H17016" s="82"/>
      <c r="I17016" s="84"/>
      <c r="J17016" s="84"/>
      <c r="K17016" s="84"/>
      <c r="L17016" s="82"/>
    </row>
    <row r="17017" spans="2:12" x14ac:dyDescent="0.3">
      <c r="B17017" s="82"/>
      <c r="C17017" s="82"/>
      <c r="D17017" s="82"/>
      <c r="E17017" s="133"/>
      <c r="F17017" s="84"/>
      <c r="G17017" s="84"/>
      <c r="H17017" s="82"/>
      <c r="I17017" s="84"/>
      <c r="J17017" s="84"/>
      <c r="K17017" s="84"/>
      <c r="L17017" s="82"/>
    </row>
    <row r="17018" spans="2:12" x14ac:dyDescent="0.3">
      <c r="B17018" s="82"/>
      <c r="C17018" s="82"/>
      <c r="D17018" s="82"/>
      <c r="E17018" s="133"/>
      <c r="F17018" s="84"/>
      <c r="G17018" s="84"/>
      <c r="H17018" s="82"/>
      <c r="I17018" s="84"/>
      <c r="J17018" s="84"/>
      <c r="K17018" s="84"/>
      <c r="L17018" s="82"/>
    </row>
    <row r="17019" spans="2:12" x14ac:dyDescent="0.3">
      <c r="B17019" s="82"/>
      <c r="C17019" s="82"/>
      <c r="D17019" s="82"/>
      <c r="E17019" s="133"/>
      <c r="F17019" s="84"/>
      <c r="G17019" s="84"/>
      <c r="H17019" s="82"/>
      <c r="I17019" s="84"/>
      <c r="J17019" s="84"/>
      <c r="K17019" s="84"/>
      <c r="L17019" s="82"/>
    </row>
    <row r="17020" spans="2:12" x14ac:dyDescent="0.3">
      <c r="B17020" s="82"/>
      <c r="C17020" s="82"/>
      <c r="D17020" s="82"/>
      <c r="E17020" s="133"/>
      <c r="F17020" s="84"/>
      <c r="G17020" s="84"/>
      <c r="H17020" s="82"/>
      <c r="I17020" s="84"/>
      <c r="J17020" s="84"/>
      <c r="K17020" s="84"/>
      <c r="L17020" s="82"/>
    </row>
    <row r="17021" spans="2:12" x14ac:dyDescent="0.3">
      <c r="B17021" s="82"/>
      <c r="C17021" s="82"/>
      <c r="D17021" s="82"/>
      <c r="E17021" s="133"/>
      <c r="F17021" s="84"/>
      <c r="G17021" s="84"/>
      <c r="H17021" s="82"/>
      <c r="I17021" s="84"/>
      <c r="J17021" s="84"/>
      <c r="K17021" s="84"/>
      <c r="L17021" s="82"/>
    </row>
    <row r="17022" spans="2:12" x14ac:dyDescent="0.3">
      <c r="B17022" s="82"/>
      <c r="C17022" s="82"/>
      <c r="D17022" s="82"/>
      <c r="E17022" s="133"/>
      <c r="F17022" s="84"/>
      <c r="G17022" s="84"/>
      <c r="H17022" s="82"/>
      <c r="I17022" s="84"/>
      <c r="J17022" s="84"/>
      <c r="K17022" s="84"/>
      <c r="L17022" s="82"/>
    </row>
    <row r="17023" spans="2:12" x14ac:dyDescent="0.3">
      <c r="B17023" s="82"/>
      <c r="C17023" s="82"/>
      <c r="D17023" s="82"/>
      <c r="E17023" s="133"/>
      <c r="F17023" s="84"/>
      <c r="G17023" s="84"/>
      <c r="H17023" s="82"/>
      <c r="I17023" s="84"/>
      <c r="J17023" s="84"/>
      <c r="K17023" s="84"/>
      <c r="L17023" s="82"/>
    </row>
    <row r="17024" spans="2:12" x14ac:dyDescent="0.3">
      <c r="B17024" s="82"/>
      <c r="C17024" s="82"/>
      <c r="D17024" s="82"/>
      <c r="E17024" s="133"/>
      <c r="F17024" s="84"/>
      <c r="G17024" s="84"/>
      <c r="H17024" s="82"/>
      <c r="I17024" s="84"/>
      <c r="J17024" s="84"/>
      <c r="K17024" s="84"/>
      <c r="L17024" s="82"/>
    </row>
    <row r="17025" spans="2:12" x14ac:dyDescent="0.3">
      <c r="B17025" s="82"/>
      <c r="C17025" s="82"/>
      <c r="D17025" s="82"/>
      <c r="E17025" s="133"/>
      <c r="F17025" s="84"/>
      <c r="G17025" s="84"/>
      <c r="H17025" s="82"/>
      <c r="I17025" s="84"/>
      <c r="J17025" s="84"/>
      <c r="K17025" s="84"/>
      <c r="L17025" s="82"/>
    </row>
    <row r="17026" spans="2:12" x14ac:dyDescent="0.3">
      <c r="B17026" s="82"/>
      <c r="C17026" s="82"/>
      <c r="D17026" s="82"/>
      <c r="E17026" s="133"/>
      <c r="F17026" s="84"/>
      <c r="G17026" s="84"/>
      <c r="H17026" s="82"/>
      <c r="I17026" s="84"/>
      <c r="J17026" s="84"/>
      <c r="K17026" s="84"/>
      <c r="L17026" s="82"/>
    </row>
    <row r="17027" spans="2:12" x14ac:dyDescent="0.3">
      <c r="B17027" s="82"/>
      <c r="C17027" s="82"/>
      <c r="D17027" s="82"/>
      <c r="E17027" s="133"/>
      <c r="F17027" s="84"/>
      <c r="G17027" s="84"/>
      <c r="H17027" s="82"/>
      <c r="I17027" s="84"/>
      <c r="J17027" s="84"/>
      <c r="K17027" s="84"/>
      <c r="L17027" s="82"/>
    </row>
    <row r="17028" spans="2:12" x14ac:dyDescent="0.3">
      <c r="B17028" s="82"/>
      <c r="C17028" s="82"/>
      <c r="D17028" s="82"/>
      <c r="E17028" s="133"/>
      <c r="F17028" s="84"/>
      <c r="G17028" s="84"/>
      <c r="H17028" s="82"/>
      <c r="I17028" s="84"/>
      <c r="J17028" s="84"/>
      <c r="K17028" s="84"/>
      <c r="L17028" s="82"/>
    </row>
    <row r="17029" spans="2:12" x14ac:dyDescent="0.3">
      <c r="B17029" s="82"/>
      <c r="C17029" s="82"/>
      <c r="D17029" s="82"/>
      <c r="E17029" s="133"/>
      <c r="F17029" s="84"/>
      <c r="G17029" s="84"/>
      <c r="H17029" s="82"/>
      <c r="I17029" s="84"/>
      <c r="J17029" s="84"/>
      <c r="K17029" s="84"/>
      <c r="L17029" s="82"/>
    </row>
    <row r="17030" spans="2:12" x14ac:dyDescent="0.3">
      <c r="B17030" s="82"/>
      <c r="C17030" s="82"/>
      <c r="D17030" s="82"/>
      <c r="E17030" s="133"/>
      <c r="F17030" s="84"/>
      <c r="G17030" s="84"/>
      <c r="H17030" s="82"/>
      <c r="I17030" s="84"/>
      <c r="J17030" s="84"/>
      <c r="K17030" s="84"/>
      <c r="L17030" s="82"/>
    </row>
    <row r="17031" spans="2:12" x14ac:dyDescent="0.3">
      <c r="B17031" s="82"/>
      <c r="C17031" s="82"/>
      <c r="D17031" s="82"/>
      <c r="E17031" s="133"/>
      <c r="F17031" s="84"/>
      <c r="G17031" s="84"/>
      <c r="H17031" s="82"/>
      <c r="I17031" s="84"/>
      <c r="J17031" s="84"/>
      <c r="K17031" s="84"/>
      <c r="L17031" s="82"/>
    </row>
    <row r="17032" spans="2:12" x14ac:dyDescent="0.3">
      <c r="B17032" s="82"/>
      <c r="C17032" s="82"/>
      <c r="D17032" s="82"/>
      <c r="E17032" s="133"/>
      <c r="F17032" s="84"/>
      <c r="G17032" s="84"/>
      <c r="H17032" s="82"/>
      <c r="I17032" s="84"/>
      <c r="J17032" s="84"/>
      <c r="K17032" s="84"/>
      <c r="L17032" s="82"/>
    </row>
    <row r="17033" spans="2:12" x14ac:dyDescent="0.3">
      <c r="B17033" s="82"/>
      <c r="C17033" s="82"/>
      <c r="D17033" s="82"/>
      <c r="E17033" s="133"/>
      <c r="F17033" s="84"/>
      <c r="G17033" s="84"/>
      <c r="H17033" s="82"/>
      <c r="I17033" s="84"/>
      <c r="J17033" s="84"/>
      <c r="K17033" s="84"/>
      <c r="L17033" s="82"/>
    </row>
    <row r="17034" spans="2:12" x14ac:dyDescent="0.3">
      <c r="B17034" s="82"/>
      <c r="C17034" s="82"/>
      <c r="D17034" s="82"/>
      <c r="E17034" s="133"/>
      <c r="F17034" s="84"/>
      <c r="G17034" s="84"/>
      <c r="H17034" s="82"/>
      <c r="I17034" s="84"/>
      <c r="J17034" s="84"/>
      <c r="K17034" s="84"/>
      <c r="L17034" s="82"/>
    </row>
    <row r="17035" spans="2:12" x14ac:dyDescent="0.3">
      <c r="B17035" s="82"/>
      <c r="C17035" s="82"/>
      <c r="D17035" s="82"/>
      <c r="E17035" s="133"/>
      <c r="F17035" s="84"/>
      <c r="G17035" s="84"/>
      <c r="H17035" s="82"/>
      <c r="I17035" s="84"/>
      <c r="J17035" s="84"/>
      <c r="K17035" s="84"/>
      <c r="L17035" s="82"/>
    </row>
    <row r="17036" spans="2:12" x14ac:dyDescent="0.3">
      <c r="B17036" s="82"/>
      <c r="C17036" s="82"/>
      <c r="D17036" s="82"/>
      <c r="E17036" s="133"/>
      <c r="F17036" s="84"/>
      <c r="G17036" s="84"/>
      <c r="H17036" s="82"/>
      <c r="I17036" s="84"/>
      <c r="J17036" s="84"/>
      <c r="K17036" s="84"/>
      <c r="L17036" s="82"/>
    </row>
    <row r="17037" spans="2:12" x14ac:dyDescent="0.3">
      <c r="B17037" s="82"/>
      <c r="C17037" s="82"/>
      <c r="D17037" s="82"/>
      <c r="E17037" s="133"/>
      <c r="F17037" s="84"/>
      <c r="G17037" s="84"/>
      <c r="H17037" s="82"/>
      <c r="I17037" s="84"/>
      <c r="J17037" s="84"/>
      <c r="K17037" s="84"/>
      <c r="L17037" s="82"/>
    </row>
    <row r="17038" spans="2:12" x14ac:dyDescent="0.3">
      <c r="B17038" s="82"/>
      <c r="C17038" s="82"/>
      <c r="D17038" s="82"/>
      <c r="E17038" s="133"/>
      <c r="F17038" s="84"/>
      <c r="G17038" s="84"/>
      <c r="H17038" s="82"/>
      <c r="I17038" s="84"/>
      <c r="J17038" s="84"/>
      <c r="K17038" s="84"/>
      <c r="L17038" s="82"/>
    </row>
    <row r="17039" spans="2:12" x14ac:dyDescent="0.3">
      <c r="B17039" s="82"/>
      <c r="C17039" s="82"/>
      <c r="D17039" s="82"/>
      <c r="E17039" s="133"/>
      <c r="F17039" s="84"/>
      <c r="G17039" s="84"/>
      <c r="H17039" s="82"/>
      <c r="I17039" s="84"/>
      <c r="J17039" s="84"/>
      <c r="K17039" s="84"/>
      <c r="L17039" s="82"/>
    </row>
    <row r="17040" spans="2:12" x14ac:dyDescent="0.3">
      <c r="B17040" s="82"/>
      <c r="C17040" s="82"/>
      <c r="D17040" s="82"/>
      <c r="E17040" s="133"/>
      <c r="F17040" s="84"/>
      <c r="G17040" s="84"/>
      <c r="H17040" s="82"/>
      <c r="I17040" s="84"/>
      <c r="J17040" s="84"/>
      <c r="K17040" s="84"/>
      <c r="L17040" s="82"/>
    </row>
    <row r="17041" spans="2:12" x14ac:dyDescent="0.3">
      <c r="B17041" s="82"/>
      <c r="C17041" s="82"/>
      <c r="D17041" s="82"/>
      <c r="E17041" s="133"/>
      <c r="F17041" s="84"/>
      <c r="G17041" s="84"/>
      <c r="H17041" s="82"/>
      <c r="I17041" s="84"/>
      <c r="J17041" s="84"/>
      <c r="K17041" s="84"/>
      <c r="L17041" s="82"/>
    </row>
    <row r="17042" spans="2:12" x14ac:dyDescent="0.3">
      <c r="B17042" s="82"/>
      <c r="C17042" s="82"/>
      <c r="D17042" s="82"/>
      <c r="E17042" s="133"/>
      <c r="F17042" s="84"/>
      <c r="G17042" s="84"/>
      <c r="H17042" s="82"/>
      <c r="I17042" s="84"/>
      <c r="J17042" s="84"/>
      <c r="K17042" s="84"/>
      <c r="L17042" s="82"/>
    </row>
    <row r="17043" spans="2:12" x14ac:dyDescent="0.3">
      <c r="B17043" s="82"/>
      <c r="C17043" s="82"/>
      <c r="D17043" s="82"/>
      <c r="E17043" s="133"/>
      <c r="F17043" s="84"/>
      <c r="G17043" s="84"/>
      <c r="H17043" s="82"/>
      <c r="I17043" s="84"/>
      <c r="J17043" s="84"/>
      <c r="K17043" s="84"/>
      <c r="L17043" s="82"/>
    </row>
    <row r="17044" spans="2:12" x14ac:dyDescent="0.3">
      <c r="B17044" s="82"/>
      <c r="C17044" s="82"/>
      <c r="D17044" s="82"/>
      <c r="E17044" s="133"/>
      <c r="F17044" s="84"/>
      <c r="G17044" s="84"/>
      <c r="H17044" s="82"/>
      <c r="I17044" s="84"/>
      <c r="J17044" s="84"/>
      <c r="K17044" s="84"/>
      <c r="L17044" s="82"/>
    </row>
    <row r="17045" spans="2:12" x14ac:dyDescent="0.3">
      <c r="B17045" s="82"/>
      <c r="C17045" s="82"/>
      <c r="D17045" s="82"/>
      <c r="E17045" s="133"/>
      <c r="F17045" s="84"/>
      <c r="G17045" s="84"/>
      <c r="H17045" s="82"/>
      <c r="I17045" s="84"/>
      <c r="J17045" s="84"/>
      <c r="K17045" s="84"/>
      <c r="L17045" s="82"/>
    </row>
    <row r="17046" spans="2:12" x14ac:dyDescent="0.3">
      <c r="B17046" s="82"/>
      <c r="C17046" s="82"/>
      <c r="D17046" s="82"/>
      <c r="E17046" s="133"/>
      <c r="F17046" s="84"/>
      <c r="G17046" s="84"/>
      <c r="H17046" s="82"/>
      <c r="I17046" s="84"/>
      <c r="J17046" s="84"/>
      <c r="K17046" s="84"/>
      <c r="L17046" s="82"/>
    </row>
    <row r="17047" spans="2:12" x14ac:dyDescent="0.3">
      <c r="B17047" s="82"/>
      <c r="C17047" s="82"/>
      <c r="D17047" s="82"/>
      <c r="E17047" s="133"/>
      <c r="F17047" s="84"/>
      <c r="G17047" s="84"/>
      <c r="H17047" s="82"/>
      <c r="I17047" s="84"/>
      <c r="J17047" s="84"/>
      <c r="K17047" s="84"/>
      <c r="L17047" s="82"/>
    </row>
    <row r="17048" spans="2:12" x14ac:dyDescent="0.3">
      <c r="B17048" s="82"/>
      <c r="C17048" s="82"/>
      <c r="D17048" s="82"/>
      <c r="E17048" s="133"/>
      <c r="F17048" s="84"/>
      <c r="G17048" s="84"/>
      <c r="H17048" s="82"/>
      <c r="I17048" s="84"/>
      <c r="J17048" s="84"/>
      <c r="K17048" s="84"/>
      <c r="L17048" s="82"/>
    </row>
    <row r="17049" spans="2:12" x14ac:dyDescent="0.3">
      <c r="B17049" s="82"/>
      <c r="C17049" s="82"/>
      <c r="D17049" s="82"/>
      <c r="E17049" s="133"/>
      <c r="F17049" s="84"/>
      <c r="G17049" s="84"/>
      <c r="H17049" s="82"/>
      <c r="I17049" s="84"/>
      <c r="J17049" s="84"/>
      <c r="K17049" s="84"/>
      <c r="L17049" s="82"/>
    </row>
    <row r="17050" spans="2:12" x14ac:dyDescent="0.3">
      <c r="B17050" s="82"/>
      <c r="C17050" s="82"/>
      <c r="D17050" s="82"/>
      <c r="E17050" s="133"/>
      <c r="F17050" s="84"/>
      <c r="G17050" s="84"/>
      <c r="H17050" s="82"/>
      <c r="I17050" s="84"/>
      <c r="J17050" s="84"/>
      <c r="K17050" s="84"/>
      <c r="L17050" s="82"/>
    </row>
    <row r="17051" spans="2:12" x14ac:dyDescent="0.3">
      <c r="B17051" s="82"/>
      <c r="C17051" s="82"/>
      <c r="D17051" s="82"/>
      <c r="E17051" s="133"/>
      <c r="F17051" s="84"/>
      <c r="G17051" s="84"/>
      <c r="H17051" s="82"/>
      <c r="I17051" s="84"/>
      <c r="J17051" s="84"/>
      <c r="K17051" s="84"/>
      <c r="L17051" s="82"/>
    </row>
    <row r="17052" spans="2:12" x14ac:dyDescent="0.3">
      <c r="B17052" s="82"/>
      <c r="C17052" s="82"/>
      <c r="D17052" s="82"/>
      <c r="E17052" s="133"/>
      <c r="F17052" s="84"/>
      <c r="G17052" s="84"/>
      <c r="H17052" s="82"/>
      <c r="I17052" s="84"/>
      <c r="J17052" s="84"/>
      <c r="K17052" s="84"/>
      <c r="L17052" s="82"/>
    </row>
    <row r="17053" spans="2:12" x14ac:dyDescent="0.3">
      <c r="B17053" s="82"/>
      <c r="C17053" s="82"/>
      <c r="D17053" s="82"/>
      <c r="E17053" s="133"/>
      <c r="F17053" s="84"/>
      <c r="G17053" s="84"/>
      <c r="H17053" s="82"/>
      <c r="I17053" s="84"/>
      <c r="J17053" s="84"/>
      <c r="K17053" s="84"/>
      <c r="L17053" s="82"/>
    </row>
    <row r="17054" spans="2:12" x14ac:dyDescent="0.3">
      <c r="B17054" s="82"/>
      <c r="C17054" s="82"/>
      <c r="D17054" s="82"/>
      <c r="E17054" s="133"/>
      <c r="F17054" s="84"/>
      <c r="G17054" s="84"/>
      <c r="H17054" s="82"/>
      <c r="I17054" s="84"/>
      <c r="J17054" s="84"/>
      <c r="K17054" s="84"/>
      <c r="L17054" s="82"/>
    </row>
    <row r="17055" spans="2:12" x14ac:dyDescent="0.3">
      <c r="B17055" s="82"/>
      <c r="C17055" s="82"/>
      <c r="D17055" s="82"/>
      <c r="E17055" s="133"/>
      <c r="F17055" s="84"/>
      <c r="G17055" s="84"/>
      <c r="H17055" s="82"/>
      <c r="I17055" s="84"/>
      <c r="J17055" s="84"/>
      <c r="K17055" s="84"/>
      <c r="L17055" s="82"/>
    </row>
    <row r="17056" spans="2:12" x14ac:dyDescent="0.3">
      <c r="B17056" s="82"/>
      <c r="C17056" s="82"/>
      <c r="D17056" s="82"/>
      <c r="E17056" s="133"/>
      <c r="F17056" s="84"/>
      <c r="G17056" s="84"/>
      <c r="H17056" s="82"/>
      <c r="I17056" s="84"/>
      <c r="J17056" s="84"/>
      <c r="K17056" s="84"/>
      <c r="L17056" s="82"/>
    </row>
    <row r="17057" spans="2:12" x14ac:dyDescent="0.3">
      <c r="B17057" s="82"/>
      <c r="C17057" s="82"/>
      <c r="D17057" s="82"/>
      <c r="E17057" s="133"/>
      <c r="F17057" s="84"/>
      <c r="G17057" s="84"/>
      <c r="H17057" s="82"/>
      <c r="I17057" s="84"/>
      <c r="J17057" s="84"/>
      <c r="K17057" s="84"/>
      <c r="L17057" s="82"/>
    </row>
    <row r="17058" spans="2:12" x14ac:dyDescent="0.3">
      <c r="B17058" s="82"/>
      <c r="C17058" s="82"/>
      <c r="D17058" s="82"/>
      <c r="E17058" s="133"/>
      <c r="F17058" s="84"/>
      <c r="G17058" s="84"/>
      <c r="H17058" s="82"/>
      <c r="I17058" s="84"/>
      <c r="J17058" s="84"/>
      <c r="K17058" s="84"/>
      <c r="L17058" s="82"/>
    </row>
    <row r="17059" spans="2:12" x14ac:dyDescent="0.3">
      <c r="B17059" s="82"/>
      <c r="C17059" s="82"/>
      <c r="D17059" s="82"/>
      <c r="E17059" s="133"/>
      <c r="F17059" s="84"/>
      <c r="G17059" s="84"/>
      <c r="H17059" s="82"/>
      <c r="I17059" s="84"/>
      <c r="J17059" s="84"/>
      <c r="K17059" s="84"/>
      <c r="L17059" s="82"/>
    </row>
    <row r="17060" spans="2:12" x14ac:dyDescent="0.3">
      <c r="B17060" s="82"/>
      <c r="C17060" s="82"/>
      <c r="D17060" s="82"/>
      <c r="E17060" s="133"/>
      <c r="F17060" s="84"/>
      <c r="G17060" s="84"/>
      <c r="H17060" s="82"/>
      <c r="I17060" s="84"/>
      <c r="J17060" s="84"/>
      <c r="K17060" s="84"/>
      <c r="L17060" s="82"/>
    </row>
    <row r="17061" spans="2:12" x14ac:dyDescent="0.3">
      <c r="B17061" s="82"/>
      <c r="C17061" s="82"/>
      <c r="D17061" s="82"/>
      <c r="E17061" s="133"/>
      <c r="F17061" s="84"/>
      <c r="G17061" s="84"/>
      <c r="H17061" s="82"/>
      <c r="I17061" s="84"/>
      <c r="J17061" s="84"/>
      <c r="K17061" s="84"/>
      <c r="L17061" s="82"/>
    </row>
    <row r="17062" spans="2:12" x14ac:dyDescent="0.3">
      <c r="B17062" s="82"/>
      <c r="C17062" s="82"/>
      <c r="D17062" s="82"/>
      <c r="E17062" s="133"/>
      <c r="F17062" s="84"/>
      <c r="G17062" s="84"/>
      <c r="H17062" s="82"/>
      <c r="I17062" s="84"/>
      <c r="J17062" s="84"/>
      <c r="K17062" s="84"/>
      <c r="L17062" s="82"/>
    </row>
    <row r="17063" spans="2:12" x14ac:dyDescent="0.3">
      <c r="B17063" s="82"/>
      <c r="C17063" s="82"/>
      <c r="D17063" s="82"/>
      <c r="E17063" s="133"/>
      <c r="F17063" s="84"/>
      <c r="G17063" s="84"/>
      <c r="H17063" s="82"/>
      <c r="I17063" s="84"/>
      <c r="J17063" s="84"/>
      <c r="K17063" s="84"/>
      <c r="L17063" s="82"/>
    </row>
    <row r="17064" spans="2:12" x14ac:dyDescent="0.3">
      <c r="B17064" s="82"/>
      <c r="C17064" s="82"/>
      <c r="D17064" s="82"/>
      <c r="E17064" s="133"/>
      <c r="F17064" s="84"/>
      <c r="G17064" s="84"/>
      <c r="H17064" s="82"/>
      <c r="I17064" s="84"/>
      <c r="J17064" s="84"/>
      <c r="K17064" s="84"/>
      <c r="L17064" s="82"/>
    </row>
    <row r="17065" spans="2:12" x14ac:dyDescent="0.3">
      <c r="B17065" s="82"/>
      <c r="C17065" s="82"/>
      <c r="D17065" s="82"/>
      <c r="E17065" s="133"/>
      <c r="F17065" s="84"/>
      <c r="G17065" s="84"/>
      <c r="H17065" s="82"/>
      <c r="I17065" s="84"/>
      <c r="J17065" s="84"/>
      <c r="K17065" s="84"/>
      <c r="L17065" s="82"/>
    </row>
    <row r="17066" spans="2:12" x14ac:dyDescent="0.3">
      <c r="B17066" s="82"/>
      <c r="C17066" s="82"/>
      <c r="D17066" s="82"/>
      <c r="E17066" s="133"/>
      <c r="F17066" s="84"/>
      <c r="G17066" s="84"/>
      <c r="H17066" s="82"/>
      <c r="I17066" s="84"/>
      <c r="J17066" s="84"/>
      <c r="K17066" s="84"/>
      <c r="L17066" s="82"/>
    </row>
    <row r="17067" spans="2:12" x14ac:dyDescent="0.3">
      <c r="B17067" s="82"/>
      <c r="C17067" s="82"/>
      <c r="D17067" s="82"/>
      <c r="E17067" s="133"/>
      <c r="F17067" s="84"/>
      <c r="G17067" s="84"/>
      <c r="H17067" s="82"/>
      <c r="I17067" s="84"/>
      <c r="J17067" s="84"/>
      <c r="K17067" s="84"/>
      <c r="L17067" s="82"/>
    </row>
    <row r="17068" spans="2:12" x14ac:dyDescent="0.3">
      <c r="B17068" s="82"/>
      <c r="C17068" s="82"/>
      <c r="D17068" s="82"/>
      <c r="E17068" s="133"/>
      <c r="F17068" s="84"/>
      <c r="G17068" s="84"/>
      <c r="H17068" s="82"/>
      <c r="I17068" s="84"/>
      <c r="J17068" s="84"/>
      <c r="K17068" s="84"/>
      <c r="L17068" s="82"/>
    </row>
    <row r="17069" spans="2:12" x14ac:dyDescent="0.3">
      <c r="B17069" s="82"/>
      <c r="C17069" s="82"/>
      <c r="D17069" s="82"/>
      <c r="E17069" s="133"/>
      <c r="F17069" s="84"/>
      <c r="G17069" s="84"/>
      <c r="H17069" s="82"/>
      <c r="I17069" s="84"/>
      <c r="J17069" s="84"/>
      <c r="K17069" s="84"/>
      <c r="L17069" s="82"/>
    </row>
    <row r="17070" spans="2:12" x14ac:dyDescent="0.3">
      <c r="B17070" s="82"/>
      <c r="C17070" s="82"/>
      <c r="D17070" s="82"/>
      <c r="E17070" s="133"/>
      <c r="F17070" s="84"/>
      <c r="G17070" s="84"/>
      <c r="H17070" s="82"/>
      <c r="I17070" s="84"/>
      <c r="J17070" s="84"/>
      <c r="K17070" s="84"/>
      <c r="L17070" s="82"/>
    </row>
    <row r="17071" spans="2:12" x14ac:dyDescent="0.3">
      <c r="B17071" s="82"/>
      <c r="C17071" s="82"/>
      <c r="D17071" s="82"/>
      <c r="E17071" s="133"/>
      <c r="F17071" s="84"/>
      <c r="G17071" s="84"/>
      <c r="H17071" s="82"/>
      <c r="I17071" s="84"/>
      <c r="J17071" s="84"/>
      <c r="K17071" s="84"/>
      <c r="L17071" s="82"/>
    </row>
    <row r="17072" spans="2:12" x14ac:dyDescent="0.3">
      <c r="B17072" s="82"/>
      <c r="C17072" s="82"/>
      <c r="D17072" s="82"/>
      <c r="E17072" s="133"/>
      <c r="F17072" s="84"/>
      <c r="G17072" s="84"/>
      <c r="H17072" s="82"/>
      <c r="I17072" s="84"/>
      <c r="J17072" s="84"/>
      <c r="K17072" s="84"/>
      <c r="L17072" s="82"/>
    </row>
    <row r="17073" spans="2:12" x14ac:dyDescent="0.3">
      <c r="B17073" s="82"/>
      <c r="C17073" s="82"/>
      <c r="D17073" s="82"/>
      <c r="E17073" s="133"/>
      <c r="F17073" s="84"/>
      <c r="G17073" s="84"/>
      <c r="H17073" s="82"/>
      <c r="I17073" s="84"/>
      <c r="J17073" s="84"/>
      <c r="K17073" s="84"/>
      <c r="L17073" s="82"/>
    </row>
    <row r="17074" spans="2:12" x14ac:dyDescent="0.3">
      <c r="B17074" s="82"/>
      <c r="C17074" s="82"/>
      <c r="D17074" s="82"/>
      <c r="E17074" s="133"/>
      <c r="F17074" s="84"/>
      <c r="G17074" s="84"/>
      <c r="H17074" s="82"/>
      <c r="I17074" s="84"/>
      <c r="J17074" s="84"/>
      <c r="K17074" s="84"/>
      <c r="L17074" s="82"/>
    </row>
    <row r="17075" spans="2:12" x14ac:dyDescent="0.3">
      <c r="B17075" s="82"/>
      <c r="C17075" s="82"/>
      <c r="D17075" s="82"/>
      <c r="E17075" s="133"/>
      <c r="F17075" s="84"/>
      <c r="G17075" s="84"/>
      <c r="H17075" s="82"/>
      <c r="I17075" s="84"/>
      <c r="J17075" s="84"/>
      <c r="K17075" s="84"/>
      <c r="L17075" s="82"/>
    </row>
    <row r="17076" spans="2:12" x14ac:dyDescent="0.3">
      <c r="B17076" s="82"/>
      <c r="C17076" s="82"/>
      <c r="D17076" s="82"/>
      <c r="E17076" s="133"/>
      <c r="F17076" s="84"/>
      <c r="G17076" s="84"/>
      <c r="H17076" s="82"/>
      <c r="I17076" s="84"/>
      <c r="J17076" s="84"/>
      <c r="K17076" s="84"/>
      <c r="L17076" s="82"/>
    </row>
    <row r="17077" spans="2:12" x14ac:dyDescent="0.3">
      <c r="B17077" s="82"/>
      <c r="C17077" s="82"/>
      <c r="D17077" s="82"/>
      <c r="E17077" s="133"/>
      <c r="F17077" s="84"/>
      <c r="G17077" s="84"/>
      <c r="H17077" s="82"/>
      <c r="I17077" s="84"/>
      <c r="J17077" s="84"/>
      <c r="K17077" s="84"/>
      <c r="L17077" s="82"/>
    </row>
    <row r="17078" spans="2:12" x14ac:dyDescent="0.3">
      <c r="B17078" s="82"/>
      <c r="C17078" s="82"/>
      <c r="D17078" s="82"/>
      <c r="E17078" s="133"/>
      <c r="F17078" s="84"/>
      <c r="G17078" s="84"/>
      <c r="H17078" s="82"/>
      <c r="I17078" s="84"/>
      <c r="J17078" s="84"/>
      <c r="K17078" s="84"/>
      <c r="L17078" s="82"/>
    </row>
    <row r="17079" spans="2:12" x14ac:dyDescent="0.3">
      <c r="B17079" s="82"/>
      <c r="C17079" s="82"/>
      <c r="D17079" s="82"/>
      <c r="E17079" s="133"/>
      <c r="F17079" s="84"/>
      <c r="G17079" s="84"/>
      <c r="H17079" s="82"/>
      <c r="I17079" s="84"/>
      <c r="J17079" s="84"/>
      <c r="K17079" s="84"/>
      <c r="L17079" s="82"/>
    </row>
    <row r="17080" spans="2:12" x14ac:dyDescent="0.3">
      <c r="B17080" s="82"/>
      <c r="C17080" s="82"/>
      <c r="D17080" s="82"/>
      <c r="E17080" s="133"/>
      <c r="F17080" s="84"/>
      <c r="G17080" s="84"/>
      <c r="H17080" s="82"/>
      <c r="I17080" s="84"/>
      <c r="J17080" s="84"/>
      <c r="K17080" s="84"/>
      <c r="L17080" s="82"/>
    </row>
    <row r="17081" spans="2:12" x14ac:dyDescent="0.3">
      <c r="B17081" s="82"/>
      <c r="C17081" s="82"/>
      <c r="D17081" s="82"/>
      <c r="E17081" s="133"/>
      <c r="F17081" s="84"/>
      <c r="G17081" s="84"/>
      <c r="H17081" s="82"/>
      <c r="I17081" s="84"/>
      <c r="J17081" s="84"/>
      <c r="K17081" s="84"/>
      <c r="L17081" s="82"/>
    </row>
    <row r="17082" spans="2:12" x14ac:dyDescent="0.3">
      <c r="B17082" s="82"/>
      <c r="C17082" s="82"/>
      <c r="D17082" s="82"/>
      <c r="E17082" s="133"/>
      <c r="F17082" s="84"/>
      <c r="G17082" s="84"/>
      <c r="H17082" s="82"/>
      <c r="I17082" s="84"/>
      <c r="J17082" s="84"/>
      <c r="K17082" s="84"/>
      <c r="L17082" s="82"/>
    </row>
    <row r="17083" spans="2:12" x14ac:dyDescent="0.3">
      <c r="B17083" s="82"/>
      <c r="C17083" s="82"/>
      <c r="D17083" s="82"/>
      <c r="E17083" s="133"/>
      <c r="F17083" s="84"/>
      <c r="G17083" s="84"/>
      <c r="H17083" s="82"/>
      <c r="I17083" s="84"/>
      <c r="J17083" s="84"/>
      <c r="K17083" s="84"/>
      <c r="L17083" s="82"/>
    </row>
    <row r="17084" spans="2:12" x14ac:dyDescent="0.3">
      <c r="B17084" s="82"/>
      <c r="C17084" s="82"/>
      <c r="D17084" s="82"/>
      <c r="E17084" s="133"/>
      <c r="F17084" s="84"/>
      <c r="G17084" s="84"/>
      <c r="H17084" s="82"/>
      <c r="I17084" s="84"/>
      <c r="J17084" s="84"/>
      <c r="K17084" s="84"/>
      <c r="L17084" s="82"/>
    </row>
    <row r="17085" spans="2:12" x14ac:dyDescent="0.3">
      <c r="B17085" s="82"/>
      <c r="C17085" s="82"/>
      <c r="D17085" s="82"/>
      <c r="E17085" s="133"/>
      <c r="F17085" s="84"/>
      <c r="G17085" s="84"/>
      <c r="H17085" s="82"/>
      <c r="I17085" s="84"/>
      <c r="J17085" s="84"/>
      <c r="K17085" s="84"/>
      <c r="L17085" s="82"/>
    </row>
    <row r="17086" spans="2:12" x14ac:dyDescent="0.3">
      <c r="B17086" s="82"/>
      <c r="C17086" s="82"/>
      <c r="D17086" s="82"/>
      <c r="E17086" s="133"/>
      <c r="F17086" s="84"/>
      <c r="G17086" s="84"/>
      <c r="H17086" s="82"/>
      <c r="I17086" s="84"/>
      <c r="J17086" s="84"/>
      <c r="K17086" s="84"/>
      <c r="L17086" s="82"/>
    </row>
    <row r="17087" spans="2:12" x14ac:dyDescent="0.3">
      <c r="B17087" s="82"/>
      <c r="C17087" s="82"/>
      <c r="D17087" s="82"/>
      <c r="E17087" s="133"/>
      <c r="F17087" s="84"/>
      <c r="G17087" s="84"/>
      <c r="H17087" s="82"/>
      <c r="I17087" s="84"/>
      <c r="J17087" s="84"/>
      <c r="K17087" s="84"/>
      <c r="L17087" s="82"/>
    </row>
    <row r="17088" spans="2:12" x14ac:dyDescent="0.3">
      <c r="B17088" s="82"/>
      <c r="C17088" s="82"/>
      <c r="D17088" s="82"/>
      <c r="E17088" s="133"/>
      <c r="F17088" s="84"/>
      <c r="G17088" s="84"/>
      <c r="H17088" s="82"/>
      <c r="I17088" s="84"/>
      <c r="J17088" s="84"/>
      <c r="K17088" s="84"/>
      <c r="L17088" s="82"/>
    </row>
    <row r="17089" spans="2:12" x14ac:dyDescent="0.3">
      <c r="B17089" s="82"/>
      <c r="C17089" s="82"/>
      <c r="D17089" s="82"/>
      <c r="E17089" s="133"/>
      <c r="F17089" s="84"/>
      <c r="G17089" s="84"/>
      <c r="H17089" s="82"/>
      <c r="I17089" s="84"/>
      <c r="J17089" s="84"/>
      <c r="K17089" s="84"/>
      <c r="L17089" s="82"/>
    </row>
    <row r="17090" spans="2:12" x14ac:dyDescent="0.3">
      <c r="B17090" s="82"/>
      <c r="C17090" s="82"/>
      <c r="D17090" s="82"/>
      <c r="E17090" s="133"/>
      <c r="F17090" s="84"/>
      <c r="G17090" s="84"/>
      <c r="H17090" s="82"/>
      <c r="I17090" s="84"/>
      <c r="J17090" s="84"/>
      <c r="K17090" s="84"/>
      <c r="L17090" s="82"/>
    </row>
    <row r="17091" spans="2:12" x14ac:dyDescent="0.3">
      <c r="B17091" s="82"/>
      <c r="C17091" s="82"/>
      <c r="D17091" s="82"/>
      <c r="E17091" s="133"/>
      <c r="F17091" s="84"/>
      <c r="G17091" s="84"/>
      <c r="H17091" s="82"/>
      <c r="I17091" s="84"/>
      <c r="J17091" s="84"/>
      <c r="K17091" s="84"/>
      <c r="L17091" s="82"/>
    </row>
    <row r="17092" spans="2:12" x14ac:dyDescent="0.3">
      <c r="B17092" s="82"/>
      <c r="C17092" s="82"/>
      <c r="D17092" s="82"/>
      <c r="E17092" s="133"/>
      <c r="F17092" s="84"/>
      <c r="G17092" s="84"/>
      <c r="H17092" s="82"/>
      <c r="I17092" s="84"/>
      <c r="J17092" s="84"/>
      <c r="K17092" s="84"/>
      <c r="L17092" s="82"/>
    </row>
    <row r="17093" spans="2:12" x14ac:dyDescent="0.3">
      <c r="B17093" s="82"/>
      <c r="C17093" s="82"/>
      <c r="D17093" s="82"/>
      <c r="E17093" s="133"/>
      <c r="F17093" s="84"/>
      <c r="G17093" s="84"/>
      <c r="H17093" s="82"/>
      <c r="I17093" s="84"/>
      <c r="J17093" s="84"/>
      <c r="K17093" s="84"/>
      <c r="L17093" s="82"/>
    </row>
    <row r="17094" spans="2:12" x14ac:dyDescent="0.3">
      <c r="B17094" s="82"/>
      <c r="C17094" s="82"/>
      <c r="D17094" s="82"/>
      <c r="E17094" s="133"/>
      <c r="F17094" s="84"/>
      <c r="G17094" s="84"/>
      <c r="H17094" s="82"/>
      <c r="I17094" s="84"/>
      <c r="J17094" s="84"/>
      <c r="K17094" s="84"/>
      <c r="L17094" s="82"/>
    </row>
    <row r="17095" spans="2:12" x14ac:dyDescent="0.3">
      <c r="B17095" s="82"/>
      <c r="C17095" s="82"/>
      <c r="D17095" s="82"/>
      <c r="E17095" s="133"/>
      <c r="F17095" s="84"/>
      <c r="G17095" s="84"/>
      <c r="H17095" s="82"/>
      <c r="I17095" s="84"/>
      <c r="J17095" s="84"/>
      <c r="K17095" s="84"/>
      <c r="L17095" s="82"/>
    </row>
    <row r="17096" spans="2:12" x14ac:dyDescent="0.3">
      <c r="B17096" s="82"/>
      <c r="C17096" s="82"/>
      <c r="D17096" s="82"/>
      <c r="E17096" s="133"/>
      <c r="F17096" s="84"/>
      <c r="G17096" s="84"/>
      <c r="H17096" s="82"/>
      <c r="I17096" s="84"/>
      <c r="J17096" s="84"/>
      <c r="K17096" s="84"/>
      <c r="L17096" s="82"/>
    </row>
    <row r="17097" spans="2:12" x14ac:dyDescent="0.3">
      <c r="B17097" s="82"/>
      <c r="C17097" s="82"/>
      <c r="D17097" s="82"/>
      <c r="E17097" s="133"/>
      <c r="F17097" s="84"/>
      <c r="G17097" s="84"/>
      <c r="H17097" s="82"/>
      <c r="I17097" s="84"/>
      <c r="J17097" s="84"/>
      <c r="K17097" s="84"/>
      <c r="L17097" s="82"/>
    </row>
    <row r="17098" spans="2:12" x14ac:dyDescent="0.3">
      <c r="B17098" s="82"/>
      <c r="C17098" s="82"/>
      <c r="D17098" s="82"/>
      <c r="E17098" s="133"/>
      <c r="F17098" s="84"/>
      <c r="G17098" s="84"/>
      <c r="H17098" s="82"/>
      <c r="I17098" s="84"/>
      <c r="J17098" s="84"/>
      <c r="K17098" s="84"/>
      <c r="L17098" s="82"/>
    </row>
    <row r="17099" spans="2:12" x14ac:dyDescent="0.3">
      <c r="B17099" s="82"/>
      <c r="C17099" s="82"/>
      <c r="D17099" s="82"/>
      <c r="E17099" s="133"/>
      <c r="F17099" s="84"/>
      <c r="G17099" s="84"/>
      <c r="H17099" s="82"/>
      <c r="I17099" s="84"/>
      <c r="J17099" s="84"/>
      <c r="K17099" s="84"/>
      <c r="L17099" s="82"/>
    </row>
    <row r="17100" spans="2:12" x14ac:dyDescent="0.3">
      <c r="B17100" s="82"/>
      <c r="C17100" s="82"/>
      <c r="D17100" s="82"/>
      <c r="E17100" s="133"/>
      <c r="F17100" s="84"/>
      <c r="G17100" s="84"/>
      <c r="H17100" s="82"/>
      <c r="I17100" s="84"/>
      <c r="J17100" s="84"/>
      <c r="K17100" s="84"/>
      <c r="L17100" s="82"/>
    </row>
    <row r="17101" spans="2:12" x14ac:dyDescent="0.3">
      <c r="B17101" s="82"/>
      <c r="C17101" s="82"/>
      <c r="D17101" s="82"/>
      <c r="E17101" s="133"/>
      <c r="F17101" s="84"/>
      <c r="G17101" s="84"/>
      <c r="H17101" s="82"/>
      <c r="I17101" s="84"/>
      <c r="J17101" s="84"/>
      <c r="K17101" s="84"/>
      <c r="L17101" s="82"/>
    </row>
    <row r="17102" spans="2:12" x14ac:dyDescent="0.3">
      <c r="B17102" s="82"/>
      <c r="C17102" s="82"/>
      <c r="D17102" s="82"/>
      <c r="E17102" s="133"/>
      <c r="F17102" s="84"/>
      <c r="G17102" s="84"/>
      <c r="H17102" s="82"/>
      <c r="I17102" s="84"/>
      <c r="J17102" s="84"/>
      <c r="K17102" s="84"/>
      <c r="L17102" s="82"/>
    </row>
    <row r="17103" spans="2:12" x14ac:dyDescent="0.3">
      <c r="B17103" s="82"/>
      <c r="C17103" s="82"/>
      <c r="D17103" s="82"/>
      <c r="E17103" s="133"/>
      <c r="F17103" s="84"/>
      <c r="G17103" s="84"/>
      <c r="H17103" s="82"/>
      <c r="I17103" s="84"/>
      <c r="J17103" s="84"/>
      <c r="K17103" s="84"/>
      <c r="L17103" s="82"/>
    </row>
    <row r="17104" spans="2:12" x14ac:dyDescent="0.3">
      <c r="B17104" s="82"/>
      <c r="C17104" s="82"/>
      <c r="D17104" s="82"/>
      <c r="E17104" s="133"/>
      <c r="F17104" s="84"/>
      <c r="G17104" s="84"/>
      <c r="H17104" s="82"/>
      <c r="I17104" s="84"/>
      <c r="J17104" s="84"/>
      <c r="K17104" s="84"/>
      <c r="L17104" s="82"/>
    </row>
    <row r="17105" spans="2:12" x14ac:dyDescent="0.3">
      <c r="B17105" s="82"/>
      <c r="C17105" s="82"/>
      <c r="D17105" s="82"/>
      <c r="E17105" s="133"/>
      <c r="F17105" s="84"/>
      <c r="G17105" s="84"/>
      <c r="H17105" s="82"/>
      <c r="I17105" s="84"/>
      <c r="J17105" s="84"/>
      <c r="K17105" s="84"/>
      <c r="L17105" s="82"/>
    </row>
    <row r="17106" spans="2:12" x14ac:dyDescent="0.3">
      <c r="B17106" s="82"/>
      <c r="C17106" s="82"/>
      <c r="D17106" s="82"/>
      <c r="E17106" s="133"/>
      <c r="F17106" s="84"/>
      <c r="G17106" s="84"/>
      <c r="H17106" s="82"/>
      <c r="I17106" s="84"/>
      <c r="J17106" s="84"/>
      <c r="K17106" s="84"/>
      <c r="L17106" s="82"/>
    </row>
    <row r="17107" spans="2:12" x14ac:dyDescent="0.3">
      <c r="B17107" s="82"/>
      <c r="C17107" s="82"/>
      <c r="D17107" s="82"/>
      <c r="E17107" s="133"/>
      <c r="F17107" s="84"/>
      <c r="G17107" s="84"/>
      <c r="H17107" s="82"/>
      <c r="I17107" s="84"/>
      <c r="J17107" s="84"/>
      <c r="K17107" s="84"/>
      <c r="L17107" s="82"/>
    </row>
    <row r="17108" spans="2:12" x14ac:dyDescent="0.3">
      <c r="B17108" s="82"/>
      <c r="C17108" s="82"/>
      <c r="D17108" s="82"/>
      <c r="E17108" s="133"/>
      <c r="F17108" s="84"/>
      <c r="G17108" s="84"/>
      <c r="H17108" s="82"/>
      <c r="I17108" s="84"/>
      <c r="J17108" s="84"/>
      <c r="K17108" s="84"/>
      <c r="L17108" s="82"/>
    </row>
    <row r="17109" spans="2:12" x14ac:dyDescent="0.3">
      <c r="B17109" s="82"/>
      <c r="C17109" s="82"/>
      <c r="D17109" s="82"/>
      <c r="E17109" s="133"/>
      <c r="F17109" s="84"/>
      <c r="G17109" s="84"/>
      <c r="H17109" s="82"/>
      <c r="I17109" s="84"/>
      <c r="J17109" s="84"/>
      <c r="K17109" s="84"/>
      <c r="L17109" s="82"/>
    </row>
    <row r="17110" spans="2:12" x14ac:dyDescent="0.3">
      <c r="B17110" s="82"/>
      <c r="C17110" s="82"/>
      <c r="D17110" s="82"/>
      <c r="E17110" s="133"/>
      <c r="F17110" s="84"/>
      <c r="G17110" s="84"/>
      <c r="H17110" s="82"/>
      <c r="I17110" s="84"/>
      <c r="J17110" s="84"/>
      <c r="K17110" s="84"/>
      <c r="L17110" s="82"/>
    </row>
    <row r="17111" spans="2:12" x14ac:dyDescent="0.3">
      <c r="B17111" s="82"/>
      <c r="C17111" s="82"/>
      <c r="D17111" s="82"/>
      <c r="E17111" s="133"/>
      <c r="F17111" s="84"/>
      <c r="G17111" s="84"/>
      <c r="H17111" s="82"/>
      <c r="I17111" s="84"/>
      <c r="J17111" s="84"/>
      <c r="K17111" s="84"/>
      <c r="L17111" s="82"/>
    </row>
    <row r="17112" spans="2:12" x14ac:dyDescent="0.3">
      <c r="B17112" s="82"/>
      <c r="C17112" s="82"/>
      <c r="D17112" s="82"/>
      <c r="E17112" s="133"/>
      <c r="F17112" s="84"/>
      <c r="G17112" s="84"/>
      <c r="H17112" s="82"/>
      <c r="I17112" s="84"/>
      <c r="J17112" s="84"/>
      <c r="K17112" s="84"/>
      <c r="L17112" s="82"/>
    </row>
    <row r="17113" spans="2:12" x14ac:dyDescent="0.3">
      <c r="B17113" s="82"/>
      <c r="C17113" s="82"/>
      <c r="D17113" s="82"/>
      <c r="E17113" s="133"/>
      <c r="F17113" s="84"/>
      <c r="G17113" s="84"/>
      <c r="H17113" s="82"/>
      <c r="I17113" s="84"/>
      <c r="J17113" s="84"/>
      <c r="K17113" s="84"/>
      <c r="L17113" s="82"/>
    </row>
    <row r="17114" spans="2:12" x14ac:dyDescent="0.3">
      <c r="B17114" s="82"/>
      <c r="C17114" s="82"/>
      <c r="D17114" s="82"/>
      <c r="E17114" s="133"/>
      <c r="F17114" s="84"/>
      <c r="G17114" s="84"/>
      <c r="H17114" s="82"/>
      <c r="I17114" s="84"/>
      <c r="J17114" s="84"/>
      <c r="K17114" s="84"/>
      <c r="L17114" s="82"/>
    </row>
    <row r="17115" spans="2:12" x14ac:dyDescent="0.3">
      <c r="B17115" s="82"/>
      <c r="C17115" s="82"/>
      <c r="D17115" s="82"/>
      <c r="E17115" s="133"/>
      <c r="F17115" s="84"/>
      <c r="G17115" s="84"/>
      <c r="H17115" s="82"/>
      <c r="I17115" s="84"/>
      <c r="J17115" s="84"/>
      <c r="K17115" s="84"/>
      <c r="L17115" s="82"/>
    </row>
    <row r="17116" spans="2:12" x14ac:dyDescent="0.3">
      <c r="B17116" s="82"/>
      <c r="C17116" s="82"/>
      <c r="D17116" s="82"/>
      <c r="E17116" s="133"/>
      <c r="F17116" s="84"/>
      <c r="G17116" s="84"/>
      <c r="H17116" s="82"/>
      <c r="I17116" s="84"/>
      <c r="J17116" s="84"/>
      <c r="K17116" s="84"/>
      <c r="L17116" s="82"/>
    </row>
    <row r="17117" spans="2:12" x14ac:dyDescent="0.3">
      <c r="B17117" s="82"/>
      <c r="C17117" s="82"/>
      <c r="D17117" s="82"/>
      <c r="E17117" s="133"/>
      <c r="F17117" s="84"/>
      <c r="G17117" s="84"/>
      <c r="H17117" s="82"/>
      <c r="I17117" s="84"/>
      <c r="J17117" s="84"/>
      <c r="K17117" s="84"/>
      <c r="L17117" s="82"/>
    </row>
    <row r="17118" spans="2:12" x14ac:dyDescent="0.3">
      <c r="B17118" s="82"/>
      <c r="C17118" s="82"/>
      <c r="D17118" s="82"/>
      <c r="E17118" s="133"/>
      <c r="F17118" s="84"/>
      <c r="G17118" s="84"/>
      <c r="H17118" s="82"/>
      <c r="I17118" s="84"/>
      <c r="J17118" s="84"/>
      <c r="K17118" s="84"/>
      <c r="L17118" s="82"/>
    </row>
    <row r="17119" spans="2:12" x14ac:dyDescent="0.3">
      <c r="B17119" s="82"/>
      <c r="C17119" s="82"/>
      <c r="D17119" s="82"/>
      <c r="E17119" s="133"/>
      <c r="F17119" s="84"/>
      <c r="G17119" s="84"/>
      <c r="H17119" s="82"/>
      <c r="I17119" s="84"/>
      <c r="J17119" s="84"/>
      <c r="K17119" s="84"/>
      <c r="L17119" s="82"/>
    </row>
    <row r="17120" spans="2:12" x14ac:dyDescent="0.3">
      <c r="B17120" s="82"/>
      <c r="C17120" s="82"/>
      <c r="D17120" s="82"/>
      <c r="E17120" s="133"/>
      <c r="F17120" s="84"/>
      <c r="G17120" s="84"/>
      <c r="H17120" s="82"/>
      <c r="I17120" s="84"/>
      <c r="J17120" s="84"/>
      <c r="K17120" s="84"/>
      <c r="L17120" s="82"/>
    </row>
    <row r="17121" spans="2:12" x14ac:dyDescent="0.3">
      <c r="B17121" s="82"/>
      <c r="C17121" s="82"/>
      <c r="D17121" s="82"/>
      <c r="E17121" s="133"/>
      <c r="F17121" s="84"/>
      <c r="G17121" s="84"/>
      <c r="H17121" s="82"/>
      <c r="I17121" s="84"/>
      <c r="J17121" s="84"/>
      <c r="K17121" s="84"/>
      <c r="L17121" s="82"/>
    </row>
    <row r="17122" spans="2:12" x14ac:dyDescent="0.3">
      <c r="B17122" s="82"/>
      <c r="C17122" s="82"/>
      <c r="D17122" s="82"/>
      <c r="E17122" s="133"/>
      <c r="F17122" s="84"/>
      <c r="G17122" s="84"/>
      <c r="H17122" s="82"/>
      <c r="I17122" s="84"/>
      <c r="J17122" s="84"/>
      <c r="K17122" s="84"/>
      <c r="L17122" s="82"/>
    </row>
    <row r="17123" spans="2:12" x14ac:dyDescent="0.3">
      <c r="B17123" s="82"/>
      <c r="C17123" s="82"/>
      <c r="D17123" s="82"/>
      <c r="E17123" s="133"/>
      <c r="F17123" s="84"/>
      <c r="G17123" s="84"/>
      <c r="H17123" s="82"/>
      <c r="I17123" s="84"/>
      <c r="J17123" s="84"/>
      <c r="K17123" s="84"/>
      <c r="L17123" s="82"/>
    </row>
    <row r="17124" spans="2:12" x14ac:dyDescent="0.3">
      <c r="B17124" s="82"/>
      <c r="C17124" s="82"/>
      <c r="D17124" s="82"/>
      <c r="E17124" s="133"/>
      <c r="F17124" s="84"/>
      <c r="G17124" s="84"/>
      <c r="H17124" s="82"/>
      <c r="I17124" s="84"/>
      <c r="J17124" s="84"/>
      <c r="K17124" s="84"/>
      <c r="L17124" s="82"/>
    </row>
    <row r="17125" spans="2:12" x14ac:dyDescent="0.3">
      <c r="B17125" s="82"/>
      <c r="C17125" s="82"/>
      <c r="D17125" s="82"/>
      <c r="E17125" s="133"/>
      <c r="F17125" s="84"/>
      <c r="G17125" s="84"/>
      <c r="H17125" s="82"/>
      <c r="I17125" s="84"/>
      <c r="J17125" s="84"/>
      <c r="K17125" s="84"/>
      <c r="L17125" s="82"/>
    </row>
    <row r="17126" spans="2:12" x14ac:dyDescent="0.3">
      <c r="B17126" s="82"/>
      <c r="C17126" s="82"/>
      <c r="D17126" s="82"/>
      <c r="E17126" s="133"/>
      <c r="F17126" s="84"/>
      <c r="G17126" s="84"/>
      <c r="H17126" s="82"/>
      <c r="I17126" s="84"/>
      <c r="J17126" s="84"/>
      <c r="K17126" s="84"/>
      <c r="L17126" s="82"/>
    </row>
    <row r="17127" spans="2:12" x14ac:dyDescent="0.3">
      <c r="B17127" s="82"/>
      <c r="C17127" s="82"/>
      <c r="D17127" s="82"/>
      <c r="E17127" s="133"/>
      <c r="F17127" s="84"/>
      <c r="G17127" s="84"/>
      <c r="H17127" s="82"/>
      <c r="I17127" s="84"/>
      <c r="J17127" s="84"/>
      <c r="K17127" s="84"/>
      <c r="L17127" s="82"/>
    </row>
    <row r="17128" spans="2:12" x14ac:dyDescent="0.3">
      <c r="B17128" s="82"/>
      <c r="C17128" s="82"/>
      <c r="D17128" s="82"/>
      <c r="E17128" s="133"/>
      <c r="F17128" s="84"/>
      <c r="G17128" s="84"/>
      <c r="H17128" s="82"/>
      <c r="I17128" s="84"/>
      <c r="J17128" s="84"/>
      <c r="K17128" s="84"/>
      <c r="L17128" s="82"/>
    </row>
    <row r="17129" spans="2:12" x14ac:dyDescent="0.3">
      <c r="B17129" s="82"/>
      <c r="C17129" s="82"/>
      <c r="D17129" s="82"/>
      <c r="E17129" s="133"/>
      <c r="F17129" s="84"/>
      <c r="G17129" s="84"/>
      <c r="H17129" s="82"/>
      <c r="I17129" s="84"/>
      <c r="J17129" s="84"/>
      <c r="K17129" s="84"/>
      <c r="L17129" s="82"/>
    </row>
    <row r="17130" spans="2:12" x14ac:dyDescent="0.3">
      <c r="B17130" s="82"/>
      <c r="C17130" s="82"/>
      <c r="D17130" s="82"/>
      <c r="E17130" s="133"/>
      <c r="F17130" s="84"/>
      <c r="G17130" s="84"/>
      <c r="H17130" s="82"/>
      <c r="I17130" s="84"/>
      <c r="J17130" s="84"/>
      <c r="K17130" s="84"/>
      <c r="L17130" s="82"/>
    </row>
    <row r="17131" spans="2:12" x14ac:dyDescent="0.3">
      <c r="B17131" s="82"/>
      <c r="C17131" s="82"/>
      <c r="D17131" s="82"/>
      <c r="E17131" s="133"/>
      <c r="F17131" s="84"/>
      <c r="G17131" s="84"/>
      <c r="H17131" s="82"/>
      <c r="I17131" s="84"/>
      <c r="J17131" s="84"/>
      <c r="K17131" s="84"/>
      <c r="L17131" s="82"/>
    </row>
    <row r="17132" spans="2:12" x14ac:dyDescent="0.3">
      <c r="B17132" s="82"/>
      <c r="C17132" s="82"/>
      <c r="D17132" s="82"/>
      <c r="E17132" s="133"/>
      <c r="F17132" s="84"/>
      <c r="G17132" s="84"/>
      <c r="H17132" s="82"/>
      <c r="I17132" s="84"/>
      <c r="J17132" s="84"/>
      <c r="K17132" s="84"/>
      <c r="L17132" s="82"/>
    </row>
    <row r="17133" spans="2:12" x14ac:dyDescent="0.3">
      <c r="B17133" s="82"/>
      <c r="C17133" s="82"/>
      <c r="D17133" s="82"/>
      <c r="E17133" s="133"/>
      <c r="F17133" s="84"/>
      <c r="G17133" s="84"/>
      <c r="H17133" s="82"/>
      <c r="I17133" s="84"/>
      <c r="J17133" s="84"/>
      <c r="K17133" s="84"/>
      <c r="L17133" s="82"/>
    </row>
    <row r="17134" spans="2:12" x14ac:dyDescent="0.3">
      <c r="B17134" s="82"/>
      <c r="C17134" s="82"/>
      <c r="D17134" s="82"/>
      <c r="E17134" s="133"/>
      <c r="F17134" s="84"/>
      <c r="G17134" s="84"/>
      <c r="H17134" s="82"/>
      <c r="I17134" s="84"/>
      <c r="J17134" s="84"/>
      <c r="K17134" s="84"/>
      <c r="L17134" s="82"/>
    </row>
    <row r="17135" spans="2:12" x14ac:dyDescent="0.3">
      <c r="B17135" s="82"/>
      <c r="C17135" s="82"/>
      <c r="D17135" s="82"/>
      <c r="E17135" s="133"/>
      <c r="F17135" s="84"/>
      <c r="G17135" s="84"/>
      <c r="H17135" s="82"/>
      <c r="I17135" s="84"/>
      <c r="J17135" s="84"/>
      <c r="K17135" s="84"/>
      <c r="L17135" s="82"/>
    </row>
    <row r="17136" spans="2:12" x14ac:dyDescent="0.3">
      <c r="B17136" s="82"/>
      <c r="C17136" s="82"/>
      <c r="D17136" s="82"/>
      <c r="E17136" s="133"/>
      <c r="F17136" s="84"/>
      <c r="G17136" s="84"/>
      <c r="H17136" s="82"/>
      <c r="I17136" s="84"/>
      <c r="J17136" s="84"/>
      <c r="K17136" s="84"/>
      <c r="L17136" s="82"/>
    </row>
    <row r="17137" spans="2:12" x14ac:dyDescent="0.3">
      <c r="B17137" s="82"/>
      <c r="C17137" s="82"/>
      <c r="D17137" s="82"/>
      <c r="E17137" s="133"/>
      <c r="F17137" s="84"/>
      <c r="G17137" s="84"/>
      <c r="H17137" s="82"/>
      <c r="I17137" s="84"/>
      <c r="J17137" s="84"/>
      <c r="K17137" s="84"/>
      <c r="L17137" s="82"/>
    </row>
    <row r="17138" spans="2:12" x14ac:dyDescent="0.3">
      <c r="B17138" s="82"/>
      <c r="C17138" s="82"/>
      <c r="D17138" s="82"/>
      <c r="E17138" s="133"/>
      <c r="F17138" s="84"/>
      <c r="G17138" s="84"/>
      <c r="H17138" s="82"/>
      <c r="I17138" s="84"/>
      <c r="J17138" s="84"/>
      <c r="K17138" s="84"/>
      <c r="L17138" s="82"/>
    </row>
    <row r="17139" spans="2:12" x14ac:dyDescent="0.3">
      <c r="B17139" s="82"/>
      <c r="C17139" s="82"/>
      <c r="D17139" s="82"/>
      <c r="E17139" s="133"/>
      <c r="F17139" s="84"/>
      <c r="G17139" s="84"/>
      <c r="H17139" s="82"/>
      <c r="I17139" s="84"/>
      <c r="J17139" s="84"/>
      <c r="K17139" s="84"/>
      <c r="L17139" s="82"/>
    </row>
    <row r="17140" spans="2:12" x14ac:dyDescent="0.3">
      <c r="B17140" s="82"/>
      <c r="C17140" s="82"/>
      <c r="D17140" s="82"/>
      <c r="E17140" s="133"/>
      <c r="F17140" s="84"/>
      <c r="G17140" s="84"/>
      <c r="H17140" s="82"/>
      <c r="I17140" s="84"/>
      <c r="J17140" s="84"/>
      <c r="K17140" s="84"/>
      <c r="L17140" s="82"/>
    </row>
    <row r="17141" spans="2:12" x14ac:dyDescent="0.3">
      <c r="B17141" s="82"/>
      <c r="C17141" s="82"/>
      <c r="D17141" s="82"/>
      <c r="E17141" s="133"/>
      <c r="F17141" s="84"/>
      <c r="G17141" s="84"/>
      <c r="H17141" s="82"/>
      <c r="I17141" s="84"/>
      <c r="J17141" s="84"/>
      <c r="K17141" s="84"/>
      <c r="L17141" s="82"/>
    </row>
    <row r="17142" spans="2:12" x14ac:dyDescent="0.3">
      <c r="B17142" s="82"/>
      <c r="C17142" s="82"/>
      <c r="D17142" s="82"/>
      <c r="E17142" s="133"/>
      <c r="F17142" s="84"/>
      <c r="G17142" s="84"/>
      <c r="H17142" s="82"/>
      <c r="I17142" s="84"/>
      <c r="J17142" s="84"/>
      <c r="K17142" s="84"/>
      <c r="L17142" s="82"/>
    </row>
    <row r="17143" spans="2:12" x14ac:dyDescent="0.3">
      <c r="B17143" s="82"/>
      <c r="C17143" s="82"/>
      <c r="D17143" s="82"/>
      <c r="E17143" s="133"/>
      <c r="F17143" s="84"/>
      <c r="G17143" s="84"/>
      <c r="H17143" s="82"/>
      <c r="I17143" s="84"/>
      <c r="J17143" s="84"/>
      <c r="K17143" s="84"/>
      <c r="L17143" s="82"/>
    </row>
    <row r="17144" spans="2:12" x14ac:dyDescent="0.3">
      <c r="B17144" s="82"/>
      <c r="C17144" s="82"/>
      <c r="D17144" s="82"/>
      <c r="E17144" s="133"/>
      <c r="F17144" s="84"/>
      <c r="G17144" s="84"/>
      <c r="H17144" s="82"/>
      <c r="I17144" s="84"/>
      <c r="J17144" s="84"/>
      <c r="K17144" s="84"/>
      <c r="L17144" s="82"/>
    </row>
    <row r="17145" spans="2:12" x14ac:dyDescent="0.3">
      <c r="B17145" s="82"/>
      <c r="C17145" s="82"/>
      <c r="D17145" s="82"/>
      <c r="E17145" s="133"/>
      <c r="F17145" s="84"/>
      <c r="G17145" s="84"/>
      <c r="H17145" s="82"/>
      <c r="I17145" s="84"/>
      <c r="J17145" s="84"/>
      <c r="K17145" s="84"/>
      <c r="L17145" s="82"/>
    </row>
    <row r="17146" spans="2:12" x14ac:dyDescent="0.3">
      <c r="B17146" s="82"/>
      <c r="C17146" s="82"/>
      <c r="D17146" s="82"/>
      <c r="E17146" s="133"/>
      <c r="F17146" s="84"/>
      <c r="G17146" s="84"/>
      <c r="H17146" s="82"/>
      <c r="I17146" s="84"/>
      <c r="J17146" s="84"/>
      <c r="K17146" s="84"/>
      <c r="L17146" s="82"/>
    </row>
    <row r="17147" spans="2:12" x14ac:dyDescent="0.3">
      <c r="B17147" s="82"/>
      <c r="C17147" s="82"/>
      <c r="D17147" s="82"/>
      <c r="E17147" s="133"/>
      <c r="F17147" s="84"/>
      <c r="G17147" s="84"/>
      <c r="H17147" s="82"/>
      <c r="I17147" s="84"/>
      <c r="J17147" s="84"/>
      <c r="K17147" s="84"/>
      <c r="L17147" s="82"/>
    </row>
    <row r="17148" spans="2:12" x14ac:dyDescent="0.3">
      <c r="B17148" s="82"/>
      <c r="C17148" s="82"/>
      <c r="D17148" s="82"/>
      <c r="E17148" s="133"/>
      <c r="F17148" s="84"/>
      <c r="G17148" s="84"/>
      <c r="H17148" s="82"/>
      <c r="I17148" s="84"/>
      <c r="J17148" s="84"/>
      <c r="K17148" s="84"/>
      <c r="L17148" s="82"/>
    </row>
    <row r="17149" spans="2:12" x14ac:dyDescent="0.3">
      <c r="B17149" s="82"/>
      <c r="C17149" s="82"/>
      <c r="D17149" s="82"/>
      <c r="E17149" s="133"/>
      <c r="F17149" s="84"/>
      <c r="G17149" s="84"/>
      <c r="H17149" s="82"/>
      <c r="I17149" s="84"/>
      <c r="J17149" s="84"/>
      <c r="K17149" s="84"/>
      <c r="L17149" s="82"/>
    </row>
    <row r="17150" spans="2:12" x14ac:dyDescent="0.3">
      <c r="B17150" s="82"/>
      <c r="C17150" s="82"/>
      <c r="D17150" s="82"/>
      <c r="E17150" s="133"/>
      <c r="F17150" s="84"/>
      <c r="G17150" s="84"/>
      <c r="H17150" s="82"/>
      <c r="I17150" s="84"/>
      <c r="J17150" s="84"/>
      <c r="K17150" s="84"/>
      <c r="L17150" s="82"/>
    </row>
    <row r="17151" spans="2:12" x14ac:dyDescent="0.3">
      <c r="B17151" s="82"/>
      <c r="C17151" s="82"/>
      <c r="D17151" s="82"/>
      <c r="E17151" s="133"/>
      <c r="F17151" s="84"/>
      <c r="G17151" s="84"/>
      <c r="H17151" s="82"/>
      <c r="I17151" s="84"/>
      <c r="J17151" s="84"/>
      <c r="K17151" s="84"/>
      <c r="L17151" s="82"/>
    </row>
    <row r="17152" spans="2:12" x14ac:dyDescent="0.3">
      <c r="B17152" s="82"/>
      <c r="C17152" s="82"/>
      <c r="D17152" s="82"/>
      <c r="E17152" s="133"/>
      <c r="F17152" s="84"/>
      <c r="G17152" s="84"/>
      <c r="H17152" s="82"/>
      <c r="I17152" s="84"/>
      <c r="J17152" s="84"/>
      <c r="K17152" s="84"/>
      <c r="L17152" s="82"/>
    </row>
    <row r="17153" spans="2:12" x14ac:dyDescent="0.3">
      <c r="B17153" s="82"/>
      <c r="C17153" s="82"/>
      <c r="D17153" s="82"/>
      <c r="E17153" s="133"/>
      <c r="F17153" s="84"/>
      <c r="G17153" s="84"/>
      <c r="H17153" s="82"/>
      <c r="I17153" s="84"/>
      <c r="J17153" s="84"/>
      <c r="K17153" s="84"/>
      <c r="L17153" s="82"/>
    </row>
    <row r="17154" spans="2:12" x14ac:dyDescent="0.3">
      <c r="B17154" s="82"/>
      <c r="C17154" s="82"/>
      <c r="D17154" s="82"/>
      <c r="E17154" s="133"/>
      <c r="F17154" s="84"/>
      <c r="G17154" s="84"/>
      <c r="H17154" s="82"/>
      <c r="I17154" s="84"/>
      <c r="J17154" s="84"/>
      <c r="K17154" s="84"/>
      <c r="L17154" s="82"/>
    </row>
    <row r="17155" spans="2:12" x14ac:dyDescent="0.3">
      <c r="B17155" s="82"/>
      <c r="C17155" s="82"/>
      <c r="D17155" s="82"/>
      <c r="E17155" s="133"/>
      <c r="F17155" s="84"/>
      <c r="G17155" s="84"/>
      <c r="H17155" s="82"/>
      <c r="I17155" s="84"/>
      <c r="J17155" s="84"/>
      <c r="K17155" s="84"/>
      <c r="L17155" s="82"/>
    </row>
    <row r="17156" spans="2:12" x14ac:dyDescent="0.3">
      <c r="B17156" s="82"/>
      <c r="C17156" s="82"/>
      <c r="D17156" s="82"/>
      <c r="E17156" s="133"/>
      <c r="F17156" s="84"/>
      <c r="G17156" s="84"/>
      <c r="H17156" s="82"/>
      <c r="I17156" s="84"/>
      <c r="J17156" s="84"/>
      <c r="K17156" s="84"/>
      <c r="L17156" s="82"/>
    </row>
    <row r="17157" spans="2:12" x14ac:dyDescent="0.3">
      <c r="B17157" s="82"/>
      <c r="C17157" s="82"/>
      <c r="D17157" s="82"/>
      <c r="E17157" s="133"/>
      <c r="F17157" s="84"/>
      <c r="G17157" s="84"/>
      <c r="H17157" s="82"/>
      <c r="I17157" s="84"/>
      <c r="J17157" s="84"/>
      <c r="K17157" s="84"/>
      <c r="L17157" s="82"/>
    </row>
    <row r="17158" spans="2:12" x14ac:dyDescent="0.3">
      <c r="B17158" s="82"/>
      <c r="C17158" s="82"/>
      <c r="D17158" s="82"/>
      <c r="E17158" s="133"/>
      <c r="F17158" s="84"/>
      <c r="G17158" s="84"/>
      <c r="H17158" s="82"/>
      <c r="I17158" s="84"/>
      <c r="J17158" s="84"/>
      <c r="K17158" s="84"/>
      <c r="L17158" s="82"/>
    </row>
    <row r="17159" spans="2:12" x14ac:dyDescent="0.3">
      <c r="B17159" s="82"/>
      <c r="C17159" s="82"/>
      <c r="D17159" s="82"/>
      <c r="E17159" s="133"/>
      <c r="F17159" s="84"/>
      <c r="G17159" s="84"/>
      <c r="H17159" s="82"/>
      <c r="I17159" s="84"/>
      <c r="J17159" s="84"/>
      <c r="K17159" s="84"/>
      <c r="L17159" s="82"/>
    </row>
    <row r="17160" spans="2:12" x14ac:dyDescent="0.3">
      <c r="B17160" s="82"/>
      <c r="C17160" s="82"/>
      <c r="D17160" s="82"/>
      <c r="E17160" s="133"/>
      <c r="F17160" s="84"/>
      <c r="G17160" s="84"/>
      <c r="H17160" s="82"/>
      <c r="I17160" s="84"/>
      <c r="J17160" s="84"/>
      <c r="K17160" s="84"/>
      <c r="L17160" s="82"/>
    </row>
    <row r="17161" spans="2:12" x14ac:dyDescent="0.3">
      <c r="B17161" s="82"/>
      <c r="C17161" s="82"/>
      <c r="D17161" s="82"/>
      <c r="E17161" s="133"/>
      <c r="F17161" s="84"/>
      <c r="G17161" s="84"/>
      <c r="H17161" s="82"/>
      <c r="I17161" s="84"/>
      <c r="J17161" s="84"/>
      <c r="K17161" s="84"/>
      <c r="L17161" s="82"/>
    </row>
    <row r="17162" spans="2:12" x14ac:dyDescent="0.3">
      <c r="B17162" s="82"/>
      <c r="C17162" s="82"/>
      <c r="D17162" s="82"/>
      <c r="E17162" s="133"/>
      <c r="F17162" s="84"/>
      <c r="G17162" s="84"/>
      <c r="H17162" s="82"/>
      <c r="I17162" s="84"/>
      <c r="J17162" s="84"/>
      <c r="K17162" s="84"/>
      <c r="L17162" s="82"/>
    </row>
    <row r="17163" spans="2:12" x14ac:dyDescent="0.3">
      <c r="B17163" s="82"/>
      <c r="C17163" s="82"/>
      <c r="D17163" s="82"/>
      <c r="E17163" s="133"/>
      <c r="F17163" s="84"/>
      <c r="G17163" s="84"/>
      <c r="H17163" s="82"/>
      <c r="I17163" s="84"/>
      <c r="J17163" s="84"/>
      <c r="K17163" s="84"/>
      <c r="L17163" s="82"/>
    </row>
    <row r="17164" spans="2:12" x14ac:dyDescent="0.3">
      <c r="B17164" s="82"/>
      <c r="C17164" s="82"/>
      <c r="D17164" s="82"/>
      <c r="E17164" s="133"/>
      <c r="F17164" s="84"/>
      <c r="G17164" s="84"/>
      <c r="H17164" s="82"/>
      <c r="I17164" s="84"/>
      <c r="J17164" s="84"/>
      <c r="K17164" s="84"/>
      <c r="L17164" s="82"/>
    </row>
    <row r="17165" spans="2:12" x14ac:dyDescent="0.3">
      <c r="B17165" s="82"/>
      <c r="C17165" s="82"/>
      <c r="D17165" s="82"/>
      <c r="E17165" s="133"/>
      <c r="F17165" s="84"/>
      <c r="G17165" s="84"/>
      <c r="H17165" s="82"/>
      <c r="I17165" s="84"/>
      <c r="J17165" s="84"/>
      <c r="K17165" s="84"/>
      <c r="L17165" s="82"/>
    </row>
    <row r="17166" spans="2:12" x14ac:dyDescent="0.3">
      <c r="B17166" s="82"/>
      <c r="C17166" s="82"/>
      <c r="D17166" s="82"/>
      <c r="E17166" s="133"/>
      <c r="F17166" s="84"/>
      <c r="G17166" s="84"/>
      <c r="H17166" s="82"/>
      <c r="I17166" s="84"/>
      <c r="J17166" s="84"/>
      <c r="K17166" s="84"/>
      <c r="L17166" s="82"/>
    </row>
    <row r="17167" spans="2:12" x14ac:dyDescent="0.3">
      <c r="B17167" s="82"/>
      <c r="C17167" s="82"/>
      <c r="D17167" s="82"/>
      <c r="E17167" s="133"/>
      <c r="F17167" s="84"/>
      <c r="G17167" s="84"/>
      <c r="H17167" s="82"/>
      <c r="I17167" s="84"/>
      <c r="J17167" s="84"/>
      <c r="K17167" s="84"/>
      <c r="L17167" s="82"/>
    </row>
    <row r="17168" spans="2:12" x14ac:dyDescent="0.3">
      <c r="B17168" s="82"/>
      <c r="C17168" s="82"/>
      <c r="D17168" s="82"/>
      <c r="E17168" s="133"/>
      <c r="F17168" s="84"/>
      <c r="G17168" s="84"/>
      <c r="H17168" s="82"/>
      <c r="I17168" s="84"/>
      <c r="J17168" s="84"/>
      <c r="K17168" s="84"/>
      <c r="L17168" s="82"/>
    </row>
    <row r="17169" spans="2:12" x14ac:dyDescent="0.3">
      <c r="B17169" s="82"/>
      <c r="C17169" s="82"/>
      <c r="D17169" s="82"/>
      <c r="E17169" s="133"/>
      <c r="F17169" s="84"/>
      <c r="G17169" s="84"/>
      <c r="H17169" s="82"/>
      <c r="I17169" s="84"/>
      <c r="J17169" s="84"/>
      <c r="K17169" s="84"/>
      <c r="L17169" s="82"/>
    </row>
    <row r="17170" spans="2:12" x14ac:dyDescent="0.3">
      <c r="B17170" s="82"/>
      <c r="C17170" s="82"/>
      <c r="D17170" s="82"/>
      <c r="E17170" s="133"/>
      <c r="F17170" s="84"/>
      <c r="G17170" s="84"/>
      <c r="H17170" s="82"/>
      <c r="I17170" s="84"/>
      <c r="J17170" s="84"/>
      <c r="K17170" s="84"/>
      <c r="L17170" s="82"/>
    </row>
    <row r="17171" spans="2:12" x14ac:dyDescent="0.3">
      <c r="B17171" s="82"/>
      <c r="C17171" s="82"/>
      <c r="D17171" s="82"/>
      <c r="E17171" s="133"/>
      <c r="F17171" s="84"/>
      <c r="G17171" s="84"/>
      <c r="H17171" s="82"/>
      <c r="I17171" s="84"/>
      <c r="J17171" s="84"/>
      <c r="K17171" s="84"/>
      <c r="L17171" s="82"/>
    </row>
    <row r="17172" spans="2:12" x14ac:dyDescent="0.3">
      <c r="B17172" s="82"/>
      <c r="C17172" s="82"/>
      <c r="D17172" s="82"/>
      <c r="E17172" s="133"/>
      <c r="F17172" s="84"/>
      <c r="G17172" s="84"/>
      <c r="H17172" s="82"/>
      <c r="I17172" s="84"/>
      <c r="J17172" s="84"/>
      <c r="K17172" s="84"/>
      <c r="L17172" s="82"/>
    </row>
    <row r="17173" spans="2:12" x14ac:dyDescent="0.3">
      <c r="B17173" s="82"/>
      <c r="C17173" s="82"/>
      <c r="D17173" s="82"/>
      <c r="E17173" s="133"/>
      <c r="F17173" s="84"/>
      <c r="G17173" s="84"/>
      <c r="H17173" s="82"/>
      <c r="I17173" s="84"/>
      <c r="J17173" s="84"/>
      <c r="K17173" s="84"/>
      <c r="L17173" s="82"/>
    </row>
    <row r="17174" spans="2:12" x14ac:dyDescent="0.3">
      <c r="B17174" s="82"/>
      <c r="C17174" s="82"/>
      <c r="D17174" s="82"/>
      <c r="E17174" s="133"/>
      <c r="F17174" s="84"/>
      <c r="G17174" s="84"/>
      <c r="H17174" s="82"/>
      <c r="I17174" s="84"/>
      <c r="J17174" s="84"/>
      <c r="K17174" s="84"/>
      <c r="L17174" s="82"/>
    </row>
    <row r="17175" spans="2:12" x14ac:dyDescent="0.3">
      <c r="B17175" s="82"/>
      <c r="C17175" s="82"/>
      <c r="D17175" s="82"/>
      <c r="E17175" s="133"/>
      <c r="F17175" s="84"/>
      <c r="G17175" s="84"/>
      <c r="H17175" s="82"/>
      <c r="I17175" s="84"/>
      <c r="J17175" s="84"/>
      <c r="K17175" s="84"/>
      <c r="L17175" s="82"/>
    </row>
    <row r="17176" spans="2:12" x14ac:dyDescent="0.3">
      <c r="B17176" s="82"/>
      <c r="C17176" s="82"/>
      <c r="D17176" s="82"/>
      <c r="E17176" s="133"/>
      <c r="F17176" s="84"/>
      <c r="G17176" s="84"/>
      <c r="H17176" s="82"/>
      <c r="I17176" s="84"/>
      <c r="J17176" s="84"/>
      <c r="K17176" s="84"/>
      <c r="L17176" s="82"/>
    </row>
    <row r="17177" spans="2:12" x14ac:dyDescent="0.3">
      <c r="B17177" s="82"/>
      <c r="C17177" s="82"/>
      <c r="D17177" s="82"/>
      <c r="E17177" s="133"/>
      <c r="F17177" s="84"/>
      <c r="G17177" s="84"/>
      <c r="H17177" s="82"/>
      <c r="I17177" s="84"/>
      <c r="J17177" s="84"/>
      <c r="K17177" s="84"/>
      <c r="L17177" s="82"/>
    </row>
    <row r="17178" spans="2:12" x14ac:dyDescent="0.3">
      <c r="B17178" s="82"/>
      <c r="C17178" s="82"/>
      <c r="D17178" s="82"/>
      <c r="E17178" s="133"/>
      <c r="F17178" s="84"/>
      <c r="G17178" s="84"/>
      <c r="H17178" s="82"/>
      <c r="I17178" s="84"/>
      <c r="J17178" s="84"/>
      <c r="K17178" s="84"/>
      <c r="L17178" s="82"/>
    </row>
    <row r="17179" spans="2:12" x14ac:dyDescent="0.3">
      <c r="B17179" s="82"/>
      <c r="C17179" s="82"/>
      <c r="D17179" s="82"/>
      <c r="E17179" s="133"/>
      <c r="F17179" s="84"/>
      <c r="G17179" s="84"/>
      <c r="H17179" s="82"/>
      <c r="I17179" s="84"/>
      <c r="J17179" s="84"/>
      <c r="K17179" s="84"/>
      <c r="L17179" s="82"/>
    </row>
    <row r="17180" spans="2:12" x14ac:dyDescent="0.3">
      <c r="B17180" s="82"/>
      <c r="C17180" s="82"/>
      <c r="D17180" s="82"/>
      <c r="E17180" s="133"/>
      <c r="F17180" s="84"/>
      <c r="G17180" s="84"/>
      <c r="H17180" s="82"/>
      <c r="I17180" s="84"/>
      <c r="J17180" s="84"/>
      <c r="K17180" s="84"/>
      <c r="L17180" s="82"/>
    </row>
    <row r="17181" spans="2:12" x14ac:dyDescent="0.3">
      <c r="B17181" s="82"/>
      <c r="C17181" s="82"/>
      <c r="D17181" s="82"/>
      <c r="E17181" s="133"/>
      <c r="F17181" s="84"/>
      <c r="G17181" s="84"/>
      <c r="H17181" s="82"/>
      <c r="I17181" s="84"/>
      <c r="J17181" s="84"/>
      <c r="K17181" s="84"/>
      <c r="L17181" s="82"/>
    </row>
    <row r="17182" spans="2:12" x14ac:dyDescent="0.3">
      <c r="B17182" s="82"/>
      <c r="C17182" s="82"/>
      <c r="D17182" s="82"/>
      <c r="E17182" s="133"/>
      <c r="F17182" s="84"/>
      <c r="G17182" s="84"/>
      <c r="H17182" s="82"/>
      <c r="I17182" s="84"/>
      <c r="J17182" s="84"/>
      <c r="K17182" s="84"/>
      <c r="L17182" s="82"/>
    </row>
    <row r="17183" spans="2:12" x14ac:dyDescent="0.3">
      <c r="B17183" s="82"/>
      <c r="C17183" s="82"/>
      <c r="D17183" s="82"/>
      <c r="E17183" s="133"/>
      <c r="F17183" s="84"/>
      <c r="G17183" s="84"/>
      <c r="H17183" s="82"/>
      <c r="I17183" s="84"/>
      <c r="J17183" s="84"/>
      <c r="K17183" s="84"/>
      <c r="L17183" s="82"/>
    </row>
    <row r="17184" spans="2:12" x14ac:dyDescent="0.3">
      <c r="B17184" s="82"/>
      <c r="C17184" s="82"/>
      <c r="D17184" s="82"/>
      <c r="E17184" s="133"/>
      <c r="F17184" s="84"/>
      <c r="G17184" s="84"/>
      <c r="H17184" s="82"/>
      <c r="I17184" s="84"/>
      <c r="J17184" s="84"/>
      <c r="K17184" s="84"/>
      <c r="L17184" s="82"/>
    </row>
    <row r="17185" spans="2:12" x14ac:dyDescent="0.3">
      <c r="B17185" s="82"/>
      <c r="C17185" s="82"/>
      <c r="D17185" s="82"/>
      <c r="E17185" s="133"/>
      <c r="F17185" s="84"/>
      <c r="G17185" s="84"/>
      <c r="H17185" s="82"/>
      <c r="I17185" s="84"/>
      <c r="J17185" s="84"/>
      <c r="K17185" s="84"/>
      <c r="L17185" s="82"/>
    </row>
    <row r="17186" spans="2:12" x14ac:dyDescent="0.3">
      <c r="B17186" s="82"/>
      <c r="C17186" s="82"/>
      <c r="D17186" s="82"/>
      <c r="E17186" s="133"/>
      <c r="F17186" s="84"/>
      <c r="G17186" s="84"/>
      <c r="H17186" s="82"/>
      <c r="I17186" s="84"/>
      <c r="J17186" s="84"/>
      <c r="K17186" s="84"/>
      <c r="L17186" s="82"/>
    </row>
    <row r="17187" spans="2:12" x14ac:dyDescent="0.3">
      <c r="B17187" s="82"/>
      <c r="C17187" s="82"/>
      <c r="D17187" s="82"/>
      <c r="E17187" s="133"/>
      <c r="F17187" s="84"/>
      <c r="G17187" s="84"/>
      <c r="H17187" s="82"/>
      <c r="I17187" s="84"/>
      <c r="J17187" s="84"/>
      <c r="K17187" s="84"/>
      <c r="L17187" s="82"/>
    </row>
    <row r="17188" spans="2:12" x14ac:dyDescent="0.3">
      <c r="B17188" s="82"/>
      <c r="C17188" s="82"/>
      <c r="D17188" s="82"/>
      <c r="E17188" s="133"/>
      <c r="F17188" s="84"/>
      <c r="G17188" s="84"/>
      <c r="H17188" s="82"/>
      <c r="I17188" s="84"/>
      <c r="J17188" s="84"/>
      <c r="K17188" s="84"/>
      <c r="L17188" s="82"/>
    </row>
    <row r="17189" spans="2:12" x14ac:dyDescent="0.3">
      <c r="B17189" s="82"/>
      <c r="C17189" s="82"/>
      <c r="D17189" s="82"/>
      <c r="E17189" s="133"/>
      <c r="F17189" s="84"/>
      <c r="G17189" s="84"/>
      <c r="H17189" s="82"/>
      <c r="I17189" s="84"/>
      <c r="J17189" s="84"/>
      <c r="K17189" s="84"/>
      <c r="L17189" s="82"/>
    </row>
    <row r="17190" spans="2:12" x14ac:dyDescent="0.3">
      <c r="B17190" s="82"/>
      <c r="C17190" s="82"/>
      <c r="D17190" s="82"/>
      <c r="E17190" s="133"/>
      <c r="F17190" s="84"/>
      <c r="G17190" s="84"/>
      <c r="H17190" s="82"/>
      <c r="I17190" s="84"/>
      <c r="J17190" s="84"/>
      <c r="K17190" s="84"/>
      <c r="L17190" s="82"/>
    </row>
    <row r="17191" spans="2:12" x14ac:dyDescent="0.3">
      <c r="B17191" s="82"/>
      <c r="C17191" s="82"/>
      <c r="D17191" s="82"/>
      <c r="E17191" s="133"/>
      <c r="F17191" s="84"/>
      <c r="G17191" s="84"/>
      <c r="H17191" s="82"/>
      <c r="I17191" s="84"/>
      <c r="J17191" s="84"/>
      <c r="K17191" s="84"/>
      <c r="L17191" s="82"/>
    </row>
    <row r="17192" spans="2:12" x14ac:dyDescent="0.3">
      <c r="B17192" s="82"/>
      <c r="C17192" s="82"/>
      <c r="D17192" s="82"/>
      <c r="E17192" s="133"/>
      <c r="F17192" s="84"/>
      <c r="G17192" s="84"/>
      <c r="H17192" s="82"/>
      <c r="I17192" s="84"/>
      <c r="J17192" s="84"/>
      <c r="K17192" s="84"/>
      <c r="L17192" s="82"/>
    </row>
    <row r="17193" spans="2:12" x14ac:dyDescent="0.3">
      <c r="B17193" s="82"/>
      <c r="C17193" s="82"/>
      <c r="D17193" s="82"/>
      <c r="E17193" s="133"/>
      <c r="F17193" s="84"/>
      <c r="G17193" s="84"/>
      <c r="H17193" s="82"/>
      <c r="I17193" s="84"/>
      <c r="J17193" s="84"/>
      <c r="K17193" s="84"/>
      <c r="L17193" s="82"/>
    </row>
    <row r="17194" spans="2:12" x14ac:dyDescent="0.3">
      <c r="B17194" s="82"/>
      <c r="C17194" s="82"/>
      <c r="D17194" s="82"/>
      <c r="E17194" s="133"/>
      <c r="F17194" s="84"/>
      <c r="G17194" s="84"/>
      <c r="H17194" s="82"/>
      <c r="I17194" s="84"/>
      <c r="J17194" s="84"/>
      <c r="K17194" s="84"/>
      <c r="L17194" s="82"/>
    </row>
    <row r="17195" spans="2:12" x14ac:dyDescent="0.3">
      <c r="B17195" s="82"/>
      <c r="C17195" s="82"/>
      <c r="D17195" s="82"/>
      <c r="E17195" s="133"/>
      <c r="F17195" s="84"/>
      <c r="G17195" s="84"/>
      <c r="H17195" s="82"/>
      <c r="I17195" s="84"/>
      <c r="J17195" s="84"/>
      <c r="K17195" s="84"/>
      <c r="L17195" s="82"/>
    </row>
    <row r="17196" spans="2:12" x14ac:dyDescent="0.3">
      <c r="B17196" s="82"/>
      <c r="C17196" s="82"/>
      <c r="D17196" s="82"/>
      <c r="E17196" s="133"/>
      <c r="F17196" s="84"/>
      <c r="G17196" s="84"/>
      <c r="H17196" s="82"/>
      <c r="I17196" s="84"/>
      <c r="J17196" s="84"/>
      <c r="K17196" s="84"/>
      <c r="L17196" s="82"/>
    </row>
    <row r="17197" spans="2:12" x14ac:dyDescent="0.3">
      <c r="B17197" s="82"/>
      <c r="C17197" s="82"/>
      <c r="D17197" s="82"/>
      <c r="E17197" s="133"/>
      <c r="F17197" s="84"/>
      <c r="G17197" s="84"/>
      <c r="H17197" s="82"/>
      <c r="I17197" s="84"/>
      <c r="J17197" s="84"/>
      <c r="K17197" s="84"/>
      <c r="L17197" s="82"/>
    </row>
    <row r="17198" spans="2:12" x14ac:dyDescent="0.3">
      <c r="B17198" s="82"/>
      <c r="C17198" s="82"/>
      <c r="D17198" s="82"/>
      <c r="E17198" s="133"/>
      <c r="F17198" s="84"/>
      <c r="G17198" s="84"/>
      <c r="H17198" s="82"/>
      <c r="I17198" s="84"/>
      <c r="J17198" s="84"/>
      <c r="K17198" s="84"/>
      <c r="L17198" s="82"/>
    </row>
    <row r="17199" spans="2:12" x14ac:dyDescent="0.3">
      <c r="B17199" s="82"/>
      <c r="C17199" s="82"/>
      <c r="D17199" s="82"/>
      <c r="E17199" s="133"/>
      <c r="F17199" s="84"/>
      <c r="G17199" s="84"/>
      <c r="H17199" s="82"/>
      <c r="I17199" s="84"/>
      <c r="J17199" s="84"/>
      <c r="K17199" s="84"/>
      <c r="L17199" s="82"/>
    </row>
    <row r="17200" spans="2:12" x14ac:dyDescent="0.3">
      <c r="B17200" s="82"/>
      <c r="C17200" s="82"/>
      <c r="D17200" s="82"/>
      <c r="E17200" s="133"/>
      <c r="F17200" s="84"/>
      <c r="G17200" s="84"/>
      <c r="H17200" s="82"/>
      <c r="I17200" s="84"/>
      <c r="J17200" s="84"/>
      <c r="K17200" s="84"/>
      <c r="L17200" s="82"/>
    </row>
    <row r="17201" spans="2:12" x14ac:dyDescent="0.3">
      <c r="B17201" s="82"/>
      <c r="C17201" s="82"/>
      <c r="D17201" s="82"/>
      <c r="E17201" s="133"/>
      <c r="F17201" s="84"/>
      <c r="G17201" s="84"/>
      <c r="H17201" s="82"/>
      <c r="I17201" s="84"/>
      <c r="J17201" s="84"/>
      <c r="K17201" s="84"/>
      <c r="L17201" s="82"/>
    </row>
    <row r="17202" spans="2:12" x14ac:dyDescent="0.3">
      <c r="B17202" s="82"/>
      <c r="C17202" s="82"/>
      <c r="D17202" s="82"/>
      <c r="E17202" s="133"/>
      <c r="F17202" s="84"/>
      <c r="G17202" s="84"/>
      <c r="H17202" s="82"/>
      <c r="I17202" s="84"/>
      <c r="J17202" s="84"/>
      <c r="K17202" s="84"/>
      <c r="L17202" s="82"/>
    </row>
    <row r="17203" spans="2:12" x14ac:dyDescent="0.3">
      <c r="B17203" s="82"/>
      <c r="C17203" s="82"/>
      <c r="D17203" s="82"/>
      <c r="E17203" s="133"/>
      <c r="F17203" s="84"/>
      <c r="G17203" s="84"/>
      <c r="H17203" s="82"/>
      <c r="I17203" s="84"/>
      <c r="J17203" s="84"/>
      <c r="K17203" s="84"/>
      <c r="L17203" s="82"/>
    </row>
    <row r="17204" spans="2:12" x14ac:dyDescent="0.3">
      <c r="B17204" s="82"/>
      <c r="C17204" s="82"/>
      <c r="D17204" s="82"/>
      <c r="E17204" s="133"/>
      <c r="F17204" s="84"/>
      <c r="G17204" s="84"/>
      <c r="H17204" s="82"/>
      <c r="I17204" s="84"/>
      <c r="J17204" s="84"/>
      <c r="K17204" s="84"/>
      <c r="L17204" s="82"/>
    </row>
    <row r="17205" spans="2:12" x14ac:dyDescent="0.3">
      <c r="B17205" s="82"/>
      <c r="C17205" s="82"/>
      <c r="D17205" s="82"/>
      <c r="E17205" s="133"/>
      <c r="F17205" s="84"/>
      <c r="G17205" s="84"/>
      <c r="H17205" s="82"/>
      <c r="I17205" s="84"/>
      <c r="J17205" s="84"/>
      <c r="K17205" s="84"/>
      <c r="L17205" s="82"/>
    </row>
    <row r="17206" spans="2:12" x14ac:dyDescent="0.3">
      <c r="B17206" s="82"/>
      <c r="C17206" s="82"/>
      <c r="D17206" s="82"/>
      <c r="E17206" s="133"/>
      <c r="F17206" s="84"/>
      <c r="G17206" s="84"/>
      <c r="H17206" s="82"/>
      <c r="I17206" s="84"/>
      <c r="J17206" s="84"/>
      <c r="K17206" s="84"/>
      <c r="L17206" s="82"/>
    </row>
    <row r="17207" spans="2:12" x14ac:dyDescent="0.3">
      <c r="B17207" s="82"/>
      <c r="C17207" s="82"/>
      <c r="D17207" s="82"/>
      <c r="E17207" s="133"/>
      <c r="F17207" s="84"/>
      <c r="G17207" s="84"/>
      <c r="H17207" s="82"/>
      <c r="I17207" s="84"/>
      <c r="J17207" s="84"/>
      <c r="K17207" s="84"/>
      <c r="L17207" s="82"/>
    </row>
    <row r="17208" spans="2:12" x14ac:dyDescent="0.3">
      <c r="B17208" s="82"/>
      <c r="C17208" s="82"/>
      <c r="D17208" s="82"/>
      <c r="E17208" s="133"/>
      <c r="F17208" s="84"/>
      <c r="G17208" s="84"/>
      <c r="H17208" s="82"/>
      <c r="I17208" s="84"/>
      <c r="J17208" s="84"/>
      <c r="K17208" s="84"/>
      <c r="L17208" s="82"/>
    </row>
    <row r="17209" spans="2:12" x14ac:dyDescent="0.3">
      <c r="B17209" s="82"/>
      <c r="C17209" s="82"/>
      <c r="D17209" s="82"/>
      <c r="E17209" s="133"/>
      <c r="F17209" s="84"/>
      <c r="G17209" s="84"/>
      <c r="H17209" s="82"/>
      <c r="I17209" s="84"/>
      <c r="J17209" s="84"/>
      <c r="K17209" s="84"/>
      <c r="L17209" s="82"/>
    </row>
    <row r="17210" spans="2:12" x14ac:dyDescent="0.3">
      <c r="B17210" s="82"/>
      <c r="C17210" s="82"/>
      <c r="D17210" s="82"/>
      <c r="E17210" s="133"/>
      <c r="F17210" s="84"/>
      <c r="G17210" s="84"/>
      <c r="H17210" s="82"/>
      <c r="I17210" s="84"/>
      <c r="J17210" s="84"/>
      <c r="K17210" s="84"/>
      <c r="L17210" s="82"/>
    </row>
    <row r="17211" spans="2:12" x14ac:dyDescent="0.3">
      <c r="B17211" s="82"/>
      <c r="C17211" s="82"/>
      <c r="D17211" s="82"/>
      <c r="E17211" s="133"/>
      <c r="F17211" s="84"/>
      <c r="G17211" s="84"/>
      <c r="H17211" s="82"/>
      <c r="I17211" s="84"/>
      <c r="J17211" s="84"/>
      <c r="K17211" s="84"/>
      <c r="L17211" s="82"/>
    </row>
    <row r="17212" spans="2:12" x14ac:dyDescent="0.3">
      <c r="B17212" s="82"/>
      <c r="C17212" s="82"/>
      <c r="D17212" s="82"/>
      <c r="E17212" s="133"/>
      <c r="F17212" s="84"/>
      <c r="G17212" s="84"/>
      <c r="H17212" s="82"/>
      <c r="I17212" s="84"/>
      <c r="J17212" s="84"/>
      <c r="K17212" s="84"/>
      <c r="L17212" s="82"/>
    </row>
    <row r="17213" spans="2:12" x14ac:dyDescent="0.3">
      <c r="B17213" s="82"/>
      <c r="C17213" s="82"/>
      <c r="D17213" s="82"/>
      <c r="E17213" s="133"/>
      <c r="F17213" s="84"/>
      <c r="G17213" s="84"/>
      <c r="H17213" s="82"/>
      <c r="I17213" s="84"/>
      <c r="J17213" s="84"/>
      <c r="K17213" s="84"/>
      <c r="L17213" s="82"/>
    </row>
    <row r="17214" spans="2:12" x14ac:dyDescent="0.3">
      <c r="B17214" s="82"/>
      <c r="C17214" s="82"/>
      <c r="D17214" s="82"/>
      <c r="E17214" s="133"/>
      <c r="F17214" s="84"/>
      <c r="G17214" s="84"/>
      <c r="H17214" s="82"/>
      <c r="I17214" s="84"/>
      <c r="J17214" s="84"/>
      <c r="K17214" s="84"/>
      <c r="L17214" s="82"/>
    </row>
    <row r="17215" spans="2:12" x14ac:dyDescent="0.3">
      <c r="B17215" s="82"/>
      <c r="C17215" s="82"/>
      <c r="D17215" s="82"/>
      <c r="E17215" s="133"/>
      <c r="F17215" s="84"/>
      <c r="G17215" s="84"/>
      <c r="H17215" s="82"/>
      <c r="I17215" s="84"/>
      <c r="J17215" s="84"/>
      <c r="K17215" s="84"/>
      <c r="L17215" s="82"/>
    </row>
    <row r="17216" spans="2:12" x14ac:dyDescent="0.3">
      <c r="B17216" s="82"/>
      <c r="C17216" s="82"/>
      <c r="D17216" s="82"/>
      <c r="E17216" s="133"/>
      <c r="F17216" s="84"/>
      <c r="G17216" s="84"/>
      <c r="H17216" s="82"/>
      <c r="I17216" s="84"/>
      <c r="J17216" s="84"/>
      <c r="K17216" s="84"/>
      <c r="L17216" s="82"/>
    </row>
    <row r="17217" spans="2:12" x14ac:dyDescent="0.3">
      <c r="B17217" s="82"/>
      <c r="C17217" s="82"/>
      <c r="D17217" s="82"/>
      <c r="E17217" s="133"/>
      <c r="F17217" s="84"/>
      <c r="G17217" s="84"/>
      <c r="H17217" s="82"/>
      <c r="I17217" s="84"/>
      <c r="J17217" s="84"/>
      <c r="K17217" s="84"/>
      <c r="L17217" s="82"/>
    </row>
    <row r="17218" spans="2:12" x14ac:dyDescent="0.3">
      <c r="B17218" s="82"/>
      <c r="C17218" s="82"/>
      <c r="D17218" s="82"/>
      <c r="E17218" s="133"/>
      <c r="F17218" s="84"/>
      <c r="G17218" s="84"/>
      <c r="H17218" s="82"/>
      <c r="I17218" s="84"/>
      <c r="J17218" s="84"/>
      <c r="K17218" s="84"/>
      <c r="L17218" s="82"/>
    </row>
    <row r="17219" spans="2:12" x14ac:dyDescent="0.3">
      <c r="B17219" s="82"/>
      <c r="C17219" s="82"/>
      <c r="D17219" s="82"/>
      <c r="E17219" s="133"/>
      <c r="F17219" s="84"/>
      <c r="G17219" s="84"/>
      <c r="H17219" s="82"/>
      <c r="I17219" s="84"/>
      <c r="J17219" s="84"/>
      <c r="K17219" s="84"/>
      <c r="L17219" s="82"/>
    </row>
    <row r="17220" spans="2:12" x14ac:dyDescent="0.3">
      <c r="B17220" s="82"/>
      <c r="C17220" s="82"/>
      <c r="D17220" s="82"/>
      <c r="E17220" s="133"/>
      <c r="F17220" s="84"/>
      <c r="G17220" s="84"/>
      <c r="H17220" s="82"/>
      <c r="I17220" s="84"/>
      <c r="J17220" s="84"/>
      <c r="K17220" s="84"/>
      <c r="L17220" s="82"/>
    </row>
    <row r="17221" spans="2:12" x14ac:dyDescent="0.3">
      <c r="B17221" s="82"/>
      <c r="C17221" s="82"/>
      <c r="D17221" s="82"/>
      <c r="E17221" s="133"/>
      <c r="F17221" s="84"/>
      <c r="G17221" s="84"/>
      <c r="H17221" s="82"/>
      <c r="I17221" s="84"/>
      <c r="J17221" s="84"/>
      <c r="K17221" s="84"/>
      <c r="L17221" s="82"/>
    </row>
    <row r="17222" spans="2:12" x14ac:dyDescent="0.3">
      <c r="B17222" s="82"/>
      <c r="C17222" s="82"/>
      <c r="D17222" s="82"/>
      <c r="E17222" s="133"/>
      <c r="F17222" s="84"/>
      <c r="G17222" s="84"/>
      <c r="H17222" s="82"/>
      <c r="I17222" s="84"/>
      <c r="J17222" s="84"/>
      <c r="K17222" s="84"/>
      <c r="L17222" s="82"/>
    </row>
    <row r="17223" spans="2:12" x14ac:dyDescent="0.3">
      <c r="B17223" s="82"/>
      <c r="C17223" s="82"/>
      <c r="D17223" s="82"/>
      <c r="E17223" s="133"/>
      <c r="F17223" s="84"/>
      <c r="G17223" s="84"/>
      <c r="H17223" s="82"/>
      <c r="I17223" s="84"/>
      <c r="J17223" s="84"/>
      <c r="K17223" s="84"/>
      <c r="L17223" s="82"/>
    </row>
    <row r="17224" spans="2:12" x14ac:dyDescent="0.3">
      <c r="B17224" s="82"/>
      <c r="C17224" s="82"/>
      <c r="D17224" s="82"/>
      <c r="E17224" s="133"/>
      <c r="F17224" s="84"/>
      <c r="G17224" s="84"/>
      <c r="H17224" s="82"/>
      <c r="I17224" s="84"/>
      <c r="J17224" s="84"/>
      <c r="K17224" s="84"/>
      <c r="L17224" s="82"/>
    </row>
    <row r="17225" spans="2:12" x14ac:dyDescent="0.3">
      <c r="B17225" s="82"/>
      <c r="C17225" s="82"/>
      <c r="D17225" s="82"/>
      <c r="E17225" s="133"/>
      <c r="F17225" s="84"/>
      <c r="G17225" s="84"/>
      <c r="H17225" s="82"/>
      <c r="I17225" s="84"/>
      <c r="J17225" s="84"/>
      <c r="K17225" s="84"/>
      <c r="L17225" s="82"/>
    </row>
    <row r="17226" spans="2:12" x14ac:dyDescent="0.3">
      <c r="B17226" s="82"/>
      <c r="C17226" s="82"/>
      <c r="D17226" s="82"/>
      <c r="E17226" s="133"/>
      <c r="F17226" s="84"/>
      <c r="G17226" s="84"/>
      <c r="H17226" s="82"/>
      <c r="I17226" s="84"/>
      <c r="J17226" s="84"/>
      <c r="K17226" s="84"/>
      <c r="L17226" s="82"/>
    </row>
    <row r="17227" spans="2:12" x14ac:dyDescent="0.3">
      <c r="B17227" s="82"/>
      <c r="C17227" s="82"/>
      <c r="D17227" s="82"/>
      <c r="E17227" s="133"/>
      <c r="F17227" s="84"/>
      <c r="G17227" s="84"/>
      <c r="H17227" s="82"/>
      <c r="I17227" s="84"/>
      <c r="J17227" s="84"/>
      <c r="K17227" s="84"/>
      <c r="L17227" s="82"/>
    </row>
    <row r="17228" spans="2:12" x14ac:dyDescent="0.3">
      <c r="B17228" s="82"/>
      <c r="C17228" s="82"/>
      <c r="D17228" s="82"/>
      <c r="E17228" s="133"/>
      <c r="F17228" s="84"/>
      <c r="G17228" s="84"/>
      <c r="H17228" s="82"/>
      <c r="I17228" s="84"/>
      <c r="J17228" s="84"/>
      <c r="K17228" s="84"/>
      <c r="L17228" s="82"/>
    </row>
    <row r="17229" spans="2:12" x14ac:dyDescent="0.3">
      <c r="B17229" s="82"/>
      <c r="C17229" s="82"/>
      <c r="D17229" s="82"/>
      <c r="E17229" s="133"/>
      <c r="F17229" s="84"/>
      <c r="G17229" s="84"/>
      <c r="H17229" s="82"/>
      <c r="I17229" s="84"/>
      <c r="J17229" s="84"/>
      <c r="K17229" s="84"/>
      <c r="L17229" s="82"/>
    </row>
    <row r="17230" spans="2:12" x14ac:dyDescent="0.3">
      <c r="B17230" s="82"/>
      <c r="C17230" s="82"/>
      <c r="D17230" s="82"/>
      <c r="E17230" s="133"/>
      <c r="F17230" s="84"/>
      <c r="G17230" s="84"/>
      <c r="H17230" s="82"/>
      <c r="I17230" s="84"/>
      <c r="J17230" s="84"/>
      <c r="K17230" s="84"/>
      <c r="L17230" s="82"/>
    </row>
    <row r="17231" spans="2:12" x14ac:dyDescent="0.3">
      <c r="B17231" s="82"/>
      <c r="C17231" s="82"/>
      <c r="D17231" s="82"/>
      <c r="E17231" s="133"/>
      <c r="F17231" s="84"/>
      <c r="G17231" s="84"/>
      <c r="H17231" s="82"/>
      <c r="I17231" s="84"/>
      <c r="J17231" s="84"/>
      <c r="K17231" s="84"/>
      <c r="L17231" s="82"/>
    </row>
    <row r="17232" spans="2:12" x14ac:dyDescent="0.3">
      <c r="B17232" s="82"/>
      <c r="C17232" s="82"/>
      <c r="D17232" s="82"/>
      <c r="E17232" s="133"/>
      <c r="F17232" s="84"/>
      <c r="G17232" s="84"/>
      <c r="H17232" s="82"/>
      <c r="I17232" s="84"/>
      <c r="J17232" s="84"/>
      <c r="K17232" s="84"/>
      <c r="L17232" s="82"/>
    </row>
    <row r="17233" spans="2:12" x14ac:dyDescent="0.3">
      <c r="B17233" s="82"/>
      <c r="C17233" s="82"/>
      <c r="D17233" s="82"/>
      <c r="E17233" s="133"/>
      <c r="F17233" s="84"/>
      <c r="G17233" s="84"/>
      <c r="H17233" s="82"/>
      <c r="I17233" s="84"/>
      <c r="J17233" s="84"/>
      <c r="K17233" s="84"/>
      <c r="L17233" s="82"/>
    </row>
    <row r="17234" spans="2:12" x14ac:dyDescent="0.3">
      <c r="B17234" s="82"/>
      <c r="C17234" s="82"/>
      <c r="D17234" s="82"/>
      <c r="E17234" s="133"/>
      <c r="F17234" s="84"/>
      <c r="G17234" s="84"/>
      <c r="H17234" s="82"/>
      <c r="I17234" s="84"/>
      <c r="J17234" s="84"/>
      <c r="K17234" s="84"/>
      <c r="L17234" s="82"/>
    </row>
    <row r="17235" spans="2:12" x14ac:dyDescent="0.3">
      <c r="B17235" s="82"/>
      <c r="C17235" s="82"/>
      <c r="D17235" s="82"/>
      <c r="E17235" s="133"/>
      <c r="F17235" s="84"/>
      <c r="G17235" s="84"/>
      <c r="H17235" s="82"/>
      <c r="I17235" s="84"/>
      <c r="J17235" s="84"/>
      <c r="K17235" s="84"/>
      <c r="L17235" s="82"/>
    </row>
    <row r="17236" spans="2:12" x14ac:dyDescent="0.3">
      <c r="B17236" s="82"/>
      <c r="C17236" s="82"/>
      <c r="D17236" s="82"/>
      <c r="E17236" s="133"/>
      <c r="F17236" s="84"/>
      <c r="G17236" s="84"/>
      <c r="H17236" s="82"/>
      <c r="I17236" s="84"/>
      <c r="J17236" s="84"/>
      <c r="K17236" s="84"/>
      <c r="L17236" s="82"/>
    </row>
    <row r="17237" spans="2:12" x14ac:dyDescent="0.3">
      <c r="B17237" s="82"/>
      <c r="C17237" s="82"/>
      <c r="D17237" s="82"/>
      <c r="E17237" s="133"/>
      <c r="F17237" s="84"/>
      <c r="G17237" s="84"/>
      <c r="H17237" s="82"/>
      <c r="I17237" s="84"/>
      <c r="J17237" s="84"/>
      <c r="K17237" s="84"/>
      <c r="L17237" s="82"/>
    </row>
    <row r="17238" spans="2:12" x14ac:dyDescent="0.3">
      <c r="B17238" s="82"/>
      <c r="C17238" s="82"/>
      <c r="D17238" s="82"/>
      <c r="E17238" s="133"/>
      <c r="F17238" s="84"/>
      <c r="G17238" s="84"/>
      <c r="H17238" s="82"/>
      <c r="I17238" s="84"/>
      <c r="J17238" s="84"/>
      <c r="K17238" s="84"/>
      <c r="L17238" s="82"/>
    </row>
    <row r="17239" spans="2:12" x14ac:dyDescent="0.3">
      <c r="B17239" s="82"/>
      <c r="C17239" s="82"/>
      <c r="D17239" s="82"/>
      <c r="E17239" s="133"/>
      <c r="F17239" s="84"/>
      <c r="G17239" s="84"/>
      <c r="H17239" s="82"/>
      <c r="I17239" s="84"/>
      <c r="J17239" s="84"/>
      <c r="K17239" s="84"/>
      <c r="L17239" s="82"/>
    </row>
    <row r="17240" spans="2:12" x14ac:dyDescent="0.3">
      <c r="B17240" s="82"/>
      <c r="C17240" s="82"/>
      <c r="D17240" s="82"/>
      <c r="E17240" s="133"/>
      <c r="F17240" s="84"/>
      <c r="G17240" s="84"/>
      <c r="H17240" s="82"/>
      <c r="I17240" s="84"/>
      <c r="J17240" s="84"/>
      <c r="K17240" s="84"/>
      <c r="L17240" s="82"/>
    </row>
    <row r="17241" spans="2:12" x14ac:dyDescent="0.3">
      <c r="B17241" s="82"/>
      <c r="C17241" s="82"/>
      <c r="D17241" s="82"/>
      <c r="E17241" s="133"/>
      <c r="F17241" s="84"/>
      <c r="G17241" s="84"/>
      <c r="H17241" s="82"/>
      <c r="I17241" s="84"/>
      <c r="J17241" s="84"/>
      <c r="K17241" s="84"/>
      <c r="L17241" s="82"/>
    </row>
    <row r="17242" spans="2:12" x14ac:dyDescent="0.3">
      <c r="B17242" s="82"/>
      <c r="C17242" s="82"/>
      <c r="D17242" s="82"/>
      <c r="E17242" s="133"/>
      <c r="F17242" s="84"/>
      <c r="G17242" s="84"/>
      <c r="H17242" s="82"/>
      <c r="I17242" s="84"/>
      <c r="J17242" s="84"/>
      <c r="K17242" s="84"/>
      <c r="L17242" s="82"/>
    </row>
    <row r="17243" spans="2:12" x14ac:dyDescent="0.3">
      <c r="B17243" s="82"/>
      <c r="C17243" s="82"/>
      <c r="D17243" s="82"/>
      <c r="E17243" s="133"/>
      <c r="F17243" s="84"/>
      <c r="G17243" s="84"/>
      <c r="H17243" s="82"/>
      <c r="I17243" s="84"/>
      <c r="J17243" s="84"/>
      <c r="K17243" s="84"/>
      <c r="L17243" s="82"/>
    </row>
    <row r="17244" spans="2:12" x14ac:dyDescent="0.3">
      <c r="B17244" s="82"/>
      <c r="C17244" s="82"/>
      <c r="D17244" s="82"/>
      <c r="E17244" s="133"/>
      <c r="F17244" s="84"/>
      <c r="G17244" s="84"/>
      <c r="H17244" s="82"/>
      <c r="I17244" s="84"/>
      <c r="J17244" s="84"/>
      <c r="K17244" s="84"/>
      <c r="L17244" s="82"/>
    </row>
    <row r="17245" spans="2:12" x14ac:dyDescent="0.3">
      <c r="B17245" s="82"/>
      <c r="C17245" s="82"/>
      <c r="D17245" s="82"/>
      <c r="E17245" s="133"/>
      <c r="F17245" s="84"/>
      <c r="G17245" s="84"/>
      <c r="H17245" s="82"/>
      <c r="I17245" s="84"/>
      <c r="J17245" s="84"/>
      <c r="K17245" s="84"/>
      <c r="L17245" s="82"/>
    </row>
    <row r="17246" spans="2:12" x14ac:dyDescent="0.3">
      <c r="B17246" s="82"/>
      <c r="C17246" s="82"/>
      <c r="D17246" s="82"/>
      <c r="E17246" s="133"/>
      <c r="F17246" s="84"/>
      <c r="G17246" s="84"/>
      <c r="H17246" s="82"/>
      <c r="I17246" s="84"/>
      <c r="J17246" s="84"/>
      <c r="K17246" s="84"/>
      <c r="L17246" s="82"/>
    </row>
    <row r="17247" spans="2:12" x14ac:dyDescent="0.3">
      <c r="B17247" s="82"/>
      <c r="C17247" s="82"/>
      <c r="D17247" s="82"/>
      <c r="E17247" s="133"/>
      <c r="F17247" s="84"/>
      <c r="G17247" s="84"/>
      <c r="H17247" s="82"/>
      <c r="I17247" s="84"/>
      <c r="J17247" s="84"/>
      <c r="K17247" s="84"/>
      <c r="L17247" s="82"/>
    </row>
    <row r="17248" spans="2:12" x14ac:dyDescent="0.3">
      <c r="B17248" s="82"/>
      <c r="C17248" s="82"/>
      <c r="D17248" s="82"/>
      <c r="E17248" s="133"/>
      <c r="F17248" s="84"/>
      <c r="G17248" s="84"/>
      <c r="H17248" s="82"/>
      <c r="I17248" s="84"/>
      <c r="J17248" s="84"/>
      <c r="K17248" s="84"/>
      <c r="L17248" s="82"/>
    </row>
    <row r="17249" spans="2:12" x14ac:dyDescent="0.3">
      <c r="B17249" s="82"/>
      <c r="C17249" s="82"/>
      <c r="D17249" s="82"/>
      <c r="E17249" s="133"/>
      <c r="F17249" s="84"/>
      <c r="G17249" s="84"/>
      <c r="H17249" s="82"/>
      <c r="I17249" s="84"/>
      <c r="J17249" s="84"/>
      <c r="K17249" s="84"/>
      <c r="L17249" s="82"/>
    </row>
    <row r="17250" spans="2:12" x14ac:dyDescent="0.3">
      <c r="B17250" s="82"/>
      <c r="C17250" s="82"/>
      <c r="D17250" s="82"/>
      <c r="E17250" s="133"/>
      <c r="F17250" s="84"/>
      <c r="G17250" s="84"/>
      <c r="H17250" s="82"/>
      <c r="I17250" s="84"/>
      <c r="J17250" s="84"/>
      <c r="K17250" s="84"/>
      <c r="L17250" s="82"/>
    </row>
    <row r="17251" spans="2:12" x14ac:dyDescent="0.3">
      <c r="B17251" s="82"/>
      <c r="C17251" s="82"/>
      <c r="D17251" s="82"/>
      <c r="E17251" s="133"/>
      <c r="F17251" s="84"/>
      <c r="G17251" s="84"/>
      <c r="H17251" s="82"/>
      <c r="I17251" s="84"/>
      <c r="J17251" s="84"/>
      <c r="K17251" s="84"/>
      <c r="L17251" s="82"/>
    </row>
    <row r="17252" spans="2:12" x14ac:dyDescent="0.3">
      <c r="B17252" s="82"/>
      <c r="C17252" s="82"/>
      <c r="D17252" s="82"/>
      <c r="E17252" s="133"/>
      <c r="F17252" s="84"/>
      <c r="G17252" s="84"/>
      <c r="H17252" s="82"/>
      <c r="I17252" s="84"/>
      <c r="J17252" s="84"/>
      <c r="K17252" s="84"/>
      <c r="L17252" s="82"/>
    </row>
    <row r="17253" spans="2:12" x14ac:dyDescent="0.3">
      <c r="B17253" s="82"/>
      <c r="C17253" s="82"/>
      <c r="D17253" s="82"/>
      <c r="E17253" s="133"/>
      <c r="F17253" s="84"/>
      <c r="G17253" s="84"/>
      <c r="H17253" s="82"/>
      <c r="I17253" s="84"/>
      <c r="J17253" s="84"/>
      <c r="K17253" s="84"/>
      <c r="L17253" s="82"/>
    </row>
    <row r="17254" spans="2:12" x14ac:dyDescent="0.3">
      <c r="B17254" s="82"/>
      <c r="C17254" s="82"/>
      <c r="D17254" s="82"/>
      <c r="E17254" s="133"/>
      <c r="F17254" s="84"/>
      <c r="G17254" s="84"/>
      <c r="H17254" s="82"/>
      <c r="I17254" s="84"/>
      <c r="J17254" s="84"/>
      <c r="K17254" s="84"/>
      <c r="L17254" s="82"/>
    </row>
    <row r="17255" spans="2:12" x14ac:dyDescent="0.3">
      <c r="B17255" s="82"/>
      <c r="C17255" s="82"/>
      <c r="D17255" s="82"/>
      <c r="E17255" s="133"/>
      <c r="F17255" s="84"/>
      <c r="G17255" s="84"/>
      <c r="H17255" s="82"/>
      <c r="I17255" s="84"/>
      <c r="J17255" s="84"/>
      <c r="K17255" s="84"/>
      <c r="L17255" s="82"/>
    </row>
    <row r="17256" spans="2:12" x14ac:dyDescent="0.3">
      <c r="B17256" s="82"/>
      <c r="C17256" s="82"/>
      <c r="D17256" s="82"/>
      <c r="E17256" s="133"/>
      <c r="F17256" s="84"/>
      <c r="G17256" s="84"/>
      <c r="H17256" s="82"/>
      <c r="I17256" s="84"/>
      <c r="J17256" s="84"/>
      <c r="K17256" s="84"/>
      <c r="L17256" s="82"/>
    </row>
    <row r="17257" spans="2:12" x14ac:dyDescent="0.3">
      <c r="B17257" s="82"/>
      <c r="C17257" s="82"/>
      <c r="D17257" s="82"/>
      <c r="E17257" s="133"/>
      <c r="F17257" s="84"/>
      <c r="G17257" s="84"/>
      <c r="H17257" s="82"/>
      <c r="I17257" s="84"/>
      <c r="J17257" s="84"/>
      <c r="K17257" s="84"/>
      <c r="L17257" s="82"/>
    </row>
    <row r="17258" spans="2:12" x14ac:dyDescent="0.3">
      <c r="B17258" s="82"/>
      <c r="C17258" s="82"/>
      <c r="D17258" s="82"/>
      <c r="E17258" s="133"/>
      <c r="F17258" s="84"/>
      <c r="G17258" s="84"/>
      <c r="H17258" s="82"/>
      <c r="I17258" s="84"/>
      <c r="J17258" s="84"/>
      <c r="K17258" s="84"/>
      <c r="L17258" s="82"/>
    </row>
    <row r="17259" spans="2:12" x14ac:dyDescent="0.3">
      <c r="B17259" s="82"/>
      <c r="C17259" s="82"/>
      <c r="D17259" s="82"/>
      <c r="E17259" s="133"/>
      <c r="F17259" s="84"/>
      <c r="G17259" s="84"/>
      <c r="H17259" s="82"/>
      <c r="I17259" s="84"/>
      <c r="J17259" s="84"/>
      <c r="K17259" s="84"/>
      <c r="L17259" s="82"/>
    </row>
    <row r="17260" spans="2:12" x14ac:dyDescent="0.3">
      <c r="B17260" s="82"/>
      <c r="C17260" s="82"/>
      <c r="D17260" s="82"/>
      <c r="E17260" s="133"/>
      <c r="F17260" s="84"/>
      <c r="G17260" s="84"/>
      <c r="H17260" s="82"/>
      <c r="I17260" s="84"/>
      <c r="J17260" s="84"/>
      <c r="K17260" s="84"/>
      <c r="L17260" s="82"/>
    </row>
    <row r="17261" spans="2:12" x14ac:dyDescent="0.3">
      <c r="B17261" s="82"/>
      <c r="C17261" s="82"/>
      <c r="D17261" s="82"/>
      <c r="E17261" s="133"/>
      <c r="F17261" s="84"/>
      <c r="G17261" s="84"/>
      <c r="H17261" s="82"/>
      <c r="I17261" s="84"/>
      <c r="J17261" s="84"/>
      <c r="K17261" s="84"/>
      <c r="L17261" s="82"/>
    </row>
    <row r="17262" spans="2:12" x14ac:dyDescent="0.3">
      <c r="B17262" s="82"/>
      <c r="C17262" s="82"/>
      <c r="D17262" s="82"/>
      <c r="E17262" s="133"/>
      <c r="F17262" s="84"/>
      <c r="G17262" s="84"/>
      <c r="H17262" s="82"/>
      <c r="I17262" s="84"/>
      <c r="J17262" s="84"/>
      <c r="K17262" s="84"/>
      <c r="L17262" s="82"/>
    </row>
    <row r="17263" spans="2:12" x14ac:dyDescent="0.3">
      <c r="B17263" s="82"/>
      <c r="C17263" s="82"/>
      <c r="D17263" s="82"/>
      <c r="E17263" s="133"/>
      <c r="F17263" s="84"/>
      <c r="G17263" s="84"/>
      <c r="H17263" s="82"/>
      <c r="I17263" s="84"/>
      <c r="J17263" s="84"/>
      <c r="K17263" s="84"/>
      <c r="L17263" s="82"/>
    </row>
    <row r="17264" spans="2:12" x14ac:dyDescent="0.3">
      <c r="B17264" s="82"/>
      <c r="C17264" s="82"/>
      <c r="D17264" s="82"/>
      <c r="E17264" s="133"/>
      <c r="F17264" s="84"/>
      <c r="G17264" s="84"/>
      <c r="H17264" s="82"/>
      <c r="I17264" s="84"/>
      <c r="J17264" s="84"/>
      <c r="K17264" s="84"/>
      <c r="L17264" s="82"/>
    </row>
    <row r="17265" spans="2:12" x14ac:dyDescent="0.3">
      <c r="B17265" s="82"/>
      <c r="C17265" s="82"/>
      <c r="D17265" s="82"/>
      <c r="E17265" s="133"/>
      <c r="F17265" s="84"/>
      <c r="G17265" s="84"/>
      <c r="H17265" s="82"/>
      <c r="I17265" s="84"/>
      <c r="J17265" s="84"/>
      <c r="K17265" s="84"/>
      <c r="L17265" s="82"/>
    </row>
    <row r="17266" spans="2:12" x14ac:dyDescent="0.3">
      <c r="B17266" s="82"/>
      <c r="C17266" s="82"/>
      <c r="D17266" s="82"/>
      <c r="E17266" s="133"/>
      <c r="F17266" s="84"/>
      <c r="G17266" s="84"/>
      <c r="H17266" s="82"/>
      <c r="I17266" s="84"/>
      <c r="J17266" s="84"/>
      <c r="K17266" s="84"/>
      <c r="L17266" s="82"/>
    </row>
    <row r="17267" spans="2:12" x14ac:dyDescent="0.3">
      <c r="B17267" s="82"/>
      <c r="C17267" s="82"/>
      <c r="D17267" s="82"/>
      <c r="E17267" s="133"/>
      <c r="F17267" s="84"/>
      <c r="G17267" s="84"/>
      <c r="H17267" s="82"/>
      <c r="I17267" s="84"/>
      <c r="J17267" s="84"/>
      <c r="K17267" s="84"/>
      <c r="L17267" s="82"/>
    </row>
    <row r="17268" spans="2:12" x14ac:dyDescent="0.3">
      <c r="B17268" s="82"/>
      <c r="C17268" s="82"/>
      <c r="D17268" s="82"/>
      <c r="E17268" s="133"/>
      <c r="F17268" s="84"/>
      <c r="G17268" s="84"/>
      <c r="H17268" s="82"/>
      <c r="I17268" s="84"/>
      <c r="J17268" s="84"/>
      <c r="K17268" s="84"/>
      <c r="L17268" s="82"/>
    </row>
    <row r="17269" spans="2:12" x14ac:dyDescent="0.3">
      <c r="B17269" s="82"/>
      <c r="C17269" s="82"/>
      <c r="D17269" s="82"/>
      <c r="E17269" s="133"/>
      <c r="F17269" s="84"/>
      <c r="G17269" s="84"/>
      <c r="H17269" s="82"/>
      <c r="I17269" s="84"/>
      <c r="J17269" s="84"/>
      <c r="K17269" s="84"/>
      <c r="L17269" s="82"/>
    </row>
    <row r="17270" spans="2:12" x14ac:dyDescent="0.3">
      <c r="B17270" s="82"/>
      <c r="C17270" s="82"/>
      <c r="D17270" s="82"/>
      <c r="E17270" s="133"/>
      <c r="F17270" s="84"/>
      <c r="G17270" s="84"/>
      <c r="H17270" s="82"/>
      <c r="I17270" s="84"/>
      <c r="J17270" s="84"/>
      <c r="K17270" s="84"/>
      <c r="L17270" s="82"/>
    </row>
    <row r="17271" spans="2:12" x14ac:dyDescent="0.3">
      <c r="B17271" s="82"/>
      <c r="C17271" s="82"/>
      <c r="D17271" s="82"/>
      <c r="E17271" s="133"/>
      <c r="F17271" s="84"/>
      <c r="G17271" s="84"/>
      <c r="H17271" s="82"/>
      <c r="I17271" s="84"/>
      <c r="J17271" s="84"/>
      <c r="K17271" s="84"/>
      <c r="L17271" s="82"/>
    </row>
    <row r="17272" spans="2:12" x14ac:dyDescent="0.3">
      <c r="B17272" s="82"/>
      <c r="C17272" s="82"/>
      <c r="D17272" s="82"/>
      <c r="E17272" s="133"/>
      <c r="F17272" s="84"/>
      <c r="G17272" s="84"/>
      <c r="H17272" s="82"/>
      <c r="I17272" s="84"/>
      <c r="J17272" s="84"/>
      <c r="K17272" s="84"/>
      <c r="L17272" s="82"/>
    </row>
    <row r="17273" spans="2:12" x14ac:dyDescent="0.3">
      <c r="B17273" s="82"/>
      <c r="C17273" s="82"/>
      <c r="D17273" s="82"/>
      <c r="E17273" s="133"/>
      <c r="F17273" s="84"/>
      <c r="G17273" s="84"/>
      <c r="H17273" s="82"/>
      <c r="I17273" s="84"/>
      <c r="J17273" s="84"/>
      <c r="K17273" s="84"/>
      <c r="L17273" s="82"/>
    </row>
    <row r="17274" spans="2:12" x14ac:dyDescent="0.3">
      <c r="B17274" s="82"/>
      <c r="C17274" s="82"/>
      <c r="D17274" s="82"/>
      <c r="E17274" s="133"/>
      <c r="F17274" s="84"/>
      <c r="G17274" s="84"/>
      <c r="H17274" s="82"/>
      <c r="I17274" s="84"/>
      <c r="J17274" s="84"/>
      <c r="K17274" s="84"/>
      <c r="L17274" s="82"/>
    </row>
    <row r="17275" spans="2:12" x14ac:dyDescent="0.3">
      <c r="B17275" s="82"/>
      <c r="C17275" s="82"/>
      <c r="D17275" s="82"/>
      <c r="E17275" s="133"/>
      <c r="F17275" s="84"/>
      <c r="G17275" s="84"/>
      <c r="H17275" s="82"/>
      <c r="I17275" s="84"/>
      <c r="J17275" s="84"/>
      <c r="K17275" s="84"/>
      <c r="L17275" s="82"/>
    </row>
    <row r="17276" spans="2:12" x14ac:dyDescent="0.3">
      <c r="B17276" s="82"/>
      <c r="C17276" s="82"/>
      <c r="D17276" s="82"/>
      <c r="E17276" s="133"/>
      <c r="F17276" s="84"/>
      <c r="G17276" s="84"/>
      <c r="H17276" s="82"/>
      <c r="I17276" s="84"/>
      <c r="J17276" s="84"/>
      <c r="K17276" s="84"/>
      <c r="L17276" s="82"/>
    </row>
    <row r="17277" spans="2:12" x14ac:dyDescent="0.3">
      <c r="B17277" s="82"/>
      <c r="C17277" s="82"/>
      <c r="D17277" s="82"/>
      <c r="E17277" s="133"/>
      <c r="F17277" s="84"/>
      <c r="G17277" s="84"/>
      <c r="H17277" s="82"/>
      <c r="I17277" s="84"/>
      <c r="J17277" s="84"/>
      <c r="K17277" s="84"/>
      <c r="L17277" s="82"/>
    </row>
    <row r="17278" spans="2:12" x14ac:dyDescent="0.3">
      <c r="B17278" s="82"/>
      <c r="C17278" s="82"/>
      <c r="D17278" s="82"/>
      <c r="E17278" s="133"/>
      <c r="F17278" s="84"/>
      <c r="G17278" s="84"/>
      <c r="H17278" s="82"/>
      <c r="I17278" s="84"/>
      <c r="J17278" s="84"/>
      <c r="K17278" s="84"/>
      <c r="L17278" s="82"/>
    </row>
    <row r="17279" spans="2:12" x14ac:dyDescent="0.3">
      <c r="B17279" s="82"/>
      <c r="C17279" s="82"/>
      <c r="D17279" s="82"/>
      <c r="E17279" s="133"/>
      <c r="F17279" s="84"/>
      <c r="G17279" s="84"/>
      <c r="H17279" s="82"/>
      <c r="I17279" s="84"/>
      <c r="J17279" s="84"/>
      <c r="K17279" s="84"/>
      <c r="L17279" s="82"/>
    </row>
    <row r="17280" spans="2:12" x14ac:dyDescent="0.3">
      <c r="B17280" s="82"/>
      <c r="C17280" s="82"/>
      <c r="D17280" s="82"/>
      <c r="E17280" s="133"/>
      <c r="F17280" s="84"/>
      <c r="G17280" s="84"/>
      <c r="H17280" s="82"/>
      <c r="I17280" s="84"/>
      <c r="J17280" s="84"/>
      <c r="K17280" s="84"/>
      <c r="L17280" s="82"/>
    </row>
    <row r="17281" spans="2:12" x14ac:dyDescent="0.3">
      <c r="B17281" s="82"/>
      <c r="C17281" s="82"/>
      <c r="D17281" s="82"/>
      <c r="E17281" s="133"/>
      <c r="F17281" s="84"/>
      <c r="G17281" s="84"/>
      <c r="H17281" s="82"/>
      <c r="I17281" s="84"/>
      <c r="J17281" s="84"/>
      <c r="K17281" s="84"/>
      <c r="L17281" s="82"/>
    </row>
    <row r="17282" spans="2:12" x14ac:dyDescent="0.3">
      <c r="B17282" s="82"/>
      <c r="C17282" s="82"/>
      <c r="D17282" s="82"/>
      <c r="E17282" s="133"/>
      <c r="F17282" s="84"/>
      <c r="G17282" s="84"/>
      <c r="H17282" s="82"/>
      <c r="I17282" s="84"/>
      <c r="J17282" s="84"/>
      <c r="K17282" s="84"/>
      <c r="L17282" s="82"/>
    </row>
    <row r="17283" spans="2:12" x14ac:dyDescent="0.3">
      <c r="B17283" s="82"/>
      <c r="C17283" s="82"/>
      <c r="D17283" s="82"/>
      <c r="E17283" s="133"/>
      <c r="F17283" s="84"/>
      <c r="G17283" s="84"/>
      <c r="H17283" s="82"/>
      <c r="I17283" s="84"/>
      <c r="J17283" s="84"/>
      <c r="K17283" s="84"/>
      <c r="L17283" s="82"/>
    </row>
    <row r="17284" spans="2:12" x14ac:dyDescent="0.3">
      <c r="B17284" s="82"/>
      <c r="C17284" s="82"/>
      <c r="D17284" s="82"/>
      <c r="E17284" s="133"/>
      <c r="F17284" s="84"/>
      <c r="G17284" s="84"/>
      <c r="H17284" s="82"/>
      <c r="I17284" s="84"/>
      <c r="J17284" s="84"/>
      <c r="K17284" s="84"/>
      <c r="L17284" s="82"/>
    </row>
    <row r="17285" spans="2:12" x14ac:dyDescent="0.3">
      <c r="B17285" s="82"/>
      <c r="C17285" s="82"/>
      <c r="D17285" s="82"/>
      <c r="E17285" s="133"/>
      <c r="F17285" s="84"/>
      <c r="G17285" s="84"/>
      <c r="H17285" s="82"/>
      <c r="I17285" s="84"/>
      <c r="J17285" s="84"/>
      <c r="K17285" s="84"/>
      <c r="L17285" s="82"/>
    </row>
    <row r="17286" spans="2:12" x14ac:dyDescent="0.3">
      <c r="B17286" s="82"/>
      <c r="C17286" s="82"/>
      <c r="D17286" s="82"/>
      <c r="E17286" s="133"/>
      <c r="F17286" s="84"/>
      <c r="G17286" s="84"/>
      <c r="H17286" s="82"/>
      <c r="I17286" s="84"/>
      <c r="J17286" s="84"/>
      <c r="K17286" s="84"/>
      <c r="L17286" s="82"/>
    </row>
    <row r="17287" spans="2:12" x14ac:dyDescent="0.3">
      <c r="B17287" s="82"/>
      <c r="C17287" s="82"/>
      <c r="D17287" s="82"/>
      <c r="E17287" s="133"/>
      <c r="F17287" s="84"/>
      <c r="G17287" s="84"/>
      <c r="H17287" s="82"/>
      <c r="I17287" s="84"/>
      <c r="J17287" s="84"/>
      <c r="K17287" s="84"/>
      <c r="L17287" s="82"/>
    </row>
    <row r="17288" spans="2:12" x14ac:dyDescent="0.3">
      <c r="B17288" s="82"/>
      <c r="C17288" s="82"/>
      <c r="D17288" s="82"/>
      <c r="E17288" s="133"/>
      <c r="F17288" s="84"/>
      <c r="G17288" s="84"/>
      <c r="H17288" s="82"/>
      <c r="I17288" s="84"/>
      <c r="J17288" s="84"/>
      <c r="K17288" s="84"/>
      <c r="L17288" s="82"/>
    </row>
    <row r="17289" spans="2:12" x14ac:dyDescent="0.3">
      <c r="B17289" s="82"/>
      <c r="C17289" s="82"/>
      <c r="D17289" s="82"/>
      <c r="E17289" s="133"/>
      <c r="F17289" s="84"/>
      <c r="G17289" s="84"/>
      <c r="H17289" s="82"/>
      <c r="I17289" s="84"/>
      <c r="J17289" s="84"/>
      <c r="K17289" s="84"/>
      <c r="L17289" s="82"/>
    </row>
    <row r="17290" spans="2:12" x14ac:dyDescent="0.3">
      <c r="B17290" s="82"/>
      <c r="C17290" s="82"/>
      <c r="D17290" s="82"/>
      <c r="E17290" s="133"/>
      <c r="F17290" s="84"/>
      <c r="G17290" s="84"/>
      <c r="H17290" s="82"/>
      <c r="I17290" s="84"/>
      <c r="J17290" s="84"/>
      <c r="K17290" s="84"/>
      <c r="L17290" s="82"/>
    </row>
    <row r="17291" spans="2:12" x14ac:dyDescent="0.3">
      <c r="B17291" s="82"/>
      <c r="C17291" s="82"/>
      <c r="D17291" s="82"/>
      <c r="E17291" s="133"/>
      <c r="F17291" s="84"/>
      <c r="G17291" s="84"/>
      <c r="H17291" s="82"/>
      <c r="I17291" s="84"/>
      <c r="J17291" s="84"/>
      <c r="K17291" s="84"/>
      <c r="L17291" s="82"/>
    </row>
    <row r="17292" spans="2:12" x14ac:dyDescent="0.3">
      <c r="B17292" s="82"/>
      <c r="C17292" s="82"/>
      <c r="D17292" s="82"/>
      <c r="E17292" s="133"/>
      <c r="F17292" s="84"/>
      <c r="G17292" s="84"/>
      <c r="H17292" s="82"/>
      <c r="I17292" s="84"/>
      <c r="J17292" s="84"/>
      <c r="K17292" s="84"/>
      <c r="L17292" s="82"/>
    </row>
    <row r="17293" spans="2:12" x14ac:dyDescent="0.3">
      <c r="B17293" s="82"/>
      <c r="C17293" s="82"/>
      <c r="D17293" s="82"/>
      <c r="E17293" s="133"/>
      <c r="F17293" s="84"/>
      <c r="G17293" s="84"/>
      <c r="H17293" s="82"/>
      <c r="I17293" s="84"/>
      <c r="J17293" s="84"/>
      <c r="K17293" s="84"/>
      <c r="L17293" s="82"/>
    </row>
    <row r="17294" spans="2:12" x14ac:dyDescent="0.3">
      <c r="B17294" s="82"/>
      <c r="C17294" s="82"/>
      <c r="D17294" s="82"/>
      <c r="E17294" s="133"/>
      <c r="F17294" s="84"/>
      <c r="G17294" s="84"/>
      <c r="H17294" s="82"/>
      <c r="I17294" s="84"/>
      <c r="J17294" s="84"/>
      <c r="K17294" s="84"/>
      <c r="L17294" s="82"/>
    </row>
    <row r="17295" spans="2:12" x14ac:dyDescent="0.3">
      <c r="B17295" s="82"/>
      <c r="C17295" s="82"/>
      <c r="D17295" s="82"/>
      <c r="E17295" s="133"/>
      <c r="F17295" s="84"/>
      <c r="G17295" s="84"/>
      <c r="H17295" s="82"/>
      <c r="I17295" s="84"/>
      <c r="J17295" s="84"/>
      <c r="K17295" s="84"/>
      <c r="L17295" s="82"/>
    </row>
    <row r="17296" spans="2:12" x14ac:dyDescent="0.3">
      <c r="B17296" s="82"/>
      <c r="C17296" s="82"/>
      <c r="D17296" s="82"/>
      <c r="E17296" s="133"/>
      <c r="F17296" s="84"/>
      <c r="G17296" s="84"/>
      <c r="H17296" s="82"/>
      <c r="I17296" s="84"/>
      <c r="J17296" s="84"/>
      <c r="K17296" s="84"/>
      <c r="L17296" s="82"/>
    </row>
    <row r="17297" spans="2:12" x14ac:dyDescent="0.3">
      <c r="B17297" s="82"/>
      <c r="C17297" s="82"/>
      <c r="D17297" s="82"/>
      <c r="E17297" s="133"/>
      <c r="F17297" s="84"/>
      <c r="G17297" s="84"/>
      <c r="H17297" s="82"/>
      <c r="I17297" s="84"/>
      <c r="J17297" s="84"/>
      <c r="K17297" s="84"/>
      <c r="L17297" s="82"/>
    </row>
    <row r="17298" spans="2:12" x14ac:dyDescent="0.3">
      <c r="B17298" s="82"/>
      <c r="C17298" s="82"/>
      <c r="D17298" s="82"/>
      <c r="E17298" s="133"/>
      <c r="F17298" s="84"/>
      <c r="G17298" s="84"/>
      <c r="H17298" s="82"/>
      <c r="I17298" s="84"/>
      <c r="J17298" s="84"/>
      <c r="K17298" s="84"/>
      <c r="L17298" s="82"/>
    </row>
    <row r="17299" spans="2:12" x14ac:dyDescent="0.3">
      <c r="B17299" s="82"/>
      <c r="C17299" s="82"/>
      <c r="D17299" s="82"/>
      <c r="E17299" s="133"/>
      <c r="F17299" s="84"/>
      <c r="G17299" s="84"/>
      <c r="H17299" s="82"/>
      <c r="I17299" s="84"/>
      <c r="J17299" s="84"/>
      <c r="K17299" s="84"/>
      <c r="L17299" s="82"/>
    </row>
    <row r="17300" spans="2:12" x14ac:dyDescent="0.3">
      <c r="B17300" s="82"/>
      <c r="C17300" s="82"/>
      <c r="D17300" s="82"/>
      <c r="E17300" s="133"/>
      <c r="F17300" s="84"/>
      <c r="G17300" s="84"/>
      <c r="H17300" s="82"/>
      <c r="I17300" s="84"/>
      <c r="J17300" s="84"/>
      <c r="K17300" s="84"/>
      <c r="L17300" s="82"/>
    </row>
    <row r="17301" spans="2:12" x14ac:dyDescent="0.3">
      <c r="B17301" s="82"/>
      <c r="C17301" s="82"/>
      <c r="D17301" s="82"/>
      <c r="E17301" s="133"/>
      <c r="F17301" s="84"/>
      <c r="G17301" s="84"/>
      <c r="H17301" s="82"/>
      <c r="I17301" s="84"/>
      <c r="J17301" s="84"/>
      <c r="K17301" s="84"/>
      <c r="L17301" s="82"/>
    </row>
    <row r="17302" spans="2:12" x14ac:dyDescent="0.3">
      <c r="B17302" s="82"/>
      <c r="C17302" s="82"/>
      <c r="D17302" s="82"/>
      <c r="E17302" s="133"/>
      <c r="F17302" s="84"/>
      <c r="G17302" s="84"/>
      <c r="H17302" s="82"/>
      <c r="I17302" s="84"/>
      <c r="J17302" s="84"/>
      <c r="K17302" s="84"/>
      <c r="L17302" s="82"/>
    </row>
    <row r="17303" spans="2:12" x14ac:dyDescent="0.3">
      <c r="B17303" s="82"/>
      <c r="C17303" s="82"/>
      <c r="D17303" s="82"/>
      <c r="E17303" s="133"/>
      <c r="F17303" s="84"/>
      <c r="G17303" s="84"/>
      <c r="H17303" s="82"/>
      <c r="I17303" s="84"/>
      <c r="J17303" s="84"/>
      <c r="K17303" s="84"/>
      <c r="L17303" s="82"/>
    </row>
    <row r="17304" spans="2:12" x14ac:dyDescent="0.3">
      <c r="B17304" s="82"/>
      <c r="C17304" s="82"/>
      <c r="D17304" s="82"/>
      <c r="E17304" s="133"/>
      <c r="F17304" s="84"/>
      <c r="G17304" s="84"/>
      <c r="H17304" s="82"/>
      <c r="I17304" s="84"/>
      <c r="J17304" s="84"/>
      <c r="K17304" s="84"/>
      <c r="L17304" s="82"/>
    </row>
    <row r="17305" spans="2:12" x14ac:dyDescent="0.3">
      <c r="B17305" s="82"/>
      <c r="C17305" s="82"/>
      <c r="D17305" s="82"/>
      <c r="E17305" s="133"/>
      <c r="F17305" s="84"/>
      <c r="G17305" s="84"/>
      <c r="H17305" s="82"/>
      <c r="I17305" s="84"/>
      <c r="J17305" s="84"/>
      <c r="K17305" s="84"/>
      <c r="L17305" s="82"/>
    </row>
    <row r="17306" spans="2:12" x14ac:dyDescent="0.3">
      <c r="B17306" s="82"/>
      <c r="C17306" s="82"/>
      <c r="D17306" s="82"/>
      <c r="E17306" s="133"/>
      <c r="F17306" s="84"/>
      <c r="G17306" s="84"/>
      <c r="H17306" s="82"/>
      <c r="I17306" s="84"/>
      <c r="J17306" s="84"/>
      <c r="K17306" s="84"/>
      <c r="L17306" s="82"/>
    </row>
    <row r="17307" spans="2:12" x14ac:dyDescent="0.3">
      <c r="B17307" s="82"/>
      <c r="C17307" s="82"/>
      <c r="D17307" s="82"/>
      <c r="E17307" s="133"/>
      <c r="F17307" s="84"/>
      <c r="G17307" s="84"/>
      <c r="H17307" s="82"/>
      <c r="I17307" s="84"/>
      <c r="J17307" s="84"/>
      <c r="K17307" s="84"/>
      <c r="L17307" s="82"/>
    </row>
    <row r="17308" spans="2:12" x14ac:dyDescent="0.3">
      <c r="B17308" s="82"/>
      <c r="C17308" s="82"/>
      <c r="D17308" s="82"/>
      <c r="E17308" s="133"/>
      <c r="F17308" s="84"/>
      <c r="G17308" s="84"/>
      <c r="H17308" s="82"/>
      <c r="I17308" s="84"/>
      <c r="J17308" s="84"/>
      <c r="K17308" s="84"/>
      <c r="L17308" s="82"/>
    </row>
    <row r="17309" spans="2:12" x14ac:dyDescent="0.3">
      <c r="B17309" s="82"/>
      <c r="C17309" s="82"/>
      <c r="D17309" s="82"/>
      <c r="E17309" s="133"/>
      <c r="F17309" s="84"/>
      <c r="G17309" s="84"/>
      <c r="H17309" s="82"/>
      <c r="I17309" s="84"/>
      <c r="J17309" s="84"/>
      <c r="K17309" s="84"/>
      <c r="L17309" s="82"/>
    </row>
    <row r="17310" spans="2:12" x14ac:dyDescent="0.3">
      <c r="B17310" s="82"/>
      <c r="C17310" s="82"/>
      <c r="D17310" s="82"/>
      <c r="E17310" s="133"/>
      <c r="F17310" s="84"/>
      <c r="G17310" s="84"/>
      <c r="H17310" s="82"/>
      <c r="I17310" s="84"/>
      <c r="J17310" s="84"/>
      <c r="K17310" s="84"/>
      <c r="L17310" s="82"/>
    </row>
    <row r="17311" spans="2:12" x14ac:dyDescent="0.3">
      <c r="B17311" s="82"/>
      <c r="C17311" s="82"/>
      <c r="D17311" s="82"/>
      <c r="E17311" s="133"/>
      <c r="F17311" s="84"/>
      <c r="G17311" s="84"/>
      <c r="H17311" s="82"/>
      <c r="I17311" s="84"/>
      <c r="J17311" s="84"/>
      <c r="K17311" s="84"/>
      <c r="L17311" s="82"/>
    </row>
    <row r="17312" spans="2:12" x14ac:dyDescent="0.3">
      <c r="B17312" s="82"/>
      <c r="C17312" s="82"/>
      <c r="D17312" s="82"/>
      <c r="E17312" s="133"/>
      <c r="F17312" s="84"/>
      <c r="G17312" s="84"/>
      <c r="H17312" s="82"/>
      <c r="I17312" s="84"/>
      <c r="J17312" s="84"/>
      <c r="K17312" s="84"/>
      <c r="L17312" s="82"/>
    </row>
    <row r="17313" spans="2:12" x14ac:dyDescent="0.3">
      <c r="B17313" s="82"/>
      <c r="C17313" s="82"/>
      <c r="D17313" s="82"/>
      <c r="E17313" s="133"/>
      <c r="F17313" s="84"/>
      <c r="G17313" s="84"/>
      <c r="H17313" s="82"/>
      <c r="I17313" s="84"/>
      <c r="J17313" s="84"/>
      <c r="K17313" s="84"/>
      <c r="L17313" s="82"/>
    </row>
    <row r="17314" spans="2:12" x14ac:dyDescent="0.3">
      <c r="B17314" s="82"/>
      <c r="C17314" s="82"/>
      <c r="D17314" s="82"/>
      <c r="E17314" s="133"/>
      <c r="F17314" s="84"/>
      <c r="G17314" s="84"/>
      <c r="H17314" s="82"/>
      <c r="I17314" s="84"/>
      <c r="J17314" s="84"/>
      <c r="K17314" s="84"/>
      <c r="L17314" s="82"/>
    </row>
    <row r="17315" spans="2:12" x14ac:dyDescent="0.3">
      <c r="B17315" s="82"/>
      <c r="C17315" s="82"/>
      <c r="D17315" s="82"/>
      <c r="E17315" s="133"/>
      <c r="F17315" s="84"/>
      <c r="G17315" s="84"/>
      <c r="H17315" s="82"/>
      <c r="I17315" s="84"/>
      <c r="J17315" s="84"/>
      <c r="K17315" s="84"/>
      <c r="L17315" s="82"/>
    </row>
    <row r="17316" spans="2:12" x14ac:dyDescent="0.3">
      <c r="B17316" s="82"/>
      <c r="C17316" s="82"/>
      <c r="D17316" s="82"/>
      <c r="E17316" s="133"/>
      <c r="F17316" s="84"/>
      <c r="G17316" s="84"/>
      <c r="H17316" s="82"/>
      <c r="I17316" s="84"/>
      <c r="J17316" s="84"/>
      <c r="K17316" s="84"/>
      <c r="L17316" s="82"/>
    </row>
    <row r="17317" spans="2:12" x14ac:dyDescent="0.3">
      <c r="B17317" s="82"/>
      <c r="C17317" s="82"/>
      <c r="D17317" s="82"/>
      <c r="E17317" s="133"/>
      <c r="F17317" s="84"/>
      <c r="G17317" s="84"/>
      <c r="H17317" s="82"/>
      <c r="I17317" s="84"/>
      <c r="J17317" s="84"/>
      <c r="K17317" s="84"/>
      <c r="L17317" s="82"/>
    </row>
    <row r="17318" spans="2:12" x14ac:dyDescent="0.3">
      <c r="B17318" s="82"/>
      <c r="C17318" s="82"/>
      <c r="D17318" s="82"/>
      <c r="E17318" s="133"/>
      <c r="F17318" s="84"/>
      <c r="G17318" s="84"/>
      <c r="H17318" s="82"/>
      <c r="I17318" s="84"/>
      <c r="J17318" s="84"/>
      <c r="K17318" s="84"/>
      <c r="L17318" s="82"/>
    </row>
    <row r="17319" spans="2:12" x14ac:dyDescent="0.3">
      <c r="B17319" s="82"/>
      <c r="C17319" s="82"/>
      <c r="D17319" s="82"/>
      <c r="E17319" s="133"/>
      <c r="F17319" s="84"/>
      <c r="G17319" s="84"/>
      <c r="H17319" s="82"/>
      <c r="I17319" s="84"/>
      <c r="J17319" s="84"/>
      <c r="K17319" s="84"/>
      <c r="L17319" s="82"/>
    </row>
    <row r="17320" spans="2:12" x14ac:dyDescent="0.3">
      <c r="B17320" s="82"/>
      <c r="C17320" s="82"/>
      <c r="D17320" s="82"/>
      <c r="E17320" s="133"/>
      <c r="F17320" s="84"/>
      <c r="G17320" s="84"/>
      <c r="H17320" s="82"/>
      <c r="I17320" s="84"/>
      <c r="J17320" s="84"/>
      <c r="K17320" s="84"/>
      <c r="L17320" s="82"/>
    </row>
    <row r="17321" spans="2:12" x14ac:dyDescent="0.3">
      <c r="B17321" s="82"/>
      <c r="C17321" s="82"/>
      <c r="D17321" s="82"/>
      <c r="E17321" s="133"/>
      <c r="F17321" s="84"/>
      <c r="G17321" s="84"/>
      <c r="H17321" s="82"/>
      <c r="I17321" s="84"/>
      <c r="J17321" s="84"/>
      <c r="K17321" s="84"/>
      <c r="L17321" s="82"/>
    </row>
    <row r="17322" spans="2:12" x14ac:dyDescent="0.3">
      <c r="B17322" s="82"/>
      <c r="C17322" s="82"/>
      <c r="D17322" s="82"/>
      <c r="E17322" s="133"/>
      <c r="F17322" s="84"/>
      <c r="G17322" s="84"/>
      <c r="H17322" s="82"/>
      <c r="I17322" s="84"/>
      <c r="J17322" s="84"/>
      <c r="K17322" s="84"/>
      <c r="L17322" s="82"/>
    </row>
    <row r="17323" spans="2:12" x14ac:dyDescent="0.3">
      <c r="B17323" s="82"/>
      <c r="C17323" s="82"/>
      <c r="D17323" s="82"/>
      <c r="E17323" s="133"/>
      <c r="F17323" s="84"/>
      <c r="G17323" s="84"/>
      <c r="H17323" s="82"/>
      <c r="I17323" s="84"/>
      <c r="J17323" s="84"/>
      <c r="K17323" s="84"/>
      <c r="L17323" s="82"/>
    </row>
    <row r="17324" spans="2:12" x14ac:dyDescent="0.3">
      <c r="B17324" s="82"/>
      <c r="C17324" s="82"/>
      <c r="D17324" s="82"/>
      <c r="E17324" s="133"/>
      <c r="F17324" s="84"/>
      <c r="G17324" s="84"/>
      <c r="H17324" s="82"/>
      <c r="I17324" s="84"/>
      <c r="J17324" s="84"/>
      <c r="K17324" s="84"/>
      <c r="L17324" s="82"/>
    </row>
    <row r="17325" spans="2:12" x14ac:dyDescent="0.3">
      <c r="B17325" s="82"/>
      <c r="C17325" s="82"/>
      <c r="D17325" s="82"/>
      <c r="E17325" s="133"/>
      <c r="F17325" s="84"/>
      <c r="G17325" s="84"/>
      <c r="H17325" s="82"/>
      <c r="I17325" s="84"/>
      <c r="J17325" s="84"/>
      <c r="K17325" s="84"/>
      <c r="L17325" s="82"/>
    </row>
    <row r="17326" spans="2:12" x14ac:dyDescent="0.3">
      <c r="B17326" s="82"/>
      <c r="C17326" s="82"/>
      <c r="D17326" s="82"/>
      <c r="E17326" s="133"/>
      <c r="F17326" s="84"/>
      <c r="G17326" s="84"/>
      <c r="H17326" s="82"/>
      <c r="I17326" s="84"/>
      <c r="J17326" s="84"/>
      <c r="K17326" s="84"/>
      <c r="L17326" s="82"/>
    </row>
    <row r="17327" spans="2:12" x14ac:dyDescent="0.3">
      <c r="B17327" s="82"/>
      <c r="C17327" s="82"/>
      <c r="D17327" s="82"/>
      <c r="E17327" s="133"/>
      <c r="F17327" s="84"/>
      <c r="G17327" s="84"/>
      <c r="H17327" s="82"/>
      <c r="I17327" s="84"/>
      <c r="J17327" s="84"/>
      <c r="K17327" s="84"/>
      <c r="L17327" s="82"/>
    </row>
    <row r="17328" spans="2:12" x14ac:dyDescent="0.3">
      <c r="B17328" s="82"/>
      <c r="C17328" s="82"/>
      <c r="D17328" s="82"/>
      <c r="E17328" s="133"/>
      <c r="F17328" s="84"/>
      <c r="G17328" s="84"/>
      <c r="H17328" s="82"/>
      <c r="I17328" s="84"/>
      <c r="J17328" s="84"/>
      <c r="K17328" s="84"/>
      <c r="L17328" s="82"/>
    </row>
    <row r="17329" spans="2:12" x14ac:dyDescent="0.3">
      <c r="B17329" s="82"/>
      <c r="C17329" s="82"/>
      <c r="D17329" s="82"/>
      <c r="E17329" s="133"/>
      <c r="F17329" s="84"/>
      <c r="G17329" s="84"/>
      <c r="H17329" s="82"/>
      <c r="I17329" s="84"/>
      <c r="J17329" s="84"/>
      <c r="K17329" s="84"/>
      <c r="L17329" s="82"/>
    </row>
    <row r="17330" spans="2:12" x14ac:dyDescent="0.3">
      <c r="B17330" s="82"/>
      <c r="C17330" s="82"/>
      <c r="D17330" s="82"/>
      <c r="E17330" s="133"/>
      <c r="F17330" s="84"/>
      <c r="G17330" s="84"/>
      <c r="H17330" s="82"/>
      <c r="I17330" s="84"/>
      <c r="J17330" s="84"/>
      <c r="K17330" s="84"/>
      <c r="L17330" s="82"/>
    </row>
    <row r="17331" spans="2:12" x14ac:dyDescent="0.3">
      <c r="B17331" s="82"/>
      <c r="C17331" s="82"/>
      <c r="D17331" s="82"/>
      <c r="E17331" s="133"/>
      <c r="F17331" s="84"/>
      <c r="G17331" s="84"/>
      <c r="H17331" s="82"/>
      <c r="I17331" s="84"/>
      <c r="J17331" s="84"/>
      <c r="K17331" s="84"/>
      <c r="L17331" s="82"/>
    </row>
    <row r="17332" spans="2:12" x14ac:dyDescent="0.3">
      <c r="B17332" s="82"/>
      <c r="C17332" s="82"/>
      <c r="D17332" s="82"/>
      <c r="E17332" s="133"/>
      <c r="F17332" s="84"/>
      <c r="G17332" s="84"/>
      <c r="H17332" s="82"/>
      <c r="I17332" s="84"/>
      <c r="J17332" s="84"/>
      <c r="K17332" s="84"/>
      <c r="L17332" s="82"/>
    </row>
    <row r="17333" spans="2:12" x14ac:dyDescent="0.3">
      <c r="B17333" s="82"/>
      <c r="C17333" s="82"/>
      <c r="D17333" s="82"/>
      <c r="E17333" s="133"/>
      <c r="F17333" s="84"/>
      <c r="G17333" s="84"/>
      <c r="H17333" s="82"/>
      <c r="I17333" s="84"/>
      <c r="J17333" s="84"/>
      <c r="K17333" s="84"/>
      <c r="L17333" s="82"/>
    </row>
    <row r="17334" spans="2:12" x14ac:dyDescent="0.3">
      <c r="B17334" s="82"/>
      <c r="C17334" s="82"/>
      <c r="D17334" s="82"/>
      <c r="E17334" s="133"/>
      <c r="F17334" s="84"/>
      <c r="G17334" s="84"/>
      <c r="H17334" s="82"/>
      <c r="I17334" s="84"/>
      <c r="J17334" s="84"/>
      <c r="K17334" s="84"/>
      <c r="L17334" s="82"/>
    </row>
    <row r="17335" spans="2:12" x14ac:dyDescent="0.3">
      <c r="B17335" s="82"/>
      <c r="C17335" s="82"/>
      <c r="D17335" s="82"/>
      <c r="E17335" s="133"/>
      <c r="F17335" s="84"/>
      <c r="G17335" s="84"/>
      <c r="H17335" s="82"/>
      <c r="I17335" s="84"/>
      <c r="J17335" s="84"/>
      <c r="K17335" s="84"/>
      <c r="L17335" s="82"/>
    </row>
    <row r="17336" spans="2:12" x14ac:dyDescent="0.3">
      <c r="B17336" s="82"/>
      <c r="C17336" s="82"/>
      <c r="D17336" s="82"/>
      <c r="E17336" s="133"/>
      <c r="F17336" s="84"/>
      <c r="G17336" s="84"/>
      <c r="H17336" s="82"/>
      <c r="I17336" s="84"/>
      <c r="J17336" s="84"/>
      <c r="K17336" s="84"/>
      <c r="L17336" s="82"/>
    </row>
    <row r="17337" spans="2:12" x14ac:dyDescent="0.3">
      <c r="B17337" s="82"/>
      <c r="C17337" s="82"/>
      <c r="D17337" s="82"/>
      <c r="E17337" s="133"/>
      <c r="F17337" s="84"/>
      <c r="G17337" s="84"/>
      <c r="H17337" s="82"/>
      <c r="I17337" s="84"/>
      <c r="J17337" s="84"/>
      <c r="K17337" s="84"/>
      <c r="L17337" s="82"/>
    </row>
    <row r="17338" spans="2:12" x14ac:dyDescent="0.3">
      <c r="B17338" s="82"/>
      <c r="C17338" s="82"/>
      <c r="D17338" s="82"/>
      <c r="E17338" s="133"/>
      <c r="F17338" s="84"/>
      <c r="G17338" s="84"/>
      <c r="H17338" s="82"/>
      <c r="I17338" s="84"/>
      <c r="J17338" s="84"/>
      <c r="K17338" s="84"/>
      <c r="L17338" s="82"/>
    </row>
    <row r="17339" spans="2:12" x14ac:dyDescent="0.3">
      <c r="B17339" s="82"/>
      <c r="C17339" s="82"/>
      <c r="D17339" s="82"/>
      <c r="E17339" s="133"/>
      <c r="F17339" s="84"/>
      <c r="G17339" s="84"/>
      <c r="H17339" s="82"/>
      <c r="I17339" s="84"/>
      <c r="J17339" s="84"/>
      <c r="K17339" s="84"/>
      <c r="L17339" s="82"/>
    </row>
    <row r="17340" spans="2:12" x14ac:dyDescent="0.3">
      <c r="B17340" s="82"/>
      <c r="C17340" s="82"/>
      <c r="D17340" s="82"/>
      <c r="E17340" s="133"/>
      <c r="F17340" s="84"/>
      <c r="G17340" s="84"/>
      <c r="H17340" s="82"/>
      <c r="I17340" s="84"/>
      <c r="J17340" s="84"/>
      <c r="K17340" s="84"/>
      <c r="L17340" s="82"/>
    </row>
    <row r="17341" spans="2:12" x14ac:dyDescent="0.3">
      <c r="B17341" s="82"/>
      <c r="C17341" s="82"/>
      <c r="D17341" s="82"/>
      <c r="E17341" s="133"/>
      <c r="F17341" s="84"/>
      <c r="G17341" s="84"/>
      <c r="H17341" s="82"/>
      <c r="I17341" s="84"/>
      <c r="J17341" s="84"/>
      <c r="K17341" s="84"/>
      <c r="L17341" s="82"/>
    </row>
    <row r="17342" spans="2:12" x14ac:dyDescent="0.3">
      <c r="B17342" s="82"/>
      <c r="C17342" s="82"/>
      <c r="D17342" s="82"/>
      <c r="E17342" s="133"/>
      <c r="F17342" s="84"/>
      <c r="G17342" s="84"/>
      <c r="H17342" s="82"/>
      <c r="I17342" s="84"/>
      <c r="J17342" s="84"/>
      <c r="K17342" s="84"/>
      <c r="L17342" s="82"/>
    </row>
    <row r="17343" spans="2:12" x14ac:dyDescent="0.3">
      <c r="B17343" s="82"/>
      <c r="C17343" s="82"/>
      <c r="D17343" s="82"/>
      <c r="E17343" s="133"/>
      <c r="F17343" s="84"/>
      <c r="G17343" s="84"/>
      <c r="H17343" s="82"/>
      <c r="I17343" s="84"/>
      <c r="J17343" s="84"/>
      <c r="K17343" s="84"/>
      <c r="L17343" s="82"/>
    </row>
    <row r="17344" spans="2:12" x14ac:dyDescent="0.3">
      <c r="B17344" s="82"/>
      <c r="C17344" s="82"/>
      <c r="D17344" s="82"/>
      <c r="E17344" s="133"/>
      <c r="F17344" s="84"/>
      <c r="G17344" s="84"/>
      <c r="H17344" s="82"/>
      <c r="I17344" s="84"/>
      <c r="J17344" s="84"/>
      <c r="K17344" s="84"/>
      <c r="L17344" s="82"/>
    </row>
    <row r="17345" spans="2:12" x14ac:dyDescent="0.3">
      <c r="B17345" s="82"/>
      <c r="C17345" s="82"/>
      <c r="D17345" s="82"/>
      <c r="E17345" s="133"/>
      <c r="F17345" s="84"/>
      <c r="G17345" s="84"/>
      <c r="H17345" s="82"/>
      <c r="I17345" s="84"/>
      <c r="J17345" s="84"/>
      <c r="K17345" s="84"/>
      <c r="L17345" s="82"/>
    </row>
    <row r="17346" spans="2:12" x14ac:dyDescent="0.3">
      <c r="B17346" s="82"/>
      <c r="C17346" s="82"/>
      <c r="D17346" s="82"/>
      <c r="E17346" s="133"/>
      <c r="F17346" s="84"/>
      <c r="G17346" s="84"/>
      <c r="H17346" s="82"/>
      <c r="I17346" s="84"/>
      <c r="J17346" s="84"/>
      <c r="K17346" s="84"/>
      <c r="L17346" s="82"/>
    </row>
    <row r="17347" spans="2:12" x14ac:dyDescent="0.3">
      <c r="B17347" s="82"/>
      <c r="C17347" s="82"/>
      <c r="D17347" s="82"/>
      <c r="E17347" s="133"/>
      <c r="F17347" s="84"/>
      <c r="G17347" s="84"/>
      <c r="H17347" s="82"/>
      <c r="I17347" s="84"/>
      <c r="J17347" s="84"/>
      <c r="K17347" s="84"/>
      <c r="L17347" s="82"/>
    </row>
    <row r="17348" spans="2:12" x14ac:dyDescent="0.3">
      <c r="B17348" s="82"/>
      <c r="C17348" s="82"/>
      <c r="D17348" s="82"/>
      <c r="E17348" s="133"/>
      <c r="F17348" s="84"/>
      <c r="G17348" s="84"/>
      <c r="H17348" s="82"/>
      <c r="I17348" s="84"/>
      <c r="J17348" s="84"/>
      <c r="K17348" s="84"/>
      <c r="L17348" s="82"/>
    </row>
    <row r="17349" spans="2:12" x14ac:dyDescent="0.3">
      <c r="B17349" s="82"/>
      <c r="C17349" s="82"/>
      <c r="D17349" s="82"/>
      <c r="E17349" s="133"/>
      <c r="F17349" s="84"/>
      <c r="G17349" s="84"/>
      <c r="H17349" s="82"/>
      <c r="I17349" s="84"/>
      <c r="J17349" s="84"/>
      <c r="K17349" s="84"/>
      <c r="L17349" s="82"/>
    </row>
    <row r="17350" spans="2:12" x14ac:dyDescent="0.3">
      <c r="B17350" s="82"/>
      <c r="C17350" s="82"/>
      <c r="D17350" s="82"/>
      <c r="E17350" s="133"/>
      <c r="F17350" s="84"/>
      <c r="G17350" s="84"/>
      <c r="H17350" s="82"/>
      <c r="I17350" s="84"/>
      <c r="J17350" s="84"/>
      <c r="K17350" s="84"/>
      <c r="L17350" s="82"/>
    </row>
    <row r="17351" spans="2:12" x14ac:dyDescent="0.3">
      <c r="B17351" s="82"/>
      <c r="C17351" s="82"/>
      <c r="D17351" s="82"/>
      <c r="E17351" s="133"/>
      <c r="F17351" s="84"/>
      <c r="G17351" s="84"/>
      <c r="H17351" s="82"/>
      <c r="I17351" s="84"/>
      <c r="J17351" s="84"/>
      <c r="K17351" s="84"/>
      <c r="L17351" s="82"/>
    </row>
    <row r="17352" spans="2:12" x14ac:dyDescent="0.3">
      <c r="B17352" s="82"/>
      <c r="C17352" s="82"/>
      <c r="D17352" s="82"/>
      <c r="E17352" s="133"/>
      <c r="F17352" s="84"/>
      <c r="G17352" s="84"/>
      <c r="H17352" s="82"/>
      <c r="I17352" s="84"/>
      <c r="J17352" s="84"/>
      <c r="K17352" s="84"/>
      <c r="L17352" s="82"/>
    </row>
    <row r="17353" spans="2:12" x14ac:dyDescent="0.3">
      <c r="B17353" s="82"/>
      <c r="C17353" s="82"/>
      <c r="D17353" s="82"/>
      <c r="E17353" s="133"/>
      <c r="F17353" s="84"/>
      <c r="G17353" s="84"/>
      <c r="H17353" s="82"/>
      <c r="I17353" s="84"/>
      <c r="J17353" s="84"/>
      <c r="K17353" s="84"/>
      <c r="L17353" s="82"/>
    </row>
    <row r="17354" spans="2:12" x14ac:dyDescent="0.3">
      <c r="B17354" s="82"/>
      <c r="C17354" s="82"/>
      <c r="D17354" s="82"/>
      <c r="E17354" s="133"/>
      <c r="F17354" s="84"/>
      <c r="G17354" s="84"/>
      <c r="H17354" s="82"/>
      <c r="I17354" s="84"/>
      <c r="J17354" s="84"/>
      <c r="K17354" s="84"/>
      <c r="L17354" s="82"/>
    </row>
    <row r="17355" spans="2:12" x14ac:dyDescent="0.3">
      <c r="B17355" s="82"/>
      <c r="C17355" s="82"/>
      <c r="D17355" s="82"/>
      <c r="E17355" s="133"/>
      <c r="F17355" s="84"/>
      <c r="G17355" s="84"/>
      <c r="H17355" s="82"/>
      <c r="I17355" s="84"/>
      <c r="J17355" s="84"/>
      <c r="K17355" s="84"/>
      <c r="L17355" s="82"/>
    </row>
    <row r="17356" spans="2:12" x14ac:dyDescent="0.3">
      <c r="B17356" s="82"/>
      <c r="C17356" s="82"/>
      <c r="D17356" s="82"/>
      <c r="E17356" s="133"/>
      <c r="F17356" s="84"/>
      <c r="G17356" s="84"/>
      <c r="H17356" s="82"/>
      <c r="I17356" s="84"/>
      <c r="J17356" s="84"/>
      <c r="K17356" s="84"/>
      <c r="L17356" s="82"/>
    </row>
    <row r="17357" spans="2:12" x14ac:dyDescent="0.3">
      <c r="B17357" s="82"/>
      <c r="C17357" s="82"/>
      <c r="D17357" s="82"/>
      <c r="E17357" s="133"/>
      <c r="F17357" s="84"/>
      <c r="G17357" s="84"/>
      <c r="H17357" s="82"/>
      <c r="I17357" s="84"/>
      <c r="J17357" s="84"/>
      <c r="K17357" s="84"/>
      <c r="L17357" s="82"/>
    </row>
    <row r="17358" spans="2:12" x14ac:dyDescent="0.3">
      <c r="B17358" s="82"/>
      <c r="C17358" s="82"/>
      <c r="D17358" s="82"/>
      <c r="E17358" s="133"/>
      <c r="F17358" s="84"/>
      <c r="G17358" s="84"/>
      <c r="H17358" s="82"/>
      <c r="I17358" s="84"/>
      <c r="J17358" s="84"/>
      <c r="K17358" s="84"/>
      <c r="L17358" s="82"/>
    </row>
    <row r="17359" spans="2:12" x14ac:dyDescent="0.3">
      <c r="B17359" s="82"/>
      <c r="C17359" s="82"/>
      <c r="D17359" s="82"/>
      <c r="E17359" s="133"/>
      <c r="F17359" s="84"/>
      <c r="G17359" s="84"/>
      <c r="H17359" s="82"/>
      <c r="I17359" s="84"/>
      <c r="J17359" s="84"/>
      <c r="K17359" s="84"/>
      <c r="L17359" s="82"/>
    </row>
    <row r="17360" spans="2:12" x14ac:dyDescent="0.3">
      <c r="B17360" s="82"/>
      <c r="C17360" s="82"/>
      <c r="D17360" s="82"/>
      <c r="E17360" s="133"/>
      <c r="F17360" s="84"/>
      <c r="G17360" s="84"/>
      <c r="H17360" s="82"/>
      <c r="I17360" s="84"/>
      <c r="J17360" s="84"/>
      <c r="K17360" s="84"/>
      <c r="L17360" s="82"/>
    </row>
    <row r="17361" spans="2:12" x14ac:dyDescent="0.3">
      <c r="B17361" s="82"/>
      <c r="C17361" s="82"/>
      <c r="D17361" s="82"/>
      <c r="E17361" s="133"/>
      <c r="F17361" s="84"/>
      <c r="G17361" s="84"/>
      <c r="H17361" s="82"/>
      <c r="I17361" s="84"/>
      <c r="J17361" s="84"/>
      <c r="K17361" s="84"/>
      <c r="L17361" s="82"/>
    </row>
    <row r="17362" spans="2:12" x14ac:dyDescent="0.3">
      <c r="B17362" s="82"/>
      <c r="C17362" s="82"/>
      <c r="D17362" s="82"/>
      <c r="E17362" s="133"/>
      <c r="F17362" s="84"/>
      <c r="G17362" s="84"/>
      <c r="H17362" s="82"/>
      <c r="I17362" s="84"/>
      <c r="J17362" s="84"/>
      <c r="K17362" s="84"/>
      <c r="L17362" s="82"/>
    </row>
    <row r="17363" spans="2:12" x14ac:dyDescent="0.3">
      <c r="B17363" s="82"/>
      <c r="C17363" s="82"/>
      <c r="D17363" s="82"/>
      <c r="E17363" s="133"/>
      <c r="F17363" s="84"/>
      <c r="G17363" s="84"/>
      <c r="H17363" s="82"/>
      <c r="I17363" s="84"/>
      <c r="J17363" s="84"/>
      <c r="K17363" s="84"/>
      <c r="L17363" s="82"/>
    </row>
    <row r="17364" spans="2:12" x14ac:dyDescent="0.3">
      <c r="B17364" s="82"/>
      <c r="C17364" s="82"/>
      <c r="D17364" s="82"/>
      <c r="E17364" s="133"/>
      <c r="F17364" s="84"/>
      <c r="G17364" s="84"/>
      <c r="H17364" s="82"/>
      <c r="I17364" s="84"/>
      <c r="J17364" s="84"/>
      <c r="K17364" s="84"/>
      <c r="L17364" s="82"/>
    </row>
    <row r="17365" spans="2:12" x14ac:dyDescent="0.3">
      <c r="B17365" s="82"/>
      <c r="C17365" s="82"/>
      <c r="D17365" s="82"/>
      <c r="E17365" s="133"/>
      <c r="F17365" s="84"/>
      <c r="G17365" s="84"/>
      <c r="H17365" s="82"/>
      <c r="I17365" s="84"/>
      <c r="J17365" s="84"/>
      <c r="K17365" s="84"/>
      <c r="L17365" s="82"/>
    </row>
    <row r="17366" spans="2:12" x14ac:dyDescent="0.3">
      <c r="B17366" s="82"/>
      <c r="C17366" s="82"/>
      <c r="D17366" s="82"/>
      <c r="E17366" s="133"/>
      <c r="F17366" s="84"/>
      <c r="G17366" s="84"/>
      <c r="H17366" s="82"/>
      <c r="I17366" s="84"/>
      <c r="J17366" s="84"/>
      <c r="K17366" s="84"/>
      <c r="L17366" s="82"/>
    </row>
    <row r="17367" spans="2:12" x14ac:dyDescent="0.3">
      <c r="B17367" s="82"/>
      <c r="C17367" s="82"/>
      <c r="D17367" s="82"/>
      <c r="E17367" s="133"/>
      <c r="F17367" s="84"/>
      <c r="G17367" s="84"/>
      <c r="H17367" s="82"/>
      <c r="I17367" s="84"/>
      <c r="J17367" s="84"/>
      <c r="K17367" s="84"/>
      <c r="L17367" s="82"/>
    </row>
    <row r="17368" spans="2:12" x14ac:dyDescent="0.3">
      <c r="B17368" s="82"/>
      <c r="C17368" s="82"/>
      <c r="D17368" s="82"/>
      <c r="E17368" s="133"/>
      <c r="F17368" s="84"/>
      <c r="G17368" s="84"/>
      <c r="H17368" s="82"/>
      <c r="I17368" s="84"/>
      <c r="J17368" s="84"/>
      <c r="K17368" s="84"/>
      <c r="L17368" s="82"/>
    </row>
    <row r="17369" spans="2:12" x14ac:dyDescent="0.3">
      <c r="B17369" s="82"/>
      <c r="C17369" s="82"/>
      <c r="D17369" s="82"/>
      <c r="E17369" s="133"/>
      <c r="F17369" s="84"/>
      <c r="G17369" s="84"/>
      <c r="H17369" s="82"/>
      <c r="I17369" s="84"/>
      <c r="J17369" s="84"/>
      <c r="K17369" s="84"/>
      <c r="L17369" s="82"/>
    </row>
    <row r="17370" spans="2:12" x14ac:dyDescent="0.3">
      <c r="B17370" s="82"/>
      <c r="C17370" s="82"/>
      <c r="D17370" s="82"/>
      <c r="E17370" s="133"/>
      <c r="F17370" s="84"/>
      <c r="G17370" s="84"/>
      <c r="H17370" s="82"/>
      <c r="I17370" s="84"/>
      <c r="J17370" s="84"/>
      <c r="K17370" s="84"/>
      <c r="L17370" s="82"/>
    </row>
    <row r="17371" spans="2:12" x14ac:dyDescent="0.3">
      <c r="B17371" s="82"/>
      <c r="C17371" s="82"/>
      <c r="D17371" s="82"/>
      <c r="E17371" s="133"/>
      <c r="F17371" s="84"/>
      <c r="G17371" s="84"/>
      <c r="H17371" s="82"/>
      <c r="I17371" s="84"/>
      <c r="J17371" s="84"/>
      <c r="K17371" s="84"/>
      <c r="L17371" s="82"/>
    </row>
    <row r="17372" spans="2:12" x14ac:dyDescent="0.3">
      <c r="B17372" s="82"/>
      <c r="C17372" s="82"/>
      <c r="D17372" s="82"/>
      <c r="E17372" s="133"/>
      <c r="F17372" s="84"/>
      <c r="G17372" s="84"/>
      <c r="H17372" s="82"/>
      <c r="I17372" s="84"/>
      <c r="J17372" s="84"/>
      <c r="K17372" s="84"/>
      <c r="L17372" s="82"/>
    </row>
    <row r="17373" spans="2:12" x14ac:dyDescent="0.3">
      <c r="B17373" s="82"/>
      <c r="C17373" s="82"/>
      <c r="D17373" s="82"/>
      <c r="E17373" s="133"/>
      <c r="F17373" s="84"/>
      <c r="G17373" s="84"/>
      <c r="H17373" s="82"/>
      <c r="I17373" s="84"/>
      <c r="J17373" s="84"/>
      <c r="K17373" s="84"/>
      <c r="L17373" s="82"/>
    </row>
    <row r="17374" spans="2:12" x14ac:dyDescent="0.3">
      <c r="B17374" s="82"/>
      <c r="C17374" s="82"/>
      <c r="D17374" s="82"/>
      <c r="E17374" s="133"/>
      <c r="F17374" s="84"/>
      <c r="G17374" s="84"/>
      <c r="H17374" s="82"/>
      <c r="I17374" s="84"/>
      <c r="J17374" s="84"/>
      <c r="K17374" s="84"/>
      <c r="L17374" s="82"/>
    </row>
    <row r="17375" spans="2:12" x14ac:dyDescent="0.3">
      <c r="B17375" s="82"/>
      <c r="C17375" s="82"/>
      <c r="D17375" s="82"/>
      <c r="E17375" s="133"/>
      <c r="F17375" s="84"/>
      <c r="G17375" s="84"/>
      <c r="H17375" s="82"/>
      <c r="I17375" s="84"/>
      <c r="J17375" s="84"/>
      <c r="K17375" s="84"/>
      <c r="L17375" s="82"/>
    </row>
    <row r="17376" spans="2:12" x14ac:dyDescent="0.3">
      <c r="B17376" s="82"/>
      <c r="C17376" s="82"/>
      <c r="D17376" s="82"/>
      <c r="E17376" s="133"/>
      <c r="F17376" s="84"/>
      <c r="G17376" s="84"/>
      <c r="H17376" s="82"/>
      <c r="I17376" s="84"/>
      <c r="J17376" s="84"/>
      <c r="K17376" s="84"/>
      <c r="L17376" s="82"/>
    </row>
    <row r="17377" spans="2:12" x14ac:dyDescent="0.3">
      <c r="B17377" s="82"/>
      <c r="C17377" s="82"/>
      <c r="D17377" s="82"/>
      <c r="E17377" s="133"/>
      <c r="F17377" s="84"/>
      <c r="G17377" s="84"/>
      <c r="H17377" s="82"/>
      <c r="I17377" s="84"/>
      <c r="J17377" s="84"/>
      <c r="K17377" s="84"/>
      <c r="L17377" s="82"/>
    </row>
    <row r="17378" spans="2:12" x14ac:dyDescent="0.3">
      <c r="B17378" s="82"/>
      <c r="C17378" s="82"/>
      <c r="D17378" s="82"/>
      <c r="E17378" s="133"/>
      <c r="F17378" s="84"/>
      <c r="G17378" s="84"/>
      <c r="H17378" s="82"/>
      <c r="I17378" s="84"/>
      <c r="J17378" s="84"/>
      <c r="K17378" s="84"/>
      <c r="L17378" s="82"/>
    </row>
    <row r="17379" spans="2:12" x14ac:dyDescent="0.3">
      <c r="B17379" s="82"/>
      <c r="C17379" s="82"/>
      <c r="D17379" s="82"/>
      <c r="E17379" s="133"/>
      <c r="F17379" s="84"/>
      <c r="G17379" s="84"/>
      <c r="H17379" s="82"/>
      <c r="I17379" s="84"/>
      <c r="J17379" s="84"/>
      <c r="K17379" s="84"/>
      <c r="L17379" s="82"/>
    </row>
    <row r="17380" spans="2:12" x14ac:dyDescent="0.3">
      <c r="B17380" s="82"/>
      <c r="C17380" s="82"/>
      <c r="D17380" s="82"/>
      <c r="E17380" s="133"/>
      <c r="F17380" s="84"/>
      <c r="G17380" s="84"/>
      <c r="H17380" s="82"/>
      <c r="I17380" s="84"/>
      <c r="J17380" s="84"/>
      <c r="K17380" s="84"/>
      <c r="L17380" s="82"/>
    </row>
    <row r="17381" spans="2:12" x14ac:dyDescent="0.3">
      <c r="B17381" s="82"/>
      <c r="C17381" s="82"/>
      <c r="D17381" s="82"/>
      <c r="E17381" s="133"/>
      <c r="F17381" s="84"/>
      <c r="G17381" s="84"/>
      <c r="H17381" s="82"/>
      <c r="I17381" s="84"/>
      <c r="J17381" s="84"/>
      <c r="K17381" s="84"/>
      <c r="L17381" s="82"/>
    </row>
    <row r="17382" spans="2:12" x14ac:dyDescent="0.3">
      <c r="B17382" s="82"/>
      <c r="C17382" s="82"/>
      <c r="D17382" s="82"/>
      <c r="E17382" s="133"/>
      <c r="F17382" s="84"/>
      <c r="G17382" s="84"/>
      <c r="H17382" s="82"/>
      <c r="I17382" s="84"/>
      <c r="J17382" s="84"/>
      <c r="K17382" s="84"/>
      <c r="L17382" s="82"/>
    </row>
    <row r="17383" spans="2:12" x14ac:dyDescent="0.3">
      <c r="B17383" s="82"/>
      <c r="C17383" s="82"/>
      <c r="D17383" s="82"/>
      <c r="E17383" s="133"/>
      <c r="F17383" s="84"/>
      <c r="G17383" s="84"/>
      <c r="H17383" s="82"/>
      <c r="I17383" s="84"/>
      <c r="J17383" s="84"/>
      <c r="K17383" s="84"/>
      <c r="L17383" s="82"/>
    </row>
    <row r="17384" spans="2:12" x14ac:dyDescent="0.3">
      <c r="B17384" s="82"/>
      <c r="C17384" s="82"/>
      <c r="D17384" s="82"/>
      <c r="E17384" s="133"/>
      <c r="F17384" s="84"/>
      <c r="G17384" s="84"/>
      <c r="H17384" s="82"/>
      <c r="I17384" s="84"/>
      <c r="J17384" s="84"/>
      <c r="K17384" s="84"/>
      <c r="L17384" s="82"/>
    </row>
    <row r="17385" spans="2:12" x14ac:dyDescent="0.3">
      <c r="B17385" s="82"/>
      <c r="C17385" s="82"/>
      <c r="D17385" s="82"/>
      <c r="E17385" s="133"/>
      <c r="F17385" s="84"/>
      <c r="G17385" s="84"/>
      <c r="H17385" s="82"/>
      <c r="I17385" s="84"/>
      <c r="J17385" s="84"/>
      <c r="K17385" s="84"/>
      <c r="L17385" s="82"/>
    </row>
    <row r="17386" spans="2:12" x14ac:dyDescent="0.3">
      <c r="B17386" s="82"/>
      <c r="C17386" s="82"/>
      <c r="D17386" s="82"/>
      <c r="E17386" s="133"/>
      <c r="F17386" s="84"/>
      <c r="G17386" s="84"/>
      <c r="H17386" s="82"/>
      <c r="I17386" s="84"/>
      <c r="J17386" s="84"/>
      <c r="K17386" s="84"/>
      <c r="L17386" s="82"/>
    </row>
    <row r="17387" spans="2:12" x14ac:dyDescent="0.3">
      <c r="B17387" s="82"/>
      <c r="C17387" s="82"/>
      <c r="D17387" s="82"/>
      <c r="E17387" s="133"/>
      <c r="F17387" s="84"/>
      <c r="G17387" s="84"/>
      <c r="H17387" s="82"/>
      <c r="I17387" s="84"/>
      <c r="J17387" s="84"/>
      <c r="K17387" s="84"/>
      <c r="L17387" s="82"/>
    </row>
    <row r="17388" spans="2:12" x14ac:dyDescent="0.3">
      <c r="B17388" s="82"/>
      <c r="C17388" s="82"/>
      <c r="D17388" s="82"/>
      <c r="E17388" s="133"/>
      <c r="F17388" s="84"/>
      <c r="G17388" s="84"/>
      <c r="H17388" s="82"/>
      <c r="I17388" s="84"/>
      <c r="J17388" s="84"/>
      <c r="K17388" s="84"/>
      <c r="L17388" s="82"/>
    </row>
    <row r="17389" spans="2:12" x14ac:dyDescent="0.3">
      <c r="B17389" s="82"/>
      <c r="C17389" s="82"/>
      <c r="D17389" s="82"/>
      <c r="E17389" s="133"/>
      <c r="F17389" s="84"/>
      <c r="G17389" s="84"/>
      <c r="H17389" s="82"/>
      <c r="I17389" s="84"/>
      <c r="J17389" s="84"/>
      <c r="K17389" s="84"/>
      <c r="L17389" s="82"/>
    </row>
    <row r="17390" spans="2:12" x14ac:dyDescent="0.3">
      <c r="B17390" s="82"/>
      <c r="C17390" s="82"/>
      <c r="D17390" s="82"/>
      <c r="E17390" s="133"/>
      <c r="F17390" s="84"/>
      <c r="G17390" s="84"/>
      <c r="H17390" s="82"/>
      <c r="I17390" s="84"/>
      <c r="J17390" s="84"/>
      <c r="K17390" s="84"/>
      <c r="L17390" s="82"/>
    </row>
    <row r="17391" spans="2:12" x14ac:dyDescent="0.3">
      <c r="B17391" s="82"/>
      <c r="C17391" s="82"/>
      <c r="D17391" s="82"/>
      <c r="E17391" s="133"/>
      <c r="F17391" s="84"/>
      <c r="G17391" s="84"/>
      <c r="H17391" s="82"/>
      <c r="I17391" s="84"/>
      <c r="J17391" s="84"/>
      <c r="K17391" s="84"/>
      <c r="L17391" s="82"/>
    </row>
    <row r="17392" spans="2:12" x14ac:dyDescent="0.3">
      <c r="B17392" s="82"/>
      <c r="C17392" s="82"/>
      <c r="D17392" s="82"/>
      <c r="E17392" s="133"/>
      <c r="F17392" s="84"/>
      <c r="G17392" s="84"/>
      <c r="H17392" s="82"/>
      <c r="I17392" s="84"/>
      <c r="J17392" s="84"/>
      <c r="K17392" s="84"/>
      <c r="L17392" s="82"/>
    </row>
    <row r="17393" spans="2:12" x14ac:dyDescent="0.3">
      <c r="B17393" s="82"/>
      <c r="C17393" s="82"/>
      <c r="D17393" s="82"/>
      <c r="E17393" s="133"/>
      <c r="F17393" s="84"/>
      <c r="G17393" s="84"/>
      <c r="H17393" s="82"/>
      <c r="I17393" s="84"/>
      <c r="J17393" s="84"/>
      <c r="K17393" s="84"/>
      <c r="L17393" s="82"/>
    </row>
    <row r="17394" spans="2:12" x14ac:dyDescent="0.3">
      <c r="B17394" s="82"/>
      <c r="C17394" s="82"/>
      <c r="D17394" s="82"/>
      <c r="E17394" s="133"/>
      <c r="F17394" s="84"/>
      <c r="G17394" s="84"/>
      <c r="H17394" s="82"/>
      <c r="I17394" s="84"/>
      <c r="J17394" s="84"/>
      <c r="K17394" s="84"/>
      <c r="L17394" s="82"/>
    </row>
    <row r="17395" spans="2:12" x14ac:dyDescent="0.3">
      <c r="B17395" s="82"/>
      <c r="C17395" s="82"/>
      <c r="D17395" s="82"/>
      <c r="E17395" s="133"/>
      <c r="F17395" s="84"/>
      <c r="G17395" s="84"/>
      <c r="H17395" s="82"/>
      <c r="I17395" s="84"/>
      <c r="J17395" s="84"/>
      <c r="K17395" s="84"/>
      <c r="L17395" s="82"/>
    </row>
    <row r="17396" spans="2:12" x14ac:dyDescent="0.3">
      <c r="B17396" s="82"/>
      <c r="C17396" s="82"/>
      <c r="D17396" s="82"/>
      <c r="E17396" s="133"/>
      <c r="F17396" s="84"/>
      <c r="G17396" s="84"/>
      <c r="H17396" s="82"/>
      <c r="I17396" s="84"/>
      <c r="J17396" s="84"/>
      <c r="K17396" s="84"/>
      <c r="L17396" s="82"/>
    </row>
    <row r="17397" spans="2:12" x14ac:dyDescent="0.3">
      <c r="B17397" s="82"/>
      <c r="C17397" s="82"/>
      <c r="D17397" s="82"/>
      <c r="E17397" s="133"/>
      <c r="F17397" s="84"/>
      <c r="G17397" s="84"/>
      <c r="H17397" s="82"/>
      <c r="I17397" s="84"/>
      <c r="J17397" s="84"/>
      <c r="K17397" s="84"/>
      <c r="L17397" s="82"/>
    </row>
    <row r="17398" spans="2:12" x14ac:dyDescent="0.3">
      <c r="B17398" s="82"/>
      <c r="C17398" s="82"/>
      <c r="D17398" s="82"/>
      <c r="E17398" s="133"/>
      <c r="F17398" s="84"/>
      <c r="G17398" s="84"/>
      <c r="H17398" s="82"/>
      <c r="I17398" s="84"/>
      <c r="J17398" s="84"/>
      <c r="K17398" s="84"/>
      <c r="L17398" s="82"/>
    </row>
    <row r="17399" spans="2:12" x14ac:dyDescent="0.3">
      <c r="B17399" s="82"/>
      <c r="C17399" s="82"/>
      <c r="D17399" s="82"/>
      <c r="E17399" s="133"/>
      <c r="F17399" s="84"/>
      <c r="G17399" s="84"/>
      <c r="H17399" s="82"/>
      <c r="I17399" s="84"/>
      <c r="J17399" s="84"/>
      <c r="K17399" s="84"/>
      <c r="L17399" s="82"/>
    </row>
    <row r="17400" spans="2:12" x14ac:dyDescent="0.3">
      <c r="B17400" s="82"/>
      <c r="C17400" s="82"/>
      <c r="D17400" s="82"/>
      <c r="E17400" s="133"/>
      <c r="F17400" s="84"/>
      <c r="G17400" s="84"/>
      <c r="H17400" s="82"/>
      <c r="I17400" s="84"/>
      <c r="J17400" s="84"/>
      <c r="K17400" s="84"/>
      <c r="L17400" s="82"/>
    </row>
    <row r="17401" spans="2:12" x14ac:dyDescent="0.3">
      <c r="B17401" s="82"/>
      <c r="C17401" s="82"/>
      <c r="D17401" s="82"/>
      <c r="E17401" s="133"/>
      <c r="F17401" s="84"/>
      <c r="G17401" s="84"/>
      <c r="H17401" s="82"/>
      <c r="I17401" s="84"/>
      <c r="J17401" s="84"/>
      <c r="K17401" s="84"/>
      <c r="L17401" s="82"/>
    </row>
    <row r="17402" spans="2:12" x14ac:dyDescent="0.3">
      <c r="B17402" s="82"/>
      <c r="C17402" s="82"/>
      <c r="D17402" s="82"/>
      <c r="E17402" s="133"/>
      <c r="F17402" s="84"/>
      <c r="G17402" s="84"/>
      <c r="H17402" s="82"/>
      <c r="I17402" s="84"/>
      <c r="J17402" s="84"/>
      <c r="K17402" s="84"/>
      <c r="L17402" s="82"/>
    </row>
    <row r="17403" spans="2:12" x14ac:dyDescent="0.3">
      <c r="B17403" s="82"/>
      <c r="C17403" s="82"/>
      <c r="D17403" s="82"/>
      <c r="E17403" s="133"/>
      <c r="F17403" s="84"/>
      <c r="G17403" s="84"/>
      <c r="H17403" s="82"/>
      <c r="I17403" s="84"/>
      <c r="J17403" s="84"/>
      <c r="K17403" s="84"/>
      <c r="L17403" s="82"/>
    </row>
    <row r="17404" spans="2:12" x14ac:dyDescent="0.3">
      <c r="B17404" s="82"/>
      <c r="C17404" s="82"/>
      <c r="D17404" s="82"/>
      <c r="E17404" s="133"/>
      <c r="F17404" s="84"/>
      <c r="G17404" s="84"/>
      <c r="H17404" s="82"/>
      <c r="I17404" s="84"/>
      <c r="J17404" s="84"/>
      <c r="K17404" s="84"/>
      <c r="L17404" s="82"/>
    </row>
    <row r="17405" spans="2:12" x14ac:dyDescent="0.3">
      <c r="B17405" s="82"/>
      <c r="C17405" s="82"/>
      <c r="D17405" s="82"/>
      <c r="E17405" s="133"/>
      <c r="F17405" s="84"/>
      <c r="G17405" s="84"/>
      <c r="H17405" s="82"/>
      <c r="I17405" s="84"/>
      <c r="J17405" s="84"/>
      <c r="K17405" s="84"/>
      <c r="L17405" s="82"/>
    </row>
    <row r="17406" spans="2:12" x14ac:dyDescent="0.3">
      <c r="B17406" s="82"/>
      <c r="C17406" s="82"/>
      <c r="D17406" s="82"/>
      <c r="E17406" s="133"/>
      <c r="F17406" s="84"/>
      <c r="G17406" s="84"/>
      <c r="H17406" s="82"/>
      <c r="I17406" s="84"/>
      <c r="J17406" s="84"/>
      <c r="K17406" s="84"/>
      <c r="L17406" s="82"/>
    </row>
    <row r="17407" spans="2:12" x14ac:dyDescent="0.3">
      <c r="B17407" s="82"/>
      <c r="C17407" s="82"/>
      <c r="D17407" s="82"/>
      <c r="E17407" s="133"/>
      <c r="F17407" s="84"/>
      <c r="G17407" s="84"/>
      <c r="H17407" s="82"/>
      <c r="I17407" s="84"/>
      <c r="J17407" s="84"/>
      <c r="K17407" s="84"/>
      <c r="L17407" s="82"/>
    </row>
    <row r="17408" spans="2:12" x14ac:dyDescent="0.3">
      <c r="B17408" s="82"/>
      <c r="C17408" s="82"/>
      <c r="D17408" s="82"/>
      <c r="E17408" s="133"/>
      <c r="F17408" s="84"/>
      <c r="G17408" s="84"/>
      <c r="H17408" s="82"/>
      <c r="I17408" s="84"/>
      <c r="J17408" s="84"/>
      <c r="K17408" s="84"/>
      <c r="L17408" s="82"/>
    </row>
    <row r="17409" spans="2:12" x14ac:dyDescent="0.3">
      <c r="B17409" s="82"/>
      <c r="C17409" s="82"/>
      <c r="D17409" s="82"/>
      <c r="E17409" s="133"/>
      <c r="F17409" s="84"/>
      <c r="G17409" s="84"/>
      <c r="H17409" s="82"/>
      <c r="I17409" s="84"/>
      <c r="J17409" s="84"/>
      <c r="K17409" s="84"/>
      <c r="L17409" s="82"/>
    </row>
    <row r="17410" spans="2:12" x14ac:dyDescent="0.3">
      <c r="B17410" s="82"/>
      <c r="C17410" s="82"/>
      <c r="D17410" s="82"/>
      <c r="E17410" s="133"/>
      <c r="F17410" s="84"/>
      <c r="G17410" s="84"/>
      <c r="H17410" s="82"/>
      <c r="I17410" s="84"/>
      <c r="J17410" s="84"/>
      <c r="K17410" s="84"/>
      <c r="L17410" s="82"/>
    </row>
    <row r="17411" spans="2:12" x14ac:dyDescent="0.3">
      <c r="B17411" s="82"/>
      <c r="C17411" s="82"/>
      <c r="D17411" s="82"/>
      <c r="E17411" s="133"/>
      <c r="F17411" s="84"/>
      <c r="G17411" s="84"/>
      <c r="H17411" s="82"/>
      <c r="I17411" s="84"/>
      <c r="J17411" s="84"/>
      <c r="K17411" s="84"/>
      <c r="L17411" s="82"/>
    </row>
    <row r="17412" spans="2:12" x14ac:dyDescent="0.3">
      <c r="B17412" s="82"/>
      <c r="C17412" s="82"/>
      <c r="D17412" s="82"/>
      <c r="E17412" s="133"/>
      <c r="F17412" s="84"/>
      <c r="G17412" s="84"/>
      <c r="H17412" s="82"/>
      <c r="I17412" s="84"/>
      <c r="J17412" s="84"/>
      <c r="K17412" s="84"/>
      <c r="L17412" s="82"/>
    </row>
    <row r="17413" spans="2:12" x14ac:dyDescent="0.3">
      <c r="B17413" s="82"/>
      <c r="C17413" s="82"/>
      <c r="D17413" s="82"/>
      <c r="E17413" s="133"/>
      <c r="F17413" s="84"/>
      <c r="G17413" s="84"/>
      <c r="H17413" s="82"/>
      <c r="I17413" s="84"/>
      <c r="J17413" s="84"/>
      <c r="K17413" s="84"/>
      <c r="L17413" s="82"/>
    </row>
    <row r="17414" spans="2:12" x14ac:dyDescent="0.3">
      <c r="B17414" s="82"/>
      <c r="C17414" s="82"/>
      <c r="D17414" s="82"/>
      <c r="E17414" s="133"/>
      <c r="F17414" s="84"/>
      <c r="G17414" s="84"/>
      <c r="H17414" s="82"/>
      <c r="I17414" s="84"/>
      <c r="J17414" s="84"/>
      <c r="K17414" s="84"/>
      <c r="L17414" s="82"/>
    </row>
    <row r="17415" spans="2:12" x14ac:dyDescent="0.3">
      <c r="B17415" s="82"/>
      <c r="C17415" s="82"/>
      <c r="D17415" s="82"/>
      <c r="E17415" s="133"/>
      <c r="F17415" s="84"/>
      <c r="G17415" s="84"/>
      <c r="H17415" s="82"/>
      <c r="I17415" s="84"/>
      <c r="J17415" s="84"/>
      <c r="K17415" s="84"/>
      <c r="L17415" s="82"/>
    </row>
    <row r="17416" spans="2:12" x14ac:dyDescent="0.3">
      <c r="B17416" s="82"/>
      <c r="C17416" s="82"/>
      <c r="D17416" s="82"/>
      <c r="E17416" s="133"/>
      <c r="F17416" s="84"/>
      <c r="G17416" s="84"/>
      <c r="H17416" s="82"/>
      <c r="I17416" s="84"/>
      <c r="J17416" s="84"/>
      <c r="K17416" s="84"/>
      <c r="L17416" s="82"/>
    </row>
    <row r="17417" spans="2:12" x14ac:dyDescent="0.3">
      <c r="B17417" s="82"/>
      <c r="C17417" s="82"/>
      <c r="D17417" s="82"/>
      <c r="E17417" s="133"/>
      <c r="F17417" s="84"/>
      <c r="G17417" s="84"/>
      <c r="H17417" s="82"/>
      <c r="I17417" s="84"/>
      <c r="J17417" s="84"/>
      <c r="K17417" s="84"/>
      <c r="L17417" s="82"/>
    </row>
    <row r="17418" spans="2:12" x14ac:dyDescent="0.3">
      <c r="B17418" s="82"/>
      <c r="C17418" s="82"/>
      <c r="D17418" s="82"/>
      <c r="E17418" s="133"/>
      <c r="F17418" s="84"/>
      <c r="G17418" s="84"/>
      <c r="H17418" s="82"/>
      <c r="I17418" s="84"/>
      <c r="J17418" s="84"/>
      <c r="K17418" s="84"/>
      <c r="L17418" s="82"/>
    </row>
    <row r="17419" spans="2:12" x14ac:dyDescent="0.3">
      <c r="B17419" s="82"/>
      <c r="C17419" s="82"/>
      <c r="D17419" s="82"/>
      <c r="E17419" s="133"/>
      <c r="F17419" s="84"/>
      <c r="G17419" s="84"/>
      <c r="H17419" s="82"/>
      <c r="I17419" s="84"/>
      <c r="J17419" s="84"/>
      <c r="K17419" s="84"/>
      <c r="L17419" s="82"/>
    </row>
    <row r="17420" spans="2:12" x14ac:dyDescent="0.3">
      <c r="B17420" s="82"/>
      <c r="C17420" s="82"/>
      <c r="D17420" s="82"/>
      <c r="E17420" s="133"/>
      <c r="F17420" s="84"/>
      <c r="G17420" s="84"/>
      <c r="H17420" s="82"/>
      <c r="I17420" s="84"/>
      <c r="J17420" s="84"/>
      <c r="K17420" s="84"/>
      <c r="L17420" s="82"/>
    </row>
    <row r="17421" spans="2:12" x14ac:dyDescent="0.3">
      <c r="B17421" s="82"/>
      <c r="C17421" s="82"/>
      <c r="D17421" s="82"/>
      <c r="E17421" s="133"/>
      <c r="F17421" s="84"/>
      <c r="G17421" s="84"/>
      <c r="H17421" s="82"/>
      <c r="I17421" s="84"/>
      <c r="J17421" s="84"/>
      <c r="K17421" s="84"/>
      <c r="L17421" s="82"/>
    </row>
    <row r="17422" spans="2:12" x14ac:dyDescent="0.3">
      <c r="B17422" s="82"/>
      <c r="C17422" s="82"/>
      <c r="D17422" s="82"/>
      <c r="E17422" s="133"/>
      <c r="F17422" s="84"/>
      <c r="G17422" s="84"/>
      <c r="H17422" s="82"/>
      <c r="I17422" s="84"/>
      <c r="J17422" s="84"/>
      <c r="K17422" s="84"/>
      <c r="L17422" s="82"/>
    </row>
    <row r="17423" spans="2:12" x14ac:dyDescent="0.3">
      <c r="B17423" s="82"/>
      <c r="C17423" s="82"/>
      <c r="D17423" s="82"/>
      <c r="E17423" s="133"/>
      <c r="F17423" s="84"/>
      <c r="G17423" s="84"/>
      <c r="H17423" s="82"/>
      <c r="I17423" s="84"/>
      <c r="J17423" s="84"/>
      <c r="K17423" s="84"/>
      <c r="L17423" s="82"/>
    </row>
    <row r="17424" spans="2:12" x14ac:dyDescent="0.3">
      <c r="B17424" s="82"/>
      <c r="C17424" s="82"/>
      <c r="D17424" s="82"/>
      <c r="E17424" s="133"/>
      <c r="F17424" s="84"/>
      <c r="G17424" s="84"/>
      <c r="H17424" s="82"/>
      <c r="I17424" s="84"/>
      <c r="J17424" s="84"/>
      <c r="K17424" s="84"/>
      <c r="L17424" s="82"/>
    </row>
    <row r="17425" spans="2:12" x14ac:dyDescent="0.3">
      <c r="B17425" s="82"/>
      <c r="C17425" s="82"/>
      <c r="D17425" s="82"/>
      <c r="E17425" s="133"/>
      <c r="F17425" s="84"/>
      <c r="G17425" s="84"/>
      <c r="H17425" s="82"/>
      <c r="I17425" s="84"/>
      <c r="J17425" s="84"/>
      <c r="K17425" s="84"/>
      <c r="L17425" s="82"/>
    </row>
    <row r="17426" spans="2:12" x14ac:dyDescent="0.3">
      <c r="B17426" s="82"/>
      <c r="C17426" s="82"/>
      <c r="D17426" s="82"/>
      <c r="E17426" s="133"/>
      <c r="F17426" s="84"/>
      <c r="G17426" s="84"/>
      <c r="H17426" s="82"/>
      <c r="I17426" s="84"/>
      <c r="J17426" s="84"/>
      <c r="K17426" s="84"/>
      <c r="L17426" s="82"/>
    </row>
    <row r="17427" spans="2:12" x14ac:dyDescent="0.3">
      <c r="B17427" s="82"/>
      <c r="C17427" s="82"/>
      <c r="D17427" s="82"/>
      <c r="E17427" s="133"/>
      <c r="F17427" s="84"/>
      <c r="G17427" s="84"/>
      <c r="H17427" s="82"/>
      <c r="I17427" s="84"/>
      <c r="J17427" s="84"/>
      <c r="K17427" s="84"/>
      <c r="L17427" s="82"/>
    </row>
    <row r="17428" spans="2:12" x14ac:dyDescent="0.3">
      <c r="B17428" s="82"/>
      <c r="C17428" s="82"/>
      <c r="D17428" s="82"/>
      <c r="E17428" s="133"/>
      <c r="F17428" s="84"/>
      <c r="G17428" s="84"/>
      <c r="H17428" s="82"/>
      <c r="I17428" s="84"/>
      <c r="J17428" s="84"/>
      <c r="K17428" s="84"/>
      <c r="L17428" s="82"/>
    </row>
    <row r="17429" spans="2:12" x14ac:dyDescent="0.3">
      <c r="B17429" s="82"/>
      <c r="C17429" s="82"/>
      <c r="D17429" s="82"/>
      <c r="E17429" s="133"/>
      <c r="F17429" s="84"/>
      <c r="G17429" s="84"/>
      <c r="H17429" s="82"/>
      <c r="I17429" s="84"/>
      <c r="J17429" s="84"/>
      <c r="K17429" s="84"/>
      <c r="L17429" s="82"/>
    </row>
    <row r="17430" spans="2:12" x14ac:dyDescent="0.3">
      <c r="B17430" s="82"/>
      <c r="C17430" s="82"/>
      <c r="D17430" s="82"/>
      <c r="E17430" s="133"/>
      <c r="F17430" s="84"/>
      <c r="G17430" s="84"/>
      <c r="H17430" s="82"/>
      <c r="I17430" s="84"/>
      <c r="J17430" s="84"/>
      <c r="K17430" s="84"/>
      <c r="L17430" s="82"/>
    </row>
    <row r="17431" spans="2:12" x14ac:dyDescent="0.3">
      <c r="B17431" s="82"/>
      <c r="C17431" s="82"/>
      <c r="D17431" s="82"/>
      <c r="E17431" s="133"/>
      <c r="F17431" s="84"/>
      <c r="G17431" s="84"/>
      <c r="H17431" s="82"/>
      <c r="I17431" s="84"/>
      <c r="J17431" s="84"/>
      <c r="K17431" s="84"/>
      <c r="L17431" s="82"/>
    </row>
    <row r="17432" spans="2:12" x14ac:dyDescent="0.3">
      <c r="B17432" s="82"/>
      <c r="C17432" s="82"/>
      <c r="D17432" s="82"/>
      <c r="E17432" s="133"/>
      <c r="F17432" s="84"/>
      <c r="G17432" s="84"/>
      <c r="H17432" s="82"/>
      <c r="I17432" s="84"/>
      <c r="J17432" s="84"/>
      <c r="K17432" s="84"/>
      <c r="L17432" s="82"/>
    </row>
    <row r="17433" spans="2:12" x14ac:dyDescent="0.3">
      <c r="B17433" s="82"/>
      <c r="C17433" s="82"/>
      <c r="D17433" s="82"/>
      <c r="E17433" s="133"/>
      <c r="F17433" s="84"/>
      <c r="G17433" s="84"/>
      <c r="H17433" s="82"/>
      <c r="I17433" s="84"/>
      <c r="J17433" s="84"/>
      <c r="K17433" s="84"/>
      <c r="L17433" s="82"/>
    </row>
    <row r="17434" spans="2:12" x14ac:dyDescent="0.3">
      <c r="B17434" s="82"/>
      <c r="C17434" s="82"/>
      <c r="D17434" s="82"/>
      <c r="E17434" s="133"/>
      <c r="F17434" s="84"/>
      <c r="G17434" s="84"/>
      <c r="H17434" s="82"/>
      <c r="I17434" s="84"/>
      <c r="J17434" s="84"/>
      <c r="K17434" s="84"/>
      <c r="L17434" s="82"/>
    </row>
    <row r="17435" spans="2:12" x14ac:dyDescent="0.3">
      <c r="B17435" s="82"/>
      <c r="C17435" s="82"/>
      <c r="D17435" s="82"/>
      <c r="E17435" s="133"/>
      <c r="F17435" s="84"/>
      <c r="G17435" s="84"/>
      <c r="H17435" s="82"/>
      <c r="I17435" s="84"/>
      <c r="J17435" s="84"/>
      <c r="K17435" s="84"/>
      <c r="L17435" s="82"/>
    </row>
    <row r="17436" spans="2:12" x14ac:dyDescent="0.3">
      <c r="B17436" s="82"/>
      <c r="C17436" s="82"/>
      <c r="D17436" s="82"/>
      <c r="E17436" s="133"/>
      <c r="F17436" s="84"/>
      <c r="G17436" s="84"/>
      <c r="H17436" s="82"/>
      <c r="I17436" s="84"/>
      <c r="J17436" s="84"/>
      <c r="K17436" s="84"/>
      <c r="L17436" s="82"/>
    </row>
    <row r="17437" spans="2:12" x14ac:dyDescent="0.3">
      <c r="B17437" s="82"/>
      <c r="C17437" s="82"/>
      <c r="D17437" s="82"/>
      <c r="E17437" s="133"/>
      <c r="F17437" s="84"/>
      <c r="G17437" s="84"/>
      <c r="H17437" s="82"/>
      <c r="I17437" s="84"/>
      <c r="J17437" s="84"/>
      <c r="K17437" s="84"/>
      <c r="L17437" s="82"/>
    </row>
    <row r="17438" spans="2:12" x14ac:dyDescent="0.3">
      <c r="B17438" s="82"/>
      <c r="C17438" s="82"/>
      <c r="D17438" s="82"/>
      <c r="E17438" s="133"/>
      <c r="F17438" s="84"/>
      <c r="G17438" s="84"/>
      <c r="H17438" s="82"/>
      <c r="I17438" s="84"/>
      <c r="J17438" s="84"/>
      <c r="K17438" s="84"/>
      <c r="L17438" s="82"/>
    </row>
    <row r="17439" spans="2:12" x14ac:dyDescent="0.3">
      <c r="B17439" s="82"/>
      <c r="C17439" s="82"/>
      <c r="D17439" s="82"/>
      <c r="E17439" s="133"/>
      <c r="F17439" s="84"/>
      <c r="G17439" s="84"/>
      <c r="H17439" s="82"/>
      <c r="I17439" s="84"/>
      <c r="J17439" s="84"/>
      <c r="K17439" s="84"/>
      <c r="L17439" s="82"/>
    </row>
    <row r="17440" spans="2:12" x14ac:dyDescent="0.3">
      <c r="B17440" s="82"/>
      <c r="C17440" s="82"/>
      <c r="D17440" s="82"/>
      <c r="E17440" s="133"/>
      <c r="F17440" s="84"/>
      <c r="G17440" s="84"/>
      <c r="H17440" s="82"/>
      <c r="I17440" s="84"/>
      <c r="J17440" s="84"/>
      <c r="K17440" s="84"/>
      <c r="L17440" s="82"/>
    </row>
    <row r="17441" spans="2:12" x14ac:dyDescent="0.3">
      <c r="B17441" s="82"/>
      <c r="C17441" s="82"/>
      <c r="D17441" s="82"/>
      <c r="E17441" s="133"/>
      <c r="F17441" s="84"/>
      <c r="G17441" s="84"/>
      <c r="H17441" s="82"/>
      <c r="I17441" s="84"/>
      <c r="J17441" s="84"/>
      <c r="K17441" s="84"/>
      <c r="L17441" s="82"/>
    </row>
    <row r="17442" spans="2:12" x14ac:dyDescent="0.3">
      <c r="B17442" s="82"/>
      <c r="C17442" s="82"/>
      <c r="D17442" s="82"/>
      <c r="E17442" s="133"/>
      <c r="F17442" s="84"/>
      <c r="G17442" s="84"/>
      <c r="H17442" s="82"/>
      <c r="I17442" s="84"/>
      <c r="J17442" s="84"/>
      <c r="K17442" s="84"/>
      <c r="L17442" s="82"/>
    </row>
    <row r="17443" spans="2:12" x14ac:dyDescent="0.3">
      <c r="B17443" s="82"/>
      <c r="C17443" s="82"/>
      <c r="D17443" s="82"/>
      <c r="E17443" s="133"/>
      <c r="F17443" s="84"/>
      <c r="G17443" s="84"/>
      <c r="H17443" s="82"/>
      <c r="I17443" s="84"/>
      <c r="J17443" s="84"/>
      <c r="K17443" s="84"/>
      <c r="L17443" s="82"/>
    </row>
    <row r="17444" spans="2:12" x14ac:dyDescent="0.3">
      <c r="B17444" s="82"/>
      <c r="C17444" s="82"/>
      <c r="D17444" s="82"/>
      <c r="E17444" s="133"/>
      <c r="F17444" s="84"/>
      <c r="G17444" s="84"/>
      <c r="H17444" s="82"/>
      <c r="I17444" s="84"/>
      <c r="J17444" s="84"/>
      <c r="K17444" s="84"/>
      <c r="L17444" s="82"/>
    </row>
    <row r="17445" spans="2:12" x14ac:dyDescent="0.3">
      <c r="B17445" s="82"/>
      <c r="C17445" s="82"/>
      <c r="D17445" s="82"/>
      <c r="E17445" s="133"/>
      <c r="F17445" s="84"/>
      <c r="G17445" s="84"/>
      <c r="H17445" s="82"/>
      <c r="I17445" s="84"/>
      <c r="J17445" s="84"/>
      <c r="K17445" s="84"/>
      <c r="L17445" s="82"/>
    </row>
    <row r="17446" spans="2:12" x14ac:dyDescent="0.3">
      <c r="B17446" s="82"/>
      <c r="C17446" s="82"/>
      <c r="D17446" s="82"/>
      <c r="E17446" s="133"/>
      <c r="F17446" s="84"/>
      <c r="G17446" s="84"/>
      <c r="H17446" s="82"/>
      <c r="I17446" s="84"/>
      <c r="J17446" s="84"/>
      <c r="K17446" s="84"/>
      <c r="L17446" s="82"/>
    </row>
    <row r="17447" spans="2:12" x14ac:dyDescent="0.3">
      <c r="B17447" s="82"/>
      <c r="C17447" s="82"/>
      <c r="D17447" s="82"/>
      <c r="E17447" s="133"/>
      <c r="F17447" s="84"/>
      <c r="G17447" s="84"/>
      <c r="H17447" s="82"/>
      <c r="I17447" s="84"/>
      <c r="J17447" s="84"/>
      <c r="K17447" s="84"/>
      <c r="L17447" s="82"/>
    </row>
    <row r="17448" spans="2:12" x14ac:dyDescent="0.3">
      <c r="B17448" s="82"/>
      <c r="C17448" s="82"/>
      <c r="D17448" s="82"/>
      <c r="E17448" s="133"/>
      <c r="F17448" s="84"/>
      <c r="G17448" s="84"/>
      <c r="H17448" s="82"/>
      <c r="I17448" s="84"/>
      <c r="J17448" s="84"/>
      <c r="K17448" s="84"/>
      <c r="L17448" s="82"/>
    </row>
    <row r="17449" spans="2:12" x14ac:dyDescent="0.3">
      <c r="B17449" s="82"/>
      <c r="C17449" s="82"/>
      <c r="D17449" s="82"/>
      <c r="E17449" s="133"/>
      <c r="F17449" s="84"/>
      <c r="G17449" s="84"/>
      <c r="H17449" s="82"/>
      <c r="I17449" s="84"/>
      <c r="J17449" s="84"/>
      <c r="K17449" s="84"/>
      <c r="L17449" s="82"/>
    </row>
    <row r="17450" spans="2:12" x14ac:dyDescent="0.3">
      <c r="B17450" s="82"/>
      <c r="C17450" s="82"/>
      <c r="D17450" s="82"/>
      <c r="E17450" s="133"/>
      <c r="F17450" s="84"/>
      <c r="G17450" s="84"/>
      <c r="H17450" s="82"/>
      <c r="I17450" s="84"/>
      <c r="J17450" s="84"/>
      <c r="K17450" s="84"/>
      <c r="L17450" s="82"/>
    </row>
    <row r="17451" spans="2:12" x14ac:dyDescent="0.3">
      <c r="B17451" s="82"/>
      <c r="C17451" s="82"/>
      <c r="D17451" s="82"/>
      <c r="E17451" s="133"/>
      <c r="F17451" s="84"/>
      <c r="G17451" s="84"/>
      <c r="H17451" s="82"/>
      <c r="I17451" s="84"/>
      <c r="J17451" s="84"/>
      <c r="K17451" s="84"/>
      <c r="L17451" s="82"/>
    </row>
    <row r="17452" spans="2:12" x14ac:dyDescent="0.3">
      <c r="B17452" s="82"/>
      <c r="C17452" s="82"/>
      <c r="D17452" s="82"/>
      <c r="E17452" s="133"/>
      <c r="F17452" s="84"/>
      <c r="G17452" s="84"/>
      <c r="H17452" s="82"/>
      <c r="I17452" s="84"/>
      <c r="J17452" s="84"/>
      <c r="K17452" s="84"/>
      <c r="L17452" s="82"/>
    </row>
    <row r="17453" spans="2:12" x14ac:dyDescent="0.3">
      <c r="B17453" s="82"/>
      <c r="C17453" s="82"/>
      <c r="D17453" s="82"/>
      <c r="E17453" s="133"/>
      <c r="F17453" s="84"/>
      <c r="G17453" s="84"/>
      <c r="H17453" s="82"/>
      <c r="I17453" s="84"/>
      <c r="J17453" s="84"/>
      <c r="K17453" s="84"/>
      <c r="L17453" s="82"/>
    </row>
    <row r="17454" spans="2:12" x14ac:dyDescent="0.3">
      <c r="B17454" s="82"/>
      <c r="C17454" s="82"/>
      <c r="D17454" s="82"/>
      <c r="E17454" s="133"/>
      <c r="F17454" s="84"/>
      <c r="G17454" s="84"/>
      <c r="H17454" s="82"/>
      <c r="I17454" s="84"/>
      <c r="J17454" s="84"/>
      <c r="K17454" s="84"/>
      <c r="L17454" s="82"/>
    </row>
    <row r="17455" spans="2:12" x14ac:dyDescent="0.3">
      <c r="B17455" s="82"/>
      <c r="C17455" s="82"/>
      <c r="D17455" s="82"/>
      <c r="E17455" s="133"/>
      <c r="F17455" s="84"/>
      <c r="G17455" s="84"/>
      <c r="H17455" s="82"/>
      <c r="I17455" s="84"/>
      <c r="J17455" s="84"/>
      <c r="K17455" s="84"/>
      <c r="L17455" s="82"/>
    </row>
    <row r="17456" spans="2:12" x14ac:dyDescent="0.3">
      <c r="B17456" s="82"/>
      <c r="C17456" s="82"/>
      <c r="D17456" s="82"/>
      <c r="E17456" s="133"/>
      <c r="F17456" s="84"/>
      <c r="G17456" s="84"/>
      <c r="H17456" s="82"/>
      <c r="I17456" s="84"/>
      <c r="J17456" s="84"/>
      <c r="K17456" s="84"/>
      <c r="L17456" s="82"/>
    </row>
    <row r="17457" spans="2:12" x14ac:dyDescent="0.3">
      <c r="B17457" s="82"/>
      <c r="C17457" s="82"/>
      <c r="D17457" s="82"/>
      <c r="E17457" s="133"/>
      <c r="F17457" s="84"/>
      <c r="G17457" s="84"/>
      <c r="H17457" s="82"/>
      <c r="I17457" s="84"/>
      <c r="J17457" s="84"/>
      <c r="K17457" s="84"/>
      <c r="L17457" s="82"/>
    </row>
    <row r="17458" spans="2:12" x14ac:dyDescent="0.3">
      <c r="B17458" s="82"/>
      <c r="C17458" s="82"/>
      <c r="D17458" s="82"/>
      <c r="E17458" s="133"/>
      <c r="F17458" s="84"/>
      <c r="G17458" s="84"/>
      <c r="H17458" s="82"/>
      <c r="I17458" s="84"/>
      <c r="J17458" s="84"/>
      <c r="K17458" s="84"/>
      <c r="L17458" s="82"/>
    </row>
    <row r="17459" spans="2:12" x14ac:dyDescent="0.3">
      <c r="B17459" s="82"/>
      <c r="C17459" s="82"/>
      <c r="D17459" s="82"/>
      <c r="E17459" s="133"/>
      <c r="F17459" s="84"/>
      <c r="G17459" s="84"/>
      <c r="H17459" s="82"/>
      <c r="I17459" s="84"/>
      <c r="J17459" s="84"/>
      <c r="K17459" s="84"/>
      <c r="L17459" s="82"/>
    </row>
    <row r="17460" spans="2:12" x14ac:dyDescent="0.3">
      <c r="B17460" s="82"/>
      <c r="C17460" s="82"/>
      <c r="D17460" s="82"/>
      <c r="E17460" s="133"/>
      <c r="F17460" s="84"/>
      <c r="G17460" s="84"/>
      <c r="H17460" s="82"/>
      <c r="I17460" s="84"/>
      <c r="J17460" s="84"/>
      <c r="K17460" s="84"/>
      <c r="L17460" s="82"/>
    </row>
    <row r="17461" spans="2:12" x14ac:dyDescent="0.3">
      <c r="B17461" s="82"/>
      <c r="C17461" s="82"/>
      <c r="D17461" s="82"/>
      <c r="E17461" s="133"/>
      <c r="F17461" s="84"/>
      <c r="G17461" s="84"/>
      <c r="H17461" s="82"/>
      <c r="I17461" s="84"/>
      <c r="J17461" s="84"/>
      <c r="K17461" s="84"/>
      <c r="L17461" s="82"/>
    </row>
    <row r="17462" spans="2:12" x14ac:dyDescent="0.3">
      <c r="B17462" s="82"/>
      <c r="C17462" s="82"/>
      <c r="D17462" s="82"/>
      <c r="E17462" s="133"/>
      <c r="F17462" s="84"/>
      <c r="G17462" s="84"/>
      <c r="H17462" s="82"/>
      <c r="I17462" s="84"/>
      <c r="J17462" s="84"/>
      <c r="K17462" s="84"/>
      <c r="L17462" s="82"/>
    </row>
    <row r="17463" spans="2:12" x14ac:dyDescent="0.3">
      <c r="B17463" s="82"/>
      <c r="C17463" s="82"/>
      <c r="D17463" s="82"/>
      <c r="E17463" s="133"/>
      <c r="F17463" s="84"/>
      <c r="G17463" s="84"/>
      <c r="H17463" s="82"/>
      <c r="I17463" s="84"/>
      <c r="J17463" s="84"/>
      <c r="K17463" s="84"/>
      <c r="L17463" s="82"/>
    </row>
    <row r="17464" spans="2:12" x14ac:dyDescent="0.3">
      <c r="B17464" s="82"/>
      <c r="C17464" s="82"/>
      <c r="D17464" s="82"/>
      <c r="E17464" s="133"/>
      <c r="F17464" s="84"/>
      <c r="G17464" s="84"/>
      <c r="H17464" s="82"/>
      <c r="I17464" s="84"/>
      <c r="J17464" s="84"/>
      <c r="K17464" s="84"/>
      <c r="L17464" s="82"/>
    </row>
    <row r="17465" spans="2:12" x14ac:dyDescent="0.3">
      <c r="B17465" s="82"/>
      <c r="C17465" s="82"/>
      <c r="D17465" s="82"/>
      <c r="E17465" s="133"/>
      <c r="F17465" s="84"/>
      <c r="G17465" s="84"/>
      <c r="H17465" s="82"/>
      <c r="I17465" s="84"/>
      <c r="J17465" s="84"/>
      <c r="K17465" s="84"/>
      <c r="L17465" s="82"/>
    </row>
    <row r="17466" spans="2:12" x14ac:dyDescent="0.3">
      <c r="B17466" s="82"/>
      <c r="C17466" s="82"/>
      <c r="D17466" s="82"/>
      <c r="E17466" s="133"/>
      <c r="F17466" s="84"/>
      <c r="G17466" s="84"/>
      <c r="H17466" s="82"/>
      <c r="I17466" s="84"/>
      <c r="J17466" s="84"/>
      <c r="K17466" s="84"/>
      <c r="L17466" s="82"/>
    </row>
    <row r="17467" spans="2:12" x14ac:dyDescent="0.3">
      <c r="B17467" s="82"/>
      <c r="C17467" s="82"/>
      <c r="D17467" s="82"/>
      <c r="E17467" s="133"/>
      <c r="F17467" s="84"/>
      <c r="G17467" s="84"/>
      <c r="H17467" s="82"/>
      <c r="I17467" s="84"/>
      <c r="J17467" s="84"/>
      <c r="K17467" s="84"/>
      <c r="L17467" s="82"/>
    </row>
    <row r="17468" spans="2:12" x14ac:dyDescent="0.3">
      <c r="B17468" s="82"/>
      <c r="C17468" s="82"/>
      <c r="D17468" s="82"/>
      <c r="E17468" s="133"/>
      <c r="F17468" s="84"/>
      <c r="G17468" s="84"/>
      <c r="H17468" s="82"/>
      <c r="I17468" s="84"/>
      <c r="J17468" s="84"/>
      <c r="K17468" s="84"/>
      <c r="L17468" s="82"/>
    </row>
    <row r="17469" spans="2:12" x14ac:dyDescent="0.3">
      <c r="B17469" s="82"/>
      <c r="C17469" s="82"/>
      <c r="D17469" s="82"/>
      <c r="E17469" s="133"/>
      <c r="F17469" s="84"/>
      <c r="G17469" s="84"/>
      <c r="H17469" s="82"/>
      <c r="I17469" s="84"/>
      <c r="J17469" s="84"/>
      <c r="K17469" s="84"/>
      <c r="L17469" s="82"/>
    </row>
    <row r="17470" spans="2:12" x14ac:dyDescent="0.3">
      <c r="B17470" s="82"/>
      <c r="C17470" s="82"/>
      <c r="D17470" s="82"/>
      <c r="E17470" s="133"/>
      <c r="F17470" s="84"/>
      <c r="G17470" s="84"/>
      <c r="H17470" s="82"/>
      <c r="I17470" s="84"/>
      <c r="J17470" s="84"/>
      <c r="K17470" s="84"/>
      <c r="L17470" s="82"/>
    </row>
    <row r="17471" spans="2:12" x14ac:dyDescent="0.3">
      <c r="B17471" s="82"/>
      <c r="C17471" s="82"/>
      <c r="D17471" s="82"/>
      <c r="E17471" s="133"/>
      <c r="F17471" s="84"/>
      <c r="G17471" s="84"/>
      <c r="H17471" s="82"/>
      <c r="I17471" s="84"/>
      <c r="J17471" s="84"/>
      <c r="K17471" s="84"/>
      <c r="L17471" s="82"/>
    </row>
    <row r="17472" spans="2:12" x14ac:dyDescent="0.3">
      <c r="B17472" s="82"/>
      <c r="C17472" s="82"/>
      <c r="D17472" s="82"/>
      <c r="E17472" s="133"/>
      <c r="F17472" s="84"/>
      <c r="G17472" s="84"/>
      <c r="H17472" s="82"/>
      <c r="I17472" s="84"/>
      <c r="J17472" s="84"/>
      <c r="K17472" s="84"/>
      <c r="L17472" s="82"/>
    </row>
    <row r="17473" spans="2:12" x14ac:dyDescent="0.3">
      <c r="B17473" s="82"/>
      <c r="C17473" s="82"/>
      <c r="D17473" s="82"/>
      <c r="E17473" s="133"/>
      <c r="F17473" s="84"/>
      <c r="G17473" s="84"/>
      <c r="H17473" s="82"/>
      <c r="I17473" s="84"/>
      <c r="J17473" s="84"/>
      <c r="K17473" s="84"/>
      <c r="L17473" s="82"/>
    </row>
    <row r="17474" spans="2:12" x14ac:dyDescent="0.3">
      <c r="B17474" s="82"/>
      <c r="C17474" s="82"/>
      <c r="D17474" s="82"/>
      <c r="E17474" s="133"/>
      <c r="F17474" s="84"/>
      <c r="G17474" s="84"/>
      <c r="H17474" s="82"/>
      <c r="I17474" s="84"/>
      <c r="J17474" s="84"/>
      <c r="K17474" s="84"/>
      <c r="L17474" s="82"/>
    </row>
    <row r="17475" spans="2:12" x14ac:dyDescent="0.3">
      <c r="B17475" s="82"/>
      <c r="C17475" s="82"/>
      <c r="D17475" s="82"/>
      <c r="E17475" s="133"/>
      <c r="F17475" s="84"/>
      <c r="G17475" s="84"/>
      <c r="H17475" s="82"/>
      <c r="I17475" s="84"/>
      <c r="J17475" s="84"/>
      <c r="K17475" s="84"/>
      <c r="L17475" s="82"/>
    </row>
    <row r="17476" spans="2:12" x14ac:dyDescent="0.3">
      <c r="B17476" s="82"/>
      <c r="C17476" s="82"/>
      <c r="D17476" s="82"/>
      <c r="E17476" s="133"/>
      <c r="F17476" s="84"/>
      <c r="G17476" s="84"/>
      <c r="H17476" s="82"/>
      <c r="I17476" s="84"/>
      <c r="J17476" s="84"/>
      <c r="K17476" s="84"/>
      <c r="L17476" s="82"/>
    </row>
    <row r="17477" spans="2:12" x14ac:dyDescent="0.3">
      <c r="B17477" s="82"/>
      <c r="C17477" s="82"/>
      <c r="D17477" s="82"/>
      <c r="E17477" s="133"/>
      <c r="F17477" s="84"/>
      <c r="G17477" s="84"/>
      <c r="H17477" s="82"/>
      <c r="I17477" s="84"/>
      <c r="J17477" s="84"/>
      <c r="K17477" s="84"/>
      <c r="L17477" s="82"/>
    </row>
    <row r="17478" spans="2:12" x14ac:dyDescent="0.3">
      <c r="B17478" s="82"/>
      <c r="C17478" s="82"/>
      <c r="D17478" s="82"/>
      <c r="E17478" s="133"/>
      <c r="F17478" s="84"/>
      <c r="G17478" s="84"/>
      <c r="H17478" s="82"/>
      <c r="I17478" s="84"/>
      <c r="J17478" s="84"/>
      <c r="K17478" s="84"/>
      <c r="L17478" s="82"/>
    </row>
    <row r="17479" spans="2:12" x14ac:dyDescent="0.3">
      <c r="B17479" s="82"/>
      <c r="C17479" s="82"/>
      <c r="D17479" s="82"/>
      <c r="E17479" s="133"/>
      <c r="F17479" s="84"/>
      <c r="G17479" s="84"/>
      <c r="H17479" s="82"/>
      <c r="I17479" s="84"/>
      <c r="J17479" s="84"/>
      <c r="K17479" s="84"/>
      <c r="L17479" s="82"/>
    </row>
    <row r="17480" spans="2:12" x14ac:dyDescent="0.3">
      <c r="B17480" s="82"/>
      <c r="C17480" s="82"/>
      <c r="D17480" s="82"/>
      <c r="E17480" s="133"/>
      <c r="F17480" s="84"/>
      <c r="G17480" s="84"/>
      <c r="H17480" s="82"/>
      <c r="I17480" s="84"/>
      <c r="J17480" s="84"/>
      <c r="K17480" s="84"/>
      <c r="L17480" s="82"/>
    </row>
    <row r="17481" spans="2:12" x14ac:dyDescent="0.3">
      <c r="B17481" s="82"/>
      <c r="C17481" s="82"/>
      <c r="D17481" s="82"/>
      <c r="E17481" s="133"/>
      <c r="F17481" s="84"/>
      <c r="G17481" s="84"/>
      <c r="H17481" s="82"/>
      <c r="I17481" s="84"/>
      <c r="J17481" s="84"/>
      <c r="K17481" s="84"/>
      <c r="L17481" s="82"/>
    </row>
    <row r="17482" spans="2:12" x14ac:dyDescent="0.3">
      <c r="B17482" s="82"/>
      <c r="C17482" s="82"/>
      <c r="D17482" s="82"/>
      <c r="E17482" s="133"/>
      <c r="F17482" s="84"/>
      <c r="G17482" s="84"/>
      <c r="H17482" s="82"/>
      <c r="I17482" s="84"/>
      <c r="J17482" s="84"/>
      <c r="K17482" s="84"/>
      <c r="L17482" s="82"/>
    </row>
    <row r="17483" spans="2:12" x14ac:dyDescent="0.3">
      <c r="B17483" s="82"/>
      <c r="C17483" s="82"/>
      <c r="D17483" s="82"/>
      <c r="E17483" s="133"/>
      <c r="F17483" s="84"/>
      <c r="G17483" s="84"/>
      <c r="H17483" s="82"/>
      <c r="I17483" s="84"/>
      <c r="J17483" s="84"/>
      <c r="K17483" s="84"/>
      <c r="L17483" s="82"/>
    </row>
    <row r="17484" spans="2:12" x14ac:dyDescent="0.3">
      <c r="B17484" s="82"/>
      <c r="C17484" s="82"/>
      <c r="D17484" s="82"/>
      <c r="E17484" s="133"/>
      <c r="F17484" s="84"/>
      <c r="G17484" s="84"/>
      <c r="H17484" s="82"/>
      <c r="I17484" s="84"/>
      <c r="J17484" s="84"/>
      <c r="K17484" s="84"/>
      <c r="L17484" s="82"/>
    </row>
    <row r="17485" spans="2:12" x14ac:dyDescent="0.3">
      <c r="B17485" s="82"/>
      <c r="C17485" s="82"/>
      <c r="D17485" s="82"/>
      <c r="E17485" s="133"/>
      <c r="F17485" s="84"/>
      <c r="G17485" s="84"/>
      <c r="H17485" s="82"/>
      <c r="I17485" s="84"/>
      <c r="J17485" s="84"/>
      <c r="K17485" s="84"/>
      <c r="L17485" s="82"/>
    </row>
    <row r="17486" spans="2:12" x14ac:dyDescent="0.3">
      <c r="B17486" s="82"/>
      <c r="C17486" s="82"/>
      <c r="D17486" s="82"/>
      <c r="E17486" s="133"/>
      <c r="F17486" s="84"/>
      <c r="G17486" s="84"/>
      <c r="H17486" s="82"/>
      <c r="I17486" s="84"/>
      <c r="J17486" s="84"/>
      <c r="K17486" s="84"/>
      <c r="L17486" s="82"/>
    </row>
    <row r="17487" spans="2:12" x14ac:dyDescent="0.3">
      <c r="B17487" s="82"/>
      <c r="C17487" s="82"/>
      <c r="D17487" s="82"/>
      <c r="E17487" s="133"/>
      <c r="F17487" s="84"/>
      <c r="G17487" s="84"/>
      <c r="H17487" s="82"/>
      <c r="I17487" s="84"/>
      <c r="J17487" s="84"/>
      <c r="K17487" s="84"/>
      <c r="L17487" s="82"/>
    </row>
    <row r="17488" spans="2:12" x14ac:dyDescent="0.3">
      <c r="B17488" s="82"/>
      <c r="C17488" s="82"/>
      <c r="D17488" s="82"/>
      <c r="E17488" s="133"/>
      <c r="F17488" s="84"/>
      <c r="G17488" s="84"/>
      <c r="H17488" s="82"/>
      <c r="I17488" s="84"/>
      <c r="J17488" s="84"/>
      <c r="K17488" s="84"/>
      <c r="L17488" s="82"/>
    </row>
    <row r="17489" spans="2:12" x14ac:dyDescent="0.3">
      <c r="B17489" s="82"/>
      <c r="C17489" s="82"/>
      <c r="D17489" s="82"/>
      <c r="E17489" s="133"/>
      <c r="F17489" s="84"/>
      <c r="G17489" s="84"/>
      <c r="H17489" s="82"/>
      <c r="I17489" s="84"/>
      <c r="J17489" s="84"/>
      <c r="K17489" s="84"/>
      <c r="L17489" s="82"/>
    </row>
    <row r="17490" spans="2:12" x14ac:dyDescent="0.3">
      <c r="B17490" s="82"/>
      <c r="C17490" s="82"/>
      <c r="D17490" s="82"/>
      <c r="E17490" s="133"/>
      <c r="F17490" s="84"/>
      <c r="G17490" s="84"/>
      <c r="H17490" s="82"/>
      <c r="I17490" s="84"/>
      <c r="J17490" s="84"/>
      <c r="K17490" s="84"/>
      <c r="L17490" s="82"/>
    </row>
    <row r="17491" spans="2:12" x14ac:dyDescent="0.3">
      <c r="B17491" s="82"/>
      <c r="C17491" s="82"/>
      <c r="D17491" s="82"/>
      <c r="E17491" s="133"/>
      <c r="F17491" s="84"/>
      <c r="G17491" s="84"/>
      <c r="H17491" s="82"/>
      <c r="I17491" s="84"/>
      <c r="J17491" s="84"/>
      <c r="K17491" s="84"/>
      <c r="L17491" s="82"/>
    </row>
    <row r="17492" spans="2:12" x14ac:dyDescent="0.3">
      <c r="B17492" s="82"/>
      <c r="C17492" s="82"/>
      <c r="D17492" s="82"/>
      <c r="E17492" s="133"/>
      <c r="F17492" s="84"/>
      <c r="G17492" s="84"/>
      <c r="H17492" s="82"/>
      <c r="I17492" s="84"/>
      <c r="J17492" s="84"/>
      <c r="K17492" s="84"/>
      <c r="L17492" s="82"/>
    </row>
    <row r="17493" spans="2:12" x14ac:dyDescent="0.3">
      <c r="B17493" s="82"/>
      <c r="C17493" s="82"/>
      <c r="D17493" s="82"/>
      <c r="E17493" s="133"/>
      <c r="F17493" s="84"/>
      <c r="G17493" s="84"/>
      <c r="H17493" s="82"/>
      <c r="I17493" s="84"/>
      <c r="J17493" s="84"/>
      <c r="K17493" s="84"/>
      <c r="L17493" s="82"/>
    </row>
    <row r="17494" spans="2:12" x14ac:dyDescent="0.3">
      <c r="B17494" s="82"/>
      <c r="C17494" s="82"/>
      <c r="D17494" s="82"/>
      <c r="E17494" s="133"/>
      <c r="F17494" s="84"/>
      <c r="G17494" s="84"/>
      <c r="H17494" s="82"/>
      <c r="I17494" s="84"/>
      <c r="J17494" s="84"/>
      <c r="K17494" s="84"/>
      <c r="L17494" s="82"/>
    </row>
    <row r="17495" spans="2:12" x14ac:dyDescent="0.3">
      <c r="B17495" s="82"/>
      <c r="C17495" s="82"/>
      <c r="D17495" s="82"/>
      <c r="E17495" s="133"/>
      <c r="F17495" s="84"/>
      <c r="G17495" s="84"/>
      <c r="H17495" s="82"/>
      <c r="I17495" s="84"/>
      <c r="J17495" s="84"/>
      <c r="K17495" s="84"/>
      <c r="L17495" s="82"/>
    </row>
    <row r="17496" spans="2:12" x14ac:dyDescent="0.3">
      <c r="B17496" s="82"/>
      <c r="C17496" s="82"/>
      <c r="D17496" s="82"/>
      <c r="E17496" s="133"/>
      <c r="F17496" s="84"/>
      <c r="G17496" s="84"/>
      <c r="H17496" s="82"/>
      <c r="I17496" s="84"/>
      <c r="J17496" s="84"/>
      <c r="K17496" s="84"/>
      <c r="L17496" s="82"/>
    </row>
    <row r="17497" spans="2:12" x14ac:dyDescent="0.3">
      <c r="B17497" s="82"/>
      <c r="C17497" s="82"/>
      <c r="D17497" s="82"/>
      <c r="E17497" s="133"/>
      <c r="F17497" s="84"/>
      <c r="G17497" s="84"/>
      <c r="H17497" s="82"/>
      <c r="I17497" s="84"/>
      <c r="J17497" s="84"/>
      <c r="K17497" s="84"/>
      <c r="L17497" s="82"/>
    </row>
    <row r="17498" spans="2:12" x14ac:dyDescent="0.3">
      <c r="B17498" s="82"/>
      <c r="C17498" s="82"/>
      <c r="D17498" s="82"/>
      <c r="E17498" s="133"/>
      <c r="F17498" s="84"/>
      <c r="G17498" s="84"/>
      <c r="H17498" s="82"/>
      <c r="I17498" s="84"/>
      <c r="J17498" s="84"/>
      <c r="K17498" s="84"/>
      <c r="L17498" s="82"/>
    </row>
    <row r="17499" spans="2:12" x14ac:dyDescent="0.3">
      <c r="B17499" s="82"/>
      <c r="C17499" s="82"/>
      <c r="D17499" s="82"/>
      <c r="E17499" s="133"/>
      <c r="F17499" s="84"/>
      <c r="G17499" s="84"/>
      <c r="H17499" s="82"/>
      <c r="I17499" s="84"/>
      <c r="J17499" s="84"/>
      <c r="K17499" s="84"/>
      <c r="L17499" s="82"/>
    </row>
    <row r="17500" spans="2:12" x14ac:dyDescent="0.3">
      <c r="B17500" s="82"/>
      <c r="C17500" s="82"/>
      <c r="D17500" s="82"/>
      <c r="E17500" s="133"/>
      <c r="F17500" s="84"/>
      <c r="G17500" s="84"/>
      <c r="H17500" s="82"/>
      <c r="I17500" s="84"/>
      <c r="J17500" s="84"/>
      <c r="K17500" s="84"/>
      <c r="L17500" s="82"/>
    </row>
    <row r="17501" spans="2:12" x14ac:dyDescent="0.3">
      <c r="B17501" s="82"/>
      <c r="C17501" s="82"/>
      <c r="D17501" s="82"/>
      <c r="E17501" s="133"/>
      <c r="F17501" s="84"/>
      <c r="G17501" s="84"/>
      <c r="H17501" s="82"/>
      <c r="I17501" s="84"/>
      <c r="J17501" s="84"/>
      <c r="K17501" s="84"/>
      <c r="L17501" s="82"/>
    </row>
    <row r="17502" spans="2:12" x14ac:dyDescent="0.3">
      <c r="B17502" s="82"/>
      <c r="C17502" s="82"/>
      <c r="D17502" s="82"/>
      <c r="E17502" s="133"/>
      <c r="F17502" s="84"/>
      <c r="G17502" s="84"/>
      <c r="H17502" s="82"/>
      <c r="I17502" s="84"/>
      <c r="J17502" s="84"/>
      <c r="K17502" s="84"/>
      <c r="L17502" s="82"/>
    </row>
    <row r="17503" spans="2:12" x14ac:dyDescent="0.3">
      <c r="B17503" s="82"/>
      <c r="C17503" s="82"/>
      <c r="D17503" s="82"/>
      <c r="E17503" s="133"/>
      <c r="F17503" s="84"/>
      <c r="G17503" s="84"/>
      <c r="H17503" s="82"/>
      <c r="I17503" s="84"/>
      <c r="J17503" s="84"/>
      <c r="K17503" s="84"/>
      <c r="L17503" s="82"/>
    </row>
    <row r="17504" spans="2:12" x14ac:dyDescent="0.3">
      <c r="B17504" s="82"/>
      <c r="C17504" s="82"/>
      <c r="D17504" s="82"/>
      <c r="E17504" s="133"/>
      <c r="F17504" s="84"/>
      <c r="G17504" s="84"/>
      <c r="H17504" s="82"/>
      <c r="I17504" s="84"/>
      <c r="J17504" s="84"/>
      <c r="K17504" s="84"/>
      <c r="L17504" s="82"/>
    </row>
    <row r="17505" spans="2:12" x14ac:dyDescent="0.3">
      <c r="B17505" s="82"/>
      <c r="C17505" s="82"/>
      <c r="D17505" s="82"/>
      <c r="E17505" s="133"/>
      <c r="F17505" s="84"/>
      <c r="G17505" s="84"/>
      <c r="H17505" s="82"/>
      <c r="I17505" s="84"/>
      <c r="J17505" s="84"/>
      <c r="K17505" s="84"/>
      <c r="L17505" s="82"/>
    </row>
    <row r="17506" spans="2:12" x14ac:dyDescent="0.3">
      <c r="B17506" s="82"/>
      <c r="C17506" s="82"/>
      <c r="D17506" s="82"/>
      <c r="E17506" s="133"/>
      <c r="F17506" s="84"/>
      <c r="G17506" s="84"/>
      <c r="H17506" s="82"/>
      <c r="I17506" s="84"/>
      <c r="J17506" s="84"/>
      <c r="K17506" s="84"/>
      <c r="L17506" s="82"/>
    </row>
    <row r="17507" spans="2:12" x14ac:dyDescent="0.3">
      <c r="B17507" s="82"/>
      <c r="C17507" s="82"/>
      <c r="D17507" s="82"/>
      <c r="E17507" s="133"/>
      <c r="F17507" s="84"/>
      <c r="G17507" s="84"/>
      <c r="H17507" s="82"/>
      <c r="I17507" s="84"/>
      <c r="J17507" s="84"/>
      <c r="K17507" s="84"/>
      <c r="L17507" s="82"/>
    </row>
    <row r="17508" spans="2:12" x14ac:dyDescent="0.3">
      <c r="B17508" s="82"/>
      <c r="C17508" s="82"/>
      <c r="D17508" s="82"/>
      <c r="E17508" s="133"/>
      <c r="F17508" s="84"/>
      <c r="G17508" s="84"/>
      <c r="H17508" s="82"/>
      <c r="I17508" s="84"/>
      <c r="J17508" s="84"/>
      <c r="K17508" s="84"/>
      <c r="L17508" s="82"/>
    </row>
    <row r="17509" spans="2:12" x14ac:dyDescent="0.3">
      <c r="B17509" s="82"/>
      <c r="C17509" s="82"/>
      <c r="D17509" s="82"/>
      <c r="E17509" s="133"/>
      <c r="F17509" s="84"/>
      <c r="G17509" s="84"/>
      <c r="H17509" s="82"/>
      <c r="I17509" s="84"/>
      <c r="J17509" s="84"/>
      <c r="K17509" s="84"/>
      <c r="L17509" s="82"/>
    </row>
    <row r="17510" spans="2:12" x14ac:dyDescent="0.3">
      <c r="B17510" s="82"/>
      <c r="C17510" s="82"/>
      <c r="D17510" s="82"/>
      <c r="E17510" s="133"/>
      <c r="F17510" s="84"/>
      <c r="G17510" s="84"/>
      <c r="H17510" s="82"/>
      <c r="I17510" s="84"/>
      <c r="J17510" s="84"/>
      <c r="K17510" s="84"/>
      <c r="L17510" s="82"/>
    </row>
    <row r="17511" spans="2:12" x14ac:dyDescent="0.3">
      <c r="B17511" s="82"/>
      <c r="C17511" s="82"/>
      <c r="D17511" s="82"/>
      <c r="E17511" s="133"/>
      <c r="F17511" s="84"/>
      <c r="G17511" s="84"/>
      <c r="H17511" s="82"/>
      <c r="I17511" s="84"/>
      <c r="J17511" s="84"/>
      <c r="K17511" s="84"/>
      <c r="L17511" s="82"/>
    </row>
    <row r="17512" spans="2:12" x14ac:dyDescent="0.3">
      <c r="B17512" s="82"/>
      <c r="C17512" s="82"/>
      <c r="D17512" s="82"/>
      <c r="E17512" s="133"/>
      <c r="F17512" s="84"/>
      <c r="G17512" s="84"/>
      <c r="H17512" s="82"/>
      <c r="I17512" s="84"/>
      <c r="J17512" s="84"/>
      <c r="K17512" s="84"/>
      <c r="L17512" s="82"/>
    </row>
    <row r="17513" spans="2:12" x14ac:dyDescent="0.3">
      <c r="B17513" s="82"/>
      <c r="C17513" s="82"/>
      <c r="D17513" s="82"/>
      <c r="E17513" s="133"/>
      <c r="F17513" s="84"/>
      <c r="G17513" s="84"/>
      <c r="H17513" s="82"/>
      <c r="I17513" s="84"/>
      <c r="J17513" s="84"/>
      <c r="K17513" s="84"/>
      <c r="L17513" s="82"/>
    </row>
    <row r="17514" spans="2:12" x14ac:dyDescent="0.3">
      <c r="B17514" s="82"/>
      <c r="C17514" s="82"/>
      <c r="D17514" s="82"/>
      <c r="E17514" s="133"/>
      <c r="F17514" s="84"/>
      <c r="G17514" s="84"/>
      <c r="H17514" s="82"/>
      <c r="I17514" s="84"/>
      <c r="J17514" s="84"/>
      <c r="K17514" s="84"/>
      <c r="L17514" s="82"/>
    </row>
    <row r="17515" spans="2:12" x14ac:dyDescent="0.3">
      <c r="B17515" s="82"/>
      <c r="C17515" s="82"/>
      <c r="D17515" s="82"/>
      <c r="E17515" s="133"/>
      <c r="F17515" s="84"/>
      <c r="G17515" s="84"/>
      <c r="H17515" s="82"/>
      <c r="I17515" s="84"/>
      <c r="J17515" s="84"/>
      <c r="K17515" s="84"/>
      <c r="L17515" s="82"/>
    </row>
    <row r="17516" spans="2:12" x14ac:dyDescent="0.3">
      <c r="B17516" s="82"/>
      <c r="C17516" s="82"/>
      <c r="D17516" s="82"/>
      <c r="E17516" s="133"/>
      <c r="F17516" s="84"/>
      <c r="G17516" s="84"/>
      <c r="H17516" s="82"/>
      <c r="I17516" s="84"/>
      <c r="J17516" s="84"/>
      <c r="K17516" s="84"/>
      <c r="L17516" s="82"/>
    </row>
    <row r="17517" spans="2:12" x14ac:dyDescent="0.3">
      <c r="B17517" s="82"/>
      <c r="C17517" s="82"/>
      <c r="D17517" s="82"/>
      <c r="E17517" s="133"/>
      <c r="F17517" s="84"/>
      <c r="G17517" s="84"/>
      <c r="H17517" s="82"/>
      <c r="I17517" s="84"/>
      <c r="J17517" s="84"/>
      <c r="K17517" s="84"/>
      <c r="L17517" s="82"/>
    </row>
    <row r="17518" spans="2:12" x14ac:dyDescent="0.3">
      <c r="B17518" s="82"/>
      <c r="C17518" s="82"/>
      <c r="D17518" s="82"/>
      <c r="E17518" s="133"/>
      <c r="F17518" s="84"/>
      <c r="G17518" s="84"/>
      <c r="H17518" s="82"/>
      <c r="I17518" s="84"/>
      <c r="J17518" s="84"/>
      <c r="K17518" s="84"/>
      <c r="L17518" s="82"/>
    </row>
    <row r="17519" spans="2:12" x14ac:dyDescent="0.3">
      <c r="B17519" s="82"/>
      <c r="C17519" s="82"/>
      <c r="D17519" s="82"/>
      <c r="E17519" s="133"/>
      <c r="F17519" s="84"/>
      <c r="G17519" s="84"/>
      <c r="H17519" s="82"/>
      <c r="I17519" s="84"/>
      <c r="J17519" s="84"/>
      <c r="K17519" s="84"/>
      <c r="L17519" s="82"/>
    </row>
    <row r="17520" spans="2:12" x14ac:dyDescent="0.3">
      <c r="B17520" s="82"/>
      <c r="C17520" s="82"/>
      <c r="D17520" s="82"/>
      <c r="E17520" s="133"/>
      <c r="F17520" s="84"/>
      <c r="G17520" s="84"/>
      <c r="H17520" s="82"/>
      <c r="I17520" s="84"/>
      <c r="J17520" s="84"/>
      <c r="K17520" s="84"/>
      <c r="L17520" s="82"/>
    </row>
    <row r="17521" spans="2:12" x14ac:dyDescent="0.3">
      <c r="B17521" s="82"/>
      <c r="C17521" s="82"/>
      <c r="D17521" s="82"/>
      <c r="E17521" s="133"/>
      <c r="F17521" s="84"/>
      <c r="G17521" s="84"/>
      <c r="H17521" s="82"/>
      <c r="I17521" s="84"/>
      <c r="J17521" s="84"/>
      <c r="K17521" s="84"/>
      <c r="L17521" s="82"/>
    </row>
    <row r="17522" spans="2:12" x14ac:dyDescent="0.3">
      <c r="B17522" s="82"/>
      <c r="C17522" s="82"/>
      <c r="D17522" s="82"/>
      <c r="E17522" s="133"/>
      <c r="F17522" s="84"/>
      <c r="G17522" s="84"/>
      <c r="H17522" s="82"/>
      <c r="I17522" s="84"/>
      <c r="J17522" s="84"/>
      <c r="K17522" s="84"/>
      <c r="L17522" s="82"/>
    </row>
    <row r="17523" spans="2:12" x14ac:dyDescent="0.3">
      <c r="B17523" s="82"/>
      <c r="C17523" s="82"/>
      <c r="D17523" s="82"/>
      <c r="E17523" s="133"/>
      <c r="F17523" s="84"/>
      <c r="G17523" s="84"/>
      <c r="H17523" s="82"/>
      <c r="I17523" s="84"/>
      <c r="J17523" s="84"/>
      <c r="K17523" s="84"/>
      <c r="L17523" s="82"/>
    </row>
    <row r="17524" spans="2:12" x14ac:dyDescent="0.3">
      <c r="B17524" s="82"/>
      <c r="C17524" s="82"/>
      <c r="D17524" s="82"/>
      <c r="E17524" s="133"/>
      <c r="F17524" s="84"/>
      <c r="G17524" s="84"/>
      <c r="H17524" s="82"/>
      <c r="I17524" s="84"/>
      <c r="J17524" s="84"/>
      <c r="K17524" s="84"/>
      <c r="L17524" s="82"/>
    </row>
    <row r="17525" spans="2:12" x14ac:dyDescent="0.3">
      <c r="B17525" s="82"/>
      <c r="C17525" s="82"/>
      <c r="D17525" s="82"/>
      <c r="E17525" s="133"/>
      <c r="F17525" s="84"/>
      <c r="G17525" s="84"/>
      <c r="H17525" s="82"/>
      <c r="I17525" s="84"/>
      <c r="J17525" s="84"/>
      <c r="K17525" s="84"/>
      <c r="L17525" s="82"/>
    </row>
    <row r="17526" spans="2:12" x14ac:dyDescent="0.3">
      <c r="B17526" s="82"/>
      <c r="C17526" s="82"/>
      <c r="D17526" s="82"/>
      <c r="E17526" s="133"/>
      <c r="F17526" s="84"/>
      <c r="G17526" s="84"/>
      <c r="H17526" s="82"/>
      <c r="I17526" s="84"/>
      <c r="J17526" s="84"/>
      <c r="K17526" s="84"/>
      <c r="L17526" s="82"/>
    </row>
    <row r="17527" spans="2:12" x14ac:dyDescent="0.3">
      <c r="B17527" s="82"/>
      <c r="C17527" s="82"/>
      <c r="D17527" s="82"/>
      <c r="E17527" s="133"/>
      <c r="F17527" s="84"/>
      <c r="G17527" s="84"/>
      <c r="H17527" s="82"/>
      <c r="I17527" s="84"/>
      <c r="J17527" s="84"/>
      <c r="K17527" s="84"/>
      <c r="L17527" s="82"/>
    </row>
    <row r="17528" spans="2:12" x14ac:dyDescent="0.3">
      <c r="B17528" s="82"/>
      <c r="C17528" s="82"/>
      <c r="D17528" s="82"/>
      <c r="E17528" s="133"/>
      <c r="F17528" s="84"/>
      <c r="G17528" s="84"/>
      <c r="H17528" s="82"/>
      <c r="I17528" s="84"/>
      <c r="J17528" s="84"/>
      <c r="K17528" s="84"/>
      <c r="L17528" s="82"/>
    </row>
    <row r="17529" spans="2:12" x14ac:dyDescent="0.3">
      <c r="B17529" s="82"/>
      <c r="C17529" s="82"/>
      <c r="D17529" s="82"/>
      <c r="E17529" s="133"/>
      <c r="F17529" s="84"/>
      <c r="G17529" s="84"/>
      <c r="H17529" s="82"/>
      <c r="I17529" s="84"/>
      <c r="J17529" s="84"/>
      <c r="K17529" s="84"/>
      <c r="L17529" s="82"/>
    </row>
    <row r="17530" spans="2:12" x14ac:dyDescent="0.3">
      <c r="B17530" s="82"/>
      <c r="C17530" s="82"/>
      <c r="D17530" s="82"/>
      <c r="E17530" s="133"/>
      <c r="F17530" s="84"/>
      <c r="G17530" s="84"/>
      <c r="H17530" s="82"/>
      <c r="I17530" s="84"/>
      <c r="J17530" s="84"/>
      <c r="K17530" s="84"/>
      <c r="L17530" s="82"/>
    </row>
    <row r="17531" spans="2:12" x14ac:dyDescent="0.3">
      <c r="B17531" s="82"/>
      <c r="C17531" s="82"/>
      <c r="D17531" s="82"/>
      <c r="E17531" s="133"/>
      <c r="F17531" s="84"/>
      <c r="G17531" s="84"/>
      <c r="H17531" s="82"/>
      <c r="I17531" s="84"/>
      <c r="J17531" s="84"/>
      <c r="K17531" s="84"/>
      <c r="L17531" s="82"/>
    </row>
    <row r="17532" spans="2:12" x14ac:dyDescent="0.3">
      <c r="B17532" s="82"/>
      <c r="C17532" s="82"/>
      <c r="D17532" s="82"/>
      <c r="E17532" s="133"/>
      <c r="F17532" s="84"/>
      <c r="G17532" s="84"/>
      <c r="H17532" s="82"/>
      <c r="I17532" s="84"/>
      <c r="J17532" s="84"/>
      <c r="K17532" s="84"/>
      <c r="L17532" s="82"/>
    </row>
    <row r="17533" spans="2:12" x14ac:dyDescent="0.3">
      <c r="B17533" s="82"/>
      <c r="C17533" s="82"/>
      <c r="D17533" s="82"/>
      <c r="E17533" s="133"/>
      <c r="F17533" s="84"/>
      <c r="G17533" s="84"/>
      <c r="H17533" s="82"/>
      <c r="I17533" s="84"/>
      <c r="J17533" s="84"/>
      <c r="K17533" s="84"/>
      <c r="L17533" s="82"/>
    </row>
    <row r="17534" spans="2:12" x14ac:dyDescent="0.3">
      <c r="B17534" s="82"/>
      <c r="C17534" s="82"/>
      <c r="D17534" s="82"/>
      <c r="E17534" s="133"/>
      <c r="F17534" s="84"/>
      <c r="G17534" s="84"/>
      <c r="H17534" s="82"/>
      <c r="I17534" s="84"/>
      <c r="J17534" s="84"/>
      <c r="K17534" s="84"/>
      <c r="L17534" s="82"/>
    </row>
    <row r="17535" spans="2:12" x14ac:dyDescent="0.3">
      <c r="B17535" s="82"/>
      <c r="C17535" s="82"/>
      <c r="D17535" s="82"/>
      <c r="E17535" s="133"/>
      <c r="F17535" s="84"/>
      <c r="G17535" s="84"/>
      <c r="H17535" s="82"/>
      <c r="I17535" s="84"/>
      <c r="J17535" s="84"/>
      <c r="K17535" s="84"/>
      <c r="L17535" s="82"/>
    </row>
    <row r="17536" spans="2:12" x14ac:dyDescent="0.3">
      <c r="B17536" s="82"/>
      <c r="C17536" s="82"/>
      <c r="D17536" s="82"/>
      <c r="E17536" s="133"/>
      <c r="F17536" s="84"/>
      <c r="G17536" s="84"/>
      <c r="H17536" s="82"/>
      <c r="I17536" s="84"/>
      <c r="J17536" s="84"/>
      <c r="K17536" s="84"/>
      <c r="L17536" s="82"/>
    </row>
    <row r="17537" spans="2:12" x14ac:dyDescent="0.3">
      <c r="B17537" s="82"/>
      <c r="C17537" s="82"/>
      <c r="D17537" s="82"/>
      <c r="E17537" s="133"/>
      <c r="F17537" s="84"/>
      <c r="G17537" s="84"/>
      <c r="H17537" s="82"/>
      <c r="I17537" s="84"/>
      <c r="J17537" s="84"/>
      <c r="K17537" s="84"/>
      <c r="L17537" s="82"/>
    </row>
    <row r="17538" spans="2:12" x14ac:dyDescent="0.3">
      <c r="B17538" s="82"/>
      <c r="C17538" s="82"/>
      <c r="D17538" s="82"/>
      <c r="E17538" s="133"/>
      <c r="F17538" s="84"/>
      <c r="G17538" s="84"/>
      <c r="H17538" s="82"/>
      <c r="I17538" s="84"/>
      <c r="J17538" s="84"/>
      <c r="K17538" s="84"/>
      <c r="L17538" s="82"/>
    </row>
    <row r="17539" spans="2:12" x14ac:dyDescent="0.3">
      <c r="B17539" s="82"/>
      <c r="C17539" s="82"/>
      <c r="D17539" s="82"/>
      <c r="E17539" s="133"/>
      <c r="F17539" s="84"/>
      <c r="G17539" s="84"/>
      <c r="H17539" s="82"/>
      <c r="I17539" s="84"/>
      <c r="J17539" s="84"/>
      <c r="K17539" s="84"/>
      <c r="L17539" s="82"/>
    </row>
    <row r="17540" spans="2:12" x14ac:dyDescent="0.3">
      <c r="B17540" s="82"/>
      <c r="C17540" s="82"/>
      <c r="D17540" s="82"/>
      <c r="E17540" s="133"/>
      <c r="F17540" s="84"/>
      <c r="G17540" s="84"/>
      <c r="H17540" s="82"/>
      <c r="I17540" s="84"/>
      <c r="J17540" s="84"/>
      <c r="K17540" s="84"/>
      <c r="L17540" s="82"/>
    </row>
    <row r="17541" spans="2:12" x14ac:dyDescent="0.3">
      <c r="B17541" s="82"/>
      <c r="C17541" s="82"/>
      <c r="D17541" s="82"/>
      <c r="E17541" s="133"/>
      <c r="F17541" s="84"/>
      <c r="G17541" s="84"/>
      <c r="H17541" s="82"/>
      <c r="I17541" s="84"/>
      <c r="J17541" s="84"/>
      <c r="K17541" s="84"/>
      <c r="L17541" s="82"/>
    </row>
    <row r="17542" spans="2:12" x14ac:dyDescent="0.3">
      <c r="B17542" s="82"/>
      <c r="C17542" s="82"/>
      <c r="D17542" s="82"/>
      <c r="E17542" s="133"/>
      <c r="F17542" s="84"/>
      <c r="G17542" s="84"/>
      <c r="H17542" s="82"/>
      <c r="I17542" s="84"/>
      <c r="J17542" s="84"/>
      <c r="K17542" s="84"/>
      <c r="L17542" s="82"/>
    </row>
    <row r="17543" spans="2:12" x14ac:dyDescent="0.3">
      <c r="B17543" s="82"/>
      <c r="C17543" s="82"/>
      <c r="D17543" s="82"/>
      <c r="E17543" s="133"/>
      <c r="F17543" s="84"/>
      <c r="G17543" s="84"/>
      <c r="H17543" s="82"/>
      <c r="I17543" s="84"/>
      <c r="J17543" s="84"/>
      <c r="K17543" s="84"/>
      <c r="L17543" s="82"/>
    </row>
    <row r="17544" spans="2:12" x14ac:dyDescent="0.3">
      <c r="B17544" s="82"/>
      <c r="C17544" s="82"/>
      <c r="D17544" s="82"/>
      <c r="E17544" s="133"/>
      <c r="F17544" s="84"/>
      <c r="G17544" s="84"/>
      <c r="H17544" s="82"/>
      <c r="I17544" s="84"/>
      <c r="J17544" s="84"/>
      <c r="K17544" s="84"/>
      <c r="L17544" s="82"/>
    </row>
    <row r="17545" spans="2:12" x14ac:dyDescent="0.3">
      <c r="B17545" s="82"/>
      <c r="C17545" s="82"/>
      <c r="D17545" s="82"/>
      <c r="E17545" s="133"/>
      <c r="F17545" s="84"/>
      <c r="G17545" s="84"/>
      <c r="H17545" s="82"/>
      <c r="I17545" s="84"/>
      <c r="J17545" s="84"/>
      <c r="K17545" s="84"/>
      <c r="L17545" s="82"/>
    </row>
    <row r="17546" spans="2:12" x14ac:dyDescent="0.3">
      <c r="B17546" s="82"/>
      <c r="C17546" s="82"/>
      <c r="D17546" s="82"/>
      <c r="E17546" s="133"/>
      <c r="F17546" s="84"/>
      <c r="G17546" s="84"/>
      <c r="H17546" s="82"/>
      <c r="I17546" s="84"/>
      <c r="J17546" s="84"/>
      <c r="K17546" s="84"/>
      <c r="L17546" s="82"/>
    </row>
    <row r="17547" spans="2:12" x14ac:dyDescent="0.3">
      <c r="B17547" s="82"/>
      <c r="C17547" s="82"/>
      <c r="D17547" s="82"/>
      <c r="E17547" s="133"/>
      <c r="F17547" s="84"/>
      <c r="G17547" s="84"/>
      <c r="H17547" s="82"/>
      <c r="I17547" s="84"/>
      <c r="J17547" s="84"/>
      <c r="K17547" s="84"/>
      <c r="L17547" s="82"/>
    </row>
    <row r="17548" spans="2:12" x14ac:dyDescent="0.3">
      <c r="B17548" s="82"/>
      <c r="C17548" s="82"/>
      <c r="D17548" s="82"/>
      <c r="E17548" s="133"/>
      <c r="F17548" s="84"/>
      <c r="G17548" s="84"/>
      <c r="H17548" s="82"/>
      <c r="I17548" s="84"/>
      <c r="J17548" s="84"/>
      <c r="K17548" s="84"/>
      <c r="L17548" s="82"/>
    </row>
    <row r="17549" spans="2:12" x14ac:dyDescent="0.3">
      <c r="B17549" s="82"/>
      <c r="C17549" s="82"/>
      <c r="D17549" s="82"/>
      <c r="E17549" s="133"/>
      <c r="F17549" s="84"/>
      <c r="G17549" s="84"/>
      <c r="H17549" s="82"/>
      <c r="I17549" s="84"/>
      <c r="J17549" s="84"/>
      <c r="K17549" s="84"/>
      <c r="L17549" s="82"/>
    </row>
    <row r="17550" spans="2:12" x14ac:dyDescent="0.3">
      <c r="B17550" s="82"/>
      <c r="C17550" s="82"/>
      <c r="D17550" s="82"/>
      <c r="E17550" s="133"/>
      <c r="F17550" s="84"/>
      <c r="G17550" s="84"/>
      <c r="H17550" s="82"/>
      <c r="I17550" s="84"/>
      <c r="J17550" s="84"/>
      <c r="K17550" s="84"/>
      <c r="L17550" s="82"/>
    </row>
    <row r="17551" spans="2:12" x14ac:dyDescent="0.3">
      <c r="B17551" s="82"/>
      <c r="C17551" s="82"/>
      <c r="D17551" s="82"/>
      <c r="E17551" s="133"/>
      <c r="F17551" s="84"/>
      <c r="G17551" s="84"/>
      <c r="H17551" s="82"/>
      <c r="I17551" s="84"/>
      <c r="J17551" s="84"/>
      <c r="K17551" s="84"/>
      <c r="L17551" s="82"/>
    </row>
    <row r="17552" spans="2:12" x14ac:dyDescent="0.3">
      <c r="B17552" s="82"/>
      <c r="C17552" s="82"/>
      <c r="D17552" s="82"/>
      <c r="E17552" s="133"/>
      <c r="F17552" s="84"/>
      <c r="G17552" s="84"/>
      <c r="H17552" s="82"/>
      <c r="I17552" s="84"/>
      <c r="J17552" s="84"/>
      <c r="K17552" s="84"/>
      <c r="L17552" s="82"/>
    </row>
    <row r="17553" spans="2:12" x14ac:dyDescent="0.3">
      <c r="B17553" s="82"/>
      <c r="C17553" s="82"/>
      <c r="D17553" s="82"/>
      <c r="E17553" s="133"/>
      <c r="F17553" s="84"/>
      <c r="G17553" s="84"/>
      <c r="H17553" s="82"/>
      <c r="I17553" s="84"/>
      <c r="J17553" s="84"/>
      <c r="K17553" s="84"/>
      <c r="L17553" s="82"/>
    </row>
    <row r="17554" spans="2:12" x14ac:dyDescent="0.3">
      <c r="B17554" s="82"/>
      <c r="C17554" s="82"/>
      <c r="D17554" s="82"/>
      <c r="E17554" s="133"/>
      <c r="F17554" s="84"/>
      <c r="G17554" s="84"/>
      <c r="H17554" s="82"/>
      <c r="I17554" s="84"/>
      <c r="J17554" s="84"/>
      <c r="K17554" s="84"/>
      <c r="L17554" s="82"/>
    </row>
    <row r="17555" spans="2:12" x14ac:dyDescent="0.3">
      <c r="B17555" s="82"/>
      <c r="C17555" s="82"/>
      <c r="D17555" s="82"/>
      <c r="E17555" s="133"/>
      <c r="F17555" s="84"/>
      <c r="G17555" s="84"/>
      <c r="H17555" s="82"/>
      <c r="I17555" s="84"/>
      <c r="J17555" s="84"/>
      <c r="K17555" s="84"/>
      <c r="L17555" s="82"/>
    </row>
    <row r="17556" spans="2:12" x14ac:dyDescent="0.3">
      <c r="B17556" s="82"/>
      <c r="C17556" s="82"/>
      <c r="D17556" s="82"/>
      <c r="E17556" s="133"/>
      <c r="F17556" s="84"/>
      <c r="G17556" s="84"/>
      <c r="H17556" s="82"/>
      <c r="I17556" s="84"/>
      <c r="J17556" s="84"/>
      <c r="K17556" s="84"/>
      <c r="L17556" s="82"/>
    </row>
    <row r="17557" spans="2:12" x14ac:dyDescent="0.3">
      <c r="B17557" s="82"/>
      <c r="C17557" s="82"/>
      <c r="D17557" s="82"/>
      <c r="E17557" s="133"/>
      <c r="F17557" s="84"/>
      <c r="G17557" s="84"/>
      <c r="H17557" s="82"/>
      <c r="I17557" s="84"/>
      <c r="J17557" s="84"/>
      <c r="K17557" s="84"/>
      <c r="L17557" s="82"/>
    </row>
    <row r="17558" spans="2:12" x14ac:dyDescent="0.3">
      <c r="B17558" s="82"/>
      <c r="C17558" s="82"/>
      <c r="D17558" s="82"/>
      <c r="E17558" s="133"/>
      <c r="F17558" s="84"/>
      <c r="G17558" s="84"/>
      <c r="H17558" s="82"/>
      <c r="I17558" s="84"/>
      <c r="J17558" s="84"/>
      <c r="K17558" s="84"/>
      <c r="L17558" s="82"/>
    </row>
    <row r="17559" spans="2:12" x14ac:dyDescent="0.3">
      <c r="B17559" s="82"/>
      <c r="C17559" s="82"/>
      <c r="D17559" s="82"/>
      <c r="E17559" s="133"/>
      <c r="F17559" s="84"/>
      <c r="G17559" s="84"/>
      <c r="H17559" s="82"/>
      <c r="I17559" s="84"/>
      <c r="J17559" s="84"/>
      <c r="K17559" s="84"/>
      <c r="L17559" s="82"/>
    </row>
    <row r="17560" spans="2:12" x14ac:dyDescent="0.3">
      <c r="B17560" s="82"/>
      <c r="C17560" s="82"/>
      <c r="D17560" s="82"/>
      <c r="E17560" s="133"/>
      <c r="F17560" s="84"/>
      <c r="G17560" s="84"/>
      <c r="H17560" s="82"/>
      <c r="I17560" s="84"/>
      <c r="J17560" s="84"/>
      <c r="K17560" s="84"/>
      <c r="L17560" s="82"/>
    </row>
    <row r="17561" spans="2:12" x14ac:dyDescent="0.3">
      <c r="B17561" s="82"/>
      <c r="C17561" s="82"/>
      <c r="D17561" s="82"/>
      <c r="E17561" s="133"/>
      <c r="F17561" s="84"/>
      <c r="G17561" s="84"/>
      <c r="H17561" s="82"/>
      <c r="I17561" s="84"/>
      <c r="J17561" s="84"/>
      <c r="K17561" s="84"/>
      <c r="L17561" s="82"/>
    </row>
    <row r="17562" spans="2:12" x14ac:dyDescent="0.3">
      <c r="B17562" s="82"/>
      <c r="C17562" s="82"/>
      <c r="D17562" s="82"/>
      <c r="E17562" s="133"/>
      <c r="F17562" s="84"/>
      <c r="G17562" s="84"/>
      <c r="H17562" s="82"/>
      <c r="I17562" s="84"/>
      <c r="J17562" s="84"/>
      <c r="K17562" s="84"/>
      <c r="L17562" s="82"/>
    </row>
    <row r="17563" spans="2:12" x14ac:dyDescent="0.3">
      <c r="B17563" s="82"/>
      <c r="C17563" s="82"/>
      <c r="D17563" s="82"/>
      <c r="E17563" s="133"/>
      <c r="F17563" s="84"/>
      <c r="G17563" s="84"/>
      <c r="H17563" s="82"/>
      <c r="I17563" s="84"/>
      <c r="J17563" s="84"/>
      <c r="K17563" s="84"/>
      <c r="L17563" s="82"/>
    </row>
    <row r="17564" spans="2:12" x14ac:dyDescent="0.3">
      <c r="B17564" s="82"/>
      <c r="C17564" s="82"/>
      <c r="D17564" s="82"/>
      <c r="E17564" s="133"/>
      <c r="F17564" s="84"/>
      <c r="G17564" s="84"/>
      <c r="H17564" s="82"/>
      <c r="I17564" s="84"/>
      <c r="J17564" s="84"/>
      <c r="K17564" s="84"/>
      <c r="L17564" s="82"/>
    </row>
    <row r="17565" spans="2:12" x14ac:dyDescent="0.3">
      <c r="B17565" s="82"/>
      <c r="C17565" s="82"/>
      <c r="D17565" s="82"/>
      <c r="E17565" s="133"/>
      <c r="F17565" s="84"/>
      <c r="G17565" s="84"/>
      <c r="H17565" s="82"/>
      <c r="I17565" s="84"/>
      <c r="J17565" s="84"/>
      <c r="K17565" s="84"/>
      <c r="L17565" s="82"/>
    </row>
    <row r="17566" spans="2:12" x14ac:dyDescent="0.3">
      <c r="B17566" s="82"/>
      <c r="C17566" s="82"/>
      <c r="D17566" s="82"/>
      <c r="E17566" s="133"/>
      <c r="F17566" s="84"/>
      <c r="G17566" s="84"/>
      <c r="H17566" s="82"/>
      <c r="I17566" s="84"/>
      <c r="J17566" s="84"/>
      <c r="K17566" s="84"/>
      <c r="L17566" s="82"/>
    </row>
    <row r="17567" spans="2:12" x14ac:dyDescent="0.3">
      <c r="B17567" s="82"/>
      <c r="C17567" s="82"/>
      <c r="D17567" s="82"/>
      <c r="E17567" s="133"/>
      <c r="F17567" s="84"/>
      <c r="G17567" s="84"/>
      <c r="H17567" s="82"/>
      <c r="I17567" s="84"/>
      <c r="J17567" s="84"/>
      <c r="K17567" s="84"/>
      <c r="L17567" s="82"/>
    </row>
    <row r="17568" spans="2:12" x14ac:dyDescent="0.3">
      <c r="B17568" s="82"/>
      <c r="C17568" s="82"/>
      <c r="D17568" s="82"/>
      <c r="E17568" s="133"/>
      <c r="F17568" s="84"/>
      <c r="G17568" s="84"/>
      <c r="H17568" s="82"/>
      <c r="I17568" s="84"/>
      <c r="J17568" s="84"/>
      <c r="K17568" s="84"/>
      <c r="L17568" s="82"/>
    </row>
    <row r="17569" spans="2:12" x14ac:dyDescent="0.3">
      <c r="B17569" s="82"/>
      <c r="C17569" s="82"/>
      <c r="D17569" s="82"/>
      <c r="E17569" s="133"/>
      <c r="F17569" s="84"/>
      <c r="G17569" s="84"/>
      <c r="H17569" s="82"/>
      <c r="I17569" s="84"/>
      <c r="J17569" s="84"/>
      <c r="K17569" s="84"/>
      <c r="L17569" s="82"/>
    </row>
    <row r="17570" spans="2:12" x14ac:dyDescent="0.3">
      <c r="B17570" s="82"/>
      <c r="C17570" s="82"/>
      <c r="D17570" s="82"/>
      <c r="E17570" s="133"/>
      <c r="F17570" s="84"/>
      <c r="G17570" s="84"/>
      <c r="H17570" s="82"/>
      <c r="I17570" s="84"/>
      <c r="J17570" s="84"/>
      <c r="K17570" s="84"/>
      <c r="L17570" s="82"/>
    </row>
    <row r="17571" spans="2:12" x14ac:dyDescent="0.3">
      <c r="B17571" s="82"/>
      <c r="C17571" s="82"/>
      <c r="D17571" s="82"/>
      <c r="E17571" s="133"/>
      <c r="F17571" s="84"/>
      <c r="G17571" s="84"/>
      <c r="H17571" s="82"/>
      <c r="I17571" s="84"/>
      <c r="J17571" s="84"/>
      <c r="K17571" s="84"/>
      <c r="L17571" s="82"/>
    </row>
    <row r="17572" spans="2:12" x14ac:dyDescent="0.3">
      <c r="B17572" s="82"/>
      <c r="C17572" s="82"/>
      <c r="D17572" s="82"/>
      <c r="E17572" s="133"/>
      <c r="F17572" s="84"/>
      <c r="G17572" s="84"/>
      <c r="H17572" s="82"/>
      <c r="I17572" s="84"/>
      <c r="J17572" s="84"/>
      <c r="K17572" s="84"/>
      <c r="L17572" s="82"/>
    </row>
    <row r="17573" spans="2:12" x14ac:dyDescent="0.3">
      <c r="B17573" s="82"/>
      <c r="C17573" s="82"/>
      <c r="D17573" s="82"/>
      <c r="E17573" s="133"/>
      <c r="F17573" s="84"/>
      <c r="G17573" s="84"/>
      <c r="H17573" s="82"/>
      <c r="I17573" s="84"/>
      <c r="J17573" s="84"/>
      <c r="K17573" s="84"/>
      <c r="L17573" s="82"/>
    </row>
    <row r="17574" spans="2:12" x14ac:dyDescent="0.3">
      <c r="B17574" s="82"/>
      <c r="C17574" s="82"/>
      <c r="D17574" s="82"/>
      <c r="E17574" s="133"/>
      <c r="F17574" s="84"/>
      <c r="G17574" s="84"/>
      <c r="H17574" s="82"/>
      <c r="I17574" s="84"/>
      <c r="J17574" s="84"/>
      <c r="K17574" s="84"/>
      <c r="L17574" s="82"/>
    </row>
    <row r="17575" spans="2:12" x14ac:dyDescent="0.3">
      <c r="B17575" s="82"/>
      <c r="C17575" s="82"/>
      <c r="D17575" s="82"/>
      <c r="E17575" s="133"/>
      <c r="F17575" s="84"/>
      <c r="G17575" s="84"/>
      <c r="H17575" s="82"/>
      <c r="I17575" s="84"/>
      <c r="J17575" s="84"/>
      <c r="K17575" s="84"/>
      <c r="L17575" s="82"/>
    </row>
    <row r="17576" spans="2:12" x14ac:dyDescent="0.3">
      <c r="B17576" s="82"/>
      <c r="C17576" s="82"/>
      <c r="D17576" s="82"/>
      <c r="E17576" s="133"/>
      <c r="F17576" s="84"/>
      <c r="G17576" s="84"/>
      <c r="H17576" s="82"/>
      <c r="I17576" s="84"/>
      <c r="J17576" s="84"/>
      <c r="K17576" s="84"/>
      <c r="L17576" s="82"/>
    </row>
    <row r="17577" spans="2:12" x14ac:dyDescent="0.3">
      <c r="B17577" s="82"/>
      <c r="C17577" s="82"/>
      <c r="D17577" s="82"/>
      <c r="E17577" s="133"/>
      <c r="F17577" s="84"/>
      <c r="G17577" s="84"/>
      <c r="H17577" s="82"/>
      <c r="I17577" s="84"/>
      <c r="J17577" s="84"/>
      <c r="K17577" s="84"/>
      <c r="L17577" s="82"/>
    </row>
    <row r="17578" spans="2:12" x14ac:dyDescent="0.3">
      <c r="B17578" s="82"/>
      <c r="C17578" s="82"/>
      <c r="D17578" s="82"/>
      <c r="E17578" s="133"/>
      <c r="F17578" s="84"/>
      <c r="G17578" s="84"/>
      <c r="H17578" s="82"/>
      <c r="I17578" s="84"/>
      <c r="J17578" s="84"/>
      <c r="K17578" s="84"/>
      <c r="L17578" s="82"/>
    </row>
    <row r="17579" spans="2:12" x14ac:dyDescent="0.3">
      <c r="B17579" s="82"/>
      <c r="C17579" s="82"/>
      <c r="D17579" s="82"/>
      <c r="E17579" s="133"/>
      <c r="F17579" s="84"/>
      <c r="G17579" s="84"/>
      <c r="H17579" s="82"/>
      <c r="I17579" s="84"/>
      <c r="J17579" s="84"/>
      <c r="K17579" s="84"/>
      <c r="L17579" s="82"/>
    </row>
    <row r="17580" spans="2:12" x14ac:dyDescent="0.3">
      <c r="B17580" s="82"/>
      <c r="C17580" s="82"/>
      <c r="D17580" s="82"/>
      <c r="E17580" s="133"/>
      <c r="F17580" s="84"/>
      <c r="G17580" s="84"/>
      <c r="H17580" s="82"/>
      <c r="I17580" s="84"/>
      <c r="J17580" s="84"/>
      <c r="K17580" s="84"/>
      <c r="L17580" s="82"/>
    </row>
    <row r="17581" spans="2:12" x14ac:dyDescent="0.3">
      <c r="B17581" s="82"/>
      <c r="C17581" s="82"/>
      <c r="D17581" s="82"/>
      <c r="E17581" s="133"/>
      <c r="F17581" s="84"/>
      <c r="G17581" s="84"/>
      <c r="H17581" s="82"/>
      <c r="I17581" s="84"/>
      <c r="J17581" s="84"/>
      <c r="K17581" s="84"/>
      <c r="L17581" s="82"/>
    </row>
    <row r="17582" spans="2:12" x14ac:dyDescent="0.3">
      <c r="B17582" s="82"/>
      <c r="C17582" s="82"/>
      <c r="D17582" s="82"/>
      <c r="E17582" s="133"/>
      <c r="F17582" s="84"/>
      <c r="G17582" s="84"/>
      <c r="H17582" s="82"/>
      <c r="I17582" s="84"/>
      <c r="J17582" s="84"/>
      <c r="K17582" s="84"/>
      <c r="L17582" s="82"/>
    </row>
    <row r="17583" spans="2:12" x14ac:dyDescent="0.3">
      <c r="B17583" s="82"/>
      <c r="C17583" s="82"/>
      <c r="D17583" s="82"/>
      <c r="E17583" s="133"/>
      <c r="F17583" s="84"/>
      <c r="G17583" s="84"/>
      <c r="H17583" s="82"/>
      <c r="I17583" s="84"/>
      <c r="J17583" s="84"/>
      <c r="K17583" s="84"/>
      <c r="L17583" s="82"/>
    </row>
    <row r="17584" spans="2:12" x14ac:dyDescent="0.3">
      <c r="B17584" s="82"/>
      <c r="C17584" s="82"/>
      <c r="D17584" s="82"/>
      <c r="E17584" s="133"/>
      <c r="F17584" s="84"/>
      <c r="G17584" s="84"/>
      <c r="H17584" s="82"/>
      <c r="I17584" s="84"/>
      <c r="J17584" s="84"/>
      <c r="K17584" s="84"/>
      <c r="L17584" s="82"/>
    </row>
    <row r="17585" spans="2:12" x14ac:dyDescent="0.3">
      <c r="B17585" s="82"/>
      <c r="C17585" s="82"/>
      <c r="D17585" s="82"/>
      <c r="E17585" s="133"/>
      <c r="F17585" s="84"/>
      <c r="G17585" s="84"/>
      <c r="H17585" s="82"/>
      <c r="I17585" s="84"/>
      <c r="J17585" s="84"/>
      <c r="K17585" s="84"/>
      <c r="L17585" s="82"/>
    </row>
    <row r="17586" spans="2:12" x14ac:dyDescent="0.3">
      <c r="B17586" s="82"/>
      <c r="C17586" s="82"/>
      <c r="D17586" s="82"/>
      <c r="E17586" s="133"/>
      <c r="F17586" s="84"/>
      <c r="G17586" s="84"/>
      <c r="H17586" s="82"/>
      <c r="I17586" s="84"/>
      <c r="J17586" s="84"/>
      <c r="K17586" s="84"/>
      <c r="L17586" s="82"/>
    </row>
    <row r="17587" spans="2:12" x14ac:dyDescent="0.3">
      <c r="B17587" s="82"/>
      <c r="C17587" s="82"/>
      <c r="D17587" s="82"/>
      <c r="E17587" s="133"/>
      <c r="F17587" s="84"/>
      <c r="G17587" s="84"/>
      <c r="H17587" s="82"/>
      <c r="I17587" s="84"/>
      <c r="J17587" s="84"/>
      <c r="K17587" s="84"/>
      <c r="L17587" s="82"/>
    </row>
    <row r="17588" spans="2:12" x14ac:dyDescent="0.3">
      <c r="B17588" s="82"/>
      <c r="C17588" s="82"/>
      <c r="D17588" s="82"/>
      <c r="E17588" s="133"/>
      <c r="F17588" s="84"/>
      <c r="G17588" s="84"/>
      <c r="H17588" s="82"/>
      <c r="I17588" s="84"/>
      <c r="J17588" s="84"/>
      <c r="K17588" s="84"/>
      <c r="L17588" s="82"/>
    </row>
    <row r="17589" spans="2:12" x14ac:dyDescent="0.3">
      <c r="B17589" s="82"/>
      <c r="C17589" s="82"/>
      <c r="D17589" s="82"/>
      <c r="E17589" s="133"/>
      <c r="F17589" s="84"/>
      <c r="G17589" s="84"/>
      <c r="H17589" s="82"/>
      <c r="I17589" s="84"/>
      <c r="J17589" s="84"/>
      <c r="K17589" s="84"/>
      <c r="L17589" s="82"/>
    </row>
    <row r="17590" spans="2:12" x14ac:dyDescent="0.3">
      <c r="B17590" s="82"/>
      <c r="C17590" s="82"/>
      <c r="D17590" s="82"/>
      <c r="E17590" s="133"/>
      <c r="F17590" s="84"/>
      <c r="G17590" s="84"/>
      <c r="H17590" s="82"/>
      <c r="I17590" s="84"/>
      <c r="J17590" s="84"/>
      <c r="K17590" s="84"/>
      <c r="L17590" s="82"/>
    </row>
    <row r="17591" spans="2:12" x14ac:dyDescent="0.3">
      <c r="B17591" s="82"/>
      <c r="C17591" s="82"/>
      <c r="D17591" s="82"/>
      <c r="E17591" s="133"/>
      <c r="F17591" s="84"/>
      <c r="G17591" s="84"/>
      <c r="H17591" s="82"/>
      <c r="I17591" s="84"/>
      <c r="J17591" s="84"/>
      <c r="K17591" s="84"/>
      <c r="L17591" s="82"/>
    </row>
    <row r="17592" spans="2:12" x14ac:dyDescent="0.3">
      <c r="B17592" s="82"/>
      <c r="C17592" s="82"/>
      <c r="D17592" s="82"/>
      <c r="E17592" s="133"/>
      <c r="F17592" s="84"/>
      <c r="G17592" s="84"/>
      <c r="H17592" s="82"/>
      <c r="I17592" s="84"/>
      <c r="J17592" s="84"/>
      <c r="K17592" s="84"/>
      <c r="L17592" s="82"/>
    </row>
    <row r="17593" spans="2:12" x14ac:dyDescent="0.3">
      <c r="B17593" s="82"/>
      <c r="C17593" s="82"/>
      <c r="D17593" s="82"/>
      <c r="E17593" s="133"/>
      <c r="F17593" s="84"/>
      <c r="G17593" s="84"/>
      <c r="H17593" s="82"/>
      <c r="I17593" s="84"/>
      <c r="J17593" s="84"/>
      <c r="K17593" s="84"/>
      <c r="L17593" s="82"/>
    </row>
    <row r="17594" spans="2:12" x14ac:dyDescent="0.3">
      <c r="B17594" s="82"/>
      <c r="C17594" s="82"/>
      <c r="D17594" s="82"/>
      <c r="E17594" s="133"/>
      <c r="F17594" s="84"/>
      <c r="G17594" s="84"/>
      <c r="H17594" s="82"/>
      <c r="I17594" s="84"/>
      <c r="J17594" s="84"/>
      <c r="K17594" s="84"/>
      <c r="L17594" s="82"/>
    </row>
    <row r="17595" spans="2:12" x14ac:dyDescent="0.3">
      <c r="B17595" s="82"/>
      <c r="C17595" s="82"/>
      <c r="D17595" s="82"/>
      <c r="E17595" s="133"/>
      <c r="F17595" s="84"/>
      <c r="G17595" s="84"/>
      <c r="H17595" s="82"/>
      <c r="I17595" s="84"/>
      <c r="J17595" s="84"/>
      <c r="K17595" s="84"/>
      <c r="L17595" s="82"/>
    </row>
    <row r="17596" spans="2:12" x14ac:dyDescent="0.3">
      <c r="B17596" s="82"/>
      <c r="C17596" s="82"/>
      <c r="D17596" s="82"/>
      <c r="E17596" s="133"/>
      <c r="F17596" s="84"/>
      <c r="G17596" s="84"/>
      <c r="H17596" s="82"/>
      <c r="I17596" s="84"/>
      <c r="J17596" s="84"/>
      <c r="K17596" s="84"/>
      <c r="L17596" s="82"/>
    </row>
    <row r="17597" spans="2:12" x14ac:dyDescent="0.3">
      <c r="B17597" s="82"/>
      <c r="C17597" s="82"/>
      <c r="D17597" s="82"/>
      <c r="E17597" s="133"/>
      <c r="F17597" s="84"/>
      <c r="G17597" s="84"/>
      <c r="H17597" s="82"/>
      <c r="I17597" s="84"/>
      <c r="J17597" s="84"/>
      <c r="K17597" s="84"/>
      <c r="L17597" s="82"/>
    </row>
    <row r="17598" spans="2:12" x14ac:dyDescent="0.3">
      <c r="B17598" s="82"/>
      <c r="C17598" s="82"/>
      <c r="D17598" s="82"/>
      <c r="E17598" s="133"/>
      <c r="F17598" s="84"/>
      <c r="G17598" s="84"/>
      <c r="H17598" s="82"/>
      <c r="I17598" s="84"/>
      <c r="J17598" s="84"/>
      <c r="K17598" s="84"/>
      <c r="L17598" s="82"/>
    </row>
    <row r="17599" spans="2:12" x14ac:dyDescent="0.3">
      <c r="B17599" s="82"/>
      <c r="C17599" s="82"/>
      <c r="D17599" s="82"/>
      <c r="E17599" s="133"/>
      <c r="F17599" s="84"/>
      <c r="G17599" s="84"/>
      <c r="H17599" s="82"/>
      <c r="I17599" s="84"/>
      <c r="J17599" s="84"/>
      <c r="K17599" s="84"/>
      <c r="L17599" s="82"/>
    </row>
    <row r="17600" spans="2:12" x14ac:dyDescent="0.3">
      <c r="B17600" s="82"/>
      <c r="C17600" s="82"/>
      <c r="D17600" s="82"/>
      <c r="E17600" s="133"/>
      <c r="F17600" s="84"/>
      <c r="G17600" s="84"/>
      <c r="H17600" s="82"/>
      <c r="I17600" s="84"/>
      <c r="J17600" s="84"/>
      <c r="K17600" s="84"/>
      <c r="L17600" s="82"/>
    </row>
    <row r="17601" spans="2:12" x14ac:dyDescent="0.3">
      <c r="B17601" s="82"/>
      <c r="C17601" s="82"/>
      <c r="D17601" s="82"/>
      <c r="E17601" s="133"/>
      <c r="F17601" s="84"/>
      <c r="G17601" s="84"/>
      <c r="H17601" s="82"/>
      <c r="I17601" s="84"/>
      <c r="J17601" s="84"/>
      <c r="K17601" s="84"/>
      <c r="L17601" s="82"/>
    </row>
    <row r="17602" spans="2:12" x14ac:dyDescent="0.3">
      <c r="B17602" s="82"/>
      <c r="C17602" s="82"/>
      <c r="D17602" s="82"/>
      <c r="E17602" s="133"/>
      <c r="F17602" s="84"/>
      <c r="G17602" s="84"/>
      <c r="H17602" s="82"/>
      <c r="I17602" s="84"/>
      <c r="J17602" s="84"/>
      <c r="K17602" s="84"/>
      <c r="L17602" s="82"/>
    </row>
    <row r="17603" spans="2:12" x14ac:dyDescent="0.3">
      <c r="B17603" s="82"/>
      <c r="C17603" s="82"/>
      <c r="D17603" s="82"/>
      <c r="E17603" s="133"/>
      <c r="F17603" s="84"/>
      <c r="G17603" s="84"/>
      <c r="H17603" s="82"/>
      <c r="I17603" s="84"/>
      <c r="J17603" s="84"/>
      <c r="K17603" s="84"/>
      <c r="L17603" s="82"/>
    </row>
    <row r="17604" spans="2:12" x14ac:dyDescent="0.3">
      <c r="B17604" s="82"/>
      <c r="C17604" s="82"/>
      <c r="D17604" s="82"/>
      <c r="E17604" s="133"/>
      <c r="F17604" s="84"/>
      <c r="G17604" s="84"/>
      <c r="H17604" s="82"/>
      <c r="I17604" s="84"/>
      <c r="J17604" s="84"/>
      <c r="K17604" s="84"/>
      <c r="L17604" s="82"/>
    </row>
    <row r="17605" spans="2:12" x14ac:dyDescent="0.3">
      <c r="B17605" s="82"/>
      <c r="C17605" s="82"/>
      <c r="D17605" s="82"/>
      <c r="E17605" s="133"/>
      <c r="F17605" s="84"/>
      <c r="G17605" s="84"/>
      <c r="H17605" s="82"/>
      <c r="I17605" s="84"/>
      <c r="J17605" s="84"/>
      <c r="K17605" s="84"/>
      <c r="L17605" s="82"/>
    </row>
    <row r="17606" spans="2:12" x14ac:dyDescent="0.3">
      <c r="B17606" s="82"/>
      <c r="C17606" s="82"/>
      <c r="D17606" s="82"/>
      <c r="E17606" s="133"/>
      <c r="F17606" s="84"/>
      <c r="G17606" s="84"/>
      <c r="H17606" s="82"/>
      <c r="I17606" s="84"/>
      <c r="J17606" s="84"/>
      <c r="K17606" s="84"/>
      <c r="L17606" s="82"/>
    </row>
    <row r="17607" spans="2:12" x14ac:dyDescent="0.3">
      <c r="B17607" s="82"/>
      <c r="C17607" s="82"/>
      <c r="D17607" s="82"/>
      <c r="E17607" s="133"/>
      <c r="F17607" s="84"/>
      <c r="G17607" s="84"/>
      <c r="H17607" s="82"/>
      <c r="I17607" s="84"/>
      <c r="J17607" s="84"/>
      <c r="K17607" s="84"/>
      <c r="L17607" s="82"/>
    </row>
    <row r="17608" spans="2:12" x14ac:dyDescent="0.3">
      <c r="B17608" s="82"/>
      <c r="C17608" s="82"/>
      <c r="D17608" s="82"/>
      <c r="E17608" s="133"/>
      <c r="F17608" s="84"/>
      <c r="G17608" s="84"/>
      <c r="H17608" s="82"/>
      <c r="I17608" s="84"/>
      <c r="J17608" s="84"/>
      <c r="K17608" s="84"/>
      <c r="L17608" s="82"/>
    </row>
    <row r="17609" spans="2:12" x14ac:dyDescent="0.3">
      <c r="B17609" s="82"/>
      <c r="C17609" s="82"/>
      <c r="D17609" s="82"/>
      <c r="E17609" s="133"/>
      <c r="F17609" s="84"/>
      <c r="G17609" s="84"/>
      <c r="H17609" s="82"/>
      <c r="I17609" s="84"/>
      <c r="J17609" s="84"/>
      <c r="K17609" s="84"/>
      <c r="L17609" s="82"/>
    </row>
    <row r="17610" spans="2:12" x14ac:dyDescent="0.3">
      <c r="B17610" s="82"/>
      <c r="C17610" s="82"/>
      <c r="D17610" s="82"/>
      <c r="E17610" s="133"/>
      <c r="F17610" s="84"/>
      <c r="G17610" s="84"/>
      <c r="H17610" s="82"/>
      <c r="I17610" s="84"/>
      <c r="J17610" s="84"/>
      <c r="K17610" s="84"/>
      <c r="L17610" s="82"/>
    </row>
    <row r="17611" spans="2:12" x14ac:dyDescent="0.3">
      <c r="B17611" s="82"/>
      <c r="C17611" s="82"/>
      <c r="D17611" s="82"/>
      <c r="E17611" s="133"/>
      <c r="F17611" s="84"/>
      <c r="G17611" s="84"/>
      <c r="H17611" s="82"/>
      <c r="I17611" s="84"/>
      <c r="J17611" s="84"/>
      <c r="K17611" s="84"/>
      <c r="L17611" s="82"/>
    </row>
    <row r="17612" spans="2:12" x14ac:dyDescent="0.3">
      <c r="B17612" s="82"/>
      <c r="C17612" s="82"/>
      <c r="D17612" s="82"/>
      <c r="E17612" s="133"/>
      <c r="F17612" s="84"/>
      <c r="G17612" s="84"/>
      <c r="H17612" s="82"/>
      <c r="I17612" s="84"/>
      <c r="J17612" s="84"/>
      <c r="K17612" s="84"/>
      <c r="L17612" s="82"/>
    </row>
    <row r="17613" spans="2:12" x14ac:dyDescent="0.3">
      <c r="B17613" s="82"/>
      <c r="C17613" s="82"/>
      <c r="D17613" s="82"/>
      <c r="E17613" s="133"/>
      <c r="F17613" s="84"/>
      <c r="G17613" s="84"/>
      <c r="H17613" s="82"/>
      <c r="I17613" s="84"/>
      <c r="J17613" s="84"/>
      <c r="K17613" s="84"/>
      <c r="L17613" s="82"/>
    </row>
    <row r="17614" spans="2:12" x14ac:dyDescent="0.3">
      <c r="B17614" s="82"/>
      <c r="C17614" s="82"/>
      <c r="D17614" s="82"/>
      <c r="E17614" s="133"/>
      <c r="F17614" s="84"/>
      <c r="G17614" s="84"/>
      <c r="H17614" s="82"/>
      <c r="I17614" s="84"/>
      <c r="J17614" s="84"/>
      <c r="K17614" s="84"/>
      <c r="L17614" s="82"/>
    </row>
    <row r="17615" spans="2:12" x14ac:dyDescent="0.3">
      <c r="B17615" s="82"/>
      <c r="C17615" s="82"/>
      <c r="D17615" s="82"/>
      <c r="E17615" s="133"/>
      <c r="F17615" s="84"/>
      <c r="G17615" s="84"/>
      <c r="H17615" s="82"/>
      <c r="I17615" s="84"/>
      <c r="J17615" s="84"/>
      <c r="K17615" s="84"/>
      <c r="L17615" s="82"/>
    </row>
    <row r="17616" spans="2:12" x14ac:dyDescent="0.3">
      <c r="B17616" s="82"/>
      <c r="C17616" s="82"/>
      <c r="D17616" s="82"/>
      <c r="E17616" s="133"/>
      <c r="F17616" s="84"/>
      <c r="G17616" s="84"/>
      <c r="H17616" s="82"/>
      <c r="I17616" s="84"/>
      <c r="J17616" s="84"/>
      <c r="K17616" s="84"/>
      <c r="L17616" s="82"/>
    </row>
    <row r="17617" spans="2:12" x14ac:dyDescent="0.3">
      <c r="B17617" s="82"/>
      <c r="C17617" s="82"/>
      <c r="D17617" s="82"/>
      <c r="E17617" s="133"/>
      <c r="F17617" s="84"/>
      <c r="G17617" s="84"/>
      <c r="H17617" s="82"/>
      <c r="I17617" s="84"/>
      <c r="J17617" s="84"/>
      <c r="K17617" s="84"/>
      <c r="L17617" s="82"/>
    </row>
    <row r="17618" spans="2:12" x14ac:dyDescent="0.3">
      <c r="B17618" s="82"/>
      <c r="C17618" s="82"/>
      <c r="D17618" s="82"/>
      <c r="E17618" s="133"/>
      <c r="F17618" s="84"/>
      <c r="G17618" s="84"/>
      <c r="H17618" s="82"/>
      <c r="I17618" s="84"/>
      <c r="J17618" s="84"/>
      <c r="K17618" s="84"/>
      <c r="L17618" s="82"/>
    </row>
    <row r="17619" spans="2:12" x14ac:dyDescent="0.3">
      <c r="B17619" s="82"/>
      <c r="C17619" s="82"/>
      <c r="D17619" s="82"/>
      <c r="E17619" s="133"/>
      <c r="F17619" s="84"/>
      <c r="G17619" s="84"/>
      <c r="H17619" s="82"/>
      <c r="I17619" s="84"/>
      <c r="J17619" s="84"/>
      <c r="K17619" s="84"/>
      <c r="L17619" s="82"/>
    </row>
    <row r="17620" spans="2:12" x14ac:dyDescent="0.3">
      <c r="B17620" s="82"/>
      <c r="C17620" s="82"/>
      <c r="D17620" s="82"/>
      <c r="E17620" s="133"/>
      <c r="F17620" s="84"/>
      <c r="G17620" s="84"/>
      <c r="H17620" s="82"/>
      <c r="I17620" s="84"/>
      <c r="J17620" s="84"/>
      <c r="K17620" s="84"/>
      <c r="L17620" s="82"/>
    </row>
    <row r="17621" spans="2:12" x14ac:dyDescent="0.3">
      <c r="B17621" s="82"/>
      <c r="C17621" s="82"/>
      <c r="D17621" s="82"/>
      <c r="E17621" s="133"/>
      <c r="F17621" s="84"/>
      <c r="G17621" s="84"/>
      <c r="H17621" s="82"/>
      <c r="I17621" s="84"/>
      <c r="J17621" s="84"/>
      <c r="K17621" s="84"/>
      <c r="L17621" s="82"/>
    </row>
    <row r="17622" spans="2:12" x14ac:dyDescent="0.3">
      <c r="B17622" s="82"/>
      <c r="C17622" s="82"/>
      <c r="D17622" s="82"/>
      <c r="E17622" s="133"/>
      <c r="F17622" s="84"/>
      <c r="G17622" s="84"/>
      <c r="H17622" s="82"/>
      <c r="I17622" s="84"/>
      <c r="J17622" s="84"/>
      <c r="K17622" s="84"/>
      <c r="L17622" s="82"/>
    </row>
    <row r="17623" spans="2:12" x14ac:dyDescent="0.3">
      <c r="B17623" s="82"/>
      <c r="C17623" s="82"/>
      <c r="D17623" s="82"/>
      <c r="E17623" s="133"/>
      <c r="F17623" s="84"/>
      <c r="G17623" s="84"/>
      <c r="H17623" s="82"/>
      <c r="I17623" s="84"/>
      <c r="J17623" s="84"/>
      <c r="K17623" s="84"/>
      <c r="L17623" s="82"/>
    </row>
    <row r="17624" spans="2:12" x14ac:dyDescent="0.3">
      <c r="B17624" s="82"/>
      <c r="C17624" s="82"/>
      <c r="D17624" s="82"/>
      <c r="E17624" s="133"/>
      <c r="F17624" s="84"/>
      <c r="G17624" s="84"/>
      <c r="H17624" s="82"/>
      <c r="I17624" s="84"/>
      <c r="J17624" s="84"/>
      <c r="K17624" s="84"/>
      <c r="L17624" s="82"/>
    </row>
    <row r="17625" spans="2:12" x14ac:dyDescent="0.3">
      <c r="B17625" s="82"/>
      <c r="C17625" s="82"/>
      <c r="D17625" s="82"/>
      <c r="E17625" s="133"/>
      <c r="F17625" s="84"/>
      <c r="G17625" s="84"/>
      <c r="H17625" s="82"/>
      <c r="I17625" s="84"/>
      <c r="J17625" s="84"/>
      <c r="K17625" s="84"/>
      <c r="L17625" s="82"/>
    </row>
    <row r="17626" spans="2:12" x14ac:dyDescent="0.3">
      <c r="B17626" s="82"/>
      <c r="C17626" s="82"/>
      <c r="D17626" s="82"/>
      <c r="E17626" s="133"/>
      <c r="F17626" s="84"/>
      <c r="G17626" s="84"/>
      <c r="H17626" s="82"/>
      <c r="I17626" s="84"/>
      <c r="J17626" s="84"/>
      <c r="K17626" s="84"/>
      <c r="L17626" s="82"/>
    </row>
    <row r="17627" spans="2:12" x14ac:dyDescent="0.3">
      <c r="B17627" s="82"/>
      <c r="C17627" s="82"/>
      <c r="D17627" s="82"/>
      <c r="E17627" s="133"/>
      <c r="F17627" s="84"/>
      <c r="G17627" s="84"/>
      <c r="H17627" s="82"/>
      <c r="I17627" s="84"/>
      <c r="J17627" s="84"/>
      <c r="K17627" s="84"/>
      <c r="L17627" s="82"/>
    </row>
    <row r="17628" spans="2:12" x14ac:dyDescent="0.3">
      <c r="B17628" s="82"/>
      <c r="C17628" s="82"/>
      <c r="D17628" s="82"/>
      <c r="E17628" s="133"/>
      <c r="F17628" s="84"/>
      <c r="G17628" s="84"/>
      <c r="H17628" s="82"/>
      <c r="I17628" s="84"/>
      <c r="J17628" s="84"/>
      <c r="K17628" s="84"/>
      <c r="L17628" s="82"/>
    </row>
    <row r="17629" spans="2:12" x14ac:dyDescent="0.3">
      <c r="B17629" s="82"/>
      <c r="C17629" s="82"/>
      <c r="D17629" s="82"/>
      <c r="E17629" s="133"/>
      <c r="F17629" s="84"/>
      <c r="G17629" s="84"/>
      <c r="H17629" s="82"/>
      <c r="I17629" s="84"/>
      <c r="J17629" s="84"/>
      <c r="K17629" s="84"/>
      <c r="L17629" s="82"/>
    </row>
    <row r="17630" spans="2:12" x14ac:dyDescent="0.3">
      <c r="B17630" s="82"/>
      <c r="C17630" s="82"/>
      <c r="D17630" s="82"/>
      <c r="E17630" s="133"/>
      <c r="F17630" s="84"/>
      <c r="G17630" s="84"/>
      <c r="H17630" s="82"/>
      <c r="I17630" s="84"/>
      <c r="J17630" s="84"/>
      <c r="K17630" s="84"/>
      <c r="L17630" s="82"/>
    </row>
    <row r="17631" spans="2:12" x14ac:dyDescent="0.3">
      <c r="B17631" s="82"/>
      <c r="C17631" s="82"/>
      <c r="D17631" s="82"/>
      <c r="E17631" s="133"/>
      <c r="F17631" s="84"/>
      <c r="G17631" s="84"/>
      <c r="H17631" s="82"/>
      <c r="I17631" s="84"/>
      <c r="J17631" s="84"/>
      <c r="K17631" s="84"/>
      <c r="L17631" s="82"/>
    </row>
    <row r="17632" spans="2:12" x14ac:dyDescent="0.3">
      <c r="B17632" s="82"/>
      <c r="C17632" s="82"/>
      <c r="D17632" s="82"/>
      <c r="E17632" s="133"/>
      <c r="F17632" s="84"/>
      <c r="G17632" s="84"/>
      <c r="H17632" s="82"/>
      <c r="I17632" s="84"/>
      <c r="J17632" s="84"/>
      <c r="K17632" s="84"/>
      <c r="L17632" s="82"/>
    </row>
    <row r="17633" spans="2:12" x14ac:dyDescent="0.3">
      <c r="B17633" s="82"/>
      <c r="C17633" s="82"/>
      <c r="D17633" s="82"/>
      <c r="E17633" s="133"/>
      <c r="F17633" s="84"/>
      <c r="G17633" s="84"/>
      <c r="H17633" s="82"/>
      <c r="I17633" s="84"/>
      <c r="J17633" s="84"/>
      <c r="K17633" s="84"/>
      <c r="L17633" s="82"/>
    </row>
    <row r="17634" spans="2:12" x14ac:dyDescent="0.3">
      <c r="B17634" s="82"/>
      <c r="C17634" s="82"/>
      <c r="D17634" s="82"/>
      <c r="E17634" s="133"/>
      <c r="F17634" s="84"/>
      <c r="G17634" s="84"/>
      <c r="H17634" s="82"/>
      <c r="I17634" s="84"/>
      <c r="J17634" s="84"/>
      <c r="K17634" s="84"/>
      <c r="L17634" s="82"/>
    </row>
    <row r="17635" spans="2:12" x14ac:dyDescent="0.3">
      <c r="B17635" s="82"/>
      <c r="C17635" s="82"/>
      <c r="D17635" s="82"/>
      <c r="E17635" s="133"/>
      <c r="F17635" s="84"/>
      <c r="G17635" s="84"/>
      <c r="H17635" s="82"/>
      <c r="I17635" s="84"/>
      <c r="J17635" s="84"/>
      <c r="K17635" s="84"/>
      <c r="L17635" s="82"/>
    </row>
    <row r="17636" spans="2:12" x14ac:dyDescent="0.3">
      <c r="B17636" s="82"/>
      <c r="C17636" s="82"/>
      <c r="D17636" s="82"/>
      <c r="E17636" s="133"/>
      <c r="F17636" s="84"/>
      <c r="G17636" s="84"/>
      <c r="H17636" s="82"/>
      <c r="I17636" s="84"/>
      <c r="J17636" s="84"/>
      <c r="K17636" s="84"/>
      <c r="L17636" s="82"/>
    </row>
    <row r="17637" spans="2:12" x14ac:dyDescent="0.3">
      <c r="B17637" s="82"/>
      <c r="C17637" s="82"/>
      <c r="D17637" s="82"/>
      <c r="E17637" s="133"/>
      <c r="F17637" s="84"/>
      <c r="G17637" s="84"/>
      <c r="H17637" s="82"/>
      <c r="I17637" s="84"/>
      <c r="J17637" s="84"/>
      <c r="K17637" s="84"/>
      <c r="L17637" s="82"/>
    </row>
    <row r="17638" spans="2:12" x14ac:dyDescent="0.3">
      <c r="B17638" s="82"/>
      <c r="C17638" s="82"/>
      <c r="D17638" s="82"/>
      <c r="E17638" s="133"/>
      <c r="F17638" s="84"/>
      <c r="G17638" s="84"/>
      <c r="H17638" s="82"/>
      <c r="I17638" s="84"/>
      <c r="J17638" s="84"/>
      <c r="K17638" s="84"/>
      <c r="L17638" s="82"/>
    </row>
    <row r="17639" spans="2:12" x14ac:dyDescent="0.3">
      <c r="B17639" s="82"/>
      <c r="C17639" s="82"/>
      <c r="D17639" s="82"/>
      <c r="E17639" s="133"/>
      <c r="F17639" s="84"/>
      <c r="G17639" s="84"/>
      <c r="H17639" s="82"/>
      <c r="I17639" s="84"/>
      <c r="J17639" s="84"/>
      <c r="K17639" s="84"/>
      <c r="L17639" s="82"/>
    </row>
    <row r="17640" spans="2:12" x14ac:dyDescent="0.3">
      <c r="B17640" s="82"/>
      <c r="C17640" s="82"/>
      <c r="D17640" s="82"/>
      <c r="E17640" s="133"/>
      <c r="F17640" s="84"/>
      <c r="G17640" s="84"/>
      <c r="H17640" s="82"/>
      <c r="I17640" s="84"/>
      <c r="J17640" s="84"/>
      <c r="K17640" s="84"/>
      <c r="L17640" s="82"/>
    </row>
    <row r="17641" spans="2:12" x14ac:dyDescent="0.3">
      <c r="B17641" s="82"/>
      <c r="C17641" s="82"/>
      <c r="D17641" s="82"/>
      <c r="E17641" s="133"/>
      <c r="F17641" s="84"/>
      <c r="G17641" s="84"/>
      <c r="H17641" s="82"/>
      <c r="I17641" s="84"/>
      <c r="J17641" s="84"/>
      <c r="K17641" s="84"/>
      <c r="L17641" s="82"/>
    </row>
    <row r="17642" spans="2:12" x14ac:dyDescent="0.3">
      <c r="B17642" s="82"/>
      <c r="C17642" s="82"/>
      <c r="D17642" s="82"/>
      <c r="E17642" s="133"/>
      <c r="F17642" s="84"/>
      <c r="G17642" s="84"/>
      <c r="H17642" s="82"/>
      <c r="I17642" s="84"/>
      <c r="J17642" s="84"/>
      <c r="K17642" s="84"/>
      <c r="L17642" s="82"/>
    </row>
    <row r="17643" spans="2:12" x14ac:dyDescent="0.3">
      <c r="B17643" s="82"/>
      <c r="C17643" s="82"/>
      <c r="D17643" s="82"/>
      <c r="E17643" s="133"/>
      <c r="F17643" s="84"/>
      <c r="G17643" s="84"/>
      <c r="H17643" s="82"/>
      <c r="I17643" s="84"/>
      <c r="J17643" s="84"/>
      <c r="K17643" s="84"/>
      <c r="L17643" s="82"/>
    </row>
    <row r="17644" spans="2:12" x14ac:dyDescent="0.3">
      <c r="B17644" s="82"/>
      <c r="C17644" s="82"/>
      <c r="D17644" s="82"/>
      <c r="E17644" s="133"/>
      <c r="F17644" s="84"/>
      <c r="G17644" s="84"/>
      <c r="H17644" s="82"/>
      <c r="I17644" s="84"/>
      <c r="J17644" s="84"/>
      <c r="K17644" s="84"/>
      <c r="L17644" s="82"/>
    </row>
    <row r="17645" spans="2:12" x14ac:dyDescent="0.3">
      <c r="B17645" s="82"/>
      <c r="C17645" s="82"/>
      <c r="D17645" s="82"/>
      <c r="E17645" s="133"/>
      <c r="F17645" s="84"/>
      <c r="G17645" s="84"/>
      <c r="H17645" s="82"/>
      <c r="I17645" s="84"/>
      <c r="J17645" s="84"/>
      <c r="K17645" s="84"/>
      <c r="L17645" s="82"/>
    </row>
    <row r="17646" spans="2:12" x14ac:dyDescent="0.3">
      <c r="B17646" s="82"/>
      <c r="C17646" s="82"/>
      <c r="D17646" s="82"/>
      <c r="E17646" s="133"/>
      <c r="F17646" s="84"/>
      <c r="G17646" s="84"/>
      <c r="H17646" s="82"/>
      <c r="I17646" s="84"/>
      <c r="J17646" s="84"/>
      <c r="K17646" s="84"/>
      <c r="L17646" s="82"/>
    </row>
    <row r="17647" spans="2:12" x14ac:dyDescent="0.3">
      <c r="B17647" s="82"/>
      <c r="C17647" s="82"/>
      <c r="D17647" s="82"/>
      <c r="E17647" s="133"/>
      <c r="F17647" s="84"/>
      <c r="G17647" s="84"/>
      <c r="H17647" s="82"/>
      <c r="I17647" s="84"/>
      <c r="J17647" s="84"/>
      <c r="K17647" s="84"/>
      <c r="L17647" s="82"/>
    </row>
    <row r="17648" spans="2:12" x14ac:dyDescent="0.3">
      <c r="B17648" s="82"/>
      <c r="C17648" s="82"/>
      <c r="D17648" s="82"/>
      <c r="E17648" s="133"/>
      <c r="F17648" s="84"/>
      <c r="G17648" s="84"/>
      <c r="H17648" s="82"/>
      <c r="I17648" s="84"/>
      <c r="J17648" s="84"/>
      <c r="K17648" s="84"/>
      <c r="L17648" s="82"/>
    </row>
    <row r="17649" spans="2:12" x14ac:dyDescent="0.3">
      <c r="B17649" s="82"/>
      <c r="C17649" s="82"/>
      <c r="D17649" s="82"/>
      <c r="E17649" s="133"/>
      <c r="F17649" s="84"/>
      <c r="G17649" s="84"/>
      <c r="H17649" s="82"/>
      <c r="I17649" s="84"/>
      <c r="J17649" s="84"/>
      <c r="K17649" s="84"/>
      <c r="L17649" s="82"/>
    </row>
    <row r="17650" spans="2:12" x14ac:dyDescent="0.3">
      <c r="B17650" s="82"/>
      <c r="C17650" s="82"/>
      <c r="D17650" s="82"/>
      <c r="E17650" s="133"/>
      <c r="F17650" s="84"/>
      <c r="G17650" s="84"/>
      <c r="H17650" s="82"/>
      <c r="I17650" s="84"/>
      <c r="J17650" s="84"/>
      <c r="K17650" s="84"/>
      <c r="L17650" s="82"/>
    </row>
    <row r="17651" spans="2:12" x14ac:dyDescent="0.3">
      <c r="B17651" s="82"/>
      <c r="C17651" s="82"/>
      <c r="D17651" s="82"/>
      <c r="E17651" s="133"/>
      <c r="F17651" s="84"/>
      <c r="G17651" s="84"/>
      <c r="H17651" s="82"/>
      <c r="I17651" s="84"/>
      <c r="J17651" s="84"/>
      <c r="K17651" s="84"/>
      <c r="L17651" s="82"/>
    </row>
    <row r="17652" spans="2:12" x14ac:dyDescent="0.3">
      <c r="B17652" s="82"/>
      <c r="C17652" s="82"/>
      <c r="D17652" s="82"/>
      <c r="E17652" s="133"/>
      <c r="F17652" s="84"/>
      <c r="G17652" s="84"/>
      <c r="H17652" s="82"/>
      <c r="I17652" s="84"/>
      <c r="J17652" s="84"/>
      <c r="K17652" s="84"/>
      <c r="L17652" s="82"/>
    </row>
    <row r="17653" spans="2:12" x14ac:dyDescent="0.3">
      <c r="B17653" s="82"/>
      <c r="C17653" s="82"/>
      <c r="D17653" s="82"/>
      <c r="E17653" s="133"/>
      <c r="F17653" s="84"/>
      <c r="G17653" s="84"/>
      <c r="H17653" s="82"/>
      <c r="I17653" s="84"/>
      <c r="J17653" s="84"/>
      <c r="K17653" s="84"/>
      <c r="L17653" s="82"/>
    </row>
    <row r="17654" spans="2:12" x14ac:dyDescent="0.3">
      <c r="B17654" s="82"/>
      <c r="C17654" s="82"/>
      <c r="D17654" s="82"/>
      <c r="E17654" s="133"/>
      <c r="F17654" s="84"/>
      <c r="G17654" s="84"/>
      <c r="H17654" s="82"/>
      <c r="I17654" s="84"/>
      <c r="J17654" s="84"/>
      <c r="K17654" s="84"/>
      <c r="L17654" s="82"/>
    </row>
    <row r="17655" spans="2:12" x14ac:dyDescent="0.3">
      <c r="B17655" s="82"/>
      <c r="C17655" s="82"/>
      <c r="D17655" s="82"/>
      <c r="E17655" s="133"/>
      <c r="F17655" s="84"/>
      <c r="G17655" s="84"/>
      <c r="H17655" s="82"/>
      <c r="I17655" s="84"/>
      <c r="J17655" s="84"/>
      <c r="K17655" s="84"/>
      <c r="L17655" s="82"/>
    </row>
    <row r="17656" spans="2:12" x14ac:dyDescent="0.3">
      <c r="B17656" s="82"/>
      <c r="C17656" s="82"/>
      <c r="D17656" s="82"/>
      <c r="E17656" s="133"/>
      <c r="F17656" s="84"/>
      <c r="G17656" s="84"/>
      <c r="H17656" s="82"/>
      <c r="I17656" s="84"/>
      <c r="J17656" s="84"/>
      <c r="K17656" s="84"/>
      <c r="L17656" s="82"/>
    </row>
    <row r="17657" spans="2:12" x14ac:dyDescent="0.3">
      <c r="B17657" s="82"/>
      <c r="C17657" s="82"/>
      <c r="D17657" s="82"/>
      <c r="E17657" s="133"/>
      <c r="F17657" s="84"/>
      <c r="G17657" s="84"/>
      <c r="H17657" s="82"/>
      <c r="I17657" s="84"/>
      <c r="J17657" s="84"/>
      <c r="K17657" s="84"/>
      <c r="L17657" s="82"/>
    </row>
    <row r="17658" spans="2:12" x14ac:dyDescent="0.3">
      <c r="B17658" s="82"/>
      <c r="C17658" s="82"/>
      <c r="D17658" s="82"/>
      <c r="E17658" s="133"/>
      <c r="F17658" s="84"/>
      <c r="G17658" s="84"/>
      <c r="H17658" s="82"/>
      <c r="I17658" s="84"/>
      <c r="J17658" s="84"/>
      <c r="K17658" s="84"/>
      <c r="L17658" s="82"/>
    </row>
    <row r="17659" spans="2:12" x14ac:dyDescent="0.3">
      <c r="B17659" s="82"/>
      <c r="C17659" s="82"/>
      <c r="D17659" s="82"/>
      <c r="E17659" s="133"/>
      <c r="F17659" s="84"/>
      <c r="G17659" s="84"/>
      <c r="H17659" s="82"/>
      <c r="I17659" s="84"/>
      <c r="J17659" s="84"/>
      <c r="K17659" s="84"/>
      <c r="L17659" s="82"/>
    </row>
    <row r="17660" spans="2:12" x14ac:dyDescent="0.3">
      <c r="B17660" s="82"/>
      <c r="C17660" s="82"/>
      <c r="D17660" s="82"/>
      <c r="E17660" s="133"/>
      <c r="F17660" s="84"/>
      <c r="G17660" s="84"/>
      <c r="H17660" s="82"/>
      <c r="I17660" s="84"/>
      <c r="J17660" s="84"/>
      <c r="K17660" s="84"/>
      <c r="L17660" s="82"/>
    </row>
    <row r="17661" spans="2:12" x14ac:dyDescent="0.3">
      <c r="B17661" s="82"/>
      <c r="C17661" s="82"/>
      <c r="D17661" s="82"/>
      <c r="E17661" s="133"/>
      <c r="F17661" s="84"/>
      <c r="G17661" s="84"/>
      <c r="H17661" s="82"/>
      <c r="I17661" s="84"/>
      <c r="J17661" s="84"/>
      <c r="K17661" s="84"/>
      <c r="L17661" s="82"/>
    </row>
    <row r="17662" spans="2:12" x14ac:dyDescent="0.3">
      <c r="B17662" s="82"/>
      <c r="C17662" s="82"/>
      <c r="D17662" s="82"/>
      <c r="E17662" s="133"/>
      <c r="F17662" s="84"/>
      <c r="G17662" s="84"/>
      <c r="H17662" s="82"/>
      <c r="I17662" s="84"/>
      <c r="J17662" s="84"/>
      <c r="K17662" s="84"/>
      <c r="L17662" s="82"/>
    </row>
    <row r="17663" spans="2:12" x14ac:dyDescent="0.3">
      <c r="B17663" s="82"/>
      <c r="C17663" s="82"/>
      <c r="D17663" s="82"/>
      <c r="E17663" s="133"/>
      <c r="F17663" s="84"/>
      <c r="G17663" s="84"/>
      <c r="H17663" s="82"/>
      <c r="I17663" s="84"/>
      <c r="J17663" s="84"/>
      <c r="K17663" s="84"/>
      <c r="L17663" s="82"/>
    </row>
    <row r="17664" spans="2:12" x14ac:dyDescent="0.3">
      <c r="B17664" s="82"/>
      <c r="C17664" s="82"/>
      <c r="D17664" s="82"/>
      <c r="E17664" s="133"/>
      <c r="F17664" s="84"/>
      <c r="G17664" s="84"/>
      <c r="H17664" s="82"/>
      <c r="I17664" s="84"/>
      <c r="J17664" s="84"/>
      <c r="K17664" s="84"/>
      <c r="L17664" s="82"/>
    </row>
    <row r="17665" spans="2:12" x14ac:dyDescent="0.3">
      <c r="B17665" s="82"/>
      <c r="C17665" s="82"/>
      <c r="D17665" s="82"/>
      <c r="E17665" s="133"/>
      <c r="F17665" s="84"/>
      <c r="G17665" s="84"/>
      <c r="H17665" s="82"/>
      <c r="I17665" s="84"/>
      <c r="J17665" s="84"/>
      <c r="K17665" s="84"/>
      <c r="L17665" s="82"/>
    </row>
    <row r="17666" spans="2:12" x14ac:dyDescent="0.3">
      <c r="B17666" s="82"/>
      <c r="C17666" s="82"/>
      <c r="D17666" s="82"/>
      <c r="E17666" s="133"/>
      <c r="F17666" s="84"/>
      <c r="G17666" s="84"/>
      <c r="H17666" s="82"/>
      <c r="I17666" s="84"/>
      <c r="J17666" s="84"/>
      <c r="K17666" s="84"/>
      <c r="L17666" s="82"/>
    </row>
    <row r="17667" spans="2:12" x14ac:dyDescent="0.3">
      <c r="B17667" s="82"/>
      <c r="C17667" s="82"/>
      <c r="D17667" s="82"/>
      <c r="E17667" s="133"/>
      <c r="F17667" s="84"/>
      <c r="G17667" s="84"/>
      <c r="H17667" s="82"/>
      <c r="I17667" s="84"/>
      <c r="J17667" s="84"/>
      <c r="K17667" s="84"/>
      <c r="L17667" s="82"/>
    </row>
    <row r="17668" spans="2:12" x14ac:dyDescent="0.3">
      <c r="B17668" s="82"/>
      <c r="C17668" s="82"/>
      <c r="D17668" s="82"/>
      <c r="E17668" s="133"/>
      <c r="F17668" s="84"/>
      <c r="G17668" s="84"/>
      <c r="H17668" s="82"/>
      <c r="I17668" s="84"/>
      <c r="J17668" s="84"/>
      <c r="K17668" s="84"/>
      <c r="L17668" s="82"/>
    </row>
    <row r="17669" spans="2:12" x14ac:dyDescent="0.3">
      <c r="B17669" s="82"/>
      <c r="C17669" s="82"/>
      <c r="D17669" s="82"/>
      <c r="E17669" s="133"/>
      <c r="F17669" s="84"/>
      <c r="G17669" s="84"/>
      <c r="H17669" s="82"/>
      <c r="I17669" s="84"/>
      <c r="J17669" s="84"/>
      <c r="K17669" s="84"/>
      <c r="L17669" s="82"/>
    </row>
    <row r="17670" spans="2:12" x14ac:dyDescent="0.3">
      <c r="B17670" s="82"/>
      <c r="C17670" s="82"/>
      <c r="D17670" s="82"/>
      <c r="E17670" s="133"/>
      <c r="F17670" s="84"/>
      <c r="G17670" s="84"/>
      <c r="H17670" s="82"/>
      <c r="I17670" s="84"/>
      <c r="J17670" s="84"/>
      <c r="K17670" s="84"/>
      <c r="L17670" s="82"/>
    </row>
    <row r="17671" spans="2:12" x14ac:dyDescent="0.3">
      <c r="B17671" s="82"/>
      <c r="C17671" s="82"/>
      <c r="D17671" s="82"/>
      <c r="E17671" s="133"/>
      <c r="F17671" s="84"/>
      <c r="G17671" s="84"/>
      <c r="H17671" s="82"/>
      <c r="I17671" s="84"/>
      <c r="J17671" s="84"/>
      <c r="K17671" s="84"/>
      <c r="L17671" s="82"/>
    </row>
    <row r="17672" spans="2:12" x14ac:dyDescent="0.3">
      <c r="B17672" s="82"/>
      <c r="C17672" s="82"/>
      <c r="D17672" s="82"/>
      <c r="E17672" s="133"/>
      <c r="F17672" s="84"/>
      <c r="G17672" s="84"/>
      <c r="H17672" s="82"/>
      <c r="I17672" s="84"/>
      <c r="J17672" s="84"/>
      <c r="K17672" s="84"/>
      <c r="L17672" s="82"/>
    </row>
    <row r="17673" spans="2:12" x14ac:dyDescent="0.3">
      <c r="B17673" s="82"/>
      <c r="C17673" s="82"/>
      <c r="D17673" s="82"/>
      <c r="E17673" s="133"/>
      <c r="F17673" s="84"/>
      <c r="G17673" s="84"/>
      <c r="H17673" s="82"/>
      <c r="I17673" s="84"/>
      <c r="J17673" s="84"/>
      <c r="K17673" s="84"/>
      <c r="L17673" s="82"/>
    </row>
    <row r="17674" spans="2:12" x14ac:dyDescent="0.3">
      <c r="B17674" s="82"/>
      <c r="C17674" s="82"/>
      <c r="D17674" s="82"/>
      <c r="E17674" s="133"/>
      <c r="F17674" s="84"/>
      <c r="G17674" s="84"/>
      <c r="H17674" s="82"/>
      <c r="I17674" s="84"/>
      <c r="J17674" s="84"/>
      <c r="K17674" s="84"/>
      <c r="L17674" s="82"/>
    </row>
    <row r="17675" spans="2:12" x14ac:dyDescent="0.3">
      <c r="B17675" s="82"/>
      <c r="C17675" s="82"/>
      <c r="D17675" s="82"/>
      <c r="E17675" s="133"/>
      <c r="F17675" s="84"/>
      <c r="G17675" s="84"/>
      <c r="H17675" s="82"/>
      <c r="I17675" s="84"/>
      <c r="J17675" s="84"/>
      <c r="K17675" s="84"/>
      <c r="L17675" s="82"/>
    </row>
    <row r="17676" spans="2:12" x14ac:dyDescent="0.3">
      <c r="B17676" s="82"/>
      <c r="C17676" s="82"/>
      <c r="D17676" s="82"/>
      <c r="E17676" s="133"/>
      <c r="F17676" s="84"/>
      <c r="G17676" s="84"/>
      <c r="H17676" s="82"/>
      <c r="I17676" s="84"/>
      <c r="J17676" s="84"/>
      <c r="K17676" s="84"/>
      <c r="L17676" s="82"/>
    </row>
    <row r="17677" spans="2:12" x14ac:dyDescent="0.3">
      <c r="B17677" s="82"/>
      <c r="C17677" s="82"/>
      <c r="D17677" s="82"/>
      <c r="E17677" s="133"/>
      <c r="F17677" s="84"/>
      <c r="G17677" s="84"/>
      <c r="H17677" s="82"/>
      <c r="I17677" s="84"/>
      <c r="J17677" s="84"/>
      <c r="K17677" s="84"/>
      <c r="L17677" s="82"/>
    </row>
    <row r="17678" spans="2:12" x14ac:dyDescent="0.3">
      <c r="B17678" s="82"/>
      <c r="C17678" s="82"/>
      <c r="D17678" s="82"/>
      <c r="E17678" s="133"/>
      <c r="F17678" s="84"/>
      <c r="G17678" s="84"/>
      <c r="H17678" s="82"/>
      <c r="I17678" s="84"/>
      <c r="J17678" s="84"/>
      <c r="K17678" s="84"/>
      <c r="L17678" s="82"/>
    </row>
    <row r="17679" spans="2:12" x14ac:dyDescent="0.3">
      <c r="B17679" s="82"/>
      <c r="C17679" s="82"/>
      <c r="D17679" s="82"/>
      <c r="E17679" s="133"/>
      <c r="F17679" s="84"/>
      <c r="G17679" s="84"/>
      <c r="H17679" s="82"/>
      <c r="I17679" s="84"/>
      <c r="J17679" s="84"/>
      <c r="K17679" s="84"/>
      <c r="L17679" s="82"/>
    </row>
    <row r="17680" spans="2:12" x14ac:dyDescent="0.3">
      <c r="B17680" s="82"/>
      <c r="C17680" s="82"/>
      <c r="D17680" s="82"/>
      <c r="E17680" s="133"/>
      <c r="F17680" s="84"/>
      <c r="G17680" s="84"/>
      <c r="H17680" s="82"/>
      <c r="I17680" s="84"/>
      <c r="J17680" s="84"/>
      <c r="K17680" s="84"/>
      <c r="L17680" s="82"/>
    </row>
    <row r="17681" spans="2:12" x14ac:dyDescent="0.3">
      <c r="B17681" s="82"/>
      <c r="C17681" s="82"/>
      <c r="D17681" s="82"/>
      <c r="E17681" s="133"/>
      <c r="F17681" s="84"/>
      <c r="G17681" s="84"/>
      <c r="H17681" s="82"/>
      <c r="I17681" s="84"/>
      <c r="J17681" s="84"/>
      <c r="K17681" s="84"/>
      <c r="L17681" s="82"/>
    </row>
    <row r="17682" spans="2:12" x14ac:dyDescent="0.3">
      <c r="B17682" s="82"/>
      <c r="C17682" s="82"/>
      <c r="D17682" s="82"/>
      <c r="E17682" s="133"/>
      <c r="F17682" s="84"/>
      <c r="G17682" s="84"/>
      <c r="H17682" s="82"/>
      <c r="I17682" s="84"/>
      <c r="J17682" s="84"/>
      <c r="K17682" s="84"/>
      <c r="L17682" s="82"/>
    </row>
    <row r="17683" spans="2:12" x14ac:dyDescent="0.3">
      <c r="B17683" s="82"/>
      <c r="C17683" s="82"/>
      <c r="D17683" s="82"/>
      <c r="E17683" s="133"/>
      <c r="F17683" s="84"/>
      <c r="G17683" s="84"/>
      <c r="H17683" s="82"/>
      <c r="I17683" s="84"/>
      <c r="J17683" s="84"/>
      <c r="K17683" s="84"/>
      <c r="L17683" s="82"/>
    </row>
    <row r="17684" spans="2:12" x14ac:dyDescent="0.3">
      <c r="B17684" s="82"/>
      <c r="C17684" s="82"/>
      <c r="D17684" s="82"/>
      <c r="E17684" s="133"/>
      <c r="F17684" s="84"/>
      <c r="G17684" s="84"/>
      <c r="H17684" s="82"/>
      <c r="I17684" s="84"/>
      <c r="J17684" s="84"/>
      <c r="K17684" s="84"/>
      <c r="L17684" s="82"/>
    </row>
    <row r="17685" spans="2:12" x14ac:dyDescent="0.3">
      <c r="B17685" s="82"/>
      <c r="C17685" s="82"/>
      <c r="D17685" s="82"/>
      <c r="E17685" s="133"/>
      <c r="F17685" s="84"/>
      <c r="G17685" s="84"/>
      <c r="H17685" s="82"/>
      <c r="I17685" s="84"/>
      <c r="J17685" s="84"/>
      <c r="K17685" s="84"/>
      <c r="L17685" s="82"/>
    </row>
    <row r="17686" spans="2:12" x14ac:dyDescent="0.3">
      <c r="B17686" s="82"/>
      <c r="C17686" s="82"/>
      <c r="D17686" s="82"/>
      <c r="E17686" s="133"/>
      <c r="F17686" s="84"/>
      <c r="G17686" s="84"/>
      <c r="H17686" s="82"/>
      <c r="I17686" s="84"/>
      <c r="J17686" s="84"/>
      <c r="K17686" s="84"/>
      <c r="L17686" s="82"/>
    </row>
    <row r="17687" spans="2:12" x14ac:dyDescent="0.3">
      <c r="B17687" s="82"/>
      <c r="C17687" s="82"/>
      <c r="D17687" s="82"/>
      <c r="E17687" s="133"/>
      <c r="F17687" s="84"/>
      <c r="G17687" s="84"/>
      <c r="H17687" s="82"/>
      <c r="I17687" s="84"/>
      <c r="J17687" s="84"/>
      <c r="K17687" s="84"/>
      <c r="L17687" s="82"/>
    </row>
    <row r="17688" spans="2:12" x14ac:dyDescent="0.3">
      <c r="B17688" s="82"/>
      <c r="C17688" s="82"/>
      <c r="D17688" s="82"/>
      <c r="E17688" s="133"/>
      <c r="F17688" s="84"/>
      <c r="G17688" s="84"/>
      <c r="H17688" s="82"/>
      <c r="I17688" s="84"/>
      <c r="J17688" s="84"/>
      <c r="K17688" s="84"/>
      <c r="L17688" s="82"/>
    </row>
    <row r="17689" spans="2:12" x14ac:dyDescent="0.3">
      <c r="B17689" s="82"/>
      <c r="C17689" s="82"/>
      <c r="D17689" s="82"/>
      <c r="E17689" s="133"/>
      <c r="F17689" s="84"/>
      <c r="G17689" s="84"/>
      <c r="H17689" s="82"/>
      <c r="I17689" s="84"/>
      <c r="J17689" s="84"/>
      <c r="K17689" s="84"/>
      <c r="L17689" s="82"/>
    </row>
    <row r="17690" spans="2:12" x14ac:dyDescent="0.3">
      <c r="B17690" s="82"/>
      <c r="C17690" s="82"/>
      <c r="D17690" s="82"/>
      <c r="E17690" s="133"/>
      <c r="F17690" s="84"/>
      <c r="G17690" s="84"/>
      <c r="H17690" s="82"/>
      <c r="I17690" s="84"/>
      <c r="J17690" s="84"/>
      <c r="K17690" s="84"/>
      <c r="L17690" s="82"/>
    </row>
    <row r="17691" spans="2:12" x14ac:dyDescent="0.3">
      <c r="B17691" s="82"/>
      <c r="C17691" s="82"/>
      <c r="D17691" s="82"/>
      <c r="E17691" s="133"/>
      <c r="F17691" s="84"/>
      <c r="G17691" s="84"/>
      <c r="H17691" s="82"/>
      <c r="I17691" s="84"/>
      <c r="J17691" s="84"/>
      <c r="K17691" s="84"/>
      <c r="L17691" s="82"/>
    </row>
    <row r="17692" spans="2:12" x14ac:dyDescent="0.3">
      <c r="B17692" s="82"/>
      <c r="C17692" s="82"/>
      <c r="D17692" s="82"/>
      <c r="E17692" s="133"/>
      <c r="F17692" s="84"/>
      <c r="G17692" s="84"/>
      <c r="H17692" s="82"/>
      <c r="I17692" s="84"/>
      <c r="J17692" s="84"/>
      <c r="K17692" s="84"/>
      <c r="L17692" s="82"/>
    </row>
    <row r="17693" spans="2:12" x14ac:dyDescent="0.3">
      <c r="B17693" s="82"/>
      <c r="C17693" s="82"/>
      <c r="D17693" s="82"/>
      <c r="E17693" s="133"/>
      <c r="F17693" s="84"/>
      <c r="G17693" s="84"/>
      <c r="H17693" s="82"/>
      <c r="I17693" s="84"/>
      <c r="J17693" s="84"/>
      <c r="K17693" s="84"/>
      <c r="L17693" s="82"/>
    </row>
    <row r="17694" spans="2:12" x14ac:dyDescent="0.3">
      <c r="B17694" s="82"/>
      <c r="C17694" s="82"/>
      <c r="D17694" s="82"/>
      <c r="E17694" s="133"/>
      <c r="F17694" s="84"/>
      <c r="G17694" s="84"/>
      <c r="H17694" s="82"/>
      <c r="I17694" s="84"/>
      <c r="J17694" s="84"/>
      <c r="K17694" s="84"/>
      <c r="L17694" s="82"/>
    </row>
    <row r="17695" spans="2:12" x14ac:dyDescent="0.3">
      <c r="B17695" s="82"/>
      <c r="C17695" s="82"/>
      <c r="D17695" s="82"/>
      <c r="E17695" s="133"/>
      <c r="F17695" s="84"/>
      <c r="G17695" s="84"/>
      <c r="H17695" s="82"/>
      <c r="I17695" s="84"/>
      <c r="J17695" s="84"/>
      <c r="K17695" s="84"/>
      <c r="L17695" s="82"/>
    </row>
    <row r="17696" spans="2:12" x14ac:dyDescent="0.3">
      <c r="B17696" s="82"/>
      <c r="C17696" s="82"/>
      <c r="D17696" s="82"/>
      <c r="E17696" s="133"/>
      <c r="F17696" s="84"/>
      <c r="G17696" s="84"/>
      <c r="H17696" s="82"/>
      <c r="I17696" s="84"/>
      <c r="J17696" s="84"/>
      <c r="K17696" s="84"/>
      <c r="L17696" s="82"/>
    </row>
    <row r="17697" spans="2:12" x14ac:dyDescent="0.3">
      <c r="B17697" s="82"/>
      <c r="C17697" s="82"/>
      <c r="D17697" s="82"/>
      <c r="E17697" s="133"/>
      <c r="F17697" s="84"/>
      <c r="G17697" s="84"/>
      <c r="H17697" s="82"/>
      <c r="I17697" s="84"/>
      <c r="J17697" s="84"/>
      <c r="K17697" s="84"/>
      <c r="L17697" s="82"/>
    </row>
    <row r="17698" spans="2:12" x14ac:dyDescent="0.3">
      <c r="B17698" s="82"/>
      <c r="C17698" s="82"/>
      <c r="D17698" s="82"/>
      <c r="E17698" s="133"/>
      <c r="F17698" s="84"/>
      <c r="G17698" s="84"/>
      <c r="H17698" s="82"/>
      <c r="I17698" s="84"/>
      <c r="J17698" s="84"/>
      <c r="K17698" s="84"/>
      <c r="L17698" s="82"/>
    </row>
    <row r="17699" spans="2:12" x14ac:dyDescent="0.3">
      <c r="B17699" s="82"/>
      <c r="C17699" s="82"/>
      <c r="D17699" s="82"/>
      <c r="E17699" s="133"/>
      <c r="F17699" s="84"/>
      <c r="G17699" s="84"/>
      <c r="H17699" s="82"/>
      <c r="I17699" s="84"/>
      <c r="J17699" s="84"/>
      <c r="K17699" s="84"/>
      <c r="L17699" s="82"/>
    </row>
    <row r="17700" spans="2:12" x14ac:dyDescent="0.3">
      <c r="B17700" s="82"/>
      <c r="C17700" s="82"/>
      <c r="D17700" s="82"/>
      <c r="E17700" s="133"/>
      <c r="F17700" s="84"/>
      <c r="G17700" s="84"/>
      <c r="H17700" s="82"/>
      <c r="I17700" s="84"/>
      <c r="J17700" s="84"/>
      <c r="K17700" s="84"/>
      <c r="L17700" s="82"/>
    </row>
    <row r="17701" spans="2:12" x14ac:dyDescent="0.3">
      <c r="B17701" s="82"/>
      <c r="C17701" s="82"/>
      <c r="D17701" s="82"/>
      <c r="E17701" s="133"/>
      <c r="F17701" s="84"/>
      <c r="G17701" s="84"/>
      <c r="H17701" s="82"/>
      <c r="I17701" s="84"/>
      <c r="J17701" s="84"/>
      <c r="K17701" s="84"/>
      <c r="L17701" s="82"/>
    </row>
    <row r="17702" spans="2:12" x14ac:dyDescent="0.3">
      <c r="B17702" s="82"/>
      <c r="C17702" s="82"/>
      <c r="D17702" s="82"/>
      <c r="E17702" s="133"/>
      <c r="F17702" s="84"/>
      <c r="G17702" s="84"/>
      <c r="H17702" s="82"/>
      <c r="I17702" s="84"/>
      <c r="J17702" s="84"/>
      <c r="K17702" s="84"/>
      <c r="L17702" s="82"/>
    </row>
    <row r="17703" spans="2:12" x14ac:dyDescent="0.3">
      <c r="B17703" s="82"/>
      <c r="C17703" s="82"/>
      <c r="D17703" s="82"/>
      <c r="E17703" s="133"/>
      <c r="F17703" s="84"/>
      <c r="G17703" s="84"/>
      <c r="H17703" s="82"/>
      <c r="I17703" s="84"/>
      <c r="J17703" s="84"/>
      <c r="K17703" s="84"/>
      <c r="L17703" s="82"/>
    </row>
    <row r="17704" spans="2:12" x14ac:dyDescent="0.3">
      <c r="B17704" s="82"/>
      <c r="C17704" s="82"/>
      <c r="D17704" s="82"/>
      <c r="E17704" s="133"/>
      <c r="F17704" s="84"/>
      <c r="G17704" s="84"/>
      <c r="H17704" s="82"/>
      <c r="I17704" s="84"/>
      <c r="J17704" s="84"/>
      <c r="K17704" s="84"/>
      <c r="L17704" s="82"/>
    </row>
    <row r="17705" spans="2:12" x14ac:dyDescent="0.3">
      <c r="B17705" s="82"/>
      <c r="C17705" s="82"/>
      <c r="D17705" s="82"/>
      <c r="E17705" s="133"/>
      <c r="F17705" s="84"/>
      <c r="G17705" s="84"/>
      <c r="H17705" s="82"/>
      <c r="I17705" s="84"/>
      <c r="J17705" s="84"/>
      <c r="K17705" s="84"/>
      <c r="L17705" s="82"/>
    </row>
    <row r="17706" spans="2:12" x14ac:dyDescent="0.3">
      <c r="B17706" s="82"/>
      <c r="C17706" s="82"/>
      <c r="D17706" s="82"/>
      <c r="E17706" s="133"/>
      <c r="F17706" s="84"/>
      <c r="G17706" s="84"/>
      <c r="H17706" s="82"/>
      <c r="I17706" s="84"/>
      <c r="J17706" s="84"/>
      <c r="K17706" s="84"/>
      <c r="L17706" s="82"/>
    </row>
    <row r="17707" spans="2:12" x14ac:dyDescent="0.3">
      <c r="B17707" s="82"/>
      <c r="C17707" s="82"/>
      <c r="D17707" s="82"/>
      <c r="E17707" s="133"/>
      <c r="F17707" s="84"/>
      <c r="G17707" s="84"/>
      <c r="H17707" s="82"/>
      <c r="I17707" s="84"/>
      <c r="J17707" s="84"/>
      <c r="K17707" s="84"/>
      <c r="L17707" s="82"/>
    </row>
    <row r="17708" spans="2:12" x14ac:dyDescent="0.3">
      <c r="B17708" s="82"/>
      <c r="C17708" s="82"/>
      <c r="D17708" s="82"/>
      <c r="E17708" s="133"/>
      <c r="F17708" s="84"/>
      <c r="G17708" s="84"/>
      <c r="H17708" s="82"/>
      <c r="I17708" s="84"/>
      <c r="J17708" s="84"/>
      <c r="K17708" s="84"/>
      <c r="L17708" s="82"/>
    </row>
    <row r="17709" spans="2:12" x14ac:dyDescent="0.3">
      <c r="B17709" s="82"/>
      <c r="C17709" s="82"/>
      <c r="D17709" s="82"/>
      <c r="E17709" s="133"/>
      <c r="F17709" s="84"/>
      <c r="G17709" s="84"/>
      <c r="H17709" s="82"/>
      <c r="I17709" s="84"/>
      <c r="J17709" s="84"/>
      <c r="K17709" s="84"/>
      <c r="L17709" s="82"/>
    </row>
    <row r="17710" spans="2:12" x14ac:dyDescent="0.3">
      <c r="B17710" s="82"/>
      <c r="C17710" s="82"/>
      <c r="D17710" s="82"/>
      <c r="E17710" s="133"/>
      <c r="F17710" s="84"/>
      <c r="G17710" s="84"/>
      <c r="H17710" s="82"/>
      <c r="I17710" s="84"/>
      <c r="J17710" s="84"/>
      <c r="K17710" s="84"/>
      <c r="L17710" s="82"/>
    </row>
    <row r="17711" spans="2:12" x14ac:dyDescent="0.3">
      <c r="B17711" s="82"/>
      <c r="C17711" s="82"/>
      <c r="D17711" s="82"/>
      <c r="E17711" s="133"/>
      <c r="F17711" s="84"/>
      <c r="G17711" s="84"/>
      <c r="H17711" s="82"/>
      <c r="I17711" s="84"/>
      <c r="J17711" s="84"/>
      <c r="K17711" s="84"/>
      <c r="L17711" s="82"/>
    </row>
    <row r="17712" spans="2:12" x14ac:dyDescent="0.3">
      <c r="B17712" s="82"/>
      <c r="C17712" s="82"/>
      <c r="D17712" s="82"/>
      <c r="E17712" s="133"/>
      <c r="F17712" s="84"/>
      <c r="G17712" s="84"/>
      <c r="H17712" s="82"/>
      <c r="I17712" s="84"/>
      <c r="J17712" s="84"/>
      <c r="K17712" s="84"/>
      <c r="L17712" s="82"/>
    </row>
    <row r="17713" spans="2:12" x14ac:dyDescent="0.3">
      <c r="B17713" s="82"/>
      <c r="C17713" s="82"/>
      <c r="D17713" s="82"/>
      <c r="E17713" s="133"/>
      <c r="F17713" s="84"/>
      <c r="G17713" s="84"/>
      <c r="H17713" s="82"/>
      <c r="I17713" s="84"/>
      <c r="J17713" s="84"/>
      <c r="K17713" s="84"/>
      <c r="L17713" s="82"/>
    </row>
    <row r="17714" spans="2:12" x14ac:dyDescent="0.3">
      <c r="B17714" s="82"/>
      <c r="C17714" s="82"/>
      <c r="D17714" s="82"/>
      <c r="E17714" s="133"/>
      <c r="F17714" s="84"/>
      <c r="G17714" s="84"/>
      <c r="H17714" s="82"/>
      <c r="I17714" s="84"/>
      <c r="J17714" s="84"/>
      <c r="K17714" s="84"/>
      <c r="L17714" s="82"/>
    </row>
    <row r="17715" spans="2:12" x14ac:dyDescent="0.3">
      <c r="B17715" s="82"/>
      <c r="C17715" s="82"/>
      <c r="D17715" s="82"/>
      <c r="E17715" s="133"/>
      <c r="F17715" s="84"/>
      <c r="G17715" s="84"/>
      <c r="H17715" s="82"/>
      <c r="I17715" s="84"/>
      <c r="J17715" s="84"/>
      <c r="K17715" s="84"/>
      <c r="L17715" s="82"/>
    </row>
    <row r="17716" spans="2:12" x14ac:dyDescent="0.3">
      <c r="B17716" s="82"/>
      <c r="C17716" s="82"/>
      <c r="D17716" s="82"/>
      <c r="E17716" s="133"/>
      <c r="F17716" s="84"/>
      <c r="G17716" s="84"/>
      <c r="H17716" s="82"/>
      <c r="I17716" s="84"/>
      <c r="J17716" s="84"/>
      <c r="K17716" s="84"/>
      <c r="L17716" s="82"/>
    </row>
    <row r="17717" spans="2:12" x14ac:dyDescent="0.3">
      <c r="B17717" s="82"/>
      <c r="C17717" s="82"/>
      <c r="D17717" s="82"/>
      <c r="E17717" s="133"/>
      <c r="F17717" s="84"/>
      <c r="G17717" s="84"/>
      <c r="H17717" s="82"/>
      <c r="I17717" s="84"/>
      <c r="J17717" s="84"/>
      <c r="K17717" s="84"/>
      <c r="L17717" s="82"/>
    </row>
    <row r="17718" spans="2:12" x14ac:dyDescent="0.3">
      <c r="B17718" s="82"/>
      <c r="C17718" s="82"/>
      <c r="D17718" s="82"/>
      <c r="E17718" s="133"/>
      <c r="F17718" s="84"/>
      <c r="G17718" s="84"/>
      <c r="H17718" s="82"/>
      <c r="I17718" s="84"/>
      <c r="J17718" s="84"/>
      <c r="K17718" s="84"/>
      <c r="L17718" s="82"/>
    </row>
    <row r="17719" spans="2:12" x14ac:dyDescent="0.3">
      <c r="B17719" s="82"/>
      <c r="C17719" s="82"/>
      <c r="D17719" s="82"/>
      <c r="E17719" s="133"/>
      <c r="F17719" s="84"/>
      <c r="G17719" s="84"/>
      <c r="H17719" s="82"/>
      <c r="I17719" s="84"/>
      <c r="J17719" s="84"/>
      <c r="K17719" s="84"/>
      <c r="L17719" s="82"/>
    </row>
    <row r="17720" spans="2:12" x14ac:dyDescent="0.3">
      <c r="B17720" s="82"/>
      <c r="C17720" s="82"/>
      <c r="D17720" s="82"/>
      <c r="E17720" s="133"/>
      <c r="F17720" s="84"/>
      <c r="G17720" s="84"/>
      <c r="H17720" s="82"/>
      <c r="I17720" s="84"/>
      <c r="J17720" s="84"/>
      <c r="K17720" s="84"/>
      <c r="L17720" s="82"/>
    </row>
    <row r="17721" spans="2:12" x14ac:dyDescent="0.3">
      <c r="B17721" s="82"/>
      <c r="C17721" s="82"/>
      <c r="D17721" s="82"/>
      <c r="E17721" s="133"/>
      <c r="F17721" s="84"/>
      <c r="G17721" s="84"/>
      <c r="H17721" s="82"/>
      <c r="I17721" s="84"/>
      <c r="J17721" s="84"/>
      <c r="K17721" s="84"/>
      <c r="L17721" s="82"/>
    </row>
    <row r="17722" spans="2:12" x14ac:dyDescent="0.3">
      <c r="B17722" s="82"/>
      <c r="C17722" s="82"/>
      <c r="D17722" s="82"/>
      <c r="E17722" s="133"/>
      <c r="F17722" s="84"/>
      <c r="G17722" s="84"/>
      <c r="H17722" s="82"/>
      <c r="I17722" s="84"/>
      <c r="J17722" s="84"/>
      <c r="K17722" s="84"/>
      <c r="L17722" s="82"/>
    </row>
    <row r="17723" spans="2:12" x14ac:dyDescent="0.3">
      <c r="B17723" s="82"/>
      <c r="C17723" s="82"/>
      <c r="D17723" s="82"/>
      <c r="E17723" s="133"/>
      <c r="F17723" s="84"/>
      <c r="G17723" s="84"/>
      <c r="H17723" s="82"/>
      <c r="I17723" s="84"/>
      <c r="J17723" s="84"/>
      <c r="K17723" s="84"/>
      <c r="L17723" s="82"/>
    </row>
    <row r="17724" spans="2:12" x14ac:dyDescent="0.3">
      <c r="B17724" s="82"/>
      <c r="C17724" s="82"/>
      <c r="D17724" s="82"/>
      <c r="E17724" s="133"/>
      <c r="F17724" s="84"/>
      <c r="G17724" s="84"/>
      <c r="H17724" s="82"/>
      <c r="I17724" s="84"/>
      <c r="J17724" s="84"/>
      <c r="K17724" s="84"/>
      <c r="L17724" s="82"/>
    </row>
    <row r="17725" spans="2:12" x14ac:dyDescent="0.3">
      <c r="B17725" s="82"/>
      <c r="C17725" s="82"/>
      <c r="D17725" s="82"/>
      <c r="E17725" s="133"/>
      <c r="F17725" s="84"/>
      <c r="G17725" s="84"/>
      <c r="H17725" s="82"/>
      <c r="I17725" s="84"/>
      <c r="J17725" s="84"/>
      <c r="K17725" s="84"/>
      <c r="L17725" s="82"/>
    </row>
    <row r="17726" spans="2:12" x14ac:dyDescent="0.3">
      <c r="B17726" s="82"/>
      <c r="C17726" s="82"/>
      <c r="D17726" s="82"/>
      <c r="E17726" s="133"/>
      <c r="F17726" s="84"/>
      <c r="G17726" s="84"/>
      <c r="H17726" s="82"/>
      <c r="I17726" s="84"/>
      <c r="J17726" s="84"/>
      <c r="K17726" s="84"/>
      <c r="L17726" s="82"/>
    </row>
    <row r="17727" spans="2:12" x14ac:dyDescent="0.3">
      <c r="B17727" s="82"/>
      <c r="C17727" s="82"/>
      <c r="D17727" s="82"/>
      <c r="E17727" s="133"/>
      <c r="F17727" s="84"/>
      <c r="G17727" s="84"/>
      <c r="H17727" s="82"/>
      <c r="I17727" s="84"/>
      <c r="J17727" s="84"/>
      <c r="K17727" s="84"/>
      <c r="L17727" s="82"/>
    </row>
    <row r="17728" spans="2:12" x14ac:dyDescent="0.3">
      <c r="B17728" s="82"/>
      <c r="C17728" s="82"/>
      <c r="D17728" s="82"/>
      <c r="E17728" s="133"/>
      <c r="F17728" s="84"/>
      <c r="G17728" s="84"/>
      <c r="H17728" s="82"/>
      <c r="I17728" s="84"/>
      <c r="J17728" s="84"/>
      <c r="K17728" s="84"/>
      <c r="L17728" s="82"/>
    </row>
    <row r="17729" spans="2:12" x14ac:dyDescent="0.3">
      <c r="B17729" s="82"/>
      <c r="C17729" s="82"/>
      <c r="D17729" s="82"/>
      <c r="E17729" s="133"/>
      <c r="F17729" s="84"/>
      <c r="G17729" s="84"/>
      <c r="H17729" s="82"/>
      <c r="I17729" s="84"/>
      <c r="J17729" s="84"/>
      <c r="K17729" s="84"/>
      <c r="L17729" s="82"/>
    </row>
    <row r="17730" spans="2:12" x14ac:dyDescent="0.3">
      <c r="B17730" s="82"/>
      <c r="C17730" s="82"/>
      <c r="D17730" s="82"/>
      <c r="E17730" s="133"/>
      <c r="F17730" s="84"/>
      <c r="G17730" s="84"/>
      <c r="H17730" s="82"/>
      <c r="I17730" s="84"/>
      <c r="J17730" s="84"/>
      <c r="K17730" s="84"/>
      <c r="L17730" s="82"/>
    </row>
    <row r="17731" spans="2:12" x14ac:dyDescent="0.3">
      <c r="B17731" s="82"/>
      <c r="C17731" s="82"/>
      <c r="D17731" s="82"/>
      <c r="E17731" s="133"/>
      <c r="F17731" s="84"/>
      <c r="G17731" s="84"/>
      <c r="H17731" s="82"/>
      <c r="I17731" s="84"/>
      <c r="J17731" s="84"/>
      <c r="K17731" s="84"/>
      <c r="L17731" s="82"/>
    </row>
    <row r="17732" spans="2:12" x14ac:dyDescent="0.3">
      <c r="B17732" s="82"/>
      <c r="C17732" s="82"/>
      <c r="D17732" s="82"/>
      <c r="E17732" s="133"/>
      <c r="F17732" s="84"/>
      <c r="G17732" s="84"/>
      <c r="H17732" s="82"/>
      <c r="I17732" s="84"/>
      <c r="J17732" s="84"/>
      <c r="K17732" s="84"/>
      <c r="L17732" s="82"/>
    </row>
    <row r="17733" spans="2:12" x14ac:dyDescent="0.3">
      <c r="B17733" s="82"/>
      <c r="C17733" s="82"/>
      <c r="D17733" s="82"/>
      <c r="E17733" s="133"/>
      <c r="F17733" s="84"/>
      <c r="G17733" s="84"/>
      <c r="H17733" s="82"/>
      <c r="I17733" s="84"/>
      <c r="J17733" s="84"/>
      <c r="K17733" s="84"/>
      <c r="L17733" s="82"/>
    </row>
    <row r="17734" spans="2:12" x14ac:dyDescent="0.3">
      <c r="B17734" s="82"/>
      <c r="C17734" s="82"/>
      <c r="D17734" s="82"/>
      <c r="E17734" s="133"/>
      <c r="F17734" s="84"/>
      <c r="G17734" s="84"/>
      <c r="H17734" s="82"/>
      <c r="I17734" s="84"/>
      <c r="J17734" s="84"/>
      <c r="K17734" s="84"/>
      <c r="L17734" s="82"/>
    </row>
    <row r="17735" spans="2:12" x14ac:dyDescent="0.3">
      <c r="B17735" s="82"/>
      <c r="C17735" s="82"/>
      <c r="D17735" s="82"/>
      <c r="E17735" s="133"/>
      <c r="F17735" s="84"/>
      <c r="G17735" s="84"/>
      <c r="H17735" s="82"/>
      <c r="I17735" s="84"/>
      <c r="J17735" s="84"/>
      <c r="K17735" s="84"/>
      <c r="L17735" s="82"/>
    </row>
    <row r="17736" spans="2:12" x14ac:dyDescent="0.3">
      <c r="B17736" s="82"/>
      <c r="C17736" s="82"/>
      <c r="D17736" s="82"/>
      <c r="E17736" s="133"/>
      <c r="F17736" s="84"/>
      <c r="G17736" s="84"/>
      <c r="H17736" s="82"/>
      <c r="I17736" s="84"/>
      <c r="J17736" s="84"/>
      <c r="K17736" s="84"/>
      <c r="L17736" s="82"/>
    </row>
    <row r="17737" spans="2:12" x14ac:dyDescent="0.3">
      <c r="B17737" s="82"/>
      <c r="C17737" s="82"/>
      <c r="D17737" s="82"/>
      <c r="E17737" s="133"/>
      <c r="F17737" s="84"/>
      <c r="G17737" s="84"/>
      <c r="H17737" s="82"/>
      <c r="I17737" s="84"/>
      <c r="J17737" s="84"/>
      <c r="K17737" s="84"/>
      <c r="L17737" s="82"/>
    </row>
    <row r="17738" spans="2:12" x14ac:dyDescent="0.3">
      <c r="B17738" s="82"/>
      <c r="C17738" s="82"/>
      <c r="D17738" s="82"/>
      <c r="E17738" s="133"/>
      <c r="F17738" s="84"/>
      <c r="G17738" s="84"/>
      <c r="H17738" s="82"/>
      <c r="I17738" s="84"/>
      <c r="J17738" s="84"/>
      <c r="K17738" s="84"/>
      <c r="L17738" s="82"/>
    </row>
    <row r="17739" spans="2:12" x14ac:dyDescent="0.3">
      <c r="B17739" s="82"/>
      <c r="C17739" s="82"/>
      <c r="D17739" s="82"/>
      <c r="E17739" s="133"/>
      <c r="F17739" s="84"/>
      <c r="G17739" s="84"/>
      <c r="H17739" s="82"/>
      <c r="I17739" s="84"/>
      <c r="J17739" s="84"/>
      <c r="K17739" s="84"/>
      <c r="L17739" s="82"/>
    </row>
    <row r="17740" spans="2:12" x14ac:dyDescent="0.3">
      <c r="B17740" s="82"/>
      <c r="C17740" s="82"/>
      <c r="D17740" s="82"/>
      <c r="E17740" s="133"/>
      <c r="F17740" s="84"/>
      <c r="G17740" s="84"/>
      <c r="H17740" s="82"/>
      <c r="I17740" s="84"/>
      <c r="J17740" s="84"/>
      <c r="K17740" s="84"/>
      <c r="L17740" s="82"/>
    </row>
    <row r="17741" spans="2:12" x14ac:dyDescent="0.3">
      <c r="B17741" s="82"/>
      <c r="C17741" s="82"/>
      <c r="D17741" s="82"/>
      <c r="E17741" s="133"/>
      <c r="F17741" s="84"/>
      <c r="G17741" s="84"/>
      <c r="H17741" s="82"/>
      <c r="I17741" s="84"/>
      <c r="J17741" s="84"/>
      <c r="K17741" s="84"/>
      <c r="L17741" s="82"/>
    </row>
    <row r="17742" spans="2:12" x14ac:dyDescent="0.3">
      <c r="B17742" s="82"/>
      <c r="C17742" s="82"/>
      <c r="D17742" s="82"/>
      <c r="E17742" s="133"/>
      <c r="F17742" s="84"/>
      <c r="G17742" s="84"/>
      <c r="H17742" s="82"/>
      <c r="I17742" s="84"/>
      <c r="J17742" s="84"/>
      <c r="K17742" s="84"/>
      <c r="L17742" s="82"/>
    </row>
    <row r="17743" spans="2:12" x14ac:dyDescent="0.3">
      <c r="B17743" s="82"/>
      <c r="C17743" s="82"/>
      <c r="D17743" s="82"/>
      <c r="E17743" s="133"/>
      <c r="F17743" s="84"/>
      <c r="G17743" s="84"/>
      <c r="H17743" s="82"/>
      <c r="I17743" s="84"/>
      <c r="J17743" s="84"/>
      <c r="K17743" s="84"/>
      <c r="L17743" s="82"/>
    </row>
    <row r="17744" spans="2:12" x14ac:dyDescent="0.3">
      <c r="B17744" s="82"/>
      <c r="C17744" s="82"/>
      <c r="D17744" s="82"/>
      <c r="E17744" s="133"/>
      <c r="F17744" s="84"/>
      <c r="G17744" s="84"/>
      <c r="H17744" s="82"/>
      <c r="I17744" s="84"/>
      <c r="J17744" s="84"/>
      <c r="K17744" s="84"/>
      <c r="L17744" s="82"/>
    </row>
    <row r="17745" spans="2:12" x14ac:dyDescent="0.3">
      <c r="B17745" s="82"/>
      <c r="C17745" s="82"/>
      <c r="D17745" s="82"/>
      <c r="E17745" s="133"/>
      <c r="F17745" s="84"/>
      <c r="G17745" s="84"/>
      <c r="H17745" s="82"/>
      <c r="I17745" s="84"/>
      <c r="J17745" s="84"/>
      <c r="K17745" s="84"/>
      <c r="L17745" s="82"/>
    </row>
    <row r="17746" spans="2:12" x14ac:dyDescent="0.3">
      <c r="B17746" s="82"/>
      <c r="C17746" s="82"/>
      <c r="D17746" s="82"/>
      <c r="E17746" s="133"/>
      <c r="F17746" s="84"/>
      <c r="G17746" s="84"/>
      <c r="H17746" s="82"/>
      <c r="I17746" s="84"/>
      <c r="J17746" s="84"/>
      <c r="K17746" s="84"/>
      <c r="L17746" s="82"/>
    </row>
    <row r="17747" spans="2:12" x14ac:dyDescent="0.3">
      <c r="B17747" s="82"/>
      <c r="C17747" s="82"/>
      <c r="D17747" s="82"/>
      <c r="E17747" s="133"/>
      <c r="F17747" s="84"/>
      <c r="G17747" s="84"/>
      <c r="H17747" s="82"/>
      <c r="I17747" s="84"/>
      <c r="J17747" s="84"/>
      <c r="K17747" s="84"/>
      <c r="L17747" s="82"/>
    </row>
    <row r="17748" spans="2:12" x14ac:dyDescent="0.3">
      <c r="B17748" s="82"/>
      <c r="C17748" s="82"/>
      <c r="D17748" s="82"/>
      <c r="E17748" s="133"/>
      <c r="F17748" s="84"/>
      <c r="G17748" s="84"/>
      <c r="H17748" s="82"/>
      <c r="I17748" s="84"/>
      <c r="J17748" s="84"/>
      <c r="K17748" s="84"/>
      <c r="L17748" s="82"/>
    </row>
    <row r="17749" spans="2:12" x14ac:dyDescent="0.3">
      <c r="B17749" s="82"/>
      <c r="C17749" s="82"/>
      <c r="D17749" s="82"/>
      <c r="E17749" s="133"/>
      <c r="F17749" s="84"/>
      <c r="G17749" s="84"/>
      <c r="H17749" s="82"/>
      <c r="I17749" s="84"/>
      <c r="J17749" s="84"/>
      <c r="K17749" s="84"/>
      <c r="L17749" s="82"/>
    </row>
    <row r="17750" spans="2:12" x14ac:dyDescent="0.3">
      <c r="B17750" s="82"/>
      <c r="C17750" s="82"/>
      <c r="D17750" s="82"/>
      <c r="E17750" s="133"/>
      <c r="F17750" s="84"/>
      <c r="G17750" s="84"/>
      <c r="H17750" s="82"/>
      <c r="I17750" s="84"/>
      <c r="J17750" s="84"/>
      <c r="K17750" s="84"/>
      <c r="L17750" s="82"/>
    </row>
    <row r="17751" spans="2:12" x14ac:dyDescent="0.3">
      <c r="B17751" s="82"/>
      <c r="C17751" s="82"/>
      <c r="D17751" s="82"/>
      <c r="E17751" s="133"/>
      <c r="F17751" s="84"/>
      <c r="G17751" s="84"/>
      <c r="H17751" s="82"/>
      <c r="I17751" s="84"/>
      <c r="J17751" s="84"/>
      <c r="K17751" s="84"/>
      <c r="L17751" s="82"/>
    </row>
    <row r="17752" spans="2:12" x14ac:dyDescent="0.3">
      <c r="B17752" s="82"/>
      <c r="C17752" s="82"/>
      <c r="D17752" s="82"/>
      <c r="E17752" s="133"/>
      <c r="F17752" s="84"/>
      <c r="G17752" s="84"/>
      <c r="H17752" s="82"/>
      <c r="I17752" s="84"/>
      <c r="J17752" s="84"/>
      <c r="K17752" s="84"/>
      <c r="L17752" s="82"/>
    </row>
    <row r="17753" spans="2:12" x14ac:dyDescent="0.3">
      <c r="B17753" s="82"/>
      <c r="C17753" s="82"/>
      <c r="D17753" s="82"/>
      <c r="E17753" s="133"/>
      <c r="F17753" s="84"/>
      <c r="G17753" s="84"/>
      <c r="H17753" s="82"/>
      <c r="I17753" s="84"/>
      <c r="J17753" s="84"/>
      <c r="K17753" s="84"/>
      <c r="L17753" s="82"/>
    </row>
    <row r="17754" spans="2:12" x14ac:dyDescent="0.3">
      <c r="B17754" s="82"/>
      <c r="C17754" s="82"/>
      <c r="D17754" s="82"/>
      <c r="E17754" s="133"/>
      <c r="F17754" s="84"/>
      <c r="G17754" s="84"/>
      <c r="H17754" s="82"/>
      <c r="I17754" s="84"/>
      <c r="J17754" s="84"/>
      <c r="K17754" s="84"/>
      <c r="L17754" s="82"/>
    </row>
    <row r="17755" spans="2:12" x14ac:dyDescent="0.3">
      <c r="B17755" s="82"/>
      <c r="C17755" s="82"/>
      <c r="D17755" s="82"/>
      <c r="E17755" s="133"/>
      <c r="F17755" s="84"/>
      <c r="G17755" s="84"/>
      <c r="H17755" s="82"/>
      <c r="I17755" s="84"/>
      <c r="J17755" s="84"/>
      <c r="K17755" s="84"/>
      <c r="L17755" s="82"/>
    </row>
    <row r="17756" spans="2:12" x14ac:dyDescent="0.3">
      <c r="B17756" s="82"/>
      <c r="C17756" s="82"/>
      <c r="D17756" s="82"/>
      <c r="E17756" s="133"/>
      <c r="F17756" s="84"/>
      <c r="G17756" s="84"/>
      <c r="H17756" s="82"/>
      <c r="I17756" s="84"/>
      <c r="J17756" s="84"/>
      <c r="K17756" s="84"/>
      <c r="L17756" s="82"/>
    </row>
    <row r="17757" spans="2:12" x14ac:dyDescent="0.3">
      <c r="B17757" s="82"/>
      <c r="C17757" s="82"/>
      <c r="D17757" s="82"/>
      <c r="E17757" s="133"/>
      <c r="F17757" s="84"/>
      <c r="G17757" s="84"/>
      <c r="H17757" s="82"/>
      <c r="I17757" s="84"/>
      <c r="J17757" s="84"/>
      <c r="K17757" s="84"/>
      <c r="L17757" s="82"/>
    </row>
    <row r="17758" spans="2:12" x14ac:dyDescent="0.3">
      <c r="B17758" s="82"/>
      <c r="C17758" s="82"/>
      <c r="D17758" s="82"/>
      <c r="E17758" s="133"/>
      <c r="F17758" s="84"/>
      <c r="G17758" s="84"/>
      <c r="H17758" s="82"/>
      <c r="I17758" s="84"/>
      <c r="J17758" s="84"/>
      <c r="K17758" s="84"/>
      <c r="L17758" s="82"/>
    </row>
    <row r="17759" spans="2:12" x14ac:dyDescent="0.3">
      <c r="B17759" s="82"/>
      <c r="C17759" s="82"/>
      <c r="D17759" s="82"/>
      <c r="E17759" s="133"/>
      <c r="F17759" s="84"/>
      <c r="G17759" s="84"/>
      <c r="H17759" s="82"/>
      <c r="I17759" s="84"/>
      <c r="J17759" s="84"/>
      <c r="K17759" s="84"/>
      <c r="L17759" s="82"/>
    </row>
    <row r="17760" spans="2:12" x14ac:dyDescent="0.3">
      <c r="B17760" s="82"/>
      <c r="C17760" s="82"/>
      <c r="D17760" s="82"/>
      <c r="E17760" s="133"/>
      <c r="F17760" s="84"/>
      <c r="G17760" s="84"/>
      <c r="H17760" s="82"/>
      <c r="I17760" s="84"/>
      <c r="J17760" s="84"/>
      <c r="K17760" s="84"/>
      <c r="L17760" s="82"/>
    </row>
    <row r="17761" spans="2:12" x14ac:dyDescent="0.3">
      <c r="B17761" s="82"/>
      <c r="C17761" s="82"/>
      <c r="D17761" s="82"/>
      <c r="E17761" s="133"/>
      <c r="F17761" s="84"/>
      <c r="G17761" s="84"/>
      <c r="H17761" s="82"/>
      <c r="I17761" s="84"/>
      <c r="J17761" s="84"/>
      <c r="K17761" s="84"/>
      <c r="L17761" s="82"/>
    </row>
    <row r="17762" spans="2:12" x14ac:dyDescent="0.3">
      <c r="B17762" s="82"/>
      <c r="C17762" s="82"/>
      <c r="D17762" s="82"/>
      <c r="E17762" s="133"/>
      <c r="F17762" s="84"/>
      <c r="G17762" s="84"/>
      <c r="H17762" s="82"/>
      <c r="I17762" s="84"/>
      <c r="J17762" s="84"/>
      <c r="K17762" s="84"/>
      <c r="L17762" s="82"/>
    </row>
    <row r="17763" spans="2:12" x14ac:dyDescent="0.3">
      <c r="B17763" s="82"/>
      <c r="C17763" s="82"/>
      <c r="D17763" s="82"/>
      <c r="E17763" s="133"/>
      <c r="F17763" s="84"/>
      <c r="G17763" s="84"/>
      <c r="H17763" s="82"/>
      <c r="I17763" s="84"/>
      <c r="J17763" s="84"/>
      <c r="K17763" s="84"/>
      <c r="L17763" s="82"/>
    </row>
    <row r="17764" spans="2:12" x14ac:dyDescent="0.3">
      <c r="B17764" s="82"/>
      <c r="C17764" s="82"/>
      <c r="D17764" s="82"/>
      <c r="E17764" s="133"/>
      <c r="F17764" s="84"/>
      <c r="G17764" s="84"/>
      <c r="H17764" s="82"/>
      <c r="I17764" s="84"/>
      <c r="J17764" s="84"/>
      <c r="K17764" s="84"/>
      <c r="L17764" s="82"/>
    </row>
    <row r="17765" spans="2:12" x14ac:dyDescent="0.3">
      <c r="B17765" s="82"/>
      <c r="C17765" s="82"/>
      <c r="D17765" s="82"/>
      <c r="E17765" s="133"/>
      <c r="F17765" s="84"/>
      <c r="G17765" s="84"/>
      <c r="H17765" s="82"/>
      <c r="I17765" s="84"/>
      <c r="J17765" s="84"/>
      <c r="K17765" s="84"/>
      <c r="L17765" s="82"/>
    </row>
    <row r="17766" spans="2:12" x14ac:dyDescent="0.3">
      <c r="B17766" s="82"/>
      <c r="C17766" s="82"/>
      <c r="D17766" s="82"/>
      <c r="E17766" s="133"/>
      <c r="F17766" s="84"/>
      <c r="G17766" s="84"/>
      <c r="H17766" s="82"/>
      <c r="I17766" s="84"/>
      <c r="J17766" s="84"/>
      <c r="K17766" s="84"/>
      <c r="L17766" s="82"/>
    </row>
    <row r="17767" spans="2:12" x14ac:dyDescent="0.3">
      <c r="B17767" s="82"/>
      <c r="C17767" s="82"/>
      <c r="D17767" s="82"/>
      <c r="E17767" s="133"/>
      <c r="F17767" s="84"/>
      <c r="G17767" s="84"/>
      <c r="H17767" s="82"/>
      <c r="I17767" s="84"/>
      <c r="J17767" s="84"/>
      <c r="K17767" s="84"/>
      <c r="L17767" s="82"/>
    </row>
    <row r="17768" spans="2:12" x14ac:dyDescent="0.3">
      <c r="B17768" s="82"/>
      <c r="C17768" s="82"/>
      <c r="D17768" s="82"/>
      <c r="E17768" s="133"/>
      <c r="F17768" s="84"/>
      <c r="G17768" s="84"/>
      <c r="H17768" s="82"/>
      <c r="I17768" s="84"/>
      <c r="J17768" s="84"/>
      <c r="K17768" s="84"/>
      <c r="L17768" s="82"/>
    </row>
    <row r="17769" spans="2:12" x14ac:dyDescent="0.3">
      <c r="B17769" s="82"/>
      <c r="C17769" s="82"/>
      <c r="D17769" s="82"/>
      <c r="E17769" s="133"/>
      <c r="F17769" s="84"/>
      <c r="G17769" s="84"/>
      <c r="H17769" s="82"/>
      <c r="I17769" s="84"/>
      <c r="J17769" s="84"/>
      <c r="K17769" s="84"/>
      <c r="L17769" s="82"/>
    </row>
    <row r="17770" spans="2:12" x14ac:dyDescent="0.3">
      <c r="B17770" s="82"/>
      <c r="C17770" s="82"/>
      <c r="D17770" s="82"/>
      <c r="E17770" s="133"/>
      <c r="F17770" s="84"/>
      <c r="G17770" s="84"/>
      <c r="H17770" s="82"/>
      <c r="I17770" s="84"/>
      <c r="J17770" s="84"/>
      <c r="K17770" s="84"/>
      <c r="L17770" s="82"/>
    </row>
    <row r="17771" spans="2:12" x14ac:dyDescent="0.3">
      <c r="B17771" s="82"/>
      <c r="C17771" s="82"/>
      <c r="D17771" s="82"/>
      <c r="E17771" s="133"/>
      <c r="F17771" s="84"/>
      <c r="G17771" s="84"/>
      <c r="H17771" s="82"/>
      <c r="I17771" s="84"/>
      <c r="J17771" s="84"/>
      <c r="K17771" s="84"/>
      <c r="L17771" s="82"/>
    </row>
    <row r="17772" spans="2:12" x14ac:dyDescent="0.3">
      <c r="B17772" s="82"/>
      <c r="C17772" s="82"/>
      <c r="D17772" s="82"/>
      <c r="E17772" s="133"/>
      <c r="F17772" s="84"/>
      <c r="G17772" s="84"/>
      <c r="H17772" s="82"/>
      <c r="I17772" s="84"/>
      <c r="J17772" s="84"/>
      <c r="K17772" s="84"/>
      <c r="L17772" s="82"/>
    </row>
    <row r="17773" spans="2:12" x14ac:dyDescent="0.3">
      <c r="B17773" s="82"/>
      <c r="C17773" s="82"/>
      <c r="D17773" s="82"/>
      <c r="E17773" s="133"/>
      <c r="F17773" s="84"/>
      <c r="G17773" s="84"/>
      <c r="H17773" s="82"/>
      <c r="I17773" s="84"/>
      <c r="J17773" s="84"/>
      <c r="K17773" s="84"/>
      <c r="L17773" s="82"/>
    </row>
    <row r="17774" spans="2:12" x14ac:dyDescent="0.3">
      <c r="B17774" s="82"/>
      <c r="C17774" s="82"/>
      <c r="D17774" s="82"/>
      <c r="E17774" s="133"/>
      <c r="F17774" s="84"/>
      <c r="G17774" s="84"/>
      <c r="H17774" s="82"/>
      <c r="I17774" s="84"/>
      <c r="J17774" s="84"/>
      <c r="K17774" s="84"/>
      <c r="L17774" s="82"/>
    </row>
    <row r="17775" spans="2:12" x14ac:dyDescent="0.3">
      <c r="B17775" s="82"/>
      <c r="C17775" s="82"/>
      <c r="D17775" s="82"/>
      <c r="E17775" s="133"/>
      <c r="F17775" s="84"/>
      <c r="G17775" s="84"/>
      <c r="H17775" s="82"/>
      <c r="I17775" s="84"/>
      <c r="J17775" s="84"/>
      <c r="K17775" s="84"/>
      <c r="L17775" s="82"/>
    </row>
    <row r="17776" spans="2:12" x14ac:dyDescent="0.3">
      <c r="B17776" s="82"/>
      <c r="C17776" s="82"/>
      <c r="D17776" s="82"/>
      <c r="E17776" s="133"/>
      <c r="F17776" s="84"/>
      <c r="G17776" s="84"/>
      <c r="H17776" s="82"/>
      <c r="I17776" s="84"/>
      <c r="J17776" s="84"/>
      <c r="K17776" s="84"/>
      <c r="L17776" s="82"/>
    </row>
    <row r="17777" spans="2:12" x14ac:dyDescent="0.3">
      <c r="B17777" s="82"/>
      <c r="C17777" s="82"/>
      <c r="D17777" s="82"/>
      <c r="E17777" s="133"/>
      <c r="F17777" s="84"/>
      <c r="G17777" s="84"/>
      <c r="H17777" s="82"/>
      <c r="I17777" s="84"/>
      <c r="J17777" s="84"/>
      <c r="K17777" s="84"/>
      <c r="L17777" s="82"/>
    </row>
    <row r="17778" spans="2:12" x14ac:dyDescent="0.3">
      <c r="B17778" s="82"/>
      <c r="C17778" s="82"/>
      <c r="D17778" s="82"/>
      <c r="E17778" s="133"/>
      <c r="F17778" s="84"/>
      <c r="G17778" s="84"/>
      <c r="H17778" s="82"/>
      <c r="I17778" s="84"/>
      <c r="J17778" s="84"/>
      <c r="K17778" s="84"/>
      <c r="L17778" s="82"/>
    </row>
    <row r="17779" spans="2:12" x14ac:dyDescent="0.3">
      <c r="B17779" s="82"/>
      <c r="C17779" s="82"/>
      <c r="D17779" s="82"/>
      <c r="E17779" s="133"/>
      <c r="F17779" s="84"/>
      <c r="G17779" s="84"/>
      <c r="H17779" s="82"/>
      <c r="I17779" s="84"/>
      <c r="J17779" s="84"/>
      <c r="K17779" s="84"/>
      <c r="L17779" s="82"/>
    </row>
    <row r="17780" spans="2:12" x14ac:dyDescent="0.3">
      <c r="B17780" s="82"/>
      <c r="C17780" s="82"/>
      <c r="D17780" s="82"/>
      <c r="E17780" s="133"/>
      <c r="F17780" s="84"/>
      <c r="G17780" s="84"/>
      <c r="H17780" s="82"/>
      <c r="I17780" s="84"/>
      <c r="J17780" s="84"/>
      <c r="K17780" s="84"/>
      <c r="L17780" s="82"/>
    </row>
    <row r="17781" spans="2:12" x14ac:dyDescent="0.3">
      <c r="B17781" s="82"/>
      <c r="C17781" s="82"/>
      <c r="D17781" s="82"/>
      <c r="E17781" s="133"/>
      <c r="F17781" s="84"/>
      <c r="G17781" s="84"/>
      <c r="H17781" s="82"/>
      <c r="I17781" s="84"/>
      <c r="J17781" s="84"/>
      <c r="K17781" s="84"/>
      <c r="L17781" s="82"/>
    </row>
    <row r="17782" spans="2:12" x14ac:dyDescent="0.3">
      <c r="B17782" s="82"/>
      <c r="C17782" s="82"/>
      <c r="D17782" s="82"/>
      <c r="E17782" s="133"/>
      <c r="F17782" s="84"/>
      <c r="G17782" s="84"/>
      <c r="H17782" s="82"/>
      <c r="I17782" s="84"/>
      <c r="J17782" s="84"/>
      <c r="K17782" s="84"/>
      <c r="L17782" s="82"/>
    </row>
    <row r="17783" spans="2:12" x14ac:dyDescent="0.3">
      <c r="B17783" s="82"/>
      <c r="C17783" s="82"/>
      <c r="D17783" s="82"/>
      <c r="E17783" s="133"/>
      <c r="F17783" s="84"/>
      <c r="G17783" s="84"/>
      <c r="H17783" s="82"/>
      <c r="I17783" s="84"/>
      <c r="J17783" s="84"/>
      <c r="K17783" s="84"/>
      <c r="L17783" s="82"/>
    </row>
    <row r="17784" spans="2:12" x14ac:dyDescent="0.3">
      <c r="B17784" s="82"/>
      <c r="C17784" s="82"/>
      <c r="D17784" s="82"/>
      <c r="E17784" s="133"/>
      <c r="F17784" s="84"/>
      <c r="G17784" s="84"/>
      <c r="H17784" s="82"/>
      <c r="I17784" s="84"/>
      <c r="J17784" s="84"/>
      <c r="K17784" s="84"/>
      <c r="L17784" s="82"/>
    </row>
    <row r="17785" spans="2:12" x14ac:dyDescent="0.3">
      <c r="B17785" s="82"/>
      <c r="C17785" s="82"/>
      <c r="D17785" s="82"/>
      <c r="E17785" s="133"/>
      <c r="F17785" s="84"/>
      <c r="G17785" s="84"/>
      <c r="H17785" s="82"/>
      <c r="I17785" s="84"/>
      <c r="J17785" s="84"/>
      <c r="K17785" s="84"/>
      <c r="L17785" s="82"/>
    </row>
    <row r="17786" spans="2:12" x14ac:dyDescent="0.3">
      <c r="B17786" s="82"/>
      <c r="C17786" s="82"/>
      <c r="D17786" s="82"/>
      <c r="E17786" s="133"/>
      <c r="F17786" s="84"/>
      <c r="G17786" s="84"/>
      <c r="H17786" s="82"/>
      <c r="I17786" s="84"/>
      <c r="J17786" s="84"/>
      <c r="K17786" s="84"/>
      <c r="L17786" s="82"/>
    </row>
    <row r="17787" spans="2:12" x14ac:dyDescent="0.3">
      <c r="B17787" s="82"/>
      <c r="C17787" s="82"/>
      <c r="D17787" s="82"/>
      <c r="E17787" s="133"/>
      <c r="F17787" s="84"/>
      <c r="G17787" s="84"/>
      <c r="H17787" s="82"/>
      <c r="I17787" s="84"/>
      <c r="J17787" s="84"/>
      <c r="K17787" s="84"/>
      <c r="L17787" s="82"/>
    </row>
    <row r="17788" spans="2:12" x14ac:dyDescent="0.3">
      <c r="B17788" s="82"/>
      <c r="C17788" s="82"/>
      <c r="D17788" s="82"/>
      <c r="E17788" s="133"/>
      <c r="F17788" s="84"/>
      <c r="G17788" s="84"/>
      <c r="H17788" s="82"/>
      <c r="I17788" s="84"/>
      <c r="J17788" s="84"/>
      <c r="K17788" s="84"/>
      <c r="L17788" s="82"/>
    </row>
    <row r="17789" spans="2:12" x14ac:dyDescent="0.3">
      <c r="B17789" s="82"/>
      <c r="C17789" s="82"/>
      <c r="D17789" s="82"/>
      <c r="E17789" s="133"/>
      <c r="F17789" s="84"/>
      <c r="G17789" s="84"/>
      <c r="H17789" s="82"/>
      <c r="I17789" s="84"/>
      <c r="J17789" s="84"/>
      <c r="K17789" s="84"/>
      <c r="L17789" s="82"/>
    </row>
    <row r="17790" spans="2:12" x14ac:dyDescent="0.3">
      <c r="B17790" s="82"/>
      <c r="C17790" s="82"/>
      <c r="D17790" s="82"/>
      <c r="E17790" s="133"/>
      <c r="F17790" s="84"/>
      <c r="G17790" s="84"/>
      <c r="H17790" s="82"/>
      <c r="I17790" s="84"/>
      <c r="J17790" s="84"/>
      <c r="K17790" s="84"/>
      <c r="L17790" s="82"/>
    </row>
    <row r="17791" spans="2:12" x14ac:dyDescent="0.3">
      <c r="B17791" s="82"/>
      <c r="C17791" s="82"/>
      <c r="D17791" s="82"/>
      <c r="E17791" s="133"/>
      <c r="F17791" s="84"/>
      <c r="G17791" s="84"/>
      <c r="H17791" s="82"/>
      <c r="I17791" s="84"/>
      <c r="J17791" s="84"/>
      <c r="K17791" s="84"/>
      <c r="L17791" s="82"/>
    </row>
    <row r="17792" spans="2:12" x14ac:dyDescent="0.3">
      <c r="B17792" s="82"/>
      <c r="C17792" s="82"/>
      <c r="D17792" s="82"/>
      <c r="E17792" s="133"/>
      <c r="F17792" s="84"/>
      <c r="G17792" s="84"/>
      <c r="H17792" s="82"/>
      <c r="I17792" s="84"/>
      <c r="J17792" s="84"/>
      <c r="K17792" s="84"/>
      <c r="L17792" s="82"/>
    </row>
    <row r="17793" spans="2:12" x14ac:dyDescent="0.3">
      <c r="B17793" s="82"/>
      <c r="C17793" s="82"/>
      <c r="D17793" s="82"/>
      <c r="E17793" s="133"/>
      <c r="F17793" s="84"/>
      <c r="G17793" s="84"/>
      <c r="H17793" s="82"/>
      <c r="I17793" s="84"/>
      <c r="J17793" s="84"/>
      <c r="K17793" s="84"/>
      <c r="L17793" s="82"/>
    </row>
    <row r="17794" spans="2:12" x14ac:dyDescent="0.3">
      <c r="B17794" s="82"/>
      <c r="C17794" s="82"/>
      <c r="D17794" s="82"/>
      <c r="E17794" s="133"/>
      <c r="F17794" s="84"/>
      <c r="G17794" s="84"/>
      <c r="H17794" s="82"/>
      <c r="I17794" s="84"/>
      <c r="J17794" s="84"/>
      <c r="K17794" s="84"/>
      <c r="L17794" s="82"/>
    </row>
    <row r="17795" spans="2:12" x14ac:dyDescent="0.3">
      <c r="B17795" s="82"/>
      <c r="C17795" s="82"/>
      <c r="D17795" s="82"/>
      <c r="E17795" s="133"/>
      <c r="F17795" s="84"/>
      <c r="G17795" s="84"/>
      <c r="H17795" s="82"/>
      <c r="I17795" s="84"/>
      <c r="J17795" s="84"/>
      <c r="K17795" s="84"/>
      <c r="L17795" s="82"/>
    </row>
    <row r="17796" spans="2:12" x14ac:dyDescent="0.3">
      <c r="B17796" s="82"/>
      <c r="C17796" s="82"/>
      <c r="D17796" s="82"/>
      <c r="E17796" s="133"/>
      <c r="F17796" s="84"/>
      <c r="G17796" s="84"/>
      <c r="H17796" s="82"/>
      <c r="I17796" s="84"/>
      <c r="J17796" s="84"/>
      <c r="K17796" s="84"/>
      <c r="L17796" s="82"/>
    </row>
    <row r="17797" spans="2:12" x14ac:dyDescent="0.3">
      <c r="B17797" s="82"/>
      <c r="C17797" s="82"/>
      <c r="D17797" s="82"/>
      <c r="E17797" s="133"/>
      <c r="F17797" s="84"/>
      <c r="G17797" s="84"/>
      <c r="H17797" s="82"/>
      <c r="I17797" s="84"/>
      <c r="J17797" s="84"/>
      <c r="K17797" s="84"/>
      <c r="L17797" s="82"/>
    </row>
    <row r="17798" spans="2:12" x14ac:dyDescent="0.3">
      <c r="B17798" s="82"/>
      <c r="C17798" s="82"/>
      <c r="D17798" s="82"/>
      <c r="E17798" s="133"/>
      <c r="F17798" s="84"/>
      <c r="G17798" s="84"/>
      <c r="H17798" s="82"/>
      <c r="I17798" s="84"/>
      <c r="J17798" s="84"/>
      <c r="K17798" s="84"/>
      <c r="L17798" s="82"/>
    </row>
    <row r="17799" spans="2:12" x14ac:dyDescent="0.3">
      <c r="B17799" s="82"/>
      <c r="C17799" s="82"/>
      <c r="D17799" s="82"/>
      <c r="E17799" s="133"/>
      <c r="F17799" s="84"/>
      <c r="G17799" s="84"/>
      <c r="H17799" s="82"/>
      <c r="I17799" s="84"/>
      <c r="J17799" s="84"/>
      <c r="K17799" s="84"/>
      <c r="L17799" s="82"/>
    </row>
    <row r="17800" spans="2:12" x14ac:dyDescent="0.3">
      <c r="B17800" s="82"/>
      <c r="C17800" s="82"/>
      <c r="D17800" s="82"/>
      <c r="E17800" s="133"/>
      <c r="F17800" s="84"/>
      <c r="G17800" s="84"/>
      <c r="H17800" s="82"/>
      <c r="I17800" s="84"/>
      <c r="J17800" s="84"/>
      <c r="K17800" s="84"/>
      <c r="L17800" s="82"/>
    </row>
    <row r="17801" spans="2:12" x14ac:dyDescent="0.3">
      <c r="B17801" s="82"/>
      <c r="C17801" s="82"/>
      <c r="D17801" s="82"/>
      <c r="E17801" s="133"/>
      <c r="F17801" s="84"/>
      <c r="G17801" s="84"/>
      <c r="H17801" s="82"/>
      <c r="I17801" s="84"/>
      <c r="J17801" s="84"/>
      <c r="K17801" s="84"/>
      <c r="L17801" s="82"/>
    </row>
    <row r="17802" spans="2:12" x14ac:dyDescent="0.3">
      <c r="B17802" s="82"/>
      <c r="C17802" s="82"/>
      <c r="D17802" s="82"/>
      <c r="E17802" s="133"/>
      <c r="F17802" s="84"/>
      <c r="G17802" s="84"/>
      <c r="H17802" s="82"/>
      <c r="I17802" s="84"/>
      <c r="J17802" s="84"/>
      <c r="K17802" s="84"/>
      <c r="L17802" s="82"/>
    </row>
    <row r="17803" spans="2:12" x14ac:dyDescent="0.3">
      <c r="B17803" s="82"/>
      <c r="C17803" s="82"/>
      <c r="D17803" s="82"/>
      <c r="E17803" s="133"/>
      <c r="F17803" s="84"/>
      <c r="G17803" s="84"/>
      <c r="H17803" s="82"/>
      <c r="I17803" s="84"/>
      <c r="J17803" s="84"/>
      <c r="K17803" s="84"/>
      <c r="L17803" s="82"/>
    </row>
    <row r="17804" spans="2:12" x14ac:dyDescent="0.3">
      <c r="B17804" s="82"/>
      <c r="C17804" s="82"/>
      <c r="D17804" s="82"/>
      <c r="E17804" s="133"/>
      <c r="F17804" s="84"/>
      <c r="G17804" s="84"/>
      <c r="H17804" s="82"/>
      <c r="I17804" s="84"/>
      <c r="J17804" s="84"/>
      <c r="K17804" s="84"/>
      <c r="L17804" s="82"/>
    </row>
    <row r="17805" spans="2:12" x14ac:dyDescent="0.3">
      <c r="B17805" s="82"/>
      <c r="C17805" s="82"/>
      <c r="D17805" s="82"/>
      <c r="E17805" s="133"/>
      <c r="F17805" s="84"/>
      <c r="G17805" s="84"/>
      <c r="H17805" s="82"/>
      <c r="I17805" s="84"/>
      <c r="J17805" s="84"/>
      <c r="K17805" s="84"/>
      <c r="L17805" s="82"/>
    </row>
    <row r="17806" spans="2:12" x14ac:dyDescent="0.3">
      <c r="B17806" s="82"/>
      <c r="C17806" s="82"/>
      <c r="D17806" s="82"/>
      <c r="E17806" s="133"/>
      <c r="F17806" s="84"/>
      <c r="G17806" s="84"/>
      <c r="H17806" s="82"/>
      <c r="I17806" s="84"/>
      <c r="J17806" s="84"/>
      <c r="K17806" s="84"/>
      <c r="L17806" s="82"/>
    </row>
    <row r="17807" spans="2:12" x14ac:dyDescent="0.3">
      <c r="B17807" s="82"/>
      <c r="C17807" s="82"/>
      <c r="D17807" s="82"/>
      <c r="E17807" s="133"/>
      <c r="F17807" s="84"/>
      <c r="G17807" s="84"/>
      <c r="H17807" s="82"/>
      <c r="I17807" s="84"/>
      <c r="J17807" s="84"/>
      <c r="K17807" s="84"/>
      <c r="L17807" s="82"/>
    </row>
    <row r="17808" spans="2:12" x14ac:dyDescent="0.3">
      <c r="B17808" s="82"/>
      <c r="C17808" s="82"/>
      <c r="D17808" s="82"/>
      <c r="E17808" s="133"/>
      <c r="F17808" s="84"/>
      <c r="G17808" s="84"/>
      <c r="H17808" s="82"/>
      <c r="I17808" s="84"/>
      <c r="J17808" s="84"/>
      <c r="K17808" s="84"/>
      <c r="L17808" s="82"/>
    </row>
    <row r="17809" spans="2:12" x14ac:dyDescent="0.3">
      <c r="B17809" s="82"/>
      <c r="C17809" s="82"/>
      <c r="D17809" s="82"/>
      <c r="E17809" s="133"/>
      <c r="F17809" s="84"/>
      <c r="G17809" s="84"/>
      <c r="H17809" s="82"/>
      <c r="I17809" s="84"/>
      <c r="J17809" s="84"/>
      <c r="K17809" s="84"/>
      <c r="L17809" s="82"/>
    </row>
    <row r="17810" spans="2:12" x14ac:dyDescent="0.3">
      <c r="B17810" s="82"/>
      <c r="C17810" s="82"/>
      <c r="D17810" s="82"/>
      <c r="E17810" s="133"/>
      <c r="F17810" s="84"/>
      <c r="G17810" s="84"/>
      <c r="H17810" s="82"/>
      <c r="I17810" s="84"/>
      <c r="J17810" s="84"/>
      <c r="K17810" s="84"/>
      <c r="L17810" s="82"/>
    </row>
    <row r="17811" spans="2:12" x14ac:dyDescent="0.3">
      <c r="B17811" s="82"/>
      <c r="C17811" s="82"/>
      <c r="D17811" s="82"/>
      <c r="E17811" s="133"/>
      <c r="F17811" s="84"/>
      <c r="G17811" s="84"/>
      <c r="H17811" s="82"/>
      <c r="I17811" s="84"/>
      <c r="J17811" s="84"/>
      <c r="K17811" s="84"/>
      <c r="L17811" s="82"/>
    </row>
    <row r="17812" spans="2:12" x14ac:dyDescent="0.3">
      <c r="B17812" s="82"/>
      <c r="C17812" s="82"/>
      <c r="D17812" s="82"/>
      <c r="E17812" s="133"/>
      <c r="F17812" s="84"/>
      <c r="G17812" s="84"/>
      <c r="H17812" s="82"/>
      <c r="I17812" s="84"/>
      <c r="J17812" s="84"/>
      <c r="K17812" s="84"/>
      <c r="L17812" s="82"/>
    </row>
    <row r="17813" spans="2:12" x14ac:dyDescent="0.3">
      <c r="B17813" s="82"/>
      <c r="C17813" s="82"/>
      <c r="D17813" s="82"/>
      <c r="E17813" s="133"/>
      <c r="F17813" s="84"/>
      <c r="G17813" s="84"/>
      <c r="H17813" s="82"/>
      <c r="I17813" s="84"/>
      <c r="J17813" s="84"/>
      <c r="K17813" s="84"/>
      <c r="L17813" s="82"/>
    </row>
    <row r="17814" spans="2:12" x14ac:dyDescent="0.3">
      <c r="B17814" s="82"/>
      <c r="C17814" s="82"/>
      <c r="D17814" s="82"/>
      <c r="E17814" s="133"/>
      <c r="F17814" s="84"/>
      <c r="G17814" s="84"/>
      <c r="H17814" s="82"/>
      <c r="I17814" s="84"/>
      <c r="J17814" s="84"/>
      <c r="K17814" s="84"/>
      <c r="L17814" s="82"/>
    </row>
    <row r="17815" spans="2:12" x14ac:dyDescent="0.3">
      <c r="B17815" s="82"/>
      <c r="C17815" s="82"/>
      <c r="D17815" s="82"/>
      <c r="E17815" s="133"/>
      <c r="F17815" s="84"/>
      <c r="G17815" s="84"/>
      <c r="H17815" s="82"/>
      <c r="I17815" s="84"/>
      <c r="J17815" s="84"/>
      <c r="K17815" s="84"/>
      <c r="L17815" s="82"/>
    </row>
    <row r="17816" spans="2:12" x14ac:dyDescent="0.3">
      <c r="B17816" s="82"/>
      <c r="C17816" s="82"/>
      <c r="D17816" s="82"/>
      <c r="E17816" s="133"/>
      <c r="F17816" s="84"/>
      <c r="G17816" s="84"/>
      <c r="H17816" s="82"/>
      <c r="I17816" s="84"/>
      <c r="J17816" s="84"/>
      <c r="K17816" s="84"/>
      <c r="L17816" s="82"/>
    </row>
    <row r="17817" spans="2:12" x14ac:dyDescent="0.3">
      <c r="B17817" s="82"/>
      <c r="C17817" s="82"/>
      <c r="D17817" s="82"/>
      <c r="E17817" s="133"/>
      <c r="F17817" s="84"/>
      <c r="G17817" s="84"/>
      <c r="H17817" s="82"/>
      <c r="I17817" s="84"/>
      <c r="J17817" s="84"/>
      <c r="K17817" s="84"/>
      <c r="L17817" s="82"/>
    </row>
    <row r="17818" spans="2:12" x14ac:dyDescent="0.3">
      <c r="B17818" s="82"/>
      <c r="C17818" s="82"/>
      <c r="D17818" s="82"/>
      <c r="E17818" s="133"/>
      <c r="F17818" s="84"/>
      <c r="G17818" s="84"/>
      <c r="H17818" s="82"/>
      <c r="I17818" s="84"/>
      <c r="J17818" s="84"/>
      <c r="K17818" s="84"/>
      <c r="L17818" s="82"/>
    </row>
    <row r="17819" spans="2:12" x14ac:dyDescent="0.3">
      <c r="B17819" s="82"/>
      <c r="C17819" s="82"/>
      <c r="D17819" s="82"/>
      <c r="E17819" s="133"/>
      <c r="F17819" s="84"/>
      <c r="G17819" s="84"/>
      <c r="H17819" s="82"/>
      <c r="I17819" s="84"/>
      <c r="J17819" s="84"/>
      <c r="K17819" s="84"/>
      <c r="L17819" s="82"/>
    </row>
    <row r="17820" spans="2:12" x14ac:dyDescent="0.3">
      <c r="B17820" s="82"/>
      <c r="C17820" s="82"/>
      <c r="D17820" s="82"/>
      <c r="E17820" s="133"/>
      <c r="F17820" s="84"/>
      <c r="G17820" s="84"/>
      <c r="H17820" s="82"/>
      <c r="I17820" s="84"/>
      <c r="J17820" s="84"/>
      <c r="K17820" s="84"/>
      <c r="L17820" s="82"/>
    </row>
    <row r="17821" spans="2:12" x14ac:dyDescent="0.3">
      <c r="B17821" s="82"/>
      <c r="C17821" s="82"/>
      <c r="D17821" s="82"/>
      <c r="E17821" s="133"/>
      <c r="F17821" s="84"/>
      <c r="G17821" s="84"/>
      <c r="H17821" s="82"/>
      <c r="I17821" s="84"/>
      <c r="J17821" s="84"/>
      <c r="K17821" s="84"/>
      <c r="L17821" s="82"/>
    </row>
    <row r="17822" spans="2:12" x14ac:dyDescent="0.3">
      <c r="B17822" s="82"/>
      <c r="C17822" s="82"/>
      <c r="D17822" s="82"/>
      <c r="E17822" s="133"/>
      <c r="F17822" s="84"/>
      <c r="G17822" s="84"/>
      <c r="H17822" s="82"/>
      <c r="I17822" s="84"/>
      <c r="J17822" s="84"/>
      <c r="K17822" s="84"/>
      <c r="L17822" s="82"/>
    </row>
    <row r="17823" spans="2:12" x14ac:dyDescent="0.3">
      <c r="B17823" s="82"/>
      <c r="C17823" s="82"/>
      <c r="D17823" s="82"/>
      <c r="E17823" s="133"/>
      <c r="F17823" s="84"/>
      <c r="G17823" s="84"/>
      <c r="H17823" s="82"/>
      <c r="I17823" s="84"/>
      <c r="J17823" s="84"/>
      <c r="K17823" s="84"/>
      <c r="L17823" s="82"/>
    </row>
    <row r="17824" spans="2:12" x14ac:dyDescent="0.3">
      <c r="B17824" s="82"/>
      <c r="C17824" s="82"/>
      <c r="D17824" s="82"/>
      <c r="E17824" s="133"/>
      <c r="F17824" s="84"/>
      <c r="G17824" s="84"/>
      <c r="H17824" s="82"/>
      <c r="I17824" s="84"/>
      <c r="J17824" s="84"/>
      <c r="K17824" s="84"/>
      <c r="L17824" s="82"/>
    </row>
    <row r="17825" spans="2:12" x14ac:dyDescent="0.3">
      <c r="B17825" s="82"/>
      <c r="C17825" s="82"/>
      <c r="D17825" s="82"/>
      <c r="E17825" s="133"/>
      <c r="F17825" s="84"/>
      <c r="G17825" s="84"/>
      <c r="H17825" s="82"/>
      <c r="I17825" s="84"/>
      <c r="J17825" s="84"/>
      <c r="K17825" s="84"/>
      <c r="L17825" s="82"/>
    </row>
    <row r="17826" spans="2:12" x14ac:dyDescent="0.3">
      <c r="B17826" s="82"/>
      <c r="C17826" s="82"/>
      <c r="D17826" s="82"/>
      <c r="E17826" s="133"/>
      <c r="F17826" s="84"/>
      <c r="G17826" s="84"/>
      <c r="H17826" s="82"/>
      <c r="I17826" s="84"/>
      <c r="J17826" s="84"/>
      <c r="K17826" s="84"/>
      <c r="L17826" s="82"/>
    </row>
    <row r="17827" spans="2:12" x14ac:dyDescent="0.3">
      <c r="B17827" s="82"/>
      <c r="C17827" s="82"/>
      <c r="D17827" s="82"/>
      <c r="E17827" s="133"/>
      <c r="F17827" s="84"/>
      <c r="G17827" s="84"/>
      <c r="H17827" s="82"/>
      <c r="I17827" s="84"/>
      <c r="J17827" s="84"/>
      <c r="K17827" s="84"/>
      <c r="L17827" s="82"/>
    </row>
    <row r="17828" spans="2:12" x14ac:dyDescent="0.3">
      <c r="B17828" s="82"/>
      <c r="C17828" s="82"/>
      <c r="D17828" s="82"/>
      <c r="E17828" s="133"/>
      <c r="F17828" s="84"/>
      <c r="G17828" s="84"/>
      <c r="H17828" s="82"/>
      <c r="I17828" s="84"/>
      <c r="J17828" s="84"/>
      <c r="K17828" s="84"/>
      <c r="L17828" s="82"/>
    </row>
    <row r="17829" spans="2:12" x14ac:dyDescent="0.3">
      <c r="B17829" s="82"/>
      <c r="C17829" s="82"/>
      <c r="D17829" s="82"/>
      <c r="E17829" s="133"/>
      <c r="F17829" s="84"/>
      <c r="G17829" s="84"/>
      <c r="H17829" s="82"/>
      <c r="I17829" s="84"/>
      <c r="J17829" s="84"/>
      <c r="K17829" s="84"/>
      <c r="L17829" s="82"/>
    </row>
    <row r="17830" spans="2:12" x14ac:dyDescent="0.3">
      <c r="B17830" s="82"/>
      <c r="C17830" s="82"/>
      <c r="D17830" s="82"/>
      <c r="E17830" s="133"/>
      <c r="F17830" s="84"/>
      <c r="G17830" s="84"/>
      <c r="H17830" s="82"/>
      <c r="I17830" s="84"/>
      <c r="J17830" s="84"/>
      <c r="K17830" s="84"/>
      <c r="L17830" s="82"/>
    </row>
    <row r="17831" spans="2:12" x14ac:dyDescent="0.3">
      <c r="B17831" s="82"/>
      <c r="C17831" s="82"/>
      <c r="D17831" s="82"/>
      <c r="E17831" s="133"/>
      <c r="F17831" s="84"/>
      <c r="G17831" s="84"/>
      <c r="H17831" s="82"/>
      <c r="I17831" s="84"/>
      <c r="J17831" s="84"/>
      <c r="K17831" s="84"/>
      <c r="L17831" s="82"/>
    </row>
    <row r="17832" spans="2:12" x14ac:dyDescent="0.3">
      <c r="B17832" s="82"/>
      <c r="C17832" s="82"/>
      <c r="D17832" s="82"/>
      <c r="E17832" s="133"/>
      <c r="F17832" s="84"/>
      <c r="G17832" s="84"/>
      <c r="H17832" s="82"/>
      <c r="I17832" s="84"/>
      <c r="J17832" s="84"/>
      <c r="K17832" s="84"/>
      <c r="L17832" s="82"/>
    </row>
    <row r="17833" spans="2:12" x14ac:dyDescent="0.3">
      <c r="B17833" s="82"/>
      <c r="C17833" s="82"/>
      <c r="D17833" s="82"/>
      <c r="E17833" s="133"/>
      <c r="F17833" s="84"/>
      <c r="G17833" s="84"/>
      <c r="H17833" s="82"/>
      <c r="I17833" s="84"/>
      <c r="J17833" s="84"/>
      <c r="K17833" s="84"/>
      <c r="L17833" s="82"/>
    </row>
    <row r="17834" spans="2:12" x14ac:dyDescent="0.3">
      <c r="B17834" s="82"/>
      <c r="C17834" s="82"/>
      <c r="D17834" s="82"/>
      <c r="E17834" s="133"/>
      <c r="F17834" s="84"/>
      <c r="G17834" s="84"/>
      <c r="H17834" s="82"/>
      <c r="I17834" s="84"/>
      <c r="J17834" s="84"/>
      <c r="K17834" s="84"/>
      <c r="L17834" s="82"/>
    </row>
    <row r="17835" spans="2:12" x14ac:dyDescent="0.3">
      <c r="B17835" s="82"/>
      <c r="C17835" s="82"/>
      <c r="D17835" s="82"/>
      <c r="E17835" s="133"/>
      <c r="F17835" s="84"/>
      <c r="G17835" s="84"/>
      <c r="H17835" s="82"/>
      <c r="I17835" s="84"/>
      <c r="J17835" s="84"/>
      <c r="K17835" s="84"/>
      <c r="L17835" s="82"/>
    </row>
    <row r="17836" spans="2:12" x14ac:dyDescent="0.3">
      <c r="B17836" s="82"/>
      <c r="C17836" s="82"/>
      <c r="D17836" s="82"/>
      <c r="E17836" s="133"/>
      <c r="F17836" s="84"/>
      <c r="G17836" s="84"/>
      <c r="H17836" s="82"/>
      <c r="I17836" s="84"/>
      <c r="J17836" s="84"/>
      <c r="K17836" s="84"/>
      <c r="L17836" s="82"/>
    </row>
    <row r="17837" spans="2:12" x14ac:dyDescent="0.3">
      <c r="B17837" s="82"/>
      <c r="C17837" s="82"/>
      <c r="D17837" s="82"/>
      <c r="E17837" s="133"/>
      <c r="F17837" s="84"/>
      <c r="G17837" s="84"/>
      <c r="H17837" s="82"/>
      <c r="I17837" s="84"/>
      <c r="J17837" s="84"/>
      <c r="K17837" s="84"/>
      <c r="L17837" s="82"/>
    </row>
    <row r="17838" spans="2:12" x14ac:dyDescent="0.3">
      <c r="B17838" s="82"/>
      <c r="C17838" s="82"/>
      <c r="D17838" s="82"/>
      <c r="E17838" s="133"/>
      <c r="F17838" s="84"/>
      <c r="G17838" s="84"/>
      <c r="H17838" s="82"/>
      <c r="I17838" s="84"/>
      <c r="J17838" s="84"/>
      <c r="K17838" s="84"/>
      <c r="L17838" s="82"/>
    </row>
    <row r="17839" spans="2:12" x14ac:dyDescent="0.3">
      <c r="B17839" s="82"/>
      <c r="C17839" s="82"/>
      <c r="D17839" s="82"/>
      <c r="E17839" s="133"/>
      <c r="F17839" s="84"/>
      <c r="G17839" s="84"/>
      <c r="H17839" s="82"/>
      <c r="I17839" s="84"/>
      <c r="J17839" s="84"/>
      <c r="K17839" s="84"/>
      <c r="L17839" s="82"/>
    </row>
    <row r="17840" spans="2:12" x14ac:dyDescent="0.3">
      <c r="B17840" s="82"/>
      <c r="C17840" s="82"/>
      <c r="D17840" s="82"/>
      <c r="E17840" s="133"/>
      <c r="F17840" s="84"/>
      <c r="G17840" s="84"/>
      <c r="H17840" s="82"/>
      <c r="I17840" s="84"/>
      <c r="J17840" s="84"/>
      <c r="K17840" s="84"/>
      <c r="L17840" s="82"/>
    </row>
    <row r="17841" spans="2:12" x14ac:dyDescent="0.3">
      <c r="B17841" s="82"/>
      <c r="C17841" s="82"/>
      <c r="D17841" s="82"/>
      <c r="E17841" s="133"/>
      <c r="F17841" s="84"/>
      <c r="G17841" s="84"/>
      <c r="H17841" s="82"/>
      <c r="I17841" s="84"/>
      <c r="J17841" s="84"/>
      <c r="K17841" s="84"/>
      <c r="L17841" s="82"/>
    </row>
    <row r="17842" spans="2:12" x14ac:dyDescent="0.3">
      <c r="B17842" s="82"/>
      <c r="C17842" s="82"/>
      <c r="D17842" s="82"/>
      <c r="E17842" s="133"/>
      <c r="F17842" s="84"/>
      <c r="G17842" s="84"/>
      <c r="H17842" s="82"/>
      <c r="I17842" s="84"/>
      <c r="J17842" s="84"/>
      <c r="K17842" s="84"/>
      <c r="L17842" s="82"/>
    </row>
    <row r="17843" spans="2:12" x14ac:dyDescent="0.3">
      <c r="B17843" s="82"/>
      <c r="C17843" s="82"/>
      <c r="D17843" s="82"/>
      <c r="E17843" s="133"/>
      <c r="F17843" s="84"/>
      <c r="G17843" s="84"/>
      <c r="H17843" s="82"/>
      <c r="I17843" s="84"/>
      <c r="J17843" s="84"/>
      <c r="K17843" s="84"/>
      <c r="L17843" s="82"/>
    </row>
    <row r="17844" spans="2:12" x14ac:dyDescent="0.3">
      <c r="B17844" s="82"/>
      <c r="C17844" s="82"/>
      <c r="D17844" s="82"/>
      <c r="E17844" s="133"/>
      <c r="F17844" s="84"/>
      <c r="G17844" s="84"/>
      <c r="H17844" s="82"/>
      <c r="I17844" s="84"/>
      <c r="J17844" s="84"/>
      <c r="K17844" s="84"/>
      <c r="L17844" s="82"/>
    </row>
    <row r="17845" spans="2:12" x14ac:dyDescent="0.3">
      <c r="B17845" s="82"/>
      <c r="C17845" s="82"/>
      <c r="D17845" s="82"/>
      <c r="E17845" s="133"/>
      <c r="F17845" s="84"/>
      <c r="G17845" s="84"/>
      <c r="H17845" s="82"/>
      <c r="I17845" s="84"/>
      <c r="J17845" s="84"/>
      <c r="K17845" s="84"/>
      <c r="L17845" s="82"/>
    </row>
    <row r="17846" spans="2:12" x14ac:dyDescent="0.3">
      <c r="B17846" s="82"/>
      <c r="C17846" s="82"/>
      <c r="D17846" s="82"/>
      <c r="E17846" s="133"/>
      <c r="F17846" s="84"/>
      <c r="G17846" s="84"/>
      <c r="H17846" s="82"/>
      <c r="I17846" s="84"/>
      <c r="J17846" s="84"/>
      <c r="K17846" s="84"/>
      <c r="L17846" s="82"/>
    </row>
    <row r="17847" spans="2:12" x14ac:dyDescent="0.3">
      <c r="B17847" s="82"/>
      <c r="C17847" s="82"/>
      <c r="D17847" s="82"/>
      <c r="E17847" s="133"/>
      <c r="F17847" s="84"/>
      <c r="G17847" s="84"/>
      <c r="H17847" s="82"/>
      <c r="I17847" s="84"/>
      <c r="J17847" s="84"/>
      <c r="K17847" s="84"/>
      <c r="L17847" s="82"/>
    </row>
    <row r="17848" spans="2:12" x14ac:dyDescent="0.3">
      <c r="B17848" s="82"/>
      <c r="C17848" s="82"/>
      <c r="D17848" s="82"/>
      <c r="E17848" s="133"/>
      <c r="F17848" s="84"/>
      <c r="G17848" s="84"/>
      <c r="H17848" s="82"/>
      <c r="I17848" s="84"/>
      <c r="J17848" s="84"/>
      <c r="K17848" s="84"/>
      <c r="L17848" s="82"/>
    </row>
    <row r="17849" spans="2:12" x14ac:dyDescent="0.3">
      <c r="B17849" s="82"/>
      <c r="C17849" s="82"/>
      <c r="D17849" s="82"/>
      <c r="E17849" s="133"/>
      <c r="F17849" s="84"/>
      <c r="G17849" s="84"/>
      <c r="H17849" s="82"/>
      <c r="I17849" s="84"/>
      <c r="J17849" s="84"/>
      <c r="K17849" s="84"/>
      <c r="L17849" s="82"/>
    </row>
    <row r="17850" spans="2:12" x14ac:dyDescent="0.3">
      <c r="B17850" s="82"/>
      <c r="C17850" s="82"/>
      <c r="D17850" s="82"/>
      <c r="E17850" s="133"/>
      <c r="F17850" s="84"/>
      <c r="G17850" s="84"/>
      <c r="H17850" s="82"/>
      <c r="I17850" s="84"/>
      <c r="J17850" s="84"/>
      <c r="K17850" s="84"/>
      <c r="L17850" s="82"/>
    </row>
    <row r="17851" spans="2:12" x14ac:dyDescent="0.3">
      <c r="B17851" s="82"/>
      <c r="C17851" s="82"/>
      <c r="D17851" s="82"/>
      <c r="E17851" s="133"/>
      <c r="F17851" s="84"/>
      <c r="G17851" s="84"/>
      <c r="H17851" s="82"/>
      <c r="I17851" s="84"/>
      <c r="J17851" s="84"/>
      <c r="K17851" s="84"/>
      <c r="L17851" s="82"/>
    </row>
    <row r="17852" spans="2:12" x14ac:dyDescent="0.3">
      <c r="B17852" s="82"/>
      <c r="C17852" s="82"/>
      <c r="D17852" s="82"/>
      <c r="E17852" s="133"/>
      <c r="F17852" s="84"/>
      <c r="G17852" s="84"/>
      <c r="H17852" s="82"/>
      <c r="I17852" s="84"/>
      <c r="J17852" s="84"/>
      <c r="K17852" s="84"/>
      <c r="L17852" s="82"/>
    </row>
    <row r="17853" spans="2:12" x14ac:dyDescent="0.3">
      <c r="B17853" s="82"/>
      <c r="C17853" s="82"/>
      <c r="D17853" s="82"/>
      <c r="E17853" s="133"/>
      <c r="F17853" s="84"/>
      <c r="G17853" s="84"/>
      <c r="H17853" s="82"/>
      <c r="I17853" s="84"/>
      <c r="J17853" s="84"/>
      <c r="K17853" s="84"/>
      <c r="L17853" s="82"/>
    </row>
    <row r="17854" spans="2:12" x14ac:dyDescent="0.3">
      <c r="B17854" s="82"/>
      <c r="C17854" s="82"/>
      <c r="D17854" s="82"/>
      <c r="E17854" s="133"/>
      <c r="F17854" s="84"/>
      <c r="G17854" s="84"/>
      <c r="H17854" s="82"/>
      <c r="I17854" s="84"/>
      <c r="J17854" s="84"/>
      <c r="K17854" s="84"/>
      <c r="L17854" s="82"/>
    </row>
    <row r="17855" spans="2:12" x14ac:dyDescent="0.3">
      <c r="B17855" s="82"/>
      <c r="C17855" s="82"/>
      <c r="D17855" s="82"/>
      <c r="E17855" s="133"/>
      <c r="F17855" s="84"/>
      <c r="G17855" s="84"/>
      <c r="H17855" s="82"/>
      <c r="I17855" s="84"/>
      <c r="J17855" s="84"/>
      <c r="K17855" s="84"/>
      <c r="L17855" s="82"/>
    </row>
    <row r="17856" spans="2:12" x14ac:dyDescent="0.3">
      <c r="B17856" s="82"/>
      <c r="C17856" s="82"/>
      <c r="D17856" s="82"/>
      <c r="E17856" s="133"/>
      <c r="F17856" s="84"/>
      <c r="G17856" s="84"/>
      <c r="H17856" s="82"/>
      <c r="I17856" s="84"/>
      <c r="J17856" s="84"/>
      <c r="K17856" s="84"/>
      <c r="L17856" s="82"/>
    </row>
    <row r="17857" spans="2:12" x14ac:dyDescent="0.3">
      <c r="B17857" s="82"/>
      <c r="C17857" s="82"/>
      <c r="D17857" s="82"/>
      <c r="E17857" s="133"/>
      <c r="F17857" s="84"/>
      <c r="G17857" s="84"/>
      <c r="H17857" s="82"/>
      <c r="I17857" s="84"/>
      <c r="J17857" s="84"/>
      <c r="K17857" s="84"/>
      <c r="L17857" s="82"/>
    </row>
    <row r="17858" spans="2:12" x14ac:dyDescent="0.3">
      <c r="B17858" s="82"/>
      <c r="C17858" s="82"/>
      <c r="D17858" s="82"/>
      <c r="E17858" s="133"/>
      <c r="F17858" s="84"/>
      <c r="G17858" s="84"/>
      <c r="H17858" s="82"/>
      <c r="I17858" s="84"/>
      <c r="J17858" s="84"/>
      <c r="K17858" s="84"/>
      <c r="L17858" s="82"/>
    </row>
    <row r="17859" spans="2:12" x14ac:dyDescent="0.3">
      <c r="B17859" s="82"/>
      <c r="C17859" s="82"/>
      <c r="D17859" s="82"/>
      <c r="E17859" s="133"/>
      <c r="F17859" s="84"/>
      <c r="G17859" s="84"/>
      <c r="H17859" s="82"/>
      <c r="I17859" s="84"/>
      <c r="J17859" s="84"/>
      <c r="K17859" s="84"/>
      <c r="L17859" s="82"/>
    </row>
    <row r="17860" spans="2:12" x14ac:dyDescent="0.3">
      <c r="B17860" s="82"/>
      <c r="C17860" s="82"/>
      <c r="D17860" s="82"/>
      <c r="E17860" s="133"/>
      <c r="F17860" s="84"/>
      <c r="G17860" s="84"/>
      <c r="H17860" s="82"/>
      <c r="I17860" s="84"/>
      <c r="J17860" s="84"/>
      <c r="K17860" s="84"/>
      <c r="L17860" s="82"/>
    </row>
    <row r="17861" spans="2:12" x14ac:dyDescent="0.3">
      <c r="B17861" s="82"/>
      <c r="C17861" s="82"/>
      <c r="D17861" s="82"/>
      <c r="E17861" s="133"/>
      <c r="F17861" s="84"/>
      <c r="G17861" s="84"/>
      <c r="H17861" s="82"/>
      <c r="I17861" s="84"/>
      <c r="J17861" s="84"/>
      <c r="K17861" s="84"/>
      <c r="L17861" s="82"/>
    </row>
    <row r="17862" spans="2:12" x14ac:dyDescent="0.3">
      <c r="B17862" s="82"/>
      <c r="C17862" s="82"/>
      <c r="D17862" s="82"/>
      <c r="E17862" s="133"/>
      <c r="F17862" s="84"/>
      <c r="G17862" s="84"/>
      <c r="H17862" s="82"/>
      <c r="I17862" s="84"/>
      <c r="J17862" s="84"/>
      <c r="K17862" s="84"/>
      <c r="L17862" s="82"/>
    </row>
    <row r="17863" spans="2:12" x14ac:dyDescent="0.3">
      <c r="B17863" s="82"/>
      <c r="C17863" s="82"/>
      <c r="D17863" s="82"/>
      <c r="E17863" s="133"/>
      <c r="F17863" s="84"/>
      <c r="G17863" s="84"/>
      <c r="H17863" s="82"/>
      <c r="I17863" s="84"/>
      <c r="J17863" s="84"/>
      <c r="K17863" s="84"/>
      <c r="L17863" s="82"/>
    </row>
    <row r="17864" spans="2:12" x14ac:dyDescent="0.3">
      <c r="B17864" s="82"/>
      <c r="C17864" s="82"/>
      <c r="D17864" s="82"/>
      <c r="E17864" s="133"/>
      <c r="F17864" s="84"/>
      <c r="G17864" s="84"/>
      <c r="H17864" s="82"/>
      <c r="I17864" s="84"/>
      <c r="J17864" s="84"/>
      <c r="K17864" s="84"/>
      <c r="L17864" s="82"/>
    </row>
    <row r="17865" spans="2:12" x14ac:dyDescent="0.3">
      <c r="B17865" s="82"/>
      <c r="C17865" s="82"/>
      <c r="D17865" s="82"/>
      <c r="E17865" s="133"/>
      <c r="F17865" s="84"/>
      <c r="G17865" s="84"/>
      <c r="H17865" s="82"/>
      <c r="I17865" s="84"/>
      <c r="J17865" s="84"/>
      <c r="K17865" s="84"/>
      <c r="L17865" s="82"/>
    </row>
    <row r="17866" spans="2:12" x14ac:dyDescent="0.3">
      <c r="B17866" s="82"/>
      <c r="C17866" s="82"/>
      <c r="D17866" s="82"/>
      <c r="E17866" s="133"/>
      <c r="F17866" s="84"/>
      <c r="G17866" s="84"/>
      <c r="H17866" s="82"/>
      <c r="I17866" s="84"/>
      <c r="J17866" s="84"/>
      <c r="K17866" s="84"/>
      <c r="L17866" s="82"/>
    </row>
    <row r="17867" spans="2:12" x14ac:dyDescent="0.3">
      <c r="B17867" s="82"/>
      <c r="C17867" s="82"/>
      <c r="D17867" s="82"/>
      <c r="E17867" s="133"/>
      <c r="F17867" s="84"/>
      <c r="G17867" s="84"/>
      <c r="H17867" s="82"/>
      <c r="I17867" s="84"/>
      <c r="J17867" s="84"/>
      <c r="K17867" s="84"/>
      <c r="L17867" s="82"/>
    </row>
    <row r="17868" spans="2:12" x14ac:dyDescent="0.3">
      <c r="B17868" s="82"/>
      <c r="C17868" s="82"/>
      <c r="D17868" s="82"/>
      <c r="E17868" s="133"/>
      <c r="F17868" s="84"/>
      <c r="G17868" s="84"/>
      <c r="H17868" s="82"/>
      <c r="I17868" s="84"/>
      <c r="J17868" s="84"/>
      <c r="K17868" s="84"/>
      <c r="L17868" s="82"/>
    </row>
    <row r="17869" spans="2:12" x14ac:dyDescent="0.3">
      <c r="B17869" s="82"/>
      <c r="C17869" s="82"/>
      <c r="D17869" s="82"/>
      <c r="E17869" s="133"/>
      <c r="F17869" s="84"/>
      <c r="G17869" s="84"/>
      <c r="H17869" s="82"/>
      <c r="I17869" s="84"/>
      <c r="J17869" s="84"/>
      <c r="K17869" s="84"/>
      <c r="L17869" s="82"/>
    </row>
    <row r="17870" spans="2:12" x14ac:dyDescent="0.3">
      <c r="B17870" s="82"/>
      <c r="C17870" s="82"/>
      <c r="D17870" s="82"/>
      <c r="E17870" s="133"/>
      <c r="F17870" s="84"/>
      <c r="G17870" s="84"/>
      <c r="H17870" s="82"/>
      <c r="I17870" s="84"/>
      <c r="J17870" s="84"/>
      <c r="K17870" s="84"/>
      <c r="L17870" s="82"/>
    </row>
    <row r="17871" spans="2:12" x14ac:dyDescent="0.3">
      <c r="B17871" s="82"/>
      <c r="C17871" s="82"/>
      <c r="D17871" s="82"/>
      <c r="E17871" s="133"/>
      <c r="F17871" s="84"/>
      <c r="G17871" s="84"/>
      <c r="H17871" s="82"/>
      <c r="I17871" s="84"/>
      <c r="J17871" s="84"/>
      <c r="K17871" s="84"/>
      <c r="L17871" s="82"/>
    </row>
    <row r="17872" spans="2:12" x14ac:dyDescent="0.3">
      <c r="B17872" s="82"/>
      <c r="C17872" s="82"/>
      <c r="D17872" s="82"/>
      <c r="E17872" s="133"/>
      <c r="F17872" s="84"/>
      <c r="G17872" s="84"/>
      <c r="H17872" s="82"/>
      <c r="I17872" s="84"/>
      <c r="J17872" s="84"/>
      <c r="K17872" s="84"/>
      <c r="L17872" s="82"/>
    </row>
    <row r="17873" spans="2:12" x14ac:dyDescent="0.3">
      <c r="B17873" s="82"/>
      <c r="C17873" s="82"/>
      <c r="D17873" s="82"/>
      <c r="E17873" s="133"/>
      <c r="F17873" s="84"/>
      <c r="G17873" s="84"/>
      <c r="H17873" s="82"/>
      <c r="I17873" s="84"/>
      <c r="J17873" s="84"/>
      <c r="K17873" s="84"/>
      <c r="L17873" s="82"/>
    </row>
    <row r="17874" spans="2:12" x14ac:dyDescent="0.3">
      <c r="B17874" s="82"/>
      <c r="C17874" s="82"/>
      <c r="D17874" s="82"/>
      <c r="E17874" s="133"/>
      <c r="F17874" s="84"/>
      <c r="G17874" s="84"/>
      <c r="H17874" s="82"/>
      <c r="I17874" s="84"/>
      <c r="J17874" s="84"/>
      <c r="K17874" s="84"/>
      <c r="L17874" s="82"/>
    </row>
    <row r="17875" spans="2:12" x14ac:dyDescent="0.3">
      <c r="B17875" s="82"/>
      <c r="C17875" s="82"/>
      <c r="D17875" s="82"/>
      <c r="E17875" s="133"/>
      <c r="F17875" s="84"/>
      <c r="G17875" s="84"/>
      <c r="H17875" s="82"/>
      <c r="I17875" s="84"/>
      <c r="J17875" s="84"/>
      <c r="K17875" s="84"/>
      <c r="L17875" s="82"/>
    </row>
    <row r="17876" spans="2:12" x14ac:dyDescent="0.3">
      <c r="B17876" s="82"/>
      <c r="C17876" s="82"/>
      <c r="D17876" s="82"/>
      <c r="E17876" s="133"/>
      <c r="F17876" s="84"/>
      <c r="G17876" s="84"/>
      <c r="H17876" s="82"/>
      <c r="I17876" s="84"/>
      <c r="J17876" s="84"/>
      <c r="K17876" s="84"/>
      <c r="L17876" s="82"/>
    </row>
    <row r="17877" spans="2:12" x14ac:dyDescent="0.3">
      <c r="B17877" s="82"/>
      <c r="C17877" s="82"/>
      <c r="D17877" s="82"/>
      <c r="E17877" s="133"/>
      <c r="F17877" s="84"/>
      <c r="G17877" s="84"/>
      <c r="H17877" s="82"/>
      <c r="I17877" s="84"/>
      <c r="J17877" s="84"/>
      <c r="K17877" s="84"/>
      <c r="L17877" s="82"/>
    </row>
    <row r="17878" spans="2:12" x14ac:dyDescent="0.3">
      <c r="B17878" s="82"/>
      <c r="C17878" s="82"/>
      <c r="D17878" s="82"/>
      <c r="E17878" s="133"/>
      <c r="F17878" s="84"/>
      <c r="G17878" s="84"/>
      <c r="H17878" s="82"/>
      <c r="I17878" s="84"/>
      <c r="J17878" s="84"/>
      <c r="K17878" s="84"/>
      <c r="L17878" s="82"/>
    </row>
    <row r="17879" spans="2:12" x14ac:dyDescent="0.3">
      <c r="B17879" s="82"/>
      <c r="C17879" s="82"/>
      <c r="D17879" s="82"/>
      <c r="E17879" s="133"/>
      <c r="F17879" s="84"/>
      <c r="G17879" s="84"/>
      <c r="H17879" s="82"/>
      <c r="I17879" s="84"/>
      <c r="J17879" s="84"/>
      <c r="K17879" s="84"/>
      <c r="L17879" s="82"/>
    </row>
    <row r="17880" spans="2:12" x14ac:dyDescent="0.3">
      <c r="B17880" s="82"/>
      <c r="C17880" s="82"/>
      <c r="D17880" s="82"/>
      <c r="E17880" s="133"/>
      <c r="F17880" s="84"/>
      <c r="G17880" s="84"/>
      <c r="H17880" s="82"/>
      <c r="I17880" s="84"/>
      <c r="J17880" s="84"/>
      <c r="K17880" s="84"/>
      <c r="L17880" s="82"/>
    </row>
    <row r="17881" spans="2:12" x14ac:dyDescent="0.3">
      <c r="B17881" s="82"/>
      <c r="C17881" s="82"/>
      <c r="D17881" s="82"/>
      <c r="E17881" s="133"/>
      <c r="F17881" s="84"/>
      <c r="G17881" s="84"/>
      <c r="H17881" s="82"/>
      <c r="I17881" s="84"/>
      <c r="J17881" s="84"/>
      <c r="K17881" s="84"/>
      <c r="L17881" s="82"/>
    </row>
    <row r="17882" spans="2:12" x14ac:dyDescent="0.3">
      <c r="B17882" s="82"/>
      <c r="C17882" s="82"/>
      <c r="D17882" s="82"/>
      <c r="E17882" s="133"/>
      <c r="F17882" s="84"/>
      <c r="G17882" s="84"/>
      <c r="H17882" s="82"/>
      <c r="I17882" s="84"/>
      <c r="J17882" s="84"/>
      <c r="K17882" s="84"/>
      <c r="L17882" s="82"/>
    </row>
    <row r="17883" spans="2:12" x14ac:dyDescent="0.3">
      <c r="B17883" s="82"/>
      <c r="C17883" s="82"/>
      <c r="D17883" s="82"/>
      <c r="E17883" s="133"/>
      <c r="F17883" s="84"/>
      <c r="G17883" s="84"/>
      <c r="H17883" s="82"/>
      <c r="I17883" s="84"/>
      <c r="J17883" s="84"/>
      <c r="K17883" s="84"/>
      <c r="L17883" s="82"/>
    </row>
    <row r="17884" spans="2:12" x14ac:dyDescent="0.3">
      <c r="B17884" s="82"/>
      <c r="C17884" s="82"/>
      <c r="D17884" s="82"/>
      <c r="E17884" s="133"/>
      <c r="F17884" s="84"/>
      <c r="G17884" s="84"/>
      <c r="H17884" s="82"/>
      <c r="I17884" s="84"/>
      <c r="J17884" s="84"/>
      <c r="K17884" s="84"/>
      <c r="L17884" s="82"/>
    </row>
    <row r="17885" spans="2:12" x14ac:dyDescent="0.3">
      <c r="B17885" s="82"/>
      <c r="C17885" s="82"/>
      <c r="D17885" s="82"/>
      <c r="E17885" s="133"/>
      <c r="F17885" s="84"/>
      <c r="G17885" s="84"/>
      <c r="H17885" s="82"/>
      <c r="I17885" s="84"/>
      <c r="J17885" s="84"/>
      <c r="K17885" s="84"/>
      <c r="L17885" s="82"/>
    </row>
    <row r="17886" spans="2:12" x14ac:dyDescent="0.3">
      <c r="B17886" s="82"/>
      <c r="C17886" s="82"/>
      <c r="D17886" s="82"/>
      <c r="E17886" s="133"/>
      <c r="F17886" s="84"/>
      <c r="G17886" s="84"/>
      <c r="H17886" s="82"/>
      <c r="I17886" s="84"/>
      <c r="J17886" s="84"/>
      <c r="K17886" s="84"/>
      <c r="L17886" s="82"/>
    </row>
    <row r="17887" spans="2:12" x14ac:dyDescent="0.3">
      <c r="B17887" s="82"/>
      <c r="C17887" s="82"/>
      <c r="D17887" s="82"/>
      <c r="E17887" s="133"/>
      <c r="F17887" s="84"/>
      <c r="G17887" s="84"/>
      <c r="H17887" s="82"/>
      <c r="I17887" s="84"/>
      <c r="J17887" s="84"/>
      <c r="K17887" s="84"/>
      <c r="L17887" s="82"/>
    </row>
    <row r="17888" spans="2:12" x14ac:dyDescent="0.3">
      <c r="B17888" s="82"/>
      <c r="C17888" s="82"/>
      <c r="D17888" s="82"/>
      <c r="E17888" s="133"/>
      <c r="F17888" s="84"/>
      <c r="G17888" s="84"/>
      <c r="H17888" s="82"/>
      <c r="I17888" s="84"/>
      <c r="J17888" s="84"/>
      <c r="K17888" s="84"/>
      <c r="L17888" s="82"/>
    </row>
    <row r="17889" spans="2:12" x14ac:dyDescent="0.3">
      <c r="B17889" s="82"/>
      <c r="C17889" s="82"/>
      <c r="D17889" s="82"/>
      <c r="E17889" s="133"/>
      <c r="F17889" s="84"/>
      <c r="G17889" s="84"/>
      <c r="H17889" s="82"/>
      <c r="I17889" s="84"/>
      <c r="J17889" s="84"/>
      <c r="K17889" s="84"/>
      <c r="L17889" s="82"/>
    </row>
    <row r="17890" spans="2:12" x14ac:dyDescent="0.3">
      <c r="B17890" s="82"/>
      <c r="C17890" s="82"/>
      <c r="D17890" s="82"/>
      <c r="E17890" s="133"/>
      <c r="F17890" s="84"/>
      <c r="G17890" s="84"/>
      <c r="H17890" s="82"/>
      <c r="I17890" s="84"/>
      <c r="J17890" s="84"/>
      <c r="K17890" s="84"/>
      <c r="L17890" s="82"/>
    </row>
    <row r="17891" spans="2:12" x14ac:dyDescent="0.3">
      <c r="B17891" s="82"/>
      <c r="C17891" s="82"/>
      <c r="D17891" s="82"/>
      <c r="E17891" s="133"/>
      <c r="F17891" s="84"/>
      <c r="G17891" s="84"/>
      <c r="H17891" s="82"/>
      <c r="I17891" s="84"/>
      <c r="J17891" s="84"/>
      <c r="K17891" s="84"/>
      <c r="L17891" s="82"/>
    </row>
    <row r="17892" spans="2:12" x14ac:dyDescent="0.3">
      <c r="B17892" s="82"/>
      <c r="C17892" s="82"/>
      <c r="D17892" s="82"/>
      <c r="E17892" s="133"/>
      <c r="F17892" s="84"/>
      <c r="G17892" s="84"/>
      <c r="H17892" s="82"/>
      <c r="I17892" s="84"/>
      <c r="J17892" s="84"/>
      <c r="K17892" s="84"/>
      <c r="L17892" s="82"/>
    </row>
    <row r="17893" spans="2:12" x14ac:dyDescent="0.3">
      <c r="B17893" s="82"/>
      <c r="C17893" s="82"/>
      <c r="D17893" s="82"/>
      <c r="E17893" s="133"/>
      <c r="F17893" s="84"/>
      <c r="G17893" s="84"/>
      <c r="H17893" s="82"/>
      <c r="I17893" s="84"/>
      <c r="J17893" s="84"/>
      <c r="K17893" s="84"/>
      <c r="L17893" s="82"/>
    </row>
    <row r="17894" spans="2:12" x14ac:dyDescent="0.3">
      <c r="B17894" s="82"/>
      <c r="C17894" s="82"/>
      <c r="D17894" s="82"/>
      <c r="E17894" s="133"/>
      <c r="F17894" s="84"/>
      <c r="G17894" s="84"/>
      <c r="H17894" s="82"/>
      <c r="I17894" s="84"/>
      <c r="J17894" s="84"/>
      <c r="K17894" s="84"/>
      <c r="L17894" s="82"/>
    </row>
    <row r="17895" spans="2:12" x14ac:dyDescent="0.3">
      <c r="B17895" s="82"/>
      <c r="C17895" s="82"/>
      <c r="D17895" s="82"/>
      <c r="E17895" s="133"/>
      <c r="F17895" s="84"/>
      <c r="G17895" s="84"/>
      <c r="H17895" s="82"/>
      <c r="I17895" s="84"/>
      <c r="J17895" s="84"/>
      <c r="K17895" s="84"/>
      <c r="L17895" s="82"/>
    </row>
    <row r="17896" spans="2:12" x14ac:dyDescent="0.3">
      <c r="B17896" s="82"/>
      <c r="C17896" s="82"/>
      <c r="D17896" s="82"/>
      <c r="E17896" s="133"/>
      <c r="F17896" s="84"/>
      <c r="G17896" s="84"/>
      <c r="H17896" s="82"/>
      <c r="I17896" s="84"/>
      <c r="J17896" s="84"/>
      <c r="K17896" s="84"/>
      <c r="L17896" s="82"/>
    </row>
    <row r="17897" spans="2:12" x14ac:dyDescent="0.3">
      <c r="B17897" s="82"/>
      <c r="C17897" s="82"/>
      <c r="D17897" s="82"/>
      <c r="E17897" s="133"/>
      <c r="F17897" s="84"/>
      <c r="G17897" s="84"/>
      <c r="H17897" s="82"/>
      <c r="I17897" s="84"/>
      <c r="J17897" s="84"/>
      <c r="K17897" s="84"/>
      <c r="L17897" s="82"/>
    </row>
    <row r="17898" spans="2:12" x14ac:dyDescent="0.3">
      <c r="B17898" s="82"/>
      <c r="C17898" s="82"/>
      <c r="D17898" s="82"/>
      <c r="E17898" s="133"/>
      <c r="F17898" s="84"/>
      <c r="G17898" s="84"/>
      <c r="H17898" s="82"/>
      <c r="I17898" s="84"/>
      <c r="J17898" s="84"/>
      <c r="K17898" s="84"/>
      <c r="L17898" s="82"/>
    </row>
    <row r="17899" spans="2:12" x14ac:dyDescent="0.3">
      <c r="B17899" s="82"/>
      <c r="C17899" s="82"/>
      <c r="D17899" s="82"/>
      <c r="E17899" s="133"/>
      <c r="F17899" s="84"/>
      <c r="G17899" s="84"/>
      <c r="H17899" s="82"/>
      <c r="I17899" s="84"/>
      <c r="J17899" s="84"/>
      <c r="K17899" s="84"/>
      <c r="L17899" s="82"/>
    </row>
    <row r="17900" spans="2:12" x14ac:dyDescent="0.3">
      <c r="B17900" s="82"/>
      <c r="C17900" s="82"/>
      <c r="D17900" s="82"/>
      <c r="E17900" s="133"/>
      <c r="F17900" s="84"/>
      <c r="G17900" s="84"/>
      <c r="H17900" s="82"/>
      <c r="I17900" s="84"/>
      <c r="J17900" s="84"/>
      <c r="K17900" s="84"/>
      <c r="L17900" s="82"/>
    </row>
    <row r="17901" spans="2:12" x14ac:dyDescent="0.3">
      <c r="B17901" s="82"/>
      <c r="C17901" s="82"/>
      <c r="D17901" s="82"/>
      <c r="E17901" s="133"/>
      <c r="F17901" s="84"/>
      <c r="G17901" s="84"/>
      <c r="H17901" s="82"/>
      <c r="I17901" s="84"/>
      <c r="J17901" s="84"/>
      <c r="K17901" s="84"/>
      <c r="L17901" s="82"/>
    </row>
    <row r="17902" spans="2:12" x14ac:dyDescent="0.3">
      <c r="B17902" s="82"/>
      <c r="C17902" s="82"/>
      <c r="D17902" s="82"/>
      <c r="E17902" s="133"/>
      <c r="F17902" s="84"/>
      <c r="G17902" s="84"/>
      <c r="H17902" s="82"/>
      <c r="I17902" s="84"/>
      <c r="J17902" s="84"/>
      <c r="K17902" s="84"/>
      <c r="L17902" s="82"/>
    </row>
    <row r="17903" spans="2:12" x14ac:dyDescent="0.3">
      <c r="B17903" s="82"/>
      <c r="C17903" s="82"/>
      <c r="D17903" s="82"/>
      <c r="E17903" s="133"/>
      <c r="F17903" s="84"/>
      <c r="G17903" s="84"/>
      <c r="H17903" s="82"/>
      <c r="I17903" s="84"/>
      <c r="J17903" s="84"/>
      <c r="K17903" s="84"/>
      <c r="L17903" s="82"/>
    </row>
    <row r="17904" spans="2:12" x14ac:dyDescent="0.3">
      <c r="B17904" s="82"/>
      <c r="C17904" s="82"/>
      <c r="D17904" s="82"/>
      <c r="E17904" s="133"/>
      <c r="F17904" s="84"/>
      <c r="G17904" s="84"/>
      <c r="H17904" s="82"/>
      <c r="I17904" s="84"/>
      <c r="J17904" s="84"/>
      <c r="K17904" s="84"/>
      <c r="L17904" s="82"/>
    </row>
    <row r="17905" spans="2:12" x14ac:dyDescent="0.3">
      <c r="B17905" s="82"/>
      <c r="C17905" s="82"/>
      <c r="D17905" s="82"/>
      <c r="E17905" s="133"/>
      <c r="F17905" s="84"/>
      <c r="G17905" s="84"/>
      <c r="H17905" s="82"/>
      <c r="I17905" s="84"/>
      <c r="J17905" s="84"/>
      <c r="K17905" s="84"/>
      <c r="L17905" s="82"/>
    </row>
    <row r="17906" spans="2:12" x14ac:dyDescent="0.3">
      <c r="B17906" s="82"/>
      <c r="C17906" s="82"/>
      <c r="D17906" s="82"/>
      <c r="E17906" s="133"/>
      <c r="F17906" s="84"/>
      <c r="G17906" s="84"/>
      <c r="H17906" s="82"/>
      <c r="I17906" s="84"/>
      <c r="J17906" s="84"/>
      <c r="K17906" s="84"/>
      <c r="L17906" s="82"/>
    </row>
    <row r="17907" spans="2:12" x14ac:dyDescent="0.3">
      <c r="B17907" s="82"/>
      <c r="C17907" s="82"/>
      <c r="D17907" s="82"/>
      <c r="E17907" s="133"/>
      <c r="F17907" s="84"/>
      <c r="G17907" s="84"/>
      <c r="H17907" s="82"/>
      <c r="I17907" s="84"/>
      <c r="J17907" s="84"/>
      <c r="K17907" s="84"/>
      <c r="L17907" s="82"/>
    </row>
    <row r="17908" spans="2:12" x14ac:dyDescent="0.3">
      <c r="B17908" s="82"/>
      <c r="C17908" s="82"/>
      <c r="D17908" s="82"/>
      <c r="E17908" s="133"/>
      <c r="F17908" s="84"/>
      <c r="G17908" s="84"/>
      <c r="H17908" s="82"/>
      <c r="I17908" s="84"/>
      <c r="J17908" s="84"/>
      <c r="K17908" s="84"/>
      <c r="L17908" s="82"/>
    </row>
    <row r="17909" spans="2:12" x14ac:dyDescent="0.3">
      <c r="B17909" s="82"/>
      <c r="C17909" s="82"/>
      <c r="D17909" s="82"/>
      <c r="E17909" s="133"/>
      <c r="F17909" s="84"/>
      <c r="G17909" s="84"/>
      <c r="H17909" s="82"/>
      <c r="I17909" s="84"/>
      <c r="J17909" s="84"/>
      <c r="K17909" s="84"/>
      <c r="L17909" s="82"/>
    </row>
    <row r="17910" spans="2:12" x14ac:dyDescent="0.3">
      <c r="B17910" s="82"/>
      <c r="C17910" s="82"/>
      <c r="D17910" s="82"/>
      <c r="E17910" s="133"/>
      <c r="F17910" s="84"/>
      <c r="G17910" s="84"/>
      <c r="H17910" s="82"/>
      <c r="I17910" s="84"/>
      <c r="J17910" s="84"/>
      <c r="K17910" s="84"/>
      <c r="L17910" s="82"/>
    </row>
    <row r="17911" spans="2:12" x14ac:dyDescent="0.3">
      <c r="B17911" s="82"/>
      <c r="C17911" s="82"/>
      <c r="D17911" s="82"/>
      <c r="E17911" s="133"/>
      <c r="F17911" s="84"/>
      <c r="G17911" s="84"/>
      <c r="H17911" s="82"/>
      <c r="I17911" s="84"/>
      <c r="J17911" s="84"/>
      <c r="K17911" s="84"/>
      <c r="L17911" s="82"/>
    </row>
    <row r="17912" spans="2:12" x14ac:dyDescent="0.3">
      <c r="B17912" s="82"/>
      <c r="C17912" s="82"/>
      <c r="D17912" s="82"/>
      <c r="E17912" s="133"/>
      <c r="F17912" s="84"/>
      <c r="G17912" s="84"/>
      <c r="H17912" s="82"/>
      <c r="I17912" s="84"/>
      <c r="J17912" s="84"/>
      <c r="K17912" s="84"/>
      <c r="L17912" s="82"/>
    </row>
    <row r="17913" spans="2:12" x14ac:dyDescent="0.3">
      <c r="B17913" s="82"/>
      <c r="C17913" s="82"/>
      <c r="D17913" s="82"/>
      <c r="E17913" s="133"/>
      <c r="F17913" s="84"/>
      <c r="G17913" s="84"/>
      <c r="H17913" s="82"/>
      <c r="I17913" s="84"/>
      <c r="J17913" s="84"/>
      <c r="K17913" s="84"/>
      <c r="L17913" s="82"/>
    </row>
    <row r="17914" spans="2:12" x14ac:dyDescent="0.3">
      <c r="B17914" s="82"/>
      <c r="C17914" s="82"/>
      <c r="D17914" s="82"/>
      <c r="E17914" s="133"/>
      <c r="F17914" s="84"/>
      <c r="G17914" s="84"/>
      <c r="H17914" s="82"/>
      <c r="I17914" s="84"/>
      <c r="J17914" s="84"/>
      <c r="K17914" s="84"/>
      <c r="L17914" s="82"/>
    </row>
    <row r="17915" spans="2:12" x14ac:dyDescent="0.3">
      <c r="B17915" s="82"/>
      <c r="C17915" s="82"/>
      <c r="D17915" s="82"/>
      <c r="E17915" s="133"/>
      <c r="F17915" s="84"/>
      <c r="G17915" s="84"/>
      <c r="H17915" s="82"/>
      <c r="I17915" s="84"/>
      <c r="J17915" s="84"/>
      <c r="K17915" s="84"/>
      <c r="L17915" s="82"/>
    </row>
    <row r="17916" spans="2:12" x14ac:dyDescent="0.3">
      <c r="B17916" s="82"/>
      <c r="C17916" s="82"/>
      <c r="D17916" s="82"/>
      <c r="E17916" s="133"/>
      <c r="F17916" s="84"/>
      <c r="G17916" s="84"/>
      <c r="H17916" s="82"/>
      <c r="I17916" s="84"/>
      <c r="J17916" s="84"/>
      <c r="K17916" s="84"/>
      <c r="L17916" s="82"/>
    </row>
    <row r="17917" spans="2:12" x14ac:dyDescent="0.3">
      <c r="B17917" s="82"/>
      <c r="C17917" s="82"/>
      <c r="D17917" s="82"/>
      <c r="E17917" s="133"/>
      <c r="F17917" s="84"/>
      <c r="G17917" s="84"/>
      <c r="H17917" s="82"/>
      <c r="I17917" s="84"/>
      <c r="J17917" s="84"/>
      <c r="K17917" s="84"/>
      <c r="L17917" s="82"/>
    </row>
    <row r="17918" spans="2:12" x14ac:dyDescent="0.3">
      <c r="B17918" s="82"/>
      <c r="C17918" s="82"/>
      <c r="D17918" s="82"/>
      <c r="E17918" s="133"/>
      <c r="F17918" s="84"/>
      <c r="G17918" s="84"/>
      <c r="H17918" s="82"/>
      <c r="I17918" s="84"/>
      <c r="J17918" s="84"/>
      <c r="K17918" s="84"/>
      <c r="L17918" s="82"/>
    </row>
    <row r="17919" spans="2:12" x14ac:dyDescent="0.3">
      <c r="B17919" s="82"/>
      <c r="C17919" s="82"/>
      <c r="D17919" s="82"/>
      <c r="E17919" s="133"/>
      <c r="F17919" s="84"/>
      <c r="G17919" s="84"/>
      <c r="H17919" s="82"/>
      <c r="I17919" s="84"/>
      <c r="J17919" s="84"/>
      <c r="K17919" s="84"/>
      <c r="L17919" s="82"/>
    </row>
    <row r="17920" spans="2:12" x14ac:dyDescent="0.3">
      <c r="B17920" s="82"/>
      <c r="C17920" s="82"/>
      <c r="D17920" s="82"/>
      <c r="E17920" s="133"/>
      <c r="F17920" s="84"/>
      <c r="G17920" s="84"/>
      <c r="H17920" s="82"/>
      <c r="I17920" s="84"/>
      <c r="J17920" s="84"/>
      <c r="K17920" s="84"/>
      <c r="L17920" s="82"/>
    </row>
    <row r="17921" spans="2:12" x14ac:dyDescent="0.3">
      <c r="B17921" s="82"/>
      <c r="C17921" s="82"/>
      <c r="D17921" s="82"/>
      <c r="E17921" s="133"/>
      <c r="F17921" s="84"/>
      <c r="G17921" s="84"/>
      <c r="H17921" s="82"/>
      <c r="I17921" s="84"/>
      <c r="J17921" s="84"/>
      <c r="K17921" s="84"/>
      <c r="L17921" s="82"/>
    </row>
    <row r="17922" spans="2:12" x14ac:dyDescent="0.3">
      <c r="B17922" s="82"/>
      <c r="C17922" s="82"/>
      <c r="D17922" s="82"/>
      <c r="E17922" s="133"/>
      <c r="F17922" s="84"/>
      <c r="G17922" s="84"/>
      <c r="H17922" s="82"/>
      <c r="I17922" s="84"/>
      <c r="J17922" s="84"/>
      <c r="K17922" s="84"/>
      <c r="L17922" s="82"/>
    </row>
    <row r="17923" spans="2:12" x14ac:dyDescent="0.3">
      <c r="B17923" s="82"/>
      <c r="C17923" s="82"/>
      <c r="D17923" s="82"/>
      <c r="E17923" s="133"/>
      <c r="F17923" s="84"/>
      <c r="G17923" s="84"/>
      <c r="H17923" s="82"/>
      <c r="I17923" s="84"/>
      <c r="J17923" s="84"/>
      <c r="K17923" s="84"/>
      <c r="L17923" s="82"/>
    </row>
    <row r="17924" spans="2:12" x14ac:dyDescent="0.3">
      <c r="B17924" s="82"/>
      <c r="C17924" s="82"/>
      <c r="D17924" s="82"/>
      <c r="E17924" s="133"/>
      <c r="F17924" s="84"/>
      <c r="G17924" s="84"/>
      <c r="H17924" s="82"/>
      <c r="I17924" s="84"/>
      <c r="J17924" s="84"/>
      <c r="K17924" s="84"/>
      <c r="L17924" s="82"/>
    </row>
    <row r="17925" spans="2:12" x14ac:dyDescent="0.3">
      <c r="B17925" s="82"/>
      <c r="C17925" s="82"/>
      <c r="D17925" s="82"/>
      <c r="E17925" s="133"/>
      <c r="F17925" s="84"/>
      <c r="G17925" s="84"/>
      <c r="H17925" s="82"/>
      <c r="I17925" s="84"/>
      <c r="J17925" s="84"/>
      <c r="K17925" s="84"/>
      <c r="L17925" s="82"/>
    </row>
    <row r="17926" spans="2:12" x14ac:dyDescent="0.3">
      <c r="B17926" s="82"/>
      <c r="C17926" s="82"/>
      <c r="D17926" s="82"/>
      <c r="E17926" s="133"/>
      <c r="F17926" s="84"/>
      <c r="G17926" s="84"/>
      <c r="H17926" s="82"/>
      <c r="I17926" s="84"/>
      <c r="J17926" s="84"/>
      <c r="K17926" s="84"/>
      <c r="L17926" s="82"/>
    </row>
    <row r="17927" spans="2:12" x14ac:dyDescent="0.3">
      <c r="B17927" s="82"/>
      <c r="C17927" s="82"/>
      <c r="D17927" s="82"/>
      <c r="E17927" s="133"/>
      <c r="F17927" s="84"/>
      <c r="G17927" s="84"/>
      <c r="H17927" s="82"/>
      <c r="I17927" s="84"/>
      <c r="J17927" s="84"/>
      <c r="K17927" s="84"/>
      <c r="L17927" s="82"/>
    </row>
    <row r="17928" spans="2:12" x14ac:dyDescent="0.3">
      <c r="B17928" s="82"/>
      <c r="C17928" s="82"/>
      <c r="D17928" s="82"/>
      <c r="E17928" s="133"/>
      <c r="F17928" s="84"/>
      <c r="G17928" s="84"/>
      <c r="H17928" s="82"/>
      <c r="I17928" s="84"/>
      <c r="J17928" s="84"/>
      <c r="K17928" s="84"/>
      <c r="L17928" s="82"/>
    </row>
    <row r="17929" spans="2:12" x14ac:dyDescent="0.3">
      <c r="B17929" s="82"/>
      <c r="C17929" s="82"/>
      <c r="D17929" s="82"/>
      <c r="E17929" s="133"/>
      <c r="F17929" s="84"/>
      <c r="G17929" s="84"/>
      <c r="H17929" s="82"/>
      <c r="I17929" s="84"/>
      <c r="J17929" s="84"/>
      <c r="K17929" s="84"/>
      <c r="L17929" s="82"/>
    </row>
    <row r="17930" spans="2:12" x14ac:dyDescent="0.3">
      <c r="B17930" s="82"/>
      <c r="C17930" s="82"/>
      <c r="D17930" s="82"/>
      <c r="E17930" s="133"/>
      <c r="F17930" s="84"/>
      <c r="G17930" s="84"/>
      <c r="H17930" s="82"/>
      <c r="I17930" s="84"/>
      <c r="J17930" s="84"/>
      <c r="K17930" s="84"/>
      <c r="L17930" s="82"/>
    </row>
    <row r="17931" spans="2:12" x14ac:dyDescent="0.3">
      <c r="B17931" s="82"/>
      <c r="C17931" s="82"/>
      <c r="D17931" s="82"/>
      <c r="E17931" s="133"/>
      <c r="F17931" s="84"/>
      <c r="G17931" s="84"/>
      <c r="H17931" s="82"/>
      <c r="I17931" s="84"/>
      <c r="J17931" s="84"/>
      <c r="K17931" s="84"/>
      <c r="L17931" s="82"/>
    </row>
    <row r="17932" spans="2:12" x14ac:dyDescent="0.3">
      <c r="B17932" s="82"/>
      <c r="C17932" s="82"/>
      <c r="D17932" s="82"/>
      <c r="E17932" s="133"/>
      <c r="F17932" s="84"/>
      <c r="G17932" s="84"/>
      <c r="H17932" s="82"/>
      <c r="I17932" s="84"/>
      <c r="J17932" s="84"/>
      <c r="K17932" s="84"/>
      <c r="L17932" s="82"/>
    </row>
    <row r="17933" spans="2:12" x14ac:dyDescent="0.3">
      <c r="B17933" s="82"/>
      <c r="C17933" s="82"/>
      <c r="D17933" s="82"/>
      <c r="E17933" s="133"/>
      <c r="F17933" s="84"/>
      <c r="G17933" s="84"/>
      <c r="H17933" s="82"/>
      <c r="I17933" s="84"/>
      <c r="J17933" s="84"/>
      <c r="K17933" s="84"/>
      <c r="L17933" s="82"/>
    </row>
    <row r="17934" spans="2:12" x14ac:dyDescent="0.3">
      <c r="B17934" s="82"/>
      <c r="C17934" s="82"/>
      <c r="D17934" s="82"/>
      <c r="E17934" s="133"/>
      <c r="F17934" s="84"/>
      <c r="G17934" s="84"/>
      <c r="H17934" s="82"/>
      <c r="I17934" s="84"/>
      <c r="J17934" s="84"/>
      <c r="K17934" s="84"/>
      <c r="L17934" s="82"/>
    </row>
    <row r="17935" spans="2:12" x14ac:dyDescent="0.3">
      <c r="B17935" s="82"/>
      <c r="C17935" s="82"/>
      <c r="D17935" s="82"/>
      <c r="E17935" s="133"/>
      <c r="F17935" s="84"/>
      <c r="G17935" s="84"/>
      <c r="H17935" s="82"/>
      <c r="I17935" s="84"/>
      <c r="J17935" s="84"/>
      <c r="K17935" s="84"/>
      <c r="L17935" s="82"/>
    </row>
    <row r="17936" spans="2:12" x14ac:dyDescent="0.3">
      <c r="B17936" s="82"/>
      <c r="C17936" s="82"/>
      <c r="D17936" s="82"/>
      <c r="E17936" s="133"/>
      <c r="F17936" s="84"/>
      <c r="G17936" s="84"/>
      <c r="H17936" s="82"/>
      <c r="I17936" s="84"/>
      <c r="J17936" s="84"/>
      <c r="K17936" s="84"/>
      <c r="L17936" s="82"/>
    </row>
    <row r="17937" spans="2:12" x14ac:dyDescent="0.3">
      <c r="B17937" s="82"/>
      <c r="C17937" s="82"/>
      <c r="D17937" s="82"/>
      <c r="E17937" s="133"/>
      <c r="F17937" s="84"/>
      <c r="G17937" s="84"/>
      <c r="H17937" s="82"/>
      <c r="I17937" s="84"/>
      <c r="J17937" s="84"/>
      <c r="K17937" s="84"/>
      <c r="L17937" s="82"/>
    </row>
    <row r="17938" spans="2:12" x14ac:dyDescent="0.3">
      <c r="B17938" s="82"/>
      <c r="C17938" s="82"/>
      <c r="D17938" s="82"/>
      <c r="E17938" s="133"/>
      <c r="F17938" s="84"/>
      <c r="G17938" s="84"/>
      <c r="H17938" s="82"/>
      <c r="I17938" s="84"/>
      <c r="J17938" s="84"/>
      <c r="K17938" s="84"/>
      <c r="L17938" s="82"/>
    </row>
    <row r="17939" spans="2:12" x14ac:dyDescent="0.3">
      <c r="B17939" s="82"/>
      <c r="C17939" s="82"/>
      <c r="D17939" s="82"/>
      <c r="E17939" s="133"/>
      <c r="F17939" s="84"/>
      <c r="G17939" s="84"/>
      <c r="H17939" s="82"/>
      <c r="I17939" s="84"/>
      <c r="J17939" s="84"/>
      <c r="K17939" s="84"/>
      <c r="L17939" s="82"/>
    </row>
    <row r="17940" spans="2:12" x14ac:dyDescent="0.3">
      <c r="B17940" s="82"/>
      <c r="C17940" s="82"/>
      <c r="D17940" s="82"/>
      <c r="E17940" s="133"/>
      <c r="F17940" s="84"/>
      <c r="G17940" s="84"/>
      <c r="H17940" s="82"/>
      <c r="I17940" s="84"/>
      <c r="J17940" s="84"/>
      <c r="K17940" s="84"/>
      <c r="L17940" s="82"/>
    </row>
    <row r="17941" spans="2:12" x14ac:dyDescent="0.3">
      <c r="B17941" s="82"/>
      <c r="C17941" s="82"/>
      <c r="D17941" s="82"/>
      <c r="E17941" s="133"/>
      <c r="F17941" s="84"/>
      <c r="G17941" s="84"/>
      <c r="H17941" s="82"/>
      <c r="I17941" s="84"/>
      <c r="J17941" s="84"/>
      <c r="K17941" s="84"/>
      <c r="L17941" s="82"/>
    </row>
    <row r="17942" spans="2:12" x14ac:dyDescent="0.3">
      <c r="B17942" s="82"/>
      <c r="C17942" s="82"/>
      <c r="D17942" s="82"/>
      <c r="E17942" s="133"/>
      <c r="F17942" s="84"/>
      <c r="G17942" s="84"/>
      <c r="H17942" s="82"/>
      <c r="I17942" s="84"/>
      <c r="J17942" s="84"/>
      <c r="K17942" s="84"/>
      <c r="L17942" s="82"/>
    </row>
    <row r="17943" spans="2:12" x14ac:dyDescent="0.3">
      <c r="B17943" s="82"/>
      <c r="C17943" s="82"/>
      <c r="D17943" s="82"/>
      <c r="E17943" s="133"/>
      <c r="F17943" s="84"/>
      <c r="G17943" s="84"/>
      <c r="H17943" s="82"/>
      <c r="I17943" s="84"/>
      <c r="J17943" s="84"/>
      <c r="K17943" s="84"/>
      <c r="L17943" s="82"/>
    </row>
    <row r="17944" spans="2:12" x14ac:dyDescent="0.3">
      <c r="B17944" s="82"/>
      <c r="C17944" s="82"/>
      <c r="D17944" s="82"/>
      <c r="E17944" s="133"/>
      <c r="F17944" s="84"/>
      <c r="G17944" s="84"/>
      <c r="H17944" s="82"/>
      <c r="I17944" s="84"/>
      <c r="J17944" s="84"/>
      <c r="K17944" s="84"/>
      <c r="L17944" s="82"/>
    </row>
    <row r="17945" spans="2:12" x14ac:dyDescent="0.3">
      <c r="B17945" s="82"/>
      <c r="C17945" s="82"/>
      <c r="D17945" s="82"/>
      <c r="E17945" s="133"/>
      <c r="F17945" s="84"/>
      <c r="G17945" s="84"/>
      <c r="H17945" s="82"/>
      <c r="I17945" s="84"/>
      <c r="J17945" s="84"/>
      <c r="K17945" s="84"/>
      <c r="L17945" s="82"/>
    </row>
    <row r="17946" spans="2:12" x14ac:dyDescent="0.3">
      <c r="B17946" s="82"/>
      <c r="C17946" s="82"/>
      <c r="D17946" s="82"/>
      <c r="E17946" s="133"/>
      <c r="F17946" s="84"/>
      <c r="G17946" s="84"/>
      <c r="H17946" s="82"/>
      <c r="I17946" s="84"/>
      <c r="J17946" s="84"/>
      <c r="K17946" s="84"/>
      <c r="L17946" s="82"/>
    </row>
    <row r="17947" spans="2:12" x14ac:dyDescent="0.3">
      <c r="B17947" s="82"/>
      <c r="C17947" s="82"/>
      <c r="D17947" s="82"/>
      <c r="E17947" s="133"/>
      <c r="F17947" s="84"/>
      <c r="G17947" s="84"/>
      <c r="H17947" s="82"/>
      <c r="I17947" s="84"/>
      <c r="J17947" s="84"/>
      <c r="K17947" s="84"/>
      <c r="L17947" s="82"/>
    </row>
    <row r="17948" spans="2:12" x14ac:dyDescent="0.3">
      <c r="B17948" s="82"/>
      <c r="C17948" s="82"/>
      <c r="D17948" s="82"/>
      <c r="E17948" s="133"/>
      <c r="F17948" s="84"/>
      <c r="G17948" s="84"/>
      <c r="H17948" s="82"/>
      <c r="I17948" s="84"/>
      <c r="J17948" s="84"/>
      <c r="K17948" s="84"/>
      <c r="L17948" s="82"/>
    </row>
    <row r="17949" spans="2:12" x14ac:dyDescent="0.3">
      <c r="B17949" s="82"/>
      <c r="C17949" s="82"/>
      <c r="D17949" s="82"/>
      <c r="E17949" s="133"/>
      <c r="F17949" s="84"/>
      <c r="G17949" s="84"/>
      <c r="H17949" s="82"/>
      <c r="I17949" s="84"/>
      <c r="J17949" s="84"/>
      <c r="K17949" s="84"/>
      <c r="L17949" s="82"/>
    </row>
    <row r="17950" spans="2:12" x14ac:dyDescent="0.3">
      <c r="B17950" s="82"/>
      <c r="C17950" s="82"/>
      <c r="D17950" s="82"/>
      <c r="E17950" s="133"/>
      <c r="F17950" s="84"/>
      <c r="G17950" s="84"/>
      <c r="H17950" s="82"/>
      <c r="I17950" s="84"/>
      <c r="J17950" s="84"/>
      <c r="K17950" s="84"/>
      <c r="L17950" s="82"/>
    </row>
    <row r="17951" spans="2:12" x14ac:dyDescent="0.3">
      <c r="B17951" s="82"/>
      <c r="C17951" s="82"/>
      <c r="D17951" s="82"/>
      <c r="E17951" s="133"/>
      <c r="F17951" s="84"/>
      <c r="G17951" s="84"/>
      <c r="H17951" s="82"/>
      <c r="I17951" s="84"/>
      <c r="J17951" s="84"/>
      <c r="K17951" s="84"/>
      <c r="L17951" s="82"/>
    </row>
    <row r="17952" spans="2:12" x14ac:dyDescent="0.3">
      <c r="B17952" s="82"/>
      <c r="C17952" s="82"/>
      <c r="D17952" s="82"/>
      <c r="E17952" s="133"/>
      <c r="F17952" s="84"/>
      <c r="G17952" s="84"/>
      <c r="H17952" s="82"/>
      <c r="I17952" s="84"/>
      <c r="J17952" s="84"/>
      <c r="K17952" s="84"/>
      <c r="L17952" s="82"/>
    </row>
    <row r="17953" spans="2:12" x14ac:dyDescent="0.3">
      <c r="B17953" s="82"/>
      <c r="C17953" s="82"/>
      <c r="D17953" s="82"/>
      <c r="E17953" s="133"/>
      <c r="F17953" s="84"/>
      <c r="G17953" s="84"/>
      <c r="H17953" s="82"/>
      <c r="I17953" s="84"/>
      <c r="J17953" s="84"/>
      <c r="K17953" s="84"/>
      <c r="L17953" s="82"/>
    </row>
    <row r="17954" spans="2:12" x14ac:dyDescent="0.3">
      <c r="B17954" s="82"/>
      <c r="C17954" s="82"/>
      <c r="D17954" s="82"/>
      <c r="E17954" s="133"/>
      <c r="F17954" s="84"/>
      <c r="G17954" s="84"/>
      <c r="H17954" s="82"/>
      <c r="I17954" s="84"/>
      <c r="J17954" s="84"/>
      <c r="K17954" s="84"/>
      <c r="L17954" s="82"/>
    </row>
    <row r="17955" spans="2:12" x14ac:dyDescent="0.3">
      <c r="B17955" s="82"/>
      <c r="C17955" s="82"/>
      <c r="D17955" s="82"/>
      <c r="E17955" s="133"/>
      <c r="F17955" s="84"/>
      <c r="G17955" s="84"/>
      <c r="H17955" s="82"/>
      <c r="I17955" s="84"/>
      <c r="J17955" s="84"/>
      <c r="K17955" s="84"/>
      <c r="L17955" s="82"/>
    </row>
    <row r="17956" spans="2:12" x14ac:dyDescent="0.3">
      <c r="B17956" s="82"/>
      <c r="C17956" s="82"/>
      <c r="D17956" s="82"/>
      <c r="E17956" s="133"/>
      <c r="F17956" s="84"/>
      <c r="G17956" s="84"/>
      <c r="H17956" s="82"/>
      <c r="I17956" s="84"/>
      <c r="J17956" s="84"/>
      <c r="K17956" s="84"/>
      <c r="L17956" s="82"/>
    </row>
    <row r="17957" spans="2:12" x14ac:dyDescent="0.3">
      <c r="B17957" s="82"/>
      <c r="C17957" s="82"/>
      <c r="D17957" s="82"/>
      <c r="E17957" s="133"/>
      <c r="F17957" s="84"/>
      <c r="G17957" s="84"/>
      <c r="H17957" s="82"/>
      <c r="I17957" s="84"/>
      <c r="J17957" s="84"/>
      <c r="K17957" s="84"/>
      <c r="L17957" s="82"/>
    </row>
    <row r="17958" spans="2:12" x14ac:dyDescent="0.3">
      <c r="B17958" s="82"/>
      <c r="C17958" s="82"/>
      <c r="D17958" s="82"/>
      <c r="E17958" s="133"/>
      <c r="F17958" s="84"/>
      <c r="G17958" s="84"/>
      <c r="H17958" s="82"/>
      <c r="I17958" s="84"/>
      <c r="J17958" s="84"/>
      <c r="K17958" s="84"/>
      <c r="L17958" s="82"/>
    </row>
    <row r="17959" spans="2:12" x14ac:dyDescent="0.3">
      <c r="B17959" s="82"/>
      <c r="C17959" s="82"/>
      <c r="D17959" s="82"/>
      <c r="E17959" s="133"/>
      <c r="F17959" s="84"/>
      <c r="G17959" s="84"/>
      <c r="H17959" s="82"/>
      <c r="I17959" s="84"/>
      <c r="J17959" s="84"/>
      <c r="K17959" s="84"/>
      <c r="L17959" s="82"/>
    </row>
    <row r="17960" spans="2:12" x14ac:dyDescent="0.3">
      <c r="B17960" s="82"/>
      <c r="C17960" s="82"/>
      <c r="D17960" s="82"/>
      <c r="E17960" s="133"/>
      <c r="F17960" s="84"/>
      <c r="G17960" s="84"/>
      <c r="H17960" s="82"/>
      <c r="I17960" s="84"/>
      <c r="J17960" s="84"/>
      <c r="K17960" s="84"/>
      <c r="L17960" s="82"/>
    </row>
    <row r="17961" spans="2:12" x14ac:dyDescent="0.3">
      <c r="B17961" s="82"/>
      <c r="C17961" s="82"/>
      <c r="D17961" s="82"/>
      <c r="E17961" s="133"/>
      <c r="F17961" s="84"/>
      <c r="G17961" s="84"/>
      <c r="H17961" s="82"/>
      <c r="I17961" s="84"/>
      <c r="J17961" s="84"/>
      <c r="K17961" s="84"/>
      <c r="L17961" s="82"/>
    </row>
    <row r="17962" spans="2:12" x14ac:dyDescent="0.3">
      <c r="B17962" s="82"/>
      <c r="C17962" s="82"/>
      <c r="D17962" s="82"/>
      <c r="E17962" s="133"/>
      <c r="F17962" s="84"/>
      <c r="G17962" s="84"/>
      <c r="H17962" s="82"/>
      <c r="I17962" s="84"/>
      <c r="J17962" s="84"/>
      <c r="K17962" s="84"/>
      <c r="L17962" s="82"/>
    </row>
    <row r="17963" spans="2:12" x14ac:dyDescent="0.3">
      <c r="B17963" s="82"/>
      <c r="C17963" s="82"/>
      <c r="D17963" s="82"/>
      <c r="E17963" s="133"/>
      <c r="F17963" s="84"/>
      <c r="G17963" s="84"/>
      <c r="H17963" s="82"/>
      <c r="I17963" s="84"/>
      <c r="J17963" s="84"/>
      <c r="K17963" s="84"/>
      <c r="L17963" s="82"/>
    </row>
    <row r="17964" spans="2:12" x14ac:dyDescent="0.3">
      <c r="B17964" s="82"/>
      <c r="C17964" s="82"/>
      <c r="D17964" s="82"/>
      <c r="E17964" s="133"/>
      <c r="F17964" s="84"/>
      <c r="G17964" s="84"/>
      <c r="H17964" s="82"/>
      <c r="I17964" s="84"/>
      <c r="J17964" s="84"/>
      <c r="K17964" s="84"/>
      <c r="L17964" s="82"/>
    </row>
    <row r="17965" spans="2:12" x14ac:dyDescent="0.3">
      <c r="B17965" s="82"/>
      <c r="C17965" s="82"/>
      <c r="D17965" s="82"/>
      <c r="E17965" s="133"/>
      <c r="F17965" s="84"/>
      <c r="G17965" s="84"/>
      <c r="H17965" s="82"/>
      <c r="I17965" s="84"/>
      <c r="J17965" s="84"/>
      <c r="K17965" s="84"/>
      <c r="L17965" s="82"/>
    </row>
    <row r="17966" spans="2:12" x14ac:dyDescent="0.3">
      <c r="B17966" s="82"/>
      <c r="C17966" s="82"/>
      <c r="D17966" s="82"/>
      <c r="E17966" s="133"/>
      <c r="F17966" s="84"/>
      <c r="G17966" s="84"/>
      <c r="H17966" s="82"/>
      <c r="I17966" s="84"/>
      <c r="J17966" s="84"/>
      <c r="K17966" s="84"/>
      <c r="L17966" s="82"/>
    </row>
    <row r="17967" spans="2:12" x14ac:dyDescent="0.3">
      <c r="B17967" s="82"/>
      <c r="C17967" s="82"/>
      <c r="D17967" s="82"/>
      <c r="E17967" s="133"/>
      <c r="F17967" s="84"/>
      <c r="G17967" s="84"/>
      <c r="H17967" s="82"/>
      <c r="I17967" s="84"/>
      <c r="J17967" s="84"/>
      <c r="K17967" s="84"/>
      <c r="L17967" s="82"/>
    </row>
    <row r="17968" spans="2:12" x14ac:dyDescent="0.3">
      <c r="B17968" s="82"/>
      <c r="C17968" s="82"/>
      <c r="D17968" s="82"/>
      <c r="E17968" s="133"/>
      <c r="F17968" s="84"/>
      <c r="G17968" s="84"/>
      <c r="H17968" s="82"/>
      <c r="I17968" s="84"/>
      <c r="J17968" s="84"/>
      <c r="K17968" s="84"/>
      <c r="L17968" s="82"/>
    </row>
    <row r="17969" spans="2:12" x14ac:dyDescent="0.3">
      <c r="B17969" s="82"/>
      <c r="C17969" s="82"/>
      <c r="D17969" s="82"/>
      <c r="E17969" s="133"/>
      <c r="F17969" s="84"/>
      <c r="G17969" s="84"/>
      <c r="H17969" s="82"/>
      <c r="I17969" s="84"/>
      <c r="J17969" s="84"/>
      <c r="K17969" s="84"/>
      <c r="L17969" s="82"/>
    </row>
    <row r="17970" spans="2:12" x14ac:dyDescent="0.3">
      <c r="B17970" s="82"/>
      <c r="C17970" s="82"/>
      <c r="D17970" s="82"/>
      <c r="E17970" s="133"/>
      <c r="F17970" s="84"/>
      <c r="G17970" s="84"/>
      <c r="H17970" s="82"/>
      <c r="I17970" s="84"/>
      <c r="J17970" s="84"/>
      <c r="K17970" s="84"/>
      <c r="L17970" s="82"/>
    </row>
    <row r="17971" spans="2:12" x14ac:dyDescent="0.3">
      <c r="B17971" s="82"/>
      <c r="C17971" s="82"/>
      <c r="D17971" s="82"/>
      <c r="E17971" s="133"/>
      <c r="F17971" s="84"/>
      <c r="G17971" s="84"/>
      <c r="H17971" s="82"/>
      <c r="I17971" s="84"/>
      <c r="J17971" s="84"/>
      <c r="K17971" s="84"/>
      <c r="L17971" s="82"/>
    </row>
    <row r="17972" spans="2:12" x14ac:dyDescent="0.3">
      <c r="B17972" s="82"/>
      <c r="C17972" s="82"/>
      <c r="D17972" s="82"/>
      <c r="E17972" s="133"/>
      <c r="F17972" s="84"/>
      <c r="G17972" s="84"/>
      <c r="H17972" s="82"/>
      <c r="I17972" s="84"/>
      <c r="J17972" s="84"/>
      <c r="K17972" s="84"/>
      <c r="L17972" s="82"/>
    </row>
    <row r="17973" spans="2:12" x14ac:dyDescent="0.3">
      <c r="B17973" s="82"/>
      <c r="C17973" s="82"/>
      <c r="D17973" s="82"/>
      <c r="E17973" s="133"/>
      <c r="F17973" s="84"/>
      <c r="G17973" s="84"/>
      <c r="H17973" s="82"/>
      <c r="I17973" s="84"/>
      <c r="J17973" s="84"/>
      <c r="K17973" s="84"/>
      <c r="L17973" s="82"/>
    </row>
    <row r="17974" spans="2:12" x14ac:dyDescent="0.3">
      <c r="B17974" s="82"/>
      <c r="C17974" s="82"/>
      <c r="D17974" s="82"/>
      <c r="E17974" s="133"/>
      <c r="F17974" s="84"/>
      <c r="G17974" s="84"/>
      <c r="H17974" s="82"/>
      <c r="I17974" s="84"/>
      <c r="J17974" s="84"/>
      <c r="K17974" s="84"/>
      <c r="L17974" s="82"/>
    </row>
    <row r="17975" spans="2:12" x14ac:dyDescent="0.3">
      <c r="B17975" s="82"/>
      <c r="C17975" s="82"/>
      <c r="D17975" s="82"/>
      <c r="E17975" s="133"/>
      <c r="F17975" s="84"/>
      <c r="G17975" s="84"/>
      <c r="H17975" s="82"/>
      <c r="I17975" s="84"/>
      <c r="J17975" s="84"/>
      <c r="K17975" s="84"/>
      <c r="L17975" s="82"/>
    </row>
    <row r="17976" spans="2:12" x14ac:dyDescent="0.3">
      <c r="B17976" s="82"/>
      <c r="C17976" s="82"/>
      <c r="D17976" s="82"/>
      <c r="E17976" s="133"/>
      <c r="F17976" s="84"/>
      <c r="G17976" s="84"/>
      <c r="H17976" s="82"/>
      <c r="I17976" s="84"/>
      <c r="J17976" s="84"/>
      <c r="K17976" s="84"/>
      <c r="L17976" s="82"/>
    </row>
    <row r="17977" spans="2:12" x14ac:dyDescent="0.3">
      <c r="B17977" s="82"/>
      <c r="C17977" s="82"/>
      <c r="D17977" s="82"/>
      <c r="E17977" s="133"/>
      <c r="F17977" s="84"/>
      <c r="G17977" s="84"/>
      <c r="H17977" s="82"/>
      <c r="I17977" s="84"/>
      <c r="J17977" s="84"/>
      <c r="K17977" s="84"/>
      <c r="L17977" s="82"/>
    </row>
    <row r="17978" spans="2:12" x14ac:dyDescent="0.3">
      <c r="B17978" s="82"/>
      <c r="C17978" s="82"/>
      <c r="D17978" s="82"/>
      <c r="E17978" s="133"/>
      <c r="F17978" s="84"/>
      <c r="G17978" s="84"/>
      <c r="H17978" s="82"/>
      <c r="I17978" s="84"/>
      <c r="J17978" s="84"/>
      <c r="K17978" s="84"/>
      <c r="L17978" s="82"/>
    </row>
    <row r="17979" spans="2:12" x14ac:dyDescent="0.3">
      <c r="B17979" s="82"/>
      <c r="C17979" s="82"/>
      <c r="D17979" s="82"/>
      <c r="E17979" s="133"/>
      <c r="F17979" s="84"/>
      <c r="G17979" s="84"/>
      <c r="H17979" s="82"/>
      <c r="I17979" s="84"/>
      <c r="J17979" s="84"/>
      <c r="K17979" s="84"/>
      <c r="L17979" s="82"/>
    </row>
    <row r="17980" spans="2:12" x14ac:dyDescent="0.3">
      <c r="B17980" s="82"/>
      <c r="C17980" s="82"/>
      <c r="D17980" s="82"/>
      <c r="E17980" s="133"/>
      <c r="F17980" s="84"/>
      <c r="G17980" s="84"/>
      <c r="H17980" s="82"/>
      <c r="I17980" s="84"/>
      <c r="J17980" s="84"/>
      <c r="K17980" s="84"/>
      <c r="L17980" s="82"/>
    </row>
    <row r="17981" spans="2:12" x14ac:dyDescent="0.3">
      <c r="B17981" s="82"/>
      <c r="C17981" s="82"/>
      <c r="D17981" s="82"/>
      <c r="E17981" s="133"/>
      <c r="F17981" s="84"/>
      <c r="G17981" s="84"/>
      <c r="H17981" s="82"/>
      <c r="I17981" s="84"/>
      <c r="J17981" s="84"/>
      <c r="K17981" s="84"/>
      <c r="L17981" s="82"/>
    </row>
    <row r="17982" spans="2:12" x14ac:dyDescent="0.3">
      <c r="B17982" s="82"/>
      <c r="C17982" s="82"/>
      <c r="D17982" s="82"/>
      <c r="E17982" s="133"/>
      <c r="F17982" s="84"/>
      <c r="G17982" s="84"/>
      <c r="H17982" s="82"/>
      <c r="I17982" s="84"/>
      <c r="J17982" s="84"/>
      <c r="K17982" s="84"/>
      <c r="L17982" s="82"/>
    </row>
    <row r="17983" spans="2:12" x14ac:dyDescent="0.3">
      <c r="B17983" s="82"/>
      <c r="C17983" s="82"/>
      <c r="D17983" s="82"/>
      <c r="E17983" s="133"/>
      <c r="F17983" s="84"/>
      <c r="G17983" s="84"/>
      <c r="H17983" s="82"/>
      <c r="I17983" s="84"/>
      <c r="J17983" s="84"/>
      <c r="K17983" s="84"/>
      <c r="L17983" s="82"/>
    </row>
    <row r="17984" spans="2:12" x14ac:dyDescent="0.3">
      <c r="B17984" s="82"/>
      <c r="C17984" s="82"/>
      <c r="D17984" s="82"/>
      <c r="E17984" s="133"/>
      <c r="F17984" s="84"/>
      <c r="G17984" s="84"/>
      <c r="H17984" s="82"/>
      <c r="I17984" s="84"/>
      <c r="J17984" s="84"/>
      <c r="K17984" s="84"/>
      <c r="L17984" s="82"/>
    </row>
    <row r="17985" spans="2:12" x14ac:dyDescent="0.3">
      <c r="B17985" s="82"/>
      <c r="C17985" s="82"/>
      <c r="D17985" s="82"/>
      <c r="E17985" s="133"/>
      <c r="F17985" s="84"/>
      <c r="G17985" s="84"/>
      <c r="H17985" s="82"/>
      <c r="I17985" s="84"/>
      <c r="J17985" s="84"/>
      <c r="K17985" s="84"/>
      <c r="L17985" s="82"/>
    </row>
    <row r="17986" spans="2:12" x14ac:dyDescent="0.3">
      <c r="B17986" s="82"/>
      <c r="C17986" s="82"/>
      <c r="D17986" s="82"/>
      <c r="E17986" s="133"/>
      <c r="F17986" s="84"/>
      <c r="G17986" s="84"/>
      <c r="H17986" s="82"/>
      <c r="I17986" s="84"/>
      <c r="J17986" s="84"/>
      <c r="K17986" s="84"/>
      <c r="L17986" s="82"/>
    </row>
    <row r="17987" spans="2:12" x14ac:dyDescent="0.3">
      <c r="B17987" s="82"/>
      <c r="C17987" s="82"/>
      <c r="D17987" s="82"/>
      <c r="E17987" s="133"/>
      <c r="F17987" s="84"/>
      <c r="G17987" s="84"/>
      <c r="H17987" s="82"/>
      <c r="I17987" s="84"/>
      <c r="J17987" s="84"/>
      <c r="K17987" s="84"/>
      <c r="L17987" s="82"/>
    </row>
    <row r="17988" spans="2:12" x14ac:dyDescent="0.3">
      <c r="B17988" s="82"/>
      <c r="C17988" s="82"/>
      <c r="D17988" s="82"/>
      <c r="E17988" s="133"/>
      <c r="F17988" s="84"/>
      <c r="G17988" s="84"/>
      <c r="H17988" s="82"/>
      <c r="I17988" s="84"/>
      <c r="J17988" s="84"/>
      <c r="K17988" s="84"/>
      <c r="L17988" s="82"/>
    </row>
    <row r="17989" spans="2:12" x14ac:dyDescent="0.3">
      <c r="B17989" s="82"/>
      <c r="C17989" s="82"/>
      <c r="D17989" s="82"/>
      <c r="E17989" s="133"/>
      <c r="F17989" s="84"/>
      <c r="G17989" s="84"/>
      <c r="H17989" s="82"/>
      <c r="I17989" s="84"/>
      <c r="J17989" s="84"/>
      <c r="K17989" s="84"/>
      <c r="L17989" s="82"/>
    </row>
    <row r="17990" spans="2:12" x14ac:dyDescent="0.3">
      <c r="B17990" s="82"/>
      <c r="C17990" s="82"/>
      <c r="D17990" s="82"/>
      <c r="E17990" s="133"/>
      <c r="F17990" s="84"/>
      <c r="G17990" s="84"/>
      <c r="H17990" s="82"/>
      <c r="I17990" s="84"/>
      <c r="J17990" s="84"/>
      <c r="K17990" s="84"/>
      <c r="L17990" s="82"/>
    </row>
    <row r="17991" spans="2:12" x14ac:dyDescent="0.3">
      <c r="B17991" s="82"/>
      <c r="C17991" s="82"/>
      <c r="D17991" s="82"/>
      <c r="E17991" s="133"/>
      <c r="F17991" s="84"/>
      <c r="G17991" s="84"/>
      <c r="H17991" s="82"/>
      <c r="I17991" s="84"/>
      <c r="J17991" s="84"/>
      <c r="K17991" s="84"/>
      <c r="L17991" s="82"/>
    </row>
    <row r="17992" spans="2:12" x14ac:dyDescent="0.3">
      <c r="B17992" s="82"/>
      <c r="C17992" s="82"/>
      <c r="D17992" s="82"/>
      <c r="E17992" s="133"/>
      <c r="F17992" s="84"/>
      <c r="G17992" s="84"/>
      <c r="H17992" s="82"/>
      <c r="I17992" s="84"/>
      <c r="J17992" s="84"/>
      <c r="K17992" s="84"/>
      <c r="L17992" s="82"/>
    </row>
    <row r="17993" spans="2:12" x14ac:dyDescent="0.3">
      <c r="B17993" s="82"/>
      <c r="C17993" s="82"/>
      <c r="D17993" s="82"/>
      <c r="E17993" s="133"/>
      <c r="F17993" s="84"/>
      <c r="G17993" s="84"/>
      <c r="H17993" s="82"/>
      <c r="I17993" s="84"/>
      <c r="J17993" s="84"/>
      <c r="K17993" s="84"/>
      <c r="L17993" s="82"/>
    </row>
    <row r="17994" spans="2:12" x14ac:dyDescent="0.3">
      <c r="B17994" s="82"/>
      <c r="C17994" s="82"/>
      <c r="D17994" s="82"/>
      <c r="E17994" s="133"/>
      <c r="F17994" s="84"/>
      <c r="G17994" s="84"/>
      <c r="H17994" s="82"/>
      <c r="I17994" s="84"/>
      <c r="J17994" s="84"/>
      <c r="K17994" s="84"/>
      <c r="L17994" s="82"/>
    </row>
    <row r="17995" spans="2:12" x14ac:dyDescent="0.3">
      <c r="B17995" s="82"/>
      <c r="C17995" s="82"/>
      <c r="D17995" s="82"/>
      <c r="E17995" s="133"/>
      <c r="F17995" s="84"/>
      <c r="G17995" s="84"/>
      <c r="H17995" s="82"/>
      <c r="I17995" s="84"/>
      <c r="J17995" s="84"/>
      <c r="K17995" s="84"/>
      <c r="L17995" s="82"/>
    </row>
    <row r="17996" spans="2:12" x14ac:dyDescent="0.3">
      <c r="B17996" s="82"/>
      <c r="C17996" s="82"/>
      <c r="D17996" s="82"/>
      <c r="E17996" s="133"/>
      <c r="F17996" s="84"/>
      <c r="G17996" s="84"/>
      <c r="H17996" s="82"/>
      <c r="I17996" s="84"/>
      <c r="J17996" s="84"/>
      <c r="K17996" s="84"/>
      <c r="L17996" s="82"/>
    </row>
    <row r="17997" spans="2:12" x14ac:dyDescent="0.3">
      <c r="B17997" s="82"/>
      <c r="C17997" s="82"/>
      <c r="D17997" s="82"/>
      <c r="E17997" s="133"/>
      <c r="F17997" s="84"/>
      <c r="G17997" s="84"/>
      <c r="H17997" s="82"/>
      <c r="I17997" s="84"/>
      <c r="J17997" s="84"/>
      <c r="K17997" s="84"/>
      <c r="L17997" s="82"/>
    </row>
    <row r="17998" spans="2:12" x14ac:dyDescent="0.3">
      <c r="B17998" s="82"/>
      <c r="C17998" s="82"/>
      <c r="D17998" s="82"/>
      <c r="E17998" s="133"/>
      <c r="F17998" s="84"/>
      <c r="G17998" s="84"/>
      <c r="H17998" s="82"/>
      <c r="I17998" s="84"/>
      <c r="J17998" s="84"/>
      <c r="K17998" s="84"/>
      <c r="L17998" s="82"/>
    </row>
    <row r="17999" spans="2:12" x14ac:dyDescent="0.3">
      <c r="B17999" s="82"/>
      <c r="C17999" s="82"/>
      <c r="D17999" s="82"/>
      <c r="E17999" s="133"/>
      <c r="F17999" s="84"/>
      <c r="G17999" s="84"/>
      <c r="H17999" s="82"/>
      <c r="I17999" s="84"/>
      <c r="J17999" s="84"/>
      <c r="K17999" s="84"/>
      <c r="L17999" s="82"/>
    </row>
    <row r="18000" spans="2:12" x14ac:dyDescent="0.3">
      <c r="B18000" s="82"/>
      <c r="C18000" s="82"/>
      <c r="D18000" s="82"/>
      <c r="E18000" s="133"/>
      <c r="F18000" s="84"/>
      <c r="G18000" s="84"/>
      <c r="H18000" s="82"/>
      <c r="I18000" s="84"/>
      <c r="J18000" s="84"/>
      <c r="K18000" s="84"/>
      <c r="L18000" s="82"/>
    </row>
    <row r="18001" spans="2:12" x14ac:dyDescent="0.3">
      <c r="B18001" s="82"/>
      <c r="C18001" s="82"/>
      <c r="D18001" s="82"/>
      <c r="E18001" s="133"/>
      <c r="F18001" s="84"/>
      <c r="G18001" s="84"/>
      <c r="H18001" s="82"/>
      <c r="I18001" s="84"/>
      <c r="J18001" s="84"/>
      <c r="K18001" s="84"/>
      <c r="L18001" s="82"/>
    </row>
    <row r="18002" spans="2:12" x14ac:dyDescent="0.3">
      <c r="B18002" s="82"/>
      <c r="C18002" s="82"/>
      <c r="D18002" s="82"/>
      <c r="E18002" s="133"/>
      <c r="F18002" s="84"/>
      <c r="G18002" s="84"/>
      <c r="H18002" s="82"/>
      <c r="I18002" s="84"/>
      <c r="J18002" s="84"/>
      <c r="K18002" s="84"/>
      <c r="L18002" s="82"/>
    </row>
    <row r="18003" spans="2:12" x14ac:dyDescent="0.3">
      <c r="B18003" s="82"/>
      <c r="C18003" s="82"/>
      <c r="D18003" s="82"/>
      <c r="E18003" s="133"/>
      <c r="F18003" s="84"/>
      <c r="G18003" s="84"/>
      <c r="H18003" s="82"/>
      <c r="I18003" s="84"/>
      <c r="J18003" s="84"/>
      <c r="K18003" s="84"/>
      <c r="L18003" s="82"/>
    </row>
    <row r="18004" spans="2:12" x14ac:dyDescent="0.3">
      <c r="B18004" s="82"/>
      <c r="C18004" s="82"/>
      <c r="D18004" s="82"/>
      <c r="E18004" s="133"/>
      <c r="F18004" s="84"/>
      <c r="G18004" s="84"/>
      <c r="H18004" s="82"/>
      <c r="I18004" s="84"/>
      <c r="J18004" s="84"/>
      <c r="K18004" s="84"/>
      <c r="L18004" s="82"/>
    </row>
    <row r="18005" spans="2:12" x14ac:dyDescent="0.3">
      <c r="B18005" s="82"/>
      <c r="C18005" s="82"/>
      <c r="D18005" s="82"/>
      <c r="E18005" s="133"/>
      <c r="F18005" s="84"/>
      <c r="G18005" s="84"/>
      <c r="H18005" s="82"/>
      <c r="I18005" s="84"/>
      <c r="J18005" s="84"/>
      <c r="K18005" s="84"/>
      <c r="L18005" s="82"/>
    </row>
    <row r="18006" spans="2:12" x14ac:dyDescent="0.3">
      <c r="B18006" s="82"/>
      <c r="C18006" s="82"/>
      <c r="D18006" s="82"/>
      <c r="E18006" s="133"/>
      <c r="F18006" s="84"/>
      <c r="G18006" s="84"/>
      <c r="H18006" s="82"/>
      <c r="I18006" s="84"/>
      <c r="J18006" s="84"/>
      <c r="K18006" s="84"/>
      <c r="L18006" s="82"/>
    </row>
    <row r="18007" spans="2:12" x14ac:dyDescent="0.3">
      <c r="B18007" s="82"/>
      <c r="C18007" s="82"/>
      <c r="D18007" s="82"/>
      <c r="E18007" s="133"/>
      <c r="F18007" s="84"/>
      <c r="G18007" s="84"/>
      <c r="H18007" s="82"/>
      <c r="I18007" s="84"/>
      <c r="J18007" s="84"/>
      <c r="K18007" s="84"/>
      <c r="L18007" s="82"/>
    </row>
    <row r="18008" spans="2:12" x14ac:dyDescent="0.3">
      <c r="B18008" s="82"/>
      <c r="C18008" s="82"/>
      <c r="D18008" s="82"/>
      <c r="E18008" s="133"/>
      <c r="F18008" s="84"/>
      <c r="G18008" s="84"/>
      <c r="H18008" s="82"/>
      <c r="I18008" s="84"/>
      <c r="J18008" s="84"/>
      <c r="K18008" s="84"/>
      <c r="L18008" s="82"/>
    </row>
    <row r="18009" spans="2:12" x14ac:dyDescent="0.3">
      <c r="B18009" s="82"/>
      <c r="C18009" s="82"/>
      <c r="D18009" s="82"/>
      <c r="E18009" s="133"/>
      <c r="F18009" s="84"/>
      <c r="G18009" s="84"/>
      <c r="H18009" s="82"/>
      <c r="I18009" s="84"/>
      <c r="J18009" s="84"/>
      <c r="K18009" s="84"/>
      <c r="L18009" s="82"/>
    </row>
    <row r="18010" spans="2:12" x14ac:dyDescent="0.3">
      <c r="B18010" s="82"/>
      <c r="C18010" s="82"/>
      <c r="D18010" s="82"/>
      <c r="E18010" s="133"/>
      <c r="F18010" s="84"/>
      <c r="G18010" s="84"/>
      <c r="H18010" s="82"/>
      <c r="I18010" s="84"/>
      <c r="J18010" s="84"/>
      <c r="K18010" s="84"/>
      <c r="L18010" s="82"/>
    </row>
    <row r="18011" spans="2:12" x14ac:dyDescent="0.3">
      <c r="B18011" s="82"/>
      <c r="C18011" s="82"/>
      <c r="D18011" s="82"/>
      <c r="E18011" s="133"/>
      <c r="F18011" s="84"/>
      <c r="G18011" s="84"/>
      <c r="H18011" s="82"/>
      <c r="I18011" s="84"/>
      <c r="J18011" s="84"/>
      <c r="K18011" s="84"/>
      <c r="L18011" s="82"/>
    </row>
    <row r="18012" spans="2:12" x14ac:dyDescent="0.3">
      <c r="B18012" s="82"/>
      <c r="C18012" s="82"/>
      <c r="D18012" s="82"/>
      <c r="E18012" s="133"/>
      <c r="F18012" s="84"/>
      <c r="G18012" s="84"/>
      <c r="H18012" s="82"/>
      <c r="I18012" s="84"/>
      <c r="J18012" s="84"/>
      <c r="K18012" s="84"/>
      <c r="L18012" s="82"/>
    </row>
    <row r="18013" spans="2:12" x14ac:dyDescent="0.3">
      <c r="B18013" s="82"/>
      <c r="C18013" s="82"/>
      <c r="D18013" s="82"/>
      <c r="E18013" s="133"/>
      <c r="F18013" s="84"/>
      <c r="G18013" s="84"/>
      <c r="H18013" s="82"/>
      <c r="I18013" s="84"/>
      <c r="J18013" s="84"/>
      <c r="K18013" s="84"/>
      <c r="L18013" s="82"/>
    </row>
    <row r="18014" spans="2:12" x14ac:dyDescent="0.3">
      <c r="B18014" s="82"/>
      <c r="C18014" s="82"/>
      <c r="D18014" s="82"/>
      <c r="E18014" s="133"/>
      <c r="F18014" s="84"/>
      <c r="G18014" s="84"/>
      <c r="H18014" s="82"/>
      <c r="I18014" s="84"/>
      <c r="J18014" s="84"/>
      <c r="K18014" s="84"/>
      <c r="L18014" s="82"/>
    </row>
    <row r="18015" spans="2:12" x14ac:dyDescent="0.3">
      <c r="B18015" s="82"/>
      <c r="C18015" s="82"/>
      <c r="D18015" s="82"/>
      <c r="E18015" s="133"/>
      <c r="F18015" s="84"/>
      <c r="G18015" s="84"/>
      <c r="H18015" s="82"/>
      <c r="I18015" s="84"/>
      <c r="J18015" s="84"/>
      <c r="K18015" s="84"/>
      <c r="L18015" s="82"/>
    </row>
    <row r="18016" spans="2:12" x14ac:dyDescent="0.3">
      <c r="B18016" s="82"/>
      <c r="C18016" s="82"/>
      <c r="D18016" s="82"/>
      <c r="E18016" s="133"/>
      <c r="F18016" s="84"/>
      <c r="G18016" s="84"/>
      <c r="H18016" s="82"/>
      <c r="I18016" s="84"/>
      <c r="J18016" s="84"/>
      <c r="K18016" s="84"/>
      <c r="L18016" s="82"/>
    </row>
    <row r="18017" spans="2:12" x14ac:dyDescent="0.3">
      <c r="B18017" s="82"/>
      <c r="C18017" s="82"/>
      <c r="D18017" s="82"/>
      <c r="E18017" s="133"/>
      <c r="F18017" s="84"/>
      <c r="G18017" s="84"/>
      <c r="H18017" s="82"/>
      <c r="I18017" s="84"/>
      <c r="J18017" s="84"/>
      <c r="K18017" s="84"/>
      <c r="L18017" s="82"/>
    </row>
    <row r="18018" spans="2:12" x14ac:dyDescent="0.3">
      <c r="B18018" s="82"/>
      <c r="C18018" s="82"/>
      <c r="D18018" s="82"/>
      <c r="E18018" s="133"/>
      <c r="F18018" s="84"/>
      <c r="G18018" s="84"/>
      <c r="H18018" s="82"/>
      <c r="I18018" s="84"/>
      <c r="J18018" s="84"/>
      <c r="K18018" s="84"/>
      <c r="L18018" s="82"/>
    </row>
    <row r="18019" spans="2:12" x14ac:dyDescent="0.3">
      <c r="B18019" s="82"/>
      <c r="C18019" s="82"/>
      <c r="D18019" s="82"/>
      <c r="E18019" s="133"/>
      <c r="F18019" s="84"/>
      <c r="G18019" s="84"/>
      <c r="H18019" s="82"/>
      <c r="I18019" s="84"/>
      <c r="J18019" s="84"/>
      <c r="K18019" s="84"/>
      <c r="L18019" s="82"/>
    </row>
    <row r="18020" spans="2:12" x14ac:dyDescent="0.3">
      <c r="B18020" s="82"/>
      <c r="C18020" s="82"/>
      <c r="D18020" s="82"/>
      <c r="E18020" s="133"/>
      <c r="F18020" s="84"/>
      <c r="G18020" s="84"/>
      <c r="H18020" s="82"/>
      <c r="I18020" s="84"/>
      <c r="J18020" s="84"/>
      <c r="K18020" s="84"/>
      <c r="L18020" s="82"/>
    </row>
    <row r="18021" spans="2:12" x14ac:dyDescent="0.3">
      <c r="B18021" s="82"/>
      <c r="C18021" s="82"/>
      <c r="D18021" s="82"/>
      <c r="E18021" s="133"/>
      <c r="F18021" s="84"/>
      <c r="G18021" s="84"/>
      <c r="H18021" s="82"/>
      <c r="I18021" s="84"/>
      <c r="J18021" s="84"/>
      <c r="K18021" s="84"/>
      <c r="L18021" s="82"/>
    </row>
    <row r="18022" spans="2:12" x14ac:dyDescent="0.3">
      <c r="B18022" s="82"/>
      <c r="C18022" s="82"/>
      <c r="D18022" s="82"/>
      <c r="E18022" s="133"/>
      <c r="F18022" s="84"/>
      <c r="G18022" s="84"/>
      <c r="H18022" s="82"/>
      <c r="I18022" s="84"/>
      <c r="J18022" s="84"/>
      <c r="K18022" s="84"/>
      <c r="L18022" s="82"/>
    </row>
    <row r="18023" spans="2:12" x14ac:dyDescent="0.3">
      <c r="B18023" s="82"/>
      <c r="C18023" s="82"/>
      <c r="D18023" s="82"/>
      <c r="E18023" s="133"/>
      <c r="F18023" s="84"/>
      <c r="G18023" s="84"/>
      <c r="H18023" s="82"/>
      <c r="I18023" s="84"/>
      <c r="J18023" s="84"/>
      <c r="K18023" s="84"/>
      <c r="L18023" s="82"/>
    </row>
    <row r="18024" spans="2:12" x14ac:dyDescent="0.3">
      <c r="B18024" s="82"/>
      <c r="C18024" s="82"/>
      <c r="D18024" s="82"/>
      <c r="E18024" s="133"/>
      <c r="F18024" s="84"/>
      <c r="G18024" s="84"/>
      <c r="H18024" s="82"/>
      <c r="I18024" s="84"/>
      <c r="J18024" s="84"/>
      <c r="K18024" s="84"/>
      <c r="L18024" s="82"/>
    </row>
    <row r="18025" spans="2:12" x14ac:dyDescent="0.3">
      <c r="B18025" s="82"/>
      <c r="C18025" s="82"/>
      <c r="D18025" s="82"/>
      <c r="E18025" s="133"/>
      <c r="F18025" s="84"/>
      <c r="G18025" s="84"/>
      <c r="H18025" s="82"/>
      <c r="I18025" s="84"/>
      <c r="J18025" s="84"/>
      <c r="K18025" s="84"/>
      <c r="L18025" s="82"/>
    </row>
    <row r="18026" spans="2:12" x14ac:dyDescent="0.3">
      <c r="B18026" s="82"/>
      <c r="C18026" s="82"/>
      <c r="D18026" s="82"/>
      <c r="E18026" s="133"/>
      <c r="F18026" s="84"/>
      <c r="G18026" s="84"/>
      <c r="H18026" s="82"/>
      <c r="I18026" s="84"/>
      <c r="J18026" s="84"/>
      <c r="K18026" s="84"/>
      <c r="L18026" s="82"/>
    </row>
    <row r="18027" spans="2:12" x14ac:dyDescent="0.3">
      <c r="B18027" s="82"/>
      <c r="C18027" s="82"/>
      <c r="D18027" s="82"/>
      <c r="E18027" s="133"/>
      <c r="F18027" s="84"/>
      <c r="G18027" s="84"/>
      <c r="H18027" s="82"/>
      <c r="I18027" s="84"/>
      <c r="J18027" s="84"/>
      <c r="K18027" s="84"/>
      <c r="L18027" s="82"/>
    </row>
    <row r="18028" spans="2:12" x14ac:dyDescent="0.3">
      <c r="B18028" s="82"/>
      <c r="C18028" s="82"/>
      <c r="D18028" s="82"/>
      <c r="E18028" s="133"/>
      <c r="F18028" s="84"/>
      <c r="G18028" s="84"/>
      <c r="H18028" s="82"/>
      <c r="I18028" s="84"/>
      <c r="J18028" s="84"/>
      <c r="K18028" s="84"/>
      <c r="L18028" s="82"/>
    </row>
    <row r="18029" spans="2:12" x14ac:dyDescent="0.3">
      <c r="B18029" s="82"/>
      <c r="C18029" s="82"/>
      <c r="D18029" s="82"/>
      <c r="E18029" s="133"/>
      <c r="F18029" s="84"/>
      <c r="G18029" s="84"/>
      <c r="H18029" s="82"/>
      <c r="I18029" s="84"/>
      <c r="J18029" s="84"/>
      <c r="K18029" s="84"/>
      <c r="L18029" s="82"/>
    </row>
    <row r="18030" spans="2:12" x14ac:dyDescent="0.3">
      <c r="B18030" s="82"/>
      <c r="C18030" s="82"/>
      <c r="D18030" s="82"/>
      <c r="E18030" s="133"/>
      <c r="F18030" s="84"/>
      <c r="G18030" s="84"/>
      <c r="H18030" s="82"/>
      <c r="I18030" s="84"/>
      <c r="J18030" s="84"/>
      <c r="K18030" s="84"/>
      <c r="L18030" s="82"/>
    </row>
    <row r="18031" spans="2:12" x14ac:dyDescent="0.3">
      <c r="B18031" s="82"/>
      <c r="C18031" s="82"/>
      <c r="D18031" s="82"/>
      <c r="E18031" s="133"/>
      <c r="F18031" s="84"/>
      <c r="G18031" s="84"/>
      <c r="H18031" s="82"/>
      <c r="I18031" s="84"/>
      <c r="J18031" s="84"/>
      <c r="K18031" s="84"/>
      <c r="L18031" s="82"/>
    </row>
    <row r="18032" spans="2:12" x14ac:dyDescent="0.3">
      <c r="B18032" s="82"/>
      <c r="C18032" s="82"/>
      <c r="D18032" s="82"/>
      <c r="E18032" s="133"/>
      <c r="F18032" s="84"/>
      <c r="G18032" s="84"/>
      <c r="H18032" s="82"/>
      <c r="I18032" s="84"/>
      <c r="J18032" s="84"/>
      <c r="K18032" s="84"/>
      <c r="L18032" s="82"/>
    </row>
    <row r="18033" spans="2:12" x14ac:dyDescent="0.3">
      <c r="B18033" s="82"/>
      <c r="C18033" s="82"/>
      <c r="D18033" s="82"/>
      <c r="E18033" s="133"/>
      <c r="F18033" s="84"/>
      <c r="G18033" s="84"/>
      <c r="H18033" s="82"/>
      <c r="I18033" s="84"/>
      <c r="J18033" s="84"/>
      <c r="K18033" s="84"/>
      <c r="L18033" s="82"/>
    </row>
    <row r="18034" spans="2:12" x14ac:dyDescent="0.3">
      <c r="B18034" s="82"/>
      <c r="C18034" s="82"/>
      <c r="D18034" s="82"/>
      <c r="E18034" s="133"/>
      <c r="F18034" s="84"/>
      <c r="G18034" s="84"/>
      <c r="H18034" s="82"/>
      <c r="I18034" s="84"/>
      <c r="J18034" s="84"/>
      <c r="K18034" s="84"/>
      <c r="L18034" s="82"/>
    </row>
    <row r="18035" spans="2:12" x14ac:dyDescent="0.3">
      <c r="B18035" s="82"/>
      <c r="C18035" s="82"/>
      <c r="D18035" s="82"/>
      <c r="E18035" s="133"/>
      <c r="F18035" s="84"/>
      <c r="G18035" s="84"/>
      <c r="H18035" s="82"/>
      <c r="I18035" s="84"/>
      <c r="J18035" s="84"/>
      <c r="K18035" s="84"/>
      <c r="L18035" s="82"/>
    </row>
    <row r="18036" spans="2:12" x14ac:dyDescent="0.3">
      <c r="B18036" s="82"/>
      <c r="C18036" s="82"/>
      <c r="D18036" s="82"/>
      <c r="E18036" s="133"/>
      <c r="F18036" s="84"/>
      <c r="G18036" s="84"/>
      <c r="H18036" s="82"/>
      <c r="I18036" s="84"/>
      <c r="J18036" s="84"/>
      <c r="K18036" s="84"/>
      <c r="L18036" s="82"/>
    </row>
    <row r="18037" spans="2:12" x14ac:dyDescent="0.3">
      <c r="B18037" s="82"/>
      <c r="C18037" s="82"/>
      <c r="D18037" s="82"/>
      <c r="E18037" s="133"/>
      <c r="F18037" s="84"/>
      <c r="G18037" s="84"/>
      <c r="H18037" s="82"/>
      <c r="I18037" s="84"/>
      <c r="J18037" s="84"/>
      <c r="K18037" s="84"/>
      <c r="L18037" s="82"/>
    </row>
    <row r="18038" spans="2:12" x14ac:dyDescent="0.3">
      <c r="B18038" s="82"/>
      <c r="C18038" s="82"/>
      <c r="D18038" s="82"/>
      <c r="E18038" s="133"/>
      <c r="F18038" s="84"/>
      <c r="G18038" s="84"/>
      <c r="H18038" s="82"/>
      <c r="I18038" s="84"/>
      <c r="J18038" s="84"/>
      <c r="K18038" s="84"/>
      <c r="L18038" s="82"/>
    </row>
    <row r="18039" spans="2:12" x14ac:dyDescent="0.3">
      <c r="B18039" s="82"/>
      <c r="C18039" s="82"/>
      <c r="D18039" s="82"/>
      <c r="E18039" s="133"/>
      <c r="F18039" s="84"/>
      <c r="G18039" s="84"/>
      <c r="H18039" s="82"/>
      <c r="I18039" s="84"/>
      <c r="J18039" s="84"/>
      <c r="K18039" s="84"/>
      <c r="L18039" s="82"/>
    </row>
    <row r="18040" spans="2:12" x14ac:dyDescent="0.3">
      <c r="B18040" s="82"/>
      <c r="C18040" s="82"/>
      <c r="D18040" s="82"/>
      <c r="E18040" s="133"/>
      <c r="F18040" s="84"/>
      <c r="G18040" s="84"/>
      <c r="H18040" s="82"/>
      <c r="I18040" s="84"/>
      <c r="J18040" s="84"/>
      <c r="K18040" s="84"/>
      <c r="L18040" s="82"/>
    </row>
    <row r="18041" spans="2:12" x14ac:dyDescent="0.3">
      <c r="B18041" s="82"/>
      <c r="C18041" s="82"/>
      <c r="D18041" s="82"/>
      <c r="E18041" s="133"/>
      <c r="F18041" s="84"/>
      <c r="G18041" s="84"/>
      <c r="H18041" s="82"/>
      <c r="I18041" s="84"/>
      <c r="J18041" s="84"/>
      <c r="K18041" s="84"/>
      <c r="L18041" s="82"/>
    </row>
    <row r="18042" spans="2:12" x14ac:dyDescent="0.3">
      <c r="B18042" s="82"/>
      <c r="C18042" s="82"/>
      <c r="D18042" s="82"/>
      <c r="E18042" s="133"/>
      <c r="F18042" s="84"/>
      <c r="G18042" s="84"/>
      <c r="H18042" s="82"/>
      <c r="I18042" s="84"/>
      <c r="J18042" s="84"/>
      <c r="K18042" s="84"/>
      <c r="L18042" s="82"/>
    </row>
    <row r="18043" spans="2:12" x14ac:dyDescent="0.3">
      <c r="B18043" s="82"/>
      <c r="C18043" s="82"/>
      <c r="D18043" s="82"/>
      <c r="E18043" s="133"/>
      <c r="F18043" s="84"/>
      <c r="G18043" s="84"/>
      <c r="H18043" s="82"/>
      <c r="I18043" s="84"/>
      <c r="J18043" s="84"/>
      <c r="K18043" s="84"/>
      <c r="L18043" s="82"/>
    </row>
    <row r="18044" spans="2:12" x14ac:dyDescent="0.3">
      <c r="B18044" s="82"/>
      <c r="C18044" s="82"/>
      <c r="D18044" s="82"/>
      <c r="E18044" s="133"/>
      <c r="F18044" s="84"/>
      <c r="G18044" s="84"/>
      <c r="H18044" s="82"/>
      <c r="I18044" s="84"/>
      <c r="J18044" s="84"/>
      <c r="K18044" s="84"/>
      <c r="L18044" s="82"/>
    </row>
    <row r="18045" spans="2:12" x14ac:dyDescent="0.3">
      <c r="B18045" s="82"/>
      <c r="C18045" s="82"/>
      <c r="D18045" s="82"/>
      <c r="E18045" s="133"/>
      <c r="F18045" s="84"/>
      <c r="G18045" s="84"/>
      <c r="H18045" s="82"/>
      <c r="I18045" s="84"/>
      <c r="J18045" s="84"/>
      <c r="K18045" s="84"/>
      <c r="L18045" s="82"/>
    </row>
    <row r="18046" spans="2:12" x14ac:dyDescent="0.3">
      <c r="B18046" s="82"/>
      <c r="C18046" s="82"/>
      <c r="D18046" s="82"/>
      <c r="E18046" s="133"/>
      <c r="F18046" s="84"/>
      <c r="G18046" s="84"/>
      <c r="H18046" s="82"/>
      <c r="I18046" s="84"/>
      <c r="J18046" s="84"/>
      <c r="K18046" s="84"/>
      <c r="L18046" s="82"/>
    </row>
    <row r="18047" spans="2:12" x14ac:dyDescent="0.3">
      <c r="B18047" s="82"/>
      <c r="C18047" s="82"/>
      <c r="D18047" s="82"/>
      <c r="E18047" s="133"/>
      <c r="F18047" s="84"/>
      <c r="G18047" s="84"/>
      <c r="H18047" s="82"/>
      <c r="I18047" s="84"/>
      <c r="J18047" s="84"/>
      <c r="K18047" s="84"/>
      <c r="L18047" s="82"/>
    </row>
    <row r="18048" spans="2:12" x14ac:dyDescent="0.3">
      <c r="B18048" s="82"/>
      <c r="C18048" s="82"/>
      <c r="D18048" s="82"/>
      <c r="E18048" s="133"/>
      <c r="F18048" s="84"/>
      <c r="G18048" s="84"/>
      <c r="H18048" s="82"/>
      <c r="I18048" s="84"/>
      <c r="J18048" s="84"/>
      <c r="K18048" s="84"/>
      <c r="L18048" s="82"/>
    </row>
    <row r="18049" spans="2:12" x14ac:dyDescent="0.3">
      <c r="B18049" s="82"/>
      <c r="C18049" s="82"/>
      <c r="D18049" s="82"/>
      <c r="E18049" s="133"/>
      <c r="F18049" s="84"/>
      <c r="G18049" s="84"/>
      <c r="H18049" s="82"/>
      <c r="I18049" s="84"/>
      <c r="J18049" s="84"/>
      <c r="K18049" s="84"/>
      <c r="L18049" s="82"/>
    </row>
    <row r="18050" spans="2:12" x14ac:dyDescent="0.3">
      <c r="B18050" s="82"/>
      <c r="C18050" s="82"/>
      <c r="D18050" s="82"/>
      <c r="E18050" s="133"/>
      <c r="F18050" s="84"/>
      <c r="G18050" s="84"/>
      <c r="H18050" s="82"/>
      <c r="I18050" s="84"/>
      <c r="J18050" s="84"/>
      <c r="K18050" s="84"/>
      <c r="L18050" s="82"/>
    </row>
    <row r="18051" spans="2:12" x14ac:dyDescent="0.3">
      <c r="B18051" s="82"/>
      <c r="C18051" s="82"/>
      <c r="D18051" s="82"/>
      <c r="E18051" s="133"/>
      <c r="F18051" s="84"/>
      <c r="G18051" s="84"/>
      <c r="H18051" s="82"/>
      <c r="I18051" s="84"/>
      <c r="J18051" s="84"/>
      <c r="K18051" s="84"/>
      <c r="L18051" s="82"/>
    </row>
    <row r="18052" spans="2:12" x14ac:dyDescent="0.3">
      <c r="B18052" s="82"/>
      <c r="C18052" s="82"/>
      <c r="D18052" s="82"/>
      <c r="E18052" s="133"/>
      <c r="F18052" s="84"/>
      <c r="G18052" s="84"/>
      <c r="H18052" s="82"/>
      <c r="I18052" s="84"/>
      <c r="J18052" s="84"/>
      <c r="K18052" s="84"/>
      <c r="L18052" s="82"/>
    </row>
    <row r="18053" spans="2:12" x14ac:dyDescent="0.3">
      <c r="B18053" s="82"/>
      <c r="C18053" s="82"/>
      <c r="D18053" s="82"/>
      <c r="E18053" s="133"/>
      <c r="F18053" s="84"/>
      <c r="G18053" s="84"/>
      <c r="H18053" s="82"/>
      <c r="I18053" s="84"/>
      <c r="J18053" s="84"/>
      <c r="K18053" s="84"/>
      <c r="L18053" s="82"/>
    </row>
    <row r="18054" spans="2:12" x14ac:dyDescent="0.3">
      <c r="B18054" s="82"/>
      <c r="C18054" s="82"/>
      <c r="D18054" s="82"/>
      <c r="E18054" s="133"/>
      <c r="F18054" s="84"/>
      <c r="G18054" s="84"/>
      <c r="H18054" s="82"/>
      <c r="I18054" s="84"/>
      <c r="J18054" s="84"/>
      <c r="K18054" s="84"/>
      <c r="L18054" s="82"/>
    </row>
    <row r="18055" spans="2:12" x14ac:dyDescent="0.3">
      <c r="B18055" s="82"/>
      <c r="C18055" s="82"/>
      <c r="D18055" s="82"/>
      <c r="E18055" s="133"/>
      <c r="F18055" s="84"/>
      <c r="G18055" s="84"/>
      <c r="H18055" s="82"/>
      <c r="I18055" s="84"/>
      <c r="J18055" s="84"/>
      <c r="K18055" s="84"/>
      <c r="L18055" s="82"/>
    </row>
    <row r="18056" spans="2:12" x14ac:dyDescent="0.3">
      <c r="B18056" s="82"/>
      <c r="C18056" s="82"/>
      <c r="D18056" s="82"/>
      <c r="E18056" s="133"/>
      <c r="F18056" s="84"/>
      <c r="G18056" s="84"/>
      <c r="H18056" s="82"/>
      <c r="I18056" s="84"/>
      <c r="J18056" s="84"/>
      <c r="K18056" s="84"/>
      <c r="L18056" s="82"/>
    </row>
    <row r="18057" spans="2:12" x14ac:dyDescent="0.3">
      <c r="B18057" s="82"/>
      <c r="C18057" s="82"/>
      <c r="D18057" s="82"/>
      <c r="E18057" s="133"/>
      <c r="F18057" s="84"/>
      <c r="G18057" s="84"/>
      <c r="H18057" s="82"/>
      <c r="I18057" s="84"/>
      <c r="J18057" s="84"/>
      <c r="K18057" s="84"/>
      <c r="L18057" s="82"/>
    </row>
    <row r="18058" spans="2:12" x14ac:dyDescent="0.3">
      <c r="B18058" s="82"/>
      <c r="C18058" s="82"/>
      <c r="D18058" s="82"/>
      <c r="E18058" s="133"/>
      <c r="F18058" s="84"/>
      <c r="G18058" s="84"/>
      <c r="H18058" s="82"/>
      <c r="I18058" s="84"/>
      <c r="J18058" s="84"/>
      <c r="K18058" s="84"/>
      <c r="L18058" s="82"/>
    </row>
    <row r="18059" spans="2:12" x14ac:dyDescent="0.3">
      <c r="B18059" s="82"/>
      <c r="C18059" s="82"/>
      <c r="D18059" s="82"/>
      <c r="E18059" s="133"/>
      <c r="F18059" s="84"/>
      <c r="G18059" s="84"/>
      <c r="H18059" s="82"/>
      <c r="I18059" s="84"/>
      <c r="J18059" s="84"/>
      <c r="K18059" s="84"/>
      <c r="L18059" s="82"/>
    </row>
    <row r="18060" spans="2:12" x14ac:dyDescent="0.3">
      <c r="B18060" s="82"/>
      <c r="C18060" s="82"/>
      <c r="D18060" s="82"/>
      <c r="E18060" s="133"/>
      <c r="F18060" s="84"/>
      <c r="G18060" s="84"/>
      <c r="H18060" s="82"/>
      <c r="I18060" s="84"/>
      <c r="J18060" s="84"/>
      <c r="K18060" s="84"/>
      <c r="L18060" s="82"/>
    </row>
    <row r="18061" spans="2:12" x14ac:dyDescent="0.3">
      <c r="B18061" s="82"/>
      <c r="C18061" s="82"/>
      <c r="D18061" s="82"/>
      <c r="E18061" s="133"/>
      <c r="F18061" s="84"/>
      <c r="G18061" s="84"/>
      <c r="H18061" s="82"/>
      <c r="I18061" s="84"/>
      <c r="J18061" s="84"/>
      <c r="K18061" s="84"/>
      <c r="L18061" s="82"/>
    </row>
    <row r="18062" spans="2:12" x14ac:dyDescent="0.3">
      <c r="B18062" s="82"/>
      <c r="C18062" s="82"/>
      <c r="D18062" s="82"/>
      <c r="E18062" s="133"/>
      <c r="F18062" s="84"/>
      <c r="G18062" s="84"/>
      <c r="H18062" s="82"/>
      <c r="I18062" s="84"/>
      <c r="J18062" s="84"/>
      <c r="K18062" s="84"/>
      <c r="L18062" s="82"/>
    </row>
    <row r="18063" spans="2:12" x14ac:dyDescent="0.3">
      <c r="B18063" s="82"/>
      <c r="C18063" s="82"/>
      <c r="D18063" s="82"/>
      <c r="E18063" s="133"/>
      <c r="F18063" s="84"/>
      <c r="G18063" s="84"/>
      <c r="H18063" s="82"/>
      <c r="I18063" s="84"/>
      <c r="J18063" s="84"/>
      <c r="K18063" s="84"/>
      <c r="L18063" s="82"/>
    </row>
    <row r="18064" spans="2:12" x14ac:dyDescent="0.3">
      <c r="B18064" s="82"/>
      <c r="C18064" s="82"/>
      <c r="D18064" s="82"/>
      <c r="E18064" s="133"/>
      <c r="F18064" s="84"/>
      <c r="G18064" s="84"/>
      <c r="H18064" s="82"/>
      <c r="I18064" s="84"/>
      <c r="J18064" s="84"/>
      <c r="K18064" s="84"/>
      <c r="L18064" s="82"/>
    </row>
    <row r="18065" spans="2:12" x14ac:dyDescent="0.3">
      <c r="B18065" s="82"/>
      <c r="C18065" s="82"/>
      <c r="D18065" s="82"/>
      <c r="E18065" s="133"/>
      <c r="F18065" s="84"/>
      <c r="G18065" s="84"/>
      <c r="H18065" s="82"/>
      <c r="I18065" s="84"/>
      <c r="J18065" s="84"/>
      <c r="K18065" s="84"/>
      <c r="L18065" s="82"/>
    </row>
    <row r="18066" spans="2:12" x14ac:dyDescent="0.3">
      <c r="B18066" s="82"/>
      <c r="C18066" s="82"/>
      <c r="D18066" s="82"/>
      <c r="E18066" s="133"/>
      <c r="F18066" s="84"/>
      <c r="G18066" s="84"/>
      <c r="H18066" s="82"/>
      <c r="I18066" s="84"/>
      <c r="J18066" s="84"/>
      <c r="K18066" s="84"/>
      <c r="L18066" s="82"/>
    </row>
    <row r="18067" spans="2:12" x14ac:dyDescent="0.3">
      <c r="B18067" s="82"/>
      <c r="C18067" s="82"/>
      <c r="D18067" s="82"/>
      <c r="E18067" s="133"/>
      <c r="F18067" s="84"/>
      <c r="G18067" s="84"/>
      <c r="H18067" s="82"/>
      <c r="I18067" s="84"/>
      <c r="J18067" s="84"/>
      <c r="K18067" s="84"/>
      <c r="L18067" s="82"/>
    </row>
    <row r="18068" spans="2:12" x14ac:dyDescent="0.3">
      <c r="B18068" s="82"/>
      <c r="C18068" s="82"/>
      <c r="D18068" s="82"/>
      <c r="E18068" s="133"/>
      <c r="F18068" s="84"/>
      <c r="G18068" s="84"/>
      <c r="H18068" s="82"/>
      <c r="I18068" s="84"/>
      <c r="J18068" s="84"/>
      <c r="K18068" s="84"/>
      <c r="L18068" s="82"/>
    </row>
    <row r="18069" spans="2:12" x14ac:dyDescent="0.3">
      <c r="B18069" s="82"/>
      <c r="C18069" s="82"/>
      <c r="D18069" s="82"/>
      <c r="E18069" s="133"/>
      <c r="F18069" s="84"/>
      <c r="G18069" s="84"/>
      <c r="H18069" s="82"/>
      <c r="I18069" s="84"/>
      <c r="J18069" s="84"/>
      <c r="K18069" s="84"/>
      <c r="L18069" s="82"/>
    </row>
    <row r="18070" spans="2:12" x14ac:dyDescent="0.3">
      <c r="B18070" s="82"/>
      <c r="C18070" s="82"/>
      <c r="D18070" s="82"/>
      <c r="E18070" s="133"/>
      <c r="F18070" s="84"/>
      <c r="G18070" s="84"/>
      <c r="H18070" s="82"/>
      <c r="I18070" s="84"/>
      <c r="J18070" s="84"/>
      <c r="K18070" s="84"/>
      <c r="L18070" s="82"/>
    </row>
    <row r="18071" spans="2:12" x14ac:dyDescent="0.3">
      <c r="B18071" s="82"/>
      <c r="C18071" s="82"/>
      <c r="D18071" s="82"/>
      <c r="E18071" s="133"/>
      <c r="F18071" s="84"/>
      <c r="G18071" s="84"/>
      <c r="H18071" s="82"/>
      <c r="I18071" s="84"/>
      <c r="J18071" s="84"/>
      <c r="K18071" s="84"/>
      <c r="L18071" s="82"/>
    </row>
    <row r="18072" spans="2:12" x14ac:dyDescent="0.3">
      <c r="B18072" s="82"/>
      <c r="C18072" s="82"/>
      <c r="D18072" s="82"/>
      <c r="E18072" s="133"/>
      <c r="F18072" s="84"/>
      <c r="G18072" s="84"/>
      <c r="H18072" s="82"/>
      <c r="I18072" s="84"/>
      <c r="J18072" s="84"/>
      <c r="K18072" s="84"/>
      <c r="L18072" s="82"/>
    </row>
    <row r="18073" spans="2:12" x14ac:dyDescent="0.3">
      <c r="B18073" s="82"/>
      <c r="C18073" s="82"/>
      <c r="D18073" s="82"/>
      <c r="E18073" s="133"/>
      <c r="F18073" s="84"/>
      <c r="G18073" s="84"/>
      <c r="H18073" s="82"/>
      <c r="I18073" s="84"/>
      <c r="J18073" s="84"/>
      <c r="K18073" s="84"/>
      <c r="L18073" s="82"/>
    </row>
    <row r="18074" spans="2:12" x14ac:dyDescent="0.3">
      <c r="B18074" s="82"/>
      <c r="C18074" s="82"/>
      <c r="D18074" s="82"/>
      <c r="E18074" s="133"/>
      <c r="F18074" s="84"/>
      <c r="G18074" s="84"/>
      <c r="H18074" s="82"/>
      <c r="I18074" s="84"/>
      <c r="J18074" s="84"/>
      <c r="K18074" s="84"/>
      <c r="L18074" s="82"/>
    </row>
    <row r="18075" spans="2:12" x14ac:dyDescent="0.3">
      <c r="B18075" s="82"/>
      <c r="C18075" s="82"/>
      <c r="D18075" s="82"/>
      <c r="E18075" s="133"/>
      <c r="F18075" s="84"/>
      <c r="G18075" s="84"/>
      <c r="H18075" s="82"/>
      <c r="I18075" s="84"/>
      <c r="J18075" s="84"/>
      <c r="K18075" s="84"/>
      <c r="L18075" s="82"/>
    </row>
    <row r="18076" spans="2:12" x14ac:dyDescent="0.3">
      <c r="B18076" s="82"/>
      <c r="C18076" s="82"/>
      <c r="D18076" s="82"/>
      <c r="E18076" s="133"/>
      <c r="F18076" s="84"/>
      <c r="G18076" s="84"/>
      <c r="H18076" s="82"/>
      <c r="I18076" s="84"/>
      <c r="J18076" s="84"/>
      <c r="K18076" s="84"/>
      <c r="L18076" s="82"/>
    </row>
    <row r="18077" spans="2:12" x14ac:dyDescent="0.3">
      <c r="B18077" s="82"/>
      <c r="C18077" s="82"/>
      <c r="D18077" s="82"/>
      <c r="E18077" s="133"/>
      <c r="F18077" s="84"/>
      <c r="G18077" s="84"/>
      <c r="H18077" s="82"/>
      <c r="I18077" s="84"/>
      <c r="J18077" s="84"/>
      <c r="K18077" s="84"/>
      <c r="L18077" s="82"/>
    </row>
    <row r="18078" spans="2:12" x14ac:dyDescent="0.3">
      <c r="B18078" s="82"/>
      <c r="C18078" s="82"/>
      <c r="D18078" s="82"/>
      <c r="E18078" s="133"/>
      <c r="F18078" s="84"/>
      <c r="G18078" s="84"/>
      <c r="H18078" s="82"/>
      <c r="I18078" s="84"/>
      <c r="J18078" s="84"/>
      <c r="K18078" s="84"/>
      <c r="L18078" s="82"/>
    </row>
    <row r="18079" spans="2:12" x14ac:dyDescent="0.3">
      <c r="B18079" s="82"/>
      <c r="C18079" s="82"/>
      <c r="D18079" s="82"/>
      <c r="E18079" s="133"/>
      <c r="F18079" s="84"/>
      <c r="G18079" s="84"/>
      <c r="H18079" s="82"/>
      <c r="I18079" s="84"/>
      <c r="J18079" s="84"/>
      <c r="K18079" s="84"/>
      <c r="L18079" s="82"/>
    </row>
    <row r="18080" spans="2:12" x14ac:dyDescent="0.3">
      <c r="B18080" s="82"/>
      <c r="C18080" s="82"/>
      <c r="D18080" s="82"/>
      <c r="E18080" s="133"/>
      <c r="F18080" s="84"/>
      <c r="G18080" s="84"/>
      <c r="H18080" s="82"/>
      <c r="I18080" s="84"/>
      <c r="J18080" s="84"/>
      <c r="K18080" s="84"/>
      <c r="L18080" s="82"/>
    </row>
    <row r="18081" spans="2:12" x14ac:dyDescent="0.3">
      <c r="B18081" s="82"/>
      <c r="C18081" s="82"/>
      <c r="D18081" s="82"/>
      <c r="E18081" s="133"/>
      <c r="F18081" s="84"/>
      <c r="G18081" s="84"/>
      <c r="H18081" s="82"/>
      <c r="I18081" s="84"/>
      <c r="J18081" s="84"/>
      <c r="K18081" s="84"/>
      <c r="L18081" s="82"/>
    </row>
    <row r="18082" spans="2:12" x14ac:dyDescent="0.3">
      <c r="B18082" s="82"/>
      <c r="C18082" s="82"/>
      <c r="D18082" s="82"/>
      <c r="E18082" s="133"/>
      <c r="F18082" s="84"/>
      <c r="G18082" s="84"/>
      <c r="H18082" s="82"/>
      <c r="I18082" s="84"/>
      <c r="J18082" s="84"/>
      <c r="K18082" s="84"/>
      <c r="L18082" s="82"/>
    </row>
    <row r="18083" spans="2:12" x14ac:dyDescent="0.3">
      <c r="B18083" s="82"/>
      <c r="C18083" s="82"/>
      <c r="D18083" s="82"/>
      <c r="E18083" s="133"/>
      <c r="F18083" s="84"/>
      <c r="G18083" s="84"/>
      <c r="H18083" s="82"/>
      <c r="I18083" s="84"/>
      <c r="J18083" s="84"/>
      <c r="K18083" s="84"/>
      <c r="L18083" s="82"/>
    </row>
    <row r="18084" spans="2:12" x14ac:dyDescent="0.3">
      <c r="B18084" s="82"/>
      <c r="C18084" s="82"/>
      <c r="D18084" s="82"/>
      <c r="E18084" s="133"/>
      <c r="F18084" s="84"/>
      <c r="G18084" s="84"/>
      <c r="H18084" s="82"/>
      <c r="I18084" s="84"/>
      <c r="J18084" s="84"/>
      <c r="K18084" s="84"/>
      <c r="L18084" s="82"/>
    </row>
    <row r="18085" spans="2:12" x14ac:dyDescent="0.3">
      <c r="B18085" s="82"/>
      <c r="C18085" s="82"/>
      <c r="D18085" s="82"/>
      <c r="E18085" s="133"/>
      <c r="F18085" s="84"/>
      <c r="G18085" s="84"/>
      <c r="H18085" s="82"/>
      <c r="I18085" s="84"/>
      <c r="J18085" s="84"/>
      <c r="K18085" s="84"/>
      <c r="L18085" s="82"/>
    </row>
    <row r="18086" spans="2:12" x14ac:dyDescent="0.3">
      <c r="B18086" s="82"/>
      <c r="C18086" s="82"/>
      <c r="D18086" s="82"/>
      <c r="E18086" s="133"/>
      <c r="F18086" s="84"/>
      <c r="G18086" s="84"/>
      <c r="H18086" s="82"/>
      <c r="I18086" s="84"/>
      <c r="J18086" s="84"/>
      <c r="K18086" s="84"/>
      <c r="L18086" s="82"/>
    </row>
    <row r="18087" spans="2:12" x14ac:dyDescent="0.3">
      <c r="B18087" s="82"/>
      <c r="C18087" s="82"/>
      <c r="D18087" s="82"/>
      <c r="E18087" s="133"/>
      <c r="F18087" s="84"/>
      <c r="G18087" s="84"/>
      <c r="H18087" s="82"/>
      <c r="I18087" s="84"/>
      <c r="J18087" s="84"/>
      <c r="K18087" s="84"/>
      <c r="L18087" s="82"/>
    </row>
    <row r="18088" spans="2:12" x14ac:dyDescent="0.3">
      <c r="B18088" s="82"/>
      <c r="C18088" s="82"/>
      <c r="D18088" s="82"/>
      <c r="E18088" s="133"/>
      <c r="F18088" s="84"/>
      <c r="G18088" s="84"/>
      <c r="H18088" s="82"/>
      <c r="I18088" s="84"/>
      <c r="J18088" s="84"/>
      <c r="K18088" s="84"/>
      <c r="L18088" s="82"/>
    </row>
    <row r="18089" spans="2:12" x14ac:dyDescent="0.3">
      <c r="B18089" s="82"/>
      <c r="C18089" s="82"/>
      <c r="D18089" s="82"/>
      <c r="E18089" s="133"/>
      <c r="F18089" s="84"/>
      <c r="G18089" s="84"/>
      <c r="H18089" s="82"/>
      <c r="I18089" s="84"/>
      <c r="J18089" s="84"/>
      <c r="K18089" s="84"/>
      <c r="L18089" s="82"/>
    </row>
    <row r="18090" spans="2:12" x14ac:dyDescent="0.3">
      <c r="B18090" s="82"/>
      <c r="C18090" s="82"/>
      <c r="D18090" s="82"/>
      <c r="E18090" s="133"/>
      <c r="F18090" s="84"/>
      <c r="G18090" s="84"/>
      <c r="H18090" s="82"/>
      <c r="I18090" s="84"/>
      <c r="J18090" s="84"/>
      <c r="K18090" s="84"/>
      <c r="L18090" s="82"/>
    </row>
    <row r="18091" spans="2:12" x14ac:dyDescent="0.3">
      <c r="B18091" s="82"/>
      <c r="C18091" s="82"/>
      <c r="D18091" s="82"/>
      <c r="E18091" s="133"/>
      <c r="F18091" s="84"/>
      <c r="G18091" s="84"/>
      <c r="H18091" s="82"/>
      <c r="I18091" s="84"/>
      <c r="J18091" s="84"/>
      <c r="K18091" s="84"/>
      <c r="L18091" s="82"/>
    </row>
    <row r="18092" spans="2:12" x14ac:dyDescent="0.3">
      <c r="B18092" s="82"/>
      <c r="C18092" s="82"/>
      <c r="D18092" s="82"/>
      <c r="E18092" s="133"/>
      <c r="F18092" s="84"/>
      <c r="G18092" s="84"/>
      <c r="H18092" s="82"/>
      <c r="I18092" s="84"/>
      <c r="J18092" s="84"/>
      <c r="K18092" s="84"/>
      <c r="L18092" s="82"/>
    </row>
    <row r="18093" spans="2:12" x14ac:dyDescent="0.3">
      <c r="B18093" s="82"/>
      <c r="C18093" s="82"/>
      <c r="D18093" s="82"/>
      <c r="E18093" s="133"/>
      <c r="F18093" s="84"/>
      <c r="G18093" s="84"/>
      <c r="H18093" s="82"/>
      <c r="I18093" s="84"/>
      <c r="J18093" s="84"/>
      <c r="K18093" s="84"/>
      <c r="L18093" s="82"/>
    </row>
    <row r="18094" spans="2:12" x14ac:dyDescent="0.3">
      <c r="B18094" s="82"/>
      <c r="C18094" s="82"/>
      <c r="D18094" s="82"/>
      <c r="E18094" s="133"/>
      <c r="F18094" s="84"/>
      <c r="G18094" s="84"/>
      <c r="H18094" s="82"/>
      <c r="I18094" s="84"/>
      <c r="J18094" s="84"/>
      <c r="K18094" s="84"/>
      <c r="L18094" s="82"/>
    </row>
    <row r="18095" spans="2:12" x14ac:dyDescent="0.3">
      <c r="B18095" s="82"/>
      <c r="C18095" s="82"/>
      <c r="D18095" s="82"/>
      <c r="E18095" s="133"/>
      <c r="F18095" s="84"/>
      <c r="G18095" s="84"/>
      <c r="H18095" s="82"/>
      <c r="I18095" s="84"/>
      <c r="J18095" s="84"/>
      <c r="K18095" s="84"/>
      <c r="L18095" s="82"/>
    </row>
    <row r="18096" spans="2:12" x14ac:dyDescent="0.3">
      <c r="B18096" s="82"/>
      <c r="C18096" s="82"/>
      <c r="D18096" s="82"/>
      <c r="E18096" s="133"/>
      <c r="F18096" s="84"/>
      <c r="G18096" s="84"/>
      <c r="H18096" s="82"/>
      <c r="I18096" s="84"/>
      <c r="J18096" s="84"/>
      <c r="K18096" s="84"/>
      <c r="L18096" s="82"/>
    </row>
    <row r="18097" spans="2:12" x14ac:dyDescent="0.3">
      <c r="B18097" s="82"/>
      <c r="C18097" s="82"/>
      <c r="D18097" s="82"/>
      <c r="E18097" s="133"/>
      <c r="F18097" s="84"/>
      <c r="G18097" s="84"/>
      <c r="H18097" s="82"/>
      <c r="I18097" s="84"/>
      <c r="J18097" s="84"/>
      <c r="K18097" s="84"/>
      <c r="L18097" s="82"/>
    </row>
    <row r="18098" spans="2:12" x14ac:dyDescent="0.3">
      <c r="B18098" s="82"/>
      <c r="C18098" s="82"/>
      <c r="D18098" s="82"/>
      <c r="E18098" s="133"/>
      <c r="F18098" s="84"/>
      <c r="G18098" s="84"/>
      <c r="H18098" s="82"/>
      <c r="I18098" s="84"/>
      <c r="J18098" s="84"/>
      <c r="K18098" s="84"/>
      <c r="L18098" s="82"/>
    </row>
    <row r="18099" spans="2:12" x14ac:dyDescent="0.3">
      <c r="B18099" s="82"/>
      <c r="C18099" s="82"/>
      <c r="D18099" s="82"/>
      <c r="E18099" s="133"/>
      <c r="F18099" s="84"/>
      <c r="G18099" s="84"/>
      <c r="H18099" s="82"/>
      <c r="I18099" s="84"/>
      <c r="J18099" s="84"/>
      <c r="K18099" s="84"/>
      <c r="L18099" s="82"/>
    </row>
    <row r="18100" spans="2:12" x14ac:dyDescent="0.3">
      <c r="B18100" s="82"/>
      <c r="C18100" s="82"/>
      <c r="D18100" s="82"/>
      <c r="E18100" s="133"/>
      <c r="F18100" s="84"/>
      <c r="G18100" s="84"/>
      <c r="H18100" s="82"/>
      <c r="I18100" s="84"/>
      <c r="J18100" s="84"/>
      <c r="K18100" s="84"/>
      <c r="L18100" s="82"/>
    </row>
    <row r="18101" spans="2:12" x14ac:dyDescent="0.3">
      <c r="B18101" s="82"/>
      <c r="C18101" s="82"/>
      <c r="D18101" s="82"/>
      <c r="E18101" s="133"/>
      <c r="F18101" s="84"/>
      <c r="G18101" s="84"/>
      <c r="H18101" s="82"/>
      <c r="I18101" s="84"/>
      <c r="J18101" s="84"/>
      <c r="K18101" s="84"/>
      <c r="L18101" s="82"/>
    </row>
    <row r="18102" spans="2:12" x14ac:dyDescent="0.3">
      <c r="B18102" s="82"/>
      <c r="C18102" s="82"/>
      <c r="D18102" s="82"/>
      <c r="E18102" s="133"/>
      <c r="F18102" s="84"/>
      <c r="G18102" s="84"/>
      <c r="H18102" s="82"/>
      <c r="I18102" s="84"/>
      <c r="J18102" s="84"/>
      <c r="K18102" s="84"/>
      <c r="L18102" s="82"/>
    </row>
    <row r="18103" spans="2:12" x14ac:dyDescent="0.3">
      <c r="B18103" s="82"/>
      <c r="C18103" s="82"/>
      <c r="D18103" s="82"/>
      <c r="E18103" s="133"/>
      <c r="F18103" s="84"/>
      <c r="G18103" s="84"/>
      <c r="H18103" s="82"/>
      <c r="I18103" s="84"/>
      <c r="J18103" s="84"/>
      <c r="K18103" s="84"/>
      <c r="L18103" s="82"/>
    </row>
    <row r="18104" spans="2:12" x14ac:dyDescent="0.3">
      <c r="B18104" s="82"/>
      <c r="C18104" s="82"/>
      <c r="D18104" s="82"/>
      <c r="E18104" s="133"/>
      <c r="F18104" s="84"/>
      <c r="G18104" s="84"/>
      <c r="H18104" s="82"/>
      <c r="I18104" s="84"/>
      <c r="J18104" s="84"/>
      <c r="K18104" s="84"/>
      <c r="L18104" s="82"/>
    </row>
    <row r="18105" spans="2:12" x14ac:dyDescent="0.3">
      <c r="B18105" s="82"/>
      <c r="C18105" s="82"/>
      <c r="D18105" s="82"/>
      <c r="E18105" s="133"/>
      <c r="F18105" s="84"/>
      <c r="G18105" s="84"/>
      <c r="H18105" s="82"/>
      <c r="I18105" s="84"/>
      <c r="J18105" s="84"/>
      <c r="K18105" s="84"/>
      <c r="L18105" s="82"/>
    </row>
    <row r="18106" spans="2:12" x14ac:dyDescent="0.3">
      <c r="B18106" s="82"/>
      <c r="C18106" s="82"/>
      <c r="D18106" s="82"/>
      <c r="E18106" s="133"/>
      <c r="F18106" s="84"/>
      <c r="G18106" s="84"/>
      <c r="H18106" s="82"/>
      <c r="I18106" s="84"/>
      <c r="J18106" s="84"/>
      <c r="K18106" s="84"/>
      <c r="L18106" s="82"/>
    </row>
    <row r="18107" spans="2:12" x14ac:dyDescent="0.3">
      <c r="B18107" s="82"/>
      <c r="C18107" s="82"/>
      <c r="D18107" s="82"/>
      <c r="E18107" s="133"/>
      <c r="F18107" s="84"/>
      <c r="G18107" s="84"/>
      <c r="H18107" s="82"/>
      <c r="I18107" s="84"/>
      <c r="J18107" s="84"/>
      <c r="K18107" s="84"/>
      <c r="L18107" s="82"/>
    </row>
    <row r="18108" spans="2:12" x14ac:dyDescent="0.3">
      <c r="B18108" s="82"/>
      <c r="C18108" s="82"/>
      <c r="D18108" s="82"/>
      <c r="E18108" s="133"/>
      <c r="F18108" s="84"/>
      <c r="G18108" s="84"/>
      <c r="H18108" s="82"/>
      <c r="I18108" s="84"/>
      <c r="J18108" s="84"/>
      <c r="K18108" s="84"/>
      <c r="L18108" s="82"/>
    </row>
    <row r="18109" spans="2:12" x14ac:dyDescent="0.3">
      <c r="B18109" s="82"/>
      <c r="C18109" s="82"/>
      <c r="D18109" s="82"/>
      <c r="E18109" s="133"/>
      <c r="F18109" s="84"/>
      <c r="G18109" s="84"/>
      <c r="H18109" s="82"/>
      <c r="I18109" s="84"/>
      <c r="J18109" s="84"/>
      <c r="K18109" s="84"/>
      <c r="L18109" s="82"/>
    </row>
    <row r="18110" spans="2:12" x14ac:dyDescent="0.3">
      <c r="B18110" s="82"/>
      <c r="C18110" s="82"/>
      <c r="D18110" s="82"/>
      <c r="E18110" s="133"/>
      <c r="F18110" s="84"/>
      <c r="G18110" s="84"/>
      <c r="H18110" s="82"/>
      <c r="I18110" s="84"/>
      <c r="J18110" s="84"/>
      <c r="K18110" s="84"/>
      <c r="L18110" s="82"/>
    </row>
    <row r="18111" spans="2:12" x14ac:dyDescent="0.3">
      <c r="B18111" s="82"/>
      <c r="C18111" s="82"/>
      <c r="D18111" s="82"/>
      <c r="E18111" s="133"/>
      <c r="F18111" s="84"/>
      <c r="G18111" s="84"/>
      <c r="H18111" s="82"/>
      <c r="I18111" s="84"/>
      <c r="J18111" s="84"/>
      <c r="K18111" s="84"/>
      <c r="L18111" s="82"/>
    </row>
    <row r="18112" spans="2:12" x14ac:dyDescent="0.3">
      <c r="B18112" s="82"/>
      <c r="C18112" s="82"/>
      <c r="D18112" s="82"/>
      <c r="E18112" s="133"/>
      <c r="F18112" s="84"/>
      <c r="G18112" s="84"/>
      <c r="H18112" s="82"/>
      <c r="I18112" s="84"/>
      <c r="J18112" s="84"/>
      <c r="K18112" s="84"/>
      <c r="L18112" s="82"/>
    </row>
    <row r="18113" spans="2:12" x14ac:dyDescent="0.3">
      <c r="B18113" s="82"/>
      <c r="C18113" s="82"/>
      <c r="D18113" s="82"/>
      <c r="E18113" s="133"/>
      <c r="F18113" s="84"/>
      <c r="G18113" s="84"/>
      <c r="H18113" s="82"/>
      <c r="I18113" s="84"/>
      <c r="J18113" s="84"/>
      <c r="K18113" s="84"/>
      <c r="L18113" s="82"/>
    </row>
    <row r="18114" spans="2:12" x14ac:dyDescent="0.3">
      <c r="B18114" s="82"/>
      <c r="C18114" s="82"/>
      <c r="D18114" s="82"/>
      <c r="E18114" s="133"/>
      <c r="F18114" s="84"/>
      <c r="G18114" s="84"/>
      <c r="H18114" s="82"/>
      <c r="I18114" s="84"/>
      <c r="J18114" s="84"/>
      <c r="K18114" s="84"/>
      <c r="L18114" s="82"/>
    </row>
    <row r="18115" spans="2:12" x14ac:dyDescent="0.3">
      <c r="B18115" s="82"/>
      <c r="C18115" s="82"/>
      <c r="D18115" s="82"/>
      <c r="E18115" s="133"/>
      <c r="F18115" s="84"/>
      <c r="G18115" s="84"/>
      <c r="H18115" s="82"/>
      <c r="I18115" s="84"/>
      <c r="J18115" s="84"/>
      <c r="K18115" s="84"/>
      <c r="L18115" s="82"/>
    </row>
    <row r="18116" spans="2:12" x14ac:dyDescent="0.3">
      <c r="B18116" s="82"/>
      <c r="C18116" s="82"/>
      <c r="D18116" s="82"/>
      <c r="E18116" s="133"/>
      <c r="F18116" s="84"/>
      <c r="G18116" s="84"/>
      <c r="H18116" s="82"/>
      <c r="I18116" s="84"/>
      <c r="J18116" s="84"/>
      <c r="K18116" s="84"/>
      <c r="L18116" s="82"/>
    </row>
    <row r="18117" spans="2:12" x14ac:dyDescent="0.3">
      <c r="B18117" s="82"/>
      <c r="C18117" s="82"/>
      <c r="D18117" s="82"/>
      <c r="E18117" s="133"/>
      <c r="F18117" s="84"/>
      <c r="G18117" s="84"/>
      <c r="H18117" s="82"/>
      <c r="I18117" s="84"/>
      <c r="J18117" s="84"/>
      <c r="K18117" s="84"/>
      <c r="L18117" s="82"/>
    </row>
    <row r="18118" spans="2:12" x14ac:dyDescent="0.3">
      <c r="B18118" s="82"/>
      <c r="C18118" s="82"/>
      <c r="D18118" s="82"/>
      <c r="E18118" s="133"/>
      <c r="F18118" s="84"/>
      <c r="G18118" s="84"/>
      <c r="H18118" s="82"/>
      <c r="I18118" s="84"/>
      <c r="J18118" s="84"/>
      <c r="K18118" s="84"/>
      <c r="L18118" s="82"/>
    </row>
    <row r="18119" spans="2:12" x14ac:dyDescent="0.3">
      <c r="B18119" s="82"/>
      <c r="C18119" s="82"/>
      <c r="D18119" s="82"/>
      <c r="E18119" s="133"/>
      <c r="F18119" s="84"/>
      <c r="G18119" s="84"/>
      <c r="H18119" s="82"/>
      <c r="I18119" s="84"/>
      <c r="J18119" s="84"/>
      <c r="K18119" s="84"/>
      <c r="L18119" s="82"/>
    </row>
    <row r="18120" spans="2:12" x14ac:dyDescent="0.3">
      <c r="B18120" s="82"/>
      <c r="C18120" s="82"/>
      <c r="D18120" s="82"/>
      <c r="E18120" s="133"/>
      <c r="F18120" s="84"/>
      <c r="G18120" s="84"/>
      <c r="H18120" s="82"/>
      <c r="I18120" s="84"/>
      <c r="J18120" s="84"/>
      <c r="K18120" s="84"/>
      <c r="L18120" s="82"/>
    </row>
    <row r="18121" spans="2:12" x14ac:dyDescent="0.3">
      <c r="B18121" s="82"/>
      <c r="C18121" s="82"/>
      <c r="D18121" s="82"/>
      <c r="E18121" s="133"/>
      <c r="F18121" s="84"/>
      <c r="G18121" s="84"/>
      <c r="H18121" s="82"/>
      <c r="I18121" s="84"/>
      <c r="J18121" s="84"/>
      <c r="K18121" s="84"/>
      <c r="L18121" s="82"/>
    </row>
    <row r="18122" spans="2:12" x14ac:dyDescent="0.3">
      <c r="B18122" s="82"/>
      <c r="C18122" s="82"/>
      <c r="D18122" s="82"/>
      <c r="E18122" s="133"/>
      <c r="F18122" s="84"/>
      <c r="G18122" s="84"/>
      <c r="H18122" s="82"/>
      <c r="I18122" s="84"/>
      <c r="J18122" s="84"/>
      <c r="K18122" s="84"/>
      <c r="L18122" s="82"/>
    </row>
    <row r="18123" spans="2:12" x14ac:dyDescent="0.3">
      <c r="B18123" s="82"/>
      <c r="C18123" s="82"/>
      <c r="D18123" s="82"/>
      <c r="E18123" s="133"/>
      <c r="F18123" s="84"/>
      <c r="G18123" s="84"/>
      <c r="H18123" s="82"/>
      <c r="I18123" s="84"/>
      <c r="J18123" s="84"/>
      <c r="K18123" s="84"/>
      <c r="L18123" s="82"/>
    </row>
    <row r="18124" spans="2:12" x14ac:dyDescent="0.3">
      <c r="B18124" s="82"/>
      <c r="C18124" s="82"/>
      <c r="D18124" s="82"/>
      <c r="E18124" s="133"/>
      <c r="F18124" s="84"/>
      <c r="G18124" s="84"/>
      <c r="H18124" s="82"/>
      <c r="I18124" s="84"/>
      <c r="J18124" s="84"/>
      <c r="K18124" s="84"/>
      <c r="L18124" s="82"/>
    </row>
    <row r="18125" spans="2:12" x14ac:dyDescent="0.3">
      <c r="B18125" s="82"/>
      <c r="C18125" s="82"/>
      <c r="D18125" s="82"/>
      <c r="E18125" s="133"/>
      <c r="F18125" s="84"/>
      <c r="G18125" s="84"/>
      <c r="H18125" s="82"/>
      <c r="I18125" s="84"/>
      <c r="J18125" s="84"/>
      <c r="K18125" s="84"/>
      <c r="L18125" s="82"/>
    </row>
    <row r="18126" spans="2:12" x14ac:dyDescent="0.3">
      <c r="B18126" s="82"/>
      <c r="C18126" s="82"/>
      <c r="D18126" s="82"/>
      <c r="E18126" s="133"/>
      <c r="F18126" s="84"/>
      <c r="G18126" s="84"/>
      <c r="H18126" s="82"/>
      <c r="I18126" s="84"/>
      <c r="J18126" s="84"/>
      <c r="K18126" s="84"/>
      <c r="L18126" s="82"/>
    </row>
    <row r="18127" spans="2:12" x14ac:dyDescent="0.3">
      <c r="B18127" s="82"/>
      <c r="C18127" s="82"/>
      <c r="D18127" s="82"/>
      <c r="E18127" s="133"/>
      <c r="F18127" s="84"/>
      <c r="G18127" s="84"/>
      <c r="H18127" s="82"/>
      <c r="I18127" s="84"/>
      <c r="J18127" s="84"/>
      <c r="K18127" s="84"/>
      <c r="L18127" s="82"/>
    </row>
    <row r="18128" spans="2:12" x14ac:dyDescent="0.3">
      <c r="B18128" s="82"/>
      <c r="C18128" s="82"/>
      <c r="D18128" s="82"/>
      <c r="E18128" s="133"/>
      <c r="F18128" s="84"/>
      <c r="G18128" s="84"/>
      <c r="H18128" s="82"/>
      <c r="I18128" s="84"/>
      <c r="J18128" s="84"/>
      <c r="K18128" s="84"/>
      <c r="L18128" s="82"/>
    </row>
    <row r="18129" spans="2:12" x14ac:dyDescent="0.3">
      <c r="B18129" s="82"/>
      <c r="C18129" s="82"/>
      <c r="D18129" s="82"/>
      <c r="E18129" s="133"/>
      <c r="F18129" s="84"/>
      <c r="G18129" s="84"/>
      <c r="H18129" s="82"/>
      <c r="I18129" s="84"/>
      <c r="J18129" s="84"/>
      <c r="K18129" s="84"/>
      <c r="L18129" s="82"/>
    </row>
    <row r="18130" spans="2:12" x14ac:dyDescent="0.3">
      <c r="B18130" s="82"/>
      <c r="C18130" s="82"/>
      <c r="D18130" s="82"/>
      <c r="E18130" s="133"/>
      <c r="F18130" s="84"/>
      <c r="G18130" s="84"/>
      <c r="H18130" s="82"/>
      <c r="I18130" s="84"/>
      <c r="J18130" s="84"/>
      <c r="K18130" s="84"/>
      <c r="L18130" s="82"/>
    </row>
    <row r="18131" spans="2:12" x14ac:dyDescent="0.3">
      <c r="B18131" s="82"/>
      <c r="C18131" s="82"/>
      <c r="D18131" s="82"/>
      <c r="E18131" s="133"/>
      <c r="F18131" s="84"/>
      <c r="G18131" s="84"/>
      <c r="H18131" s="82"/>
      <c r="I18131" s="84"/>
      <c r="J18131" s="84"/>
      <c r="K18131" s="84"/>
      <c r="L18131" s="82"/>
    </row>
    <row r="18132" spans="2:12" x14ac:dyDescent="0.3">
      <c r="B18132" s="82"/>
      <c r="C18132" s="82"/>
      <c r="D18132" s="82"/>
      <c r="E18132" s="133"/>
      <c r="F18132" s="84"/>
      <c r="G18132" s="84"/>
      <c r="H18132" s="82"/>
      <c r="I18132" s="84"/>
      <c r="J18132" s="84"/>
      <c r="K18132" s="84"/>
      <c r="L18132" s="82"/>
    </row>
    <row r="18133" spans="2:12" x14ac:dyDescent="0.3">
      <c r="B18133" s="82"/>
      <c r="C18133" s="82"/>
      <c r="D18133" s="82"/>
      <c r="E18133" s="133"/>
      <c r="F18133" s="84"/>
      <c r="G18133" s="84"/>
      <c r="H18133" s="82"/>
      <c r="I18133" s="84"/>
      <c r="J18133" s="84"/>
      <c r="K18133" s="84"/>
      <c r="L18133" s="82"/>
    </row>
    <row r="18134" spans="2:12" x14ac:dyDescent="0.3">
      <c r="B18134" s="82"/>
      <c r="C18134" s="82"/>
      <c r="D18134" s="82"/>
      <c r="E18134" s="133"/>
      <c r="F18134" s="84"/>
      <c r="G18134" s="84"/>
      <c r="H18134" s="82"/>
      <c r="I18134" s="84"/>
      <c r="J18134" s="84"/>
      <c r="K18134" s="84"/>
      <c r="L18134" s="82"/>
    </row>
    <row r="18135" spans="2:12" x14ac:dyDescent="0.3">
      <c r="B18135" s="82"/>
      <c r="C18135" s="82"/>
      <c r="D18135" s="82"/>
      <c r="E18135" s="133"/>
      <c r="F18135" s="84"/>
      <c r="G18135" s="84"/>
      <c r="H18135" s="82"/>
      <c r="I18135" s="84"/>
      <c r="J18135" s="84"/>
      <c r="K18135" s="84"/>
      <c r="L18135" s="82"/>
    </row>
    <row r="18136" spans="2:12" x14ac:dyDescent="0.3">
      <c r="B18136" s="82"/>
      <c r="C18136" s="82"/>
      <c r="D18136" s="82"/>
      <c r="E18136" s="133"/>
      <c r="F18136" s="84"/>
      <c r="G18136" s="84"/>
      <c r="H18136" s="82"/>
      <c r="I18136" s="84"/>
      <c r="J18136" s="84"/>
      <c r="K18136" s="84"/>
      <c r="L18136" s="82"/>
    </row>
    <row r="18137" spans="2:12" x14ac:dyDescent="0.3">
      <c r="B18137" s="82"/>
      <c r="C18137" s="82"/>
      <c r="D18137" s="82"/>
      <c r="E18137" s="133"/>
      <c r="F18137" s="84"/>
      <c r="G18137" s="84"/>
      <c r="H18137" s="82"/>
      <c r="I18137" s="84"/>
      <c r="J18137" s="84"/>
      <c r="K18137" s="84"/>
      <c r="L18137" s="82"/>
    </row>
    <row r="18138" spans="2:12" x14ac:dyDescent="0.3">
      <c r="B18138" s="82"/>
      <c r="C18138" s="82"/>
      <c r="D18138" s="82"/>
      <c r="E18138" s="133"/>
      <c r="F18138" s="84"/>
      <c r="G18138" s="84"/>
      <c r="H18138" s="82"/>
      <c r="I18138" s="84"/>
      <c r="J18138" s="84"/>
      <c r="K18138" s="84"/>
      <c r="L18138" s="82"/>
    </row>
    <row r="18139" spans="2:12" x14ac:dyDescent="0.3">
      <c r="B18139" s="82"/>
      <c r="C18139" s="82"/>
      <c r="D18139" s="82"/>
      <c r="E18139" s="133"/>
      <c r="F18139" s="84"/>
      <c r="G18139" s="84"/>
      <c r="H18139" s="82"/>
      <c r="I18139" s="84"/>
      <c r="J18139" s="84"/>
      <c r="K18139" s="84"/>
      <c r="L18139" s="82"/>
    </row>
    <row r="18140" spans="2:12" x14ac:dyDescent="0.3">
      <c r="B18140" s="82"/>
      <c r="C18140" s="82"/>
      <c r="D18140" s="82"/>
      <c r="E18140" s="133"/>
      <c r="F18140" s="84"/>
      <c r="G18140" s="84"/>
      <c r="H18140" s="82"/>
      <c r="I18140" s="84"/>
      <c r="J18140" s="84"/>
      <c r="K18140" s="84"/>
      <c r="L18140" s="82"/>
    </row>
    <row r="18141" spans="2:12" x14ac:dyDescent="0.3">
      <c r="B18141" s="82"/>
      <c r="C18141" s="82"/>
      <c r="D18141" s="82"/>
      <c r="E18141" s="133"/>
      <c r="F18141" s="84"/>
      <c r="G18141" s="84"/>
      <c r="H18141" s="82"/>
      <c r="I18141" s="84"/>
      <c r="J18141" s="84"/>
      <c r="K18141" s="84"/>
      <c r="L18141" s="82"/>
    </row>
    <row r="18142" spans="2:12" x14ac:dyDescent="0.3">
      <c r="B18142" s="82"/>
      <c r="C18142" s="82"/>
      <c r="D18142" s="82"/>
      <c r="E18142" s="133"/>
      <c r="F18142" s="84"/>
      <c r="G18142" s="84"/>
      <c r="H18142" s="82"/>
      <c r="I18142" s="84"/>
      <c r="J18142" s="84"/>
      <c r="K18142" s="84"/>
      <c r="L18142" s="82"/>
    </row>
    <row r="18143" spans="2:12" x14ac:dyDescent="0.3">
      <c r="B18143" s="82"/>
      <c r="C18143" s="82"/>
      <c r="D18143" s="82"/>
      <c r="E18143" s="133"/>
      <c r="F18143" s="84"/>
      <c r="G18143" s="84"/>
      <c r="H18143" s="82"/>
      <c r="I18143" s="84"/>
      <c r="J18143" s="84"/>
      <c r="K18143" s="84"/>
      <c r="L18143" s="82"/>
    </row>
    <row r="18144" spans="2:12" x14ac:dyDescent="0.3">
      <c r="B18144" s="82"/>
      <c r="C18144" s="82"/>
      <c r="D18144" s="82"/>
      <c r="E18144" s="133"/>
      <c r="F18144" s="84"/>
      <c r="G18144" s="84"/>
      <c r="H18144" s="82"/>
      <c r="I18144" s="84"/>
      <c r="J18144" s="84"/>
      <c r="K18144" s="84"/>
      <c r="L18144" s="82"/>
    </row>
    <row r="18145" spans="2:12" x14ac:dyDescent="0.3">
      <c r="B18145" s="82"/>
      <c r="C18145" s="82"/>
      <c r="D18145" s="82"/>
      <c r="E18145" s="133"/>
      <c r="F18145" s="84"/>
      <c r="G18145" s="84"/>
      <c r="H18145" s="82"/>
      <c r="I18145" s="84"/>
      <c r="J18145" s="84"/>
      <c r="K18145" s="84"/>
      <c r="L18145" s="82"/>
    </row>
    <row r="18146" spans="2:12" x14ac:dyDescent="0.3">
      <c r="B18146" s="82"/>
      <c r="C18146" s="82"/>
      <c r="D18146" s="82"/>
      <c r="E18146" s="133"/>
      <c r="F18146" s="84"/>
      <c r="G18146" s="84"/>
      <c r="H18146" s="82"/>
      <c r="I18146" s="84"/>
      <c r="J18146" s="84"/>
      <c r="K18146" s="84"/>
      <c r="L18146" s="82"/>
    </row>
    <row r="18147" spans="2:12" x14ac:dyDescent="0.3">
      <c r="B18147" s="82"/>
      <c r="C18147" s="82"/>
      <c r="D18147" s="82"/>
      <c r="E18147" s="133"/>
      <c r="F18147" s="84"/>
      <c r="G18147" s="84"/>
      <c r="H18147" s="82"/>
      <c r="I18147" s="84"/>
      <c r="J18147" s="84"/>
      <c r="K18147" s="84"/>
      <c r="L18147" s="82"/>
    </row>
    <row r="18148" spans="2:12" x14ac:dyDescent="0.3">
      <c r="B18148" s="82"/>
      <c r="C18148" s="82"/>
      <c r="D18148" s="82"/>
      <c r="E18148" s="133"/>
      <c r="F18148" s="84"/>
      <c r="G18148" s="84"/>
      <c r="H18148" s="82"/>
      <c r="I18148" s="84"/>
      <c r="J18148" s="84"/>
      <c r="K18148" s="84"/>
      <c r="L18148" s="82"/>
    </row>
    <row r="18149" spans="2:12" x14ac:dyDescent="0.3">
      <c r="B18149" s="82"/>
      <c r="C18149" s="82"/>
      <c r="D18149" s="82"/>
      <c r="E18149" s="133"/>
      <c r="F18149" s="84"/>
      <c r="G18149" s="84"/>
      <c r="H18149" s="82"/>
      <c r="I18149" s="84"/>
      <c r="J18149" s="84"/>
      <c r="K18149" s="84"/>
      <c r="L18149" s="82"/>
    </row>
    <row r="18150" spans="2:12" x14ac:dyDescent="0.3">
      <c r="B18150" s="82"/>
      <c r="C18150" s="82"/>
      <c r="D18150" s="82"/>
      <c r="E18150" s="133"/>
      <c r="F18150" s="84"/>
      <c r="G18150" s="84"/>
      <c r="H18150" s="82"/>
      <c r="I18150" s="84"/>
      <c r="J18150" s="84"/>
      <c r="K18150" s="84"/>
      <c r="L18150" s="82"/>
    </row>
    <row r="18151" spans="2:12" x14ac:dyDescent="0.3">
      <c r="B18151" s="82"/>
      <c r="C18151" s="82"/>
      <c r="D18151" s="82"/>
      <c r="E18151" s="133"/>
      <c r="F18151" s="84"/>
      <c r="G18151" s="84"/>
      <c r="H18151" s="82"/>
      <c r="I18151" s="84"/>
      <c r="J18151" s="84"/>
      <c r="K18151" s="84"/>
      <c r="L18151" s="82"/>
    </row>
    <row r="18152" spans="2:12" x14ac:dyDescent="0.3">
      <c r="B18152" s="82"/>
      <c r="C18152" s="82"/>
      <c r="D18152" s="82"/>
      <c r="E18152" s="133"/>
      <c r="F18152" s="84"/>
      <c r="G18152" s="84"/>
      <c r="H18152" s="82"/>
      <c r="I18152" s="84"/>
      <c r="J18152" s="84"/>
      <c r="K18152" s="84"/>
      <c r="L18152" s="82"/>
    </row>
    <row r="18153" spans="2:12" x14ac:dyDescent="0.3">
      <c r="B18153" s="82"/>
      <c r="C18153" s="82"/>
      <c r="D18153" s="82"/>
      <c r="E18153" s="133"/>
      <c r="F18153" s="84"/>
      <c r="G18153" s="84"/>
      <c r="H18153" s="82"/>
      <c r="I18153" s="84"/>
      <c r="J18153" s="84"/>
      <c r="K18153" s="84"/>
      <c r="L18153" s="82"/>
    </row>
    <row r="18154" spans="2:12" x14ac:dyDescent="0.3">
      <c r="B18154" s="82"/>
      <c r="C18154" s="82"/>
      <c r="D18154" s="82"/>
      <c r="E18154" s="133"/>
      <c r="F18154" s="84"/>
      <c r="G18154" s="84"/>
      <c r="H18154" s="82"/>
      <c r="I18154" s="84"/>
      <c r="J18154" s="84"/>
      <c r="K18154" s="84"/>
      <c r="L18154" s="82"/>
    </row>
    <row r="18155" spans="2:12" x14ac:dyDescent="0.3">
      <c r="B18155" s="82"/>
      <c r="C18155" s="82"/>
      <c r="D18155" s="82"/>
      <c r="E18155" s="133"/>
      <c r="F18155" s="84"/>
      <c r="G18155" s="84"/>
      <c r="H18155" s="82"/>
      <c r="I18155" s="84"/>
      <c r="J18155" s="84"/>
      <c r="K18155" s="84"/>
      <c r="L18155" s="82"/>
    </row>
    <row r="18156" spans="2:12" x14ac:dyDescent="0.3">
      <c r="B18156" s="82"/>
      <c r="C18156" s="82"/>
      <c r="D18156" s="82"/>
      <c r="E18156" s="133"/>
      <c r="F18156" s="84"/>
      <c r="G18156" s="84"/>
      <c r="H18156" s="82"/>
      <c r="I18156" s="84"/>
      <c r="J18156" s="84"/>
      <c r="K18156" s="84"/>
      <c r="L18156" s="82"/>
    </row>
    <row r="18157" spans="2:12" x14ac:dyDescent="0.3">
      <c r="B18157" s="82"/>
      <c r="C18157" s="82"/>
      <c r="D18157" s="82"/>
      <c r="E18157" s="133"/>
      <c r="F18157" s="84"/>
      <c r="G18157" s="84"/>
      <c r="H18157" s="82"/>
      <c r="I18157" s="84"/>
      <c r="J18157" s="84"/>
      <c r="K18157" s="84"/>
      <c r="L18157" s="82"/>
    </row>
    <row r="18158" spans="2:12" x14ac:dyDescent="0.3">
      <c r="B18158" s="82"/>
      <c r="C18158" s="82"/>
      <c r="D18158" s="82"/>
      <c r="E18158" s="133"/>
      <c r="F18158" s="84"/>
      <c r="G18158" s="84"/>
      <c r="H18158" s="82"/>
      <c r="I18158" s="84"/>
      <c r="J18158" s="84"/>
      <c r="K18158" s="84"/>
      <c r="L18158" s="82"/>
    </row>
    <row r="18159" spans="2:12" x14ac:dyDescent="0.3">
      <c r="B18159" s="82"/>
      <c r="C18159" s="82"/>
      <c r="D18159" s="82"/>
      <c r="E18159" s="133"/>
      <c r="F18159" s="84"/>
      <c r="G18159" s="84"/>
      <c r="H18159" s="82"/>
      <c r="I18159" s="84"/>
      <c r="J18159" s="84"/>
      <c r="K18159" s="84"/>
      <c r="L18159" s="82"/>
    </row>
    <row r="18160" spans="2:12" x14ac:dyDescent="0.3">
      <c r="B18160" s="82"/>
      <c r="C18160" s="82"/>
      <c r="D18160" s="82"/>
      <c r="E18160" s="133"/>
      <c r="F18160" s="84"/>
      <c r="G18160" s="84"/>
      <c r="H18160" s="82"/>
      <c r="I18160" s="84"/>
      <c r="J18160" s="84"/>
      <c r="K18160" s="84"/>
      <c r="L18160" s="82"/>
    </row>
    <row r="18161" spans="2:12" x14ac:dyDescent="0.3">
      <c r="B18161" s="82"/>
      <c r="C18161" s="82"/>
      <c r="D18161" s="82"/>
      <c r="E18161" s="133"/>
      <c r="F18161" s="84"/>
      <c r="G18161" s="84"/>
      <c r="H18161" s="82"/>
      <c r="I18161" s="84"/>
      <c r="J18161" s="84"/>
      <c r="K18161" s="84"/>
      <c r="L18161" s="82"/>
    </row>
    <row r="18162" spans="2:12" x14ac:dyDescent="0.3">
      <c r="B18162" s="82"/>
      <c r="C18162" s="82"/>
      <c r="D18162" s="82"/>
      <c r="E18162" s="133"/>
      <c r="F18162" s="84"/>
      <c r="G18162" s="84"/>
      <c r="H18162" s="82"/>
      <c r="I18162" s="84"/>
      <c r="J18162" s="84"/>
      <c r="K18162" s="84"/>
      <c r="L18162" s="82"/>
    </row>
    <row r="18163" spans="2:12" x14ac:dyDescent="0.3">
      <c r="B18163" s="82"/>
      <c r="C18163" s="82"/>
      <c r="D18163" s="82"/>
      <c r="E18163" s="133"/>
      <c r="F18163" s="84"/>
      <c r="G18163" s="84"/>
      <c r="H18163" s="82"/>
      <c r="I18163" s="84"/>
      <c r="J18163" s="84"/>
      <c r="K18163" s="84"/>
      <c r="L18163" s="82"/>
    </row>
    <row r="18164" spans="2:12" x14ac:dyDescent="0.3">
      <c r="B18164" s="82"/>
      <c r="C18164" s="82"/>
      <c r="D18164" s="82"/>
      <c r="E18164" s="133"/>
      <c r="F18164" s="84"/>
      <c r="G18164" s="84"/>
      <c r="H18164" s="82"/>
      <c r="I18164" s="84"/>
      <c r="J18164" s="84"/>
      <c r="K18164" s="84"/>
      <c r="L18164" s="82"/>
    </row>
    <row r="18165" spans="2:12" x14ac:dyDescent="0.3">
      <c r="B18165" s="82"/>
      <c r="C18165" s="82"/>
      <c r="D18165" s="82"/>
      <c r="E18165" s="133"/>
      <c r="F18165" s="84"/>
      <c r="G18165" s="84"/>
      <c r="H18165" s="82"/>
      <c r="I18165" s="84"/>
      <c r="J18165" s="84"/>
      <c r="K18165" s="84"/>
      <c r="L18165" s="82"/>
    </row>
    <row r="18166" spans="2:12" x14ac:dyDescent="0.3">
      <c r="B18166" s="82"/>
      <c r="C18166" s="82"/>
      <c r="D18166" s="82"/>
      <c r="E18166" s="133"/>
      <c r="F18166" s="84"/>
      <c r="G18166" s="84"/>
      <c r="H18166" s="82"/>
      <c r="I18166" s="84"/>
      <c r="J18166" s="84"/>
      <c r="K18166" s="84"/>
      <c r="L18166" s="82"/>
    </row>
    <row r="18167" spans="2:12" x14ac:dyDescent="0.3">
      <c r="B18167" s="82"/>
      <c r="C18167" s="82"/>
      <c r="D18167" s="82"/>
      <c r="E18167" s="133"/>
      <c r="F18167" s="84"/>
      <c r="G18167" s="84"/>
      <c r="H18167" s="82"/>
      <c r="I18167" s="84"/>
      <c r="J18167" s="84"/>
      <c r="K18167" s="84"/>
      <c r="L18167" s="82"/>
    </row>
    <row r="18168" spans="2:12" x14ac:dyDescent="0.3">
      <c r="B18168" s="82"/>
      <c r="C18168" s="82"/>
      <c r="D18168" s="82"/>
      <c r="E18168" s="133"/>
      <c r="F18168" s="84"/>
      <c r="G18168" s="84"/>
      <c r="H18168" s="82"/>
      <c r="I18168" s="84"/>
      <c r="J18168" s="84"/>
      <c r="K18168" s="84"/>
      <c r="L18168" s="82"/>
    </row>
    <row r="18169" spans="2:12" x14ac:dyDescent="0.3">
      <c r="B18169" s="82"/>
      <c r="C18169" s="82"/>
      <c r="D18169" s="82"/>
      <c r="E18169" s="133"/>
      <c r="F18169" s="84"/>
      <c r="G18169" s="84"/>
      <c r="H18169" s="82"/>
      <c r="I18169" s="84"/>
      <c r="J18169" s="84"/>
      <c r="K18169" s="84"/>
      <c r="L18169" s="82"/>
    </row>
    <row r="18170" spans="2:12" x14ac:dyDescent="0.3">
      <c r="B18170" s="82"/>
      <c r="C18170" s="82"/>
      <c r="D18170" s="82"/>
      <c r="E18170" s="133"/>
      <c r="F18170" s="84"/>
      <c r="G18170" s="84"/>
      <c r="H18170" s="82"/>
      <c r="I18170" s="84"/>
      <c r="J18170" s="84"/>
      <c r="K18170" s="84"/>
      <c r="L18170" s="82"/>
    </row>
    <row r="18171" spans="2:12" x14ac:dyDescent="0.3">
      <c r="B18171" s="82"/>
      <c r="C18171" s="82"/>
      <c r="D18171" s="82"/>
      <c r="E18171" s="133"/>
      <c r="F18171" s="84"/>
      <c r="G18171" s="84"/>
      <c r="H18171" s="82"/>
      <c r="I18171" s="84"/>
      <c r="J18171" s="84"/>
      <c r="K18171" s="84"/>
      <c r="L18171" s="82"/>
    </row>
    <row r="18172" spans="2:12" x14ac:dyDescent="0.3">
      <c r="B18172" s="82"/>
      <c r="C18172" s="82"/>
      <c r="D18172" s="82"/>
      <c r="E18172" s="133"/>
      <c r="F18172" s="84"/>
      <c r="G18172" s="84"/>
      <c r="H18172" s="82"/>
      <c r="I18172" s="84"/>
      <c r="J18172" s="84"/>
      <c r="K18172" s="84"/>
      <c r="L18172" s="82"/>
    </row>
    <row r="18173" spans="2:12" x14ac:dyDescent="0.3">
      <c r="B18173" s="82"/>
      <c r="C18173" s="82"/>
      <c r="D18173" s="82"/>
      <c r="E18173" s="133"/>
      <c r="F18173" s="84"/>
      <c r="G18173" s="84"/>
      <c r="H18173" s="82"/>
      <c r="I18173" s="84"/>
      <c r="J18173" s="84"/>
      <c r="K18173" s="84"/>
      <c r="L18173" s="82"/>
    </row>
    <row r="18174" spans="2:12" x14ac:dyDescent="0.3">
      <c r="B18174" s="82"/>
      <c r="C18174" s="82"/>
      <c r="D18174" s="82"/>
      <c r="E18174" s="133"/>
      <c r="F18174" s="84"/>
      <c r="G18174" s="84"/>
      <c r="H18174" s="82"/>
      <c r="I18174" s="84"/>
      <c r="J18174" s="84"/>
      <c r="K18174" s="84"/>
      <c r="L18174" s="82"/>
    </row>
    <row r="18175" spans="2:12" x14ac:dyDescent="0.3">
      <c r="B18175" s="82"/>
      <c r="C18175" s="82"/>
      <c r="D18175" s="82"/>
      <c r="E18175" s="133"/>
      <c r="F18175" s="84"/>
      <c r="G18175" s="84"/>
      <c r="H18175" s="82"/>
      <c r="I18175" s="84"/>
      <c r="J18175" s="84"/>
      <c r="K18175" s="84"/>
      <c r="L18175" s="82"/>
    </row>
    <row r="18176" spans="2:12" x14ac:dyDescent="0.3">
      <c r="B18176" s="82"/>
      <c r="C18176" s="82"/>
      <c r="D18176" s="82"/>
      <c r="E18176" s="133"/>
      <c r="F18176" s="84"/>
      <c r="G18176" s="84"/>
      <c r="H18176" s="82"/>
      <c r="I18176" s="84"/>
      <c r="J18176" s="84"/>
      <c r="K18176" s="84"/>
      <c r="L18176" s="82"/>
    </row>
    <row r="18177" spans="2:12" x14ac:dyDescent="0.3">
      <c r="B18177" s="82"/>
      <c r="C18177" s="82"/>
      <c r="D18177" s="82"/>
      <c r="E18177" s="133"/>
      <c r="F18177" s="84"/>
      <c r="G18177" s="84"/>
      <c r="H18177" s="82"/>
      <c r="I18177" s="84"/>
      <c r="J18177" s="84"/>
      <c r="K18177" s="84"/>
      <c r="L18177" s="82"/>
    </row>
    <row r="18178" spans="2:12" x14ac:dyDescent="0.3">
      <c r="B18178" s="82"/>
      <c r="C18178" s="82"/>
      <c r="D18178" s="82"/>
      <c r="E18178" s="133"/>
      <c r="F18178" s="84"/>
      <c r="G18178" s="84"/>
      <c r="H18178" s="82"/>
      <c r="I18178" s="84"/>
      <c r="J18178" s="84"/>
      <c r="K18178" s="84"/>
      <c r="L18178" s="82"/>
    </row>
    <row r="18179" spans="2:12" x14ac:dyDescent="0.3">
      <c r="B18179" s="82"/>
      <c r="C18179" s="82"/>
      <c r="D18179" s="82"/>
      <c r="E18179" s="133"/>
      <c r="F18179" s="84"/>
      <c r="G18179" s="84"/>
      <c r="H18179" s="82"/>
      <c r="I18179" s="84"/>
      <c r="J18179" s="84"/>
      <c r="K18179" s="84"/>
      <c r="L18179" s="82"/>
    </row>
    <row r="18180" spans="2:12" x14ac:dyDescent="0.3">
      <c r="B18180" s="82"/>
      <c r="C18180" s="82"/>
      <c r="D18180" s="82"/>
      <c r="E18180" s="133"/>
      <c r="F18180" s="84"/>
      <c r="G18180" s="84"/>
      <c r="H18180" s="82"/>
      <c r="I18180" s="84"/>
      <c r="J18180" s="84"/>
      <c r="K18180" s="84"/>
      <c r="L18180" s="82"/>
    </row>
    <row r="18181" spans="2:12" x14ac:dyDescent="0.3">
      <c r="B18181" s="82"/>
      <c r="C18181" s="82"/>
      <c r="D18181" s="82"/>
      <c r="E18181" s="133"/>
      <c r="F18181" s="84"/>
      <c r="G18181" s="84"/>
      <c r="H18181" s="82"/>
      <c r="I18181" s="84"/>
      <c r="J18181" s="84"/>
      <c r="K18181" s="84"/>
      <c r="L18181" s="82"/>
    </row>
    <row r="18182" spans="2:12" x14ac:dyDescent="0.3">
      <c r="B18182" s="82"/>
      <c r="C18182" s="82"/>
      <c r="D18182" s="82"/>
      <c r="E18182" s="133"/>
      <c r="F18182" s="84"/>
      <c r="G18182" s="84"/>
      <c r="H18182" s="82"/>
      <c r="I18182" s="84"/>
      <c r="J18182" s="84"/>
      <c r="K18182" s="84"/>
      <c r="L18182" s="82"/>
    </row>
    <row r="18183" spans="2:12" x14ac:dyDescent="0.3">
      <c r="B18183" s="82"/>
      <c r="C18183" s="82"/>
      <c r="D18183" s="82"/>
      <c r="E18183" s="133"/>
      <c r="F18183" s="84"/>
      <c r="G18183" s="84"/>
      <c r="H18183" s="82"/>
      <c r="I18183" s="84"/>
      <c r="J18183" s="84"/>
      <c r="K18183" s="84"/>
      <c r="L18183" s="82"/>
    </row>
    <row r="18184" spans="2:12" x14ac:dyDescent="0.3">
      <c r="B18184" s="82"/>
      <c r="C18184" s="82"/>
      <c r="D18184" s="82"/>
      <c r="E18184" s="133"/>
      <c r="F18184" s="84"/>
      <c r="G18184" s="84"/>
      <c r="H18184" s="82"/>
      <c r="I18184" s="84"/>
      <c r="J18184" s="84"/>
      <c r="K18184" s="84"/>
      <c r="L18184" s="82"/>
    </row>
    <row r="18185" spans="2:12" x14ac:dyDescent="0.3">
      <c r="B18185" s="82"/>
      <c r="C18185" s="82"/>
      <c r="D18185" s="82"/>
      <c r="E18185" s="133"/>
      <c r="F18185" s="84"/>
      <c r="G18185" s="84"/>
      <c r="H18185" s="82"/>
      <c r="I18185" s="84"/>
      <c r="J18185" s="84"/>
      <c r="K18185" s="84"/>
      <c r="L18185" s="82"/>
    </row>
    <row r="18186" spans="2:12" x14ac:dyDescent="0.3">
      <c r="B18186" s="82"/>
      <c r="C18186" s="82"/>
      <c r="D18186" s="82"/>
      <c r="E18186" s="133"/>
      <c r="F18186" s="84"/>
      <c r="G18186" s="84"/>
      <c r="H18186" s="82"/>
      <c r="I18186" s="84"/>
      <c r="J18186" s="84"/>
      <c r="K18186" s="84"/>
      <c r="L18186" s="82"/>
    </row>
    <row r="18187" spans="2:12" x14ac:dyDescent="0.3">
      <c r="B18187" s="82"/>
      <c r="C18187" s="82"/>
      <c r="D18187" s="82"/>
      <c r="E18187" s="133"/>
      <c r="F18187" s="84"/>
      <c r="G18187" s="84"/>
      <c r="H18187" s="82"/>
      <c r="I18187" s="84"/>
      <c r="J18187" s="84"/>
      <c r="K18187" s="84"/>
      <c r="L18187" s="82"/>
    </row>
    <row r="18188" spans="2:12" x14ac:dyDescent="0.3">
      <c r="B18188" s="82"/>
      <c r="C18188" s="82"/>
      <c r="D18188" s="82"/>
      <c r="E18188" s="133"/>
      <c r="F18188" s="84"/>
      <c r="G18188" s="84"/>
      <c r="H18188" s="82"/>
      <c r="I18188" s="84"/>
      <c r="J18188" s="84"/>
      <c r="K18188" s="84"/>
      <c r="L18188" s="82"/>
    </row>
    <row r="18189" spans="2:12" x14ac:dyDescent="0.3">
      <c r="B18189" s="82"/>
      <c r="C18189" s="82"/>
      <c r="D18189" s="82"/>
      <c r="E18189" s="133"/>
      <c r="F18189" s="84"/>
      <c r="G18189" s="84"/>
      <c r="H18189" s="82"/>
      <c r="I18189" s="84"/>
      <c r="J18189" s="84"/>
      <c r="K18189" s="84"/>
      <c r="L18189" s="82"/>
    </row>
    <row r="18190" spans="2:12" x14ac:dyDescent="0.3">
      <c r="B18190" s="82"/>
      <c r="C18190" s="82"/>
      <c r="D18190" s="82"/>
      <c r="E18190" s="133"/>
      <c r="F18190" s="84"/>
      <c r="G18190" s="84"/>
      <c r="H18190" s="82"/>
      <c r="I18190" s="84"/>
      <c r="J18190" s="84"/>
      <c r="K18190" s="84"/>
      <c r="L18190" s="82"/>
    </row>
    <row r="18191" spans="2:12" x14ac:dyDescent="0.3">
      <c r="B18191" s="82"/>
      <c r="C18191" s="82"/>
      <c r="D18191" s="82"/>
      <c r="E18191" s="133"/>
      <c r="F18191" s="84"/>
      <c r="G18191" s="84"/>
      <c r="H18191" s="82"/>
      <c r="I18191" s="84"/>
      <c r="J18191" s="84"/>
      <c r="K18191" s="84"/>
      <c r="L18191" s="82"/>
    </row>
    <row r="18192" spans="2:12" x14ac:dyDescent="0.3">
      <c r="B18192" s="82"/>
      <c r="C18192" s="82"/>
      <c r="D18192" s="82"/>
      <c r="E18192" s="133"/>
      <c r="F18192" s="84"/>
      <c r="G18192" s="84"/>
      <c r="H18192" s="82"/>
      <c r="I18192" s="84"/>
      <c r="J18192" s="84"/>
      <c r="K18192" s="84"/>
      <c r="L18192" s="82"/>
    </row>
    <row r="18193" spans="2:12" x14ac:dyDescent="0.3">
      <c r="B18193" s="82"/>
      <c r="C18193" s="82"/>
      <c r="D18193" s="82"/>
      <c r="E18193" s="133"/>
      <c r="F18193" s="84"/>
      <c r="G18193" s="84"/>
      <c r="H18193" s="82"/>
      <c r="I18193" s="84"/>
      <c r="J18193" s="84"/>
      <c r="K18193" s="84"/>
      <c r="L18193" s="82"/>
    </row>
    <row r="18194" spans="2:12" x14ac:dyDescent="0.3">
      <c r="B18194" s="82"/>
      <c r="C18194" s="82"/>
      <c r="D18194" s="82"/>
      <c r="E18194" s="133"/>
      <c r="F18194" s="84"/>
      <c r="G18194" s="84"/>
      <c r="H18194" s="82"/>
      <c r="I18194" s="84"/>
      <c r="J18194" s="84"/>
      <c r="K18194" s="84"/>
      <c r="L18194" s="82"/>
    </row>
    <row r="18195" spans="2:12" x14ac:dyDescent="0.3">
      <c r="B18195" s="82"/>
      <c r="C18195" s="82"/>
      <c r="D18195" s="82"/>
      <c r="E18195" s="133"/>
      <c r="F18195" s="84"/>
      <c r="G18195" s="84"/>
      <c r="H18195" s="82"/>
      <c r="I18195" s="84"/>
      <c r="J18195" s="84"/>
      <c r="K18195" s="84"/>
      <c r="L18195" s="82"/>
    </row>
    <row r="18196" spans="2:12" x14ac:dyDescent="0.3">
      <c r="B18196" s="82"/>
      <c r="C18196" s="82"/>
      <c r="D18196" s="82"/>
      <c r="E18196" s="133"/>
      <c r="F18196" s="84"/>
      <c r="G18196" s="84"/>
      <c r="H18196" s="82"/>
      <c r="I18196" s="84"/>
      <c r="J18196" s="84"/>
      <c r="K18196" s="84"/>
      <c r="L18196" s="82"/>
    </row>
    <row r="18197" spans="2:12" x14ac:dyDescent="0.3">
      <c r="B18197" s="82"/>
      <c r="C18197" s="82"/>
      <c r="D18197" s="82"/>
      <c r="E18197" s="133"/>
      <c r="F18197" s="84"/>
      <c r="G18197" s="84"/>
      <c r="H18197" s="82"/>
      <c r="I18197" s="84"/>
      <c r="J18197" s="84"/>
      <c r="K18197" s="84"/>
      <c r="L18197" s="82"/>
    </row>
    <row r="18198" spans="2:12" x14ac:dyDescent="0.3">
      <c r="B18198" s="82"/>
      <c r="C18198" s="82"/>
      <c r="D18198" s="82"/>
      <c r="E18198" s="133"/>
      <c r="F18198" s="84"/>
      <c r="G18198" s="84"/>
      <c r="H18198" s="82"/>
      <c r="I18198" s="84"/>
      <c r="J18198" s="84"/>
      <c r="K18198" s="84"/>
      <c r="L18198" s="82"/>
    </row>
    <row r="18199" spans="2:12" x14ac:dyDescent="0.3">
      <c r="B18199" s="82"/>
      <c r="C18199" s="82"/>
      <c r="D18199" s="82"/>
      <c r="E18199" s="133"/>
      <c r="F18199" s="84"/>
      <c r="G18199" s="84"/>
      <c r="H18199" s="82"/>
      <c r="I18199" s="84"/>
      <c r="J18199" s="84"/>
      <c r="K18199" s="84"/>
      <c r="L18199" s="82"/>
    </row>
    <row r="18200" spans="2:12" x14ac:dyDescent="0.3">
      <c r="B18200" s="82"/>
      <c r="C18200" s="82"/>
      <c r="D18200" s="82"/>
      <c r="E18200" s="133"/>
      <c r="F18200" s="84"/>
      <c r="G18200" s="84"/>
      <c r="H18200" s="82"/>
      <c r="I18200" s="84"/>
      <c r="J18200" s="84"/>
      <c r="K18200" s="84"/>
      <c r="L18200" s="82"/>
    </row>
    <row r="18201" spans="2:12" x14ac:dyDescent="0.3">
      <c r="B18201" s="82"/>
      <c r="C18201" s="82"/>
      <c r="D18201" s="82"/>
      <c r="E18201" s="133"/>
      <c r="F18201" s="84"/>
      <c r="G18201" s="84"/>
      <c r="H18201" s="82"/>
      <c r="I18201" s="84"/>
      <c r="J18201" s="84"/>
      <c r="K18201" s="84"/>
      <c r="L18201" s="82"/>
    </row>
    <row r="18202" spans="2:12" x14ac:dyDescent="0.3">
      <c r="B18202" s="82"/>
      <c r="C18202" s="82"/>
      <c r="D18202" s="82"/>
      <c r="E18202" s="133"/>
      <c r="F18202" s="84"/>
      <c r="G18202" s="84"/>
      <c r="H18202" s="82"/>
      <c r="I18202" s="84"/>
      <c r="J18202" s="84"/>
      <c r="K18202" s="84"/>
      <c r="L18202" s="82"/>
    </row>
    <row r="18203" spans="2:12" x14ac:dyDescent="0.3">
      <c r="B18203" s="82"/>
      <c r="C18203" s="82"/>
      <c r="D18203" s="82"/>
      <c r="E18203" s="133"/>
      <c r="F18203" s="84"/>
      <c r="G18203" s="84"/>
      <c r="H18203" s="82"/>
      <c r="I18203" s="84"/>
      <c r="J18203" s="84"/>
      <c r="K18203" s="84"/>
      <c r="L18203" s="82"/>
    </row>
    <row r="18204" spans="2:12" x14ac:dyDescent="0.3">
      <c r="B18204" s="82"/>
      <c r="C18204" s="82"/>
      <c r="D18204" s="82"/>
      <c r="E18204" s="133"/>
      <c r="F18204" s="84"/>
      <c r="G18204" s="84"/>
      <c r="H18204" s="82"/>
      <c r="I18204" s="84"/>
      <c r="J18204" s="84"/>
      <c r="K18204" s="84"/>
      <c r="L18204" s="82"/>
    </row>
    <row r="18205" spans="2:12" x14ac:dyDescent="0.3">
      <c r="B18205" s="82"/>
      <c r="C18205" s="82"/>
      <c r="D18205" s="82"/>
      <c r="E18205" s="133"/>
      <c r="F18205" s="84"/>
      <c r="G18205" s="84"/>
      <c r="H18205" s="82"/>
      <c r="I18205" s="84"/>
      <c r="J18205" s="84"/>
      <c r="K18205" s="84"/>
      <c r="L18205" s="82"/>
    </row>
    <row r="18206" spans="2:12" x14ac:dyDescent="0.3">
      <c r="B18206" s="82"/>
      <c r="C18206" s="82"/>
      <c r="D18206" s="82"/>
      <c r="E18206" s="133"/>
      <c r="F18206" s="84"/>
      <c r="G18206" s="84"/>
      <c r="H18206" s="82"/>
      <c r="I18206" s="84"/>
      <c r="J18206" s="84"/>
      <c r="K18206" s="84"/>
      <c r="L18206" s="82"/>
    </row>
    <row r="18207" spans="2:12" x14ac:dyDescent="0.3">
      <c r="B18207" s="82"/>
      <c r="C18207" s="82"/>
      <c r="D18207" s="82"/>
      <c r="E18207" s="133"/>
      <c r="F18207" s="84"/>
      <c r="G18207" s="84"/>
      <c r="H18207" s="82"/>
      <c r="I18207" s="84"/>
      <c r="J18207" s="84"/>
      <c r="K18207" s="84"/>
      <c r="L18207" s="82"/>
    </row>
    <row r="18208" spans="2:12" x14ac:dyDescent="0.3">
      <c r="B18208" s="82"/>
      <c r="C18208" s="82"/>
      <c r="D18208" s="82"/>
      <c r="E18208" s="133"/>
      <c r="F18208" s="84"/>
      <c r="G18208" s="84"/>
      <c r="H18208" s="82"/>
      <c r="I18208" s="84"/>
      <c r="J18208" s="84"/>
      <c r="K18208" s="84"/>
      <c r="L18208" s="82"/>
    </row>
    <row r="18209" spans="2:12" x14ac:dyDescent="0.3">
      <c r="B18209" s="82"/>
      <c r="C18209" s="82"/>
      <c r="D18209" s="82"/>
      <c r="E18209" s="133"/>
      <c r="F18209" s="84"/>
      <c r="G18209" s="84"/>
      <c r="H18209" s="82"/>
      <c r="I18209" s="84"/>
      <c r="J18209" s="84"/>
      <c r="K18209" s="84"/>
      <c r="L18209" s="82"/>
    </row>
    <row r="18210" spans="2:12" x14ac:dyDescent="0.3">
      <c r="B18210" s="82"/>
      <c r="C18210" s="82"/>
      <c r="D18210" s="82"/>
      <c r="E18210" s="133"/>
      <c r="F18210" s="84"/>
      <c r="G18210" s="84"/>
      <c r="H18210" s="82"/>
      <c r="I18210" s="84"/>
      <c r="J18210" s="84"/>
      <c r="K18210" s="84"/>
      <c r="L18210" s="82"/>
    </row>
    <row r="18211" spans="2:12" x14ac:dyDescent="0.3">
      <c r="B18211" s="82"/>
      <c r="C18211" s="82"/>
      <c r="D18211" s="82"/>
      <c r="E18211" s="133"/>
      <c r="F18211" s="84"/>
      <c r="G18211" s="84"/>
      <c r="H18211" s="82"/>
      <c r="I18211" s="84"/>
      <c r="J18211" s="84"/>
      <c r="K18211" s="84"/>
      <c r="L18211" s="82"/>
    </row>
    <row r="18212" spans="2:12" x14ac:dyDescent="0.3">
      <c r="B18212" s="82"/>
      <c r="C18212" s="82"/>
      <c r="D18212" s="82"/>
      <c r="E18212" s="133"/>
      <c r="F18212" s="84"/>
      <c r="G18212" s="84"/>
      <c r="H18212" s="82"/>
      <c r="I18212" s="84"/>
      <c r="J18212" s="84"/>
      <c r="K18212" s="84"/>
      <c r="L18212" s="82"/>
    </row>
    <row r="18213" spans="2:12" x14ac:dyDescent="0.3">
      <c r="B18213" s="82"/>
      <c r="C18213" s="82"/>
      <c r="D18213" s="82"/>
      <c r="E18213" s="133"/>
      <c r="F18213" s="84"/>
      <c r="G18213" s="84"/>
      <c r="H18213" s="82"/>
      <c r="I18213" s="84"/>
      <c r="J18213" s="84"/>
      <c r="K18213" s="84"/>
      <c r="L18213" s="82"/>
    </row>
    <row r="18214" spans="2:12" x14ac:dyDescent="0.3">
      <c r="B18214" s="82"/>
      <c r="C18214" s="82"/>
      <c r="D18214" s="82"/>
      <c r="E18214" s="133"/>
      <c r="F18214" s="84"/>
      <c r="G18214" s="84"/>
      <c r="H18214" s="82"/>
      <c r="I18214" s="84"/>
      <c r="J18214" s="84"/>
      <c r="K18214" s="84"/>
      <c r="L18214" s="82"/>
    </row>
    <row r="18215" spans="2:12" x14ac:dyDescent="0.3">
      <c r="B18215" s="82"/>
      <c r="C18215" s="82"/>
      <c r="D18215" s="82"/>
      <c r="E18215" s="133"/>
      <c r="F18215" s="84"/>
      <c r="G18215" s="84"/>
      <c r="H18215" s="82"/>
      <c r="I18215" s="84"/>
      <c r="J18215" s="84"/>
      <c r="K18215" s="84"/>
      <c r="L18215" s="82"/>
    </row>
    <row r="18216" spans="2:12" x14ac:dyDescent="0.3">
      <c r="B18216" s="82"/>
      <c r="C18216" s="82"/>
      <c r="D18216" s="82"/>
      <c r="E18216" s="133"/>
      <c r="F18216" s="84"/>
      <c r="G18216" s="84"/>
      <c r="H18216" s="82"/>
      <c r="I18216" s="84"/>
      <c r="J18216" s="84"/>
      <c r="K18216" s="84"/>
      <c r="L18216" s="82"/>
    </row>
    <row r="18217" spans="2:12" x14ac:dyDescent="0.3">
      <c r="B18217" s="82"/>
      <c r="C18217" s="82"/>
      <c r="D18217" s="82"/>
      <c r="E18217" s="133"/>
      <c r="F18217" s="84"/>
      <c r="G18217" s="84"/>
      <c r="H18217" s="82"/>
      <c r="I18217" s="84"/>
      <c r="J18217" s="84"/>
      <c r="K18217" s="84"/>
      <c r="L18217" s="82"/>
    </row>
    <row r="18218" spans="2:12" x14ac:dyDescent="0.3">
      <c r="B18218" s="82"/>
      <c r="C18218" s="82"/>
      <c r="D18218" s="82"/>
      <c r="E18218" s="133"/>
      <c r="F18218" s="84"/>
      <c r="G18218" s="84"/>
      <c r="H18218" s="82"/>
      <c r="I18218" s="84"/>
      <c r="J18218" s="84"/>
      <c r="K18218" s="84"/>
      <c r="L18218" s="82"/>
    </row>
    <row r="18219" spans="2:12" x14ac:dyDescent="0.3">
      <c r="B18219" s="82"/>
      <c r="C18219" s="82"/>
      <c r="D18219" s="82"/>
      <c r="E18219" s="133"/>
      <c r="F18219" s="84"/>
      <c r="G18219" s="84"/>
      <c r="H18219" s="82"/>
      <c r="I18219" s="84"/>
      <c r="J18219" s="84"/>
      <c r="K18219" s="84"/>
      <c r="L18219" s="82"/>
    </row>
    <row r="18220" spans="2:12" x14ac:dyDescent="0.3">
      <c r="B18220" s="82"/>
      <c r="C18220" s="82"/>
      <c r="D18220" s="82"/>
      <c r="E18220" s="133"/>
      <c r="F18220" s="84"/>
      <c r="G18220" s="84"/>
      <c r="H18220" s="82"/>
      <c r="I18220" s="84"/>
      <c r="J18220" s="84"/>
      <c r="K18220" s="84"/>
      <c r="L18220" s="82"/>
    </row>
    <row r="18221" spans="2:12" x14ac:dyDescent="0.3">
      <c r="B18221" s="82"/>
      <c r="C18221" s="82"/>
      <c r="D18221" s="82"/>
      <c r="E18221" s="133"/>
      <c r="F18221" s="84"/>
      <c r="G18221" s="84"/>
      <c r="H18221" s="82"/>
      <c r="I18221" s="84"/>
      <c r="J18221" s="84"/>
      <c r="K18221" s="84"/>
      <c r="L18221" s="82"/>
    </row>
    <row r="18222" spans="2:12" x14ac:dyDescent="0.3">
      <c r="B18222" s="82"/>
      <c r="C18222" s="82"/>
      <c r="D18222" s="82"/>
      <c r="E18222" s="133"/>
      <c r="F18222" s="84"/>
      <c r="G18222" s="84"/>
      <c r="H18222" s="82"/>
      <c r="I18222" s="84"/>
      <c r="J18222" s="84"/>
      <c r="K18222" s="84"/>
      <c r="L18222" s="82"/>
    </row>
    <row r="18223" spans="2:12" x14ac:dyDescent="0.3">
      <c r="B18223" s="82"/>
      <c r="C18223" s="82"/>
      <c r="D18223" s="82"/>
      <c r="E18223" s="133"/>
      <c r="F18223" s="84"/>
      <c r="G18223" s="84"/>
      <c r="H18223" s="82"/>
      <c r="I18223" s="84"/>
      <c r="J18223" s="84"/>
      <c r="K18223" s="84"/>
      <c r="L18223" s="82"/>
    </row>
    <row r="18224" spans="2:12" x14ac:dyDescent="0.3">
      <c r="B18224" s="82"/>
      <c r="C18224" s="82"/>
      <c r="D18224" s="82"/>
      <c r="E18224" s="133"/>
      <c r="F18224" s="84"/>
      <c r="G18224" s="84"/>
      <c r="H18224" s="82"/>
      <c r="I18224" s="84"/>
      <c r="J18224" s="84"/>
      <c r="K18224" s="84"/>
      <c r="L18224" s="82"/>
    </row>
    <row r="18225" spans="2:12" x14ac:dyDescent="0.3">
      <c r="B18225" s="82"/>
      <c r="C18225" s="82"/>
      <c r="D18225" s="82"/>
      <c r="E18225" s="133"/>
      <c r="F18225" s="84"/>
      <c r="G18225" s="84"/>
      <c r="H18225" s="82"/>
      <c r="I18225" s="84"/>
      <c r="J18225" s="84"/>
      <c r="K18225" s="84"/>
      <c r="L18225" s="82"/>
    </row>
    <row r="18226" spans="2:12" x14ac:dyDescent="0.3">
      <c r="B18226" s="82"/>
      <c r="C18226" s="82"/>
      <c r="D18226" s="82"/>
      <c r="E18226" s="133"/>
      <c r="F18226" s="84"/>
      <c r="G18226" s="84"/>
      <c r="H18226" s="82"/>
      <c r="I18226" s="84"/>
      <c r="J18226" s="84"/>
      <c r="K18226" s="84"/>
      <c r="L18226" s="82"/>
    </row>
    <row r="18227" spans="2:12" x14ac:dyDescent="0.3">
      <c r="B18227" s="82"/>
      <c r="C18227" s="82"/>
      <c r="D18227" s="82"/>
      <c r="E18227" s="133"/>
      <c r="F18227" s="84"/>
      <c r="G18227" s="84"/>
      <c r="H18227" s="82"/>
      <c r="I18227" s="84"/>
      <c r="J18227" s="84"/>
      <c r="K18227" s="84"/>
      <c r="L18227" s="82"/>
    </row>
    <row r="18228" spans="2:12" x14ac:dyDescent="0.3">
      <c r="B18228" s="82"/>
      <c r="C18228" s="82"/>
      <c r="D18228" s="82"/>
      <c r="E18228" s="133"/>
      <c r="F18228" s="84"/>
      <c r="G18228" s="84"/>
      <c r="H18228" s="82"/>
      <c r="I18228" s="84"/>
      <c r="J18228" s="84"/>
      <c r="K18228" s="84"/>
      <c r="L18228" s="82"/>
    </row>
    <row r="18229" spans="2:12" x14ac:dyDescent="0.3">
      <c r="B18229" s="82"/>
      <c r="C18229" s="82"/>
      <c r="D18229" s="82"/>
      <c r="E18229" s="133"/>
      <c r="F18229" s="84"/>
      <c r="G18229" s="84"/>
      <c r="H18229" s="82"/>
      <c r="I18229" s="84"/>
      <c r="J18229" s="84"/>
      <c r="K18229" s="84"/>
      <c r="L18229" s="82"/>
    </row>
    <row r="18230" spans="2:12" x14ac:dyDescent="0.3">
      <c r="B18230" s="82"/>
      <c r="C18230" s="82"/>
      <c r="D18230" s="82"/>
      <c r="E18230" s="133"/>
      <c r="F18230" s="84"/>
      <c r="G18230" s="84"/>
      <c r="H18230" s="82"/>
      <c r="I18230" s="84"/>
      <c r="J18230" s="84"/>
      <c r="K18230" s="84"/>
      <c r="L18230" s="82"/>
    </row>
    <row r="18231" spans="2:12" x14ac:dyDescent="0.3">
      <c r="B18231" s="82"/>
      <c r="C18231" s="82"/>
      <c r="D18231" s="82"/>
      <c r="E18231" s="133"/>
      <c r="F18231" s="84"/>
      <c r="G18231" s="84"/>
      <c r="H18231" s="82"/>
      <c r="I18231" s="84"/>
      <c r="J18231" s="84"/>
      <c r="K18231" s="84"/>
      <c r="L18231" s="82"/>
    </row>
    <row r="18232" spans="2:12" x14ac:dyDescent="0.3">
      <c r="B18232" s="82"/>
      <c r="C18232" s="82"/>
      <c r="D18232" s="82"/>
      <c r="E18232" s="133"/>
      <c r="F18232" s="84"/>
      <c r="G18232" s="84"/>
      <c r="H18232" s="82"/>
      <c r="I18232" s="84"/>
      <c r="J18232" s="84"/>
      <c r="K18232" s="84"/>
      <c r="L18232" s="82"/>
    </row>
    <row r="18233" spans="2:12" x14ac:dyDescent="0.3">
      <c r="B18233" s="82"/>
      <c r="C18233" s="82"/>
      <c r="D18233" s="82"/>
      <c r="E18233" s="133"/>
      <c r="F18233" s="84"/>
      <c r="G18233" s="84"/>
      <c r="H18233" s="82"/>
      <c r="I18233" s="84"/>
      <c r="J18233" s="84"/>
      <c r="K18233" s="84"/>
      <c r="L18233" s="82"/>
    </row>
    <row r="18234" spans="2:12" x14ac:dyDescent="0.3">
      <c r="B18234" s="82"/>
      <c r="C18234" s="82"/>
      <c r="D18234" s="82"/>
      <c r="E18234" s="133"/>
      <c r="F18234" s="84"/>
      <c r="G18234" s="84"/>
      <c r="H18234" s="82"/>
      <c r="I18234" s="84"/>
      <c r="J18234" s="84"/>
      <c r="K18234" s="84"/>
      <c r="L18234" s="82"/>
    </row>
    <row r="18235" spans="2:12" x14ac:dyDescent="0.3">
      <c r="B18235" s="82"/>
      <c r="C18235" s="82"/>
      <c r="D18235" s="82"/>
      <c r="E18235" s="133"/>
      <c r="F18235" s="84"/>
      <c r="G18235" s="84"/>
      <c r="H18235" s="82"/>
      <c r="I18235" s="84"/>
      <c r="J18235" s="84"/>
      <c r="K18235" s="84"/>
      <c r="L18235" s="82"/>
    </row>
    <row r="18236" spans="2:12" x14ac:dyDescent="0.3">
      <c r="B18236" s="82"/>
      <c r="C18236" s="82"/>
      <c r="D18236" s="82"/>
      <c r="E18236" s="133"/>
      <c r="F18236" s="84"/>
      <c r="G18236" s="84"/>
      <c r="H18236" s="82"/>
      <c r="I18236" s="84"/>
      <c r="J18236" s="84"/>
      <c r="K18236" s="84"/>
      <c r="L18236" s="82"/>
    </row>
    <row r="18237" spans="2:12" x14ac:dyDescent="0.3">
      <c r="B18237" s="82"/>
      <c r="C18237" s="82"/>
      <c r="D18237" s="82"/>
      <c r="E18237" s="133"/>
      <c r="F18237" s="84"/>
      <c r="G18237" s="84"/>
      <c r="H18237" s="82"/>
      <c r="I18237" s="84"/>
      <c r="J18237" s="84"/>
      <c r="K18237" s="84"/>
      <c r="L18237" s="82"/>
    </row>
    <row r="18238" spans="2:12" x14ac:dyDescent="0.3">
      <c r="B18238" s="82"/>
      <c r="C18238" s="82"/>
      <c r="D18238" s="82"/>
      <c r="E18238" s="133"/>
      <c r="F18238" s="84"/>
      <c r="G18238" s="84"/>
      <c r="H18238" s="82"/>
      <c r="I18238" s="84"/>
      <c r="J18238" s="84"/>
      <c r="K18238" s="84"/>
      <c r="L18238" s="82"/>
    </row>
    <row r="18239" spans="2:12" x14ac:dyDescent="0.3">
      <c r="B18239" s="82"/>
      <c r="C18239" s="82"/>
      <c r="D18239" s="82"/>
      <c r="E18239" s="133"/>
      <c r="F18239" s="84"/>
      <c r="G18239" s="84"/>
      <c r="H18239" s="82"/>
      <c r="I18239" s="84"/>
      <c r="J18239" s="84"/>
      <c r="K18239" s="84"/>
      <c r="L18239" s="82"/>
    </row>
    <row r="18240" spans="2:12" x14ac:dyDescent="0.3">
      <c r="B18240" s="82"/>
      <c r="C18240" s="82"/>
      <c r="D18240" s="82"/>
      <c r="E18240" s="133"/>
      <c r="F18240" s="84"/>
      <c r="G18240" s="84"/>
      <c r="H18240" s="82"/>
      <c r="I18240" s="84"/>
      <c r="J18240" s="84"/>
      <c r="K18240" s="84"/>
      <c r="L18240" s="82"/>
    </row>
    <row r="18241" spans="2:12" x14ac:dyDescent="0.3">
      <c r="B18241" s="82"/>
      <c r="C18241" s="82"/>
      <c r="D18241" s="82"/>
      <c r="E18241" s="133"/>
      <c r="F18241" s="84"/>
      <c r="G18241" s="84"/>
      <c r="H18241" s="82"/>
      <c r="I18241" s="84"/>
      <c r="J18241" s="84"/>
      <c r="K18241" s="84"/>
      <c r="L18241" s="82"/>
    </row>
    <row r="18242" spans="2:12" x14ac:dyDescent="0.3">
      <c r="B18242" s="82"/>
      <c r="C18242" s="82"/>
      <c r="D18242" s="82"/>
      <c r="E18242" s="133"/>
      <c r="F18242" s="84"/>
      <c r="G18242" s="84"/>
      <c r="H18242" s="82"/>
      <c r="I18242" s="84"/>
      <c r="J18242" s="84"/>
      <c r="K18242" s="84"/>
      <c r="L18242" s="82"/>
    </row>
    <row r="18243" spans="2:12" x14ac:dyDescent="0.3">
      <c r="B18243" s="82"/>
      <c r="C18243" s="82"/>
      <c r="D18243" s="82"/>
      <c r="E18243" s="133"/>
      <c r="F18243" s="84"/>
      <c r="G18243" s="84"/>
      <c r="H18243" s="82"/>
      <c r="I18243" s="84"/>
      <c r="J18243" s="84"/>
      <c r="K18243" s="84"/>
      <c r="L18243" s="82"/>
    </row>
    <row r="18244" spans="2:12" x14ac:dyDescent="0.3">
      <c r="B18244" s="82"/>
      <c r="C18244" s="82"/>
      <c r="D18244" s="82"/>
      <c r="E18244" s="133"/>
      <c r="F18244" s="84"/>
      <c r="G18244" s="84"/>
      <c r="H18244" s="82"/>
      <c r="I18244" s="84"/>
      <c r="J18244" s="84"/>
      <c r="K18244" s="84"/>
      <c r="L18244" s="82"/>
    </row>
    <row r="18245" spans="2:12" x14ac:dyDescent="0.3">
      <c r="B18245" s="82"/>
      <c r="C18245" s="82"/>
      <c r="D18245" s="82"/>
      <c r="E18245" s="133"/>
      <c r="F18245" s="84"/>
      <c r="G18245" s="84"/>
      <c r="H18245" s="82"/>
      <c r="I18245" s="84"/>
      <c r="J18245" s="84"/>
      <c r="K18245" s="84"/>
      <c r="L18245" s="82"/>
    </row>
    <row r="18246" spans="2:12" x14ac:dyDescent="0.3">
      <c r="B18246" s="82"/>
      <c r="C18246" s="82"/>
      <c r="D18246" s="82"/>
      <c r="E18246" s="133"/>
      <c r="F18246" s="84"/>
      <c r="G18246" s="84"/>
      <c r="H18246" s="82"/>
      <c r="I18246" s="84"/>
      <c r="J18246" s="84"/>
      <c r="K18246" s="84"/>
      <c r="L18246" s="82"/>
    </row>
    <row r="18247" spans="2:12" x14ac:dyDescent="0.3">
      <c r="B18247" s="82"/>
      <c r="C18247" s="82"/>
      <c r="D18247" s="82"/>
      <c r="E18247" s="133"/>
      <c r="F18247" s="84"/>
      <c r="G18247" s="84"/>
      <c r="H18247" s="82"/>
      <c r="I18247" s="84"/>
      <c r="J18247" s="84"/>
      <c r="K18247" s="84"/>
      <c r="L18247" s="82"/>
    </row>
    <row r="18248" spans="2:12" x14ac:dyDescent="0.3">
      <c r="B18248" s="82"/>
      <c r="C18248" s="82"/>
      <c r="D18248" s="82"/>
      <c r="E18248" s="133"/>
      <c r="F18248" s="84"/>
      <c r="G18248" s="84"/>
      <c r="H18248" s="82"/>
      <c r="I18248" s="84"/>
      <c r="J18248" s="84"/>
      <c r="K18248" s="84"/>
      <c r="L18248" s="82"/>
    </row>
    <row r="18249" spans="2:12" x14ac:dyDescent="0.3">
      <c r="B18249" s="82"/>
      <c r="C18249" s="82"/>
      <c r="D18249" s="82"/>
      <c r="E18249" s="133"/>
      <c r="F18249" s="84"/>
      <c r="G18249" s="84"/>
      <c r="H18249" s="82"/>
      <c r="I18249" s="84"/>
      <c r="J18249" s="84"/>
      <c r="K18249" s="84"/>
      <c r="L18249" s="82"/>
    </row>
    <row r="18250" spans="2:12" x14ac:dyDescent="0.3">
      <c r="B18250" s="82"/>
      <c r="C18250" s="82"/>
      <c r="D18250" s="82"/>
      <c r="E18250" s="133"/>
      <c r="F18250" s="84"/>
      <c r="G18250" s="84"/>
      <c r="H18250" s="82"/>
      <c r="I18250" s="84"/>
      <c r="J18250" s="84"/>
      <c r="K18250" s="84"/>
      <c r="L18250" s="82"/>
    </row>
    <row r="18251" spans="2:12" x14ac:dyDescent="0.3">
      <c r="B18251" s="82"/>
      <c r="C18251" s="82"/>
      <c r="D18251" s="82"/>
      <c r="E18251" s="133"/>
      <c r="F18251" s="84"/>
      <c r="G18251" s="84"/>
      <c r="H18251" s="82"/>
      <c r="I18251" s="84"/>
      <c r="J18251" s="84"/>
      <c r="K18251" s="84"/>
      <c r="L18251" s="82"/>
    </row>
    <row r="18252" spans="2:12" x14ac:dyDescent="0.3">
      <c r="B18252" s="82"/>
      <c r="C18252" s="82"/>
      <c r="D18252" s="82"/>
      <c r="E18252" s="133"/>
      <c r="F18252" s="84"/>
      <c r="G18252" s="84"/>
      <c r="H18252" s="82"/>
      <c r="I18252" s="84"/>
      <c r="J18252" s="84"/>
      <c r="K18252" s="84"/>
      <c r="L18252" s="82"/>
    </row>
    <row r="18253" spans="2:12" x14ac:dyDescent="0.3">
      <c r="B18253" s="82"/>
      <c r="C18253" s="82"/>
      <c r="D18253" s="82"/>
      <c r="E18253" s="133"/>
      <c r="F18253" s="84"/>
      <c r="G18253" s="84"/>
      <c r="H18253" s="82"/>
      <c r="I18253" s="84"/>
      <c r="J18253" s="84"/>
      <c r="K18253" s="84"/>
      <c r="L18253" s="82"/>
    </row>
    <row r="18254" spans="2:12" x14ac:dyDescent="0.3">
      <c r="B18254" s="82"/>
      <c r="C18254" s="82"/>
      <c r="D18254" s="82"/>
      <c r="E18254" s="133"/>
      <c r="F18254" s="84"/>
      <c r="G18254" s="84"/>
      <c r="H18254" s="82"/>
      <c r="I18254" s="84"/>
      <c r="J18254" s="84"/>
      <c r="K18254" s="84"/>
      <c r="L18254" s="82"/>
    </row>
    <row r="18255" spans="2:12" x14ac:dyDescent="0.3">
      <c r="B18255" s="82"/>
      <c r="C18255" s="82"/>
      <c r="D18255" s="82"/>
      <c r="E18255" s="133"/>
      <c r="F18255" s="84"/>
      <c r="G18255" s="84"/>
      <c r="H18255" s="82"/>
      <c r="I18255" s="84"/>
      <c r="J18255" s="84"/>
      <c r="K18255" s="84"/>
      <c r="L18255" s="82"/>
    </row>
    <row r="18256" spans="2:12" x14ac:dyDescent="0.3">
      <c r="B18256" s="82"/>
      <c r="C18256" s="82"/>
      <c r="D18256" s="82"/>
      <c r="E18256" s="133"/>
      <c r="F18256" s="84"/>
      <c r="G18256" s="84"/>
      <c r="H18256" s="82"/>
      <c r="I18256" s="84"/>
      <c r="J18256" s="84"/>
      <c r="K18256" s="84"/>
      <c r="L18256" s="82"/>
    </row>
    <row r="18257" spans="2:12" x14ac:dyDescent="0.3">
      <c r="B18257" s="82"/>
      <c r="C18257" s="82"/>
      <c r="D18257" s="82"/>
      <c r="E18257" s="133"/>
      <c r="F18257" s="84"/>
      <c r="G18257" s="84"/>
      <c r="H18257" s="82"/>
      <c r="I18257" s="84"/>
      <c r="J18257" s="84"/>
      <c r="K18257" s="84"/>
      <c r="L18257" s="82"/>
    </row>
    <row r="18258" spans="2:12" x14ac:dyDescent="0.3">
      <c r="B18258" s="82"/>
      <c r="C18258" s="82"/>
      <c r="D18258" s="82"/>
      <c r="E18258" s="133"/>
      <c r="F18258" s="84"/>
      <c r="G18258" s="84"/>
      <c r="H18258" s="82"/>
      <c r="I18258" s="84"/>
      <c r="J18258" s="84"/>
      <c r="K18258" s="84"/>
      <c r="L18258" s="82"/>
    </row>
    <row r="18259" spans="2:12" x14ac:dyDescent="0.3">
      <c r="B18259" s="82"/>
      <c r="C18259" s="82"/>
      <c r="D18259" s="82"/>
      <c r="E18259" s="133"/>
      <c r="F18259" s="84"/>
      <c r="G18259" s="84"/>
      <c r="H18259" s="82"/>
      <c r="I18259" s="84"/>
      <c r="J18259" s="84"/>
      <c r="K18259" s="84"/>
      <c r="L18259" s="82"/>
    </row>
    <row r="18260" spans="2:12" x14ac:dyDescent="0.3">
      <c r="B18260" s="82"/>
      <c r="C18260" s="82"/>
      <c r="D18260" s="82"/>
      <c r="E18260" s="133"/>
      <c r="F18260" s="84"/>
      <c r="G18260" s="84"/>
      <c r="H18260" s="82"/>
      <c r="I18260" s="84"/>
      <c r="J18260" s="84"/>
      <c r="K18260" s="84"/>
      <c r="L18260" s="82"/>
    </row>
    <row r="18261" spans="2:12" x14ac:dyDescent="0.3">
      <c r="B18261" s="82"/>
      <c r="C18261" s="82"/>
      <c r="D18261" s="82"/>
      <c r="E18261" s="133"/>
      <c r="F18261" s="84"/>
      <c r="G18261" s="84"/>
      <c r="H18261" s="82"/>
      <c r="I18261" s="84"/>
      <c r="J18261" s="84"/>
      <c r="K18261" s="84"/>
      <c r="L18261" s="82"/>
    </row>
    <row r="18262" spans="2:12" x14ac:dyDescent="0.3">
      <c r="B18262" s="82"/>
      <c r="C18262" s="82"/>
      <c r="D18262" s="82"/>
      <c r="E18262" s="133"/>
      <c r="F18262" s="84"/>
      <c r="G18262" s="84"/>
      <c r="H18262" s="82"/>
      <c r="I18262" s="84"/>
      <c r="J18262" s="84"/>
      <c r="K18262" s="84"/>
      <c r="L18262" s="82"/>
    </row>
    <row r="18263" spans="2:12" x14ac:dyDescent="0.3">
      <c r="B18263" s="82"/>
      <c r="C18263" s="82"/>
      <c r="D18263" s="82"/>
      <c r="E18263" s="133"/>
      <c r="F18263" s="84"/>
      <c r="G18263" s="84"/>
      <c r="H18263" s="82"/>
      <c r="I18263" s="84"/>
      <c r="J18263" s="84"/>
      <c r="K18263" s="84"/>
      <c r="L18263" s="82"/>
    </row>
    <row r="18264" spans="2:12" x14ac:dyDescent="0.3">
      <c r="B18264" s="82"/>
      <c r="C18264" s="82"/>
      <c r="D18264" s="82"/>
      <c r="E18264" s="133"/>
      <c r="F18264" s="84"/>
      <c r="G18264" s="84"/>
      <c r="H18264" s="82"/>
      <c r="I18264" s="84"/>
      <c r="J18264" s="84"/>
      <c r="K18264" s="84"/>
      <c r="L18264" s="82"/>
    </row>
    <row r="18265" spans="2:12" x14ac:dyDescent="0.3">
      <c r="B18265" s="82"/>
      <c r="C18265" s="82"/>
      <c r="D18265" s="82"/>
      <c r="E18265" s="133"/>
      <c r="F18265" s="84"/>
      <c r="G18265" s="84"/>
      <c r="H18265" s="82"/>
      <c r="I18265" s="84"/>
      <c r="J18265" s="84"/>
      <c r="K18265" s="84"/>
      <c r="L18265" s="82"/>
    </row>
    <row r="18266" spans="2:12" x14ac:dyDescent="0.3">
      <c r="B18266" s="82"/>
      <c r="C18266" s="82"/>
      <c r="D18266" s="82"/>
      <c r="E18266" s="133"/>
      <c r="F18266" s="84"/>
      <c r="G18266" s="84"/>
      <c r="H18266" s="82"/>
      <c r="I18266" s="84"/>
      <c r="J18266" s="84"/>
      <c r="K18266" s="84"/>
      <c r="L18266" s="82"/>
    </row>
    <row r="18267" spans="2:12" x14ac:dyDescent="0.3">
      <c r="B18267" s="82"/>
      <c r="C18267" s="82"/>
      <c r="D18267" s="82"/>
      <c r="E18267" s="133"/>
      <c r="F18267" s="84"/>
      <c r="G18267" s="84"/>
      <c r="H18267" s="82"/>
      <c r="I18267" s="84"/>
      <c r="J18267" s="84"/>
      <c r="K18267" s="84"/>
      <c r="L18267" s="82"/>
    </row>
    <row r="18268" spans="2:12" x14ac:dyDescent="0.3">
      <c r="B18268" s="82"/>
      <c r="C18268" s="82"/>
      <c r="D18268" s="82"/>
      <c r="E18268" s="133"/>
      <c r="F18268" s="84"/>
      <c r="G18268" s="84"/>
      <c r="H18268" s="82"/>
      <c r="I18268" s="84"/>
      <c r="J18268" s="84"/>
      <c r="K18268" s="84"/>
      <c r="L18268" s="82"/>
    </row>
    <row r="18269" spans="2:12" x14ac:dyDescent="0.3">
      <c r="B18269" s="82"/>
      <c r="C18269" s="82"/>
      <c r="D18269" s="82"/>
      <c r="E18269" s="133"/>
      <c r="F18269" s="84"/>
      <c r="G18269" s="84"/>
      <c r="H18269" s="82"/>
      <c r="I18269" s="84"/>
      <c r="J18269" s="84"/>
      <c r="K18269" s="84"/>
      <c r="L18269" s="82"/>
    </row>
    <row r="18270" spans="2:12" x14ac:dyDescent="0.3">
      <c r="B18270" s="82"/>
      <c r="C18270" s="82"/>
      <c r="D18270" s="82"/>
      <c r="E18270" s="133"/>
      <c r="F18270" s="84"/>
      <c r="G18270" s="84"/>
      <c r="H18270" s="82"/>
      <c r="I18270" s="84"/>
      <c r="J18270" s="84"/>
      <c r="K18270" s="84"/>
      <c r="L18270" s="82"/>
    </row>
    <row r="18271" spans="2:12" x14ac:dyDescent="0.3">
      <c r="B18271" s="82"/>
      <c r="C18271" s="82"/>
      <c r="D18271" s="82"/>
      <c r="E18271" s="133"/>
      <c r="F18271" s="84"/>
      <c r="G18271" s="84"/>
      <c r="H18271" s="82"/>
      <c r="I18271" s="84"/>
      <c r="J18271" s="84"/>
      <c r="K18271" s="84"/>
      <c r="L18271" s="82"/>
    </row>
    <row r="18272" spans="2:12" x14ac:dyDescent="0.3">
      <c r="B18272" s="82"/>
      <c r="C18272" s="82"/>
      <c r="D18272" s="82"/>
      <c r="E18272" s="133"/>
      <c r="F18272" s="84"/>
      <c r="G18272" s="84"/>
      <c r="H18272" s="82"/>
      <c r="I18272" s="84"/>
      <c r="J18272" s="84"/>
      <c r="K18272" s="84"/>
      <c r="L18272" s="82"/>
    </row>
    <row r="18273" spans="2:12" x14ac:dyDescent="0.3">
      <c r="B18273" s="82"/>
      <c r="C18273" s="82"/>
      <c r="D18273" s="82"/>
      <c r="E18273" s="133"/>
      <c r="F18273" s="84"/>
      <c r="G18273" s="84"/>
      <c r="H18273" s="82"/>
      <c r="I18273" s="84"/>
      <c r="J18273" s="84"/>
      <c r="K18273" s="84"/>
      <c r="L18273" s="82"/>
    </row>
    <row r="18274" spans="2:12" x14ac:dyDescent="0.3">
      <c r="B18274" s="82"/>
      <c r="C18274" s="82"/>
      <c r="D18274" s="82"/>
      <c r="E18274" s="133"/>
      <c r="F18274" s="84"/>
      <c r="G18274" s="84"/>
      <c r="H18274" s="82"/>
      <c r="I18274" s="84"/>
      <c r="J18274" s="84"/>
      <c r="K18274" s="84"/>
      <c r="L18274" s="82"/>
    </row>
    <row r="18275" spans="2:12" x14ac:dyDescent="0.3">
      <c r="B18275" s="82"/>
      <c r="C18275" s="82"/>
      <c r="D18275" s="82"/>
      <c r="E18275" s="133"/>
      <c r="F18275" s="84"/>
      <c r="G18275" s="84"/>
      <c r="H18275" s="82"/>
      <c r="I18275" s="84"/>
      <c r="J18275" s="84"/>
      <c r="K18275" s="84"/>
      <c r="L18275" s="82"/>
    </row>
    <row r="18276" spans="2:12" x14ac:dyDescent="0.3">
      <c r="B18276" s="82"/>
      <c r="C18276" s="82"/>
      <c r="D18276" s="82"/>
      <c r="E18276" s="133"/>
      <c r="F18276" s="84"/>
      <c r="G18276" s="84"/>
      <c r="H18276" s="82"/>
      <c r="I18276" s="84"/>
      <c r="J18276" s="84"/>
      <c r="K18276" s="84"/>
      <c r="L18276" s="82"/>
    </row>
    <row r="18277" spans="2:12" x14ac:dyDescent="0.3">
      <c r="B18277" s="82"/>
      <c r="C18277" s="82"/>
      <c r="D18277" s="82"/>
      <c r="E18277" s="133"/>
      <c r="F18277" s="84"/>
      <c r="G18277" s="84"/>
      <c r="H18277" s="82"/>
      <c r="I18277" s="84"/>
      <c r="J18277" s="84"/>
      <c r="K18277" s="84"/>
      <c r="L18277" s="82"/>
    </row>
    <row r="18278" spans="2:12" x14ac:dyDescent="0.3">
      <c r="B18278" s="82"/>
      <c r="C18278" s="82"/>
      <c r="D18278" s="82"/>
      <c r="E18278" s="133"/>
      <c r="F18278" s="84"/>
      <c r="G18278" s="84"/>
      <c r="H18278" s="82"/>
      <c r="I18278" s="84"/>
      <c r="J18278" s="84"/>
      <c r="K18278" s="84"/>
      <c r="L18278" s="82"/>
    </row>
    <row r="18279" spans="2:12" x14ac:dyDescent="0.3">
      <c r="B18279" s="82"/>
      <c r="C18279" s="82"/>
      <c r="D18279" s="82"/>
      <c r="E18279" s="133"/>
      <c r="F18279" s="84"/>
      <c r="G18279" s="84"/>
      <c r="H18279" s="82"/>
      <c r="I18279" s="84"/>
      <c r="J18279" s="84"/>
      <c r="K18279" s="84"/>
      <c r="L18279" s="82"/>
    </row>
    <row r="18280" spans="2:12" x14ac:dyDescent="0.3">
      <c r="B18280" s="82"/>
      <c r="C18280" s="82"/>
      <c r="D18280" s="82"/>
      <c r="E18280" s="133"/>
      <c r="F18280" s="84"/>
      <c r="G18280" s="84"/>
      <c r="H18280" s="82"/>
      <c r="I18280" s="84"/>
      <c r="J18280" s="84"/>
      <c r="K18280" s="84"/>
      <c r="L18280" s="82"/>
    </row>
    <row r="18281" spans="2:12" x14ac:dyDescent="0.3">
      <c r="B18281" s="82"/>
      <c r="C18281" s="82"/>
      <c r="D18281" s="82"/>
      <c r="E18281" s="133"/>
      <c r="F18281" s="84"/>
      <c r="G18281" s="84"/>
      <c r="H18281" s="82"/>
      <c r="I18281" s="84"/>
      <c r="J18281" s="84"/>
      <c r="K18281" s="84"/>
      <c r="L18281" s="82"/>
    </row>
    <row r="18282" spans="2:12" x14ac:dyDescent="0.3">
      <c r="B18282" s="82"/>
      <c r="C18282" s="82"/>
      <c r="D18282" s="82"/>
      <c r="E18282" s="133"/>
      <c r="F18282" s="84"/>
      <c r="G18282" s="84"/>
      <c r="H18282" s="82"/>
      <c r="I18282" s="84"/>
      <c r="J18282" s="84"/>
      <c r="K18282" s="84"/>
      <c r="L18282" s="82"/>
    </row>
    <row r="18283" spans="2:12" x14ac:dyDescent="0.3">
      <c r="B18283" s="82"/>
      <c r="C18283" s="82"/>
      <c r="D18283" s="82"/>
      <c r="E18283" s="133"/>
      <c r="F18283" s="84"/>
      <c r="G18283" s="84"/>
      <c r="H18283" s="82"/>
      <c r="I18283" s="84"/>
      <c r="J18283" s="84"/>
      <c r="K18283" s="84"/>
      <c r="L18283" s="82"/>
    </row>
    <row r="18284" spans="2:12" x14ac:dyDescent="0.3">
      <c r="B18284" s="82"/>
      <c r="C18284" s="82"/>
      <c r="D18284" s="82"/>
      <c r="E18284" s="133"/>
      <c r="F18284" s="84"/>
      <c r="G18284" s="84"/>
      <c r="H18284" s="82"/>
      <c r="I18284" s="84"/>
      <c r="J18284" s="84"/>
      <c r="K18284" s="84"/>
      <c r="L18284" s="82"/>
    </row>
    <row r="18285" spans="2:12" x14ac:dyDescent="0.3">
      <c r="B18285" s="82"/>
      <c r="C18285" s="82"/>
      <c r="D18285" s="82"/>
      <c r="E18285" s="133"/>
      <c r="F18285" s="84"/>
      <c r="G18285" s="84"/>
      <c r="H18285" s="82"/>
      <c r="I18285" s="84"/>
      <c r="J18285" s="84"/>
      <c r="K18285" s="84"/>
      <c r="L18285" s="82"/>
    </row>
    <row r="18286" spans="2:12" x14ac:dyDescent="0.3">
      <c r="B18286" s="82"/>
      <c r="C18286" s="82"/>
      <c r="D18286" s="82"/>
      <c r="E18286" s="133"/>
      <c r="F18286" s="84"/>
      <c r="G18286" s="84"/>
      <c r="H18286" s="82"/>
      <c r="I18286" s="84"/>
      <c r="J18286" s="84"/>
      <c r="K18286" s="84"/>
      <c r="L18286" s="82"/>
    </row>
    <row r="18287" spans="2:12" x14ac:dyDescent="0.3">
      <c r="B18287" s="82"/>
      <c r="C18287" s="82"/>
      <c r="D18287" s="82"/>
      <c r="E18287" s="133"/>
      <c r="F18287" s="84"/>
      <c r="G18287" s="84"/>
      <c r="H18287" s="82"/>
      <c r="I18287" s="84"/>
      <c r="J18287" s="84"/>
      <c r="K18287" s="84"/>
      <c r="L18287" s="82"/>
    </row>
    <row r="18288" spans="2:12" x14ac:dyDescent="0.3">
      <c r="B18288" s="82"/>
      <c r="C18288" s="82"/>
      <c r="D18288" s="82"/>
      <c r="E18288" s="133"/>
      <c r="F18288" s="84"/>
      <c r="G18288" s="84"/>
      <c r="H18288" s="82"/>
      <c r="I18288" s="84"/>
      <c r="J18288" s="84"/>
      <c r="K18288" s="84"/>
      <c r="L18288" s="82"/>
    </row>
    <row r="18289" spans="2:12" x14ac:dyDescent="0.3">
      <c r="B18289" s="82"/>
      <c r="C18289" s="82"/>
      <c r="D18289" s="82"/>
      <c r="E18289" s="133"/>
      <c r="F18289" s="84"/>
      <c r="G18289" s="84"/>
      <c r="H18289" s="82"/>
      <c r="I18289" s="84"/>
      <c r="J18289" s="84"/>
      <c r="K18289" s="84"/>
      <c r="L18289" s="82"/>
    </row>
    <row r="18290" spans="2:12" x14ac:dyDescent="0.3">
      <c r="B18290" s="82"/>
      <c r="C18290" s="82"/>
      <c r="D18290" s="82"/>
      <c r="E18290" s="133"/>
      <c r="F18290" s="84"/>
      <c r="G18290" s="84"/>
      <c r="H18290" s="82"/>
      <c r="I18290" s="84"/>
      <c r="J18290" s="84"/>
      <c r="K18290" s="84"/>
      <c r="L18290" s="82"/>
    </row>
    <row r="18291" spans="2:12" x14ac:dyDescent="0.3">
      <c r="B18291" s="82"/>
      <c r="C18291" s="82"/>
      <c r="D18291" s="82"/>
      <c r="E18291" s="133"/>
      <c r="F18291" s="84"/>
      <c r="G18291" s="84"/>
      <c r="H18291" s="82"/>
      <c r="I18291" s="84"/>
      <c r="J18291" s="84"/>
      <c r="K18291" s="84"/>
      <c r="L18291" s="82"/>
    </row>
    <row r="18292" spans="2:12" x14ac:dyDescent="0.3">
      <c r="B18292" s="82"/>
      <c r="C18292" s="82"/>
      <c r="D18292" s="82"/>
      <c r="E18292" s="133"/>
      <c r="F18292" s="84"/>
      <c r="G18292" s="84"/>
      <c r="H18292" s="82"/>
      <c r="I18292" s="84"/>
      <c r="J18292" s="84"/>
      <c r="K18292" s="84"/>
      <c r="L18292" s="82"/>
    </row>
    <row r="18293" spans="2:12" x14ac:dyDescent="0.3">
      <c r="B18293" s="82"/>
      <c r="C18293" s="82"/>
      <c r="D18293" s="82"/>
      <c r="E18293" s="133"/>
      <c r="F18293" s="84"/>
      <c r="G18293" s="84"/>
      <c r="H18293" s="82"/>
      <c r="I18293" s="84"/>
      <c r="J18293" s="84"/>
      <c r="K18293" s="84"/>
      <c r="L18293" s="82"/>
    </row>
    <row r="18294" spans="2:12" x14ac:dyDescent="0.3">
      <c r="B18294" s="82"/>
      <c r="C18294" s="82"/>
      <c r="D18294" s="82"/>
      <c r="E18294" s="133"/>
      <c r="F18294" s="84"/>
      <c r="G18294" s="84"/>
      <c r="H18294" s="82"/>
      <c r="I18294" s="84"/>
      <c r="J18294" s="84"/>
      <c r="K18294" s="84"/>
      <c r="L18294" s="82"/>
    </row>
    <row r="18295" spans="2:12" x14ac:dyDescent="0.3">
      <c r="B18295" s="82"/>
      <c r="C18295" s="82"/>
      <c r="D18295" s="82"/>
      <c r="E18295" s="133"/>
      <c r="F18295" s="84"/>
      <c r="G18295" s="84"/>
      <c r="H18295" s="82"/>
      <c r="I18295" s="84"/>
      <c r="J18295" s="84"/>
      <c r="K18295" s="84"/>
      <c r="L18295" s="82"/>
    </row>
    <row r="18296" spans="2:12" x14ac:dyDescent="0.3">
      <c r="B18296" s="82"/>
      <c r="C18296" s="82"/>
      <c r="D18296" s="82"/>
      <c r="E18296" s="133"/>
      <c r="F18296" s="84"/>
      <c r="G18296" s="84"/>
      <c r="H18296" s="82"/>
      <c r="I18296" s="84"/>
      <c r="J18296" s="84"/>
      <c r="K18296" s="84"/>
      <c r="L18296" s="82"/>
    </row>
    <row r="18297" spans="2:12" x14ac:dyDescent="0.3">
      <c r="B18297" s="82"/>
      <c r="C18297" s="82"/>
      <c r="D18297" s="82"/>
      <c r="E18297" s="133"/>
      <c r="F18297" s="84"/>
      <c r="G18297" s="84"/>
      <c r="H18297" s="82"/>
      <c r="I18297" s="84"/>
      <c r="J18297" s="84"/>
      <c r="K18297" s="84"/>
      <c r="L18297" s="82"/>
    </row>
    <row r="18298" spans="2:12" x14ac:dyDescent="0.3">
      <c r="B18298" s="82"/>
      <c r="C18298" s="82"/>
      <c r="D18298" s="82"/>
      <c r="E18298" s="133"/>
      <c r="F18298" s="84"/>
      <c r="G18298" s="84"/>
      <c r="H18298" s="82"/>
      <c r="I18298" s="84"/>
      <c r="J18298" s="84"/>
      <c r="K18298" s="84"/>
      <c r="L18298" s="82"/>
    </row>
    <row r="18299" spans="2:12" x14ac:dyDescent="0.3">
      <c r="B18299" s="82"/>
      <c r="C18299" s="82"/>
      <c r="D18299" s="82"/>
      <c r="E18299" s="133"/>
      <c r="F18299" s="84"/>
      <c r="G18299" s="84"/>
      <c r="H18299" s="82"/>
      <c r="I18299" s="84"/>
      <c r="J18299" s="84"/>
      <c r="K18299" s="84"/>
      <c r="L18299" s="82"/>
    </row>
    <row r="18300" spans="2:12" x14ac:dyDescent="0.3">
      <c r="B18300" s="82"/>
      <c r="C18300" s="82"/>
      <c r="D18300" s="82"/>
      <c r="E18300" s="133"/>
      <c r="F18300" s="84"/>
      <c r="G18300" s="84"/>
      <c r="H18300" s="82"/>
      <c r="I18300" s="84"/>
      <c r="J18300" s="84"/>
      <c r="K18300" s="84"/>
      <c r="L18300" s="82"/>
    </row>
    <row r="18301" spans="2:12" x14ac:dyDescent="0.3">
      <c r="B18301" s="82"/>
      <c r="C18301" s="82"/>
      <c r="D18301" s="82"/>
      <c r="E18301" s="133"/>
      <c r="F18301" s="84"/>
      <c r="G18301" s="84"/>
      <c r="H18301" s="82"/>
      <c r="I18301" s="84"/>
      <c r="J18301" s="84"/>
      <c r="K18301" s="84"/>
      <c r="L18301" s="82"/>
    </row>
    <row r="18302" spans="2:12" x14ac:dyDescent="0.3">
      <c r="B18302" s="82"/>
      <c r="C18302" s="82"/>
      <c r="D18302" s="82"/>
      <c r="E18302" s="133"/>
      <c r="F18302" s="84"/>
      <c r="G18302" s="84"/>
      <c r="H18302" s="82"/>
      <c r="I18302" s="84"/>
      <c r="J18302" s="84"/>
      <c r="K18302" s="84"/>
      <c r="L18302" s="82"/>
    </row>
    <row r="18303" spans="2:12" x14ac:dyDescent="0.3">
      <c r="B18303" s="82"/>
      <c r="C18303" s="82"/>
      <c r="D18303" s="82"/>
      <c r="E18303" s="133"/>
      <c r="F18303" s="84"/>
      <c r="G18303" s="84"/>
      <c r="H18303" s="82"/>
      <c r="I18303" s="84"/>
      <c r="J18303" s="84"/>
      <c r="K18303" s="84"/>
      <c r="L18303" s="82"/>
    </row>
    <row r="18304" spans="2:12" x14ac:dyDescent="0.3">
      <c r="B18304" s="82"/>
      <c r="C18304" s="82"/>
      <c r="D18304" s="82"/>
      <c r="E18304" s="133"/>
      <c r="F18304" s="84"/>
      <c r="G18304" s="84"/>
      <c r="H18304" s="82"/>
      <c r="I18304" s="84"/>
      <c r="J18304" s="84"/>
      <c r="K18304" s="84"/>
      <c r="L18304" s="82"/>
    </row>
    <row r="18305" spans="2:12" x14ac:dyDescent="0.3">
      <c r="B18305" s="82"/>
      <c r="C18305" s="82"/>
      <c r="D18305" s="82"/>
      <c r="E18305" s="133"/>
      <c r="F18305" s="84"/>
      <c r="G18305" s="84"/>
      <c r="H18305" s="82"/>
      <c r="I18305" s="84"/>
      <c r="J18305" s="84"/>
      <c r="K18305" s="84"/>
      <c r="L18305" s="82"/>
    </row>
    <row r="18306" spans="2:12" x14ac:dyDescent="0.3">
      <c r="B18306" s="82"/>
      <c r="C18306" s="82"/>
      <c r="D18306" s="82"/>
      <c r="E18306" s="133"/>
      <c r="F18306" s="84"/>
      <c r="G18306" s="84"/>
      <c r="H18306" s="82"/>
      <c r="I18306" s="84"/>
      <c r="J18306" s="84"/>
      <c r="K18306" s="84"/>
      <c r="L18306" s="82"/>
    </row>
    <row r="18307" spans="2:12" x14ac:dyDescent="0.3">
      <c r="B18307" s="82"/>
      <c r="C18307" s="82"/>
      <c r="D18307" s="82"/>
      <c r="E18307" s="133"/>
      <c r="F18307" s="84"/>
      <c r="G18307" s="84"/>
      <c r="H18307" s="82"/>
      <c r="I18307" s="84"/>
      <c r="J18307" s="84"/>
      <c r="K18307" s="84"/>
      <c r="L18307" s="82"/>
    </row>
    <row r="18308" spans="2:12" x14ac:dyDescent="0.3">
      <c r="B18308" s="82"/>
      <c r="C18308" s="82"/>
      <c r="D18308" s="82"/>
      <c r="E18308" s="133"/>
      <c r="F18308" s="84"/>
      <c r="G18308" s="84"/>
      <c r="H18308" s="82"/>
      <c r="I18308" s="84"/>
      <c r="J18308" s="84"/>
      <c r="K18308" s="84"/>
      <c r="L18308" s="82"/>
    </row>
    <row r="18309" spans="2:12" x14ac:dyDescent="0.3">
      <c r="B18309" s="82"/>
      <c r="C18309" s="82"/>
      <c r="D18309" s="82"/>
      <c r="E18309" s="133"/>
      <c r="F18309" s="84"/>
      <c r="G18309" s="84"/>
      <c r="H18309" s="82"/>
      <c r="I18309" s="84"/>
      <c r="J18309" s="84"/>
      <c r="K18309" s="84"/>
      <c r="L18309" s="82"/>
    </row>
    <row r="18310" spans="2:12" x14ac:dyDescent="0.3">
      <c r="B18310" s="82"/>
      <c r="C18310" s="82"/>
      <c r="D18310" s="82"/>
      <c r="E18310" s="133"/>
      <c r="F18310" s="84"/>
      <c r="G18310" s="84"/>
      <c r="H18310" s="82"/>
      <c r="I18310" s="84"/>
      <c r="J18310" s="84"/>
      <c r="K18310" s="84"/>
      <c r="L18310" s="82"/>
    </row>
    <row r="18311" spans="2:12" x14ac:dyDescent="0.3">
      <c r="B18311" s="82"/>
      <c r="C18311" s="82"/>
      <c r="D18311" s="82"/>
      <c r="E18311" s="133"/>
      <c r="F18311" s="84"/>
      <c r="G18311" s="84"/>
      <c r="H18311" s="82"/>
      <c r="I18311" s="84"/>
      <c r="J18311" s="84"/>
      <c r="K18311" s="84"/>
      <c r="L18311" s="82"/>
    </row>
  </sheetData>
  <mergeCells count="2">
    <mergeCell ref="B2:O2"/>
    <mergeCell ref="B1:O1"/>
  </mergeCells>
  <phoneticPr fontId="4" type="noConversion"/>
  <dataValidations count="3">
    <dataValidation type="list" allowBlank="1" showInputMessage="1" showErrorMessage="1" sqref="F4:F6" xr:uid="{722E496A-32F0-46EB-9B92-DE0251AE00E6}">
      <formula1>Product_type</formula1>
    </dataValidation>
    <dataValidation type="list" allowBlank="1" showInputMessage="1" showErrorMessage="1" sqref="G4:G6" xr:uid="{1D928BF8-27A7-48D2-B979-9BA9BB74DACD}">
      <formula1>INDIRECT(F4)</formula1>
    </dataValidation>
    <dataValidation type="list" allowBlank="1" showInputMessage="1" showErrorMessage="1" sqref="I4:I6" xr:uid="{6DDA9383-DAC9-4E0E-A729-8EC0272C7071}">
      <formula1>Transport_services</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4FA6C5E4-AA9A-4A0B-9BF9-30932FAB8E85}">
          <x14:formula1>
            <xm:f>INDEX('Ref - Transport'!$B$12:$E$15,,MATCH(I4,Transport_services,0))</xm:f>
          </x14:formula1>
          <xm:sqref>J4:J6</xm:sqref>
        </x14:dataValidation>
        <x14:dataValidation type="list" allowBlank="1" showInputMessage="1" showErrorMessage="1" xr:uid="{7088CFA7-4E4A-4361-ADED-D45CE5C497DF}">
          <x14:formula1>
            <xm:f>INDEX('Ref - Transport'!$B$2:$G$8,,MATCH(J4,'Ref - Transport'!$B$1:$G$1,0))</xm:f>
          </x14:formula1>
          <xm:sqref>K4:K6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1B386-E61A-4D25-A199-C579D597C707}">
  <sheetPr codeName="Sheet5">
    <tabColor rgb="FF66F3F6"/>
  </sheetPr>
  <dimension ref="A1:W999"/>
  <sheetViews>
    <sheetView showGridLines="0" zoomScale="70" zoomScaleNormal="70" workbookViewId="0">
      <selection activeCell="B1007" sqref="B1007"/>
    </sheetView>
  </sheetViews>
  <sheetFormatPr defaultColWidth="9.140625" defaultRowHeight="18.75" x14ac:dyDescent="0.3"/>
  <cols>
    <col min="1" max="1" width="9.140625" style="19"/>
    <col min="2" max="2" width="6" style="140" customWidth="1"/>
    <col min="3" max="3" width="23.140625" style="140" customWidth="1"/>
    <col min="4" max="4" width="26" style="140" customWidth="1"/>
    <col min="5" max="5" width="65.85546875" style="140" customWidth="1"/>
    <col min="6" max="6" width="26.5703125" style="20" customWidth="1"/>
    <col min="7" max="7" width="23.7109375" style="20" customWidth="1"/>
    <col min="8" max="8" width="42.5703125" style="20" customWidth="1"/>
    <col min="9" max="10" width="37.140625" style="20" customWidth="1"/>
    <col min="11" max="11" width="22.140625" style="20" customWidth="1"/>
    <col min="12" max="12" width="30" style="20" customWidth="1"/>
    <col min="13" max="13" width="28.85546875" style="140" customWidth="1"/>
    <col min="14" max="16384" width="9.140625" style="19"/>
  </cols>
  <sheetData>
    <row r="1" spans="1:23" ht="173.25" customHeight="1" x14ac:dyDescent="0.3">
      <c r="A1" s="42"/>
      <c r="B1" s="176" t="s">
        <v>376</v>
      </c>
      <c r="C1" s="177"/>
      <c r="D1" s="177"/>
      <c r="E1" s="177"/>
      <c r="F1" s="177"/>
      <c r="G1" s="177"/>
      <c r="H1" s="177"/>
      <c r="I1" s="177"/>
      <c r="J1" s="177"/>
      <c r="K1" s="177"/>
      <c r="L1" s="177"/>
      <c r="M1" s="178"/>
    </row>
    <row r="2" spans="1:23" ht="25.5" customHeight="1" x14ac:dyDescent="0.3">
      <c r="B2" s="175" t="s">
        <v>339</v>
      </c>
      <c r="C2" s="175"/>
      <c r="D2" s="175"/>
      <c r="E2" s="175"/>
      <c r="F2" s="175"/>
      <c r="G2" s="175"/>
      <c r="H2" s="175"/>
      <c r="I2" s="175"/>
      <c r="J2" s="175"/>
      <c r="K2" s="175"/>
      <c r="L2" s="175"/>
      <c r="M2" s="175"/>
      <c r="V2" s="21">
        <v>2011</v>
      </c>
    </row>
    <row r="3" spans="1:23" s="22" customFormat="1" ht="62.25" customHeight="1" x14ac:dyDescent="0.25">
      <c r="B3" s="63" t="s">
        <v>329</v>
      </c>
      <c r="C3" s="63" t="s">
        <v>340</v>
      </c>
      <c r="D3" s="63" t="s">
        <v>317</v>
      </c>
      <c r="E3" s="63" t="s">
        <v>318</v>
      </c>
      <c r="F3" s="64" t="s">
        <v>341</v>
      </c>
      <c r="G3" s="63" t="s">
        <v>342</v>
      </c>
      <c r="H3" s="64" t="s">
        <v>321</v>
      </c>
      <c r="I3" s="64" t="s">
        <v>322</v>
      </c>
      <c r="J3" s="24" t="s">
        <v>323</v>
      </c>
      <c r="K3" s="71" t="s">
        <v>324</v>
      </c>
      <c r="L3" s="24" t="s">
        <v>325</v>
      </c>
      <c r="M3" s="63" t="s">
        <v>326</v>
      </c>
      <c r="V3" s="23">
        <v>2012</v>
      </c>
    </row>
    <row r="4" spans="1:23" x14ac:dyDescent="0.3">
      <c r="B4" s="65"/>
      <c r="C4" s="72"/>
      <c r="D4" s="138"/>
      <c r="E4" s="138"/>
      <c r="F4" s="65"/>
      <c r="G4" s="65"/>
      <c r="H4" s="65"/>
      <c r="I4" s="65"/>
      <c r="J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 s="65"/>
      <c r="L4" s="101" t="str">
        <f>IFERROR((Table4[[#This Row],[Total weight (kg)]]*Table4[[#This Row],[Quantity]])/1000,"")</f>
        <v/>
      </c>
      <c r="M4" s="138"/>
      <c r="V4" s="21">
        <v>2013</v>
      </c>
    </row>
    <row r="5" spans="1:23" x14ac:dyDescent="0.3">
      <c r="B5" s="65"/>
      <c r="C5" s="72"/>
      <c r="D5" s="138"/>
      <c r="E5" s="138"/>
      <c r="F5" s="65"/>
      <c r="G5" s="65"/>
      <c r="H5" s="65"/>
      <c r="I5" s="65"/>
      <c r="J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 s="65"/>
      <c r="L5" s="101" t="str">
        <f>IFERROR((Table4[[#This Row],[Total weight (kg)]]*Table4[[#This Row],[Quantity]])/1000,"")</f>
        <v/>
      </c>
      <c r="M5" s="138"/>
      <c r="V5" s="21">
        <v>2014</v>
      </c>
    </row>
    <row r="6" spans="1:23" x14ac:dyDescent="0.3">
      <c r="B6" s="65"/>
      <c r="C6" s="72"/>
      <c r="D6" s="138"/>
      <c r="E6" s="138"/>
      <c r="F6" s="65"/>
      <c r="G6" s="65"/>
      <c r="H6" s="65"/>
      <c r="I6" s="65"/>
      <c r="J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 s="65"/>
      <c r="L6" s="101" t="str">
        <f>IFERROR((Table4[[#This Row],[Total weight (kg)]]*Table4[[#This Row],[Quantity]])/1000,"")</f>
        <v/>
      </c>
      <c r="M6" s="138"/>
      <c r="V6" s="21">
        <v>2015</v>
      </c>
    </row>
    <row r="7" spans="1:23" ht="21" customHeight="1" x14ac:dyDescent="0.3">
      <c r="B7" s="65"/>
      <c r="C7" s="72"/>
      <c r="D7" s="138"/>
      <c r="E7" s="138"/>
      <c r="F7" s="65"/>
      <c r="G7" s="65"/>
      <c r="H7" s="65"/>
      <c r="I7" s="65"/>
      <c r="J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 s="65"/>
      <c r="L7" s="101" t="str">
        <f>IFERROR((Table4[[#This Row],[Total weight (kg)]]*Table4[[#This Row],[Quantity]])/1000,"")</f>
        <v/>
      </c>
      <c r="M7" s="138"/>
      <c r="V7" s="21"/>
    </row>
    <row r="8" spans="1:23" x14ac:dyDescent="0.3">
      <c r="B8" s="65"/>
      <c r="C8" s="72"/>
      <c r="D8" s="138"/>
      <c r="E8" s="138"/>
      <c r="F8" s="65"/>
      <c r="G8" s="65"/>
      <c r="H8" s="65"/>
      <c r="I8" s="65"/>
      <c r="J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 s="65"/>
      <c r="L8" s="101" t="str">
        <f>IFERROR((Table4[[#This Row],[Total weight (kg)]]*Table4[[#This Row],[Quantity]])/1000,"")</f>
        <v/>
      </c>
      <c r="M8" s="138"/>
      <c r="V8" s="21"/>
    </row>
    <row r="9" spans="1:23" x14ac:dyDescent="0.3">
      <c r="B9" s="65"/>
      <c r="C9" s="72"/>
      <c r="D9" s="138"/>
      <c r="E9" s="138"/>
      <c r="F9" s="65"/>
      <c r="G9" s="65"/>
      <c r="H9" s="65"/>
      <c r="I9" s="65"/>
      <c r="J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 s="65"/>
      <c r="L9" s="101" t="str">
        <f>IFERROR((Table4[[#This Row],[Total weight (kg)]]*Table4[[#This Row],[Quantity]])/1000,"")</f>
        <v/>
      </c>
      <c r="M9" s="138"/>
      <c r="T9" s="33"/>
      <c r="U9" s="33"/>
      <c r="V9" s="33"/>
      <c r="W9" s="33"/>
    </row>
    <row r="10" spans="1:23" x14ac:dyDescent="0.3">
      <c r="B10" s="65"/>
      <c r="C10" s="72"/>
      <c r="D10" s="138"/>
      <c r="E10" s="138"/>
      <c r="F10" s="65"/>
      <c r="G10" s="65"/>
      <c r="H10" s="65"/>
      <c r="I10" s="65"/>
      <c r="J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 s="65"/>
      <c r="L10" s="101" t="str">
        <f>IFERROR((Table4[[#This Row],[Total weight (kg)]]*Table4[[#This Row],[Quantity]])/1000,"")</f>
        <v/>
      </c>
      <c r="M10" s="138"/>
      <c r="T10" s="32"/>
    </row>
    <row r="11" spans="1:23" x14ac:dyDescent="0.3">
      <c r="B11" s="65"/>
      <c r="C11" s="72"/>
      <c r="D11" s="138"/>
      <c r="E11" s="138"/>
      <c r="F11" s="65"/>
      <c r="G11" s="65"/>
      <c r="H11" s="65"/>
      <c r="I11" s="65"/>
      <c r="J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 s="65"/>
      <c r="L11" s="101" t="str">
        <f>IFERROR((Table4[[#This Row],[Total weight (kg)]]*Table4[[#This Row],[Quantity]])/1000,"")</f>
        <v/>
      </c>
      <c r="M11" s="138"/>
    </row>
    <row r="12" spans="1:23" x14ac:dyDescent="0.3">
      <c r="B12" s="65"/>
      <c r="C12" s="72"/>
      <c r="D12" s="138"/>
      <c r="E12" s="138"/>
      <c r="F12" s="65"/>
      <c r="G12" s="65"/>
      <c r="H12" s="65"/>
      <c r="I12" s="65"/>
      <c r="J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 s="65"/>
      <c r="L12" s="101" t="str">
        <f>IFERROR((Table4[[#This Row],[Total weight (kg)]]*Table4[[#This Row],[Quantity]])/1000,"")</f>
        <v/>
      </c>
      <c r="M12" s="138"/>
      <c r="W12" s="20"/>
    </row>
    <row r="13" spans="1:23" x14ac:dyDescent="0.3">
      <c r="B13" s="65"/>
      <c r="C13" s="72"/>
      <c r="D13" s="138"/>
      <c r="E13" s="138"/>
      <c r="F13" s="65"/>
      <c r="G13" s="65"/>
      <c r="H13" s="65"/>
      <c r="I13" s="65"/>
      <c r="J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 s="65"/>
      <c r="L13" s="101" t="str">
        <f>IFERROR((Table4[[#This Row],[Total weight (kg)]]*Table4[[#This Row],[Quantity]])/1000,"")</f>
        <v/>
      </c>
      <c r="M13" s="138"/>
      <c r="W13" s="20"/>
    </row>
    <row r="14" spans="1:23" x14ac:dyDescent="0.3">
      <c r="B14" s="65"/>
      <c r="C14" s="72"/>
      <c r="D14" s="138"/>
      <c r="E14" s="138"/>
      <c r="F14" s="65"/>
      <c r="G14" s="65"/>
      <c r="H14" s="65"/>
      <c r="I14" s="65"/>
      <c r="J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 s="65"/>
      <c r="L14" s="101" t="str">
        <f>IFERROR((Table4[[#This Row],[Total weight (kg)]]*Table4[[#This Row],[Quantity]])/1000,"")</f>
        <v/>
      </c>
      <c r="M14" s="138"/>
      <c r="W14" s="20"/>
    </row>
    <row r="15" spans="1:23" x14ac:dyDescent="0.3">
      <c r="B15" s="65"/>
      <c r="C15" s="72"/>
      <c r="D15" s="138"/>
      <c r="E15" s="138"/>
      <c r="F15" s="65"/>
      <c r="G15" s="65"/>
      <c r="H15" s="65"/>
      <c r="I15" s="65"/>
      <c r="J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 s="65"/>
      <c r="L15" s="101" t="str">
        <f>IFERROR((Table4[[#This Row],[Total weight (kg)]]*Table4[[#This Row],[Quantity]])/1000,"")</f>
        <v/>
      </c>
      <c r="M15" s="138"/>
      <c r="W15" s="20"/>
    </row>
    <row r="16" spans="1:23" ht="19.5" customHeight="1" x14ac:dyDescent="0.3">
      <c r="B16" s="65"/>
      <c r="C16" s="72"/>
      <c r="D16" s="138"/>
      <c r="E16" s="138"/>
      <c r="F16" s="65"/>
      <c r="G16" s="65"/>
      <c r="H16" s="65"/>
      <c r="I16" s="65"/>
      <c r="J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 s="65"/>
      <c r="L16" s="101" t="str">
        <f>IFERROR((Table4[[#This Row],[Total weight (kg)]]*Table4[[#This Row],[Quantity]])/1000,"")</f>
        <v/>
      </c>
      <c r="M16" s="138"/>
    </row>
    <row r="17" spans="2:15" ht="19.5" customHeight="1" x14ac:dyDescent="0.3">
      <c r="B17" s="65"/>
      <c r="C17" s="72"/>
      <c r="D17" s="138"/>
      <c r="E17" s="138"/>
      <c r="F17" s="65"/>
      <c r="G17" s="65"/>
      <c r="H17" s="65"/>
      <c r="I17" s="65"/>
      <c r="J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 s="65"/>
      <c r="L17" s="101" t="str">
        <f>IFERROR((Table4[[#This Row],[Total weight (kg)]]*Table4[[#This Row],[Quantity]])/1000,"")</f>
        <v/>
      </c>
      <c r="M17" s="138"/>
    </row>
    <row r="18" spans="2:15" ht="19.5" customHeight="1" x14ac:dyDescent="0.3">
      <c r="B18" s="65"/>
      <c r="C18" s="72"/>
      <c r="D18" s="138"/>
      <c r="E18" s="138"/>
      <c r="F18" s="65"/>
      <c r="G18" s="65"/>
      <c r="H18" s="65"/>
      <c r="I18" s="65"/>
      <c r="J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 s="65"/>
      <c r="L18" s="101" t="str">
        <f>IFERROR((Table4[[#This Row],[Total weight (kg)]]*Table4[[#This Row],[Quantity]])/1000,"")</f>
        <v/>
      </c>
      <c r="M18" s="138"/>
    </row>
    <row r="19" spans="2:15" ht="19.5" customHeight="1" x14ac:dyDescent="0.3">
      <c r="B19" s="65"/>
      <c r="C19" s="72"/>
      <c r="D19" s="139"/>
      <c r="E19" s="139"/>
      <c r="F19" s="78"/>
      <c r="G19" s="78"/>
      <c r="H19" s="78"/>
      <c r="I19" s="78"/>
      <c r="J19" s="102"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 s="65"/>
      <c r="L19" s="102" t="str">
        <f>IFERROR((Table4[[#This Row],[Total weight (kg)]]*Table4[[#This Row],[Quantity]])/1000,"")</f>
        <v/>
      </c>
      <c r="M19" s="139"/>
      <c r="N19" s="51"/>
      <c r="O19" s="51"/>
    </row>
    <row r="20" spans="2:15" ht="19.5" customHeight="1" x14ac:dyDescent="0.3">
      <c r="B20" s="65"/>
      <c r="C20" s="72"/>
      <c r="D20" s="139"/>
      <c r="E20" s="139"/>
      <c r="F20" s="78"/>
      <c r="G20" s="78"/>
      <c r="H20" s="78"/>
      <c r="I20" s="78"/>
      <c r="J20" s="102"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 s="65"/>
      <c r="L20" s="102" t="str">
        <f>IFERROR((Table4[[#This Row],[Total weight (kg)]]*Table4[[#This Row],[Quantity]])/1000,"")</f>
        <v/>
      </c>
      <c r="M20" s="139"/>
      <c r="N20" s="52"/>
      <c r="O20" s="52"/>
    </row>
    <row r="21" spans="2:15" ht="19.5" customHeight="1" x14ac:dyDescent="0.3">
      <c r="B21" s="65"/>
      <c r="C21" s="72"/>
      <c r="D21" s="139"/>
      <c r="E21" s="139"/>
      <c r="F21" s="78"/>
      <c r="G21" s="78"/>
      <c r="H21" s="78"/>
      <c r="I21" s="78"/>
      <c r="J21" s="102"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 s="65"/>
      <c r="L21" s="102" t="str">
        <f>IFERROR((Table4[[#This Row],[Total weight (kg)]]*Table4[[#This Row],[Quantity]])/1000,"")</f>
        <v/>
      </c>
      <c r="M21" s="139"/>
      <c r="N21" s="52"/>
      <c r="O21" s="52"/>
    </row>
    <row r="22" spans="2:15" ht="19.5" customHeight="1" x14ac:dyDescent="0.3">
      <c r="B22" s="65"/>
      <c r="C22" s="72"/>
      <c r="D22" s="138"/>
      <c r="E22" s="138"/>
      <c r="F22" s="65"/>
      <c r="G22" s="65"/>
      <c r="H22" s="65"/>
      <c r="I22" s="65"/>
      <c r="J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 s="65"/>
      <c r="L22" s="101" t="str">
        <f>IFERROR((Table4[[#This Row],[Total weight (kg)]]*Table4[[#This Row],[Quantity]])/1000,"")</f>
        <v/>
      </c>
      <c r="M22" s="138"/>
    </row>
    <row r="23" spans="2:15" ht="19.5" customHeight="1" x14ac:dyDescent="0.3">
      <c r="B23" s="65"/>
      <c r="C23" s="72"/>
      <c r="D23" s="138"/>
      <c r="E23" s="138"/>
      <c r="F23" s="65"/>
      <c r="G23" s="65"/>
      <c r="H23" s="65"/>
      <c r="I23" s="65"/>
      <c r="J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 s="65"/>
      <c r="L23" s="101" t="str">
        <f>IFERROR((Table4[[#This Row],[Total weight (kg)]]*Table4[[#This Row],[Quantity]])/1000,"")</f>
        <v/>
      </c>
      <c r="M23" s="138"/>
    </row>
    <row r="24" spans="2:15" ht="19.5" customHeight="1" x14ac:dyDescent="0.3">
      <c r="B24" s="65"/>
      <c r="C24" s="72"/>
      <c r="D24" s="138"/>
      <c r="E24" s="138"/>
      <c r="F24" s="65"/>
      <c r="G24" s="65"/>
      <c r="H24" s="65"/>
      <c r="I24" s="65"/>
      <c r="J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 s="65"/>
      <c r="L24" s="101" t="str">
        <f>IFERROR((Table4[[#This Row],[Total weight (kg)]]*Table4[[#This Row],[Quantity]])/1000,"")</f>
        <v/>
      </c>
      <c r="M24" s="138"/>
    </row>
    <row r="25" spans="2:15" ht="19.5" customHeight="1" x14ac:dyDescent="0.3">
      <c r="B25" s="65"/>
      <c r="C25" s="72"/>
      <c r="D25" s="138"/>
      <c r="E25" s="138"/>
      <c r="F25" s="65"/>
      <c r="G25" s="65"/>
      <c r="H25" s="65"/>
      <c r="I25" s="65"/>
      <c r="J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 s="65"/>
      <c r="L25" s="101" t="str">
        <f>IFERROR((Table4[[#This Row],[Total weight (kg)]]*Table4[[#This Row],[Quantity]])/1000,"")</f>
        <v/>
      </c>
      <c r="M25" s="138"/>
    </row>
    <row r="26" spans="2:15" ht="19.5" customHeight="1" x14ac:dyDescent="0.3">
      <c r="B26" s="65"/>
      <c r="C26" s="72"/>
      <c r="D26" s="138"/>
      <c r="E26" s="138"/>
      <c r="F26" s="65"/>
      <c r="G26" s="65"/>
      <c r="H26" s="65"/>
      <c r="I26" s="65"/>
      <c r="J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 s="65"/>
      <c r="L26" s="101" t="str">
        <f>IFERROR((Table4[[#This Row],[Total weight (kg)]]*Table4[[#This Row],[Quantity]])/1000,"")</f>
        <v/>
      </c>
      <c r="M26" s="138"/>
    </row>
    <row r="27" spans="2:15" x14ac:dyDescent="0.3">
      <c r="B27" s="65"/>
      <c r="C27" s="72"/>
      <c r="D27" s="138"/>
      <c r="E27" s="138"/>
      <c r="F27" s="65"/>
      <c r="G27" s="65"/>
      <c r="H27" s="65"/>
      <c r="I27" s="65"/>
      <c r="J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 s="65"/>
      <c r="L27" s="101" t="str">
        <f>IFERROR((Table4[[#This Row],[Total weight (kg)]]*Table4[[#This Row],[Quantity]])/1000,"")</f>
        <v/>
      </c>
      <c r="M27" s="138"/>
    </row>
    <row r="28" spans="2:15" x14ac:dyDescent="0.3">
      <c r="B28" s="65"/>
      <c r="C28" s="72"/>
      <c r="D28" s="138"/>
      <c r="E28" s="138"/>
      <c r="F28" s="65"/>
      <c r="G28" s="65"/>
      <c r="H28" s="65"/>
      <c r="I28" s="65"/>
      <c r="J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 s="65"/>
      <c r="L28" s="101" t="str">
        <f>IFERROR((Table4[[#This Row],[Total weight (kg)]]*Table4[[#This Row],[Quantity]])/1000,"")</f>
        <v/>
      </c>
      <c r="M28" s="138"/>
    </row>
    <row r="29" spans="2:15" x14ac:dyDescent="0.3">
      <c r="B29" s="65"/>
      <c r="C29" s="72"/>
      <c r="D29" s="138"/>
      <c r="E29" s="138"/>
      <c r="F29" s="65"/>
      <c r="G29" s="65"/>
      <c r="H29" s="65"/>
      <c r="I29" s="65"/>
      <c r="J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 s="65"/>
      <c r="L29" s="101" t="str">
        <f>IFERROR((Table4[[#This Row],[Total weight (kg)]]*Table4[[#This Row],[Quantity]])/1000,"")</f>
        <v/>
      </c>
      <c r="M29" s="138"/>
    </row>
    <row r="30" spans="2:15" x14ac:dyDescent="0.3">
      <c r="B30" s="65"/>
      <c r="C30" s="72"/>
      <c r="D30" s="138"/>
      <c r="E30" s="138"/>
      <c r="F30" s="65"/>
      <c r="G30" s="65"/>
      <c r="H30" s="65"/>
      <c r="I30" s="65"/>
      <c r="J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 s="65"/>
      <c r="L30" s="101" t="str">
        <f>IFERROR((Table4[[#This Row],[Total weight (kg)]]*Table4[[#This Row],[Quantity]])/1000,"")</f>
        <v/>
      </c>
      <c r="M30" s="138"/>
    </row>
    <row r="31" spans="2:15" x14ac:dyDescent="0.3">
      <c r="B31" s="65"/>
      <c r="C31" s="72"/>
      <c r="D31" s="138"/>
      <c r="E31" s="138"/>
      <c r="F31" s="65"/>
      <c r="G31" s="65"/>
      <c r="H31" s="65"/>
      <c r="I31" s="65"/>
      <c r="J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 s="65"/>
      <c r="L31" s="101" t="str">
        <f>IFERROR((Table4[[#This Row],[Total weight (kg)]]*Table4[[#This Row],[Quantity]])/1000,"")</f>
        <v/>
      </c>
      <c r="M31" s="138"/>
    </row>
    <row r="32" spans="2:15" x14ac:dyDescent="0.3">
      <c r="B32" s="65"/>
      <c r="C32" s="72"/>
      <c r="D32" s="138"/>
      <c r="E32" s="138"/>
      <c r="F32" s="65"/>
      <c r="G32" s="65"/>
      <c r="H32" s="65"/>
      <c r="I32" s="65"/>
      <c r="J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 s="65"/>
      <c r="L32" s="101" t="str">
        <f>IFERROR((Table4[[#This Row],[Total weight (kg)]]*Table4[[#This Row],[Quantity]])/1000,"")</f>
        <v/>
      </c>
      <c r="M32" s="138"/>
    </row>
    <row r="33" spans="2:13" x14ac:dyDescent="0.3">
      <c r="B33" s="65"/>
      <c r="C33" s="72"/>
      <c r="D33" s="138"/>
      <c r="E33" s="138"/>
      <c r="F33" s="65"/>
      <c r="G33" s="65"/>
      <c r="H33" s="65"/>
      <c r="I33" s="65"/>
      <c r="J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 s="65"/>
      <c r="L33" s="101" t="str">
        <f>IFERROR((Table4[[#This Row],[Total weight (kg)]]*Table4[[#This Row],[Quantity]])/1000,"")</f>
        <v/>
      </c>
      <c r="M33" s="138"/>
    </row>
    <row r="34" spans="2:13" x14ac:dyDescent="0.3">
      <c r="B34" s="65"/>
      <c r="C34" s="72"/>
      <c r="D34" s="138"/>
      <c r="E34" s="138"/>
      <c r="F34" s="65"/>
      <c r="G34" s="65"/>
      <c r="H34" s="65"/>
      <c r="I34" s="65"/>
      <c r="J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 s="65"/>
      <c r="L34" s="101" t="str">
        <f>IFERROR((Table4[[#This Row],[Total weight (kg)]]*Table4[[#This Row],[Quantity]])/1000,"")</f>
        <v/>
      </c>
      <c r="M34" s="138"/>
    </row>
    <row r="35" spans="2:13" x14ac:dyDescent="0.3">
      <c r="B35" s="65"/>
      <c r="C35" s="72"/>
      <c r="D35" s="138"/>
      <c r="E35" s="138"/>
      <c r="F35" s="65"/>
      <c r="G35" s="65"/>
      <c r="H35" s="65"/>
      <c r="I35" s="65"/>
      <c r="J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 s="65"/>
      <c r="L35" s="101" t="str">
        <f>IFERROR((Table4[[#This Row],[Total weight (kg)]]*Table4[[#This Row],[Quantity]])/1000,"")</f>
        <v/>
      </c>
      <c r="M35" s="138"/>
    </row>
    <row r="36" spans="2:13" x14ac:dyDescent="0.3">
      <c r="B36" s="65"/>
      <c r="C36" s="72"/>
      <c r="D36" s="138"/>
      <c r="E36" s="138"/>
      <c r="F36" s="65"/>
      <c r="G36" s="65"/>
      <c r="H36" s="65"/>
      <c r="I36" s="65"/>
      <c r="J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 s="65"/>
      <c r="L36" s="101" t="str">
        <f>IFERROR((Table4[[#This Row],[Total weight (kg)]]*Table4[[#This Row],[Quantity]])/1000,"")</f>
        <v/>
      </c>
      <c r="M36" s="138"/>
    </row>
    <row r="37" spans="2:13" x14ac:dyDescent="0.3">
      <c r="B37" s="65"/>
      <c r="C37" s="72"/>
      <c r="D37" s="138"/>
      <c r="E37" s="138"/>
      <c r="F37" s="65"/>
      <c r="G37" s="65"/>
      <c r="H37" s="65"/>
      <c r="I37" s="65"/>
      <c r="J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 s="65"/>
      <c r="L37" s="101" t="str">
        <f>IFERROR((Table4[[#This Row],[Total weight (kg)]]*Table4[[#This Row],[Quantity]])/1000,"")</f>
        <v/>
      </c>
      <c r="M37" s="138"/>
    </row>
    <row r="38" spans="2:13" x14ac:dyDescent="0.3">
      <c r="B38" s="65"/>
      <c r="C38" s="72"/>
      <c r="D38" s="138"/>
      <c r="E38" s="138"/>
      <c r="F38" s="65"/>
      <c r="G38" s="65"/>
      <c r="H38" s="65"/>
      <c r="I38" s="65"/>
      <c r="J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 s="65"/>
      <c r="L38" s="101" t="str">
        <f>IFERROR((Table4[[#This Row],[Total weight (kg)]]*Table4[[#This Row],[Quantity]])/1000,"")</f>
        <v/>
      </c>
      <c r="M38" s="138"/>
    </row>
    <row r="39" spans="2:13" x14ac:dyDescent="0.3">
      <c r="B39" s="65"/>
      <c r="C39" s="72"/>
      <c r="D39" s="138"/>
      <c r="E39" s="138"/>
      <c r="F39" s="65"/>
      <c r="G39" s="65"/>
      <c r="H39" s="65"/>
      <c r="I39" s="65"/>
      <c r="J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 s="65"/>
      <c r="L39" s="101" t="str">
        <f>IFERROR((Table4[[#This Row],[Total weight (kg)]]*Table4[[#This Row],[Quantity]])/1000,"")</f>
        <v/>
      </c>
      <c r="M39" s="138"/>
    </row>
    <row r="40" spans="2:13" x14ac:dyDescent="0.3">
      <c r="B40" s="65"/>
      <c r="C40" s="72"/>
      <c r="D40" s="138"/>
      <c r="E40" s="138"/>
      <c r="F40" s="65"/>
      <c r="G40" s="65"/>
      <c r="H40" s="65"/>
      <c r="I40" s="65"/>
      <c r="J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 s="65"/>
      <c r="L40" s="101" t="str">
        <f>IFERROR((Table4[[#This Row],[Total weight (kg)]]*Table4[[#This Row],[Quantity]])/1000,"")</f>
        <v/>
      </c>
      <c r="M40" s="138"/>
    </row>
    <row r="41" spans="2:13" x14ac:dyDescent="0.3">
      <c r="B41" s="65"/>
      <c r="C41" s="72"/>
      <c r="D41" s="138"/>
      <c r="E41" s="138"/>
      <c r="F41" s="65"/>
      <c r="G41" s="65"/>
      <c r="H41" s="65"/>
      <c r="I41" s="65"/>
      <c r="J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 s="65"/>
      <c r="L41" s="101" t="str">
        <f>IFERROR((Table4[[#This Row],[Total weight (kg)]]*Table4[[#This Row],[Quantity]])/1000,"")</f>
        <v/>
      </c>
      <c r="M41" s="138"/>
    </row>
    <row r="42" spans="2:13" x14ac:dyDescent="0.3">
      <c r="B42" s="65"/>
      <c r="C42" s="72"/>
      <c r="D42" s="138"/>
      <c r="E42" s="138"/>
      <c r="F42" s="65"/>
      <c r="G42" s="65"/>
      <c r="H42" s="65"/>
      <c r="I42" s="65"/>
      <c r="J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 s="65"/>
      <c r="L42" s="101" t="str">
        <f>IFERROR((Table4[[#This Row],[Total weight (kg)]]*Table4[[#This Row],[Quantity]])/1000,"")</f>
        <v/>
      </c>
      <c r="M42" s="138"/>
    </row>
    <row r="43" spans="2:13" x14ac:dyDescent="0.3">
      <c r="B43" s="65"/>
      <c r="C43" s="72"/>
      <c r="D43" s="138"/>
      <c r="E43" s="138"/>
      <c r="F43" s="65"/>
      <c r="G43" s="65"/>
      <c r="H43" s="65"/>
      <c r="I43" s="65"/>
      <c r="J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 s="65"/>
      <c r="L43" s="101" t="str">
        <f>IFERROR((Table4[[#This Row],[Total weight (kg)]]*Table4[[#This Row],[Quantity]])/1000,"")</f>
        <v/>
      </c>
      <c r="M43" s="138"/>
    </row>
    <row r="44" spans="2:13" x14ac:dyDescent="0.3">
      <c r="B44" s="65"/>
      <c r="C44" s="72"/>
      <c r="D44" s="138"/>
      <c r="E44" s="138"/>
      <c r="F44" s="65"/>
      <c r="G44" s="65"/>
      <c r="H44" s="65"/>
      <c r="I44" s="65"/>
      <c r="J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 s="65"/>
      <c r="L44" s="101" t="str">
        <f>IFERROR((Table4[[#This Row],[Total weight (kg)]]*Table4[[#This Row],[Quantity]])/1000,"")</f>
        <v/>
      </c>
      <c r="M44" s="138"/>
    </row>
    <row r="45" spans="2:13" x14ac:dyDescent="0.3">
      <c r="B45" s="65"/>
      <c r="C45" s="72"/>
      <c r="D45" s="138"/>
      <c r="E45" s="138"/>
      <c r="F45" s="65"/>
      <c r="G45" s="65"/>
      <c r="H45" s="65"/>
      <c r="I45" s="65"/>
      <c r="J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 s="65"/>
      <c r="L45" s="101" t="str">
        <f>IFERROR((Table4[[#This Row],[Total weight (kg)]]*Table4[[#This Row],[Quantity]])/1000,"")</f>
        <v/>
      </c>
      <c r="M45" s="138"/>
    </row>
    <row r="46" spans="2:13" x14ac:dyDescent="0.3">
      <c r="B46" s="65"/>
      <c r="C46" s="72"/>
      <c r="D46" s="138"/>
      <c r="E46" s="138"/>
      <c r="F46" s="65"/>
      <c r="G46" s="65"/>
      <c r="H46" s="65"/>
      <c r="I46" s="65"/>
      <c r="J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 s="65"/>
      <c r="L46" s="101" t="str">
        <f>IFERROR((Table4[[#This Row],[Total weight (kg)]]*Table4[[#This Row],[Quantity]])/1000,"")</f>
        <v/>
      </c>
      <c r="M46" s="138"/>
    </row>
    <row r="47" spans="2:13" x14ac:dyDescent="0.3">
      <c r="B47" s="65"/>
      <c r="C47" s="72"/>
      <c r="D47" s="138"/>
      <c r="E47" s="138"/>
      <c r="F47" s="65"/>
      <c r="G47" s="65"/>
      <c r="H47" s="65"/>
      <c r="I47" s="65"/>
      <c r="J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 s="65"/>
      <c r="L47" s="101" t="str">
        <f>IFERROR((Table4[[#This Row],[Total weight (kg)]]*Table4[[#This Row],[Quantity]])/1000,"")</f>
        <v/>
      </c>
      <c r="M47" s="138"/>
    </row>
    <row r="48" spans="2:13" x14ac:dyDescent="0.3">
      <c r="B48" s="65"/>
      <c r="C48" s="72"/>
      <c r="D48" s="138"/>
      <c r="E48" s="138"/>
      <c r="F48" s="65"/>
      <c r="G48" s="65"/>
      <c r="H48" s="65"/>
      <c r="I48" s="65"/>
      <c r="J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 s="65"/>
      <c r="L48" s="101" t="str">
        <f>IFERROR((Table4[[#This Row],[Total weight (kg)]]*Table4[[#This Row],[Quantity]])/1000,"")</f>
        <v/>
      </c>
      <c r="M48" s="138"/>
    </row>
    <row r="49" spans="2:13" x14ac:dyDescent="0.3">
      <c r="B49" s="65"/>
      <c r="C49" s="72"/>
      <c r="D49" s="138"/>
      <c r="E49" s="138"/>
      <c r="F49" s="65"/>
      <c r="G49" s="65"/>
      <c r="H49" s="65"/>
      <c r="I49" s="65"/>
      <c r="J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 s="65"/>
      <c r="L49" s="101" t="str">
        <f>IFERROR((Table4[[#This Row],[Total weight (kg)]]*Table4[[#This Row],[Quantity]])/1000,"")</f>
        <v/>
      </c>
      <c r="M49" s="138"/>
    </row>
    <row r="50" spans="2:13" x14ac:dyDescent="0.3">
      <c r="B50" s="65"/>
      <c r="C50" s="72"/>
      <c r="D50" s="138"/>
      <c r="E50" s="138"/>
      <c r="F50" s="65"/>
      <c r="G50" s="65"/>
      <c r="H50" s="65"/>
      <c r="I50" s="65"/>
      <c r="J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 s="65"/>
      <c r="L50" s="101" t="str">
        <f>IFERROR((Table4[[#This Row],[Total weight (kg)]]*Table4[[#This Row],[Quantity]])/1000,"")</f>
        <v/>
      </c>
      <c r="M50" s="138"/>
    </row>
    <row r="51" spans="2:13" x14ac:dyDescent="0.3">
      <c r="B51" s="65"/>
      <c r="C51" s="72"/>
      <c r="D51" s="138"/>
      <c r="E51" s="138"/>
      <c r="F51" s="65"/>
      <c r="G51" s="65"/>
      <c r="H51" s="65"/>
      <c r="I51" s="65"/>
      <c r="J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 s="65"/>
      <c r="L51" s="101" t="str">
        <f>IFERROR((Table4[[#This Row],[Total weight (kg)]]*Table4[[#This Row],[Quantity]])/1000,"")</f>
        <v/>
      </c>
      <c r="M51" s="138"/>
    </row>
    <row r="52" spans="2:13" x14ac:dyDescent="0.3">
      <c r="B52" s="65"/>
      <c r="C52" s="72"/>
      <c r="D52" s="138"/>
      <c r="E52" s="138"/>
      <c r="F52" s="65"/>
      <c r="G52" s="65"/>
      <c r="H52" s="65"/>
      <c r="I52" s="65"/>
      <c r="J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 s="65"/>
      <c r="L52" s="101" t="str">
        <f>IFERROR((Table4[[#This Row],[Total weight (kg)]]*Table4[[#This Row],[Quantity]])/1000,"")</f>
        <v/>
      </c>
      <c r="M52" s="138"/>
    </row>
    <row r="53" spans="2:13" x14ac:dyDescent="0.3">
      <c r="B53" s="65"/>
      <c r="C53" s="72"/>
      <c r="D53" s="138"/>
      <c r="E53" s="138"/>
      <c r="F53" s="65"/>
      <c r="G53" s="65"/>
      <c r="H53" s="65"/>
      <c r="I53" s="65"/>
      <c r="J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 s="65"/>
      <c r="L53" s="101" t="str">
        <f>IFERROR((Table4[[#This Row],[Total weight (kg)]]*Table4[[#This Row],[Quantity]])/1000,"")</f>
        <v/>
      </c>
      <c r="M53" s="138"/>
    </row>
    <row r="54" spans="2:13" x14ac:dyDescent="0.3">
      <c r="B54" s="65"/>
      <c r="C54" s="72"/>
      <c r="D54" s="138"/>
      <c r="E54" s="138"/>
      <c r="F54" s="65"/>
      <c r="G54" s="65"/>
      <c r="H54" s="65"/>
      <c r="I54" s="65"/>
      <c r="J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 s="65"/>
      <c r="L54" s="101" t="str">
        <f>IFERROR((Table4[[#This Row],[Total weight (kg)]]*Table4[[#This Row],[Quantity]])/1000,"")</f>
        <v/>
      </c>
      <c r="M54" s="138"/>
    </row>
    <row r="55" spans="2:13" x14ac:dyDescent="0.3">
      <c r="B55" s="65"/>
      <c r="C55" s="72"/>
      <c r="D55" s="138"/>
      <c r="E55" s="138"/>
      <c r="F55" s="65"/>
      <c r="G55" s="65"/>
      <c r="H55" s="65"/>
      <c r="I55" s="65"/>
      <c r="J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 s="65"/>
      <c r="L55" s="101" t="str">
        <f>IFERROR((Table4[[#This Row],[Total weight (kg)]]*Table4[[#This Row],[Quantity]])/1000,"")</f>
        <v/>
      </c>
      <c r="M55" s="138"/>
    </row>
    <row r="56" spans="2:13" x14ac:dyDescent="0.3">
      <c r="B56" s="65"/>
      <c r="C56" s="72"/>
      <c r="D56" s="138"/>
      <c r="E56" s="138"/>
      <c r="F56" s="65"/>
      <c r="G56" s="65"/>
      <c r="H56" s="65"/>
      <c r="I56" s="65"/>
      <c r="J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 s="65"/>
      <c r="L56" s="101" t="str">
        <f>IFERROR((Table4[[#This Row],[Total weight (kg)]]*Table4[[#This Row],[Quantity]])/1000,"")</f>
        <v/>
      </c>
      <c r="M56" s="138"/>
    </row>
    <row r="57" spans="2:13" x14ac:dyDescent="0.3">
      <c r="B57" s="65"/>
      <c r="C57" s="72"/>
      <c r="D57" s="138"/>
      <c r="E57" s="138"/>
      <c r="F57" s="65"/>
      <c r="G57" s="65"/>
      <c r="H57" s="65"/>
      <c r="I57" s="65"/>
      <c r="J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 s="65"/>
      <c r="L57" s="101" t="str">
        <f>IFERROR((Table4[[#This Row],[Total weight (kg)]]*Table4[[#This Row],[Quantity]])/1000,"")</f>
        <v/>
      </c>
      <c r="M57" s="138"/>
    </row>
    <row r="58" spans="2:13" x14ac:dyDescent="0.3">
      <c r="B58" s="65"/>
      <c r="C58" s="72"/>
      <c r="D58" s="138"/>
      <c r="E58" s="138"/>
      <c r="F58" s="65"/>
      <c r="G58" s="65"/>
      <c r="H58" s="65"/>
      <c r="I58" s="65"/>
      <c r="J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 s="65"/>
      <c r="L58" s="101" t="str">
        <f>IFERROR((Table4[[#This Row],[Total weight (kg)]]*Table4[[#This Row],[Quantity]])/1000,"")</f>
        <v/>
      </c>
      <c r="M58" s="138"/>
    </row>
    <row r="59" spans="2:13" x14ac:dyDescent="0.3">
      <c r="B59" s="65"/>
      <c r="C59" s="72"/>
      <c r="D59" s="138"/>
      <c r="E59" s="138"/>
      <c r="F59" s="65"/>
      <c r="G59" s="65"/>
      <c r="H59" s="65"/>
      <c r="I59" s="65"/>
      <c r="J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 s="65"/>
      <c r="L59" s="101" t="str">
        <f>IFERROR((Table4[[#This Row],[Total weight (kg)]]*Table4[[#This Row],[Quantity]])/1000,"")</f>
        <v/>
      </c>
      <c r="M59" s="138"/>
    </row>
    <row r="60" spans="2:13" x14ac:dyDescent="0.3">
      <c r="B60" s="65"/>
      <c r="C60" s="72"/>
      <c r="D60" s="138"/>
      <c r="E60" s="138"/>
      <c r="F60" s="65"/>
      <c r="G60" s="65"/>
      <c r="H60" s="65"/>
      <c r="I60" s="65"/>
      <c r="J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 s="65"/>
      <c r="L60" s="101" t="str">
        <f>IFERROR((Table4[[#This Row],[Total weight (kg)]]*Table4[[#This Row],[Quantity]])/1000,"")</f>
        <v/>
      </c>
      <c r="M60" s="138"/>
    </row>
    <row r="61" spans="2:13" x14ac:dyDescent="0.3">
      <c r="B61" s="65"/>
      <c r="C61" s="72"/>
      <c r="D61" s="138"/>
      <c r="E61" s="138"/>
      <c r="F61" s="65"/>
      <c r="G61" s="65"/>
      <c r="H61" s="65"/>
      <c r="I61" s="65"/>
      <c r="J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 s="65"/>
      <c r="L61" s="101" t="str">
        <f>IFERROR((Table4[[#This Row],[Total weight (kg)]]*Table4[[#This Row],[Quantity]])/1000,"")</f>
        <v/>
      </c>
      <c r="M61" s="138"/>
    </row>
    <row r="62" spans="2:13" x14ac:dyDescent="0.3">
      <c r="B62" s="65"/>
      <c r="C62" s="72"/>
      <c r="D62" s="138"/>
      <c r="E62" s="138"/>
      <c r="F62" s="65"/>
      <c r="G62" s="65"/>
      <c r="H62" s="65"/>
      <c r="I62" s="65"/>
      <c r="J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 s="65"/>
      <c r="L62" s="101" t="str">
        <f>IFERROR((Table4[[#This Row],[Total weight (kg)]]*Table4[[#This Row],[Quantity]])/1000,"")</f>
        <v/>
      </c>
      <c r="M62" s="138"/>
    </row>
    <row r="63" spans="2:13" x14ac:dyDescent="0.3">
      <c r="B63" s="65"/>
      <c r="C63" s="72"/>
      <c r="D63" s="138"/>
      <c r="E63" s="138"/>
      <c r="F63" s="65"/>
      <c r="G63" s="65"/>
      <c r="H63" s="65"/>
      <c r="I63" s="65"/>
      <c r="J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 s="65"/>
      <c r="L63" s="101" t="str">
        <f>IFERROR((Table4[[#This Row],[Total weight (kg)]]*Table4[[#This Row],[Quantity]])/1000,"")</f>
        <v/>
      </c>
      <c r="M63" s="138"/>
    </row>
    <row r="64" spans="2:13" x14ac:dyDescent="0.3">
      <c r="B64" s="65"/>
      <c r="C64" s="72"/>
      <c r="D64" s="138"/>
      <c r="E64" s="138"/>
      <c r="F64" s="65"/>
      <c r="G64" s="65"/>
      <c r="H64" s="65"/>
      <c r="I64" s="65"/>
      <c r="J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 s="65"/>
      <c r="L64" s="101" t="str">
        <f>IFERROR((Table4[[#This Row],[Total weight (kg)]]*Table4[[#This Row],[Quantity]])/1000,"")</f>
        <v/>
      </c>
      <c r="M64" s="138"/>
    </row>
    <row r="65" spans="2:13" x14ac:dyDescent="0.3">
      <c r="B65" s="65"/>
      <c r="C65" s="72"/>
      <c r="D65" s="138"/>
      <c r="E65" s="138"/>
      <c r="F65" s="65"/>
      <c r="G65" s="65"/>
      <c r="H65" s="65"/>
      <c r="I65" s="65"/>
      <c r="J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 s="65"/>
      <c r="L65" s="101" t="str">
        <f>IFERROR((Table4[[#This Row],[Total weight (kg)]]*Table4[[#This Row],[Quantity]])/1000,"")</f>
        <v/>
      </c>
      <c r="M65" s="138"/>
    </row>
    <row r="66" spans="2:13" x14ac:dyDescent="0.3">
      <c r="B66" s="65"/>
      <c r="C66" s="72"/>
      <c r="D66" s="138"/>
      <c r="E66" s="138"/>
      <c r="F66" s="65"/>
      <c r="G66" s="65"/>
      <c r="H66" s="65"/>
      <c r="I66" s="65"/>
      <c r="J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 s="65"/>
      <c r="L66" s="101" t="str">
        <f>IFERROR((Table4[[#This Row],[Total weight (kg)]]*Table4[[#This Row],[Quantity]])/1000,"")</f>
        <v/>
      </c>
      <c r="M66" s="138"/>
    </row>
    <row r="67" spans="2:13" x14ac:dyDescent="0.3">
      <c r="B67" s="65"/>
      <c r="C67" s="72"/>
      <c r="D67" s="138"/>
      <c r="E67" s="138"/>
      <c r="F67" s="65"/>
      <c r="G67" s="65"/>
      <c r="H67" s="65"/>
      <c r="I67" s="65"/>
      <c r="J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 s="65"/>
      <c r="L67" s="101" t="str">
        <f>IFERROR((Table4[[#This Row],[Total weight (kg)]]*Table4[[#This Row],[Quantity]])/1000,"")</f>
        <v/>
      </c>
      <c r="M67" s="138"/>
    </row>
    <row r="68" spans="2:13" x14ac:dyDescent="0.3">
      <c r="B68" s="65"/>
      <c r="C68" s="72"/>
      <c r="D68" s="138"/>
      <c r="E68" s="138"/>
      <c r="F68" s="65"/>
      <c r="G68" s="65"/>
      <c r="H68" s="65"/>
      <c r="I68" s="65"/>
      <c r="J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 s="65"/>
      <c r="L68" s="101" t="str">
        <f>IFERROR((Table4[[#This Row],[Total weight (kg)]]*Table4[[#This Row],[Quantity]])/1000,"")</f>
        <v/>
      </c>
      <c r="M68" s="138"/>
    </row>
    <row r="69" spans="2:13" x14ac:dyDescent="0.3">
      <c r="B69" s="65"/>
      <c r="C69" s="72"/>
      <c r="D69" s="138"/>
      <c r="E69" s="138"/>
      <c r="F69" s="65"/>
      <c r="G69" s="65"/>
      <c r="H69" s="65"/>
      <c r="I69" s="65"/>
      <c r="J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 s="65"/>
      <c r="L69" s="101" t="str">
        <f>IFERROR((Table4[[#This Row],[Total weight (kg)]]*Table4[[#This Row],[Quantity]])/1000,"")</f>
        <v/>
      </c>
      <c r="M69" s="138"/>
    </row>
    <row r="70" spans="2:13" x14ac:dyDescent="0.3">
      <c r="B70" s="65"/>
      <c r="C70" s="72"/>
      <c r="D70" s="138"/>
      <c r="E70" s="138"/>
      <c r="F70" s="65"/>
      <c r="G70" s="65"/>
      <c r="H70" s="65"/>
      <c r="I70" s="65"/>
      <c r="J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 s="65"/>
      <c r="L70" s="101" t="str">
        <f>IFERROR((Table4[[#This Row],[Total weight (kg)]]*Table4[[#This Row],[Quantity]])/1000,"")</f>
        <v/>
      </c>
      <c r="M70" s="138"/>
    </row>
    <row r="71" spans="2:13" x14ac:dyDescent="0.3">
      <c r="B71" s="65"/>
      <c r="C71" s="72"/>
      <c r="D71" s="138"/>
      <c r="E71" s="138"/>
      <c r="F71" s="65"/>
      <c r="G71" s="65"/>
      <c r="H71" s="65"/>
      <c r="I71" s="65"/>
      <c r="J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 s="65"/>
      <c r="L71" s="101" t="str">
        <f>IFERROR((Table4[[#This Row],[Total weight (kg)]]*Table4[[#This Row],[Quantity]])/1000,"")</f>
        <v/>
      </c>
      <c r="M71" s="138"/>
    </row>
    <row r="72" spans="2:13" x14ac:dyDescent="0.3">
      <c r="B72" s="65"/>
      <c r="C72" s="72"/>
      <c r="D72" s="138"/>
      <c r="E72" s="138"/>
      <c r="F72" s="65"/>
      <c r="G72" s="65"/>
      <c r="H72" s="65"/>
      <c r="I72" s="65"/>
      <c r="J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 s="65"/>
      <c r="L72" s="101" t="str">
        <f>IFERROR((Table4[[#This Row],[Total weight (kg)]]*Table4[[#This Row],[Quantity]])/1000,"")</f>
        <v/>
      </c>
      <c r="M72" s="138"/>
    </row>
    <row r="73" spans="2:13" x14ac:dyDescent="0.3">
      <c r="B73" s="65"/>
      <c r="C73" s="72"/>
      <c r="D73" s="138"/>
      <c r="E73" s="138"/>
      <c r="F73" s="65"/>
      <c r="G73" s="65"/>
      <c r="H73" s="65"/>
      <c r="I73" s="65"/>
      <c r="J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 s="65"/>
      <c r="L73" s="101" t="str">
        <f>IFERROR((Table4[[#This Row],[Total weight (kg)]]*Table4[[#This Row],[Quantity]])/1000,"")</f>
        <v/>
      </c>
      <c r="M73" s="138"/>
    </row>
    <row r="74" spans="2:13" x14ac:dyDescent="0.3">
      <c r="B74" s="65"/>
      <c r="C74" s="72"/>
      <c r="D74" s="138"/>
      <c r="E74" s="138"/>
      <c r="F74" s="65"/>
      <c r="G74" s="65"/>
      <c r="H74" s="65"/>
      <c r="I74" s="65"/>
      <c r="J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 s="65"/>
      <c r="L74" s="101" t="str">
        <f>IFERROR((Table4[[#This Row],[Total weight (kg)]]*Table4[[#This Row],[Quantity]])/1000,"")</f>
        <v/>
      </c>
      <c r="M74" s="138"/>
    </row>
    <row r="75" spans="2:13" x14ac:dyDescent="0.3">
      <c r="B75" s="65"/>
      <c r="C75" s="72"/>
      <c r="D75" s="138"/>
      <c r="E75" s="138"/>
      <c r="F75" s="65"/>
      <c r="G75" s="65"/>
      <c r="H75" s="65"/>
      <c r="I75" s="65"/>
      <c r="J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 s="65"/>
      <c r="L75" s="101" t="str">
        <f>IFERROR((Table4[[#This Row],[Total weight (kg)]]*Table4[[#This Row],[Quantity]])/1000,"")</f>
        <v/>
      </c>
      <c r="M75" s="138"/>
    </row>
    <row r="76" spans="2:13" x14ac:dyDescent="0.3">
      <c r="B76" s="65"/>
      <c r="C76" s="72"/>
      <c r="D76" s="138"/>
      <c r="E76" s="138"/>
      <c r="F76" s="65"/>
      <c r="G76" s="65"/>
      <c r="H76" s="65"/>
      <c r="I76" s="65"/>
      <c r="J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 s="65"/>
      <c r="L76" s="101" t="str">
        <f>IFERROR((Table4[[#This Row],[Total weight (kg)]]*Table4[[#This Row],[Quantity]])/1000,"")</f>
        <v/>
      </c>
      <c r="M76" s="138"/>
    </row>
    <row r="77" spans="2:13" x14ac:dyDescent="0.3">
      <c r="B77" s="65"/>
      <c r="C77" s="72"/>
      <c r="D77" s="138"/>
      <c r="E77" s="138"/>
      <c r="F77" s="65"/>
      <c r="G77" s="65"/>
      <c r="H77" s="65"/>
      <c r="I77" s="65"/>
      <c r="J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 s="65"/>
      <c r="L77" s="101" t="str">
        <f>IFERROR((Table4[[#This Row],[Total weight (kg)]]*Table4[[#This Row],[Quantity]])/1000,"")</f>
        <v/>
      </c>
      <c r="M77" s="138"/>
    </row>
    <row r="78" spans="2:13" x14ac:dyDescent="0.3">
      <c r="B78" s="65"/>
      <c r="C78" s="72"/>
      <c r="D78" s="138"/>
      <c r="E78" s="138"/>
      <c r="F78" s="65"/>
      <c r="G78" s="65"/>
      <c r="H78" s="65"/>
      <c r="I78" s="65"/>
      <c r="J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 s="65"/>
      <c r="L78" s="101" t="str">
        <f>IFERROR((Table4[[#This Row],[Total weight (kg)]]*Table4[[#This Row],[Quantity]])/1000,"")</f>
        <v/>
      </c>
      <c r="M78" s="138"/>
    </row>
    <row r="79" spans="2:13" x14ac:dyDescent="0.3">
      <c r="B79" s="65"/>
      <c r="C79" s="72"/>
      <c r="D79" s="138"/>
      <c r="E79" s="138"/>
      <c r="F79" s="65"/>
      <c r="G79" s="65"/>
      <c r="H79" s="65"/>
      <c r="I79" s="65"/>
      <c r="J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 s="65"/>
      <c r="L79" s="101" t="str">
        <f>IFERROR((Table4[[#This Row],[Total weight (kg)]]*Table4[[#This Row],[Quantity]])/1000,"")</f>
        <v/>
      </c>
      <c r="M79" s="138"/>
    </row>
    <row r="80" spans="2:13" x14ac:dyDescent="0.3">
      <c r="B80" s="65"/>
      <c r="C80" s="72"/>
      <c r="D80" s="138"/>
      <c r="E80" s="138"/>
      <c r="F80" s="65"/>
      <c r="G80" s="65"/>
      <c r="H80" s="65"/>
      <c r="I80" s="65"/>
      <c r="J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 s="65"/>
      <c r="L80" s="101" t="str">
        <f>IFERROR((Table4[[#This Row],[Total weight (kg)]]*Table4[[#This Row],[Quantity]])/1000,"")</f>
        <v/>
      </c>
      <c r="M80" s="138"/>
    </row>
    <row r="81" spans="2:13" x14ac:dyDescent="0.3">
      <c r="B81" s="65"/>
      <c r="C81" s="72"/>
      <c r="D81" s="138"/>
      <c r="E81" s="138"/>
      <c r="F81" s="65"/>
      <c r="G81" s="65"/>
      <c r="H81" s="65"/>
      <c r="I81" s="65"/>
      <c r="J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 s="65"/>
      <c r="L81" s="101" t="str">
        <f>IFERROR((Table4[[#This Row],[Total weight (kg)]]*Table4[[#This Row],[Quantity]])/1000,"")</f>
        <v/>
      </c>
      <c r="M81" s="138"/>
    </row>
    <row r="82" spans="2:13" x14ac:dyDescent="0.3">
      <c r="B82" s="65"/>
      <c r="C82" s="72"/>
      <c r="D82" s="138"/>
      <c r="E82" s="138"/>
      <c r="F82" s="65"/>
      <c r="G82" s="65"/>
      <c r="H82" s="65"/>
      <c r="I82" s="65"/>
      <c r="J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 s="65"/>
      <c r="L82" s="101" t="str">
        <f>IFERROR((Table4[[#This Row],[Total weight (kg)]]*Table4[[#This Row],[Quantity]])/1000,"")</f>
        <v/>
      </c>
      <c r="M82" s="138"/>
    </row>
    <row r="83" spans="2:13" x14ac:dyDescent="0.3">
      <c r="B83" s="65"/>
      <c r="C83" s="72"/>
      <c r="D83" s="138"/>
      <c r="E83" s="138"/>
      <c r="F83" s="65"/>
      <c r="G83" s="65"/>
      <c r="H83" s="65"/>
      <c r="I83" s="65"/>
      <c r="J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 s="65"/>
      <c r="L83" s="101" t="str">
        <f>IFERROR((Table4[[#This Row],[Total weight (kg)]]*Table4[[#This Row],[Quantity]])/1000,"")</f>
        <v/>
      </c>
      <c r="M83" s="138"/>
    </row>
    <row r="84" spans="2:13" x14ac:dyDescent="0.3">
      <c r="B84" s="65"/>
      <c r="C84" s="72"/>
      <c r="D84" s="138"/>
      <c r="E84" s="138"/>
      <c r="F84" s="65"/>
      <c r="G84" s="65"/>
      <c r="H84" s="65"/>
      <c r="I84" s="65"/>
      <c r="J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 s="65"/>
      <c r="L84" s="101" t="str">
        <f>IFERROR((Table4[[#This Row],[Total weight (kg)]]*Table4[[#This Row],[Quantity]])/1000,"")</f>
        <v/>
      </c>
      <c r="M84" s="138"/>
    </row>
    <row r="85" spans="2:13" x14ac:dyDescent="0.3">
      <c r="B85" s="65"/>
      <c r="C85" s="72"/>
      <c r="D85" s="138"/>
      <c r="E85" s="138"/>
      <c r="F85" s="65"/>
      <c r="G85" s="65"/>
      <c r="H85" s="65"/>
      <c r="I85" s="65"/>
      <c r="J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 s="65"/>
      <c r="L85" s="101" t="str">
        <f>IFERROR((Table4[[#This Row],[Total weight (kg)]]*Table4[[#This Row],[Quantity]])/1000,"")</f>
        <v/>
      </c>
      <c r="M85" s="138"/>
    </row>
    <row r="86" spans="2:13" x14ac:dyDescent="0.3">
      <c r="B86" s="65"/>
      <c r="C86" s="72"/>
      <c r="D86" s="138"/>
      <c r="E86" s="138"/>
      <c r="F86" s="65"/>
      <c r="G86" s="65"/>
      <c r="H86" s="65"/>
      <c r="I86" s="65"/>
      <c r="J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 s="65"/>
      <c r="L86" s="101" t="str">
        <f>IFERROR((Table4[[#This Row],[Total weight (kg)]]*Table4[[#This Row],[Quantity]])/1000,"")</f>
        <v/>
      </c>
      <c r="M86" s="138"/>
    </row>
    <row r="87" spans="2:13" x14ac:dyDescent="0.3">
      <c r="B87" s="65"/>
      <c r="C87" s="72"/>
      <c r="D87" s="138"/>
      <c r="E87" s="138"/>
      <c r="F87" s="65"/>
      <c r="G87" s="65"/>
      <c r="H87" s="65"/>
      <c r="I87" s="65"/>
      <c r="J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 s="65"/>
      <c r="L87" s="101" t="str">
        <f>IFERROR((Table4[[#This Row],[Total weight (kg)]]*Table4[[#This Row],[Quantity]])/1000,"")</f>
        <v/>
      </c>
      <c r="M87" s="138"/>
    </row>
    <row r="88" spans="2:13" x14ac:dyDescent="0.3">
      <c r="B88" s="65"/>
      <c r="C88" s="72"/>
      <c r="D88" s="138"/>
      <c r="E88" s="138"/>
      <c r="F88" s="65"/>
      <c r="G88" s="65"/>
      <c r="H88" s="65"/>
      <c r="I88" s="65"/>
      <c r="J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 s="65"/>
      <c r="L88" s="101" t="str">
        <f>IFERROR((Table4[[#This Row],[Total weight (kg)]]*Table4[[#This Row],[Quantity]])/1000,"")</f>
        <v/>
      </c>
      <c r="M88" s="138"/>
    </row>
    <row r="89" spans="2:13" x14ac:dyDescent="0.3">
      <c r="B89" s="65"/>
      <c r="C89" s="72"/>
      <c r="D89" s="138"/>
      <c r="E89" s="138"/>
      <c r="F89" s="65"/>
      <c r="G89" s="65"/>
      <c r="H89" s="65"/>
      <c r="I89" s="65"/>
      <c r="J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 s="65"/>
      <c r="L89" s="101" t="str">
        <f>IFERROR((Table4[[#This Row],[Total weight (kg)]]*Table4[[#This Row],[Quantity]])/1000,"")</f>
        <v/>
      </c>
      <c r="M89" s="138"/>
    </row>
    <row r="90" spans="2:13" x14ac:dyDescent="0.3">
      <c r="B90" s="65"/>
      <c r="C90" s="72"/>
      <c r="D90" s="138"/>
      <c r="E90" s="138"/>
      <c r="F90" s="65"/>
      <c r="G90" s="65"/>
      <c r="H90" s="65"/>
      <c r="I90" s="65"/>
      <c r="J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 s="65"/>
      <c r="L90" s="101" t="str">
        <f>IFERROR((Table4[[#This Row],[Total weight (kg)]]*Table4[[#This Row],[Quantity]])/1000,"")</f>
        <v/>
      </c>
      <c r="M90" s="138"/>
    </row>
    <row r="91" spans="2:13" x14ac:dyDescent="0.3">
      <c r="B91" s="65"/>
      <c r="C91" s="72"/>
      <c r="D91" s="138"/>
      <c r="E91" s="138"/>
      <c r="F91" s="65"/>
      <c r="G91" s="65"/>
      <c r="H91" s="65"/>
      <c r="I91" s="65"/>
      <c r="J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 s="65"/>
      <c r="L91" s="101" t="str">
        <f>IFERROR((Table4[[#This Row],[Total weight (kg)]]*Table4[[#This Row],[Quantity]])/1000,"")</f>
        <v/>
      </c>
      <c r="M91" s="138"/>
    </row>
    <row r="92" spans="2:13" x14ac:dyDescent="0.3">
      <c r="B92" s="65"/>
      <c r="C92" s="72"/>
      <c r="D92" s="138"/>
      <c r="E92" s="138"/>
      <c r="F92" s="65"/>
      <c r="G92" s="65"/>
      <c r="H92" s="65"/>
      <c r="I92" s="65"/>
      <c r="J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 s="65"/>
      <c r="L92" s="101" t="str">
        <f>IFERROR((Table4[[#This Row],[Total weight (kg)]]*Table4[[#This Row],[Quantity]])/1000,"")</f>
        <v/>
      </c>
      <c r="M92" s="138"/>
    </row>
    <row r="93" spans="2:13" x14ac:dyDescent="0.3">
      <c r="B93" s="65"/>
      <c r="C93" s="72"/>
      <c r="D93" s="138"/>
      <c r="E93" s="138"/>
      <c r="F93" s="65"/>
      <c r="G93" s="65"/>
      <c r="H93" s="65"/>
      <c r="I93" s="65"/>
      <c r="J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 s="65"/>
      <c r="L93" s="101" t="str">
        <f>IFERROR((Table4[[#This Row],[Total weight (kg)]]*Table4[[#This Row],[Quantity]])/1000,"")</f>
        <v/>
      </c>
      <c r="M93" s="138"/>
    </row>
    <row r="94" spans="2:13" x14ac:dyDescent="0.3">
      <c r="B94" s="65"/>
      <c r="C94" s="72"/>
      <c r="D94" s="138"/>
      <c r="E94" s="138"/>
      <c r="F94" s="65"/>
      <c r="G94" s="65"/>
      <c r="H94" s="65"/>
      <c r="I94" s="65"/>
      <c r="J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 s="65"/>
      <c r="L94" s="101" t="str">
        <f>IFERROR((Table4[[#This Row],[Total weight (kg)]]*Table4[[#This Row],[Quantity]])/1000,"")</f>
        <v/>
      </c>
      <c r="M94" s="138"/>
    </row>
    <row r="95" spans="2:13" x14ac:dyDescent="0.3">
      <c r="B95" s="65"/>
      <c r="C95" s="72"/>
      <c r="D95" s="138"/>
      <c r="E95" s="138"/>
      <c r="F95" s="65"/>
      <c r="G95" s="65"/>
      <c r="H95" s="65"/>
      <c r="I95" s="65"/>
      <c r="J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 s="65"/>
      <c r="L95" s="101" t="str">
        <f>IFERROR((Table4[[#This Row],[Total weight (kg)]]*Table4[[#This Row],[Quantity]])/1000,"")</f>
        <v/>
      </c>
      <c r="M95" s="138"/>
    </row>
    <row r="96" spans="2:13" x14ac:dyDescent="0.3">
      <c r="B96" s="65"/>
      <c r="C96" s="72"/>
      <c r="D96" s="138"/>
      <c r="E96" s="138"/>
      <c r="F96" s="65"/>
      <c r="G96" s="65"/>
      <c r="H96" s="65"/>
      <c r="I96" s="65"/>
      <c r="J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 s="65"/>
      <c r="L96" s="101" t="str">
        <f>IFERROR((Table4[[#This Row],[Total weight (kg)]]*Table4[[#This Row],[Quantity]])/1000,"")</f>
        <v/>
      </c>
      <c r="M96" s="138"/>
    </row>
    <row r="97" spans="2:13" x14ac:dyDescent="0.3">
      <c r="B97" s="65"/>
      <c r="C97" s="72"/>
      <c r="D97" s="138"/>
      <c r="E97" s="138"/>
      <c r="F97" s="65"/>
      <c r="G97" s="65"/>
      <c r="H97" s="65"/>
      <c r="I97" s="65"/>
      <c r="J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 s="65"/>
      <c r="L97" s="101" t="str">
        <f>IFERROR((Table4[[#This Row],[Total weight (kg)]]*Table4[[#This Row],[Quantity]])/1000,"")</f>
        <v/>
      </c>
      <c r="M97" s="138"/>
    </row>
    <row r="98" spans="2:13" x14ac:dyDescent="0.3">
      <c r="B98" s="65"/>
      <c r="C98" s="72"/>
      <c r="D98" s="138"/>
      <c r="E98" s="138"/>
      <c r="F98" s="65"/>
      <c r="G98" s="65"/>
      <c r="H98" s="65"/>
      <c r="I98" s="65"/>
      <c r="J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 s="65"/>
      <c r="L98" s="101" t="str">
        <f>IFERROR((Table4[[#This Row],[Total weight (kg)]]*Table4[[#This Row],[Quantity]])/1000,"")</f>
        <v/>
      </c>
      <c r="M98" s="138"/>
    </row>
    <row r="99" spans="2:13" x14ac:dyDescent="0.3">
      <c r="B99" s="65"/>
      <c r="C99" s="72"/>
      <c r="D99" s="138"/>
      <c r="E99" s="138"/>
      <c r="F99" s="65"/>
      <c r="G99" s="65"/>
      <c r="H99" s="65"/>
      <c r="I99" s="65"/>
      <c r="J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 s="65"/>
      <c r="L99" s="101" t="str">
        <f>IFERROR((Table4[[#This Row],[Total weight (kg)]]*Table4[[#This Row],[Quantity]])/1000,"")</f>
        <v/>
      </c>
      <c r="M99" s="138"/>
    </row>
    <row r="100" spans="2:13" x14ac:dyDescent="0.3">
      <c r="B100" s="65"/>
      <c r="C100" s="72"/>
      <c r="D100" s="138"/>
      <c r="E100" s="138"/>
      <c r="F100" s="65"/>
      <c r="G100" s="65"/>
      <c r="H100" s="65"/>
      <c r="I100" s="65"/>
      <c r="J1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0" s="65"/>
      <c r="L100" s="101" t="str">
        <f>IFERROR((Table4[[#This Row],[Total weight (kg)]]*Table4[[#This Row],[Quantity]])/1000,"")</f>
        <v/>
      </c>
      <c r="M100" s="138"/>
    </row>
    <row r="101" spans="2:13" x14ac:dyDescent="0.3">
      <c r="B101" s="65"/>
      <c r="C101" s="72"/>
      <c r="D101" s="138"/>
      <c r="E101" s="138"/>
      <c r="F101" s="65"/>
      <c r="G101" s="65"/>
      <c r="H101" s="65"/>
      <c r="I101" s="65"/>
      <c r="J1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1" s="65"/>
      <c r="L101" s="101" t="str">
        <f>IFERROR((Table4[[#This Row],[Total weight (kg)]]*Table4[[#This Row],[Quantity]])/1000,"")</f>
        <v/>
      </c>
      <c r="M101" s="138"/>
    </row>
    <row r="102" spans="2:13" x14ac:dyDescent="0.3">
      <c r="B102" s="65"/>
      <c r="C102" s="72"/>
      <c r="D102" s="138"/>
      <c r="E102" s="138"/>
      <c r="F102" s="65"/>
      <c r="G102" s="65"/>
      <c r="H102" s="65"/>
      <c r="I102" s="65"/>
      <c r="J1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2" s="65"/>
      <c r="L102" s="101" t="str">
        <f>IFERROR((Table4[[#This Row],[Total weight (kg)]]*Table4[[#This Row],[Quantity]])/1000,"")</f>
        <v/>
      </c>
      <c r="M102" s="138"/>
    </row>
    <row r="103" spans="2:13" x14ac:dyDescent="0.3">
      <c r="B103" s="65"/>
      <c r="C103" s="72"/>
      <c r="D103" s="138"/>
      <c r="E103" s="138"/>
      <c r="F103" s="65"/>
      <c r="G103" s="65"/>
      <c r="H103" s="65"/>
      <c r="I103" s="65"/>
      <c r="J1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3" s="65"/>
      <c r="L103" s="101" t="str">
        <f>IFERROR((Table4[[#This Row],[Total weight (kg)]]*Table4[[#This Row],[Quantity]])/1000,"")</f>
        <v/>
      </c>
      <c r="M103" s="138"/>
    </row>
    <row r="104" spans="2:13" x14ac:dyDescent="0.3">
      <c r="B104" s="65"/>
      <c r="C104" s="72"/>
      <c r="D104" s="138"/>
      <c r="E104" s="138"/>
      <c r="F104" s="65"/>
      <c r="G104" s="65"/>
      <c r="H104" s="65"/>
      <c r="I104" s="65"/>
      <c r="J1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4" s="65"/>
      <c r="L104" s="101" t="str">
        <f>IFERROR((Table4[[#This Row],[Total weight (kg)]]*Table4[[#This Row],[Quantity]])/1000,"")</f>
        <v/>
      </c>
      <c r="M104" s="138"/>
    </row>
    <row r="105" spans="2:13" x14ac:dyDescent="0.3">
      <c r="B105" s="65"/>
      <c r="C105" s="72"/>
      <c r="D105" s="138"/>
      <c r="E105" s="138"/>
      <c r="F105" s="65"/>
      <c r="G105" s="65"/>
      <c r="H105" s="65"/>
      <c r="I105" s="65"/>
      <c r="J1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5" s="65"/>
      <c r="L105" s="101" t="str">
        <f>IFERROR((Table4[[#This Row],[Total weight (kg)]]*Table4[[#This Row],[Quantity]])/1000,"")</f>
        <v/>
      </c>
      <c r="M105" s="138"/>
    </row>
    <row r="106" spans="2:13" x14ac:dyDescent="0.3">
      <c r="B106" s="65"/>
      <c r="C106" s="72"/>
      <c r="D106" s="138"/>
      <c r="E106" s="138"/>
      <c r="F106" s="65"/>
      <c r="G106" s="65"/>
      <c r="H106" s="65"/>
      <c r="I106" s="65"/>
      <c r="J1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6" s="65"/>
      <c r="L106" s="101" t="str">
        <f>IFERROR((Table4[[#This Row],[Total weight (kg)]]*Table4[[#This Row],[Quantity]])/1000,"")</f>
        <v/>
      </c>
      <c r="M106" s="138"/>
    </row>
    <row r="107" spans="2:13" x14ac:dyDescent="0.3">
      <c r="B107" s="65"/>
      <c r="C107" s="72"/>
      <c r="D107" s="138"/>
      <c r="E107" s="138"/>
      <c r="F107" s="65"/>
      <c r="G107" s="65"/>
      <c r="H107" s="65"/>
      <c r="I107" s="65"/>
      <c r="J1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7" s="65"/>
      <c r="L107" s="101" t="str">
        <f>IFERROR((Table4[[#This Row],[Total weight (kg)]]*Table4[[#This Row],[Quantity]])/1000,"")</f>
        <v/>
      </c>
      <c r="M107" s="138"/>
    </row>
    <row r="108" spans="2:13" x14ac:dyDescent="0.3">
      <c r="B108" s="65"/>
      <c r="C108" s="72"/>
      <c r="D108" s="138"/>
      <c r="E108" s="138"/>
      <c r="F108" s="65"/>
      <c r="G108" s="65"/>
      <c r="H108" s="65"/>
      <c r="I108" s="65"/>
      <c r="J1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8" s="65"/>
      <c r="L108" s="101" t="str">
        <f>IFERROR((Table4[[#This Row],[Total weight (kg)]]*Table4[[#This Row],[Quantity]])/1000,"")</f>
        <v/>
      </c>
      <c r="M108" s="138"/>
    </row>
    <row r="109" spans="2:13" x14ac:dyDescent="0.3">
      <c r="B109" s="65"/>
      <c r="C109" s="72"/>
      <c r="D109" s="138"/>
      <c r="E109" s="138"/>
      <c r="F109" s="65"/>
      <c r="G109" s="65"/>
      <c r="H109" s="65"/>
      <c r="I109" s="65"/>
      <c r="J1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09" s="65"/>
      <c r="L109" s="101" t="str">
        <f>IFERROR((Table4[[#This Row],[Total weight (kg)]]*Table4[[#This Row],[Quantity]])/1000,"")</f>
        <v/>
      </c>
      <c r="M109" s="138"/>
    </row>
    <row r="110" spans="2:13" x14ac:dyDescent="0.3">
      <c r="B110" s="65"/>
      <c r="C110" s="72"/>
      <c r="D110" s="138"/>
      <c r="E110" s="138"/>
      <c r="F110" s="65"/>
      <c r="G110" s="65"/>
      <c r="H110" s="65"/>
      <c r="I110" s="65"/>
      <c r="J1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0" s="65"/>
      <c r="L110" s="101" t="str">
        <f>IFERROR((Table4[[#This Row],[Total weight (kg)]]*Table4[[#This Row],[Quantity]])/1000,"")</f>
        <v/>
      </c>
      <c r="M110" s="138"/>
    </row>
    <row r="111" spans="2:13" x14ac:dyDescent="0.3">
      <c r="B111" s="65"/>
      <c r="C111" s="72"/>
      <c r="D111" s="138"/>
      <c r="E111" s="138"/>
      <c r="F111" s="65"/>
      <c r="G111" s="65"/>
      <c r="H111" s="65"/>
      <c r="I111" s="65"/>
      <c r="J1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1" s="65"/>
      <c r="L111" s="101" t="str">
        <f>IFERROR((Table4[[#This Row],[Total weight (kg)]]*Table4[[#This Row],[Quantity]])/1000,"")</f>
        <v/>
      </c>
      <c r="M111" s="138"/>
    </row>
    <row r="112" spans="2:13" x14ac:dyDescent="0.3">
      <c r="B112" s="65"/>
      <c r="C112" s="72"/>
      <c r="D112" s="138"/>
      <c r="E112" s="138"/>
      <c r="F112" s="65"/>
      <c r="G112" s="65"/>
      <c r="H112" s="65"/>
      <c r="I112" s="65"/>
      <c r="J1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2" s="65"/>
      <c r="L112" s="101" t="str">
        <f>IFERROR((Table4[[#This Row],[Total weight (kg)]]*Table4[[#This Row],[Quantity]])/1000,"")</f>
        <v/>
      </c>
      <c r="M112" s="138"/>
    </row>
    <row r="113" spans="2:13" x14ac:dyDescent="0.3">
      <c r="B113" s="65"/>
      <c r="C113" s="72"/>
      <c r="D113" s="138"/>
      <c r="E113" s="138"/>
      <c r="F113" s="65"/>
      <c r="G113" s="65"/>
      <c r="H113" s="65"/>
      <c r="I113" s="65"/>
      <c r="J1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3" s="65"/>
      <c r="L113" s="101" t="str">
        <f>IFERROR((Table4[[#This Row],[Total weight (kg)]]*Table4[[#This Row],[Quantity]])/1000,"")</f>
        <v/>
      </c>
      <c r="M113" s="138"/>
    </row>
    <row r="114" spans="2:13" x14ac:dyDescent="0.3">
      <c r="B114" s="65"/>
      <c r="C114" s="72"/>
      <c r="D114" s="138"/>
      <c r="E114" s="138"/>
      <c r="F114" s="65"/>
      <c r="G114" s="65"/>
      <c r="H114" s="65"/>
      <c r="I114" s="65"/>
      <c r="J1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4" s="65"/>
      <c r="L114" s="101" t="str">
        <f>IFERROR((Table4[[#This Row],[Total weight (kg)]]*Table4[[#This Row],[Quantity]])/1000,"")</f>
        <v/>
      </c>
      <c r="M114" s="138"/>
    </row>
    <row r="115" spans="2:13" x14ac:dyDescent="0.3">
      <c r="B115" s="65"/>
      <c r="C115" s="72"/>
      <c r="D115" s="138"/>
      <c r="E115" s="138"/>
      <c r="F115" s="65"/>
      <c r="G115" s="65"/>
      <c r="H115" s="65"/>
      <c r="I115" s="65"/>
      <c r="J1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5" s="65"/>
      <c r="L115" s="101" t="str">
        <f>IFERROR((Table4[[#This Row],[Total weight (kg)]]*Table4[[#This Row],[Quantity]])/1000,"")</f>
        <v/>
      </c>
      <c r="M115" s="138"/>
    </row>
    <row r="116" spans="2:13" x14ac:dyDescent="0.3">
      <c r="B116" s="65"/>
      <c r="C116" s="72"/>
      <c r="D116" s="138"/>
      <c r="E116" s="138"/>
      <c r="F116" s="65"/>
      <c r="G116" s="65"/>
      <c r="H116" s="65"/>
      <c r="I116" s="65"/>
      <c r="J1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6" s="65"/>
      <c r="L116" s="101" t="str">
        <f>IFERROR((Table4[[#This Row],[Total weight (kg)]]*Table4[[#This Row],[Quantity]])/1000,"")</f>
        <v/>
      </c>
      <c r="M116" s="138"/>
    </row>
    <row r="117" spans="2:13" x14ac:dyDescent="0.3">
      <c r="B117" s="65"/>
      <c r="C117" s="72"/>
      <c r="D117" s="138"/>
      <c r="E117" s="138"/>
      <c r="F117" s="65"/>
      <c r="G117" s="65"/>
      <c r="H117" s="65"/>
      <c r="I117" s="65"/>
      <c r="J1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7" s="65"/>
      <c r="L117" s="101" t="str">
        <f>IFERROR((Table4[[#This Row],[Total weight (kg)]]*Table4[[#This Row],[Quantity]])/1000,"")</f>
        <v/>
      </c>
      <c r="M117" s="138"/>
    </row>
    <row r="118" spans="2:13" x14ac:dyDescent="0.3">
      <c r="B118" s="65"/>
      <c r="C118" s="72"/>
      <c r="D118" s="138"/>
      <c r="E118" s="138"/>
      <c r="F118" s="65"/>
      <c r="G118" s="65"/>
      <c r="H118" s="65"/>
      <c r="I118" s="65"/>
      <c r="J1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8" s="65"/>
      <c r="L118" s="101" t="str">
        <f>IFERROR((Table4[[#This Row],[Total weight (kg)]]*Table4[[#This Row],[Quantity]])/1000,"")</f>
        <v/>
      </c>
      <c r="M118" s="138"/>
    </row>
    <row r="119" spans="2:13" x14ac:dyDescent="0.3">
      <c r="B119" s="65"/>
      <c r="C119" s="72"/>
      <c r="D119" s="138"/>
      <c r="E119" s="138"/>
      <c r="F119" s="65"/>
      <c r="G119" s="65"/>
      <c r="H119" s="65"/>
      <c r="I119" s="65"/>
      <c r="J1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19" s="65"/>
      <c r="L119" s="101" t="str">
        <f>IFERROR((Table4[[#This Row],[Total weight (kg)]]*Table4[[#This Row],[Quantity]])/1000,"")</f>
        <v/>
      </c>
      <c r="M119" s="138"/>
    </row>
    <row r="120" spans="2:13" x14ac:dyDescent="0.3">
      <c r="B120" s="65"/>
      <c r="C120" s="72"/>
      <c r="D120" s="138"/>
      <c r="E120" s="138"/>
      <c r="F120" s="65"/>
      <c r="G120" s="65"/>
      <c r="H120" s="65"/>
      <c r="I120" s="65"/>
      <c r="J1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0" s="65"/>
      <c r="L120" s="101" t="str">
        <f>IFERROR((Table4[[#This Row],[Total weight (kg)]]*Table4[[#This Row],[Quantity]])/1000,"")</f>
        <v/>
      </c>
      <c r="M120" s="138"/>
    </row>
    <row r="121" spans="2:13" x14ac:dyDescent="0.3">
      <c r="B121" s="65"/>
      <c r="C121" s="72"/>
      <c r="D121" s="138"/>
      <c r="E121" s="138"/>
      <c r="F121" s="65"/>
      <c r="G121" s="65"/>
      <c r="H121" s="65"/>
      <c r="I121" s="65"/>
      <c r="J1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1" s="65"/>
      <c r="L121" s="101" t="str">
        <f>IFERROR((Table4[[#This Row],[Total weight (kg)]]*Table4[[#This Row],[Quantity]])/1000,"")</f>
        <v/>
      </c>
      <c r="M121" s="138"/>
    </row>
    <row r="122" spans="2:13" x14ac:dyDescent="0.3">
      <c r="B122" s="65"/>
      <c r="C122" s="72"/>
      <c r="D122" s="138"/>
      <c r="E122" s="138"/>
      <c r="F122" s="65"/>
      <c r="G122" s="65"/>
      <c r="H122" s="65"/>
      <c r="I122" s="65"/>
      <c r="J1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2" s="65"/>
      <c r="L122" s="101" t="str">
        <f>IFERROR((Table4[[#This Row],[Total weight (kg)]]*Table4[[#This Row],[Quantity]])/1000,"")</f>
        <v/>
      </c>
      <c r="M122" s="138"/>
    </row>
    <row r="123" spans="2:13" x14ac:dyDescent="0.3">
      <c r="B123" s="65"/>
      <c r="C123" s="72"/>
      <c r="D123" s="138"/>
      <c r="E123" s="138"/>
      <c r="F123" s="65"/>
      <c r="G123" s="65"/>
      <c r="H123" s="65"/>
      <c r="I123" s="65"/>
      <c r="J1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3" s="65"/>
      <c r="L123" s="101" t="str">
        <f>IFERROR((Table4[[#This Row],[Total weight (kg)]]*Table4[[#This Row],[Quantity]])/1000,"")</f>
        <v/>
      </c>
      <c r="M123" s="138"/>
    </row>
    <row r="124" spans="2:13" x14ac:dyDescent="0.3">
      <c r="B124" s="65"/>
      <c r="C124" s="72"/>
      <c r="D124" s="138"/>
      <c r="E124" s="138"/>
      <c r="F124" s="65"/>
      <c r="G124" s="65"/>
      <c r="H124" s="65"/>
      <c r="I124" s="65"/>
      <c r="J1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4" s="65"/>
      <c r="L124" s="101" t="str">
        <f>IFERROR((Table4[[#This Row],[Total weight (kg)]]*Table4[[#This Row],[Quantity]])/1000,"")</f>
        <v/>
      </c>
      <c r="M124" s="138"/>
    </row>
    <row r="125" spans="2:13" x14ac:dyDescent="0.3">
      <c r="B125" s="65"/>
      <c r="C125" s="72"/>
      <c r="D125" s="138"/>
      <c r="E125" s="138"/>
      <c r="F125" s="65"/>
      <c r="G125" s="65"/>
      <c r="H125" s="65"/>
      <c r="I125" s="65"/>
      <c r="J1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5" s="65"/>
      <c r="L125" s="101" t="str">
        <f>IFERROR((Table4[[#This Row],[Total weight (kg)]]*Table4[[#This Row],[Quantity]])/1000,"")</f>
        <v/>
      </c>
      <c r="M125" s="138"/>
    </row>
    <row r="126" spans="2:13" x14ac:dyDescent="0.3">
      <c r="B126" s="65"/>
      <c r="C126" s="72"/>
      <c r="D126" s="138"/>
      <c r="E126" s="138"/>
      <c r="F126" s="65"/>
      <c r="G126" s="65"/>
      <c r="H126" s="65"/>
      <c r="I126" s="65"/>
      <c r="J1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6" s="65"/>
      <c r="L126" s="101" t="str">
        <f>IFERROR((Table4[[#This Row],[Total weight (kg)]]*Table4[[#This Row],[Quantity]])/1000,"")</f>
        <v/>
      </c>
      <c r="M126" s="138"/>
    </row>
    <row r="127" spans="2:13" x14ac:dyDescent="0.3">
      <c r="B127" s="65"/>
      <c r="C127" s="72"/>
      <c r="D127" s="138"/>
      <c r="E127" s="138"/>
      <c r="F127" s="65"/>
      <c r="G127" s="65"/>
      <c r="H127" s="65"/>
      <c r="I127" s="65"/>
      <c r="J1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7" s="65"/>
      <c r="L127" s="101" t="str">
        <f>IFERROR((Table4[[#This Row],[Total weight (kg)]]*Table4[[#This Row],[Quantity]])/1000,"")</f>
        <v/>
      </c>
      <c r="M127" s="138"/>
    </row>
    <row r="128" spans="2:13" x14ac:dyDescent="0.3">
      <c r="B128" s="65"/>
      <c r="C128" s="72"/>
      <c r="D128" s="138"/>
      <c r="E128" s="138"/>
      <c r="F128" s="65"/>
      <c r="G128" s="65"/>
      <c r="H128" s="65"/>
      <c r="I128" s="65"/>
      <c r="J1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8" s="65"/>
      <c r="L128" s="101" t="str">
        <f>IFERROR((Table4[[#This Row],[Total weight (kg)]]*Table4[[#This Row],[Quantity]])/1000,"")</f>
        <v/>
      </c>
      <c r="M128" s="138"/>
    </row>
    <row r="129" spans="2:13" x14ac:dyDescent="0.3">
      <c r="B129" s="65"/>
      <c r="C129" s="72"/>
      <c r="D129" s="138"/>
      <c r="E129" s="138"/>
      <c r="F129" s="65"/>
      <c r="G129" s="65"/>
      <c r="H129" s="65"/>
      <c r="I129" s="65"/>
      <c r="J1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29" s="65"/>
      <c r="L129" s="101" t="str">
        <f>IFERROR((Table4[[#This Row],[Total weight (kg)]]*Table4[[#This Row],[Quantity]])/1000,"")</f>
        <v/>
      </c>
      <c r="M129" s="138"/>
    </row>
    <row r="130" spans="2:13" x14ac:dyDescent="0.3">
      <c r="B130" s="65"/>
      <c r="C130" s="72"/>
      <c r="D130" s="138"/>
      <c r="E130" s="138"/>
      <c r="F130" s="65"/>
      <c r="G130" s="65"/>
      <c r="H130" s="65"/>
      <c r="I130" s="65"/>
      <c r="J1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0" s="65"/>
      <c r="L130" s="101" t="str">
        <f>IFERROR((Table4[[#This Row],[Total weight (kg)]]*Table4[[#This Row],[Quantity]])/1000,"")</f>
        <v/>
      </c>
      <c r="M130" s="138"/>
    </row>
    <row r="131" spans="2:13" x14ac:dyDescent="0.3">
      <c r="B131" s="65"/>
      <c r="C131" s="72"/>
      <c r="D131" s="138"/>
      <c r="E131" s="138"/>
      <c r="F131" s="65"/>
      <c r="G131" s="65"/>
      <c r="H131" s="65"/>
      <c r="I131" s="65"/>
      <c r="J1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1" s="65"/>
      <c r="L131" s="101" t="str">
        <f>IFERROR((Table4[[#This Row],[Total weight (kg)]]*Table4[[#This Row],[Quantity]])/1000,"")</f>
        <v/>
      </c>
      <c r="M131" s="138"/>
    </row>
    <row r="132" spans="2:13" x14ac:dyDescent="0.3">
      <c r="B132" s="65"/>
      <c r="C132" s="72"/>
      <c r="D132" s="138"/>
      <c r="E132" s="138"/>
      <c r="F132" s="65"/>
      <c r="G132" s="65"/>
      <c r="H132" s="65"/>
      <c r="I132" s="65"/>
      <c r="J1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2" s="65"/>
      <c r="L132" s="101" t="str">
        <f>IFERROR((Table4[[#This Row],[Total weight (kg)]]*Table4[[#This Row],[Quantity]])/1000,"")</f>
        <v/>
      </c>
      <c r="M132" s="138"/>
    </row>
    <row r="133" spans="2:13" x14ac:dyDescent="0.3">
      <c r="B133" s="65"/>
      <c r="C133" s="72"/>
      <c r="D133" s="138"/>
      <c r="E133" s="138"/>
      <c r="F133" s="65"/>
      <c r="G133" s="65"/>
      <c r="H133" s="65"/>
      <c r="I133" s="65"/>
      <c r="J1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3" s="65"/>
      <c r="L133" s="101" t="str">
        <f>IFERROR((Table4[[#This Row],[Total weight (kg)]]*Table4[[#This Row],[Quantity]])/1000,"")</f>
        <v/>
      </c>
      <c r="M133" s="138"/>
    </row>
    <row r="134" spans="2:13" x14ac:dyDescent="0.3">
      <c r="B134" s="65"/>
      <c r="C134" s="72"/>
      <c r="D134" s="138"/>
      <c r="E134" s="138"/>
      <c r="F134" s="65"/>
      <c r="G134" s="65"/>
      <c r="H134" s="65"/>
      <c r="I134" s="65"/>
      <c r="J1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4" s="65"/>
      <c r="L134" s="101" t="str">
        <f>IFERROR((Table4[[#This Row],[Total weight (kg)]]*Table4[[#This Row],[Quantity]])/1000,"")</f>
        <v/>
      </c>
      <c r="M134" s="138"/>
    </row>
    <row r="135" spans="2:13" x14ac:dyDescent="0.3">
      <c r="B135" s="65"/>
      <c r="C135" s="72"/>
      <c r="D135" s="138"/>
      <c r="E135" s="138"/>
      <c r="F135" s="65"/>
      <c r="G135" s="65"/>
      <c r="H135" s="65"/>
      <c r="I135" s="65"/>
      <c r="J1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5" s="65"/>
      <c r="L135" s="101" t="str">
        <f>IFERROR((Table4[[#This Row],[Total weight (kg)]]*Table4[[#This Row],[Quantity]])/1000,"")</f>
        <v/>
      </c>
      <c r="M135" s="138"/>
    </row>
    <row r="136" spans="2:13" x14ac:dyDescent="0.3">
      <c r="B136" s="65"/>
      <c r="C136" s="72"/>
      <c r="D136" s="138"/>
      <c r="E136" s="138"/>
      <c r="F136" s="65"/>
      <c r="G136" s="65"/>
      <c r="H136" s="65"/>
      <c r="I136" s="65"/>
      <c r="J1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6" s="65"/>
      <c r="L136" s="101" t="str">
        <f>IFERROR((Table4[[#This Row],[Total weight (kg)]]*Table4[[#This Row],[Quantity]])/1000,"")</f>
        <v/>
      </c>
      <c r="M136" s="138"/>
    </row>
    <row r="137" spans="2:13" x14ac:dyDescent="0.3">
      <c r="B137" s="65"/>
      <c r="C137" s="72"/>
      <c r="D137" s="138"/>
      <c r="E137" s="138"/>
      <c r="F137" s="65"/>
      <c r="G137" s="65"/>
      <c r="H137" s="65"/>
      <c r="I137" s="65"/>
      <c r="J1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7" s="65"/>
      <c r="L137" s="101" t="str">
        <f>IFERROR((Table4[[#This Row],[Total weight (kg)]]*Table4[[#This Row],[Quantity]])/1000,"")</f>
        <v/>
      </c>
      <c r="M137" s="138"/>
    </row>
    <row r="138" spans="2:13" x14ac:dyDescent="0.3">
      <c r="B138" s="65"/>
      <c r="C138" s="72"/>
      <c r="D138" s="138"/>
      <c r="E138" s="138"/>
      <c r="F138" s="65"/>
      <c r="G138" s="65"/>
      <c r="H138" s="65"/>
      <c r="I138" s="65"/>
      <c r="J1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8" s="65"/>
      <c r="L138" s="101" t="str">
        <f>IFERROR((Table4[[#This Row],[Total weight (kg)]]*Table4[[#This Row],[Quantity]])/1000,"")</f>
        <v/>
      </c>
      <c r="M138" s="138"/>
    </row>
    <row r="139" spans="2:13" x14ac:dyDescent="0.3">
      <c r="B139" s="65"/>
      <c r="C139" s="72"/>
      <c r="D139" s="138"/>
      <c r="E139" s="138"/>
      <c r="F139" s="65"/>
      <c r="G139" s="65"/>
      <c r="H139" s="65"/>
      <c r="I139" s="65"/>
      <c r="J1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39" s="65"/>
      <c r="L139" s="101" t="str">
        <f>IFERROR((Table4[[#This Row],[Total weight (kg)]]*Table4[[#This Row],[Quantity]])/1000,"")</f>
        <v/>
      </c>
      <c r="M139" s="138"/>
    </row>
    <row r="140" spans="2:13" x14ac:dyDescent="0.3">
      <c r="B140" s="65"/>
      <c r="C140" s="72"/>
      <c r="D140" s="138"/>
      <c r="E140" s="138"/>
      <c r="F140" s="65"/>
      <c r="G140" s="65"/>
      <c r="H140" s="65"/>
      <c r="I140" s="65"/>
      <c r="J1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0" s="65"/>
      <c r="L140" s="101" t="str">
        <f>IFERROR((Table4[[#This Row],[Total weight (kg)]]*Table4[[#This Row],[Quantity]])/1000,"")</f>
        <v/>
      </c>
      <c r="M140" s="138"/>
    </row>
    <row r="141" spans="2:13" x14ac:dyDescent="0.3">
      <c r="B141" s="65"/>
      <c r="C141" s="72"/>
      <c r="D141" s="138"/>
      <c r="E141" s="138"/>
      <c r="F141" s="65"/>
      <c r="G141" s="65"/>
      <c r="H141" s="65"/>
      <c r="I141" s="65"/>
      <c r="J1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1" s="65"/>
      <c r="L141" s="101" t="str">
        <f>IFERROR((Table4[[#This Row],[Total weight (kg)]]*Table4[[#This Row],[Quantity]])/1000,"")</f>
        <v/>
      </c>
      <c r="M141" s="138"/>
    </row>
    <row r="142" spans="2:13" x14ac:dyDescent="0.3">
      <c r="B142" s="65"/>
      <c r="C142" s="72"/>
      <c r="D142" s="138"/>
      <c r="E142" s="138"/>
      <c r="F142" s="65"/>
      <c r="G142" s="65"/>
      <c r="H142" s="65"/>
      <c r="I142" s="65"/>
      <c r="J1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2" s="65"/>
      <c r="L142" s="101" t="str">
        <f>IFERROR((Table4[[#This Row],[Total weight (kg)]]*Table4[[#This Row],[Quantity]])/1000,"")</f>
        <v/>
      </c>
      <c r="M142" s="138"/>
    </row>
    <row r="143" spans="2:13" x14ac:dyDescent="0.3">
      <c r="B143" s="65"/>
      <c r="C143" s="72"/>
      <c r="D143" s="138"/>
      <c r="E143" s="138"/>
      <c r="F143" s="65"/>
      <c r="G143" s="65"/>
      <c r="H143" s="65"/>
      <c r="I143" s="65"/>
      <c r="J1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3" s="65"/>
      <c r="L143" s="101" t="str">
        <f>IFERROR((Table4[[#This Row],[Total weight (kg)]]*Table4[[#This Row],[Quantity]])/1000,"")</f>
        <v/>
      </c>
      <c r="M143" s="138"/>
    </row>
    <row r="144" spans="2:13" x14ac:dyDescent="0.3">
      <c r="B144" s="65"/>
      <c r="C144" s="72"/>
      <c r="D144" s="138"/>
      <c r="E144" s="138"/>
      <c r="F144" s="65"/>
      <c r="G144" s="65"/>
      <c r="H144" s="65"/>
      <c r="I144" s="65"/>
      <c r="J1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4" s="65"/>
      <c r="L144" s="101" t="str">
        <f>IFERROR((Table4[[#This Row],[Total weight (kg)]]*Table4[[#This Row],[Quantity]])/1000,"")</f>
        <v/>
      </c>
      <c r="M144" s="138"/>
    </row>
    <row r="145" spans="2:13" x14ac:dyDescent="0.3">
      <c r="B145" s="65"/>
      <c r="C145" s="72"/>
      <c r="D145" s="138"/>
      <c r="E145" s="138"/>
      <c r="F145" s="65"/>
      <c r="G145" s="65"/>
      <c r="H145" s="65"/>
      <c r="I145" s="65"/>
      <c r="J1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5" s="65"/>
      <c r="L145" s="101" t="str">
        <f>IFERROR((Table4[[#This Row],[Total weight (kg)]]*Table4[[#This Row],[Quantity]])/1000,"")</f>
        <v/>
      </c>
      <c r="M145" s="138"/>
    </row>
    <row r="146" spans="2:13" x14ac:dyDescent="0.3">
      <c r="B146" s="65"/>
      <c r="C146" s="72"/>
      <c r="D146" s="138"/>
      <c r="E146" s="138"/>
      <c r="F146" s="65"/>
      <c r="G146" s="65"/>
      <c r="H146" s="65"/>
      <c r="I146" s="65"/>
      <c r="J1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6" s="65"/>
      <c r="L146" s="101" t="str">
        <f>IFERROR((Table4[[#This Row],[Total weight (kg)]]*Table4[[#This Row],[Quantity]])/1000,"")</f>
        <v/>
      </c>
      <c r="M146" s="138"/>
    </row>
    <row r="147" spans="2:13" x14ac:dyDescent="0.3">
      <c r="B147" s="65"/>
      <c r="C147" s="72"/>
      <c r="D147" s="138"/>
      <c r="E147" s="138"/>
      <c r="F147" s="65"/>
      <c r="G147" s="65"/>
      <c r="H147" s="65"/>
      <c r="I147" s="65"/>
      <c r="J1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7" s="65"/>
      <c r="L147" s="101" t="str">
        <f>IFERROR((Table4[[#This Row],[Total weight (kg)]]*Table4[[#This Row],[Quantity]])/1000,"")</f>
        <v/>
      </c>
      <c r="M147" s="138"/>
    </row>
    <row r="148" spans="2:13" x14ac:dyDescent="0.3">
      <c r="B148" s="65"/>
      <c r="C148" s="72"/>
      <c r="D148" s="138"/>
      <c r="E148" s="138"/>
      <c r="F148" s="65"/>
      <c r="G148" s="65"/>
      <c r="H148" s="65"/>
      <c r="I148" s="65"/>
      <c r="J1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8" s="65"/>
      <c r="L148" s="101" t="str">
        <f>IFERROR((Table4[[#This Row],[Total weight (kg)]]*Table4[[#This Row],[Quantity]])/1000,"")</f>
        <v/>
      </c>
      <c r="M148" s="138"/>
    </row>
    <row r="149" spans="2:13" x14ac:dyDescent="0.3">
      <c r="B149" s="65"/>
      <c r="C149" s="72"/>
      <c r="D149" s="138"/>
      <c r="E149" s="138"/>
      <c r="F149" s="65"/>
      <c r="G149" s="65"/>
      <c r="H149" s="65"/>
      <c r="I149" s="65"/>
      <c r="J1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49" s="65"/>
      <c r="L149" s="101" t="str">
        <f>IFERROR((Table4[[#This Row],[Total weight (kg)]]*Table4[[#This Row],[Quantity]])/1000,"")</f>
        <v/>
      </c>
      <c r="M149" s="138"/>
    </row>
    <row r="150" spans="2:13" x14ac:dyDescent="0.3">
      <c r="B150" s="65"/>
      <c r="C150" s="72"/>
      <c r="D150" s="138"/>
      <c r="E150" s="138"/>
      <c r="F150" s="65"/>
      <c r="G150" s="65"/>
      <c r="H150" s="65"/>
      <c r="I150" s="65"/>
      <c r="J1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0" s="65"/>
      <c r="L150" s="101" t="str">
        <f>IFERROR((Table4[[#This Row],[Total weight (kg)]]*Table4[[#This Row],[Quantity]])/1000,"")</f>
        <v/>
      </c>
      <c r="M150" s="138"/>
    </row>
    <row r="151" spans="2:13" x14ac:dyDescent="0.3">
      <c r="B151" s="65"/>
      <c r="C151" s="72"/>
      <c r="D151" s="138"/>
      <c r="E151" s="138"/>
      <c r="F151" s="65"/>
      <c r="G151" s="65"/>
      <c r="H151" s="65"/>
      <c r="I151" s="65"/>
      <c r="J1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1" s="65"/>
      <c r="L151" s="101" t="str">
        <f>IFERROR((Table4[[#This Row],[Total weight (kg)]]*Table4[[#This Row],[Quantity]])/1000,"")</f>
        <v/>
      </c>
      <c r="M151" s="138"/>
    </row>
    <row r="152" spans="2:13" x14ac:dyDescent="0.3">
      <c r="B152" s="65"/>
      <c r="C152" s="72"/>
      <c r="D152" s="138"/>
      <c r="E152" s="138"/>
      <c r="F152" s="65"/>
      <c r="G152" s="65"/>
      <c r="H152" s="65"/>
      <c r="I152" s="65"/>
      <c r="J1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2" s="65"/>
      <c r="L152" s="101" t="str">
        <f>IFERROR((Table4[[#This Row],[Total weight (kg)]]*Table4[[#This Row],[Quantity]])/1000,"")</f>
        <v/>
      </c>
      <c r="M152" s="138"/>
    </row>
    <row r="153" spans="2:13" x14ac:dyDescent="0.3">
      <c r="B153" s="65"/>
      <c r="C153" s="72"/>
      <c r="D153" s="138"/>
      <c r="E153" s="138"/>
      <c r="F153" s="65"/>
      <c r="G153" s="65"/>
      <c r="H153" s="65"/>
      <c r="I153" s="65"/>
      <c r="J1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3" s="65"/>
      <c r="L153" s="101" t="str">
        <f>IFERROR((Table4[[#This Row],[Total weight (kg)]]*Table4[[#This Row],[Quantity]])/1000,"")</f>
        <v/>
      </c>
      <c r="M153" s="138"/>
    </row>
    <row r="154" spans="2:13" x14ac:dyDescent="0.3">
      <c r="B154" s="65"/>
      <c r="C154" s="72"/>
      <c r="D154" s="138"/>
      <c r="E154" s="138"/>
      <c r="F154" s="65"/>
      <c r="G154" s="65"/>
      <c r="H154" s="65"/>
      <c r="I154" s="65"/>
      <c r="J1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4" s="65"/>
      <c r="L154" s="101" t="str">
        <f>IFERROR((Table4[[#This Row],[Total weight (kg)]]*Table4[[#This Row],[Quantity]])/1000,"")</f>
        <v/>
      </c>
      <c r="M154" s="138"/>
    </row>
    <row r="155" spans="2:13" x14ac:dyDescent="0.3">
      <c r="B155" s="65"/>
      <c r="C155" s="72"/>
      <c r="D155" s="138"/>
      <c r="E155" s="138"/>
      <c r="F155" s="65"/>
      <c r="G155" s="65"/>
      <c r="H155" s="65"/>
      <c r="I155" s="65"/>
      <c r="J1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5" s="65"/>
      <c r="L155" s="101" t="str">
        <f>IFERROR((Table4[[#This Row],[Total weight (kg)]]*Table4[[#This Row],[Quantity]])/1000,"")</f>
        <v/>
      </c>
      <c r="M155" s="138"/>
    </row>
    <row r="156" spans="2:13" x14ac:dyDescent="0.3">
      <c r="B156" s="65"/>
      <c r="C156" s="72"/>
      <c r="D156" s="138"/>
      <c r="E156" s="138"/>
      <c r="F156" s="65"/>
      <c r="G156" s="65"/>
      <c r="H156" s="65"/>
      <c r="I156" s="65"/>
      <c r="J1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6" s="65"/>
      <c r="L156" s="101" t="str">
        <f>IFERROR((Table4[[#This Row],[Total weight (kg)]]*Table4[[#This Row],[Quantity]])/1000,"")</f>
        <v/>
      </c>
      <c r="M156" s="138"/>
    </row>
    <row r="157" spans="2:13" x14ac:dyDescent="0.3">
      <c r="B157" s="65"/>
      <c r="C157" s="72"/>
      <c r="D157" s="138"/>
      <c r="E157" s="138"/>
      <c r="F157" s="65"/>
      <c r="G157" s="65"/>
      <c r="H157" s="65"/>
      <c r="I157" s="65"/>
      <c r="J1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7" s="65"/>
      <c r="L157" s="101" t="str">
        <f>IFERROR((Table4[[#This Row],[Total weight (kg)]]*Table4[[#This Row],[Quantity]])/1000,"")</f>
        <v/>
      </c>
      <c r="M157" s="138"/>
    </row>
    <row r="158" spans="2:13" x14ac:dyDescent="0.3">
      <c r="B158" s="65"/>
      <c r="C158" s="72"/>
      <c r="D158" s="138"/>
      <c r="E158" s="138"/>
      <c r="F158" s="65"/>
      <c r="G158" s="65"/>
      <c r="H158" s="65"/>
      <c r="I158" s="65"/>
      <c r="J1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8" s="65"/>
      <c r="L158" s="101" t="str">
        <f>IFERROR((Table4[[#This Row],[Total weight (kg)]]*Table4[[#This Row],[Quantity]])/1000,"")</f>
        <v/>
      </c>
      <c r="M158" s="138"/>
    </row>
    <row r="159" spans="2:13" x14ac:dyDescent="0.3">
      <c r="B159" s="65"/>
      <c r="C159" s="72"/>
      <c r="D159" s="138"/>
      <c r="E159" s="138"/>
      <c r="F159" s="65"/>
      <c r="G159" s="65"/>
      <c r="H159" s="65"/>
      <c r="I159" s="65"/>
      <c r="J1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59" s="65"/>
      <c r="L159" s="101" t="str">
        <f>IFERROR((Table4[[#This Row],[Total weight (kg)]]*Table4[[#This Row],[Quantity]])/1000,"")</f>
        <v/>
      </c>
      <c r="M159" s="138"/>
    </row>
    <row r="160" spans="2:13" x14ac:dyDescent="0.3">
      <c r="B160" s="65"/>
      <c r="C160" s="72"/>
      <c r="D160" s="138"/>
      <c r="E160" s="138"/>
      <c r="F160" s="65"/>
      <c r="G160" s="65"/>
      <c r="H160" s="65"/>
      <c r="I160" s="65"/>
      <c r="J1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0" s="65"/>
      <c r="L160" s="101" t="str">
        <f>IFERROR((Table4[[#This Row],[Total weight (kg)]]*Table4[[#This Row],[Quantity]])/1000,"")</f>
        <v/>
      </c>
      <c r="M160" s="138"/>
    </row>
    <row r="161" spans="2:13" x14ac:dyDescent="0.3">
      <c r="B161" s="65"/>
      <c r="C161" s="72"/>
      <c r="D161" s="138"/>
      <c r="E161" s="138"/>
      <c r="F161" s="65"/>
      <c r="G161" s="65"/>
      <c r="H161" s="65"/>
      <c r="I161" s="65"/>
      <c r="J1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1" s="65"/>
      <c r="L161" s="101" t="str">
        <f>IFERROR((Table4[[#This Row],[Total weight (kg)]]*Table4[[#This Row],[Quantity]])/1000,"")</f>
        <v/>
      </c>
      <c r="M161" s="138"/>
    </row>
    <row r="162" spans="2:13" x14ac:dyDescent="0.3">
      <c r="B162" s="65"/>
      <c r="C162" s="72"/>
      <c r="D162" s="138"/>
      <c r="E162" s="138"/>
      <c r="F162" s="65"/>
      <c r="G162" s="65"/>
      <c r="H162" s="65"/>
      <c r="I162" s="65"/>
      <c r="J1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2" s="65"/>
      <c r="L162" s="101" t="str">
        <f>IFERROR((Table4[[#This Row],[Total weight (kg)]]*Table4[[#This Row],[Quantity]])/1000,"")</f>
        <v/>
      </c>
      <c r="M162" s="138"/>
    </row>
    <row r="163" spans="2:13" x14ac:dyDescent="0.3">
      <c r="B163" s="65"/>
      <c r="C163" s="72"/>
      <c r="D163" s="138"/>
      <c r="E163" s="138"/>
      <c r="F163" s="65"/>
      <c r="G163" s="65"/>
      <c r="H163" s="65"/>
      <c r="I163" s="65"/>
      <c r="J1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3" s="65"/>
      <c r="L163" s="101" t="str">
        <f>IFERROR((Table4[[#This Row],[Total weight (kg)]]*Table4[[#This Row],[Quantity]])/1000,"")</f>
        <v/>
      </c>
      <c r="M163" s="138"/>
    </row>
    <row r="164" spans="2:13" x14ac:dyDescent="0.3">
      <c r="B164" s="65"/>
      <c r="C164" s="72"/>
      <c r="D164" s="138"/>
      <c r="E164" s="138"/>
      <c r="F164" s="65"/>
      <c r="G164" s="65"/>
      <c r="H164" s="65"/>
      <c r="I164" s="65"/>
      <c r="J1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4" s="65"/>
      <c r="L164" s="101" t="str">
        <f>IFERROR((Table4[[#This Row],[Total weight (kg)]]*Table4[[#This Row],[Quantity]])/1000,"")</f>
        <v/>
      </c>
      <c r="M164" s="138"/>
    </row>
    <row r="165" spans="2:13" x14ac:dyDescent="0.3">
      <c r="B165" s="65"/>
      <c r="C165" s="72"/>
      <c r="D165" s="138"/>
      <c r="E165" s="138"/>
      <c r="F165" s="65"/>
      <c r="G165" s="65"/>
      <c r="H165" s="65"/>
      <c r="I165" s="65"/>
      <c r="J1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5" s="65"/>
      <c r="L165" s="101" t="str">
        <f>IFERROR((Table4[[#This Row],[Total weight (kg)]]*Table4[[#This Row],[Quantity]])/1000,"")</f>
        <v/>
      </c>
      <c r="M165" s="138"/>
    </row>
    <row r="166" spans="2:13" x14ac:dyDescent="0.3">
      <c r="B166" s="65"/>
      <c r="C166" s="72"/>
      <c r="D166" s="138"/>
      <c r="E166" s="138"/>
      <c r="F166" s="65"/>
      <c r="G166" s="65"/>
      <c r="H166" s="65"/>
      <c r="I166" s="65"/>
      <c r="J1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6" s="65"/>
      <c r="L166" s="101" t="str">
        <f>IFERROR((Table4[[#This Row],[Total weight (kg)]]*Table4[[#This Row],[Quantity]])/1000,"")</f>
        <v/>
      </c>
      <c r="M166" s="138"/>
    </row>
    <row r="167" spans="2:13" x14ac:dyDescent="0.3">
      <c r="B167" s="65"/>
      <c r="C167" s="72"/>
      <c r="D167" s="138"/>
      <c r="E167" s="138"/>
      <c r="F167" s="65"/>
      <c r="G167" s="65"/>
      <c r="H167" s="65"/>
      <c r="I167" s="65"/>
      <c r="J1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7" s="65"/>
      <c r="L167" s="101" t="str">
        <f>IFERROR((Table4[[#This Row],[Total weight (kg)]]*Table4[[#This Row],[Quantity]])/1000,"")</f>
        <v/>
      </c>
      <c r="M167" s="138"/>
    </row>
    <row r="168" spans="2:13" x14ac:dyDescent="0.3">
      <c r="B168" s="65"/>
      <c r="C168" s="72"/>
      <c r="D168" s="138"/>
      <c r="E168" s="138"/>
      <c r="F168" s="65"/>
      <c r="G168" s="65"/>
      <c r="H168" s="65"/>
      <c r="I168" s="65"/>
      <c r="J1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8" s="65"/>
      <c r="L168" s="101" t="str">
        <f>IFERROR((Table4[[#This Row],[Total weight (kg)]]*Table4[[#This Row],[Quantity]])/1000,"")</f>
        <v/>
      </c>
      <c r="M168" s="138"/>
    </row>
    <row r="169" spans="2:13" x14ac:dyDescent="0.3">
      <c r="B169" s="65"/>
      <c r="C169" s="72"/>
      <c r="D169" s="138"/>
      <c r="E169" s="138"/>
      <c r="F169" s="65"/>
      <c r="G169" s="65"/>
      <c r="H169" s="65"/>
      <c r="I169" s="65"/>
      <c r="J1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69" s="65"/>
      <c r="L169" s="101" t="str">
        <f>IFERROR((Table4[[#This Row],[Total weight (kg)]]*Table4[[#This Row],[Quantity]])/1000,"")</f>
        <v/>
      </c>
      <c r="M169" s="138"/>
    </row>
    <row r="170" spans="2:13" x14ac:dyDescent="0.3">
      <c r="B170" s="65"/>
      <c r="C170" s="72"/>
      <c r="D170" s="138"/>
      <c r="E170" s="138"/>
      <c r="F170" s="65"/>
      <c r="G170" s="65"/>
      <c r="H170" s="65"/>
      <c r="I170" s="65"/>
      <c r="J1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0" s="65"/>
      <c r="L170" s="101" t="str">
        <f>IFERROR((Table4[[#This Row],[Total weight (kg)]]*Table4[[#This Row],[Quantity]])/1000,"")</f>
        <v/>
      </c>
      <c r="M170" s="138"/>
    </row>
    <row r="171" spans="2:13" x14ac:dyDescent="0.3">
      <c r="B171" s="65"/>
      <c r="C171" s="72"/>
      <c r="D171" s="138"/>
      <c r="E171" s="138"/>
      <c r="F171" s="65"/>
      <c r="G171" s="65"/>
      <c r="H171" s="65"/>
      <c r="I171" s="65"/>
      <c r="J1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1" s="65"/>
      <c r="L171" s="101" t="str">
        <f>IFERROR((Table4[[#This Row],[Total weight (kg)]]*Table4[[#This Row],[Quantity]])/1000,"")</f>
        <v/>
      </c>
      <c r="M171" s="138"/>
    </row>
    <row r="172" spans="2:13" x14ac:dyDescent="0.3">
      <c r="B172" s="65"/>
      <c r="C172" s="72"/>
      <c r="D172" s="138"/>
      <c r="E172" s="138"/>
      <c r="F172" s="65"/>
      <c r="G172" s="65"/>
      <c r="H172" s="65"/>
      <c r="I172" s="65"/>
      <c r="J1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2" s="65"/>
      <c r="L172" s="101" t="str">
        <f>IFERROR((Table4[[#This Row],[Total weight (kg)]]*Table4[[#This Row],[Quantity]])/1000,"")</f>
        <v/>
      </c>
      <c r="M172" s="138"/>
    </row>
    <row r="173" spans="2:13" x14ac:dyDescent="0.3">
      <c r="B173" s="65"/>
      <c r="C173" s="72"/>
      <c r="D173" s="138"/>
      <c r="E173" s="138"/>
      <c r="F173" s="65"/>
      <c r="G173" s="65"/>
      <c r="H173" s="65"/>
      <c r="I173" s="65"/>
      <c r="J1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3" s="65"/>
      <c r="L173" s="101" t="str">
        <f>IFERROR((Table4[[#This Row],[Total weight (kg)]]*Table4[[#This Row],[Quantity]])/1000,"")</f>
        <v/>
      </c>
      <c r="M173" s="138"/>
    </row>
    <row r="174" spans="2:13" x14ac:dyDescent="0.3">
      <c r="B174" s="65"/>
      <c r="C174" s="72"/>
      <c r="D174" s="138"/>
      <c r="E174" s="138"/>
      <c r="F174" s="65"/>
      <c r="G174" s="65"/>
      <c r="H174" s="65"/>
      <c r="I174" s="65"/>
      <c r="J1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4" s="65"/>
      <c r="L174" s="101" t="str">
        <f>IFERROR((Table4[[#This Row],[Total weight (kg)]]*Table4[[#This Row],[Quantity]])/1000,"")</f>
        <v/>
      </c>
      <c r="M174" s="138"/>
    </row>
    <row r="175" spans="2:13" x14ac:dyDescent="0.3">
      <c r="B175" s="65"/>
      <c r="C175" s="72"/>
      <c r="D175" s="138"/>
      <c r="E175" s="138"/>
      <c r="F175" s="65"/>
      <c r="G175" s="65"/>
      <c r="H175" s="65"/>
      <c r="I175" s="65"/>
      <c r="J1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5" s="65"/>
      <c r="L175" s="101" t="str">
        <f>IFERROR((Table4[[#This Row],[Total weight (kg)]]*Table4[[#This Row],[Quantity]])/1000,"")</f>
        <v/>
      </c>
      <c r="M175" s="138"/>
    </row>
    <row r="176" spans="2:13" x14ac:dyDescent="0.3">
      <c r="B176" s="65"/>
      <c r="C176" s="72"/>
      <c r="D176" s="138"/>
      <c r="E176" s="138"/>
      <c r="F176" s="65"/>
      <c r="G176" s="65"/>
      <c r="H176" s="65"/>
      <c r="I176" s="65"/>
      <c r="J1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6" s="65"/>
      <c r="L176" s="101" t="str">
        <f>IFERROR((Table4[[#This Row],[Total weight (kg)]]*Table4[[#This Row],[Quantity]])/1000,"")</f>
        <v/>
      </c>
      <c r="M176" s="138"/>
    </row>
    <row r="177" spans="2:13" x14ac:dyDescent="0.3">
      <c r="B177" s="65"/>
      <c r="C177" s="72"/>
      <c r="D177" s="138"/>
      <c r="E177" s="138"/>
      <c r="F177" s="65"/>
      <c r="G177" s="65"/>
      <c r="H177" s="65"/>
      <c r="I177" s="65"/>
      <c r="J1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7" s="65"/>
      <c r="L177" s="101" t="str">
        <f>IFERROR((Table4[[#This Row],[Total weight (kg)]]*Table4[[#This Row],[Quantity]])/1000,"")</f>
        <v/>
      </c>
      <c r="M177" s="138"/>
    </row>
    <row r="178" spans="2:13" x14ac:dyDescent="0.3">
      <c r="B178" s="65"/>
      <c r="C178" s="72"/>
      <c r="D178" s="138"/>
      <c r="E178" s="138"/>
      <c r="F178" s="65"/>
      <c r="G178" s="65"/>
      <c r="H178" s="65"/>
      <c r="I178" s="65"/>
      <c r="J1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8" s="65"/>
      <c r="L178" s="101" t="str">
        <f>IFERROR((Table4[[#This Row],[Total weight (kg)]]*Table4[[#This Row],[Quantity]])/1000,"")</f>
        <v/>
      </c>
      <c r="M178" s="138"/>
    </row>
    <row r="179" spans="2:13" x14ac:dyDescent="0.3">
      <c r="B179" s="65"/>
      <c r="C179" s="72"/>
      <c r="D179" s="138"/>
      <c r="E179" s="138"/>
      <c r="F179" s="65"/>
      <c r="G179" s="65"/>
      <c r="H179" s="65"/>
      <c r="I179" s="65"/>
      <c r="J1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79" s="65"/>
      <c r="L179" s="101" t="str">
        <f>IFERROR((Table4[[#This Row],[Total weight (kg)]]*Table4[[#This Row],[Quantity]])/1000,"")</f>
        <v/>
      </c>
      <c r="M179" s="138"/>
    </row>
    <row r="180" spans="2:13" x14ac:dyDescent="0.3">
      <c r="B180" s="65"/>
      <c r="C180" s="72"/>
      <c r="D180" s="138"/>
      <c r="E180" s="138"/>
      <c r="F180" s="65"/>
      <c r="G180" s="65"/>
      <c r="H180" s="65"/>
      <c r="I180" s="65"/>
      <c r="J1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0" s="65"/>
      <c r="L180" s="101" t="str">
        <f>IFERROR((Table4[[#This Row],[Total weight (kg)]]*Table4[[#This Row],[Quantity]])/1000,"")</f>
        <v/>
      </c>
      <c r="M180" s="138"/>
    </row>
    <row r="181" spans="2:13" x14ac:dyDescent="0.3">
      <c r="B181" s="65"/>
      <c r="C181" s="72"/>
      <c r="D181" s="138"/>
      <c r="E181" s="138"/>
      <c r="F181" s="65"/>
      <c r="G181" s="65"/>
      <c r="H181" s="65"/>
      <c r="I181" s="65"/>
      <c r="J1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1" s="65"/>
      <c r="L181" s="101" t="str">
        <f>IFERROR((Table4[[#This Row],[Total weight (kg)]]*Table4[[#This Row],[Quantity]])/1000,"")</f>
        <v/>
      </c>
      <c r="M181" s="138"/>
    </row>
    <row r="182" spans="2:13" x14ac:dyDescent="0.3">
      <c r="B182" s="65"/>
      <c r="C182" s="72"/>
      <c r="D182" s="138"/>
      <c r="E182" s="138"/>
      <c r="F182" s="65"/>
      <c r="G182" s="65"/>
      <c r="H182" s="65"/>
      <c r="I182" s="65"/>
      <c r="J1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2" s="65"/>
      <c r="L182" s="101" t="str">
        <f>IFERROR((Table4[[#This Row],[Total weight (kg)]]*Table4[[#This Row],[Quantity]])/1000,"")</f>
        <v/>
      </c>
      <c r="M182" s="138"/>
    </row>
    <row r="183" spans="2:13" x14ac:dyDescent="0.3">
      <c r="B183" s="65"/>
      <c r="C183" s="72"/>
      <c r="D183" s="138"/>
      <c r="E183" s="138"/>
      <c r="F183" s="65"/>
      <c r="G183" s="65"/>
      <c r="H183" s="65"/>
      <c r="I183" s="65"/>
      <c r="J1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3" s="65"/>
      <c r="L183" s="101" t="str">
        <f>IFERROR((Table4[[#This Row],[Total weight (kg)]]*Table4[[#This Row],[Quantity]])/1000,"")</f>
        <v/>
      </c>
      <c r="M183" s="138"/>
    </row>
    <row r="184" spans="2:13" x14ac:dyDescent="0.3">
      <c r="B184" s="65"/>
      <c r="C184" s="72"/>
      <c r="D184" s="138"/>
      <c r="E184" s="138"/>
      <c r="F184" s="65"/>
      <c r="G184" s="65"/>
      <c r="H184" s="65"/>
      <c r="I184" s="65"/>
      <c r="J1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4" s="65"/>
      <c r="L184" s="101" t="str">
        <f>IFERROR((Table4[[#This Row],[Total weight (kg)]]*Table4[[#This Row],[Quantity]])/1000,"")</f>
        <v/>
      </c>
      <c r="M184" s="138"/>
    </row>
    <row r="185" spans="2:13" x14ac:dyDescent="0.3">
      <c r="B185" s="65"/>
      <c r="C185" s="72"/>
      <c r="D185" s="138"/>
      <c r="E185" s="138"/>
      <c r="F185" s="65"/>
      <c r="G185" s="65"/>
      <c r="H185" s="65"/>
      <c r="I185" s="65"/>
      <c r="J1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5" s="65"/>
      <c r="L185" s="101" t="str">
        <f>IFERROR((Table4[[#This Row],[Total weight (kg)]]*Table4[[#This Row],[Quantity]])/1000,"")</f>
        <v/>
      </c>
      <c r="M185" s="138"/>
    </row>
    <row r="186" spans="2:13" x14ac:dyDescent="0.3">
      <c r="B186" s="65"/>
      <c r="C186" s="72"/>
      <c r="D186" s="138"/>
      <c r="E186" s="138"/>
      <c r="F186" s="65"/>
      <c r="G186" s="65"/>
      <c r="H186" s="65"/>
      <c r="I186" s="65"/>
      <c r="J1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6" s="65"/>
      <c r="L186" s="101" t="str">
        <f>IFERROR((Table4[[#This Row],[Total weight (kg)]]*Table4[[#This Row],[Quantity]])/1000,"")</f>
        <v/>
      </c>
      <c r="M186" s="138"/>
    </row>
    <row r="187" spans="2:13" x14ac:dyDescent="0.3">
      <c r="B187" s="65"/>
      <c r="C187" s="72"/>
      <c r="D187" s="138"/>
      <c r="E187" s="138"/>
      <c r="F187" s="65"/>
      <c r="G187" s="65"/>
      <c r="H187" s="65"/>
      <c r="I187" s="65"/>
      <c r="J1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7" s="65"/>
      <c r="L187" s="101" t="str">
        <f>IFERROR((Table4[[#This Row],[Total weight (kg)]]*Table4[[#This Row],[Quantity]])/1000,"")</f>
        <v/>
      </c>
      <c r="M187" s="138"/>
    </row>
    <row r="188" spans="2:13" x14ac:dyDescent="0.3">
      <c r="B188" s="65"/>
      <c r="C188" s="72"/>
      <c r="D188" s="138"/>
      <c r="E188" s="138"/>
      <c r="F188" s="65"/>
      <c r="G188" s="65"/>
      <c r="H188" s="65"/>
      <c r="I188" s="65"/>
      <c r="J1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8" s="65"/>
      <c r="L188" s="101" t="str">
        <f>IFERROR((Table4[[#This Row],[Total weight (kg)]]*Table4[[#This Row],[Quantity]])/1000,"")</f>
        <v/>
      </c>
      <c r="M188" s="138"/>
    </row>
    <row r="189" spans="2:13" x14ac:dyDescent="0.3">
      <c r="B189" s="65"/>
      <c r="C189" s="72"/>
      <c r="D189" s="138"/>
      <c r="E189" s="138"/>
      <c r="F189" s="65"/>
      <c r="G189" s="65"/>
      <c r="H189" s="65"/>
      <c r="I189" s="65"/>
      <c r="J1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89" s="65"/>
      <c r="L189" s="101" t="str">
        <f>IFERROR((Table4[[#This Row],[Total weight (kg)]]*Table4[[#This Row],[Quantity]])/1000,"")</f>
        <v/>
      </c>
      <c r="M189" s="138"/>
    </row>
    <row r="190" spans="2:13" x14ac:dyDescent="0.3">
      <c r="B190" s="65"/>
      <c r="C190" s="72"/>
      <c r="D190" s="138"/>
      <c r="E190" s="138"/>
      <c r="F190" s="65"/>
      <c r="G190" s="65"/>
      <c r="H190" s="65"/>
      <c r="I190" s="65"/>
      <c r="J1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0" s="65"/>
      <c r="L190" s="101" t="str">
        <f>IFERROR((Table4[[#This Row],[Total weight (kg)]]*Table4[[#This Row],[Quantity]])/1000,"")</f>
        <v/>
      </c>
      <c r="M190" s="138"/>
    </row>
    <row r="191" spans="2:13" x14ac:dyDescent="0.3">
      <c r="B191" s="65"/>
      <c r="C191" s="72"/>
      <c r="D191" s="138"/>
      <c r="E191" s="138"/>
      <c r="F191" s="65"/>
      <c r="G191" s="65"/>
      <c r="H191" s="65"/>
      <c r="I191" s="65"/>
      <c r="J1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1" s="65"/>
      <c r="L191" s="101" t="str">
        <f>IFERROR((Table4[[#This Row],[Total weight (kg)]]*Table4[[#This Row],[Quantity]])/1000,"")</f>
        <v/>
      </c>
      <c r="M191" s="138"/>
    </row>
    <row r="192" spans="2:13" x14ac:dyDescent="0.3">
      <c r="B192" s="65"/>
      <c r="C192" s="72"/>
      <c r="D192" s="138"/>
      <c r="E192" s="138"/>
      <c r="F192" s="65"/>
      <c r="G192" s="65"/>
      <c r="H192" s="65"/>
      <c r="I192" s="65"/>
      <c r="J1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2" s="65"/>
      <c r="L192" s="101" t="str">
        <f>IFERROR((Table4[[#This Row],[Total weight (kg)]]*Table4[[#This Row],[Quantity]])/1000,"")</f>
        <v/>
      </c>
      <c r="M192" s="138"/>
    </row>
    <row r="193" spans="2:13" x14ac:dyDescent="0.3">
      <c r="B193" s="65"/>
      <c r="C193" s="72"/>
      <c r="D193" s="138"/>
      <c r="E193" s="138"/>
      <c r="F193" s="65"/>
      <c r="G193" s="65"/>
      <c r="H193" s="65"/>
      <c r="I193" s="65"/>
      <c r="J1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3" s="65"/>
      <c r="L193" s="101" t="str">
        <f>IFERROR((Table4[[#This Row],[Total weight (kg)]]*Table4[[#This Row],[Quantity]])/1000,"")</f>
        <v/>
      </c>
      <c r="M193" s="138"/>
    </row>
    <row r="194" spans="2:13" x14ac:dyDescent="0.3">
      <c r="B194" s="65"/>
      <c r="C194" s="72"/>
      <c r="D194" s="138"/>
      <c r="E194" s="138"/>
      <c r="F194" s="65"/>
      <c r="G194" s="65"/>
      <c r="H194" s="65"/>
      <c r="I194" s="65"/>
      <c r="J1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4" s="65"/>
      <c r="L194" s="101" t="str">
        <f>IFERROR((Table4[[#This Row],[Total weight (kg)]]*Table4[[#This Row],[Quantity]])/1000,"")</f>
        <v/>
      </c>
      <c r="M194" s="138"/>
    </row>
    <row r="195" spans="2:13" x14ac:dyDescent="0.3">
      <c r="B195" s="65"/>
      <c r="C195" s="72"/>
      <c r="D195" s="138"/>
      <c r="E195" s="138"/>
      <c r="F195" s="65"/>
      <c r="G195" s="65"/>
      <c r="H195" s="65"/>
      <c r="I195" s="65"/>
      <c r="J1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5" s="65"/>
      <c r="L195" s="101" t="str">
        <f>IFERROR((Table4[[#This Row],[Total weight (kg)]]*Table4[[#This Row],[Quantity]])/1000,"")</f>
        <v/>
      </c>
      <c r="M195" s="138"/>
    </row>
    <row r="196" spans="2:13" x14ac:dyDescent="0.3">
      <c r="B196" s="65"/>
      <c r="C196" s="72"/>
      <c r="D196" s="138"/>
      <c r="E196" s="138"/>
      <c r="F196" s="65"/>
      <c r="G196" s="65"/>
      <c r="H196" s="65"/>
      <c r="I196" s="65"/>
      <c r="J1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6" s="65"/>
      <c r="L196" s="101" t="str">
        <f>IFERROR((Table4[[#This Row],[Total weight (kg)]]*Table4[[#This Row],[Quantity]])/1000,"")</f>
        <v/>
      </c>
      <c r="M196" s="138"/>
    </row>
    <row r="197" spans="2:13" x14ac:dyDescent="0.3">
      <c r="B197" s="65"/>
      <c r="C197" s="72"/>
      <c r="D197" s="138"/>
      <c r="E197" s="138"/>
      <c r="F197" s="65"/>
      <c r="G197" s="65"/>
      <c r="H197" s="65"/>
      <c r="I197" s="65"/>
      <c r="J1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7" s="65"/>
      <c r="L197" s="101" t="str">
        <f>IFERROR((Table4[[#This Row],[Total weight (kg)]]*Table4[[#This Row],[Quantity]])/1000,"")</f>
        <v/>
      </c>
      <c r="M197" s="138"/>
    </row>
    <row r="198" spans="2:13" x14ac:dyDescent="0.3">
      <c r="B198" s="65"/>
      <c r="C198" s="72"/>
      <c r="D198" s="138"/>
      <c r="E198" s="138"/>
      <c r="F198" s="65"/>
      <c r="G198" s="65"/>
      <c r="H198" s="65"/>
      <c r="I198" s="65"/>
      <c r="J1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8" s="65"/>
      <c r="L198" s="101" t="str">
        <f>IFERROR((Table4[[#This Row],[Total weight (kg)]]*Table4[[#This Row],[Quantity]])/1000,"")</f>
        <v/>
      </c>
      <c r="M198" s="138"/>
    </row>
    <row r="199" spans="2:13" x14ac:dyDescent="0.3">
      <c r="B199" s="65"/>
      <c r="C199" s="72"/>
      <c r="D199" s="138"/>
      <c r="E199" s="138"/>
      <c r="F199" s="65"/>
      <c r="G199" s="65"/>
      <c r="H199" s="65"/>
      <c r="I199" s="65"/>
      <c r="J1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199" s="65"/>
      <c r="L199" s="101" t="str">
        <f>IFERROR((Table4[[#This Row],[Total weight (kg)]]*Table4[[#This Row],[Quantity]])/1000,"")</f>
        <v/>
      </c>
      <c r="M199" s="138"/>
    </row>
    <row r="200" spans="2:13" x14ac:dyDescent="0.3">
      <c r="B200" s="65"/>
      <c r="C200" s="72"/>
      <c r="D200" s="138"/>
      <c r="E200" s="138"/>
      <c r="F200" s="65"/>
      <c r="G200" s="65"/>
      <c r="H200" s="65"/>
      <c r="I200" s="65"/>
      <c r="J2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0" s="65"/>
      <c r="L200" s="101" t="str">
        <f>IFERROR((Table4[[#This Row],[Total weight (kg)]]*Table4[[#This Row],[Quantity]])/1000,"")</f>
        <v/>
      </c>
      <c r="M200" s="138"/>
    </row>
    <row r="201" spans="2:13" x14ac:dyDescent="0.3">
      <c r="B201" s="65"/>
      <c r="C201" s="72"/>
      <c r="D201" s="138"/>
      <c r="E201" s="138"/>
      <c r="F201" s="65"/>
      <c r="G201" s="65"/>
      <c r="H201" s="65"/>
      <c r="I201" s="65"/>
      <c r="J2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1" s="65"/>
      <c r="L201" s="101" t="str">
        <f>IFERROR((Table4[[#This Row],[Total weight (kg)]]*Table4[[#This Row],[Quantity]])/1000,"")</f>
        <v/>
      </c>
      <c r="M201" s="138"/>
    </row>
    <row r="202" spans="2:13" x14ac:dyDescent="0.3">
      <c r="B202" s="65"/>
      <c r="C202" s="72"/>
      <c r="D202" s="138"/>
      <c r="E202" s="138"/>
      <c r="F202" s="65"/>
      <c r="G202" s="65"/>
      <c r="H202" s="65"/>
      <c r="I202" s="65"/>
      <c r="J2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2" s="65"/>
      <c r="L202" s="101" t="str">
        <f>IFERROR((Table4[[#This Row],[Total weight (kg)]]*Table4[[#This Row],[Quantity]])/1000,"")</f>
        <v/>
      </c>
      <c r="M202" s="138"/>
    </row>
    <row r="203" spans="2:13" x14ac:dyDescent="0.3">
      <c r="B203" s="65"/>
      <c r="C203" s="72"/>
      <c r="D203" s="138"/>
      <c r="E203" s="138"/>
      <c r="F203" s="65"/>
      <c r="G203" s="65"/>
      <c r="H203" s="65"/>
      <c r="I203" s="65"/>
      <c r="J2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3" s="65"/>
      <c r="L203" s="101" t="str">
        <f>IFERROR((Table4[[#This Row],[Total weight (kg)]]*Table4[[#This Row],[Quantity]])/1000,"")</f>
        <v/>
      </c>
      <c r="M203" s="138"/>
    </row>
    <row r="204" spans="2:13" x14ac:dyDescent="0.3">
      <c r="B204" s="65"/>
      <c r="C204" s="72"/>
      <c r="D204" s="138"/>
      <c r="E204" s="138"/>
      <c r="F204" s="65"/>
      <c r="G204" s="65"/>
      <c r="H204" s="65"/>
      <c r="I204" s="65"/>
      <c r="J2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4" s="65"/>
      <c r="L204" s="101" t="str">
        <f>IFERROR((Table4[[#This Row],[Total weight (kg)]]*Table4[[#This Row],[Quantity]])/1000,"")</f>
        <v/>
      </c>
      <c r="M204" s="138"/>
    </row>
    <row r="205" spans="2:13" x14ac:dyDescent="0.3">
      <c r="B205" s="65"/>
      <c r="C205" s="72"/>
      <c r="D205" s="138"/>
      <c r="E205" s="138"/>
      <c r="F205" s="65"/>
      <c r="G205" s="65"/>
      <c r="H205" s="65"/>
      <c r="I205" s="65"/>
      <c r="J2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5" s="65"/>
      <c r="L205" s="101" t="str">
        <f>IFERROR((Table4[[#This Row],[Total weight (kg)]]*Table4[[#This Row],[Quantity]])/1000,"")</f>
        <v/>
      </c>
      <c r="M205" s="138"/>
    </row>
    <row r="206" spans="2:13" x14ac:dyDescent="0.3">
      <c r="B206" s="65"/>
      <c r="C206" s="72"/>
      <c r="D206" s="138"/>
      <c r="E206" s="138"/>
      <c r="F206" s="65"/>
      <c r="G206" s="65"/>
      <c r="H206" s="65"/>
      <c r="I206" s="65"/>
      <c r="J2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6" s="65"/>
      <c r="L206" s="101" t="str">
        <f>IFERROR((Table4[[#This Row],[Total weight (kg)]]*Table4[[#This Row],[Quantity]])/1000,"")</f>
        <v/>
      </c>
      <c r="M206" s="138"/>
    </row>
    <row r="207" spans="2:13" x14ac:dyDescent="0.3">
      <c r="B207" s="65"/>
      <c r="C207" s="72"/>
      <c r="D207" s="138"/>
      <c r="E207" s="138"/>
      <c r="F207" s="65"/>
      <c r="G207" s="65"/>
      <c r="H207" s="65"/>
      <c r="I207" s="65"/>
      <c r="J2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7" s="65"/>
      <c r="L207" s="101" t="str">
        <f>IFERROR((Table4[[#This Row],[Total weight (kg)]]*Table4[[#This Row],[Quantity]])/1000,"")</f>
        <v/>
      </c>
      <c r="M207" s="138"/>
    </row>
    <row r="208" spans="2:13" x14ac:dyDescent="0.3">
      <c r="B208" s="65"/>
      <c r="C208" s="72"/>
      <c r="D208" s="138"/>
      <c r="E208" s="138"/>
      <c r="F208" s="65"/>
      <c r="G208" s="65"/>
      <c r="H208" s="65"/>
      <c r="I208" s="65"/>
      <c r="J2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8" s="65"/>
      <c r="L208" s="101" t="str">
        <f>IFERROR((Table4[[#This Row],[Total weight (kg)]]*Table4[[#This Row],[Quantity]])/1000,"")</f>
        <v/>
      </c>
      <c r="M208" s="138"/>
    </row>
    <row r="209" spans="2:13" x14ac:dyDescent="0.3">
      <c r="B209" s="65"/>
      <c r="C209" s="72"/>
      <c r="D209" s="138"/>
      <c r="E209" s="138"/>
      <c r="F209" s="65"/>
      <c r="G209" s="65"/>
      <c r="H209" s="65"/>
      <c r="I209" s="65"/>
      <c r="J2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09" s="65"/>
      <c r="L209" s="101" t="str">
        <f>IFERROR((Table4[[#This Row],[Total weight (kg)]]*Table4[[#This Row],[Quantity]])/1000,"")</f>
        <v/>
      </c>
      <c r="M209" s="138"/>
    </row>
    <row r="210" spans="2:13" x14ac:dyDescent="0.3">
      <c r="B210" s="65"/>
      <c r="C210" s="72"/>
      <c r="D210" s="138"/>
      <c r="E210" s="138"/>
      <c r="F210" s="65"/>
      <c r="G210" s="65"/>
      <c r="H210" s="65"/>
      <c r="I210" s="65"/>
      <c r="J2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0" s="65"/>
      <c r="L210" s="101" t="str">
        <f>IFERROR((Table4[[#This Row],[Total weight (kg)]]*Table4[[#This Row],[Quantity]])/1000,"")</f>
        <v/>
      </c>
      <c r="M210" s="138"/>
    </row>
    <row r="211" spans="2:13" x14ac:dyDescent="0.3">
      <c r="B211" s="65"/>
      <c r="C211" s="72"/>
      <c r="D211" s="138"/>
      <c r="E211" s="138"/>
      <c r="F211" s="65"/>
      <c r="G211" s="65"/>
      <c r="H211" s="65"/>
      <c r="I211" s="65"/>
      <c r="J2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1" s="65"/>
      <c r="L211" s="101" t="str">
        <f>IFERROR((Table4[[#This Row],[Total weight (kg)]]*Table4[[#This Row],[Quantity]])/1000,"")</f>
        <v/>
      </c>
      <c r="M211" s="138"/>
    </row>
    <row r="212" spans="2:13" x14ac:dyDescent="0.3">
      <c r="B212" s="65"/>
      <c r="C212" s="72"/>
      <c r="D212" s="138"/>
      <c r="E212" s="138"/>
      <c r="F212" s="65"/>
      <c r="G212" s="65"/>
      <c r="H212" s="65"/>
      <c r="I212" s="65"/>
      <c r="J2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2" s="65"/>
      <c r="L212" s="101" t="str">
        <f>IFERROR((Table4[[#This Row],[Total weight (kg)]]*Table4[[#This Row],[Quantity]])/1000,"")</f>
        <v/>
      </c>
      <c r="M212" s="138"/>
    </row>
    <row r="213" spans="2:13" x14ac:dyDescent="0.3">
      <c r="B213" s="65"/>
      <c r="C213" s="72"/>
      <c r="D213" s="138"/>
      <c r="E213" s="138"/>
      <c r="F213" s="65"/>
      <c r="G213" s="65"/>
      <c r="H213" s="65"/>
      <c r="I213" s="65"/>
      <c r="J2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3" s="65"/>
      <c r="L213" s="101" t="str">
        <f>IFERROR((Table4[[#This Row],[Total weight (kg)]]*Table4[[#This Row],[Quantity]])/1000,"")</f>
        <v/>
      </c>
      <c r="M213" s="138"/>
    </row>
    <row r="214" spans="2:13" x14ac:dyDescent="0.3">
      <c r="B214" s="65"/>
      <c r="C214" s="72"/>
      <c r="D214" s="138"/>
      <c r="E214" s="138"/>
      <c r="F214" s="65"/>
      <c r="G214" s="65"/>
      <c r="H214" s="65"/>
      <c r="I214" s="65"/>
      <c r="J2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4" s="65"/>
      <c r="L214" s="101" t="str">
        <f>IFERROR((Table4[[#This Row],[Total weight (kg)]]*Table4[[#This Row],[Quantity]])/1000,"")</f>
        <v/>
      </c>
      <c r="M214" s="138"/>
    </row>
    <row r="215" spans="2:13" x14ac:dyDescent="0.3">
      <c r="B215" s="65"/>
      <c r="C215" s="72"/>
      <c r="D215" s="138"/>
      <c r="E215" s="138"/>
      <c r="F215" s="65"/>
      <c r="G215" s="65"/>
      <c r="H215" s="65"/>
      <c r="I215" s="65"/>
      <c r="J2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5" s="65"/>
      <c r="L215" s="101" t="str">
        <f>IFERROR((Table4[[#This Row],[Total weight (kg)]]*Table4[[#This Row],[Quantity]])/1000,"")</f>
        <v/>
      </c>
      <c r="M215" s="138"/>
    </row>
    <row r="216" spans="2:13" x14ac:dyDescent="0.3">
      <c r="B216" s="65"/>
      <c r="C216" s="72"/>
      <c r="D216" s="138"/>
      <c r="E216" s="138"/>
      <c r="F216" s="65"/>
      <c r="G216" s="65"/>
      <c r="H216" s="65"/>
      <c r="I216" s="65"/>
      <c r="J2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6" s="65"/>
      <c r="L216" s="101" t="str">
        <f>IFERROR((Table4[[#This Row],[Total weight (kg)]]*Table4[[#This Row],[Quantity]])/1000,"")</f>
        <v/>
      </c>
      <c r="M216" s="138"/>
    </row>
    <row r="217" spans="2:13" x14ac:dyDescent="0.3">
      <c r="B217" s="65"/>
      <c r="C217" s="72"/>
      <c r="D217" s="138"/>
      <c r="E217" s="138"/>
      <c r="F217" s="65"/>
      <c r="G217" s="65"/>
      <c r="H217" s="65"/>
      <c r="I217" s="65"/>
      <c r="J2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7" s="65"/>
      <c r="L217" s="101" t="str">
        <f>IFERROR((Table4[[#This Row],[Total weight (kg)]]*Table4[[#This Row],[Quantity]])/1000,"")</f>
        <v/>
      </c>
      <c r="M217" s="138"/>
    </row>
    <row r="218" spans="2:13" x14ac:dyDescent="0.3">
      <c r="B218" s="65"/>
      <c r="C218" s="72"/>
      <c r="D218" s="138"/>
      <c r="E218" s="138"/>
      <c r="F218" s="65"/>
      <c r="G218" s="65"/>
      <c r="H218" s="65"/>
      <c r="I218" s="65"/>
      <c r="J2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8" s="65"/>
      <c r="L218" s="101" t="str">
        <f>IFERROR((Table4[[#This Row],[Total weight (kg)]]*Table4[[#This Row],[Quantity]])/1000,"")</f>
        <v/>
      </c>
      <c r="M218" s="138"/>
    </row>
    <row r="219" spans="2:13" x14ac:dyDescent="0.3">
      <c r="B219" s="65"/>
      <c r="C219" s="72"/>
      <c r="D219" s="138"/>
      <c r="E219" s="138"/>
      <c r="F219" s="65"/>
      <c r="G219" s="65"/>
      <c r="H219" s="65"/>
      <c r="I219" s="65"/>
      <c r="J2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19" s="65"/>
      <c r="L219" s="101" t="str">
        <f>IFERROR((Table4[[#This Row],[Total weight (kg)]]*Table4[[#This Row],[Quantity]])/1000,"")</f>
        <v/>
      </c>
      <c r="M219" s="138"/>
    </row>
    <row r="220" spans="2:13" x14ac:dyDescent="0.3">
      <c r="B220" s="65"/>
      <c r="C220" s="72"/>
      <c r="D220" s="138"/>
      <c r="E220" s="138"/>
      <c r="F220" s="65"/>
      <c r="G220" s="65"/>
      <c r="H220" s="65"/>
      <c r="I220" s="65"/>
      <c r="J2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0" s="65"/>
      <c r="L220" s="101" t="str">
        <f>IFERROR((Table4[[#This Row],[Total weight (kg)]]*Table4[[#This Row],[Quantity]])/1000,"")</f>
        <v/>
      </c>
      <c r="M220" s="138"/>
    </row>
    <row r="221" spans="2:13" x14ac:dyDescent="0.3">
      <c r="B221" s="65"/>
      <c r="C221" s="72"/>
      <c r="D221" s="138"/>
      <c r="E221" s="138"/>
      <c r="F221" s="65"/>
      <c r="G221" s="65"/>
      <c r="H221" s="65"/>
      <c r="I221" s="65"/>
      <c r="J2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1" s="65"/>
      <c r="L221" s="101" t="str">
        <f>IFERROR((Table4[[#This Row],[Total weight (kg)]]*Table4[[#This Row],[Quantity]])/1000,"")</f>
        <v/>
      </c>
      <c r="M221" s="138"/>
    </row>
    <row r="222" spans="2:13" x14ac:dyDescent="0.3">
      <c r="B222" s="65"/>
      <c r="C222" s="72"/>
      <c r="D222" s="138"/>
      <c r="E222" s="138"/>
      <c r="F222" s="65"/>
      <c r="G222" s="65"/>
      <c r="H222" s="65"/>
      <c r="I222" s="65"/>
      <c r="J2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2" s="65"/>
      <c r="L222" s="101" t="str">
        <f>IFERROR((Table4[[#This Row],[Total weight (kg)]]*Table4[[#This Row],[Quantity]])/1000,"")</f>
        <v/>
      </c>
      <c r="M222" s="138"/>
    </row>
    <row r="223" spans="2:13" x14ac:dyDescent="0.3">
      <c r="B223" s="65"/>
      <c r="C223" s="72"/>
      <c r="D223" s="138"/>
      <c r="E223" s="138"/>
      <c r="F223" s="65"/>
      <c r="G223" s="65"/>
      <c r="H223" s="65"/>
      <c r="I223" s="65"/>
      <c r="J2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3" s="65"/>
      <c r="L223" s="101" t="str">
        <f>IFERROR((Table4[[#This Row],[Total weight (kg)]]*Table4[[#This Row],[Quantity]])/1000,"")</f>
        <v/>
      </c>
      <c r="M223" s="138"/>
    </row>
    <row r="224" spans="2:13" x14ac:dyDescent="0.3">
      <c r="B224" s="65"/>
      <c r="C224" s="72"/>
      <c r="D224" s="138"/>
      <c r="E224" s="138"/>
      <c r="F224" s="65"/>
      <c r="G224" s="65"/>
      <c r="H224" s="65"/>
      <c r="I224" s="65"/>
      <c r="J2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4" s="65"/>
      <c r="L224" s="101" t="str">
        <f>IFERROR((Table4[[#This Row],[Total weight (kg)]]*Table4[[#This Row],[Quantity]])/1000,"")</f>
        <v/>
      </c>
      <c r="M224" s="138"/>
    </row>
    <row r="225" spans="2:13" x14ac:dyDescent="0.3">
      <c r="B225" s="65"/>
      <c r="C225" s="72"/>
      <c r="D225" s="138"/>
      <c r="E225" s="138"/>
      <c r="F225" s="65"/>
      <c r="G225" s="65"/>
      <c r="H225" s="65"/>
      <c r="I225" s="65"/>
      <c r="J2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5" s="65"/>
      <c r="L225" s="101" t="str">
        <f>IFERROR((Table4[[#This Row],[Total weight (kg)]]*Table4[[#This Row],[Quantity]])/1000,"")</f>
        <v/>
      </c>
      <c r="M225" s="138"/>
    </row>
    <row r="226" spans="2:13" x14ac:dyDescent="0.3">
      <c r="B226" s="65"/>
      <c r="C226" s="72"/>
      <c r="D226" s="138"/>
      <c r="E226" s="138"/>
      <c r="F226" s="65"/>
      <c r="G226" s="65"/>
      <c r="H226" s="65"/>
      <c r="I226" s="65"/>
      <c r="J2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6" s="65"/>
      <c r="L226" s="101" t="str">
        <f>IFERROR((Table4[[#This Row],[Total weight (kg)]]*Table4[[#This Row],[Quantity]])/1000,"")</f>
        <v/>
      </c>
      <c r="M226" s="138"/>
    </row>
    <row r="227" spans="2:13" x14ac:dyDescent="0.3">
      <c r="B227" s="65"/>
      <c r="C227" s="72"/>
      <c r="D227" s="138"/>
      <c r="E227" s="138"/>
      <c r="F227" s="65"/>
      <c r="G227" s="65"/>
      <c r="H227" s="65"/>
      <c r="I227" s="65"/>
      <c r="J2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7" s="65"/>
      <c r="L227" s="101" t="str">
        <f>IFERROR((Table4[[#This Row],[Total weight (kg)]]*Table4[[#This Row],[Quantity]])/1000,"")</f>
        <v/>
      </c>
      <c r="M227" s="138"/>
    </row>
    <row r="228" spans="2:13" x14ac:dyDescent="0.3">
      <c r="B228" s="65"/>
      <c r="C228" s="72"/>
      <c r="D228" s="138"/>
      <c r="E228" s="138"/>
      <c r="F228" s="65"/>
      <c r="G228" s="65"/>
      <c r="H228" s="65"/>
      <c r="I228" s="65"/>
      <c r="J2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8" s="65"/>
      <c r="L228" s="101" t="str">
        <f>IFERROR((Table4[[#This Row],[Total weight (kg)]]*Table4[[#This Row],[Quantity]])/1000,"")</f>
        <v/>
      </c>
      <c r="M228" s="138"/>
    </row>
    <row r="229" spans="2:13" x14ac:dyDescent="0.3">
      <c r="B229" s="65"/>
      <c r="C229" s="72"/>
      <c r="D229" s="138"/>
      <c r="E229" s="138"/>
      <c r="F229" s="65"/>
      <c r="G229" s="65"/>
      <c r="H229" s="65"/>
      <c r="I229" s="65"/>
      <c r="J2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29" s="65"/>
      <c r="L229" s="101" t="str">
        <f>IFERROR((Table4[[#This Row],[Total weight (kg)]]*Table4[[#This Row],[Quantity]])/1000,"")</f>
        <v/>
      </c>
      <c r="M229" s="138"/>
    </row>
    <row r="230" spans="2:13" x14ac:dyDescent="0.3">
      <c r="B230" s="65"/>
      <c r="C230" s="72"/>
      <c r="D230" s="138"/>
      <c r="E230" s="138"/>
      <c r="F230" s="65"/>
      <c r="G230" s="65"/>
      <c r="H230" s="65"/>
      <c r="I230" s="65"/>
      <c r="J2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0" s="65"/>
      <c r="L230" s="101" t="str">
        <f>IFERROR((Table4[[#This Row],[Total weight (kg)]]*Table4[[#This Row],[Quantity]])/1000,"")</f>
        <v/>
      </c>
      <c r="M230" s="138"/>
    </row>
    <row r="231" spans="2:13" x14ac:dyDescent="0.3">
      <c r="B231" s="65"/>
      <c r="C231" s="72"/>
      <c r="D231" s="138"/>
      <c r="E231" s="138"/>
      <c r="F231" s="65"/>
      <c r="G231" s="65"/>
      <c r="H231" s="65"/>
      <c r="I231" s="65"/>
      <c r="J2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1" s="65"/>
      <c r="L231" s="101" t="str">
        <f>IFERROR((Table4[[#This Row],[Total weight (kg)]]*Table4[[#This Row],[Quantity]])/1000,"")</f>
        <v/>
      </c>
      <c r="M231" s="138"/>
    </row>
    <row r="232" spans="2:13" x14ac:dyDescent="0.3">
      <c r="B232" s="65"/>
      <c r="C232" s="72"/>
      <c r="D232" s="138"/>
      <c r="E232" s="138"/>
      <c r="F232" s="65"/>
      <c r="G232" s="65"/>
      <c r="H232" s="65"/>
      <c r="I232" s="65"/>
      <c r="J2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2" s="65"/>
      <c r="L232" s="101" t="str">
        <f>IFERROR((Table4[[#This Row],[Total weight (kg)]]*Table4[[#This Row],[Quantity]])/1000,"")</f>
        <v/>
      </c>
      <c r="M232" s="138"/>
    </row>
    <row r="233" spans="2:13" x14ac:dyDescent="0.3">
      <c r="B233" s="65"/>
      <c r="C233" s="72"/>
      <c r="D233" s="138"/>
      <c r="E233" s="138"/>
      <c r="F233" s="65"/>
      <c r="G233" s="65"/>
      <c r="H233" s="65"/>
      <c r="I233" s="65"/>
      <c r="J2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3" s="65"/>
      <c r="L233" s="101" t="str">
        <f>IFERROR((Table4[[#This Row],[Total weight (kg)]]*Table4[[#This Row],[Quantity]])/1000,"")</f>
        <v/>
      </c>
      <c r="M233" s="138"/>
    </row>
    <row r="234" spans="2:13" x14ac:dyDescent="0.3">
      <c r="B234" s="65"/>
      <c r="C234" s="72"/>
      <c r="D234" s="138"/>
      <c r="E234" s="138"/>
      <c r="F234" s="65"/>
      <c r="G234" s="65"/>
      <c r="H234" s="65"/>
      <c r="I234" s="65"/>
      <c r="J2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4" s="65"/>
      <c r="L234" s="101" t="str">
        <f>IFERROR((Table4[[#This Row],[Total weight (kg)]]*Table4[[#This Row],[Quantity]])/1000,"")</f>
        <v/>
      </c>
      <c r="M234" s="138"/>
    </row>
    <row r="235" spans="2:13" x14ac:dyDescent="0.3">
      <c r="B235" s="65"/>
      <c r="C235" s="72"/>
      <c r="D235" s="138"/>
      <c r="E235" s="138"/>
      <c r="F235" s="65"/>
      <c r="G235" s="65"/>
      <c r="H235" s="65"/>
      <c r="I235" s="65"/>
      <c r="J2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5" s="65"/>
      <c r="L235" s="101" t="str">
        <f>IFERROR((Table4[[#This Row],[Total weight (kg)]]*Table4[[#This Row],[Quantity]])/1000,"")</f>
        <v/>
      </c>
      <c r="M235" s="138"/>
    </row>
    <row r="236" spans="2:13" x14ac:dyDescent="0.3">
      <c r="B236" s="65"/>
      <c r="C236" s="72"/>
      <c r="D236" s="138"/>
      <c r="E236" s="138"/>
      <c r="F236" s="65"/>
      <c r="G236" s="65"/>
      <c r="H236" s="65"/>
      <c r="I236" s="65"/>
      <c r="J2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6" s="65"/>
      <c r="L236" s="101" t="str">
        <f>IFERROR((Table4[[#This Row],[Total weight (kg)]]*Table4[[#This Row],[Quantity]])/1000,"")</f>
        <v/>
      </c>
      <c r="M236" s="138"/>
    </row>
    <row r="237" spans="2:13" x14ac:dyDescent="0.3">
      <c r="B237" s="65"/>
      <c r="C237" s="72"/>
      <c r="D237" s="138"/>
      <c r="E237" s="138"/>
      <c r="F237" s="65"/>
      <c r="G237" s="65"/>
      <c r="H237" s="65"/>
      <c r="I237" s="65"/>
      <c r="J2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7" s="65"/>
      <c r="L237" s="101" t="str">
        <f>IFERROR((Table4[[#This Row],[Total weight (kg)]]*Table4[[#This Row],[Quantity]])/1000,"")</f>
        <v/>
      </c>
      <c r="M237" s="138"/>
    </row>
    <row r="238" spans="2:13" x14ac:dyDescent="0.3">
      <c r="B238" s="65"/>
      <c r="C238" s="72"/>
      <c r="D238" s="138"/>
      <c r="E238" s="138"/>
      <c r="F238" s="65"/>
      <c r="G238" s="65"/>
      <c r="H238" s="65"/>
      <c r="I238" s="65"/>
      <c r="J2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8" s="65"/>
      <c r="L238" s="101" t="str">
        <f>IFERROR((Table4[[#This Row],[Total weight (kg)]]*Table4[[#This Row],[Quantity]])/1000,"")</f>
        <v/>
      </c>
      <c r="M238" s="138"/>
    </row>
    <row r="239" spans="2:13" x14ac:dyDescent="0.3">
      <c r="B239" s="65"/>
      <c r="C239" s="72"/>
      <c r="D239" s="138"/>
      <c r="E239" s="138"/>
      <c r="F239" s="65"/>
      <c r="G239" s="65"/>
      <c r="H239" s="65"/>
      <c r="I239" s="65"/>
      <c r="J2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39" s="65"/>
      <c r="L239" s="101" t="str">
        <f>IFERROR((Table4[[#This Row],[Total weight (kg)]]*Table4[[#This Row],[Quantity]])/1000,"")</f>
        <v/>
      </c>
      <c r="M239" s="138"/>
    </row>
    <row r="240" spans="2:13" x14ac:dyDescent="0.3">
      <c r="B240" s="65"/>
      <c r="C240" s="72"/>
      <c r="D240" s="138"/>
      <c r="E240" s="138"/>
      <c r="F240" s="65"/>
      <c r="G240" s="65"/>
      <c r="H240" s="65"/>
      <c r="I240" s="65"/>
      <c r="J2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0" s="65"/>
      <c r="L240" s="101" t="str">
        <f>IFERROR((Table4[[#This Row],[Total weight (kg)]]*Table4[[#This Row],[Quantity]])/1000,"")</f>
        <v/>
      </c>
      <c r="M240" s="138"/>
    </row>
    <row r="241" spans="2:13" x14ac:dyDescent="0.3">
      <c r="B241" s="65"/>
      <c r="C241" s="72"/>
      <c r="D241" s="138"/>
      <c r="E241" s="138"/>
      <c r="F241" s="65"/>
      <c r="G241" s="65"/>
      <c r="H241" s="65"/>
      <c r="I241" s="65"/>
      <c r="J2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1" s="65"/>
      <c r="L241" s="101" t="str">
        <f>IFERROR((Table4[[#This Row],[Total weight (kg)]]*Table4[[#This Row],[Quantity]])/1000,"")</f>
        <v/>
      </c>
      <c r="M241" s="138"/>
    </row>
    <row r="242" spans="2:13" x14ac:dyDescent="0.3">
      <c r="B242" s="65"/>
      <c r="C242" s="72"/>
      <c r="D242" s="138"/>
      <c r="E242" s="138"/>
      <c r="F242" s="65"/>
      <c r="G242" s="65"/>
      <c r="H242" s="65"/>
      <c r="I242" s="65"/>
      <c r="J2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2" s="65"/>
      <c r="L242" s="101" t="str">
        <f>IFERROR((Table4[[#This Row],[Total weight (kg)]]*Table4[[#This Row],[Quantity]])/1000,"")</f>
        <v/>
      </c>
      <c r="M242" s="138"/>
    </row>
    <row r="243" spans="2:13" x14ac:dyDescent="0.3">
      <c r="B243" s="65"/>
      <c r="C243" s="72"/>
      <c r="D243" s="138"/>
      <c r="E243" s="138"/>
      <c r="F243" s="65"/>
      <c r="G243" s="65"/>
      <c r="H243" s="65"/>
      <c r="I243" s="65"/>
      <c r="J2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3" s="65"/>
      <c r="L243" s="101" t="str">
        <f>IFERROR((Table4[[#This Row],[Total weight (kg)]]*Table4[[#This Row],[Quantity]])/1000,"")</f>
        <v/>
      </c>
      <c r="M243" s="138"/>
    </row>
    <row r="244" spans="2:13" x14ac:dyDescent="0.3">
      <c r="B244" s="65"/>
      <c r="C244" s="72"/>
      <c r="D244" s="138"/>
      <c r="E244" s="138"/>
      <c r="F244" s="65"/>
      <c r="G244" s="65"/>
      <c r="H244" s="65"/>
      <c r="I244" s="65"/>
      <c r="J2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4" s="65"/>
      <c r="L244" s="101" t="str">
        <f>IFERROR((Table4[[#This Row],[Total weight (kg)]]*Table4[[#This Row],[Quantity]])/1000,"")</f>
        <v/>
      </c>
      <c r="M244" s="138"/>
    </row>
    <row r="245" spans="2:13" x14ac:dyDescent="0.3">
      <c r="B245" s="65"/>
      <c r="C245" s="72"/>
      <c r="D245" s="138"/>
      <c r="E245" s="138"/>
      <c r="F245" s="65"/>
      <c r="G245" s="65"/>
      <c r="H245" s="65"/>
      <c r="I245" s="65"/>
      <c r="J2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5" s="65"/>
      <c r="L245" s="101" t="str">
        <f>IFERROR((Table4[[#This Row],[Total weight (kg)]]*Table4[[#This Row],[Quantity]])/1000,"")</f>
        <v/>
      </c>
      <c r="M245" s="138"/>
    </row>
    <row r="246" spans="2:13" x14ac:dyDescent="0.3">
      <c r="B246" s="65"/>
      <c r="C246" s="72"/>
      <c r="D246" s="138"/>
      <c r="E246" s="138"/>
      <c r="F246" s="65"/>
      <c r="G246" s="65"/>
      <c r="H246" s="65"/>
      <c r="I246" s="65"/>
      <c r="J2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6" s="65"/>
      <c r="L246" s="101" t="str">
        <f>IFERROR((Table4[[#This Row],[Total weight (kg)]]*Table4[[#This Row],[Quantity]])/1000,"")</f>
        <v/>
      </c>
      <c r="M246" s="138"/>
    </row>
    <row r="247" spans="2:13" x14ac:dyDescent="0.3">
      <c r="B247" s="65"/>
      <c r="C247" s="72"/>
      <c r="D247" s="138"/>
      <c r="E247" s="138"/>
      <c r="F247" s="65"/>
      <c r="G247" s="65"/>
      <c r="H247" s="65"/>
      <c r="I247" s="65"/>
      <c r="J2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7" s="65"/>
      <c r="L247" s="101" t="str">
        <f>IFERROR((Table4[[#This Row],[Total weight (kg)]]*Table4[[#This Row],[Quantity]])/1000,"")</f>
        <v/>
      </c>
      <c r="M247" s="138"/>
    </row>
    <row r="248" spans="2:13" x14ac:dyDescent="0.3">
      <c r="B248" s="65"/>
      <c r="C248" s="72"/>
      <c r="D248" s="138"/>
      <c r="E248" s="138"/>
      <c r="F248" s="65"/>
      <c r="G248" s="65"/>
      <c r="H248" s="65"/>
      <c r="I248" s="65"/>
      <c r="J2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8" s="65"/>
      <c r="L248" s="101" t="str">
        <f>IFERROR((Table4[[#This Row],[Total weight (kg)]]*Table4[[#This Row],[Quantity]])/1000,"")</f>
        <v/>
      </c>
      <c r="M248" s="138"/>
    </row>
    <row r="249" spans="2:13" x14ac:dyDescent="0.3">
      <c r="B249" s="65"/>
      <c r="C249" s="72"/>
      <c r="D249" s="138"/>
      <c r="E249" s="138"/>
      <c r="F249" s="65"/>
      <c r="G249" s="65"/>
      <c r="H249" s="65"/>
      <c r="I249" s="65"/>
      <c r="J2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49" s="65"/>
      <c r="L249" s="101" t="str">
        <f>IFERROR((Table4[[#This Row],[Total weight (kg)]]*Table4[[#This Row],[Quantity]])/1000,"")</f>
        <v/>
      </c>
      <c r="M249" s="138"/>
    </row>
    <row r="250" spans="2:13" x14ac:dyDescent="0.3">
      <c r="B250" s="65"/>
      <c r="C250" s="72"/>
      <c r="D250" s="138"/>
      <c r="E250" s="138"/>
      <c r="F250" s="65"/>
      <c r="G250" s="65"/>
      <c r="H250" s="65"/>
      <c r="I250" s="65"/>
      <c r="J2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0" s="65"/>
      <c r="L250" s="101" t="str">
        <f>IFERROR((Table4[[#This Row],[Total weight (kg)]]*Table4[[#This Row],[Quantity]])/1000,"")</f>
        <v/>
      </c>
      <c r="M250" s="138"/>
    </row>
    <row r="251" spans="2:13" x14ac:dyDescent="0.3">
      <c r="B251" s="65"/>
      <c r="C251" s="72"/>
      <c r="D251" s="138"/>
      <c r="E251" s="138"/>
      <c r="F251" s="65"/>
      <c r="G251" s="65"/>
      <c r="H251" s="65"/>
      <c r="I251" s="65"/>
      <c r="J2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1" s="65"/>
      <c r="L251" s="101" t="str">
        <f>IFERROR((Table4[[#This Row],[Total weight (kg)]]*Table4[[#This Row],[Quantity]])/1000,"")</f>
        <v/>
      </c>
      <c r="M251" s="138"/>
    </row>
    <row r="252" spans="2:13" x14ac:dyDescent="0.3">
      <c r="B252" s="65"/>
      <c r="C252" s="72"/>
      <c r="D252" s="138"/>
      <c r="E252" s="138"/>
      <c r="F252" s="65"/>
      <c r="G252" s="65"/>
      <c r="H252" s="65"/>
      <c r="I252" s="65"/>
      <c r="J2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2" s="65"/>
      <c r="L252" s="101" t="str">
        <f>IFERROR((Table4[[#This Row],[Total weight (kg)]]*Table4[[#This Row],[Quantity]])/1000,"")</f>
        <v/>
      </c>
      <c r="M252" s="138"/>
    </row>
    <row r="253" spans="2:13" x14ac:dyDescent="0.3">
      <c r="B253" s="65"/>
      <c r="C253" s="72"/>
      <c r="D253" s="138"/>
      <c r="E253" s="138"/>
      <c r="F253" s="65"/>
      <c r="G253" s="65"/>
      <c r="H253" s="65"/>
      <c r="I253" s="65"/>
      <c r="J2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3" s="65"/>
      <c r="L253" s="101" t="str">
        <f>IFERROR((Table4[[#This Row],[Total weight (kg)]]*Table4[[#This Row],[Quantity]])/1000,"")</f>
        <v/>
      </c>
      <c r="M253" s="138"/>
    </row>
    <row r="254" spans="2:13" x14ac:dyDescent="0.3">
      <c r="B254" s="65"/>
      <c r="C254" s="72"/>
      <c r="D254" s="138"/>
      <c r="E254" s="138"/>
      <c r="F254" s="65"/>
      <c r="G254" s="65"/>
      <c r="H254" s="65"/>
      <c r="I254" s="65"/>
      <c r="J2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4" s="65"/>
      <c r="L254" s="101" t="str">
        <f>IFERROR((Table4[[#This Row],[Total weight (kg)]]*Table4[[#This Row],[Quantity]])/1000,"")</f>
        <v/>
      </c>
      <c r="M254" s="138"/>
    </row>
    <row r="255" spans="2:13" x14ac:dyDescent="0.3">
      <c r="B255" s="65"/>
      <c r="C255" s="72"/>
      <c r="D255" s="138"/>
      <c r="E255" s="138"/>
      <c r="F255" s="65"/>
      <c r="G255" s="65"/>
      <c r="H255" s="65"/>
      <c r="I255" s="65"/>
      <c r="J2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5" s="65"/>
      <c r="L255" s="101" t="str">
        <f>IFERROR((Table4[[#This Row],[Total weight (kg)]]*Table4[[#This Row],[Quantity]])/1000,"")</f>
        <v/>
      </c>
      <c r="M255" s="138"/>
    </row>
    <row r="256" spans="2:13" x14ac:dyDescent="0.3">
      <c r="B256" s="65"/>
      <c r="C256" s="72"/>
      <c r="D256" s="138"/>
      <c r="E256" s="138"/>
      <c r="F256" s="65"/>
      <c r="G256" s="65"/>
      <c r="H256" s="65"/>
      <c r="I256" s="65"/>
      <c r="J2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6" s="65"/>
      <c r="L256" s="101" t="str">
        <f>IFERROR((Table4[[#This Row],[Total weight (kg)]]*Table4[[#This Row],[Quantity]])/1000,"")</f>
        <v/>
      </c>
      <c r="M256" s="138"/>
    </row>
    <row r="257" spans="2:13" x14ac:dyDescent="0.3">
      <c r="B257" s="65"/>
      <c r="C257" s="72"/>
      <c r="D257" s="138"/>
      <c r="E257" s="138"/>
      <c r="F257" s="65"/>
      <c r="G257" s="65"/>
      <c r="H257" s="65"/>
      <c r="I257" s="65"/>
      <c r="J2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7" s="65"/>
      <c r="L257" s="101" t="str">
        <f>IFERROR((Table4[[#This Row],[Total weight (kg)]]*Table4[[#This Row],[Quantity]])/1000,"")</f>
        <v/>
      </c>
      <c r="M257" s="138"/>
    </row>
    <row r="258" spans="2:13" x14ac:dyDescent="0.3">
      <c r="B258" s="65"/>
      <c r="C258" s="72"/>
      <c r="D258" s="138"/>
      <c r="E258" s="138"/>
      <c r="F258" s="65"/>
      <c r="G258" s="65"/>
      <c r="H258" s="65"/>
      <c r="I258" s="65"/>
      <c r="J2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8" s="65"/>
      <c r="L258" s="101" t="str">
        <f>IFERROR((Table4[[#This Row],[Total weight (kg)]]*Table4[[#This Row],[Quantity]])/1000,"")</f>
        <v/>
      </c>
      <c r="M258" s="138"/>
    </row>
    <row r="259" spans="2:13" x14ac:dyDescent="0.3">
      <c r="B259" s="65"/>
      <c r="C259" s="72"/>
      <c r="D259" s="138"/>
      <c r="E259" s="138"/>
      <c r="F259" s="65"/>
      <c r="G259" s="65"/>
      <c r="H259" s="65"/>
      <c r="I259" s="65"/>
      <c r="J2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59" s="65"/>
      <c r="L259" s="101" t="str">
        <f>IFERROR((Table4[[#This Row],[Total weight (kg)]]*Table4[[#This Row],[Quantity]])/1000,"")</f>
        <v/>
      </c>
      <c r="M259" s="138"/>
    </row>
    <row r="260" spans="2:13" x14ac:dyDescent="0.3">
      <c r="B260" s="65"/>
      <c r="C260" s="72"/>
      <c r="D260" s="138"/>
      <c r="E260" s="138"/>
      <c r="F260" s="65"/>
      <c r="G260" s="65"/>
      <c r="H260" s="65"/>
      <c r="I260" s="65"/>
      <c r="J2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0" s="65"/>
      <c r="L260" s="101" t="str">
        <f>IFERROR((Table4[[#This Row],[Total weight (kg)]]*Table4[[#This Row],[Quantity]])/1000,"")</f>
        <v/>
      </c>
      <c r="M260" s="138"/>
    </row>
    <row r="261" spans="2:13" x14ac:dyDescent="0.3">
      <c r="B261" s="65"/>
      <c r="C261" s="72"/>
      <c r="D261" s="138"/>
      <c r="E261" s="138"/>
      <c r="F261" s="65"/>
      <c r="G261" s="65"/>
      <c r="H261" s="65"/>
      <c r="I261" s="65"/>
      <c r="J2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1" s="65"/>
      <c r="L261" s="101" t="str">
        <f>IFERROR((Table4[[#This Row],[Total weight (kg)]]*Table4[[#This Row],[Quantity]])/1000,"")</f>
        <v/>
      </c>
      <c r="M261" s="138"/>
    </row>
    <row r="262" spans="2:13" x14ac:dyDescent="0.3">
      <c r="B262" s="65"/>
      <c r="C262" s="72"/>
      <c r="D262" s="138"/>
      <c r="E262" s="138"/>
      <c r="F262" s="65"/>
      <c r="G262" s="65"/>
      <c r="H262" s="65"/>
      <c r="I262" s="65"/>
      <c r="J2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2" s="65"/>
      <c r="L262" s="101" t="str">
        <f>IFERROR((Table4[[#This Row],[Total weight (kg)]]*Table4[[#This Row],[Quantity]])/1000,"")</f>
        <v/>
      </c>
      <c r="M262" s="138"/>
    </row>
    <row r="263" spans="2:13" x14ac:dyDescent="0.3">
      <c r="B263" s="65"/>
      <c r="C263" s="72"/>
      <c r="D263" s="138"/>
      <c r="E263" s="138"/>
      <c r="F263" s="65"/>
      <c r="G263" s="65"/>
      <c r="H263" s="65"/>
      <c r="I263" s="65"/>
      <c r="J2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3" s="65"/>
      <c r="L263" s="101" t="str">
        <f>IFERROR((Table4[[#This Row],[Total weight (kg)]]*Table4[[#This Row],[Quantity]])/1000,"")</f>
        <v/>
      </c>
      <c r="M263" s="138"/>
    </row>
    <row r="264" spans="2:13" x14ac:dyDescent="0.3">
      <c r="B264" s="65"/>
      <c r="C264" s="72"/>
      <c r="D264" s="138"/>
      <c r="E264" s="138"/>
      <c r="F264" s="65"/>
      <c r="G264" s="65"/>
      <c r="H264" s="65"/>
      <c r="I264" s="65"/>
      <c r="J2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4" s="65"/>
      <c r="L264" s="101" t="str">
        <f>IFERROR((Table4[[#This Row],[Total weight (kg)]]*Table4[[#This Row],[Quantity]])/1000,"")</f>
        <v/>
      </c>
      <c r="M264" s="138"/>
    </row>
    <row r="265" spans="2:13" x14ac:dyDescent="0.3">
      <c r="B265" s="65"/>
      <c r="C265" s="72"/>
      <c r="D265" s="138"/>
      <c r="E265" s="138"/>
      <c r="F265" s="65"/>
      <c r="G265" s="65"/>
      <c r="H265" s="65"/>
      <c r="I265" s="65"/>
      <c r="J2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5" s="65"/>
      <c r="L265" s="101" t="str">
        <f>IFERROR((Table4[[#This Row],[Total weight (kg)]]*Table4[[#This Row],[Quantity]])/1000,"")</f>
        <v/>
      </c>
      <c r="M265" s="138"/>
    </row>
    <row r="266" spans="2:13" x14ac:dyDescent="0.3">
      <c r="B266" s="65"/>
      <c r="C266" s="72"/>
      <c r="D266" s="138"/>
      <c r="E266" s="138"/>
      <c r="F266" s="65"/>
      <c r="G266" s="65"/>
      <c r="H266" s="65"/>
      <c r="I266" s="65"/>
      <c r="J2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6" s="65"/>
      <c r="L266" s="101" t="str">
        <f>IFERROR((Table4[[#This Row],[Total weight (kg)]]*Table4[[#This Row],[Quantity]])/1000,"")</f>
        <v/>
      </c>
      <c r="M266" s="138"/>
    </row>
    <row r="267" spans="2:13" x14ac:dyDescent="0.3">
      <c r="B267" s="65"/>
      <c r="C267" s="72"/>
      <c r="D267" s="138"/>
      <c r="E267" s="138"/>
      <c r="F267" s="65"/>
      <c r="G267" s="65"/>
      <c r="H267" s="65"/>
      <c r="I267" s="65"/>
      <c r="J2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7" s="65"/>
      <c r="L267" s="101" t="str">
        <f>IFERROR((Table4[[#This Row],[Total weight (kg)]]*Table4[[#This Row],[Quantity]])/1000,"")</f>
        <v/>
      </c>
      <c r="M267" s="138"/>
    </row>
    <row r="268" spans="2:13" x14ac:dyDescent="0.3">
      <c r="B268" s="65"/>
      <c r="C268" s="72"/>
      <c r="D268" s="138"/>
      <c r="E268" s="138"/>
      <c r="F268" s="65"/>
      <c r="G268" s="65"/>
      <c r="H268" s="65"/>
      <c r="I268" s="65"/>
      <c r="J2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8" s="65"/>
      <c r="L268" s="101" t="str">
        <f>IFERROR((Table4[[#This Row],[Total weight (kg)]]*Table4[[#This Row],[Quantity]])/1000,"")</f>
        <v/>
      </c>
      <c r="M268" s="138"/>
    </row>
    <row r="269" spans="2:13" x14ac:dyDescent="0.3">
      <c r="B269" s="65"/>
      <c r="C269" s="72"/>
      <c r="D269" s="138"/>
      <c r="E269" s="138"/>
      <c r="F269" s="65"/>
      <c r="G269" s="65"/>
      <c r="H269" s="65"/>
      <c r="I269" s="65"/>
      <c r="J2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69" s="65"/>
      <c r="L269" s="101" t="str">
        <f>IFERROR((Table4[[#This Row],[Total weight (kg)]]*Table4[[#This Row],[Quantity]])/1000,"")</f>
        <v/>
      </c>
      <c r="M269" s="138"/>
    </row>
    <row r="270" spans="2:13" x14ac:dyDescent="0.3">
      <c r="B270" s="65"/>
      <c r="C270" s="72"/>
      <c r="D270" s="138"/>
      <c r="E270" s="138"/>
      <c r="F270" s="65"/>
      <c r="G270" s="65"/>
      <c r="H270" s="65"/>
      <c r="I270" s="65"/>
      <c r="J2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0" s="65"/>
      <c r="L270" s="101" t="str">
        <f>IFERROR((Table4[[#This Row],[Total weight (kg)]]*Table4[[#This Row],[Quantity]])/1000,"")</f>
        <v/>
      </c>
      <c r="M270" s="138"/>
    </row>
    <row r="271" spans="2:13" x14ac:dyDescent="0.3">
      <c r="B271" s="65"/>
      <c r="C271" s="72"/>
      <c r="D271" s="138"/>
      <c r="E271" s="138"/>
      <c r="F271" s="65"/>
      <c r="G271" s="65"/>
      <c r="H271" s="65"/>
      <c r="I271" s="65"/>
      <c r="J2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1" s="65"/>
      <c r="L271" s="101" t="str">
        <f>IFERROR((Table4[[#This Row],[Total weight (kg)]]*Table4[[#This Row],[Quantity]])/1000,"")</f>
        <v/>
      </c>
      <c r="M271" s="138"/>
    </row>
    <row r="272" spans="2:13" x14ac:dyDescent="0.3">
      <c r="B272" s="65"/>
      <c r="C272" s="72"/>
      <c r="D272" s="138"/>
      <c r="E272" s="138"/>
      <c r="F272" s="65"/>
      <c r="G272" s="65"/>
      <c r="H272" s="65"/>
      <c r="I272" s="65"/>
      <c r="J2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2" s="65"/>
      <c r="L272" s="101" t="str">
        <f>IFERROR((Table4[[#This Row],[Total weight (kg)]]*Table4[[#This Row],[Quantity]])/1000,"")</f>
        <v/>
      </c>
      <c r="M272" s="138"/>
    </row>
    <row r="273" spans="2:13" x14ac:dyDescent="0.3">
      <c r="B273" s="65"/>
      <c r="C273" s="72"/>
      <c r="D273" s="138"/>
      <c r="E273" s="138"/>
      <c r="F273" s="65"/>
      <c r="G273" s="65"/>
      <c r="H273" s="65"/>
      <c r="I273" s="65"/>
      <c r="J2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3" s="65"/>
      <c r="L273" s="101" t="str">
        <f>IFERROR((Table4[[#This Row],[Total weight (kg)]]*Table4[[#This Row],[Quantity]])/1000,"")</f>
        <v/>
      </c>
      <c r="M273" s="138"/>
    </row>
    <row r="274" spans="2:13" x14ac:dyDescent="0.3">
      <c r="B274" s="65"/>
      <c r="C274" s="72"/>
      <c r="D274" s="138"/>
      <c r="E274" s="138"/>
      <c r="F274" s="65"/>
      <c r="G274" s="65"/>
      <c r="H274" s="65"/>
      <c r="I274" s="65"/>
      <c r="J2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4" s="65"/>
      <c r="L274" s="101" t="str">
        <f>IFERROR((Table4[[#This Row],[Total weight (kg)]]*Table4[[#This Row],[Quantity]])/1000,"")</f>
        <v/>
      </c>
      <c r="M274" s="138"/>
    </row>
    <row r="275" spans="2:13" x14ac:dyDescent="0.3">
      <c r="B275" s="65"/>
      <c r="C275" s="72"/>
      <c r="D275" s="138"/>
      <c r="E275" s="138"/>
      <c r="F275" s="65"/>
      <c r="G275" s="65"/>
      <c r="H275" s="65"/>
      <c r="I275" s="65"/>
      <c r="J2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5" s="65"/>
      <c r="L275" s="101" t="str">
        <f>IFERROR((Table4[[#This Row],[Total weight (kg)]]*Table4[[#This Row],[Quantity]])/1000,"")</f>
        <v/>
      </c>
      <c r="M275" s="138"/>
    </row>
    <row r="276" spans="2:13" x14ac:dyDescent="0.3">
      <c r="B276" s="65"/>
      <c r="C276" s="72"/>
      <c r="D276" s="138"/>
      <c r="E276" s="138"/>
      <c r="F276" s="65"/>
      <c r="G276" s="65"/>
      <c r="H276" s="65"/>
      <c r="I276" s="65"/>
      <c r="J2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6" s="65"/>
      <c r="L276" s="101" t="str">
        <f>IFERROR((Table4[[#This Row],[Total weight (kg)]]*Table4[[#This Row],[Quantity]])/1000,"")</f>
        <v/>
      </c>
      <c r="M276" s="138"/>
    </row>
    <row r="277" spans="2:13" x14ac:dyDescent="0.3">
      <c r="B277" s="65"/>
      <c r="C277" s="72"/>
      <c r="D277" s="138"/>
      <c r="E277" s="138"/>
      <c r="F277" s="65"/>
      <c r="G277" s="65"/>
      <c r="H277" s="65"/>
      <c r="I277" s="65"/>
      <c r="J2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7" s="65"/>
      <c r="L277" s="101" t="str">
        <f>IFERROR((Table4[[#This Row],[Total weight (kg)]]*Table4[[#This Row],[Quantity]])/1000,"")</f>
        <v/>
      </c>
      <c r="M277" s="138"/>
    </row>
    <row r="278" spans="2:13" x14ac:dyDescent="0.3">
      <c r="B278" s="65"/>
      <c r="C278" s="72"/>
      <c r="D278" s="138"/>
      <c r="E278" s="138"/>
      <c r="F278" s="65"/>
      <c r="G278" s="65"/>
      <c r="H278" s="65"/>
      <c r="I278" s="65"/>
      <c r="J2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8" s="65"/>
      <c r="L278" s="101" t="str">
        <f>IFERROR((Table4[[#This Row],[Total weight (kg)]]*Table4[[#This Row],[Quantity]])/1000,"")</f>
        <v/>
      </c>
      <c r="M278" s="138"/>
    </row>
    <row r="279" spans="2:13" x14ac:dyDescent="0.3">
      <c r="B279" s="65"/>
      <c r="C279" s="72"/>
      <c r="D279" s="138"/>
      <c r="E279" s="138"/>
      <c r="F279" s="65"/>
      <c r="G279" s="65"/>
      <c r="H279" s="65"/>
      <c r="I279" s="65"/>
      <c r="J2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79" s="65"/>
      <c r="L279" s="101" t="str">
        <f>IFERROR((Table4[[#This Row],[Total weight (kg)]]*Table4[[#This Row],[Quantity]])/1000,"")</f>
        <v/>
      </c>
      <c r="M279" s="138"/>
    </row>
    <row r="280" spans="2:13" x14ac:dyDescent="0.3">
      <c r="B280" s="65"/>
      <c r="C280" s="72"/>
      <c r="D280" s="138"/>
      <c r="E280" s="138"/>
      <c r="F280" s="65"/>
      <c r="G280" s="65"/>
      <c r="H280" s="65"/>
      <c r="I280" s="65"/>
      <c r="J2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0" s="65"/>
      <c r="L280" s="101" t="str">
        <f>IFERROR((Table4[[#This Row],[Total weight (kg)]]*Table4[[#This Row],[Quantity]])/1000,"")</f>
        <v/>
      </c>
      <c r="M280" s="138"/>
    </row>
    <row r="281" spans="2:13" x14ac:dyDescent="0.3">
      <c r="B281" s="65"/>
      <c r="C281" s="72"/>
      <c r="D281" s="138"/>
      <c r="E281" s="138"/>
      <c r="F281" s="65"/>
      <c r="G281" s="65"/>
      <c r="H281" s="65"/>
      <c r="I281" s="65"/>
      <c r="J2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1" s="65"/>
      <c r="L281" s="101" t="str">
        <f>IFERROR((Table4[[#This Row],[Total weight (kg)]]*Table4[[#This Row],[Quantity]])/1000,"")</f>
        <v/>
      </c>
      <c r="M281" s="138"/>
    </row>
    <row r="282" spans="2:13" x14ac:dyDescent="0.3">
      <c r="B282" s="65"/>
      <c r="C282" s="72"/>
      <c r="D282" s="138"/>
      <c r="E282" s="138"/>
      <c r="F282" s="65"/>
      <c r="G282" s="65"/>
      <c r="H282" s="65"/>
      <c r="I282" s="65"/>
      <c r="J2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2" s="65"/>
      <c r="L282" s="101" t="str">
        <f>IFERROR((Table4[[#This Row],[Total weight (kg)]]*Table4[[#This Row],[Quantity]])/1000,"")</f>
        <v/>
      </c>
      <c r="M282" s="138"/>
    </row>
    <row r="283" spans="2:13" x14ac:dyDescent="0.3">
      <c r="B283" s="65"/>
      <c r="C283" s="72"/>
      <c r="D283" s="138"/>
      <c r="E283" s="138"/>
      <c r="F283" s="65"/>
      <c r="G283" s="65"/>
      <c r="H283" s="65"/>
      <c r="I283" s="65"/>
      <c r="J2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3" s="65"/>
      <c r="L283" s="101" t="str">
        <f>IFERROR((Table4[[#This Row],[Total weight (kg)]]*Table4[[#This Row],[Quantity]])/1000,"")</f>
        <v/>
      </c>
      <c r="M283" s="138"/>
    </row>
    <row r="284" spans="2:13" x14ac:dyDescent="0.3">
      <c r="B284" s="65"/>
      <c r="C284" s="72"/>
      <c r="D284" s="138"/>
      <c r="E284" s="138"/>
      <c r="F284" s="65"/>
      <c r="G284" s="65"/>
      <c r="H284" s="65"/>
      <c r="I284" s="65"/>
      <c r="J2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4" s="65"/>
      <c r="L284" s="101" t="str">
        <f>IFERROR((Table4[[#This Row],[Total weight (kg)]]*Table4[[#This Row],[Quantity]])/1000,"")</f>
        <v/>
      </c>
      <c r="M284" s="138"/>
    </row>
    <row r="285" spans="2:13" x14ac:dyDescent="0.3">
      <c r="B285" s="65"/>
      <c r="C285" s="72"/>
      <c r="D285" s="138"/>
      <c r="E285" s="138"/>
      <c r="F285" s="65"/>
      <c r="G285" s="65"/>
      <c r="H285" s="65"/>
      <c r="I285" s="65"/>
      <c r="J2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5" s="65"/>
      <c r="L285" s="101" t="str">
        <f>IFERROR((Table4[[#This Row],[Total weight (kg)]]*Table4[[#This Row],[Quantity]])/1000,"")</f>
        <v/>
      </c>
      <c r="M285" s="138"/>
    </row>
    <row r="286" spans="2:13" x14ac:dyDescent="0.3">
      <c r="B286" s="65"/>
      <c r="C286" s="72"/>
      <c r="D286" s="138"/>
      <c r="E286" s="138"/>
      <c r="F286" s="65"/>
      <c r="G286" s="65"/>
      <c r="H286" s="65"/>
      <c r="I286" s="65"/>
      <c r="J2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6" s="65"/>
      <c r="L286" s="101" t="str">
        <f>IFERROR((Table4[[#This Row],[Total weight (kg)]]*Table4[[#This Row],[Quantity]])/1000,"")</f>
        <v/>
      </c>
      <c r="M286" s="138"/>
    </row>
    <row r="287" spans="2:13" x14ac:dyDescent="0.3">
      <c r="B287" s="65"/>
      <c r="C287" s="72"/>
      <c r="D287" s="138"/>
      <c r="E287" s="138"/>
      <c r="F287" s="65"/>
      <c r="G287" s="65"/>
      <c r="H287" s="65"/>
      <c r="I287" s="65"/>
      <c r="J2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7" s="65"/>
      <c r="L287" s="101" t="str">
        <f>IFERROR((Table4[[#This Row],[Total weight (kg)]]*Table4[[#This Row],[Quantity]])/1000,"")</f>
        <v/>
      </c>
      <c r="M287" s="138"/>
    </row>
    <row r="288" spans="2:13" x14ac:dyDescent="0.3">
      <c r="B288" s="65"/>
      <c r="C288" s="72"/>
      <c r="D288" s="138"/>
      <c r="E288" s="138"/>
      <c r="F288" s="65"/>
      <c r="G288" s="65"/>
      <c r="H288" s="65"/>
      <c r="I288" s="65"/>
      <c r="J2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8" s="65"/>
      <c r="L288" s="101" t="str">
        <f>IFERROR((Table4[[#This Row],[Total weight (kg)]]*Table4[[#This Row],[Quantity]])/1000,"")</f>
        <v/>
      </c>
      <c r="M288" s="138"/>
    </row>
    <row r="289" spans="2:13" x14ac:dyDescent="0.3">
      <c r="B289" s="65"/>
      <c r="C289" s="72"/>
      <c r="D289" s="138"/>
      <c r="E289" s="138"/>
      <c r="F289" s="65"/>
      <c r="G289" s="65"/>
      <c r="H289" s="65"/>
      <c r="I289" s="65"/>
      <c r="J2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89" s="65"/>
      <c r="L289" s="101" t="str">
        <f>IFERROR((Table4[[#This Row],[Total weight (kg)]]*Table4[[#This Row],[Quantity]])/1000,"")</f>
        <v/>
      </c>
      <c r="M289" s="138"/>
    </row>
    <row r="290" spans="2:13" x14ac:dyDescent="0.3">
      <c r="B290" s="65"/>
      <c r="C290" s="72"/>
      <c r="D290" s="138"/>
      <c r="E290" s="138"/>
      <c r="F290" s="65"/>
      <c r="G290" s="65"/>
      <c r="H290" s="65"/>
      <c r="I290" s="65"/>
      <c r="J2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0" s="65"/>
      <c r="L290" s="101" t="str">
        <f>IFERROR((Table4[[#This Row],[Total weight (kg)]]*Table4[[#This Row],[Quantity]])/1000,"")</f>
        <v/>
      </c>
      <c r="M290" s="138"/>
    </row>
    <row r="291" spans="2:13" x14ac:dyDescent="0.3">
      <c r="B291" s="65"/>
      <c r="C291" s="72"/>
      <c r="D291" s="138"/>
      <c r="E291" s="138"/>
      <c r="F291" s="65"/>
      <c r="G291" s="65"/>
      <c r="H291" s="65"/>
      <c r="I291" s="65"/>
      <c r="J2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1" s="65"/>
      <c r="L291" s="101" t="str">
        <f>IFERROR((Table4[[#This Row],[Total weight (kg)]]*Table4[[#This Row],[Quantity]])/1000,"")</f>
        <v/>
      </c>
      <c r="M291" s="138"/>
    </row>
    <row r="292" spans="2:13" x14ac:dyDescent="0.3">
      <c r="B292" s="65"/>
      <c r="C292" s="72"/>
      <c r="D292" s="138"/>
      <c r="E292" s="138"/>
      <c r="F292" s="65"/>
      <c r="G292" s="65"/>
      <c r="H292" s="65"/>
      <c r="I292" s="65"/>
      <c r="J2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2" s="65"/>
      <c r="L292" s="101" t="str">
        <f>IFERROR((Table4[[#This Row],[Total weight (kg)]]*Table4[[#This Row],[Quantity]])/1000,"")</f>
        <v/>
      </c>
      <c r="M292" s="138"/>
    </row>
    <row r="293" spans="2:13" x14ac:dyDescent="0.3">
      <c r="B293" s="65"/>
      <c r="C293" s="72"/>
      <c r="D293" s="138"/>
      <c r="E293" s="138"/>
      <c r="F293" s="65"/>
      <c r="G293" s="65"/>
      <c r="H293" s="65"/>
      <c r="I293" s="65"/>
      <c r="J2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3" s="65"/>
      <c r="L293" s="101" t="str">
        <f>IFERROR((Table4[[#This Row],[Total weight (kg)]]*Table4[[#This Row],[Quantity]])/1000,"")</f>
        <v/>
      </c>
      <c r="M293" s="138"/>
    </row>
    <row r="294" spans="2:13" x14ac:dyDescent="0.3">
      <c r="B294" s="65"/>
      <c r="C294" s="72"/>
      <c r="D294" s="138"/>
      <c r="E294" s="138"/>
      <c r="F294" s="65"/>
      <c r="G294" s="65"/>
      <c r="H294" s="65"/>
      <c r="I294" s="65"/>
      <c r="J2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4" s="65"/>
      <c r="L294" s="101" t="str">
        <f>IFERROR((Table4[[#This Row],[Total weight (kg)]]*Table4[[#This Row],[Quantity]])/1000,"")</f>
        <v/>
      </c>
      <c r="M294" s="138"/>
    </row>
    <row r="295" spans="2:13" x14ac:dyDescent="0.3">
      <c r="B295" s="65"/>
      <c r="C295" s="72"/>
      <c r="D295" s="138"/>
      <c r="E295" s="138"/>
      <c r="F295" s="65"/>
      <c r="G295" s="65"/>
      <c r="H295" s="65"/>
      <c r="I295" s="65"/>
      <c r="J2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5" s="65"/>
      <c r="L295" s="101" t="str">
        <f>IFERROR((Table4[[#This Row],[Total weight (kg)]]*Table4[[#This Row],[Quantity]])/1000,"")</f>
        <v/>
      </c>
      <c r="M295" s="138"/>
    </row>
    <row r="296" spans="2:13" x14ac:dyDescent="0.3">
      <c r="B296" s="65"/>
      <c r="C296" s="72"/>
      <c r="D296" s="138"/>
      <c r="E296" s="138"/>
      <c r="F296" s="65"/>
      <c r="G296" s="65"/>
      <c r="H296" s="65"/>
      <c r="I296" s="65"/>
      <c r="J2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6" s="65"/>
      <c r="L296" s="101" t="str">
        <f>IFERROR((Table4[[#This Row],[Total weight (kg)]]*Table4[[#This Row],[Quantity]])/1000,"")</f>
        <v/>
      </c>
      <c r="M296" s="138"/>
    </row>
    <row r="297" spans="2:13" x14ac:dyDescent="0.3">
      <c r="B297" s="65"/>
      <c r="C297" s="72"/>
      <c r="D297" s="138"/>
      <c r="E297" s="138"/>
      <c r="F297" s="65"/>
      <c r="G297" s="65"/>
      <c r="H297" s="65"/>
      <c r="I297" s="65"/>
      <c r="J2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7" s="65"/>
      <c r="L297" s="101" t="str">
        <f>IFERROR((Table4[[#This Row],[Total weight (kg)]]*Table4[[#This Row],[Quantity]])/1000,"")</f>
        <v/>
      </c>
      <c r="M297" s="138"/>
    </row>
    <row r="298" spans="2:13" x14ac:dyDescent="0.3">
      <c r="B298" s="65"/>
      <c r="C298" s="72"/>
      <c r="D298" s="138"/>
      <c r="E298" s="138"/>
      <c r="F298" s="65"/>
      <c r="G298" s="65"/>
      <c r="H298" s="65"/>
      <c r="I298" s="65"/>
      <c r="J2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8" s="65"/>
      <c r="L298" s="101" t="str">
        <f>IFERROR((Table4[[#This Row],[Total weight (kg)]]*Table4[[#This Row],[Quantity]])/1000,"")</f>
        <v/>
      </c>
      <c r="M298" s="138"/>
    </row>
    <row r="299" spans="2:13" x14ac:dyDescent="0.3">
      <c r="B299" s="65"/>
      <c r="C299" s="72"/>
      <c r="D299" s="138"/>
      <c r="E299" s="138"/>
      <c r="F299" s="65"/>
      <c r="G299" s="65"/>
      <c r="H299" s="65"/>
      <c r="I299" s="65"/>
      <c r="J2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299" s="65"/>
      <c r="L299" s="101" t="str">
        <f>IFERROR((Table4[[#This Row],[Total weight (kg)]]*Table4[[#This Row],[Quantity]])/1000,"")</f>
        <v/>
      </c>
      <c r="M299" s="138"/>
    </row>
    <row r="300" spans="2:13" x14ac:dyDescent="0.3">
      <c r="B300" s="65"/>
      <c r="C300" s="72"/>
      <c r="D300" s="138"/>
      <c r="E300" s="138"/>
      <c r="F300" s="65"/>
      <c r="G300" s="65"/>
      <c r="H300" s="65"/>
      <c r="I300" s="65"/>
      <c r="J3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0" s="65"/>
      <c r="L300" s="101" t="str">
        <f>IFERROR((Table4[[#This Row],[Total weight (kg)]]*Table4[[#This Row],[Quantity]])/1000,"")</f>
        <v/>
      </c>
      <c r="M300" s="138"/>
    </row>
    <row r="301" spans="2:13" x14ac:dyDescent="0.3">
      <c r="B301" s="65"/>
      <c r="C301" s="72"/>
      <c r="D301" s="138"/>
      <c r="E301" s="138"/>
      <c r="F301" s="65"/>
      <c r="G301" s="65"/>
      <c r="H301" s="65"/>
      <c r="I301" s="65"/>
      <c r="J3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1" s="65"/>
      <c r="L301" s="101" t="str">
        <f>IFERROR((Table4[[#This Row],[Total weight (kg)]]*Table4[[#This Row],[Quantity]])/1000,"")</f>
        <v/>
      </c>
      <c r="M301" s="138"/>
    </row>
    <row r="302" spans="2:13" x14ac:dyDescent="0.3">
      <c r="B302" s="65"/>
      <c r="C302" s="72"/>
      <c r="D302" s="138"/>
      <c r="E302" s="138"/>
      <c r="F302" s="65"/>
      <c r="G302" s="65"/>
      <c r="H302" s="65"/>
      <c r="I302" s="65"/>
      <c r="J3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2" s="65"/>
      <c r="L302" s="101" t="str">
        <f>IFERROR((Table4[[#This Row],[Total weight (kg)]]*Table4[[#This Row],[Quantity]])/1000,"")</f>
        <v/>
      </c>
      <c r="M302" s="138"/>
    </row>
    <row r="303" spans="2:13" x14ac:dyDescent="0.3">
      <c r="B303" s="65"/>
      <c r="C303" s="72"/>
      <c r="D303" s="138"/>
      <c r="E303" s="138"/>
      <c r="F303" s="65"/>
      <c r="G303" s="65"/>
      <c r="H303" s="65"/>
      <c r="I303" s="65"/>
      <c r="J3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3" s="65"/>
      <c r="L303" s="101" t="str">
        <f>IFERROR((Table4[[#This Row],[Total weight (kg)]]*Table4[[#This Row],[Quantity]])/1000,"")</f>
        <v/>
      </c>
      <c r="M303" s="138"/>
    </row>
    <row r="304" spans="2:13" x14ac:dyDescent="0.3">
      <c r="B304" s="65"/>
      <c r="C304" s="72"/>
      <c r="D304" s="138"/>
      <c r="E304" s="138"/>
      <c r="F304" s="65"/>
      <c r="G304" s="65"/>
      <c r="H304" s="65"/>
      <c r="I304" s="65"/>
      <c r="J3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4" s="65"/>
      <c r="L304" s="101" t="str">
        <f>IFERROR((Table4[[#This Row],[Total weight (kg)]]*Table4[[#This Row],[Quantity]])/1000,"")</f>
        <v/>
      </c>
      <c r="M304" s="138"/>
    </row>
    <row r="305" spans="2:13" x14ac:dyDescent="0.3">
      <c r="B305" s="65"/>
      <c r="C305" s="72"/>
      <c r="D305" s="138"/>
      <c r="E305" s="138"/>
      <c r="F305" s="65"/>
      <c r="G305" s="65"/>
      <c r="H305" s="65"/>
      <c r="I305" s="65"/>
      <c r="J3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5" s="65"/>
      <c r="L305" s="101" t="str">
        <f>IFERROR((Table4[[#This Row],[Total weight (kg)]]*Table4[[#This Row],[Quantity]])/1000,"")</f>
        <v/>
      </c>
      <c r="M305" s="138"/>
    </row>
    <row r="306" spans="2:13" x14ac:dyDescent="0.3">
      <c r="B306" s="65"/>
      <c r="C306" s="72"/>
      <c r="D306" s="138"/>
      <c r="E306" s="138"/>
      <c r="F306" s="65"/>
      <c r="G306" s="65"/>
      <c r="H306" s="65"/>
      <c r="I306" s="65"/>
      <c r="J3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6" s="65"/>
      <c r="L306" s="101" t="str">
        <f>IFERROR((Table4[[#This Row],[Total weight (kg)]]*Table4[[#This Row],[Quantity]])/1000,"")</f>
        <v/>
      </c>
      <c r="M306" s="138"/>
    </row>
    <row r="307" spans="2:13" x14ac:dyDescent="0.3">
      <c r="B307" s="65"/>
      <c r="C307" s="72"/>
      <c r="D307" s="138"/>
      <c r="E307" s="138"/>
      <c r="F307" s="65"/>
      <c r="G307" s="65"/>
      <c r="H307" s="65"/>
      <c r="I307" s="65"/>
      <c r="J3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7" s="65"/>
      <c r="L307" s="101" t="str">
        <f>IFERROR((Table4[[#This Row],[Total weight (kg)]]*Table4[[#This Row],[Quantity]])/1000,"")</f>
        <v/>
      </c>
      <c r="M307" s="138"/>
    </row>
    <row r="308" spans="2:13" x14ac:dyDescent="0.3">
      <c r="B308" s="65"/>
      <c r="C308" s="72"/>
      <c r="D308" s="138"/>
      <c r="E308" s="138"/>
      <c r="F308" s="65"/>
      <c r="G308" s="65"/>
      <c r="H308" s="65"/>
      <c r="I308" s="65"/>
      <c r="J3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8" s="65"/>
      <c r="L308" s="101" t="str">
        <f>IFERROR((Table4[[#This Row],[Total weight (kg)]]*Table4[[#This Row],[Quantity]])/1000,"")</f>
        <v/>
      </c>
      <c r="M308" s="138"/>
    </row>
    <row r="309" spans="2:13" x14ac:dyDescent="0.3">
      <c r="B309" s="65"/>
      <c r="C309" s="72"/>
      <c r="D309" s="138"/>
      <c r="E309" s="138"/>
      <c r="F309" s="65"/>
      <c r="G309" s="65"/>
      <c r="H309" s="65"/>
      <c r="I309" s="65"/>
      <c r="J3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09" s="65"/>
      <c r="L309" s="101" t="str">
        <f>IFERROR((Table4[[#This Row],[Total weight (kg)]]*Table4[[#This Row],[Quantity]])/1000,"")</f>
        <v/>
      </c>
      <c r="M309" s="138"/>
    </row>
    <row r="310" spans="2:13" x14ac:dyDescent="0.3">
      <c r="B310" s="65"/>
      <c r="C310" s="72"/>
      <c r="D310" s="138"/>
      <c r="E310" s="138"/>
      <c r="F310" s="65"/>
      <c r="G310" s="65"/>
      <c r="H310" s="65"/>
      <c r="I310" s="65"/>
      <c r="J3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0" s="65"/>
      <c r="L310" s="101" t="str">
        <f>IFERROR((Table4[[#This Row],[Total weight (kg)]]*Table4[[#This Row],[Quantity]])/1000,"")</f>
        <v/>
      </c>
      <c r="M310" s="138"/>
    </row>
    <row r="311" spans="2:13" x14ac:dyDescent="0.3">
      <c r="B311" s="65"/>
      <c r="C311" s="72"/>
      <c r="D311" s="138"/>
      <c r="E311" s="138"/>
      <c r="F311" s="65"/>
      <c r="G311" s="65"/>
      <c r="H311" s="65"/>
      <c r="I311" s="65"/>
      <c r="J3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1" s="65"/>
      <c r="L311" s="101" t="str">
        <f>IFERROR((Table4[[#This Row],[Total weight (kg)]]*Table4[[#This Row],[Quantity]])/1000,"")</f>
        <v/>
      </c>
      <c r="M311" s="138"/>
    </row>
    <row r="312" spans="2:13" x14ac:dyDescent="0.3">
      <c r="B312" s="65"/>
      <c r="C312" s="72"/>
      <c r="D312" s="138"/>
      <c r="E312" s="138"/>
      <c r="F312" s="65"/>
      <c r="G312" s="65"/>
      <c r="H312" s="65"/>
      <c r="I312" s="65"/>
      <c r="J3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2" s="65"/>
      <c r="L312" s="101" t="str">
        <f>IFERROR((Table4[[#This Row],[Total weight (kg)]]*Table4[[#This Row],[Quantity]])/1000,"")</f>
        <v/>
      </c>
      <c r="M312" s="138"/>
    </row>
    <row r="313" spans="2:13" x14ac:dyDescent="0.3">
      <c r="B313" s="65"/>
      <c r="C313" s="72"/>
      <c r="D313" s="138"/>
      <c r="E313" s="138"/>
      <c r="F313" s="65"/>
      <c r="G313" s="65"/>
      <c r="H313" s="65"/>
      <c r="I313" s="65"/>
      <c r="J3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3" s="65"/>
      <c r="L313" s="101" t="str">
        <f>IFERROR((Table4[[#This Row],[Total weight (kg)]]*Table4[[#This Row],[Quantity]])/1000,"")</f>
        <v/>
      </c>
      <c r="M313" s="138"/>
    </row>
    <row r="314" spans="2:13" x14ac:dyDescent="0.3">
      <c r="B314" s="65"/>
      <c r="C314" s="72"/>
      <c r="D314" s="138"/>
      <c r="E314" s="138"/>
      <c r="F314" s="65"/>
      <c r="G314" s="65"/>
      <c r="H314" s="65"/>
      <c r="I314" s="65"/>
      <c r="J3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4" s="65"/>
      <c r="L314" s="101" t="str">
        <f>IFERROR((Table4[[#This Row],[Total weight (kg)]]*Table4[[#This Row],[Quantity]])/1000,"")</f>
        <v/>
      </c>
      <c r="M314" s="138"/>
    </row>
    <row r="315" spans="2:13" x14ac:dyDescent="0.3">
      <c r="B315" s="65"/>
      <c r="C315" s="72"/>
      <c r="D315" s="138"/>
      <c r="E315" s="138"/>
      <c r="F315" s="65"/>
      <c r="G315" s="65"/>
      <c r="H315" s="65"/>
      <c r="I315" s="65"/>
      <c r="J3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5" s="65"/>
      <c r="L315" s="101" t="str">
        <f>IFERROR((Table4[[#This Row],[Total weight (kg)]]*Table4[[#This Row],[Quantity]])/1000,"")</f>
        <v/>
      </c>
      <c r="M315" s="138"/>
    </row>
    <row r="316" spans="2:13" x14ac:dyDescent="0.3">
      <c r="B316" s="65"/>
      <c r="C316" s="72"/>
      <c r="D316" s="138"/>
      <c r="E316" s="138"/>
      <c r="F316" s="65"/>
      <c r="G316" s="65"/>
      <c r="H316" s="65"/>
      <c r="I316" s="65"/>
      <c r="J3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6" s="65"/>
      <c r="L316" s="101" t="str">
        <f>IFERROR((Table4[[#This Row],[Total weight (kg)]]*Table4[[#This Row],[Quantity]])/1000,"")</f>
        <v/>
      </c>
      <c r="M316" s="138"/>
    </row>
    <row r="317" spans="2:13" x14ac:dyDescent="0.3">
      <c r="B317" s="65"/>
      <c r="C317" s="72"/>
      <c r="D317" s="138"/>
      <c r="E317" s="138"/>
      <c r="F317" s="65"/>
      <c r="G317" s="65"/>
      <c r="H317" s="65"/>
      <c r="I317" s="65"/>
      <c r="J3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7" s="65"/>
      <c r="L317" s="101" t="str">
        <f>IFERROR((Table4[[#This Row],[Total weight (kg)]]*Table4[[#This Row],[Quantity]])/1000,"")</f>
        <v/>
      </c>
      <c r="M317" s="138"/>
    </row>
    <row r="318" spans="2:13" x14ac:dyDescent="0.3">
      <c r="B318" s="65"/>
      <c r="C318" s="72"/>
      <c r="D318" s="138"/>
      <c r="E318" s="138"/>
      <c r="F318" s="65"/>
      <c r="G318" s="65"/>
      <c r="H318" s="65"/>
      <c r="I318" s="65"/>
      <c r="J3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8" s="65"/>
      <c r="L318" s="101" t="str">
        <f>IFERROR((Table4[[#This Row],[Total weight (kg)]]*Table4[[#This Row],[Quantity]])/1000,"")</f>
        <v/>
      </c>
      <c r="M318" s="138"/>
    </row>
    <row r="319" spans="2:13" x14ac:dyDescent="0.3">
      <c r="B319" s="65"/>
      <c r="C319" s="72"/>
      <c r="D319" s="138"/>
      <c r="E319" s="138"/>
      <c r="F319" s="65"/>
      <c r="G319" s="65"/>
      <c r="H319" s="65"/>
      <c r="I319" s="65"/>
      <c r="J3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19" s="65"/>
      <c r="L319" s="101" t="str">
        <f>IFERROR((Table4[[#This Row],[Total weight (kg)]]*Table4[[#This Row],[Quantity]])/1000,"")</f>
        <v/>
      </c>
      <c r="M319" s="138"/>
    </row>
    <row r="320" spans="2:13" x14ac:dyDescent="0.3">
      <c r="B320" s="65"/>
      <c r="C320" s="72"/>
      <c r="D320" s="138"/>
      <c r="E320" s="138"/>
      <c r="F320" s="65"/>
      <c r="G320" s="65"/>
      <c r="H320" s="65"/>
      <c r="I320" s="65"/>
      <c r="J3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0" s="65"/>
      <c r="L320" s="101" t="str">
        <f>IFERROR((Table4[[#This Row],[Total weight (kg)]]*Table4[[#This Row],[Quantity]])/1000,"")</f>
        <v/>
      </c>
      <c r="M320" s="138"/>
    </row>
    <row r="321" spans="2:13" x14ac:dyDescent="0.3">
      <c r="B321" s="65"/>
      <c r="C321" s="72"/>
      <c r="D321" s="138"/>
      <c r="E321" s="138"/>
      <c r="F321" s="65"/>
      <c r="G321" s="65"/>
      <c r="H321" s="65"/>
      <c r="I321" s="65"/>
      <c r="J3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1" s="65"/>
      <c r="L321" s="101" t="str">
        <f>IFERROR((Table4[[#This Row],[Total weight (kg)]]*Table4[[#This Row],[Quantity]])/1000,"")</f>
        <v/>
      </c>
      <c r="M321" s="138"/>
    </row>
    <row r="322" spans="2:13" x14ac:dyDescent="0.3">
      <c r="B322" s="65"/>
      <c r="C322" s="72"/>
      <c r="D322" s="138"/>
      <c r="E322" s="138"/>
      <c r="F322" s="65"/>
      <c r="G322" s="65"/>
      <c r="H322" s="65"/>
      <c r="I322" s="65"/>
      <c r="J3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2" s="65"/>
      <c r="L322" s="101" t="str">
        <f>IFERROR((Table4[[#This Row],[Total weight (kg)]]*Table4[[#This Row],[Quantity]])/1000,"")</f>
        <v/>
      </c>
      <c r="M322" s="138"/>
    </row>
    <row r="323" spans="2:13" x14ac:dyDescent="0.3">
      <c r="B323" s="65"/>
      <c r="C323" s="72"/>
      <c r="D323" s="138"/>
      <c r="E323" s="138"/>
      <c r="F323" s="65"/>
      <c r="G323" s="65"/>
      <c r="H323" s="65"/>
      <c r="I323" s="65"/>
      <c r="J3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3" s="65"/>
      <c r="L323" s="101" t="str">
        <f>IFERROR((Table4[[#This Row],[Total weight (kg)]]*Table4[[#This Row],[Quantity]])/1000,"")</f>
        <v/>
      </c>
      <c r="M323" s="138"/>
    </row>
    <row r="324" spans="2:13" x14ac:dyDescent="0.3">
      <c r="B324" s="65"/>
      <c r="C324" s="72"/>
      <c r="D324" s="138"/>
      <c r="E324" s="138"/>
      <c r="F324" s="65"/>
      <c r="G324" s="65"/>
      <c r="H324" s="65"/>
      <c r="I324" s="65"/>
      <c r="J3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4" s="65"/>
      <c r="L324" s="101" t="str">
        <f>IFERROR((Table4[[#This Row],[Total weight (kg)]]*Table4[[#This Row],[Quantity]])/1000,"")</f>
        <v/>
      </c>
      <c r="M324" s="138"/>
    </row>
    <row r="325" spans="2:13" x14ac:dyDescent="0.3">
      <c r="B325" s="65"/>
      <c r="C325" s="72"/>
      <c r="D325" s="138"/>
      <c r="E325" s="138"/>
      <c r="F325" s="65"/>
      <c r="G325" s="65"/>
      <c r="H325" s="65"/>
      <c r="I325" s="65"/>
      <c r="J3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5" s="65"/>
      <c r="L325" s="101" t="str">
        <f>IFERROR((Table4[[#This Row],[Total weight (kg)]]*Table4[[#This Row],[Quantity]])/1000,"")</f>
        <v/>
      </c>
      <c r="M325" s="138"/>
    </row>
    <row r="326" spans="2:13" x14ac:dyDescent="0.3">
      <c r="B326" s="65"/>
      <c r="C326" s="72"/>
      <c r="D326" s="138"/>
      <c r="E326" s="138"/>
      <c r="F326" s="65"/>
      <c r="G326" s="65"/>
      <c r="H326" s="65"/>
      <c r="I326" s="65"/>
      <c r="J3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6" s="65"/>
      <c r="L326" s="101" t="str">
        <f>IFERROR((Table4[[#This Row],[Total weight (kg)]]*Table4[[#This Row],[Quantity]])/1000,"")</f>
        <v/>
      </c>
      <c r="M326" s="138"/>
    </row>
    <row r="327" spans="2:13" x14ac:dyDescent="0.3">
      <c r="B327" s="65"/>
      <c r="C327" s="72"/>
      <c r="D327" s="138"/>
      <c r="E327" s="138"/>
      <c r="F327" s="65"/>
      <c r="G327" s="65"/>
      <c r="H327" s="65"/>
      <c r="I327" s="65"/>
      <c r="J3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7" s="65"/>
      <c r="L327" s="101" t="str">
        <f>IFERROR((Table4[[#This Row],[Total weight (kg)]]*Table4[[#This Row],[Quantity]])/1000,"")</f>
        <v/>
      </c>
      <c r="M327" s="138"/>
    </row>
    <row r="328" spans="2:13" x14ac:dyDescent="0.3">
      <c r="B328" s="65"/>
      <c r="C328" s="72"/>
      <c r="D328" s="138"/>
      <c r="E328" s="138"/>
      <c r="F328" s="65"/>
      <c r="G328" s="65"/>
      <c r="H328" s="65"/>
      <c r="I328" s="65"/>
      <c r="J3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8" s="65"/>
      <c r="L328" s="101" t="str">
        <f>IFERROR((Table4[[#This Row],[Total weight (kg)]]*Table4[[#This Row],[Quantity]])/1000,"")</f>
        <v/>
      </c>
      <c r="M328" s="138"/>
    </row>
    <row r="329" spans="2:13" x14ac:dyDescent="0.3">
      <c r="B329" s="65"/>
      <c r="C329" s="72"/>
      <c r="D329" s="138"/>
      <c r="E329" s="138"/>
      <c r="F329" s="65"/>
      <c r="G329" s="65"/>
      <c r="H329" s="65"/>
      <c r="I329" s="65"/>
      <c r="J3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29" s="65"/>
      <c r="L329" s="101" t="str">
        <f>IFERROR((Table4[[#This Row],[Total weight (kg)]]*Table4[[#This Row],[Quantity]])/1000,"")</f>
        <v/>
      </c>
      <c r="M329" s="138"/>
    </row>
    <row r="330" spans="2:13" x14ac:dyDescent="0.3">
      <c r="B330" s="65"/>
      <c r="C330" s="72"/>
      <c r="D330" s="138"/>
      <c r="E330" s="138"/>
      <c r="F330" s="65"/>
      <c r="G330" s="65"/>
      <c r="H330" s="65"/>
      <c r="I330" s="65"/>
      <c r="J3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0" s="65"/>
      <c r="L330" s="101" t="str">
        <f>IFERROR((Table4[[#This Row],[Total weight (kg)]]*Table4[[#This Row],[Quantity]])/1000,"")</f>
        <v/>
      </c>
      <c r="M330" s="138"/>
    </row>
    <row r="331" spans="2:13" x14ac:dyDescent="0.3">
      <c r="B331" s="65"/>
      <c r="C331" s="72"/>
      <c r="D331" s="138"/>
      <c r="E331" s="138"/>
      <c r="F331" s="65"/>
      <c r="G331" s="65"/>
      <c r="H331" s="65"/>
      <c r="I331" s="65"/>
      <c r="J3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1" s="65"/>
      <c r="L331" s="101" t="str">
        <f>IFERROR((Table4[[#This Row],[Total weight (kg)]]*Table4[[#This Row],[Quantity]])/1000,"")</f>
        <v/>
      </c>
      <c r="M331" s="138"/>
    </row>
    <row r="332" spans="2:13" x14ac:dyDescent="0.3">
      <c r="B332" s="65"/>
      <c r="C332" s="72"/>
      <c r="D332" s="138"/>
      <c r="E332" s="138"/>
      <c r="F332" s="65"/>
      <c r="G332" s="65"/>
      <c r="H332" s="65"/>
      <c r="I332" s="65"/>
      <c r="J3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2" s="65"/>
      <c r="L332" s="101" t="str">
        <f>IFERROR((Table4[[#This Row],[Total weight (kg)]]*Table4[[#This Row],[Quantity]])/1000,"")</f>
        <v/>
      </c>
      <c r="M332" s="138"/>
    </row>
    <row r="333" spans="2:13" x14ac:dyDescent="0.3">
      <c r="B333" s="65"/>
      <c r="C333" s="72"/>
      <c r="D333" s="138"/>
      <c r="E333" s="138"/>
      <c r="F333" s="65"/>
      <c r="G333" s="65"/>
      <c r="H333" s="65"/>
      <c r="I333" s="65"/>
      <c r="J3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3" s="65"/>
      <c r="L333" s="101" t="str">
        <f>IFERROR((Table4[[#This Row],[Total weight (kg)]]*Table4[[#This Row],[Quantity]])/1000,"")</f>
        <v/>
      </c>
      <c r="M333" s="138"/>
    </row>
    <row r="334" spans="2:13" x14ac:dyDescent="0.3">
      <c r="B334" s="65"/>
      <c r="C334" s="72"/>
      <c r="D334" s="138"/>
      <c r="E334" s="138"/>
      <c r="F334" s="65"/>
      <c r="G334" s="65"/>
      <c r="H334" s="65"/>
      <c r="I334" s="65"/>
      <c r="J3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4" s="65"/>
      <c r="L334" s="101" t="str">
        <f>IFERROR((Table4[[#This Row],[Total weight (kg)]]*Table4[[#This Row],[Quantity]])/1000,"")</f>
        <v/>
      </c>
      <c r="M334" s="138"/>
    </row>
    <row r="335" spans="2:13" x14ac:dyDescent="0.3">
      <c r="B335" s="65"/>
      <c r="C335" s="72"/>
      <c r="D335" s="138"/>
      <c r="E335" s="138"/>
      <c r="F335" s="65"/>
      <c r="G335" s="65"/>
      <c r="H335" s="65"/>
      <c r="I335" s="65"/>
      <c r="J3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5" s="65"/>
      <c r="L335" s="101" t="str">
        <f>IFERROR((Table4[[#This Row],[Total weight (kg)]]*Table4[[#This Row],[Quantity]])/1000,"")</f>
        <v/>
      </c>
      <c r="M335" s="138"/>
    </row>
    <row r="336" spans="2:13" x14ac:dyDescent="0.3">
      <c r="B336" s="65"/>
      <c r="C336" s="72"/>
      <c r="D336" s="138"/>
      <c r="E336" s="138"/>
      <c r="F336" s="65"/>
      <c r="G336" s="65"/>
      <c r="H336" s="65"/>
      <c r="I336" s="65"/>
      <c r="J3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6" s="65"/>
      <c r="L336" s="101" t="str">
        <f>IFERROR((Table4[[#This Row],[Total weight (kg)]]*Table4[[#This Row],[Quantity]])/1000,"")</f>
        <v/>
      </c>
      <c r="M336" s="138"/>
    </row>
    <row r="337" spans="2:13" x14ac:dyDescent="0.3">
      <c r="B337" s="65"/>
      <c r="C337" s="72"/>
      <c r="D337" s="138"/>
      <c r="E337" s="138"/>
      <c r="F337" s="65"/>
      <c r="G337" s="65"/>
      <c r="H337" s="65"/>
      <c r="I337" s="65"/>
      <c r="J3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7" s="65"/>
      <c r="L337" s="101" t="str">
        <f>IFERROR((Table4[[#This Row],[Total weight (kg)]]*Table4[[#This Row],[Quantity]])/1000,"")</f>
        <v/>
      </c>
      <c r="M337" s="138"/>
    </row>
    <row r="338" spans="2:13" x14ac:dyDescent="0.3">
      <c r="B338" s="65"/>
      <c r="C338" s="72"/>
      <c r="D338" s="138"/>
      <c r="E338" s="138"/>
      <c r="F338" s="65"/>
      <c r="G338" s="65"/>
      <c r="H338" s="65"/>
      <c r="I338" s="65"/>
      <c r="J3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8" s="65"/>
      <c r="L338" s="101" t="str">
        <f>IFERROR((Table4[[#This Row],[Total weight (kg)]]*Table4[[#This Row],[Quantity]])/1000,"")</f>
        <v/>
      </c>
      <c r="M338" s="138"/>
    </row>
    <row r="339" spans="2:13" x14ac:dyDescent="0.3">
      <c r="B339" s="65"/>
      <c r="C339" s="72"/>
      <c r="D339" s="138"/>
      <c r="E339" s="138"/>
      <c r="F339" s="65"/>
      <c r="G339" s="65"/>
      <c r="H339" s="65"/>
      <c r="I339" s="65"/>
      <c r="J3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39" s="65"/>
      <c r="L339" s="101" t="str">
        <f>IFERROR((Table4[[#This Row],[Total weight (kg)]]*Table4[[#This Row],[Quantity]])/1000,"")</f>
        <v/>
      </c>
      <c r="M339" s="138"/>
    </row>
    <row r="340" spans="2:13" x14ac:dyDescent="0.3">
      <c r="B340" s="65"/>
      <c r="C340" s="72"/>
      <c r="D340" s="138"/>
      <c r="E340" s="138"/>
      <c r="F340" s="65"/>
      <c r="G340" s="65"/>
      <c r="H340" s="65"/>
      <c r="I340" s="65"/>
      <c r="J3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0" s="65"/>
      <c r="L340" s="101" t="str">
        <f>IFERROR((Table4[[#This Row],[Total weight (kg)]]*Table4[[#This Row],[Quantity]])/1000,"")</f>
        <v/>
      </c>
      <c r="M340" s="138"/>
    </row>
    <row r="341" spans="2:13" x14ac:dyDescent="0.3">
      <c r="B341" s="65"/>
      <c r="C341" s="72"/>
      <c r="D341" s="138"/>
      <c r="E341" s="138"/>
      <c r="F341" s="65"/>
      <c r="G341" s="65"/>
      <c r="H341" s="65"/>
      <c r="I341" s="65"/>
      <c r="J3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1" s="65"/>
      <c r="L341" s="101" t="str">
        <f>IFERROR((Table4[[#This Row],[Total weight (kg)]]*Table4[[#This Row],[Quantity]])/1000,"")</f>
        <v/>
      </c>
      <c r="M341" s="138"/>
    </row>
    <row r="342" spans="2:13" x14ac:dyDescent="0.3">
      <c r="B342" s="65"/>
      <c r="C342" s="72"/>
      <c r="D342" s="138"/>
      <c r="E342" s="138"/>
      <c r="F342" s="65"/>
      <c r="G342" s="65"/>
      <c r="H342" s="65"/>
      <c r="I342" s="65"/>
      <c r="J3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2" s="65"/>
      <c r="L342" s="101" t="str">
        <f>IFERROR((Table4[[#This Row],[Total weight (kg)]]*Table4[[#This Row],[Quantity]])/1000,"")</f>
        <v/>
      </c>
      <c r="M342" s="138"/>
    </row>
    <row r="343" spans="2:13" x14ac:dyDescent="0.3">
      <c r="B343" s="65"/>
      <c r="C343" s="72"/>
      <c r="D343" s="138"/>
      <c r="E343" s="138"/>
      <c r="F343" s="65"/>
      <c r="G343" s="65"/>
      <c r="H343" s="65"/>
      <c r="I343" s="65"/>
      <c r="J3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3" s="65"/>
      <c r="L343" s="101" t="str">
        <f>IFERROR((Table4[[#This Row],[Total weight (kg)]]*Table4[[#This Row],[Quantity]])/1000,"")</f>
        <v/>
      </c>
      <c r="M343" s="138"/>
    </row>
    <row r="344" spans="2:13" x14ac:dyDescent="0.3">
      <c r="B344" s="65"/>
      <c r="C344" s="72"/>
      <c r="D344" s="138"/>
      <c r="E344" s="138"/>
      <c r="F344" s="65"/>
      <c r="G344" s="65"/>
      <c r="H344" s="65"/>
      <c r="I344" s="65"/>
      <c r="J3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4" s="65"/>
      <c r="L344" s="101" t="str">
        <f>IFERROR((Table4[[#This Row],[Total weight (kg)]]*Table4[[#This Row],[Quantity]])/1000,"")</f>
        <v/>
      </c>
      <c r="M344" s="138"/>
    </row>
    <row r="345" spans="2:13" x14ac:dyDescent="0.3">
      <c r="B345" s="65"/>
      <c r="C345" s="72"/>
      <c r="D345" s="138"/>
      <c r="E345" s="138"/>
      <c r="F345" s="65"/>
      <c r="G345" s="65"/>
      <c r="H345" s="65"/>
      <c r="I345" s="65"/>
      <c r="J3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5" s="65"/>
      <c r="L345" s="101" t="str">
        <f>IFERROR((Table4[[#This Row],[Total weight (kg)]]*Table4[[#This Row],[Quantity]])/1000,"")</f>
        <v/>
      </c>
      <c r="M345" s="138"/>
    </row>
    <row r="346" spans="2:13" x14ac:dyDescent="0.3">
      <c r="B346" s="65"/>
      <c r="C346" s="72"/>
      <c r="D346" s="138"/>
      <c r="E346" s="138"/>
      <c r="F346" s="65"/>
      <c r="G346" s="65"/>
      <c r="H346" s="65"/>
      <c r="I346" s="65"/>
      <c r="J3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6" s="65"/>
      <c r="L346" s="101" t="str">
        <f>IFERROR((Table4[[#This Row],[Total weight (kg)]]*Table4[[#This Row],[Quantity]])/1000,"")</f>
        <v/>
      </c>
      <c r="M346" s="138"/>
    </row>
    <row r="347" spans="2:13" x14ac:dyDescent="0.3">
      <c r="B347" s="65"/>
      <c r="C347" s="72"/>
      <c r="D347" s="138"/>
      <c r="E347" s="138"/>
      <c r="F347" s="65"/>
      <c r="G347" s="65"/>
      <c r="H347" s="65"/>
      <c r="I347" s="65"/>
      <c r="J3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7" s="65"/>
      <c r="L347" s="101" t="str">
        <f>IFERROR((Table4[[#This Row],[Total weight (kg)]]*Table4[[#This Row],[Quantity]])/1000,"")</f>
        <v/>
      </c>
      <c r="M347" s="138"/>
    </row>
    <row r="348" spans="2:13" x14ac:dyDescent="0.3">
      <c r="B348" s="65"/>
      <c r="C348" s="72"/>
      <c r="D348" s="138"/>
      <c r="E348" s="138"/>
      <c r="F348" s="65"/>
      <c r="G348" s="65"/>
      <c r="H348" s="65"/>
      <c r="I348" s="65"/>
      <c r="J3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8" s="65"/>
      <c r="L348" s="101" t="str">
        <f>IFERROR((Table4[[#This Row],[Total weight (kg)]]*Table4[[#This Row],[Quantity]])/1000,"")</f>
        <v/>
      </c>
      <c r="M348" s="138"/>
    </row>
    <row r="349" spans="2:13" x14ac:dyDescent="0.3">
      <c r="B349" s="65"/>
      <c r="C349" s="72"/>
      <c r="D349" s="138"/>
      <c r="E349" s="138"/>
      <c r="F349" s="65"/>
      <c r="G349" s="65"/>
      <c r="H349" s="65"/>
      <c r="I349" s="65"/>
      <c r="J3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49" s="65"/>
      <c r="L349" s="101" t="str">
        <f>IFERROR((Table4[[#This Row],[Total weight (kg)]]*Table4[[#This Row],[Quantity]])/1000,"")</f>
        <v/>
      </c>
      <c r="M349" s="138"/>
    </row>
    <row r="350" spans="2:13" x14ac:dyDescent="0.3">
      <c r="B350" s="65"/>
      <c r="C350" s="72"/>
      <c r="D350" s="138"/>
      <c r="E350" s="138"/>
      <c r="F350" s="65"/>
      <c r="G350" s="65"/>
      <c r="H350" s="65"/>
      <c r="I350" s="65"/>
      <c r="J3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0" s="65"/>
      <c r="L350" s="101" t="str">
        <f>IFERROR((Table4[[#This Row],[Total weight (kg)]]*Table4[[#This Row],[Quantity]])/1000,"")</f>
        <v/>
      </c>
      <c r="M350" s="138"/>
    </row>
    <row r="351" spans="2:13" x14ac:dyDescent="0.3">
      <c r="B351" s="65"/>
      <c r="C351" s="72"/>
      <c r="D351" s="138"/>
      <c r="E351" s="138"/>
      <c r="F351" s="65"/>
      <c r="G351" s="65"/>
      <c r="H351" s="65"/>
      <c r="I351" s="65"/>
      <c r="J3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1" s="65"/>
      <c r="L351" s="101" t="str">
        <f>IFERROR((Table4[[#This Row],[Total weight (kg)]]*Table4[[#This Row],[Quantity]])/1000,"")</f>
        <v/>
      </c>
      <c r="M351" s="138"/>
    </row>
    <row r="352" spans="2:13" x14ac:dyDescent="0.3">
      <c r="B352" s="65"/>
      <c r="C352" s="72"/>
      <c r="D352" s="138"/>
      <c r="E352" s="138"/>
      <c r="F352" s="65"/>
      <c r="G352" s="65"/>
      <c r="H352" s="65"/>
      <c r="I352" s="65"/>
      <c r="J3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2" s="65"/>
      <c r="L352" s="101" t="str">
        <f>IFERROR((Table4[[#This Row],[Total weight (kg)]]*Table4[[#This Row],[Quantity]])/1000,"")</f>
        <v/>
      </c>
      <c r="M352" s="138"/>
    </row>
    <row r="353" spans="2:13" x14ac:dyDescent="0.3">
      <c r="B353" s="65"/>
      <c r="C353" s="72"/>
      <c r="D353" s="138"/>
      <c r="E353" s="138"/>
      <c r="F353" s="65"/>
      <c r="G353" s="65"/>
      <c r="H353" s="65"/>
      <c r="I353" s="65"/>
      <c r="J3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3" s="65"/>
      <c r="L353" s="101" t="str">
        <f>IFERROR((Table4[[#This Row],[Total weight (kg)]]*Table4[[#This Row],[Quantity]])/1000,"")</f>
        <v/>
      </c>
      <c r="M353" s="138"/>
    </row>
    <row r="354" spans="2:13" x14ac:dyDescent="0.3">
      <c r="B354" s="65"/>
      <c r="C354" s="72"/>
      <c r="D354" s="138"/>
      <c r="E354" s="138"/>
      <c r="F354" s="65"/>
      <c r="G354" s="65"/>
      <c r="H354" s="65"/>
      <c r="I354" s="65"/>
      <c r="J3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4" s="65"/>
      <c r="L354" s="101" t="str">
        <f>IFERROR((Table4[[#This Row],[Total weight (kg)]]*Table4[[#This Row],[Quantity]])/1000,"")</f>
        <v/>
      </c>
      <c r="M354" s="138"/>
    </row>
    <row r="355" spans="2:13" x14ac:dyDescent="0.3">
      <c r="B355" s="65"/>
      <c r="C355" s="72"/>
      <c r="D355" s="138"/>
      <c r="E355" s="138"/>
      <c r="F355" s="65"/>
      <c r="G355" s="65"/>
      <c r="H355" s="65"/>
      <c r="I355" s="65"/>
      <c r="J3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5" s="65"/>
      <c r="L355" s="101" t="str">
        <f>IFERROR((Table4[[#This Row],[Total weight (kg)]]*Table4[[#This Row],[Quantity]])/1000,"")</f>
        <v/>
      </c>
      <c r="M355" s="138"/>
    </row>
    <row r="356" spans="2:13" x14ac:dyDescent="0.3">
      <c r="B356" s="65"/>
      <c r="C356" s="72"/>
      <c r="D356" s="138"/>
      <c r="E356" s="138"/>
      <c r="F356" s="65"/>
      <c r="G356" s="65"/>
      <c r="H356" s="65"/>
      <c r="I356" s="65"/>
      <c r="J3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6" s="65"/>
      <c r="L356" s="101" t="str">
        <f>IFERROR((Table4[[#This Row],[Total weight (kg)]]*Table4[[#This Row],[Quantity]])/1000,"")</f>
        <v/>
      </c>
      <c r="M356" s="138"/>
    </row>
    <row r="357" spans="2:13" x14ac:dyDescent="0.3">
      <c r="B357" s="65"/>
      <c r="C357" s="72"/>
      <c r="D357" s="138"/>
      <c r="E357" s="138"/>
      <c r="F357" s="65"/>
      <c r="G357" s="65"/>
      <c r="H357" s="65"/>
      <c r="I357" s="65"/>
      <c r="J3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7" s="65"/>
      <c r="L357" s="101" t="str">
        <f>IFERROR((Table4[[#This Row],[Total weight (kg)]]*Table4[[#This Row],[Quantity]])/1000,"")</f>
        <v/>
      </c>
      <c r="M357" s="138"/>
    </row>
    <row r="358" spans="2:13" x14ac:dyDescent="0.3">
      <c r="B358" s="65"/>
      <c r="C358" s="72"/>
      <c r="D358" s="138"/>
      <c r="E358" s="138"/>
      <c r="F358" s="65"/>
      <c r="G358" s="65"/>
      <c r="H358" s="65"/>
      <c r="I358" s="65"/>
      <c r="J3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8" s="65"/>
      <c r="L358" s="101" t="str">
        <f>IFERROR((Table4[[#This Row],[Total weight (kg)]]*Table4[[#This Row],[Quantity]])/1000,"")</f>
        <v/>
      </c>
      <c r="M358" s="138"/>
    </row>
    <row r="359" spans="2:13" x14ac:dyDescent="0.3">
      <c r="B359" s="65"/>
      <c r="C359" s="72"/>
      <c r="D359" s="138"/>
      <c r="E359" s="138"/>
      <c r="F359" s="65"/>
      <c r="G359" s="65"/>
      <c r="H359" s="65"/>
      <c r="I359" s="65"/>
      <c r="J3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59" s="65"/>
      <c r="L359" s="101" t="str">
        <f>IFERROR((Table4[[#This Row],[Total weight (kg)]]*Table4[[#This Row],[Quantity]])/1000,"")</f>
        <v/>
      </c>
      <c r="M359" s="138"/>
    </row>
    <row r="360" spans="2:13" x14ac:dyDescent="0.3">
      <c r="B360" s="65"/>
      <c r="C360" s="72"/>
      <c r="D360" s="138"/>
      <c r="E360" s="138"/>
      <c r="F360" s="65"/>
      <c r="G360" s="65"/>
      <c r="H360" s="65"/>
      <c r="I360" s="65"/>
      <c r="J3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0" s="65"/>
      <c r="L360" s="101" t="str">
        <f>IFERROR((Table4[[#This Row],[Total weight (kg)]]*Table4[[#This Row],[Quantity]])/1000,"")</f>
        <v/>
      </c>
      <c r="M360" s="138"/>
    </row>
    <row r="361" spans="2:13" x14ac:dyDescent="0.3">
      <c r="B361" s="65"/>
      <c r="C361" s="72"/>
      <c r="D361" s="138"/>
      <c r="E361" s="138"/>
      <c r="F361" s="65"/>
      <c r="G361" s="65"/>
      <c r="H361" s="65"/>
      <c r="I361" s="65"/>
      <c r="J3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1" s="65"/>
      <c r="L361" s="101" t="str">
        <f>IFERROR((Table4[[#This Row],[Total weight (kg)]]*Table4[[#This Row],[Quantity]])/1000,"")</f>
        <v/>
      </c>
      <c r="M361" s="138"/>
    </row>
    <row r="362" spans="2:13" x14ac:dyDescent="0.3">
      <c r="B362" s="65"/>
      <c r="C362" s="72"/>
      <c r="D362" s="138"/>
      <c r="E362" s="138"/>
      <c r="F362" s="65"/>
      <c r="G362" s="65"/>
      <c r="H362" s="65"/>
      <c r="I362" s="65"/>
      <c r="J3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2" s="65"/>
      <c r="L362" s="101" t="str">
        <f>IFERROR((Table4[[#This Row],[Total weight (kg)]]*Table4[[#This Row],[Quantity]])/1000,"")</f>
        <v/>
      </c>
      <c r="M362" s="138"/>
    </row>
    <row r="363" spans="2:13" x14ac:dyDescent="0.3">
      <c r="B363" s="65"/>
      <c r="C363" s="72"/>
      <c r="D363" s="138"/>
      <c r="E363" s="138"/>
      <c r="F363" s="65"/>
      <c r="G363" s="65"/>
      <c r="H363" s="65"/>
      <c r="I363" s="65"/>
      <c r="J3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3" s="65"/>
      <c r="L363" s="101" t="str">
        <f>IFERROR((Table4[[#This Row],[Total weight (kg)]]*Table4[[#This Row],[Quantity]])/1000,"")</f>
        <v/>
      </c>
      <c r="M363" s="138"/>
    </row>
    <row r="364" spans="2:13" x14ac:dyDescent="0.3">
      <c r="B364" s="65"/>
      <c r="C364" s="72"/>
      <c r="D364" s="138"/>
      <c r="E364" s="138"/>
      <c r="F364" s="65"/>
      <c r="G364" s="65"/>
      <c r="H364" s="65"/>
      <c r="I364" s="65"/>
      <c r="J3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4" s="65"/>
      <c r="L364" s="101" t="str">
        <f>IFERROR((Table4[[#This Row],[Total weight (kg)]]*Table4[[#This Row],[Quantity]])/1000,"")</f>
        <v/>
      </c>
      <c r="M364" s="138"/>
    </row>
    <row r="365" spans="2:13" x14ac:dyDescent="0.3">
      <c r="B365" s="65"/>
      <c r="C365" s="72"/>
      <c r="D365" s="138"/>
      <c r="E365" s="138"/>
      <c r="F365" s="65"/>
      <c r="G365" s="65"/>
      <c r="H365" s="65"/>
      <c r="I365" s="65"/>
      <c r="J3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5" s="65"/>
      <c r="L365" s="101" t="str">
        <f>IFERROR((Table4[[#This Row],[Total weight (kg)]]*Table4[[#This Row],[Quantity]])/1000,"")</f>
        <v/>
      </c>
      <c r="M365" s="138"/>
    </row>
    <row r="366" spans="2:13" x14ac:dyDescent="0.3">
      <c r="B366" s="65"/>
      <c r="C366" s="72"/>
      <c r="D366" s="138"/>
      <c r="E366" s="138"/>
      <c r="F366" s="65"/>
      <c r="G366" s="65"/>
      <c r="H366" s="65"/>
      <c r="I366" s="65"/>
      <c r="J3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6" s="65"/>
      <c r="L366" s="101" t="str">
        <f>IFERROR((Table4[[#This Row],[Total weight (kg)]]*Table4[[#This Row],[Quantity]])/1000,"")</f>
        <v/>
      </c>
      <c r="M366" s="138"/>
    </row>
    <row r="367" spans="2:13" x14ac:dyDescent="0.3">
      <c r="B367" s="65"/>
      <c r="C367" s="72"/>
      <c r="D367" s="138"/>
      <c r="E367" s="138"/>
      <c r="F367" s="65"/>
      <c r="G367" s="65"/>
      <c r="H367" s="65"/>
      <c r="I367" s="65"/>
      <c r="J3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7" s="65"/>
      <c r="L367" s="101" t="str">
        <f>IFERROR((Table4[[#This Row],[Total weight (kg)]]*Table4[[#This Row],[Quantity]])/1000,"")</f>
        <v/>
      </c>
      <c r="M367" s="138"/>
    </row>
    <row r="368" spans="2:13" x14ac:dyDescent="0.3">
      <c r="B368" s="65"/>
      <c r="C368" s="72"/>
      <c r="D368" s="138"/>
      <c r="E368" s="138"/>
      <c r="F368" s="65"/>
      <c r="G368" s="65"/>
      <c r="H368" s="65"/>
      <c r="I368" s="65"/>
      <c r="J3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8" s="65"/>
      <c r="L368" s="101" t="str">
        <f>IFERROR((Table4[[#This Row],[Total weight (kg)]]*Table4[[#This Row],[Quantity]])/1000,"")</f>
        <v/>
      </c>
      <c r="M368" s="138"/>
    </row>
    <row r="369" spans="2:13" x14ac:dyDescent="0.3">
      <c r="B369" s="65"/>
      <c r="C369" s="72"/>
      <c r="D369" s="138"/>
      <c r="E369" s="138"/>
      <c r="F369" s="65"/>
      <c r="G369" s="65"/>
      <c r="H369" s="65"/>
      <c r="I369" s="65"/>
      <c r="J3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69" s="65"/>
      <c r="L369" s="101" t="str">
        <f>IFERROR((Table4[[#This Row],[Total weight (kg)]]*Table4[[#This Row],[Quantity]])/1000,"")</f>
        <v/>
      </c>
      <c r="M369" s="138"/>
    </row>
    <row r="370" spans="2:13" x14ac:dyDescent="0.3">
      <c r="B370" s="65"/>
      <c r="C370" s="72"/>
      <c r="D370" s="138"/>
      <c r="E370" s="138"/>
      <c r="F370" s="65"/>
      <c r="G370" s="65"/>
      <c r="H370" s="65"/>
      <c r="I370" s="65"/>
      <c r="J3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0" s="65"/>
      <c r="L370" s="101" t="str">
        <f>IFERROR((Table4[[#This Row],[Total weight (kg)]]*Table4[[#This Row],[Quantity]])/1000,"")</f>
        <v/>
      </c>
      <c r="M370" s="138"/>
    </row>
    <row r="371" spans="2:13" x14ac:dyDescent="0.3">
      <c r="B371" s="65"/>
      <c r="C371" s="72"/>
      <c r="D371" s="138"/>
      <c r="E371" s="138"/>
      <c r="F371" s="65"/>
      <c r="G371" s="65"/>
      <c r="H371" s="65"/>
      <c r="I371" s="65"/>
      <c r="J3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1" s="65"/>
      <c r="L371" s="101" t="str">
        <f>IFERROR((Table4[[#This Row],[Total weight (kg)]]*Table4[[#This Row],[Quantity]])/1000,"")</f>
        <v/>
      </c>
      <c r="M371" s="138"/>
    </row>
    <row r="372" spans="2:13" x14ac:dyDescent="0.3">
      <c r="B372" s="65"/>
      <c r="C372" s="72"/>
      <c r="D372" s="138"/>
      <c r="E372" s="138"/>
      <c r="F372" s="65"/>
      <c r="G372" s="65"/>
      <c r="H372" s="65"/>
      <c r="I372" s="65"/>
      <c r="J3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2" s="65"/>
      <c r="L372" s="101" t="str">
        <f>IFERROR((Table4[[#This Row],[Total weight (kg)]]*Table4[[#This Row],[Quantity]])/1000,"")</f>
        <v/>
      </c>
      <c r="M372" s="138"/>
    </row>
    <row r="373" spans="2:13" x14ac:dyDescent="0.3">
      <c r="B373" s="65"/>
      <c r="C373" s="72"/>
      <c r="D373" s="138"/>
      <c r="E373" s="138"/>
      <c r="F373" s="65"/>
      <c r="G373" s="65"/>
      <c r="H373" s="65"/>
      <c r="I373" s="65"/>
      <c r="J3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3" s="65"/>
      <c r="L373" s="101" t="str">
        <f>IFERROR((Table4[[#This Row],[Total weight (kg)]]*Table4[[#This Row],[Quantity]])/1000,"")</f>
        <v/>
      </c>
      <c r="M373" s="138"/>
    </row>
    <row r="374" spans="2:13" x14ac:dyDescent="0.3">
      <c r="B374" s="65"/>
      <c r="C374" s="72"/>
      <c r="D374" s="138"/>
      <c r="E374" s="138"/>
      <c r="F374" s="65"/>
      <c r="G374" s="65"/>
      <c r="H374" s="65"/>
      <c r="I374" s="65"/>
      <c r="J3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4" s="65"/>
      <c r="L374" s="101" t="str">
        <f>IFERROR((Table4[[#This Row],[Total weight (kg)]]*Table4[[#This Row],[Quantity]])/1000,"")</f>
        <v/>
      </c>
      <c r="M374" s="138"/>
    </row>
    <row r="375" spans="2:13" x14ac:dyDescent="0.3">
      <c r="B375" s="65"/>
      <c r="C375" s="72"/>
      <c r="D375" s="138"/>
      <c r="E375" s="138"/>
      <c r="F375" s="65"/>
      <c r="G375" s="65"/>
      <c r="H375" s="65"/>
      <c r="I375" s="65"/>
      <c r="J3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5" s="65"/>
      <c r="L375" s="101" t="str">
        <f>IFERROR((Table4[[#This Row],[Total weight (kg)]]*Table4[[#This Row],[Quantity]])/1000,"")</f>
        <v/>
      </c>
      <c r="M375" s="138"/>
    </row>
    <row r="376" spans="2:13" x14ac:dyDescent="0.3">
      <c r="B376" s="65"/>
      <c r="C376" s="72"/>
      <c r="D376" s="138"/>
      <c r="E376" s="138"/>
      <c r="F376" s="65"/>
      <c r="G376" s="65"/>
      <c r="H376" s="65"/>
      <c r="I376" s="65"/>
      <c r="J3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6" s="65"/>
      <c r="L376" s="101" t="str">
        <f>IFERROR((Table4[[#This Row],[Total weight (kg)]]*Table4[[#This Row],[Quantity]])/1000,"")</f>
        <v/>
      </c>
      <c r="M376" s="138"/>
    </row>
    <row r="377" spans="2:13" x14ac:dyDescent="0.3">
      <c r="B377" s="65"/>
      <c r="C377" s="72"/>
      <c r="D377" s="138"/>
      <c r="E377" s="138"/>
      <c r="F377" s="65"/>
      <c r="G377" s="65"/>
      <c r="H377" s="65"/>
      <c r="I377" s="65"/>
      <c r="J3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7" s="65"/>
      <c r="L377" s="101" t="str">
        <f>IFERROR((Table4[[#This Row],[Total weight (kg)]]*Table4[[#This Row],[Quantity]])/1000,"")</f>
        <v/>
      </c>
      <c r="M377" s="138"/>
    </row>
    <row r="378" spans="2:13" x14ac:dyDescent="0.3">
      <c r="B378" s="65"/>
      <c r="C378" s="72"/>
      <c r="D378" s="138"/>
      <c r="E378" s="138"/>
      <c r="F378" s="65"/>
      <c r="G378" s="65"/>
      <c r="H378" s="65"/>
      <c r="I378" s="65"/>
      <c r="J3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8" s="65"/>
      <c r="L378" s="101" t="str">
        <f>IFERROR((Table4[[#This Row],[Total weight (kg)]]*Table4[[#This Row],[Quantity]])/1000,"")</f>
        <v/>
      </c>
      <c r="M378" s="138"/>
    </row>
    <row r="379" spans="2:13" x14ac:dyDescent="0.3">
      <c r="B379" s="65"/>
      <c r="C379" s="72"/>
      <c r="D379" s="138"/>
      <c r="E379" s="138"/>
      <c r="F379" s="65"/>
      <c r="G379" s="65"/>
      <c r="H379" s="65"/>
      <c r="I379" s="65"/>
      <c r="J3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79" s="65"/>
      <c r="L379" s="101" t="str">
        <f>IFERROR((Table4[[#This Row],[Total weight (kg)]]*Table4[[#This Row],[Quantity]])/1000,"")</f>
        <v/>
      </c>
      <c r="M379" s="138"/>
    </row>
    <row r="380" spans="2:13" x14ac:dyDescent="0.3">
      <c r="B380" s="65"/>
      <c r="C380" s="72"/>
      <c r="D380" s="138"/>
      <c r="E380" s="138"/>
      <c r="F380" s="65"/>
      <c r="G380" s="65"/>
      <c r="H380" s="65"/>
      <c r="I380" s="65"/>
      <c r="J3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0" s="65"/>
      <c r="L380" s="101" t="str">
        <f>IFERROR((Table4[[#This Row],[Total weight (kg)]]*Table4[[#This Row],[Quantity]])/1000,"")</f>
        <v/>
      </c>
      <c r="M380" s="138"/>
    </row>
    <row r="381" spans="2:13" x14ac:dyDescent="0.3">
      <c r="B381" s="65"/>
      <c r="C381" s="72"/>
      <c r="D381" s="138"/>
      <c r="E381" s="138"/>
      <c r="F381" s="65"/>
      <c r="G381" s="65"/>
      <c r="H381" s="65"/>
      <c r="I381" s="65"/>
      <c r="J3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1" s="65"/>
      <c r="L381" s="101" t="str">
        <f>IFERROR((Table4[[#This Row],[Total weight (kg)]]*Table4[[#This Row],[Quantity]])/1000,"")</f>
        <v/>
      </c>
      <c r="M381" s="138"/>
    </row>
    <row r="382" spans="2:13" x14ac:dyDescent="0.3">
      <c r="B382" s="65"/>
      <c r="C382" s="72"/>
      <c r="D382" s="138"/>
      <c r="E382" s="138"/>
      <c r="F382" s="65"/>
      <c r="G382" s="65"/>
      <c r="H382" s="65"/>
      <c r="I382" s="65"/>
      <c r="J3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2" s="65"/>
      <c r="L382" s="101" t="str">
        <f>IFERROR((Table4[[#This Row],[Total weight (kg)]]*Table4[[#This Row],[Quantity]])/1000,"")</f>
        <v/>
      </c>
      <c r="M382" s="138"/>
    </row>
    <row r="383" spans="2:13" x14ac:dyDescent="0.3">
      <c r="B383" s="65"/>
      <c r="C383" s="72"/>
      <c r="D383" s="138"/>
      <c r="E383" s="138"/>
      <c r="F383" s="65"/>
      <c r="G383" s="65"/>
      <c r="H383" s="65"/>
      <c r="I383" s="65"/>
      <c r="J3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3" s="65"/>
      <c r="L383" s="101" t="str">
        <f>IFERROR((Table4[[#This Row],[Total weight (kg)]]*Table4[[#This Row],[Quantity]])/1000,"")</f>
        <v/>
      </c>
      <c r="M383" s="138"/>
    </row>
    <row r="384" spans="2:13" x14ac:dyDescent="0.3">
      <c r="B384" s="65"/>
      <c r="C384" s="72"/>
      <c r="D384" s="138"/>
      <c r="E384" s="138"/>
      <c r="F384" s="65"/>
      <c r="G384" s="65"/>
      <c r="H384" s="65"/>
      <c r="I384" s="65"/>
      <c r="J3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4" s="65"/>
      <c r="L384" s="101" t="str">
        <f>IFERROR((Table4[[#This Row],[Total weight (kg)]]*Table4[[#This Row],[Quantity]])/1000,"")</f>
        <v/>
      </c>
      <c r="M384" s="138"/>
    </row>
    <row r="385" spans="2:13" x14ac:dyDescent="0.3">
      <c r="B385" s="65"/>
      <c r="C385" s="72"/>
      <c r="D385" s="138"/>
      <c r="E385" s="138"/>
      <c r="F385" s="65"/>
      <c r="G385" s="65"/>
      <c r="H385" s="65"/>
      <c r="I385" s="65"/>
      <c r="J3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5" s="65"/>
      <c r="L385" s="101" t="str">
        <f>IFERROR((Table4[[#This Row],[Total weight (kg)]]*Table4[[#This Row],[Quantity]])/1000,"")</f>
        <v/>
      </c>
      <c r="M385" s="138"/>
    </row>
    <row r="386" spans="2:13" x14ac:dyDescent="0.3">
      <c r="B386" s="65"/>
      <c r="C386" s="72"/>
      <c r="D386" s="138"/>
      <c r="E386" s="138"/>
      <c r="F386" s="65"/>
      <c r="G386" s="65"/>
      <c r="H386" s="65"/>
      <c r="I386" s="65"/>
      <c r="J3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6" s="65"/>
      <c r="L386" s="101" t="str">
        <f>IFERROR((Table4[[#This Row],[Total weight (kg)]]*Table4[[#This Row],[Quantity]])/1000,"")</f>
        <v/>
      </c>
      <c r="M386" s="138"/>
    </row>
    <row r="387" spans="2:13" x14ac:dyDescent="0.3">
      <c r="B387" s="65"/>
      <c r="C387" s="72"/>
      <c r="D387" s="138"/>
      <c r="E387" s="138"/>
      <c r="F387" s="65"/>
      <c r="G387" s="65"/>
      <c r="H387" s="65"/>
      <c r="I387" s="65"/>
      <c r="J3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7" s="65"/>
      <c r="L387" s="101" t="str">
        <f>IFERROR((Table4[[#This Row],[Total weight (kg)]]*Table4[[#This Row],[Quantity]])/1000,"")</f>
        <v/>
      </c>
      <c r="M387" s="138"/>
    </row>
    <row r="388" spans="2:13" x14ac:dyDescent="0.3">
      <c r="B388" s="65"/>
      <c r="C388" s="72"/>
      <c r="D388" s="138"/>
      <c r="E388" s="138"/>
      <c r="F388" s="65"/>
      <c r="G388" s="65"/>
      <c r="H388" s="65"/>
      <c r="I388" s="65"/>
      <c r="J3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8" s="65"/>
      <c r="L388" s="101" t="str">
        <f>IFERROR((Table4[[#This Row],[Total weight (kg)]]*Table4[[#This Row],[Quantity]])/1000,"")</f>
        <v/>
      </c>
      <c r="M388" s="138"/>
    </row>
    <row r="389" spans="2:13" x14ac:dyDescent="0.3">
      <c r="B389" s="65"/>
      <c r="C389" s="72"/>
      <c r="D389" s="138"/>
      <c r="E389" s="138"/>
      <c r="F389" s="65"/>
      <c r="G389" s="65"/>
      <c r="H389" s="65"/>
      <c r="I389" s="65"/>
      <c r="J3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89" s="65"/>
      <c r="L389" s="101" t="str">
        <f>IFERROR((Table4[[#This Row],[Total weight (kg)]]*Table4[[#This Row],[Quantity]])/1000,"")</f>
        <v/>
      </c>
      <c r="M389" s="138"/>
    </row>
    <row r="390" spans="2:13" x14ac:dyDescent="0.3">
      <c r="B390" s="65"/>
      <c r="C390" s="72"/>
      <c r="D390" s="138"/>
      <c r="E390" s="138"/>
      <c r="F390" s="65"/>
      <c r="G390" s="65"/>
      <c r="H390" s="65"/>
      <c r="I390" s="65"/>
      <c r="J3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0" s="65"/>
      <c r="L390" s="101" t="str">
        <f>IFERROR((Table4[[#This Row],[Total weight (kg)]]*Table4[[#This Row],[Quantity]])/1000,"")</f>
        <v/>
      </c>
      <c r="M390" s="138"/>
    </row>
    <row r="391" spans="2:13" x14ac:dyDescent="0.3">
      <c r="B391" s="65"/>
      <c r="C391" s="72"/>
      <c r="D391" s="138"/>
      <c r="E391" s="138"/>
      <c r="F391" s="65"/>
      <c r="G391" s="65"/>
      <c r="H391" s="65"/>
      <c r="I391" s="65"/>
      <c r="J3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1" s="65"/>
      <c r="L391" s="101" t="str">
        <f>IFERROR((Table4[[#This Row],[Total weight (kg)]]*Table4[[#This Row],[Quantity]])/1000,"")</f>
        <v/>
      </c>
      <c r="M391" s="138"/>
    </row>
    <row r="392" spans="2:13" x14ac:dyDescent="0.3">
      <c r="B392" s="65"/>
      <c r="C392" s="72"/>
      <c r="D392" s="138"/>
      <c r="E392" s="138"/>
      <c r="F392" s="65"/>
      <c r="G392" s="65"/>
      <c r="H392" s="65"/>
      <c r="I392" s="65"/>
      <c r="J3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2" s="65"/>
      <c r="L392" s="101" t="str">
        <f>IFERROR((Table4[[#This Row],[Total weight (kg)]]*Table4[[#This Row],[Quantity]])/1000,"")</f>
        <v/>
      </c>
      <c r="M392" s="138"/>
    </row>
    <row r="393" spans="2:13" x14ac:dyDescent="0.3">
      <c r="B393" s="65"/>
      <c r="C393" s="72"/>
      <c r="D393" s="138"/>
      <c r="E393" s="138"/>
      <c r="F393" s="65"/>
      <c r="G393" s="65"/>
      <c r="H393" s="65"/>
      <c r="I393" s="65"/>
      <c r="J3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3" s="65"/>
      <c r="L393" s="101" t="str">
        <f>IFERROR((Table4[[#This Row],[Total weight (kg)]]*Table4[[#This Row],[Quantity]])/1000,"")</f>
        <v/>
      </c>
      <c r="M393" s="138"/>
    </row>
    <row r="394" spans="2:13" x14ac:dyDescent="0.3">
      <c r="B394" s="65"/>
      <c r="C394" s="72"/>
      <c r="D394" s="138"/>
      <c r="E394" s="138"/>
      <c r="F394" s="65"/>
      <c r="G394" s="65"/>
      <c r="H394" s="65"/>
      <c r="I394" s="65"/>
      <c r="J3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4" s="65"/>
      <c r="L394" s="101" t="str">
        <f>IFERROR((Table4[[#This Row],[Total weight (kg)]]*Table4[[#This Row],[Quantity]])/1000,"")</f>
        <v/>
      </c>
      <c r="M394" s="138"/>
    </row>
    <row r="395" spans="2:13" x14ac:dyDescent="0.3">
      <c r="B395" s="65"/>
      <c r="C395" s="72"/>
      <c r="D395" s="138"/>
      <c r="E395" s="138"/>
      <c r="F395" s="65"/>
      <c r="G395" s="65"/>
      <c r="H395" s="65"/>
      <c r="I395" s="65"/>
      <c r="J3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5" s="65"/>
      <c r="L395" s="101" t="str">
        <f>IFERROR((Table4[[#This Row],[Total weight (kg)]]*Table4[[#This Row],[Quantity]])/1000,"")</f>
        <v/>
      </c>
      <c r="M395" s="138"/>
    </row>
    <row r="396" spans="2:13" x14ac:dyDescent="0.3">
      <c r="B396" s="65"/>
      <c r="C396" s="72"/>
      <c r="D396" s="138"/>
      <c r="E396" s="138"/>
      <c r="F396" s="65"/>
      <c r="G396" s="65"/>
      <c r="H396" s="65"/>
      <c r="I396" s="65"/>
      <c r="J3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6" s="65"/>
      <c r="L396" s="101" t="str">
        <f>IFERROR((Table4[[#This Row],[Total weight (kg)]]*Table4[[#This Row],[Quantity]])/1000,"")</f>
        <v/>
      </c>
      <c r="M396" s="138"/>
    </row>
    <row r="397" spans="2:13" x14ac:dyDescent="0.3">
      <c r="B397" s="65"/>
      <c r="C397" s="72"/>
      <c r="D397" s="138"/>
      <c r="E397" s="138"/>
      <c r="F397" s="65"/>
      <c r="G397" s="65"/>
      <c r="H397" s="65"/>
      <c r="I397" s="65"/>
      <c r="J3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7" s="65"/>
      <c r="L397" s="101" t="str">
        <f>IFERROR((Table4[[#This Row],[Total weight (kg)]]*Table4[[#This Row],[Quantity]])/1000,"")</f>
        <v/>
      </c>
      <c r="M397" s="138"/>
    </row>
    <row r="398" spans="2:13" x14ac:dyDescent="0.3">
      <c r="B398" s="65"/>
      <c r="C398" s="72"/>
      <c r="D398" s="138"/>
      <c r="E398" s="138"/>
      <c r="F398" s="65"/>
      <c r="G398" s="65"/>
      <c r="H398" s="65"/>
      <c r="I398" s="65"/>
      <c r="J3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8" s="65"/>
      <c r="L398" s="101" t="str">
        <f>IFERROR((Table4[[#This Row],[Total weight (kg)]]*Table4[[#This Row],[Quantity]])/1000,"")</f>
        <v/>
      </c>
      <c r="M398" s="138"/>
    </row>
    <row r="399" spans="2:13" x14ac:dyDescent="0.3">
      <c r="B399" s="65"/>
      <c r="C399" s="72"/>
      <c r="D399" s="138"/>
      <c r="E399" s="138"/>
      <c r="F399" s="65"/>
      <c r="G399" s="65"/>
      <c r="H399" s="65"/>
      <c r="I399" s="65"/>
      <c r="J3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399" s="65"/>
      <c r="L399" s="101" t="str">
        <f>IFERROR((Table4[[#This Row],[Total weight (kg)]]*Table4[[#This Row],[Quantity]])/1000,"")</f>
        <v/>
      </c>
      <c r="M399" s="138"/>
    </row>
    <row r="400" spans="2:13" x14ac:dyDescent="0.3">
      <c r="B400" s="65"/>
      <c r="C400" s="72"/>
      <c r="D400" s="138"/>
      <c r="E400" s="138"/>
      <c r="F400" s="65"/>
      <c r="G400" s="65"/>
      <c r="H400" s="65"/>
      <c r="I400" s="65"/>
      <c r="J4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0" s="65"/>
      <c r="L400" s="101" t="str">
        <f>IFERROR((Table4[[#This Row],[Total weight (kg)]]*Table4[[#This Row],[Quantity]])/1000,"")</f>
        <v/>
      </c>
      <c r="M400" s="138"/>
    </row>
    <row r="401" spans="2:13" x14ac:dyDescent="0.3">
      <c r="B401" s="65"/>
      <c r="C401" s="72"/>
      <c r="D401" s="138"/>
      <c r="E401" s="138"/>
      <c r="F401" s="65"/>
      <c r="G401" s="65"/>
      <c r="H401" s="65"/>
      <c r="I401" s="65"/>
      <c r="J4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1" s="65"/>
      <c r="L401" s="101" t="str">
        <f>IFERROR((Table4[[#This Row],[Total weight (kg)]]*Table4[[#This Row],[Quantity]])/1000,"")</f>
        <v/>
      </c>
      <c r="M401" s="138"/>
    </row>
    <row r="402" spans="2:13" x14ac:dyDescent="0.3">
      <c r="B402" s="65"/>
      <c r="C402" s="72"/>
      <c r="D402" s="138"/>
      <c r="E402" s="138"/>
      <c r="F402" s="65"/>
      <c r="G402" s="65"/>
      <c r="H402" s="65"/>
      <c r="I402" s="65"/>
      <c r="J4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2" s="65"/>
      <c r="L402" s="101" t="str">
        <f>IFERROR((Table4[[#This Row],[Total weight (kg)]]*Table4[[#This Row],[Quantity]])/1000,"")</f>
        <v/>
      </c>
      <c r="M402" s="138"/>
    </row>
    <row r="403" spans="2:13" x14ac:dyDescent="0.3">
      <c r="B403" s="65"/>
      <c r="C403" s="72"/>
      <c r="D403" s="138"/>
      <c r="E403" s="138"/>
      <c r="F403" s="65"/>
      <c r="G403" s="65"/>
      <c r="H403" s="65"/>
      <c r="I403" s="65"/>
      <c r="J4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3" s="65"/>
      <c r="L403" s="101" t="str">
        <f>IFERROR((Table4[[#This Row],[Total weight (kg)]]*Table4[[#This Row],[Quantity]])/1000,"")</f>
        <v/>
      </c>
      <c r="M403" s="138"/>
    </row>
    <row r="404" spans="2:13" x14ac:dyDescent="0.3">
      <c r="B404" s="65"/>
      <c r="C404" s="72"/>
      <c r="D404" s="138"/>
      <c r="E404" s="138"/>
      <c r="F404" s="65"/>
      <c r="G404" s="65"/>
      <c r="H404" s="65"/>
      <c r="I404" s="65"/>
      <c r="J4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4" s="65"/>
      <c r="L404" s="101" t="str">
        <f>IFERROR((Table4[[#This Row],[Total weight (kg)]]*Table4[[#This Row],[Quantity]])/1000,"")</f>
        <v/>
      </c>
      <c r="M404" s="138"/>
    </row>
    <row r="405" spans="2:13" x14ac:dyDescent="0.3">
      <c r="B405" s="65"/>
      <c r="C405" s="72"/>
      <c r="D405" s="138"/>
      <c r="E405" s="138"/>
      <c r="F405" s="65"/>
      <c r="G405" s="65"/>
      <c r="H405" s="65"/>
      <c r="I405" s="65"/>
      <c r="J4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5" s="65"/>
      <c r="L405" s="101" t="str">
        <f>IFERROR((Table4[[#This Row],[Total weight (kg)]]*Table4[[#This Row],[Quantity]])/1000,"")</f>
        <v/>
      </c>
      <c r="M405" s="138"/>
    </row>
    <row r="406" spans="2:13" x14ac:dyDescent="0.3">
      <c r="B406" s="65"/>
      <c r="C406" s="72"/>
      <c r="D406" s="138"/>
      <c r="E406" s="138"/>
      <c r="F406" s="65"/>
      <c r="G406" s="65"/>
      <c r="H406" s="65"/>
      <c r="I406" s="65"/>
      <c r="J4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6" s="65"/>
      <c r="L406" s="101" t="str">
        <f>IFERROR((Table4[[#This Row],[Total weight (kg)]]*Table4[[#This Row],[Quantity]])/1000,"")</f>
        <v/>
      </c>
      <c r="M406" s="138"/>
    </row>
    <row r="407" spans="2:13" x14ac:dyDescent="0.3">
      <c r="B407" s="65"/>
      <c r="C407" s="72"/>
      <c r="D407" s="138"/>
      <c r="E407" s="138"/>
      <c r="F407" s="65"/>
      <c r="G407" s="65"/>
      <c r="H407" s="65"/>
      <c r="I407" s="65"/>
      <c r="J4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7" s="65"/>
      <c r="L407" s="101" t="str">
        <f>IFERROR((Table4[[#This Row],[Total weight (kg)]]*Table4[[#This Row],[Quantity]])/1000,"")</f>
        <v/>
      </c>
      <c r="M407" s="138"/>
    </row>
    <row r="408" spans="2:13" x14ac:dyDescent="0.3">
      <c r="B408" s="65"/>
      <c r="C408" s="72"/>
      <c r="D408" s="138"/>
      <c r="E408" s="138"/>
      <c r="F408" s="65"/>
      <c r="G408" s="65"/>
      <c r="H408" s="65"/>
      <c r="I408" s="65"/>
      <c r="J4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8" s="65"/>
      <c r="L408" s="101" t="str">
        <f>IFERROR((Table4[[#This Row],[Total weight (kg)]]*Table4[[#This Row],[Quantity]])/1000,"")</f>
        <v/>
      </c>
      <c r="M408" s="138"/>
    </row>
    <row r="409" spans="2:13" x14ac:dyDescent="0.3">
      <c r="B409" s="65"/>
      <c r="C409" s="72"/>
      <c r="D409" s="138"/>
      <c r="E409" s="138"/>
      <c r="F409" s="65"/>
      <c r="G409" s="65"/>
      <c r="H409" s="65"/>
      <c r="I409" s="65"/>
      <c r="J4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09" s="65"/>
      <c r="L409" s="101" t="str">
        <f>IFERROR((Table4[[#This Row],[Total weight (kg)]]*Table4[[#This Row],[Quantity]])/1000,"")</f>
        <v/>
      </c>
      <c r="M409" s="138"/>
    </row>
    <row r="410" spans="2:13" x14ac:dyDescent="0.3">
      <c r="B410" s="65"/>
      <c r="C410" s="72"/>
      <c r="D410" s="138"/>
      <c r="E410" s="138"/>
      <c r="F410" s="65"/>
      <c r="G410" s="65"/>
      <c r="H410" s="65"/>
      <c r="I410" s="65"/>
      <c r="J4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0" s="65"/>
      <c r="L410" s="101" t="str">
        <f>IFERROR((Table4[[#This Row],[Total weight (kg)]]*Table4[[#This Row],[Quantity]])/1000,"")</f>
        <v/>
      </c>
      <c r="M410" s="138"/>
    </row>
    <row r="411" spans="2:13" x14ac:dyDescent="0.3">
      <c r="B411" s="65"/>
      <c r="C411" s="72"/>
      <c r="D411" s="138"/>
      <c r="E411" s="138"/>
      <c r="F411" s="65"/>
      <c r="G411" s="65"/>
      <c r="H411" s="65"/>
      <c r="I411" s="65"/>
      <c r="J4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1" s="65"/>
      <c r="L411" s="101" t="str">
        <f>IFERROR((Table4[[#This Row],[Total weight (kg)]]*Table4[[#This Row],[Quantity]])/1000,"")</f>
        <v/>
      </c>
      <c r="M411" s="138"/>
    </row>
    <row r="412" spans="2:13" x14ac:dyDescent="0.3">
      <c r="B412" s="65"/>
      <c r="C412" s="72"/>
      <c r="D412" s="138"/>
      <c r="E412" s="138"/>
      <c r="F412" s="65"/>
      <c r="G412" s="65"/>
      <c r="H412" s="65"/>
      <c r="I412" s="65"/>
      <c r="J4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2" s="65"/>
      <c r="L412" s="101" t="str">
        <f>IFERROR((Table4[[#This Row],[Total weight (kg)]]*Table4[[#This Row],[Quantity]])/1000,"")</f>
        <v/>
      </c>
      <c r="M412" s="138"/>
    </row>
    <row r="413" spans="2:13" x14ac:dyDescent="0.3">
      <c r="B413" s="65"/>
      <c r="C413" s="72"/>
      <c r="D413" s="138"/>
      <c r="E413" s="138"/>
      <c r="F413" s="65"/>
      <c r="G413" s="65"/>
      <c r="H413" s="65"/>
      <c r="I413" s="65"/>
      <c r="J4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3" s="65"/>
      <c r="L413" s="101" t="str">
        <f>IFERROR((Table4[[#This Row],[Total weight (kg)]]*Table4[[#This Row],[Quantity]])/1000,"")</f>
        <v/>
      </c>
      <c r="M413" s="138"/>
    </row>
    <row r="414" spans="2:13" x14ac:dyDescent="0.3">
      <c r="B414" s="65"/>
      <c r="C414" s="72"/>
      <c r="D414" s="138"/>
      <c r="E414" s="138"/>
      <c r="F414" s="65"/>
      <c r="G414" s="65"/>
      <c r="H414" s="65"/>
      <c r="I414" s="65"/>
      <c r="J4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4" s="65"/>
      <c r="L414" s="101" t="str">
        <f>IFERROR((Table4[[#This Row],[Total weight (kg)]]*Table4[[#This Row],[Quantity]])/1000,"")</f>
        <v/>
      </c>
      <c r="M414" s="138"/>
    </row>
    <row r="415" spans="2:13" x14ac:dyDescent="0.3">
      <c r="B415" s="65"/>
      <c r="C415" s="72"/>
      <c r="D415" s="138"/>
      <c r="E415" s="138"/>
      <c r="F415" s="65"/>
      <c r="G415" s="65"/>
      <c r="H415" s="65"/>
      <c r="I415" s="65"/>
      <c r="J4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5" s="65"/>
      <c r="L415" s="101" t="str">
        <f>IFERROR((Table4[[#This Row],[Total weight (kg)]]*Table4[[#This Row],[Quantity]])/1000,"")</f>
        <v/>
      </c>
      <c r="M415" s="138"/>
    </row>
    <row r="416" spans="2:13" x14ac:dyDescent="0.3">
      <c r="B416" s="65"/>
      <c r="C416" s="72"/>
      <c r="D416" s="138"/>
      <c r="E416" s="138"/>
      <c r="F416" s="65"/>
      <c r="G416" s="65"/>
      <c r="H416" s="65"/>
      <c r="I416" s="65"/>
      <c r="J4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6" s="65"/>
      <c r="L416" s="101" t="str">
        <f>IFERROR((Table4[[#This Row],[Total weight (kg)]]*Table4[[#This Row],[Quantity]])/1000,"")</f>
        <v/>
      </c>
      <c r="M416" s="138"/>
    </row>
    <row r="417" spans="2:13" x14ac:dyDescent="0.3">
      <c r="B417" s="65"/>
      <c r="C417" s="72"/>
      <c r="D417" s="138"/>
      <c r="E417" s="138"/>
      <c r="F417" s="65"/>
      <c r="G417" s="65"/>
      <c r="H417" s="65"/>
      <c r="I417" s="65"/>
      <c r="J4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7" s="65"/>
      <c r="L417" s="101" t="str">
        <f>IFERROR((Table4[[#This Row],[Total weight (kg)]]*Table4[[#This Row],[Quantity]])/1000,"")</f>
        <v/>
      </c>
      <c r="M417" s="138"/>
    </row>
    <row r="418" spans="2:13" x14ac:dyDescent="0.3">
      <c r="B418" s="65"/>
      <c r="C418" s="72"/>
      <c r="D418" s="138"/>
      <c r="E418" s="138"/>
      <c r="F418" s="65"/>
      <c r="G418" s="65"/>
      <c r="H418" s="65"/>
      <c r="I418" s="65"/>
      <c r="J4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8" s="65"/>
      <c r="L418" s="101" t="str">
        <f>IFERROR((Table4[[#This Row],[Total weight (kg)]]*Table4[[#This Row],[Quantity]])/1000,"")</f>
        <v/>
      </c>
      <c r="M418" s="138"/>
    </row>
    <row r="419" spans="2:13" x14ac:dyDescent="0.3">
      <c r="B419" s="65"/>
      <c r="C419" s="72"/>
      <c r="D419" s="138"/>
      <c r="E419" s="138"/>
      <c r="F419" s="65"/>
      <c r="G419" s="65"/>
      <c r="H419" s="65"/>
      <c r="I419" s="65"/>
      <c r="J4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19" s="65"/>
      <c r="L419" s="101" t="str">
        <f>IFERROR((Table4[[#This Row],[Total weight (kg)]]*Table4[[#This Row],[Quantity]])/1000,"")</f>
        <v/>
      </c>
      <c r="M419" s="138"/>
    </row>
    <row r="420" spans="2:13" x14ac:dyDescent="0.3">
      <c r="B420" s="65"/>
      <c r="C420" s="72"/>
      <c r="D420" s="138"/>
      <c r="E420" s="138"/>
      <c r="F420" s="65"/>
      <c r="G420" s="65"/>
      <c r="H420" s="65"/>
      <c r="I420" s="65"/>
      <c r="J4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0" s="65"/>
      <c r="L420" s="101" t="str">
        <f>IFERROR((Table4[[#This Row],[Total weight (kg)]]*Table4[[#This Row],[Quantity]])/1000,"")</f>
        <v/>
      </c>
      <c r="M420" s="138"/>
    </row>
    <row r="421" spans="2:13" x14ac:dyDescent="0.3">
      <c r="B421" s="65"/>
      <c r="C421" s="72"/>
      <c r="D421" s="138"/>
      <c r="E421" s="138"/>
      <c r="F421" s="65"/>
      <c r="G421" s="65"/>
      <c r="H421" s="65"/>
      <c r="I421" s="65"/>
      <c r="J4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1" s="65"/>
      <c r="L421" s="101" t="str">
        <f>IFERROR((Table4[[#This Row],[Total weight (kg)]]*Table4[[#This Row],[Quantity]])/1000,"")</f>
        <v/>
      </c>
      <c r="M421" s="138"/>
    </row>
    <row r="422" spans="2:13" x14ac:dyDescent="0.3">
      <c r="B422" s="65"/>
      <c r="C422" s="72"/>
      <c r="D422" s="138"/>
      <c r="E422" s="138"/>
      <c r="F422" s="65"/>
      <c r="G422" s="65"/>
      <c r="H422" s="65"/>
      <c r="I422" s="65"/>
      <c r="J4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2" s="65"/>
      <c r="L422" s="101" t="str">
        <f>IFERROR((Table4[[#This Row],[Total weight (kg)]]*Table4[[#This Row],[Quantity]])/1000,"")</f>
        <v/>
      </c>
      <c r="M422" s="138"/>
    </row>
    <row r="423" spans="2:13" x14ac:dyDescent="0.3">
      <c r="B423" s="65"/>
      <c r="C423" s="72"/>
      <c r="D423" s="138"/>
      <c r="E423" s="138"/>
      <c r="F423" s="65"/>
      <c r="G423" s="65"/>
      <c r="H423" s="65"/>
      <c r="I423" s="65"/>
      <c r="J4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3" s="65"/>
      <c r="L423" s="101" t="str">
        <f>IFERROR((Table4[[#This Row],[Total weight (kg)]]*Table4[[#This Row],[Quantity]])/1000,"")</f>
        <v/>
      </c>
      <c r="M423" s="138"/>
    </row>
    <row r="424" spans="2:13" x14ac:dyDescent="0.3">
      <c r="B424" s="65"/>
      <c r="C424" s="72"/>
      <c r="D424" s="138"/>
      <c r="E424" s="138"/>
      <c r="F424" s="65"/>
      <c r="G424" s="65"/>
      <c r="H424" s="65"/>
      <c r="I424" s="65"/>
      <c r="J4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4" s="65"/>
      <c r="L424" s="101" t="str">
        <f>IFERROR((Table4[[#This Row],[Total weight (kg)]]*Table4[[#This Row],[Quantity]])/1000,"")</f>
        <v/>
      </c>
      <c r="M424" s="138"/>
    </row>
    <row r="425" spans="2:13" x14ac:dyDescent="0.3">
      <c r="B425" s="65"/>
      <c r="C425" s="72"/>
      <c r="D425" s="138"/>
      <c r="E425" s="138"/>
      <c r="F425" s="65"/>
      <c r="G425" s="65"/>
      <c r="H425" s="65"/>
      <c r="I425" s="65"/>
      <c r="J4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5" s="65"/>
      <c r="L425" s="101" t="str">
        <f>IFERROR((Table4[[#This Row],[Total weight (kg)]]*Table4[[#This Row],[Quantity]])/1000,"")</f>
        <v/>
      </c>
      <c r="M425" s="138"/>
    </row>
    <row r="426" spans="2:13" x14ac:dyDescent="0.3">
      <c r="B426" s="65"/>
      <c r="C426" s="72"/>
      <c r="D426" s="138"/>
      <c r="E426" s="138"/>
      <c r="F426" s="65"/>
      <c r="G426" s="65"/>
      <c r="H426" s="65"/>
      <c r="I426" s="65"/>
      <c r="J4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6" s="65"/>
      <c r="L426" s="101" t="str">
        <f>IFERROR((Table4[[#This Row],[Total weight (kg)]]*Table4[[#This Row],[Quantity]])/1000,"")</f>
        <v/>
      </c>
      <c r="M426" s="138"/>
    </row>
    <row r="427" spans="2:13" x14ac:dyDescent="0.3">
      <c r="B427" s="65"/>
      <c r="C427" s="72"/>
      <c r="D427" s="138"/>
      <c r="E427" s="138"/>
      <c r="F427" s="65"/>
      <c r="G427" s="65"/>
      <c r="H427" s="65"/>
      <c r="I427" s="65"/>
      <c r="J4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7" s="65"/>
      <c r="L427" s="101" t="str">
        <f>IFERROR((Table4[[#This Row],[Total weight (kg)]]*Table4[[#This Row],[Quantity]])/1000,"")</f>
        <v/>
      </c>
      <c r="M427" s="138"/>
    </row>
    <row r="428" spans="2:13" x14ac:dyDescent="0.3">
      <c r="B428" s="65"/>
      <c r="C428" s="72"/>
      <c r="D428" s="138"/>
      <c r="E428" s="138"/>
      <c r="F428" s="65"/>
      <c r="G428" s="65"/>
      <c r="H428" s="65"/>
      <c r="I428" s="65"/>
      <c r="J4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8" s="65"/>
      <c r="L428" s="101" t="str">
        <f>IFERROR((Table4[[#This Row],[Total weight (kg)]]*Table4[[#This Row],[Quantity]])/1000,"")</f>
        <v/>
      </c>
      <c r="M428" s="138"/>
    </row>
    <row r="429" spans="2:13" x14ac:dyDescent="0.3">
      <c r="B429" s="65"/>
      <c r="C429" s="72"/>
      <c r="D429" s="138"/>
      <c r="E429" s="138"/>
      <c r="F429" s="65"/>
      <c r="G429" s="65"/>
      <c r="H429" s="65"/>
      <c r="I429" s="65"/>
      <c r="J4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29" s="65"/>
      <c r="L429" s="101" t="str">
        <f>IFERROR((Table4[[#This Row],[Total weight (kg)]]*Table4[[#This Row],[Quantity]])/1000,"")</f>
        <v/>
      </c>
      <c r="M429" s="138"/>
    </row>
    <row r="430" spans="2:13" x14ac:dyDescent="0.3">
      <c r="B430" s="65"/>
      <c r="C430" s="72"/>
      <c r="D430" s="138"/>
      <c r="E430" s="138"/>
      <c r="F430" s="65"/>
      <c r="G430" s="65"/>
      <c r="H430" s="65"/>
      <c r="I430" s="65"/>
      <c r="J4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0" s="65"/>
      <c r="L430" s="101" t="str">
        <f>IFERROR((Table4[[#This Row],[Total weight (kg)]]*Table4[[#This Row],[Quantity]])/1000,"")</f>
        <v/>
      </c>
      <c r="M430" s="138"/>
    </row>
    <row r="431" spans="2:13" x14ac:dyDescent="0.3">
      <c r="B431" s="65"/>
      <c r="C431" s="72"/>
      <c r="D431" s="138"/>
      <c r="E431" s="138"/>
      <c r="F431" s="65"/>
      <c r="G431" s="65"/>
      <c r="H431" s="65"/>
      <c r="I431" s="65"/>
      <c r="J4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1" s="65"/>
      <c r="L431" s="101" t="str">
        <f>IFERROR((Table4[[#This Row],[Total weight (kg)]]*Table4[[#This Row],[Quantity]])/1000,"")</f>
        <v/>
      </c>
      <c r="M431" s="138"/>
    </row>
    <row r="432" spans="2:13" x14ac:dyDescent="0.3">
      <c r="B432" s="65"/>
      <c r="C432" s="72"/>
      <c r="D432" s="138"/>
      <c r="E432" s="138"/>
      <c r="F432" s="65"/>
      <c r="G432" s="65"/>
      <c r="H432" s="65"/>
      <c r="I432" s="65"/>
      <c r="J4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2" s="65"/>
      <c r="L432" s="101" t="str">
        <f>IFERROR((Table4[[#This Row],[Total weight (kg)]]*Table4[[#This Row],[Quantity]])/1000,"")</f>
        <v/>
      </c>
      <c r="M432" s="138"/>
    </row>
    <row r="433" spans="2:13" x14ac:dyDescent="0.3">
      <c r="B433" s="65"/>
      <c r="C433" s="72"/>
      <c r="D433" s="138"/>
      <c r="E433" s="138"/>
      <c r="F433" s="65"/>
      <c r="G433" s="65"/>
      <c r="H433" s="65"/>
      <c r="I433" s="65"/>
      <c r="J4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3" s="65"/>
      <c r="L433" s="101" t="str">
        <f>IFERROR((Table4[[#This Row],[Total weight (kg)]]*Table4[[#This Row],[Quantity]])/1000,"")</f>
        <v/>
      </c>
      <c r="M433" s="138"/>
    </row>
    <row r="434" spans="2:13" x14ac:dyDescent="0.3">
      <c r="B434" s="65"/>
      <c r="C434" s="72"/>
      <c r="D434" s="138"/>
      <c r="E434" s="138"/>
      <c r="F434" s="65"/>
      <c r="G434" s="65"/>
      <c r="H434" s="65"/>
      <c r="I434" s="65"/>
      <c r="J4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4" s="65"/>
      <c r="L434" s="101" t="str">
        <f>IFERROR((Table4[[#This Row],[Total weight (kg)]]*Table4[[#This Row],[Quantity]])/1000,"")</f>
        <v/>
      </c>
      <c r="M434" s="138"/>
    </row>
    <row r="435" spans="2:13" x14ac:dyDescent="0.3">
      <c r="B435" s="65"/>
      <c r="C435" s="72"/>
      <c r="D435" s="138"/>
      <c r="E435" s="138"/>
      <c r="F435" s="65"/>
      <c r="G435" s="65"/>
      <c r="H435" s="65"/>
      <c r="I435" s="65"/>
      <c r="J4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5" s="65"/>
      <c r="L435" s="101" t="str">
        <f>IFERROR((Table4[[#This Row],[Total weight (kg)]]*Table4[[#This Row],[Quantity]])/1000,"")</f>
        <v/>
      </c>
      <c r="M435" s="138"/>
    </row>
    <row r="436" spans="2:13" x14ac:dyDescent="0.3">
      <c r="B436" s="65"/>
      <c r="C436" s="72"/>
      <c r="D436" s="138"/>
      <c r="E436" s="138"/>
      <c r="F436" s="65"/>
      <c r="G436" s="65"/>
      <c r="H436" s="65"/>
      <c r="I436" s="65"/>
      <c r="J4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6" s="65"/>
      <c r="L436" s="101" t="str">
        <f>IFERROR((Table4[[#This Row],[Total weight (kg)]]*Table4[[#This Row],[Quantity]])/1000,"")</f>
        <v/>
      </c>
      <c r="M436" s="138"/>
    </row>
    <row r="437" spans="2:13" x14ac:dyDescent="0.3">
      <c r="B437" s="65"/>
      <c r="C437" s="72"/>
      <c r="D437" s="138"/>
      <c r="E437" s="138"/>
      <c r="F437" s="65"/>
      <c r="G437" s="65"/>
      <c r="H437" s="65"/>
      <c r="I437" s="65"/>
      <c r="J4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7" s="65"/>
      <c r="L437" s="101" t="str">
        <f>IFERROR((Table4[[#This Row],[Total weight (kg)]]*Table4[[#This Row],[Quantity]])/1000,"")</f>
        <v/>
      </c>
      <c r="M437" s="138"/>
    </row>
    <row r="438" spans="2:13" x14ac:dyDescent="0.3">
      <c r="B438" s="65"/>
      <c r="C438" s="72"/>
      <c r="D438" s="138"/>
      <c r="E438" s="138"/>
      <c r="F438" s="65"/>
      <c r="G438" s="65"/>
      <c r="H438" s="65"/>
      <c r="I438" s="65"/>
      <c r="J4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8" s="65"/>
      <c r="L438" s="101" t="str">
        <f>IFERROR((Table4[[#This Row],[Total weight (kg)]]*Table4[[#This Row],[Quantity]])/1000,"")</f>
        <v/>
      </c>
      <c r="M438" s="138"/>
    </row>
    <row r="439" spans="2:13" x14ac:dyDescent="0.3">
      <c r="B439" s="65"/>
      <c r="C439" s="72"/>
      <c r="D439" s="138"/>
      <c r="E439" s="138"/>
      <c r="F439" s="65"/>
      <c r="G439" s="65"/>
      <c r="H439" s="65"/>
      <c r="I439" s="65"/>
      <c r="J4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39" s="65"/>
      <c r="L439" s="101" t="str">
        <f>IFERROR((Table4[[#This Row],[Total weight (kg)]]*Table4[[#This Row],[Quantity]])/1000,"")</f>
        <v/>
      </c>
      <c r="M439" s="138"/>
    </row>
    <row r="440" spans="2:13" x14ac:dyDescent="0.3">
      <c r="B440" s="65"/>
      <c r="C440" s="72"/>
      <c r="D440" s="138"/>
      <c r="E440" s="138"/>
      <c r="F440" s="65"/>
      <c r="G440" s="65"/>
      <c r="H440" s="65"/>
      <c r="I440" s="65"/>
      <c r="J4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0" s="65"/>
      <c r="L440" s="101" t="str">
        <f>IFERROR((Table4[[#This Row],[Total weight (kg)]]*Table4[[#This Row],[Quantity]])/1000,"")</f>
        <v/>
      </c>
      <c r="M440" s="138"/>
    </row>
    <row r="441" spans="2:13" x14ac:dyDescent="0.3">
      <c r="B441" s="65"/>
      <c r="C441" s="72"/>
      <c r="D441" s="138"/>
      <c r="E441" s="138"/>
      <c r="F441" s="65"/>
      <c r="G441" s="65"/>
      <c r="H441" s="65"/>
      <c r="I441" s="65"/>
      <c r="J4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1" s="65"/>
      <c r="L441" s="101" t="str">
        <f>IFERROR((Table4[[#This Row],[Total weight (kg)]]*Table4[[#This Row],[Quantity]])/1000,"")</f>
        <v/>
      </c>
      <c r="M441" s="138"/>
    </row>
    <row r="442" spans="2:13" x14ac:dyDescent="0.3">
      <c r="B442" s="65"/>
      <c r="C442" s="72"/>
      <c r="D442" s="138"/>
      <c r="E442" s="138"/>
      <c r="F442" s="65"/>
      <c r="G442" s="65"/>
      <c r="H442" s="65"/>
      <c r="I442" s="65"/>
      <c r="J4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2" s="65"/>
      <c r="L442" s="101" t="str">
        <f>IFERROR((Table4[[#This Row],[Total weight (kg)]]*Table4[[#This Row],[Quantity]])/1000,"")</f>
        <v/>
      </c>
      <c r="M442" s="138"/>
    </row>
    <row r="443" spans="2:13" x14ac:dyDescent="0.3">
      <c r="B443" s="65"/>
      <c r="C443" s="72"/>
      <c r="D443" s="138"/>
      <c r="E443" s="138"/>
      <c r="F443" s="65"/>
      <c r="G443" s="65"/>
      <c r="H443" s="65"/>
      <c r="I443" s="65"/>
      <c r="J4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3" s="65"/>
      <c r="L443" s="101" t="str">
        <f>IFERROR((Table4[[#This Row],[Total weight (kg)]]*Table4[[#This Row],[Quantity]])/1000,"")</f>
        <v/>
      </c>
      <c r="M443" s="138"/>
    </row>
    <row r="444" spans="2:13" x14ac:dyDescent="0.3">
      <c r="B444" s="65"/>
      <c r="C444" s="72"/>
      <c r="D444" s="138"/>
      <c r="E444" s="138"/>
      <c r="F444" s="65"/>
      <c r="G444" s="65"/>
      <c r="H444" s="65"/>
      <c r="I444" s="65"/>
      <c r="J4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4" s="65"/>
      <c r="L444" s="101" t="str">
        <f>IFERROR((Table4[[#This Row],[Total weight (kg)]]*Table4[[#This Row],[Quantity]])/1000,"")</f>
        <v/>
      </c>
      <c r="M444" s="138"/>
    </row>
    <row r="445" spans="2:13" x14ac:dyDescent="0.3">
      <c r="B445" s="65"/>
      <c r="C445" s="72"/>
      <c r="D445" s="138"/>
      <c r="E445" s="138"/>
      <c r="F445" s="65"/>
      <c r="G445" s="65"/>
      <c r="H445" s="65"/>
      <c r="I445" s="65"/>
      <c r="J4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5" s="65"/>
      <c r="L445" s="101" t="str">
        <f>IFERROR((Table4[[#This Row],[Total weight (kg)]]*Table4[[#This Row],[Quantity]])/1000,"")</f>
        <v/>
      </c>
      <c r="M445" s="138"/>
    </row>
    <row r="446" spans="2:13" x14ac:dyDescent="0.3">
      <c r="B446" s="65"/>
      <c r="C446" s="72"/>
      <c r="D446" s="138"/>
      <c r="E446" s="138"/>
      <c r="F446" s="65"/>
      <c r="G446" s="65"/>
      <c r="H446" s="65"/>
      <c r="I446" s="65"/>
      <c r="J4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6" s="65"/>
      <c r="L446" s="101" t="str">
        <f>IFERROR((Table4[[#This Row],[Total weight (kg)]]*Table4[[#This Row],[Quantity]])/1000,"")</f>
        <v/>
      </c>
      <c r="M446" s="138"/>
    </row>
    <row r="447" spans="2:13" x14ac:dyDescent="0.3">
      <c r="B447" s="65"/>
      <c r="C447" s="72"/>
      <c r="D447" s="138"/>
      <c r="E447" s="138"/>
      <c r="F447" s="65"/>
      <c r="G447" s="65"/>
      <c r="H447" s="65"/>
      <c r="I447" s="65"/>
      <c r="J4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7" s="65"/>
      <c r="L447" s="101" t="str">
        <f>IFERROR((Table4[[#This Row],[Total weight (kg)]]*Table4[[#This Row],[Quantity]])/1000,"")</f>
        <v/>
      </c>
      <c r="M447" s="138"/>
    </row>
    <row r="448" spans="2:13" x14ac:dyDescent="0.3">
      <c r="B448" s="65"/>
      <c r="C448" s="72"/>
      <c r="D448" s="138"/>
      <c r="E448" s="138"/>
      <c r="F448" s="65"/>
      <c r="G448" s="65"/>
      <c r="H448" s="65"/>
      <c r="I448" s="65"/>
      <c r="J4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8" s="65"/>
      <c r="L448" s="101" t="str">
        <f>IFERROR((Table4[[#This Row],[Total weight (kg)]]*Table4[[#This Row],[Quantity]])/1000,"")</f>
        <v/>
      </c>
      <c r="M448" s="138"/>
    </row>
    <row r="449" spans="2:13" x14ac:dyDescent="0.3">
      <c r="B449" s="65"/>
      <c r="C449" s="72"/>
      <c r="D449" s="138"/>
      <c r="E449" s="138"/>
      <c r="F449" s="65"/>
      <c r="G449" s="65"/>
      <c r="H449" s="65"/>
      <c r="I449" s="65"/>
      <c r="J4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49" s="65"/>
      <c r="L449" s="101" t="str">
        <f>IFERROR((Table4[[#This Row],[Total weight (kg)]]*Table4[[#This Row],[Quantity]])/1000,"")</f>
        <v/>
      </c>
      <c r="M449" s="138"/>
    </row>
    <row r="450" spans="2:13" x14ac:dyDescent="0.3">
      <c r="B450" s="65"/>
      <c r="C450" s="72"/>
      <c r="D450" s="138"/>
      <c r="E450" s="138"/>
      <c r="F450" s="65"/>
      <c r="G450" s="65"/>
      <c r="H450" s="65"/>
      <c r="I450" s="65"/>
      <c r="J4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0" s="65"/>
      <c r="L450" s="101" t="str">
        <f>IFERROR((Table4[[#This Row],[Total weight (kg)]]*Table4[[#This Row],[Quantity]])/1000,"")</f>
        <v/>
      </c>
      <c r="M450" s="138"/>
    </row>
    <row r="451" spans="2:13" x14ac:dyDescent="0.3">
      <c r="B451" s="65"/>
      <c r="C451" s="72"/>
      <c r="D451" s="138"/>
      <c r="E451" s="138"/>
      <c r="F451" s="65"/>
      <c r="G451" s="65"/>
      <c r="H451" s="65"/>
      <c r="I451" s="65"/>
      <c r="J4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1" s="65"/>
      <c r="L451" s="101" t="str">
        <f>IFERROR((Table4[[#This Row],[Total weight (kg)]]*Table4[[#This Row],[Quantity]])/1000,"")</f>
        <v/>
      </c>
      <c r="M451" s="138"/>
    </row>
    <row r="452" spans="2:13" x14ac:dyDescent="0.3">
      <c r="B452" s="65"/>
      <c r="C452" s="72"/>
      <c r="D452" s="138"/>
      <c r="E452" s="138"/>
      <c r="F452" s="65"/>
      <c r="G452" s="65"/>
      <c r="H452" s="65"/>
      <c r="I452" s="65"/>
      <c r="J4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2" s="65"/>
      <c r="L452" s="101" t="str">
        <f>IFERROR((Table4[[#This Row],[Total weight (kg)]]*Table4[[#This Row],[Quantity]])/1000,"")</f>
        <v/>
      </c>
      <c r="M452" s="138"/>
    </row>
    <row r="453" spans="2:13" x14ac:dyDescent="0.3">
      <c r="B453" s="65"/>
      <c r="C453" s="72"/>
      <c r="D453" s="138"/>
      <c r="E453" s="138"/>
      <c r="F453" s="65"/>
      <c r="G453" s="65"/>
      <c r="H453" s="65"/>
      <c r="I453" s="65"/>
      <c r="J4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3" s="65"/>
      <c r="L453" s="101" t="str">
        <f>IFERROR((Table4[[#This Row],[Total weight (kg)]]*Table4[[#This Row],[Quantity]])/1000,"")</f>
        <v/>
      </c>
      <c r="M453" s="138"/>
    </row>
    <row r="454" spans="2:13" x14ac:dyDescent="0.3">
      <c r="B454" s="65"/>
      <c r="C454" s="72"/>
      <c r="D454" s="138"/>
      <c r="E454" s="138"/>
      <c r="F454" s="65"/>
      <c r="G454" s="65"/>
      <c r="H454" s="65"/>
      <c r="I454" s="65"/>
      <c r="J4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4" s="65"/>
      <c r="L454" s="101" t="str">
        <f>IFERROR((Table4[[#This Row],[Total weight (kg)]]*Table4[[#This Row],[Quantity]])/1000,"")</f>
        <v/>
      </c>
      <c r="M454" s="138"/>
    </row>
    <row r="455" spans="2:13" x14ac:dyDescent="0.3">
      <c r="B455" s="65"/>
      <c r="C455" s="72"/>
      <c r="D455" s="138"/>
      <c r="E455" s="138"/>
      <c r="F455" s="65"/>
      <c r="G455" s="65"/>
      <c r="H455" s="65"/>
      <c r="I455" s="65"/>
      <c r="J4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5" s="65"/>
      <c r="L455" s="101" t="str">
        <f>IFERROR((Table4[[#This Row],[Total weight (kg)]]*Table4[[#This Row],[Quantity]])/1000,"")</f>
        <v/>
      </c>
      <c r="M455" s="138"/>
    </row>
    <row r="456" spans="2:13" x14ac:dyDescent="0.3">
      <c r="B456" s="65"/>
      <c r="C456" s="72"/>
      <c r="D456" s="138"/>
      <c r="E456" s="138"/>
      <c r="F456" s="65"/>
      <c r="G456" s="65"/>
      <c r="H456" s="65"/>
      <c r="I456" s="65"/>
      <c r="J4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6" s="65"/>
      <c r="L456" s="101" t="str">
        <f>IFERROR((Table4[[#This Row],[Total weight (kg)]]*Table4[[#This Row],[Quantity]])/1000,"")</f>
        <v/>
      </c>
      <c r="M456" s="138"/>
    </row>
    <row r="457" spans="2:13" x14ac:dyDescent="0.3">
      <c r="B457" s="65"/>
      <c r="C457" s="72"/>
      <c r="D457" s="138"/>
      <c r="E457" s="138"/>
      <c r="F457" s="65"/>
      <c r="G457" s="65"/>
      <c r="H457" s="65"/>
      <c r="I457" s="65"/>
      <c r="J4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7" s="65"/>
      <c r="L457" s="101" t="str">
        <f>IFERROR((Table4[[#This Row],[Total weight (kg)]]*Table4[[#This Row],[Quantity]])/1000,"")</f>
        <v/>
      </c>
      <c r="M457" s="138"/>
    </row>
    <row r="458" spans="2:13" x14ac:dyDescent="0.3">
      <c r="B458" s="65"/>
      <c r="C458" s="72"/>
      <c r="D458" s="138"/>
      <c r="E458" s="138"/>
      <c r="F458" s="65"/>
      <c r="G458" s="65"/>
      <c r="H458" s="65"/>
      <c r="I458" s="65"/>
      <c r="J4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8" s="65"/>
      <c r="L458" s="101" t="str">
        <f>IFERROR((Table4[[#This Row],[Total weight (kg)]]*Table4[[#This Row],[Quantity]])/1000,"")</f>
        <v/>
      </c>
      <c r="M458" s="138"/>
    </row>
    <row r="459" spans="2:13" x14ac:dyDescent="0.3">
      <c r="B459" s="65"/>
      <c r="C459" s="72"/>
      <c r="D459" s="138"/>
      <c r="E459" s="138"/>
      <c r="F459" s="65"/>
      <c r="G459" s="65"/>
      <c r="H459" s="65"/>
      <c r="I459" s="65"/>
      <c r="J4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59" s="65"/>
      <c r="L459" s="101" t="str">
        <f>IFERROR((Table4[[#This Row],[Total weight (kg)]]*Table4[[#This Row],[Quantity]])/1000,"")</f>
        <v/>
      </c>
      <c r="M459" s="138"/>
    </row>
    <row r="460" spans="2:13" x14ac:dyDescent="0.3">
      <c r="B460" s="65"/>
      <c r="C460" s="72"/>
      <c r="D460" s="138"/>
      <c r="E460" s="138"/>
      <c r="F460" s="65"/>
      <c r="G460" s="65"/>
      <c r="H460" s="65"/>
      <c r="I460" s="65"/>
      <c r="J4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0" s="65"/>
      <c r="L460" s="101" t="str">
        <f>IFERROR((Table4[[#This Row],[Total weight (kg)]]*Table4[[#This Row],[Quantity]])/1000,"")</f>
        <v/>
      </c>
      <c r="M460" s="138"/>
    </row>
    <row r="461" spans="2:13" x14ac:dyDescent="0.3">
      <c r="B461" s="65"/>
      <c r="C461" s="72"/>
      <c r="D461" s="138"/>
      <c r="E461" s="138"/>
      <c r="F461" s="65"/>
      <c r="G461" s="65"/>
      <c r="H461" s="65"/>
      <c r="I461" s="65"/>
      <c r="J4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1" s="65"/>
      <c r="L461" s="101" t="str">
        <f>IFERROR((Table4[[#This Row],[Total weight (kg)]]*Table4[[#This Row],[Quantity]])/1000,"")</f>
        <v/>
      </c>
      <c r="M461" s="138"/>
    </row>
    <row r="462" spans="2:13" x14ac:dyDescent="0.3">
      <c r="B462" s="65"/>
      <c r="C462" s="72"/>
      <c r="D462" s="138"/>
      <c r="E462" s="138"/>
      <c r="F462" s="65"/>
      <c r="G462" s="65"/>
      <c r="H462" s="65"/>
      <c r="I462" s="65"/>
      <c r="J4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2" s="65"/>
      <c r="L462" s="101" t="str">
        <f>IFERROR((Table4[[#This Row],[Total weight (kg)]]*Table4[[#This Row],[Quantity]])/1000,"")</f>
        <v/>
      </c>
      <c r="M462" s="138"/>
    </row>
    <row r="463" spans="2:13" x14ac:dyDescent="0.3">
      <c r="B463" s="65"/>
      <c r="C463" s="72"/>
      <c r="D463" s="138"/>
      <c r="E463" s="138"/>
      <c r="F463" s="65"/>
      <c r="G463" s="65"/>
      <c r="H463" s="65"/>
      <c r="I463" s="65"/>
      <c r="J4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3" s="65"/>
      <c r="L463" s="101" t="str">
        <f>IFERROR((Table4[[#This Row],[Total weight (kg)]]*Table4[[#This Row],[Quantity]])/1000,"")</f>
        <v/>
      </c>
      <c r="M463" s="138"/>
    </row>
    <row r="464" spans="2:13" x14ac:dyDescent="0.3">
      <c r="B464" s="65"/>
      <c r="C464" s="72"/>
      <c r="D464" s="138"/>
      <c r="E464" s="138"/>
      <c r="F464" s="65"/>
      <c r="G464" s="65"/>
      <c r="H464" s="65"/>
      <c r="I464" s="65"/>
      <c r="J4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4" s="65"/>
      <c r="L464" s="101" t="str">
        <f>IFERROR((Table4[[#This Row],[Total weight (kg)]]*Table4[[#This Row],[Quantity]])/1000,"")</f>
        <v/>
      </c>
      <c r="M464" s="138"/>
    </row>
    <row r="465" spans="2:13" x14ac:dyDescent="0.3">
      <c r="B465" s="65"/>
      <c r="C465" s="72"/>
      <c r="D465" s="138"/>
      <c r="E465" s="138"/>
      <c r="F465" s="65"/>
      <c r="G465" s="65"/>
      <c r="H465" s="65"/>
      <c r="I465" s="65"/>
      <c r="J4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5" s="65"/>
      <c r="L465" s="101" t="str">
        <f>IFERROR((Table4[[#This Row],[Total weight (kg)]]*Table4[[#This Row],[Quantity]])/1000,"")</f>
        <v/>
      </c>
      <c r="M465" s="138"/>
    </row>
    <row r="466" spans="2:13" x14ac:dyDescent="0.3">
      <c r="B466" s="65"/>
      <c r="C466" s="72"/>
      <c r="D466" s="138"/>
      <c r="E466" s="138"/>
      <c r="F466" s="65"/>
      <c r="G466" s="65"/>
      <c r="H466" s="65"/>
      <c r="I466" s="65"/>
      <c r="J4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6" s="65"/>
      <c r="L466" s="101" t="str">
        <f>IFERROR((Table4[[#This Row],[Total weight (kg)]]*Table4[[#This Row],[Quantity]])/1000,"")</f>
        <v/>
      </c>
      <c r="M466" s="138"/>
    </row>
    <row r="467" spans="2:13" x14ac:dyDescent="0.3">
      <c r="B467" s="65"/>
      <c r="C467" s="72"/>
      <c r="D467" s="138"/>
      <c r="E467" s="138"/>
      <c r="F467" s="65"/>
      <c r="G467" s="65"/>
      <c r="H467" s="65"/>
      <c r="I467" s="65"/>
      <c r="J4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7" s="65"/>
      <c r="L467" s="101" t="str">
        <f>IFERROR((Table4[[#This Row],[Total weight (kg)]]*Table4[[#This Row],[Quantity]])/1000,"")</f>
        <v/>
      </c>
      <c r="M467" s="138"/>
    </row>
    <row r="468" spans="2:13" x14ac:dyDescent="0.3">
      <c r="B468" s="65"/>
      <c r="C468" s="72"/>
      <c r="D468" s="138"/>
      <c r="E468" s="138"/>
      <c r="F468" s="65"/>
      <c r="G468" s="65"/>
      <c r="H468" s="65"/>
      <c r="I468" s="65"/>
      <c r="J4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8" s="65"/>
      <c r="L468" s="101" t="str">
        <f>IFERROR((Table4[[#This Row],[Total weight (kg)]]*Table4[[#This Row],[Quantity]])/1000,"")</f>
        <v/>
      </c>
      <c r="M468" s="138"/>
    </row>
    <row r="469" spans="2:13" x14ac:dyDescent="0.3">
      <c r="B469" s="65"/>
      <c r="C469" s="72"/>
      <c r="D469" s="138"/>
      <c r="E469" s="138"/>
      <c r="F469" s="65"/>
      <c r="G469" s="65"/>
      <c r="H469" s="65"/>
      <c r="I469" s="65"/>
      <c r="J4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69" s="65"/>
      <c r="L469" s="101" t="str">
        <f>IFERROR((Table4[[#This Row],[Total weight (kg)]]*Table4[[#This Row],[Quantity]])/1000,"")</f>
        <v/>
      </c>
      <c r="M469" s="138"/>
    </row>
    <row r="470" spans="2:13" x14ac:dyDescent="0.3">
      <c r="B470" s="65"/>
      <c r="C470" s="72"/>
      <c r="D470" s="138"/>
      <c r="E470" s="138"/>
      <c r="F470" s="65"/>
      <c r="G470" s="65"/>
      <c r="H470" s="65"/>
      <c r="I470" s="65"/>
      <c r="J4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0" s="65"/>
      <c r="L470" s="101" t="str">
        <f>IFERROR((Table4[[#This Row],[Total weight (kg)]]*Table4[[#This Row],[Quantity]])/1000,"")</f>
        <v/>
      </c>
      <c r="M470" s="138"/>
    </row>
    <row r="471" spans="2:13" x14ac:dyDescent="0.3">
      <c r="B471" s="65"/>
      <c r="C471" s="72"/>
      <c r="D471" s="138"/>
      <c r="E471" s="138"/>
      <c r="F471" s="65"/>
      <c r="G471" s="65"/>
      <c r="H471" s="65"/>
      <c r="I471" s="65"/>
      <c r="J4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1" s="65"/>
      <c r="L471" s="101" t="str">
        <f>IFERROR((Table4[[#This Row],[Total weight (kg)]]*Table4[[#This Row],[Quantity]])/1000,"")</f>
        <v/>
      </c>
      <c r="M471" s="138"/>
    </row>
    <row r="472" spans="2:13" x14ac:dyDescent="0.3">
      <c r="B472" s="65"/>
      <c r="C472" s="72"/>
      <c r="D472" s="138"/>
      <c r="E472" s="138"/>
      <c r="F472" s="65"/>
      <c r="G472" s="65"/>
      <c r="H472" s="65"/>
      <c r="I472" s="65"/>
      <c r="J4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2" s="65"/>
      <c r="L472" s="101" t="str">
        <f>IFERROR((Table4[[#This Row],[Total weight (kg)]]*Table4[[#This Row],[Quantity]])/1000,"")</f>
        <v/>
      </c>
      <c r="M472" s="138"/>
    </row>
    <row r="473" spans="2:13" x14ac:dyDescent="0.3">
      <c r="B473" s="65"/>
      <c r="C473" s="72"/>
      <c r="D473" s="138"/>
      <c r="E473" s="138"/>
      <c r="F473" s="65"/>
      <c r="G473" s="65"/>
      <c r="H473" s="65"/>
      <c r="I473" s="65"/>
      <c r="J4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3" s="65"/>
      <c r="L473" s="101" t="str">
        <f>IFERROR((Table4[[#This Row],[Total weight (kg)]]*Table4[[#This Row],[Quantity]])/1000,"")</f>
        <v/>
      </c>
      <c r="M473" s="138"/>
    </row>
    <row r="474" spans="2:13" x14ac:dyDescent="0.3">
      <c r="B474" s="65"/>
      <c r="C474" s="72"/>
      <c r="D474" s="138"/>
      <c r="E474" s="138"/>
      <c r="F474" s="65"/>
      <c r="G474" s="65"/>
      <c r="H474" s="65"/>
      <c r="I474" s="65"/>
      <c r="J4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4" s="65"/>
      <c r="L474" s="101" t="str">
        <f>IFERROR((Table4[[#This Row],[Total weight (kg)]]*Table4[[#This Row],[Quantity]])/1000,"")</f>
        <v/>
      </c>
      <c r="M474" s="138"/>
    </row>
    <row r="475" spans="2:13" x14ac:dyDescent="0.3">
      <c r="B475" s="65"/>
      <c r="C475" s="72"/>
      <c r="D475" s="138"/>
      <c r="E475" s="138"/>
      <c r="F475" s="65"/>
      <c r="G475" s="65"/>
      <c r="H475" s="65"/>
      <c r="I475" s="65"/>
      <c r="J4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5" s="65"/>
      <c r="L475" s="101" t="str">
        <f>IFERROR((Table4[[#This Row],[Total weight (kg)]]*Table4[[#This Row],[Quantity]])/1000,"")</f>
        <v/>
      </c>
      <c r="M475" s="138"/>
    </row>
    <row r="476" spans="2:13" x14ac:dyDescent="0.3">
      <c r="B476" s="65"/>
      <c r="C476" s="72"/>
      <c r="D476" s="138"/>
      <c r="E476" s="138"/>
      <c r="F476" s="65"/>
      <c r="G476" s="65"/>
      <c r="H476" s="65"/>
      <c r="I476" s="65"/>
      <c r="J4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6" s="65"/>
      <c r="L476" s="101" t="str">
        <f>IFERROR((Table4[[#This Row],[Total weight (kg)]]*Table4[[#This Row],[Quantity]])/1000,"")</f>
        <v/>
      </c>
      <c r="M476" s="138"/>
    </row>
    <row r="477" spans="2:13" x14ac:dyDescent="0.3">
      <c r="B477" s="65"/>
      <c r="C477" s="72"/>
      <c r="D477" s="138"/>
      <c r="E477" s="138"/>
      <c r="F477" s="65"/>
      <c r="G477" s="65"/>
      <c r="H477" s="65"/>
      <c r="I477" s="65"/>
      <c r="J4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7" s="65"/>
      <c r="L477" s="101" t="str">
        <f>IFERROR((Table4[[#This Row],[Total weight (kg)]]*Table4[[#This Row],[Quantity]])/1000,"")</f>
        <v/>
      </c>
      <c r="M477" s="138"/>
    </row>
    <row r="478" spans="2:13" x14ac:dyDescent="0.3">
      <c r="B478" s="65"/>
      <c r="C478" s="72"/>
      <c r="D478" s="138"/>
      <c r="E478" s="138"/>
      <c r="F478" s="65"/>
      <c r="G478" s="65"/>
      <c r="H478" s="65"/>
      <c r="I478" s="65"/>
      <c r="J4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8" s="65"/>
      <c r="L478" s="101" t="str">
        <f>IFERROR((Table4[[#This Row],[Total weight (kg)]]*Table4[[#This Row],[Quantity]])/1000,"")</f>
        <v/>
      </c>
      <c r="M478" s="138"/>
    </row>
    <row r="479" spans="2:13" x14ac:dyDescent="0.3">
      <c r="B479" s="65"/>
      <c r="C479" s="72"/>
      <c r="D479" s="138"/>
      <c r="E479" s="138"/>
      <c r="F479" s="65"/>
      <c r="G479" s="65"/>
      <c r="H479" s="65"/>
      <c r="I479" s="65"/>
      <c r="J4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79" s="65"/>
      <c r="L479" s="101" t="str">
        <f>IFERROR((Table4[[#This Row],[Total weight (kg)]]*Table4[[#This Row],[Quantity]])/1000,"")</f>
        <v/>
      </c>
      <c r="M479" s="138"/>
    </row>
    <row r="480" spans="2:13" x14ac:dyDescent="0.3">
      <c r="B480" s="65"/>
      <c r="C480" s="72"/>
      <c r="D480" s="138"/>
      <c r="E480" s="138"/>
      <c r="F480" s="65"/>
      <c r="G480" s="65"/>
      <c r="H480" s="65"/>
      <c r="I480" s="65"/>
      <c r="J4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0" s="65"/>
      <c r="L480" s="101" t="str">
        <f>IFERROR((Table4[[#This Row],[Total weight (kg)]]*Table4[[#This Row],[Quantity]])/1000,"")</f>
        <v/>
      </c>
      <c r="M480" s="138"/>
    </row>
    <row r="481" spans="2:13" x14ac:dyDescent="0.3">
      <c r="B481" s="65"/>
      <c r="C481" s="72"/>
      <c r="D481" s="138"/>
      <c r="E481" s="138"/>
      <c r="F481" s="65"/>
      <c r="G481" s="65"/>
      <c r="H481" s="65"/>
      <c r="I481" s="65"/>
      <c r="J4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1" s="65"/>
      <c r="L481" s="101" t="str">
        <f>IFERROR((Table4[[#This Row],[Total weight (kg)]]*Table4[[#This Row],[Quantity]])/1000,"")</f>
        <v/>
      </c>
      <c r="M481" s="138"/>
    </row>
    <row r="482" spans="2:13" x14ac:dyDescent="0.3">
      <c r="B482" s="65"/>
      <c r="C482" s="72"/>
      <c r="D482" s="138"/>
      <c r="E482" s="138"/>
      <c r="F482" s="65"/>
      <c r="G482" s="65"/>
      <c r="H482" s="65"/>
      <c r="I482" s="65"/>
      <c r="J4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2" s="65"/>
      <c r="L482" s="101" t="str">
        <f>IFERROR((Table4[[#This Row],[Total weight (kg)]]*Table4[[#This Row],[Quantity]])/1000,"")</f>
        <v/>
      </c>
      <c r="M482" s="138"/>
    </row>
    <row r="483" spans="2:13" x14ac:dyDescent="0.3">
      <c r="B483" s="65"/>
      <c r="C483" s="72"/>
      <c r="D483" s="138"/>
      <c r="E483" s="138"/>
      <c r="F483" s="65"/>
      <c r="G483" s="65"/>
      <c r="H483" s="65"/>
      <c r="I483" s="65"/>
      <c r="J4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3" s="65"/>
      <c r="L483" s="101" t="str">
        <f>IFERROR((Table4[[#This Row],[Total weight (kg)]]*Table4[[#This Row],[Quantity]])/1000,"")</f>
        <v/>
      </c>
      <c r="M483" s="138"/>
    </row>
    <row r="484" spans="2:13" x14ac:dyDescent="0.3">
      <c r="B484" s="65"/>
      <c r="C484" s="72"/>
      <c r="D484" s="138"/>
      <c r="E484" s="138"/>
      <c r="F484" s="65"/>
      <c r="G484" s="65"/>
      <c r="H484" s="65"/>
      <c r="I484" s="65"/>
      <c r="J4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4" s="65"/>
      <c r="L484" s="101" t="str">
        <f>IFERROR((Table4[[#This Row],[Total weight (kg)]]*Table4[[#This Row],[Quantity]])/1000,"")</f>
        <v/>
      </c>
      <c r="M484" s="138"/>
    </row>
    <row r="485" spans="2:13" x14ac:dyDescent="0.3">
      <c r="B485" s="65"/>
      <c r="C485" s="72"/>
      <c r="D485" s="138"/>
      <c r="E485" s="138"/>
      <c r="F485" s="65"/>
      <c r="G485" s="65"/>
      <c r="H485" s="65"/>
      <c r="I485" s="65"/>
      <c r="J4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5" s="65"/>
      <c r="L485" s="101" t="str">
        <f>IFERROR((Table4[[#This Row],[Total weight (kg)]]*Table4[[#This Row],[Quantity]])/1000,"")</f>
        <v/>
      </c>
      <c r="M485" s="138"/>
    </row>
    <row r="486" spans="2:13" x14ac:dyDescent="0.3">
      <c r="B486" s="65"/>
      <c r="C486" s="72"/>
      <c r="D486" s="138"/>
      <c r="E486" s="138"/>
      <c r="F486" s="65"/>
      <c r="G486" s="65"/>
      <c r="H486" s="65"/>
      <c r="I486" s="65"/>
      <c r="J4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6" s="65"/>
      <c r="L486" s="101" t="str">
        <f>IFERROR((Table4[[#This Row],[Total weight (kg)]]*Table4[[#This Row],[Quantity]])/1000,"")</f>
        <v/>
      </c>
      <c r="M486" s="138"/>
    </row>
    <row r="487" spans="2:13" x14ac:dyDescent="0.3">
      <c r="B487" s="65"/>
      <c r="C487" s="72"/>
      <c r="D487" s="138"/>
      <c r="E487" s="138"/>
      <c r="F487" s="65"/>
      <c r="G487" s="65"/>
      <c r="H487" s="65"/>
      <c r="I487" s="65"/>
      <c r="J4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7" s="65"/>
      <c r="L487" s="101" t="str">
        <f>IFERROR((Table4[[#This Row],[Total weight (kg)]]*Table4[[#This Row],[Quantity]])/1000,"")</f>
        <v/>
      </c>
      <c r="M487" s="138"/>
    </row>
    <row r="488" spans="2:13" x14ac:dyDescent="0.3">
      <c r="B488" s="65"/>
      <c r="C488" s="72"/>
      <c r="D488" s="138"/>
      <c r="E488" s="138"/>
      <c r="F488" s="65"/>
      <c r="G488" s="65"/>
      <c r="H488" s="65"/>
      <c r="I488" s="65"/>
      <c r="J4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8" s="65"/>
      <c r="L488" s="101" t="str">
        <f>IFERROR((Table4[[#This Row],[Total weight (kg)]]*Table4[[#This Row],[Quantity]])/1000,"")</f>
        <v/>
      </c>
      <c r="M488" s="138"/>
    </row>
    <row r="489" spans="2:13" x14ac:dyDescent="0.3">
      <c r="B489" s="65"/>
      <c r="C489" s="72"/>
      <c r="D489" s="138"/>
      <c r="E489" s="138"/>
      <c r="F489" s="65"/>
      <c r="G489" s="65"/>
      <c r="H489" s="65"/>
      <c r="I489" s="65"/>
      <c r="J4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89" s="65"/>
      <c r="L489" s="101" t="str">
        <f>IFERROR((Table4[[#This Row],[Total weight (kg)]]*Table4[[#This Row],[Quantity]])/1000,"")</f>
        <v/>
      </c>
      <c r="M489" s="138"/>
    </row>
    <row r="490" spans="2:13" x14ac:dyDescent="0.3">
      <c r="B490" s="65"/>
      <c r="C490" s="72"/>
      <c r="D490" s="138"/>
      <c r="E490" s="138"/>
      <c r="F490" s="65"/>
      <c r="G490" s="65"/>
      <c r="H490" s="65"/>
      <c r="I490" s="65"/>
      <c r="J4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0" s="65"/>
      <c r="L490" s="101" t="str">
        <f>IFERROR((Table4[[#This Row],[Total weight (kg)]]*Table4[[#This Row],[Quantity]])/1000,"")</f>
        <v/>
      </c>
      <c r="M490" s="138"/>
    </row>
    <row r="491" spans="2:13" x14ac:dyDescent="0.3">
      <c r="B491" s="65"/>
      <c r="C491" s="72"/>
      <c r="D491" s="138"/>
      <c r="E491" s="138"/>
      <c r="F491" s="65"/>
      <c r="G491" s="65"/>
      <c r="H491" s="65"/>
      <c r="I491" s="65"/>
      <c r="J4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1" s="65"/>
      <c r="L491" s="101" t="str">
        <f>IFERROR((Table4[[#This Row],[Total weight (kg)]]*Table4[[#This Row],[Quantity]])/1000,"")</f>
        <v/>
      </c>
      <c r="M491" s="138"/>
    </row>
    <row r="492" spans="2:13" x14ac:dyDescent="0.3">
      <c r="B492" s="65"/>
      <c r="C492" s="72"/>
      <c r="D492" s="138"/>
      <c r="E492" s="138"/>
      <c r="F492" s="65"/>
      <c r="G492" s="65"/>
      <c r="H492" s="65"/>
      <c r="I492" s="65"/>
      <c r="J4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2" s="65"/>
      <c r="L492" s="101" t="str">
        <f>IFERROR((Table4[[#This Row],[Total weight (kg)]]*Table4[[#This Row],[Quantity]])/1000,"")</f>
        <v/>
      </c>
      <c r="M492" s="138"/>
    </row>
    <row r="493" spans="2:13" x14ac:dyDescent="0.3">
      <c r="B493" s="65"/>
      <c r="C493" s="72"/>
      <c r="D493" s="138"/>
      <c r="E493" s="138"/>
      <c r="F493" s="65"/>
      <c r="G493" s="65"/>
      <c r="H493" s="65"/>
      <c r="I493" s="65"/>
      <c r="J4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3" s="65"/>
      <c r="L493" s="101" t="str">
        <f>IFERROR((Table4[[#This Row],[Total weight (kg)]]*Table4[[#This Row],[Quantity]])/1000,"")</f>
        <v/>
      </c>
      <c r="M493" s="138"/>
    </row>
    <row r="494" spans="2:13" x14ac:dyDescent="0.3">
      <c r="B494" s="65"/>
      <c r="C494" s="72"/>
      <c r="D494" s="138"/>
      <c r="E494" s="138"/>
      <c r="F494" s="65"/>
      <c r="G494" s="65"/>
      <c r="H494" s="65"/>
      <c r="I494" s="65"/>
      <c r="J4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4" s="65"/>
      <c r="L494" s="101" t="str">
        <f>IFERROR((Table4[[#This Row],[Total weight (kg)]]*Table4[[#This Row],[Quantity]])/1000,"")</f>
        <v/>
      </c>
      <c r="M494" s="138"/>
    </row>
    <row r="495" spans="2:13" x14ac:dyDescent="0.3">
      <c r="B495" s="65"/>
      <c r="C495" s="72"/>
      <c r="D495" s="138"/>
      <c r="E495" s="138"/>
      <c r="F495" s="65"/>
      <c r="G495" s="65"/>
      <c r="H495" s="65"/>
      <c r="I495" s="65"/>
      <c r="J4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5" s="65"/>
      <c r="L495" s="101" t="str">
        <f>IFERROR((Table4[[#This Row],[Total weight (kg)]]*Table4[[#This Row],[Quantity]])/1000,"")</f>
        <v/>
      </c>
      <c r="M495" s="138"/>
    </row>
    <row r="496" spans="2:13" x14ac:dyDescent="0.3">
      <c r="B496" s="65"/>
      <c r="C496" s="72"/>
      <c r="D496" s="138"/>
      <c r="E496" s="138"/>
      <c r="F496" s="65"/>
      <c r="G496" s="65"/>
      <c r="H496" s="65"/>
      <c r="I496" s="65"/>
      <c r="J4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6" s="65"/>
      <c r="L496" s="101" t="str">
        <f>IFERROR((Table4[[#This Row],[Total weight (kg)]]*Table4[[#This Row],[Quantity]])/1000,"")</f>
        <v/>
      </c>
      <c r="M496" s="138"/>
    </row>
    <row r="497" spans="2:13" x14ac:dyDescent="0.3">
      <c r="B497" s="65"/>
      <c r="C497" s="72"/>
      <c r="D497" s="138"/>
      <c r="E497" s="138"/>
      <c r="F497" s="65"/>
      <c r="G497" s="65"/>
      <c r="H497" s="65"/>
      <c r="I497" s="65"/>
      <c r="J4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7" s="65"/>
      <c r="L497" s="101" t="str">
        <f>IFERROR((Table4[[#This Row],[Total weight (kg)]]*Table4[[#This Row],[Quantity]])/1000,"")</f>
        <v/>
      </c>
      <c r="M497" s="138"/>
    </row>
    <row r="498" spans="2:13" x14ac:dyDescent="0.3">
      <c r="B498" s="65"/>
      <c r="C498" s="72"/>
      <c r="D498" s="138"/>
      <c r="E498" s="138"/>
      <c r="F498" s="65"/>
      <c r="G498" s="65"/>
      <c r="H498" s="65"/>
      <c r="I498" s="65"/>
      <c r="J4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8" s="65"/>
      <c r="L498" s="101" t="str">
        <f>IFERROR((Table4[[#This Row],[Total weight (kg)]]*Table4[[#This Row],[Quantity]])/1000,"")</f>
        <v/>
      </c>
      <c r="M498" s="138"/>
    </row>
    <row r="499" spans="2:13" x14ac:dyDescent="0.3">
      <c r="B499" s="65"/>
      <c r="C499" s="72"/>
      <c r="D499" s="138"/>
      <c r="E499" s="138"/>
      <c r="F499" s="65"/>
      <c r="G499" s="65"/>
      <c r="H499" s="65"/>
      <c r="I499" s="65"/>
      <c r="J4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499" s="65"/>
      <c r="L499" s="101" t="str">
        <f>IFERROR((Table4[[#This Row],[Total weight (kg)]]*Table4[[#This Row],[Quantity]])/1000,"")</f>
        <v/>
      </c>
      <c r="M499" s="138"/>
    </row>
    <row r="500" spans="2:13" x14ac:dyDescent="0.3">
      <c r="B500" s="65"/>
      <c r="C500" s="72"/>
      <c r="D500" s="138"/>
      <c r="E500" s="138"/>
      <c r="F500" s="65"/>
      <c r="G500" s="65"/>
      <c r="H500" s="65"/>
      <c r="I500" s="65"/>
      <c r="J5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0" s="65"/>
      <c r="L500" s="101" t="str">
        <f>IFERROR((Table4[[#This Row],[Total weight (kg)]]*Table4[[#This Row],[Quantity]])/1000,"")</f>
        <v/>
      </c>
      <c r="M500" s="138"/>
    </row>
    <row r="501" spans="2:13" x14ac:dyDescent="0.3">
      <c r="B501" s="65"/>
      <c r="C501" s="72"/>
      <c r="D501" s="138"/>
      <c r="E501" s="138"/>
      <c r="F501" s="65"/>
      <c r="G501" s="65"/>
      <c r="H501" s="65"/>
      <c r="I501" s="65"/>
      <c r="J5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1" s="65"/>
      <c r="L501" s="101" t="str">
        <f>IFERROR((Table4[[#This Row],[Total weight (kg)]]*Table4[[#This Row],[Quantity]])/1000,"")</f>
        <v/>
      </c>
      <c r="M501" s="138"/>
    </row>
    <row r="502" spans="2:13" x14ac:dyDescent="0.3">
      <c r="B502" s="65"/>
      <c r="C502" s="72"/>
      <c r="D502" s="138"/>
      <c r="E502" s="138"/>
      <c r="F502" s="65"/>
      <c r="G502" s="65"/>
      <c r="H502" s="65"/>
      <c r="I502" s="65"/>
      <c r="J5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2" s="65"/>
      <c r="L502" s="101" t="str">
        <f>IFERROR((Table4[[#This Row],[Total weight (kg)]]*Table4[[#This Row],[Quantity]])/1000,"")</f>
        <v/>
      </c>
      <c r="M502" s="138"/>
    </row>
    <row r="503" spans="2:13" x14ac:dyDescent="0.3">
      <c r="B503" s="65"/>
      <c r="C503" s="72"/>
      <c r="D503" s="138"/>
      <c r="E503" s="138"/>
      <c r="F503" s="65"/>
      <c r="G503" s="65"/>
      <c r="H503" s="65"/>
      <c r="I503" s="65"/>
      <c r="J5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3" s="65"/>
      <c r="L503" s="101" t="str">
        <f>IFERROR((Table4[[#This Row],[Total weight (kg)]]*Table4[[#This Row],[Quantity]])/1000,"")</f>
        <v/>
      </c>
      <c r="M503" s="138"/>
    </row>
    <row r="504" spans="2:13" x14ac:dyDescent="0.3">
      <c r="B504" s="65"/>
      <c r="C504" s="72"/>
      <c r="D504" s="138"/>
      <c r="E504" s="138"/>
      <c r="F504" s="65"/>
      <c r="G504" s="65"/>
      <c r="H504" s="65"/>
      <c r="I504" s="65"/>
      <c r="J5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4" s="65"/>
      <c r="L504" s="101" t="str">
        <f>IFERROR((Table4[[#This Row],[Total weight (kg)]]*Table4[[#This Row],[Quantity]])/1000,"")</f>
        <v/>
      </c>
      <c r="M504" s="138"/>
    </row>
    <row r="505" spans="2:13" x14ac:dyDescent="0.3">
      <c r="B505" s="65"/>
      <c r="C505" s="72"/>
      <c r="D505" s="138"/>
      <c r="E505" s="138"/>
      <c r="F505" s="65"/>
      <c r="G505" s="65"/>
      <c r="H505" s="65"/>
      <c r="I505" s="65"/>
      <c r="J5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5" s="65"/>
      <c r="L505" s="101" t="str">
        <f>IFERROR((Table4[[#This Row],[Total weight (kg)]]*Table4[[#This Row],[Quantity]])/1000,"")</f>
        <v/>
      </c>
      <c r="M505" s="138"/>
    </row>
    <row r="506" spans="2:13" x14ac:dyDescent="0.3">
      <c r="B506" s="65"/>
      <c r="C506" s="72"/>
      <c r="D506" s="138"/>
      <c r="E506" s="138"/>
      <c r="F506" s="65"/>
      <c r="G506" s="65"/>
      <c r="H506" s="65"/>
      <c r="I506" s="65"/>
      <c r="J5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6" s="65"/>
      <c r="L506" s="101" t="str">
        <f>IFERROR((Table4[[#This Row],[Total weight (kg)]]*Table4[[#This Row],[Quantity]])/1000,"")</f>
        <v/>
      </c>
      <c r="M506" s="138"/>
    </row>
    <row r="507" spans="2:13" x14ac:dyDescent="0.3">
      <c r="B507" s="65"/>
      <c r="C507" s="72"/>
      <c r="D507" s="138"/>
      <c r="E507" s="138"/>
      <c r="F507" s="65"/>
      <c r="G507" s="65"/>
      <c r="H507" s="65"/>
      <c r="I507" s="65"/>
      <c r="J5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7" s="65"/>
      <c r="L507" s="101" t="str">
        <f>IFERROR((Table4[[#This Row],[Total weight (kg)]]*Table4[[#This Row],[Quantity]])/1000,"")</f>
        <v/>
      </c>
      <c r="M507" s="138"/>
    </row>
    <row r="508" spans="2:13" x14ac:dyDescent="0.3">
      <c r="B508" s="65"/>
      <c r="C508" s="72"/>
      <c r="D508" s="138"/>
      <c r="E508" s="138"/>
      <c r="F508" s="65"/>
      <c r="G508" s="65"/>
      <c r="H508" s="65"/>
      <c r="I508" s="65"/>
      <c r="J5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8" s="65"/>
      <c r="L508" s="101" t="str">
        <f>IFERROR((Table4[[#This Row],[Total weight (kg)]]*Table4[[#This Row],[Quantity]])/1000,"")</f>
        <v/>
      </c>
      <c r="M508" s="138"/>
    </row>
    <row r="509" spans="2:13" x14ac:dyDescent="0.3">
      <c r="B509" s="65"/>
      <c r="C509" s="72"/>
      <c r="D509" s="138"/>
      <c r="E509" s="138"/>
      <c r="F509" s="65"/>
      <c r="G509" s="65"/>
      <c r="H509" s="65"/>
      <c r="I509" s="65"/>
      <c r="J5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09" s="65"/>
      <c r="L509" s="101" t="str">
        <f>IFERROR((Table4[[#This Row],[Total weight (kg)]]*Table4[[#This Row],[Quantity]])/1000,"")</f>
        <v/>
      </c>
      <c r="M509" s="138"/>
    </row>
    <row r="510" spans="2:13" x14ac:dyDescent="0.3">
      <c r="B510" s="65"/>
      <c r="C510" s="72"/>
      <c r="D510" s="138"/>
      <c r="E510" s="138"/>
      <c r="F510" s="65"/>
      <c r="G510" s="65"/>
      <c r="H510" s="65"/>
      <c r="I510" s="65"/>
      <c r="J5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0" s="65"/>
      <c r="L510" s="101" t="str">
        <f>IFERROR((Table4[[#This Row],[Total weight (kg)]]*Table4[[#This Row],[Quantity]])/1000,"")</f>
        <v/>
      </c>
      <c r="M510" s="138"/>
    </row>
    <row r="511" spans="2:13" x14ac:dyDescent="0.3">
      <c r="B511" s="65"/>
      <c r="C511" s="72"/>
      <c r="D511" s="138"/>
      <c r="E511" s="138"/>
      <c r="F511" s="65"/>
      <c r="G511" s="65"/>
      <c r="H511" s="65"/>
      <c r="I511" s="65"/>
      <c r="J5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1" s="65"/>
      <c r="L511" s="101" t="str">
        <f>IFERROR((Table4[[#This Row],[Total weight (kg)]]*Table4[[#This Row],[Quantity]])/1000,"")</f>
        <v/>
      </c>
      <c r="M511" s="138"/>
    </row>
    <row r="512" spans="2:13" x14ac:dyDescent="0.3">
      <c r="B512" s="65"/>
      <c r="C512" s="72"/>
      <c r="D512" s="138"/>
      <c r="E512" s="138"/>
      <c r="F512" s="65"/>
      <c r="G512" s="65"/>
      <c r="H512" s="65"/>
      <c r="I512" s="65"/>
      <c r="J5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2" s="65"/>
      <c r="L512" s="101" t="str">
        <f>IFERROR((Table4[[#This Row],[Total weight (kg)]]*Table4[[#This Row],[Quantity]])/1000,"")</f>
        <v/>
      </c>
      <c r="M512" s="138"/>
    </row>
    <row r="513" spans="2:13" x14ac:dyDescent="0.3">
      <c r="B513" s="65"/>
      <c r="C513" s="72"/>
      <c r="D513" s="138"/>
      <c r="E513" s="138"/>
      <c r="F513" s="65"/>
      <c r="G513" s="65"/>
      <c r="H513" s="65"/>
      <c r="I513" s="65"/>
      <c r="J5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3" s="65"/>
      <c r="L513" s="101" t="str">
        <f>IFERROR((Table4[[#This Row],[Total weight (kg)]]*Table4[[#This Row],[Quantity]])/1000,"")</f>
        <v/>
      </c>
      <c r="M513" s="138"/>
    </row>
    <row r="514" spans="2:13" x14ac:dyDescent="0.3">
      <c r="B514" s="65"/>
      <c r="C514" s="72"/>
      <c r="D514" s="138"/>
      <c r="E514" s="138"/>
      <c r="F514" s="65"/>
      <c r="G514" s="65"/>
      <c r="H514" s="65"/>
      <c r="I514" s="65"/>
      <c r="J5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4" s="65"/>
      <c r="L514" s="101" t="str">
        <f>IFERROR((Table4[[#This Row],[Total weight (kg)]]*Table4[[#This Row],[Quantity]])/1000,"")</f>
        <v/>
      </c>
      <c r="M514" s="138"/>
    </row>
    <row r="515" spans="2:13" x14ac:dyDescent="0.3">
      <c r="B515" s="65"/>
      <c r="C515" s="72"/>
      <c r="D515" s="138"/>
      <c r="E515" s="138"/>
      <c r="F515" s="65"/>
      <c r="G515" s="65"/>
      <c r="H515" s="65"/>
      <c r="I515" s="65"/>
      <c r="J5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5" s="65"/>
      <c r="L515" s="101" t="str">
        <f>IFERROR((Table4[[#This Row],[Total weight (kg)]]*Table4[[#This Row],[Quantity]])/1000,"")</f>
        <v/>
      </c>
      <c r="M515" s="138"/>
    </row>
    <row r="516" spans="2:13" x14ac:dyDescent="0.3">
      <c r="B516" s="65"/>
      <c r="C516" s="72"/>
      <c r="D516" s="138"/>
      <c r="E516" s="138"/>
      <c r="F516" s="65"/>
      <c r="G516" s="65"/>
      <c r="H516" s="65"/>
      <c r="I516" s="65"/>
      <c r="J5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6" s="65"/>
      <c r="L516" s="101" t="str">
        <f>IFERROR((Table4[[#This Row],[Total weight (kg)]]*Table4[[#This Row],[Quantity]])/1000,"")</f>
        <v/>
      </c>
      <c r="M516" s="138"/>
    </row>
    <row r="517" spans="2:13" x14ac:dyDescent="0.3">
      <c r="B517" s="65"/>
      <c r="C517" s="72"/>
      <c r="D517" s="138"/>
      <c r="E517" s="138"/>
      <c r="F517" s="65"/>
      <c r="G517" s="65"/>
      <c r="H517" s="65"/>
      <c r="I517" s="65"/>
      <c r="J5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7" s="65"/>
      <c r="L517" s="101" t="str">
        <f>IFERROR((Table4[[#This Row],[Total weight (kg)]]*Table4[[#This Row],[Quantity]])/1000,"")</f>
        <v/>
      </c>
      <c r="M517" s="138"/>
    </row>
    <row r="518" spans="2:13" x14ac:dyDescent="0.3">
      <c r="B518" s="65"/>
      <c r="C518" s="72"/>
      <c r="D518" s="138"/>
      <c r="E518" s="138"/>
      <c r="F518" s="65"/>
      <c r="G518" s="65"/>
      <c r="H518" s="65"/>
      <c r="I518" s="65"/>
      <c r="J5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8" s="65"/>
      <c r="L518" s="101" t="str">
        <f>IFERROR((Table4[[#This Row],[Total weight (kg)]]*Table4[[#This Row],[Quantity]])/1000,"")</f>
        <v/>
      </c>
      <c r="M518" s="138"/>
    </row>
    <row r="519" spans="2:13" x14ac:dyDescent="0.3">
      <c r="B519" s="65"/>
      <c r="C519" s="72"/>
      <c r="D519" s="138"/>
      <c r="E519" s="138"/>
      <c r="F519" s="65"/>
      <c r="G519" s="65"/>
      <c r="H519" s="65"/>
      <c r="I519" s="65"/>
      <c r="J5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19" s="65"/>
      <c r="L519" s="101" t="str">
        <f>IFERROR((Table4[[#This Row],[Total weight (kg)]]*Table4[[#This Row],[Quantity]])/1000,"")</f>
        <v/>
      </c>
      <c r="M519" s="138"/>
    </row>
    <row r="520" spans="2:13" x14ac:dyDescent="0.3">
      <c r="B520" s="65"/>
      <c r="C520" s="72"/>
      <c r="D520" s="138"/>
      <c r="E520" s="138"/>
      <c r="F520" s="65"/>
      <c r="G520" s="65"/>
      <c r="H520" s="65"/>
      <c r="I520" s="65"/>
      <c r="J5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0" s="65"/>
      <c r="L520" s="101" t="str">
        <f>IFERROR((Table4[[#This Row],[Total weight (kg)]]*Table4[[#This Row],[Quantity]])/1000,"")</f>
        <v/>
      </c>
      <c r="M520" s="138"/>
    </row>
    <row r="521" spans="2:13" x14ac:dyDescent="0.3">
      <c r="B521" s="65"/>
      <c r="C521" s="72"/>
      <c r="D521" s="138"/>
      <c r="E521" s="138"/>
      <c r="F521" s="65"/>
      <c r="G521" s="65"/>
      <c r="H521" s="65"/>
      <c r="I521" s="65"/>
      <c r="J5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1" s="65"/>
      <c r="L521" s="101" t="str">
        <f>IFERROR((Table4[[#This Row],[Total weight (kg)]]*Table4[[#This Row],[Quantity]])/1000,"")</f>
        <v/>
      </c>
      <c r="M521" s="138"/>
    </row>
    <row r="522" spans="2:13" x14ac:dyDescent="0.3">
      <c r="B522" s="65"/>
      <c r="C522" s="72"/>
      <c r="D522" s="138"/>
      <c r="E522" s="138"/>
      <c r="F522" s="65"/>
      <c r="G522" s="65"/>
      <c r="H522" s="65"/>
      <c r="I522" s="65"/>
      <c r="J5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2" s="65"/>
      <c r="L522" s="101" t="str">
        <f>IFERROR((Table4[[#This Row],[Total weight (kg)]]*Table4[[#This Row],[Quantity]])/1000,"")</f>
        <v/>
      </c>
      <c r="M522" s="138"/>
    </row>
    <row r="523" spans="2:13" x14ac:dyDescent="0.3">
      <c r="B523" s="65"/>
      <c r="C523" s="72"/>
      <c r="D523" s="138"/>
      <c r="E523" s="138"/>
      <c r="F523" s="65"/>
      <c r="G523" s="65"/>
      <c r="H523" s="65"/>
      <c r="I523" s="65"/>
      <c r="J5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3" s="65"/>
      <c r="L523" s="101" t="str">
        <f>IFERROR((Table4[[#This Row],[Total weight (kg)]]*Table4[[#This Row],[Quantity]])/1000,"")</f>
        <v/>
      </c>
      <c r="M523" s="138"/>
    </row>
    <row r="524" spans="2:13" x14ac:dyDescent="0.3">
      <c r="B524" s="65"/>
      <c r="C524" s="72"/>
      <c r="D524" s="138"/>
      <c r="E524" s="138"/>
      <c r="F524" s="65"/>
      <c r="G524" s="65"/>
      <c r="H524" s="65"/>
      <c r="I524" s="65"/>
      <c r="J5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4" s="65"/>
      <c r="L524" s="101" t="str">
        <f>IFERROR((Table4[[#This Row],[Total weight (kg)]]*Table4[[#This Row],[Quantity]])/1000,"")</f>
        <v/>
      </c>
      <c r="M524" s="138"/>
    </row>
    <row r="525" spans="2:13" x14ac:dyDescent="0.3">
      <c r="B525" s="65"/>
      <c r="C525" s="72"/>
      <c r="D525" s="138"/>
      <c r="E525" s="138"/>
      <c r="F525" s="65"/>
      <c r="G525" s="65"/>
      <c r="H525" s="65"/>
      <c r="I525" s="65"/>
      <c r="J5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5" s="65"/>
      <c r="L525" s="101" t="str">
        <f>IFERROR((Table4[[#This Row],[Total weight (kg)]]*Table4[[#This Row],[Quantity]])/1000,"")</f>
        <v/>
      </c>
      <c r="M525" s="138"/>
    </row>
    <row r="526" spans="2:13" x14ac:dyDescent="0.3">
      <c r="B526" s="65"/>
      <c r="C526" s="72"/>
      <c r="D526" s="138"/>
      <c r="E526" s="138"/>
      <c r="F526" s="65"/>
      <c r="G526" s="65"/>
      <c r="H526" s="65"/>
      <c r="I526" s="65"/>
      <c r="J5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6" s="65"/>
      <c r="L526" s="101" t="str">
        <f>IFERROR((Table4[[#This Row],[Total weight (kg)]]*Table4[[#This Row],[Quantity]])/1000,"")</f>
        <v/>
      </c>
      <c r="M526" s="138"/>
    </row>
    <row r="527" spans="2:13" x14ac:dyDescent="0.3">
      <c r="B527" s="65"/>
      <c r="C527" s="72"/>
      <c r="D527" s="138"/>
      <c r="E527" s="138"/>
      <c r="F527" s="65"/>
      <c r="G527" s="65"/>
      <c r="H527" s="65"/>
      <c r="I527" s="65"/>
      <c r="J5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7" s="65"/>
      <c r="L527" s="101" t="str">
        <f>IFERROR((Table4[[#This Row],[Total weight (kg)]]*Table4[[#This Row],[Quantity]])/1000,"")</f>
        <v/>
      </c>
      <c r="M527" s="138"/>
    </row>
    <row r="528" spans="2:13" x14ac:dyDescent="0.3">
      <c r="B528" s="65"/>
      <c r="C528" s="72"/>
      <c r="D528" s="138"/>
      <c r="E528" s="138"/>
      <c r="F528" s="65"/>
      <c r="G528" s="65"/>
      <c r="H528" s="65"/>
      <c r="I528" s="65"/>
      <c r="J5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8" s="65"/>
      <c r="L528" s="101" t="str">
        <f>IFERROR((Table4[[#This Row],[Total weight (kg)]]*Table4[[#This Row],[Quantity]])/1000,"")</f>
        <v/>
      </c>
      <c r="M528" s="138"/>
    </row>
    <row r="529" spans="2:13" x14ac:dyDescent="0.3">
      <c r="B529" s="65"/>
      <c r="C529" s="72"/>
      <c r="D529" s="138"/>
      <c r="E529" s="138"/>
      <c r="F529" s="65"/>
      <c r="G529" s="65"/>
      <c r="H529" s="65"/>
      <c r="I529" s="65"/>
      <c r="J5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29" s="65"/>
      <c r="L529" s="101" t="str">
        <f>IFERROR((Table4[[#This Row],[Total weight (kg)]]*Table4[[#This Row],[Quantity]])/1000,"")</f>
        <v/>
      </c>
      <c r="M529" s="138"/>
    </row>
    <row r="530" spans="2:13" x14ac:dyDescent="0.3">
      <c r="B530" s="65"/>
      <c r="C530" s="72"/>
      <c r="D530" s="138"/>
      <c r="E530" s="138"/>
      <c r="F530" s="65"/>
      <c r="G530" s="65"/>
      <c r="H530" s="65"/>
      <c r="I530" s="65"/>
      <c r="J5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0" s="65"/>
      <c r="L530" s="101" t="str">
        <f>IFERROR((Table4[[#This Row],[Total weight (kg)]]*Table4[[#This Row],[Quantity]])/1000,"")</f>
        <v/>
      </c>
      <c r="M530" s="138"/>
    </row>
    <row r="531" spans="2:13" x14ac:dyDescent="0.3">
      <c r="B531" s="65"/>
      <c r="C531" s="72"/>
      <c r="D531" s="138"/>
      <c r="E531" s="138"/>
      <c r="F531" s="65"/>
      <c r="G531" s="65"/>
      <c r="H531" s="65"/>
      <c r="I531" s="65"/>
      <c r="J5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1" s="65"/>
      <c r="L531" s="101" t="str">
        <f>IFERROR((Table4[[#This Row],[Total weight (kg)]]*Table4[[#This Row],[Quantity]])/1000,"")</f>
        <v/>
      </c>
      <c r="M531" s="138"/>
    </row>
    <row r="532" spans="2:13" x14ac:dyDescent="0.3">
      <c r="B532" s="65"/>
      <c r="C532" s="72"/>
      <c r="D532" s="138"/>
      <c r="E532" s="138"/>
      <c r="F532" s="65"/>
      <c r="G532" s="65"/>
      <c r="H532" s="65"/>
      <c r="I532" s="65"/>
      <c r="J5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2" s="65"/>
      <c r="L532" s="101" t="str">
        <f>IFERROR((Table4[[#This Row],[Total weight (kg)]]*Table4[[#This Row],[Quantity]])/1000,"")</f>
        <v/>
      </c>
      <c r="M532" s="138"/>
    </row>
    <row r="533" spans="2:13" x14ac:dyDescent="0.3">
      <c r="B533" s="65"/>
      <c r="C533" s="72"/>
      <c r="D533" s="138"/>
      <c r="E533" s="138"/>
      <c r="F533" s="65"/>
      <c r="G533" s="65"/>
      <c r="H533" s="65"/>
      <c r="I533" s="65"/>
      <c r="J5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3" s="65"/>
      <c r="L533" s="101" t="str">
        <f>IFERROR((Table4[[#This Row],[Total weight (kg)]]*Table4[[#This Row],[Quantity]])/1000,"")</f>
        <v/>
      </c>
      <c r="M533" s="138"/>
    </row>
    <row r="534" spans="2:13" x14ac:dyDescent="0.3">
      <c r="B534" s="65"/>
      <c r="C534" s="72"/>
      <c r="D534" s="138"/>
      <c r="E534" s="138"/>
      <c r="F534" s="65"/>
      <c r="G534" s="65"/>
      <c r="H534" s="65"/>
      <c r="I534" s="65"/>
      <c r="J5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4" s="65"/>
      <c r="L534" s="101" t="str">
        <f>IFERROR((Table4[[#This Row],[Total weight (kg)]]*Table4[[#This Row],[Quantity]])/1000,"")</f>
        <v/>
      </c>
      <c r="M534" s="138"/>
    </row>
    <row r="535" spans="2:13" x14ac:dyDescent="0.3">
      <c r="B535" s="65"/>
      <c r="C535" s="72"/>
      <c r="D535" s="138"/>
      <c r="E535" s="138"/>
      <c r="F535" s="65"/>
      <c r="G535" s="65"/>
      <c r="H535" s="65"/>
      <c r="I535" s="65"/>
      <c r="J5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5" s="65"/>
      <c r="L535" s="101" t="str">
        <f>IFERROR((Table4[[#This Row],[Total weight (kg)]]*Table4[[#This Row],[Quantity]])/1000,"")</f>
        <v/>
      </c>
      <c r="M535" s="138"/>
    </row>
    <row r="536" spans="2:13" x14ac:dyDescent="0.3">
      <c r="B536" s="65"/>
      <c r="C536" s="72"/>
      <c r="D536" s="138"/>
      <c r="E536" s="138"/>
      <c r="F536" s="65"/>
      <c r="G536" s="65"/>
      <c r="H536" s="65"/>
      <c r="I536" s="65"/>
      <c r="J5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6" s="65"/>
      <c r="L536" s="101" t="str">
        <f>IFERROR((Table4[[#This Row],[Total weight (kg)]]*Table4[[#This Row],[Quantity]])/1000,"")</f>
        <v/>
      </c>
      <c r="M536" s="138"/>
    </row>
    <row r="537" spans="2:13" x14ac:dyDescent="0.3">
      <c r="B537" s="65"/>
      <c r="C537" s="72"/>
      <c r="D537" s="138"/>
      <c r="E537" s="138"/>
      <c r="F537" s="65"/>
      <c r="G537" s="65"/>
      <c r="H537" s="65"/>
      <c r="I537" s="65"/>
      <c r="J5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7" s="65"/>
      <c r="L537" s="101" t="str">
        <f>IFERROR((Table4[[#This Row],[Total weight (kg)]]*Table4[[#This Row],[Quantity]])/1000,"")</f>
        <v/>
      </c>
      <c r="M537" s="138"/>
    </row>
    <row r="538" spans="2:13" x14ac:dyDescent="0.3">
      <c r="B538" s="65"/>
      <c r="C538" s="72"/>
      <c r="D538" s="138"/>
      <c r="E538" s="138"/>
      <c r="F538" s="65"/>
      <c r="G538" s="65"/>
      <c r="H538" s="65"/>
      <c r="I538" s="65"/>
      <c r="J5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8" s="65"/>
      <c r="L538" s="101" t="str">
        <f>IFERROR((Table4[[#This Row],[Total weight (kg)]]*Table4[[#This Row],[Quantity]])/1000,"")</f>
        <v/>
      </c>
      <c r="M538" s="138"/>
    </row>
    <row r="539" spans="2:13" x14ac:dyDescent="0.3">
      <c r="B539" s="65"/>
      <c r="C539" s="72"/>
      <c r="D539" s="138"/>
      <c r="E539" s="138"/>
      <c r="F539" s="65"/>
      <c r="G539" s="65"/>
      <c r="H539" s="65"/>
      <c r="I539" s="65"/>
      <c r="J5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39" s="65"/>
      <c r="L539" s="101" t="str">
        <f>IFERROR((Table4[[#This Row],[Total weight (kg)]]*Table4[[#This Row],[Quantity]])/1000,"")</f>
        <v/>
      </c>
      <c r="M539" s="138"/>
    </row>
    <row r="540" spans="2:13" x14ac:dyDescent="0.3">
      <c r="B540" s="65"/>
      <c r="C540" s="72"/>
      <c r="D540" s="138"/>
      <c r="E540" s="138"/>
      <c r="F540" s="65"/>
      <c r="G540" s="65"/>
      <c r="H540" s="65"/>
      <c r="I540" s="65"/>
      <c r="J5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0" s="65"/>
      <c r="L540" s="101" t="str">
        <f>IFERROR((Table4[[#This Row],[Total weight (kg)]]*Table4[[#This Row],[Quantity]])/1000,"")</f>
        <v/>
      </c>
      <c r="M540" s="138"/>
    </row>
    <row r="541" spans="2:13" x14ac:dyDescent="0.3">
      <c r="B541" s="65"/>
      <c r="C541" s="72"/>
      <c r="D541" s="138"/>
      <c r="E541" s="138"/>
      <c r="F541" s="65"/>
      <c r="G541" s="65"/>
      <c r="H541" s="65"/>
      <c r="I541" s="65"/>
      <c r="J5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1" s="65"/>
      <c r="L541" s="101" t="str">
        <f>IFERROR((Table4[[#This Row],[Total weight (kg)]]*Table4[[#This Row],[Quantity]])/1000,"")</f>
        <v/>
      </c>
      <c r="M541" s="138"/>
    </row>
    <row r="542" spans="2:13" x14ac:dyDescent="0.3">
      <c r="B542" s="65"/>
      <c r="C542" s="72"/>
      <c r="D542" s="138"/>
      <c r="E542" s="138"/>
      <c r="F542" s="65"/>
      <c r="G542" s="65"/>
      <c r="H542" s="65"/>
      <c r="I542" s="65"/>
      <c r="J5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2" s="65"/>
      <c r="L542" s="101" t="str">
        <f>IFERROR((Table4[[#This Row],[Total weight (kg)]]*Table4[[#This Row],[Quantity]])/1000,"")</f>
        <v/>
      </c>
      <c r="M542" s="138"/>
    </row>
    <row r="543" spans="2:13" x14ac:dyDescent="0.3">
      <c r="B543" s="65"/>
      <c r="C543" s="72"/>
      <c r="D543" s="138"/>
      <c r="E543" s="138"/>
      <c r="F543" s="65"/>
      <c r="G543" s="65"/>
      <c r="H543" s="65"/>
      <c r="I543" s="65"/>
      <c r="J5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3" s="65"/>
      <c r="L543" s="101" t="str">
        <f>IFERROR((Table4[[#This Row],[Total weight (kg)]]*Table4[[#This Row],[Quantity]])/1000,"")</f>
        <v/>
      </c>
      <c r="M543" s="138"/>
    </row>
    <row r="544" spans="2:13" x14ac:dyDescent="0.3">
      <c r="B544" s="65"/>
      <c r="C544" s="72"/>
      <c r="D544" s="138"/>
      <c r="E544" s="138"/>
      <c r="F544" s="65"/>
      <c r="G544" s="65"/>
      <c r="H544" s="65"/>
      <c r="I544" s="65"/>
      <c r="J5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4" s="65"/>
      <c r="L544" s="101" t="str">
        <f>IFERROR((Table4[[#This Row],[Total weight (kg)]]*Table4[[#This Row],[Quantity]])/1000,"")</f>
        <v/>
      </c>
      <c r="M544" s="138"/>
    </row>
    <row r="545" spans="2:13" x14ac:dyDescent="0.3">
      <c r="B545" s="65"/>
      <c r="C545" s="72"/>
      <c r="D545" s="138"/>
      <c r="E545" s="138"/>
      <c r="F545" s="65"/>
      <c r="G545" s="65"/>
      <c r="H545" s="65"/>
      <c r="I545" s="65"/>
      <c r="J5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5" s="65"/>
      <c r="L545" s="101" t="str">
        <f>IFERROR((Table4[[#This Row],[Total weight (kg)]]*Table4[[#This Row],[Quantity]])/1000,"")</f>
        <v/>
      </c>
      <c r="M545" s="138"/>
    </row>
    <row r="546" spans="2:13" x14ac:dyDescent="0.3">
      <c r="B546" s="65"/>
      <c r="C546" s="72"/>
      <c r="D546" s="138"/>
      <c r="E546" s="138"/>
      <c r="F546" s="65"/>
      <c r="G546" s="65"/>
      <c r="H546" s="65"/>
      <c r="I546" s="65"/>
      <c r="J5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6" s="65"/>
      <c r="L546" s="101" t="str">
        <f>IFERROR((Table4[[#This Row],[Total weight (kg)]]*Table4[[#This Row],[Quantity]])/1000,"")</f>
        <v/>
      </c>
      <c r="M546" s="138"/>
    </row>
    <row r="547" spans="2:13" x14ac:dyDescent="0.3">
      <c r="B547" s="65"/>
      <c r="C547" s="72"/>
      <c r="D547" s="138"/>
      <c r="E547" s="138"/>
      <c r="F547" s="65"/>
      <c r="G547" s="65"/>
      <c r="H547" s="65"/>
      <c r="I547" s="65"/>
      <c r="J5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7" s="65"/>
      <c r="L547" s="101" t="str">
        <f>IFERROR((Table4[[#This Row],[Total weight (kg)]]*Table4[[#This Row],[Quantity]])/1000,"")</f>
        <v/>
      </c>
      <c r="M547" s="138"/>
    </row>
    <row r="548" spans="2:13" x14ac:dyDescent="0.3">
      <c r="B548" s="65"/>
      <c r="C548" s="72"/>
      <c r="D548" s="138"/>
      <c r="E548" s="138"/>
      <c r="F548" s="65"/>
      <c r="G548" s="65"/>
      <c r="H548" s="65"/>
      <c r="I548" s="65"/>
      <c r="J5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8" s="65"/>
      <c r="L548" s="101" t="str">
        <f>IFERROR((Table4[[#This Row],[Total weight (kg)]]*Table4[[#This Row],[Quantity]])/1000,"")</f>
        <v/>
      </c>
      <c r="M548" s="138"/>
    </row>
    <row r="549" spans="2:13" x14ac:dyDescent="0.3">
      <c r="B549" s="65"/>
      <c r="C549" s="72"/>
      <c r="D549" s="138"/>
      <c r="E549" s="138"/>
      <c r="F549" s="65"/>
      <c r="G549" s="65"/>
      <c r="H549" s="65"/>
      <c r="I549" s="65"/>
      <c r="J5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49" s="65"/>
      <c r="L549" s="101" t="str">
        <f>IFERROR((Table4[[#This Row],[Total weight (kg)]]*Table4[[#This Row],[Quantity]])/1000,"")</f>
        <v/>
      </c>
      <c r="M549" s="138"/>
    </row>
    <row r="550" spans="2:13" x14ac:dyDescent="0.3">
      <c r="B550" s="65"/>
      <c r="C550" s="72"/>
      <c r="D550" s="138"/>
      <c r="E550" s="138"/>
      <c r="F550" s="65"/>
      <c r="G550" s="65"/>
      <c r="H550" s="65"/>
      <c r="I550" s="65"/>
      <c r="J5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0" s="65"/>
      <c r="L550" s="101" t="str">
        <f>IFERROR((Table4[[#This Row],[Total weight (kg)]]*Table4[[#This Row],[Quantity]])/1000,"")</f>
        <v/>
      </c>
      <c r="M550" s="138"/>
    </row>
    <row r="551" spans="2:13" x14ac:dyDescent="0.3">
      <c r="B551" s="65"/>
      <c r="C551" s="72"/>
      <c r="D551" s="138"/>
      <c r="E551" s="138"/>
      <c r="F551" s="65"/>
      <c r="G551" s="65"/>
      <c r="H551" s="65"/>
      <c r="I551" s="65"/>
      <c r="J5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1" s="65"/>
      <c r="L551" s="101" t="str">
        <f>IFERROR((Table4[[#This Row],[Total weight (kg)]]*Table4[[#This Row],[Quantity]])/1000,"")</f>
        <v/>
      </c>
      <c r="M551" s="138"/>
    </row>
    <row r="552" spans="2:13" x14ac:dyDescent="0.3">
      <c r="B552" s="65"/>
      <c r="C552" s="72"/>
      <c r="D552" s="138"/>
      <c r="E552" s="138"/>
      <c r="F552" s="65"/>
      <c r="G552" s="65"/>
      <c r="H552" s="65"/>
      <c r="I552" s="65"/>
      <c r="J5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2" s="65"/>
      <c r="L552" s="101" t="str">
        <f>IFERROR((Table4[[#This Row],[Total weight (kg)]]*Table4[[#This Row],[Quantity]])/1000,"")</f>
        <v/>
      </c>
      <c r="M552" s="138"/>
    </row>
    <row r="553" spans="2:13" x14ac:dyDescent="0.3">
      <c r="B553" s="65"/>
      <c r="C553" s="72"/>
      <c r="D553" s="138"/>
      <c r="E553" s="138"/>
      <c r="F553" s="65"/>
      <c r="G553" s="65"/>
      <c r="H553" s="65"/>
      <c r="I553" s="65"/>
      <c r="J5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3" s="65"/>
      <c r="L553" s="101" t="str">
        <f>IFERROR((Table4[[#This Row],[Total weight (kg)]]*Table4[[#This Row],[Quantity]])/1000,"")</f>
        <v/>
      </c>
      <c r="M553" s="138"/>
    </row>
    <row r="554" spans="2:13" x14ac:dyDescent="0.3">
      <c r="B554" s="65"/>
      <c r="C554" s="72"/>
      <c r="D554" s="138"/>
      <c r="E554" s="138"/>
      <c r="F554" s="65"/>
      <c r="G554" s="65"/>
      <c r="H554" s="65"/>
      <c r="I554" s="65"/>
      <c r="J5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4" s="65"/>
      <c r="L554" s="101" t="str">
        <f>IFERROR((Table4[[#This Row],[Total weight (kg)]]*Table4[[#This Row],[Quantity]])/1000,"")</f>
        <v/>
      </c>
      <c r="M554" s="138"/>
    </row>
    <row r="555" spans="2:13" x14ac:dyDescent="0.3">
      <c r="B555" s="65"/>
      <c r="C555" s="72"/>
      <c r="D555" s="138"/>
      <c r="E555" s="138"/>
      <c r="F555" s="65"/>
      <c r="G555" s="65"/>
      <c r="H555" s="65"/>
      <c r="I555" s="65"/>
      <c r="J5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5" s="65"/>
      <c r="L555" s="101" t="str">
        <f>IFERROR((Table4[[#This Row],[Total weight (kg)]]*Table4[[#This Row],[Quantity]])/1000,"")</f>
        <v/>
      </c>
      <c r="M555" s="138"/>
    </row>
    <row r="556" spans="2:13" x14ac:dyDescent="0.3">
      <c r="B556" s="65"/>
      <c r="C556" s="72"/>
      <c r="D556" s="138"/>
      <c r="E556" s="138"/>
      <c r="F556" s="65"/>
      <c r="G556" s="65"/>
      <c r="H556" s="65"/>
      <c r="I556" s="65"/>
      <c r="J5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6" s="65"/>
      <c r="L556" s="101" t="str">
        <f>IFERROR((Table4[[#This Row],[Total weight (kg)]]*Table4[[#This Row],[Quantity]])/1000,"")</f>
        <v/>
      </c>
      <c r="M556" s="138"/>
    </row>
    <row r="557" spans="2:13" x14ac:dyDescent="0.3">
      <c r="B557" s="65"/>
      <c r="C557" s="72"/>
      <c r="D557" s="138"/>
      <c r="E557" s="138"/>
      <c r="F557" s="65"/>
      <c r="G557" s="65"/>
      <c r="H557" s="65"/>
      <c r="I557" s="65"/>
      <c r="J5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7" s="65"/>
      <c r="L557" s="101" t="str">
        <f>IFERROR((Table4[[#This Row],[Total weight (kg)]]*Table4[[#This Row],[Quantity]])/1000,"")</f>
        <v/>
      </c>
      <c r="M557" s="138"/>
    </row>
    <row r="558" spans="2:13" x14ac:dyDescent="0.3">
      <c r="B558" s="65"/>
      <c r="C558" s="72"/>
      <c r="D558" s="138"/>
      <c r="E558" s="138"/>
      <c r="F558" s="65"/>
      <c r="G558" s="65"/>
      <c r="H558" s="65"/>
      <c r="I558" s="65"/>
      <c r="J5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8" s="65"/>
      <c r="L558" s="101" t="str">
        <f>IFERROR((Table4[[#This Row],[Total weight (kg)]]*Table4[[#This Row],[Quantity]])/1000,"")</f>
        <v/>
      </c>
      <c r="M558" s="138"/>
    </row>
    <row r="559" spans="2:13" x14ac:dyDescent="0.3">
      <c r="B559" s="65"/>
      <c r="C559" s="72"/>
      <c r="D559" s="138"/>
      <c r="E559" s="138"/>
      <c r="F559" s="65"/>
      <c r="G559" s="65"/>
      <c r="H559" s="65"/>
      <c r="I559" s="65"/>
      <c r="J5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59" s="65"/>
      <c r="L559" s="101" t="str">
        <f>IFERROR((Table4[[#This Row],[Total weight (kg)]]*Table4[[#This Row],[Quantity]])/1000,"")</f>
        <v/>
      </c>
      <c r="M559" s="138"/>
    </row>
    <row r="560" spans="2:13" x14ac:dyDescent="0.3">
      <c r="B560" s="65"/>
      <c r="C560" s="72"/>
      <c r="D560" s="138"/>
      <c r="E560" s="138"/>
      <c r="F560" s="65"/>
      <c r="G560" s="65"/>
      <c r="H560" s="65"/>
      <c r="I560" s="65"/>
      <c r="J5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0" s="65"/>
      <c r="L560" s="101" t="str">
        <f>IFERROR((Table4[[#This Row],[Total weight (kg)]]*Table4[[#This Row],[Quantity]])/1000,"")</f>
        <v/>
      </c>
      <c r="M560" s="138"/>
    </row>
    <row r="561" spans="2:13" x14ac:dyDescent="0.3">
      <c r="B561" s="65"/>
      <c r="C561" s="72"/>
      <c r="D561" s="138"/>
      <c r="E561" s="138"/>
      <c r="F561" s="65"/>
      <c r="G561" s="65"/>
      <c r="H561" s="65"/>
      <c r="I561" s="65"/>
      <c r="J5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1" s="65"/>
      <c r="L561" s="101" t="str">
        <f>IFERROR((Table4[[#This Row],[Total weight (kg)]]*Table4[[#This Row],[Quantity]])/1000,"")</f>
        <v/>
      </c>
      <c r="M561" s="138"/>
    </row>
    <row r="562" spans="2:13" x14ac:dyDescent="0.3">
      <c r="B562" s="65"/>
      <c r="C562" s="72"/>
      <c r="D562" s="138"/>
      <c r="E562" s="138"/>
      <c r="F562" s="65"/>
      <c r="G562" s="65"/>
      <c r="H562" s="65"/>
      <c r="I562" s="65"/>
      <c r="J5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2" s="65"/>
      <c r="L562" s="101" t="str">
        <f>IFERROR((Table4[[#This Row],[Total weight (kg)]]*Table4[[#This Row],[Quantity]])/1000,"")</f>
        <v/>
      </c>
      <c r="M562" s="138"/>
    </row>
    <row r="563" spans="2:13" x14ac:dyDescent="0.3">
      <c r="B563" s="65"/>
      <c r="C563" s="72"/>
      <c r="D563" s="138"/>
      <c r="E563" s="138"/>
      <c r="F563" s="65"/>
      <c r="G563" s="65"/>
      <c r="H563" s="65"/>
      <c r="I563" s="65"/>
      <c r="J5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3" s="65"/>
      <c r="L563" s="101" t="str">
        <f>IFERROR((Table4[[#This Row],[Total weight (kg)]]*Table4[[#This Row],[Quantity]])/1000,"")</f>
        <v/>
      </c>
      <c r="M563" s="138"/>
    </row>
    <row r="564" spans="2:13" x14ac:dyDescent="0.3">
      <c r="B564" s="65"/>
      <c r="C564" s="72"/>
      <c r="D564" s="138"/>
      <c r="E564" s="138"/>
      <c r="F564" s="65"/>
      <c r="G564" s="65"/>
      <c r="H564" s="65"/>
      <c r="I564" s="65"/>
      <c r="J5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4" s="65"/>
      <c r="L564" s="101" t="str">
        <f>IFERROR((Table4[[#This Row],[Total weight (kg)]]*Table4[[#This Row],[Quantity]])/1000,"")</f>
        <v/>
      </c>
      <c r="M564" s="138"/>
    </row>
    <row r="565" spans="2:13" x14ac:dyDescent="0.3">
      <c r="B565" s="65"/>
      <c r="C565" s="72"/>
      <c r="D565" s="138"/>
      <c r="E565" s="138"/>
      <c r="F565" s="65"/>
      <c r="G565" s="65"/>
      <c r="H565" s="65"/>
      <c r="I565" s="65"/>
      <c r="J5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5" s="65"/>
      <c r="L565" s="101" t="str">
        <f>IFERROR((Table4[[#This Row],[Total weight (kg)]]*Table4[[#This Row],[Quantity]])/1000,"")</f>
        <v/>
      </c>
      <c r="M565" s="138"/>
    </row>
    <row r="566" spans="2:13" x14ac:dyDescent="0.3">
      <c r="B566" s="65"/>
      <c r="C566" s="72"/>
      <c r="D566" s="138"/>
      <c r="E566" s="138"/>
      <c r="F566" s="65"/>
      <c r="G566" s="65"/>
      <c r="H566" s="65"/>
      <c r="I566" s="65"/>
      <c r="J5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6" s="65"/>
      <c r="L566" s="101" t="str">
        <f>IFERROR((Table4[[#This Row],[Total weight (kg)]]*Table4[[#This Row],[Quantity]])/1000,"")</f>
        <v/>
      </c>
      <c r="M566" s="138"/>
    </row>
    <row r="567" spans="2:13" x14ac:dyDescent="0.3">
      <c r="B567" s="65"/>
      <c r="C567" s="72"/>
      <c r="D567" s="138"/>
      <c r="E567" s="138"/>
      <c r="F567" s="65"/>
      <c r="G567" s="65"/>
      <c r="H567" s="65"/>
      <c r="I567" s="65"/>
      <c r="J5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7" s="65"/>
      <c r="L567" s="101" t="str">
        <f>IFERROR((Table4[[#This Row],[Total weight (kg)]]*Table4[[#This Row],[Quantity]])/1000,"")</f>
        <v/>
      </c>
      <c r="M567" s="138"/>
    </row>
    <row r="568" spans="2:13" x14ac:dyDescent="0.3">
      <c r="B568" s="65"/>
      <c r="C568" s="72"/>
      <c r="D568" s="138"/>
      <c r="E568" s="138"/>
      <c r="F568" s="65"/>
      <c r="G568" s="65"/>
      <c r="H568" s="65"/>
      <c r="I568" s="65"/>
      <c r="J5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8" s="65"/>
      <c r="L568" s="101" t="str">
        <f>IFERROR((Table4[[#This Row],[Total weight (kg)]]*Table4[[#This Row],[Quantity]])/1000,"")</f>
        <v/>
      </c>
      <c r="M568" s="138"/>
    </row>
    <row r="569" spans="2:13" x14ac:dyDescent="0.3">
      <c r="B569" s="65"/>
      <c r="C569" s="72"/>
      <c r="D569" s="138"/>
      <c r="E569" s="138"/>
      <c r="F569" s="65"/>
      <c r="G569" s="65"/>
      <c r="H569" s="65"/>
      <c r="I569" s="65"/>
      <c r="J5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69" s="65"/>
      <c r="L569" s="101" t="str">
        <f>IFERROR((Table4[[#This Row],[Total weight (kg)]]*Table4[[#This Row],[Quantity]])/1000,"")</f>
        <v/>
      </c>
      <c r="M569" s="138"/>
    </row>
    <row r="570" spans="2:13" x14ac:dyDescent="0.3">
      <c r="B570" s="65"/>
      <c r="C570" s="72"/>
      <c r="D570" s="138"/>
      <c r="E570" s="138"/>
      <c r="F570" s="65"/>
      <c r="G570" s="65"/>
      <c r="H570" s="65"/>
      <c r="I570" s="65"/>
      <c r="J5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0" s="65"/>
      <c r="L570" s="101" t="str">
        <f>IFERROR((Table4[[#This Row],[Total weight (kg)]]*Table4[[#This Row],[Quantity]])/1000,"")</f>
        <v/>
      </c>
      <c r="M570" s="138"/>
    </row>
    <row r="571" spans="2:13" x14ac:dyDescent="0.3">
      <c r="B571" s="65"/>
      <c r="C571" s="72"/>
      <c r="D571" s="138"/>
      <c r="E571" s="138"/>
      <c r="F571" s="65"/>
      <c r="G571" s="65"/>
      <c r="H571" s="65"/>
      <c r="I571" s="65"/>
      <c r="J5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1" s="65"/>
      <c r="L571" s="101" t="str">
        <f>IFERROR((Table4[[#This Row],[Total weight (kg)]]*Table4[[#This Row],[Quantity]])/1000,"")</f>
        <v/>
      </c>
      <c r="M571" s="138"/>
    </row>
    <row r="572" spans="2:13" x14ac:dyDescent="0.3">
      <c r="B572" s="65"/>
      <c r="C572" s="72"/>
      <c r="D572" s="138"/>
      <c r="E572" s="138"/>
      <c r="F572" s="65"/>
      <c r="G572" s="65"/>
      <c r="H572" s="65"/>
      <c r="I572" s="65"/>
      <c r="J5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2" s="65"/>
      <c r="L572" s="101" t="str">
        <f>IFERROR((Table4[[#This Row],[Total weight (kg)]]*Table4[[#This Row],[Quantity]])/1000,"")</f>
        <v/>
      </c>
      <c r="M572" s="138"/>
    </row>
    <row r="573" spans="2:13" x14ac:dyDescent="0.3">
      <c r="B573" s="65"/>
      <c r="C573" s="72"/>
      <c r="D573" s="138"/>
      <c r="E573" s="138"/>
      <c r="F573" s="65"/>
      <c r="G573" s="65"/>
      <c r="H573" s="65"/>
      <c r="I573" s="65"/>
      <c r="J5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3" s="65"/>
      <c r="L573" s="101" t="str">
        <f>IFERROR((Table4[[#This Row],[Total weight (kg)]]*Table4[[#This Row],[Quantity]])/1000,"")</f>
        <v/>
      </c>
      <c r="M573" s="138"/>
    </row>
    <row r="574" spans="2:13" x14ac:dyDescent="0.3">
      <c r="B574" s="65"/>
      <c r="C574" s="72"/>
      <c r="D574" s="138"/>
      <c r="E574" s="138"/>
      <c r="F574" s="65"/>
      <c r="G574" s="65"/>
      <c r="H574" s="65"/>
      <c r="I574" s="65"/>
      <c r="J5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4" s="65"/>
      <c r="L574" s="101" t="str">
        <f>IFERROR((Table4[[#This Row],[Total weight (kg)]]*Table4[[#This Row],[Quantity]])/1000,"")</f>
        <v/>
      </c>
      <c r="M574" s="138"/>
    </row>
    <row r="575" spans="2:13" x14ac:dyDescent="0.3">
      <c r="B575" s="65"/>
      <c r="C575" s="72"/>
      <c r="D575" s="138"/>
      <c r="E575" s="138"/>
      <c r="F575" s="65"/>
      <c r="G575" s="65"/>
      <c r="H575" s="65"/>
      <c r="I575" s="65"/>
      <c r="J5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5" s="65"/>
      <c r="L575" s="101" t="str">
        <f>IFERROR((Table4[[#This Row],[Total weight (kg)]]*Table4[[#This Row],[Quantity]])/1000,"")</f>
        <v/>
      </c>
      <c r="M575" s="138"/>
    </row>
    <row r="576" spans="2:13" x14ac:dyDescent="0.3">
      <c r="B576" s="65"/>
      <c r="C576" s="72"/>
      <c r="D576" s="138"/>
      <c r="E576" s="138"/>
      <c r="F576" s="65"/>
      <c r="G576" s="65"/>
      <c r="H576" s="65"/>
      <c r="I576" s="65"/>
      <c r="J5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6" s="65"/>
      <c r="L576" s="101" t="str">
        <f>IFERROR((Table4[[#This Row],[Total weight (kg)]]*Table4[[#This Row],[Quantity]])/1000,"")</f>
        <v/>
      </c>
      <c r="M576" s="138"/>
    </row>
    <row r="577" spans="2:13" x14ac:dyDescent="0.3">
      <c r="B577" s="65"/>
      <c r="C577" s="72"/>
      <c r="D577" s="138"/>
      <c r="E577" s="138"/>
      <c r="F577" s="65"/>
      <c r="G577" s="65"/>
      <c r="H577" s="65"/>
      <c r="I577" s="65"/>
      <c r="J5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7" s="65"/>
      <c r="L577" s="101" t="str">
        <f>IFERROR((Table4[[#This Row],[Total weight (kg)]]*Table4[[#This Row],[Quantity]])/1000,"")</f>
        <v/>
      </c>
      <c r="M577" s="138"/>
    </row>
    <row r="578" spans="2:13" x14ac:dyDescent="0.3">
      <c r="B578" s="65"/>
      <c r="C578" s="72"/>
      <c r="D578" s="138"/>
      <c r="E578" s="138"/>
      <c r="F578" s="65"/>
      <c r="G578" s="65"/>
      <c r="H578" s="65"/>
      <c r="I578" s="65"/>
      <c r="J5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8" s="65"/>
      <c r="L578" s="101" t="str">
        <f>IFERROR((Table4[[#This Row],[Total weight (kg)]]*Table4[[#This Row],[Quantity]])/1000,"")</f>
        <v/>
      </c>
      <c r="M578" s="138"/>
    </row>
    <row r="579" spans="2:13" x14ac:dyDescent="0.3">
      <c r="B579" s="65"/>
      <c r="C579" s="72"/>
      <c r="D579" s="138"/>
      <c r="E579" s="138"/>
      <c r="F579" s="65"/>
      <c r="G579" s="65"/>
      <c r="H579" s="65"/>
      <c r="I579" s="65"/>
      <c r="J5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79" s="65"/>
      <c r="L579" s="101" t="str">
        <f>IFERROR((Table4[[#This Row],[Total weight (kg)]]*Table4[[#This Row],[Quantity]])/1000,"")</f>
        <v/>
      </c>
      <c r="M579" s="138"/>
    </row>
    <row r="580" spans="2:13" x14ac:dyDescent="0.3">
      <c r="B580" s="65"/>
      <c r="C580" s="72"/>
      <c r="D580" s="138"/>
      <c r="E580" s="138"/>
      <c r="F580" s="65"/>
      <c r="G580" s="65"/>
      <c r="H580" s="65"/>
      <c r="I580" s="65"/>
      <c r="J5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0" s="65"/>
      <c r="L580" s="101" t="str">
        <f>IFERROR((Table4[[#This Row],[Total weight (kg)]]*Table4[[#This Row],[Quantity]])/1000,"")</f>
        <v/>
      </c>
      <c r="M580" s="138"/>
    </row>
    <row r="581" spans="2:13" x14ac:dyDescent="0.3">
      <c r="B581" s="65"/>
      <c r="C581" s="72"/>
      <c r="D581" s="138"/>
      <c r="E581" s="138"/>
      <c r="F581" s="65"/>
      <c r="G581" s="65"/>
      <c r="H581" s="65"/>
      <c r="I581" s="65"/>
      <c r="J5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1" s="65"/>
      <c r="L581" s="101" t="str">
        <f>IFERROR((Table4[[#This Row],[Total weight (kg)]]*Table4[[#This Row],[Quantity]])/1000,"")</f>
        <v/>
      </c>
      <c r="M581" s="138"/>
    </row>
    <row r="582" spans="2:13" x14ac:dyDescent="0.3">
      <c r="B582" s="65"/>
      <c r="C582" s="72"/>
      <c r="D582" s="138"/>
      <c r="E582" s="138"/>
      <c r="F582" s="65"/>
      <c r="G582" s="65"/>
      <c r="H582" s="65"/>
      <c r="I582" s="65"/>
      <c r="J5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2" s="65"/>
      <c r="L582" s="101" t="str">
        <f>IFERROR((Table4[[#This Row],[Total weight (kg)]]*Table4[[#This Row],[Quantity]])/1000,"")</f>
        <v/>
      </c>
      <c r="M582" s="138"/>
    </row>
    <row r="583" spans="2:13" x14ac:dyDescent="0.3">
      <c r="B583" s="65"/>
      <c r="C583" s="72"/>
      <c r="D583" s="138"/>
      <c r="E583" s="138"/>
      <c r="F583" s="65"/>
      <c r="G583" s="65"/>
      <c r="H583" s="65"/>
      <c r="I583" s="65"/>
      <c r="J5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3" s="65"/>
      <c r="L583" s="101" t="str">
        <f>IFERROR((Table4[[#This Row],[Total weight (kg)]]*Table4[[#This Row],[Quantity]])/1000,"")</f>
        <v/>
      </c>
      <c r="M583" s="138"/>
    </row>
    <row r="584" spans="2:13" x14ac:dyDescent="0.3">
      <c r="B584" s="65"/>
      <c r="C584" s="72"/>
      <c r="D584" s="138"/>
      <c r="E584" s="138"/>
      <c r="F584" s="65"/>
      <c r="G584" s="65"/>
      <c r="H584" s="65"/>
      <c r="I584" s="65"/>
      <c r="J5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4" s="65"/>
      <c r="L584" s="101" t="str">
        <f>IFERROR((Table4[[#This Row],[Total weight (kg)]]*Table4[[#This Row],[Quantity]])/1000,"")</f>
        <v/>
      </c>
      <c r="M584" s="138"/>
    </row>
    <row r="585" spans="2:13" x14ac:dyDescent="0.3">
      <c r="B585" s="65"/>
      <c r="C585" s="72"/>
      <c r="D585" s="138"/>
      <c r="E585" s="138"/>
      <c r="F585" s="65"/>
      <c r="G585" s="65"/>
      <c r="H585" s="65"/>
      <c r="I585" s="65"/>
      <c r="J5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5" s="65"/>
      <c r="L585" s="101" t="str">
        <f>IFERROR((Table4[[#This Row],[Total weight (kg)]]*Table4[[#This Row],[Quantity]])/1000,"")</f>
        <v/>
      </c>
      <c r="M585" s="138"/>
    </row>
    <row r="586" spans="2:13" x14ac:dyDescent="0.3">
      <c r="B586" s="65"/>
      <c r="C586" s="72"/>
      <c r="D586" s="138"/>
      <c r="E586" s="138"/>
      <c r="F586" s="65"/>
      <c r="G586" s="65"/>
      <c r="H586" s="65"/>
      <c r="I586" s="65"/>
      <c r="J5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6" s="65"/>
      <c r="L586" s="101" t="str">
        <f>IFERROR((Table4[[#This Row],[Total weight (kg)]]*Table4[[#This Row],[Quantity]])/1000,"")</f>
        <v/>
      </c>
      <c r="M586" s="138"/>
    </row>
    <row r="587" spans="2:13" x14ac:dyDescent="0.3">
      <c r="B587" s="65"/>
      <c r="C587" s="72"/>
      <c r="D587" s="138"/>
      <c r="E587" s="138"/>
      <c r="F587" s="65"/>
      <c r="G587" s="65"/>
      <c r="H587" s="65"/>
      <c r="I587" s="65"/>
      <c r="J5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7" s="65"/>
      <c r="L587" s="101" t="str">
        <f>IFERROR((Table4[[#This Row],[Total weight (kg)]]*Table4[[#This Row],[Quantity]])/1000,"")</f>
        <v/>
      </c>
      <c r="M587" s="138"/>
    </row>
    <row r="588" spans="2:13" x14ac:dyDescent="0.3">
      <c r="B588" s="65"/>
      <c r="C588" s="72"/>
      <c r="D588" s="138"/>
      <c r="E588" s="138"/>
      <c r="F588" s="65"/>
      <c r="G588" s="65"/>
      <c r="H588" s="65"/>
      <c r="I588" s="65"/>
      <c r="J5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8" s="65"/>
      <c r="L588" s="101" t="str">
        <f>IFERROR((Table4[[#This Row],[Total weight (kg)]]*Table4[[#This Row],[Quantity]])/1000,"")</f>
        <v/>
      </c>
      <c r="M588" s="138"/>
    </row>
    <row r="589" spans="2:13" x14ac:dyDescent="0.3">
      <c r="B589" s="65"/>
      <c r="C589" s="72"/>
      <c r="D589" s="138"/>
      <c r="E589" s="138"/>
      <c r="F589" s="65"/>
      <c r="G589" s="65"/>
      <c r="H589" s="65"/>
      <c r="I589" s="65"/>
      <c r="J5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89" s="65"/>
      <c r="L589" s="101" t="str">
        <f>IFERROR((Table4[[#This Row],[Total weight (kg)]]*Table4[[#This Row],[Quantity]])/1000,"")</f>
        <v/>
      </c>
      <c r="M589" s="138"/>
    </row>
    <row r="590" spans="2:13" x14ac:dyDescent="0.3">
      <c r="B590" s="65"/>
      <c r="C590" s="72"/>
      <c r="D590" s="138"/>
      <c r="E590" s="138"/>
      <c r="F590" s="65"/>
      <c r="G590" s="65"/>
      <c r="H590" s="65"/>
      <c r="I590" s="65"/>
      <c r="J5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0" s="65"/>
      <c r="L590" s="101" t="str">
        <f>IFERROR((Table4[[#This Row],[Total weight (kg)]]*Table4[[#This Row],[Quantity]])/1000,"")</f>
        <v/>
      </c>
      <c r="M590" s="138"/>
    </row>
    <row r="591" spans="2:13" x14ac:dyDescent="0.3">
      <c r="B591" s="65"/>
      <c r="C591" s="72"/>
      <c r="D591" s="138"/>
      <c r="E591" s="138"/>
      <c r="F591" s="65"/>
      <c r="G591" s="65"/>
      <c r="H591" s="65"/>
      <c r="I591" s="65"/>
      <c r="J5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1" s="65"/>
      <c r="L591" s="101" t="str">
        <f>IFERROR((Table4[[#This Row],[Total weight (kg)]]*Table4[[#This Row],[Quantity]])/1000,"")</f>
        <v/>
      </c>
      <c r="M591" s="138"/>
    </row>
    <row r="592" spans="2:13" x14ac:dyDescent="0.3">
      <c r="B592" s="65"/>
      <c r="C592" s="72"/>
      <c r="D592" s="138"/>
      <c r="E592" s="138"/>
      <c r="F592" s="65"/>
      <c r="G592" s="65"/>
      <c r="H592" s="65"/>
      <c r="I592" s="65"/>
      <c r="J5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2" s="65"/>
      <c r="L592" s="101" t="str">
        <f>IFERROR((Table4[[#This Row],[Total weight (kg)]]*Table4[[#This Row],[Quantity]])/1000,"")</f>
        <v/>
      </c>
      <c r="M592" s="138"/>
    </row>
    <row r="593" spans="2:13" x14ac:dyDescent="0.3">
      <c r="B593" s="65"/>
      <c r="C593" s="72"/>
      <c r="D593" s="138"/>
      <c r="E593" s="138"/>
      <c r="F593" s="65"/>
      <c r="G593" s="65"/>
      <c r="H593" s="65"/>
      <c r="I593" s="65"/>
      <c r="J5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3" s="65"/>
      <c r="L593" s="101" t="str">
        <f>IFERROR((Table4[[#This Row],[Total weight (kg)]]*Table4[[#This Row],[Quantity]])/1000,"")</f>
        <v/>
      </c>
      <c r="M593" s="138"/>
    </row>
    <row r="594" spans="2:13" x14ac:dyDescent="0.3">
      <c r="B594" s="65"/>
      <c r="C594" s="72"/>
      <c r="D594" s="138"/>
      <c r="E594" s="138"/>
      <c r="F594" s="65"/>
      <c r="G594" s="65"/>
      <c r="H594" s="65"/>
      <c r="I594" s="65"/>
      <c r="J5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4" s="65"/>
      <c r="L594" s="101" t="str">
        <f>IFERROR((Table4[[#This Row],[Total weight (kg)]]*Table4[[#This Row],[Quantity]])/1000,"")</f>
        <v/>
      </c>
      <c r="M594" s="138"/>
    </row>
    <row r="595" spans="2:13" x14ac:dyDescent="0.3">
      <c r="B595" s="65"/>
      <c r="C595" s="72"/>
      <c r="D595" s="138"/>
      <c r="E595" s="138"/>
      <c r="F595" s="65"/>
      <c r="G595" s="65"/>
      <c r="H595" s="65"/>
      <c r="I595" s="65"/>
      <c r="J5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5" s="65"/>
      <c r="L595" s="101" t="str">
        <f>IFERROR((Table4[[#This Row],[Total weight (kg)]]*Table4[[#This Row],[Quantity]])/1000,"")</f>
        <v/>
      </c>
      <c r="M595" s="138"/>
    </row>
    <row r="596" spans="2:13" x14ac:dyDescent="0.3">
      <c r="B596" s="65"/>
      <c r="C596" s="72"/>
      <c r="D596" s="138"/>
      <c r="E596" s="138"/>
      <c r="F596" s="65"/>
      <c r="G596" s="65"/>
      <c r="H596" s="65"/>
      <c r="I596" s="65"/>
      <c r="J5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6" s="65"/>
      <c r="L596" s="101" t="str">
        <f>IFERROR((Table4[[#This Row],[Total weight (kg)]]*Table4[[#This Row],[Quantity]])/1000,"")</f>
        <v/>
      </c>
      <c r="M596" s="138"/>
    </row>
    <row r="597" spans="2:13" x14ac:dyDescent="0.3">
      <c r="B597" s="65"/>
      <c r="C597" s="72"/>
      <c r="D597" s="138"/>
      <c r="E597" s="138"/>
      <c r="F597" s="65"/>
      <c r="G597" s="65"/>
      <c r="H597" s="65"/>
      <c r="I597" s="65"/>
      <c r="J5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7" s="65"/>
      <c r="L597" s="101" t="str">
        <f>IFERROR((Table4[[#This Row],[Total weight (kg)]]*Table4[[#This Row],[Quantity]])/1000,"")</f>
        <v/>
      </c>
      <c r="M597" s="138"/>
    </row>
    <row r="598" spans="2:13" x14ac:dyDescent="0.3">
      <c r="B598" s="65"/>
      <c r="C598" s="72"/>
      <c r="D598" s="138"/>
      <c r="E598" s="138"/>
      <c r="F598" s="65"/>
      <c r="G598" s="65"/>
      <c r="H598" s="65"/>
      <c r="I598" s="65"/>
      <c r="J5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8" s="65"/>
      <c r="L598" s="101" t="str">
        <f>IFERROR((Table4[[#This Row],[Total weight (kg)]]*Table4[[#This Row],[Quantity]])/1000,"")</f>
        <v/>
      </c>
      <c r="M598" s="138"/>
    </row>
    <row r="599" spans="2:13" x14ac:dyDescent="0.3">
      <c r="B599" s="65"/>
      <c r="C599" s="72"/>
      <c r="D599" s="138"/>
      <c r="E599" s="138"/>
      <c r="F599" s="65"/>
      <c r="G599" s="65"/>
      <c r="H599" s="65"/>
      <c r="I599" s="65"/>
      <c r="J5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599" s="65"/>
      <c r="L599" s="101" t="str">
        <f>IFERROR((Table4[[#This Row],[Total weight (kg)]]*Table4[[#This Row],[Quantity]])/1000,"")</f>
        <v/>
      </c>
      <c r="M599" s="138"/>
    </row>
    <row r="600" spans="2:13" x14ac:dyDescent="0.3">
      <c r="B600" s="65"/>
      <c r="C600" s="72"/>
      <c r="D600" s="138"/>
      <c r="E600" s="138"/>
      <c r="F600" s="65"/>
      <c r="G600" s="65"/>
      <c r="H600" s="65"/>
      <c r="I600" s="65"/>
      <c r="J6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0" s="65"/>
      <c r="L600" s="101" t="str">
        <f>IFERROR((Table4[[#This Row],[Total weight (kg)]]*Table4[[#This Row],[Quantity]])/1000,"")</f>
        <v/>
      </c>
      <c r="M600" s="138"/>
    </row>
    <row r="601" spans="2:13" x14ac:dyDescent="0.3">
      <c r="B601" s="65"/>
      <c r="C601" s="72"/>
      <c r="D601" s="138"/>
      <c r="E601" s="138"/>
      <c r="F601" s="65"/>
      <c r="G601" s="65"/>
      <c r="H601" s="65"/>
      <c r="I601" s="65"/>
      <c r="J6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1" s="65"/>
      <c r="L601" s="101" t="str">
        <f>IFERROR((Table4[[#This Row],[Total weight (kg)]]*Table4[[#This Row],[Quantity]])/1000,"")</f>
        <v/>
      </c>
      <c r="M601" s="138"/>
    </row>
    <row r="602" spans="2:13" x14ac:dyDescent="0.3">
      <c r="B602" s="65"/>
      <c r="C602" s="72"/>
      <c r="D602" s="138"/>
      <c r="E602" s="138"/>
      <c r="F602" s="65"/>
      <c r="G602" s="65"/>
      <c r="H602" s="65"/>
      <c r="I602" s="65"/>
      <c r="J6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2" s="65"/>
      <c r="L602" s="101" t="str">
        <f>IFERROR((Table4[[#This Row],[Total weight (kg)]]*Table4[[#This Row],[Quantity]])/1000,"")</f>
        <v/>
      </c>
      <c r="M602" s="138"/>
    </row>
    <row r="603" spans="2:13" x14ac:dyDescent="0.3">
      <c r="B603" s="65"/>
      <c r="C603" s="72"/>
      <c r="D603" s="138"/>
      <c r="E603" s="138"/>
      <c r="F603" s="65"/>
      <c r="G603" s="65"/>
      <c r="H603" s="65"/>
      <c r="I603" s="65"/>
      <c r="J6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3" s="65"/>
      <c r="L603" s="101" t="str">
        <f>IFERROR((Table4[[#This Row],[Total weight (kg)]]*Table4[[#This Row],[Quantity]])/1000,"")</f>
        <v/>
      </c>
      <c r="M603" s="138"/>
    </row>
    <row r="604" spans="2:13" x14ac:dyDescent="0.3">
      <c r="B604" s="65"/>
      <c r="C604" s="72"/>
      <c r="D604" s="138"/>
      <c r="E604" s="138"/>
      <c r="F604" s="65"/>
      <c r="G604" s="65"/>
      <c r="H604" s="65"/>
      <c r="I604" s="65"/>
      <c r="J6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4" s="65"/>
      <c r="L604" s="101" t="str">
        <f>IFERROR((Table4[[#This Row],[Total weight (kg)]]*Table4[[#This Row],[Quantity]])/1000,"")</f>
        <v/>
      </c>
      <c r="M604" s="138"/>
    </row>
    <row r="605" spans="2:13" x14ac:dyDescent="0.3">
      <c r="B605" s="65"/>
      <c r="C605" s="72"/>
      <c r="D605" s="138"/>
      <c r="E605" s="138"/>
      <c r="F605" s="65"/>
      <c r="G605" s="65"/>
      <c r="H605" s="65"/>
      <c r="I605" s="65"/>
      <c r="J6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5" s="65"/>
      <c r="L605" s="101" t="str">
        <f>IFERROR((Table4[[#This Row],[Total weight (kg)]]*Table4[[#This Row],[Quantity]])/1000,"")</f>
        <v/>
      </c>
      <c r="M605" s="138"/>
    </row>
    <row r="606" spans="2:13" x14ac:dyDescent="0.3">
      <c r="B606" s="65"/>
      <c r="C606" s="72"/>
      <c r="D606" s="138"/>
      <c r="E606" s="138"/>
      <c r="F606" s="65"/>
      <c r="G606" s="65"/>
      <c r="H606" s="65"/>
      <c r="I606" s="65"/>
      <c r="J6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6" s="65"/>
      <c r="L606" s="101" t="str">
        <f>IFERROR((Table4[[#This Row],[Total weight (kg)]]*Table4[[#This Row],[Quantity]])/1000,"")</f>
        <v/>
      </c>
      <c r="M606" s="138"/>
    </row>
    <row r="607" spans="2:13" x14ac:dyDescent="0.3">
      <c r="B607" s="65"/>
      <c r="C607" s="72"/>
      <c r="D607" s="138"/>
      <c r="E607" s="138"/>
      <c r="F607" s="65"/>
      <c r="G607" s="65"/>
      <c r="H607" s="65"/>
      <c r="I607" s="65"/>
      <c r="J6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7" s="65"/>
      <c r="L607" s="101" t="str">
        <f>IFERROR((Table4[[#This Row],[Total weight (kg)]]*Table4[[#This Row],[Quantity]])/1000,"")</f>
        <v/>
      </c>
      <c r="M607" s="138"/>
    </row>
    <row r="608" spans="2:13" x14ac:dyDescent="0.3">
      <c r="B608" s="65"/>
      <c r="C608" s="72"/>
      <c r="D608" s="138"/>
      <c r="E608" s="138"/>
      <c r="F608" s="65"/>
      <c r="G608" s="65"/>
      <c r="H608" s="65"/>
      <c r="I608" s="65"/>
      <c r="J6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8" s="65"/>
      <c r="L608" s="101" t="str">
        <f>IFERROR((Table4[[#This Row],[Total weight (kg)]]*Table4[[#This Row],[Quantity]])/1000,"")</f>
        <v/>
      </c>
      <c r="M608" s="138"/>
    </row>
    <row r="609" spans="2:13" x14ac:dyDescent="0.3">
      <c r="B609" s="65"/>
      <c r="C609" s="72"/>
      <c r="D609" s="138"/>
      <c r="E609" s="138"/>
      <c r="F609" s="65"/>
      <c r="G609" s="65"/>
      <c r="H609" s="65"/>
      <c r="I609" s="65"/>
      <c r="J6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09" s="65"/>
      <c r="L609" s="101" t="str">
        <f>IFERROR((Table4[[#This Row],[Total weight (kg)]]*Table4[[#This Row],[Quantity]])/1000,"")</f>
        <v/>
      </c>
      <c r="M609" s="138"/>
    </row>
    <row r="610" spans="2:13" x14ac:dyDescent="0.3">
      <c r="B610" s="65"/>
      <c r="C610" s="72"/>
      <c r="D610" s="138"/>
      <c r="E610" s="138"/>
      <c r="F610" s="65"/>
      <c r="G610" s="65"/>
      <c r="H610" s="65"/>
      <c r="I610" s="65"/>
      <c r="J6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0" s="65"/>
      <c r="L610" s="101" t="str">
        <f>IFERROR((Table4[[#This Row],[Total weight (kg)]]*Table4[[#This Row],[Quantity]])/1000,"")</f>
        <v/>
      </c>
      <c r="M610" s="138"/>
    </row>
    <row r="611" spans="2:13" x14ac:dyDescent="0.3">
      <c r="B611" s="65"/>
      <c r="C611" s="72"/>
      <c r="D611" s="138"/>
      <c r="E611" s="138"/>
      <c r="F611" s="65"/>
      <c r="G611" s="65"/>
      <c r="H611" s="65"/>
      <c r="I611" s="65"/>
      <c r="J6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1" s="65"/>
      <c r="L611" s="101" t="str">
        <f>IFERROR((Table4[[#This Row],[Total weight (kg)]]*Table4[[#This Row],[Quantity]])/1000,"")</f>
        <v/>
      </c>
      <c r="M611" s="138"/>
    </row>
    <row r="612" spans="2:13" x14ac:dyDescent="0.3">
      <c r="B612" s="65"/>
      <c r="C612" s="72"/>
      <c r="D612" s="138"/>
      <c r="E612" s="138"/>
      <c r="F612" s="65"/>
      <c r="G612" s="65"/>
      <c r="H612" s="65"/>
      <c r="I612" s="65"/>
      <c r="J6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2" s="65"/>
      <c r="L612" s="101" t="str">
        <f>IFERROR((Table4[[#This Row],[Total weight (kg)]]*Table4[[#This Row],[Quantity]])/1000,"")</f>
        <v/>
      </c>
      <c r="M612" s="138"/>
    </row>
    <row r="613" spans="2:13" x14ac:dyDescent="0.3">
      <c r="B613" s="65"/>
      <c r="C613" s="72"/>
      <c r="D613" s="138"/>
      <c r="E613" s="138"/>
      <c r="F613" s="65"/>
      <c r="G613" s="65"/>
      <c r="H613" s="65"/>
      <c r="I613" s="65"/>
      <c r="J6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3" s="65"/>
      <c r="L613" s="101" t="str">
        <f>IFERROR((Table4[[#This Row],[Total weight (kg)]]*Table4[[#This Row],[Quantity]])/1000,"")</f>
        <v/>
      </c>
      <c r="M613" s="138"/>
    </row>
    <row r="614" spans="2:13" x14ac:dyDescent="0.3">
      <c r="B614" s="65"/>
      <c r="C614" s="72"/>
      <c r="D614" s="138"/>
      <c r="E614" s="138"/>
      <c r="F614" s="65"/>
      <c r="G614" s="65"/>
      <c r="H614" s="65"/>
      <c r="I614" s="65"/>
      <c r="J6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4" s="65"/>
      <c r="L614" s="101" t="str">
        <f>IFERROR((Table4[[#This Row],[Total weight (kg)]]*Table4[[#This Row],[Quantity]])/1000,"")</f>
        <v/>
      </c>
      <c r="M614" s="138"/>
    </row>
    <row r="615" spans="2:13" x14ac:dyDescent="0.3">
      <c r="B615" s="65"/>
      <c r="C615" s="72"/>
      <c r="D615" s="138"/>
      <c r="E615" s="138"/>
      <c r="F615" s="65"/>
      <c r="G615" s="65"/>
      <c r="H615" s="65"/>
      <c r="I615" s="65"/>
      <c r="J6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5" s="65"/>
      <c r="L615" s="101" t="str">
        <f>IFERROR((Table4[[#This Row],[Total weight (kg)]]*Table4[[#This Row],[Quantity]])/1000,"")</f>
        <v/>
      </c>
      <c r="M615" s="138"/>
    </row>
    <row r="616" spans="2:13" x14ac:dyDescent="0.3">
      <c r="B616" s="65"/>
      <c r="C616" s="72"/>
      <c r="D616" s="138"/>
      <c r="E616" s="138"/>
      <c r="F616" s="65"/>
      <c r="G616" s="65"/>
      <c r="H616" s="65"/>
      <c r="I616" s="65"/>
      <c r="J6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6" s="65"/>
      <c r="L616" s="101" t="str">
        <f>IFERROR((Table4[[#This Row],[Total weight (kg)]]*Table4[[#This Row],[Quantity]])/1000,"")</f>
        <v/>
      </c>
      <c r="M616" s="138"/>
    </row>
    <row r="617" spans="2:13" x14ac:dyDescent="0.3">
      <c r="B617" s="65"/>
      <c r="C617" s="72"/>
      <c r="D617" s="138"/>
      <c r="E617" s="138"/>
      <c r="F617" s="65"/>
      <c r="G617" s="65"/>
      <c r="H617" s="65"/>
      <c r="I617" s="65"/>
      <c r="J6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7" s="65"/>
      <c r="L617" s="101" t="str">
        <f>IFERROR((Table4[[#This Row],[Total weight (kg)]]*Table4[[#This Row],[Quantity]])/1000,"")</f>
        <v/>
      </c>
      <c r="M617" s="138"/>
    </row>
    <row r="618" spans="2:13" x14ac:dyDescent="0.3">
      <c r="B618" s="65"/>
      <c r="C618" s="72"/>
      <c r="D618" s="138"/>
      <c r="E618" s="138"/>
      <c r="F618" s="65"/>
      <c r="G618" s="65"/>
      <c r="H618" s="65"/>
      <c r="I618" s="65"/>
      <c r="J6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8" s="65"/>
      <c r="L618" s="101" t="str">
        <f>IFERROR((Table4[[#This Row],[Total weight (kg)]]*Table4[[#This Row],[Quantity]])/1000,"")</f>
        <v/>
      </c>
      <c r="M618" s="138"/>
    </row>
    <row r="619" spans="2:13" x14ac:dyDescent="0.3">
      <c r="B619" s="65"/>
      <c r="C619" s="72"/>
      <c r="D619" s="138"/>
      <c r="E619" s="138"/>
      <c r="F619" s="65"/>
      <c r="G619" s="65"/>
      <c r="H619" s="65"/>
      <c r="I619" s="65"/>
      <c r="J6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19" s="65"/>
      <c r="L619" s="101" t="str">
        <f>IFERROR((Table4[[#This Row],[Total weight (kg)]]*Table4[[#This Row],[Quantity]])/1000,"")</f>
        <v/>
      </c>
      <c r="M619" s="138"/>
    </row>
    <row r="620" spans="2:13" x14ac:dyDescent="0.3">
      <c r="B620" s="65"/>
      <c r="C620" s="72"/>
      <c r="D620" s="138"/>
      <c r="E620" s="138"/>
      <c r="F620" s="65"/>
      <c r="G620" s="65"/>
      <c r="H620" s="65"/>
      <c r="I620" s="65"/>
      <c r="J6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0" s="65"/>
      <c r="L620" s="101" t="str">
        <f>IFERROR((Table4[[#This Row],[Total weight (kg)]]*Table4[[#This Row],[Quantity]])/1000,"")</f>
        <v/>
      </c>
      <c r="M620" s="138"/>
    </row>
    <row r="621" spans="2:13" x14ac:dyDescent="0.3">
      <c r="B621" s="65"/>
      <c r="C621" s="72"/>
      <c r="D621" s="138"/>
      <c r="E621" s="138"/>
      <c r="F621" s="65"/>
      <c r="G621" s="65"/>
      <c r="H621" s="65"/>
      <c r="I621" s="65"/>
      <c r="J6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1" s="65"/>
      <c r="L621" s="101" t="str">
        <f>IFERROR((Table4[[#This Row],[Total weight (kg)]]*Table4[[#This Row],[Quantity]])/1000,"")</f>
        <v/>
      </c>
      <c r="M621" s="138"/>
    </row>
    <row r="622" spans="2:13" x14ac:dyDescent="0.3">
      <c r="B622" s="65"/>
      <c r="C622" s="72"/>
      <c r="D622" s="138"/>
      <c r="E622" s="138"/>
      <c r="F622" s="65"/>
      <c r="G622" s="65"/>
      <c r="H622" s="65"/>
      <c r="I622" s="65"/>
      <c r="J6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2" s="65"/>
      <c r="L622" s="101" t="str">
        <f>IFERROR((Table4[[#This Row],[Total weight (kg)]]*Table4[[#This Row],[Quantity]])/1000,"")</f>
        <v/>
      </c>
      <c r="M622" s="138"/>
    </row>
    <row r="623" spans="2:13" x14ac:dyDescent="0.3">
      <c r="B623" s="65"/>
      <c r="C623" s="72"/>
      <c r="D623" s="138"/>
      <c r="E623" s="138"/>
      <c r="F623" s="65"/>
      <c r="G623" s="65"/>
      <c r="H623" s="65"/>
      <c r="I623" s="65"/>
      <c r="J6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3" s="65"/>
      <c r="L623" s="101" t="str">
        <f>IFERROR((Table4[[#This Row],[Total weight (kg)]]*Table4[[#This Row],[Quantity]])/1000,"")</f>
        <v/>
      </c>
      <c r="M623" s="138"/>
    </row>
    <row r="624" spans="2:13" x14ac:dyDescent="0.3">
      <c r="B624" s="65"/>
      <c r="C624" s="72"/>
      <c r="D624" s="138"/>
      <c r="E624" s="138"/>
      <c r="F624" s="65"/>
      <c r="G624" s="65"/>
      <c r="H624" s="65"/>
      <c r="I624" s="65"/>
      <c r="J6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4" s="65"/>
      <c r="L624" s="101" t="str">
        <f>IFERROR((Table4[[#This Row],[Total weight (kg)]]*Table4[[#This Row],[Quantity]])/1000,"")</f>
        <v/>
      </c>
      <c r="M624" s="138"/>
    </row>
    <row r="625" spans="2:13" x14ac:dyDescent="0.3">
      <c r="B625" s="65"/>
      <c r="C625" s="72"/>
      <c r="D625" s="138"/>
      <c r="E625" s="138"/>
      <c r="F625" s="65"/>
      <c r="G625" s="65"/>
      <c r="H625" s="65"/>
      <c r="I625" s="65"/>
      <c r="J6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5" s="65"/>
      <c r="L625" s="101" t="str">
        <f>IFERROR((Table4[[#This Row],[Total weight (kg)]]*Table4[[#This Row],[Quantity]])/1000,"")</f>
        <v/>
      </c>
      <c r="M625" s="138"/>
    </row>
    <row r="626" spans="2:13" x14ac:dyDescent="0.3">
      <c r="B626" s="65"/>
      <c r="C626" s="72"/>
      <c r="D626" s="138"/>
      <c r="E626" s="138"/>
      <c r="F626" s="65"/>
      <c r="G626" s="65"/>
      <c r="H626" s="65"/>
      <c r="I626" s="65"/>
      <c r="J6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6" s="65"/>
      <c r="L626" s="101" t="str">
        <f>IFERROR((Table4[[#This Row],[Total weight (kg)]]*Table4[[#This Row],[Quantity]])/1000,"")</f>
        <v/>
      </c>
      <c r="M626" s="138"/>
    </row>
    <row r="627" spans="2:13" x14ac:dyDescent="0.3">
      <c r="B627" s="65"/>
      <c r="C627" s="72"/>
      <c r="D627" s="138"/>
      <c r="E627" s="138"/>
      <c r="F627" s="65"/>
      <c r="G627" s="65"/>
      <c r="H627" s="65"/>
      <c r="I627" s="65"/>
      <c r="J6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7" s="65"/>
      <c r="L627" s="101" t="str">
        <f>IFERROR((Table4[[#This Row],[Total weight (kg)]]*Table4[[#This Row],[Quantity]])/1000,"")</f>
        <v/>
      </c>
      <c r="M627" s="138"/>
    </row>
    <row r="628" spans="2:13" x14ac:dyDescent="0.3">
      <c r="B628" s="65"/>
      <c r="C628" s="72"/>
      <c r="D628" s="138"/>
      <c r="E628" s="138"/>
      <c r="F628" s="65"/>
      <c r="G628" s="65"/>
      <c r="H628" s="65"/>
      <c r="I628" s="65"/>
      <c r="J6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8" s="65"/>
      <c r="L628" s="101" t="str">
        <f>IFERROR((Table4[[#This Row],[Total weight (kg)]]*Table4[[#This Row],[Quantity]])/1000,"")</f>
        <v/>
      </c>
      <c r="M628" s="138"/>
    </row>
    <row r="629" spans="2:13" x14ac:dyDescent="0.3">
      <c r="B629" s="65"/>
      <c r="C629" s="72"/>
      <c r="D629" s="138"/>
      <c r="E629" s="138"/>
      <c r="F629" s="65"/>
      <c r="G629" s="65"/>
      <c r="H629" s="65"/>
      <c r="I629" s="65"/>
      <c r="J6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29" s="65"/>
      <c r="L629" s="101" t="str">
        <f>IFERROR((Table4[[#This Row],[Total weight (kg)]]*Table4[[#This Row],[Quantity]])/1000,"")</f>
        <v/>
      </c>
      <c r="M629" s="138"/>
    </row>
    <row r="630" spans="2:13" x14ac:dyDescent="0.3">
      <c r="B630" s="65"/>
      <c r="C630" s="72"/>
      <c r="D630" s="138"/>
      <c r="E630" s="138"/>
      <c r="F630" s="65"/>
      <c r="G630" s="65"/>
      <c r="H630" s="65"/>
      <c r="I630" s="65"/>
      <c r="J6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0" s="65"/>
      <c r="L630" s="101" t="str">
        <f>IFERROR((Table4[[#This Row],[Total weight (kg)]]*Table4[[#This Row],[Quantity]])/1000,"")</f>
        <v/>
      </c>
      <c r="M630" s="138"/>
    </row>
    <row r="631" spans="2:13" x14ac:dyDescent="0.3">
      <c r="B631" s="65"/>
      <c r="C631" s="72"/>
      <c r="D631" s="138"/>
      <c r="E631" s="138"/>
      <c r="F631" s="65"/>
      <c r="G631" s="65"/>
      <c r="H631" s="65"/>
      <c r="I631" s="65"/>
      <c r="J6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1" s="65"/>
      <c r="L631" s="101" t="str">
        <f>IFERROR((Table4[[#This Row],[Total weight (kg)]]*Table4[[#This Row],[Quantity]])/1000,"")</f>
        <v/>
      </c>
      <c r="M631" s="138"/>
    </row>
    <row r="632" spans="2:13" x14ac:dyDescent="0.3">
      <c r="B632" s="65"/>
      <c r="C632" s="72"/>
      <c r="D632" s="138"/>
      <c r="E632" s="138"/>
      <c r="F632" s="65"/>
      <c r="G632" s="65"/>
      <c r="H632" s="65"/>
      <c r="I632" s="65"/>
      <c r="J6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2" s="65"/>
      <c r="L632" s="101" t="str">
        <f>IFERROR((Table4[[#This Row],[Total weight (kg)]]*Table4[[#This Row],[Quantity]])/1000,"")</f>
        <v/>
      </c>
      <c r="M632" s="138"/>
    </row>
    <row r="633" spans="2:13" x14ac:dyDescent="0.3">
      <c r="B633" s="65"/>
      <c r="C633" s="72"/>
      <c r="D633" s="138"/>
      <c r="E633" s="138"/>
      <c r="F633" s="65"/>
      <c r="G633" s="65"/>
      <c r="H633" s="65"/>
      <c r="I633" s="65"/>
      <c r="J6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3" s="65"/>
      <c r="L633" s="101" t="str">
        <f>IFERROR((Table4[[#This Row],[Total weight (kg)]]*Table4[[#This Row],[Quantity]])/1000,"")</f>
        <v/>
      </c>
      <c r="M633" s="138"/>
    </row>
    <row r="634" spans="2:13" x14ac:dyDescent="0.3">
      <c r="B634" s="65"/>
      <c r="C634" s="72"/>
      <c r="D634" s="138"/>
      <c r="E634" s="138"/>
      <c r="F634" s="65"/>
      <c r="G634" s="65"/>
      <c r="H634" s="65"/>
      <c r="I634" s="65"/>
      <c r="J6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4" s="65"/>
      <c r="L634" s="101" t="str">
        <f>IFERROR((Table4[[#This Row],[Total weight (kg)]]*Table4[[#This Row],[Quantity]])/1000,"")</f>
        <v/>
      </c>
      <c r="M634" s="138"/>
    </row>
    <row r="635" spans="2:13" x14ac:dyDescent="0.3">
      <c r="B635" s="65"/>
      <c r="C635" s="72"/>
      <c r="D635" s="138"/>
      <c r="E635" s="138"/>
      <c r="F635" s="65"/>
      <c r="G635" s="65"/>
      <c r="H635" s="65"/>
      <c r="I635" s="65"/>
      <c r="J6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5" s="65"/>
      <c r="L635" s="101" t="str">
        <f>IFERROR((Table4[[#This Row],[Total weight (kg)]]*Table4[[#This Row],[Quantity]])/1000,"")</f>
        <v/>
      </c>
      <c r="M635" s="138"/>
    </row>
    <row r="636" spans="2:13" x14ac:dyDescent="0.3">
      <c r="B636" s="65"/>
      <c r="C636" s="72"/>
      <c r="D636" s="138"/>
      <c r="E636" s="138"/>
      <c r="F636" s="65"/>
      <c r="G636" s="65"/>
      <c r="H636" s="65"/>
      <c r="I636" s="65"/>
      <c r="J6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6" s="65"/>
      <c r="L636" s="101" t="str">
        <f>IFERROR((Table4[[#This Row],[Total weight (kg)]]*Table4[[#This Row],[Quantity]])/1000,"")</f>
        <v/>
      </c>
      <c r="M636" s="138"/>
    </row>
    <row r="637" spans="2:13" x14ac:dyDescent="0.3">
      <c r="B637" s="65"/>
      <c r="C637" s="72"/>
      <c r="D637" s="138"/>
      <c r="E637" s="138"/>
      <c r="F637" s="65"/>
      <c r="G637" s="65"/>
      <c r="H637" s="65"/>
      <c r="I637" s="65"/>
      <c r="J6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7" s="65"/>
      <c r="L637" s="101" t="str">
        <f>IFERROR((Table4[[#This Row],[Total weight (kg)]]*Table4[[#This Row],[Quantity]])/1000,"")</f>
        <v/>
      </c>
      <c r="M637" s="138"/>
    </row>
    <row r="638" spans="2:13" x14ac:dyDescent="0.3">
      <c r="B638" s="65"/>
      <c r="C638" s="72"/>
      <c r="D638" s="138"/>
      <c r="E638" s="138"/>
      <c r="F638" s="65"/>
      <c r="G638" s="65"/>
      <c r="H638" s="65"/>
      <c r="I638" s="65"/>
      <c r="J6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8" s="65"/>
      <c r="L638" s="101" t="str">
        <f>IFERROR((Table4[[#This Row],[Total weight (kg)]]*Table4[[#This Row],[Quantity]])/1000,"")</f>
        <v/>
      </c>
      <c r="M638" s="138"/>
    </row>
    <row r="639" spans="2:13" x14ac:dyDescent="0.3">
      <c r="B639" s="65"/>
      <c r="C639" s="72"/>
      <c r="D639" s="138"/>
      <c r="E639" s="138"/>
      <c r="F639" s="65"/>
      <c r="G639" s="65"/>
      <c r="H639" s="65"/>
      <c r="I639" s="65"/>
      <c r="J6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39" s="65"/>
      <c r="L639" s="101" t="str">
        <f>IFERROR((Table4[[#This Row],[Total weight (kg)]]*Table4[[#This Row],[Quantity]])/1000,"")</f>
        <v/>
      </c>
      <c r="M639" s="138"/>
    </row>
    <row r="640" spans="2:13" x14ac:dyDescent="0.3">
      <c r="B640" s="65"/>
      <c r="C640" s="72"/>
      <c r="D640" s="138"/>
      <c r="E640" s="138"/>
      <c r="F640" s="65"/>
      <c r="G640" s="65"/>
      <c r="H640" s="65"/>
      <c r="I640" s="65"/>
      <c r="J6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0" s="65"/>
      <c r="L640" s="101" t="str">
        <f>IFERROR((Table4[[#This Row],[Total weight (kg)]]*Table4[[#This Row],[Quantity]])/1000,"")</f>
        <v/>
      </c>
      <c r="M640" s="138"/>
    </row>
    <row r="641" spans="2:13" x14ac:dyDescent="0.3">
      <c r="B641" s="65"/>
      <c r="C641" s="72"/>
      <c r="D641" s="138"/>
      <c r="E641" s="138"/>
      <c r="F641" s="65"/>
      <c r="G641" s="65"/>
      <c r="H641" s="65"/>
      <c r="I641" s="65"/>
      <c r="J6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1" s="65"/>
      <c r="L641" s="101" t="str">
        <f>IFERROR((Table4[[#This Row],[Total weight (kg)]]*Table4[[#This Row],[Quantity]])/1000,"")</f>
        <v/>
      </c>
      <c r="M641" s="138"/>
    </row>
    <row r="642" spans="2:13" x14ac:dyDescent="0.3">
      <c r="B642" s="65"/>
      <c r="C642" s="72"/>
      <c r="D642" s="138"/>
      <c r="E642" s="138"/>
      <c r="F642" s="65"/>
      <c r="G642" s="65"/>
      <c r="H642" s="65"/>
      <c r="I642" s="65"/>
      <c r="J6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2" s="65"/>
      <c r="L642" s="101" t="str">
        <f>IFERROR((Table4[[#This Row],[Total weight (kg)]]*Table4[[#This Row],[Quantity]])/1000,"")</f>
        <v/>
      </c>
      <c r="M642" s="138"/>
    </row>
    <row r="643" spans="2:13" x14ac:dyDescent="0.3">
      <c r="B643" s="65"/>
      <c r="C643" s="72"/>
      <c r="D643" s="138"/>
      <c r="E643" s="138"/>
      <c r="F643" s="65"/>
      <c r="G643" s="65"/>
      <c r="H643" s="65"/>
      <c r="I643" s="65"/>
      <c r="J6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3" s="65"/>
      <c r="L643" s="101" t="str">
        <f>IFERROR((Table4[[#This Row],[Total weight (kg)]]*Table4[[#This Row],[Quantity]])/1000,"")</f>
        <v/>
      </c>
      <c r="M643" s="138"/>
    </row>
    <row r="644" spans="2:13" x14ac:dyDescent="0.3">
      <c r="B644" s="65"/>
      <c r="C644" s="72"/>
      <c r="D644" s="138"/>
      <c r="E644" s="138"/>
      <c r="F644" s="65"/>
      <c r="G644" s="65"/>
      <c r="H644" s="65"/>
      <c r="I644" s="65"/>
      <c r="J6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4" s="65"/>
      <c r="L644" s="101" t="str">
        <f>IFERROR((Table4[[#This Row],[Total weight (kg)]]*Table4[[#This Row],[Quantity]])/1000,"")</f>
        <v/>
      </c>
      <c r="M644" s="138"/>
    </row>
    <row r="645" spans="2:13" x14ac:dyDescent="0.3">
      <c r="B645" s="65"/>
      <c r="C645" s="72"/>
      <c r="D645" s="138"/>
      <c r="E645" s="138"/>
      <c r="F645" s="65"/>
      <c r="G645" s="65"/>
      <c r="H645" s="65"/>
      <c r="I645" s="65"/>
      <c r="J6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5" s="65"/>
      <c r="L645" s="101" t="str">
        <f>IFERROR((Table4[[#This Row],[Total weight (kg)]]*Table4[[#This Row],[Quantity]])/1000,"")</f>
        <v/>
      </c>
      <c r="M645" s="138"/>
    </row>
    <row r="646" spans="2:13" x14ac:dyDescent="0.3">
      <c r="B646" s="65"/>
      <c r="C646" s="72"/>
      <c r="D646" s="138"/>
      <c r="E646" s="138"/>
      <c r="F646" s="65"/>
      <c r="G646" s="65"/>
      <c r="H646" s="65"/>
      <c r="I646" s="65"/>
      <c r="J6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6" s="65"/>
      <c r="L646" s="101" t="str">
        <f>IFERROR((Table4[[#This Row],[Total weight (kg)]]*Table4[[#This Row],[Quantity]])/1000,"")</f>
        <v/>
      </c>
      <c r="M646" s="138"/>
    </row>
    <row r="647" spans="2:13" x14ac:dyDescent="0.3">
      <c r="B647" s="65"/>
      <c r="C647" s="72"/>
      <c r="D647" s="138"/>
      <c r="E647" s="138"/>
      <c r="F647" s="65"/>
      <c r="G647" s="65"/>
      <c r="H647" s="65"/>
      <c r="I647" s="65"/>
      <c r="J6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7" s="65"/>
      <c r="L647" s="101" t="str">
        <f>IFERROR((Table4[[#This Row],[Total weight (kg)]]*Table4[[#This Row],[Quantity]])/1000,"")</f>
        <v/>
      </c>
      <c r="M647" s="138"/>
    </row>
    <row r="648" spans="2:13" x14ac:dyDescent="0.3">
      <c r="B648" s="65"/>
      <c r="C648" s="72"/>
      <c r="D648" s="138"/>
      <c r="E648" s="138"/>
      <c r="F648" s="65"/>
      <c r="G648" s="65"/>
      <c r="H648" s="65"/>
      <c r="I648" s="65"/>
      <c r="J6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8" s="65"/>
      <c r="L648" s="101" t="str">
        <f>IFERROR((Table4[[#This Row],[Total weight (kg)]]*Table4[[#This Row],[Quantity]])/1000,"")</f>
        <v/>
      </c>
      <c r="M648" s="138"/>
    </row>
    <row r="649" spans="2:13" x14ac:dyDescent="0.3">
      <c r="B649" s="65"/>
      <c r="C649" s="72"/>
      <c r="D649" s="138"/>
      <c r="E649" s="138"/>
      <c r="F649" s="65"/>
      <c r="G649" s="65"/>
      <c r="H649" s="65"/>
      <c r="I649" s="65"/>
      <c r="J6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49" s="65"/>
      <c r="L649" s="101" t="str">
        <f>IFERROR((Table4[[#This Row],[Total weight (kg)]]*Table4[[#This Row],[Quantity]])/1000,"")</f>
        <v/>
      </c>
      <c r="M649" s="138"/>
    </row>
    <row r="650" spans="2:13" x14ac:dyDescent="0.3">
      <c r="B650" s="65"/>
      <c r="C650" s="72"/>
      <c r="D650" s="138"/>
      <c r="E650" s="138"/>
      <c r="F650" s="65"/>
      <c r="G650" s="65"/>
      <c r="H650" s="65"/>
      <c r="I650" s="65"/>
      <c r="J6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0" s="65"/>
      <c r="L650" s="101" t="str">
        <f>IFERROR((Table4[[#This Row],[Total weight (kg)]]*Table4[[#This Row],[Quantity]])/1000,"")</f>
        <v/>
      </c>
      <c r="M650" s="138"/>
    </row>
    <row r="651" spans="2:13" x14ac:dyDescent="0.3">
      <c r="B651" s="65"/>
      <c r="C651" s="72"/>
      <c r="D651" s="138"/>
      <c r="E651" s="138"/>
      <c r="F651" s="65"/>
      <c r="G651" s="65"/>
      <c r="H651" s="65"/>
      <c r="I651" s="65"/>
      <c r="J6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1" s="65"/>
      <c r="L651" s="101" t="str">
        <f>IFERROR((Table4[[#This Row],[Total weight (kg)]]*Table4[[#This Row],[Quantity]])/1000,"")</f>
        <v/>
      </c>
      <c r="M651" s="138"/>
    </row>
    <row r="652" spans="2:13" x14ac:dyDescent="0.3">
      <c r="B652" s="65"/>
      <c r="C652" s="72"/>
      <c r="D652" s="138"/>
      <c r="E652" s="138"/>
      <c r="F652" s="65"/>
      <c r="G652" s="65"/>
      <c r="H652" s="65"/>
      <c r="I652" s="65"/>
      <c r="J6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2" s="65"/>
      <c r="L652" s="101" t="str">
        <f>IFERROR((Table4[[#This Row],[Total weight (kg)]]*Table4[[#This Row],[Quantity]])/1000,"")</f>
        <v/>
      </c>
      <c r="M652" s="138"/>
    </row>
    <row r="653" spans="2:13" x14ac:dyDescent="0.3">
      <c r="B653" s="65"/>
      <c r="C653" s="72"/>
      <c r="D653" s="138"/>
      <c r="E653" s="138"/>
      <c r="F653" s="65"/>
      <c r="G653" s="65"/>
      <c r="H653" s="65"/>
      <c r="I653" s="65"/>
      <c r="J6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3" s="65"/>
      <c r="L653" s="101" t="str">
        <f>IFERROR((Table4[[#This Row],[Total weight (kg)]]*Table4[[#This Row],[Quantity]])/1000,"")</f>
        <v/>
      </c>
      <c r="M653" s="138"/>
    </row>
    <row r="654" spans="2:13" x14ac:dyDescent="0.3">
      <c r="B654" s="65"/>
      <c r="C654" s="72"/>
      <c r="D654" s="138"/>
      <c r="E654" s="138"/>
      <c r="F654" s="65"/>
      <c r="G654" s="65"/>
      <c r="H654" s="65"/>
      <c r="I654" s="65"/>
      <c r="J6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4" s="65"/>
      <c r="L654" s="101" t="str">
        <f>IFERROR((Table4[[#This Row],[Total weight (kg)]]*Table4[[#This Row],[Quantity]])/1000,"")</f>
        <v/>
      </c>
      <c r="M654" s="138"/>
    </row>
    <row r="655" spans="2:13" x14ac:dyDescent="0.3">
      <c r="B655" s="65"/>
      <c r="C655" s="72"/>
      <c r="D655" s="138"/>
      <c r="E655" s="138"/>
      <c r="F655" s="65"/>
      <c r="G655" s="65"/>
      <c r="H655" s="65"/>
      <c r="I655" s="65"/>
      <c r="J6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5" s="65"/>
      <c r="L655" s="101" t="str">
        <f>IFERROR((Table4[[#This Row],[Total weight (kg)]]*Table4[[#This Row],[Quantity]])/1000,"")</f>
        <v/>
      </c>
      <c r="M655" s="138"/>
    </row>
    <row r="656" spans="2:13" x14ac:dyDescent="0.3">
      <c r="B656" s="65"/>
      <c r="C656" s="72"/>
      <c r="D656" s="138"/>
      <c r="E656" s="138"/>
      <c r="F656" s="65"/>
      <c r="G656" s="65"/>
      <c r="H656" s="65"/>
      <c r="I656" s="65"/>
      <c r="J6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6" s="65"/>
      <c r="L656" s="101" t="str">
        <f>IFERROR((Table4[[#This Row],[Total weight (kg)]]*Table4[[#This Row],[Quantity]])/1000,"")</f>
        <v/>
      </c>
      <c r="M656" s="138"/>
    </row>
    <row r="657" spans="2:13" x14ac:dyDescent="0.3">
      <c r="B657" s="65"/>
      <c r="C657" s="72"/>
      <c r="D657" s="138"/>
      <c r="E657" s="138"/>
      <c r="F657" s="65"/>
      <c r="G657" s="65"/>
      <c r="H657" s="65"/>
      <c r="I657" s="65"/>
      <c r="J6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7" s="65"/>
      <c r="L657" s="101" t="str">
        <f>IFERROR((Table4[[#This Row],[Total weight (kg)]]*Table4[[#This Row],[Quantity]])/1000,"")</f>
        <v/>
      </c>
      <c r="M657" s="138"/>
    </row>
    <row r="658" spans="2:13" x14ac:dyDescent="0.3">
      <c r="B658" s="65"/>
      <c r="C658" s="72"/>
      <c r="D658" s="138"/>
      <c r="E658" s="138"/>
      <c r="F658" s="65"/>
      <c r="G658" s="65"/>
      <c r="H658" s="65"/>
      <c r="I658" s="65"/>
      <c r="J6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8" s="65"/>
      <c r="L658" s="101" t="str">
        <f>IFERROR((Table4[[#This Row],[Total weight (kg)]]*Table4[[#This Row],[Quantity]])/1000,"")</f>
        <v/>
      </c>
      <c r="M658" s="138"/>
    </row>
    <row r="659" spans="2:13" x14ac:dyDescent="0.3">
      <c r="B659" s="65"/>
      <c r="C659" s="72"/>
      <c r="D659" s="138"/>
      <c r="E659" s="138"/>
      <c r="F659" s="65"/>
      <c r="G659" s="65"/>
      <c r="H659" s="65"/>
      <c r="I659" s="65"/>
      <c r="J6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59" s="65"/>
      <c r="L659" s="101" t="str">
        <f>IFERROR((Table4[[#This Row],[Total weight (kg)]]*Table4[[#This Row],[Quantity]])/1000,"")</f>
        <v/>
      </c>
      <c r="M659" s="138"/>
    </row>
    <row r="660" spans="2:13" x14ac:dyDescent="0.3">
      <c r="B660" s="65"/>
      <c r="C660" s="72"/>
      <c r="D660" s="138"/>
      <c r="E660" s="138"/>
      <c r="F660" s="65"/>
      <c r="G660" s="65"/>
      <c r="H660" s="65"/>
      <c r="I660" s="65"/>
      <c r="J6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0" s="65"/>
      <c r="L660" s="101" t="str">
        <f>IFERROR((Table4[[#This Row],[Total weight (kg)]]*Table4[[#This Row],[Quantity]])/1000,"")</f>
        <v/>
      </c>
      <c r="M660" s="138"/>
    </row>
    <row r="661" spans="2:13" x14ac:dyDescent="0.3">
      <c r="B661" s="65"/>
      <c r="C661" s="72"/>
      <c r="D661" s="138"/>
      <c r="E661" s="138"/>
      <c r="F661" s="65"/>
      <c r="G661" s="65"/>
      <c r="H661" s="65"/>
      <c r="I661" s="65"/>
      <c r="J6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1" s="65"/>
      <c r="L661" s="101" t="str">
        <f>IFERROR((Table4[[#This Row],[Total weight (kg)]]*Table4[[#This Row],[Quantity]])/1000,"")</f>
        <v/>
      </c>
      <c r="M661" s="138"/>
    </row>
    <row r="662" spans="2:13" x14ac:dyDescent="0.3">
      <c r="B662" s="65"/>
      <c r="C662" s="72"/>
      <c r="D662" s="138"/>
      <c r="E662" s="138"/>
      <c r="F662" s="65"/>
      <c r="G662" s="65"/>
      <c r="H662" s="65"/>
      <c r="I662" s="65"/>
      <c r="J6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2" s="65"/>
      <c r="L662" s="101" t="str">
        <f>IFERROR((Table4[[#This Row],[Total weight (kg)]]*Table4[[#This Row],[Quantity]])/1000,"")</f>
        <v/>
      </c>
      <c r="M662" s="138"/>
    </row>
    <row r="663" spans="2:13" x14ac:dyDescent="0.3">
      <c r="B663" s="65"/>
      <c r="C663" s="72"/>
      <c r="D663" s="138"/>
      <c r="E663" s="138"/>
      <c r="F663" s="65"/>
      <c r="G663" s="65"/>
      <c r="H663" s="65"/>
      <c r="I663" s="65"/>
      <c r="J6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3" s="65"/>
      <c r="L663" s="101" t="str">
        <f>IFERROR((Table4[[#This Row],[Total weight (kg)]]*Table4[[#This Row],[Quantity]])/1000,"")</f>
        <v/>
      </c>
      <c r="M663" s="138"/>
    </row>
    <row r="664" spans="2:13" x14ac:dyDescent="0.3">
      <c r="B664" s="65"/>
      <c r="C664" s="72"/>
      <c r="D664" s="138"/>
      <c r="E664" s="138"/>
      <c r="F664" s="65"/>
      <c r="G664" s="65"/>
      <c r="H664" s="65"/>
      <c r="I664" s="65"/>
      <c r="J6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4" s="65"/>
      <c r="L664" s="101" t="str">
        <f>IFERROR((Table4[[#This Row],[Total weight (kg)]]*Table4[[#This Row],[Quantity]])/1000,"")</f>
        <v/>
      </c>
      <c r="M664" s="138"/>
    </row>
    <row r="665" spans="2:13" x14ac:dyDescent="0.3">
      <c r="B665" s="65"/>
      <c r="C665" s="72"/>
      <c r="D665" s="138"/>
      <c r="E665" s="138"/>
      <c r="F665" s="65"/>
      <c r="G665" s="65"/>
      <c r="H665" s="65"/>
      <c r="I665" s="65"/>
      <c r="J6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5" s="65"/>
      <c r="L665" s="101" t="str">
        <f>IFERROR((Table4[[#This Row],[Total weight (kg)]]*Table4[[#This Row],[Quantity]])/1000,"")</f>
        <v/>
      </c>
      <c r="M665" s="138"/>
    </row>
    <row r="666" spans="2:13" x14ac:dyDescent="0.3">
      <c r="B666" s="65"/>
      <c r="C666" s="72"/>
      <c r="D666" s="138"/>
      <c r="E666" s="138"/>
      <c r="F666" s="65"/>
      <c r="G666" s="65"/>
      <c r="H666" s="65"/>
      <c r="I666" s="65"/>
      <c r="J6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6" s="65"/>
      <c r="L666" s="101" t="str">
        <f>IFERROR((Table4[[#This Row],[Total weight (kg)]]*Table4[[#This Row],[Quantity]])/1000,"")</f>
        <v/>
      </c>
      <c r="M666" s="138"/>
    </row>
    <row r="667" spans="2:13" x14ac:dyDescent="0.3">
      <c r="B667" s="65"/>
      <c r="C667" s="72"/>
      <c r="D667" s="138"/>
      <c r="E667" s="138"/>
      <c r="F667" s="65"/>
      <c r="G667" s="65"/>
      <c r="H667" s="65"/>
      <c r="I667" s="65"/>
      <c r="J6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7" s="65"/>
      <c r="L667" s="101" t="str">
        <f>IFERROR((Table4[[#This Row],[Total weight (kg)]]*Table4[[#This Row],[Quantity]])/1000,"")</f>
        <v/>
      </c>
      <c r="M667" s="138"/>
    </row>
    <row r="668" spans="2:13" x14ac:dyDescent="0.3">
      <c r="B668" s="65"/>
      <c r="C668" s="72"/>
      <c r="D668" s="138"/>
      <c r="E668" s="138"/>
      <c r="F668" s="65"/>
      <c r="G668" s="65"/>
      <c r="H668" s="65"/>
      <c r="I668" s="65"/>
      <c r="J6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8" s="65"/>
      <c r="L668" s="101" t="str">
        <f>IFERROR((Table4[[#This Row],[Total weight (kg)]]*Table4[[#This Row],[Quantity]])/1000,"")</f>
        <v/>
      </c>
      <c r="M668" s="138"/>
    </row>
    <row r="669" spans="2:13" x14ac:dyDescent="0.3">
      <c r="B669" s="65"/>
      <c r="C669" s="72"/>
      <c r="D669" s="138"/>
      <c r="E669" s="138"/>
      <c r="F669" s="65"/>
      <c r="G669" s="65"/>
      <c r="H669" s="65"/>
      <c r="I669" s="65"/>
      <c r="J6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69" s="65"/>
      <c r="L669" s="101" t="str">
        <f>IFERROR((Table4[[#This Row],[Total weight (kg)]]*Table4[[#This Row],[Quantity]])/1000,"")</f>
        <v/>
      </c>
      <c r="M669" s="138"/>
    </row>
    <row r="670" spans="2:13" x14ac:dyDescent="0.3">
      <c r="B670" s="65"/>
      <c r="C670" s="72"/>
      <c r="D670" s="138"/>
      <c r="E670" s="138"/>
      <c r="F670" s="65"/>
      <c r="G670" s="65"/>
      <c r="H670" s="65"/>
      <c r="I670" s="65"/>
      <c r="J6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0" s="65"/>
      <c r="L670" s="101" t="str">
        <f>IFERROR((Table4[[#This Row],[Total weight (kg)]]*Table4[[#This Row],[Quantity]])/1000,"")</f>
        <v/>
      </c>
      <c r="M670" s="138"/>
    </row>
    <row r="671" spans="2:13" x14ac:dyDescent="0.3">
      <c r="B671" s="65"/>
      <c r="C671" s="72"/>
      <c r="D671" s="138"/>
      <c r="E671" s="138"/>
      <c r="F671" s="65"/>
      <c r="G671" s="65"/>
      <c r="H671" s="65"/>
      <c r="I671" s="65"/>
      <c r="J6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1" s="65"/>
      <c r="L671" s="101" t="str">
        <f>IFERROR((Table4[[#This Row],[Total weight (kg)]]*Table4[[#This Row],[Quantity]])/1000,"")</f>
        <v/>
      </c>
      <c r="M671" s="138"/>
    </row>
    <row r="672" spans="2:13" x14ac:dyDescent="0.3">
      <c r="B672" s="65"/>
      <c r="C672" s="72"/>
      <c r="D672" s="138"/>
      <c r="E672" s="138"/>
      <c r="F672" s="65"/>
      <c r="G672" s="65"/>
      <c r="H672" s="65"/>
      <c r="I672" s="65"/>
      <c r="J6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2" s="65"/>
      <c r="L672" s="101" t="str">
        <f>IFERROR((Table4[[#This Row],[Total weight (kg)]]*Table4[[#This Row],[Quantity]])/1000,"")</f>
        <v/>
      </c>
      <c r="M672" s="138"/>
    </row>
    <row r="673" spans="2:13" x14ac:dyDescent="0.3">
      <c r="B673" s="65"/>
      <c r="C673" s="72"/>
      <c r="D673" s="138"/>
      <c r="E673" s="138"/>
      <c r="F673" s="65"/>
      <c r="G673" s="65"/>
      <c r="H673" s="65"/>
      <c r="I673" s="65"/>
      <c r="J6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3" s="65"/>
      <c r="L673" s="101" t="str">
        <f>IFERROR((Table4[[#This Row],[Total weight (kg)]]*Table4[[#This Row],[Quantity]])/1000,"")</f>
        <v/>
      </c>
      <c r="M673" s="138"/>
    </row>
    <row r="674" spans="2:13" x14ac:dyDescent="0.3">
      <c r="B674" s="65"/>
      <c r="C674" s="72"/>
      <c r="D674" s="138"/>
      <c r="E674" s="138"/>
      <c r="F674" s="65"/>
      <c r="G674" s="65"/>
      <c r="H674" s="65"/>
      <c r="I674" s="65"/>
      <c r="J6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4" s="65"/>
      <c r="L674" s="101" t="str">
        <f>IFERROR((Table4[[#This Row],[Total weight (kg)]]*Table4[[#This Row],[Quantity]])/1000,"")</f>
        <v/>
      </c>
      <c r="M674" s="138"/>
    </row>
    <row r="675" spans="2:13" x14ac:dyDescent="0.3">
      <c r="B675" s="65"/>
      <c r="C675" s="72"/>
      <c r="D675" s="138"/>
      <c r="E675" s="138"/>
      <c r="F675" s="65"/>
      <c r="G675" s="65"/>
      <c r="H675" s="65"/>
      <c r="I675" s="65"/>
      <c r="J6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5" s="65"/>
      <c r="L675" s="101" t="str">
        <f>IFERROR((Table4[[#This Row],[Total weight (kg)]]*Table4[[#This Row],[Quantity]])/1000,"")</f>
        <v/>
      </c>
      <c r="M675" s="138"/>
    </row>
    <row r="676" spans="2:13" x14ac:dyDescent="0.3">
      <c r="B676" s="65"/>
      <c r="C676" s="72"/>
      <c r="D676" s="138"/>
      <c r="E676" s="138"/>
      <c r="F676" s="65"/>
      <c r="G676" s="65"/>
      <c r="H676" s="65"/>
      <c r="I676" s="65"/>
      <c r="J6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6" s="65"/>
      <c r="L676" s="101" t="str">
        <f>IFERROR((Table4[[#This Row],[Total weight (kg)]]*Table4[[#This Row],[Quantity]])/1000,"")</f>
        <v/>
      </c>
      <c r="M676" s="138"/>
    </row>
    <row r="677" spans="2:13" x14ac:dyDescent="0.3">
      <c r="B677" s="65"/>
      <c r="C677" s="72"/>
      <c r="D677" s="138"/>
      <c r="E677" s="138"/>
      <c r="F677" s="65"/>
      <c r="G677" s="65"/>
      <c r="H677" s="65"/>
      <c r="I677" s="65"/>
      <c r="J6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7" s="65"/>
      <c r="L677" s="101" t="str">
        <f>IFERROR((Table4[[#This Row],[Total weight (kg)]]*Table4[[#This Row],[Quantity]])/1000,"")</f>
        <v/>
      </c>
      <c r="M677" s="138"/>
    </row>
    <row r="678" spans="2:13" x14ac:dyDescent="0.3">
      <c r="B678" s="65"/>
      <c r="C678" s="72"/>
      <c r="D678" s="138"/>
      <c r="E678" s="138"/>
      <c r="F678" s="65"/>
      <c r="G678" s="65"/>
      <c r="H678" s="65"/>
      <c r="I678" s="65"/>
      <c r="J6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8" s="65"/>
      <c r="L678" s="101" t="str">
        <f>IFERROR((Table4[[#This Row],[Total weight (kg)]]*Table4[[#This Row],[Quantity]])/1000,"")</f>
        <v/>
      </c>
      <c r="M678" s="138"/>
    </row>
    <row r="679" spans="2:13" x14ac:dyDescent="0.3">
      <c r="B679" s="65"/>
      <c r="C679" s="72"/>
      <c r="D679" s="138"/>
      <c r="E679" s="138"/>
      <c r="F679" s="65"/>
      <c r="G679" s="65"/>
      <c r="H679" s="65"/>
      <c r="I679" s="65"/>
      <c r="J6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79" s="65"/>
      <c r="L679" s="101" t="str">
        <f>IFERROR((Table4[[#This Row],[Total weight (kg)]]*Table4[[#This Row],[Quantity]])/1000,"")</f>
        <v/>
      </c>
      <c r="M679" s="138"/>
    </row>
    <row r="680" spans="2:13" x14ac:dyDescent="0.3">
      <c r="B680" s="65"/>
      <c r="C680" s="72"/>
      <c r="D680" s="138"/>
      <c r="E680" s="138"/>
      <c r="F680" s="65"/>
      <c r="G680" s="65"/>
      <c r="H680" s="65"/>
      <c r="I680" s="65"/>
      <c r="J6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0" s="65"/>
      <c r="L680" s="101" t="str">
        <f>IFERROR((Table4[[#This Row],[Total weight (kg)]]*Table4[[#This Row],[Quantity]])/1000,"")</f>
        <v/>
      </c>
      <c r="M680" s="138"/>
    </row>
    <row r="681" spans="2:13" x14ac:dyDescent="0.3">
      <c r="B681" s="65"/>
      <c r="C681" s="72"/>
      <c r="D681" s="138"/>
      <c r="E681" s="138"/>
      <c r="F681" s="65"/>
      <c r="G681" s="65"/>
      <c r="H681" s="65"/>
      <c r="I681" s="65"/>
      <c r="J6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1" s="65"/>
      <c r="L681" s="101" t="str">
        <f>IFERROR((Table4[[#This Row],[Total weight (kg)]]*Table4[[#This Row],[Quantity]])/1000,"")</f>
        <v/>
      </c>
      <c r="M681" s="138"/>
    </row>
    <row r="682" spans="2:13" x14ac:dyDescent="0.3">
      <c r="B682" s="65"/>
      <c r="C682" s="72"/>
      <c r="D682" s="138"/>
      <c r="E682" s="138"/>
      <c r="F682" s="65"/>
      <c r="G682" s="65"/>
      <c r="H682" s="65"/>
      <c r="I682" s="65"/>
      <c r="J6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2" s="65"/>
      <c r="L682" s="101" t="str">
        <f>IFERROR((Table4[[#This Row],[Total weight (kg)]]*Table4[[#This Row],[Quantity]])/1000,"")</f>
        <v/>
      </c>
      <c r="M682" s="138"/>
    </row>
    <row r="683" spans="2:13" x14ac:dyDescent="0.3">
      <c r="B683" s="65"/>
      <c r="C683" s="72"/>
      <c r="D683" s="138"/>
      <c r="E683" s="138"/>
      <c r="F683" s="65"/>
      <c r="G683" s="65"/>
      <c r="H683" s="65"/>
      <c r="I683" s="65"/>
      <c r="J6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3" s="65"/>
      <c r="L683" s="101" t="str">
        <f>IFERROR((Table4[[#This Row],[Total weight (kg)]]*Table4[[#This Row],[Quantity]])/1000,"")</f>
        <v/>
      </c>
      <c r="M683" s="138"/>
    </row>
    <row r="684" spans="2:13" x14ac:dyDescent="0.3">
      <c r="B684" s="65"/>
      <c r="C684" s="72"/>
      <c r="D684" s="138"/>
      <c r="E684" s="138"/>
      <c r="F684" s="65"/>
      <c r="G684" s="65"/>
      <c r="H684" s="65"/>
      <c r="I684" s="65"/>
      <c r="J6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4" s="65"/>
      <c r="L684" s="101" t="str">
        <f>IFERROR((Table4[[#This Row],[Total weight (kg)]]*Table4[[#This Row],[Quantity]])/1000,"")</f>
        <v/>
      </c>
      <c r="M684" s="138"/>
    </row>
    <row r="685" spans="2:13" x14ac:dyDescent="0.3">
      <c r="B685" s="65"/>
      <c r="C685" s="72"/>
      <c r="D685" s="138"/>
      <c r="E685" s="138"/>
      <c r="F685" s="65"/>
      <c r="G685" s="65"/>
      <c r="H685" s="65"/>
      <c r="I685" s="65"/>
      <c r="J6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5" s="65"/>
      <c r="L685" s="101" t="str">
        <f>IFERROR((Table4[[#This Row],[Total weight (kg)]]*Table4[[#This Row],[Quantity]])/1000,"")</f>
        <v/>
      </c>
      <c r="M685" s="138"/>
    </row>
    <row r="686" spans="2:13" x14ac:dyDescent="0.3">
      <c r="B686" s="65"/>
      <c r="C686" s="72"/>
      <c r="D686" s="138"/>
      <c r="E686" s="138"/>
      <c r="F686" s="65"/>
      <c r="G686" s="65"/>
      <c r="H686" s="65"/>
      <c r="I686" s="65"/>
      <c r="J6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6" s="65"/>
      <c r="L686" s="101" t="str">
        <f>IFERROR((Table4[[#This Row],[Total weight (kg)]]*Table4[[#This Row],[Quantity]])/1000,"")</f>
        <v/>
      </c>
      <c r="M686" s="138"/>
    </row>
    <row r="687" spans="2:13" x14ac:dyDescent="0.3">
      <c r="B687" s="65"/>
      <c r="C687" s="72"/>
      <c r="D687" s="138"/>
      <c r="E687" s="138"/>
      <c r="F687" s="65"/>
      <c r="G687" s="65"/>
      <c r="H687" s="65"/>
      <c r="I687" s="65"/>
      <c r="J6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7" s="65"/>
      <c r="L687" s="101" t="str">
        <f>IFERROR((Table4[[#This Row],[Total weight (kg)]]*Table4[[#This Row],[Quantity]])/1000,"")</f>
        <v/>
      </c>
      <c r="M687" s="138"/>
    </row>
    <row r="688" spans="2:13" x14ac:dyDescent="0.3">
      <c r="B688" s="65"/>
      <c r="C688" s="72"/>
      <c r="D688" s="138"/>
      <c r="E688" s="138"/>
      <c r="F688" s="65"/>
      <c r="G688" s="65"/>
      <c r="H688" s="65"/>
      <c r="I688" s="65"/>
      <c r="J6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8" s="65"/>
      <c r="L688" s="101" t="str">
        <f>IFERROR((Table4[[#This Row],[Total weight (kg)]]*Table4[[#This Row],[Quantity]])/1000,"")</f>
        <v/>
      </c>
      <c r="M688" s="138"/>
    </row>
    <row r="689" spans="2:13" x14ac:dyDescent="0.3">
      <c r="B689" s="65"/>
      <c r="C689" s="72"/>
      <c r="D689" s="138"/>
      <c r="E689" s="138"/>
      <c r="F689" s="65"/>
      <c r="G689" s="65"/>
      <c r="H689" s="65"/>
      <c r="I689" s="65"/>
      <c r="J6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89" s="65"/>
      <c r="L689" s="101" t="str">
        <f>IFERROR((Table4[[#This Row],[Total weight (kg)]]*Table4[[#This Row],[Quantity]])/1000,"")</f>
        <v/>
      </c>
      <c r="M689" s="138"/>
    </row>
    <row r="690" spans="2:13" x14ac:dyDescent="0.3">
      <c r="B690" s="65"/>
      <c r="C690" s="72"/>
      <c r="D690" s="138"/>
      <c r="E690" s="138"/>
      <c r="F690" s="65"/>
      <c r="G690" s="65"/>
      <c r="H690" s="65"/>
      <c r="I690" s="65"/>
      <c r="J6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0" s="65"/>
      <c r="L690" s="101" t="str">
        <f>IFERROR((Table4[[#This Row],[Total weight (kg)]]*Table4[[#This Row],[Quantity]])/1000,"")</f>
        <v/>
      </c>
      <c r="M690" s="138"/>
    </row>
    <row r="691" spans="2:13" x14ac:dyDescent="0.3">
      <c r="B691" s="65"/>
      <c r="C691" s="72"/>
      <c r="D691" s="138"/>
      <c r="E691" s="138"/>
      <c r="F691" s="65"/>
      <c r="G691" s="65"/>
      <c r="H691" s="65"/>
      <c r="I691" s="65"/>
      <c r="J6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1" s="65"/>
      <c r="L691" s="101" t="str">
        <f>IFERROR((Table4[[#This Row],[Total weight (kg)]]*Table4[[#This Row],[Quantity]])/1000,"")</f>
        <v/>
      </c>
      <c r="M691" s="138"/>
    </row>
    <row r="692" spans="2:13" x14ac:dyDescent="0.3">
      <c r="B692" s="65"/>
      <c r="C692" s="72"/>
      <c r="D692" s="138"/>
      <c r="E692" s="138"/>
      <c r="F692" s="65"/>
      <c r="G692" s="65"/>
      <c r="H692" s="65"/>
      <c r="I692" s="65"/>
      <c r="J6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2" s="65"/>
      <c r="L692" s="101" t="str">
        <f>IFERROR((Table4[[#This Row],[Total weight (kg)]]*Table4[[#This Row],[Quantity]])/1000,"")</f>
        <v/>
      </c>
      <c r="M692" s="138"/>
    </row>
    <row r="693" spans="2:13" x14ac:dyDescent="0.3">
      <c r="B693" s="65"/>
      <c r="C693" s="72"/>
      <c r="D693" s="138"/>
      <c r="E693" s="138"/>
      <c r="F693" s="65"/>
      <c r="G693" s="65"/>
      <c r="H693" s="65"/>
      <c r="I693" s="65"/>
      <c r="J6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3" s="65"/>
      <c r="L693" s="101" t="str">
        <f>IFERROR((Table4[[#This Row],[Total weight (kg)]]*Table4[[#This Row],[Quantity]])/1000,"")</f>
        <v/>
      </c>
      <c r="M693" s="138"/>
    </row>
    <row r="694" spans="2:13" x14ac:dyDescent="0.3">
      <c r="B694" s="65"/>
      <c r="C694" s="72"/>
      <c r="D694" s="138"/>
      <c r="E694" s="138"/>
      <c r="F694" s="65"/>
      <c r="G694" s="65"/>
      <c r="H694" s="65"/>
      <c r="I694" s="65"/>
      <c r="J6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4" s="65"/>
      <c r="L694" s="101" t="str">
        <f>IFERROR((Table4[[#This Row],[Total weight (kg)]]*Table4[[#This Row],[Quantity]])/1000,"")</f>
        <v/>
      </c>
      <c r="M694" s="138"/>
    </row>
    <row r="695" spans="2:13" x14ac:dyDescent="0.3">
      <c r="B695" s="65"/>
      <c r="C695" s="72"/>
      <c r="D695" s="138"/>
      <c r="E695" s="138"/>
      <c r="F695" s="65"/>
      <c r="G695" s="65"/>
      <c r="H695" s="65"/>
      <c r="I695" s="65"/>
      <c r="J6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5" s="65"/>
      <c r="L695" s="101" t="str">
        <f>IFERROR((Table4[[#This Row],[Total weight (kg)]]*Table4[[#This Row],[Quantity]])/1000,"")</f>
        <v/>
      </c>
      <c r="M695" s="138"/>
    </row>
    <row r="696" spans="2:13" x14ac:dyDescent="0.3">
      <c r="B696" s="65"/>
      <c r="C696" s="72"/>
      <c r="D696" s="138"/>
      <c r="E696" s="138"/>
      <c r="F696" s="65"/>
      <c r="G696" s="65"/>
      <c r="H696" s="65"/>
      <c r="I696" s="65"/>
      <c r="J6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6" s="65"/>
      <c r="L696" s="101" t="str">
        <f>IFERROR((Table4[[#This Row],[Total weight (kg)]]*Table4[[#This Row],[Quantity]])/1000,"")</f>
        <v/>
      </c>
      <c r="M696" s="138"/>
    </row>
    <row r="697" spans="2:13" x14ac:dyDescent="0.3">
      <c r="B697" s="65"/>
      <c r="C697" s="72"/>
      <c r="D697" s="138"/>
      <c r="E697" s="138"/>
      <c r="F697" s="65"/>
      <c r="G697" s="65"/>
      <c r="H697" s="65"/>
      <c r="I697" s="65"/>
      <c r="J6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7" s="65"/>
      <c r="L697" s="101" t="str">
        <f>IFERROR((Table4[[#This Row],[Total weight (kg)]]*Table4[[#This Row],[Quantity]])/1000,"")</f>
        <v/>
      </c>
      <c r="M697" s="138"/>
    </row>
    <row r="698" spans="2:13" x14ac:dyDescent="0.3">
      <c r="B698" s="65"/>
      <c r="C698" s="72"/>
      <c r="D698" s="138"/>
      <c r="E698" s="138"/>
      <c r="F698" s="65"/>
      <c r="G698" s="65"/>
      <c r="H698" s="65"/>
      <c r="I698" s="65"/>
      <c r="J6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8" s="65"/>
      <c r="L698" s="101" t="str">
        <f>IFERROR((Table4[[#This Row],[Total weight (kg)]]*Table4[[#This Row],[Quantity]])/1000,"")</f>
        <v/>
      </c>
      <c r="M698" s="138"/>
    </row>
    <row r="699" spans="2:13" x14ac:dyDescent="0.3">
      <c r="B699" s="65"/>
      <c r="C699" s="72"/>
      <c r="D699" s="138"/>
      <c r="E699" s="138"/>
      <c r="F699" s="65"/>
      <c r="G699" s="65"/>
      <c r="H699" s="65"/>
      <c r="I699" s="65"/>
      <c r="J6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699" s="65"/>
      <c r="L699" s="101" t="str">
        <f>IFERROR((Table4[[#This Row],[Total weight (kg)]]*Table4[[#This Row],[Quantity]])/1000,"")</f>
        <v/>
      </c>
      <c r="M699" s="138"/>
    </row>
    <row r="700" spans="2:13" x14ac:dyDescent="0.3">
      <c r="B700" s="65"/>
      <c r="C700" s="72"/>
      <c r="D700" s="138"/>
      <c r="E700" s="138"/>
      <c r="F700" s="65"/>
      <c r="G700" s="65"/>
      <c r="H700" s="65"/>
      <c r="I700" s="65"/>
      <c r="J7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0" s="65"/>
      <c r="L700" s="101" t="str">
        <f>IFERROR((Table4[[#This Row],[Total weight (kg)]]*Table4[[#This Row],[Quantity]])/1000,"")</f>
        <v/>
      </c>
      <c r="M700" s="138"/>
    </row>
    <row r="701" spans="2:13" x14ac:dyDescent="0.3">
      <c r="B701" s="65"/>
      <c r="C701" s="72"/>
      <c r="D701" s="138"/>
      <c r="E701" s="138"/>
      <c r="F701" s="65"/>
      <c r="G701" s="65"/>
      <c r="H701" s="65"/>
      <c r="I701" s="65"/>
      <c r="J7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1" s="65"/>
      <c r="L701" s="101" t="str">
        <f>IFERROR((Table4[[#This Row],[Total weight (kg)]]*Table4[[#This Row],[Quantity]])/1000,"")</f>
        <v/>
      </c>
      <c r="M701" s="138"/>
    </row>
    <row r="702" spans="2:13" x14ac:dyDescent="0.3">
      <c r="B702" s="65"/>
      <c r="C702" s="72"/>
      <c r="D702" s="138"/>
      <c r="E702" s="138"/>
      <c r="F702" s="65"/>
      <c r="G702" s="65"/>
      <c r="H702" s="65"/>
      <c r="I702" s="65"/>
      <c r="J7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2" s="65"/>
      <c r="L702" s="101" t="str">
        <f>IFERROR((Table4[[#This Row],[Total weight (kg)]]*Table4[[#This Row],[Quantity]])/1000,"")</f>
        <v/>
      </c>
      <c r="M702" s="138"/>
    </row>
    <row r="703" spans="2:13" x14ac:dyDescent="0.3">
      <c r="B703" s="65"/>
      <c r="C703" s="72"/>
      <c r="D703" s="138"/>
      <c r="E703" s="138"/>
      <c r="F703" s="65"/>
      <c r="G703" s="65"/>
      <c r="H703" s="65"/>
      <c r="I703" s="65"/>
      <c r="J7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3" s="65"/>
      <c r="L703" s="101" t="str">
        <f>IFERROR((Table4[[#This Row],[Total weight (kg)]]*Table4[[#This Row],[Quantity]])/1000,"")</f>
        <v/>
      </c>
      <c r="M703" s="138"/>
    </row>
    <row r="704" spans="2:13" x14ac:dyDescent="0.3">
      <c r="B704" s="65"/>
      <c r="C704" s="72"/>
      <c r="D704" s="138"/>
      <c r="E704" s="138"/>
      <c r="F704" s="65"/>
      <c r="G704" s="65"/>
      <c r="H704" s="65"/>
      <c r="I704" s="65"/>
      <c r="J7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4" s="65"/>
      <c r="L704" s="101" t="str">
        <f>IFERROR((Table4[[#This Row],[Total weight (kg)]]*Table4[[#This Row],[Quantity]])/1000,"")</f>
        <v/>
      </c>
      <c r="M704" s="138"/>
    </row>
    <row r="705" spans="2:13" x14ac:dyDescent="0.3">
      <c r="B705" s="65"/>
      <c r="C705" s="72"/>
      <c r="D705" s="138"/>
      <c r="E705" s="138"/>
      <c r="F705" s="65"/>
      <c r="G705" s="65"/>
      <c r="H705" s="65"/>
      <c r="I705" s="65"/>
      <c r="J7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5" s="65"/>
      <c r="L705" s="101" t="str">
        <f>IFERROR((Table4[[#This Row],[Total weight (kg)]]*Table4[[#This Row],[Quantity]])/1000,"")</f>
        <v/>
      </c>
      <c r="M705" s="138"/>
    </row>
    <row r="706" spans="2:13" x14ac:dyDescent="0.3">
      <c r="B706" s="65"/>
      <c r="C706" s="72"/>
      <c r="D706" s="138"/>
      <c r="E706" s="138"/>
      <c r="F706" s="65"/>
      <c r="G706" s="65"/>
      <c r="H706" s="65"/>
      <c r="I706" s="65"/>
      <c r="J7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6" s="65"/>
      <c r="L706" s="101" t="str">
        <f>IFERROR((Table4[[#This Row],[Total weight (kg)]]*Table4[[#This Row],[Quantity]])/1000,"")</f>
        <v/>
      </c>
      <c r="M706" s="138"/>
    </row>
    <row r="707" spans="2:13" x14ac:dyDescent="0.3">
      <c r="B707" s="65"/>
      <c r="C707" s="72"/>
      <c r="D707" s="138"/>
      <c r="E707" s="138"/>
      <c r="F707" s="65"/>
      <c r="G707" s="65"/>
      <c r="H707" s="65"/>
      <c r="I707" s="65"/>
      <c r="J7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7" s="65"/>
      <c r="L707" s="101" t="str">
        <f>IFERROR((Table4[[#This Row],[Total weight (kg)]]*Table4[[#This Row],[Quantity]])/1000,"")</f>
        <v/>
      </c>
      <c r="M707" s="138"/>
    </row>
    <row r="708" spans="2:13" x14ac:dyDescent="0.3">
      <c r="B708" s="65"/>
      <c r="C708" s="72"/>
      <c r="D708" s="138"/>
      <c r="E708" s="138"/>
      <c r="F708" s="65"/>
      <c r="G708" s="65"/>
      <c r="H708" s="65"/>
      <c r="I708" s="65"/>
      <c r="J7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8" s="65"/>
      <c r="L708" s="101" t="str">
        <f>IFERROR((Table4[[#This Row],[Total weight (kg)]]*Table4[[#This Row],[Quantity]])/1000,"")</f>
        <v/>
      </c>
      <c r="M708" s="138"/>
    </row>
    <row r="709" spans="2:13" x14ac:dyDescent="0.3">
      <c r="B709" s="65"/>
      <c r="C709" s="72"/>
      <c r="D709" s="138"/>
      <c r="E709" s="138"/>
      <c r="F709" s="65"/>
      <c r="G709" s="65"/>
      <c r="H709" s="65"/>
      <c r="I709" s="65"/>
      <c r="J7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09" s="65"/>
      <c r="L709" s="101" t="str">
        <f>IFERROR((Table4[[#This Row],[Total weight (kg)]]*Table4[[#This Row],[Quantity]])/1000,"")</f>
        <v/>
      </c>
      <c r="M709" s="138"/>
    </row>
    <row r="710" spans="2:13" x14ac:dyDescent="0.3">
      <c r="B710" s="65"/>
      <c r="C710" s="72"/>
      <c r="D710" s="138"/>
      <c r="E710" s="138"/>
      <c r="F710" s="65"/>
      <c r="G710" s="65"/>
      <c r="H710" s="65"/>
      <c r="I710" s="65"/>
      <c r="J7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0" s="65"/>
      <c r="L710" s="101" t="str">
        <f>IFERROR((Table4[[#This Row],[Total weight (kg)]]*Table4[[#This Row],[Quantity]])/1000,"")</f>
        <v/>
      </c>
      <c r="M710" s="138"/>
    </row>
    <row r="711" spans="2:13" x14ac:dyDescent="0.3">
      <c r="B711" s="65"/>
      <c r="C711" s="72"/>
      <c r="D711" s="138"/>
      <c r="E711" s="138"/>
      <c r="F711" s="65"/>
      <c r="G711" s="65"/>
      <c r="H711" s="65"/>
      <c r="I711" s="65"/>
      <c r="J7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1" s="65"/>
      <c r="L711" s="101" t="str">
        <f>IFERROR((Table4[[#This Row],[Total weight (kg)]]*Table4[[#This Row],[Quantity]])/1000,"")</f>
        <v/>
      </c>
      <c r="M711" s="138"/>
    </row>
    <row r="712" spans="2:13" x14ac:dyDescent="0.3">
      <c r="B712" s="65"/>
      <c r="C712" s="72"/>
      <c r="D712" s="138"/>
      <c r="E712" s="138"/>
      <c r="F712" s="65"/>
      <c r="G712" s="65"/>
      <c r="H712" s="65"/>
      <c r="I712" s="65"/>
      <c r="J7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2" s="65"/>
      <c r="L712" s="101" t="str">
        <f>IFERROR((Table4[[#This Row],[Total weight (kg)]]*Table4[[#This Row],[Quantity]])/1000,"")</f>
        <v/>
      </c>
      <c r="M712" s="138"/>
    </row>
    <row r="713" spans="2:13" x14ac:dyDescent="0.3">
      <c r="B713" s="65"/>
      <c r="C713" s="72"/>
      <c r="D713" s="138"/>
      <c r="E713" s="138"/>
      <c r="F713" s="65"/>
      <c r="G713" s="65"/>
      <c r="H713" s="65"/>
      <c r="I713" s="65"/>
      <c r="J7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3" s="65"/>
      <c r="L713" s="101" t="str">
        <f>IFERROR((Table4[[#This Row],[Total weight (kg)]]*Table4[[#This Row],[Quantity]])/1000,"")</f>
        <v/>
      </c>
      <c r="M713" s="138"/>
    </row>
    <row r="714" spans="2:13" x14ac:dyDescent="0.3">
      <c r="B714" s="65"/>
      <c r="C714" s="72"/>
      <c r="D714" s="138"/>
      <c r="E714" s="138"/>
      <c r="F714" s="65"/>
      <c r="G714" s="65"/>
      <c r="H714" s="65"/>
      <c r="I714" s="65"/>
      <c r="J7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4" s="65"/>
      <c r="L714" s="101" t="str">
        <f>IFERROR((Table4[[#This Row],[Total weight (kg)]]*Table4[[#This Row],[Quantity]])/1000,"")</f>
        <v/>
      </c>
      <c r="M714" s="138"/>
    </row>
    <row r="715" spans="2:13" x14ac:dyDescent="0.3">
      <c r="B715" s="65"/>
      <c r="C715" s="72"/>
      <c r="D715" s="138"/>
      <c r="E715" s="138"/>
      <c r="F715" s="65"/>
      <c r="G715" s="65"/>
      <c r="H715" s="65"/>
      <c r="I715" s="65"/>
      <c r="J7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5" s="65"/>
      <c r="L715" s="101" t="str">
        <f>IFERROR((Table4[[#This Row],[Total weight (kg)]]*Table4[[#This Row],[Quantity]])/1000,"")</f>
        <v/>
      </c>
      <c r="M715" s="138"/>
    </row>
    <row r="716" spans="2:13" x14ac:dyDescent="0.3">
      <c r="B716" s="65"/>
      <c r="C716" s="72"/>
      <c r="D716" s="138"/>
      <c r="E716" s="138"/>
      <c r="F716" s="65"/>
      <c r="G716" s="65"/>
      <c r="H716" s="65"/>
      <c r="I716" s="65"/>
      <c r="J7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6" s="65"/>
      <c r="L716" s="101" t="str">
        <f>IFERROR((Table4[[#This Row],[Total weight (kg)]]*Table4[[#This Row],[Quantity]])/1000,"")</f>
        <v/>
      </c>
      <c r="M716" s="138"/>
    </row>
    <row r="717" spans="2:13" x14ac:dyDescent="0.3">
      <c r="B717" s="65"/>
      <c r="C717" s="72"/>
      <c r="D717" s="138"/>
      <c r="E717" s="138"/>
      <c r="F717" s="65"/>
      <c r="G717" s="65"/>
      <c r="H717" s="65"/>
      <c r="I717" s="65"/>
      <c r="J7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7" s="65"/>
      <c r="L717" s="101" t="str">
        <f>IFERROR((Table4[[#This Row],[Total weight (kg)]]*Table4[[#This Row],[Quantity]])/1000,"")</f>
        <v/>
      </c>
      <c r="M717" s="138"/>
    </row>
    <row r="718" spans="2:13" x14ac:dyDescent="0.3">
      <c r="B718" s="65"/>
      <c r="C718" s="72"/>
      <c r="D718" s="138"/>
      <c r="E718" s="138"/>
      <c r="F718" s="65"/>
      <c r="G718" s="65"/>
      <c r="H718" s="65"/>
      <c r="I718" s="65"/>
      <c r="J7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8" s="65"/>
      <c r="L718" s="101" t="str">
        <f>IFERROR((Table4[[#This Row],[Total weight (kg)]]*Table4[[#This Row],[Quantity]])/1000,"")</f>
        <v/>
      </c>
      <c r="M718" s="138"/>
    </row>
    <row r="719" spans="2:13" x14ac:dyDescent="0.3">
      <c r="B719" s="65"/>
      <c r="C719" s="72"/>
      <c r="D719" s="138"/>
      <c r="E719" s="138"/>
      <c r="F719" s="65"/>
      <c r="G719" s="65"/>
      <c r="H719" s="65"/>
      <c r="I719" s="65"/>
      <c r="J7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19" s="65"/>
      <c r="L719" s="101" t="str">
        <f>IFERROR((Table4[[#This Row],[Total weight (kg)]]*Table4[[#This Row],[Quantity]])/1000,"")</f>
        <v/>
      </c>
      <c r="M719" s="138"/>
    </row>
    <row r="720" spans="2:13" x14ac:dyDescent="0.3">
      <c r="B720" s="65"/>
      <c r="C720" s="72"/>
      <c r="D720" s="138"/>
      <c r="E720" s="138"/>
      <c r="F720" s="65"/>
      <c r="G720" s="65"/>
      <c r="H720" s="65"/>
      <c r="I720" s="65"/>
      <c r="J7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0" s="65"/>
      <c r="L720" s="101" t="str">
        <f>IFERROR((Table4[[#This Row],[Total weight (kg)]]*Table4[[#This Row],[Quantity]])/1000,"")</f>
        <v/>
      </c>
      <c r="M720" s="138"/>
    </row>
    <row r="721" spans="2:13" x14ac:dyDescent="0.3">
      <c r="B721" s="65"/>
      <c r="C721" s="72"/>
      <c r="D721" s="138"/>
      <c r="E721" s="138"/>
      <c r="F721" s="65"/>
      <c r="G721" s="65"/>
      <c r="H721" s="65"/>
      <c r="I721" s="65"/>
      <c r="J7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1" s="65"/>
      <c r="L721" s="101" t="str">
        <f>IFERROR((Table4[[#This Row],[Total weight (kg)]]*Table4[[#This Row],[Quantity]])/1000,"")</f>
        <v/>
      </c>
      <c r="M721" s="138"/>
    </row>
    <row r="722" spans="2:13" x14ac:dyDescent="0.3">
      <c r="B722" s="65"/>
      <c r="C722" s="72"/>
      <c r="D722" s="138"/>
      <c r="E722" s="138"/>
      <c r="F722" s="65"/>
      <c r="G722" s="65"/>
      <c r="H722" s="65"/>
      <c r="I722" s="65"/>
      <c r="J7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2" s="65"/>
      <c r="L722" s="101" t="str">
        <f>IFERROR((Table4[[#This Row],[Total weight (kg)]]*Table4[[#This Row],[Quantity]])/1000,"")</f>
        <v/>
      </c>
      <c r="M722" s="138"/>
    </row>
    <row r="723" spans="2:13" x14ac:dyDescent="0.3">
      <c r="B723" s="65"/>
      <c r="C723" s="72"/>
      <c r="D723" s="138"/>
      <c r="E723" s="138"/>
      <c r="F723" s="65"/>
      <c r="G723" s="65"/>
      <c r="H723" s="65"/>
      <c r="I723" s="65"/>
      <c r="J7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3" s="65"/>
      <c r="L723" s="101" t="str">
        <f>IFERROR((Table4[[#This Row],[Total weight (kg)]]*Table4[[#This Row],[Quantity]])/1000,"")</f>
        <v/>
      </c>
      <c r="M723" s="138"/>
    </row>
    <row r="724" spans="2:13" x14ac:dyDescent="0.3">
      <c r="B724" s="65"/>
      <c r="C724" s="72"/>
      <c r="D724" s="138"/>
      <c r="E724" s="138"/>
      <c r="F724" s="65"/>
      <c r="G724" s="65"/>
      <c r="H724" s="65"/>
      <c r="I724" s="65"/>
      <c r="J7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4" s="65"/>
      <c r="L724" s="101" t="str">
        <f>IFERROR((Table4[[#This Row],[Total weight (kg)]]*Table4[[#This Row],[Quantity]])/1000,"")</f>
        <v/>
      </c>
      <c r="M724" s="138"/>
    </row>
    <row r="725" spans="2:13" x14ac:dyDescent="0.3">
      <c r="B725" s="65"/>
      <c r="C725" s="72"/>
      <c r="D725" s="138"/>
      <c r="E725" s="138"/>
      <c r="F725" s="65"/>
      <c r="G725" s="65"/>
      <c r="H725" s="65"/>
      <c r="I725" s="65"/>
      <c r="J7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5" s="65"/>
      <c r="L725" s="101" t="str">
        <f>IFERROR((Table4[[#This Row],[Total weight (kg)]]*Table4[[#This Row],[Quantity]])/1000,"")</f>
        <v/>
      </c>
      <c r="M725" s="138"/>
    </row>
    <row r="726" spans="2:13" x14ac:dyDescent="0.3">
      <c r="B726" s="65"/>
      <c r="C726" s="72"/>
      <c r="D726" s="138"/>
      <c r="E726" s="138"/>
      <c r="F726" s="65"/>
      <c r="G726" s="65"/>
      <c r="H726" s="65"/>
      <c r="I726" s="65"/>
      <c r="J7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6" s="65"/>
      <c r="L726" s="101" t="str">
        <f>IFERROR((Table4[[#This Row],[Total weight (kg)]]*Table4[[#This Row],[Quantity]])/1000,"")</f>
        <v/>
      </c>
      <c r="M726" s="138"/>
    </row>
    <row r="727" spans="2:13" x14ac:dyDescent="0.3">
      <c r="B727" s="65"/>
      <c r="C727" s="72"/>
      <c r="D727" s="138"/>
      <c r="E727" s="138"/>
      <c r="F727" s="65"/>
      <c r="G727" s="65"/>
      <c r="H727" s="65"/>
      <c r="I727" s="65"/>
      <c r="J7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7" s="65"/>
      <c r="L727" s="101" t="str">
        <f>IFERROR((Table4[[#This Row],[Total weight (kg)]]*Table4[[#This Row],[Quantity]])/1000,"")</f>
        <v/>
      </c>
      <c r="M727" s="138"/>
    </row>
    <row r="728" spans="2:13" x14ac:dyDescent="0.3">
      <c r="B728" s="65"/>
      <c r="C728" s="72"/>
      <c r="D728" s="138"/>
      <c r="E728" s="138"/>
      <c r="F728" s="65"/>
      <c r="G728" s="65"/>
      <c r="H728" s="65"/>
      <c r="I728" s="65"/>
      <c r="J7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8" s="65"/>
      <c r="L728" s="101" t="str">
        <f>IFERROR((Table4[[#This Row],[Total weight (kg)]]*Table4[[#This Row],[Quantity]])/1000,"")</f>
        <v/>
      </c>
      <c r="M728" s="138"/>
    </row>
    <row r="729" spans="2:13" x14ac:dyDescent="0.3">
      <c r="B729" s="65"/>
      <c r="C729" s="72"/>
      <c r="D729" s="138"/>
      <c r="E729" s="138"/>
      <c r="F729" s="65"/>
      <c r="G729" s="65"/>
      <c r="H729" s="65"/>
      <c r="I729" s="65"/>
      <c r="J7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29" s="65"/>
      <c r="L729" s="101" t="str">
        <f>IFERROR((Table4[[#This Row],[Total weight (kg)]]*Table4[[#This Row],[Quantity]])/1000,"")</f>
        <v/>
      </c>
      <c r="M729" s="138"/>
    </row>
    <row r="730" spans="2:13" x14ac:dyDescent="0.3">
      <c r="B730" s="65"/>
      <c r="C730" s="72"/>
      <c r="D730" s="138"/>
      <c r="E730" s="138"/>
      <c r="F730" s="65"/>
      <c r="G730" s="65"/>
      <c r="H730" s="65"/>
      <c r="I730" s="65"/>
      <c r="J7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0" s="65"/>
      <c r="L730" s="101" t="str">
        <f>IFERROR((Table4[[#This Row],[Total weight (kg)]]*Table4[[#This Row],[Quantity]])/1000,"")</f>
        <v/>
      </c>
      <c r="M730" s="138"/>
    </row>
    <row r="731" spans="2:13" x14ac:dyDescent="0.3">
      <c r="B731" s="65"/>
      <c r="C731" s="72"/>
      <c r="D731" s="138"/>
      <c r="E731" s="138"/>
      <c r="F731" s="65"/>
      <c r="G731" s="65"/>
      <c r="H731" s="65"/>
      <c r="I731" s="65"/>
      <c r="J7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1" s="65"/>
      <c r="L731" s="101" t="str">
        <f>IFERROR((Table4[[#This Row],[Total weight (kg)]]*Table4[[#This Row],[Quantity]])/1000,"")</f>
        <v/>
      </c>
      <c r="M731" s="138"/>
    </row>
    <row r="732" spans="2:13" x14ac:dyDescent="0.3">
      <c r="B732" s="65"/>
      <c r="C732" s="72"/>
      <c r="D732" s="138"/>
      <c r="E732" s="138"/>
      <c r="F732" s="65"/>
      <c r="G732" s="65"/>
      <c r="H732" s="65"/>
      <c r="I732" s="65"/>
      <c r="J7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2" s="65"/>
      <c r="L732" s="101" t="str">
        <f>IFERROR((Table4[[#This Row],[Total weight (kg)]]*Table4[[#This Row],[Quantity]])/1000,"")</f>
        <v/>
      </c>
      <c r="M732" s="138"/>
    </row>
    <row r="733" spans="2:13" x14ac:dyDescent="0.3">
      <c r="B733" s="65"/>
      <c r="C733" s="72"/>
      <c r="D733" s="138"/>
      <c r="E733" s="138"/>
      <c r="F733" s="65"/>
      <c r="G733" s="65"/>
      <c r="H733" s="65"/>
      <c r="I733" s="65"/>
      <c r="J7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3" s="65"/>
      <c r="L733" s="101" t="str">
        <f>IFERROR((Table4[[#This Row],[Total weight (kg)]]*Table4[[#This Row],[Quantity]])/1000,"")</f>
        <v/>
      </c>
      <c r="M733" s="138"/>
    </row>
    <row r="734" spans="2:13" x14ac:dyDescent="0.3">
      <c r="B734" s="65"/>
      <c r="C734" s="72"/>
      <c r="D734" s="138"/>
      <c r="E734" s="138"/>
      <c r="F734" s="65"/>
      <c r="G734" s="65"/>
      <c r="H734" s="65"/>
      <c r="I734" s="65"/>
      <c r="J7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4" s="65"/>
      <c r="L734" s="101" t="str">
        <f>IFERROR((Table4[[#This Row],[Total weight (kg)]]*Table4[[#This Row],[Quantity]])/1000,"")</f>
        <v/>
      </c>
      <c r="M734" s="138"/>
    </row>
    <row r="735" spans="2:13" x14ac:dyDescent="0.3">
      <c r="B735" s="65"/>
      <c r="C735" s="72"/>
      <c r="D735" s="138"/>
      <c r="E735" s="138"/>
      <c r="F735" s="65"/>
      <c r="G735" s="65"/>
      <c r="H735" s="65"/>
      <c r="I735" s="65"/>
      <c r="J7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5" s="65"/>
      <c r="L735" s="101" t="str">
        <f>IFERROR((Table4[[#This Row],[Total weight (kg)]]*Table4[[#This Row],[Quantity]])/1000,"")</f>
        <v/>
      </c>
      <c r="M735" s="138"/>
    </row>
    <row r="736" spans="2:13" x14ac:dyDescent="0.3">
      <c r="B736" s="65"/>
      <c r="C736" s="72"/>
      <c r="D736" s="138"/>
      <c r="E736" s="138"/>
      <c r="F736" s="65"/>
      <c r="G736" s="65"/>
      <c r="H736" s="65"/>
      <c r="I736" s="65"/>
      <c r="J7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6" s="65"/>
      <c r="L736" s="101" t="str">
        <f>IFERROR((Table4[[#This Row],[Total weight (kg)]]*Table4[[#This Row],[Quantity]])/1000,"")</f>
        <v/>
      </c>
      <c r="M736" s="138"/>
    </row>
    <row r="737" spans="2:13" x14ac:dyDescent="0.3">
      <c r="B737" s="65"/>
      <c r="C737" s="72"/>
      <c r="D737" s="138"/>
      <c r="E737" s="138"/>
      <c r="F737" s="65"/>
      <c r="G737" s="65"/>
      <c r="H737" s="65"/>
      <c r="I737" s="65"/>
      <c r="J7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7" s="65"/>
      <c r="L737" s="101" t="str">
        <f>IFERROR((Table4[[#This Row],[Total weight (kg)]]*Table4[[#This Row],[Quantity]])/1000,"")</f>
        <v/>
      </c>
      <c r="M737" s="138"/>
    </row>
    <row r="738" spans="2:13" x14ac:dyDescent="0.3">
      <c r="B738" s="65"/>
      <c r="C738" s="72"/>
      <c r="D738" s="138"/>
      <c r="E738" s="138"/>
      <c r="F738" s="65"/>
      <c r="G738" s="65"/>
      <c r="H738" s="65"/>
      <c r="I738" s="65"/>
      <c r="J7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8" s="65"/>
      <c r="L738" s="101" t="str">
        <f>IFERROR((Table4[[#This Row],[Total weight (kg)]]*Table4[[#This Row],[Quantity]])/1000,"")</f>
        <v/>
      </c>
      <c r="M738" s="138"/>
    </row>
    <row r="739" spans="2:13" x14ac:dyDescent="0.3">
      <c r="B739" s="65"/>
      <c r="C739" s="72"/>
      <c r="D739" s="138"/>
      <c r="E739" s="138"/>
      <c r="F739" s="65"/>
      <c r="G739" s="65"/>
      <c r="H739" s="65"/>
      <c r="I739" s="65"/>
      <c r="J7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39" s="65"/>
      <c r="L739" s="101" t="str">
        <f>IFERROR((Table4[[#This Row],[Total weight (kg)]]*Table4[[#This Row],[Quantity]])/1000,"")</f>
        <v/>
      </c>
      <c r="M739" s="138"/>
    </row>
    <row r="740" spans="2:13" x14ac:dyDescent="0.3">
      <c r="B740" s="65"/>
      <c r="C740" s="72"/>
      <c r="D740" s="138"/>
      <c r="E740" s="138"/>
      <c r="F740" s="65"/>
      <c r="G740" s="65"/>
      <c r="H740" s="65"/>
      <c r="I740" s="65"/>
      <c r="J7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0" s="65"/>
      <c r="L740" s="101" t="str">
        <f>IFERROR((Table4[[#This Row],[Total weight (kg)]]*Table4[[#This Row],[Quantity]])/1000,"")</f>
        <v/>
      </c>
      <c r="M740" s="138"/>
    </row>
    <row r="741" spans="2:13" x14ac:dyDescent="0.3">
      <c r="B741" s="65"/>
      <c r="C741" s="72"/>
      <c r="D741" s="138"/>
      <c r="E741" s="138"/>
      <c r="F741" s="65"/>
      <c r="G741" s="65"/>
      <c r="H741" s="65"/>
      <c r="I741" s="65"/>
      <c r="J7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1" s="65"/>
      <c r="L741" s="101" t="str">
        <f>IFERROR((Table4[[#This Row],[Total weight (kg)]]*Table4[[#This Row],[Quantity]])/1000,"")</f>
        <v/>
      </c>
      <c r="M741" s="138"/>
    </row>
    <row r="742" spans="2:13" x14ac:dyDescent="0.3">
      <c r="B742" s="65"/>
      <c r="C742" s="72"/>
      <c r="D742" s="138"/>
      <c r="E742" s="138"/>
      <c r="F742" s="65"/>
      <c r="G742" s="65"/>
      <c r="H742" s="65"/>
      <c r="I742" s="65"/>
      <c r="J7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2" s="65"/>
      <c r="L742" s="101" t="str">
        <f>IFERROR((Table4[[#This Row],[Total weight (kg)]]*Table4[[#This Row],[Quantity]])/1000,"")</f>
        <v/>
      </c>
      <c r="M742" s="138"/>
    </row>
    <row r="743" spans="2:13" x14ac:dyDescent="0.3">
      <c r="B743" s="65"/>
      <c r="C743" s="72"/>
      <c r="D743" s="138"/>
      <c r="E743" s="138"/>
      <c r="F743" s="65"/>
      <c r="G743" s="65"/>
      <c r="H743" s="65"/>
      <c r="I743" s="65"/>
      <c r="J7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3" s="65"/>
      <c r="L743" s="101" t="str">
        <f>IFERROR((Table4[[#This Row],[Total weight (kg)]]*Table4[[#This Row],[Quantity]])/1000,"")</f>
        <v/>
      </c>
      <c r="M743" s="138"/>
    </row>
    <row r="744" spans="2:13" x14ac:dyDescent="0.3">
      <c r="B744" s="65"/>
      <c r="C744" s="72"/>
      <c r="D744" s="138"/>
      <c r="E744" s="138"/>
      <c r="F744" s="65"/>
      <c r="G744" s="65"/>
      <c r="H744" s="65"/>
      <c r="I744" s="65"/>
      <c r="J7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4" s="65"/>
      <c r="L744" s="101" t="str">
        <f>IFERROR((Table4[[#This Row],[Total weight (kg)]]*Table4[[#This Row],[Quantity]])/1000,"")</f>
        <v/>
      </c>
      <c r="M744" s="138"/>
    </row>
    <row r="745" spans="2:13" x14ac:dyDescent="0.3">
      <c r="B745" s="65"/>
      <c r="C745" s="72"/>
      <c r="D745" s="138"/>
      <c r="E745" s="138"/>
      <c r="F745" s="65"/>
      <c r="G745" s="65"/>
      <c r="H745" s="65"/>
      <c r="I745" s="65"/>
      <c r="J7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5" s="65"/>
      <c r="L745" s="101" t="str">
        <f>IFERROR((Table4[[#This Row],[Total weight (kg)]]*Table4[[#This Row],[Quantity]])/1000,"")</f>
        <v/>
      </c>
      <c r="M745" s="138"/>
    </row>
    <row r="746" spans="2:13" x14ac:dyDescent="0.3">
      <c r="B746" s="65"/>
      <c r="C746" s="72"/>
      <c r="D746" s="138"/>
      <c r="E746" s="138"/>
      <c r="F746" s="65"/>
      <c r="G746" s="65"/>
      <c r="H746" s="65"/>
      <c r="I746" s="65"/>
      <c r="J7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6" s="65"/>
      <c r="L746" s="101" t="str">
        <f>IFERROR((Table4[[#This Row],[Total weight (kg)]]*Table4[[#This Row],[Quantity]])/1000,"")</f>
        <v/>
      </c>
      <c r="M746" s="138"/>
    </row>
    <row r="747" spans="2:13" x14ac:dyDescent="0.3">
      <c r="B747" s="65"/>
      <c r="C747" s="72"/>
      <c r="D747" s="138"/>
      <c r="E747" s="138"/>
      <c r="F747" s="65"/>
      <c r="G747" s="65"/>
      <c r="H747" s="65"/>
      <c r="I747" s="65"/>
      <c r="J7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7" s="65"/>
      <c r="L747" s="101" t="str">
        <f>IFERROR((Table4[[#This Row],[Total weight (kg)]]*Table4[[#This Row],[Quantity]])/1000,"")</f>
        <v/>
      </c>
      <c r="M747" s="138"/>
    </row>
    <row r="748" spans="2:13" x14ac:dyDescent="0.3">
      <c r="B748" s="65"/>
      <c r="C748" s="72"/>
      <c r="D748" s="138"/>
      <c r="E748" s="138"/>
      <c r="F748" s="65"/>
      <c r="G748" s="65"/>
      <c r="H748" s="65"/>
      <c r="I748" s="65"/>
      <c r="J7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8" s="65"/>
      <c r="L748" s="101" t="str">
        <f>IFERROR((Table4[[#This Row],[Total weight (kg)]]*Table4[[#This Row],[Quantity]])/1000,"")</f>
        <v/>
      </c>
      <c r="M748" s="138"/>
    </row>
    <row r="749" spans="2:13" x14ac:dyDescent="0.3">
      <c r="B749" s="65"/>
      <c r="C749" s="72"/>
      <c r="D749" s="138"/>
      <c r="E749" s="138"/>
      <c r="F749" s="65"/>
      <c r="G749" s="65"/>
      <c r="H749" s="65"/>
      <c r="I749" s="65"/>
      <c r="J7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49" s="65"/>
      <c r="L749" s="101" t="str">
        <f>IFERROR((Table4[[#This Row],[Total weight (kg)]]*Table4[[#This Row],[Quantity]])/1000,"")</f>
        <v/>
      </c>
      <c r="M749" s="138"/>
    </row>
    <row r="750" spans="2:13" x14ac:dyDescent="0.3">
      <c r="B750" s="65"/>
      <c r="C750" s="72"/>
      <c r="D750" s="138"/>
      <c r="E750" s="138"/>
      <c r="F750" s="65"/>
      <c r="G750" s="65"/>
      <c r="H750" s="65"/>
      <c r="I750" s="65"/>
      <c r="J7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0" s="65"/>
      <c r="L750" s="101" t="str">
        <f>IFERROR((Table4[[#This Row],[Total weight (kg)]]*Table4[[#This Row],[Quantity]])/1000,"")</f>
        <v/>
      </c>
      <c r="M750" s="138"/>
    </row>
    <row r="751" spans="2:13" x14ac:dyDescent="0.3">
      <c r="B751" s="65"/>
      <c r="C751" s="72"/>
      <c r="D751" s="138"/>
      <c r="E751" s="138"/>
      <c r="F751" s="65"/>
      <c r="G751" s="65"/>
      <c r="H751" s="65"/>
      <c r="I751" s="65"/>
      <c r="J7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1" s="65"/>
      <c r="L751" s="101" t="str">
        <f>IFERROR((Table4[[#This Row],[Total weight (kg)]]*Table4[[#This Row],[Quantity]])/1000,"")</f>
        <v/>
      </c>
      <c r="M751" s="138"/>
    </row>
    <row r="752" spans="2:13" x14ac:dyDescent="0.3">
      <c r="B752" s="65"/>
      <c r="C752" s="72"/>
      <c r="D752" s="138"/>
      <c r="E752" s="138"/>
      <c r="F752" s="65"/>
      <c r="G752" s="65"/>
      <c r="H752" s="65"/>
      <c r="I752" s="65"/>
      <c r="J7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2" s="65"/>
      <c r="L752" s="101" t="str">
        <f>IFERROR((Table4[[#This Row],[Total weight (kg)]]*Table4[[#This Row],[Quantity]])/1000,"")</f>
        <v/>
      </c>
      <c r="M752" s="138"/>
    </row>
    <row r="753" spans="2:13" x14ac:dyDescent="0.3">
      <c r="B753" s="65"/>
      <c r="C753" s="72"/>
      <c r="D753" s="138"/>
      <c r="E753" s="138"/>
      <c r="F753" s="65"/>
      <c r="G753" s="65"/>
      <c r="H753" s="65"/>
      <c r="I753" s="65"/>
      <c r="J7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3" s="65"/>
      <c r="L753" s="101" t="str">
        <f>IFERROR((Table4[[#This Row],[Total weight (kg)]]*Table4[[#This Row],[Quantity]])/1000,"")</f>
        <v/>
      </c>
      <c r="M753" s="138"/>
    </row>
    <row r="754" spans="2:13" x14ac:dyDescent="0.3">
      <c r="B754" s="65"/>
      <c r="C754" s="72"/>
      <c r="D754" s="138"/>
      <c r="E754" s="138"/>
      <c r="F754" s="65"/>
      <c r="G754" s="65"/>
      <c r="H754" s="65"/>
      <c r="I754" s="65"/>
      <c r="J7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4" s="65"/>
      <c r="L754" s="101" t="str">
        <f>IFERROR((Table4[[#This Row],[Total weight (kg)]]*Table4[[#This Row],[Quantity]])/1000,"")</f>
        <v/>
      </c>
      <c r="M754" s="138"/>
    </row>
    <row r="755" spans="2:13" x14ac:dyDescent="0.3">
      <c r="B755" s="65"/>
      <c r="C755" s="72"/>
      <c r="D755" s="138"/>
      <c r="E755" s="138"/>
      <c r="F755" s="65"/>
      <c r="G755" s="65"/>
      <c r="H755" s="65"/>
      <c r="I755" s="65"/>
      <c r="J7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5" s="65"/>
      <c r="L755" s="101" t="str">
        <f>IFERROR((Table4[[#This Row],[Total weight (kg)]]*Table4[[#This Row],[Quantity]])/1000,"")</f>
        <v/>
      </c>
      <c r="M755" s="138"/>
    </row>
    <row r="756" spans="2:13" x14ac:dyDescent="0.3">
      <c r="B756" s="65"/>
      <c r="C756" s="72"/>
      <c r="D756" s="138"/>
      <c r="E756" s="138"/>
      <c r="F756" s="65"/>
      <c r="G756" s="65"/>
      <c r="H756" s="65"/>
      <c r="I756" s="65"/>
      <c r="J7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6" s="65"/>
      <c r="L756" s="101" t="str">
        <f>IFERROR((Table4[[#This Row],[Total weight (kg)]]*Table4[[#This Row],[Quantity]])/1000,"")</f>
        <v/>
      </c>
      <c r="M756" s="138"/>
    </row>
    <row r="757" spans="2:13" x14ac:dyDescent="0.3">
      <c r="B757" s="65"/>
      <c r="C757" s="72"/>
      <c r="D757" s="138"/>
      <c r="E757" s="138"/>
      <c r="F757" s="65"/>
      <c r="G757" s="65"/>
      <c r="H757" s="65"/>
      <c r="I757" s="65"/>
      <c r="J7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7" s="65"/>
      <c r="L757" s="101" t="str">
        <f>IFERROR((Table4[[#This Row],[Total weight (kg)]]*Table4[[#This Row],[Quantity]])/1000,"")</f>
        <v/>
      </c>
      <c r="M757" s="138"/>
    </row>
    <row r="758" spans="2:13" x14ac:dyDescent="0.3">
      <c r="B758" s="65"/>
      <c r="C758" s="72"/>
      <c r="D758" s="138"/>
      <c r="E758" s="138"/>
      <c r="F758" s="65"/>
      <c r="G758" s="65"/>
      <c r="H758" s="65"/>
      <c r="I758" s="65"/>
      <c r="J7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8" s="65"/>
      <c r="L758" s="101" t="str">
        <f>IFERROR((Table4[[#This Row],[Total weight (kg)]]*Table4[[#This Row],[Quantity]])/1000,"")</f>
        <v/>
      </c>
      <c r="M758" s="138"/>
    </row>
    <row r="759" spans="2:13" x14ac:dyDescent="0.3">
      <c r="B759" s="65"/>
      <c r="C759" s="72"/>
      <c r="D759" s="138"/>
      <c r="E759" s="138"/>
      <c r="F759" s="65"/>
      <c r="G759" s="65"/>
      <c r="H759" s="65"/>
      <c r="I759" s="65"/>
      <c r="J7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59" s="65"/>
      <c r="L759" s="101" t="str">
        <f>IFERROR((Table4[[#This Row],[Total weight (kg)]]*Table4[[#This Row],[Quantity]])/1000,"")</f>
        <v/>
      </c>
      <c r="M759" s="138"/>
    </row>
    <row r="760" spans="2:13" x14ac:dyDescent="0.3">
      <c r="B760" s="65"/>
      <c r="C760" s="72"/>
      <c r="D760" s="138"/>
      <c r="E760" s="138"/>
      <c r="F760" s="65"/>
      <c r="G760" s="65"/>
      <c r="H760" s="65"/>
      <c r="I760" s="65"/>
      <c r="J7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0" s="65"/>
      <c r="L760" s="101" t="str">
        <f>IFERROR((Table4[[#This Row],[Total weight (kg)]]*Table4[[#This Row],[Quantity]])/1000,"")</f>
        <v/>
      </c>
      <c r="M760" s="138"/>
    </row>
    <row r="761" spans="2:13" x14ac:dyDescent="0.3">
      <c r="B761" s="65"/>
      <c r="C761" s="72"/>
      <c r="D761" s="138"/>
      <c r="E761" s="138"/>
      <c r="F761" s="65"/>
      <c r="G761" s="65"/>
      <c r="H761" s="65"/>
      <c r="I761" s="65"/>
      <c r="J7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1" s="65"/>
      <c r="L761" s="101" t="str">
        <f>IFERROR((Table4[[#This Row],[Total weight (kg)]]*Table4[[#This Row],[Quantity]])/1000,"")</f>
        <v/>
      </c>
      <c r="M761" s="138"/>
    </row>
    <row r="762" spans="2:13" x14ac:dyDescent="0.3">
      <c r="B762" s="65"/>
      <c r="C762" s="72"/>
      <c r="D762" s="138"/>
      <c r="E762" s="138"/>
      <c r="F762" s="65"/>
      <c r="G762" s="65"/>
      <c r="H762" s="65"/>
      <c r="I762" s="65"/>
      <c r="J7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2" s="65"/>
      <c r="L762" s="101" t="str">
        <f>IFERROR((Table4[[#This Row],[Total weight (kg)]]*Table4[[#This Row],[Quantity]])/1000,"")</f>
        <v/>
      </c>
      <c r="M762" s="138"/>
    </row>
    <row r="763" spans="2:13" x14ac:dyDescent="0.3">
      <c r="B763" s="65"/>
      <c r="C763" s="72"/>
      <c r="D763" s="138"/>
      <c r="E763" s="138"/>
      <c r="F763" s="65"/>
      <c r="G763" s="65"/>
      <c r="H763" s="65"/>
      <c r="I763" s="65"/>
      <c r="J7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3" s="65"/>
      <c r="L763" s="101" t="str">
        <f>IFERROR((Table4[[#This Row],[Total weight (kg)]]*Table4[[#This Row],[Quantity]])/1000,"")</f>
        <v/>
      </c>
      <c r="M763" s="138"/>
    </row>
    <row r="764" spans="2:13" x14ac:dyDescent="0.3">
      <c r="B764" s="65"/>
      <c r="C764" s="72"/>
      <c r="D764" s="138"/>
      <c r="E764" s="138"/>
      <c r="F764" s="65"/>
      <c r="G764" s="65"/>
      <c r="H764" s="65"/>
      <c r="I764" s="65"/>
      <c r="J7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4" s="65"/>
      <c r="L764" s="101" t="str">
        <f>IFERROR((Table4[[#This Row],[Total weight (kg)]]*Table4[[#This Row],[Quantity]])/1000,"")</f>
        <v/>
      </c>
      <c r="M764" s="138"/>
    </row>
    <row r="765" spans="2:13" x14ac:dyDescent="0.3">
      <c r="B765" s="65"/>
      <c r="C765" s="72"/>
      <c r="D765" s="138"/>
      <c r="E765" s="138"/>
      <c r="F765" s="65"/>
      <c r="G765" s="65"/>
      <c r="H765" s="65"/>
      <c r="I765" s="65"/>
      <c r="J7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5" s="65"/>
      <c r="L765" s="101" t="str">
        <f>IFERROR((Table4[[#This Row],[Total weight (kg)]]*Table4[[#This Row],[Quantity]])/1000,"")</f>
        <v/>
      </c>
      <c r="M765" s="138"/>
    </row>
    <row r="766" spans="2:13" x14ac:dyDescent="0.3">
      <c r="B766" s="65"/>
      <c r="C766" s="72"/>
      <c r="D766" s="138"/>
      <c r="E766" s="138"/>
      <c r="F766" s="65"/>
      <c r="G766" s="65"/>
      <c r="H766" s="65"/>
      <c r="I766" s="65"/>
      <c r="J7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6" s="65"/>
      <c r="L766" s="101" t="str">
        <f>IFERROR((Table4[[#This Row],[Total weight (kg)]]*Table4[[#This Row],[Quantity]])/1000,"")</f>
        <v/>
      </c>
      <c r="M766" s="138"/>
    </row>
    <row r="767" spans="2:13" x14ac:dyDescent="0.3">
      <c r="B767" s="65"/>
      <c r="C767" s="72"/>
      <c r="D767" s="138"/>
      <c r="E767" s="138"/>
      <c r="F767" s="65"/>
      <c r="G767" s="65"/>
      <c r="H767" s="65"/>
      <c r="I767" s="65"/>
      <c r="J7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7" s="65"/>
      <c r="L767" s="101" t="str">
        <f>IFERROR((Table4[[#This Row],[Total weight (kg)]]*Table4[[#This Row],[Quantity]])/1000,"")</f>
        <v/>
      </c>
      <c r="M767" s="138"/>
    </row>
    <row r="768" spans="2:13" x14ac:dyDescent="0.3">
      <c r="B768" s="65"/>
      <c r="C768" s="72"/>
      <c r="D768" s="138"/>
      <c r="E768" s="138"/>
      <c r="F768" s="65"/>
      <c r="G768" s="65"/>
      <c r="H768" s="65"/>
      <c r="I768" s="65"/>
      <c r="J7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8" s="65"/>
      <c r="L768" s="101" t="str">
        <f>IFERROR((Table4[[#This Row],[Total weight (kg)]]*Table4[[#This Row],[Quantity]])/1000,"")</f>
        <v/>
      </c>
      <c r="M768" s="138"/>
    </row>
    <row r="769" spans="2:13" x14ac:dyDescent="0.3">
      <c r="B769" s="65"/>
      <c r="C769" s="72"/>
      <c r="D769" s="138"/>
      <c r="E769" s="138"/>
      <c r="F769" s="65"/>
      <c r="G769" s="65"/>
      <c r="H769" s="65"/>
      <c r="I769" s="65"/>
      <c r="J7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69" s="65"/>
      <c r="L769" s="101" t="str">
        <f>IFERROR((Table4[[#This Row],[Total weight (kg)]]*Table4[[#This Row],[Quantity]])/1000,"")</f>
        <v/>
      </c>
      <c r="M769" s="138"/>
    </row>
    <row r="770" spans="2:13" x14ac:dyDescent="0.3">
      <c r="B770" s="65"/>
      <c r="C770" s="72"/>
      <c r="D770" s="138"/>
      <c r="E770" s="138"/>
      <c r="F770" s="65"/>
      <c r="G770" s="65"/>
      <c r="H770" s="65"/>
      <c r="I770" s="65"/>
      <c r="J7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0" s="65"/>
      <c r="L770" s="101" t="str">
        <f>IFERROR((Table4[[#This Row],[Total weight (kg)]]*Table4[[#This Row],[Quantity]])/1000,"")</f>
        <v/>
      </c>
      <c r="M770" s="138"/>
    </row>
    <row r="771" spans="2:13" x14ac:dyDescent="0.3">
      <c r="B771" s="65"/>
      <c r="C771" s="72"/>
      <c r="D771" s="138"/>
      <c r="E771" s="138"/>
      <c r="F771" s="65"/>
      <c r="G771" s="65"/>
      <c r="H771" s="65"/>
      <c r="I771" s="65"/>
      <c r="J7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1" s="65"/>
      <c r="L771" s="101" t="str">
        <f>IFERROR((Table4[[#This Row],[Total weight (kg)]]*Table4[[#This Row],[Quantity]])/1000,"")</f>
        <v/>
      </c>
      <c r="M771" s="138"/>
    </row>
    <row r="772" spans="2:13" x14ac:dyDescent="0.3">
      <c r="B772" s="65"/>
      <c r="C772" s="72"/>
      <c r="D772" s="138"/>
      <c r="E772" s="138"/>
      <c r="F772" s="65"/>
      <c r="G772" s="65"/>
      <c r="H772" s="65"/>
      <c r="I772" s="65"/>
      <c r="J7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2" s="65"/>
      <c r="L772" s="101" t="str">
        <f>IFERROR((Table4[[#This Row],[Total weight (kg)]]*Table4[[#This Row],[Quantity]])/1000,"")</f>
        <v/>
      </c>
      <c r="M772" s="138"/>
    </row>
    <row r="773" spans="2:13" x14ac:dyDescent="0.3">
      <c r="B773" s="65"/>
      <c r="C773" s="72"/>
      <c r="D773" s="138"/>
      <c r="E773" s="138"/>
      <c r="F773" s="65"/>
      <c r="G773" s="65"/>
      <c r="H773" s="65"/>
      <c r="I773" s="65"/>
      <c r="J7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3" s="65"/>
      <c r="L773" s="101" t="str">
        <f>IFERROR((Table4[[#This Row],[Total weight (kg)]]*Table4[[#This Row],[Quantity]])/1000,"")</f>
        <v/>
      </c>
      <c r="M773" s="138"/>
    </row>
    <row r="774" spans="2:13" x14ac:dyDescent="0.3">
      <c r="B774" s="65"/>
      <c r="C774" s="72"/>
      <c r="D774" s="138"/>
      <c r="E774" s="138"/>
      <c r="F774" s="65"/>
      <c r="G774" s="65"/>
      <c r="H774" s="65"/>
      <c r="I774" s="65"/>
      <c r="J7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4" s="65"/>
      <c r="L774" s="101" t="str">
        <f>IFERROR((Table4[[#This Row],[Total weight (kg)]]*Table4[[#This Row],[Quantity]])/1000,"")</f>
        <v/>
      </c>
      <c r="M774" s="138"/>
    </row>
    <row r="775" spans="2:13" x14ac:dyDescent="0.3">
      <c r="B775" s="65"/>
      <c r="C775" s="72"/>
      <c r="D775" s="138"/>
      <c r="E775" s="138"/>
      <c r="F775" s="65"/>
      <c r="G775" s="65"/>
      <c r="H775" s="65"/>
      <c r="I775" s="65"/>
      <c r="J7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5" s="65"/>
      <c r="L775" s="101" t="str">
        <f>IFERROR((Table4[[#This Row],[Total weight (kg)]]*Table4[[#This Row],[Quantity]])/1000,"")</f>
        <v/>
      </c>
      <c r="M775" s="138"/>
    </row>
    <row r="776" spans="2:13" x14ac:dyDescent="0.3">
      <c r="B776" s="65"/>
      <c r="C776" s="72"/>
      <c r="D776" s="138"/>
      <c r="E776" s="138"/>
      <c r="F776" s="65"/>
      <c r="G776" s="65"/>
      <c r="H776" s="65"/>
      <c r="I776" s="65"/>
      <c r="J7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6" s="65"/>
      <c r="L776" s="101" t="str">
        <f>IFERROR((Table4[[#This Row],[Total weight (kg)]]*Table4[[#This Row],[Quantity]])/1000,"")</f>
        <v/>
      </c>
      <c r="M776" s="138"/>
    </row>
    <row r="777" spans="2:13" x14ac:dyDescent="0.3">
      <c r="B777" s="65"/>
      <c r="C777" s="72"/>
      <c r="D777" s="138"/>
      <c r="E777" s="138"/>
      <c r="F777" s="65"/>
      <c r="G777" s="65"/>
      <c r="H777" s="65"/>
      <c r="I777" s="65"/>
      <c r="J7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7" s="65"/>
      <c r="L777" s="101" t="str">
        <f>IFERROR((Table4[[#This Row],[Total weight (kg)]]*Table4[[#This Row],[Quantity]])/1000,"")</f>
        <v/>
      </c>
      <c r="M777" s="138"/>
    </row>
    <row r="778" spans="2:13" x14ac:dyDescent="0.3">
      <c r="B778" s="65"/>
      <c r="C778" s="72"/>
      <c r="D778" s="138"/>
      <c r="E778" s="138"/>
      <c r="F778" s="65"/>
      <c r="G778" s="65"/>
      <c r="H778" s="65"/>
      <c r="I778" s="65"/>
      <c r="J7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8" s="65"/>
      <c r="L778" s="101" t="str">
        <f>IFERROR((Table4[[#This Row],[Total weight (kg)]]*Table4[[#This Row],[Quantity]])/1000,"")</f>
        <v/>
      </c>
      <c r="M778" s="138"/>
    </row>
    <row r="779" spans="2:13" x14ac:dyDescent="0.3">
      <c r="B779" s="65"/>
      <c r="C779" s="72"/>
      <c r="D779" s="138"/>
      <c r="E779" s="138"/>
      <c r="F779" s="65"/>
      <c r="G779" s="65"/>
      <c r="H779" s="65"/>
      <c r="I779" s="65"/>
      <c r="J7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79" s="65"/>
      <c r="L779" s="101" t="str">
        <f>IFERROR((Table4[[#This Row],[Total weight (kg)]]*Table4[[#This Row],[Quantity]])/1000,"")</f>
        <v/>
      </c>
      <c r="M779" s="138"/>
    </row>
    <row r="780" spans="2:13" x14ac:dyDescent="0.3">
      <c r="B780" s="65"/>
      <c r="C780" s="72"/>
      <c r="D780" s="138"/>
      <c r="E780" s="138"/>
      <c r="F780" s="65"/>
      <c r="G780" s="65"/>
      <c r="H780" s="65"/>
      <c r="I780" s="65"/>
      <c r="J7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0" s="65"/>
      <c r="L780" s="101" t="str">
        <f>IFERROR((Table4[[#This Row],[Total weight (kg)]]*Table4[[#This Row],[Quantity]])/1000,"")</f>
        <v/>
      </c>
      <c r="M780" s="138"/>
    </row>
    <row r="781" spans="2:13" x14ac:dyDescent="0.3">
      <c r="B781" s="65"/>
      <c r="C781" s="72"/>
      <c r="D781" s="138"/>
      <c r="E781" s="138"/>
      <c r="F781" s="65"/>
      <c r="G781" s="65"/>
      <c r="H781" s="65"/>
      <c r="I781" s="65"/>
      <c r="J7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1" s="65"/>
      <c r="L781" s="101" t="str">
        <f>IFERROR((Table4[[#This Row],[Total weight (kg)]]*Table4[[#This Row],[Quantity]])/1000,"")</f>
        <v/>
      </c>
      <c r="M781" s="138"/>
    </row>
    <row r="782" spans="2:13" x14ac:dyDescent="0.3">
      <c r="B782" s="65"/>
      <c r="C782" s="72"/>
      <c r="D782" s="138"/>
      <c r="E782" s="138"/>
      <c r="F782" s="65"/>
      <c r="G782" s="65"/>
      <c r="H782" s="65"/>
      <c r="I782" s="65"/>
      <c r="J7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2" s="65"/>
      <c r="L782" s="101" t="str">
        <f>IFERROR((Table4[[#This Row],[Total weight (kg)]]*Table4[[#This Row],[Quantity]])/1000,"")</f>
        <v/>
      </c>
      <c r="M782" s="138"/>
    </row>
    <row r="783" spans="2:13" x14ac:dyDescent="0.3">
      <c r="B783" s="65"/>
      <c r="C783" s="72"/>
      <c r="D783" s="138"/>
      <c r="E783" s="138"/>
      <c r="F783" s="65"/>
      <c r="G783" s="65"/>
      <c r="H783" s="65"/>
      <c r="I783" s="65"/>
      <c r="J7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3" s="65"/>
      <c r="L783" s="101" t="str">
        <f>IFERROR((Table4[[#This Row],[Total weight (kg)]]*Table4[[#This Row],[Quantity]])/1000,"")</f>
        <v/>
      </c>
      <c r="M783" s="138"/>
    </row>
    <row r="784" spans="2:13" x14ac:dyDescent="0.3">
      <c r="B784" s="65"/>
      <c r="C784" s="72"/>
      <c r="D784" s="138"/>
      <c r="E784" s="138"/>
      <c r="F784" s="65"/>
      <c r="G784" s="65"/>
      <c r="H784" s="65"/>
      <c r="I784" s="65"/>
      <c r="J7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4" s="65"/>
      <c r="L784" s="101" t="str">
        <f>IFERROR((Table4[[#This Row],[Total weight (kg)]]*Table4[[#This Row],[Quantity]])/1000,"")</f>
        <v/>
      </c>
      <c r="M784" s="138"/>
    </row>
    <row r="785" spans="2:13" x14ac:dyDescent="0.3">
      <c r="B785" s="65"/>
      <c r="C785" s="72"/>
      <c r="D785" s="138"/>
      <c r="E785" s="138"/>
      <c r="F785" s="65"/>
      <c r="G785" s="65"/>
      <c r="H785" s="65"/>
      <c r="I785" s="65"/>
      <c r="J7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5" s="65"/>
      <c r="L785" s="101" t="str">
        <f>IFERROR((Table4[[#This Row],[Total weight (kg)]]*Table4[[#This Row],[Quantity]])/1000,"")</f>
        <v/>
      </c>
      <c r="M785" s="138"/>
    </row>
    <row r="786" spans="2:13" x14ac:dyDescent="0.3">
      <c r="B786" s="65"/>
      <c r="C786" s="72"/>
      <c r="D786" s="138"/>
      <c r="E786" s="138"/>
      <c r="F786" s="65"/>
      <c r="G786" s="65"/>
      <c r="H786" s="65"/>
      <c r="I786" s="65"/>
      <c r="J7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6" s="65"/>
      <c r="L786" s="101" t="str">
        <f>IFERROR((Table4[[#This Row],[Total weight (kg)]]*Table4[[#This Row],[Quantity]])/1000,"")</f>
        <v/>
      </c>
      <c r="M786" s="138"/>
    </row>
    <row r="787" spans="2:13" x14ac:dyDescent="0.3">
      <c r="B787" s="65"/>
      <c r="C787" s="72"/>
      <c r="D787" s="138"/>
      <c r="E787" s="138"/>
      <c r="F787" s="65"/>
      <c r="G787" s="65"/>
      <c r="H787" s="65"/>
      <c r="I787" s="65"/>
      <c r="J7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7" s="65"/>
      <c r="L787" s="101" t="str">
        <f>IFERROR((Table4[[#This Row],[Total weight (kg)]]*Table4[[#This Row],[Quantity]])/1000,"")</f>
        <v/>
      </c>
      <c r="M787" s="138"/>
    </row>
    <row r="788" spans="2:13" x14ac:dyDescent="0.3">
      <c r="B788" s="65"/>
      <c r="C788" s="72"/>
      <c r="D788" s="138"/>
      <c r="E788" s="138"/>
      <c r="F788" s="65"/>
      <c r="G788" s="65"/>
      <c r="H788" s="65"/>
      <c r="I788" s="65"/>
      <c r="J7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8" s="65"/>
      <c r="L788" s="101" t="str">
        <f>IFERROR((Table4[[#This Row],[Total weight (kg)]]*Table4[[#This Row],[Quantity]])/1000,"")</f>
        <v/>
      </c>
      <c r="M788" s="138"/>
    </row>
    <row r="789" spans="2:13" x14ac:dyDescent="0.3">
      <c r="B789" s="65"/>
      <c r="C789" s="72"/>
      <c r="D789" s="138"/>
      <c r="E789" s="138"/>
      <c r="F789" s="65"/>
      <c r="G789" s="65"/>
      <c r="H789" s="65"/>
      <c r="I789" s="65"/>
      <c r="J7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89" s="65"/>
      <c r="L789" s="101" t="str">
        <f>IFERROR((Table4[[#This Row],[Total weight (kg)]]*Table4[[#This Row],[Quantity]])/1000,"")</f>
        <v/>
      </c>
      <c r="M789" s="138"/>
    </row>
    <row r="790" spans="2:13" x14ac:dyDescent="0.3">
      <c r="B790" s="65"/>
      <c r="C790" s="72"/>
      <c r="D790" s="138"/>
      <c r="E790" s="138"/>
      <c r="F790" s="65"/>
      <c r="G790" s="65"/>
      <c r="H790" s="65"/>
      <c r="I790" s="65"/>
      <c r="J7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0" s="65"/>
      <c r="L790" s="101" t="str">
        <f>IFERROR((Table4[[#This Row],[Total weight (kg)]]*Table4[[#This Row],[Quantity]])/1000,"")</f>
        <v/>
      </c>
      <c r="M790" s="138"/>
    </row>
    <row r="791" spans="2:13" x14ac:dyDescent="0.3">
      <c r="B791" s="65"/>
      <c r="C791" s="72"/>
      <c r="D791" s="138"/>
      <c r="E791" s="138"/>
      <c r="F791" s="65"/>
      <c r="G791" s="65"/>
      <c r="H791" s="65"/>
      <c r="I791" s="65"/>
      <c r="J7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1" s="65"/>
      <c r="L791" s="101" t="str">
        <f>IFERROR((Table4[[#This Row],[Total weight (kg)]]*Table4[[#This Row],[Quantity]])/1000,"")</f>
        <v/>
      </c>
      <c r="M791" s="138"/>
    </row>
    <row r="792" spans="2:13" x14ac:dyDescent="0.3">
      <c r="B792" s="65"/>
      <c r="C792" s="72"/>
      <c r="D792" s="138"/>
      <c r="E792" s="138"/>
      <c r="F792" s="65"/>
      <c r="G792" s="65"/>
      <c r="H792" s="65"/>
      <c r="I792" s="65"/>
      <c r="J7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2" s="65"/>
      <c r="L792" s="101" t="str">
        <f>IFERROR((Table4[[#This Row],[Total weight (kg)]]*Table4[[#This Row],[Quantity]])/1000,"")</f>
        <v/>
      </c>
      <c r="M792" s="138"/>
    </row>
    <row r="793" spans="2:13" x14ac:dyDescent="0.3">
      <c r="B793" s="65"/>
      <c r="C793" s="72"/>
      <c r="D793" s="138"/>
      <c r="E793" s="138"/>
      <c r="F793" s="65"/>
      <c r="G793" s="65"/>
      <c r="H793" s="65"/>
      <c r="I793" s="65"/>
      <c r="J7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3" s="65"/>
      <c r="L793" s="101" t="str">
        <f>IFERROR((Table4[[#This Row],[Total weight (kg)]]*Table4[[#This Row],[Quantity]])/1000,"")</f>
        <v/>
      </c>
      <c r="M793" s="138"/>
    </row>
    <row r="794" spans="2:13" x14ac:dyDescent="0.3">
      <c r="B794" s="65"/>
      <c r="C794" s="72"/>
      <c r="D794" s="138"/>
      <c r="E794" s="138"/>
      <c r="F794" s="65"/>
      <c r="G794" s="65"/>
      <c r="H794" s="65"/>
      <c r="I794" s="65"/>
      <c r="J7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4" s="65"/>
      <c r="L794" s="101" t="str">
        <f>IFERROR((Table4[[#This Row],[Total weight (kg)]]*Table4[[#This Row],[Quantity]])/1000,"")</f>
        <v/>
      </c>
      <c r="M794" s="138"/>
    </row>
    <row r="795" spans="2:13" x14ac:dyDescent="0.3">
      <c r="B795" s="65"/>
      <c r="C795" s="72"/>
      <c r="D795" s="138"/>
      <c r="E795" s="138"/>
      <c r="F795" s="65"/>
      <c r="G795" s="65"/>
      <c r="H795" s="65"/>
      <c r="I795" s="65"/>
      <c r="J7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5" s="65"/>
      <c r="L795" s="101" t="str">
        <f>IFERROR((Table4[[#This Row],[Total weight (kg)]]*Table4[[#This Row],[Quantity]])/1000,"")</f>
        <v/>
      </c>
      <c r="M795" s="138"/>
    </row>
    <row r="796" spans="2:13" x14ac:dyDescent="0.3">
      <c r="B796" s="65"/>
      <c r="C796" s="72"/>
      <c r="D796" s="138"/>
      <c r="E796" s="138"/>
      <c r="F796" s="65"/>
      <c r="G796" s="65"/>
      <c r="H796" s="65"/>
      <c r="I796" s="65"/>
      <c r="J7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6" s="65"/>
      <c r="L796" s="101" t="str">
        <f>IFERROR((Table4[[#This Row],[Total weight (kg)]]*Table4[[#This Row],[Quantity]])/1000,"")</f>
        <v/>
      </c>
      <c r="M796" s="138"/>
    </row>
    <row r="797" spans="2:13" x14ac:dyDescent="0.3">
      <c r="B797" s="65"/>
      <c r="C797" s="72"/>
      <c r="D797" s="138"/>
      <c r="E797" s="138"/>
      <c r="F797" s="65"/>
      <c r="G797" s="65"/>
      <c r="H797" s="65"/>
      <c r="I797" s="65"/>
      <c r="J7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7" s="65"/>
      <c r="L797" s="101" t="str">
        <f>IFERROR((Table4[[#This Row],[Total weight (kg)]]*Table4[[#This Row],[Quantity]])/1000,"")</f>
        <v/>
      </c>
      <c r="M797" s="138"/>
    </row>
    <row r="798" spans="2:13" x14ac:dyDescent="0.3">
      <c r="B798" s="65"/>
      <c r="C798" s="72"/>
      <c r="D798" s="138"/>
      <c r="E798" s="138"/>
      <c r="F798" s="65"/>
      <c r="G798" s="65"/>
      <c r="H798" s="65"/>
      <c r="I798" s="65"/>
      <c r="J7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8" s="65"/>
      <c r="L798" s="101" t="str">
        <f>IFERROR((Table4[[#This Row],[Total weight (kg)]]*Table4[[#This Row],[Quantity]])/1000,"")</f>
        <v/>
      </c>
      <c r="M798" s="138"/>
    </row>
    <row r="799" spans="2:13" x14ac:dyDescent="0.3">
      <c r="B799" s="65"/>
      <c r="C799" s="72"/>
      <c r="D799" s="138"/>
      <c r="E799" s="138"/>
      <c r="F799" s="65"/>
      <c r="G799" s="65"/>
      <c r="H799" s="65"/>
      <c r="I799" s="65"/>
      <c r="J7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799" s="65"/>
      <c r="L799" s="101" t="str">
        <f>IFERROR((Table4[[#This Row],[Total weight (kg)]]*Table4[[#This Row],[Quantity]])/1000,"")</f>
        <v/>
      </c>
      <c r="M799" s="138"/>
    </row>
    <row r="800" spans="2:13" x14ac:dyDescent="0.3">
      <c r="B800" s="65"/>
      <c r="C800" s="72"/>
      <c r="D800" s="138"/>
      <c r="E800" s="138"/>
      <c r="F800" s="65"/>
      <c r="G800" s="65"/>
      <c r="H800" s="65"/>
      <c r="I800" s="65"/>
      <c r="J8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0" s="65"/>
      <c r="L800" s="101" t="str">
        <f>IFERROR((Table4[[#This Row],[Total weight (kg)]]*Table4[[#This Row],[Quantity]])/1000,"")</f>
        <v/>
      </c>
      <c r="M800" s="138"/>
    </row>
    <row r="801" spans="2:13" x14ac:dyDescent="0.3">
      <c r="B801" s="65"/>
      <c r="C801" s="72"/>
      <c r="D801" s="138"/>
      <c r="E801" s="138"/>
      <c r="F801" s="65"/>
      <c r="G801" s="65"/>
      <c r="H801" s="65"/>
      <c r="I801" s="65"/>
      <c r="J8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1" s="65"/>
      <c r="L801" s="101" t="str">
        <f>IFERROR((Table4[[#This Row],[Total weight (kg)]]*Table4[[#This Row],[Quantity]])/1000,"")</f>
        <v/>
      </c>
      <c r="M801" s="138"/>
    </row>
    <row r="802" spans="2:13" x14ac:dyDescent="0.3">
      <c r="B802" s="65"/>
      <c r="C802" s="72"/>
      <c r="D802" s="138"/>
      <c r="E802" s="138"/>
      <c r="F802" s="65"/>
      <c r="G802" s="65"/>
      <c r="H802" s="65"/>
      <c r="I802" s="65"/>
      <c r="J8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2" s="65"/>
      <c r="L802" s="101" t="str">
        <f>IFERROR((Table4[[#This Row],[Total weight (kg)]]*Table4[[#This Row],[Quantity]])/1000,"")</f>
        <v/>
      </c>
      <c r="M802" s="138"/>
    </row>
    <row r="803" spans="2:13" x14ac:dyDescent="0.3">
      <c r="B803" s="65"/>
      <c r="C803" s="72"/>
      <c r="D803" s="138"/>
      <c r="E803" s="138"/>
      <c r="F803" s="65"/>
      <c r="G803" s="65"/>
      <c r="H803" s="65"/>
      <c r="I803" s="65"/>
      <c r="J8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3" s="65"/>
      <c r="L803" s="101" t="str">
        <f>IFERROR((Table4[[#This Row],[Total weight (kg)]]*Table4[[#This Row],[Quantity]])/1000,"")</f>
        <v/>
      </c>
      <c r="M803" s="138"/>
    </row>
    <row r="804" spans="2:13" x14ac:dyDescent="0.3">
      <c r="B804" s="65"/>
      <c r="C804" s="72"/>
      <c r="D804" s="138"/>
      <c r="E804" s="138"/>
      <c r="F804" s="65"/>
      <c r="G804" s="65"/>
      <c r="H804" s="65"/>
      <c r="I804" s="65"/>
      <c r="J8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4" s="65"/>
      <c r="L804" s="101" t="str">
        <f>IFERROR((Table4[[#This Row],[Total weight (kg)]]*Table4[[#This Row],[Quantity]])/1000,"")</f>
        <v/>
      </c>
      <c r="M804" s="138"/>
    </row>
    <row r="805" spans="2:13" x14ac:dyDescent="0.3">
      <c r="B805" s="65"/>
      <c r="C805" s="72"/>
      <c r="D805" s="138"/>
      <c r="E805" s="138"/>
      <c r="F805" s="65"/>
      <c r="G805" s="65"/>
      <c r="H805" s="65"/>
      <c r="I805" s="65"/>
      <c r="J8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5" s="65"/>
      <c r="L805" s="101" t="str">
        <f>IFERROR((Table4[[#This Row],[Total weight (kg)]]*Table4[[#This Row],[Quantity]])/1000,"")</f>
        <v/>
      </c>
      <c r="M805" s="138"/>
    </row>
    <row r="806" spans="2:13" x14ac:dyDescent="0.3">
      <c r="B806" s="65"/>
      <c r="C806" s="72"/>
      <c r="D806" s="138"/>
      <c r="E806" s="138"/>
      <c r="F806" s="65"/>
      <c r="G806" s="65"/>
      <c r="H806" s="65"/>
      <c r="I806" s="65"/>
      <c r="J8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6" s="65"/>
      <c r="L806" s="101" t="str">
        <f>IFERROR((Table4[[#This Row],[Total weight (kg)]]*Table4[[#This Row],[Quantity]])/1000,"")</f>
        <v/>
      </c>
      <c r="M806" s="138"/>
    </row>
    <row r="807" spans="2:13" x14ac:dyDescent="0.3">
      <c r="B807" s="65"/>
      <c r="C807" s="72"/>
      <c r="D807" s="138"/>
      <c r="E807" s="138"/>
      <c r="F807" s="65"/>
      <c r="G807" s="65"/>
      <c r="H807" s="65"/>
      <c r="I807" s="65"/>
      <c r="J8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7" s="65"/>
      <c r="L807" s="101" t="str">
        <f>IFERROR((Table4[[#This Row],[Total weight (kg)]]*Table4[[#This Row],[Quantity]])/1000,"")</f>
        <v/>
      </c>
      <c r="M807" s="138"/>
    </row>
    <row r="808" spans="2:13" x14ac:dyDescent="0.3">
      <c r="B808" s="65"/>
      <c r="C808" s="72"/>
      <c r="D808" s="138"/>
      <c r="E808" s="138"/>
      <c r="F808" s="65"/>
      <c r="G808" s="65"/>
      <c r="H808" s="65"/>
      <c r="I808" s="65"/>
      <c r="J8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8" s="65"/>
      <c r="L808" s="101" t="str">
        <f>IFERROR((Table4[[#This Row],[Total weight (kg)]]*Table4[[#This Row],[Quantity]])/1000,"")</f>
        <v/>
      </c>
      <c r="M808" s="138"/>
    </row>
    <row r="809" spans="2:13" x14ac:dyDescent="0.3">
      <c r="B809" s="65"/>
      <c r="C809" s="72"/>
      <c r="D809" s="138"/>
      <c r="E809" s="138"/>
      <c r="F809" s="65"/>
      <c r="G809" s="65"/>
      <c r="H809" s="65"/>
      <c r="I809" s="65"/>
      <c r="J8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09" s="65"/>
      <c r="L809" s="101" t="str">
        <f>IFERROR((Table4[[#This Row],[Total weight (kg)]]*Table4[[#This Row],[Quantity]])/1000,"")</f>
        <v/>
      </c>
      <c r="M809" s="138"/>
    </row>
    <row r="810" spans="2:13" x14ac:dyDescent="0.3">
      <c r="B810" s="65"/>
      <c r="C810" s="72"/>
      <c r="D810" s="138"/>
      <c r="E810" s="138"/>
      <c r="F810" s="65"/>
      <c r="G810" s="65"/>
      <c r="H810" s="65"/>
      <c r="I810" s="65"/>
      <c r="J8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0" s="65"/>
      <c r="L810" s="101" t="str">
        <f>IFERROR((Table4[[#This Row],[Total weight (kg)]]*Table4[[#This Row],[Quantity]])/1000,"")</f>
        <v/>
      </c>
      <c r="M810" s="138"/>
    </row>
    <row r="811" spans="2:13" x14ac:dyDescent="0.3">
      <c r="B811" s="65"/>
      <c r="C811" s="72"/>
      <c r="D811" s="138"/>
      <c r="E811" s="138"/>
      <c r="F811" s="65"/>
      <c r="G811" s="65"/>
      <c r="H811" s="65"/>
      <c r="I811" s="65"/>
      <c r="J8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1" s="65"/>
      <c r="L811" s="101" t="str">
        <f>IFERROR((Table4[[#This Row],[Total weight (kg)]]*Table4[[#This Row],[Quantity]])/1000,"")</f>
        <v/>
      </c>
      <c r="M811" s="138"/>
    </row>
    <row r="812" spans="2:13" x14ac:dyDescent="0.3">
      <c r="B812" s="65"/>
      <c r="C812" s="72"/>
      <c r="D812" s="138"/>
      <c r="E812" s="138"/>
      <c r="F812" s="65"/>
      <c r="G812" s="65"/>
      <c r="H812" s="65"/>
      <c r="I812" s="65"/>
      <c r="J8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2" s="65"/>
      <c r="L812" s="101" t="str">
        <f>IFERROR((Table4[[#This Row],[Total weight (kg)]]*Table4[[#This Row],[Quantity]])/1000,"")</f>
        <v/>
      </c>
      <c r="M812" s="138"/>
    </row>
    <row r="813" spans="2:13" x14ac:dyDescent="0.3">
      <c r="B813" s="65"/>
      <c r="C813" s="72"/>
      <c r="D813" s="138"/>
      <c r="E813" s="138"/>
      <c r="F813" s="65"/>
      <c r="G813" s="65"/>
      <c r="H813" s="65"/>
      <c r="I813" s="65"/>
      <c r="J8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3" s="65"/>
      <c r="L813" s="101" t="str">
        <f>IFERROR((Table4[[#This Row],[Total weight (kg)]]*Table4[[#This Row],[Quantity]])/1000,"")</f>
        <v/>
      </c>
      <c r="M813" s="138"/>
    </row>
    <row r="814" spans="2:13" x14ac:dyDescent="0.3">
      <c r="B814" s="65"/>
      <c r="C814" s="72"/>
      <c r="D814" s="138"/>
      <c r="E814" s="138"/>
      <c r="F814" s="65"/>
      <c r="G814" s="65"/>
      <c r="H814" s="65"/>
      <c r="I814" s="65"/>
      <c r="J8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4" s="65"/>
      <c r="L814" s="101" t="str">
        <f>IFERROR((Table4[[#This Row],[Total weight (kg)]]*Table4[[#This Row],[Quantity]])/1000,"")</f>
        <v/>
      </c>
      <c r="M814" s="138"/>
    </row>
    <row r="815" spans="2:13" x14ac:dyDescent="0.3">
      <c r="B815" s="65"/>
      <c r="C815" s="72"/>
      <c r="D815" s="138"/>
      <c r="E815" s="138"/>
      <c r="F815" s="65"/>
      <c r="G815" s="65"/>
      <c r="H815" s="65"/>
      <c r="I815" s="65"/>
      <c r="J8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5" s="65"/>
      <c r="L815" s="101" t="str">
        <f>IFERROR((Table4[[#This Row],[Total weight (kg)]]*Table4[[#This Row],[Quantity]])/1000,"")</f>
        <v/>
      </c>
      <c r="M815" s="138"/>
    </row>
    <row r="816" spans="2:13" x14ac:dyDescent="0.3">
      <c r="B816" s="65"/>
      <c r="C816" s="72"/>
      <c r="D816" s="138"/>
      <c r="E816" s="138"/>
      <c r="F816" s="65"/>
      <c r="G816" s="65"/>
      <c r="H816" s="65"/>
      <c r="I816" s="65"/>
      <c r="J8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6" s="65"/>
      <c r="L816" s="101" t="str">
        <f>IFERROR((Table4[[#This Row],[Total weight (kg)]]*Table4[[#This Row],[Quantity]])/1000,"")</f>
        <v/>
      </c>
      <c r="M816" s="138"/>
    </row>
    <row r="817" spans="2:13" x14ac:dyDescent="0.3">
      <c r="B817" s="65"/>
      <c r="C817" s="72"/>
      <c r="D817" s="138"/>
      <c r="E817" s="138"/>
      <c r="F817" s="65"/>
      <c r="G817" s="65"/>
      <c r="H817" s="65"/>
      <c r="I817" s="65"/>
      <c r="J8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7" s="65"/>
      <c r="L817" s="101" t="str">
        <f>IFERROR((Table4[[#This Row],[Total weight (kg)]]*Table4[[#This Row],[Quantity]])/1000,"")</f>
        <v/>
      </c>
      <c r="M817" s="138"/>
    </row>
    <row r="818" spans="2:13" x14ac:dyDescent="0.3">
      <c r="B818" s="65"/>
      <c r="C818" s="72"/>
      <c r="D818" s="138"/>
      <c r="E818" s="138"/>
      <c r="F818" s="65"/>
      <c r="G818" s="65"/>
      <c r="H818" s="65"/>
      <c r="I818" s="65"/>
      <c r="J8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8" s="65"/>
      <c r="L818" s="101" t="str">
        <f>IFERROR((Table4[[#This Row],[Total weight (kg)]]*Table4[[#This Row],[Quantity]])/1000,"")</f>
        <v/>
      </c>
      <c r="M818" s="138"/>
    </row>
    <row r="819" spans="2:13" x14ac:dyDescent="0.3">
      <c r="B819" s="65"/>
      <c r="C819" s="72"/>
      <c r="D819" s="138"/>
      <c r="E819" s="138"/>
      <c r="F819" s="65"/>
      <c r="G819" s="65"/>
      <c r="H819" s="65"/>
      <c r="I819" s="65"/>
      <c r="J8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19" s="65"/>
      <c r="L819" s="101" t="str">
        <f>IFERROR((Table4[[#This Row],[Total weight (kg)]]*Table4[[#This Row],[Quantity]])/1000,"")</f>
        <v/>
      </c>
      <c r="M819" s="138"/>
    </row>
    <row r="820" spans="2:13" x14ac:dyDescent="0.3">
      <c r="B820" s="65"/>
      <c r="C820" s="72"/>
      <c r="D820" s="138"/>
      <c r="E820" s="138"/>
      <c r="F820" s="65"/>
      <c r="G820" s="65"/>
      <c r="H820" s="65"/>
      <c r="I820" s="65"/>
      <c r="J8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0" s="65"/>
      <c r="L820" s="101" t="str">
        <f>IFERROR((Table4[[#This Row],[Total weight (kg)]]*Table4[[#This Row],[Quantity]])/1000,"")</f>
        <v/>
      </c>
      <c r="M820" s="138"/>
    </row>
    <row r="821" spans="2:13" x14ac:dyDescent="0.3">
      <c r="B821" s="65"/>
      <c r="C821" s="72"/>
      <c r="D821" s="138"/>
      <c r="E821" s="138"/>
      <c r="F821" s="65"/>
      <c r="G821" s="65"/>
      <c r="H821" s="65"/>
      <c r="I821" s="65"/>
      <c r="J8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1" s="65"/>
      <c r="L821" s="101" t="str">
        <f>IFERROR((Table4[[#This Row],[Total weight (kg)]]*Table4[[#This Row],[Quantity]])/1000,"")</f>
        <v/>
      </c>
      <c r="M821" s="138"/>
    </row>
    <row r="822" spans="2:13" x14ac:dyDescent="0.3">
      <c r="B822" s="65"/>
      <c r="C822" s="72"/>
      <c r="D822" s="138"/>
      <c r="E822" s="138"/>
      <c r="F822" s="65"/>
      <c r="G822" s="65"/>
      <c r="H822" s="65"/>
      <c r="I822" s="65"/>
      <c r="J8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2" s="65"/>
      <c r="L822" s="101" t="str">
        <f>IFERROR((Table4[[#This Row],[Total weight (kg)]]*Table4[[#This Row],[Quantity]])/1000,"")</f>
        <v/>
      </c>
      <c r="M822" s="138"/>
    </row>
    <row r="823" spans="2:13" x14ac:dyDescent="0.3">
      <c r="B823" s="65"/>
      <c r="C823" s="72"/>
      <c r="D823" s="138"/>
      <c r="E823" s="138"/>
      <c r="F823" s="65"/>
      <c r="G823" s="65"/>
      <c r="H823" s="65"/>
      <c r="I823" s="65"/>
      <c r="J8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3" s="65"/>
      <c r="L823" s="101" t="str">
        <f>IFERROR((Table4[[#This Row],[Total weight (kg)]]*Table4[[#This Row],[Quantity]])/1000,"")</f>
        <v/>
      </c>
      <c r="M823" s="138"/>
    </row>
    <row r="824" spans="2:13" x14ac:dyDescent="0.3">
      <c r="B824" s="65"/>
      <c r="C824" s="72"/>
      <c r="D824" s="138"/>
      <c r="E824" s="138"/>
      <c r="F824" s="65"/>
      <c r="G824" s="65"/>
      <c r="H824" s="65"/>
      <c r="I824" s="65"/>
      <c r="J8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4" s="65"/>
      <c r="L824" s="101" t="str">
        <f>IFERROR((Table4[[#This Row],[Total weight (kg)]]*Table4[[#This Row],[Quantity]])/1000,"")</f>
        <v/>
      </c>
      <c r="M824" s="138"/>
    </row>
    <row r="825" spans="2:13" x14ac:dyDescent="0.3">
      <c r="B825" s="65"/>
      <c r="C825" s="72"/>
      <c r="D825" s="138"/>
      <c r="E825" s="138"/>
      <c r="F825" s="65"/>
      <c r="G825" s="65"/>
      <c r="H825" s="65"/>
      <c r="I825" s="65"/>
      <c r="J8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5" s="65"/>
      <c r="L825" s="101" t="str">
        <f>IFERROR((Table4[[#This Row],[Total weight (kg)]]*Table4[[#This Row],[Quantity]])/1000,"")</f>
        <v/>
      </c>
      <c r="M825" s="138"/>
    </row>
    <row r="826" spans="2:13" x14ac:dyDescent="0.3">
      <c r="B826" s="65"/>
      <c r="C826" s="72"/>
      <c r="D826" s="138"/>
      <c r="E826" s="138"/>
      <c r="F826" s="65"/>
      <c r="G826" s="65"/>
      <c r="H826" s="65"/>
      <c r="I826" s="65"/>
      <c r="J8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6" s="65"/>
      <c r="L826" s="101" t="str">
        <f>IFERROR((Table4[[#This Row],[Total weight (kg)]]*Table4[[#This Row],[Quantity]])/1000,"")</f>
        <v/>
      </c>
      <c r="M826" s="138"/>
    </row>
    <row r="827" spans="2:13" x14ac:dyDescent="0.3">
      <c r="B827" s="65"/>
      <c r="C827" s="72"/>
      <c r="D827" s="138"/>
      <c r="E827" s="138"/>
      <c r="F827" s="65"/>
      <c r="G827" s="65"/>
      <c r="H827" s="65"/>
      <c r="I827" s="65"/>
      <c r="J8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7" s="65"/>
      <c r="L827" s="101" t="str">
        <f>IFERROR((Table4[[#This Row],[Total weight (kg)]]*Table4[[#This Row],[Quantity]])/1000,"")</f>
        <v/>
      </c>
      <c r="M827" s="138"/>
    </row>
    <row r="828" spans="2:13" x14ac:dyDescent="0.3">
      <c r="B828" s="65"/>
      <c r="C828" s="72"/>
      <c r="D828" s="138"/>
      <c r="E828" s="138"/>
      <c r="F828" s="65"/>
      <c r="G828" s="65"/>
      <c r="H828" s="65"/>
      <c r="I828" s="65"/>
      <c r="J8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8" s="65"/>
      <c r="L828" s="101" t="str">
        <f>IFERROR((Table4[[#This Row],[Total weight (kg)]]*Table4[[#This Row],[Quantity]])/1000,"")</f>
        <v/>
      </c>
      <c r="M828" s="138"/>
    </row>
    <row r="829" spans="2:13" x14ac:dyDescent="0.3">
      <c r="B829" s="65"/>
      <c r="C829" s="72"/>
      <c r="D829" s="138"/>
      <c r="E829" s="138"/>
      <c r="F829" s="65"/>
      <c r="G829" s="65"/>
      <c r="H829" s="65"/>
      <c r="I829" s="65"/>
      <c r="J8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29" s="65"/>
      <c r="L829" s="101" t="str">
        <f>IFERROR((Table4[[#This Row],[Total weight (kg)]]*Table4[[#This Row],[Quantity]])/1000,"")</f>
        <v/>
      </c>
      <c r="M829" s="138"/>
    </row>
    <row r="830" spans="2:13" x14ac:dyDescent="0.3">
      <c r="B830" s="65"/>
      <c r="C830" s="72"/>
      <c r="D830" s="138"/>
      <c r="E830" s="138"/>
      <c r="F830" s="65"/>
      <c r="G830" s="65"/>
      <c r="H830" s="65"/>
      <c r="I830" s="65"/>
      <c r="J8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0" s="65"/>
      <c r="L830" s="101" t="str">
        <f>IFERROR((Table4[[#This Row],[Total weight (kg)]]*Table4[[#This Row],[Quantity]])/1000,"")</f>
        <v/>
      </c>
      <c r="M830" s="138"/>
    </row>
    <row r="831" spans="2:13" x14ac:dyDescent="0.3">
      <c r="B831" s="65"/>
      <c r="C831" s="72"/>
      <c r="D831" s="138"/>
      <c r="E831" s="138"/>
      <c r="F831" s="65"/>
      <c r="G831" s="65"/>
      <c r="H831" s="65"/>
      <c r="I831" s="65"/>
      <c r="J8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1" s="65"/>
      <c r="L831" s="101" t="str">
        <f>IFERROR((Table4[[#This Row],[Total weight (kg)]]*Table4[[#This Row],[Quantity]])/1000,"")</f>
        <v/>
      </c>
      <c r="M831" s="138"/>
    </row>
    <row r="832" spans="2:13" x14ac:dyDescent="0.3">
      <c r="B832" s="65"/>
      <c r="C832" s="72"/>
      <c r="D832" s="138"/>
      <c r="E832" s="138"/>
      <c r="F832" s="65"/>
      <c r="G832" s="65"/>
      <c r="H832" s="65"/>
      <c r="I832" s="65"/>
      <c r="J8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2" s="65"/>
      <c r="L832" s="101" t="str">
        <f>IFERROR((Table4[[#This Row],[Total weight (kg)]]*Table4[[#This Row],[Quantity]])/1000,"")</f>
        <v/>
      </c>
      <c r="M832" s="138"/>
    </row>
    <row r="833" spans="2:13" x14ac:dyDescent="0.3">
      <c r="B833" s="65"/>
      <c r="C833" s="72"/>
      <c r="D833" s="138"/>
      <c r="E833" s="138"/>
      <c r="F833" s="65"/>
      <c r="G833" s="65"/>
      <c r="H833" s="65"/>
      <c r="I833" s="65"/>
      <c r="J8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3" s="65"/>
      <c r="L833" s="101" t="str">
        <f>IFERROR((Table4[[#This Row],[Total weight (kg)]]*Table4[[#This Row],[Quantity]])/1000,"")</f>
        <v/>
      </c>
      <c r="M833" s="138"/>
    </row>
    <row r="834" spans="2:13" x14ac:dyDescent="0.3">
      <c r="B834" s="65"/>
      <c r="C834" s="72"/>
      <c r="D834" s="138"/>
      <c r="E834" s="138"/>
      <c r="F834" s="65"/>
      <c r="G834" s="65"/>
      <c r="H834" s="65"/>
      <c r="I834" s="65"/>
      <c r="J8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4" s="65"/>
      <c r="L834" s="101" t="str">
        <f>IFERROR((Table4[[#This Row],[Total weight (kg)]]*Table4[[#This Row],[Quantity]])/1000,"")</f>
        <v/>
      </c>
      <c r="M834" s="138"/>
    </row>
    <row r="835" spans="2:13" x14ac:dyDescent="0.3">
      <c r="B835" s="65"/>
      <c r="C835" s="72"/>
      <c r="D835" s="138"/>
      <c r="E835" s="138"/>
      <c r="F835" s="65"/>
      <c r="G835" s="65"/>
      <c r="H835" s="65"/>
      <c r="I835" s="65"/>
      <c r="J8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5" s="65"/>
      <c r="L835" s="101" t="str">
        <f>IFERROR((Table4[[#This Row],[Total weight (kg)]]*Table4[[#This Row],[Quantity]])/1000,"")</f>
        <v/>
      </c>
      <c r="M835" s="138"/>
    </row>
    <row r="836" spans="2:13" x14ac:dyDescent="0.3">
      <c r="B836" s="65"/>
      <c r="C836" s="72"/>
      <c r="D836" s="138"/>
      <c r="E836" s="138"/>
      <c r="F836" s="65"/>
      <c r="G836" s="65"/>
      <c r="H836" s="65"/>
      <c r="I836" s="65"/>
      <c r="J8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6" s="65"/>
      <c r="L836" s="101" t="str">
        <f>IFERROR((Table4[[#This Row],[Total weight (kg)]]*Table4[[#This Row],[Quantity]])/1000,"")</f>
        <v/>
      </c>
      <c r="M836" s="138"/>
    </row>
    <row r="837" spans="2:13" x14ac:dyDescent="0.3">
      <c r="B837" s="65"/>
      <c r="C837" s="72"/>
      <c r="D837" s="138"/>
      <c r="E837" s="138"/>
      <c r="F837" s="65"/>
      <c r="G837" s="65"/>
      <c r="H837" s="65"/>
      <c r="I837" s="65"/>
      <c r="J8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7" s="65"/>
      <c r="L837" s="101" t="str">
        <f>IFERROR((Table4[[#This Row],[Total weight (kg)]]*Table4[[#This Row],[Quantity]])/1000,"")</f>
        <v/>
      </c>
      <c r="M837" s="138"/>
    </row>
    <row r="838" spans="2:13" x14ac:dyDescent="0.3">
      <c r="B838" s="65"/>
      <c r="C838" s="72"/>
      <c r="D838" s="138"/>
      <c r="E838" s="138"/>
      <c r="F838" s="65"/>
      <c r="G838" s="65"/>
      <c r="H838" s="65"/>
      <c r="I838" s="65"/>
      <c r="J8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8" s="65"/>
      <c r="L838" s="101" t="str">
        <f>IFERROR((Table4[[#This Row],[Total weight (kg)]]*Table4[[#This Row],[Quantity]])/1000,"")</f>
        <v/>
      </c>
      <c r="M838" s="138"/>
    </row>
    <row r="839" spans="2:13" x14ac:dyDescent="0.3">
      <c r="B839" s="65"/>
      <c r="C839" s="72"/>
      <c r="D839" s="138"/>
      <c r="E839" s="138"/>
      <c r="F839" s="65"/>
      <c r="G839" s="65"/>
      <c r="H839" s="65"/>
      <c r="I839" s="65"/>
      <c r="J8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39" s="65"/>
      <c r="L839" s="101" t="str">
        <f>IFERROR((Table4[[#This Row],[Total weight (kg)]]*Table4[[#This Row],[Quantity]])/1000,"")</f>
        <v/>
      </c>
      <c r="M839" s="138"/>
    </row>
    <row r="840" spans="2:13" x14ac:dyDescent="0.3">
      <c r="B840" s="65"/>
      <c r="C840" s="72"/>
      <c r="D840" s="138"/>
      <c r="E840" s="138"/>
      <c r="F840" s="65"/>
      <c r="G840" s="65"/>
      <c r="H840" s="65"/>
      <c r="I840" s="65"/>
      <c r="J8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0" s="65"/>
      <c r="L840" s="101" t="str">
        <f>IFERROR((Table4[[#This Row],[Total weight (kg)]]*Table4[[#This Row],[Quantity]])/1000,"")</f>
        <v/>
      </c>
      <c r="M840" s="138"/>
    </row>
    <row r="841" spans="2:13" x14ac:dyDescent="0.3">
      <c r="B841" s="65"/>
      <c r="C841" s="72"/>
      <c r="D841" s="138"/>
      <c r="E841" s="138"/>
      <c r="F841" s="65"/>
      <c r="G841" s="65"/>
      <c r="H841" s="65"/>
      <c r="I841" s="65"/>
      <c r="J8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1" s="65"/>
      <c r="L841" s="101" t="str">
        <f>IFERROR((Table4[[#This Row],[Total weight (kg)]]*Table4[[#This Row],[Quantity]])/1000,"")</f>
        <v/>
      </c>
      <c r="M841" s="138"/>
    </row>
    <row r="842" spans="2:13" x14ac:dyDescent="0.3">
      <c r="B842" s="65"/>
      <c r="C842" s="72"/>
      <c r="D842" s="138"/>
      <c r="E842" s="138"/>
      <c r="F842" s="65"/>
      <c r="G842" s="65"/>
      <c r="H842" s="65"/>
      <c r="I842" s="65"/>
      <c r="J8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2" s="65"/>
      <c r="L842" s="101" t="str">
        <f>IFERROR((Table4[[#This Row],[Total weight (kg)]]*Table4[[#This Row],[Quantity]])/1000,"")</f>
        <v/>
      </c>
      <c r="M842" s="138"/>
    </row>
    <row r="843" spans="2:13" x14ac:dyDescent="0.3">
      <c r="B843" s="65"/>
      <c r="C843" s="72"/>
      <c r="D843" s="138"/>
      <c r="E843" s="138"/>
      <c r="F843" s="65"/>
      <c r="G843" s="65"/>
      <c r="H843" s="65"/>
      <c r="I843" s="65"/>
      <c r="J8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3" s="65"/>
      <c r="L843" s="101" t="str">
        <f>IFERROR((Table4[[#This Row],[Total weight (kg)]]*Table4[[#This Row],[Quantity]])/1000,"")</f>
        <v/>
      </c>
      <c r="M843" s="138"/>
    </row>
    <row r="844" spans="2:13" x14ac:dyDescent="0.3">
      <c r="B844" s="65"/>
      <c r="C844" s="72"/>
      <c r="D844" s="138"/>
      <c r="E844" s="138"/>
      <c r="F844" s="65"/>
      <c r="G844" s="65"/>
      <c r="H844" s="65"/>
      <c r="I844" s="65"/>
      <c r="J8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4" s="65"/>
      <c r="L844" s="101" t="str">
        <f>IFERROR((Table4[[#This Row],[Total weight (kg)]]*Table4[[#This Row],[Quantity]])/1000,"")</f>
        <v/>
      </c>
      <c r="M844" s="138"/>
    </row>
    <row r="845" spans="2:13" x14ac:dyDescent="0.3">
      <c r="B845" s="65"/>
      <c r="C845" s="72"/>
      <c r="D845" s="138"/>
      <c r="E845" s="138"/>
      <c r="F845" s="65"/>
      <c r="G845" s="65"/>
      <c r="H845" s="65"/>
      <c r="I845" s="65"/>
      <c r="J8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5" s="65"/>
      <c r="L845" s="101" t="str">
        <f>IFERROR((Table4[[#This Row],[Total weight (kg)]]*Table4[[#This Row],[Quantity]])/1000,"")</f>
        <v/>
      </c>
      <c r="M845" s="138"/>
    </row>
    <row r="846" spans="2:13" x14ac:dyDescent="0.3">
      <c r="B846" s="65"/>
      <c r="C846" s="72"/>
      <c r="D846" s="138"/>
      <c r="E846" s="138"/>
      <c r="F846" s="65"/>
      <c r="G846" s="65"/>
      <c r="H846" s="65"/>
      <c r="I846" s="65"/>
      <c r="J8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6" s="65"/>
      <c r="L846" s="101" t="str">
        <f>IFERROR((Table4[[#This Row],[Total weight (kg)]]*Table4[[#This Row],[Quantity]])/1000,"")</f>
        <v/>
      </c>
      <c r="M846" s="138"/>
    </row>
    <row r="847" spans="2:13" x14ac:dyDescent="0.3">
      <c r="B847" s="65"/>
      <c r="C847" s="72"/>
      <c r="D847" s="138"/>
      <c r="E847" s="138"/>
      <c r="F847" s="65"/>
      <c r="G847" s="65"/>
      <c r="H847" s="65"/>
      <c r="I847" s="65"/>
      <c r="J8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7" s="65"/>
      <c r="L847" s="101" t="str">
        <f>IFERROR((Table4[[#This Row],[Total weight (kg)]]*Table4[[#This Row],[Quantity]])/1000,"")</f>
        <v/>
      </c>
      <c r="M847" s="138"/>
    </row>
    <row r="848" spans="2:13" x14ac:dyDescent="0.3">
      <c r="B848" s="65"/>
      <c r="C848" s="72"/>
      <c r="D848" s="138"/>
      <c r="E848" s="138"/>
      <c r="F848" s="65"/>
      <c r="G848" s="65"/>
      <c r="H848" s="65"/>
      <c r="I848" s="65"/>
      <c r="J8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8" s="65"/>
      <c r="L848" s="101" t="str">
        <f>IFERROR((Table4[[#This Row],[Total weight (kg)]]*Table4[[#This Row],[Quantity]])/1000,"")</f>
        <v/>
      </c>
      <c r="M848" s="138"/>
    </row>
    <row r="849" spans="2:13" x14ac:dyDescent="0.3">
      <c r="B849" s="65"/>
      <c r="C849" s="72"/>
      <c r="D849" s="138"/>
      <c r="E849" s="138"/>
      <c r="F849" s="65"/>
      <c r="G849" s="65"/>
      <c r="H849" s="65"/>
      <c r="I849" s="65"/>
      <c r="J8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49" s="65"/>
      <c r="L849" s="101" t="str">
        <f>IFERROR((Table4[[#This Row],[Total weight (kg)]]*Table4[[#This Row],[Quantity]])/1000,"")</f>
        <v/>
      </c>
      <c r="M849" s="138"/>
    </row>
    <row r="850" spans="2:13" x14ac:dyDescent="0.3">
      <c r="B850" s="65"/>
      <c r="C850" s="72"/>
      <c r="D850" s="138"/>
      <c r="E850" s="138"/>
      <c r="F850" s="65"/>
      <c r="G850" s="65"/>
      <c r="H850" s="65"/>
      <c r="I850" s="65"/>
      <c r="J8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0" s="65"/>
      <c r="L850" s="101" t="str">
        <f>IFERROR((Table4[[#This Row],[Total weight (kg)]]*Table4[[#This Row],[Quantity]])/1000,"")</f>
        <v/>
      </c>
      <c r="M850" s="138"/>
    </row>
    <row r="851" spans="2:13" x14ac:dyDescent="0.3">
      <c r="B851" s="65"/>
      <c r="C851" s="72"/>
      <c r="D851" s="138"/>
      <c r="E851" s="138"/>
      <c r="F851" s="65"/>
      <c r="G851" s="65"/>
      <c r="H851" s="65"/>
      <c r="I851" s="65"/>
      <c r="J8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1" s="65"/>
      <c r="L851" s="101" t="str">
        <f>IFERROR((Table4[[#This Row],[Total weight (kg)]]*Table4[[#This Row],[Quantity]])/1000,"")</f>
        <v/>
      </c>
      <c r="M851" s="138"/>
    </row>
    <row r="852" spans="2:13" x14ac:dyDescent="0.3">
      <c r="B852" s="65"/>
      <c r="C852" s="72"/>
      <c r="D852" s="138"/>
      <c r="E852" s="138"/>
      <c r="F852" s="65"/>
      <c r="G852" s="65"/>
      <c r="H852" s="65"/>
      <c r="I852" s="65"/>
      <c r="J8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2" s="65"/>
      <c r="L852" s="101" t="str">
        <f>IFERROR((Table4[[#This Row],[Total weight (kg)]]*Table4[[#This Row],[Quantity]])/1000,"")</f>
        <v/>
      </c>
      <c r="M852" s="138"/>
    </row>
    <row r="853" spans="2:13" x14ac:dyDescent="0.3">
      <c r="B853" s="65"/>
      <c r="C853" s="72"/>
      <c r="D853" s="138"/>
      <c r="E853" s="138"/>
      <c r="F853" s="65"/>
      <c r="G853" s="65"/>
      <c r="H853" s="65"/>
      <c r="I853" s="65"/>
      <c r="J8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3" s="65"/>
      <c r="L853" s="101" t="str">
        <f>IFERROR((Table4[[#This Row],[Total weight (kg)]]*Table4[[#This Row],[Quantity]])/1000,"")</f>
        <v/>
      </c>
      <c r="M853" s="138"/>
    </row>
    <row r="854" spans="2:13" x14ac:dyDescent="0.3">
      <c r="B854" s="65"/>
      <c r="C854" s="72"/>
      <c r="D854" s="138"/>
      <c r="E854" s="138"/>
      <c r="F854" s="65"/>
      <c r="G854" s="65"/>
      <c r="H854" s="65"/>
      <c r="I854" s="65"/>
      <c r="J8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4" s="65"/>
      <c r="L854" s="101" t="str">
        <f>IFERROR((Table4[[#This Row],[Total weight (kg)]]*Table4[[#This Row],[Quantity]])/1000,"")</f>
        <v/>
      </c>
      <c r="M854" s="138"/>
    </row>
    <row r="855" spans="2:13" x14ac:dyDescent="0.3">
      <c r="B855" s="65"/>
      <c r="C855" s="72"/>
      <c r="D855" s="138"/>
      <c r="E855" s="138"/>
      <c r="F855" s="65"/>
      <c r="G855" s="65"/>
      <c r="H855" s="65"/>
      <c r="I855" s="65"/>
      <c r="J8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5" s="65"/>
      <c r="L855" s="101" t="str">
        <f>IFERROR((Table4[[#This Row],[Total weight (kg)]]*Table4[[#This Row],[Quantity]])/1000,"")</f>
        <v/>
      </c>
      <c r="M855" s="138"/>
    </row>
    <row r="856" spans="2:13" x14ac:dyDescent="0.3">
      <c r="B856" s="65"/>
      <c r="C856" s="72"/>
      <c r="D856" s="138"/>
      <c r="E856" s="138"/>
      <c r="F856" s="65"/>
      <c r="G856" s="65"/>
      <c r="H856" s="65"/>
      <c r="I856" s="65"/>
      <c r="J8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6" s="65"/>
      <c r="L856" s="101" t="str">
        <f>IFERROR((Table4[[#This Row],[Total weight (kg)]]*Table4[[#This Row],[Quantity]])/1000,"")</f>
        <v/>
      </c>
      <c r="M856" s="138"/>
    </row>
    <row r="857" spans="2:13" x14ac:dyDescent="0.3">
      <c r="B857" s="65"/>
      <c r="C857" s="72"/>
      <c r="D857" s="138"/>
      <c r="E857" s="138"/>
      <c r="F857" s="65"/>
      <c r="G857" s="65"/>
      <c r="H857" s="65"/>
      <c r="I857" s="65"/>
      <c r="J8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7" s="65"/>
      <c r="L857" s="101" t="str">
        <f>IFERROR((Table4[[#This Row],[Total weight (kg)]]*Table4[[#This Row],[Quantity]])/1000,"")</f>
        <v/>
      </c>
      <c r="M857" s="138"/>
    </row>
    <row r="858" spans="2:13" x14ac:dyDescent="0.3">
      <c r="B858" s="65"/>
      <c r="C858" s="72"/>
      <c r="D858" s="138"/>
      <c r="E858" s="138"/>
      <c r="F858" s="65"/>
      <c r="G858" s="65"/>
      <c r="H858" s="65"/>
      <c r="I858" s="65"/>
      <c r="J8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8" s="65"/>
      <c r="L858" s="101" t="str">
        <f>IFERROR((Table4[[#This Row],[Total weight (kg)]]*Table4[[#This Row],[Quantity]])/1000,"")</f>
        <v/>
      </c>
      <c r="M858" s="138"/>
    </row>
    <row r="859" spans="2:13" x14ac:dyDescent="0.3">
      <c r="B859" s="65"/>
      <c r="C859" s="72"/>
      <c r="D859" s="138"/>
      <c r="E859" s="138"/>
      <c r="F859" s="65"/>
      <c r="G859" s="65"/>
      <c r="H859" s="65"/>
      <c r="I859" s="65"/>
      <c r="J8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59" s="65"/>
      <c r="L859" s="101" t="str">
        <f>IFERROR((Table4[[#This Row],[Total weight (kg)]]*Table4[[#This Row],[Quantity]])/1000,"")</f>
        <v/>
      </c>
      <c r="M859" s="138"/>
    </row>
    <row r="860" spans="2:13" x14ac:dyDescent="0.3">
      <c r="B860" s="65"/>
      <c r="C860" s="72"/>
      <c r="D860" s="138"/>
      <c r="E860" s="138"/>
      <c r="F860" s="65"/>
      <c r="G860" s="65"/>
      <c r="H860" s="65"/>
      <c r="I860" s="65"/>
      <c r="J8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0" s="65"/>
      <c r="L860" s="101" t="str">
        <f>IFERROR((Table4[[#This Row],[Total weight (kg)]]*Table4[[#This Row],[Quantity]])/1000,"")</f>
        <v/>
      </c>
      <c r="M860" s="138"/>
    </row>
    <row r="861" spans="2:13" x14ac:dyDescent="0.3">
      <c r="B861" s="65"/>
      <c r="C861" s="72"/>
      <c r="D861" s="138"/>
      <c r="E861" s="138"/>
      <c r="F861" s="65"/>
      <c r="G861" s="65"/>
      <c r="H861" s="65"/>
      <c r="I861" s="65"/>
      <c r="J8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1" s="65"/>
      <c r="L861" s="101" t="str">
        <f>IFERROR((Table4[[#This Row],[Total weight (kg)]]*Table4[[#This Row],[Quantity]])/1000,"")</f>
        <v/>
      </c>
      <c r="M861" s="138"/>
    </row>
    <row r="862" spans="2:13" x14ac:dyDescent="0.3">
      <c r="B862" s="65"/>
      <c r="C862" s="72"/>
      <c r="D862" s="138"/>
      <c r="E862" s="138"/>
      <c r="F862" s="65"/>
      <c r="G862" s="65"/>
      <c r="H862" s="65"/>
      <c r="I862" s="65"/>
      <c r="J8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2" s="65"/>
      <c r="L862" s="101" t="str">
        <f>IFERROR((Table4[[#This Row],[Total weight (kg)]]*Table4[[#This Row],[Quantity]])/1000,"")</f>
        <v/>
      </c>
      <c r="M862" s="138"/>
    </row>
    <row r="863" spans="2:13" x14ac:dyDescent="0.3">
      <c r="B863" s="65"/>
      <c r="C863" s="72"/>
      <c r="D863" s="138"/>
      <c r="E863" s="138"/>
      <c r="F863" s="65"/>
      <c r="G863" s="65"/>
      <c r="H863" s="65"/>
      <c r="I863" s="65"/>
      <c r="J8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3" s="65"/>
      <c r="L863" s="101" t="str">
        <f>IFERROR((Table4[[#This Row],[Total weight (kg)]]*Table4[[#This Row],[Quantity]])/1000,"")</f>
        <v/>
      </c>
      <c r="M863" s="138"/>
    </row>
    <row r="864" spans="2:13" x14ac:dyDescent="0.3">
      <c r="B864" s="65"/>
      <c r="C864" s="72"/>
      <c r="D864" s="138"/>
      <c r="E864" s="138"/>
      <c r="F864" s="65"/>
      <c r="G864" s="65"/>
      <c r="H864" s="65"/>
      <c r="I864" s="65"/>
      <c r="J8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4" s="65"/>
      <c r="L864" s="101" t="str">
        <f>IFERROR((Table4[[#This Row],[Total weight (kg)]]*Table4[[#This Row],[Quantity]])/1000,"")</f>
        <v/>
      </c>
      <c r="M864" s="138"/>
    </row>
    <row r="865" spans="2:13" x14ac:dyDescent="0.3">
      <c r="B865" s="65"/>
      <c r="C865" s="72"/>
      <c r="D865" s="138"/>
      <c r="E865" s="138"/>
      <c r="F865" s="65"/>
      <c r="G865" s="65"/>
      <c r="H865" s="65"/>
      <c r="I865" s="65"/>
      <c r="J8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5" s="65"/>
      <c r="L865" s="101" t="str">
        <f>IFERROR((Table4[[#This Row],[Total weight (kg)]]*Table4[[#This Row],[Quantity]])/1000,"")</f>
        <v/>
      </c>
      <c r="M865" s="138"/>
    </row>
    <row r="866" spans="2:13" x14ac:dyDescent="0.3">
      <c r="B866" s="65"/>
      <c r="C866" s="72"/>
      <c r="D866" s="138"/>
      <c r="E866" s="138"/>
      <c r="F866" s="65"/>
      <c r="G866" s="65"/>
      <c r="H866" s="65"/>
      <c r="I866" s="65"/>
      <c r="J8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6" s="65"/>
      <c r="L866" s="101" t="str">
        <f>IFERROR((Table4[[#This Row],[Total weight (kg)]]*Table4[[#This Row],[Quantity]])/1000,"")</f>
        <v/>
      </c>
      <c r="M866" s="138"/>
    </row>
    <row r="867" spans="2:13" x14ac:dyDescent="0.3">
      <c r="B867" s="65"/>
      <c r="C867" s="72"/>
      <c r="D867" s="138"/>
      <c r="E867" s="138"/>
      <c r="F867" s="65"/>
      <c r="G867" s="65"/>
      <c r="H867" s="65"/>
      <c r="I867" s="65"/>
      <c r="J8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7" s="65"/>
      <c r="L867" s="101" t="str">
        <f>IFERROR((Table4[[#This Row],[Total weight (kg)]]*Table4[[#This Row],[Quantity]])/1000,"")</f>
        <v/>
      </c>
      <c r="M867" s="138"/>
    </row>
    <row r="868" spans="2:13" x14ac:dyDescent="0.3">
      <c r="B868" s="65"/>
      <c r="C868" s="72"/>
      <c r="D868" s="138"/>
      <c r="E868" s="138"/>
      <c r="F868" s="65"/>
      <c r="G868" s="65"/>
      <c r="H868" s="65"/>
      <c r="I868" s="65"/>
      <c r="J8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8" s="65"/>
      <c r="L868" s="101" t="str">
        <f>IFERROR((Table4[[#This Row],[Total weight (kg)]]*Table4[[#This Row],[Quantity]])/1000,"")</f>
        <v/>
      </c>
      <c r="M868" s="138"/>
    </row>
    <row r="869" spans="2:13" x14ac:dyDescent="0.3">
      <c r="B869" s="65"/>
      <c r="C869" s="72"/>
      <c r="D869" s="138"/>
      <c r="E869" s="138"/>
      <c r="F869" s="65"/>
      <c r="G869" s="65"/>
      <c r="H869" s="65"/>
      <c r="I869" s="65"/>
      <c r="J8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69" s="65"/>
      <c r="L869" s="101" t="str">
        <f>IFERROR((Table4[[#This Row],[Total weight (kg)]]*Table4[[#This Row],[Quantity]])/1000,"")</f>
        <v/>
      </c>
      <c r="M869" s="138"/>
    </row>
    <row r="870" spans="2:13" x14ac:dyDescent="0.3">
      <c r="B870" s="65"/>
      <c r="C870" s="72"/>
      <c r="D870" s="138"/>
      <c r="E870" s="138"/>
      <c r="F870" s="65"/>
      <c r="G870" s="65"/>
      <c r="H870" s="65"/>
      <c r="I870" s="65"/>
      <c r="J8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0" s="65"/>
      <c r="L870" s="101" t="str">
        <f>IFERROR((Table4[[#This Row],[Total weight (kg)]]*Table4[[#This Row],[Quantity]])/1000,"")</f>
        <v/>
      </c>
      <c r="M870" s="138"/>
    </row>
    <row r="871" spans="2:13" x14ac:dyDescent="0.3">
      <c r="B871" s="65"/>
      <c r="C871" s="72"/>
      <c r="D871" s="138"/>
      <c r="E871" s="138"/>
      <c r="F871" s="65"/>
      <c r="G871" s="65"/>
      <c r="H871" s="65"/>
      <c r="I871" s="65"/>
      <c r="J8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1" s="65"/>
      <c r="L871" s="101" t="str">
        <f>IFERROR((Table4[[#This Row],[Total weight (kg)]]*Table4[[#This Row],[Quantity]])/1000,"")</f>
        <v/>
      </c>
      <c r="M871" s="138"/>
    </row>
    <row r="872" spans="2:13" x14ac:dyDescent="0.3">
      <c r="B872" s="65"/>
      <c r="C872" s="72"/>
      <c r="D872" s="138"/>
      <c r="E872" s="138"/>
      <c r="F872" s="65"/>
      <c r="G872" s="65"/>
      <c r="H872" s="65"/>
      <c r="I872" s="65"/>
      <c r="J8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2" s="65"/>
      <c r="L872" s="101" t="str">
        <f>IFERROR((Table4[[#This Row],[Total weight (kg)]]*Table4[[#This Row],[Quantity]])/1000,"")</f>
        <v/>
      </c>
      <c r="M872" s="138"/>
    </row>
    <row r="873" spans="2:13" x14ac:dyDescent="0.3">
      <c r="B873" s="65"/>
      <c r="C873" s="72"/>
      <c r="D873" s="138"/>
      <c r="E873" s="138"/>
      <c r="F873" s="65"/>
      <c r="G873" s="65"/>
      <c r="H873" s="65"/>
      <c r="I873" s="65"/>
      <c r="J8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3" s="65"/>
      <c r="L873" s="101" t="str">
        <f>IFERROR((Table4[[#This Row],[Total weight (kg)]]*Table4[[#This Row],[Quantity]])/1000,"")</f>
        <v/>
      </c>
      <c r="M873" s="138"/>
    </row>
    <row r="874" spans="2:13" x14ac:dyDescent="0.3">
      <c r="B874" s="65"/>
      <c r="C874" s="72"/>
      <c r="D874" s="138"/>
      <c r="E874" s="138"/>
      <c r="F874" s="65"/>
      <c r="G874" s="65"/>
      <c r="H874" s="65"/>
      <c r="I874" s="65"/>
      <c r="J8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4" s="65"/>
      <c r="L874" s="101" t="str">
        <f>IFERROR((Table4[[#This Row],[Total weight (kg)]]*Table4[[#This Row],[Quantity]])/1000,"")</f>
        <v/>
      </c>
      <c r="M874" s="138"/>
    </row>
    <row r="875" spans="2:13" x14ac:dyDescent="0.3">
      <c r="B875" s="65"/>
      <c r="C875" s="72"/>
      <c r="D875" s="138"/>
      <c r="E875" s="138"/>
      <c r="F875" s="65"/>
      <c r="G875" s="65"/>
      <c r="H875" s="65"/>
      <c r="I875" s="65"/>
      <c r="J8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5" s="65"/>
      <c r="L875" s="101" t="str">
        <f>IFERROR((Table4[[#This Row],[Total weight (kg)]]*Table4[[#This Row],[Quantity]])/1000,"")</f>
        <v/>
      </c>
      <c r="M875" s="138"/>
    </row>
    <row r="876" spans="2:13" x14ac:dyDescent="0.3">
      <c r="B876" s="65"/>
      <c r="C876" s="72"/>
      <c r="D876" s="138"/>
      <c r="E876" s="138"/>
      <c r="F876" s="65"/>
      <c r="G876" s="65"/>
      <c r="H876" s="65"/>
      <c r="I876" s="65"/>
      <c r="J8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6" s="65"/>
      <c r="L876" s="101" t="str">
        <f>IFERROR((Table4[[#This Row],[Total weight (kg)]]*Table4[[#This Row],[Quantity]])/1000,"")</f>
        <v/>
      </c>
      <c r="M876" s="138"/>
    </row>
    <row r="877" spans="2:13" x14ac:dyDescent="0.3">
      <c r="B877" s="65"/>
      <c r="C877" s="72"/>
      <c r="D877" s="138"/>
      <c r="E877" s="138"/>
      <c r="F877" s="65"/>
      <c r="G877" s="65"/>
      <c r="H877" s="65"/>
      <c r="I877" s="65"/>
      <c r="J8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7" s="65"/>
      <c r="L877" s="101" t="str">
        <f>IFERROR((Table4[[#This Row],[Total weight (kg)]]*Table4[[#This Row],[Quantity]])/1000,"")</f>
        <v/>
      </c>
      <c r="M877" s="138"/>
    </row>
    <row r="878" spans="2:13" x14ac:dyDescent="0.3">
      <c r="B878" s="65"/>
      <c r="C878" s="72"/>
      <c r="D878" s="138"/>
      <c r="E878" s="138"/>
      <c r="F878" s="65"/>
      <c r="G878" s="65"/>
      <c r="H878" s="65"/>
      <c r="I878" s="65"/>
      <c r="J8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8" s="65"/>
      <c r="L878" s="101" t="str">
        <f>IFERROR((Table4[[#This Row],[Total weight (kg)]]*Table4[[#This Row],[Quantity]])/1000,"")</f>
        <v/>
      </c>
      <c r="M878" s="138"/>
    </row>
    <row r="879" spans="2:13" x14ac:dyDescent="0.3">
      <c r="B879" s="65"/>
      <c r="C879" s="72"/>
      <c r="D879" s="138"/>
      <c r="E879" s="138"/>
      <c r="F879" s="65"/>
      <c r="G879" s="65"/>
      <c r="H879" s="65"/>
      <c r="I879" s="65"/>
      <c r="J8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79" s="65"/>
      <c r="L879" s="101" t="str">
        <f>IFERROR((Table4[[#This Row],[Total weight (kg)]]*Table4[[#This Row],[Quantity]])/1000,"")</f>
        <v/>
      </c>
      <c r="M879" s="138"/>
    </row>
    <row r="880" spans="2:13" x14ac:dyDescent="0.3">
      <c r="B880" s="65"/>
      <c r="C880" s="72"/>
      <c r="D880" s="138"/>
      <c r="E880" s="138"/>
      <c r="F880" s="65"/>
      <c r="G880" s="65"/>
      <c r="H880" s="65"/>
      <c r="I880" s="65"/>
      <c r="J8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0" s="65"/>
      <c r="L880" s="101" t="str">
        <f>IFERROR((Table4[[#This Row],[Total weight (kg)]]*Table4[[#This Row],[Quantity]])/1000,"")</f>
        <v/>
      </c>
      <c r="M880" s="138"/>
    </row>
    <row r="881" spans="2:13" x14ac:dyDescent="0.3">
      <c r="B881" s="65"/>
      <c r="C881" s="72"/>
      <c r="D881" s="138"/>
      <c r="E881" s="138"/>
      <c r="F881" s="65"/>
      <c r="G881" s="65"/>
      <c r="H881" s="65"/>
      <c r="I881" s="65"/>
      <c r="J8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1" s="65"/>
      <c r="L881" s="101" t="str">
        <f>IFERROR((Table4[[#This Row],[Total weight (kg)]]*Table4[[#This Row],[Quantity]])/1000,"")</f>
        <v/>
      </c>
      <c r="M881" s="138"/>
    </row>
    <row r="882" spans="2:13" x14ac:dyDescent="0.3">
      <c r="B882" s="65"/>
      <c r="C882" s="72"/>
      <c r="D882" s="138"/>
      <c r="E882" s="138"/>
      <c r="F882" s="65"/>
      <c r="G882" s="65"/>
      <c r="H882" s="65"/>
      <c r="I882" s="65"/>
      <c r="J8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2" s="65"/>
      <c r="L882" s="101" t="str">
        <f>IFERROR((Table4[[#This Row],[Total weight (kg)]]*Table4[[#This Row],[Quantity]])/1000,"")</f>
        <v/>
      </c>
      <c r="M882" s="138"/>
    </row>
    <row r="883" spans="2:13" x14ac:dyDescent="0.3">
      <c r="B883" s="65"/>
      <c r="C883" s="72"/>
      <c r="D883" s="138"/>
      <c r="E883" s="138"/>
      <c r="F883" s="65"/>
      <c r="G883" s="65"/>
      <c r="H883" s="65"/>
      <c r="I883" s="65"/>
      <c r="J8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3" s="65"/>
      <c r="L883" s="101" t="str">
        <f>IFERROR((Table4[[#This Row],[Total weight (kg)]]*Table4[[#This Row],[Quantity]])/1000,"")</f>
        <v/>
      </c>
      <c r="M883" s="138"/>
    </row>
    <row r="884" spans="2:13" x14ac:dyDescent="0.3">
      <c r="B884" s="65"/>
      <c r="C884" s="72"/>
      <c r="D884" s="138"/>
      <c r="E884" s="138"/>
      <c r="F884" s="65"/>
      <c r="G884" s="65"/>
      <c r="H884" s="65"/>
      <c r="I884" s="65"/>
      <c r="J8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4" s="65"/>
      <c r="L884" s="101" t="str">
        <f>IFERROR((Table4[[#This Row],[Total weight (kg)]]*Table4[[#This Row],[Quantity]])/1000,"")</f>
        <v/>
      </c>
      <c r="M884" s="138"/>
    </row>
    <row r="885" spans="2:13" x14ac:dyDescent="0.3">
      <c r="B885" s="65"/>
      <c r="C885" s="72"/>
      <c r="D885" s="138"/>
      <c r="E885" s="138"/>
      <c r="F885" s="65"/>
      <c r="G885" s="65"/>
      <c r="H885" s="65"/>
      <c r="I885" s="65"/>
      <c r="J8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5" s="65"/>
      <c r="L885" s="101" t="str">
        <f>IFERROR((Table4[[#This Row],[Total weight (kg)]]*Table4[[#This Row],[Quantity]])/1000,"")</f>
        <v/>
      </c>
      <c r="M885" s="138"/>
    </row>
    <row r="886" spans="2:13" x14ac:dyDescent="0.3">
      <c r="B886" s="65"/>
      <c r="C886" s="72"/>
      <c r="D886" s="138"/>
      <c r="E886" s="138"/>
      <c r="F886" s="65"/>
      <c r="G886" s="65"/>
      <c r="H886" s="65"/>
      <c r="I886" s="65"/>
      <c r="J8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6" s="65"/>
      <c r="L886" s="101" t="str">
        <f>IFERROR((Table4[[#This Row],[Total weight (kg)]]*Table4[[#This Row],[Quantity]])/1000,"")</f>
        <v/>
      </c>
      <c r="M886" s="138"/>
    </row>
    <row r="887" spans="2:13" x14ac:dyDescent="0.3">
      <c r="B887" s="65"/>
      <c r="C887" s="72"/>
      <c r="D887" s="138"/>
      <c r="E887" s="138"/>
      <c r="F887" s="65"/>
      <c r="G887" s="65"/>
      <c r="H887" s="65"/>
      <c r="I887" s="65"/>
      <c r="J8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7" s="65"/>
      <c r="L887" s="101" t="str">
        <f>IFERROR((Table4[[#This Row],[Total weight (kg)]]*Table4[[#This Row],[Quantity]])/1000,"")</f>
        <v/>
      </c>
      <c r="M887" s="138"/>
    </row>
    <row r="888" spans="2:13" x14ac:dyDescent="0.3">
      <c r="B888" s="65"/>
      <c r="C888" s="72"/>
      <c r="D888" s="138"/>
      <c r="E888" s="138"/>
      <c r="F888" s="65"/>
      <c r="G888" s="65"/>
      <c r="H888" s="65"/>
      <c r="I888" s="65"/>
      <c r="J8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8" s="65"/>
      <c r="L888" s="101" t="str">
        <f>IFERROR((Table4[[#This Row],[Total weight (kg)]]*Table4[[#This Row],[Quantity]])/1000,"")</f>
        <v/>
      </c>
      <c r="M888" s="138"/>
    </row>
    <row r="889" spans="2:13" x14ac:dyDescent="0.3">
      <c r="B889" s="65"/>
      <c r="C889" s="72"/>
      <c r="D889" s="138"/>
      <c r="E889" s="138"/>
      <c r="F889" s="65"/>
      <c r="G889" s="65"/>
      <c r="H889" s="65"/>
      <c r="I889" s="65"/>
      <c r="J8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89" s="65"/>
      <c r="L889" s="101" t="str">
        <f>IFERROR((Table4[[#This Row],[Total weight (kg)]]*Table4[[#This Row],[Quantity]])/1000,"")</f>
        <v/>
      </c>
      <c r="M889" s="138"/>
    </row>
    <row r="890" spans="2:13" x14ac:dyDescent="0.3">
      <c r="B890" s="65"/>
      <c r="C890" s="72"/>
      <c r="D890" s="138"/>
      <c r="E890" s="138"/>
      <c r="F890" s="65"/>
      <c r="G890" s="65"/>
      <c r="H890" s="65"/>
      <c r="I890" s="65"/>
      <c r="J8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0" s="65"/>
      <c r="L890" s="101" t="str">
        <f>IFERROR((Table4[[#This Row],[Total weight (kg)]]*Table4[[#This Row],[Quantity]])/1000,"")</f>
        <v/>
      </c>
      <c r="M890" s="138"/>
    </row>
    <row r="891" spans="2:13" x14ac:dyDescent="0.3">
      <c r="B891" s="65"/>
      <c r="C891" s="72"/>
      <c r="D891" s="138"/>
      <c r="E891" s="138"/>
      <c r="F891" s="65"/>
      <c r="G891" s="65"/>
      <c r="H891" s="65"/>
      <c r="I891" s="65"/>
      <c r="J8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1" s="65"/>
      <c r="L891" s="101" t="str">
        <f>IFERROR((Table4[[#This Row],[Total weight (kg)]]*Table4[[#This Row],[Quantity]])/1000,"")</f>
        <v/>
      </c>
      <c r="M891" s="138"/>
    </row>
    <row r="892" spans="2:13" x14ac:dyDescent="0.3">
      <c r="B892" s="65"/>
      <c r="C892" s="72"/>
      <c r="D892" s="138"/>
      <c r="E892" s="138"/>
      <c r="F892" s="65"/>
      <c r="G892" s="65"/>
      <c r="H892" s="65"/>
      <c r="I892" s="65"/>
      <c r="J8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2" s="65"/>
      <c r="L892" s="101" t="str">
        <f>IFERROR((Table4[[#This Row],[Total weight (kg)]]*Table4[[#This Row],[Quantity]])/1000,"")</f>
        <v/>
      </c>
      <c r="M892" s="138"/>
    </row>
    <row r="893" spans="2:13" x14ac:dyDescent="0.3">
      <c r="B893" s="65"/>
      <c r="C893" s="72"/>
      <c r="D893" s="138"/>
      <c r="E893" s="138"/>
      <c r="F893" s="65"/>
      <c r="G893" s="65"/>
      <c r="H893" s="65"/>
      <c r="I893" s="65"/>
      <c r="J8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3" s="65"/>
      <c r="L893" s="101" t="str">
        <f>IFERROR((Table4[[#This Row],[Total weight (kg)]]*Table4[[#This Row],[Quantity]])/1000,"")</f>
        <v/>
      </c>
      <c r="M893" s="138"/>
    </row>
    <row r="894" spans="2:13" x14ac:dyDescent="0.3">
      <c r="B894" s="65"/>
      <c r="C894" s="72"/>
      <c r="D894" s="138"/>
      <c r="E894" s="138"/>
      <c r="F894" s="65"/>
      <c r="G894" s="65"/>
      <c r="H894" s="65"/>
      <c r="I894" s="65"/>
      <c r="J8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4" s="65"/>
      <c r="L894" s="101" t="str">
        <f>IFERROR((Table4[[#This Row],[Total weight (kg)]]*Table4[[#This Row],[Quantity]])/1000,"")</f>
        <v/>
      </c>
      <c r="M894" s="138"/>
    </row>
    <row r="895" spans="2:13" x14ac:dyDescent="0.3">
      <c r="B895" s="65"/>
      <c r="C895" s="72"/>
      <c r="D895" s="138"/>
      <c r="E895" s="138"/>
      <c r="F895" s="65"/>
      <c r="G895" s="65"/>
      <c r="H895" s="65"/>
      <c r="I895" s="65"/>
      <c r="J8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5" s="65"/>
      <c r="L895" s="101" t="str">
        <f>IFERROR((Table4[[#This Row],[Total weight (kg)]]*Table4[[#This Row],[Quantity]])/1000,"")</f>
        <v/>
      </c>
      <c r="M895" s="138"/>
    </row>
    <row r="896" spans="2:13" x14ac:dyDescent="0.3">
      <c r="B896" s="65"/>
      <c r="C896" s="72"/>
      <c r="D896" s="138"/>
      <c r="E896" s="138"/>
      <c r="F896" s="65"/>
      <c r="G896" s="65"/>
      <c r="H896" s="65"/>
      <c r="I896" s="65"/>
      <c r="J8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6" s="65"/>
      <c r="L896" s="101" t="str">
        <f>IFERROR((Table4[[#This Row],[Total weight (kg)]]*Table4[[#This Row],[Quantity]])/1000,"")</f>
        <v/>
      </c>
      <c r="M896" s="138"/>
    </row>
    <row r="897" spans="2:13" x14ac:dyDescent="0.3">
      <c r="B897" s="65"/>
      <c r="C897" s="72"/>
      <c r="D897" s="138"/>
      <c r="E897" s="138"/>
      <c r="F897" s="65"/>
      <c r="G897" s="65"/>
      <c r="H897" s="65"/>
      <c r="I897" s="65"/>
      <c r="J8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7" s="65"/>
      <c r="L897" s="101" t="str">
        <f>IFERROR((Table4[[#This Row],[Total weight (kg)]]*Table4[[#This Row],[Quantity]])/1000,"")</f>
        <v/>
      </c>
      <c r="M897" s="138"/>
    </row>
    <row r="898" spans="2:13" x14ac:dyDescent="0.3">
      <c r="B898" s="65"/>
      <c r="C898" s="72"/>
      <c r="D898" s="138"/>
      <c r="E898" s="138"/>
      <c r="F898" s="65"/>
      <c r="G898" s="65"/>
      <c r="H898" s="65"/>
      <c r="I898" s="65"/>
      <c r="J8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8" s="65"/>
      <c r="L898" s="101" t="str">
        <f>IFERROR((Table4[[#This Row],[Total weight (kg)]]*Table4[[#This Row],[Quantity]])/1000,"")</f>
        <v/>
      </c>
      <c r="M898" s="138"/>
    </row>
    <row r="899" spans="2:13" x14ac:dyDescent="0.3">
      <c r="B899" s="65"/>
      <c r="C899" s="72"/>
      <c r="D899" s="138"/>
      <c r="E899" s="138"/>
      <c r="F899" s="65"/>
      <c r="G899" s="65"/>
      <c r="H899" s="65"/>
      <c r="I899" s="65"/>
      <c r="J8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899" s="65"/>
      <c r="L899" s="101" t="str">
        <f>IFERROR((Table4[[#This Row],[Total weight (kg)]]*Table4[[#This Row],[Quantity]])/1000,"")</f>
        <v/>
      </c>
      <c r="M899" s="138"/>
    </row>
    <row r="900" spans="2:13" x14ac:dyDescent="0.3">
      <c r="B900" s="65"/>
      <c r="C900" s="72"/>
      <c r="D900" s="138"/>
      <c r="E900" s="138"/>
      <c r="F900" s="65"/>
      <c r="G900" s="65"/>
      <c r="H900" s="65"/>
      <c r="I900" s="65"/>
      <c r="J90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0" s="65"/>
      <c r="L900" s="101" t="str">
        <f>IFERROR((Table4[[#This Row],[Total weight (kg)]]*Table4[[#This Row],[Quantity]])/1000,"")</f>
        <v/>
      </c>
      <c r="M900" s="138"/>
    </row>
    <row r="901" spans="2:13" x14ac:dyDescent="0.3">
      <c r="B901" s="65"/>
      <c r="C901" s="72"/>
      <c r="D901" s="138"/>
      <c r="E901" s="138"/>
      <c r="F901" s="65"/>
      <c r="G901" s="65"/>
      <c r="H901" s="65"/>
      <c r="I901" s="65"/>
      <c r="J90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1" s="65"/>
      <c r="L901" s="101" t="str">
        <f>IFERROR((Table4[[#This Row],[Total weight (kg)]]*Table4[[#This Row],[Quantity]])/1000,"")</f>
        <v/>
      </c>
      <c r="M901" s="138"/>
    </row>
    <row r="902" spans="2:13" x14ac:dyDescent="0.3">
      <c r="B902" s="65"/>
      <c r="C902" s="72"/>
      <c r="D902" s="138"/>
      <c r="E902" s="138"/>
      <c r="F902" s="65"/>
      <c r="G902" s="65"/>
      <c r="H902" s="65"/>
      <c r="I902" s="65"/>
      <c r="J90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2" s="65"/>
      <c r="L902" s="101" t="str">
        <f>IFERROR((Table4[[#This Row],[Total weight (kg)]]*Table4[[#This Row],[Quantity]])/1000,"")</f>
        <v/>
      </c>
      <c r="M902" s="138"/>
    </row>
    <row r="903" spans="2:13" x14ac:dyDescent="0.3">
      <c r="B903" s="65"/>
      <c r="C903" s="72"/>
      <c r="D903" s="138"/>
      <c r="E903" s="138"/>
      <c r="F903" s="65"/>
      <c r="G903" s="65"/>
      <c r="H903" s="65"/>
      <c r="I903" s="65"/>
      <c r="J90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3" s="65"/>
      <c r="L903" s="101" t="str">
        <f>IFERROR((Table4[[#This Row],[Total weight (kg)]]*Table4[[#This Row],[Quantity]])/1000,"")</f>
        <v/>
      </c>
      <c r="M903" s="138"/>
    </row>
    <row r="904" spans="2:13" x14ac:dyDescent="0.3">
      <c r="B904" s="65"/>
      <c r="C904" s="72"/>
      <c r="D904" s="138"/>
      <c r="E904" s="138"/>
      <c r="F904" s="65"/>
      <c r="G904" s="65"/>
      <c r="H904" s="65"/>
      <c r="I904" s="65"/>
      <c r="J90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4" s="65"/>
      <c r="L904" s="101" t="str">
        <f>IFERROR((Table4[[#This Row],[Total weight (kg)]]*Table4[[#This Row],[Quantity]])/1000,"")</f>
        <v/>
      </c>
      <c r="M904" s="138"/>
    </row>
    <row r="905" spans="2:13" x14ac:dyDescent="0.3">
      <c r="B905" s="65"/>
      <c r="C905" s="72"/>
      <c r="D905" s="138"/>
      <c r="E905" s="138"/>
      <c r="F905" s="65"/>
      <c r="G905" s="65"/>
      <c r="H905" s="65"/>
      <c r="I905" s="65"/>
      <c r="J90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5" s="65"/>
      <c r="L905" s="101" t="str">
        <f>IFERROR((Table4[[#This Row],[Total weight (kg)]]*Table4[[#This Row],[Quantity]])/1000,"")</f>
        <v/>
      </c>
      <c r="M905" s="138"/>
    </row>
    <row r="906" spans="2:13" x14ac:dyDescent="0.3">
      <c r="B906" s="65"/>
      <c r="C906" s="72"/>
      <c r="D906" s="138"/>
      <c r="E906" s="138"/>
      <c r="F906" s="65"/>
      <c r="G906" s="65"/>
      <c r="H906" s="65"/>
      <c r="I906" s="65"/>
      <c r="J90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6" s="65"/>
      <c r="L906" s="101" t="str">
        <f>IFERROR((Table4[[#This Row],[Total weight (kg)]]*Table4[[#This Row],[Quantity]])/1000,"")</f>
        <v/>
      </c>
      <c r="M906" s="138"/>
    </row>
    <row r="907" spans="2:13" x14ac:dyDescent="0.3">
      <c r="B907" s="65"/>
      <c r="C907" s="72"/>
      <c r="D907" s="138"/>
      <c r="E907" s="138"/>
      <c r="F907" s="65"/>
      <c r="G907" s="65"/>
      <c r="H907" s="65"/>
      <c r="I907" s="65"/>
      <c r="J90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7" s="65"/>
      <c r="L907" s="101" t="str">
        <f>IFERROR((Table4[[#This Row],[Total weight (kg)]]*Table4[[#This Row],[Quantity]])/1000,"")</f>
        <v/>
      </c>
      <c r="M907" s="138"/>
    </row>
    <row r="908" spans="2:13" x14ac:dyDescent="0.3">
      <c r="B908" s="65"/>
      <c r="C908" s="72"/>
      <c r="D908" s="138"/>
      <c r="E908" s="138"/>
      <c r="F908" s="65"/>
      <c r="G908" s="65"/>
      <c r="H908" s="65"/>
      <c r="I908" s="65"/>
      <c r="J90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8" s="65"/>
      <c r="L908" s="101" t="str">
        <f>IFERROR((Table4[[#This Row],[Total weight (kg)]]*Table4[[#This Row],[Quantity]])/1000,"")</f>
        <v/>
      </c>
      <c r="M908" s="138"/>
    </row>
    <row r="909" spans="2:13" x14ac:dyDescent="0.3">
      <c r="B909" s="65"/>
      <c r="C909" s="72"/>
      <c r="D909" s="138"/>
      <c r="E909" s="138"/>
      <c r="F909" s="65"/>
      <c r="G909" s="65"/>
      <c r="H909" s="65"/>
      <c r="I909" s="65"/>
      <c r="J90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09" s="65"/>
      <c r="L909" s="101" t="str">
        <f>IFERROR((Table4[[#This Row],[Total weight (kg)]]*Table4[[#This Row],[Quantity]])/1000,"")</f>
        <v/>
      </c>
      <c r="M909" s="138"/>
    </row>
    <row r="910" spans="2:13" x14ac:dyDescent="0.3">
      <c r="B910" s="65"/>
      <c r="C910" s="72"/>
      <c r="D910" s="138"/>
      <c r="E910" s="138"/>
      <c r="F910" s="65"/>
      <c r="G910" s="65"/>
      <c r="H910" s="65"/>
      <c r="I910" s="65"/>
      <c r="J91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0" s="65"/>
      <c r="L910" s="101" t="str">
        <f>IFERROR((Table4[[#This Row],[Total weight (kg)]]*Table4[[#This Row],[Quantity]])/1000,"")</f>
        <v/>
      </c>
      <c r="M910" s="138"/>
    </row>
    <row r="911" spans="2:13" x14ac:dyDescent="0.3">
      <c r="B911" s="65"/>
      <c r="C911" s="72"/>
      <c r="D911" s="138"/>
      <c r="E911" s="138"/>
      <c r="F911" s="65"/>
      <c r="G911" s="65"/>
      <c r="H911" s="65"/>
      <c r="I911" s="65"/>
      <c r="J91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1" s="65"/>
      <c r="L911" s="101" t="str">
        <f>IFERROR((Table4[[#This Row],[Total weight (kg)]]*Table4[[#This Row],[Quantity]])/1000,"")</f>
        <v/>
      </c>
      <c r="M911" s="138"/>
    </row>
    <row r="912" spans="2:13" x14ac:dyDescent="0.3">
      <c r="B912" s="65"/>
      <c r="C912" s="72"/>
      <c r="D912" s="138"/>
      <c r="E912" s="138"/>
      <c r="F912" s="65"/>
      <c r="G912" s="65"/>
      <c r="H912" s="65"/>
      <c r="I912" s="65"/>
      <c r="J91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2" s="65"/>
      <c r="L912" s="101" t="str">
        <f>IFERROR((Table4[[#This Row],[Total weight (kg)]]*Table4[[#This Row],[Quantity]])/1000,"")</f>
        <v/>
      </c>
      <c r="M912" s="138"/>
    </row>
    <row r="913" spans="2:13" x14ac:dyDescent="0.3">
      <c r="B913" s="65"/>
      <c r="C913" s="72"/>
      <c r="D913" s="138"/>
      <c r="E913" s="138"/>
      <c r="F913" s="65"/>
      <c r="G913" s="65"/>
      <c r="H913" s="65"/>
      <c r="I913" s="65"/>
      <c r="J91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3" s="65"/>
      <c r="L913" s="101" t="str">
        <f>IFERROR((Table4[[#This Row],[Total weight (kg)]]*Table4[[#This Row],[Quantity]])/1000,"")</f>
        <v/>
      </c>
      <c r="M913" s="138"/>
    </row>
    <row r="914" spans="2:13" x14ac:dyDescent="0.3">
      <c r="B914" s="65"/>
      <c r="C914" s="72"/>
      <c r="D914" s="138"/>
      <c r="E914" s="138"/>
      <c r="F914" s="65"/>
      <c r="G914" s="65"/>
      <c r="H914" s="65"/>
      <c r="I914" s="65"/>
      <c r="J91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4" s="65"/>
      <c r="L914" s="101" t="str">
        <f>IFERROR((Table4[[#This Row],[Total weight (kg)]]*Table4[[#This Row],[Quantity]])/1000,"")</f>
        <v/>
      </c>
      <c r="M914" s="138"/>
    </row>
    <row r="915" spans="2:13" x14ac:dyDescent="0.3">
      <c r="B915" s="65"/>
      <c r="C915" s="72"/>
      <c r="D915" s="138"/>
      <c r="E915" s="138"/>
      <c r="F915" s="65"/>
      <c r="G915" s="65"/>
      <c r="H915" s="65"/>
      <c r="I915" s="65"/>
      <c r="J91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5" s="65"/>
      <c r="L915" s="101" t="str">
        <f>IFERROR((Table4[[#This Row],[Total weight (kg)]]*Table4[[#This Row],[Quantity]])/1000,"")</f>
        <v/>
      </c>
      <c r="M915" s="138"/>
    </row>
    <row r="916" spans="2:13" x14ac:dyDescent="0.3">
      <c r="B916" s="65"/>
      <c r="C916" s="72"/>
      <c r="D916" s="138"/>
      <c r="E916" s="138"/>
      <c r="F916" s="65"/>
      <c r="G916" s="65"/>
      <c r="H916" s="65"/>
      <c r="I916" s="65"/>
      <c r="J91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6" s="65"/>
      <c r="L916" s="101" t="str">
        <f>IFERROR((Table4[[#This Row],[Total weight (kg)]]*Table4[[#This Row],[Quantity]])/1000,"")</f>
        <v/>
      </c>
      <c r="M916" s="138"/>
    </row>
    <row r="917" spans="2:13" x14ac:dyDescent="0.3">
      <c r="B917" s="65"/>
      <c r="C917" s="72"/>
      <c r="D917" s="138"/>
      <c r="E917" s="138"/>
      <c r="F917" s="65"/>
      <c r="G917" s="65"/>
      <c r="H917" s="65"/>
      <c r="I917" s="65"/>
      <c r="J91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7" s="65"/>
      <c r="L917" s="101" t="str">
        <f>IFERROR((Table4[[#This Row],[Total weight (kg)]]*Table4[[#This Row],[Quantity]])/1000,"")</f>
        <v/>
      </c>
      <c r="M917" s="138"/>
    </row>
    <row r="918" spans="2:13" x14ac:dyDescent="0.3">
      <c r="B918" s="65"/>
      <c r="C918" s="72"/>
      <c r="D918" s="138"/>
      <c r="E918" s="138"/>
      <c r="F918" s="65"/>
      <c r="G918" s="65"/>
      <c r="H918" s="65"/>
      <c r="I918" s="65"/>
      <c r="J91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8" s="65"/>
      <c r="L918" s="101" t="str">
        <f>IFERROR((Table4[[#This Row],[Total weight (kg)]]*Table4[[#This Row],[Quantity]])/1000,"")</f>
        <v/>
      </c>
      <c r="M918" s="138"/>
    </row>
    <row r="919" spans="2:13" x14ac:dyDescent="0.3">
      <c r="B919" s="65"/>
      <c r="C919" s="72"/>
      <c r="D919" s="138"/>
      <c r="E919" s="138"/>
      <c r="F919" s="65"/>
      <c r="G919" s="65"/>
      <c r="H919" s="65"/>
      <c r="I919" s="65"/>
      <c r="J91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19" s="65"/>
      <c r="L919" s="101" t="str">
        <f>IFERROR((Table4[[#This Row],[Total weight (kg)]]*Table4[[#This Row],[Quantity]])/1000,"")</f>
        <v/>
      </c>
      <c r="M919" s="138"/>
    </row>
    <row r="920" spans="2:13" x14ac:dyDescent="0.3">
      <c r="B920" s="65"/>
      <c r="C920" s="72"/>
      <c r="D920" s="138"/>
      <c r="E920" s="138"/>
      <c r="F920" s="65"/>
      <c r="G920" s="65"/>
      <c r="H920" s="65"/>
      <c r="I920" s="65"/>
      <c r="J92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0" s="65"/>
      <c r="L920" s="101" t="str">
        <f>IFERROR((Table4[[#This Row],[Total weight (kg)]]*Table4[[#This Row],[Quantity]])/1000,"")</f>
        <v/>
      </c>
      <c r="M920" s="138"/>
    </row>
    <row r="921" spans="2:13" x14ac:dyDescent="0.3">
      <c r="B921" s="65"/>
      <c r="C921" s="72"/>
      <c r="D921" s="138"/>
      <c r="E921" s="138"/>
      <c r="F921" s="65"/>
      <c r="G921" s="65"/>
      <c r="H921" s="65"/>
      <c r="I921" s="65"/>
      <c r="J92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1" s="65"/>
      <c r="L921" s="101" t="str">
        <f>IFERROR((Table4[[#This Row],[Total weight (kg)]]*Table4[[#This Row],[Quantity]])/1000,"")</f>
        <v/>
      </c>
      <c r="M921" s="138"/>
    </row>
    <row r="922" spans="2:13" x14ac:dyDescent="0.3">
      <c r="B922" s="65"/>
      <c r="C922" s="72"/>
      <c r="D922" s="138"/>
      <c r="E922" s="138"/>
      <c r="F922" s="65"/>
      <c r="G922" s="65"/>
      <c r="H922" s="65"/>
      <c r="I922" s="65"/>
      <c r="J92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2" s="65"/>
      <c r="L922" s="101" t="str">
        <f>IFERROR((Table4[[#This Row],[Total weight (kg)]]*Table4[[#This Row],[Quantity]])/1000,"")</f>
        <v/>
      </c>
      <c r="M922" s="138"/>
    </row>
    <row r="923" spans="2:13" x14ac:dyDescent="0.3">
      <c r="B923" s="65"/>
      <c r="C923" s="72"/>
      <c r="D923" s="138"/>
      <c r="E923" s="138"/>
      <c r="F923" s="65"/>
      <c r="G923" s="65"/>
      <c r="H923" s="65"/>
      <c r="I923" s="65"/>
      <c r="J92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3" s="65"/>
      <c r="L923" s="101" t="str">
        <f>IFERROR((Table4[[#This Row],[Total weight (kg)]]*Table4[[#This Row],[Quantity]])/1000,"")</f>
        <v/>
      </c>
      <c r="M923" s="138"/>
    </row>
    <row r="924" spans="2:13" x14ac:dyDescent="0.3">
      <c r="B924" s="65"/>
      <c r="C924" s="72"/>
      <c r="D924" s="138"/>
      <c r="E924" s="138"/>
      <c r="F924" s="65"/>
      <c r="G924" s="65"/>
      <c r="H924" s="65"/>
      <c r="I924" s="65"/>
      <c r="J92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4" s="65"/>
      <c r="L924" s="101" t="str">
        <f>IFERROR((Table4[[#This Row],[Total weight (kg)]]*Table4[[#This Row],[Quantity]])/1000,"")</f>
        <v/>
      </c>
      <c r="M924" s="138"/>
    </row>
    <row r="925" spans="2:13" x14ac:dyDescent="0.3">
      <c r="B925" s="65"/>
      <c r="C925" s="72"/>
      <c r="D925" s="138"/>
      <c r="E925" s="138"/>
      <c r="F925" s="65"/>
      <c r="G925" s="65"/>
      <c r="H925" s="65"/>
      <c r="I925" s="65"/>
      <c r="J92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5" s="65"/>
      <c r="L925" s="101" t="str">
        <f>IFERROR((Table4[[#This Row],[Total weight (kg)]]*Table4[[#This Row],[Quantity]])/1000,"")</f>
        <v/>
      </c>
      <c r="M925" s="138"/>
    </row>
    <row r="926" spans="2:13" x14ac:dyDescent="0.3">
      <c r="B926" s="65"/>
      <c r="C926" s="72"/>
      <c r="D926" s="138"/>
      <c r="E926" s="138"/>
      <c r="F926" s="65"/>
      <c r="G926" s="65"/>
      <c r="H926" s="65"/>
      <c r="I926" s="65"/>
      <c r="J92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6" s="65"/>
      <c r="L926" s="101" t="str">
        <f>IFERROR((Table4[[#This Row],[Total weight (kg)]]*Table4[[#This Row],[Quantity]])/1000,"")</f>
        <v/>
      </c>
      <c r="M926" s="138"/>
    </row>
    <row r="927" spans="2:13" x14ac:dyDescent="0.3">
      <c r="B927" s="65"/>
      <c r="C927" s="72"/>
      <c r="D927" s="138"/>
      <c r="E927" s="138"/>
      <c r="F927" s="65"/>
      <c r="G927" s="65"/>
      <c r="H927" s="65"/>
      <c r="I927" s="65"/>
      <c r="J92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7" s="65"/>
      <c r="L927" s="101" t="str">
        <f>IFERROR((Table4[[#This Row],[Total weight (kg)]]*Table4[[#This Row],[Quantity]])/1000,"")</f>
        <v/>
      </c>
      <c r="M927" s="138"/>
    </row>
    <row r="928" spans="2:13" x14ac:dyDescent="0.3">
      <c r="B928" s="65"/>
      <c r="C928" s="72"/>
      <c r="D928" s="138"/>
      <c r="E928" s="138"/>
      <c r="F928" s="65"/>
      <c r="G928" s="65"/>
      <c r="H928" s="65"/>
      <c r="I928" s="65"/>
      <c r="J92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8" s="65"/>
      <c r="L928" s="101" t="str">
        <f>IFERROR((Table4[[#This Row],[Total weight (kg)]]*Table4[[#This Row],[Quantity]])/1000,"")</f>
        <v/>
      </c>
      <c r="M928" s="138"/>
    </row>
    <row r="929" spans="2:13" x14ac:dyDescent="0.3">
      <c r="B929" s="65"/>
      <c r="C929" s="72"/>
      <c r="D929" s="138"/>
      <c r="E929" s="138"/>
      <c r="F929" s="65"/>
      <c r="G929" s="65"/>
      <c r="H929" s="65"/>
      <c r="I929" s="65"/>
      <c r="J92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29" s="65"/>
      <c r="L929" s="101" t="str">
        <f>IFERROR((Table4[[#This Row],[Total weight (kg)]]*Table4[[#This Row],[Quantity]])/1000,"")</f>
        <v/>
      </c>
      <c r="M929" s="138"/>
    </row>
    <row r="930" spans="2:13" x14ac:dyDescent="0.3">
      <c r="B930" s="65"/>
      <c r="C930" s="72"/>
      <c r="D930" s="138"/>
      <c r="E930" s="138"/>
      <c r="F930" s="65"/>
      <c r="G930" s="65"/>
      <c r="H930" s="65"/>
      <c r="I930" s="65"/>
      <c r="J93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0" s="65"/>
      <c r="L930" s="101" t="str">
        <f>IFERROR((Table4[[#This Row],[Total weight (kg)]]*Table4[[#This Row],[Quantity]])/1000,"")</f>
        <v/>
      </c>
      <c r="M930" s="138"/>
    </row>
    <row r="931" spans="2:13" x14ac:dyDescent="0.3">
      <c r="B931" s="65"/>
      <c r="C931" s="72"/>
      <c r="D931" s="138"/>
      <c r="E931" s="138"/>
      <c r="F931" s="65"/>
      <c r="G931" s="65"/>
      <c r="H931" s="65"/>
      <c r="I931" s="65"/>
      <c r="J93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1" s="65"/>
      <c r="L931" s="101" t="str">
        <f>IFERROR((Table4[[#This Row],[Total weight (kg)]]*Table4[[#This Row],[Quantity]])/1000,"")</f>
        <v/>
      </c>
      <c r="M931" s="138"/>
    </row>
    <row r="932" spans="2:13" x14ac:dyDescent="0.3">
      <c r="B932" s="65"/>
      <c r="C932" s="72"/>
      <c r="D932" s="138"/>
      <c r="E932" s="138"/>
      <c r="F932" s="65"/>
      <c r="G932" s="65"/>
      <c r="H932" s="65"/>
      <c r="I932" s="65"/>
      <c r="J93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2" s="65"/>
      <c r="L932" s="101" t="str">
        <f>IFERROR((Table4[[#This Row],[Total weight (kg)]]*Table4[[#This Row],[Quantity]])/1000,"")</f>
        <v/>
      </c>
      <c r="M932" s="138"/>
    </row>
    <row r="933" spans="2:13" x14ac:dyDescent="0.3">
      <c r="B933" s="65"/>
      <c r="C933" s="72"/>
      <c r="D933" s="138"/>
      <c r="E933" s="138"/>
      <c r="F933" s="65"/>
      <c r="G933" s="65"/>
      <c r="H933" s="65"/>
      <c r="I933" s="65"/>
      <c r="J93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3" s="65"/>
      <c r="L933" s="101" t="str">
        <f>IFERROR((Table4[[#This Row],[Total weight (kg)]]*Table4[[#This Row],[Quantity]])/1000,"")</f>
        <v/>
      </c>
      <c r="M933" s="138"/>
    </row>
    <row r="934" spans="2:13" x14ac:dyDescent="0.3">
      <c r="B934" s="65"/>
      <c r="C934" s="72"/>
      <c r="D934" s="138"/>
      <c r="E934" s="138"/>
      <c r="F934" s="65"/>
      <c r="G934" s="65"/>
      <c r="H934" s="65"/>
      <c r="I934" s="65"/>
      <c r="J93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4" s="65"/>
      <c r="L934" s="101" t="str">
        <f>IFERROR((Table4[[#This Row],[Total weight (kg)]]*Table4[[#This Row],[Quantity]])/1000,"")</f>
        <v/>
      </c>
      <c r="M934" s="138"/>
    </row>
    <row r="935" spans="2:13" x14ac:dyDescent="0.3">
      <c r="B935" s="65"/>
      <c r="C935" s="72"/>
      <c r="D935" s="138"/>
      <c r="E935" s="138"/>
      <c r="F935" s="65"/>
      <c r="G935" s="65"/>
      <c r="H935" s="65"/>
      <c r="I935" s="65"/>
      <c r="J93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5" s="65"/>
      <c r="L935" s="101" t="str">
        <f>IFERROR((Table4[[#This Row],[Total weight (kg)]]*Table4[[#This Row],[Quantity]])/1000,"")</f>
        <v/>
      </c>
      <c r="M935" s="138"/>
    </row>
    <row r="936" spans="2:13" x14ac:dyDescent="0.3">
      <c r="B936" s="65"/>
      <c r="C936" s="72"/>
      <c r="D936" s="138"/>
      <c r="E936" s="138"/>
      <c r="F936" s="65"/>
      <c r="G936" s="65"/>
      <c r="H936" s="65"/>
      <c r="I936" s="65"/>
      <c r="J93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6" s="65"/>
      <c r="L936" s="101" t="str">
        <f>IFERROR((Table4[[#This Row],[Total weight (kg)]]*Table4[[#This Row],[Quantity]])/1000,"")</f>
        <v/>
      </c>
      <c r="M936" s="138"/>
    </row>
    <row r="937" spans="2:13" x14ac:dyDescent="0.3">
      <c r="B937" s="65"/>
      <c r="C937" s="72"/>
      <c r="D937" s="138"/>
      <c r="E937" s="138"/>
      <c r="F937" s="65"/>
      <c r="G937" s="65"/>
      <c r="H937" s="65"/>
      <c r="I937" s="65"/>
      <c r="J93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7" s="65"/>
      <c r="L937" s="101" t="str">
        <f>IFERROR((Table4[[#This Row],[Total weight (kg)]]*Table4[[#This Row],[Quantity]])/1000,"")</f>
        <v/>
      </c>
      <c r="M937" s="138"/>
    </row>
    <row r="938" spans="2:13" x14ac:dyDescent="0.3">
      <c r="B938" s="65"/>
      <c r="C938" s="72"/>
      <c r="D938" s="138"/>
      <c r="E938" s="138"/>
      <c r="F938" s="65"/>
      <c r="G938" s="65"/>
      <c r="H938" s="65"/>
      <c r="I938" s="65"/>
      <c r="J93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8" s="65"/>
      <c r="L938" s="101" t="str">
        <f>IFERROR((Table4[[#This Row],[Total weight (kg)]]*Table4[[#This Row],[Quantity]])/1000,"")</f>
        <v/>
      </c>
      <c r="M938" s="138"/>
    </row>
    <row r="939" spans="2:13" x14ac:dyDescent="0.3">
      <c r="B939" s="65"/>
      <c r="C939" s="72"/>
      <c r="D939" s="138"/>
      <c r="E939" s="138"/>
      <c r="F939" s="65"/>
      <c r="G939" s="65"/>
      <c r="H939" s="65"/>
      <c r="I939" s="65"/>
      <c r="J93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39" s="65"/>
      <c r="L939" s="101" t="str">
        <f>IFERROR((Table4[[#This Row],[Total weight (kg)]]*Table4[[#This Row],[Quantity]])/1000,"")</f>
        <v/>
      </c>
      <c r="M939" s="138"/>
    </row>
    <row r="940" spans="2:13" x14ac:dyDescent="0.3">
      <c r="B940" s="65"/>
      <c r="C940" s="72"/>
      <c r="D940" s="138"/>
      <c r="E940" s="138"/>
      <c r="F940" s="65"/>
      <c r="G940" s="65"/>
      <c r="H940" s="65"/>
      <c r="I940" s="65"/>
      <c r="J94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0" s="65"/>
      <c r="L940" s="101" t="str">
        <f>IFERROR((Table4[[#This Row],[Total weight (kg)]]*Table4[[#This Row],[Quantity]])/1000,"")</f>
        <v/>
      </c>
      <c r="M940" s="138"/>
    </row>
    <row r="941" spans="2:13" x14ac:dyDescent="0.3">
      <c r="B941" s="65"/>
      <c r="C941" s="72"/>
      <c r="D941" s="138"/>
      <c r="E941" s="138"/>
      <c r="F941" s="65"/>
      <c r="G941" s="65"/>
      <c r="H941" s="65"/>
      <c r="I941" s="65"/>
      <c r="J94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1" s="65"/>
      <c r="L941" s="101" t="str">
        <f>IFERROR((Table4[[#This Row],[Total weight (kg)]]*Table4[[#This Row],[Quantity]])/1000,"")</f>
        <v/>
      </c>
      <c r="M941" s="138"/>
    </row>
    <row r="942" spans="2:13" x14ac:dyDescent="0.3">
      <c r="B942" s="65"/>
      <c r="C942" s="72"/>
      <c r="D942" s="138"/>
      <c r="E942" s="138"/>
      <c r="F942" s="65"/>
      <c r="G942" s="65"/>
      <c r="H942" s="65"/>
      <c r="I942" s="65"/>
      <c r="J94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2" s="65"/>
      <c r="L942" s="101" t="str">
        <f>IFERROR((Table4[[#This Row],[Total weight (kg)]]*Table4[[#This Row],[Quantity]])/1000,"")</f>
        <v/>
      </c>
      <c r="M942" s="138"/>
    </row>
    <row r="943" spans="2:13" x14ac:dyDescent="0.3">
      <c r="B943" s="65"/>
      <c r="C943" s="72"/>
      <c r="D943" s="138"/>
      <c r="E943" s="138"/>
      <c r="F943" s="65"/>
      <c r="G943" s="65"/>
      <c r="H943" s="65"/>
      <c r="I943" s="65"/>
      <c r="J94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3" s="65"/>
      <c r="L943" s="101" t="str">
        <f>IFERROR((Table4[[#This Row],[Total weight (kg)]]*Table4[[#This Row],[Quantity]])/1000,"")</f>
        <v/>
      </c>
      <c r="M943" s="138"/>
    </row>
    <row r="944" spans="2:13" x14ac:dyDescent="0.3">
      <c r="B944" s="65"/>
      <c r="C944" s="72"/>
      <c r="D944" s="138"/>
      <c r="E944" s="138"/>
      <c r="F944" s="65"/>
      <c r="G944" s="65"/>
      <c r="H944" s="65"/>
      <c r="I944" s="65"/>
      <c r="J94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4" s="65"/>
      <c r="L944" s="101" t="str">
        <f>IFERROR((Table4[[#This Row],[Total weight (kg)]]*Table4[[#This Row],[Quantity]])/1000,"")</f>
        <v/>
      </c>
      <c r="M944" s="138"/>
    </row>
    <row r="945" spans="2:13" x14ac:dyDescent="0.3">
      <c r="B945" s="65"/>
      <c r="C945" s="72"/>
      <c r="D945" s="138"/>
      <c r="E945" s="138"/>
      <c r="F945" s="65"/>
      <c r="G945" s="65"/>
      <c r="H945" s="65"/>
      <c r="I945" s="65"/>
      <c r="J94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5" s="65"/>
      <c r="L945" s="101" t="str">
        <f>IFERROR((Table4[[#This Row],[Total weight (kg)]]*Table4[[#This Row],[Quantity]])/1000,"")</f>
        <v/>
      </c>
      <c r="M945" s="138"/>
    </row>
    <row r="946" spans="2:13" x14ac:dyDescent="0.3">
      <c r="B946" s="65"/>
      <c r="C946" s="72"/>
      <c r="D946" s="138"/>
      <c r="E946" s="138"/>
      <c r="F946" s="65"/>
      <c r="G946" s="65"/>
      <c r="H946" s="65"/>
      <c r="I946" s="65"/>
      <c r="J94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6" s="65"/>
      <c r="L946" s="101" t="str">
        <f>IFERROR((Table4[[#This Row],[Total weight (kg)]]*Table4[[#This Row],[Quantity]])/1000,"")</f>
        <v/>
      </c>
      <c r="M946" s="138"/>
    </row>
    <row r="947" spans="2:13" x14ac:dyDescent="0.3">
      <c r="B947" s="65"/>
      <c r="C947" s="72"/>
      <c r="D947" s="138"/>
      <c r="E947" s="138"/>
      <c r="F947" s="65"/>
      <c r="G947" s="65"/>
      <c r="H947" s="65"/>
      <c r="I947" s="65"/>
      <c r="J94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7" s="65"/>
      <c r="L947" s="101" t="str">
        <f>IFERROR((Table4[[#This Row],[Total weight (kg)]]*Table4[[#This Row],[Quantity]])/1000,"")</f>
        <v/>
      </c>
      <c r="M947" s="138"/>
    </row>
    <row r="948" spans="2:13" x14ac:dyDescent="0.3">
      <c r="B948" s="65"/>
      <c r="C948" s="72"/>
      <c r="D948" s="138"/>
      <c r="E948" s="138"/>
      <c r="F948" s="65"/>
      <c r="G948" s="65"/>
      <c r="H948" s="65"/>
      <c r="I948" s="65"/>
      <c r="J94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8" s="65"/>
      <c r="L948" s="101" t="str">
        <f>IFERROR((Table4[[#This Row],[Total weight (kg)]]*Table4[[#This Row],[Quantity]])/1000,"")</f>
        <v/>
      </c>
      <c r="M948" s="138"/>
    </row>
    <row r="949" spans="2:13" x14ac:dyDescent="0.3">
      <c r="B949" s="65"/>
      <c r="C949" s="72"/>
      <c r="D949" s="138"/>
      <c r="E949" s="138"/>
      <c r="F949" s="65"/>
      <c r="G949" s="65"/>
      <c r="H949" s="65"/>
      <c r="I949" s="65"/>
      <c r="J94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49" s="65"/>
      <c r="L949" s="101" t="str">
        <f>IFERROR((Table4[[#This Row],[Total weight (kg)]]*Table4[[#This Row],[Quantity]])/1000,"")</f>
        <v/>
      </c>
      <c r="M949" s="138"/>
    </row>
    <row r="950" spans="2:13" x14ac:dyDescent="0.3">
      <c r="B950" s="65"/>
      <c r="C950" s="72"/>
      <c r="D950" s="138"/>
      <c r="E950" s="138"/>
      <c r="F950" s="65"/>
      <c r="G950" s="65"/>
      <c r="H950" s="65"/>
      <c r="I950" s="65"/>
      <c r="J95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0" s="65"/>
      <c r="L950" s="101" t="str">
        <f>IFERROR((Table4[[#This Row],[Total weight (kg)]]*Table4[[#This Row],[Quantity]])/1000,"")</f>
        <v/>
      </c>
      <c r="M950" s="138"/>
    </row>
    <row r="951" spans="2:13" x14ac:dyDescent="0.3">
      <c r="B951" s="65"/>
      <c r="C951" s="72"/>
      <c r="D951" s="138"/>
      <c r="E951" s="138"/>
      <c r="F951" s="65"/>
      <c r="G951" s="65"/>
      <c r="H951" s="65"/>
      <c r="I951" s="65"/>
      <c r="J95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1" s="65"/>
      <c r="L951" s="101" t="str">
        <f>IFERROR((Table4[[#This Row],[Total weight (kg)]]*Table4[[#This Row],[Quantity]])/1000,"")</f>
        <v/>
      </c>
      <c r="M951" s="138"/>
    </row>
    <row r="952" spans="2:13" x14ac:dyDescent="0.3">
      <c r="B952" s="65"/>
      <c r="C952" s="72"/>
      <c r="D952" s="138"/>
      <c r="E952" s="138"/>
      <c r="F952" s="65"/>
      <c r="G952" s="65"/>
      <c r="H952" s="65"/>
      <c r="I952" s="65"/>
      <c r="J95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2" s="65"/>
      <c r="L952" s="101" t="str">
        <f>IFERROR((Table4[[#This Row],[Total weight (kg)]]*Table4[[#This Row],[Quantity]])/1000,"")</f>
        <v/>
      </c>
      <c r="M952" s="138"/>
    </row>
    <row r="953" spans="2:13" x14ac:dyDescent="0.3">
      <c r="B953" s="65"/>
      <c r="C953" s="72"/>
      <c r="D953" s="138"/>
      <c r="E953" s="138"/>
      <c r="F953" s="65"/>
      <c r="G953" s="65"/>
      <c r="H953" s="65"/>
      <c r="I953" s="65"/>
      <c r="J95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3" s="65"/>
      <c r="L953" s="101" t="str">
        <f>IFERROR((Table4[[#This Row],[Total weight (kg)]]*Table4[[#This Row],[Quantity]])/1000,"")</f>
        <v/>
      </c>
      <c r="M953" s="138"/>
    </row>
    <row r="954" spans="2:13" x14ac:dyDescent="0.3">
      <c r="B954" s="65"/>
      <c r="C954" s="72"/>
      <c r="D954" s="138"/>
      <c r="E954" s="138"/>
      <c r="F954" s="65"/>
      <c r="G954" s="65"/>
      <c r="H954" s="65"/>
      <c r="I954" s="65"/>
      <c r="J95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4" s="65"/>
      <c r="L954" s="101" t="str">
        <f>IFERROR((Table4[[#This Row],[Total weight (kg)]]*Table4[[#This Row],[Quantity]])/1000,"")</f>
        <v/>
      </c>
      <c r="M954" s="138"/>
    </row>
    <row r="955" spans="2:13" x14ac:dyDescent="0.3">
      <c r="B955" s="65"/>
      <c r="C955" s="72"/>
      <c r="D955" s="138"/>
      <c r="E955" s="138"/>
      <c r="F955" s="65"/>
      <c r="G955" s="65"/>
      <c r="H955" s="65"/>
      <c r="I955" s="65"/>
      <c r="J95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5" s="65"/>
      <c r="L955" s="101" t="str">
        <f>IFERROR((Table4[[#This Row],[Total weight (kg)]]*Table4[[#This Row],[Quantity]])/1000,"")</f>
        <v/>
      </c>
      <c r="M955" s="138"/>
    </row>
    <row r="956" spans="2:13" x14ac:dyDescent="0.3">
      <c r="B956" s="65"/>
      <c r="C956" s="72"/>
      <c r="D956" s="138"/>
      <c r="E956" s="138"/>
      <c r="F956" s="65"/>
      <c r="G956" s="65"/>
      <c r="H956" s="65"/>
      <c r="I956" s="65"/>
      <c r="J95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6" s="65"/>
      <c r="L956" s="101" t="str">
        <f>IFERROR((Table4[[#This Row],[Total weight (kg)]]*Table4[[#This Row],[Quantity]])/1000,"")</f>
        <v/>
      </c>
      <c r="M956" s="138"/>
    </row>
    <row r="957" spans="2:13" x14ac:dyDescent="0.3">
      <c r="B957" s="65"/>
      <c r="C957" s="72"/>
      <c r="D957" s="138"/>
      <c r="E957" s="138"/>
      <c r="F957" s="65"/>
      <c r="G957" s="65"/>
      <c r="H957" s="65"/>
      <c r="I957" s="65"/>
      <c r="J95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7" s="65"/>
      <c r="L957" s="101" t="str">
        <f>IFERROR((Table4[[#This Row],[Total weight (kg)]]*Table4[[#This Row],[Quantity]])/1000,"")</f>
        <v/>
      </c>
      <c r="M957" s="138"/>
    </row>
    <row r="958" spans="2:13" x14ac:dyDescent="0.3">
      <c r="B958" s="65"/>
      <c r="C958" s="72"/>
      <c r="D958" s="138"/>
      <c r="E958" s="138"/>
      <c r="F958" s="65"/>
      <c r="G958" s="65"/>
      <c r="H958" s="65"/>
      <c r="I958" s="65"/>
      <c r="J95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8" s="65"/>
      <c r="L958" s="101" t="str">
        <f>IFERROR((Table4[[#This Row],[Total weight (kg)]]*Table4[[#This Row],[Quantity]])/1000,"")</f>
        <v/>
      </c>
      <c r="M958" s="138"/>
    </row>
    <row r="959" spans="2:13" x14ac:dyDescent="0.3">
      <c r="B959" s="65"/>
      <c r="C959" s="72"/>
      <c r="D959" s="138"/>
      <c r="E959" s="138"/>
      <c r="F959" s="65"/>
      <c r="G959" s="65"/>
      <c r="H959" s="65"/>
      <c r="I959" s="65"/>
      <c r="J95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59" s="65"/>
      <c r="L959" s="101" t="str">
        <f>IFERROR((Table4[[#This Row],[Total weight (kg)]]*Table4[[#This Row],[Quantity]])/1000,"")</f>
        <v/>
      </c>
      <c r="M959" s="138"/>
    </row>
    <row r="960" spans="2:13" x14ac:dyDescent="0.3">
      <c r="B960" s="65"/>
      <c r="C960" s="72"/>
      <c r="D960" s="138"/>
      <c r="E960" s="138"/>
      <c r="F960" s="65"/>
      <c r="G960" s="65"/>
      <c r="H960" s="65"/>
      <c r="I960" s="65"/>
      <c r="J96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0" s="65"/>
      <c r="L960" s="101" t="str">
        <f>IFERROR((Table4[[#This Row],[Total weight (kg)]]*Table4[[#This Row],[Quantity]])/1000,"")</f>
        <v/>
      </c>
      <c r="M960" s="138"/>
    </row>
    <row r="961" spans="2:13" x14ac:dyDescent="0.3">
      <c r="B961" s="65"/>
      <c r="C961" s="72"/>
      <c r="D961" s="138"/>
      <c r="E961" s="138"/>
      <c r="F961" s="65"/>
      <c r="G961" s="65"/>
      <c r="H961" s="65"/>
      <c r="I961" s="65"/>
      <c r="J96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1" s="65"/>
      <c r="L961" s="101" t="str">
        <f>IFERROR((Table4[[#This Row],[Total weight (kg)]]*Table4[[#This Row],[Quantity]])/1000,"")</f>
        <v/>
      </c>
      <c r="M961" s="138"/>
    </row>
    <row r="962" spans="2:13" x14ac:dyDescent="0.3">
      <c r="B962" s="65"/>
      <c r="C962" s="72"/>
      <c r="D962" s="138"/>
      <c r="E962" s="138"/>
      <c r="F962" s="65"/>
      <c r="G962" s="65"/>
      <c r="H962" s="65"/>
      <c r="I962" s="65"/>
      <c r="J96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2" s="65"/>
      <c r="L962" s="101" t="str">
        <f>IFERROR((Table4[[#This Row],[Total weight (kg)]]*Table4[[#This Row],[Quantity]])/1000,"")</f>
        <v/>
      </c>
      <c r="M962" s="138"/>
    </row>
    <row r="963" spans="2:13" x14ac:dyDescent="0.3">
      <c r="B963" s="65"/>
      <c r="C963" s="72"/>
      <c r="D963" s="138"/>
      <c r="E963" s="138"/>
      <c r="F963" s="65"/>
      <c r="G963" s="65"/>
      <c r="H963" s="65"/>
      <c r="I963" s="65"/>
      <c r="J96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3" s="65"/>
      <c r="L963" s="101" t="str">
        <f>IFERROR((Table4[[#This Row],[Total weight (kg)]]*Table4[[#This Row],[Quantity]])/1000,"")</f>
        <v/>
      </c>
      <c r="M963" s="138"/>
    </row>
    <row r="964" spans="2:13" x14ac:dyDescent="0.3">
      <c r="B964" s="65"/>
      <c r="C964" s="72"/>
      <c r="D964" s="138"/>
      <c r="E964" s="138"/>
      <c r="F964" s="65"/>
      <c r="G964" s="65"/>
      <c r="H964" s="65"/>
      <c r="I964" s="65"/>
      <c r="J96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4" s="65"/>
      <c r="L964" s="101" t="str">
        <f>IFERROR((Table4[[#This Row],[Total weight (kg)]]*Table4[[#This Row],[Quantity]])/1000,"")</f>
        <v/>
      </c>
      <c r="M964" s="138"/>
    </row>
    <row r="965" spans="2:13" x14ac:dyDescent="0.3">
      <c r="B965" s="65"/>
      <c r="C965" s="72"/>
      <c r="D965" s="138"/>
      <c r="E965" s="138"/>
      <c r="F965" s="65"/>
      <c r="G965" s="65"/>
      <c r="H965" s="65"/>
      <c r="I965" s="65"/>
      <c r="J96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5" s="65"/>
      <c r="L965" s="101" t="str">
        <f>IFERROR((Table4[[#This Row],[Total weight (kg)]]*Table4[[#This Row],[Quantity]])/1000,"")</f>
        <v/>
      </c>
      <c r="M965" s="138"/>
    </row>
    <row r="966" spans="2:13" x14ac:dyDescent="0.3">
      <c r="B966" s="65"/>
      <c r="C966" s="72"/>
      <c r="D966" s="138"/>
      <c r="E966" s="138"/>
      <c r="F966" s="65"/>
      <c r="G966" s="65"/>
      <c r="H966" s="65"/>
      <c r="I966" s="65"/>
      <c r="J96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6" s="65"/>
      <c r="L966" s="101" t="str">
        <f>IFERROR((Table4[[#This Row],[Total weight (kg)]]*Table4[[#This Row],[Quantity]])/1000,"")</f>
        <v/>
      </c>
      <c r="M966" s="138"/>
    </row>
    <row r="967" spans="2:13" x14ac:dyDescent="0.3">
      <c r="B967" s="65"/>
      <c r="C967" s="72"/>
      <c r="D967" s="138"/>
      <c r="E967" s="138"/>
      <c r="F967" s="65"/>
      <c r="G967" s="65"/>
      <c r="H967" s="65"/>
      <c r="I967" s="65"/>
      <c r="J96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7" s="65"/>
      <c r="L967" s="101" t="str">
        <f>IFERROR((Table4[[#This Row],[Total weight (kg)]]*Table4[[#This Row],[Quantity]])/1000,"")</f>
        <v/>
      </c>
      <c r="M967" s="138"/>
    </row>
    <row r="968" spans="2:13" x14ac:dyDescent="0.3">
      <c r="B968" s="65"/>
      <c r="C968" s="72"/>
      <c r="D968" s="138"/>
      <c r="E968" s="138"/>
      <c r="F968" s="65"/>
      <c r="G968" s="65"/>
      <c r="H968" s="65"/>
      <c r="I968" s="65"/>
      <c r="J96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8" s="65"/>
      <c r="L968" s="101" t="str">
        <f>IFERROR((Table4[[#This Row],[Total weight (kg)]]*Table4[[#This Row],[Quantity]])/1000,"")</f>
        <v/>
      </c>
      <c r="M968" s="138"/>
    </row>
    <row r="969" spans="2:13" x14ac:dyDescent="0.3">
      <c r="B969" s="65"/>
      <c r="C969" s="72"/>
      <c r="D969" s="138"/>
      <c r="E969" s="138"/>
      <c r="F969" s="65"/>
      <c r="G969" s="65"/>
      <c r="H969" s="65"/>
      <c r="I969" s="65"/>
      <c r="J96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69" s="65"/>
      <c r="L969" s="101" t="str">
        <f>IFERROR((Table4[[#This Row],[Total weight (kg)]]*Table4[[#This Row],[Quantity]])/1000,"")</f>
        <v/>
      </c>
      <c r="M969" s="138"/>
    </row>
    <row r="970" spans="2:13" x14ac:dyDescent="0.3">
      <c r="B970" s="65"/>
      <c r="C970" s="72"/>
      <c r="D970" s="138"/>
      <c r="E970" s="138"/>
      <c r="F970" s="65"/>
      <c r="G970" s="65"/>
      <c r="H970" s="65"/>
      <c r="I970" s="65"/>
      <c r="J97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0" s="65"/>
      <c r="L970" s="101" t="str">
        <f>IFERROR((Table4[[#This Row],[Total weight (kg)]]*Table4[[#This Row],[Quantity]])/1000,"")</f>
        <v/>
      </c>
      <c r="M970" s="138"/>
    </row>
    <row r="971" spans="2:13" x14ac:dyDescent="0.3">
      <c r="B971" s="65"/>
      <c r="C971" s="72"/>
      <c r="D971" s="138"/>
      <c r="E971" s="138"/>
      <c r="F971" s="65"/>
      <c r="G971" s="65"/>
      <c r="H971" s="65"/>
      <c r="I971" s="65"/>
      <c r="J97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1" s="65"/>
      <c r="L971" s="101" t="str">
        <f>IFERROR((Table4[[#This Row],[Total weight (kg)]]*Table4[[#This Row],[Quantity]])/1000,"")</f>
        <v/>
      </c>
      <c r="M971" s="138"/>
    </row>
    <row r="972" spans="2:13" x14ac:dyDescent="0.3">
      <c r="B972" s="65"/>
      <c r="C972" s="72"/>
      <c r="D972" s="138"/>
      <c r="E972" s="138"/>
      <c r="F972" s="65"/>
      <c r="G972" s="65"/>
      <c r="H972" s="65"/>
      <c r="I972" s="65"/>
      <c r="J97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2" s="65"/>
      <c r="L972" s="101" t="str">
        <f>IFERROR((Table4[[#This Row],[Total weight (kg)]]*Table4[[#This Row],[Quantity]])/1000,"")</f>
        <v/>
      </c>
      <c r="M972" s="138"/>
    </row>
    <row r="973" spans="2:13" x14ac:dyDescent="0.3">
      <c r="B973" s="65"/>
      <c r="C973" s="72"/>
      <c r="D973" s="138"/>
      <c r="E973" s="138"/>
      <c r="F973" s="65"/>
      <c r="G973" s="65"/>
      <c r="H973" s="65"/>
      <c r="I973" s="65"/>
      <c r="J97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3" s="65"/>
      <c r="L973" s="101" t="str">
        <f>IFERROR((Table4[[#This Row],[Total weight (kg)]]*Table4[[#This Row],[Quantity]])/1000,"")</f>
        <v/>
      </c>
      <c r="M973" s="138"/>
    </row>
    <row r="974" spans="2:13" x14ac:dyDescent="0.3">
      <c r="B974" s="65"/>
      <c r="C974" s="72"/>
      <c r="D974" s="138"/>
      <c r="E974" s="138"/>
      <c r="F974" s="65"/>
      <c r="G974" s="65"/>
      <c r="H974" s="65"/>
      <c r="I974" s="65"/>
      <c r="J97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4" s="65"/>
      <c r="L974" s="101" t="str">
        <f>IFERROR((Table4[[#This Row],[Total weight (kg)]]*Table4[[#This Row],[Quantity]])/1000,"")</f>
        <v/>
      </c>
      <c r="M974" s="138"/>
    </row>
    <row r="975" spans="2:13" x14ac:dyDescent="0.3">
      <c r="B975" s="65"/>
      <c r="C975" s="72"/>
      <c r="D975" s="138"/>
      <c r="E975" s="138"/>
      <c r="F975" s="65"/>
      <c r="G975" s="65"/>
      <c r="H975" s="65"/>
      <c r="I975" s="65"/>
      <c r="J97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5" s="65"/>
      <c r="L975" s="101" t="str">
        <f>IFERROR((Table4[[#This Row],[Total weight (kg)]]*Table4[[#This Row],[Quantity]])/1000,"")</f>
        <v/>
      </c>
      <c r="M975" s="138"/>
    </row>
    <row r="976" spans="2:13" x14ac:dyDescent="0.3">
      <c r="B976" s="65"/>
      <c r="C976" s="72"/>
      <c r="D976" s="138"/>
      <c r="E976" s="138"/>
      <c r="F976" s="65"/>
      <c r="G976" s="65"/>
      <c r="H976" s="65"/>
      <c r="I976" s="65"/>
      <c r="J97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6" s="65"/>
      <c r="L976" s="101" t="str">
        <f>IFERROR((Table4[[#This Row],[Total weight (kg)]]*Table4[[#This Row],[Quantity]])/1000,"")</f>
        <v/>
      </c>
      <c r="M976" s="138"/>
    </row>
    <row r="977" spans="2:13" x14ac:dyDescent="0.3">
      <c r="B977" s="65"/>
      <c r="C977" s="72"/>
      <c r="D977" s="138"/>
      <c r="E977" s="138"/>
      <c r="F977" s="65"/>
      <c r="G977" s="65"/>
      <c r="H977" s="65"/>
      <c r="I977" s="65"/>
      <c r="J97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7" s="65"/>
      <c r="L977" s="101" t="str">
        <f>IFERROR((Table4[[#This Row],[Total weight (kg)]]*Table4[[#This Row],[Quantity]])/1000,"")</f>
        <v/>
      </c>
      <c r="M977" s="138"/>
    </row>
    <row r="978" spans="2:13" x14ac:dyDescent="0.3">
      <c r="B978" s="65"/>
      <c r="C978" s="72"/>
      <c r="D978" s="138"/>
      <c r="E978" s="138"/>
      <c r="F978" s="65"/>
      <c r="G978" s="65"/>
      <c r="H978" s="65"/>
      <c r="I978" s="65"/>
      <c r="J97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8" s="65"/>
      <c r="L978" s="101" t="str">
        <f>IFERROR((Table4[[#This Row],[Total weight (kg)]]*Table4[[#This Row],[Quantity]])/1000,"")</f>
        <v/>
      </c>
      <c r="M978" s="138"/>
    </row>
    <row r="979" spans="2:13" x14ac:dyDescent="0.3">
      <c r="B979" s="65"/>
      <c r="C979" s="72"/>
      <c r="D979" s="138"/>
      <c r="E979" s="138"/>
      <c r="F979" s="65"/>
      <c r="G979" s="65"/>
      <c r="H979" s="65"/>
      <c r="I979" s="65"/>
      <c r="J97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79" s="65"/>
      <c r="L979" s="101" t="str">
        <f>IFERROR((Table4[[#This Row],[Total weight (kg)]]*Table4[[#This Row],[Quantity]])/1000,"")</f>
        <v/>
      </c>
      <c r="M979" s="138"/>
    </row>
    <row r="980" spans="2:13" x14ac:dyDescent="0.3">
      <c r="B980" s="65"/>
      <c r="C980" s="72"/>
      <c r="D980" s="138"/>
      <c r="E980" s="138"/>
      <c r="F980" s="65"/>
      <c r="G980" s="65"/>
      <c r="H980" s="65"/>
      <c r="I980" s="65"/>
      <c r="J98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0" s="65"/>
      <c r="L980" s="101" t="str">
        <f>IFERROR((Table4[[#This Row],[Total weight (kg)]]*Table4[[#This Row],[Quantity]])/1000,"")</f>
        <v/>
      </c>
      <c r="M980" s="138"/>
    </row>
    <row r="981" spans="2:13" x14ac:dyDescent="0.3">
      <c r="B981" s="65"/>
      <c r="C981" s="72"/>
      <c r="D981" s="138"/>
      <c r="E981" s="138"/>
      <c r="F981" s="65"/>
      <c r="G981" s="65"/>
      <c r="H981" s="65"/>
      <c r="I981" s="65"/>
      <c r="J98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1" s="65"/>
      <c r="L981" s="101" t="str">
        <f>IFERROR((Table4[[#This Row],[Total weight (kg)]]*Table4[[#This Row],[Quantity]])/1000,"")</f>
        <v/>
      </c>
      <c r="M981" s="138"/>
    </row>
    <row r="982" spans="2:13" x14ac:dyDescent="0.3">
      <c r="B982" s="65"/>
      <c r="C982" s="72"/>
      <c r="D982" s="138"/>
      <c r="E982" s="138"/>
      <c r="F982" s="65"/>
      <c r="G982" s="65"/>
      <c r="H982" s="65"/>
      <c r="I982" s="65"/>
      <c r="J98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2" s="65"/>
      <c r="L982" s="101" t="str">
        <f>IFERROR((Table4[[#This Row],[Total weight (kg)]]*Table4[[#This Row],[Quantity]])/1000,"")</f>
        <v/>
      </c>
      <c r="M982" s="138"/>
    </row>
    <row r="983" spans="2:13" x14ac:dyDescent="0.3">
      <c r="B983" s="65"/>
      <c r="C983" s="72"/>
      <c r="D983" s="138"/>
      <c r="E983" s="138"/>
      <c r="F983" s="65"/>
      <c r="G983" s="65"/>
      <c r="H983" s="65"/>
      <c r="I983" s="65"/>
      <c r="J98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3" s="65"/>
      <c r="L983" s="101" t="str">
        <f>IFERROR((Table4[[#This Row],[Total weight (kg)]]*Table4[[#This Row],[Quantity]])/1000,"")</f>
        <v/>
      </c>
      <c r="M983" s="138"/>
    </row>
    <row r="984" spans="2:13" x14ac:dyDescent="0.3">
      <c r="B984" s="65"/>
      <c r="C984" s="72"/>
      <c r="D984" s="138"/>
      <c r="E984" s="138"/>
      <c r="F984" s="65"/>
      <c r="G984" s="65"/>
      <c r="H984" s="65"/>
      <c r="I984" s="65"/>
      <c r="J98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4" s="65"/>
      <c r="L984" s="101" t="str">
        <f>IFERROR((Table4[[#This Row],[Total weight (kg)]]*Table4[[#This Row],[Quantity]])/1000,"")</f>
        <v/>
      </c>
      <c r="M984" s="138"/>
    </row>
    <row r="985" spans="2:13" x14ac:dyDescent="0.3">
      <c r="B985" s="65"/>
      <c r="C985" s="72"/>
      <c r="D985" s="138"/>
      <c r="E985" s="138"/>
      <c r="F985" s="65"/>
      <c r="G985" s="65"/>
      <c r="H985" s="65"/>
      <c r="I985" s="65"/>
      <c r="J98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5" s="65"/>
      <c r="L985" s="101" t="str">
        <f>IFERROR((Table4[[#This Row],[Total weight (kg)]]*Table4[[#This Row],[Quantity]])/1000,"")</f>
        <v/>
      </c>
      <c r="M985" s="138"/>
    </row>
    <row r="986" spans="2:13" x14ac:dyDescent="0.3">
      <c r="B986" s="65"/>
      <c r="C986" s="72"/>
      <c r="D986" s="138"/>
      <c r="E986" s="138"/>
      <c r="F986" s="65"/>
      <c r="G986" s="65"/>
      <c r="H986" s="65"/>
      <c r="I986" s="65"/>
      <c r="J98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6" s="65"/>
      <c r="L986" s="101" t="str">
        <f>IFERROR((Table4[[#This Row],[Total weight (kg)]]*Table4[[#This Row],[Quantity]])/1000,"")</f>
        <v/>
      </c>
      <c r="M986" s="138"/>
    </row>
    <row r="987" spans="2:13" x14ac:dyDescent="0.3">
      <c r="B987" s="65"/>
      <c r="C987" s="72"/>
      <c r="D987" s="138"/>
      <c r="E987" s="138"/>
      <c r="F987" s="65"/>
      <c r="G987" s="65"/>
      <c r="H987" s="65"/>
      <c r="I987" s="65"/>
      <c r="J98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7" s="65"/>
      <c r="L987" s="101" t="str">
        <f>IFERROR((Table4[[#This Row],[Total weight (kg)]]*Table4[[#This Row],[Quantity]])/1000,"")</f>
        <v/>
      </c>
      <c r="M987" s="138"/>
    </row>
    <row r="988" spans="2:13" x14ac:dyDescent="0.3">
      <c r="B988" s="65"/>
      <c r="C988" s="72"/>
      <c r="D988" s="138"/>
      <c r="E988" s="138"/>
      <c r="F988" s="65"/>
      <c r="G988" s="65"/>
      <c r="H988" s="65"/>
      <c r="I988" s="65"/>
      <c r="J98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8" s="65"/>
      <c r="L988" s="101" t="str">
        <f>IFERROR((Table4[[#This Row],[Total weight (kg)]]*Table4[[#This Row],[Quantity]])/1000,"")</f>
        <v/>
      </c>
      <c r="M988" s="138"/>
    </row>
    <row r="989" spans="2:13" x14ac:dyDescent="0.3">
      <c r="B989" s="65"/>
      <c r="C989" s="72"/>
      <c r="D989" s="138"/>
      <c r="E989" s="138"/>
      <c r="F989" s="65"/>
      <c r="G989" s="65"/>
      <c r="H989" s="65"/>
      <c r="I989" s="65"/>
      <c r="J98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89" s="65"/>
      <c r="L989" s="101" t="str">
        <f>IFERROR((Table4[[#This Row],[Total weight (kg)]]*Table4[[#This Row],[Quantity]])/1000,"")</f>
        <v/>
      </c>
      <c r="M989" s="138"/>
    </row>
    <row r="990" spans="2:13" x14ac:dyDescent="0.3">
      <c r="B990" s="65"/>
      <c r="C990" s="72"/>
      <c r="D990" s="138"/>
      <c r="E990" s="138"/>
      <c r="F990" s="65"/>
      <c r="G990" s="65"/>
      <c r="H990" s="65"/>
      <c r="I990" s="65"/>
      <c r="J990"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0" s="65"/>
      <c r="L990" s="101" t="str">
        <f>IFERROR((Table4[[#This Row],[Total weight (kg)]]*Table4[[#This Row],[Quantity]])/1000,"")</f>
        <v/>
      </c>
      <c r="M990" s="138"/>
    </row>
    <row r="991" spans="2:13" x14ac:dyDescent="0.3">
      <c r="B991" s="65"/>
      <c r="C991" s="72"/>
      <c r="D991" s="138"/>
      <c r="E991" s="138"/>
      <c r="F991" s="65"/>
      <c r="G991" s="65"/>
      <c r="H991" s="65"/>
      <c r="I991" s="65"/>
      <c r="J991"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1" s="65"/>
      <c r="L991" s="101" t="str">
        <f>IFERROR((Table4[[#This Row],[Total weight (kg)]]*Table4[[#This Row],[Quantity]])/1000,"")</f>
        <v/>
      </c>
      <c r="M991" s="138"/>
    </row>
    <row r="992" spans="2:13" x14ac:dyDescent="0.3">
      <c r="B992" s="65"/>
      <c r="C992" s="72"/>
      <c r="D992" s="138"/>
      <c r="E992" s="138"/>
      <c r="F992" s="65"/>
      <c r="G992" s="65"/>
      <c r="H992" s="65"/>
      <c r="I992" s="65"/>
      <c r="J992"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2" s="65"/>
      <c r="L992" s="101" t="str">
        <f>IFERROR((Table4[[#This Row],[Total weight (kg)]]*Table4[[#This Row],[Quantity]])/1000,"")</f>
        <v/>
      </c>
      <c r="M992" s="138"/>
    </row>
    <row r="993" spans="2:13" x14ac:dyDescent="0.3">
      <c r="B993" s="65"/>
      <c r="C993" s="72"/>
      <c r="D993" s="138"/>
      <c r="E993" s="138"/>
      <c r="F993" s="65"/>
      <c r="G993" s="65"/>
      <c r="H993" s="65"/>
      <c r="I993" s="65"/>
      <c r="J993"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3" s="65"/>
      <c r="L993" s="101" t="str">
        <f>IFERROR((Table4[[#This Row],[Total weight (kg)]]*Table4[[#This Row],[Quantity]])/1000,"")</f>
        <v/>
      </c>
      <c r="M993" s="138"/>
    </row>
    <row r="994" spans="2:13" x14ac:dyDescent="0.3">
      <c r="B994" s="65"/>
      <c r="C994" s="72"/>
      <c r="D994" s="138"/>
      <c r="E994" s="138"/>
      <c r="F994" s="65"/>
      <c r="G994" s="65"/>
      <c r="H994" s="65"/>
      <c r="I994" s="65"/>
      <c r="J994"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4" s="65"/>
      <c r="L994" s="101" t="str">
        <f>IFERROR((Table4[[#This Row],[Total weight (kg)]]*Table4[[#This Row],[Quantity]])/1000,"")</f>
        <v/>
      </c>
      <c r="M994" s="138"/>
    </row>
    <row r="995" spans="2:13" x14ac:dyDescent="0.3">
      <c r="B995" s="65"/>
      <c r="C995" s="72"/>
      <c r="D995" s="138"/>
      <c r="E995" s="138"/>
      <c r="F995" s="65"/>
      <c r="G995" s="65"/>
      <c r="H995" s="65"/>
      <c r="I995" s="65"/>
      <c r="J995"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5" s="65"/>
      <c r="L995" s="101" t="str">
        <f>IFERROR((Table4[[#This Row],[Total weight (kg)]]*Table4[[#This Row],[Quantity]])/1000,"")</f>
        <v/>
      </c>
      <c r="M995" s="138"/>
    </row>
    <row r="996" spans="2:13" x14ac:dyDescent="0.3">
      <c r="B996" s="65"/>
      <c r="C996" s="72"/>
      <c r="D996" s="138"/>
      <c r="E996" s="138"/>
      <c r="F996" s="65"/>
      <c r="G996" s="65"/>
      <c r="H996" s="65"/>
      <c r="I996" s="65"/>
      <c r="J996"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6" s="65"/>
      <c r="L996" s="101" t="str">
        <f>IFERROR((Table4[[#This Row],[Total weight (kg)]]*Table4[[#This Row],[Quantity]])/1000,"")</f>
        <v/>
      </c>
      <c r="M996" s="138"/>
    </row>
    <row r="997" spans="2:13" x14ac:dyDescent="0.3">
      <c r="B997" s="65"/>
      <c r="C997" s="72"/>
      <c r="D997" s="138"/>
      <c r="E997" s="138"/>
      <c r="F997" s="65"/>
      <c r="G997" s="65"/>
      <c r="H997" s="65"/>
      <c r="I997" s="65"/>
      <c r="J997"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7" s="65"/>
      <c r="L997" s="101" t="str">
        <f>IFERROR((Table4[[#This Row],[Total weight (kg)]]*Table4[[#This Row],[Quantity]])/1000,"")</f>
        <v/>
      </c>
      <c r="M997" s="138"/>
    </row>
    <row r="998" spans="2:13" x14ac:dyDescent="0.3">
      <c r="B998" s="65"/>
      <c r="C998" s="72"/>
      <c r="D998" s="138"/>
      <c r="E998" s="138"/>
      <c r="F998" s="65"/>
      <c r="G998" s="65"/>
      <c r="H998" s="65"/>
      <c r="I998" s="65"/>
      <c r="J998"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8" s="65"/>
      <c r="L998" s="101" t="str">
        <f>IFERROR((Table4[[#This Row],[Total weight (kg)]]*Table4[[#This Row],[Quantity]])/1000,"")</f>
        <v/>
      </c>
      <c r="M998" s="138"/>
    </row>
    <row r="999" spans="2:13" x14ac:dyDescent="0.3">
      <c r="B999" s="65"/>
      <c r="C999" s="72"/>
      <c r="D999" s="138"/>
      <c r="E999" s="138"/>
      <c r="F999" s="65"/>
      <c r="G999" s="65"/>
      <c r="H999" s="65"/>
      <c r="I999" s="65"/>
      <c r="J999" s="101" t="str">
        <f>IF(AND(ISNUMBER(Table4[[#This Row],[Mass or number of units of purchased goods (item only) (kg)]]), ISNUMBER(Table4[[#This Row],[Mass of original packaging (e.g. mobile phone box) (kg)]])), Table4[[#This Row],[Mass or number of units of purchased goods (item only) (kg)]]+Table4[[#This Row],[Mass of original packaging (e.g. mobile phone box) (kg)]], IF(ISNUMBER(Table4[[#This Row],[Mass or number of units of purchased goods (item only) (kg)]]), Table4[[#This Row],[Mass or number of units of purchased goods (item only) (kg)]], ""))</f>
        <v/>
      </c>
      <c r="K999" s="65"/>
      <c r="L999" s="101" t="str">
        <f>IFERROR((Table4[[#This Row],[Total weight (kg)]]*Table4[[#This Row],[Quantity]])/1000,"")</f>
        <v/>
      </c>
      <c r="M999" s="138"/>
    </row>
  </sheetData>
  <sheetProtection algorithmName="SHA-512" hashValue="KSHKe14vKCIEJKdL37Piw07+a3DC9YaYHEsGC4nhu9Z3omFAZWPGbIOzFG6BxLEVoth+OWOg15pef9vVTqtZmw==" saltValue="bVKd8+7kM16W2l78kXGaRg==" spinCount="100000" sheet="1" objects="1" scenarios="1"/>
  <mergeCells count="2">
    <mergeCell ref="B2:M2"/>
    <mergeCell ref="B1:M1"/>
  </mergeCells>
  <dataValidations count="2">
    <dataValidation type="list" allowBlank="1" showInputMessage="1" showErrorMessage="1" sqref="U12:U15" xr:uid="{53C1629A-E589-4ED5-8B6C-979312887E16}">
      <formula1>Employee_commute</formula1>
    </dataValidation>
    <dataValidation type="list" allowBlank="1" showInputMessage="1" showErrorMessage="1" sqref="V12:V15" xr:uid="{16E9CE1E-4D9C-4FE2-B768-BFEE5970FCF9}">
      <formula1>INDIRECT(U12)</formula1>
    </dataValidation>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CBD6-CB32-4160-AB21-6F80F7196B0A}">
  <sheetPr codeName="Sheet7">
    <tabColor rgb="FF2E0A4A"/>
  </sheetPr>
  <dimension ref="A1:CY7559"/>
  <sheetViews>
    <sheetView showGridLines="0" zoomScale="70" zoomScaleNormal="70" workbookViewId="0">
      <selection activeCell="M5" sqref="M5"/>
    </sheetView>
  </sheetViews>
  <sheetFormatPr defaultColWidth="9" defaultRowHeight="18.75" x14ac:dyDescent="0.3"/>
  <cols>
    <col min="1" max="1" width="9" style="19"/>
    <col min="2" max="2" width="5.85546875" style="20" customWidth="1"/>
    <col min="3" max="3" width="23.140625" style="20" customWidth="1"/>
    <col min="4" max="4" width="29" style="140" customWidth="1"/>
    <col min="5" max="5" width="50" style="140" customWidth="1"/>
    <col min="6" max="6" width="29.140625" style="20" customWidth="1"/>
    <col min="7" max="7" width="47.42578125" style="19" customWidth="1"/>
    <col min="8" max="9" width="32" style="19" customWidth="1"/>
    <col min="10" max="10" width="30.140625" style="20" customWidth="1"/>
    <col min="11" max="11" width="29.140625" style="20" customWidth="1"/>
    <col min="12" max="12" width="30.42578125" style="20" customWidth="1"/>
    <col min="13" max="13" width="38.140625" style="20" customWidth="1"/>
    <col min="14" max="14" width="35.140625" style="20" customWidth="1"/>
    <col min="15" max="21" width="9" style="19" customWidth="1"/>
    <col min="22" max="28" width="9.140625" style="19" customWidth="1"/>
    <col min="29" max="29" width="9" style="19"/>
    <col min="30" max="30" width="9" style="19" customWidth="1"/>
    <col min="31" max="16384" width="9" style="19"/>
  </cols>
  <sheetData>
    <row r="1" spans="1:103" ht="131.25" customHeight="1" x14ac:dyDescent="0.3">
      <c r="A1" s="42"/>
      <c r="B1" s="176" t="s">
        <v>343</v>
      </c>
      <c r="C1" s="177"/>
      <c r="D1" s="177"/>
      <c r="E1" s="177"/>
      <c r="F1" s="177"/>
      <c r="G1" s="177"/>
      <c r="H1" s="177"/>
      <c r="I1" s="177"/>
      <c r="J1" s="177"/>
      <c r="K1" s="177"/>
      <c r="L1" s="177"/>
      <c r="M1" s="177"/>
      <c r="N1" s="178"/>
    </row>
    <row r="2" spans="1:103" ht="25.5" customHeight="1" x14ac:dyDescent="0.35">
      <c r="B2" s="171" t="s">
        <v>344</v>
      </c>
      <c r="C2" s="171"/>
      <c r="D2" s="171"/>
      <c r="E2" s="171"/>
      <c r="F2" s="171"/>
      <c r="G2" s="171"/>
      <c r="H2" s="171"/>
      <c r="I2" s="171"/>
      <c r="J2" s="171"/>
      <c r="K2" s="171"/>
      <c r="L2" s="171"/>
      <c r="M2" s="171"/>
      <c r="N2" s="171"/>
      <c r="P2" s="50"/>
      <c r="Q2" s="50"/>
      <c r="R2" s="50"/>
    </row>
    <row r="3" spans="1:103" ht="60" customHeight="1" x14ac:dyDescent="0.3">
      <c r="B3" s="28" t="s">
        <v>329</v>
      </c>
      <c r="C3" s="28" t="s">
        <v>340</v>
      </c>
      <c r="D3" s="28" t="s">
        <v>317</v>
      </c>
      <c r="E3" s="28" t="s">
        <v>318</v>
      </c>
      <c r="F3" s="28" t="s">
        <v>325</v>
      </c>
      <c r="G3" s="28" t="s">
        <v>332</v>
      </c>
      <c r="H3" s="28" t="s">
        <v>333</v>
      </c>
      <c r="I3" s="28" t="s">
        <v>334</v>
      </c>
      <c r="J3" s="28" t="s">
        <v>341</v>
      </c>
      <c r="K3" s="28" t="s">
        <v>342</v>
      </c>
      <c r="L3" s="28" t="s">
        <v>337</v>
      </c>
      <c r="M3" s="40" t="s">
        <v>345</v>
      </c>
      <c r="N3" s="28" t="s">
        <v>346</v>
      </c>
      <c r="Q3" s="49"/>
      <c r="R3" s="49"/>
      <c r="S3" s="31"/>
    </row>
    <row r="4" spans="1:103" x14ac:dyDescent="0.3">
      <c r="B4" s="87">
        <v>1</v>
      </c>
      <c r="C4" s="141"/>
      <c r="D4" s="144"/>
      <c r="E4" s="144"/>
      <c r="F4" s="87"/>
      <c r="G4" s="88"/>
      <c r="H4" s="88"/>
      <c r="I4" s="88"/>
      <c r="J4" s="87"/>
      <c r="K4" s="87"/>
      <c r="L4" s="87"/>
      <c r="M4" s="87"/>
      <c r="N4" s="87"/>
      <c r="O4" s="88"/>
      <c r="P4" s="88"/>
      <c r="Q4" s="82"/>
      <c r="R4" s="84"/>
      <c r="S4" s="82"/>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row>
    <row r="5" spans="1:103" x14ac:dyDescent="0.3">
      <c r="B5" s="87">
        <v>2</v>
      </c>
      <c r="C5" s="141"/>
      <c r="D5" s="144"/>
      <c r="E5" s="144"/>
      <c r="F5" s="87"/>
      <c r="G5" s="88"/>
      <c r="H5" s="88"/>
      <c r="I5" s="88"/>
      <c r="J5" s="87"/>
      <c r="K5" s="87"/>
      <c r="L5" s="87"/>
      <c r="M5" s="87"/>
      <c r="N5" s="87"/>
      <c r="O5" s="88"/>
      <c r="P5" s="88"/>
      <c r="Q5" s="82"/>
      <c r="R5" s="84"/>
      <c r="S5" s="82"/>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row>
    <row r="6" spans="1:103" x14ac:dyDescent="0.3">
      <c r="B6" s="87">
        <v>3</v>
      </c>
      <c r="C6" s="141"/>
      <c r="D6" s="144"/>
      <c r="E6" s="144"/>
      <c r="F6" s="87"/>
      <c r="G6" s="88"/>
      <c r="H6" s="88"/>
      <c r="I6" s="88"/>
      <c r="J6" s="87"/>
      <c r="K6" s="87"/>
      <c r="L6" s="87"/>
      <c r="M6" s="87"/>
      <c r="N6" s="87"/>
      <c r="O6" s="88"/>
      <c r="P6" s="88"/>
      <c r="Q6" s="82"/>
      <c r="R6" s="84"/>
      <c r="S6" s="82"/>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row>
    <row r="7" spans="1:103" x14ac:dyDescent="0.3">
      <c r="B7" s="87"/>
      <c r="C7" s="87"/>
      <c r="D7" s="144"/>
      <c r="E7" s="144"/>
      <c r="F7" s="87"/>
      <c r="G7" s="88"/>
      <c r="H7" s="88"/>
      <c r="I7" s="88"/>
      <c r="J7" s="87"/>
      <c r="K7" s="87"/>
      <c r="L7" s="87"/>
      <c r="M7" s="87"/>
      <c r="N7" s="87"/>
      <c r="O7" s="88"/>
      <c r="P7" s="82"/>
      <c r="Q7" s="84"/>
      <c r="R7" s="82"/>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row>
    <row r="8" spans="1:103" ht="18.75" customHeight="1" x14ac:dyDescent="0.3">
      <c r="B8" s="87"/>
      <c r="C8" s="87"/>
      <c r="D8" s="144"/>
      <c r="E8" s="144"/>
      <c r="F8" s="87"/>
      <c r="G8" s="88"/>
      <c r="H8" s="88"/>
      <c r="I8" s="88"/>
      <c r="J8" s="87"/>
      <c r="K8" s="87"/>
      <c r="L8" s="87"/>
      <c r="M8" s="87"/>
      <c r="N8" s="87"/>
      <c r="O8" s="88"/>
      <c r="P8" s="82"/>
      <c r="Q8" s="84"/>
      <c r="R8" s="82"/>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row>
    <row r="9" spans="1:103" ht="18.75" customHeight="1" x14ac:dyDescent="0.3">
      <c r="B9" s="87"/>
      <c r="C9" s="87"/>
      <c r="D9" s="144"/>
      <c r="E9" s="144"/>
      <c r="F9" s="87"/>
      <c r="G9" s="88"/>
      <c r="H9" s="88"/>
      <c r="I9" s="88"/>
      <c r="J9" s="87"/>
      <c r="K9" s="87"/>
      <c r="L9" s="87"/>
      <c r="M9" s="87"/>
      <c r="N9" s="87"/>
      <c r="O9" s="88"/>
      <c r="P9" s="82"/>
      <c r="Q9" s="84"/>
      <c r="R9" s="82"/>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row>
    <row r="10" spans="1:103" ht="18.75" customHeight="1" x14ac:dyDescent="0.3">
      <c r="B10" s="87"/>
      <c r="C10" s="87"/>
      <c r="D10" s="144"/>
      <c r="E10" s="144"/>
      <c r="F10" s="87"/>
      <c r="G10" s="88"/>
      <c r="H10" s="88"/>
      <c r="I10" s="88"/>
      <c r="J10" s="87"/>
      <c r="K10" s="87"/>
      <c r="L10" s="87"/>
      <c r="M10" s="87"/>
      <c r="N10" s="87"/>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row>
    <row r="11" spans="1:103" ht="18.75" customHeight="1" x14ac:dyDescent="0.3">
      <c r="B11" s="87"/>
      <c r="C11" s="87"/>
      <c r="D11" s="144"/>
      <c r="E11" s="144"/>
      <c r="F11" s="87"/>
      <c r="G11" s="88"/>
      <c r="H11" s="88"/>
      <c r="I11" s="88"/>
      <c r="J11" s="87"/>
      <c r="K11" s="87"/>
      <c r="L11" s="87"/>
      <c r="M11" s="87"/>
      <c r="N11" s="87"/>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row>
    <row r="12" spans="1:103" ht="18.75" customHeight="1" x14ac:dyDescent="0.3">
      <c r="B12" s="87"/>
      <c r="C12" s="87"/>
      <c r="D12" s="144"/>
      <c r="E12" s="144"/>
      <c r="F12" s="87"/>
      <c r="G12" s="88"/>
      <c r="H12" s="88"/>
      <c r="I12" s="88"/>
      <c r="J12" s="87"/>
      <c r="K12" s="87"/>
      <c r="L12" s="87"/>
      <c r="M12" s="87"/>
      <c r="N12" s="87"/>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row>
    <row r="13" spans="1:103" ht="18.75" customHeight="1" x14ac:dyDescent="0.3">
      <c r="B13" s="88"/>
      <c r="C13" s="87"/>
      <c r="D13" s="144"/>
      <c r="E13" s="144"/>
      <c r="F13" s="87"/>
      <c r="G13" s="88"/>
      <c r="H13" s="88"/>
      <c r="I13" s="88"/>
      <c r="J13" s="87"/>
      <c r="K13" s="87"/>
      <c r="L13" s="88"/>
      <c r="M13" s="87"/>
      <c r="N13" s="87"/>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row>
    <row r="14" spans="1:103" ht="18.75" customHeight="1" x14ac:dyDescent="0.3">
      <c r="B14" s="88"/>
      <c r="C14" s="87"/>
      <c r="D14" s="144"/>
      <c r="E14" s="144"/>
      <c r="F14" s="87"/>
      <c r="G14" s="88"/>
      <c r="H14" s="88"/>
      <c r="I14" s="88"/>
      <c r="J14" s="87"/>
      <c r="K14" s="87"/>
      <c r="L14" s="88"/>
      <c r="M14" s="87"/>
      <c r="N14" s="87"/>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row>
    <row r="15" spans="1:103" ht="18.75" customHeight="1" x14ac:dyDescent="0.3">
      <c r="B15" s="88"/>
      <c r="C15" s="87"/>
      <c r="D15" s="144"/>
      <c r="E15" s="144"/>
      <c r="F15" s="87"/>
      <c r="G15" s="88"/>
      <c r="H15" s="88"/>
      <c r="I15" s="88"/>
      <c r="J15" s="87"/>
      <c r="K15" s="87"/>
      <c r="L15" s="88"/>
      <c r="M15" s="87"/>
      <c r="N15" s="87"/>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row>
    <row r="16" spans="1:103" ht="18.75" customHeight="1" x14ac:dyDescent="0.3">
      <c r="B16" s="88"/>
      <c r="C16" s="87"/>
      <c r="D16" s="144"/>
      <c r="E16" s="144"/>
      <c r="F16" s="87"/>
      <c r="G16" s="88"/>
      <c r="H16" s="88"/>
      <c r="I16" s="88"/>
      <c r="J16" s="87"/>
      <c r="K16" s="87"/>
      <c r="L16" s="88"/>
      <c r="M16" s="87"/>
      <c r="N16" s="87"/>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row>
    <row r="17" spans="2:103" ht="18.75" customHeight="1" x14ac:dyDescent="0.3">
      <c r="B17" s="87"/>
      <c r="C17" s="87"/>
      <c r="D17" s="144"/>
      <c r="E17" s="144"/>
      <c r="F17" s="87"/>
      <c r="G17" s="88"/>
      <c r="H17" s="88"/>
      <c r="I17" s="88"/>
      <c r="J17" s="87"/>
      <c r="K17" s="87"/>
      <c r="L17" s="87"/>
      <c r="M17" s="87"/>
      <c r="N17" s="87"/>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row>
    <row r="18" spans="2:103" ht="18.75" customHeight="1" x14ac:dyDescent="0.3">
      <c r="B18" s="87"/>
      <c r="C18" s="87"/>
      <c r="D18" s="144"/>
      <c r="E18" s="144"/>
      <c r="F18" s="87"/>
      <c r="G18" s="88"/>
      <c r="H18" s="88"/>
      <c r="I18" s="88"/>
      <c r="J18" s="87"/>
      <c r="K18" s="87"/>
      <c r="L18" s="87"/>
      <c r="M18" s="87"/>
      <c r="N18" s="87"/>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row>
    <row r="19" spans="2:103" ht="18.75" customHeight="1" x14ac:dyDescent="0.3">
      <c r="B19" s="87"/>
      <c r="C19" s="87"/>
      <c r="D19" s="144"/>
      <c r="E19" s="144"/>
      <c r="F19" s="87"/>
      <c r="G19" s="88"/>
      <c r="H19" s="88"/>
      <c r="I19" s="88"/>
      <c r="J19" s="87"/>
      <c r="K19" s="87"/>
      <c r="L19" s="87"/>
      <c r="M19" s="87"/>
      <c r="N19" s="87"/>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row>
    <row r="20" spans="2:103" ht="18.75" customHeight="1" x14ac:dyDescent="0.3">
      <c r="B20" s="87"/>
      <c r="C20" s="87"/>
      <c r="D20" s="144"/>
      <c r="E20" s="144"/>
      <c r="F20" s="87"/>
      <c r="G20" s="88"/>
      <c r="H20" s="88"/>
      <c r="I20" s="88"/>
      <c r="J20" s="87"/>
      <c r="K20" s="87"/>
      <c r="L20" s="87"/>
      <c r="M20" s="87"/>
      <c r="N20" s="87"/>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row>
    <row r="21" spans="2:103" ht="18.75" customHeight="1" x14ac:dyDescent="0.3">
      <c r="B21" s="87"/>
      <c r="C21" s="87"/>
      <c r="D21" s="144"/>
      <c r="E21" s="144"/>
      <c r="F21" s="87"/>
      <c r="G21" s="88"/>
      <c r="H21" s="88"/>
      <c r="I21" s="88"/>
      <c r="J21" s="87"/>
      <c r="K21" s="87"/>
      <c r="L21" s="87"/>
      <c r="M21" s="87"/>
      <c r="N21" s="87"/>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row>
    <row r="22" spans="2:103" ht="18.75" customHeight="1" x14ac:dyDescent="0.3">
      <c r="B22" s="87"/>
      <c r="C22" s="87"/>
      <c r="D22" s="144"/>
      <c r="E22" s="144"/>
      <c r="F22" s="87"/>
      <c r="G22" s="88"/>
      <c r="H22" s="88"/>
      <c r="I22" s="88"/>
      <c r="J22" s="87"/>
      <c r="K22" s="87"/>
      <c r="L22" s="87"/>
      <c r="M22" s="87"/>
      <c r="N22" s="87"/>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row>
    <row r="23" spans="2:103" ht="18.75" customHeight="1" x14ac:dyDescent="0.3">
      <c r="B23" s="89"/>
      <c r="C23" s="142"/>
      <c r="D23" s="145"/>
      <c r="E23" s="145"/>
      <c r="F23" s="142"/>
      <c r="G23" s="89"/>
      <c r="H23" s="89"/>
      <c r="I23" s="89"/>
      <c r="J23" s="142"/>
      <c r="K23" s="142"/>
      <c r="L23" s="89"/>
      <c r="M23" s="142"/>
      <c r="N23" s="87"/>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row>
    <row r="24" spans="2:103" ht="18.75" customHeight="1" x14ac:dyDescent="0.3">
      <c r="B24" s="90"/>
      <c r="C24" s="143"/>
      <c r="D24" s="146"/>
      <c r="E24" s="146"/>
      <c r="F24" s="143"/>
      <c r="G24" s="90"/>
      <c r="H24" s="90"/>
      <c r="I24" s="90"/>
      <c r="J24" s="143"/>
      <c r="K24" s="143"/>
      <c r="L24" s="90"/>
      <c r="M24" s="143"/>
      <c r="N24" s="87"/>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row>
    <row r="25" spans="2:103" ht="18.75" customHeight="1" x14ac:dyDescent="0.3">
      <c r="B25" s="90"/>
      <c r="C25" s="143"/>
      <c r="D25" s="146"/>
      <c r="E25" s="146"/>
      <c r="F25" s="143"/>
      <c r="G25" s="90"/>
      <c r="H25" s="90"/>
      <c r="I25" s="90"/>
      <c r="J25" s="143"/>
      <c r="K25" s="143"/>
      <c r="L25" s="90"/>
      <c r="M25" s="143"/>
      <c r="N25" s="87"/>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row>
    <row r="26" spans="2:103" ht="18.75" customHeight="1" x14ac:dyDescent="0.3">
      <c r="B26" s="91"/>
      <c r="C26" s="143"/>
      <c r="D26" s="146"/>
      <c r="E26" s="146"/>
      <c r="F26" s="143"/>
      <c r="G26" s="90"/>
      <c r="H26" s="90"/>
      <c r="I26" s="90"/>
      <c r="J26" s="143"/>
      <c r="K26" s="143"/>
      <c r="L26" s="90"/>
      <c r="M26" s="143"/>
      <c r="N26" s="87"/>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row>
    <row r="27" spans="2:103" ht="18.75" customHeight="1" x14ac:dyDescent="0.3">
      <c r="B27" s="87"/>
      <c r="C27" s="87"/>
      <c r="D27" s="144"/>
      <c r="E27" s="144"/>
      <c r="F27" s="87"/>
      <c r="G27" s="88"/>
      <c r="H27" s="88"/>
      <c r="I27" s="88"/>
      <c r="J27" s="87"/>
      <c r="K27" s="87"/>
      <c r="L27" s="87"/>
      <c r="M27" s="87"/>
      <c r="N27" s="87"/>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row>
    <row r="28" spans="2:103" ht="18.75" customHeight="1" x14ac:dyDescent="0.3">
      <c r="B28" s="87"/>
      <c r="C28" s="87"/>
      <c r="D28" s="144"/>
      <c r="E28" s="144"/>
      <c r="F28" s="87"/>
      <c r="G28" s="88"/>
      <c r="H28" s="88"/>
      <c r="I28" s="88"/>
      <c r="J28" s="87"/>
      <c r="K28" s="87"/>
      <c r="L28" s="87"/>
      <c r="M28" s="87"/>
      <c r="N28" s="87"/>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row>
    <row r="29" spans="2:103" ht="18.75" customHeight="1" x14ac:dyDescent="0.3">
      <c r="B29" s="87"/>
      <c r="C29" s="87"/>
      <c r="D29" s="144"/>
      <c r="E29" s="144"/>
      <c r="F29" s="87"/>
      <c r="G29" s="88"/>
      <c r="H29" s="88"/>
      <c r="I29" s="88"/>
      <c r="J29" s="87"/>
      <c r="K29" s="87"/>
      <c r="L29" s="87"/>
      <c r="M29" s="87"/>
      <c r="N29" s="87"/>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row>
    <row r="30" spans="2:103" ht="18.75" customHeight="1" x14ac:dyDescent="0.3">
      <c r="B30" s="87"/>
      <c r="C30" s="87"/>
      <c r="D30" s="144"/>
      <c r="E30" s="144"/>
      <c r="F30" s="87"/>
      <c r="G30" s="88"/>
      <c r="H30" s="88"/>
      <c r="I30" s="88"/>
      <c r="J30" s="87"/>
      <c r="K30" s="87"/>
      <c r="L30" s="87"/>
      <c r="M30" s="87"/>
      <c r="N30" s="87"/>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row>
    <row r="31" spans="2:103" ht="18.75" customHeight="1" x14ac:dyDescent="0.3">
      <c r="B31" s="87"/>
      <c r="C31" s="87"/>
      <c r="D31" s="144"/>
      <c r="E31" s="144"/>
      <c r="F31" s="87"/>
      <c r="G31" s="88"/>
      <c r="H31" s="88"/>
      <c r="I31" s="88"/>
      <c r="J31" s="87"/>
      <c r="K31" s="87"/>
      <c r="L31" s="87"/>
      <c r="M31" s="87"/>
      <c r="N31" s="87"/>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row>
    <row r="32" spans="2:103" ht="18.75" customHeight="1" x14ac:dyDescent="0.3">
      <c r="B32" s="87"/>
      <c r="C32" s="87"/>
      <c r="D32" s="144"/>
      <c r="E32" s="144"/>
      <c r="F32" s="87"/>
      <c r="G32" s="88"/>
      <c r="H32" s="88"/>
      <c r="I32" s="88"/>
      <c r="J32" s="87"/>
      <c r="K32" s="87"/>
      <c r="L32" s="87"/>
      <c r="M32" s="87"/>
      <c r="N32" s="87"/>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row>
    <row r="33" spans="2:103" ht="18.75" customHeight="1" x14ac:dyDescent="0.3">
      <c r="B33" s="87"/>
      <c r="C33" s="87"/>
      <c r="D33" s="144"/>
      <c r="E33" s="144"/>
      <c r="F33" s="87"/>
      <c r="G33" s="88"/>
      <c r="H33" s="88"/>
      <c r="I33" s="88"/>
      <c r="J33" s="87"/>
      <c r="K33" s="87"/>
      <c r="L33" s="87"/>
      <c r="M33" s="87"/>
      <c r="N33" s="87"/>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row>
    <row r="34" spans="2:103" ht="18.75" customHeight="1" x14ac:dyDescent="0.3">
      <c r="B34" s="87"/>
      <c r="C34" s="87"/>
      <c r="D34" s="144"/>
      <c r="E34" s="144"/>
      <c r="F34" s="87"/>
      <c r="G34" s="88"/>
      <c r="H34" s="88"/>
      <c r="I34" s="88"/>
      <c r="J34" s="87"/>
      <c r="K34" s="87"/>
      <c r="L34" s="87"/>
      <c r="M34" s="87"/>
      <c r="N34" s="87"/>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row>
    <row r="35" spans="2:103" ht="18.75" customHeight="1" x14ac:dyDescent="0.3">
      <c r="B35" s="87"/>
      <c r="C35" s="87"/>
      <c r="D35" s="144"/>
      <c r="E35" s="144"/>
      <c r="F35" s="87"/>
      <c r="G35" s="88"/>
      <c r="H35" s="88"/>
      <c r="I35" s="88"/>
      <c r="J35" s="87"/>
      <c r="K35" s="87"/>
      <c r="L35" s="87"/>
      <c r="M35" s="87"/>
      <c r="N35" s="87"/>
      <c r="O35" s="92"/>
      <c r="P35" s="92"/>
      <c r="Q35" s="92"/>
      <c r="R35" s="92"/>
      <c r="S35" s="92"/>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row>
    <row r="36" spans="2:103" ht="18.75" customHeight="1" x14ac:dyDescent="0.3">
      <c r="B36" s="87"/>
      <c r="C36" s="87"/>
      <c r="D36" s="144"/>
      <c r="E36" s="144"/>
      <c r="F36" s="87"/>
      <c r="G36" s="88"/>
      <c r="H36" s="88"/>
      <c r="I36" s="88"/>
      <c r="J36" s="87"/>
      <c r="K36" s="87"/>
      <c r="L36" s="87"/>
      <c r="M36" s="87"/>
      <c r="N36" s="87"/>
      <c r="O36" s="92"/>
      <c r="P36" s="92"/>
      <c r="Q36" s="92"/>
      <c r="R36" s="92"/>
      <c r="S36" s="92"/>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row>
    <row r="37" spans="2:103" ht="18.75" customHeight="1" x14ac:dyDescent="0.3">
      <c r="B37" s="87"/>
      <c r="C37" s="87"/>
      <c r="D37" s="144"/>
      <c r="E37" s="144"/>
      <c r="F37" s="87"/>
      <c r="G37" s="88"/>
      <c r="H37" s="88"/>
      <c r="I37" s="88"/>
      <c r="J37" s="87"/>
      <c r="K37" s="87"/>
      <c r="L37" s="87"/>
      <c r="M37" s="87"/>
      <c r="N37" s="87"/>
      <c r="O37" s="92"/>
      <c r="P37" s="92"/>
      <c r="Q37" s="92"/>
      <c r="R37" s="92"/>
      <c r="S37" s="92"/>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row>
    <row r="38" spans="2:103" ht="18.75" customHeight="1" x14ac:dyDescent="0.3">
      <c r="B38" s="87"/>
      <c r="C38" s="87"/>
      <c r="D38" s="144"/>
      <c r="E38" s="144"/>
      <c r="F38" s="87"/>
      <c r="G38" s="88"/>
      <c r="H38" s="88"/>
      <c r="I38" s="88"/>
      <c r="J38" s="87"/>
      <c r="K38" s="87"/>
      <c r="L38" s="87"/>
      <c r="M38" s="87"/>
      <c r="N38" s="87"/>
      <c r="O38" s="92"/>
      <c r="P38" s="92"/>
      <c r="Q38" s="92"/>
      <c r="R38" s="92"/>
      <c r="S38" s="92"/>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row>
    <row r="39" spans="2:103" ht="18.75" customHeight="1" x14ac:dyDescent="0.3">
      <c r="B39" s="87"/>
      <c r="C39" s="87"/>
      <c r="D39" s="144"/>
      <c r="E39" s="144"/>
      <c r="F39" s="87"/>
      <c r="G39" s="88"/>
      <c r="H39" s="88"/>
      <c r="I39" s="88"/>
      <c r="J39" s="87"/>
      <c r="K39" s="87"/>
      <c r="L39" s="87"/>
      <c r="M39" s="87"/>
      <c r="N39" s="87"/>
      <c r="O39" s="92"/>
      <c r="P39" s="92"/>
      <c r="Q39" s="92"/>
      <c r="R39" s="92"/>
      <c r="S39" s="92"/>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row>
    <row r="40" spans="2:103" ht="18.75" customHeight="1" x14ac:dyDescent="0.3">
      <c r="B40" s="87"/>
      <c r="C40" s="87"/>
      <c r="D40" s="144"/>
      <c r="E40" s="144"/>
      <c r="F40" s="87"/>
      <c r="G40" s="88"/>
      <c r="H40" s="88"/>
      <c r="I40" s="88"/>
      <c r="J40" s="87"/>
      <c r="K40" s="87"/>
      <c r="L40" s="87"/>
      <c r="M40" s="87"/>
      <c r="N40" s="87"/>
      <c r="O40" s="92"/>
      <c r="P40" s="92"/>
      <c r="Q40" s="92"/>
      <c r="R40" s="92"/>
      <c r="S40" s="92"/>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row>
    <row r="41" spans="2:103" ht="18.75" customHeight="1" x14ac:dyDescent="0.3">
      <c r="B41" s="87"/>
      <c r="C41" s="87"/>
      <c r="D41" s="144"/>
      <c r="E41" s="144"/>
      <c r="F41" s="87"/>
      <c r="G41" s="88"/>
      <c r="H41" s="88"/>
      <c r="I41" s="88"/>
      <c r="J41" s="87"/>
      <c r="K41" s="87"/>
      <c r="L41" s="87"/>
      <c r="M41" s="87"/>
      <c r="N41" s="87"/>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row>
    <row r="42" spans="2:103" ht="18.75" customHeight="1" x14ac:dyDescent="0.3">
      <c r="B42" s="87"/>
      <c r="C42" s="87"/>
      <c r="D42" s="144"/>
      <c r="E42" s="144"/>
      <c r="F42" s="87"/>
      <c r="G42" s="88"/>
      <c r="H42" s="88"/>
      <c r="I42" s="88"/>
      <c r="J42" s="87"/>
      <c r="K42" s="87"/>
      <c r="L42" s="87"/>
      <c r="M42" s="87"/>
      <c r="N42" s="87"/>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row>
    <row r="43" spans="2:103" ht="18.75" customHeight="1" x14ac:dyDescent="0.3">
      <c r="B43" s="87"/>
      <c r="C43" s="87"/>
      <c r="D43" s="144"/>
      <c r="E43" s="144"/>
      <c r="F43" s="87"/>
      <c r="G43" s="88"/>
      <c r="H43" s="88"/>
      <c r="I43" s="88"/>
      <c r="J43" s="87"/>
      <c r="K43" s="87"/>
      <c r="L43" s="87"/>
      <c r="M43" s="87"/>
      <c r="N43" s="87"/>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row>
    <row r="44" spans="2:103" ht="18.75" customHeight="1" x14ac:dyDescent="0.3">
      <c r="B44" s="87"/>
      <c r="C44" s="87"/>
      <c r="D44" s="144"/>
      <c r="E44" s="144"/>
      <c r="F44" s="87"/>
      <c r="G44" s="88"/>
      <c r="H44" s="88"/>
      <c r="I44" s="88"/>
      <c r="J44" s="87"/>
      <c r="K44" s="87"/>
      <c r="L44" s="87"/>
      <c r="M44" s="87"/>
      <c r="N44" s="87"/>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row>
    <row r="45" spans="2:103" ht="18.75" customHeight="1" x14ac:dyDescent="0.3">
      <c r="B45" s="87"/>
      <c r="C45" s="87"/>
      <c r="D45" s="144"/>
      <c r="E45" s="144"/>
      <c r="F45" s="87"/>
      <c r="G45" s="88"/>
      <c r="H45" s="88"/>
      <c r="I45" s="88"/>
      <c r="J45" s="87"/>
      <c r="K45" s="87"/>
      <c r="L45" s="87"/>
      <c r="M45" s="87"/>
      <c r="N45" s="87"/>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row>
    <row r="46" spans="2:103" ht="18.75" customHeight="1" x14ac:dyDescent="0.3">
      <c r="B46" s="87"/>
      <c r="C46" s="87"/>
      <c r="D46" s="144"/>
      <c r="E46" s="144"/>
      <c r="F46" s="87"/>
      <c r="G46" s="88"/>
      <c r="H46" s="88"/>
      <c r="I46" s="88"/>
      <c r="J46" s="87"/>
      <c r="K46" s="87"/>
      <c r="L46" s="87"/>
      <c r="M46" s="87"/>
      <c r="N46" s="87"/>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row>
    <row r="47" spans="2:103" ht="18.75" customHeight="1" x14ac:dyDescent="0.3">
      <c r="B47" s="87"/>
      <c r="C47" s="87"/>
      <c r="D47" s="144"/>
      <c r="E47" s="144"/>
      <c r="F47" s="87"/>
      <c r="G47" s="88"/>
      <c r="H47" s="88"/>
      <c r="I47" s="88"/>
      <c r="J47" s="87"/>
      <c r="K47" s="87"/>
      <c r="L47" s="87"/>
      <c r="M47" s="87"/>
      <c r="N47" s="87"/>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row>
    <row r="48" spans="2:103" ht="18.75" customHeight="1" x14ac:dyDescent="0.3">
      <c r="B48" s="87"/>
      <c r="C48" s="87"/>
      <c r="D48" s="144"/>
      <c r="E48" s="144"/>
      <c r="F48" s="87"/>
      <c r="G48" s="88"/>
      <c r="H48" s="88"/>
      <c r="I48" s="88"/>
      <c r="J48" s="87"/>
      <c r="K48" s="87"/>
      <c r="L48" s="87"/>
      <c r="M48" s="87"/>
      <c r="N48" s="87"/>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row>
    <row r="49" spans="2:103" ht="18.75" customHeight="1" x14ac:dyDescent="0.3">
      <c r="B49" s="87"/>
      <c r="C49" s="87"/>
      <c r="D49" s="144"/>
      <c r="E49" s="144"/>
      <c r="F49" s="87"/>
      <c r="G49" s="88"/>
      <c r="H49" s="88"/>
      <c r="I49" s="88"/>
      <c r="J49" s="87"/>
      <c r="K49" s="87"/>
      <c r="L49" s="87"/>
      <c r="M49" s="87"/>
      <c r="N49" s="87"/>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row>
    <row r="50" spans="2:103" ht="18.75" customHeight="1" x14ac:dyDescent="0.3">
      <c r="B50" s="87"/>
      <c r="C50" s="87"/>
      <c r="D50" s="144"/>
      <c r="E50" s="144"/>
      <c r="F50" s="87"/>
      <c r="G50" s="88"/>
      <c r="H50" s="88"/>
      <c r="I50" s="88"/>
      <c r="J50" s="87"/>
      <c r="K50" s="87"/>
      <c r="L50" s="87"/>
      <c r="M50" s="87"/>
      <c r="N50" s="87"/>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row>
    <row r="51" spans="2:103" ht="18.75" customHeight="1" x14ac:dyDescent="0.3">
      <c r="B51" s="87"/>
      <c r="C51" s="87"/>
      <c r="D51" s="144"/>
      <c r="E51" s="144"/>
      <c r="F51" s="87"/>
      <c r="G51" s="88"/>
      <c r="H51" s="88"/>
      <c r="I51" s="88"/>
      <c r="J51" s="87"/>
      <c r="K51" s="87"/>
      <c r="L51" s="87"/>
      <c r="M51" s="87"/>
      <c r="N51" s="87"/>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row>
    <row r="52" spans="2:103" ht="18.75" customHeight="1" x14ac:dyDescent="0.3">
      <c r="B52" s="87"/>
      <c r="C52" s="87"/>
      <c r="D52" s="144"/>
      <c r="E52" s="144"/>
      <c r="F52" s="87"/>
      <c r="G52" s="88"/>
      <c r="H52" s="88"/>
      <c r="I52" s="88"/>
      <c r="J52" s="87"/>
      <c r="K52" s="87"/>
      <c r="L52" s="87"/>
      <c r="M52" s="87"/>
      <c r="N52" s="87"/>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row>
    <row r="53" spans="2:103" ht="18.75" customHeight="1" x14ac:dyDescent="0.3">
      <c r="B53" s="87"/>
      <c r="C53" s="87"/>
      <c r="D53" s="144"/>
      <c r="E53" s="144"/>
      <c r="F53" s="87"/>
      <c r="G53" s="88"/>
      <c r="H53" s="88"/>
      <c r="I53" s="88"/>
      <c r="J53" s="87"/>
      <c r="K53" s="87"/>
      <c r="L53" s="87"/>
      <c r="M53" s="87"/>
      <c r="N53" s="87"/>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row>
    <row r="54" spans="2:103" ht="18.75" customHeight="1" x14ac:dyDescent="0.3">
      <c r="B54" s="87"/>
      <c r="C54" s="87"/>
      <c r="D54" s="144"/>
      <c r="E54" s="144"/>
      <c r="F54" s="87"/>
      <c r="G54" s="88"/>
      <c r="H54" s="88"/>
      <c r="I54" s="88"/>
      <c r="J54" s="87"/>
      <c r="K54" s="87"/>
      <c r="L54" s="87"/>
      <c r="M54" s="87"/>
      <c r="N54" s="87"/>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row>
    <row r="55" spans="2:103" ht="18.75" customHeight="1" x14ac:dyDescent="0.3">
      <c r="B55" s="87"/>
      <c r="C55" s="87"/>
      <c r="D55" s="144"/>
      <c r="E55" s="144"/>
      <c r="F55" s="87"/>
      <c r="G55" s="88"/>
      <c r="H55" s="88"/>
      <c r="I55" s="88"/>
      <c r="J55" s="87"/>
      <c r="K55" s="87"/>
      <c r="L55" s="87"/>
      <c r="M55" s="87"/>
      <c r="N55" s="87"/>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row>
    <row r="56" spans="2:103" x14ac:dyDescent="0.3">
      <c r="B56" s="87"/>
      <c r="C56" s="87"/>
      <c r="D56" s="144"/>
      <c r="E56" s="144"/>
      <c r="F56" s="87"/>
      <c r="G56" s="88"/>
      <c r="H56" s="88"/>
      <c r="I56" s="88"/>
      <c r="J56" s="87"/>
      <c r="K56" s="87"/>
      <c r="L56" s="87"/>
      <c r="M56" s="87"/>
      <c r="N56" s="87"/>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row>
    <row r="57" spans="2:103" x14ac:dyDescent="0.3">
      <c r="B57" s="87"/>
      <c r="C57" s="87"/>
      <c r="D57" s="144"/>
      <c r="E57" s="144"/>
      <c r="F57" s="87"/>
      <c r="G57" s="88"/>
      <c r="H57" s="88"/>
      <c r="I57" s="88"/>
      <c r="J57" s="87"/>
      <c r="K57" s="87"/>
      <c r="L57" s="87"/>
      <c r="M57" s="87"/>
      <c r="N57" s="87"/>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row>
    <row r="58" spans="2:103" x14ac:dyDescent="0.3">
      <c r="B58" s="87"/>
      <c r="C58" s="87"/>
      <c r="D58" s="144"/>
      <c r="E58" s="144"/>
      <c r="F58" s="87"/>
      <c r="G58" s="88"/>
      <c r="H58" s="88"/>
      <c r="I58" s="88"/>
      <c r="J58" s="87"/>
      <c r="K58" s="87"/>
      <c r="L58" s="87"/>
      <c r="M58" s="87"/>
      <c r="N58" s="87"/>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row>
    <row r="59" spans="2:103" x14ac:dyDescent="0.3">
      <c r="B59" s="87"/>
      <c r="C59" s="87"/>
      <c r="D59" s="144"/>
      <c r="E59" s="144"/>
      <c r="F59" s="87"/>
      <c r="G59" s="88"/>
      <c r="H59" s="88"/>
      <c r="I59" s="88"/>
      <c r="J59" s="87"/>
      <c r="K59" s="87"/>
      <c r="L59" s="87"/>
      <c r="M59" s="87"/>
      <c r="N59" s="87"/>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row>
    <row r="60" spans="2:103" x14ac:dyDescent="0.3">
      <c r="B60" s="87"/>
      <c r="C60" s="87"/>
      <c r="D60" s="144"/>
      <c r="E60" s="144"/>
      <c r="F60" s="87"/>
      <c r="G60" s="88"/>
      <c r="H60" s="88"/>
      <c r="I60" s="88"/>
      <c r="J60" s="87"/>
      <c r="K60" s="87"/>
      <c r="L60" s="87"/>
      <c r="M60" s="87"/>
      <c r="N60" s="87"/>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row>
    <row r="61" spans="2:103" x14ac:dyDescent="0.3">
      <c r="B61" s="87"/>
      <c r="C61" s="87"/>
      <c r="D61" s="144"/>
      <c r="E61" s="144"/>
      <c r="F61" s="87"/>
      <c r="G61" s="88"/>
      <c r="H61" s="88"/>
      <c r="I61" s="88"/>
      <c r="J61" s="87"/>
      <c r="K61" s="87"/>
      <c r="L61" s="87"/>
      <c r="M61" s="87"/>
      <c r="N61" s="87"/>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row>
    <row r="62" spans="2:103" x14ac:dyDescent="0.3">
      <c r="B62" s="87"/>
      <c r="C62" s="87"/>
      <c r="D62" s="144"/>
      <c r="E62" s="144"/>
      <c r="F62" s="87"/>
      <c r="G62" s="88"/>
      <c r="H62" s="88"/>
      <c r="I62" s="88"/>
      <c r="J62" s="87"/>
      <c r="K62" s="87"/>
      <c r="L62" s="87"/>
      <c r="M62" s="87"/>
      <c r="N62" s="87"/>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row>
    <row r="63" spans="2:103" x14ac:dyDescent="0.3">
      <c r="B63" s="87"/>
      <c r="C63" s="87"/>
      <c r="D63" s="144"/>
      <c r="E63" s="144"/>
      <c r="F63" s="87"/>
      <c r="G63" s="88"/>
      <c r="H63" s="88"/>
      <c r="I63" s="88"/>
      <c r="J63" s="87"/>
      <c r="K63" s="87"/>
      <c r="L63" s="87"/>
      <c r="M63" s="87"/>
      <c r="N63" s="87"/>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row>
    <row r="64" spans="2:103" x14ac:dyDescent="0.3">
      <c r="B64" s="87"/>
      <c r="C64" s="87"/>
      <c r="D64" s="144"/>
      <c r="E64" s="144"/>
      <c r="F64" s="87"/>
      <c r="G64" s="88"/>
      <c r="H64" s="88"/>
      <c r="I64" s="88"/>
      <c r="J64" s="87"/>
      <c r="K64" s="87"/>
      <c r="L64" s="87"/>
      <c r="M64" s="87"/>
      <c r="N64" s="87"/>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row>
    <row r="65" spans="2:103" x14ac:dyDescent="0.3">
      <c r="B65" s="87"/>
      <c r="C65" s="87"/>
      <c r="D65" s="144"/>
      <c r="E65" s="144"/>
      <c r="F65" s="87"/>
      <c r="G65" s="88"/>
      <c r="H65" s="88"/>
      <c r="I65" s="88"/>
      <c r="J65" s="87"/>
      <c r="K65" s="87"/>
      <c r="L65" s="87"/>
      <c r="M65" s="87"/>
      <c r="N65" s="87"/>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row>
    <row r="66" spans="2:103" x14ac:dyDescent="0.3">
      <c r="B66" s="87"/>
      <c r="C66" s="87"/>
      <c r="D66" s="144"/>
      <c r="E66" s="144"/>
      <c r="F66" s="87"/>
      <c r="G66" s="88"/>
      <c r="H66" s="88"/>
      <c r="I66" s="88"/>
      <c r="J66" s="87"/>
      <c r="K66" s="87"/>
      <c r="L66" s="87"/>
      <c r="M66" s="87"/>
      <c r="N66" s="87"/>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row>
    <row r="67" spans="2:103" x14ac:dyDescent="0.3">
      <c r="B67" s="87"/>
      <c r="C67" s="87"/>
      <c r="D67" s="144"/>
      <c r="E67" s="144"/>
      <c r="F67" s="87"/>
      <c r="G67" s="88"/>
      <c r="H67" s="88"/>
      <c r="I67" s="88"/>
      <c r="J67" s="87"/>
      <c r="K67" s="87"/>
      <c r="L67" s="87"/>
      <c r="M67" s="87"/>
      <c r="N67" s="87"/>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row>
    <row r="68" spans="2:103" x14ac:dyDescent="0.3">
      <c r="B68" s="87"/>
      <c r="C68" s="87"/>
      <c r="D68" s="144"/>
      <c r="E68" s="144"/>
      <c r="F68" s="87"/>
      <c r="G68" s="88"/>
      <c r="H68" s="88"/>
      <c r="I68" s="88"/>
      <c r="J68" s="87"/>
      <c r="K68" s="87"/>
      <c r="L68" s="87"/>
      <c r="M68" s="87"/>
      <c r="N68" s="87"/>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row>
    <row r="69" spans="2:103" x14ac:dyDescent="0.3">
      <c r="B69" s="87"/>
      <c r="C69" s="87"/>
      <c r="D69" s="144"/>
      <c r="E69" s="144"/>
      <c r="F69" s="87"/>
      <c r="G69" s="88"/>
      <c r="H69" s="88"/>
      <c r="I69" s="88"/>
      <c r="J69" s="87"/>
      <c r="K69" s="87"/>
      <c r="L69" s="87"/>
      <c r="M69" s="87"/>
      <c r="N69" s="87"/>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row>
    <row r="70" spans="2:103" x14ac:dyDescent="0.3">
      <c r="B70" s="87"/>
      <c r="C70" s="87"/>
      <c r="D70" s="144"/>
      <c r="E70" s="144"/>
      <c r="F70" s="87"/>
      <c r="G70" s="88"/>
      <c r="H70" s="88"/>
      <c r="I70" s="88"/>
      <c r="J70" s="87"/>
      <c r="K70" s="87"/>
      <c r="L70" s="87"/>
      <c r="M70" s="87"/>
      <c r="N70" s="87"/>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row>
    <row r="71" spans="2:103" x14ac:dyDescent="0.3">
      <c r="B71" s="87"/>
      <c r="C71" s="87"/>
      <c r="D71" s="144"/>
      <c r="E71" s="144"/>
      <c r="F71" s="87"/>
      <c r="G71" s="88"/>
      <c r="H71" s="88"/>
      <c r="I71" s="88"/>
      <c r="J71" s="87"/>
      <c r="K71" s="87"/>
      <c r="L71" s="87"/>
      <c r="M71" s="87"/>
      <c r="N71" s="87"/>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row>
    <row r="72" spans="2:103" x14ac:dyDescent="0.3">
      <c r="B72" s="87"/>
      <c r="C72" s="87"/>
      <c r="D72" s="144"/>
      <c r="E72" s="144"/>
      <c r="F72" s="87"/>
      <c r="G72" s="88"/>
      <c r="H72" s="88"/>
      <c r="I72" s="88"/>
      <c r="J72" s="87"/>
      <c r="K72" s="87"/>
      <c r="L72" s="87"/>
      <c r="M72" s="87"/>
      <c r="N72" s="87"/>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row>
    <row r="73" spans="2:103" x14ac:dyDescent="0.3">
      <c r="B73" s="87"/>
      <c r="C73" s="87"/>
      <c r="D73" s="144"/>
      <c r="E73" s="144"/>
      <c r="F73" s="87"/>
      <c r="G73" s="88"/>
      <c r="H73" s="88"/>
      <c r="I73" s="88"/>
      <c r="J73" s="87"/>
      <c r="K73" s="87"/>
      <c r="L73" s="87"/>
      <c r="M73" s="87"/>
      <c r="N73" s="87"/>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row>
    <row r="74" spans="2:103" x14ac:dyDescent="0.3">
      <c r="B74" s="87"/>
      <c r="C74" s="87"/>
      <c r="D74" s="144"/>
      <c r="E74" s="144"/>
      <c r="F74" s="87"/>
      <c r="G74" s="88"/>
      <c r="H74" s="88"/>
      <c r="I74" s="88"/>
      <c r="J74" s="87"/>
      <c r="K74" s="87"/>
      <c r="L74" s="87"/>
      <c r="M74" s="87"/>
      <c r="N74" s="87"/>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row>
    <row r="75" spans="2:103" x14ac:dyDescent="0.3">
      <c r="B75" s="87"/>
      <c r="C75" s="87"/>
      <c r="D75" s="144"/>
      <c r="E75" s="144"/>
      <c r="F75" s="87"/>
      <c r="G75" s="88"/>
      <c r="H75" s="88"/>
      <c r="I75" s="88"/>
      <c r="J75" s="87"/>
      <c r="K75" s="87"/>
      <c r="L75" s="87"/>
      <c r="M75" s="87"/>
      <c r="N75" s="87"/>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row>
    <row r="76" spans="2:103" x14ac:dyDescent="0.3">
      <c r="B76" s="87"/>
      <c r="C76" s="87"/>
      <c r="D76" s="144"/>
      <c r="E76" s="144"/>
      <c r="F76" s="87"/>
      <c r="G76" s="88"/>
      <c r="H76" s="88"/>
      <c r="I76" s="88"/>
      <c r="J76" s="87"/>
      <c r="K76" s="87"/>
      <c r="L76" s="87"/>
      <c r="M76" s="87"/>
      <c r="N76" s="87"/>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row>
    <row r="77" spans="2:103" x14ac:dyDescent="0.3">
      <c r="B77" s="87"/>
      <c r="C77" s="87"/>
      <c r="D77" s="144"/>
      <c r="E77" s="144"/>
      <c r="F77" s="87"/>
      <c r="G77" s="88"/>
      <c r="H77" s="88"/>
      <c r="I77" s="88"/>
      <c r="J77" s="87"/>
      <c r="K77" s="87"/>
      <c r="L77" s="87"/>
      <c r="M77" s="87"/>
      <c r="N77" s="87"/>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row>
    <row r="78" spans="2:103" x14ac:dyDescent="0.3">
      <c r="B78" s="87"/>
      <c r="C78" s="87"/>
      <c r="D78" s="144"/>
      <c r="E78" s="144"/>
      <c r="F78" s="87"/>
      <c r="G78" s="88"/>
      <c r="H78" s="88"/>
      <c r="I78" s="88"/>
      <c r="J78" s="87"/>
      <c r="K78" s="87"/>
      <c r="L78" s="87"/>
      <c r="M78" s="87"/>
      <c r="N78" s="87"/>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row>
    <row r="79" spans="2:103" x14ac:dyDescent="0.3">
      <c r="B79" s="87"/>
      <c r="C79" s="87"/>
      <c r="D79" s="144"/>
      <c r="E79" s="144"/>
      <c r="F79" s="87"/>
      <c r="G79" s="88"/>
      <c r="H79" s="88"/>
      <c r="I79" s="88"/>
      <c r="J79" s="87"/>
      <c r="K79" s="87"/>
      <c r="L79" s="87"/>
      <c r="M79" s="87"/>
      <c r="N79" s="87"/>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row>
    <row r="80" spans="2:103" x14ac:dyDescent="0.3">
      <c r="B80" s="87"/>
      <c r="C80" s="87"/>
      <c r="D80" s="144"/>
      <c r="E80" s="144"/>
      <c r="F80" s="87"/>
      <c r="G80" s="88"/>
      <c r="H80" s="88"/>
      <c r="I80" s="88"/>
      <c r="J80" s="87"/>
      <c r="K80" s="87"/>
      <c r="L80" s="87"/>
      <c r="M80" s="87"/>
      <c r="N80" s="87"/>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row>
    <row r="81" spans="2:103" x14ac:dyDescent="0.3">
      <c r="B81" s="87"/>
      <c r="C81" s="87"/>
      <c r="D81" s="144"/>
      <c r="E81" s="144"/>
      <c r="F81" s="87"/>
      <c r="G81" s="88"/>
      <c r="H81" s="88"/>
      <c r="I81" s="88"/>
      <c r="J81" s="87"/>
      <c r="K81" s="87"/>
      <c r="L81" s="87"/>
      <c r="M81" s="87"/>
      <c r="N81" s="87"/>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row>
    <row r="82" spans="2:103" x14ac:dyDescent="0.3">
      <c r="B82" s="87"/>
      <c r="C82" s="87"/>
      <c r="D82" s="144"/>
      <c r="E82" s="144"/>
      <c r="F82" s="87"/>
      <c r="G82" s="88"/>
      <c r="H82" s="88"/>
      <c r="I82" s="88"/>
      <c r="J82" s="87"/>
      <c r="K82" s="87"/>
      <c r="L82" s="87"/>
      <c r="M82" s="87"/>
      <c r="N82" s="87"/>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row>
    <row r="83" spans="2:103" x14ac:dyDescent="0.3">
      <c r="B83" s="87"/>
      <c r="C83" s="87"/>
      <c r="D83" s="144"/>
      <c r="E83" s="144"/>
      <c r="F83" s="87"/>
      <c r="G83" s="88"/>
      <c r="H83" s="88"/>
      <c r="I83" s="88"/>
      <c r="J83" s="87"/>
      <c r="K83" s="87"/>
      <c r="L83" s="87"/>
      <c r="M83" s="87"/>
      <c r="N83" s="87"/>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row>
    <row r="84" spans="2:103" x14ac:dyDescent="0.3">
      <c r="B84" s="87"/>
      <c r="C84" s="87"/>
      <c r="D84" s="144"/>
      <c r="E84" s="144"/>
      <c r="F84" s="87"/>
      <c r="G84" s="88"/>
      <c r="H84" s="88"/>
      <c r="I84" s="88"/>
      <c r="J84" s="87"/>
      <c r="K84" s="87"/>
      <c r="L84" s="87"/>
      <c r="M84" s="87"/>
      <c r="N84" s="87"/>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row>
    <row r="85" spans="2:103" x14ac:dyDescent="0.3">
      <c r="B85" s="87"/>
      <c r="C85" s="87"/>
      <c r="D85" s="144"/>
      <c r="E85" s="144"/>
      <c r="F85" s="87"/>
      <c r="G85" s="88"/>
      <c r="H85" s="88"/>
      <c r="I85" s="88"/>
      <c r="J85" s="87"/>
      <c r="K85" s="87"/>
      <c r="L85" s="87"/>
      <c r="M85" s="87"/>
      <c r="N85" s="87"/>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row>
    <row r="86" spans="2:103" x14ac:dyDescent="0.3">
      <c r="B86" s="87"/>
      <c r="C86" s="87"/>
      <c r="D86" s="144"/>
      <c r="E86" s="144"/>
      <c r="F86" s="87"/>
      <c r="G86" s="88"/>
      <c r="H86" s="88"/>
      <c r="I86" s="88"/>
      <c r="J86" s="87"/>
      <c r="K86" s="87"/>
      <c r="L86" s="87"/>
      <c r="M86" s="87"/>
      <c r="N86" s="87"/>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row>
    <row r="87" spans="2:103" x14ac:dyDescent="0.3">
      <c r="B87" s="87"/>
      <c r="C87" s="87"/>
      <c r="D87" s="144"/>
      <c r="E87" s="144"/>
      <c r="F87" s="87"/>
      <c r="G87" s="88"/>
      <c r="H87" s="88"/>
      <c r="I87" s="88"/>
      <c r="J87" s="87"/>
      <c r="K87" s="87"/>
      <c r="L87" s="87"/>
      <c r="M87" s="87"/>
      <c r="N87" s="87"/>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row>
    <row r="88" spans="2:103" x14ac:dyDescent="0.3">
      <c r="B88" s="87"/>
      <c r="C88" s="87"/>
      <c r="D88" s="144"/>
      <c r="E88" s="144"/>
      <c r="F88" s="87"/>
      <c r="G88" s="88"/>
      <c r="H88" s="88"/>
      <c r="I88" s="88"/>
      <c r="J88" s="87"/>
      <c r="K88" s="87"/>
      <c r="L88" s="87"/>
      <c r="M88" s="87"/>
      <c r="N88" s="87"/>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row>
    <row r="89" spans="2:103" x14ac:dyDescent="0.3">
      <c r="B89" s="87"/>
      <c r="C89" s="87"/>
      <c r="D89" s="144"/>
      <c r="E89" s="144"/>
      <c r="F89" s="87"/>
      <c r="G89" s="88"/>
      <c r="H89" s="88"/>
      <c r="I89" s="88"/>
      <c r="J89" s="87"/>
      <c r="K89" s="87"/>
      <c r="L89" s="87"/>
      <c r="M89" s="87"/>
      <c r="N89" s="87"/>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row>
    <row r="90" spans="2:103" x14ac:dyDescent="0.3">
      <c r="B90" s="87"/>
      <c r="C90" s="87"/>
      <c r="D90" s="144"/>
      <c r="E90" s="144"/>
      <c r="F90" s="87"/>
      <c r="G90" s="88"/>
      <c r="H90" s="88"/>
      <c r="I90" s="88"/>
      <c r="J90" s="87"/>
      <c r="K90" s="87"/>
      <c r="L90" s="87"/>
      <c r="M90" s="87"/>
      <c r="N90" s="87"/>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row>
    <row r="91" spans="2:103" x14ac:dyDescent="0.3">
      <c r="B91" s="87"/>
      <c r="C91" s="87"/>
      <c r="D91" s="144"/>
      <c r="E91" s="144"/>
      <c r="F91" s="87"/>
      <c r="G91" s="88"/>
      <c r="H91" s="88"/>
      <c r="I91" s="88"/>
      <c r="J91" s="87"/>
      <c r="K91" s="87"/>
      <c r="L91" s="87"/>
      <c r="M91" s="87"/>
      <c r="N91" s="87"/>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row>
    <row r="92" spans="2:103" x14ac:dyDescent="0.3">
      <c r="B92" s="87"/>
      <c r="C92" s="87"/>
      <c r="D92" s="144"/>
      <c r="E92" s="144"/>
      <c r="F92" s="87"/>
      <c r="G92" s="88"/>
      <c r="H92" s="88"/>
      <c r="I92" s="88"/>
      <c r="J92" s="87"/>
      <c r="K92" s="87"/>
      <c r="L92" s="87"/>
      <c r="M92" s="87"/>
      <c r="N92" s="87"/>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row>
    <row r="93" spans="2:103" x14ac:dyDescent="0.3">
      <c r="B93" s="87"/>
      <c r="C93" s="87"/>
      <c r="D93" s="144"/>
      <c r="E93" s="144"/>
      <c r="F93" s="87"/>
      <c r="G93" s="88"/>
      <c r="H93" s="88"/>
      <c r="I93" s="88"/>
      <c r="J93" s="87"/>
      <c r="K93" s="87"/>
      <c r="L93" s="87"/>
      <c r="M93" s="87"/>
      <c r="N93" s="87"/>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row>
    <row r="94" spans="2:103" x14ac:dyDescent="0.3">
      <c r="B94" s="87"/>
      <c r="C94" s="87"/>
      <c r="D94" s="144"/>
      <c r="E94" s="144"/>
      <c r="F94" s="87"/>
      <c r="G94" s="88"/>
      <c r="H94" s="88"/>
      <c r="I94" s="88"/>
      <c r="J94" s="87"/>
      <c r="K94" s="87"/>
      <c r="L94" s="87"/>
      <c r="M94" s="87"/>
      <c r="N94" s="87"/>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row>
    <row r="95" spans="2:103" x14ac:dyDescent="0.3">
      <c r="B95" s="87"/>
      <c r="C95" s="87"/>
      <c r="D95" s="144"/>
      <c r="E95" s="144"/>
      <c r="F95" s="87"/>
      <c r="G95" s="88"/>
      <c r="H95" s="88"/>
      <c r="I95" s="88"/>
      <c r="J95" s="87"/>
      <c r="K95" s="87"/>
      <c r="L95" s="87"/>
      <c r="M95" s="87"/>
      <c r="N95" s="87"/>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row>
    <row r="96" spans="2:103" x14ac:dyDescent="0.3">
      <c r="B96" s="87"/>
      <c r="C96" s="87"/>
      <c r="D96" s="144"/>
      <c r="E96" s="144"/>
      <c r="F96" s="87"/>
      <c r="G96" s="88"/>
      <c r="H96" s="88"/>
      <c r="I96" s="88"/>
      <c r="J96" s="87"/>
      <c r="K96" s="87"/>
      <c r="L96" s="87"/>
      <c r="M96" s="87"/>
      <c r="N96" s="87"/>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row>
    <row r="97" spans="2:103" x14ac:dyDescent="0.3">
      <c r="B97" s="87"/>
      <c r="C97" s="87"/>
      <c r="D97" s="144"/>
      <c r="E97" s="144"/>
      <c r="F97" s="87"/>
      <c r="G97" s="88"/>
      <c r="H97" s="88"/>
      <c r="I97" s="88"/>
      <c r="J97" s="87"/>
      <c r="K97" s="87"/>
      <c r="L97" s="87"/>
      <c r="M97" s="87"/>
      <c r="N97" s="87"/>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row>
    <row r="98" spans="2:103" x14ac:dyDescent="0.3">
      <c r="B98" s="87"/>
      <c r="C98" s="87"/>
      <c r="D98" s="144"/>
      <c r="E98" s="144"/>
      <c r="F98" s="87"/>
      <c r="G98" s="88"/>
      <c r="H98" s="88"/>
      <c r="I98" s="88"/>
      <c r="J98" s="87"/>
      <c r="K98" s="87"/>
      <c r="L98" s="87"/>
      <c r="M98" s="87"/>
      <c r="N98" s="87"/>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row>
    <row r="99" spans="2:103" x14ac:dyDescent="0.3">
      <c r="B99" s="87"/>
      <c r="C99" s="87"/>
      <c r="D99" s="144"/>
      <c r="E99" s="144"/>
      <c r="F99" s="87"/>
      <c r="G99" s="88"/>
      <c r="H99" s="88"/>
      <c r="I99" s="88"/>
      <c r="J99" s="87"/>
      <c r="K99" s="87"/>
      <c r="L99" s="87"/>
      <c r="M99" s="87"/>
      <c r="N99" s="87"/>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row>
    <row r="100" spans="2:103" x14ac:dyDescent="0.3">
      <c r="B100" s="87"/>
      <c r="C100" s="87"/>
      <c r="D100" s="144"/>
      <c r="E100" s="144"/>
      <c r="F100" s="87"/>
      <c r="G100" s="88"/>
      <c r="H100" s="88"/>
      <c r="I100" s="88"/>
      <c r="J100" s="87"/>
      <c r="K100" s="87"/>
      <c r="L100" s="87"/>
      <c r="M100" s="87"/>
      <c r="N100" s="87"/>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row>
    <row r="101" spans="2:103" x14ac:dyDescent="0.3">
      <c r="B101" s="87"/>
      <c r="C101" s="87"/>
      <c r="D101" s="144"/>
      <c r="E101" s="144"/>
      <c r="F101" s="87"/>
      <c r="G101" s="88"/>
      <c r="H101" s="88"/>
      <c r="I101" s="88"/>
      <c r="J101" s="87"/>
      <c r="K101" s="87"/>
      <c r="L101" s="87"/>
      <c r="M101" s="87"/>
      <c r="N101" s="87"/>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row>
    <row r="102" spans="2:103" x14ac:dyDescent="0.3">
      <c r="B102" s="87"/>
      <c r="C102" s="87"/>
      <c r="D102" s="144"/>
      <c r="E102" s="144"/>
      <c r="F102" s="87"/>
      <c r="G102" s="88"/>
      <c r="H102" s="88"/>
      <c r="I102" s="88"/>
      <c r="J102" s="87"/>
      <c r="K102" s="87"/>
      <c r="L102" s="87"/>
      <c r="M102" s="87"/>
      <c r="N102" s="87"/>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row>
    <row r="103" spans="2:103" x14ac:dyDescent="0.3">
      <c r="B103" s="87"/>
      <c r="C103" s="87"/>
      <c r="D103" s="144"/>
      <c r="E103" s="144"/>
      <c r="F103" s="87"/>
      <c r="G103" s="88"/>
      <c r="H103" s="88"/>
      <c r="I103" s="88"/>
      <c r="J103" s="87"/>
      <c r="K103" s="87"/>
      <c r="L103" s="87"/>
      <c r="M103" s="87"/>
      <c r="N103" s="87"/>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row>
    <row r="104" spans="2:103" x14ac:dyDescent="0.3">
      <c r="B104" s="87"/>
      <c r="C104" s="87"/>
      <c r="D104" s="144"/>
      <c r="E104" s="144"/>
      <c r="F104" s="87"/>
      <c r="G104" s="88"/>
      <c r="H104" s="88"/>
      <c r="I104" s="88"/>
      <c r="J104" s="87"/>
      <c r="K104" s="87"/>
      <c r="L104" s="87"/>
      <c r="M104" s="87"/>
      <c r="N104" s="87"/>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row>
    <row r="105" spans="2:103" x14ac:dyDescent="0.3">
      <c r="B105" s="87"/>
      <c r="C105" s="87"/>
      <c r="D105" s="144"/>
      <c r="E105" s="144"/>
      <c r="F105" s="87"/>
      <c r="G105" s="88"/>
      <c r="H105" s="88"/>
      <c r="I105" s="88"/>
      <c r="J105" s="87"/>
      <c r="K105" s="87"/>
      <c r="L105" s="87"/>
      <c r="M105" s="87"/>
      <c r="N105" s="87"/>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row>
    <row r="106" spans="2:103" x14ac:dyDescent="0.3">
      <c r="B106" s="87"/>
      <c r="C106" s="87"/>
      <c r="D106" s="144"/>
      <c r="E106" s="144"/>
      <c r="F106" s="87"/>
      <c r="G106" s="88"/>
      <c r="H106" s="88"/>
      <c r="I106" s="88"/>
      <c r="J106" s="87"/>
      <c r="K106" s="87"/>
      <c r="L106" s="87"/>
      <c r="M106" s="87"/>
      <c r="N106" s="87"/>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row>
    <row r="107" spans="2:103" x14ac:dyDescent="0.3">
      <c r="B107" s="87"/>
      <c r="C107" s="87"/>
      <c r="D107" s="144"/>
      <c r="E107" s="144"/>
      <c r="F107" s="87"/>
      <c r="G107" s="88"/>
      <c r="H107" s="88"/>
      <c r="I107" s="88"/>
      <c r="J107" s="87"/>
      <c r="K107" s="87"/>
      <c r="L107" s="87"/>
      <c r="M107" s="87"/>
      <c r="N107" s="87"/>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row>
    <row r="108" spans="2:103" x14ac:dyDescent="0.3">
      <c r="B108" s="87"/>
      <c r="C108" s="87"/>
      <c r="D108" s="144"/>
      <c r="E108" s="144"/>
      <c r="F108" s="87"/>
      <c r="G108" s="88"/>
      <c r="H108" s="88"/>
      <c r="I108" s="88"/>
      <c r="J108" s="87"/>
      <c r="K108" s="87"/>
      <c r="L108" s="87"/>
      <c r="M108" s="87"/>
      <c r="N108" s="87"/>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row>
    <row r="109" spans="2:103" x14ac:dyDescent="0.3">
      <c r="B109" s="87"/>
      <c r="C109" s="87"/>
      <c r="D109" s="144"/>
      <c r="E109" s="144"/>
      <c r="F109" s="87"/>
      <c r="G109" s="88"/>
      <c r="H109" s="88"/>
      <c r="I109" s="88"/>
      <c r="J109" s="87"/>
      <c r="K109" s="87"/>
      <c r="L109" s="87"/>
      <c r="M109" s="87"/>
      <c r="N109" s="87"/>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row>
    <row r="110" spans="2:103" x14ac:dyDescent="0.3">
      <c r="B110" s="87"/>
      <c r="C110" s="87"/>
      <c r="D110" s="144"/>
      <c r="E110" s="144"/>
      <c r="F110" s="87"/>
      <c r="G110" s="88"/>
      <c r="H110" s="88"/>
      <c r="I110" s="88"/>
      <c r="J110" s="87"/>
      <c r="K110" s="87"/>
      <c r="L110" s="87"/>
      <c r="M110" s="87"/>
      <c r="N110" s="87"/>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row>
    <row r="111" spans="2:103" x14ac:dyDescent="0.3">
      <c r="B111" s="87"/>
      <c r="C111" s="87"/>
      <c r="D111" s="144"/>
      <c r="E111" s="144"/>
      <c r="F111" s="87"/>
      <c r="G111" s="88"/>
      <c r="H111" s="88"/>
      <c r="I111" s="88"/>
      <c r="J111" s="87"/>
      <c r="K111" s="87"/>
      <c r="L111" s="87"/>
      <c r="M111" s="87"/>
      <c r="N111" s="87"/>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row>
    <row r="112" spans="2:103" x14ac:dyDescent="0.3">
      <c r="B112" s="87"/>
      <c r="C112" s="87"/>
      <c r="D112" s="144"/>
      <c r="E112" s="144"/>
      <c r="F112" s="87"/>
      <c r="G112" s="88"/>
      <c r="H112" s="88"/>
      <c r="I112" s="88"/>
      <c r="J112" s="87"/>
      <c r="K112" s="87"/>
      <c r="L112" s="87"/>
      <c r="M112" s="87"/>
      <c r="N112" s="87"/>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row>
    <row r="113" spans="2:103" x14ac:dyDescent="0.3">
      <c r="B113" s="87"/>
      <c r="C113" s="87"/>
      <c r="D113" s="144"/>
      <c r="E113" s="144"/>
      <c r="F113" s="87"/>
      <c r="G113" s="88"/>
      <c r="H113" s="88"/>
      <c r="I113" s="88"/>
      <c r="J113" s="87"/>
      <c r="K113" s="87"/>
      <c r="L113" s="87"/>
      <c r="M113" s="87"/>
      <c r="N113" s="87"/>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row>
    <row r="114" spans="2:103" x14ac:dyDescent="0.3">
      <c r="B114" s="87"/>
      <c r="C114" s="87"/>
      <c r="D114" s="144"/>
      <c r="E114" s="144"/>
      <c r="F114" s="87"/>
      <c r="G114" s="88"/>
      <c r="H114" s="88"/>
      <c r="I114" s="88"/>
      <c r="J114" s="87"/>
      <c r="K114" s="87"/>
      <c r="L114" s="87"/>
      <c r="M114" s="87"/>
      <c r="N114" s="87"/>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row>
    <row r="115" spans="2:103" x14ac:dyDescent="0.3">
      <c r="B115" s="87"/>
      <c r="C115" s="87"/>
      <c r="D115" s="144"/>
      <c r="E115" s="144"/>
      <c r="F115" s="87"/>
      <c r="G115" s="88"/>
      <c r="H115" s="88"/>
      <c r="I115" s="88"/>
      <c r="J115" s="87"/>
      <c r="K115" s="87"/>
      <c r="L115" s="87"/>
      <c r="M115" s="87"/>
      <c r="N115" s="87"/>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row>
    <row r="116" spans="2:103" x14ac:dyDescent="0.3">
      <c r="B116" s="87"/>
      <c r="C116" s="87"/>
      <c r="D116" s="144"/>
      <c r="E116" s="144"/>
      <c r="F116" s="87"/>
      <c r="G116" s="88"/>
      <c r="H116" s="88"/>
      <c r="I116" s="88"/>
      <c r="J116" s="87"/>
      <c r="K116" s="87"/>
      <c r="L116" s="87"/>
      <c r="M116" s="87"/>
      <c r="N116" s="87"/>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row>
    <row r="117" spans="2:103" x14ac:dyDescent="0.3">
      <c r="B117" s="87"/>
      <c r="C117" s="87"/>
      <c r="D117" s="144"/>
      <c r="E117" s="144"/>
      <c r="F117" s="87"/>
      <c r="G117" s="88"/>
      <c r="H117" s="88"/>
      <c r="I117" s="88"/>
      <c r="J117" s="87"/>
      <c r="K117" s="87"/>
      <c r="L117" s="87"/>
      <c r="M117" s="87"/>
      <c r="N117" s="87"/>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row>
    <row r="118" spans="2:103" x14ac:dyDescent="0.3">
      <c r="B118" s="87"/>
      <c r="C118" s="87"/>
      <c r="D118" s="144"/>
      <c r="E118" s="144"/>
      <c r="F118" s="87"/>
      <c r="G118" s="88"/>
      <c r="H118" s="88"/>
      <c r="I118" s="88"/>
      <c r="J118" s="87"/>
      <c r="K118" s="87"/>
      <c r="L118" s="87"/>
      <c r="M118" s="87"/>
      <c r="N118" s="87"/>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row>
    <row r="119" spans="2:103" x14ac:dyDescent="0.3">
      <c r="B119" s="87"/>
      <c r="C119" s="87"/>
      <c r="D119" s="144"/>
      <c r="E119" s="144"/>
      <c r="F119" s="87"/>
      <c r="G119" s="88"/>
      <c r="H119" s="88"/>
      <c r="I119" s="88"/>
      <c r="J119" s="87"/>
      <c r="K119" s="87"/>
      <c r="L119" s="87"/>
      <c r="M119" s="87"/>
      <c r="N119" s="87"/>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row>
    <row r="120" spans="2:103" x14ac:dyDescent="0.3">
      <c r="B120" s="87"/>
      <c r="C120" s="87"/>
      <c r="D120" s="144"/>
      <c r="E120" s="144"/>
      <c r="F120" s="87"/>
      <c r="G120" s="88"/>
      <c r="H120" s="88"/>
      <c r="I120" s="88"/>
      <c r="J120" s="87"/>
      <c r="K120" s="87"/>
      <c r="L120" s="87"/>
      <c r="M120" s="87"/>
      <c r="N120" s="87"/>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row>
    <row r="121" spans="2:103" x14ac:dyDescent="0.3">
      <c r="B121" s="87"/>
      <c r="C121" s="87"/>
      <c r="D121" s="144"/>
      <c r="E121" s="144"/>
      <c r="F121" s="87"/>
      <c r="G121" s="88"/>
      <c r="H121" s="88"/>
      <c r="I121" s="88"/>
      <c r="J121" s="87"/>
      <c r="K121" s="87"/>
      <c r="L121" s="87"/>
      <c r="M121" s="87"/>
      <c r="N121" s="87"/>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row>
    <row r="122" spans="2:103" x14ac:dyDescent="0.3">
      <c r="B122" s="87"/>
      <c r="C122" s="87"/>
      <c r="D122" s="144"/>
      <c r="E122" s="144"/>
      <c r="F122" s="87"/>
      <c r="G122" s="88"/>
      <c r="H122" s="88"/>
      <c r="I122" s="88"/>
      <c r="J122" s="87"/>
      <c r="K122" s="87"/>
      <c r="L122" s="87"/>
      <c r="M122" s="87"/>
      <c r="N122" s="87"/>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row>
    <row r="123" spans="2:103" x14ac:dyDescent="0.3">
      <c r="B123" s="87"/>
      <c r="C123" s="87"/>
      <c r="D123" s="144"/>
      <c r="E123" s="144"/>
      <c r="F123" s="87"/>
      <c r="G123" s="88"/>
      <c r="H123" s="88"/>
      <c r="I123" s="88"/>
      <c r="J123" s="87"/>
      <c r="K123" s="87"/>
      <c r="L123" s="87"/>
      <c r="M123" s="87"/>
      <c r="N123" s="87"/>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row>
    <row r="124" spans="2:103" x14ac:dyDescent="0.3">
      <c r="B124" s="87"/>
      <c r="C124" s="87"/>
      <c r="D124" s="144"/>
      <c r="E124" s="144"/>
      <c r="F124" s="87"/>
      <c r="G124" s="88"/>
      <c r="H124" s="88"/>
      <c r="I124" s="88"/>
      <c r="J124" s="87"/>
      <c r="K124" s="87"/>
      <c r="L124" s="87"/>
      <c r="M124" s="87"/>
      <c r="N124" s="87"/>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row>
    <row r="125" spans="2:103" x14ac:dyDescent="0.3">
      <c r="B125" s="87"/>
      <c r="C125" s="87"/>
      <c r="D125" s="144"/>
      <c r="E125" s="144"/>
      <c r="F125" s="87"/>
      <c r="G125" s="88"/>
      <c r="H125" s="88"/>
      <c r="I125" s="88"/>
      <c r="J125" s="87"/>
      <c r="K125" s="87"/>
      <c r="L125" s="87"/>
      <c r="M125" s="87"/>
      <c r="N125" s="87"/>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row>
    <row r="126" spans="2:103" x14ac:dyDescent="0.3">
      <c r="B126" s="87"/>
      <c r="C126" s="87"/>
      <c r="D126" s="144"/>
      <c r="E126" s="144"/>
      <c r="F126" s="87"/>
      <c r="G126" s="88"/>
      <c r="H126" s="88"/>
      <c r="I126" s="88"/>
      <c r="J126" s="87"/>
      <c r="K126" s="87"/>
      <c r="L126" s="87"/>
      <c r="M126" s="87"/>
      <c r="N126" s="87"/>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row>
    <row r="127" spans="2:103" x14ac:dyDescent="0.3">
      <c r="B127" s="87"/>
      <c r="C127" s="87"/>
      <c r="D127" s="144"/>
      <c r="E127" s="144"/>
      <c r="F127" s="87"/>
      <c r="G127" s="88"/>
      <c r="H127" s="88"/>
      <c r="I127" s="88"/>
      <c r="J127" s="87"/>
      <c r="K127" s="87"/>
      <c r="L127" s="87"/>
      <c r="M127" s="87"/>
      <c r="N127" s="87"/>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row>
    <row r="128" spans="2:103" x14ac:dyDescent="0.3">
      <c r="B128" s="87"/>
      <c r="C128" s="87"/>
      <c r="D128" s="144"/>
      <c r="E128" s="144"/>
      <c r="F128" s="87"/>
      <c r="G128" s="88"/>
      <c r="H128" s="88"/>
      <c r="I128" s="88"/>
      <c r="J128" s="87"/>
      <c r="K128" s="87"/>
      <c r="L128" s="87"/>
      <c r="M128" s="87"/>
      <c r="N128" s="87"/>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row>
    <row r="129" spans="2:103" x14ac:dyDescent="0.3">
      <c r="B129" s="87"/>
      <c r="C129" s="87"/>
      <c r="D129" s="144"/>
      <c r="E129" s="144"/>
      <c r="F129" s="87"/>
      <c r="G129" s="88"/>
      <c r="H129" s="88"/>
      <c r="I129" s="88"/>
      <c r="J129" s="87"/>
      <c r="K129" s="87"/>
      <c r="L129" s="87"/>
      <c r="M129" s="87"/>
      <c r="N129" s="87"/>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row>
    <row r="130" spans="2:103" x14ac:dyDescent="0.3">
      <c r="B130" s="87"/>
      <c r="C130" s="87"/>
      <c r="D130" s="144"/>
      <c r="E130" s="144"/>
      <c r="F130" s="87"/>
      <c r="G130" s="88"/>
      <c r="H130" s="88"/>
      <c r="I130" s="88"/>
      <c r="J130" s="87"/>
      <c r="K130" s="87"/>
      <c r="L130" s="87"/>
      <c r="M130" s="87"/>
      <c r="N130" s="87"/>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row>
    <row r="131" spans="2:103" x14ac:dyDescent="0.3">
      <c r="B131" s="87"/>
      <c r="C131" s="87"/>
      <c r="D131" s="144"/>
      <c r="E131" s="144"/>
      <c r="F131" s="87"/>
      <c r="G131" s="88"/>
      <c r="H131" s="88"/>
      <c r="I131" s="88"/>
      <c r="J131" s="87"/>
      <c r="K131" s="87"/>
      <c r="L131" s="87"/>
      <c r="M131" s="87"/>
      <c r="N131" s="87"/>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row>
    <row r="132" spans="2:103" x14ac:dyDescent="0.3">
      <c r="B132" s="87"/>
      <c r="C132" s="87"/>
      <c r="D132" s="144"/>
      <c r="E132" s="144"/>
      <c r="F132" s="87"/>
      <c r="G132" s="88"/>
      <c r="H132" s="88"/>
      <c r="I132" s="88"/>
      <c r="J132" s="87"/>
      <c r="K132" s="87"/>
      <c r="L132" s="87"/>
      <c r="M132" s="87"/>
      <c r="N132" s="87"/>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row>
    <row r="133" spans="2:103" x14ac:dyDescent="0.3">
      <c r="B133" s="87"/>
      <c r="C133" s="87"/>
      <c r="D133" s="144"/>
      <c r="E133" s="144"/>
      <c r="F133" s="87"/>
      <c r="G133" s="88"/>
      <c r="H133" s="88"/>
      <c r="I133" s="88"/>
      <c r="J133" s="87"/>
      <c r="K133" s="87"/>
      <c r="L133" s="87"/>
      <c r="M133" s="87"/>
      <c r="N133" s="87"/>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row>
    <row r="134" spans="2:103" x14ac:dyDescent="0.3">
      <c r="B134" s="87"/>
      <c r="C134" s="87"/>
      <c r="D134" s="144"/>
      <c r="E134" s="144"/>
      <c r="F134" s="87"/>
      <c r="G134" s="88"/>
      <c r="H134" s="88"/>
      <c r="I134" s="88"/>
      <c r="J134" s="87"/>
      <c r="K134" s="87"/>
      <c r="L134" s="87"/>
      <c r="M134" s="87"/>
      <c r="N134" s="87"/>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row>
    <row r="135" spans="2:103" x14ac:dyDescent="0.3">
      <c r="B135" s="87"/>
      <c r="C135" s="87"/>
      <c r="D135" s="144"/>
      <c r="E135" s="144"/>
      <c r="F135" s="87"/>
      <c r="G135" s="88"/>
      <c r="H135" s="88"/>
      <c r="I135" s="88"/>
      <c r="J135" s="87"/>
      <c r="K135" s="87"/>
      <c r="L135" s="87"/>
      <c r="M135" s="87"/>
      <c r="N135" s="87"/>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row>
    <row r="136" spans="2:103" x14ac:dyDescent="0.3">
      <c r="B136" s="87"/>
      <c r="C136" s="87"/>
      <c r="D136" s="144"/>
      <c r="E136" s="144"/>
      <c r="F136" s="87"/>
      <c r="G136" s="88"/>
      <c r="H136" s="88"/>
      <c r="I136" s="88"/>
      <c r="J136" s="87"/>
      <c r="K136" s="87"/>
      <c r="L136" s="87"/>
      <c r="M136" s="87"/>
      <c r="N136" s="87"/>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row>
    <row r="137" spans="2:103" x14ac:dyDescent="0.3">
      <c r="B137" s="87"/>
      <c r="C137" s="87"/>
      <c r="D137" s="144"/>
      <c r="E137" s="144"/>
      <c r="F137" s="87"/>
      <c r="G137" s="88"/>
      <c r="H137" s="88"/>
      <c r="I137" s="88"/>
      <c r="J137" s="87"/>
      <c r="K137" s="87"/>
      <c r="L137" s="87"/>
      <c r="M137" s="87"/>
      <c r="N137" s="87"/>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row>
    <row r="138" spans="2:103" x14ac:dyDescent="0.3">
      <c r="B138" s="87"/>
      <c r="C138" s="87"/>
      <c r="D138" s="144"/>
      <c r="E138" s="144"/>
      <c r="F138" s="87"/>
      <c r="G138" s="88"/>
      <c r="H138" s="88"/>
      <c r="I138" s="88"/>
      <c r="J138" s="87"/>
      <c r="K138" s="87"/>
      <c r="L138" s="87"/>
      <c r="M138" s="87"/>
      <c r="N138" s="87"/>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row>
    <row r="139" spans="2:103" x14ac:dyDescent="0.3">
      <c r="B139" s="87"/>
      <c r="C139" s="87"/>
      <c r="D139" s="144"/>
      <c r="E139" s="144"/>
      <c r="F139" s="87"/>
      <c r="G139" s="88"/>
      <c r="H139" s="88"/>
      <c r="I139" s="88"/>
      <c r="J139" s="87"/>
      <c r="K139" s="87"/>
      <c r="L139" s="87"/>
      <c r="M139" s="87"/>
      <c r="N139" s="87"/>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row>
    <row r="140" spans="2:103" x14ac:dyDescent="0.3">
      <c r="B140" s="87"/>
      <c r="C140" s="87"/>
      <c r="D140" s="144"/>
      <c r="E140" s="144"/>
      <c r="F140" s="87"/>
      <c r="G140" s="88"/>
      <c r="H140" s="88"/>
      <c r="I140" s="88"/>
      <c r="J140" s="87"/>
      <c r="K140" s="87"/>
      <c r="L140" s="87"/>
      <c r="M140" s="87"/>
      <c r="N140" s="87"/>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row>
    <row r="141" spans="2:103" x14ac:dyDescent="0.3">
      <c r="B141" s="87"/>
      <c r="C141" s="87"/>
      <c r="D141" s="144"/>
      <c r="E141" s="144"/>
      <c r="F141" s="87"/>
      <c r="G141" s="88"/>
      <c r="H141" s="88"/>
      <c r="I141" s="88"/>
      <c r="J141" s="87"/>
      <c r="K141" s="87"/>
      <c r="L141" s="87"/>
      <c r="M141" s="87"/>
      <c r="N141" s="87"/>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row>
    <row r="142" spans="2:103" x14ac:dyDescent="0.3">
      <c r="B142" s="87"/>
      <c r="C142" s="87"/>
      <c r="D142" s="144"/>
      <c r="E142" s="144"/>
      <c r="F142" s="87"/>
      <c r="G142" s="88"/>
      <c r="H142" s="88"/>
      <c r="I142" s="88"/>
      <c r="J142" s="87"/>
      <c r="K142" s="87"/>
      <c r="L142" s="87"/>
      <c r="M142" s="87"/>
      <c r="N142" s="87"/>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row>
    <row r="143" spans="2:103" x14ac:dyDescent="0.3">
      <c r="B143" s="87"/>
      <c r="C143" s="87"/>
      <c r="D143" s="144"/>
      <c r="E143" s="144"/>
      <c r="F143" s="87"/>
      <c r="G143" s="88"/>
      <c r="H143" s="88"/>
      <c r="I143" s="88"/>
      <c r="J143" s="87"/>
      <c r="K143" s="87"/>
      <c r="L143" s="87"/>
      <c r="M143" s="87"/>
      <c r="N143" s="87"/>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row>
    <row r="144" spans="2:103" x14ac:dyDescent="0.3">
      <c r="B144" s="87"/>
      <c r="C144" s="87"/>
      <c r="D144" s="144"/>
      <c r="E144" s="144"/>
      <c r="F144" s="87"/>
      <c r="G144" s="88"/>
      <c r="H144" s="88"/>
      <c r="I144" s="88"/>
      <c r="J144" s="87"/>
      <c r="K144" s="87"/>
      <c r="L144" s="87"/>
      <c r="M144" s="87"/>
      <c r="N144" s="87"/>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row>
    <row r="145" spans="2:103" x14ac:dyDescent="0.3">
      <c r="B145" s="87"/>
      <c r="C145" s="87"/>
      <c r="D145" s="144"/>
      <c r="E145" s="144"/>
      <c r="F145" s="87"/>
      <c r="G145" s="88"/>
      <c r="H145" s="88"/>
      <c r="I145" s="88"/>
      <c r="J145" s="87"/>
      <c r="K145" s="87"/>
      <c r="L145" s="87"/>
      <c r="M145" s="87"/>
      <c r="N145" s="87"/>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row>
    <row r="146" spans="2:103" x14ac:dyDescent="0.3">
      <c r="B146" s="87"/>
      <c r="C146" s="87"/>
      <c r="D146" s="144"/>
      <c r="E146" s="144"/>
      <c r="F146" s="87"/>
      <c r="G146" s="88"/>
      <c r="H146" s="88"/>
      <c r="I146" s="88"/>
      <c r="J146" s="87"/>
      <c r="K146" s="87"/>
      <c r="L146" s="87"/>
      <c r="M146" s="87"/>
      <c r="N146" s="87"/>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row>
    <row r="147" spans="2:103" x14ac:dyDescent="0.3">
      <c r="B147" s="87"/>
      <c r="C147" s="87"/>
      <c r="D147" s="144"/>
      <c r="E147" s="144"/>
      <c r="F147" s="87"/>
      <c r="G147" s="88"/>
      <c r="H147" s="88"/>
      <c r="I147" s="88"/>
      <c r="J147" s="87"/>
      <c r="K147" s="87"/>
      <c r="L147" s="87"/>
      <c r="M147" s="87"/>
      <c r="N147" s="87"/>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row>
    <row r="148" spans="2:103" x14ac:dyDescent="0.3">
      <c r="B148" s="87"/>
      <c r="C148" s="87"/>
      <c r="D148" s="144"/>
      <c r="E148" s="144"/>
      <c r="F148" s="87"/>
      <c r="G148" s="88"/>
      <c r="H148" s="88"/>
      <c r="I148" s="88"/>
      <c r="J148" s="87"/>
      <c r="K148" s="87"/>
      <c r="L148" s="87"/>
      <c r="M148" s="87"/>
      <c r="N148" s="87"/>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row>
    <row r="149" spans="2:103" x14ac:dyDescent="0.3">
      <c r="B149" s="87"/>
      <c r="C149" s="87"/>
      <c r="D149" s="144"/>
      <c r="E149" s="144"/>
      <c r="F149" s="87"/>
      <c r="G149" s="88"/>
      <c r="H149" s="88"/>
      <c r="I149" s="88"/>
      <c r="J149" s="87"/>
      <c r="K149" s="87"/>
      <c r="L149" s="87"/>
      <c r="M149" s="87"/>
      <c r="N149" s="87"/>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row>
    <row r="150" spans="2:103" x14ac:dyDescent="0.3">
      <c r="B150" s="87"/>
      <c r="C150" s="87"/>
      <c r="D150" s="144"/>
      <c r="E150" s="144"/>
      <c r="F150" s="87"/>
      <c r="G150" s="88"/>
      <c r="H150" s="88"/>
      <c r="I150" s="88"/>
      <c r="J150" s="87"/>
      <c r="K150" s="87"/>
      <c r="L150" s="87"/>
      <c r="M150" s="87"/>
      <c r="N150" s="87"/>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row>
    <row r="151" spans="2:103" x14ac:dyDescent="0.3">
      <c r="B151" s="87"/>
      <c r="C151" s="87"/>
      <c r="D151" s="144"/>
      <c r="E151" s="144"/>
      <c r="F151" s="87"/>
      <c r="G151" s="88"/>
      <c r="H151" s="88"/>
      <c r="I151" s="88"/>
      <c r="J151" s="87"/>
      <c r="K151" s="87"/>
      <c r="L151" s="87"/>
      <c r="M151" s="87"/>
      <c r="N151" s="87"/>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row>
    <row r="152" spans="2:103" x14ac:dyDescent="0.3">
      <c r="B152" s="87"/>
      <c r="C152" s="87"/>
      <c r="D152" s="144"/>
      <c r="E152" s="144"/>
      <c r="F152" s="87"/>
      <c r="G152" s="88"/>
      <c r="H152" s="88"/>
      <c r="I152" s="88"/>
      <c r="J152" s="87"/>
      <c r="K152" s="87"/>
      <c r="L152" s="87"/>
      <c r="M152" s="87"/>
      <c r="N152" s="87"/>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row>
    <row r="153" spans="2:103" x14ac:dyDescent="0.3">
      <c r="B153" s="87"/>
      <c r="C153" s="87"/>
      <c r="D153" s="144"/>
      <c r="E153" s="144"/>
      <c r="F153" s="87"/>
      <c r="G153" s="88"/>
      <c r="H153" s="88"/>
      <c r="I153" s="88"/>
      <c r="J153" s="87"/>
      <c r="K153" s="87"/>
      <c r="L153" s="87"/>
      <c r="M153" s="87"/>
      <c r="N153" s="87"/>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row>
    <row r="154" spans="2:103" x14ac:dyDescent="0.3">
      <c r="B154" s="87"/>
      <c r="C154" s="87"/>
      <c r="D154" s="144"/>
      <c r="E154" s="144"/>
      <c r="F154" s="87"/>
      <c r="G154" s="88"/>
      <c r="H154" s="88"/>
      <c r="I154" s="88"/>
      <c r="J154" s="87"/>
      <c r="K154" s="87"/>
      <c r="L154" s="87"/>
      <c r="M154" s="87"/>
      <c r="N154" s="87"/>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row>
    <row r="155" spans="2:103" x14ac:dyDescent="0.3">
      <c r="B155" s="87"/>
      <c r="C155" s="87"/>
      <c r="D155" s="144"/>
      <c r="E155" s="144"/>
      <c r="F155" s="87"/>
      <c r="G155" s="88"/>
      <c r="H155" s="88"/>
      <c r="I155" s="88"/>
      <c r="J155" s="87"/>
      <c r="K155" s="87"/>
      <c r="L155" s="87"/>
      <c r="M155" s="87"/>
      <c r="N155" s="87"/>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row>
    <row r="156" spans="2:103" x14ac:dyDescent="0.3">
      <c r="B156" s="87"/>
      <c r="C156" s="87"/>
      <c r="D156" s="144"/>
      <c r="E156" s="144"/>
      <c r="F156" s="87"/>
      <c r="G156" s="88"/>
      <c r="H156" s="88"/>
      <c r="I156" s="88"/>
      <c r="J156" s="87"/>
      <c r="K156" s="87"/>
      <c r="L156" s="87"/>
      <c r="M156" s="87"/>
      <c r="N156" s="87"/>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row>
    <row r="157" spans="2:103" x14ac:dyDescent="0.3">
      <c r="B157" s="87"/>
      <c r="C157" s="87"/>
      <c r="D157" s="144"/>
      <c r="E157" s="144"/>
      <c r="F157" s="87"/>
      <c r="G157" s="88"/>
      <c r="H157" s="88"/>
      <c r="I157" s="88"/>
      <c r="J157" s="87"/>
      <c r="K157" s="87"/>
      <c r="L157" s="87"/>
      <c r="M157" s="87"/>
      <c r="N157" s="87"/>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row>
    <row r="158" spans="2:103" x14ac:dyDescent="0.3">
      <c r="B158" s="87"/>
      <c r="C158" s="87"/>
      <c r="D158" s="144"/>
      <c r="E158" s="144"/>
      <c r="F158" s="87"/>
      <c r="G158" s="88"/>
      <c r="H158" s="88"/>
      <c r="I158" s="88"/>
      <c r="J158" s="87"/>
      <c r="K158" s="87"/>
      <c r="L158" s="87"/>
      <c r="M158" s="87"/>
      <c r="N158" s="87"/>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row>
    <row r="159" spans="2:103" x14ac:dyDescent="0.3">
      <c r="B159" s="87"/>
      <c r="C159" s="87"/>
      <c r="D159" s="144"/>
      <c r="E159" s="144"/>
      <c r="F159" s="87"/>
      <c r="G159" s="88"/>
      <c r="H159" s="88"/>
      <c r="I159" s="88"/>
      <c r="J159" s="87"/>
      <c r="K159" s="87"/>
      <c r="L159" s="87"/>
      <c r="M159" s="87"/>
      <c r="N159" s="87"/>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row>
    <row r="160" spans="2:103" x14ac:dyDescent="0.3">
      <c r="B160" s="87"/>
      <c r="C160" s="87"/>
      <c r="D160" s="144"/>
      <c r="E160" s="144"/>
      <c r="F160" s="87"/>
      <c r="G160" s="88"/>
      <c r="H160" s="88"/>
      <c r="I160" s="88"/>
      <c r="J160" s="87"/>
      <c r="K160" s="87"/>
      <c r="L160" s="87"/>
      <c r="M160" s="87"/>
      <c r="N160" s="87"/>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row>
    <row r="161" spans="2:103" x14ac:dyDescent="0.3">
      <c r="B161" s="87"/>
      <c r="C161" s="87"/>
      <c r="D161" s="144"/>
      <c r="E161" s="144"/>
      <c r="F161" s="87"/>
      <c r="G161" s="88"/>
      <c r="H161" s="88"/>
      <c r="I161" s="88"/>
      <c r="J161" s="87"/>
      <c r="K161" s="87"/>
      <c r="L161" s="87"/>
      <c r="M161" s="87"/>
      <c r="N161" s="87"/>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row>
    <row r="162" spans="2:103" x14ac:dyDescent="0.3">
      <c r="B162" s="87"/>
      <c r="C162" s="87"/>
      <c r="D162" s="144"/>
      <c r="E162" s="144"/>
      <c r="F162" s="87"/>
      <c r="G162" s="88"/>
      <c r="H162" s="88"/>
      <c r="I162" s="88"/>
      <c r="J162" s="87"/>
      <c r="K162" s="87"/>
      <c r="L162" s="87"/>
      <c r="M162" s="87"/>
      <c r="N162" s="87"/>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row>
    <row r="163" spans="2:103" x14ac:dyDescent="0.3">
      <c r="B163" s="87"/>
      <c r="C163" s="87"/>
      <c r="D163" s="144"/>
      <c r="E163" s="144"/>
      <c r="F163" s="87"/>
      <c r="G163" s="88"/>
      <c r="H163" s="88"/>
      <c r="I163" s="88"/>
      <c r="J163" s="87"/>
      <c r="K163" s="87"/>
      <c r="L163" s="87"/>
      <c r="M163" s="87"/>
      <c r="N163" s="87"/>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row>
    <row r="164" spans="2:103" x14ac:dyDescent="0.3">
      <c r="B164" s="87"/>
      <c r="C164" s="87"/>
      <c r="D164" s="144"/>
      <c r="E164" s="144"/>
      <c r="F164" s="87"/>
      <c r="G164" s="88"/>
      <c r="H164" s="88"/>
      <c r="I164" s="88"/>
      <c r="J164" s="87"/>
      <c r="K164" s="87"/>
      <c r="L164" s="87"/>
      <c r="M164" s="87"/>
      <c r="N164" s="87"/>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row>
    <row r="165" spans="2:103" x14ac:dyDescent="0.3">
      <c r="B165" s="87"/>
      <c r="C165" s="87"/>
      <c r="D165" s="144"/>
      <c r="E165" s="144"/>
      <c r="F165" s="87"/>
      <c r="G165" s="88"/>
      <c r="H165" s="88"/>
      <c r="I165" s="88"/>
      <c r="J165" s="87"/>
      <c r="K165" s="87"/>
      <c r="L165" s="87"/>
      <c r="M165" s="87"/>
      <c r="N165" s="87"/>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row>
    <row r="166" spans="2:103" x14ac:dyDescent="0.3">
      <c r="B166" s="87"/>
      <c r="C166" s="87"/>
      <c r="D166" s="144"/>
      <c r="E166" s="144"/>
      <c r="F166" s="87"/>
      <c r="G166" s="88"/>
      <c r="H166" s="88"/>
      <c r="I166" s="88"/>
      <c r="J166" s="87"/>
      <c r="K166" s="87"/>
      <c r="L166" s="87"/>
      <c r="M166" s="87"/>
      <c r="N166" s="87"/>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row>
    <row r="167" spans="2:103" x14ac:dyDescent="0.3">
      <c r="B167" s="87"/>
      <c r="C167" s="87"/>
      <c r="D167" s="144"/>
      <c r="E167" s="144"/>
      <c r="F167" s="87"/>
      <c r="G167" s="88"/>
      <c r="H167" s="88"/>
      <c r="I167" s="88"/>
      <c r="J167" s="87"/>
      <c r="K167" s="87"/>
      <c r="L167" s="87"/>
      <c r="M167" s="87"/>
      <c r="N167" s="87"/>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row>
    <row r="168" spans="2:103" x14ac:dyDescent="0.3">
      <c r="B168" s="87"/>
      <c r="C168" s="87"/>
      <c r="D168" s="144"/>
      <c r="E168" s="144"/>
      <c r="F168" s="87"/>
      <c r="G168" s="88"/>
      <c r="H168" s="88"/>
      <c r="I168" s="88"/>
      <c r="J168" s="87"/>
      <c r="K168" s="87"/>
      <c r="L168" s="87"/>
      <c r="M168" s="87"/>
      <c r="N168" s="87"/>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row>
    <row r="169" spans="2:103" x14ac:dyDescent="0.3">
      <c r="B169" s="87"/>
      <c r="C169" s="87"/>
      <c r="D169" s="144"/>
      <c r="E169" s="144"/>
      <c r="F169" s="87"/>
      <c r="G169" s="88"/>
      <c r="H169" s="88"/>
      <c r="I169" s="88"/>
      <c r="J169" s="87"/>
      <c r="K169" s="87"/>
      <c r="L169" s="87"/>
      <c r="M169" s="87"/>
      <c r="N169" s="87"/>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row>
    <row r="170" spans="2:103" x14ac:dyDescent="0.3">
      <c r="B170" s="87"/>
      <c r="C170" s="87"/>
      <c r="D170" s="144"/>
      <c r="E170" s="144"/>
      <c r="F170" s="87"/>
      <c r="G170" s="88"/>
      <c r="H170" s="88"/>
      <c r="I170" s="88"/>
      <c r="J170" s="87"/>
      <c r="K170" s="87"/>
      <c r="L170" s="87"/>
      <c r="M170" s="87"/>
      <c r="N170" s="87"/>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row>
    <row r="171" spans="2:103" x14ac:dyDescent="0.3">
      <c r="B171" s="87"/>
      <c r="C171" s="87"/>
      <c r="D171" s="144"/>
      <c r="E171" s="144"/>
      <c r="F171" s="87"/>
      <c r="G171" s="88"/>
      <c r="H171" s="88"/>
      <c r="I171" s="88"/>
      <c r="J171" s="87"/>
      <c r="K171" s="87"/>
      <c r="L171" s="87"/>
      <c r="M171" s="87"/>
      <c r="N171" s="87"/>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row>
    <row r="172" spans="2:103" x14ac:dyDescent="0.3">
      <c r="B172" s="87"/>
      <c r="C172" s="87"/>
      <c r="D172" s="144"/>
      <c r="E172" s="144"/>
      <c r="F172" s="87"/>
      <c r="G172" s="88"/>
      <c r="H172" s="88"/>
      <c r="I172" s="88"/>
      <c r="J172" s="87"/>
      <c r="K172" s="87"/>
      <c r="L172" s="87"/>
      <c r="M172" s="87"/>
      <c r="N172" s="87"/>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row>
    <row r="173" spans="2:103" x14ac:dyDescent="0.3">
      <c r="B173" s="87"/>
      <c r="C173" s="87"/>
      <c r="D173" s="144"/>
      <c r="E173" s="144"/>
      <c r="F173" s="87"/>
      <c r="G173" s="88"/>
      <c r="H173" s="88"/>
      <c r="I173" s="88"/>
      <c r="J173" s="87"/>
      <c r="K173" s="87"/>
      <c r="L173" s="87"/>
      <c r="M173" s="87"/>
      <c r="N173" s="87"/>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row>
    <row r="174" spans="2:103" x14ac:dyDescent="0.3">
      <c r="B174" s="87"/>
      <c r="C174" s="87"/>
      <c r="D174" s="144"/>
      <c r="E174" s="144"/>
      <c r="F174" s="87"/>
      <c r="G174" s="88"/>
      <c r="H174" s="88"/>
      <c r="I174" s="88"/>
      <c r="J174" s="87"/>
      <c r="K174" s="87"/>
      <c r="L174" s="87"/>
      <c r="M174" s="87"/>
      <c r="N174" s="87"/>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row>
    <row r="175" spans="2:103" x14ac:dyDescent="0.3">
      <c r="B175" s="87"/>
      <c r="C175" s="87"/>
      <c r="D175" s="144"/>
      <c r="E175" s="144"/>
      <c r="F175" s="87"/>
      <c r="G175" s="88"/>
      <c r="H175" s="88"/>
      <c r="I175" s="88"/>
      <c r="J175" s="87"/>
      <c r="K175" s="87"/>
      <c r="L175" s="87"/>
      <c r="M175" s="87"/>
      <c r="N175" s="87"/>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row>
    <row r="176" spans="2:103" x14ac:dyDescent="0.3">
      <c r="B176" s="87"/>
      <c r="C176" s="87"/>
      <c r="D176" s="144"/>
      <c r="E176" s="144"/>
      <c r="F176" s="87"/>
      <c r="G176" s="88"/>
      <c r="H176" s="88"/>
      <c r="I176" s="88"/>
      <c r="J176" s="87"/>
      <c r="K176" s="87"/>
      <c r="L176" s="87"/>
      <c r="M176" s="87"/>
      <c r="N176" s="87"/>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row>
    <row r="177" spans="2:103" x14ac:dyDescent="0.3">
      <c r="B177" s="87"/>
      <c r="C177" s="87"/>
      <c r="D177" s="144"/>
      <c r="E177" s="144"/>
      <c r="F177" s="87"/>
      <c r="G177" s="88"/>
      <c r="H177" s="88"/>
      <c r="I177" s="88"/>
      <c r="J177" s="87"/>
      <c r="K177" s="87"/>
      <c r="L177" s="87"/>
      <c r="M177" s="87"/>
      <c r="N177" s="87"/>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row>
    <row r="178" spans="2:103" x14ac:dyDescent="0.3">
      <c r="B178" s="87"/>
      <c r="C178" s="87"/>
      <c r="D178" s="144"/>
      <c r="E178" s="144"/>
      <c r="F178" s="87"/>
      <c r="G178" s="88"/>
      <c r="H178" s="88"/>
      <c r="I178" s="88"/>
      <c r="J178" s="87"/>
      <c r="K178" s="87"/>
      <c r="L178" s="87"/>
      <c r="M178" s="87"/>
      <c r="N178" s="87"/>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row>
    <row r="179" spans="2:103" x14ac:dyDescent="0.3">
      <c r="B179" s="87"/>
      <c r="C179" s="87"/>
      <c r="D179" s="144"/>
      <c r="E179" s="144"/>
      <c r="F179" s="87"/>
      <c r="G179" s="88"/>
      <c r="H179" s="88"/>
      <c r="I179" s="88"/>
      <c r="J179" s="87"/>
      <c r="K179" s="87"/>
      <c r="L179" s="87"/>
      <c r="M179" s="87"/>
      <c r="N179" s="87"/>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row>
    <row r="180" spans="2:103" x14ac:dyDescent="0.3">
      <c r="B180" s="87"/>
      <c r="C180" s="87"/>
      <c r="D180" s="144"/>
      <c r="E180" s="144"/>
      <c r="F180" s="87"/>
      <c r="G180" s="88"/>
      <c r="H180" s="88"/>
      <c r="I180" s="88"/>
      <c r="J180" s="87"/>
      <c r="K180" s="87"/>
      <c r="L180" s="87"/>
      <c r="M180" s="87"/>
      <c r="N180" s="87"/>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row>
    <row r="181" spans="2:103" x14ac:dyDescent="0.3">
      <c r="B181" s="87"/>
      <c r="C181" s="87"/>
      <c r="D181" s="144"/>
      <c r="E181" s="144"/>
      <c r="F181" s="87"/>
      <c r="G181" s="88"/>
      <c r="H181" s="88"/>
      <c r="I181" s="88"/>
      <c r="J181" s="87"/>
      <c r="K181" s="87"/>
      <c r="L181" s="87"/>
      <c r="M181" s="87"/>
      <c r="N181" s="87"/>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row>
    <row r="182" spans="2:103" x14ac:dyDescent="0.3">
      <c r="B182" s="87"/>
      <c r="C182" s="87"/>
      <c r="D182" s="144"/>
      <c r="E182" s="144"/>
      <c r="F182" s="87"/>
      <c r="G182" s="88"/>
      <c r="H182" s="88"/>
      <c r="I182" s="88"/>
      <c r="J182" s="87"/>
      <c r="K182" s="87"/>
      <c r="L182" s="87"/>
      <c r="M182" s="87"/>
      <c r="N182" s="87"/>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row>
    <row r="183" spans="2:103" x14ac:dyDescent="0.3">
      <c r="B183" s="87"/>
      <c r="C183" s="87"/>
      <c r="D183" s="144"/>
      <c r="E183" s="144"/>
      <c r="F183" s="87"/>
      <c r="G183" s="88"/>
      <c r="H183" s="88"/>
      <c r="I183" s="88"/>
      <c r="J183" s="87"/>
      <c r="K183" s="87"/>
      <c r="L183" s="87"/>
      <c r="M183" s="87"/>
      <c r="N183" s="87"/>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row>
    <row r="184" spans="2:103" x14ac:dyDescent="0.3">
      <c r="B184" s="87"/>
      <c r="C184" s="87"/>
      <c r="D184" s="144"/>
      <c r="E184" s="144"/>
      <c r="F184" s="87"/>
      <c r="G184" s="88"/>
      <c r="H184" s="88"/>
      <c r="I184" s="88"/>
      <c r="J184" s="87"/>
      <c r="K184" s="87"/>
      <c r="L184" s="87"/>
      <c r="M184" s="87"/>
      <c r="N184" s="87"/>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row>
    <row r="185" spans="2:103" x14ac:dyDescent="0.3">
      <c r="B185" s="87"/>
      <c r="C185" s="87"/>
      <c r="D185" s="144"/>
      <c r="E185" s="144"/>
      <c r="F185" s="87"/>
      <c r="G185" s="88"/>
      <c r="H185" s="88"/>
      <c r="I185" s="88"/>
      <c r="J185" s="87"/>
      <c r="K185" s="87"/>
      <c r="L185" s="87"/>
      <c r="M185" s="87"/>
      <c r="N185" s="87"/>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row>
    <row r="186" spans="2:103" x14ac:dyDescent="0.3">
      <c r="B186" s="87"/>
      <c r="C186" s="87"/>
      <c r="D186" s="144"/>
      <c r="E186" s="144"/>
      <c r="F186" s="87"/>
      <c r="G186" s="88"/>
      <c r="H186" s="88"/>
      <c r="I186" s="88"/>
      <c r="J186" s="87"/>
      <c r="K186" s="87"/>
      <c r="L186" s="87"/>
      <c r="M186" s="87"/>
      <c r="N186" s="87"/>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row>
    <row r="187" spans="2:103" x14ac:dyDescent="0.3">
      <c r="B187" s="87"/>
      <c r="C187" s="87"/>
      <c r="D187" s="144"/>
      <c r="E187" s="144"/>
      <c r="F187" s="87"/>
      <c r="G187" s="88"/>
      <c r="H187" s="88"/>
      <c r="I187" s="88"/>
      <c r="J187" s="87"/>
      <c r="K187" s="87"/>
      <c r="L187" s="87"/>
      <c r="M187" s="87"/>
      <c r="N187" s="87"/>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row>
    <row r="188" spans="2:103" x14ac:dyDescent="0.3">
      <c r="B188" s="87"/>
      <c r="C188" s="87"/>
      <c r="D188" s="144"/>
      <c r="E188" s="144"/>
      <c r="F188" s="87"/>
      <c r="G188" s="88"/>
      <c r="H188" s="88"/>
      <c r="I188" s="88"/>
      <c r="J188" s="87"/>
      <c r="K188" s="87"/>
      <c r="L188" s="87"/>
      <c r="M188" s="87"/>
      <c r="N188" s="87"/>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row>
    <row r="189" spans="2:103" x14ac:dyDescent="0.3">
      <c r="B189" s="87"/>
      <c r="C189" s="87"/>
      <c r="D189" s="144"/>
      <c r="E189" s="144"/>
      <c r="F189" s="87"/>
      <c r="G189" s="88"/>
      <c r="H189" s="88"/>
      <c r="I189" s="88"/>
      <c r="J189" s="87"/>
      <c r="K189" s="87"/>
      <c r="L189" s="87"/>
      <c r="M189" s="87"/>
      <c r="N189" s="87"/>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row>
    <row r="190" spans="2:103" x14ac:dyDescent="0.3">
      <c r="B190" s="87"/>
      <c r="C190" s="87"/>
      <c r="D190" s="144"/>
      <c r="E190" s="144"/>
      <c r="F190" s="87"/>
      <c r="G190" s="88"/>
      <c r="H190" s="88"/>
      <c r="I190" s="88"/>
      <c r="J190" s="87"/>
      <c r="K190" s="87"/>
      <c r="L190" s="87"/>
      <c r="M190" s="87"/>
      <c r="N190" s="87"/>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row>
    <row r="191" spans="2:103" x14ac:dyDescent="0.3">
      <c r="B191" s="87"/>
      <c r="C191" s="87"/>
      <c r="D191" s="144"/>
      <c r="E191" s="144"/>
      <c r="F191" s="87"/>
      <c r="G191" s="88"/>
      <c r="H191" s="88"/>
      <c r="I191" s="88"/>
      <c r="J191" s="87"/>
      <c r="K191" s="87"/>
      <c r="L191" s="87"/>
      <c r="M191" s="87"/>
      <c r="N191" s="87"/>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row>
    <row r="192" spans="2:103" x14ac:dyDescent="0.3">
      <c r="B192" s="87"/>
      <c r="C192" s="87"/>
      <c r="D192" s="144"/>
      <c r="E192" s="144"/>
      <c r="F192" s="87"/>
      <c r="G192" s="88"/>
      <c r="H192" s="88"/>
      <c r="I192" s="88"/>
      <c r="J192" s="87"/>
      <c r="K192" s="87"/>
      <c r="L192" s="87"/>
      <c r="M192" s="87"/>
      <c r="N192" s="87"/>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row>
    <row r="193" spans="2:103" x14ac:dyDescent="0.3">
      <c r="B193" s="87"/>
      <c r="C193" s="87"/>
      <c r="D193" s="144"/>
      <c r="E193" s="144"/>
      <c r="F193" s="87"/>
      <c r="G193" s="88"/>
      <c r="H193" s="88"/>
      <c r="I193" s="88"/>
      <c r="J193" s="87"/>
      <c r="K193" s="87"/>
      <c r="L193" s="87"/>
      <c r="M193" s="87"/>
      <c r="N193" s="87"/>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row>
    <row r="194" spans="2:103" x14ac:dyDescent="0.3">
      <c r="B194" s="87"/>
      <c r="C194" s="87"/>
      <c r="D194" s="144"/>
      <c r="E194" s="144"/>
      <c r="F194" s="87"/>
      <c r="G194" s="88"/>
      <c r="H194" s="88"/>
      <c r="I194" s="88"/>
      <c r="J194" s="87"/>
      <c r="K194" s="87"/>
      <c r="L194" s="87"/>
      <c r="M194" s="87"/>
      <c r="N194" s="87"/>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row>
    <row r="195" spans="2:103" x14ac:dyDescent="0.3">
      <c r="B195" s="87"/>
      <c r="C195" s="87"/>
      <c r="D195" s="144"/>
      <c r="E195" s="144"/>
      <c r="F195" s="87"/>
      <c r="G195" s="88"/>
      <c r="H195" s="88"/>
      <c r="I195" s="88"/>
      <c r="J195" s="87"/>
      <c r="K195" s="87"/>
      <c r="L195" s="87"/>
      <c r="M195" s="87"/>
      <c r="N195" s="87"/>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row>
    <row r="196" spans="2:103" x14ac:dyDescent="0.3">
      <c r="B196" s="87"/>
      <c r="C196" s="87"/>
      <c r="D196" s="144"/>
      <c r="E196" s="144"/>
      <c r="F196" s="87"/>
      <c r="G196" s="88"/>
      <c r="H196" s="88"/>
      <c r="I196" s="88"/>
      <c r="J196" s="87"/>
      <c r="K196" s="87"/>
      <c r="L196" s="87"/>
      <c r="M196" s="87"/>
      <c r="N196" s="87"/>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row>
    <row r="197" spans="2:103" x14ac:dyDescent="0.3">
      <c r="B197" s="87"/>
      <c r="C197" s="87"/>
      <c r="D197" s="144"/>
      <c r="E197" s="144"/>
      <c r="F197" s="87"/>
      <c r="G197" s="88"/>
      <c r="H197" s="88"/>
      <c r="I197" s="88"/>
      <c r="J197" s="87"/>
      <c r="K197" s="87"/>
      <c r="L197" s="87"/>
      <c r="M197" s="87"/>
      <c r="N197" s="87"/>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row>
    <row r="198" spans="2:103" x14ac:dyDescent="0.3">
      <c r="B198" s="87"/>
      <c r="C198" s="87"/>
      <c r="D198" s="144"/>
      <c r="E198" s="144"/>
      <c r="F198" s="87"/>
      <c r="G198" s="88"/>
      <c r="H198" s="88"/>
      <c r="I198" s="88"/>
      <c r="J198" s="87"/>
      <c r="K198" s="87"/>
      <c r="L198" s="87"/>
      <c r="M198" s="87"/>
      <c r="N198" s="87"/>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row>
    <row r="199" spans="2:103" x14ac:dyDescent="0.3">
      <c r="B199" s="87"/>
      <c r="C199" s="87"/>
      <c r="D199" s="144"/>
      <c r="E199" s="144"/>
      <c r="F199" s="87"/>
      <c r="G199" s="88"/>
      <c r="H199" s="88"/>
      <c r="I199" s="88"/>
      <c r="J199" s="87"/>
      <c r="K199" s="87"/>
      <c r="L199" s="87"/>
      <c r="M199" s="87"/>
      <c r="N199" s="87"/>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row>
    <row r="200" spans="2:103" x14ac:dyDescent="0.3">
      <c r="B200" s="87"/>
      <c r="C200" s="87"/>
      <c r="D200" s="144"/>
      <c r="E200" s="144"/>
      <c r="F200" s="87"/>
      <c r="G200" s="88"/>
      <c r="H200" s="88"/>
      <c r="I200" s="88"/>
      <c r="J200" s="87"/>
      <c r="K200" s="87"/>
      <c r="L200" s="87"/>
      <c r="M200" s="87"/>
      <c r="N200" s="87"/>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row>
    <row r="201" spans="2:103" x14ac:dyDescent="0.3">
      <c r="B201" s="87"/>
      <c r="C201" s="87"/>
      <c r="D201" s="144"/>
      <c r="E201" s="144"/>
      <c r="F201" s="87"/>
      <c r="G201" s="88"/>
      <c r="H201" s="88"/>
      <c r="I201" s="88"/>
      <c r="J201" s="87"/>
      <c r="K201" s="87"/>
      <c r="L201" s="87"/>
      <c r="M201" s="87"/>
      <c r="N201" s="87"/>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row>
    <row r="202" spans="2:103" x14ac:dyDescent="0.3">
      <c r="B202" s="87"/>
      <c r="C202" s="87"/>
      <c r="D202" s="144"/>
      <c r="E202" s="144"/>
      <c r="F202" s="87"/>
      <c r="G202" s="88"/>
      <c r="H202" s="88"/>
      <c r="I202" s="88"/>
      <c r="J202" s="87"/>
      <c r="K202" s="87"/>
      <c r="L202" s="87"/>
      <c r="M202" s="87"/>
      <c r="N202" s="87"/>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row>
    <row r="203" spans="2:103" x14ac:dyDescent="0.3">
      <c r="B203" s="87"/>
      <c r="C203" s="87"/>
      <c r="D203" s="144"/>
      <c r="E203" s="144"/>
      <c r="F203" s="87"/>
      <c r="G203" s="88"/>
      <c r="H203" s="88"/>
      <c r="I203" s="88"/>
      <c r="J203" s="87"/>
      <c r="K203" s="87"/>
      <c r="L203" s="87"/>
      <c r="M203" s="87"/>
      <c r="N203" s="87"/>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row>
    <row r="204" spans="2:103" x14ac:dyDescent="0.3">
      <c r="B204" s="87"/>
      <c r="C204" s="87"/>
      <c r="D204" s="144"/>
      <c r="E204" s="144"/>
      <c r="F204" s="87"/>
      <c r="G204" s="88"/>
      <c r="H204" s="88"/>
      <c r="I204" s="88"/>
      <c r="J204" s="87"/>
      <c r="K204" s="87"/>
      <c r="L204" s="87"/>
      <c r="M204" s="87"/>
      <c r="N204" s="87"/>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row>
    <row r="205" spans="2:103" x14ac:dyDescent="0.3">
      <c r="B205" s="87"/>
      <c r="C205" s="87"/>
      <c r="D205" s="144"/>
      <c r="E205" s="144"/>
      <c r="F205" s="87"/>
      <c r="G205" s="88"/>
      <c r="H205" s="88"/>
      <c r="I205" s="88"/>
      <c r="J205" s="87"/>
      <c r="K205" s="87"/>
      <c r="L205" s="87"/>
      <c r="M205" s="87"/>
      <c r="N205" s="87"/>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row>
    <row r="206" spans="2:103" x14ac:dyDescent="0.3">
      <c r="B206" s="87"/>
      <c r="C206" s="87"/>
      <c r="D206" s="144"/>
      <c r="E206" s="144"/>
      <c r="F206" s="87"/>
      <c r="G206" s="88"/>
      <c r="H206" s="88"/>
      <c r="I206" s="88"/>
      <c r="J206" s="87"/>
      <c r="K206" s="87"/>
      <c r="L206" s="87"/>
      <c r="M206" s="87"/>
      <c r="N206" s="87"/>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row>
    <row r="207" spans="2:103" x14ac:dyDescent="0.3">
      <c r="B207" s="87"/>
      <c r="C207" s="87"/>
      <c r="D207" s="144"/>
      <c r="E207" s="144"/>
      <c r="F207" s="87"/>
      <c r="G207" s="88"/>
      <c r="H207" s="88"/>
      <c r="I207" s="88"/>
      <c r="J207" s="87"/>
      <c r="K207" s="87"/>
      <c r="L207" s="87"/>
      <c r="M207" s="87"/>
      <c r="N207" s="87"/>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row>
    <row r="208" spans="2:103" x14ac:dyDescent="0.3">
      <c r="B208" s="87"/>
      <c r="C208" s="87"/>
      <c r="D208" s="144"/>
      <c r="E208" s="144"/>
      <c r="F208" s="87"/>
      <c r="G208" s="88"/>
      <c r="H208" s="88"/>
      <c r="I208" s="88"/>
      <c r="J208" s="87"/>
      <c r="K208" s="87"/>
      <c r="L208" s="87"/>
      <c r="M208" s="87"/>
      <c r="N208" s="87"/>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row>
    <row r="209" spans="2:103" x14ac:dyDescent="0.3">
      <c r="B209" s="87"/>
      <c r="C209" s="87"/>
      <c r="D209" s="144"/>
      <c r="E209" s="144"/>
      <c r="F209" s="87"/>
      <c r="G209" s="88"/>
      <c r="H209" s="88"/>
      <c r="I209" s="88"/>
      <c r="J209" s="87"/>
      <c r="K209" s="87"/>
      <c r="L209" s="87"/>
      <c r="M209" s="87"/>
      <c r="N209" s="87"/>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row>
    <row r="210" spans="2:103" x14ac:dyDescent="0.3">
      <c r="B210" s="87"/>
      <c r="C210" s="87"/>
      <c r="D210" s="144"/>
      <c r="E210" s="144"/>
      <c r="F210" s="87"/>
      <c r="G210" s="88"/>
      <c r="H210" s="88"/>
      <c r="I210" s="88"/>
      <c r="J210" s="87"/>
      <c r="K210" s="87"/>
      <c r="L210" s="87"/>
      <c r="M210" s="87"/>
      <c r="N210" s="87"/>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row>
    <row r="211" spans="2:103" x14ac:dyDescent="0.3">
      <c r="B211" s="87"/>
      <c r="C211" s="87"/>
      <c r="D211" s="144"/>
      <c r="E211" s="144"/>
      <c r="F211" s="87"/>
      <c r="G211" s="88"/>
      <c r="H211" s="88"/>
      <c r="I211" s="88"/>
      <c r="J211" s="87"/>
      <c r="K211" s="87"/>
      <c r="L211" s="87"/>
      <c r="M211" s="87"/>
      <c r="N211" s="87"/>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row>
    <row r="212" spans="2:103" x14ac:dyDescent="0.3">
      <c r="B212" s="87"/>
      <c r="C212" s="87"/>
      <c r="D212" s="144"/>
      <c r="E212" s="144"/>
      <c r="F212" s="87"/>
      <c r="G212" s="88"/>
      <c r="H212" s="88"/>
      <c r="I212" s="88"/>
      <c r="J212" s="87"/>
      <c r="K212" s="87"/>
      <c r="L212" s="87"/>
      <c r="M212" s="87"/>
      <c r="N212" s="87"/>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row>
    <row r="213" spans="2:103" x14ac:dyDescent="0.3">
      <c r="B213" s="87"/>
      <c r="C213" s="87"/>
      <c r="D213" s="144"/>
      <c r="E213" s="144"/>
      <c r="F213" s="87"/>
      <c r="G213" s="88"/>
      <c r="H213" s="88"/>
      <c r="I213" s="88"/>
      <c r="J213" s="87"/>
      <c r="K213" s="87"/>
      <c r="L213" s="87"/>
      <c r="M213" s="87"/>
      <c r="N213" s="87"/>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row>
    <row r="214" spans="2:103" x14ac:dyDescent="0.3">
      <c r="B214" s="87"/>
      <c r="C214" s="87"/>
      <c r="D214" s="144"/>
      <c r="E214" s="144"/>
      <c r="F214" s="87"/>
      <c r="G214" s="88"/>
      <c r="H214" s="88"/>
      <c r="I214" s="88"/>
      <c r="J214" s="87"/>
      <c r="K214" s="87"/>
      <c r="L214" s="87"/>
      <c r="M214" s="87"/>
      <c r="N214" s="87"/>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row>
    <row r="215" spans="2:103" x14ac:dyDescent="0.3">
      <c r="B215" s="87"/>
      <c r="C215" s="87"/>
      <c r="D215" s="144"/>
      <c r="E215" s="144"/>
      <c r="F215" s="87"/>
      <c r="G215" s="88"/>
      <c r="H215" s="88"/>
      <c r="I215" s="88"/>
      <c r="J215" s="87"/>
      <c r="K215" s="87"/>
      <c r="L215" s="87"/>
      <c r="M215" s="87"/>
      <c r="N215" s="87"/>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row>
    <row r="216" spans="2:103" x14ac:dyDescent="0.3">
      <c r="B216" s="87"/>
      <c r="C216" s="87"/>
      <c r="D216" s="144"/>
      <c r="E216" s="144"/>
      <c r="F216" s="87"/>
      <c r="G216" s="88"/>
      <c r="H216" s="88"/>
      <c r="I216" s="88"/>
      <c r="J216" s="87"/>
      <c r="K216" s="87"/>
      <c r="L216" s="87"/>
      <c r="M216" s="87"/>
      <c r="N216" s="87"/>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row>
    <row r="217" spans="2:103" x14ac:dyDescent="0.3">
      <c r="B217" s="87"/>
      <c r="C217" s="87"/>
      <c r="D217" s="144"/>
      <c r="E217" s="144"/>
      <c r="F217" s="87"/>
      <c r="G217" s="88"/>
      <c r="H217" s="88"/>
      <c r="I217" s="88"/>
      <c r="J217" s="87"/>
      <c r="K217" s="87"/>
      <c r="L217" s="87"/>
      <c r="M217" s="87"/>
      <c r="N217" s="87"/>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row>
    <row r="218" spans="2:103" x14ac:dyDescent="0.3">
      <c r="B218" s="87"/>
      <c r="C218" s="87"/>
      <c r="D218" s="144"/>
      <c r="E218" s="144"/>
      <c r="F218" s="87"/>
      <c r="G218" s="88"/>
      <c r="H218" s="88"/>
      <c r="I218" s="88"/>
      <c r="J218" s="87"/>
      <c r="K218" s="87"/>
      <c r="L218" s="87"/>
      <c r="M218" s="87"/>
      <c r="N218" s="87"/>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row>
    <row r="219" spans="2:103" x14ac:dyDescent="0.3">
      <c r="B219" s="87"/>
      <c r="C219" s="87"/>
      <c r="D219" s="144"/>
      <c r="E219" s="144"/>
      <c r="F219" s="87"/>
      <c r="G219" s="88"/>
      <c r="H219" s="88"/>
      <c r="I219" s="88"/>
      <c r="J219" s="87"/>
      <c r="K219" s="87"/>
      <c r="L219" s="87"/>
      <c r="M219" s="87"/>
      <c r="N219" s="87"/>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row>
    <row r="220" spans="2:103" x14ac:dyDescent="0.3">
      <c r="B220" s="87"/>
      <c r="C220" s="87"/>
      <c r="D220" s="144"/>
      <c r="E220" s="144"/>
      <c r="F220" s="87"/>
      <c r="G220" s="88"/>
      <c r="H220" s="88"/>
      <c r="I220" s="88"/>
      <c r="J220" s="87"/>
      <c r="K220" s="87"/>
      <c r="L220" s="87"/>
      <c r="M220" s="87"/>
      <c r="N220" s="87"/>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row>
    <row r="221" spans="2:103" x14ac:dyDescent="0.3">
      <c r="B221" s="87"/>
      <c r="C221" s="87"/>
      <c r="D221" s="144"/>
      <c r="E221" s="144"/>
      <c r="F221" s="87"/>
      <c r="G221" s="88"/>
      <c r="H221" s="88"/>
      <c r="I221" s="88"/>
      <c r="J221" s="87"/>
      <c r="K221" s="87"/>
      <c r="L221" s="87"/>
      <c r="M221" s="87"/>
      <c r="N221" s="87"/>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row>
    <row r="222" spans="2:103" x14ac:dyDescent="0.3">
      <c r="B222" s="87"/>
      <c r="C222" s="87"/>
      <c r="D222" s="144"/>
      <c r="E222" s="144"/>
      <c r="F222" s="87"/>
      <c r="G222" s="88"/>
      <c r="H222" s="88"/>
      <c r="I222" s="88"/>
      <c r="J222" s="87"/>
      <c r="K222" s="87"/>
      <c r="L222" s="87"/>
      <c r="M222" s="87"/>
      <c r="N222" s="87"/>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row>
    <row r="223" spans="2:103" x14ac:dyDescent="0.3">
      <c r="B223" s="87"/>
      <c r="C223" s="87"/>
      <c r="D223" s="144"/>
      <c r="E223" s="144"/>
      <c r="F223" s="87"/>
      <c r="G223" s="88"/>
      <c r="H223" s="88"/>
      <c r="I223" s="88"/>
      <c r="J223" s="87"/>
      <c r="K223" s="87"/>
      <c r="L223" s="87"/>
      <c r="M223" s="87"/>
      <c r="N223" s="87"/>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row>
    <row r="224" spans="2:103" x14ac:dyDescent="0.3">
      <c r="B224" s="87"/>
      <c r="C224" s="87"/>
      <c r="D224" s="144"/>
      <c r="E224" s="144"/>
      <c r="F224" s="87"/>
      <c r="G224" s="88"/>
      <c r="H224" s="88"/>
      <c r="I224" s="88"/>
      <c r="J224" s="87"/>
      <c r="K224" s="87"/>
      <c r="L224" s="87"/>
      <c r="M224" s="87"/>
      <c r="N224" s="87"/>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row>
    <row r="225" spans="2:103" x14ac:dyDescent="0.3">
      <c r="B225" s="87"/>
      <c r="C225" s="87"/>
      <c r="D225" s="144"/>
      <c r="E225" s="144"/>
      <c r="F225" s="87"/>
      <c r="G225" s="88"/>
      <c r="H225" s="88"/>
      <c r="I225" s="88"/>
      <c r="J225" s="87"/>
      <c r="K225" s="87"/>
      <c r="L225" s="87"/>
      <c r="M225" s="87"/>
      <c r="N225" s="87"/>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row>
    <row r="226" spans="2:103" x14ac:dyDescent="0.3">
      <c r="B226" s="87"/>
      <c r="C226" s="87"/>
      <c r="D226" s="144"/>
      <c r="E226" s="144"/>
      <c r="F226" s="87"/>
      <c r="G226" s="88"/>
      <c r="H226" s="88"/>
      <c r="I226" s="88"/>
      <c r="J226" s="87"/>
      <c r="K226" s="87"/>
      <c r="L226" s="87"/>
      <c r="M226" s="87"/>
      <c r="N226" s="87"/>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row>
    <row r="227" spans="2:103" x14ac:dyDescent="0.3">
      <c r="B227" s="87"/>
      <c r="C227" s="87"/>
      <c r="D227" s="144"/>
      <c r="E227" s="144"/>
      <c r="F227" s="87"/>
      <c r="G227" s="88"/>
      <c r="H227" s="88"/>
      <c r="I227" s="88"/>
      <c r="J227" s="87"/>
      <c r="K227" s="87"/>
      <c r="L227" s="87"/>
      <c r="M227" s="87"/>
      <c r="N227" s="87"/>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row>
    <row r="228" spans="2:103" x14ac:dyDescent="0.3">
      <c r="B228" s="87"/>
      <c r="C228" s="87"/>
      <c r="D228" s="144"/>
      <c r="E228" s="144"/>
      <c r="F228" s="87"/>
      <c r="G228" s="88"/>
      <c r="H228" s="88"/>
      <c r="I228" s="88"/>
      <c r="J228" s="87"/>
      <c r="K228" s="87"/>
      <c r="L228" s="87"/>
      <c r="M228" s="87"/>
      <c r="N228" s="87"/>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row>
    <row r="229" spans="2:103" x14ac:dyDescent="0.3">
      <c r="B229" s="87"/>
      <c r="C229" s="87"/>
      <c r="D229" s="144"/>
      <c r="E229" s="144"/>
      <c r="F229" s="87"/>
      <c r="G229" s="88"/>
      <c r="H229" s="88"/>
      <c r="I229" s="88"/>
      <c r="J229" s="87"/>
      <c r="K229" s="87"/>
      <c r="L229" s="87"/>
      <c r="M229" s="87"/>
      <c r="N229" s="87"/>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row>
    <row r="230" spans="2:103" x14ac:dyDescent="0.3">
      <c r="B230" s="87"/>
      <c r="C230" s="87"/>
      <c r="D230" s="144"/>
      <c r="E230" s="144"/>
      <c r="F230" s="87"/>
      <c r="G230" s="88"/>
      <c r="H230" s="88"/>
      <c r="I230" s="88"/>
      <c r="J230" s="87"/>
      <c r="K230" s="87"/>
      <c r="L230" s="87"/>
      <c r="M230" s="87"/>
      <c r="N230" s="87"/>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row>
    <row r="231" spans="2:103" x14ac:dyDescent="0.3">
      <c r="B231" s="87"/>
      <c r="C231" s="87"/>
      <c r="D231" s="144"/>
      <c r="E231" s="144"/>
      <c r="F231" s="87"/>
      <c r="G231" s="88"/>
      <c r="H231" s="88"/>
      <c r="I231" s="88"/>
      <c r="J231" s="87"/>
      <c r="K231" s="87"/>
      <c r="L231" s="87"/>
      <c r="M231" s="87"/>
      <c r="N231" s="87"/>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row>
    <row r="232" spans="2:103" x14ac:dyDescent="0.3">
      <c r="B232" s="87"/>
      <c r="C232" s="87"/>
      <c r="D232" s="144"/>
      <c r="E232" s="144"/>
      <c r="F232" s="87"/>
      <c r="G232" s="88"/>
      <c r="H232" s="88"/>
      <c r="I232" s="88"/>
      <c r="J232" s="87"/>
      <c r="K232" s="87"/>
      <c r="L232" s="87"/>
      <c r="M232" s="87"/>
      <c r="N232" s="87"/>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row>
    <row r="233" spans="2:103" x14ac:dyDescent="0.3">
      <c r="B233" s="87"/>
      <c r="C233" s="87"/>
      <c r="D233" s="144"/>
      <c r="E233" s="144"/>
      <c r="F233" s="87"/>
      <c r="G233" s="88"/>
      <c r="H233" s="88"/>
      <c r="I233" s="88"/>
      <c r="J233" s="87"/>
      <c r="K233" s="87"/>
      <c r="L233" s="87"/>
      <c r="M233" s="87"/>
      <c r="N233" s="87"/>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row>
    <row r="234" spans="2:103" x14ac:dyDescent="0.3">
      <c r="B234" s="87"/>
      <c r="C234" s="87"/>
      <c r="D234" s="144"/>
      <c r="E234" s="144"/>
      <c r="F234" s="87"/>
      <c r="G234" s="88"/>
      <c r="H234" s="88"/>
      <c r="I234" s="88"/>
      <c r="J234" s="87"/>
      <c r="K234" s="87"/>
      <c r="L234" s="87"/>
      <c r="M234" s="87"/>
      <c r="N234" s="87"/>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row>
    <row r="235" spans="2:103" x14ac:dyDescent="0.3">
      <c r="B235" s="87"/>
      <c r="C235" s="87"/>
      <c r="D235" s="144"/>
      <c r="E235" s="144"/>
      <c r="F235" s="87"/>
      <c r="G235" s="88"/>
      <c r="H235" s="88"/>
      <c r="I235" s="88"/>
      <c r="J235" s="87"/>
      <c r="K235" s="87"/>
      <c r="L235" s="87"/>
      <c r="M235" s="87"/>
      <c r="N235" s="87"/>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row>
    <row r="236" spans="2:103" x14ac:dyDescent="0.3">
      <c r="B236" s="87"/>
      <c r="C236" s="87"/>
      <c r="D236" s="144"/>
      <c r="E236" s="144"/>
      <c r="F236" s="87"/>
      <c r="G236" s="88"/>
      <c r="H236" s="88"/>
      <c r="I236" s="88"/>
      <c r="J236" s="87"/>
      <c r="K236" s="87"/>
      <c r="L236" s="87"/>
      <c r="M236" s="87"/>
      <c r="N236" s="87"/>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row>
    <row r="237" spans="2:103" x14ac:dyDescent="0.3">
      <c r="B237" s="87"/>
      <c r="C237" s="87"/>
      <c r="D237" s="144"/>
      <c r="E237" s="144"/>
      <c r="F237" s="87"/>
      <c r="G237" s="88"/>
      <c r="H237" s="88"/>
      <c r="I237" s="88"/>
      <c r="J237" s="87"/>
      <c r="K237" s="87"/>
      <c r="L237" s="87"/>
      <c r="M237" s="87"/>
      <c r="N237" s="87"/>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row>
    <row r="238" spans="2:103" x14ac:dyDescent="0.3">
      <c r="B238" s="87"/>
      <c r="C238" s="87"/>
      <c r="D238" s="144"/>
      <c r="E238" s="144"/>
      <c r="F238" s="87"/>
      <c r="G238" s="88"/>
      <c r="H238" s="88"/>
      <c r="I238" s="88"/>
      <c r="J238" s="87"/>
      <c r="K238" s="87"/>
      <c r="L238" s="87"/>
      <c r="M238" s="87"/>
      <c r="N238" s="87"/>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row>
    <row r="239" spans="2:103" x14ac:dyDescent="0.3">
      <c r="B239" s="87"/>
      <c r="C239" s="87"/>
      <c r="D239" s="144"/>
      <c r="E239" s="144"/>
      <c r="F239" s="87"/>
      <c r="G239" s="88"/>
      <c r="H239" s="88"/>
      <c r="I239" s="88"/>
      <c r="J239" s="87"/>
      <c r="K239" s="87"/>
      <c r="L239" s="87"/>
      <c r="M239" s="87"/>
      <c r="N239" s="87"/>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row>
    <row r="240" spans="2:103" x14ac:dyDescent="0.3">
      <c r="B240" s="87"/>
      <c r="C240" s="87"/>
      <c r="D240" s="144"/>
      <c r="E240" s="144"/>
      <c r="F240" s="87"/>
      <c r="G240" s="88"/>
      <c r="H240" s="88"/>
      <c r="I240" s="88"/>
      <c r="J240" s="87"/>
      <c r="K240" s="87"/>
      <c r="L240" s="87"/>
      <c r="M240" s="87"/>
      <c r="N240" s="87"/>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row>
    <row r="241" spans="2:103" x14ac:dyDescent="0.3">
      <c r="B241" s="87"/>
      <c r="C241" s="87"/>
      <c r="D241" s="144"/>
      <c r="E241" s="144"/>
      <c r="F241" s="87"/>
      <c r="G241" s="88"/>
      <c r="H241" s="88"/>
      <c r="I241" s="88"/>
      <c r="J241" s="87"/>
      <c r="K241" s="87"/>
      <c r="L241" s="87"/>
      <c r="M241" s="87"/>
      <c r="N241" s="87"/>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row>
    <row r="242" spans="2:103" x14ac:dyDescent="0.3">
      <c r="B242" s="87"/>
      <c r="C242" s="87"/>
      <c r="D242" s="144"/>
      <c r="E242" s="144"/>
      <c r="F242" s="87"/>
      <c r="G242" s="88"/>
      <c r="H242" s="88"/>
      <c r="I242" s="88"/>
      <c r="J242" s="87"/>
      <c r="K242" s="87"/>
      <c r="L242" s="87"/>
      <c r="M242" s="87"/>
      <c r="N242" s="87"/>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row>
    <row r="243" spans="2:103" x14ac:dyDescent="0.3">
      <c r="B243" s="87"/>
      <c r="C243" s="87"/>
      <c r="D243" s="144"/>
      <c r="E243" s="144"/>
      <c r="F243" s="87"/>
      <c r="G243" s="88"/>
      <c r="H243" s="88"/>
      <c r="I243" s="88"/>
      <c r="J243" s="87"/>
      <c r="K243" s="87"/>
      <c r="L243" s="87"/>
      <c r="M243" s="87"/>
      <c r="N243" s="87"/>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row>
    <row r="244" spans="2:103" x14ac:dyDescent="0.3">
      <c r="B244" s="87"/>
      <c r="C244" s="87"/>
      <c r="D244" s="144"/>
      <c r="E244" s="144"/>
      <c r="F244" s="87"/>
      <c r="G244" s="88"/>
      <c r="H244" s="88"/>
      <c r="I244" s="88"/>
      <c r="J244" s="87"/>
      <c r="K244" s="87"/>
      <c r="L244" s="87"/>
      <c r="M244" s="87"/>
      <c r="N244" s="87"/>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row>
    <row r="245" spans="2:103" x14ac:dyDescent="0.3">
      <c r="B245" s="87"/>
      <c r="C245" s="87"/>
      <c r="D245" s="144"/>
      <c r="E245" s="144"/>
      <c r="F245" s="87"/>
      <c r="G245" s="88"/>
      <c r="H245" s="88"/>
      <c r="I245" s="88"/>
      <c r="J245" s="87"/>
      <c r="K245" s="87"/>
      <c r="L245" s="87"/>
      <c r="M245" s="87"/>
      <c r="N245" s="87"/>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row>
    <row r="246" spans="2:103" x14ac:dyDescent="0.3">
      <c r="B246" s="87"/>
      <c r="C246" s="87"/>
      <c r="D246" s="144"/>
      <c r="E246" s="144"/>
      <c r="F246" s="87"/>
      <c r="G246" s="88"/>
      <c r="H246" s="88"/>
      <c r="I246" s="88"/>
      <c r="J246" s="87"/>
      <c r="K246" s="87"/>
      <c r="L246" s="87"/>
      <c r="M246" s="87"/>
      <c r="N246" s="87"/>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row>
    <row r="247" spans="2:103" x14ac:dyDescent="0.3">
      <c r="B247" s="87"/>
      <c r="C247" s="87"/>
      <c r="D247" s="144"/>
      <c r="E247" s="144"/>
      <c r="F247" s="87"/>
      <c r="G247" s="88"/>
      <c r="H247" s="88"/>
      <c r="I247" s="88"/>
      <c r="J247" s="87"/>
      <c r="K247" s="87"/>
      <c r="L247" s="87"/>
      <c r="M247" s="87"/>
      <c r="N247" s="87"/>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row>
    <row r="248" spans="2:103" x14ac:dyDescent="0.3">
      <c r="B248" s="87"/>
      <c r="C248" s="87"/>
      <c r="D248" s="144"/>
      <c r="E248" s="144"/>
      <c r="F248" s="87"/>
      <c r="G248" s="88"/>
      <c r="H248" s="88"/>
      <c r="I248" s="88"/>
      <c r="J248" s="87"/>
      <c r="K248" s="87"/>
      <c r="L248" s="87"/>
      <c r="M248" s="87"/>
      <c r="N248" s="87"/>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row>
    <row r="249" spans="2:103" x14ac:dyDescent="0.3">
      <c r="B249" s="87"/>
      <c r="C249" s="87"/>
      <c r="D249" s="144"/>
      <c r="E249" s="144"/>
      <c r="F249" s="87"/>
      <c r="G249" s="88"/>
      <c r="H249" s="88"/>
      <c r="I249" s="88"/>
      <c r="J249" s="87"/>
      <c r="K249" s="87"/>
      <c r="L249" s="87"/>
      <c r="M249" s="87"/>
      <c r="N249" s="87"/>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row>
    <row r="250" spans="2:103" x14ac:dyDescent="0.3">
      <c r="B250" s="87"/>
      <c r="C250" s="87"/>
      <c r="D250" s="144"/>
      <c r="E250" s="144"/>
      <c r="F250" s="87"/>
      <c r="G250" s="88"/>
      <c r="H250" s="88"/>
      <c r="I250" s="88"/>
      <c r="J250" s="87"/>
      <c r="K250" s="87"/>
      <c r="L250" s="87"/>
      <c r="M250" s="87"/>
      <c r="N250" s="87"/>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row>
    <row r="251" spans="2:103" x14ac:dyDescent="0.3">
      <c r="B251" s="87"/>
      <c r="C251" s="87"/>
      <c r="D251" s="144"/>
      <c r="E251" s="144"/>
      <c r="F251" s="87"/>
      <c r="G251" s="88"/>
      <c r="H251" s="88"/>
      <c r="I251" s="88"/>
      <c r="J251" s="87"/>
      <c r="K251" s="87"/>
      <c r="L251" s="87"/>
      <c r="M251" s="87"/>
      <c r="N251" s="87"/>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row>
    <row r="252" spans="2:103" x14ac:dyDescent="0.3">
      <c r="B252" s="87"/>
      <c r="C252" s="87"/>
      <c r="D252" s="144"/>
      <c r="E252" s="144"/>
      <c r="F252" s="87"/>
      <c r="G252" s="88"/>
      <c r="H252" s="88"/>
      <c r="I252" s="88"/>
      <c r="J252" s="87"/>
      <c r="K252" s="87"/>
      <c r="L252" s="87"/>
      <c r="M252" s="87"/>
      <c r="N252" s="87"/>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row>
    <row r="253" spans="2:103" x14ac:dyDescent="0.3">
      <c r="B253" s="87"/>
      <c r="C253" s="87"/>
      <c r="D253" s="144"/>
      <c r="E253" s="144"/>
      <c r="F253" s="87"/>
      <c r="G253" s="88"/>
      <c r="H253" s="88"/>
      <c r="I253" s="88"/>
      <c r="J253" s="87"/>
      <c r="K253" s="87"/>
      <c r="L253" s="87"/>
      <c r="M253" s="87"/>
      <c r="N253" s="87"/>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row>
    <row r="254" spans="2:103" x14ac:dyDescent="0.3">
      <c r="B254" s="87"/>
      <c r="C254" s="87"/>
      <c r="D254" s="144"/>
      <c r="E254" s="144"/>
      <c r="F254" s="87"/>
      <c r="G254" s="88"/>
      <c r="H254" s="88"/>
      <c r="I254" s="88"/>
      <c r="J254" s="87"/>
      <c r="K254" s="87"/>
      <c r="L254" s="87"/>
      <c r="M254" s="87"/>
      <c r="N254" s="87"/>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row>
    <row r="255" spans="2:103" x14ac:dyDescent="0.3">
      <c r="B255" s="87"/>
      <c r="C255" s="87"/>
      <c r="D255" s="144"/>
      <c r="E255" s="144"/>
      <c r="F255" s="87"/>
      <c r="G255" s="88"/>
      <c r="H255" s="88"/>
      <c r="I255" s="88"/>
      <c r="J255" s="87"/>
      <c r="K255" s="87"/>
      <c r="L255" s="87"/>
      <c r="M255" s="87"/>
      <c r="N255" s="87"/>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row>
    <row r="256" spans="2:103" x14ac:dyDescent="0.3">
      <c r="B256" s="87"/>
      <c r="C256" s="87"/>
      <c r="D256" s="144"/>
      <c r="E256" s="144"/>
      <c r="F256" s="87"/>
      <c r="G256" s="88"/>
      <c r="H256" s="88"/>
      <c r="I256" s="88"/>
      <c r="J256" s="87"/>
      <c r="K256" s="87"/>
      <c r="L256" s="87"/>
      <c r="M256" s="87"/>
      <c r="N256" s="87"/>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row>
    <row r="257" spans="2:103" x14ac:dyDescent="0.3">
      <c r="B257" s="87"/>
      <c r="C257" s="87"/>
      <c r="D257" s="144"/>
      <c r="E257" s="144"/>
      <c r="F257" s="87"/>
      <c r="G257" s="88"/>
      <c r="H257" s="88"/>
      <c r="I257" s="88"/>
      <c r="J257" s="87"/>
      <c r="K257" s="87"/>
      <c r="L257" s="87"/>
      <c r="M257" s="87"/>
      <c r="N257" s="87"/>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row>
    <row r="258" spans="2:103" x14ac:dyDescent="0.3">
      <c r="B258" s="87"/>
      <c r="C258" s="87"/>
      <c r="D258" s="144"/>
      <c r="E258" s="144"/>
      <c r="F258" s="87"/>
      <c r="G258" s="88"/>
      <c r="H258" s="88"/>
      <c r="I258" s="88"/>
      <c r="J258" s="87"/>
      <c r="K258" s="87"/>
      <c r="L258" s="87"/>
      <c r="M258" s="87"/>
      <c r="N258" s="87"/>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row>
    <row r="259" spans="2:103" x14ac:dyDescent="0.3">
      <c r="B259" s="87"/>
      <c r="C259" s="87"/>
      <c r="D259" s="144"/>
      <c r="E259" s="144"/>
      <c r="F259" s="87"/>
      <c r="G259" s="88"/>
      <c r="H259" s="88"/>
      <c r="I259" s="88"/>
      <c r="J259" s="87"/>
      <c r="K259" s="87"/>
      <c r="L259" s="87"/>
      <c r="M259" s="87"/>
      <c r="N259" s="87"/>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row>
    <row r="260" spans="2:103" x14ac:dyDescent="0.3">
      <c r="B260" s="87"/>
      <c r="C260" s="87"/>
      <c r="D260" s="144"/>
      <c r="E260" s="144"/>
      <c r="F260" s="87"/>
      <c r="G260" s="88"/>
      <c r="H260" s="88"/>
      <c r="I260" s="88"/>
      <c r="J260" s="87"/>
      <c r="K260" s="87"/>
      <c r="L260" s="87"/>
      <c r="M260" s="87"/>
      <c r="N260" s="87"/>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row>
    <row r="261" spans="2:103" x14ac:dyDescent="0.3">
      <c r="B261" s="87"/>
      <c r="C261" s="87"/>
      <c r="D261" s="144"/>
      <c r="E261" s="144"/>
      <c r="F261" s="87"/>
      <c r="G261" s="88"/>
      <c r="H261" s="88"/>
      <c r="I261" s="88"/>
      <c r="J261" s="87"/>
      <c r="K261" s="87"/>
      <c r="L261" s="87"/>
      <c r="M261" s="87"/>
      <c r="N261" s="87"/>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row>
    <row r="262" spans="2:103" x14ac:dyDescent="0.3">
      <c r="B262" s="87"/>
      <c r="C262" s="87"/>
      <c r="D262" s="144"/>
      <c r="E262" s="144"/>
      <c r="F262" s="87"/>
      <c r="G262" s="88"/>
      <c r="H262" s="88"/>
      <c r="I262" s="88"/>
      <c r="J262" s="87"/>
      <c r="K262" s="87"/>
      <c r="L262" s="87"/>
      <c r="M262" s="87"/>
      <c r="N262" s="87"/>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row>
    <row r="263" spans="2:103" x14ac:dyDescent="0.3">
      <c r="B263" s="87"/>
      <c r="C263" s="87"/>
      <c r="D263" s="144"/>
      <c r="E263" s="144"/>
      <c r="F263" s="87"/>
      <c r="G263" s="88"/>
      <c r="H263" s="88"/>
      <c r="I263" s="88"/>
      <c r="J263" s="87"/>
      <c r="K263" s="87"/>
      <c r="L263" s="87"/>
      <c r="M263" s="87"/>
      <c r="N263" s="87"/>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row>
    <row r="264" spans="2:103" x14ac:dyDescent="0.3">
      <c r="B264" s="87"/>
      <c r="C264" s="87"/>
      <c r="D264" s="144"/>
      <c r="E264" s="144"/>
      <c r="F264" s="87"/>
      <c r="G264" s="88"/>
      <c r="H264" s="88"/>
      <c r="I264" s="88"/>
      <c r="J264" s="87"/>
      <c r="K264" s="87"/>
      <c r="L264" s="87"/>
      <c r="M264" s="87"/>
      <c r="N264" s="87"/>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row>
    <row r="265" spans="2:103" x14ac:dyDescent="0.3">
      <c r="B265" s="87"/>
      <c r="C265" s="87"/>
      <c r="D265" s="144"/>
      <c r="E265" s="144"/>
      <c r="F265" s="87"/>
      <c r="G265" s="88"/>
      <c r="H265" s="88"/>
      <c r="I265" s="88"/>
      <c r="J265" s="87"/>
      <c r="K265" s="87"/>
      <c r="L265" s="87"/>
      <c r="M265" s="87"/>
      <c r="N265" s="87"/>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row>
    <row r="266" spans="2:103" x14ac:dyDescent="0.3">
      <c r="B266" s="87"/>
      <c r="C266" s="87"/>
      <c r="D266" s="144"/>
      <c r="E266" s="144"/>
      <c r="F266" s="87"/>
      <c r="G266" s="88"/>
      <c r="H266" s="88"/>
      <c r="I266" s="88"/>
      <c r="J266" s="87"/>
      <c r="K266" s="87"/>
      <c r="L266" s="87"/>
      <c r="M266" s="87"/>
      <c r="N266" s="87"/>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row>
    <row r="267" spans="2:103" x14ac:dyDescent="0.3">
      <c r="B267" s="87"/>
      <c r="C267" s="87"/>
      <c r="D267" s="144"/>
      <c r="E267" s="144"/>
      <c r="F267" s="87"/>
      <c r="G267" s="88"/>
      <c r="H267" s="88"/>
      <c r="I267" s="88"/>
      <c r="J267" s="87"/>
      <c r="K267" s="87"/>
      <c r="L267" s="87"/>
      <c r="M267" s="87"/>
      <c r="N267" s="87"/>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row>
    <row r="268" spans="2:103" x14ac:dyDescent="0.3">
      <c r="B268" s="87"/>
      <c r="C268" s="87"/>
      <c r="D268" s="144"/>
      <c r="E268" s="144"/>
      <c r="F268" s="87"/>
      <c r="G268" s="88"/>
      <c r="H268" s="88"/>
      <c r="I268" s="88"/>
      <c r="J268" s="87"/>
      <c r="K268" s="87"/>
      <c r="L268" s="87"/>
      <c r="M268" s="87"/>
      <c r="N268" s="87"/>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row>
    <row r="269" spans="2:103" x14ac:dyDescent="0.3">
      <c r="B269" s="87"/>
      <c r="C269" s="87"/>
      <c r="D269" s="144"/>
      <c r="E269" s="144"/>
      <c r="F269" s="87"/>
      <c r="G269" s="88"/>
      <c r="H269" s="88"/>
      <c r="I269" s="88"/>
      <c r="J269" s="87"/>
      <c r="K269" s="87"/>
      <c r="L269" s="87"/>
      <c r="M269" s="87"/>
      <c r="N269" s="87"/>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row>
    <row r="270" spans="2:103" x14ac:dyDescent="0.3">
      <c r="B270" s="87"/>
      <c r="C270" s="87"/>
      <c r="D270" s="144"/>
      <c r="E270" s="144"/>
      <c r="F270" s="87"/>
      <c r="G270" s="88"/>
      <c r="H270" s="88"/>
      <c r="I270" s="88"/>
      <c r="J270" s="87"/>
      <c r="K270" s="87"/>
      <c r="L270" s="87"/>
      <c r="M270" s="87"/>
      <c r="N270" s="87"/>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row>
    <row r="271" spans="2:103" x14ac:dyDescent="0.3">
      <c r="B271" s="87"/>
      <c r="C271" s="87"/>
      <c r="D271" s="144"/>
      <c r="E271" s="144"/>
      <c r="F271" s="87"/>
      <c r="G271" s="88"/>
      <c r="H271" s="88"/>
      <c r="I271" s="88"/>
      <c r="J271" s="87"/>
      <c r="K271" s="87"/>
      <c r="L271" s="87"/>
      <c r="M271" s="87"/>
      <c r="N271" s="87"/>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row>
    <row r="272" spans="2:103" x14ac:dyDescent="0.3">
      <c r="B272" s="87"/>
      <c r="C272" s="87"/>
      <c r="D272" s="144"/>
      <c r="E272" s="144"/>
      <c r="F272" s="87"/>
      <c r="G272" s="88"/>
      <c r="H272" s="88"/>
      <c r="I272" s="88"/>
      <c r="J272" s="87"/>
      <c r="K272" s="87"/>
      <c r="L272" s="87"/>
      <c r="M272" s="87"/>
      <c r="N272" s="87"/>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row>
    <row r="273" spans="2:103" x14ac:dyDescent="0.3">
      <c r="B273" s="87"/>
      <c r="C273" s="87"/>
      <c r="D273" s="144"/>
      <c r="E273" s="144"/>
      <c r="F273" s="87"/>
      <c r="G273" s="88"/>
      <c r="H273" s="88"/>
      <c r="I273" s="88"/>
      <c r="J273" s="87"/>
      <c r="K273" s="87"/>
      <c r="L273" s="87"/>
      <c r="M273" s="87"/>
      <c r="N273" s="87"/>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row>
    <row r="274" spans="2:103" x14ac:dyDescent="0.3">
      <c r="B274" s="87"/>
      <c r="C274" s="87"/>
      <c r="D274" s="144"/>
      <c r="E274" s="144"/>
      <c r="F274" s="87"/>
      <c r="G274" s="88"/>
      <c r="H274" s="88"/>
      <c r="I274" s="88"/>
      <c r="J274" s="87"/>
      <c r="K274" s="87"/>
      <c r="L274" s="87"/>
      <c r="M274" s="87"/>
      <c r="N274" s="87"/>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row>
    <row r="275" spans="2:103" x14ac:dyDescent="0.3">
      <c r="B275" s="87"/>
      <c r="C275" s="87"/>
      <c r="D275" s="144"/>
      <c r="E275" s="144"/>
      <c r="F275" s="87"/>
      <c r="G275" s="88"/>
      <c r="H275" s="88"/>
      <c r="I275" s="88"/>
      <c r="J275" s="87"/>
      <c r="K275" s="87"/>
      <c r="L275" s="87"/>
      <c r="M275" s="87"/>
      <c r="N275" s="87"/>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row>
    <row r="276" spans="2:103" x14ac:dyDescent="0.3">
      <c r="B276" s="87"/>
      <c r="C276" s="87"/>
      <c r="D276" s="144"/>
      <c r="E276" s="144"/>
      <c r="F276" s="87"/>
      <c r="G276" s="88"/>
      <c r="H276" s="88"/>
      <c r="I276" s="88"/>
      <c r="J276" s="87"/>
      <c r="K276" s="87"/>
      <c r="L276" s="87"/>
      <c r="M276" s="87"/>
      <c r="N276" s="87"/>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row>
    <row r="277" spans="2:103" x14ac:dyDescent="0.3">
      <c r="B277" s="87"/>
      <c r="C277" s="87"/>
      <c r="D277" s="144"/>
      <c r="E277" s="144"/>
      <c r="F277" s="87"/>
      <c r="G277" s="88"/>
      <c r="H277" s="88"/>
      <c r="I277" s="88"/>
      <c r="J277" s="87"/>
      <c r="K277" s="87"/>
      <c r="L277" s="87"/>
      <c r="M277" s="87"/>
      <c r="N277" s="87"/>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row>
    <row r="278" spans="2:103" x14ac:dyDescent="0.3">
      <c r="B278" s="87"/>
      <c r="C278" s="87"/>
      <c r="D278" s="144"/>
      <c r="E278" s="144"/>
      <c r="F278" s="87"/>
      <c r="G278" s="88"/>
      <c r="H278" s="88"/>
      <c r="I278" s="88"/>
      <c r="J278" s="87"/>
      <c r="K278" s="87"/>
      <c r="L278" s="87"/>
      <c r="M278" s="87"/>
      <c r="N278" s="87"/>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row>
    <row r="279" spans="2:103" x14ac:dyDescent="0.3">
      <c r="B279" s="87"/>
      <c r="C279" s="87"/>
      <c r="D279" s="144"/>
      <c r="E279" s="144"/>
      <c r="F279" s="87"/>
      <c r="G279" s="88"/>
      <c r="H279" s="88"/>
      <c r="I279" s="88"/>
      <c r="J279" s="87"/>
      <c r="K279" s="87"/>
      <c r="L279" s="87"/>
      <c r="M279" s="87"/>
      <c r="N279" s="87"/>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row>
    <row r="280" spans="2:103" x14ac:dyDescent="0.3">
      <c r="B280" s="87"/>
      <c r="C280" s="87"/>
      <c r="D280" s="144"/>
      <c r="E280" s="144"/>
      <c r="F280" s="87"/>
      <c r="G280" s="88"/>
      <c r="H280" s="88"/>
      <c r="I280" s="88"/>
      <c r="J280" s="87"/>
      <c r="K280" s="87"/>
      <c r="L280" s="87"/>
      <c r="M280" s="87"/>
      <c r="N280" s="87"/>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row>
    <row r="281" spans="2:103" x14ac:dyDescent="0.3">
      <c r="B281" s="87"/>
      <c r="C281" s="87"/>
      <c r="D281" s="144"/>
      <c r="E281" s="144"/>
      <c r="F281" s="87"/>
      <c r="G281" s="88"/>
      <c r="H281" s="88"/>
      <c r="I281" s="88"/>
      <c r="J281" s="87"/>
      <c r="K281" s="87"/>
      <c r="L281" s="87"/>
      <c r="M281" s="87"/>
      <c r="N281" s="87"/>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row>
    <row r="282" spans="2:103" x14ac:dyDescent="0.3">
      <c r="B282" s="87"/>
      <c r="C282" s="87"/>
      <c r="D282" s="144"/>
      <c r="E282" s="144"/>
      <c r="F282" s="87"/>
      <c r="G282" s="88"/>
      <c r="H282" s="88"/>
      <c r="I282" s="88"/>
      <c r="J282" s="87"/>
      <c r="K282" s="87"/>
      <c r="L282" s="87"/>
      <c r="M282" s="87"/>
      <c r="N282" s="87"/>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row>
    <row r="283" spans="2:103" x14ac:dyDescent="0.3">
      <c r="B283" s="87"/>
      <c r="C283" s="87"/>
      <c r="D283" s="144"/>
      <c r="E283" s="144"/>
      <c r="F283" s="87"/>
      <c r="G283" s="88"/>
      <c r="H283" s="88"/>
      <c r="I283" s="88"/>
      <c r="J283" s="87"/>
      <c r="K283" s="87"/>
      <c r="L283" s="87"/>
      <c r="M283" s="87"/>
      <c r="N283" s="87"/>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row>
    <row r="284" spans="2:103" x14ac:dyDescent="0.3">
      <c r="B284" s="87"/>
      <c r="C284" s="87"/>
      <c r="D284" s="144"/>
      <c r="E284" s="144"/>
      <c r="F284" s="87"/>
      <c r="G284" s="88"/>
      <c r="H284" s="88"/>
      <c r="I284" s="88"/>
      <c r="J284" s="87"/>
      <c r="K284" s="87"/>
      <c r="L284" s="87"/>
      <c r="M284" s="87"/>
      <c r="N284" s="87"/>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row>
    <row r="285" spans="2:103" x14ac:dyDescent="0.3">
      <c r="B285" s="87"/>
      <c r="C285" s="87"/>
      <c r="D285" s="144"/>
      <c r="E285" s="144"/>
      <c r="F285" s="87"/>
      <c r="G285" s="88"/>
      <c r="H285" s="88"/>
      <c r="I285" s="88"/>
      <c r="J285" s="87"/>
      <c r="K285" s="87"/>
      <c r="L285" s="87"/>
      <c r="M285" s="87"/>
      <c r="N285" s="87"/>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row>
    <row r="286" spans="2:103" x14ac:dyDescent="0.3">
      <c r="B286" s="87"/>
      <c r="C286" s="87"/>
      <c r="D286" s="144"/>
      <c r="E286" s="144"/>
      <c r="F286" s="87"/>
      <c r="G286" s="88"/>
      <c r="H286" s="88"/>
      <c r="I286" s="88"/>
      <c r="J286" s="87"/>
      <c r="K286" s="87"/>
      <c r="L286" s="87"/>
      <c r="M286" s="87"/>
      <c r="N286" s="87"/>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row>
    <row r="287" spans="2:103" x14ac:dyDescent="0.3">
      <c r="B287" s="87"/>
      <c r="C287" s="87"/>
      <c r="D287" s="144"/>
      <c r="E287" s="144"/>
      <c r="F287" s="87"/>
      <c r="G287" s="88"/>
      <c r="H287" s="88"/>
      <c r="I287" s="88"/>
      <c r="J287" s="87"/>
      <c r="K287" s="87"/>
      <c r="L287" s="87"/>
      <c r="M287" s="87"/>
      <c r="N287" s="87"/>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row>
    <row r="288" spans="2:103" x14ac:dyDescent="0.3">
      <c r="B288" s="87"/>
      <c r="C288" s="87"/>
      <c r="D288" s="144"/>
      <c r="E288" s="144"/>
      <c r="F288" s="87"/>
      <c r="G288" s="88"/>
      <c r="H288" s="88"/>
      <c r="I288" s="88"/>
      <c r="J288" s="87"/>
      <c r="K288" s="87"/>
      <c r="L288" s="87"/>
      <c r="M288" s="87"/>
      <c r="N288" s="87"/>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row>
    <row r="289" spans="2:103" x14ac:dyDescent="0.3">
      <c r="B289" s="87"/>
      <c r="C289" s="87"/>
      <c r="D289" s="144"/>
      <c r="E289" s="144"/>
      <c r="F289" s="87"/>
      <c r="G289" s="88"/>
      <c r="H289" s="88"/>
      <c r="I289" s="88"/>
      <c r="J289" s="87"/>
      <c r="K289" s="87"/>
      <c r="L289" s="87"/>
      <c r="M289" s="87"/>
      <c r="N289" s="87"/>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row>
    <row r="290" spans="2:103" x14ac:dyDescent="0.3">
      <c r="B290" s="87"/>
      <c r="C290" s="87"/>
      <c r="D290" s="144"/>
      <c r="E290" s="144"/>
      <c r="F290" s="87"/>
      <c r="G290" s="88"/>
      <c r="H290" s="88"/>
      <c r="I290" s="88"/>
      <c r="J290" s="87"/>
      <c r="K290" s="87"/>
      <c r="L290" s="87"/>
      <c r="M290" s="87"/>
      <c r="N290" s="87"/>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row>
    <row r="291" spans="2:103" x14ac:dyDescent="0.3">
      <c r="B291" s="87"/>
      <c r="C291" s="87"/>
      <c r="D291" s="144"/>
      <c r="E291" s="144"/>
      <c r="F291" s="87"/>
      <c r="G291" s="88"/>
      <c r="H291" s="88"/>
      <c r="I291" s="88"/>
      <c r="J291" s="87"/>
      <c r="K291" s="87"/>
      <c r="L291" s="87"/>
      <c r="M291" s="87"/>
      <c r="N291" s="87"/>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row>
    <row r="292" spans="2:103" x14ac:dyDescent="0.3">
      <c r="B292" s="87"/>
      <c r="C292" s="87"/>
      <c r="D292" s="144"/>
      <c r="E292" s="144"/>
      <c r="F292" s="87"/>
      <c r="G292" s="88"/>
      <c r="H292" s="88"/>
      <c r="I292" s="88"/>
      <c r="J292" s="87"/>
      <c r="K292" s="87"/>
      <c r="L292" s="87"/>
      <c r="M292" s="87"/>
      <c r="N292" s="87"/>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row>
    <row r="293" spans="2:103" x14ac:dyDescent="0.3">
      <c r="B293" s="87"/>
      <c r="C293" s="87"/>
      <c r="D293" s="144"/>
      <c r="E293" s="144"/>
      <c r="F293" s="87"/>
      <c r="G293" s="88"/>
      <c r="H293" s="88"/>
      <c r="I293" s="88"/>
      <c r="J293" s="87"/>
      <c r="K293" s="87"/>
      <c r="L293" s="87"/>
      <c r="M293" s="87"/>
      <c r="N293" s="87"/>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row>
    <row r="294" spans="2:103" x14ac:dyDescent="0.3">
      <c r="B294" s="87"/>
      <c r="C294" s="87"/>
      <c r="D294" s="144"/>
      <c r="E294" s="144"/>
      <c r="F294" s="87"/>
      <c r="G294" s="88"/>
      <c r="H294" s="88"/>
      <c r="I294" s="88"/>
      <c r="J294" s="87"/>
      <c r="K294" s="87"/>
      <c r="L294" s="87"/>
      <c r="M294" s="87"/>
      <c r="N294" s="87"/>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row>
    <row r="295" spans="2:103" x14ac:dyDescent="0.3">
      <c r="B295" s="87"/>
      <c r="C295" s="87"/>
      <c r="D295" s="144"/>
      <c r="E295" s="144"/>
      <c r="F295" s="87"/>
      <c r="G295" s="88"/>
      <c r="H295" s="88"/>
      <c r="I295" s="88"/>
      <c r="J295" s="87"/>
      <c r="K295" s="87"/>
      <c r="L295" s="87"/>
      <c r="M295" s="87"/>
      <c r="N295" s="87"/>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row>
    <row r="296" spans="2:103" x14ac:dyDescent="0.3">
      <c r="B296" s="87"/>
      <c r="C296" s="87"/>
      <c r="D296" s="144"/>
      <c r="E296" s="144"/>
      <c r="F296" s="87"/>
      <c r="G296" s="88"/>
      <c r="H296" s="88"/>
      <c r="I296" s="88"/>
      <c r="J296" s="87"/>
      <c r="K296" s="87"/>
      <c r="L296" s="87"/>
      <c r="M296" s="87"/>
      <c r="N296" s="87"/>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row>
    <row r="297" spans="2:103" x14ac:dyDescent="0.3">
      <c r="B297" s="87"/>
      <c r="C297" s="87"/>
      <c r="D297" s="144"/>
      <c r="E297" s="144"/>
      <c r="F297" s="87"/>
      <c r="G297" s="88"/>
      <c r="H297" s="88"/>
      <c r="I297" s="88"/>
      <c r="J297" s="87"/>
      <c r="K297" s="87"/>
      <c r="L297" s="87"/>
      <c r="M297" s="87"/>
      <c r="N297" s="87"/>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row>
    <row r="298" spans="2:103" x14ac:dyDescent="0.3">
      <c r="B298" s="87"/>
      <c r="C298" s="87"/>
      <c r="D298" s="144"/>
      <c r="E298" s="144"/>
      <c r="F298" s="87"/>
      <c r="G298" s="88"/>
      <c r="H298" s="88"/>
      <c r="I298" s="88"/>
      <c r="J298" s="87"/>
      <c r="K298" s="87"/>
      <c r="L298" s="87"/>
      <c r="M298" s="87"/>
      <c r="N298" s="87"/>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row>
    <row r="299" spans="2:103" x14ac:dyDescent="0.3">
      <c r="B299" s="87"/>
      <c r="C299" s="87"/>
      <c r="D299" s="144"/>
      <c r="E299" s="144"/>
      <c r="F299" s="87"/>
      <c r="G299" s="88"/>
      <c r="H299" s="88"/>
      <c r="I299" s="88"/>
      <c r="J299" s="87"/>
      <c r="K299" s="87"/>
      <c r="L299" s="87"/>
      <c r="M299" s="87"/>
      <c r="N299" s="87"/>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row>
    <row r="300" spans="2:103" x14ac:dyDescent="0.3">
      <c r="B300" s="87"/>
      <c r="C300" s="87"/>
      <c r="D300" s="144"/>
      <c r="E300" s="144"/>
      <c r="F300" s="87"/>
      <c r="G300" s="88"/>
      <c r="H300" s="88"/>
      <c r="I300" s="88"/>
      <c r="J300" s="87"/>
      <c r="K300" s="87"/>
      <c r="L300" s="87"/>
      <c r="M300" s="87"/>
      <c r="N300" s="87"/>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row>
    <row r="301" spans="2:103" x14ac:dyDescent="0.3">
      <c r="B301" s="87"/>
      <c r="C301" s="87"/>
      <c r="D301" s="144"/>
      <c r="E301" s="144"/>
      <c r="F301" s="87"/>
      <c r="G301" s="88"/>
      <c r="H301" s="88"/>
      <c r="I301" s="88"/>
      <c r="J301" s="87"/>
      <c r="K301" s="87"/>
      <c r="L301" s="87"/>
      <c r="M301" s="87"/>
      <c r="N301" s="87"/>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row>
    <row r="302" spans="2:103" x14ac:dyDescent="0.3">
      <c r="B302" s="87"/>
      <c r="C302" s="87"/>
      <c r="D302" s="144"/>
      <c r="E302" s="144"/>
      <c r="F302" s="87"/>
      <c r="G302" s="88"/>
      <c r="H302" s="88"/>
      <c r="I302" s="88"/>
      <c r="J302" s="87"/>
      <c r="K302" s="87"/>
      <c r="L302" s="87"/>
      <c r="M302" s="87"/>
      <c r="N302" s="87"/>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row>
    <row r="303" spans="2:103" x14ac:dyDescent="0.3">
      <c r="B303" s="87"/>
      <c r="C303" s="87"/>
      <c r="D303" s="144"/>
      <c r="E303" s="144"/>
      <c r="F303" s="87"/>
      <c r="G303" s="88"/>
      <c r="H303" s="88"/>
      <c r="I303" s="88"/>
      <c r="J303" s="87"/>
      <c r="K303" s="87"/>
      <c r="L303" s="87"/>
      <c r="M303" s="87"/>
      <c r="N303" s="87"/>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row>
    <row r="304" spans="2:103" x14ac:dyDescent="0.3">
      <c r="B304" s="87"/>
      <c r="C304" s="87"/>
      <c r="D304" s="144"/>
      <c r="E304" s="144"/>
      <c r="F304" s="87"/>
      <c r="G304" s="88"/>
      <c r="H304" s="88"/>
      <c r="I304" s="88"/>
      <c r="J304" s="87"/>
      <c r="K304" s="87"/>
      <c r="L304" s="87"/>
      <c r="M304" s="87"/>
      <c r="N304" s="87"/>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row>
    <row r="305" spans="2:103" x14ac:dyDescent="0.3">
      <c r="B305" s="87"/>
      <c r="C305" s="87"/>
      <c r="D305" s="144"/>
      <c r="E305" s="144"/>
      <c r="F305" s="87"/>
      <c r="G305" s="88"/>
      <c r="H305" s="88"/>
      <c r="I305" s="88"/>
      <c r="J305" s="87"/>
      <c r="K305" s="87"/>
      <c r="L305" s="87"/>
      <c r="M305" s="87"/>
      <c r="N305" s="87"/>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row>
    <row r="306" spans="2:103" x14ac:dyDescent="0.3">
      <c r="B306" s="87"/>
      <c r="C306" s="87"/>
      <c r="D306" s="144"/>
      <c r="E306" s="144"/>
      <c r="F306" s="87"/>
      <c r="G306" s="88"/>
      <c r="H306" s="88"/>
      <c r="I306" s="88"/>
      <c r="J306" s="87"/>
      <c r="K306" s="87"/>
      <c r="L306" s="87"/>
      <c r="M306" s="87"/>
      <c r="N306" s="87"/>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row>
    <row r="307" spans="2:103" x14ac:dyDescent="0.3">
      <c r="B307" s="87"/>
      <c r="C307" s="87"/>
      <c r="D307" s="144"/>
      <c r="E307" s="144"/>
      <c r="F307" s="87"/>
      <c r="G307" s="88"/>
      <c r="H307" s="88"/>
      <c r="I307" s="88"/>
      <c r="J307" s="87"/>
      <c r="K307" s="87"/>
      <c r="L307" s="87"/>
      <c r="M307" s="87"/>
      <c r="N307" s="87"/>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row>
    <row r="308" spans="2:103" x14ac:dyDescent="0.3">
      <c r="B308" s="87"/>
      <c r="C308" s="87"/>
      <c r="D308" s="144"/>
      <c r="E308" s="144"/>
      <c r="F308" s="87"/>
      <c r="G308" s="88"/>
      <c r="H308" s="88"/>
      <c r="I308" s="88"/>
      <c r="J308" s="87"/>
      <c r="K308" s="87"/>
      <c r="L308" s="87"/>
      <c r="M308" s="87"/>
      <c r="N308" s="87"/>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row>
    <row r="309" spans="2:103" x14ac:dyDescent="0.3">
      <c r="B309" s="87"/>
      <c r="C309" s="87"/>
      <c r="D309" s="144"/>
      <c r="E309" s="144"/>
      <c r="F309" s="87"/>
      <c r="G309" s="88"/>
      <c r="H309" s="88"/>
      <c r="I309" s="88"/>
      <c r="J309" s="87"/>
      <c r="K309" s="87"/>
      <c r="L309" s="87"/>
      <c r="M309" s="87"/>
      <c r="N309" s="87"/>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row>
    <row r="310" spans="2:103" x14ac:dyDescent="0.3">
      <c r="B310" s="87"/>
      <c r="C310" s="87"/>
      <c r="D310" s="144"/>
      <c r="E310" s="144"/>
      <c r="F310" s="87"/>
      <c r="G310" s="88"/>
      <c r="H310" s="88"/>
      <c r="I310" s="88"/>
      <c r="J310" s="87"/>
      <c r="K310" s="87"/>
      <c r="L310" s="87"/>
      <c r="M310" s="87"/>
      <c r="N310" s="87"/>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row>
    <row r="311" spans="2:103" x14ac:dyDescent="0.3">
      <c r="B311" s="87"/>
      <c r="C311" s="87"/>
      <c r="D311" s="144"/>
      <c r="E311" s="144"/>
      <c r="F311" s="87"/>
      <c r="G311" s="88"/>
      <c r="H311" s="88"/>
      <c r="I311" s="88"/>
      <c r="J311" s="87"/>
      <c r="K311" s="87"/>
      <c r="L311" s="87"/>
      <c r="M311" s="87"/>
      <c r="N311" s="87"/>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row>
    <row r="312" spans="2:103" x14ac:dyDescent="0.3">
      <c r="B312" s="87"/>
      <c r="C312" s="87"/>
      <c r="D312" s="144"/>
      <c r="E312" s="144"/>
      <c r="F312" s="87"/>
      <c r="G312" s="88"/>
      <c r="H312" s="88"/>
      <c r="I312" s="88"/>
      <c r="J312" s="87"/>
      <c r="K312" s="87"/>
      <c r="L312" s="87"/>
      <c r="M312" s="87"/>
      <c r="N312" s="87"/>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row>
    <row r="313" spans="2:103" x14ac:dyDescent="0.3">
      <c r="B313" s="87"/>
      <c r="C313" s="87"/>
      <c r="D313" s="144"/>
      <c r="E313" s="144"/>
      <c r="F313" s="87"/>
      <c r="G313" s="88"/>
      <c r="H313" s="88"/>
      <c r="I313" s="88"/>
      <c r="J313" s="87"/>
      <c r="K313" s="87"/>
      <c r="L313" s="87"/>
      <c r="M313" s="87"/>
      <c r="N313" s="87"/>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row>
    <row r="314" spans="2:103" x14ac:dyDescent="0.3">
      <c r="B314" s="87"/>
      <c r="C314" s="87"/>
      <c r="D314" s="144"/>
      <c r="E314" s="144"/>
      <c r="F314" s="87"/>
      <c r="G314" s="88"/>
      <c r="H314" s="88"/>
      <c r="I314" s="88"/>
      <c r="J314" s="87"/>
      <c r="K314" s="87"/>
      <c r="L314" s="87"/>
      <c r="M314" s="87"/>
      <c r="N314" s="87"/>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row>
    <row r="315" spans="2:103" x14ac:dyDescent="0.3">
      <c r="B315" s="87"/>
      <c r="C315" s="87"/>
      <c r="D315" s="144"/>
      <c r="E315" s="144"/>
      <c r="F315" s="87"/>
      <c r="G315" s="88"/>
      <c r="H315" s="88"/>
      <c r="I315" s="88"/>
      <c r="J315" s="87"/>
      <c r="K315" s="87"/>
      <c r="L315" s="87"/>
      <c r="M315" s="87"/>
      <c r="N315" s="87"/>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row>
    <row r="316" spans="2:103" x14ac:dyDescent="0.3">
      <c r="B316" s="87"/>
      <c r="C316" s="87"/>
      <c r="D316" s="144"/>
      <c r="E316" s="144"/>
      <c r="F316" s="87"/>
      <c r="G316" s="88"/>
      <c r="H316" s="88"/>
      <c r="I316" s="88"/>
      <c r="J316" s="87"/>
      <c r="K316" s="87"/>
      <c r="L316" s="87"/>
      <c r="M316" s="87"/>
      <c r="N316" s="87"/>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row>
    <row r="317" spans="2:103" x14ac:dyDescent="0.3">
      <c r="B317" s="87"/>
      <c r="C317" s="87"/>
      <c r="D317" s="144"/>
      <c r="E317" s="144"/>
      <c r="F317" s="87"/>
      <c r="G317" s="88"/>
      <c r="H317" s="88"/>
      <c r="I317" s="88"/>
      <c r="J317" s="87"/>
      <c r="K317" s="87"/>
      <c r="L317" s="87"/>
      <c r="M317" s="87"/>
      <c r="N317" s="87"/>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row>
    <row r="318" spans="2:103" x14ac:dyDescent="0.3">
      <c r="B318" s="87"/>
      <c r="C318" s="87"/>
      <c r="D318" s="144"/>
      <c r="E318" s="144"/>
      <c r="F318" s="87"/>
      <c r="G318" s="88"/>
      <c r="H318" s="88"/>
      <c r="I318" s="88"/>
      <c r="J318" s="87"/>
      <c r="K318" s="87"/>
      <c r="L318" s="87"/>
      <c r="M318" s="87"/>
      <c r="N318" s="87"/>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row>
    <row r="319" spans="2:103" x14ac:dyDescent="0.3">
      <c r="B319" s="87"/>
      <c r="C319" s="87"/>
      <c r="D319" s="144"/>
      <c r="E319" s="144"/>
      <c r="F319" s="87"/>
      <c r="G319" s="88"/>
      <c r="H319" s="88"/>
      <c r="I319" s="88"/>
      <c r="J319" s="87"/>
      <c r="K319" s="87"/>
      <c r="L319" s="87"/>
      <c r="M319" s="87"/>
      <c r="N319" s="87"/>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row>
    <row r="320" spans="2:103" x14ac:dyDescent="0.3">
      <c r="B320" s="87"/>
      <c r="C320" s="87"/>
      <c r="D320" s="144"/>
      <c r="E320" s="144"/>
      <c r="F320" s="87"/>
      <c r="G320" s="88"/>
      <c r="H320" s="88"/>
      <c r="I320" s="88"/>
      <c r="J320" s="87"/>
      <c r="K320" s="87"/>
      <c r="L320" s="87"/>
      <c r="M320" s="87"/>
      <c r="N320" s="87"/>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row>
    <row r="321" spans="2:103" x14ac:dyDescent="0.3">
      <c r="B321" s="87"/>
      <c r="C321" s="87"/>
      <c r="D321" s="144"/>
      <c r="E321" s="144"/>
      <c r="F321" s="87"/>
      <c r="G321" s="88"/>
      <c r="H321" s="88"/>
      <c r="I321" s="88"/>
      <c r="J321" s="87"/>
      <c r="K321" s="87"/>
      <c r="L321" s="87"/>
      <c r="M321" s="87"/>
      <c r="N321" s="87"/>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row>
    <row r="322" spans="2:103" x14ac:dyDescent="0.3">
      <c r="B322" s="87"/>
      <c r="C322" s="87"/>
      <c r="D322" s="144"/>
      <c r="E322" s="144"/>
      <c r="F322" s="87"/>
      <c r="G322" s="88"/>
      <c r="H322" s="88"/>
      <c r="I322" s="88"/>
      <c r="J322" s="87"/>
      <c r="K322" s="87"/>
      <c r="L322" s="87"/>
      <c r="M322" s="87"/>
      <c r="N322" s="87"/>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row>
    <row r="323" spans="2:103" x14ac:dyDescent="0.3">
      <c r="B323" s="87"/>
      <c r="C323" s="87"/>
      <c r="D323" s="144"/>
      <c r="E323" s="144"/>
      <c r="F323" s="87"/>
      <c r="G323" s="88"/>
      <c r="H323" s="88"/>
      <c r="I323" s="88"/>
      <c r="J323" s="87"/>
      <c r="K323" s="87"/>
      <c r="L323" s="87"/>
      <c r="M323" s="87"/>
      <c r="N323" s="87"/>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row>
    <row r="324" spans="2:103" x14ac:dyDescent="0.3">
      <c r="B324" s="87"/>
      <c r="C324" s="87"/>
      <c r="D324" s="144"/>
      <c r="E324" s="144"/>
      <c r="F324" s="87"/>
      <c r="G324" s="88"/>
      <c r="H324" s="88"/>
      <c r="I324" s="88"/>
      <c r="J324" s="87"/>
      <c r="K324" s="87"/>
      <c r="L324" s="87"/>
      <c r="M324" s="87"/>
      <c r="N324" s="87"/>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row>
    <row r="325" spans="2:103" x14ac:dyDescent="0.3">
      <c r="B325" s="87"/>
      <c r="C325" s="87"/>
      <c r="D325" s="144"/>
      <c r="E325" s="144"/>
      <c r="F325" s="87"/>
      <c r="G325" s="88"/>
      <c r="H325" s="88"/>
      <c r="I325" s="88"/>
      <c r="J325" s="87"/>
      <c r="K325" s="87"/>
      <c r="L325" s="87"/>
      <c r="M325" s="87"/>
      <c r="N325" s="87"/>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row>
    <row r="326" spans="2:103" x14ac:dyDescent="0.3">
      <c r="B326" s="87"/>
      <c r="C326" s="87"/>
      <c r="D326" s="144"/>
      <c r="E326" s="144"/>
      <c r="F326" s="87"/>
      <c r="G326" s="88"/>
      <c r="H326" s="88"/>
      <c r="I326" s="88"/>
      <c r="J326" s="87"/>
      <c r="K326" s="87"/>
      <c r="L326" s="87"/>
      <c r="M326" s="87"/>
      <c r="N326" s="87"/>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row>
    <row r="327" spans="2:103" x14ac:dyDescent="0.3">
      <c r="B327" s="87"/>
      <c r="C327" s="87"/>
      <c r="D327" s="144"/>
      <c r="E327" s="144"/>
      <c r="F327" s="87"/>
      <c r="G327" s="88"/>
      <c r="H327" s="88"/>
      <c r="I327" s="88"/>
      <c r="J327" s="87"/>
      <c r="K327" s="87"/>
      <c r="L327" s="87"/>
      <c r="M327" s="87"/>
      <c r="N327" s="87"/>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row>
    <row r="328" spans="2:103" x14ac:dyDescent="0.3">
      <c r="B328" s="87"/>
      <c r="C328" s="87"/>
      <c r="D328" s="144"/>
      <c r="E328" s="144"/>
      <c r="F328" s="87"/>
      <c r="G328" s="88"/>
      <c r="H328" s="88"/>
      <c r="I328" s="88"/>
      <c r="J328" s="87"/>
      <c r="K328" s="87"/>
      <c r="L328" s="87"/>
      <c r="M328" s="87"/>
      <c r="N328" s="87"/>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row>
    <row r="329" spans="2:103" x14ac:dyDescent="0.3">
      <c r="B329" s="87"/>
      <c r="C329" s="87"/>
      <c r="D329" s="144"/>
      <c r="E329" s="144"/>
      <c r="F329" s="87"/>
      <c r="G329" s="88"/>
      <c r="H329" s="88"/>
      <c r="I329" s="88"/>
      <c r="J329" s="87"/>
      <c r="K329" s="87"/>
      <c r="L329" s="87"/>
      <c r="M329" s="87"/>
      <c r="N329" s="87"/>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row>
    <row r="330" spans="2:103" x14ac:dyDescent="0.3">
      <c r="B330" s="87"/>
      <c r="C330" s="87"/>
      <c r="D330" s="144"/>
      <c r="E330" s="144"/>
      <c r="F330" s="87"/>
      <c r="G330" s="88"/>
      <c r="H330" s="88"/>
      <c r="I330" s="88"/>
      <c r="J330" s="87"/>
      <c r="K330" s="87"/>
      <c r="L330" s="87"/>
      <c r="M330" s="87"/>
      <c r="N330" s="87"/>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row>
    <row r="331" spans="2:103" x14ac:dyDescent="0.3">
      <c r="B331" s="87"/>
      <c r="C331" s="87"/>
      <c r="D331" s="144"/>
      <c r="E331" s="144"/>
      <c r="F331" s="87"/>
      <c r="G331" s="88"/>
      <c r="H331" s="88"/>
      <c r="I331" s="88"/>
      <c r="J331" s="87"/>
      <c r="K331" s="87"/>
      <c r="L331" s="87"/>
      <c r="M331" s="87"/>
      <c r="N331" s="87"/>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row>
    <row r="332" spans="2:103" x14ac:dyDescent="0.3">
      <c r="B332" s="87"/>
      <c r="C332" s="87"/>
      <c r="D332" s="144"/>
      <c r="E332" s="144"/>
      <c r="F332" s="87"/>
      <c r="G332" s="88"/>
      <c r="H332" s="88"/>
      <c r="I332" s="88"/>
      <c r="J332" s="87"/>
      <c r="K332" s="87"/>
      <c r="L332" s="87"/>
      <c r="M332" s="87"/>
      <c r="N332" s="87"/>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row>
    <row r="333" spans="2:103" x14ac:dyDescent="0.3">
      <c r="B333" s="87"/>
      <c r="C333" s="87"/>
      <c r="D333" s="144"/>
      <c r="E333" s="144"/>
      <c r="F333" s="87"/>
      <c r="G333" s="88"/>
      <c r="H333" s="88"/>
      <c r="I333" s="88"/>
      <c r="J333" s="87"/>
      <c r="K333" s="87"/>
      <c r="L333" s="87"/>
      <c r="M333" s="87"/>
      <c r="N333" s="87"/>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row>
    <row r="334" spans="2:103" x14ac:dyDescent="0.3">
      <c r="B334" s="87"/>
      <c r="C334" s="87"/>
      <c r="D334" s="144"/>
      <c r="E334" s="144"/>
      <c r="F334" s="87"/>
      <c r="G334" s="88"/>
      <c r="H334" s="88"/>
      <c r="I334" s="88"/>
      <c r="J334" s="87"/>
      <c r="K334" s="87"/>
      <c r="L334" s="87"/>
      <c r="M334" s="87"/>
      <c r="N334" s="87"/>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row>
    <row r="335" spans="2:103" x14ac:dyDescent="0.3">
      <c r="B335" s="87"/>
      <c r="C335" s="87"/>
      <c r="D335" s="144"/>
      <c r="E335" s="144"/>
      <c r="F335" s="87"/>
      <c r="G335" s="88"/>
      <c r="H335" s="88"/>
      <c r="I335" s="88"/>
      <c r="J335" s="87"/>
      <c r="K335" s="87"/>
      <c r="L335" s="87"/>
      <c r="M335" s="87"/>
      <c r="N335" s="87"/>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row>
    <row r="336" spans="2:103" x14ac:dyDescent="0.3">
      <c r="B336" s="87"/>
      <c r="C336" s="87"/>
      <c r="D336" s="144"/>
      <c r="E336" s="144"/>
      <c r="F336" s="87"/>
      <c r="G336" s="88"/>
      <c r="H336" s="88"/>
      <c r="I336" s="88"/>
      <c r="J336" s="87"/>
      <c r="K336" s="87"/>
      <c r="L336" s="87"/>
      <c r="M336" s="87"/>
      <c r="N336" s="87"/>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row>
    <row r="337" spans="2:103" x14ac:dyDescent="0.3">
      <c r="B337" s="87"/>
      <c r="C337" s="87"/>
      <c r="D337" s="144"/>
      <c r="E337" s="144"/>
      <c r="F337" s="87"/>
      <c r="G337" s="88"/>
      <c r="H337" s="88"/>
      <c r="I337" s="88"/>
      <c r="J337" s="87"/>
      <c r="K337" s="87"/>
      <c r="L337" s="87"/>
      <c r="M337" s="87"/>
      <c r="N337" s="87"/>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row>
    <row r="338" spans="2:103" x14ac:dyDescent="0.3">
      <c r="B338" s="87"/>
      <c r="C338" s="87"/>
      <c r="D338" s="144"/>
      <c r="E338" s="144"/>
      <c r="F338" s="87"/>
      <c r="G338" s="88"/>
      <c r="H338" s="88"/>
      <c r="I338" s="88"/>
      <c r="J338" s="87"/>
      <c r="K338" s="87"/>
      <c r="L338" s="87"/>
      <c r="M338" s="87"/>
      <c r="N338" s="87"/>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row>
    <row r="339" spans="2:103" x14ac:dyDescent="0.3">
      <c r="B339" s="87"/>
      <c r="C339" s="87"/>
      <c r="D339" s="144"/>
      <c r="E339" s="144"/>
      <c r="F339" s="87"/>
      <c r="G339" s="88"/>
      <c r="H339" s="88"/>
      <c r="I339" s="88"/>
      <c r="J339" s="87"/>
      <c r="K339" s="87"/>
      <c r="L339" s="87"/>
      <c r="M339" s="87"/>
      <c r="N339" s="87"/>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row>
    <row r="340" spans="2:103" x14ac:dyDescent="0.3">
      <c r="B340" s="87"/>
      <c r="C340" s="87"/>
      <c r="D340" s="144"/>
      <c r="E340" s="144"/>
      <c r="F340" s="87"/>
      <c r="G340" s="88"/>
      <c r="H340" s="88"/>
      <c r="I340" s="88"/>
      <c r="J340" s="87"/>
      <c r="K340" s="87"/>
      <c r="L340" s="87"/>
      <c r="M340" s="87"/>
      <c r="N340" s="87"/>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row>
    <row r="341" spans="2:103" x14ac:dyDescent="0.3">
      <c r="B341" s="87"/>
      <c r="C341" s="87"/>
      <c r="D341" s="144"/>
      <c r="E341" s="144"/>
      <c r="F341" s="87"/>
      <c r="G341" s="88"/>
      <c r="H341" s="88"/>
      <c r="I341" s="88"/>
      <c r="J341" s="87"/>
      <c r="K341" s="87"/>
      <c r="L341" s="87"/>
      <c r="M341" s="87"/>
      <c r="N341" s="87"/>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row>
    <row r="342" spans="2:103" x14ac:dyDescent="0.3">
      <c r="B342" s="87"/>
      <c r="C342" s="87"/>
      <c r="D342" s="144"/>
      <c r="E342" s="144"/>
      <c r="F342" s="87"/>
      <c r="G342" s="88"/>
      <c r="H342" s="88"/>
      <c r="I342" s="88"/>
      <c r="J342" s="87"/>
      <c r="K342" s="87"/>
      <c r="L342" s="87"/>
      <c r="M342" s="87"/>
      <c r="N342" s="87"/>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row>
    <row r="343" spans="2:103" x14ac:dyDescent="0.3">
      <c r="B343" s="87"/>
      <c r="C343" s="87"/>
      <c r="D343" s="144"/>
      <c r="E343" s="144"/>
      <c r="F343" s="87"/>
      <c r="G343" s="88"/>
      <c r="H343" s="88"/>
      <c r="I343" s="88"/>
      <c r="J343" s="87"/>
      <c r="K343" s="87"/>
      <c r="L343" s="87"/>
      <c r="M343" s="87"/>
      <c r="N343" s="87"/>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row>
    <row r="344" spans="2:103" x14ac:dyDescent="0.3">
      <c r="B344" s="87"/>
      <c r="C344" s="87"/>
      <c r="D344" s="144"/>
      <c r="E344" s="144"/>
      <c r="F344" s="87"/>
      <c r="G344" s="88"/>
      <c r="H344" s="88"/>
      <c r="I344" s="88"/>
      <c r="J344" s="87"/>
      <c r="K344" s="87"/>
      <c r="L344" s="87"/>
      <c r="M344" s="87"/>
      <c r="N344" s="87"/>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row>
    <row r="345" spans="2:103" x14ac:dyDescent="0.3">
      <c r="B345" s="87"/>
      <c r="C345" s="87"/>
      <c r="D345" s="144"/>
      <c r="E345" s="144"/>
      <c r="F345" s="87"/>
      <c r="G345" s="88"/>
      <c r="H345" s="88"/>
      <c r="I345" s="88"/>
      <c r="J345" s="87"/>
      <c r="K345" s="87"/>
      <c r="L345" s="87"/>
      <c r="M345" s="87"/>
      <c r="N345" s="87"/>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row>
    <row r="346" spans="2:103" x14ac:dyDescent="0.3">
      <c r="B346" s="87"/>
      <c r="C346" s="87"/>
      <c r="D346" s="144"/>
      <c r="E346" s="144"/>
      <c r="F346" s="87"/>
      <c r="G346" s="88"/>
      <c r="H346" s="88"/>
      <c r="I346" s="88"/>
      <c r="J346" s="87"/>
      <c r="K346" s="87"/>
      <c r="L346" s="87"/>
      <c r="M346" s="87"/>
      <c r="N346" s="87"/>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row>
    <row r="347" spans="2:103" x14ac:dyDescent="0.3">
      <c r="B347" s="87"/>
      <c r="C347" s="87"/>
      <c r="D347" s="144"/>
      <c r="E347" s="144"/>
      <c r="F347" s="87"/>
      <c r="G347" s="88"/>
      <c r="H347" s="88"/>
      <c r="I347" s="88"/>
      <c r="J347" s="87"/>
      <c r="K347" s="87"/>
      <c r="L347" s="87"/>
      <c r="M347" s="87"/>
      <c r="N347" s="87"/>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row>
    <row r="348" spans="2:103" x14ac:dyDescent="0.3">
      <c r="B348" s="87"/>
      <c r="C348" s="87"/>
      <c r="D348" s="144"/>
      <c r="E348" s="144"/>
      <c r="F348" s="87"/>
      <c r="G348" s="88"/>
      <c r="H348" s="88"/>
      <c r="I348" s="88"/>
      <c r="J348" s="87"/>
      <c r="K348" s="87"/>
      <c r="L348" s="87"/>
      <c r="M348" s="87"/>
      <c r="N348" s="87"/>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row>
    <row r="349" spans="2:103" x14ac:dyDescent="0.3">
      <c r="B349" s="87"/>
      <c r="C349" s="87"/>
      <c r="D349" s="144"/>
      <c r="E349" s="144"/>
      <c r="F349" s="87"/>
      <c r="G349" s="88"/>
      <c r="H349" s="88"/>
      <c r="I349" s="88"/>
      <c r="J349" s="87"/>
      <c r="K349" s="87"/>
      <c r="L349" s="87"/>
      <c r="M349" s="87"/>
      <c r="N349" s="87"/>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row>
    <row r="350" spans="2:103" x14ac:dyDescent="0.3">
      <c r="B350" s="87"/>
      <c r="C350" s="87"/>
      <c r="D350" s="144"/>
      <c r="E350" s="144"/>
      <c r="F350" s="87"/>
      <c r="G350" s="88"/>
      <c r="H350" s="88"/>
      <c r="I350" s="88"/>
      <c r="J350" s="87"/>
      <c r="K350" s="87"/>
      <c r="L350" s="87"/>
      <c r="M350" s="87"/>
      <c r="N350" s="87"/>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row>
    <row r="351" spans="2:103" x14ac:dyDescent="0.3">
      <c r="B351" s="87"/>
      <c r="C351" s="87"/>
      <c r="D351" s="144"/>
      <c r="E351" s="144"/>
      <c r="F351" s="87"/>
      <c r="G351" s="88"/>
      <c r="H351" s="88"/>
      <c r="I351" s="88"/>
      <c r="J351" s="87"/>
      <c r="K351" s="87"/>
      <c r="L351" s="87"/>
      <c r="M351" s="87"/>
      <c r="N351" s="87"/>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row>
    <row r="352" spans="2:103" x14ac:dyDescent="0.3">
      <c r="B352" s="87"/>
      <c r="C352" s="87"/>
      <c r="D352" s="144"/>
      <c r="E352" s="144"/>
      <c r="F352" s="87"/>
      <c r="G352" s="88"/>
      <c r="H352" s="88"/>
      <c r="I352" s="88"/>
      <c r="J352" s="87"/>
      <c r="K352" s="87"/>
      <c r="L352" s="87"/>
      <c r="M352" s="87"/>
      <c r="N352" s="87"/>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row>
    <row r="353" spans="2:103" x14ac:dyDescent="0.3">
      <c r="B353" s="87"/>
      <c r="C353" s="87"/>
      <c r="D353" s="144"/>
      <c r="E353" s="144"/>
      <c r="F353" s="87"/>
      <c r="G353" s="88"/>
      <c r="H353" s="88"/>
      <c r="I353" s="88"/>
      <c r="J353" s="87"/>
      <c r="K353" s="87"/>
      <c r="L353" s="87"/>
      <c r="M353" s="87"/>
      <c r="N353" s="87"/>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row>
    <row r="354" spans="2:103" x14ac:dyDescent="0.3">
      <c r="B354" s="87"/>
      <c r="C354" s="87"/>
      <c r="D354" s="144"/>
      <c r="E354" s="144"/>
      <c r="F354" s="87"/>
      <c r="G354" s="88"/>
      <c r="H354" s="88"/>
      <c r="I354" s="88"/>
      <c r="J354" s="87"/>
      <c r="K354" s="87"/>
      <c r="L354" s="87"/>
      <c r="M354" s="87"/>
      <c r="N354" s="87"/>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row>
    <row r="355" spans="2:103" x14ac:dyDescent="0.3">
      <c r="B355" s="87"/>
      <c r="C355" s="87"/>
      <c r="D355" s="144"/>
      <c r="E355" s="144"/>
      <c r="F355" s="87"/>
      <c r="G355" s="88"/>
      <c r="H355" s="88"/>
      <c r="I355" s="88"/>
      <c r="J355" s="87"/>
      <c r="K355" s="87"/>
      <c r="L355" s="87"/>
      <c r="M355" s="87"/>
      <c r="N355" s="87"/>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row>
    <row r="356" spans="2:103" x14ac:dyDescent="0.3">
      <c r="B356" s="87"/>
      <c r="C356" s="87"/>
      <c r="D356" s="144"/>
      <c r="E356" s="144"/>
      <c r="F356" s="87"/>
      <c r="G356" s="88"/>
      <c r="H356" s="88"/>
      <c r="I356" s="88"/>
      <c r="J356" s="87"/>
      <c r="K356" s="87"/>
      <c r="L356" s="87"/>
      <c r="M356" s="87"/>
      <c r="N356" s="87"/>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row>
    <row r="357" spans="2:103" x14ac:dyDescent="0.3">
      <c r="B357" s="87"/>
      <c r="C357" s="87"/>
      <c r="D357" s="144"/>
      <c r="E357" s="144"/>
      <c r="F357" s="87"/>
      <c r="G357" s="88"/>
      <c r="H357" s="88"/>
      <c r="I357" s="88"/>
      <c r="J357" s="87"/>
      <c r="K357" s="87"/>
      <c r="L357" s="87"/>
      <c r="M357" s="87"/>
      <c r="N357" s="87"/>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row>
    <row r="358" spans="2:103" x14ac:dyDescent="0.3">
      <c r="B358" s="87"/>
      <c r="C358" s="87"/>
      <c r="D358" s="144"/>
      <c r="E358" s="144"/>
      <c r="F358" s="87"/>
      <c r="G358" s="88"/>
      <c r="H358" s="88"/>
      <c r="I358" s="88"/>
      <c r="J358" s="87"/>
      <c r="K358" s="87"/>
      <c r="L358" s="87"/>
      <c r="M358" s="87"/>
      <c r="N358" s="87"/>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row>
    <row r="359" spans="2:103" x14ac:dyDescent="0.3">
      <c r="B359" s="87"/>
      <c r="C359" s="87"/>
      <c r="D359" s="144"/>
      <c r="E359" s="144"/>
      <c r="F359" s="87"/>
      <c r="G359" s="88"/>
      <c r="H359" s="88"/>
      <c r="I359" s="88"/>
      <c r="J359" s="87"/>
      <c r="K359" s="87"/>
      <c r="L359" s="87"/>
      <c r="M359" s="87"/>
      <c r="N359" s="87"/>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row>
    <row r="360" spans="2:103" x14ac:dyDescent="0.3">
      <c r="B360" s="87"/>
      <c r="C360" s="87"/>
      <c r="D360" s="144"/>
      <c r="E360" s="144"/>
      <c r="F360" s="87"/>
      <c r="G360" s="88"/>
      <c r="H360" s="88"/>
      <c r="I360" s="88"/>
      <c r="J360" s="87"/>
      <c r="K360" s="87"/>
      <c r="L360" s="87"/>
      <c r="M360" s="87"/>
      <c r="N360" s="87"/>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row>
    <row r="361" spans="2:103" x14ac:dyDescent="0.3">
      <c r="B361" s="87"/>
      <c r="C361" s="87"/>
      <c r="D361" s="144"/>
      <c r="E361" s="144"/>
      <c r="F361" s="87"/>
      <c r="G361" s="88"/>
      <c r="H361" s="88"/>
      <c r="I361" s="88"/>
      <c r="J361" s="87"/>
      <c r="K361" s="87"/>
      <c r="L361" s="87"/>
      <c r="M361" s="87"/>
      <c r="N361" s="87"/>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row>
    <row r="362" spans="2:103" x14ac:dyDescent="0.3">
      <c r="B362" s="87"/>
      <c r="C362" s="87"/>
      <c r="D362" s="144"/>
      <c r="E362" s="144"/>
      <c r="F362" s="87"/>
      <c r="G362" s="88"/>
      <c r="H362" s="88"/>
      <c r="I362" s="88"/>
      <c r="J362" s="87"/>
      <c r="K362" s="87"/>
      <c r="L362" s="87"/>
      <c r="M362" s="87"/>
      <c r="N362" s="87"/>
      <c r="O362" s="88"/>
      <c r="P362" s="88"/>
      <c r="Q362" s="88"/>
      <c r="R362" s="88"/>
      <c r="S362" s="88"/>
      <c r="T362" s="88"/>
      <c r="U362" s="88"/>
      <c r="V362" s="88"/>
      <c r="W362" s="88"/>
      <c r="X362" s="88"/>
      <c r="Y362" s="88"/>
      <c r="Z362" s="88"/>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row>
    <row r="363" spans="2:103" x14ac:dyDescent="0.3">
      <c r="B363" s="87"/>
      <c r="C363" s="87"/>
      <c r="D363" s="144"/>
      <c r="E363" s="144"/>
      <c r="F363" s="87"/>
      <c r="G363" s="88"/>
      <c r="H363" s="88"/>
      <c r="I363" s="88"/>
      <c r="J363" s="87"/>
      <c r="K363" s="87"/>
      <c r="L363" s="87"/>
      <c r="M363" s="87"/>
      <c r="N363" s="87"/>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row>
    <row r="364" spans="2:103" x14ac:dyDescent="0.3">
      <c r="B364" s="87"/>
      <c r="C364" s="87"/>
      <c r="D364" s="144"/>
      <c r="E364" s="144"/>
      <c r="F364" s="87"/>
      <c r="G364" s="88"/>
      <c r="H364" s="88"/>
      <c r="I364" s="88"/>
      <c r="J364" s="87"/>
      <c r="K364" s="87"/>
      <c r="L364" s="87"/>
      <c r="M364" s="87"/>
      <c r="N364" s="87"/>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row>
    <row r="365" spans="2:103" x14ac:dyDescent="0.3">
      <c r="B365" s="87"/>
      <c r="C365" s="87"/>
      <c r="D365" s="144"/>
      <c r="E365" s="144"/>
      <c r="F365" s="87"/>
      <c r="G365" s="88"/>
      <c r="H365" s="88"/>
      <c r="I365" s="88"/>
      <c r="J365" s="87"/>
      <c r="K365" s="87"/>
      <c r="L365" s="87"/>
      <c r="M365" s="87"/>
      <c r="N365" s="87"/>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row>
    <row r="366" spans="2:103" x14ac:dyDescent="0.3">
      <c r="B366" s="87"/>
      <c r="C366" s="87"/>
      <c r="D366" s="144"/>
      <c r="E366" s="144"/>
      <c r="F366" s="87"/>
      <c r="G366" s="88"/>
      <c r="H366" s="88"/>
      <c r="I366" s="88"/>
      <c r="J366" s="87"/>
      <c r="K366" s="87"/>
      <c r="L366" s="87"/>
      <c r="M366" s="87"/>
      <c r="N366" s="87"/>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row>
    <row r="367" spans="2:103" x14ac:dyDescent="0.3">
      <c r="B367" s="87"/>
      <c r="C367" s="87"/>
      <c r="D367" s="144"/>
      <c r="E367" s="144"/>
      <c r="F367" s="87"/>
      <c r="G367" s="88"/>
      <c r="H367" s="88"/>
      <c r="I367" s="88"/>
      <c r="J367" s="87"/>
      <c r="K367" s="87"/>
      <c r="L367" s="87"/>
      <c r="M367" s="87"/>
      <c r="N367" s="87"/>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row>
    <row r="368" spans="2:103" x14ac:dyDescent="0.3">
      <c r="B368" s="87"/>
      <c r="C368" s="87"/>
      <c r="D368" s="144"/>
      <c r="E368" s="144"/>
      <c r="F368" s="87"/>
      <c r="G368" s="88"/>
      <c r="H368" s="88"/>
      <c r="I368" s="88"/>
      <c r="J368" s="87"/>
      <c r="K368" s="87"/>
      <c r="L368" s="87"/>
      <c r="M368" s="87"/>
      <c r="N368" s="87"/>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row>
    <row r="369" spans="2:103" x14ac:dyDescent="0.3">
      <c r="B369" s="87"/>
      <c r="C369" s="87"/>
      <c r="D369" s="144"/>
      <c r="E369" s="144"/>
      <c r="F369" s="87"/>
      <c r="G369" s="88"/>
      <c r="H369" s="88"/>
      <c r="I369" s="88"/>
      <c r="J369" s="87"/>
      <c r="K369" s="87"/>
      <c r="L369" s="87"/>
      <c r="M369" s="87"/>
      <c r="N369" s="87"/>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row>
    <row r="370" spans="2:103" x14ac:dyDescent="0.3">
      <c r="B370" s="87"/>
      <c r="C370" s="87"/>
      <c r="D370" s="144"/>
      <c r="E370" s="144"/>
      <c r="F370" s="87"/>
      <c r="G370" s="88"/>
      <c r="H370" s="88"/>
      <c r="I370" s="88"/>
      <c r="J370" s="87"/>
      <c r="K370" s="87"/>
      <c r="L370" s="87"/>
      <c r="M370" s="87"/>
      <c r="N370" s="87"/>
      <c r="O370" s="88"/>
      <c r="P370" s="88"/>
      <c r="Q370" s="88"/>
      <c r="R370" s="88"/>
      <c r="S370" s="88"/>
      <c r="T370" s="88"/>
      <c r="U370" s="88"/>
      <c r="V370" s="88"/>
      <c r="W370" s="88"/>
      <c r="X370" s="88"/>
      <c r="Y370" s="88"/>
      <c r="Z370" s="88"/>
      <c r="AA370" s="88"/>
      <c r="AB370" s="8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row>
    <row r="371" spans="2:103" x14ac:dyDescent="0.3">
      <c r="B371" s="87"/>
      <c r="C371" s="87"/>
      <c r="D371" s="144"/>
      <c r="E371" s="144"/>
      <c r="F371" s="87"/>
      <c r="G371" s="88"/>
      <c r="H371" s="88"/>
      <c r="I371" s="88"/>
      <c r="J371" s="87"/>
      <c r="K371" s="87"/>
      <c r="L371" s="87"/>
      <c r="M371" s="87"/>
      <c r="N371" s="87"/>
      <c r="O371" s="88"/>
      <c r="P371" s="88"/>
      <c r="Q371" s="88"/>
      <c r="R371" s="88"/>
      <c r="S371" s="88"/>
      <c r="T371" s="88"/>
      <c r="U371" s="88"/>
      <c r="V371" s="88"/>
      <c r="W371" s="88"/>
      <c r="X371" s="88"/>
      <c r="Y371" s="88"/>
      <c r="Z371" s="88"/>
      <c r="AA371" s="88"/>
      <c r="AB371" s="88"/>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8"/>
      <c r="BH371" s="88"/>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row>
    <row r="372" spans="2:103" x14ac:dyDescent="0.3">
      <c r="B372" s="87"/>
      <c r="C372" s="87"/>
      <c r="D372" s="144"/>
      <c r="E372" s="144"/>
      <c r="F372" s="87"/>
      <c r="G372" s="88"/>
      <c r="H372" s="88"/>
      <c r="I372" s="88"/>
      <c r="J372" s="87"/>
      <c r="K372" s="87"/>
      <c r="L372" s="87"/>
      <c r="M372" s="87"/>
      <c r="N372" s="87"/>
      <c r="O372" s="88"/>
      <c r="P372" s="88"/>
      <c r="Q372" s="88"/>
      <c r="R372" s="88"/>
      <c r="S372" s="88"/>
      <c r="T372" s="88"/>
      <c r="U372" s="88"/>
      <c r="V372" s="88"/>
      <c r="W372" s="88"/>
      <c r="X372" s="88"/>
      <c r="Y372" s="88"/>
      <c r="Z372" s="88"/>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row>
    <row r="373" spans="2:103" x14ac:dyDescent="0.3">
      <c r="B373" s="87"/>
      <c r="C373" s="87"/>
      <c r="D373" s="144"/>
      <c r="E373" s="144"/>
      <c r="F373" s="87"/>
      <c r="G373" s="88"/>
      <c r="H373" s="88"/>
      <c r="I373" s="88"/>
      <c r="J373" s="87"/>
      <c r="K373" s="87"/>
      <c r="L373" s="87"/>
      <c r="M373" s="87"/>
      <c r="N373" s="87"/>
      <c r="O373" s="88"/>
      <c r="P373" s="88"/>
      <c r="Q373" s="88"/>
      <c r="R373" s="88"/>
      <c r="S373" s="88"/>
      <c r="T373" s="88"/>
      <c r="U373" s="88"/>
      <c r="V373" s="88"/>
      <c r="W373" s="88"/>
      <c r="X373" s="88"/>
      <c r="Y373" s="88"/>
      <c r="Z373" s="88"/>
      <c r="AA373" s="88"/>
      <c r="AB373" s="88"/>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row>
    <row r="374" spans="2:103" x14ac:dyDescent="0.3">
      <c r="B374" s="87"/>
      <c r="C374" s="87"/>
      <c r="D374" s="144"/>
      <c r="E374" s="144"/>
      <c r="F374" s="87"/>
      <c r="G374" s="88"/>
      <c r="H374" s="88"/>
      <c r="I374" s="88"/>
      <c r="J374" s="87"/>
      <c r="K374" s="87"/>
      <c r="L374" s="87"/>
      <c r="M374" s="87"/>
      <c r="N374" s="87"/>
      <c r="O374" s="88"/>
      <c r="P374" s="88"/>
      <c r="Q374" s="88"/>
      <c r="R374" s="88"/>
      <c r="S374" s="88"/>
      <c r="T374" s="88"/>
      <c r="U374" s="88"/>
      <c r="V374" s="88"/>
      <c r="W374" s="88"/>
      <c r="X374" s="88"/>
      <c r="Y374" s="88"/>
      <c r="Z374" s="88"/>
      <c r="AA374" s="88"/>
      <c r="AB374" s="8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row>
    <row r="375" spans="2:103" x14ac:dyDescent="0.3">
      <c r="B375" s="87"/>
      <c r="C375" s="87"/>
      <c r="D375" s="144"/>
      <c r="E375" s="144"/>
      <c r="F375" s="87"/>
      <c r="G375" s="88"/>
      <c r="H375" s="88"/>
      <c r="I375" s="88"/>
      <c r="J375" s="87"/>
      <c r="K375" s="87"/>
      <c r="L375" s="87"/>
      <c r="M375" s="87"/>
      <c r="N375" s="87"/>
      <c r="O375" s="88"/>
      <c r="P375" s="88"/>
      <c r="Q375" s="88"/>
      <c r="R375" s="88"/>
      <c r="S375" s="88"/>
      <c r="T375" s="88"/>
      <c r="U375" s="88"/>
      <c r="V375" s="88"/>
      <c r="W375" s="88"/>
      <c r="X375" s="88"/>
      <c r="Y375" s="88"/>
      <c r="Z375" s="88"/>
      <c r="AA375" s="88"/>
      <c r="AB375" s="88"/>
      <c r="AC375" s="88"/>
      <c r="AD375" s="88"/>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8"/>
      <c r="BH375" s="88"/>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row>
    <row r="376" spans="2:103" x14ac:dyDescent="0.3">
      <c r="B376" s="87"/>
      <c r="C376" s="87"/>
      <c r="D376" s="144"/>
      <c r="E376" s="144"/>
      <c r="F376" s="87"/>
      <c r="G376" s="88"/>
      <c r="H376" s="88"/>
      <c r="I376" s="88"/>
      <c r="J376" s="87"/>
      <c r="K376" s="87"/>
      <c r="L376" s="87"/>
      <c r="M376" s="87"/>
      <c r="N376" s="87"/>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row>
    <row r="377" spans="2:103" x14ac:dyDescent="0.3">
      <c r="B377" s="87"/>
      <c r="C377" s="87"/>
      <c r="D377" s="144"/>
      <c r="E377" s="144"/>
      <c r="F377" s="87"/>
      <c r="G377" s="88"/>
      <c r="H377" s="88"/>
      <c r="I377" s="88"/>
      <c r="J377" s="87"/>
      <c r="K377" s="87"/>
      <c r="L377" s="87"/>
      <c r="M377" s="87"/>
      <c r="N377" s="87"/>
      <c r="O377" s="88"/>
      <c r="P377" s="88"/>
      <c r="Q377" s="88"/>
      <c r="R377" s="88"/>
      <c r="S377" s="88"/>
      <c r="T377" s="88"/>
      <c r="U377" s="88"/>
      <c r="V377" s="88"/>
      <c r="W377" s="88"/>
      <c r="X377" s="88"/>
      <c r="Y377" s="88"/>
      <c r="Z377" s="88"/>
      <c r="AA377" s="88"/>
      <c r="AB377" s="88"/>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row>
    <row r="378" spans="2:103" x14ac:dyDescent="0.3">
      <c r="B378" s="87"/>
      <c r="C378" s="87"/>
      <c r="D378" s="144"/>
      <c r="E378" s="144"/>
      <c r="F378" s="87"/>
      <c r="G378" s="88"/>
      <c r="H378" s="88"/>
      <c r="I378" s="88"/>
      <c r="J378" s="87"/>
      <c r="K378" s="87"/>
      <c r="L378" s="87"/>
      <c r="M378" s="87"/>
      <c r="N378" s="87"/>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row>
    <row r="379" spans="2:103" x14ac:dyDescent="0.3">
      <c r="B379" s="87"/>
      <c r="C379" s="87"/>
      <c r="D379" s="144"/>
      <c r="E379" s="144"/>
      <c r="F379" s="87"/>
      <c r="G379" s="88"/>
      <c r="H379" s="88"/>
      <c r="I379" s="88"/>
      <c r="J379" s="87"/>
      <c r="K379" s="87"/>
      <c r="L379" s="87"/>
      <c r="M379" s="87"/>
      <c r="N379" s="87"/>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row>
    <row r="380" spans="2:103" x14ac:dyDescent="0.3">
      <c r="B380" s="87"/>
      <c r="C380" s="87"/>
      <c r="D380" s="144"/>
      <c r="E380" s="144"/>
      <c r="F380" s="87"/>
      <c r="G380" s="88"/>
      <c r="H380" s="88"/>
      <c r="I380" s="88"/>
      <c r="J380" s="87"/>
      <c r="K380" s="87"/>
      <c r="L380" s="87"/>
      <c r="M380" s="87"/>
      <c r="N380" s="87"/>
      <c r="O380" s="88"/>
      <c r="P380" s="88"/>
      <c r="Q380" s="88"/>
      <c r="R380" s="88"/>
      <c r="S380" s="88"/>
      <c r="T380" s="88"/>
      <c r="U380" s="88"/>
      <c r="V380" s="88"/>
      <c r="W380" s="88"/>
      <c r="X380" s="88"/>
      <c r="Y380" s="88"/>
      <c r="Z380" s="88"/>
      <c r="AA380" s="88"/>
      <c r="AB380" s="88"/>
      <c r="AC380" s="88"/>
      <c r="AD380" s="88"/>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row>
    <row r="381" spans="2:103" x14ac:dyDescent="0.3">
      <c r="B381" s="87"/>
      <c r="C381" s="87"/>
      <c r="D381" s="144"/>
      <c r="E381" s="144"/>
      <c r="F381" s="87"/>
      <c r="G381" s="88"/>
      <c r="H381" s="88"/>
      <c r="I381" s="88"/>
      <c r="J381" s="87"/>
      <c r="K381" s="87"/>
      <c r="L381" s="87"/>
      <c r="M381" s="87"/>
      <c r="N381" s="87"/>
      <c r="O381" s="88"/>
      <c r="P381" s="88"/>
      <c r="Q381" s="88"/>
      <c r="R381" s="88"/>
      <c r="S381" s="88"/>
      <c r="T381" s="88"/>
      <c r="U381" s="88"/>
      <c r="V381" s="88"/>
      <c r="W381" s="88"/>
      <c r="X381" s="88"/>
      <c r="Y381" s="88"/>
      <c r="Z381" s="88"/>
      <c r="AA381" s="88"/>
      <c r="AB381" s="88"/>
      <c r="AC381" s="88"/>
      <c r="AD381" s="88"/>
      <c r="AE381" s="88"/>
      <c r="AF381" s="88"/>
      <c r="AG381" s="88"/>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88"/>
      <c r="BH381" s="88"/>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row>
    <row r="382" spans="2:103" x14ac:dyDescent="0.3">
      <c r="B382" s="87"/>
      <c r="C382" s="87"/>
      <c r="D382" s="144"/>
      <c r="E382" s="144"/>
      <c r="F382" s="87"/>
      <c r="G382" s="88"/>
      <c r="H382" s="88"/>
      <c r="I382" s="88"/>
      <c r="J382" s="87"/>
      <c r="K382" s="87"/>
      <c r="L382" s="87"/>
      <c r="M382" s="87"/>
      <c r="N382" s="87"/>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row>
    <row r="383" spans="2:103" x14ac:dyDescent="0.3">
      <c r="B383" s="87"/>
      <c r="C383" s="87"/>
      <c r="D383" s="144"/>
      <c r="E383" s="144"/>
      <c r="F383" s="87"/>
      <c r="G383" s="88"/>
      <c r="H383" s="88"/>
      <c r="I383" s="88"/>
      <c r="J383" s="87"/>
      <c r="K383" s="87"/>
      <c r="L383" s="87"/>
      <c r="M383" s="87"/>
      <c r="N383" s="87"/>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8"/>
      <c r="BH383" s="88"/>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row>
    <row r="384" spans="2:103" x14ac:dyDescent="0.3">
      <c r="B384" s="87"/>
      <c r="C384" s="87"/>
      <c r="D384" s="144"/>
      <c r="E384" s="144"/>
      <c r="F384" s="87"/>
      <c r="G384" s="88"/>
      <c r="H384" s="88"/>
      <c r="I384" s="88"/>
      <c r="J384" s="87"/>
      <c r="K384" s="87"/>
      <c r="L384" s="87"/>
      <c r="M384" s="87"/>
      <c r="N384" s="87"/>
      <c r="O384" s="88"/>
      <c r="P384" s="88"/>
      <c r="Q384" s="88"/>
      <c r="R384" s="88"/>
      <c r="S384" s="88"/>
      <c r="T384" s="88"/>
      <c r="U384" s="88"/>
      <c r="V384" s="88"/>
      <c r="W384" s="88"/>
      <c r="X384" s="88"/>
      <c r="Y384" s="88"/>
      <c r="Z384" s="88"/>
      <c r="AA384" s="88"/>
      <c r="AB384" s="88"/>
      <c r="AC384" s="88"/>
      <c r="AD384" s="88"/>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row>
    <row r="385" spans="2:103" x14ac:dyDescent="0.3">
      <c r="B385" s="87"/>
      <c r="C385" s="87"/>
      <c r="D385" s="144"/>
      <c r="E385" s="144"/>
      <c r="F385" s="87"/>
      <c r="G385" s="88"/>
      <c r="H385" s="88"/>
      <c r="I385" s="88"/>
      <c r="J385" s="87"/>
      <c r="K385" s="87"/>
      <c r="L385" s="87"/>
      <c r="M385" s="87"/>
      <c r="N385" s="87"/>
      <c r="O385" s="88"/>
      <c r="P385" s="88"/>
      <c r="Q385" s="88"/>
      <c r="R385" s="88"/>
      <c r="S385" s="88"/>
      <c r="T385" s="88"/>
      <c r="U385" s="88"/>
      <c r="V385" s="88"/>
      <c r="W385" s="88"/>
      <c r="X385" s="88"/>
      <c r="Y385" s="88"/>
      <c r="Z385" s="88"/>
      <c r="AA385" s="88"/>
      <c r="AB385" s="88"/>
      <c r="AC385" s="88"/>
      <c r="AD385" s="88"/>
      <c r="AE385" s="88"/>
      <c r="AF385" s="88"/>
      <c r="AG385" s="88"/>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c r="BE385" s="88"/>
      <c r="BF385" s="88"/>
      <c r="BG385" s="88"/>
      <c r="BH385" s="88"/>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row>
    <row r="386" spans="2:103" x14ac:dyDescent="0.3">
      <c r="B386" s="87"/>
      <c r="C386" s="87"/>
      <c r="D386" s="144"/>
      <c r="E386" s="144"/>
      <c r="F386" s="87"/>
      <c r="G386" s="88"/>
      <c r="H386" s="88"/>
      <c r="I386" s="88"/>
      <c r="J386" s="87"/>
      <c r="K386" s="87"/>
      <c r="L386" s="87"/>
      <c r="M386" s="87"/>
      <c r="N386" s="87"/>
      <c r="O386" s="88"/>
      <c r="P386" s="88"/>
      <c r="Q386" s="8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row>
    <row r="387" spans="2:103" x14ac:dyDescent="0.3">
      <c r="B387" s="87"/>
      <c r="C387" s="87"/>
      <c r="D387" s="144"/>
      <c r="E387" s="144"/>
      <c r="F387" s="87"/>
      <c r="G387" s="88"/>
      <c r="H387" s="88"/>
      <c r="I387" s="88"/>
      <c r="J387" s="87"/>
      <c r="K387" s="87"/>
      <c r="L387" s="87"/>
      <c r="M387" s="87"/>
      <c r="N387" s="87"/>
      <c r="O387" s="88"/>
      <c r="P387" s="88"/>
      <c r="Q387" s="88"/>
      <c r="R387" s="88"/>
      <c r="S387" s="88"/>
      <c r="T387" s="88"/>
      <c r="U387" s="88"/>
      <c r="V387" s="88"/>
      <c r="W387" s="88"/>
      <c r="X387" s="88"/>
      <c r="Y387" s="88"/>
      <c r="Z387" s="88"/>
      <c r="AA387" s="88"/>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8"/>
      <c r="BF387" s="88"/>
      <c r="BG387" s="88"/>
      <c r="BH387" s="88"/>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row>
    <row r="388" spans="2:103" x14ac:dyDescent="0.3">
      <c r="B388" s="87"/>
      <c r="C388" s="87"/>
      <c r="D388" s="144"/>
      <c r="E388" s="144"/>
      <c r="F388" s="87"/>
      <c r="G388" s="88"/>
      <c r="H388" s="88"/>
      <c r="I388" s="88"/>
      <c r="J388" s="87"/>
      <c r="K388" s="87"/>
      <c r="L388" s="87"/>
      <c r="M388" s="87"/>
      <c r="N388" s="87"/>
      <c r="O388" s="88"/>
      <c r="P388" s="88"/>
      <c r="Q388" s="88"/>
      <c r="R388" s="88"/>
      <c r="S388" s="88"/>
      <c r="T388" s="88"/>
      <c r="U388" s="88"/>
      <c r="V388" s="88"/>
      <c r="W388" s="88"/>
      <c r="X388" s="88"/>
      <c r="Y388" s="88"/>
      <c r="Z388" s="88"/>
      <c r="AA388" s="88"/>
      <c r="AB388" s="8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row>
    <row r="389" spans="2:103" x14ac:dyDescent="0.3">
      <c r="B389" s="87"/>
      <c r="C389" s="87"/>
      <c r="D389" s="144"/>
      <c r="E389" s="144"/>
      <c r="F389" s="87"/>
      <c r="G389" s="88"/>
      <c r="H389" s="88"/>
      <c r="I389" s="88"/>
      <c r="J389" s="87"/>
      <c r="K389" s="87"/>
      <c r="L389" s="87"/>
      <c r="M389" s="87"/>
      <c r="N389" s="87"/>
      <c r="O389" s="88"/>
      <c r="P389" s="88"/>
      <c r="Q389" s="88"/>
      <c r="R389" s="88"/>
      <c r="S389" s="88"/>
      <c r="T389" s="88"/>
      <c r="U389" s="88"/>
      <c r="V389" s="88"/>
      <c r="W389" s="88"/>
      <c r="X389" s="88"/>
      <c r="Y389" s="88"/>
      <c r="Z389" s="88"/>
      <c r="AA389" s="88"/>
      <c r="AB389" s="88"/>
      <c r="AC389" s="88"/>
      <c r="AD389" s="88"/>
      <c r="AE389" s="88"/>
      <c r="AF389" s="88"/>
      <c r="AG389" s="88"/>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88"/>
      <c r="BH389" s="88"/>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row>
    <row r="390" spans="2:103" x14ac:dyDescent="0.3">
      <c r="B390" s="87"/>
      <c r="C390" s="87"/>
      <c r="D390" s="144"/>
      <c r="E390" s="144"/>
      <c r="F390" s="87"/>
      <c r="G390" s="88"/>
      <c r="H390" s="88"/>
      <c r="I390" s="88"/>
      <c r="J390" s="87"/>
      <c r="K390" s="87"/>
      <c r="L390" s="87"/>
      <c r="M390" s="87"/>
      <c r="N390" s="87"/>
      <c r="O390" s="88"/>
      <c r="P390" s="88"/>
      <c r="Q390" s="88"/>
      <c r="R390" s="88"/>
      <c r="S390" s="88"/>
      <c r="T390" s="88"/>
      <c r="U390" s="88"/>
      <c r="V390" s="88"/>
      <c r="W390" s="88"/>
      <c r="X390" s="88"/>
      <c r="Y390" s="88"/>
      <c r="Z390" s="88"/>
      <c r="AA390" s="88"/>
      <c r="AB390" s="8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row>
    <row r="391" spans="2:103" x14ac:dyDescent="0.3">
      <c r="B391" s="87"/>
      <c r="C391" s="87"/>
      <c r="D391" s="144"/>
      <c r="E391" s="144"/>
      <c r="F391" s="87"/>
      <c r="G391" s="88"/>
      <c r="H391" s="88"/>
      <c r="I391" s="88"/>
      <c r="J391" s="87"/>
      <c r="K391" s="87"/>
      <c r="L391" s="87"/>
      <c r="M391" s="87"/>
      <c r="N391" s="87"/>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row>
    <row r="392" spans="2:103" x14ac:dyDescent="0.3">
      <c r="B392" s="87"/>
      <c r="C392" s="87"/>
      <c r="D392" s="144"/>
      <c r="E392" s="144"/>
      <c r="F392" s="87"/>
      <c r="G392" s="88"/>
      <c r="H392" s="88"/>
      <c r="I392" s="88"/>
      <c r="J392" s="87"/>
      <c r="K392" s="87"/>
      <c r="L392" s="87"/>
      <c r="M392" s="87"/>
      <c r="N392" s="87"/>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row>
    <row r="393" spans="2:103" x14ac:dyDescent="0.3">
      <c r="B393" s="87"/>
      <c r="C393" s="87"/>
      <c r="D393" s="144"/>
      <c r="E393" s="144"/>
      <c r="F393" s="87"/>
      <c r="G393" s="88"/>
      <c r="H393" s="88"/>
      <c r="I393" s="88"/>
      <c r="J393" s="87"/>
      <c r="K393" s="87"/>
      <c r="L393" s="87"/>
      <c r="M393" s="87"/>
      <c r="N393" s="87"/>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row>
    <row r="394" spans="2:103" x14ac:dyDescent="0.3">
      <c r="B394" s="87"/>
      <c r="C394" s="87"/>
      <c r="D394" s="144"/>
      <c r="E394" s="144"/>
      <c r="F394" s="87"/>
      <c r="G394" s="88"/>
      <c r="H394" s="88"/>
      <c r="I394" s="88"/>
      <c r="J394" s="87"/>
      <c r="K394" s="87"/>
      <c r="L394" s="87"/>
      <c r="M394" s="87"/>
      <c r="N394" s="87"/>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row>
    <row r="395" spans="2:103" x14ac:dyDescent="0.3">
      <c r="B395" s="87"/>
      <c r="C395" s="87"/>
      <c r="D395" s="144"/>
      <c r="E395" s="144"/>
      <c r="F395" s="87"/>
      <c r="G395" s="88"/>
      <c r="H395" s="88"/>
      <c r="I395" s="88"/>
      <c r="J395" s="87"/>
      <c r="K395" s="87"/>
      <c r="L395" s="87"/>
      <c r="M395" s="87"/>
      <c r="N395" s="87"/>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row>
    <row r="396" spans="2:103" x14ac:dyDescent="0.3">
      <c r="B396" s="87"/>
      <c r="C396" s="87"/>
      <c r="D396" s="144"/>
      <c r="E396" s="144"/>
      <c r="F396" s="87"/>
      <c r="G396" s="88"/>
      <c r="H396" s="88"/>
      <c r="I396" s="88"/>
      <c r="J396" s="87"/>
      <c r="K396" s="87"/>
      <c r="L396" s="87"/>
      <c r="M396" s="87"/>
      <c r="N396" s="87"/>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row>
    <row r="397" spans="2:103" x14ac:dyDescent="0.3">
      <c r="B397" s="87"/>
      <c r="C397" s="87"/>
      <c r="D397" s="144"/>
      <c r="E397" s="144"/>
      <c r="F397" s="87"/>
      <c r="G397" s="88"/>
      <c r="H397" s="88"/>
      <c r="I397" s="88"/>
      <c r="J397" s="87"/>
      <c r="K397" s="87"/>
      <c r="L397" s="87"/>
      <c r="M397" s="87"/>
      <c r="N397" s="87"/>
      <c r="O397" s="88"/>
      <c r="P397" s="88"/>
      <c r="Q397" s="88"/>
      <c r="R397" s="88"/>
      <c r="S397" s="88"/>
      <c r="T397" s="88"/>
      <c r="U397" s="88"/>
      <c r="V397" s="88"/>
      <c r="W397" s="88"/>
      <c r="X397" s="88"/>
      <c r="Y397" s="88"/>
      <c r="Z397" s="88"/>
      <c r="AA397" s="88"/>
      <c r="AB397" s="88"/>
      <c r="AC397" s="88"/>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row>
    <row r="398" spans="2:103" x14ac:dyDescent="0.3">
      <c r="B398" s="87"/>
      <c r="C398" s="87"/>
      <c r="D398" s="144"/>
      <c r="E398" s="144"/>
      <c r="F398" s="87"/>
      <c r="G398" s="88"/>
      <c r="H398" s="88"/>
      <c r="I398" s="88"/>
      <c r="J398" s="87"/>
      <c r="K398" s="87"/>
      <c r="L398" s="87"/>
      <c r="M398" s="87"/>
      <c r="N398" s="87"/>
      <c r="O398" s="88"/>
      <c r="P398" s="88"/>
      <c r="Q398" s="88"/>
      <c r="R398" s="88"/>
      <c r="S398" s="88"/>
      <c r="T398" s="88"/>
      <c r="U398" s="88"/>
      <c r="V398" s="88"/>
      <c r="W398" s="88"/>
      <c r="X398" s="88"/>
      <c r="Y398" s="88"/>
      <c r="Z398" s="88"/>
      <c r="AA398" s="88"/>
      <c r="AB398" s="88"/>
      <c r="AC398" s="88"/>
      <c r="AD398" s="88"/>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row>
    <row r="399" spans="2:103" x14ac:dyDescent="0.3">
      <c r="B399" s="87"/>
      <c r="C399" s="87"/>
      <c r="D399" s="144"/>
      <c r="E399" s="144"/>
      <c r="F399" s="87"/>
      <c r="G399" s="88"/>
      <c r="H399" s="88"/>
      <c r="I399" s="88"/>
      <c r="J399" s="87"/>
      <c r="K399" s="87"/>
      <c r="L399" s="87"/>
      <c r="M399" s="87"/>
      <c r="N399" s="87"/>
      <c r="O399" s="88"/>
      <c r="P399" s="88"/>
      <c r="Q399" s="88"/>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row>
    <row r="400" spans="2:103" x14ac:dyDescent="0.3">
      <c r="B400" s="87"/>
      <c r="C400" s="87"/>
      <c r="D400" s="144"/>
      <c r="E400" s="144"/>
      <c r="F400" s="87"/>
      <c r="G400" s="88"/>
      <c r="H400" s="88"/>
      <c r="I400" s="88"/>
      <c r="J400" s="87"/>
      <c r="K400" s="87"/>
      <c r="L400" s="87"/>
      <c r="M400" s="87"/>
      <c r="N400" s="87"/>
      <c r="O400" s="88"/>
      <c r="P400" s="88"/>
      <c r="Q400" s="88"/>
      <c r="R400" s="88"/>
      <c r="S400" s="88"/>
      <c r="T400" s="88"/>
      <c r="U400" s="88"/>
      <c r="V400" s="88"/>
      <c r="W400" s="88"/>
      <c r="X400" s="88"/>
      <c r="Y400" s="88"/>
      <c r="Z400" s="88"/>
      <c r="AA400" s="88"/>
      <c r="AB400" s="8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row>
    <row r="401" spans="2:103" x14ac:dyDescent="0.3">
      <c r="B401" s="87"/>
      <c r="C401" s="87"/>
      <c r="D401" s="144"/>
      <c r="E401" s="144"/>
      <c r="F401" s="87"/>
      <c r="G401" s="88"/>
      <c r="H401" s="88"/>
      <c r="I401" s="88"/>
      <c r="J401" s="87"/>
      <c r="K401" s="87"/>
      <c r="L401" s="87"/>
      <c r="M401" s="87"/>
      <c r="N401" s="87"/>
      <c r="O401" s="88"/>
      <c r="P401" s="88"/>
      <c r="Q401" s="88"/>
      <c r="R401" s="88"/>
      <c r="S401" s="88"/>
      <c r="T401" s="88"/>
      <c r="U401" s="88"/>
      <c r="V401" s="88"/>
      <c r="W401" s="88"/>
      <c r="X401" s="88"/>
      <c r="Y401" s="88"/>
      <c r="Z401" s="88"/>
      <c r="AA401" s="88"/>
      <c r="AB401" s="88"/>
      <c r="AC401" s="88"/>
      <c r="AD401" s="88"/>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row>
    <row r="402" spans="2:103" x14ac:dyDescent="0.3">
      <c r="B402" s="87"/>
      <c r="C402" s="87"/>
      <c r="D402" s="144"/>
      <c r="E402" s="144"/>
      <c r="F402" s="87"/>
      <c r="G402" s="88"/>
      <c r="H402" s="88"/>
      <c r="I402" s="88"/>
      <c r="J402" s="87"/>
      <c r="K402" s="87"/>
      <c r="L402" s="87"/>
      <c r="M402" s="87"/>
      <c r="N402" s="87"/>
      <c r="O402" s="88"/>
      <c r="P402" s="88"/>
      <c r="Q402" s="8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row>
    <row r="403" spans="2:103" x14ac:dyDescent="0.3">
      <c r="B403" s="87"/>
      <c r="C403" s="87"/>
      <c r="D403" s="144"/>
      <c r="E403" s="144"/>
      <c r="F403" s="87"/>
      <c r="G403" s="88"/>
      <c r="H403" s="88"/>
      <c r="I403" s="88"/>
      <c r="J403" s="87"/>
      <c r="K403" s="87"/>
      <c r="L403" s="87"/>
      <c r="M403" s="87"/>
      <c r="N403" s="87"/>
      <c r="O403" s="88"/>
      <c r="P403" s="88"/>
      <c r="Q403" s="88"/>
      <c r="R403" s="88"/>
      <c r="S403" s="88"/>
      <c r="T403" s="88"/>
      <c r="U403" s="88"/>
      <c r="V403" s="88"/>
      <c r="W403" s="88"/>
      <c r="X403" s="88"/>
      <c r="Y403" s="88"/>
      <c r="Z403" s="88"/>
      <c r="AA403" s="88"/>
      <c r="AB403" s="88"/>
      <c r="AC403" s="88"/>
      <c r="AD403" s="88"/>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row>
    <row r="404" spans="2:103" x14ac:dyDescent="0.3">
      <c r="B404" s="87"/>
      <c r="C404" s="87"/>
      <c r="D404" s="144"/>
      <c r="E404" s="144"/>
      <c r="F404" s="87"/>
      <c r="G404" s="88"/>
      <c r="H404" s="88"/>
      <c r="I404" s="88"/>
      <c r="J404" s="87"/>
      <c r="K404" s="87"/>
      <c r="L404" s="87"/>
      <c r="M404" s="87"/>
      <c r="N404" s="87"/>
      <c r="O404" s="88"/>
      <c r="P404" s="88"/>
      <c r="Q404" s="88"/>
      <c r="R404" s="88"/>
      <c r="S404" s="88"/>
      <c r="T404" s="88"/>
      <c r="U404" s="88"/>
      <c r="V404" s="88"/>
      <c r="W404" s="88"/>
      <c r="X404" s="88"/>
      <c r="Y404" s="88"/>
      <c r="Z404" s="88"/>
      <c r="AA404" s="88"/>
      <c r="AB404" s="8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row>
    <row r="405" spans="2:103" x14ac:dyDescent="0.3">
      <c r="B405" s="87"/>
      <c r="C405" s="87"/>
      <c r="D405" s="144"/>
      <c r="E405" s="144"/>
      <c r="F405" s="87"/>
      <c r="G405" s="88"/>
      <c r="H405" s="88"/>
      <c r="I405" s="88"/>
      <c r="J405" s="87"/>
      <c r="K405" s="87"/>
      <c r="L405" s="87"/>
      <c r="M405" s="87"/>
      <c r="N405" s="87"/>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row>
    <row r="406" spans="2:103" x14ac:dyDescent="0.3">
      <c r="B406" s="87"/>
      <c r="C406" s="87"/>
      <c r="D406" s="144"/>
      <c r="E406" s="144"/>
      <c r="F406" s="87"/>
      <c r="G406" s="88"/>
      <c r="H406" s="88"/>
      <c r="I406" s="88"/>
      <c r="J406" s="87"/>
      <c r="K406" s="87"/>
      <c r="L406" s="87"/>
      <c r="M406" s="87"/>
      <c r="N406" s="87"/>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row>
    <row r="407" spans="2:103" x14ac:dyDescent="0.3">
      <c r="B407" s="87"/>
      <c r="C407" s="87"/>
      <c r="D407" s="144"/>
      <c r="E407" s="144"/>
      <c r="F407" s="87"/>
      <c r="G407" s="88"/>
      <c r="H407" s="88"/>
      <c r="I407" s="88"/>
      <c r="J407" s="87"/>
      <c r="K407" s="87"/>
      <c r="L407" s="87"/>
      <c r="M407" s="87"/>
      <c r="N407" s="87"/>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row>
    <row r="408" spans="2:103" x14ac:dyDescent="0.3">
      <c r="B408" s="87"/>
      <c r="C408" s="87"/>
      <c r="D408" s="144"/>
      <c r="E408" s="144"/>
      <c r="F408" s="87"/>
      <c r="G408" s="88"/>
      <c r="H408" s="88"/>
      <c r="I408" s="88"/>
      <c r="J408" s="87"/>
      <c r="K408" s="87"/>
      <c r="L408" s="87"/>
      <c r="M408" s="87"/>
      <c r="N408" s="87"/>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row>
    <row r="409" spans="2:103" x14ac:dyDescent="0.3">
      <c r="B409" s="87"/>
      <c r="C409" s="87"/>
      <c r="D409" s="144"/>
      <c r="E409" s="144"/>
      <c r="F409" s="87"/>
      <c r="G409" s="88"/>
      <c r="H409" s="88"/>
      <c r="I409" s="88"/>
      <c r="J409" s="87"/>
      <c r="K409" s="87"/>
      <c r="L409" s="87"/>
      <c r="M409" s="87"/>
      <c r="N409" s="87"/>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row>
    <row r="410" spans="2:103" x14ac:dyDescent="0.3">
      <c r="B410" s="87"/>
      <c r="C410" s="87"/>
      <c r="D410" s="144"/>
      <c r="E410" s="144"/>
      <c r="F410" s="87"/>
      <c r="G410" s="88"/>
      <c r="H410" s="88"/>
      <c r="I410" s="88"/>
      <c r="J410" s="87"/>
      <c r="K410" s="87"/>
      <c r="L410" s="87"/>
      <c r="M410" s="87"/>
      <c r="N410" s="87"/>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row>
    <row r="411" spans="2:103" x14ac:dyDescent="0.3">
      <c r="B411" s="87"/>
      <c r="C411" s="87"/>
      <c r="D411" s="144"/>
      <c r="E411" s="144"/>
      <c r="F411" s="87"/>
      <c r="G411" s="88"/>
      <c r="H411" s="88"/>
      <c r="I411" s="88"/>
      <c r="J411" s="87"/>
      <c r="K411" s="87"/>
      <c r="L411" s="87"/>
      <c r="M411" s="87"/>
      <c r="N411" s="87"/>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row>
    <row r="412" spans="2:103" x14ac:dyDescent="0.3">
      <c r="B412" s="87"/>
      <c r="C412" s="87"/>
      <c r="D412" s="144"/>
      <c r="E412" s="144"/>
      <c r="F412" s="87"/>
      <c r="G412" s="88"/>
      <c r="H412" s="88"/>
      <c r="I412" s="88"/>
      <c r="J412" s="87"/>
      <c r="K412" s="87"/>
      <c r="L412" s="87"/>
      <c r="M412" s="87"/>
      <c r="N412" s="87"/>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row>
    <row r="413" spans="2:103" x14ac:dyDescent="0.3">
      <c r="B413" s="87"/>
      <c r="C413" s="87"/>
      <c r="D413" s="144"/>
      <c r="E413" s="144"/>
      <c r="F413" s="87"/>
      <c r="G413" s="88"/>
      <c r="H413" s="88"/>
      <c r="I413" s="88"/>
      <c r="J413" s="87"/>
      <c r="K413" s="87"/>
      <c r="L413" s="87"/>
      <c r="M413" s="87"/>
      <c r="N413" s="87"/>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row>
    <row r="414" spans="2:103" x14ac:dyDescent="0.3">
      <c r="B414" s="87"/>
      <c r="C414" s="87"/>
      <c r="D414" s="144"/>
      <c r="E414" s="144"/>
      <c r="F414" s="87"/>
      <c r="G414" s="88"/>
      <c r="H414" s="88"/>
      <c r="I414" s="88"/>
      <c r="J414" s="87"/>
      <c r="K414" s="87"/>
      <c r="L414" s="87"/>
      <c r="M414" s="87"/>
      <c r="N414" s="87"/>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row>
    <row r="415" spans="2:103" x14ac:dyDescent="0.3">
      <c r="B415" s="87"/>
      <c r="C415" s="87"/>
      <c r="D415" s="144"/>
      <c r="E415" s="144"/>
      <c r="F415" s="87"/>
      <c r="G415" s="88"/>
      <c r="H415" s="88"/>
      <c r="I415" s="88"/>
      <c r="J415" s="87"/>
      <c r="K415" s="87"/>
      <c r="L415" s="87"/>
      <c r="M415" s="87"/>
      <c r="N415" s="87"/>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row>
    <row r="416" spans="2:103" x14ac:dyDescent="0.3">
      <c r="B416" s="87"/>
      <c r="C416" s="87"/>
      <c r="D416" s="144"/>
      <c r="E416" s="144"/>
      <c r="F416" s="87"/>
      <c r="G416" s="88"/>
      <c r="H416" s="88"/>
      <c r="I416" s="88"/>
      <c r="J416" s="87"/>
      <c r="K416" s="87"/>
      <c r="L416" s="87"/>
      <c r="M416" s="87"/>
      <c r="N416" s="87"/>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row>
    <row r="417" spans="2:103" x14ac:dyDescent="0.3">
      <c r="B417" s="87"/>
      <c r="C417" s="87"/>
      <c r="D417" s="144"/>
      <c r="E417" s="144"/>
      <c r="F417" s="87"/>
      <c r="G417" s="88"/>
      <c r="H417" s="88"/>
      <c r="I417" s="88"/>
      <c r="J417" s="87"/>
      <c r="K417" s="87"/>
      <c r="L417" s="87"/>
      <c r="M417" s="87"/>
      <c r="N417" s="87"/>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row>
    <row r="418" spans="2:103" x14ac:dyDescent="0.3">
      <c r="B418" s="87"/>
      <c r="C418" s="87"/>
      <c r="D418" s="144"/>
      <c r="E418" s="144"/>
      <c r="F418" s="87"/>
      <c r="G418" s="88"/>
      <c r="H418" s="88"/>
      <c r="I418" s="88"/>
      <c r="J418" s="87"/>
      <c r="K418" s="87"/>
      <c r="L418" s="87"/>
      <c r="M418" s="87"/>
      <c r="N418" s="87"/>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row>
    <row r="419" spans="2:103" x14ac:dyDescent="0.3">
      <c r="B419" s="87"/>
      <c r="C419" s="87"/>
      <c r="D419" s="144"/>
      <c r="E419" s="144"/>
      <c r="F419" s="87"/>
      <c r="G419" s="88"/>
      <c r="H419" s="88"/>
      <c r="I419" s="88"/>
      <c r="J419" s="87"/>
      <c r="K419" s="87"/>
      <c r="L419" s="87"/>
      <c r="M419" s="87"/>
      <c r="N419" s="87"/>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row>
    <row r="420" spans="2:103" x14ac:dyDescent="0.3">
      <c r="B420" s="87"/>
      <c r="C420" s="87"/>
      <c r="D420" s="144"/>
      <c r="E420" s="144"/>
      <c r="F420" s="87"/>
      <c r="G420" s="88"/>
      <c r="H420" s="88"/>
      <c r="I420" s="88"/>
      <c r="J420" s="87"/>
      <c r="K420" s="87"/>
      <c r="L420" s="87"/>
      <c r="M420" s="87"/>
      <c r="N420" s="87"/>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row>
    <row r="421" spans="2:103" x14ac:dyDescent="0.3">
      <c r="B421" s="87"/>
      <c r="C421" s="87"/>
      <c r="D421" s="144"/>
      <c r="E421" s="144"/>
      <c r="F421" s="87"/>
      <c r="G421" s="88"/>
      <c r="H421" s="88"/>
      <c r="I421" s="88"/>
      <c r="J421" s="87"/>
      <c r="K421" s="87"/>
      <c r="L421" s="87"/>
      <c r="M421" s="87"/>
      <c r="N421" s="87"/>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row>
    <row r="422" spans="2:103" x14ac:dyDescent="0.3">
      <c r="B422" s="87"/>
      <c r="C422" s="87"/>
      <c r="D422" s="144"/>
      <c r="E422" s="144"/>
      <c r="F422" s="87"/>
      <c r="G422" s="88"/>
      <c r="H422" s="88"/>
      <c r="I422" s="88"/>
      <c r="J422" s="87"/>
      <c r="K422" s="87"/>
      <c r="L422" s="87"/>
      <c r="M422" s="87"/>
      <c r="N422" s="87"/>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row>
    <row r="423" spans="2:103" x14ac:dyDescent="0.3">
      <c r="B423" s="87"/>
      <c r="C423" s="87"/>
      <c r="D423" s="144"/>
      <c r="E423" s="144"/>
      <c r="F423" s="87"/>
      <c r="G423" s="88"/>
      <c r="H423" s="88"/>
      <c r="I423" s="88"/>
      <c r="J423" s="87"/>
      <c r="K423" s="87"/>
      <c r="L423" s="87"/>
      <c r="M423" s="87"/>
      <c r="N423" s="87"/>
      <c r="O423" s="88"/>
      <c r="P423" s="88"/>
      <c r="Q423" s="88"/>
      <c r="R423" s="88"/>
      <c r="S423" s="88"/>
      <c r="T423" s="88"/>
      <c r="U423" s="88"/>
      <c r="V423" s="88"/>
      <c r="W423" s="88"/>
      <c r="X423" s="88"/>
      <c r="Y423" s="88"/>
      <c r="Z423" s="88"/>
      <c r="AA423" s="88"/>
      <c r="AB423" s="8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row>
    <row r="424" spans="2:103" x14ac:dyDescent="0.3">
      <c r="B424" s="87"/>
      <c r="C424" s="87"/>
      <c r="D424" s="144"/>
      <c r="E424" s="144"/>
      <c r="F424" s="87"/>
      <c r="G424" s="88"/>
      <c r="H424" s="88"/>
      <c r="I424" s="88"/>
      <c r="J424" s="87"/>
      <c r="K424" s="87"/>
      <c r="L424" s="87"/>
      <c r="M424" s="87"/>
      <c r="N424" s="87"/>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row>
    <row r="425" spans="2:103" x14ac:dyDescent="0.3">
      <c r="B425" s="87"/>
      <c r="C425" s="87"/>
      <c r="D425" s="144"/>
      <c r="E425" s="144"/>
      <c r="F425" s="87"/>
      <c r="G425" s="88"/>
      <c r="H425" s="88"/>
      <c r="I425" s="88"/>
      <c r="J425" s="87"/>
      <c r="K425" s="87"/>
      <c r="L425" s="87"/>
      <c r="M425" s="87"/>
      <c r="N425" s="87"/>
      <c r="O425" s="88"/>
      <c r="P425" s="88"/>
      <c r="Q425" s="88"/>
      <c r="R425" s="88"/>
      <c r="S425" s="88"/>
      <c r="T425" s="88"/>
      <c r="U425" s="88"/>
      <c r="V425" s="88"/>
      <c r="W425" s="88"/>
      <c r="X425" s="88"/>
      <c r="Y425" s="88"/>
      <c r="Z425" s="88"/>
      <c r="AA425" s="88"/>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row>
    <row r="426" spans="2:103" x14ac:dyDescent="0.3">
      <c r="B426" s="87"/>
      <c r="C426" s="87"/>
      <c r="D426" s="144"/>
      <c r="E426" s="144"/>
      <c r="F426" s="87"/>
      <c r="G426" s="88"/>
      <c r="H426" s="88"/>
      <c r="I426" s="88"/>
      <c r="J426" s="87"/>
      <c r="K426" s="87"/>
      <c r="L426" s="87"/>
      <c r="M426" s="87"/>
      <c r="N426" s="87"/>
      <c r="O426" s="88"/>
      <c r="P426" s="88"/>
      <c r="Q426" s="88"/>
      <c r="R426" s="88"/>
      <c r="S426" s="88"/>
      <c r="T426" s="88"/>
      <c r="U426" s="88"/>
      <c r="V426" s="88"/>
      <c r="W426" s="88"/>
      <c r="X426" s="88"/>
      <c r="Y426" s="88"/>
      <c r="Z426" s="88"/>
      <c r="AA426" s="88"/>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row>
    <row r="427" spans="2:103" x14ac:dyDescent="0.3">
      <c r="B427" s="87"/>
      <c r="C427" s="87"/>
      <c r="D427" s="144"/>
      <c r="E427" s="144"/>
      <c r="F427" s="87"/>
      <c r="G427" s="88"/>
      <c r="H427" s="88"/>
      <c r="I427" s="88"/>
      <c r="J427" s="87"/>
      <c r="K427" s="87"/>
      <c r="L427" s="87"/>
      <c r="M427" s="87"/>
      <c r="N427" s="87"/>
      <c r="O427" s="88"/>
      <c r="P427" s="88"/>
      <c r="Q427" s="88"/>
      <c r="R427" s="88"/>
      <c r="S427" s="88"/>
      <c r="T427" s="88"/>
      <c r="U427" s="88"/>
      <c r="V427" s="88"/>
      <c r="W427" s="88"/>
      <c r="X427" s="88"/>
      <c r="Y427" s="88"/>
      <c r="Z427" s="88"/>
      <c r="AA427" s="88"/>
      <c r="AB427" s="8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row>
    <row r="428" spans="2:103" x14ac:dyDescent="0.3">
      <c r="B428" s="87"/>
      <c r="C428" s="87"/>
      <c r="D428" s="144"/>
      <c r="E428" s="144"/>
      <c r="F428" s="87"/>
      <c r="G428" s="88"/>
      <c r="H428" s="88"/>
      <c r="I428" s="88"/>
      <c r="J428" s="87"/>
      <c r="K428" s="87"/>
      <c r="L428" s="87"/>
      <c r="M428" s="87"/>
      <c r="N428" s="87"/>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row>
    <row r="429" spans="2:103" x14ac:dyDescent="0.3">
      <c r="B429" s="87"/>
      <c r="C429" s="87"/>
      <c r="D429" s="144"/>
      <c r="E429" s="144"/>
      <c r="F429" s="87"/>
      <c r="G429" s="88"/>
      <c r="H429" s="88"/>
      <c r="I429" s="88"/>
      <c r="J429" s="87"/>
      <c r="K429" s="87"/>
      <c r="L429" s="87"/>
      <c r="M429" s="87"/>
      <c r="N429" s="87"/>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row>
    <row r="430" spans="2:103" x14ac:dyDescent="0.3">
      <c r="B430" s="87"/>
      <c r="C430" s="87"/>
      <c r="D430" s="144"/>
      <c r="E430" s="144"/>
      <c r="F430" s="87"/>
      <c r="G430" s="88"/>
      <c r="H430" s="88"/>
      <c r="I430" s="88"/>
      <c r="J430" s="87"/>
      <c r="K430" s="87"/>
      <c r="L430" s="87"/>
      <c r="M430" s="87"/>
      <c r="N430" s="87"/>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row>
    <row r="431" spans="2:103" x14ac:dyDescent="0.3">
      <c r="B431" s="87"/>
      <c r="C431" s="87"/>
      <c r="D431" s="144"/>
      <c r="E431" s="144"/>
      <c r="F431" s="87"/>
      <c r="G431" s="88"/>
      <c r="H431" s="88"/>
      <c r="I431" s="88"/>
      <c r="J431" s="87"/>
      <c r="K431" s="87"/>
      <c r="L431" s="87"/>
      <c r="M431" s="87"/>
      <c r="N431" s="87"/>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row>
    <row r="432" spans="2:103" x14ac:dyDescent="0.3">
      <c r="B432" s="87"/>
      <c r="C432" s="87"/>
      <c r="D432" s="144"/>
      <c r="E432" s="144"/>
      <c r="F432" s="87"/>
      <c r="G432" s="88"/>
      <c r="H432" s="88"/>
      <c r="I432" s="88"/>
      <c r="J432" s="87"/>
      <c r="K432" s="87"/>
      <c r="L432" s="87"/>
      <c r="M432" s="87"/>
      <c r="N432" s="87"/>
      <c r="O432" s="88"/>
      <c r="P432" s="88"/>
      <c r="Q432" s="88"/>
      <c r="R432" s="88"/>
      <c r="S432" s="88"/>
      <c r="T432" s="88"/>
      <c r="U432" s="88"/>
      <c r="V432" s="88"/>
      <c r="W432" s="88"/>
      <c r="X432" s="88"/>
      <c r="Y432" s="88"/>
      <c r="Z432" s="88"/>
      <c r="AA432" s="88"/>
      <c r="AB432" s="88"/>
      <c r="AC432" s="88"/>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row>
    <row r="433" spans="2:103" x14ac:dyDescent="0.3">
      <c r="B433" s="87"/>
      <c r="C433" s="87"/>
      <c r="D433" s="144"/>
      <c r="E433" s="144"/>
      <c r="F433" s="87"/>
      <c r="G433" s="88"/>
      <c r="H433" s="88"/>
      <c r="I433" s="88"/>
      <c r="J433" s="87"/>
      <c r="K433" s="87"/>
      <c r="L433" s="87"/>
      <c r="M433" s="87"/>
      <c r="N433" s="87"/>
      <c r="O433" s="88"/>
      <c r="P433" s="88"/>
      <c r="Q433" s="88"/>
      <c r="R433" s="88"/>
      <c r="S433" s="88"/>
      <c r="T433" s="88"/>
      <c r="U433" s="88"/>
      <c r="V433" s="88"/>
      <c r="W433" s="88"/>
      <c r="X433" s="88"/>
      <c r="Y433" s="88"/>
      <c r="Z433" s="88"/>
      <c r="AA433" s="88"/>
      <c r="AB433" s="88"/>
      <c r="AC433" s="88"/>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row>
    <row r="434" spans="2:103" x14ac:dyDescent="0.3">
      <c r="B434" s="87"/>
      <c r="C434" s="87"/>
      <c r="D434" s="144"/>
      <c r="E434" s="144"/>
      <c r="F434" s="87"/>
      <c r="G434" s="88"/>
      <c r="H434" s="88"/>
      <c r="I434" s="88"/>
      <c r="J434" s="87"/>
      <c r="K434" s="87"/>
      <c r="L434" s="87"/>
      <c r="M434" s="87"/>
      <c r="N434" s="87"/>
      <c r="O434" s="88"/>
      <c r="P434" s="88"/>
      <c r="Q434" s="88"/>
      <c r="R434" s="88"/>
      <c r="S434" s="88"/>
      <c r="T434" s="88"/>
      <c r="U434" s="88"/>
      <c r="V434" s="88"/>
      <c r="W434" s="88"/>
      <c r="X434" s="88"/>
      <c r="Y434" s="88"/>
      <c r="Z434" s="88"/>
      <c r="AA434" s="88"/>
      <c r="AB434" s="8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row>
    <row r="435" spans="2:103" x14ac:dyDescent="0.3">
      <c r="B435" s="87"/>
      <c r="C435" s="87"/>
      <c r="D435" s="144"/>
      <c r="E435" s="144"/>
      <c r="F435" s="87"/>
      <c r="G435" s="88"/>
      <c r="H435" s="88"/>
      <c r="I435" s="88"/>
      <c r="J435" s="87"/>
      <c r="K435" s="87"/>
      <c r="L435" s="87"/>
      <c r="M435" s="87"/>
      <c r="N435" s="87"/>
      <c r="O435" s="88"/>
      <c r="P435" s="88"/>
      <c r="Q435" s="88"/>
      <c r="R435" s="88"/>
      <c r="S435" s="88"/>
      <c r="T435" s="88"/>
      <c r="U435" s="88"/>
      <c r="V435" s="88"/>
      <c r="W435" s="88"/>
      <c r="X435" s="88"/>
      <c r="Y435" s="88"/>
      <c r="Z435" s="88"/>
      <c r="AA435" s="88"/>
      <c r="AB435" s="8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row>
    <row r="436" spans="2:103" x14ac:dyDescent="0.3">
      <c r="B436" s="87"/>
      <c r="C436" s="87"/>
      <c r="D436" s="144"/>
      <c r="E436" s="144"/>
      <c r="F436" s="87"/>
      <c r="G436" s="88"/>
      <c r="H436" s="88"/>
      <c r="I436" s="88"/>
      <c r="J436" s="87"/>
      <c r="K436" s="87"/>
      <c r="L436" s="87"/>
      <c r="M436" s="87"/>
      <c r="N436" s="87"/>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row>
    <row r="437" spans="2:103" x14ac:dyDescent="0.3">
      <c r="B437" s="87"/>
      <c r="C437" s="87"/>
      <c r="D437" s="144"/>
      <c r="E437" s="144"/>
      <c r="F437" s="87"/>
      <c r="G437" s="88"/>
      <c r="H437" s="88"/>
      <c r="I437" s="88"/>
      <c r="J437" s="87"/>
      <c r="K437" s="87"/>
      <c r="L437" s="87"/>
      <c r="M437" s="87"/>
      <c r="N437" s="87"/>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row>
    <row r="438" spans="2:103" x14ac:dyDescent="0.3">
      <c r="B438" s="87"/>
      <c r="C438" s="87"/>
      <c r="D438" s="144"/>
      <c r="E438" s="144"/>
      <c r="F438" s="87"/>
      <c r="G438" s="88"/>
      <c r="H438" s="88"/>
      <c r="I438" s="88"/>
      <c r="J438" s="87"/>
      <c r="K438" s="87"/>
      <c r="L438" s="87"/>
      <c r="M438" s="87"/>
      <c r="N438" s="87"/>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row>
    <row r="439" spans="2:103" x14ac:dyDescent="0.3">
      <c r="B439" s="87"/>
      <c r="C439" s="87"/>
      <c r="D439" s="144"/>
      <c r="E439" s="144"/>
      <c r="F439" s="87"/>
      <c r="G439" s="88"/>
      <c r="H439" s="88"/>
      <c r="I439" s="88"/>
      <c r="J439" s="87"/>
      <c r="K439" s="87"/>
      <c r="L439" s="87"/>
      <c r="M439" s="87"/>
      <c r="N439" s="87"/>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row>
    <row r="440" spans="2:103" x14ac:dyDescent="0.3">
      <c r="B440" s="87"/>
      <c r="C440" s="87"/>
      <c r="D440" s="144"/>
      <c r="E440" s="144"/>
      <c r="F440" s="87"/>
      <c r="G440" s="88"/>
      <c r="H440" s="88"/>
      <c r="I440" s="88"/>
      <c r="J440" s="87"/>
      <c r="K440" s="87"/>
      <c r="L440" s="87"/>
      <c r="M440" s="87"/>
      <c r="N440" s="87"/>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row>
    <row r="441" spans="2:103" x14ac:dyDescent="0.3">
      <c r="B441" s="87"/>
      <c r="C441" s="87"/>
      <c r="D441" s="144"/>
      <c r="E441" s="144"/>
      <c r="F441" s="87"/>
      <c r="G441" s="88"/>
      <c r="H441" s="88"/>
      <c r="I441" s="88"/>
      <c r="J441" s="87"/>
      <c r="K441" s="87"/>
      <c r="L441" s="87"/>
      <c r="M441" s="87"/>
      <c r="N441" s="87"/>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row>
    <row r="442" spans="2:103" x14ac:dyDescent="0.3">
      <c r="B442" s="87"/>
      <c r="C442" s="87"/>
      <c r="D442" s="144"/>
      <c r="E442" s="144"/>
      <c r="F442" s="87"/>
      <c r="G442" s="88"/>
      <c r="H442" s="88"/>
      <c r="I442" s="88"/>
      <c r="J442" s="87"/>
      <c r="K442" s="87"/>
      <c r="L442" s="87"/>
      <c r="M442" s="87"/>
      <c r="N442" s="87"/>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row>
    <row r="443" spans="2:103" x14ac:dyDescent="0.3">
      <c r="B443" s="87"/>
      <c r="C443" s="87"/>
      <c r="D443" s="144"/>
      <c r="E443" s="144"/>
      <c r="F443" s="87"/>
      <c r="G443" s="88"/>
      <c r="H443" s="88"/>
      <c r="I443" s="88"/>
      <c r="J443" s="87"/>
      <c r="K443" s="87"/>
      <c r="L443" s="87"/>
      <c r="M443" s="87"/>
      <c r="N443" s="87"/>
      <c r="O443" s="88"/>
      <c r="P443" s="88"/>
      <c r="Q443" s="88"/>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row>
    <row r="444" spans="2:103" x14ac:dyDescent="0.3">
      <c r="B444" s="87"/>
      <c r="C444" s="87"/>
      <c r="D444" s="144"/>
      <c r="E444" s="144"/>
      <c r="F444" s="87"/>
      <c r="G444" s="88"/>
      <c r="H444" s="88"/>
      <c r="I444" s="88"/>
      <c r="J444" s="87"/>
      <c r="K444" s="87"/>
      <c r="L444" s="87"/>
      <c r="M444" s="87"/>
      <c r="N444" s="87"/>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row>
    <row r="445" spans="2:103" x14ac:dyDescent="0.3">
      <c r="B445" s="87"/>
      <c r="C445" s="87"/>
      <c r="D445" s="144"/>
      <c r="E445" s="144"/>
      <c r="F445" s="87"/>
      <c r="G445" s="88"/>
      <c r="H445" s="88"/>
      <c r="I445" s="88"/>
      <c r="J445" s="87"/>
      <c r="K445" s="87"/>
      <c r="L445" s="87"/>
      <c r="M445" s="87"/>
      <c r="N445" s="87"/>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row>
    <row r="446" spans="2:103" x14ac:dyDescent="0.3">
      <c r="B446" s="87"/>
      <c r="C446" s="87"/>
      <c r="D446" s="144"/>
      <c r="E446" s="144"/>
      <c r="F446" s="87"/>
      <c r="G446" s="88"/>
      <c r="H446" s="88"/>
      <c r="I446" s="88"/>
      <c r="J446" s="87"/>
      <c r="K446" s="87"/>
      <c r="L446" s="87"/>
      <c r="M446" s="87"/>
      <c r="N446" s="87"/>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row>
    <row r="447" spans="2:103" x14ac:dyDescent="0.3">
      <c r="B447" s="87"/>
      <c r="C447" s="87"/>
      <c r="D447" s="144"/>
      <c r="E447" s="144"/>
      <c r="F447" s="87"/>
      <c r="G447" s="88"/>
      <c r="H447" s="88"/>
      <c r="I447" s="88"/>
      <c r="J447" s="87"/>
      <c r="K447" s="87"/>
      <c r="L447" s="87"/>
      <c r="M447" s="87"/>
      <c r="N447" s="87"/>
      <c r="O447" s="88"/>
      <c r="P447" s="88"/>
      <c r="Q447" s="88"/>
      <c r="R447" s="88"/>
      <c r="S447" s="88"/>
      <c r="T447" s="88"/>
      <c r="U447" s="88"/>
      <c r="V447" s="88"/>
      <c r="W447" s="88"/>
      <c r="X447" s="88"/>
      <c r="Y447" s="88"/>
      <c r="Z447" s="88"/>
      <c r="AA447" s="88"/>
      <c r="AB447" s="88"/>
      <c r="AC447" s="88"/>
      <c r="AD447" s="88"/>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row>
    <row r="448" spans="2:103" x14ac:dyDescent="0.3">
      <c r="B448" s="87"/>
      <c r="C448" s="87"/>
      <c r="D448" s="144"/>
      <c r="E448" s="144"/>
      <c r="F448" s="87"/>
      <c r="G448" s="88"/>
      <c r="H448" s="88"/>
      <c r="I448" s="88"/>
      <c r="J448" s="87"/>
      <c r="K448" s="87"/>
      <c r="L448" s="87"/>
      <c r="M448" s="87"/>
      <c r="N448" s="87"/>
      <c r="O448" s="88"/>
      <c r="P448" s="88"/>
      <c r="Q448" s="88"/>
      <c r="R448" s="88"/>
      <c r="S448" s="88"/>
      <c r="T448" s="88"/>
      <c r="U448" s="88"/>
      <c r="V448" s="88"/>
      <c r="W448" s="88"/>
      <c r="X448" s="88"/>
      <c r="Y448" s="88"/>
      <c r="Z448" s="88"/>
      <c r="AA448" s="88"/>
      <c r="AB448" s="88"/>
      <c r="AC448" s="88"/>
      <c r="AD448" s="88"/>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row>
    <row r="449" spans="2:103" x14ac:dyDescent="0.3">
      <c r="B449" s="87"/>
      <c r="C449" s="87"/>
      <c r="D449" s="144"/>
      <c r="E449" s="144"/>
      <c r="F449" s="87"/>
      <c r="G449" s="88"/>
      <c r="H449" s="88"/>
      <c r="I449" s="88"/>
      <c r="J449" s="87"/>
      <c r="K449" s="87"/>
      <c r="L449" s="87"/>
      <c r="M449" s="87"/>
      <c r="N449" s="87"/>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row>
    <row r="450" spans="2:103" x14ac:dyDescent="0.3">
      <c r="B450" s="87"/>
      <c r="C450" s="87"/>
      <c r="D450" s="144"/>
      <c r="E450" s="144"/>
      <c r="F450" s="87"/>
      <c r="G450" s="88"/>
      <c r="H450" s="88"/>
      <c r="I450" s="88"/>
      <c r="J450" s="87"/>
      <c r="K450" s="87"/>
      <c r="L450" s="87"/>
      <c r="M450" s="87"/>
      <c r="N450" s="87"/>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row>
    <row r="451" spans="2:103" x14ac:dyDescent="0.3">
      <c r="B451" s="87"/>
      <c r="C451" s="87"/>
      <c r="D451" s="144"/>
      <c r="E451" s="144"/>
      <c r="F451" s="87"/>
      <c r="G451" s="88"/>
      <c r="H451" s="88"/>
      <c r="I451" s="88"/>
      <c r="J451" s="87"/>
      <c r="K451" s="87"/>
      <c r="L451" s="87"/>
      <c r="M451" s="87"/>
      <c r="N451" s="87"/>
      <c r="O451" s="88"/>
      <c r="P451" s="88"/>
      <c r="Q451" s="88"/>
      <c r="R451" s="88"/>
      <c r="S451" s="88"/>
      <c r="T451" s="88"/>
      <c r="U451" s="88"/>
      <c r="V451" s="88"/>
      <c r="W451" s="88"/>
      <c r="X451" s="88"/>
      <c r="Y451" s="88"/>
      <c r="Z451" s="88"/>
      <c r="AA451" s="88"/>
      <c r="AB451" s="8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row>
    <row r="452" spans="2:103" x14ac:dyDescent="0.3">
      <c r="B452" s="87"/>
      <c r="C452" s="87"/>
      <c r="D452" s="144"/>
      <c r="E452" s="144"/>
      <c r="F452" s="87"/>
      <c r="G452" s="88"/>
      <c r="H452" s="88"/>
      <c r="I452" s="88"/>
      <c r="J452" s="87"/>
      <c r="K452" s="87"/>
      <c r="L452" s="87"/>
      <c r="M452" s="87"/>
      <c r="N452" s="87"/>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row>
    <row r="453" spans="2:103" x14ac:dyDescent="0.3">
      <c r="B453" s="87"/>
      <c r="C453" s="87"/>
      <c r="D453" s="144"/>
      <c r="E453" s="144"/>
      <c r="F453" s="87"/>
      <c r="G453" s="88"/>
      <c r="H453" s="88"/>
      <c r="I453" s="88"/>
      <c r="J453" s="87"/>
      <c r="K453" s="87"/>
      <c r="L453" s="87"/>
      <c r="M453" s="87"/>
      <c r="N453" s="87"/>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row>
    <row r="454" spans="2:103" x14ac:dyDescent="0.3">
      <c r="B454" s="87"/>
      <c r="C454" s="87"/>
      <c r="D454" s="144"/>
      <c r="E454" s="144"/>
      <c r="F454" s="87"/>
      <c r="G454" s="88"/>
      <c r="H454" s="88"/>
      <c r="I454" s="88"/>
      <c r="J454" s="87"/>
      <c r="K454" s="87"/>
      <c r="L454" s="87"/>
      <c r="M454" s="87"/>
      <c r="N454" s="87"/>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row>
    <row r="455" spans="2:103" x14ac:dyDescent="0.3">
      <c r="B455" s="87"/>
      <c r="C455" s="87"/>
      <c r="D455" s="144"/>
      <c r="E455" s="144"/>
      <c r="F455" s="87"/>
      <c r="G455" s="88"/>
      <c r="H455" s="88"/>
      <c r="I455" s="88"/>
      <c r="J455" s="87"/>
      <c r="K455" s="87"/>
      <c r="L455" s="87"/>
      <c r="M455" s="87"/>
      <c r="N455" s="87"/>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row>
    <row r="456" spans="2:103" x14ac:dyDescent="0.3">
      <c r="B456" s="87"/>
      <c r="C456" s="87"/>
      <c r="D456" s="144"/>
      <c r="E456" s="144"/>
      <c r="F456" s="87"/>
      <c r="G456" s="88"/>
      <c r="H456" s="88"/>
      <c r="I456" s="88"/>
      <c r="J456" s="87"/>
      <c r="K456" s="87"/>
      <c r="L456" s="87"/>
      <c r="M456" s="87"/>
      <c r="N456" s="87"/>
      <c r="O456" s="88"/>
      <c r="P456" s="88"/>
      <c r="Q456" s="88"/>
      <c r="R456" s="88"/>
      <c r="S456" s="88"/>
      <c r="T456" s="88"/>
      <c r="U456" s="88"/>
      <c r="V456" s="88"/>
      <c r="W456" s="88"/>
      <c r="X456" s="88"/>
      <c r="Y456" s="88"/>
      <c r="Z456" s="88"/>
      <c r="AA456" s="88"/>
      <c r="AB456" s="88"/>
      <c r="AC456" s="88"/>
      <c r="AD456" s="88"/>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row>
    <row r="457" spans="2:103" x14ac:dyDescent="0.3">
      <c r="B457" s="87"/>
      <c r="C457" s="87"/>
      <c r="D457" s="144"/>
      <c r="E457" s="144"/>
      <c r="F457" s="87"/>
      <c r="G457" s="88"/>
      <c r="H457" s="88"/>
      <c r="I457" s="88"/>
      <c r="J457" s="87"/>
      <c r="K457" s="87"/>
      <c r="L457" s="87"/>
      <c r="M457" s="87"/>
      <c r="N457" s="87"/>
      <c r="O457" s="88"/>
      <c r="P457" s="88"/>
      <c r="Q457" s="88"/>
      <c r="R457" s="88"/>
      <c r="S457" s="88"/>
      <c r="T457" s="88"/>
      <c r="U457" s="88"/>
      <c r="V457" s="88"/>
      <c r="W457" s="88"/>
      <c r="X457" s="88"/>
      <c r="Y457" s="88"/>
      <c r="Z457" s="88"/>
      <c r="AA457" s="88"/>
      <c r="AB457" s="8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row>
    <row r="458" spans="2:103" x14ac:dyDescent="0.3">
      <c r="B458" s="87"/>
      <c r="C458" s="87"/>
      <c r="D458" s="144"/>
      <c r="E458" s="144"/>
      <c r="F458" s="87"/>
      <c r="G458" s="88"/>
      <c r="H458" s="88"/>
      <c r="I458" s="88"/>
      <c r="J458" s="87"/>
      <c r="K458" s="87"/>
      <c r="L458" s="87"/>
      <c r="M458" s="87"/>
      <c r="N458" s="87"/>
      <c r="O458" s="88"/>
      <c r="P458" s="88"/>
      <c r="Q458" s="88"/>
      <c r="R458" s="88"/>
      <c r="S458" s="88"/>
      <c r="T458" s="88"/>
      <c r="U458" s="88"/>
      <c r="V458" s="88"/>
      <c r="W458" s="88"/>
      <c r="X458" s="88"/>
      <c r="Y458" s="88"/>
      <c r="Z458" s="88"/>
      <c r="AA458" s="88"/>
      <c r="AB458" s="8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row>
    <row r="459" spans="2:103" x14ac:dyDescent="0.3">
      <c r="B459" s="87"/>
      <c r="C459" s="87"/>
      <c r="D459" s="144"/>
      <c r="E459" s="144"/>
      <c r="F459" s="87"/>
      <c r="G459" s="88"/>
      <c r="H459" s="88"/>
      <c r="I459" s="88"/>
      <c r="J459" s="87"/>
      <c r="K459" s="87"/>
      <c r="L459" s="87"/>
      <c r="M459" s="87"/>
      <c r="N459" s="87"/>
      <c r="O459" s="88"/>
      <c r="P459" s="88"/>
      <c r="Q459" s="88"/>
      <c r="R459" s="88"/>
      <c r="S459" s="88"/>
      <c r="T459" s="88"/>
      <c r="U459" s="88"/>
      <c r="V459" s="88"/>
      <c r="W459" s="88"/>
      <c r="X459" s="88"/>
      <c r="Y459" s="88"/>
      <c r="Z459" s="88"/>
      <c r="AA459" s="88"/>
      <c r="AB459" s="8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row>
    <row r="460" spans="2:103" x14ac:dyDescent="0.3">
      <c r="B460" s="87"/>
      <c r="C460" s="87"/>
      <c r="D460" s="144"/>
      <c r="E460" s="144"/>
      <c r="F460" s="87"/>
      <c r="G460" s="88"/>
      <c r="H460" s="88"/>
      <c r="I460" s="88"/>
      <c r="J460" s="87"/>
      <c r="K460" s="87"/>
      <c r="L460" s="87"/>
      <c r="M460" s="87"/>
      <c r="N460" s="87"/>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row>
    <row r="461" spans="2:103" x14ac:dyDescent="0.3">
      <c r="B461" s="87"/>
      <c r="C461" s="87"/>
      <c r="D461" s="144"/>
      <c r="E461" s="144"/>
      <c r="F461" s="87"/>
      <c r="G461" s="88"/>
      <c r="H461" s="88"/>
      <c r="I461" s="88"/>
      <c r="J461" s="87"/>
      <c r="K461" s="87"/>
      <c r="L461" s="87"/>
      <c r="M461" s="87"/>
      <c r="N461" s="87"/>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row>
    <row r="462" spans="2:103" x14ac:dyDescent="0.3">
      <c r="B462" s="87"/>
      <c r="C462" s="87"/>
      <c r="D462" s="144"/>
      <c r="E462" s="144"/>
      <c r="F462" s="87"/>
      <c r="G462" s="88"/>
      <c r="H462" s="88"/>
      <c r="I462" s="88"/>
      <c r="J462" s="87"/>
      <c r="K462" s="87"/>
      <c r="L462" s="87"/>
      <c r="M462" s="87"/>
      <c r="N462" s="87"/>
      <c r="O462" s="88"/>
      <c r="P462" s="88"/>
      <c r="Q462" s="88"/>
      <c r="R462" s="88"/>
      <c r="S462" s="88"/>
      <c r="T462" s="88"/>
      <c r="U462" s="88"/>
      <c r="V462" s="88"/>
      <c r="W462" s="88"/>
      <c r="X462" s="88"/>
      <c r="Y462" s="88"/>
      <c r="Z462" s="88"/>
      <c r="AA462" s="88"/>
      <c r="AB462" s="88"/>
      <c r="AC462" s="88"/>
      <c r="AD462" s="88"/>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row>
    <row r="463" spans="2:103" x14ac:dyDescent="0.3">
      <c r="B463" s="87"/>
      <c r="C463" s="87"/>
      <c r="D463" s="144"/>
      <c r="E463" s="144"/>
      <c r="F463" s="87"/>
      <c r="G463" s="88"/>
      <c r="H463" s="88"/>
      <c r="I463" s="88"/>
      <c r="J463" s="87"/>
      <c r="K463" s="87"/>
      <c r="L463" s="87"/>
      <c r="M463" s="87"/>
      <c r="N463" s="87"/>
      <c r="O463" s="88"/>
      <c r="P463" s="88"/>
      <c r="Q463" s="88"/>
      <c r="R463" s="88"/>
      <c r="S463" s="88"/>
      <c r="T463" s="88"/>
      <c r="U463" s="88"/>
      <c r="V463" s="88"/>
      <c r="W463" s="88"/>
      <c r="X463" s="88"/>
      <c r="Y463" s="88"/>
      <c r="Z463" s="88"/>
      <c r="AA463" s="88"/>
      <c r="AB463" s="8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row>
    <row r="464" spans="2:103" x14ac:dyDescent="0.3">
      <c r="B464" s="87"/>
      <c r="C464" s="87"/>
      <c r="D464" s="144"/>
      <c r="E464" s="144"/>
      <c r="F464" s="87"/>
      <c r="G464" s="88"/>
      <c r="H464" s="88"/>
      <c r="I464" s="88"/>
      <c r="J464" s="87"/>
      <c r="K464" s="87"/>
      <c r="L464" s="87"/>
      <c r="M464" s="87"/>
      <c r="N464" s="87"/>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row>
    <row r="465" spans="2:103" x14ac:dyDescent="0.3">
      <c r="B465" s="87"/>
      <c r="C465" s="87"/>
      <c r="D465" s="144"/>
      <c r="E465" s="144"/>
      <c r="F465" s="87"/>
      <c r="G465" s="88"/>
      <c r="H465" s="88"/>
      <c r="I465" s="88"/>
      <c r="J465" s="87"/>
      <c r="K465" s="87"/>
      <c r="L465" s="87"/>
      <c r="M465" s="87"/>
      <c r="N465" s="87"/>
      <c r="O465" s="88"/>
      <c r="P465" s="88"/>
      <c r="Q465" s="88"/>
      <c r="R465" s="88"/>
      <c r="S465" s="88"/>
      <c r="T465" s="88"/>
      <c r="U465" s="88"/>
      <c r="V465" s="88"/>
      <c r="W465" s="88"/>
      <c r="X465" s="88"/>
      <c r="Y465" s="88"/>
      <c r="Z465" s="88"/>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row>
    <row r="466" spans="2:103" x14ac:dyDescent="0.3">
      <c r="B466" s="87"/>
      <c r="C466" s="87"/>
      <c r="D466" s="144"/>
      <c r="E466" s="144"/>
      <c r="F466" s="87"/>
      <c r="G466" s="88"/>
      <c r="H466" s="88"/>
      <c r="I466" s="88"/>
      <c r="J466" s="87"/>
      <c r="K466" s="87"/>
      <c r="L466" s="87"/>
      <c r="M466" s="87"/>
      <c r="N466" s="87"/>
      <c r="O466" s="88"/>
      <c r="P466" s="88"/>
      <c r="Q466" s="88"/>
      <c r="R466" s="88"/>
      <c r="S466" s="88"/>
      <c r="T466" s="88"/>
      <c r="U466" s="88"/>
      <c r="V466" s="88"/>
      <c r="W466" s="88"/>
      <c r="X466" s="88"/>
      <c r="Y466" s="88"/>
      <c r="Z466" s="88"/>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row>
    <row r="467" spans="2:103" x14ac:dyDescent="0.3">
      <c r="B467" s="87"/>
      <c r="C467" s="87"/>
      <c r="D467" s="144"/>
      <c r="E467" s="144"/>
      <c r="F467" s="87"/>
      <c r="G467" s="88"/>
      <c r="H467" s="88"/>
      <c r="I467" s="88"/>
      <c r="J467" s="87"/>
      <c r="K467" s="87"/>
      <c r="L467" s="87"/>
      <c r="M467" s="87"/>
      <c r="N467" s="87"/>
      <c r="O467" s="88"/>
      <c r="P467" s="88"/>
      <c r="Q467" s="88"/>
      <c r="R467" s="88"/>
      <c r="S467" s="88"/>
      <c r="T467" s="88"/>
      <c r="U467" s="88"/>
      <c r="V467" s="88"/>
      <c r="W467" s="88"/>
      <c r="X467" s="88"/>
      <c r="Y467" s="88"/>
      <c r="Z467" s="88"/>
      <c r="AA467" s="88"/>
      <c r="AB467" s="88"/>
      <c r="AC467" s="88"/>
      <c r="AD467" s="88"/>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row>
    <row r="468" spans="2:103" x14ac:dyDescent="0.3">
      <c r="B468" s="87"/>
      <c r="C468" s="87"/>
      <c r="D468" s="144"/>
      <c r="E468" s="144"/>
      <c r="F468" s="87"/>
      <c r="G468" s="88"/>
      <c r="H468" s="88"/>
      <c r="I468" s="88"/>
      <c r="J468" s="87"/>
      <c r="K468" s="87"/>
      <c r="L468" s="87"/>
      <c r="M468" s="87"/>
      <c r="N468" s="87"/>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row>
    <row r="469" spans="2:103" x14ac:dyDescent="0.3">
      <c r="B469" s="87"/>
      <c r="C469" s="87"/>
      <c r="D469" s="144"/>
      <c r="E469" s="144"/>
      <c r="F469" s="87"/>
      <c r="G469" s="88"/>
      <c r="H469" s="88"/>
      <c r="I469" s="88"/>
      <c r="J469" s="87"/>
      <c r="K469" s="87"/>
      <c r="L469" s="87"/>
      <c r="M469" s="87"/>
      <c r="N469" s="87"/>
      <c r="O469" s="88"/>
      <c r="P469" s="88"/>
      <c r="Q469" s="88"/>
      <c r="R469" s="88"/>
      <c r="S469" s="88"/>
      <c r="T469" s="88"/>
      <c r="U469" s="88"/>
      <c r="V469" s="88"/>
      <c r="W469" s="88"/>
      <c r="X469" s="88"/>
      <c r="Y469" s="88"/>
      <c r="Z469" s="88"/>
      <c r="AA469" s="88"/>
      <c r="AB469" s="8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row>
    <row r="470" spans="2:103" x14ac:dyDescent="0.3">
      <c r="B470" s="87"/>
      <c r="C470" s="87"/>
      <c r="D470" s="144"/>
      <c r="E470" s="144"/>
      <c r="F470" s="87"/>
      <c r="G470" s="88"/>
      <c r="H470" s="88"/>
      <c r="I470" s="88"/>
      <c r="J470" s="87"/>
      <c r="K470" s="87"/>
      <c r="L470" s="87"/>
      <c r="M470" s="87"/>
      <c r="N470" s="87"/>
      <c r="O470" s="88"/>
      <c r="P470" s="88"/>
      <c r="Q470" s="88"/>
      <c r="R470" s="88"/>
      <c r="S470" s="88"/>
      <c r="T470" s="88"/>
      <c r="U470" s="88"/>
      <c r="V470" s="88"/>
      <c r="W470" s="88"/>
      <c r="X470" s="88"/>
      <c r="Y470" s="88"/>
      <c r="Z470" s="88"/>
      <c r="AA470" s="88"/>
      <c r="AB470" s="88"/>
      <c r="AC470" s="88"/>
      <c r="AD470" s="88"/>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row>
    <row r="471" spans="2:103" x14ac:dyDescent="0.3">
      <c r="B471" s="87"/>
      <c r="C471" s="87"/>
      <c r="D471" s="144"/>
      <c r="E471" s="144"/>
      <c r="F471" s="87"/>
      <c r="G471" s="88"/>
      <c r="H471" s="88"/>
      <c r="I471" s="88"/>
      <c r="J471" s="87"/>
      <c r="K471" s="87"/>
      <c r="L471" s="87"/>
      <c r="M471" s="87"/>
      <c r="N471" s="87"/>
      <c r="O471" s="88"/>
      <c r="P471" s="88"/>
      <c r="Q471" s="88"/>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row>
    <row r="472" spans="2:103" x14ac:dyDescent="0.3">
      <c r="B472" s="87"/>
      <c r="C472" s="87"/>
      <c r="D472" s="144"/>
      <c r="E472" s="144"/>
      <c r="F472" s="87"/>
      <c r="G472" s="88"/>
      <c r="H472" s="88"/>
      <c r="I472" s="88"/>
      <c r="J472" s="87"/>
      <c r="K472" s="87"/>
      <c r="L472" s="87"/>
      <c r="M472" s="87"/>
      <c r="N472" s="87"/>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row>
    <row r="473" spans="2:103" x14ac:dyDescent="0.3">
      <c r="B473" s="87"/>
      <c r="C473" s="87"/>
      <c r="D473" s="144"/>
      <c r="E473" s="144"/>
      <c r="F473" s="87"/>
      <c r="G473" s="88"/>
      <c r="H473" s="88"/>
      <c r="I473" s="88"/>
      <c r="J473" s="87"/>
      <c r="K473" s="87"/>
      <c r="L473" s="87"/>
      <c r="M473" s="87"/>
      <c r="N473" s="87"/>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row>
    <row r="474" spans="2:103" x14ac:dyDescent="0.3">
      <c r="B474" s="87"/>
      <c r="C474" s="87"/>
      <c r="D474" s="144"/>
      <c r="E474" s="144"/>
      <c r="F474" s="87"/>
      <c r="G474" s="88"/>
      <c r="H474" s="88"/>
      <c r="I474" s="88"/>
      <c r="J474" s="87"/>
      <c r="K474" s="87"/>
      <c r="L474" s="87"/>
      <c r="M474" s="87"/>
      <c r="N474" s="87"/>
      <c r="O474" s="88"/>
      <c r="P474" s="88"/>
      <c r="Q474" s="88"/>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row>
    <row r="475" spans="2:103" x14ac:dyDescent="0.3">
      <c r="B475" s="87"/>
      <c r="C475" s="87"/>
      <c r="D475" s="144"/>
      <c r="E475" s="144"/>
      <c r="F475" s="87"/>
      <c r="G475" s="88"/>
      <c r="H475" s="88"/>
      <c r="I475" s="88"/>
      <c r="J475" s="87"/>
      <c r="K475" s="87"/>
      <c r="L475" s="87"/>
      <c r="M475" s="87"/>
      <c r="N475" s="87"/>
      <c r="O475" s="88"/>
      <c r="P475" s="88"/>
      <c r="Q475" s="88"/>
      <c r="R475" s="88"/>
      <c r="S475" s="88"/>
      <c r="T475" s="88"/>
      <c r="U475" s="88"/>
      <c r="V475" s="88"/>
      <c r="W475" s="88"/>
      <c r="X475" s="88"/>
      <c r="Y475" s="88"/>
      <c r="Z475" s="88"/>
      <c r="AA475" s="88"/>
      <c r="AB475" s="88"/>
      <c r="AC475" s="88"/>
      <c r="AD475" s="88"/>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row>
    <row r="476" spans="2:103" x14ac:dyDescent="0.3">
      <c r="B476" s="87"/>
      <c r="C476" s="87"/>
      <c r="D476" s="144"/>
      <c r="E476" s="144"/>
      <c r="F476" s="87"/>
      <c r="G476" s="88"/>
      <c r="H476" s="88"/>
      <c r="I476" s="88"/>
      <c r="J476" s="87"/>
      <c r="K476" s="87"/>
      <c r="L476" s="87"/>
      <c r="M476" s="87"/>
      <c r="N476" s="87"/>
      <c r="O476" s="88"/>
      <c r="P476" s="88"/>
      <c r="Q476" s="88"/>
      <c r="R476" s="88"/>
      <c r="S476" s="88"/>
      <c r="T476" s="88"/>
      <c r="U476" s="88"/>
      <c r="V476" s="88"/>
      <c r="W476" s="88"/>
      <c r="X476" s="88"/>
      <c r="Y476" s="88"/>
      <c r="Z476" s="88"/>
      <c r="AA476" s="88"/>
      <c r="AB476" s="88"/>
      <c r="AC476" s="88"/>
      <c r="AD476" s="88"/>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row>
    <row r="477" spans="2:103" x14ac:dyDescent="0.3">
      <c r="B477" s="87"/>
      <c r="C477" s="87"/>
      <c r="D477" s="144"/>
      <c r="E477" s="144"/>
      <c r="F477" s="87"/>
      <c r="G477" s="88"/>
      <c r="H477" s="88"/>
      <c r="I477" s="88"/>
      <c r="J477" s="87"/>
      <c r="K477" s="87"/>
      <c r="L477" s="87"/>
      <c r="M477" s="87"/>
      <c r="N477" s="87"/>
      <c r="O477" s="88"/>
      <c r="P477" s="88"/>
      <c r="Q477" s="88"/>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row>
    <row r="478" spans="2:103" x14ac:dyDescent="0.3">
      <c r="B478" s="87"/>
      <c r="C478" s="87"/>
      <c r="D478" s="144"/>
      <c r="E478" s="144"/>
      <c r="F478" s="87"/>
      <c r="G478" s="88"/>
      <c r="H478" s="88"/>
      <c r="I478" s="88"/>
      <c r="J478" s="87"/>
      <c r="K478" s="87"/>
      <c r="L478" s="87"/>
      <c r="M478" s="87"/>
      <c r="N478" s="87"/>
      <c r="O478" s="88"/>
      <c r="P478" s="88"/>
      <c r="Q478" s="88"/>
      <c r="R478" s="88"/>
      <c r="S478" s="88"/>
      <c r="T478" s="88"/>
      <c r="U478" s="88"/>
      <c r="V478" s="88"/>
      <c r="W478" s="88"/>
      <c r="X478" s="88"/>
      <c r="Y478" s="88"/>
      <c r="Z478" s="88"/>
      <c r="AA478" s="88"/>
      <c r="AB478" s="88"/>
      <c r="AC478" s="88"/>
      <c r="AD478" s="88"/>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row>
    <row r="479" spans="2:103" x14ac:dyDescent="0.3">
      <c r="B479" s="87"/>
      <c r="C479" s="87"/>
      <c r="D479" s="144"/>
      <c r="E479" s="144"/>
      <c r="F479" s="87"/>
      <c r="G479" s="88"/>
      <c r="H479" s="88"/>
      <c r="I479" s="88"/>
      <c r="J479" s="87"/>
      <c r="K479" s="87"/>
      <c r="L479" s="87"/>
      <c r="M479" s="87"/>
      <c r="N479" s="87"/>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row>
    <row r="480" spans="2:103" x14ac:dyDescent="0.3">
      <c r="B480" s="87"/>
      <c r="C480" s="87"/>
      <c r="D480" s="144"/>
      <c r="E480" s="144"/>
      <c r="F480" s="87"/>
      <c r="G480" s="88"/>
      <c r="H480" s="88"/>
      <c r="I480" s="88"/>
      <c r="J480" s="87"/>
      <c r="K480" s="87"/>
      <c r="L480" s="87"/>
      <c r="M480" s="87"/>
      <c r="N480" s="87"/>
      <c r="O480" s="88"/>
      <c r="P480" s="88"/>
      <c r="Q480" s="88"/>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row>
    <row r="481" spans="2:103" x14ac:dyDescent="0.3">
      <c r="B481" s="87"/>
      <c r="C481" s="87"/>
      <c r="D481" s="144"/>
      <c r="E481" s="144"/>
      <c r="F481" s="87"/>
      <c r="G481" s="88"/>
      <c r="H481" s="88"/>
      <c r="I481" s="88"/>
      <c r="J481" s="87"/>
      <c r="K481" s="87"/>
      <c r="L481" s="87"/>
      <c r="M481" s="87"/>
      <c r="N481" s="87"/>
      <c r="O481" s="88"/>
      <c r="P481" s="88"/>
      <c r="Q481" s="88"/>
      <c r="R481" s="88"/>
      <c r="S481" s="88"/>
      <c r="T481" s="88"/>
      <c r="U481" s="88"/>
      <c r="V481" s="88"/>
      <c r="W481" s="88"/>
      <c r="X481" s="88"/>
      <c r="Y481" s="88"/>
      <c r="Z481" s="88"/>
      <c r="AA481" s="88"/>
      <c r="AB481" s="8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row>
    <row r="482" spans="2:103" x14ac:dyDescent="0.3">
      <c r="B482" s="87"/>
      <c r="C482" s="87"/>
      <c r="D482" s="144"/>
      <c r="E482" s="144"/>
      <c r="F482" s="87"/>
      <c r="G482" s="88"/>
      <c r="H482" s="88"/>
      <c r="I482" s="88"/>
      <c r="J482" s="87"/>
      <c r="K482" s="87"/>
      <c r="L482" s="87"/>
      <c r="M482" s="87"/>
      <c r="N482" s="87"/>
      <c r="O482" s="88"/>
      <c r="P482" s="88"/>
      <c r="Q482" s="88"/>
      <c r="R482" s="88"/>
      <c r="S482" s="88"/>
      <c r="T482" s="88"/>
      <c r="U482" s="88"/>
      <c r="V482" s="88"/>
      <c r="W482" s="88"/>
      <c r="X482" s="88"/>
      <c r="Y482" s="88"/>
      <c r="Z482" s="88"/>
      <c r="AA482" s="88"/>
      <c r="AB482" s="8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row>
    <row r="483" spans="2:103" x14ac:dyDescent="0.3">
      <c r="B483" s="87"/>
      <c r="C483" s="87"/>
      <c r="D483" s="144"/>
      <c r="E483" s="144"/>
      <c r="F483" s="87"/>
      <c r="G483" s="88"/>
      <c r="H483" s="88"/>
      <c r="I483" s="88"/>
      <c r="J483" s="87"/>
      <c r="K483" s="87"/>
      <c r="L483" s="87"/>
      <c r="M483" s="87"/>
      <c r="N483" s="87"/>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row>
    <row r="484" spans="2:103" x14ac:dyDescent="0.3">
      <c r="B484" s="87"/>
      <c r="C484" s="87"/>
      <c r="D484" s="144"/>
      <c r="E484" s="144"/>
      <c r="F484" s="87"/>
      <c r="G484" s="88"/>
      <c r="H484" s="88"/>
      <c r="I484" s="88"/>
      <c r="J484" s="87"/>
      <c r="K484" s="87"/>
      <c r="L484" s="87"/>
      <c r="M484" s="87"/>
      <c r="N484" s="87"/>
      <c r="O484" s="88"/>
      <c r="P484" s="88"/>
      <c r="Q484" s="88"/>
      <c r="R484" s="88"/>
      <c r="S484" s="88"/>
      <c r="T484" s="88"/>
      <c r="U484" s="88"/>
      <c r="V484" s="88"/>
      <c r="W484" s="88"/>
      <c r="X484" s="88"/>
      <c r="Y484" s="88"/>
      <c r="Z484" s="88"/>
      <c r="AA484" s="88"/>
      <c r="AB484" s="88"/>
      <c r="AC484" s="88"/>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row>
    <row r="485" spans="2:103" x14ac:dyDescent="0.3">
      <c r="B485" s="87"/>
      <c r="C485" s="87"/>
      <c r="D485" s="144"/>
      <c r="E485" s="144"/>
      <c r="F485" s="87"/>
      <c r="G485" s="88"/>
      <c r="H485" s="88"/>
      <c r="I485" s="88"/>
      <c r="J485" s="87"/>
      <c r="K485" s="87"/>
      <c r="L485" s="87"/>
      <c r="M485" s="87"/>
      <c r="N485" s="87"/>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row>
    <row r="486" spans="2:103" x14ac:dyDescent="0.3">
      <c r="B486" s="87"/>
      <c r="C486" s="87"/>
      <c r="D486" s="144"/>
      <c r="E486" s="144"/>
      <c r="F486" s="87"/>
      <c r="G486" s="88"/>
      <c r="H486" s="88"/>
      <c r="I486" s="88"/>
      <c r="J486" s="87"/>
      <c r="K486" s="87"/>
      <c r="L486" s="87"/>
      <c r="M486" s="87"/>
      <c r="N486" s="87"/>
      <c r="O486" s="88"/>
      <c r="P486" s="88"/>
      <c r="Q486" s="88"/>
      <c r="R486" s="88"/>
      <c r="S486" s="88"/>
      <c r="T486" s="88"/>
      <c r="U486" s="88"/>
      <c r="V486" s="88"/>
      <c r="W486" s="88"/>
      <c r="X486" s="88"/>
      <c r="Y486" s="88"/>
      <c r="Z486" s="88"/>
      <c r="AA486" s="88"/>
      <c r="AB486" s="8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row>
    <row r="487" spans="2:103" x14ac:dyDescent="0.3">
      <c r="B487" s="87"/>
      <c r="C487" s="87"/>
      <c r="D487" s="144"/>
      <c r="E487" s="144"/>
      <c r="F487" s="87"/>
      <c r="G487" s="88"/>
      <c r="H487" s="88"/>
      <c r="I487" s="88"/>
      <c r="J487" s="87"/>
      <c r="K487" s="87"/>
      <c r="L487" s="87"/>
      <c r="M487" s="87"/>
      <c r="N487" s="87"/>
      <c r="O487" s="88"/>
      <c r="P487" s="88"/>
      <c r="Q487" s="88"/>
      <c r="R487" s="88"/>
      <c r="S487" s="88"/>
      <c r="T487" s="88"/>
      <c r="U487" s="88"/>
      <c r="V487" s="88"/>
      <c r="W487" s="88"/>
      <c r="X487" s="88"/>
      <c r="Y487" s="88"/>
      <c r="Z487" s="88"/>
      <c r="AA487" s="88"/>
      <c r="AB487" s="88"/>
      <c r="AC487" s="88"/>
      <c r="AD487" s="88"/>
      <c r="AE487" s="88"/>
      <c r="AF487" s="88"/>
      <c r="AG487" s="88"/>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c r="BF487" s="88"/>
      <c r="BG487" s="88"/>
      <c r="BH487" s="88"/>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c r="CM487" s="88"/>
      <c r="CN487" s="88"/>
      <c r="CO487" s="88"/>
      <c r="CP487" s="88"/>
      <c r="CQ487" s="88"/>
      <c r="CR487" s="88"/>
      <c r="CS487" s="88"/>
      <c r="CT487" s="88"/>
      <c r="CU487" s="88"/>
      <c r="CV487" s="88"/>
      <c r="CW487" s="88"/>
      <c r="CX487" s="88"/>
      <c r="CY487" s="88"/>
    </row>
    <row r="488" spans="2:103" x14ac:dyDescent="0.3">
      <c r="B488" s="87"/>
      <c r="C488" s="87"/>
      <c r="D488" s="144"/>
      <c r="E488" s="144"/>
      <c r="F488" s="87"/>
      <c r="G488" s="88"/>
      <c r="H488" s="88"/>
      <c r="I488" s="88"/>
      <c r="J488" s="87"/>
      <c r="K488" s="87"/>
      <c r="L488" s="87"/>
      <c r="M488" s="87"/>
      <c r="N488" s="87"/>
      <c r="O488" s="88"/>
      <c r="P488" s="88"/>
      <c r="Q488" s="88"/>
      <c r="R488" s="88"/>
      <c r="S488" s="88"/>
      <c r="T488" s="88"/>
      <c r="U488" s="88"/>
      <c r="V488" s="88"/>
      <c r="W488" s="88"/>
      <c r="X488" s="88"/>
      <c r="Y488" s="88"/>
      <c r="Z488" s="88"/>
      <c r="AA488" s="88"/>
      <c r="AB488" s="88"/>
      <c r="AC488" s="88"/>
      <c r="AD488" s="88"/>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row>
    <row r="489" spans="2:103" x14ac:dyDescent="0.3">
      <c r="B489" s="87"/>
      <c r="C489" s="87"/>
      <c r="D489" s="144"/>
      <c r="E489" s="144"/>
      <c r="F489" s="87"/>
      <c r="G489" s="88"/>
      <c r="H489" s="88"/>
      <c r="I489" s="88"/>
      <c r="J489" s="87"/>
      <c r="K489" s="87"/>
      <c r="L489" s="87"/>
      <c r="M489" s="87"/>
      <c r="N489" s="87"/>
      <c r="O489" s="88"/>
      <c r="P489" s="88"/>
      <c r="Q489" s="88"/>
      <c r="R489" s="88"/>
      <c r="S489" s="88"/>
      <c r="T489" s="88"/>
      <c r="U489" s="88"/>
      <c r="V489" s="88"/>
      <c r="W489" s="88"/>
      <c r="X489" s="88"/>
      <c r="Y489" s="88"/>
      <c r="Z489" s="88"/>
      <c r="AA489" s="88"/>
      <c r="AB489" s="88"/>
      <c r="AC489" s="88"/>
      <c r="AD489" s="88"/>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88"/>
      <c r="BH489" s="88"/>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c r="CM489" s="88"/>
      <c r="CN489" s="88"/>
      <c r="CO489" s="88"/>
      <c r="CP489" s="88"/>
      <c r="CQ489" s="88"/>
      <c r="CR489" s="88"/>
      <c r="CS489" s="88"/>
      <c r="CT489" s="88"/>
      <c r="CU489" s="88"/>
      <c r="CV489" s="88"/>
      <c r="CW489" s="88"/>
      <c r="CX489" s="88"/>
      <c r="CY489" s="88"/>
    </row>
    <row r="490" spans="2:103" x14ac:dyDescent="0.3">
      <c r="B490" s="87"/>
      <c r="C490" s="87"/>
      <c r="D490" s="144"/>
      <c r="E490" s="144"/>
      <c r="F490" s="87"/>
      <c r="G490" s="88"/>
      <c r="H490" s="88"/>
      <c r="I490" s="88"/>
      <c r="J490" s="87"/>
      <c r="K490" s="87"/>
      <c r="L490" s="87"/>
      <c r="M490" s="87"/>
      <c r="N490" s="87"/>
      <c r="O490" s="88"/>
      <c r="P490" s="88"/>
      <c r="Q490" s="88"/>
      <c r="R490" s="88"/>
      <c r="S490" s="88"/>
      <c r="T490" s="88"/>
      <c r="U490" s="88"/>
      <c r="V490" s="88"/>
      <c r="W490" s="88"/>
      <c r="X490" s="88"/>
      <c r="Y490" s="88"/>
      <c r="Z490" s="88"/>
      <c r="AA490" s="88"/>
      <c r="AB490" s="88"/>
      <c r="AC490" s="88"/>
      <c r="AD490" s="88"/>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row>
    <row r="491" spans="2:103" x14ac:dyDescent="0.3">
      <c r="B491" s="87"/>
      <c r="C491" s="87"/>
      <c r="D491" s="144"/>
      <c r="E491" s="144"/>
      <c r="F491" s="87"/>
      <c r="G491" s="88"/>
      <c r="H491" s="88"/>
      <c r="I491" s="88"/>
      <c r="J491" s="87"/>
      <c r="K491" s="87"/>
      <c r="L491" s="87"/>
      <c r="M491" s="87"/>
      <c r="N491" s="87"/>
      <c r="O491" s="88"/>
      <c r="P491" s="88"/>
      <c r="Q491" s="88"/>
      <c r="R491" s="88"/>
      <c r="S491" s="88"/>
      <c r="T491" s="88"/>
      <c r="U491" s="88"/>
      <c r="V491" s="88"/>
      <c r="W491" s="88"/>
      <c r="X491" s="88"/>
      <c r="Y491" s="88"/>
      <c r="Z491" s="88"/>
      <c r="AA491" s="88"/>
      <c r="AB491" s="88"/>
      <c r="AC491" s="88"/>
      <c r="AD491" s="88"/>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row>
    <row r="492" spans="2:103" x14ac:dyDescent="0.3">
      <c r="B492" s="87"/>
      <c r="C492" s="87"/>
      <c r="D492" s="144"/>
      <c r="E492" s="144"/>
      <c r="F492" s="87"/>
      <c r="G492" s="88"/>
      <c r="H492" s="88"/>
      <c r="I492" s="88"/>
      <c r="J492" s="87"/>
      <c r="K492" s="87"/>
      <c r="L492" s="87"/>
      <c r="M492" s="87"/>
      <c r="N492" s="87"/>
      <c r="O492" s="88"/>
      <c r="P492" s="88"/>
      <c r="Q492" s="88"/>
      <c r="R492" s="88"/>
      <c r="S492" s="88"/>
      <c r="T492" s="88"/>
      <c r="U492" s="88"/>
      <c r="V492" s="88"/>
      <c r="W492" s="88"/>
      <c r="X492" s="88"/>
      <c r="Y492" s="88"/>
      <c r="Z492" s="88"/>
      <c r="AA492" s="88"/>
      <c r="AB492" s="8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row>
    <row r="493" spans="2:103" x14ac:dyDescent="0.3">
      <c r="B493" s="87"/>
      <c r="C493" s="87"/>
      <c r="D493" s="144"/>
      <c r="E493" s="144"/>
      <c r="F493" s="87"/>
      <c r="G493" s="88"/>
      <c r="H493" s="88"/>
      <c r="I493" s="88"/>
      <c r="J493" s="87"/>
      <c r="K493" s="87"/>
      <c r="L493" s="87"/>
      <c r="M493" s="87"/>
      <c r="N493" s="87"/>
      <c r="O493" s="88"/>
      <c r="P493" s="88"/>
      <c r="Q493" s="88"/>
      <c r="R493" s="88"/>
      <c r="S493" s="88"/>
      <c r="T493" s="88"/>
      <c r="U493" s="88"/>
      <c r="V493" s="88"/>
      <c r="W493" s="88"/>
      <c r="X493" s="88"/>
      <c r="Y493" s="88"/>
      <c r="Z493" s="88"/>
      <c r="AA493" s="88"/>
      <c r="AB493" s="88"/>
      <c r="AC493" s="88"/>
      <c r="AD493" s="88"/>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row>
    <row r="494" spans="2:103" x14ac:dyDescent="0.3">
      <c r="B494" s="87"/>
      <c r="C494" s="87"/>
      <c r="D494" s="144"/>
      <c r="E494" s="144"/>
      <c r="F494" s="87"/>
      <c r="G494" s="88"/>
      <c r="H494" s="88"/>
      <c r="I494" s="88"/>
      <c r="J494" s="87"/>
      <c r="K494" s="87"/>
      <c r="L494" s="87"/>
      <c r="M494" s="87"/>
      <c r="N494" s="87"/>
      <c r="O494" s="88"/>
      <c r="P494" s="88"/>
      <c r="Q494" s="88"/>
      <c r="R494" s="88"/>
      <c r="S494" s="88"/>
      <c r="T494" s="88"/>
      <c r="U494" s="88"/>
      <c r="V494" s="88"/>
      <c r="W494" s="88"/>
      <c r="X494" s="88"/>
      <c r="Y494" s="88"/>
      <c r="Z494" s="88"/>
      <c r="AA494" s="88"/>
      <c r="AB494" s="88"/>
      <c r="AC494" s="88"/>
      <c r="AD494" s="88"/>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c r="BF494" s="88"/>
      <c r="BG494" s="88"/>
      <c r="BH494" s="88"/>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c r="CM494" s="88"/>
      <c r="CN494" s="88"/>
      <c r="CO494" s="88"/>
      <c r="CP494" s="88"/>
      <c r="CQ494" s="88"/>
      <c r="CR494" s="88"/>
      <c r="CS494" s="88"/>
      <c r="CT494" s="88"/>
      <c r="CU494" s="88"/>
      <c r="CV494" s="88"/>
      <c r="CW494" s="88"/>
      <c r="CX494" s="88"/>
      <c r="CY494" s="88"/>
    </row>
    <row r="495" spans="2:103" x14ac:dyDescent="0.3">
      <c r="B495" s="87"/>
      <c r="C495" s="87"/>
      <c r="D495" s="144"/>
      <c r="E495" s="144"/>
      <c r="F495" s="87"/>
      <c r="G495" s="88"/>
      <c r="H495" s="88"/>
      <c r="I495" s="88"/>
      <c r="J495" s="87"/>
      <c r="K495" s="87"/>
      <c r="L495" s="87"/>
      <c r="M495" s="87"/>
      <c r="N495" s="87"/>
      <c r="O495" s="88"/>
      <c r="P495" s="88"/>
      <c r="Q495" s="88"/>
      <c r="R495" s="88"/>
      <c r="S495" s="88"/>
      <c r="T495" s="88"/>
      <c r="U495" s="88"/>
      <c r="V495" s="88"/>
      <c r="W495" s="88"/>
      <c r="X495" s="88"/>
      <c r="Y495" s="88"/>
      <c r="Z495" s="88"/>
      <c r="AA495" s="88"/>
      <c r="AB495" s="88"/>
      <c r="AC495" s="88"/>
      <c r="AD495" s="88"/>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88"/>
      <c r="BH495" s="88"/>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c r="CM495" s="88"/>
      <c r="CN495" s="88"/>
      <c r="CO495" s="88"/>
      <c r="CP495" s="88"/>
      <c r="CQ495" s="88"/>
      <c r="CR495" s="88"/>
      <c r="CS495" s="88"/>
      <c r="CT495" s="88"/>
      <c r="CU495" s="88"/>
      <c r="CV495" s="88"/>
      <c r="CW495" s="88"/>
      <c r="CX495" s="88"/>
      <c r="CY495" s="88"/>
    </row>
    <row r="496" spans="2:103" x14ac:dyDescent="0.3">
      <c r="B496" s="87"/>
      <c r="C496" s="87"/>
      <c r="D496" s="144"/>
      <c r="E496" s="144"/>
      <c r="F496" s="87"/>
      <c r="G496" s="88"/>
      <c r="H496" s="88"/>
      <c r="I496" s="88"/>
      <c r="J496" s="87"/>
      <c r="K496" s="87"/>
      <c r="L496" s="87"/>
      <c r="M496" s="87"/>
      <c r="N496" s="87"/>
      <c r="O496" s="88"/>
      <c r="P496" s="88"/>
      <c r="Q496" s="88"/>
      <c r="R496" s="88"/>
      <c r="S496" s="88"/>
      <c r="T496" s="88"/>
      <c r="U496" s="88"/>
      <c r="V496" s="88"/>
      <c r="W496" s="88"/>
      <c r="X496" s="88"/>
      <c r="Y496" s="88"/>
      <c r="Z496" s="88"/>
      <c r="AA496" s="88"/>
      <c r="AB496" s="88"/>
      <c r="AC496" s="88"/>
      <c r="AD496" s="88"/>
      <c r="AE496" s="88"/>
      <c r="AF496" s="88"/>
      <c r="AG496" s="88"/>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c r="BF496" s="88"/>
      <c r="BG496" s="88"/>
      <c r="BH496" s="88"/>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c r="CM496" s="88"/>
      <c r="CN496" s="88"/>
      <c r="CO496" s="88"/>
      <c r="CP496" s="88"/>
      <c r="CQ496" s="88"/>
      <c r="CR496" s="88"/>
      <c r="CS496" s="88"/>
      <c r="CT496" s="88"/>
      <c r="CU496" s="88"/>
      <c r="CV496" s="88"/>
      <c r="CW496" s="88"/>
      <c r="CX496" s="88"/>
      <c r="CY496" s="88"/>
    </row>
    <row r="497" spans="2:103" x14ac:dyDescent="0.3">
      <c r="B497" s="87"/>
      <c r="C497" s="87"/>
      <c r="D497" s="144"/>
      <c r="E497" s="144"/>
      <c r="F497" s="87"/>
      <c r="G497" s="88"/>
      <c r="H497" s="88"/>
      <c r="I497" s="88"/>
      <c r="J497" s="87"/>
      <c r="K497" s="87"/>
      <c r="L497" s="87"/>
      <c r="M497" s="87"/>
      <c r="N497" s="87"/>
      <c r="O497" s="88"/>
      <c r="P497" s="88"/>
      <c r="Q497" s="88"/>
      <c r="R497" s="88"/>
      <c r="S497" s="88"/>
      <c r="T497" s="88"/>
      <c r="U497" s="88"/>
      <c r="V497" s="88"/>
      <c r="W497" s="88"/>
      <c r="X497" s="88"/>
      <c r="Y497" s="88"/>
      <c r="Z497" s="88"/>
      <c r="AA497" s="88"/>
      <c r="AB497" s="88"/>
      <c r="AC497" s="88"/>
      <c r="AD497" s="88"/>
      <c r="AE497" s="88"/>
      <c r="AF497" s="88"/>
      <c r="AG497" s="88"/>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c r="BF497" s="88"/>
      <c r="BG497" s="88"/>
      <c r="BH497" s="88"/>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c r="CM497" s="88"/>
      <c r="CN497" s="88"/>
      <c r="CO497" s="88"/>
      <c r="CP497" s="88"/>
      <c r="CQ497" s="88"/>
      <c r="CR497" s="88"/>
      <c r="CS497" s="88"/>
      <c r="CT497" s="88"/>
      <c r="CU497" s="88"/>
      <c r="CV497" s="88"/>
      <c r="CW497" s="88"/>
      <c r="CX497" s="88"/>
      <c r="CY497" s="88"/>
    </row>
    <row r="498" spans="2:103" x14ac:dyDescent="0.3">
      <c r="B498" s="87"/>
      <c r="C498" s="87"/>
      <c r="D498" s="144"/>
      <c r="E498" s="144"/>
      <c r="F498" s="87"/>
      <c r="G498" s="88"/>
      <c r="H498" s="88"/>
      <c r="I498" s="88"/>
      <c r="J498" s="87"/>
      <c r="K498" s="87"/>
      <c r="L498" s="87"/>
      <c r="M498" s="87"/>
      <c r="N498" s="87"/>
      <c r="O498" s="88"/>
      <c r="P498" s="88"/>
      <c r="Q498" s="88"/>
      <c r="R498" s="88"/>
      <c r="S498" s="88"/>
      <c r="T498" s="88"/>
      <c r="U498" s="88"/>
      <c r="V498" s="88"/>
      <c r="W498" s="88"/>
      <c r="X498" s="88"/>
      <c r="Y498" s="88"/>
      <c r="Z498" s="88"/>
      <c r="AA498" s="88"/>
      <c r="AB498" s="88"/>
      <c r="AC498" s="88"/>
      <c r="AD498" s="88"/>
      <c r="AE498" s="88"/>
      <c r="AF498" s="88"/>
      <c r="AG498" s="88"/>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c r="BF498" s="88"/>
      <c r="BG498" s="88"/>
      <c r="BH498" s="88"/>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c r="CM498" s="88"/>
      <c r="CN498" s="88"/>
      <c r="CO498" s="88"/>
      <c r="CP498" s="88"/>
      <c r="CQ498" s="88"/>
      <c r="CR498" s="88"/>
      <c r="CS498" s="88"/>
      <c r="CT498" s="88"/>
      <c r="CU498" s="88"/>
      <c r="CV498" s="88"/>
      <c r="CW498" s="88"/>
      <c r="CX498" s="88"/>
      <c r="CY498" s="88"/>
    </row>
    <row r="499" spans="2:103" x14ac:dyDescent="0.3">
      <c r="B499" s="87"/>
      <c r="C499" s="87"/>
      <c r="D499" s="144"/>
      <c r="E499" s="144"/>
      <c r="F499" s="87"/>
      <c r="G499" s="88"/>
      <c r="H499" s="88"/>
      <c r="I499" s="88"/>
      <c r="J499" s="87"/>
      <c r="K499" s="87"/>
      <c r="L499" s="87"/>
      <c r="M499" s="87"/>
      <c r="N499" s="87"/>
      <c r="O499" s="88"/>
      <c r="P499" s="88"/>
      <c r="Q499" s="88"/>
      <c r="R499" s="88"/>
      <c r="S499" s="88"/>
      <c r="T499" s="88"/>
      <c r="U499" s="88"/>
      <c r="V499" s="88"/>
      <c r="W499" s="88"/>
      <c r="X499" s="88"/>
      <c r="Y499" s="88"/>
      <c r="Z499" s="88"/>
      <c r="AA499" s="88"/>
      <c r="AB499" s="88"/>
      <c r="AC499" s="88"/>
      <c r="AD499" s="88"/>
      <c r="AE499" s="88"/>
      <c r="AF499" s="88"/>
      <c r="AG499" s="88"/>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c r="BF499" s="88"/>
      <c r="BG499" s="88"/>
      <c r="BH499" s="88"/>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c r="CM499" s="88"/>
      <c r="CN499" s="88"/>
      <c r="CO499" s="88"/>
      <c r="CP499" s="88"/>
      <c r="CQ499" s="88"/>
      <c r="CR499" s="88"/>
      <c r="CS499" s="88"/>
      <c r="CT499" s="88"/>
      <c r="CU499" s="88"/>
      <c r="CV499" s="88"/>
      <c r="CW499" s="88"/>
      <c r="CX499" s="88"/>
      <c r="CY499" s="88"/>
    </row>
    <row r="500" spans="2:103" x14ac:dyDescent="0.3">
      <c r="B500" s="87"/>
      <c r="C500" s="87"/>
      <c r="D500" s="144"/>
      <c r="E500" s="144"/>
      <c r="F500" s="87"/>
      <c r="G500" s="88"/>
      <c r="H500" s="88"/>
      <c r="I500" s="88"/>
      <c r="J500" s="87"/>
      <c r="K500" s="87"/>
      <c r="L500" s="87"/>
      <c r="M500" s="87"/>
      <c r="N500" s="87"/>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c r="BF500" s="88"/>
      <c r="BG500" s="88"/>
      <c r="BH500" s="88"/>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c r="CM500" s="88"/>
      <c r="CN500" s="88"/>
      <c r="CO500" s="88"/>
      <c r="CP500" s="88"/>
      <c r="CQ500" s="88"/>
      <c r="CR500" s="88"/>
      <c r="CS500" s="88"/>
      <c r="CT500" s="88"/>
      <c r="CU500" s="88"/>
      <c r="CV500" s="88"/>
      <c r="CW500" s="88"/>
      <c r="CX500" s="88"/>
      <c r="CY500" s="88"/>
    </row>
    <row r="501" spans="2:103" x14ac:dyDescent="0.3">
      <c r="B501" s="87"/>
      <c r="C501" s="87"/>
      <c r="D501" s="144"/>
      <c r="E501" s="144"/>
      <c r="F501" s="87"/>
      <c r="G501" s="88"/>
      <c r="H501" s="88"/>
      <c r="I501" s="88"/>
      <c r="J501" s="87"/>
      <c r="K501" s="87"/>
      <c r="L501" s="87"/>
      <c r="M501" s="87"/>
      <c r="N501" s="87"/>
      <c r="O501" s="88"/>
      <c r="P501" s="88"/>
      <c r="Q501" s="88"/>
      <c r="R501" s="88"/>
      <c r="S501" s="88"/>
      <c r="T501" s="88"/>
      <c r="U501" s="88"/>
      <c r="V501" s="88"/>
      <c r="W501" s="88"/>
      <c r="X501" s="88"/>
      <c r="Y501" s="88"/>
      <c r="Z501" s="88"/>
      <c r="AA501" s="88"/>
      <c r="AB501" s="88"/>
      <c r="AC501" s="88"/>
      <c r="AD501" s="88"/>
      <c r="AE501" s="88"/>
      <c r="AF501" s="88"/>
      <c r="AG501" s="88"/>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c r="BF501" s="88"/>
      <c r="BG501" s="88"/>
      <c r="BH501" s="88"/>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c r="CM501" s="88"/>
      <c r="CN501" s="88"/>
      <c r="CO501" s="88"/>
      <c r="CP501" s="88"/>
      <c r="CQ501" s="88"/>
      <c r="CR501" s="88"/>
      <c r="CS501" s="88"/>
      <c r="CT501" s="88"/>
      <c r="CU501" s="88"/>
      <c r="CV501" s="88"/>
      <c r="CW501" s="88"/>
      <c r="CX501" s="88"/>
      <c r="CY501" s="88"/>
    </row>
    <row r="502" spans="2:103" x14ac:dyDescent="0.3">
      <c r="B502" s="87"/>
      <c r="C502" s="87"/>
      <c r="D502" s="144"/>
      <c r="E502" s="144"/>
      <c r="F502" s="87"/>
      <c r="G502" s="88"/>
      <c r="H502" s="88"/>
      <c r="I502" s="88"/>
      <c r="J502" s="87"/>
      <c r="K502" s="87"/>
      <c r="L502" s="87"/>
      <c r="M502" s="87"/>
      <c r="N502" s="87"/>
      <c r="O502" s="88"/>
      <c r="P502" s="88"/>
      <c r="Q502" s="88"/>
      <c r="R502" s="88"/>
      <c r="S502" s="88"/>
      <c r="T502" s="88"/>
      <c r="U502" s="88"/>
      <c r="V502" s="88"/>
      <c r="W502" s="88"/>
      <c r="X502" s="88"/>
      <c r="Y502" s="88"/>
      <c r="Z502" s="88"/>
      <c r="AA502" s="88"/>
      <c r="AB502" s="88"/>
      <c r="AC502" s="88"/>
      <c r="AD502" s="88"/>
      <c r="AE502" s="88"/>
      <c r="AF502" s="88"/>
      <c r="AG502" s="88"/>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c r="BF502" s="88"/>
      <c r="BG502" s="88"/>
      <c r="BH502" s="88"/>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c r="CM502" s="88"/>
      <c r="CN502" s="88"/>
      <c r="CO502" s="88"/>
      <c r="CP502" s="88"/>
      <c r="CQ502" s="88"/>
      <c r="CR502" s="88"/>
      <c r="CS502" s="88"/>
      <c r="CT502" s="88"/>
      <c r="CU502" s="88"/>
      <c r="CV502" s="88"/>
      <c r="CW502" s="88"/>
      <c r="CX502" s="88"/>
      <c r="CY502" s="88"/>
    </row>
    <row r="503" spans="2:103" x14ac:dyDescent="0.3">
      <c r="B503" s="87"/>
      <c r="C503" s="87"/>
      <c r="D503" s="144"/>
      <c r="E503" s="144"/>
      <c r="F503" s="87"/>
      <c r="G503" s="88"/>
      <c r="H503" s="88"/>
      <c r="I503" s="88"/>
      <c r="J503" s="87"/>
      <c r="K503" s="87"/>
      <c r="L503" s="87"/>
      <c r="M503" s="87"/>
      <c r="N503" s="87"/>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c r="BF503" s="88"/>
      <c r="BG503" s="88"/>
      <c r="BH503" s="88"/>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c r="CM503" s="88"/>
      <c r="CN503" s="88"/>
      <c r="CO503" s="88"/>
      <c r="CP503" s="88"/>
      <c r="CQ503" s="88"/>
      <c r="CR503" s="88"/>
      <c r="CS503" s="88"/>
      <c r="CT503" s="88"/>
      <c r="CU503" s="88"/>
      <c r="CV503" s="88"/>
      <c r="CW503" s="88"/>
      <c r="CX503" s="88"/>
      <c r="CY503" s="88"/>
    </row>
    <row r="504" spans="2:103" x14ac:dyDescent="0.3">
      <c r="B504" s="87"/>
      <c r="C504" s="87"/>
      <c r="D504" s="144"/>
      <c r="E504" s="144"/>
      <c r="F504" s="87"/>
      <c r="G504" s="88"/>
      <c r="H504" s="88"/>
      <c r="I504" s="88"/>
      <c r="J504" s="87"/>
      <c r="K504" s="87"/>
      <c r="L504" s="87"/>
      <c r="M504" s="87"/>
      <c r="N504" s="87"/>
      <c r="O504" s="88"/>
      <c r="P504" s="88"/>
      <c r="Q504" s="88"/>
      <c r="R504" s="88"/>
      <c r="S504" s="88"/>
      <c r="T504" s="88"/>
      <c r="U504" s="88"/>
      <c r="V504" s="88"/>
      <c r="W504" s="88"/>
      <c r="X504" s="88"/>
      <c r="Y504" s="88"/>
      <c r="Z504" s="88"/>
      <c r="AA504" s="88"/>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c r="BF504" s="88"/>
      <c r="BG504" s="88"/>
      <c r="BH504" s="88"/>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c r="CM504" s="88"/>
      <c r="CN504" s="88"/>
      <c r="CO504" s="88"/>
      <c r="CP504" s="88"/>
      <c r="CQ504" s="88"/>
      <c r="CR504" s="88"/>
      <c r="CS504" s="88"/>
      <c r="CT504" s="88"/>
      <c r="CU504" s="88"/>
      <c r="CV504" s="88"/>
      <c r="CW504" s="88"/>
      <c r="CX504" s="88"/>
      <c r="CY504" s="88"/>
    </row>
    <row r="505" spans="2:103" x14ac:dyDescent="0.3">
      <c r="B505" s="87"/>
      <c r="C505" s="87"/>
      <c r="D505" s="144"/>
      <c r="E505" s="144"/>
      <c r="F505" s="87"/>
      <c r="G505" s="88"/>
      <c r="H505" s="88"/>
      <c r="I505" s="88"/>
      <c r="J505" s="87"/>
      <c r="K505" s="87"/>
      <c r="L505" s="87"/>
      <c r="M505" s="87"/>
      <c r="N505" s="87"/>
      <c r="O505" s="88"/>
      <c r="P505" s="88"/>
      <c r="Q505" s="88"/>
      <c r="R505" s="88"/>
      <c r="S505" s="88"/>
      <c r="T505" s="88"/>
      <c r="U505" s="88"/>
      <c r="V505" s="88"/>
      <c r="W505" s="88"/>
      <c r="X505" s="88"/>
      <c r="Y505" s="88"/>
      <c r="Z505" s="88"/>
      <c r="AA505" s="88"/>
      <c r="AB505" s="88"/>
      <c r="AC505" s="88"/>
      <c r="AD505" s="88"/>
      <c r="AE505" s="88"/>
      <c r="AF505" s="88"/>
      <c r="AG505" s="88"/>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c r="BF505" s="88"/>
      <c r="BG505" s="88"/>
      <c r="BH505" s="88"/>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c r="CM505" s="88"/>
      <c r="CN505" s="88"/>
      <c r="CO505" s="88"/>
      <c r="CP505" s="88"/>
      <c r="CQ505" s="88"/>
      <c r="CR505" s="88"/>
      <c r="CS505" s="88"/>
      <c r="CT505" s="88"/>
      <c r="CU505" s="88"/>
      <c r="CV505" s="88"/>
      <c r="CW505" s="88"/>
      <c r="CX505" s="88"/>
      <c r="CY505" s="88"/>
    </row>
    <row r="506" spans="2:103" x14ac:dyDescent="0.3">
      <c r="B506" s="87"/>
      <c r="C506" s="87"/>
      <c r="D506" s="144"/>
      <c r="E506" s="144"/>
      <c r="F506" s="87"/>
      <c r="G506" s="88"/>
      <c r="H506" s="88"/>
      <c r="I506" s="88"/>
      <c r="J506" s="87"/>
      <c r="K506" s="87"/>
      <c r="L506" s="87"/>
      <c r="M506" s="87"/>
      <c r="N506" s="87"/>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c r="BF506" s="88"/>
      <c r="BG506" s="88"/>
      <c r="BH506" s="88"/>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c r="CM506" s="88"/>
      <c r="CN506" s="88"/>
      <c r="CO506" s="88"/>
      <c r="CP506" s="88"/>
      <c r="CQ506" s="88"/>
      <c r="CR506" s="88"/>
      <c r="CS506" s="88"/>
      <c r="CT506" s="88"/>
      <c r="CU506" s="88"/>
      <c r="CV506" s="88"/>
      <c r="CW506" s="88"/>
      <c r="CX506" s="88"/>
      <c r="CY506" s="88"/>
    </row>
    <row r="507" spans="2:103" x14ac:dyDescent="0.3">
      <c r="B507" s="87"/>
      <c r="C507" s="87"/>
      <c r="D507" s="144"/>
      <c r="E507" s="144"/>
      <c r="F507" s="87"/>
      <c r="G507" s="88"/>
      <c r="H507" s="88"/>
      <c r="I507" s="88"/>
      <c r="J507" s="87"/>
      <c r="K507" s="87"/>
      <c r="L507" s="87"/>
      <c r="M507" s="87"/>
      <c r="N507" s="87"/>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c r="BE507" s="8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row>
    <row r="508" spans="2:103" x14ac:dyDescent="0.3">
      <c r="B508" s="87"/>
      <c r="C508" s="87"/>
      <c r="D508" s="144"/>
      <c r="E508" s="144"/>
      <c r="F508" s="87"/>
      <c r="G508" s="88"/>
      <c r="H508" s="88"/>
      <c r="I508" s="88"/>
      <c r="J508" s="87"/>
      <c r="K508" s="87"/>
      <c r="L508" s="87"/>
      <c r="M508" s="87"/>
      <c r="N508" s="87"/>
      <c r="O508" s="88"/>
      <c r="P508" s="88"/>
      <c r="Q508" s="88"/>
      <c r="R508" s="88"/>
      <c r="S508" s="88"/>
      <c r="T508" s="88"/>
      <c r="U508" s="88"/>
      <c r="V508" s="88"/>
      <c r="W508" s="88"/>
      <c r="X508" s="88"/>
      <c r="Y508" s="88"/>
      <c r="Z508" s="88"/>
      <c r="AA508" s="88"/>
      <c r="AB508" s="88"/>
      <c r="AC508" s="88"/>
      <c r="AD508" s="88"/>
      <c r="AE508" s="88"/>
      <c r="AF508" s="88"/>
      <c r="AG508" s="88"/>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c r="BE508" s="8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row>
    <row r="509" spans="2:103" x14ac:dyDescent="0.3">
      <c r="B509" s="87"/>
      <c r="C509" s="87"/>
      <c r="D509" s="144"/>
      <c r="E509" s="144"/>
      <c r="F509" s="87"/>
      <c r="G509" s="88"/>
      <c r="H509" s="88"/>
      <c r="I509" s="88"/>
      <c r="J509" s="87"/>
      <c r="K509" s="87"/>
      <c r="L509" s="87"/>
      <c r="M509" s="87"/>
      <c r="N509" s="87"/>
      <c r="O509" s="88"/>
      <c r="P509" s="88"/>
      <c r="Q509" s="88"/>
      <c r="R509" s="88"/>
      <c r="S509" s="88"/>
      <c r="T509" s="88"/>
      <c r="U509" s="88"/>
      <c r="V509" s="88"/>
      <c r="W509" s="88"/>
      <c r="X509" s="88"/>
      <c r="Y509" s="88"/>
      <c r="Z509" s="88"/>
      <c r="AA509" s="88"/>
      <c r="AB509" s="88"/>
      <c r="AC509" s="88"/>
      <c r="AD509" s="88"/>
      <c r="AE509" s="88"/>
      <c r="AF509" s="88"/>
      <c r="AG509" s="88"/>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c r="BE509" s="88"/>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row>
    <row r="510" spans="2:103" x14ac:dyDescent="0.3">
      <c r="B510" s="87"/>
      <c r="C510" s="87"/>
      <c r="D510" s="144"/>
      <c r="E510" s="144"/>
      <c r="F510" s="87"/>
      <c r="G510" s="88"/>
      <c r="H510" s="88"/>
      <c r="I510" s="88"/>
      <c r="J510" s="87"/>
      <c r="K510" s="87"/>
      <c r="L510" s="87"/>
      <c r="M510" s="87"/>
      <c r="N510" s="87"/>
      <c r="O510" s="88"/>
      <c r="P510" s="88"/>
      <c r="Q510" s="88"/>
      <c r="R510" s="88"/>
      <c r="S510" s="88"/>
      <c r="T510" s="88"/>
      <c r="U510" s="88"/>
      <c r="V510" s="88"/>
      <c r="W510" s="88"/>
      <c r="X510" s="88"/>
      <c r="Y510" s="88"/>
      <c r="Z510" s="88"/>
      <c r="AA510" s="88"/>
      <c r="AB510" s="88"/>
      <c r="AC510" s="88"/>
      <c r="AD510" s="88"/>
      <c r="AE510" s="88"/>
      <c r="AF510" s="88"/>
      <c r="AG510" s="88"/>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c r="BE510" s="88"/>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row>
    <row r="511" spans="2:103" x14ac:dyDescent="0.3">
      <c r="B511" s="87"/>
      <c r="C511" s="87"/>
      <c r="D511" s="144"/>
      <c r="E511" s="144"/>
      <c r="F511" s="87"/>
      <c r="G511" s="88"/>
      <c r="H511" s="88"/>
      <c r="I511" s="88"/>
      <c r="J511" s="87"/>
      <c r="K511" s="87"/>
      <c r="L511" s="87"/>
      <c r="M511" s="87"/>
      <c r="N511" s="87"/>
      <c r="O511" s="88"/>
      <c r="P511" s="88"/>
      <c r="Q511" s="88"/>
      <c r="R511" s="88"/>
      <c r="S511" s="88"/>
      <c r="T511" s="88"/>
      <c r="U511" s="88"/>
      <c r="V511" s="88"/>
      <c r="W511" s="88"/>
      <c r="X511" s="88"/>
      <c r="Y511" s="88"/>
      <c r="Z511" s="88"/>
      <c r="AA511" s="88"/>
      <c r="AB511" s="88"/>
      <c r="AC511" s="88"/>
      <c r="AD511" s="88"/>
      <c r="AE511" s="88"/>
      <c r="AF511" s="88"/>
      <c r="AG511" s="88"/>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c r="BE511" s="88"/>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row>
    <row r="512" spans="2:103" x14ac:dyDescent="0.3">
      <c r="B512" s="87"/>
      <c r="C512" s="87"/>
      <c r="D512" s="144"/>
      <c r="E512" s="144"/>
      <c r="F512" s="87"/>
      <c r="G512" s="88"/>
      <c r="H512" s="88"/>
      <c r="I512" s="88"/>
      <c r="J512" s="87"/>
      <c r="K512" s="87"/>
      <c r="L512" s="87"/>
      <c r="M512" s="87"/>
      <c r="N512" s="87"/>
      <c r="O512" s="88"/>
      <c r="P512" s="88"/>
      <c r="Q512" s="88"/>
      <c r="R512" s="88"/>
      <c r="S512" s="88"/>
      <c r="T512" s="88"/>
      <c r="U512" s="88"/>
      <c r="V512" s="88"/>
      <c r="W512" s="88"/>
      <c r="X512" s="88"/>
      <c r="Y512" s="88"/>
      <c r="Z512" s="88"/>
      <c r="AA512" s="88"/>
      <c r="AB512" s="88"/>
      <c r="AC512" s="88"/>
      <c r="AD512" s="88"/>
      <c r="AE512" s="88"/>
      <c r="AF512" s="88"/>
      <c r="AG512" s="88"/>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c r="BE512" s="88"/>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row>
    <row r="513" spans="2:103" x14ac:dyDescent="0.3">
      <c r="B513" s="87"/>
      <c r="C513" s="87"/>
      <c r="D513" s="144"/>
      <c r="E513" s="144"/>
      <c r="F513" s="87"/>
      <c r="G513" s="88"/>
      <c r="H513" s="88"/>
      <c r="I513" s="88"/>
      <c r="J513" s="87"/>
      <c r="K513" s="87"/>
      <c r="L513" s="87"/>
      <c r="M513" s="87"/>
      <c r="N513" s="87"/>
      <c r="O513" s="88"/>
      <c r="P513" s="88"/>
      <c r="Q513" s="88"/>
      <c r="R513" s="88"/>
      <c r="S513" s="88"/>
      <c r="T513" s="88"/>
      <c r="U513" s="88"/>
      <c r="V513" s="88"/>
      <c r="W513" s="88"/>
      <c r="X513" s="88"/>
      <c r="Y513" s="88"/>
      <c r="Z513" s="88"/>
      <c r="AA513" s="88"/>
      <c r="AB513" s="88"/>
      <c r="AC513" s="88"/>
      <c r="AD513" s="88"/>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row>
    <row r="514" spans="2:103" x14ac:dyDescent="0.3">
      <c r="B514" s="87"/>
      <c r="C514" s="87"/>
      <c r="D514" s="144"/>
      <c r="E514" s="144"/>
      <c r="F514" s="87"/>
      <c r="G514" s="88"/>
      <c r="H514" s="88"/>
      <c r="I514" s="88"/>
      <c r="J514" s="87"/>
      <c r="K514" s="87"/>
      <c r="L514" s="87"/>
      <c r="M514" s="87"/>
      <c r="N514" s="87"/>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c r="BE514" s="88"/>
      <c r="BF514" s="88"/>
      <c r="BG514" s="88"/>
      <c r="BH514" s="88"/>
      <c r="BI514" s="88"/>
      <c r="BJ514" s="88"/>
      <c r="BK514" s="88"/>
      <c r="BL514" s="88"/>
      <c r="BM514" s="88"/>
      <c r="BN514" s="88"/>
      <c r="BO514" s="88"/>
      <c r="BP514" s="88"/>
      <c r="BQ514" s="88"/>
      <c r="BR514" s="88"/>
      <c r="BS514" s="88"/>
      <c r="BT514" s="88"/>
      <c r="BU514" s="88"/>
      <c r="BV514" s="88"/>
      <c r="BW514" s="88"/>
      <c r="BX514" s="88"/>
      <c r="BY514" s="88"/>
      <c r="BZ514" s="88"/>
      <c r="CA514" s="88"/>
      <c r="CB514" s="88"/>
      <c r="CC514" s="88"/>
      <c r="CD514" s="88"/>
      <c r="CE514" s="88"/>
      <c r="CF514" s="88"/>
      <c r="CG514" s="88"/>
      <c r="CH514" s="88"/>
      <c r="CI514" s="88"/>
      <c r="CJ514" s="88"/>
      <c r="CK514" s="88"/>
      <c r="CL514" s="88"/>
      <c r="CM514" s="88"/>
      <c r="CN514" s="88"/>
      <c r="CO514" s="88"/>
      <c r="CP514" s="88"/>
      <c r="CQ514" s="88"/>
      <c r="CR514" s="88"/>
      <c r="CS514" s="88"/>
      <c r="CT514" s="88"/>
      <c r="CU514" s="88"/>
      <c r="CV514" s="88"/>
      <c r="CW514" s="88"/>
      <c r="CX514" s="88"/>
      <c r="CY514" s="88"/>
    </row>
    <row r="515" spans="2:103" x14ac:dyDescent="0.3">
      <c r="B515" s="87"/>
      <c r="C515" s="87"/>
      <c r="D515" s="144"/>
      <c r="E515" s="144"/>
      <c r="F515" s="87"/>
      <c r="G515" s="88"/>
      <c r="H515" s="88"/>
      <c r="I515" s="88"/>
      <c r="J515" s="87"/>
      <c r="K515" s="87"/>
      <c r="L515" s="87"/>
      <c r="M515" s="87"/>
      <c r="N515" s="87"/>
      <c r="O515" s="88"/>
      <c r="P515" s="88"/>
      <c r="Q515" s="88"/>
      <c r="R515" s="88"/>
      <c r="S515" s="88"/>
      <c r="T515" s="88"/>
      <c r="U515" s="88"/>
      <c r="V515" s="88"/>
      <c r="W515" s="88"/>
      <c r="X515" s="88"/>
      <c r="Y515" s="88"/>
      <c r="Z515" s="88"/>
      <c r="AA515" s="88"/>
      <c r="AB515" s="88"/>
      <c r="AC515" s="88"/>
      <c r="AD515" s="88"/>
      <c r="AE515" s="88"/>
      <c r="AF515" s="88"/>
      <c r="AG515" s="88"/>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c r="BE515" s="88"/>
      <c r="BF515" s="88"/>
      <c r="BG515" s="88"/>
      <c r="BH515" s="88"/>
      <c r="BI515" s="88"/>
      <c r="BJ515" s="88"/>
      <c r="BK515" s="88"/>
      <c r="BL515" s="88"/>
      <c r="BM515" s="88"/>
      <c r="BN515" s="88"/>
      <c r="BO515" s="88"/>
      <c r="BP515" s="88"/>
      <c r="BQ515" s="88"/>
      <c r="BR515" s="88"/>
      <c r="BS515" s="88"/>
      <c r="BT515" s="88"/>
      <c r="BU515" s="88"/>
      <c r="BV515" s="88"/>
      <c r="BW515" s="88"/>
      <c r="BX515" s="88"/>
      <c r="BY515" s="88"/>
      <c r="BZ515" s="88"/>
      <c r="CA515" s="88"/>
      <c r="CB515" s="88"/>
      <c r="CC515" s="88"/>
      <c r="CD515" s="88"/>
      <c r="CE515" s="88"/>
      <c r="CF515" s="88"/>
      <c r="CG515" s="88"/>
      <c r="CH515" s="88"/>
      <c r="CI515" s="88"/>
      <c r="CJ515" s="88"/>
      <c r="CK515" s="88"/>
      <c r="CL515" s="88"/>
      <c r="CM515" s="88"/>
      <c r="CN515" s="88"/>
      <c r="CO515" s="88"/>
      <c r="CP515" s="88"/>
      <c r="CQ515" s="88"/>
      <c r="CR515" s="88"/>
      <c r="CS515" s="88"/>
      <c r="CT515" s="88"/>
      <c r="CU515" s="88"/>
      <c r="CV515" s="88"/>
      <c r="CW515" s="88"/>
      <c r="CX515" s="88"/>
      <c r="CY515" s="88"/>
    </row>
    <row r="516" spans="2:103" x14ac:dyDescent="0.3">
      <c r="B516" s="87"/>
      <c r="C516" s="87"/>
      <c r="D516" s="144"/>
      <c r="E516" s="144"/>
      <c r="F516" s="87"/>
      <c r="G516" s="88"/>
      <c r="H516" s="88"/>
      <c r="I516" s="88"/>
      <c r="J516" s="87"/>
      <c r="K516" s="87"/>
      <c r="L516" s="87"/>
      <c r="M516" s="87"/>
      <c r="N516" s="87"/>
      <c r="O516" s="88"/>
      <c r="P516" s="88"/>
      <c r="Q516" s="88"/>
      <c r="R516" s="88"/>
      <c r="S516" s="88"/>
      <c r="T516" s="88"/>
      <c r="U516" s="88"/>
      <c r="V516" s="88"/>
      <c r="W516" s="88"/>
      <c r="X516" s="88"/>
      <c r="Y516" s="88"/>
      <c r="Z516" s="88"/>
      <c r="AA516" s="88"/>
      <c r="AB516" s="88"/>
      <c r="AC516" s="88"/>
      <c r="AD516" s="88"/>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c r="BF516" s="88"/>
      <c r="BG516" s="88"/>
      <c r="BH516" s="88"/>
      <c r="BI516" s="88"/>
      <c r="BJ516" s="88"/>
      <c r="BK516" s="88"/>
      <c r="BL516" s="88"/>
      <c r="BM516" s="88"/>
      <c r="BN516" s="88"/>
      <c r="BO516" s="88"/>
      <c r="BP516" s="88"/>
      <c r="BQ516" s="88"/>
      <c r="BR516" s="88"/>
      <c r="BS516" s="88"/>
      <c r="BT516" s="88"/>
      <c r="BU516" s="88"/>
      <c r="BV516" s="88"/>
      <c r="BW516" s="88"/>
      <c r="BX516" s="88"/>
      <c r="BY516" s="88"/>
      <c r="BZ516" s="88"/>
      <c r="CA516" s="88"/>
      <c r="CB516" s="88"/>
      <c r="CC516" s="88"/>
      <c r="CD516" s="88"/>
      <c r="CE516" s="88"/>
      <c r="CF516" s="88"/>
      <c r="CG516" s="88"/>
      <c r="CH516" s="88"/>
      <c r="CI516" s="88"/>
      <c r="CJ516" s="88"/>
      <c r="CK516" s="88"/>
      <c r="CL516" s="88"/>
      <c r="CM516" s="88"/>
      <c r="CN516" s="88"/>
      <c r="CO516" s="88"/>
      <c r="CP516" s="88"/>
      <c r="CQ516" s="88"/>
      <c r="CR516" s="88"/>
      <c r="CS516" s="88"/>
      <c r="CT516" s="88"/>
      <c r="CU516" s="88"/>
      <c r="CV516" s="88"/>
      <c r="CW516" s="88"/>
      <c r="CX516" s="88"/>
      <c r="CY516" s="88"/>
    </row>
    <row r="517" spans="2:103" x14ac:dyDescent="0.3">
      <c r="B517" s="87"/>
      <c r="C517" s="87"/>
      <c r="D517" s="144"/>
      <c r="E517" s="144"/>
      <c r="F517" s="87"/>
      <c r="G517" s="88"/>
      <c r="H517" s="88"/>
      <c r="I517" s="88"/>
      <c r="J517" s="87"/>
      <c r="K517" s="87"/>
      <c r="L517" s="87"/>
      <c r="M517" s="87"/>
      <c r="N517" s="87"/>
      <c r="O517" s="88"/>
      <c r="P517" s="88"/>
      <c r="Q517" s="88"/>
      <c r="R517" s="88"/>
      <c r="S517" s="88"/>
      <c r="T517" s="88"/>
      <c r="U517" s="88"/>
      <c r="V517" s="88"/>
      <c r="W517" s="88"/>
      <c r="X517" s="88"/>
      <c r="Y517" s="88"/>
      <c r="Z517" s="88"/>
      <c r="AA517" s="88"/>
      <c r="AB517" s="88"/>
      <c r="AC517" s="88"/>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row>
    <row r="518" spans="2:103" x14ac:dyDescent="0.3">
      <c r="B518" s="87"/>
      <c r="C518" s="87"/>
      <c r="D518" s="144"/>
      <c r="E518" s="144"/>
      <c r="F518" s="87"/>
      <c r="G518" s="88"/>
      <c r="H518" s="88"/>
      <c r="I518" s="88"/>
      <c r="J518" s="87"/>
      <c r="K518" s="87"/>
      <c r="L518" s="87"/>
      <c r="M518" s="87"/>
      <c r="N518" s="87"/>
      <c r="O518" s="88"/>
      <c r="P518" s="88"/>
      <c r="Q518" s="88"/>
      <c r="R518" s="88"/>
      <c r="S518" s="88"/>
      <c r="T518" s="88"/>
      <c r="U518" s="88"/>
      <c r="V518" s="88"/>
      <c r="W518" s="88"/>
      <c r="X518" s="88"/>
      <c r="Y518" s="88"/>
      <c r="Z518" s="88"/>
      <c r="AA518" s="88"/>
      <c r="AB518" s="88"/>
      <c r="AC518" s="88"/>
      <c r="AD518" s="88"/>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c r="BF518" s="88"/>
      <c r="BG518" s="88"/>
      <c r="BH518" s="88"/>
      <c r="BI518" s="88"/>
      <c r="BJ518" s="88"/>
      <c r="BK518" s="88"/>
      <c r="BL518" s="88"/>
      <c r="BM518" s="88"/>
      <c r="BN518" s="88"/>
      <c r="BO518" s="88"/>
      <c r="BP518" s="88"/>
      <c r="BQ518" s="88"/>
      <c r="BR518" s="88"/>
      <c r="BS518" s="88"/>
      <c r="BT518" s="88"/>
      <c r="BU518" s="88"/>
      <c r="BV518" s="88"/>
      <c r="BW518" s="88"/>
      <c r="BX518" s="88"/>
      <c r="BY518" s="88"/>
      <c r="BZ518" s="88"/>
      <c r="CA518" s="88"/>
      <c r="CB518" s="88"/>
      <c r="CC518" s="88"/>
      <c r="CD518" s="88"/>
      <c r="CE518" s="88"/>
      <c r="CF518" s="88"/>
      <c r="CG518" s="88"/>
      <c r="CH518" s="88"/>
      <c r="CI518" s="88"/>
      <c r="CJ518" s="88"/>
      <c r="CK518" s="88"/>
      <c r="CL518" s="88"/>
      <c r="CM518" s="88"/>
      <c r="CN518" s="88"/>
      <c r="CO518" s="88"/>
      <c r="CP518" s="88"/>
      <c r="CQ518" s="88"/>
      <c r="CR518" s="88"/>
      <c r="CS518" s="88"/>
      <c r="CT518" s="88"/>
      <c r="CU518" s="88"/>
      <c r="CV518" s="88"/>
      <c r="CW518" s="88"/>
      <c r="CX518" s="88"/>
      <c r="CY518" s="88"/>
    </row>
    <row r="519" spans="2:103" x14ac:dyDescent="0.3">
      <c r="B519" s="87"/>
      <c r="C519" s="87"/>
      <c r="D519" s="144"/>
      <c r="E519" s="144"/>
      <c r="F519" s="87"/>
      <c r="G519" s="88"/>
      <c r="H519" s="88"/>
      <c r="I519" s="88"/>
      <c r="J519" s="87"/>
      <c r="K519" s="87"/>
      <c r="L519" s="87"/>
      <c r="M519" s="87"/>
      <c r="N519" s="87"/>
      <c r="O519" s="88"/>
      <c r="P519" s="88"/>
      <c r="Q519" s="88"/>
      <c r="R519" s="88"/>
      <c r="S519" s="88"/>
      <c r="T519" s="88"/>
      <c r="U519" s="88"/>
      <c r="V519" s="88"/>
      <c r="W519" s="88"/>
      <c r="X519" s="88"/>
      <c r="Y519" s="88"/>
      <c r="Z519" s="88"/>
      <c r="AA519" s="88"/>
      <c r="AB519" s="88"/>
      <c r="AC519" s="88"/>
      <c r="AD519" s="88"/>
      <c r="AE519" s="88"/>
      <c r="AF519" s="88"/>
      <c r="AG519" s="88"/>
      <c r="AH519" s="88"/>
      <c r="AI519" s="88"/>
      <c r="AJ519" s="88"/>
      <c r="AK519" s="88"/>
      <c r="AL519" s="88"/>
      <c r="AM519" s="88"/>
      <c r="AN519" s="88"/>
      <c r="AO519" s="88"/>
      <c r="AP519" s="88"/>
      <c r="AQ519" s="88"/>
      <c r="AR519" s="88"/>
      <c r="AS519" s="88"/>
      <c r="AT519" s="88"/>
      <c r="AU519" s="88"/>
      <c r="AV519" s="88"/>
      <c r="AW519" s="88"/>
      <c r="AX519" s="88"/>
      <c r="AY519" s="88"/>
      <c r="AZ519" s="88"/>
      <c r="BA519" s="88"/>
      <c r="BB519" s="88"/>
      <c r="BC519" s="88"/>
      <c r="BD519" s="88"/>
      <c r="BE519" s="88"/>
      <c r="BF519" s="88"/>
      <c r="BG519" s="88"/>
      <c r="BH519" s="88"/>
      <c r="BI519" s="88"/>
      <c r="BJ519" s="88"/>
      <c r="BK519" s="88"/>
      <c r="BL519" s="88"/>
      <c r="BM519" s="88"/>
      <c r="BN519" s="88"/>
      <c r="BO519" s="88"/>
      <c r="BP519" s="88"/>
      <c r="BQ519" s="88"/>
      <c r="BR519" s="88"/>
      <c r="BS519" s="88"/>
      <c r="BT519" s="88"/>
      <c r="BU519" s="88"/>
      <c r="BV519" s="88"/>
      <c r="BW519" s="88"/>
      <c r="BX519" s="88"/>
      <c r="BY519" s="88"/>
      <c r="BZ519" s="88"/>
      <c r="CA519" s="88"/>
      <c r="CB519" s="88"/>
      <c r="CC519" s="88"/>
      <c r="CD519" s="88"/>
      <c r="CE519" s="88"/>
      <c r="CF519" s="88"/>
      <c r="CG519" s="88"/>
      <c r="CH519" s="88"/>
      <c r="CI519" s="88"/>
      <c r="CJ519" s="88"/>
      <c r="CK519" s="88"/>
      <c r="CL519" s="88"/>
      <c r="CM519" s="88"/>
      <c r="CN519" s="88"/>
      <c r="CO519" s="88"/>
      <c r="CP519" s="88"/>
      <c r="CQ519" s="88"/>
      <c r="CR519" s="88"/>
      <c r="CS519" s="88"/>
      <c r="CT519" s="88"/>
      <c r="CU519" s="88"/>
      <c r="CV519" s="88"/>
      <c r="CW519" s="88"/>
      <c r="CX519" s="88"/>
      <c r="CY519" s="88"/>
    </row>
    <row r="520" spans="2:103" x14ac:dyDescent="0.3">
      <c r="B520" s="87"/>
      <c r="C520" s="87"/>
      <c r="D520" s="144"/>
      <c r="E520" s="144"/>
      <c r="F520" s="87"/>
      <c r="G520" s="88"/>
      <c r="H520" s="88"/>
      <c r="I520" s="88"/>
      <c r="J520" s="87"/>
      <c r="K520" s="87"/>
      <c r="L520" s="87"/>
      <c r="M520" s="87"/>
      <c r="N520" s="87"/>
      <c r="O520" s="88"/>
      <c r="P520" s="88"/>
      <c r="Q520" s="88"/>
      <c r="R520" s="88"/>
      <c r="S520" s="88"/>
      <c r="T520" s="88"/>
      <c r="U520" s="88"/>
      <c r="V520" s="88"/>
      <c r="W520" s="88"/>
      <c r="X520" s="88"/>
      <c r="Y520" s="88"/>
      <c r="Z520" s="88"/>
      <c r="AA520" s="88"/>
      <c r="AB520" s="88"/>
      <c r="AC520" s="88"/>
      <c r="AD520" s="88"/>
      <c r="AE520" s="88"/>
      <c r="AF520" s="88"/>
      <c r="AG520" s="88"/>
      <c r="AH520" s="88"/>
      <c r="AI520" s="88"/>
      <c r="AJ520" s="88"/>
      <c r="AK520" s="88"/>
      <c r="AL520" s="88"/>
      <c r="AM520" s="88"/>
      <c r="AN520" s="88"/>
      <c r="AO520" s="88"/>
      <c r="AP520" s="88"/>
      <c r="AQ520" s="88"/>
      <c r="AR520" s="88"/>
      <c r="AS520" s="88"/>
      <c r="AT520" s="88"/>
      <c r="AU520" s="88"/>
      <c r="AV520" s="88"/>
      <c r="AW520" s="88"/>
      <c r="AX520" s="88"/>
      <c r="AY520" s="88"/>
      <c r="AZ520" s="88"/>
      <c r="BA520" s="88"/>
      <c r="BB520" s="88"/>
      <c r="BC520" s="88"/>
      <c r="BD520" s="88"/>
      <c r="BE520" s="88"/>
      <c r="BF520" s="88"/>
      <c r="BG520" s="88"/>
      <c r="BH520" s="88"/>
      <c r="BI520" s="88"/>
      <c r="BJ520" s="88"/>
      <c r="BK520" s="88"/>
      <c r="BL520" s="88"/>
      <c r="BM520" s="88"/>
      <c r="BN520" s="88"/>
      <c r="BO520" s="88"/>
      <c r="BP520" s="88"/>
      <c r="BQ520" s="88"/>
      <c r="BR520" s="88"/>
      <c r="BS520" s="88"/>
      <c r="BT520" s="88"/>
      <c r="BU520" s="88"/>
      <c r="BV520" s="88"/>
      <c r="BW520" s="88"/>
      <c r="BX520" s="88"/>
      <c r="BY520" s="88"/>
      <c r="BZ520" s="88"/>
      <c r="CA520" s="88"/>
      <c r="CB520" s="88"/>
      <c r="CC520" s="88"/>
      <c r="CD520" s="88"/>
      <c r="CE520" s="88"/>
      <c r="CF520" s="88"/>
      <c r="CG520" s="88"/>
      <c r="CH520" s="88"/>
      <c r="CI520" s="88"/>
      <c r="CJ520" s="88"/>
      <c r="CK520" s="88"/>
      <c r="CL520" s="88"/>
      <c r="CM520" s="88"/>
      <c r="CN520" s="88"/>
      <c r="CO520" s="88"/>
      <c r="CP520" s="88"/>
      <c r="CQ520" s="88"/>
      <c r="CR520" s="88"/>
      <c r="CS520" s="88"/>
      <c r="CT520" s="88"/>
      <c r="CU520" s="88"/>
      <c r="CV520" s="88"/>
      <c r="CW520" s="88"/>
      <c r="CX520" s="88"/>
      <c r="CY520" s="88"/>
    </row>
    <row r="521" spans="2:103" x14ac:dyDescent="0.3">
      <c r="B521" s="87"/>
      <c r="C521" s="87"/>
      <c r="D521" s="144"/>
      <c r="E521" s="144"/>
      <c r="F521" s="87"/>
      <c r="G521" s="88"/>
      <c r="H521" s="88"/>
      <c r="I521" s="88"/>
      <c r="J521" s="87"/>
      <c r="K521" s="87"/>
      <c r="L521" s="87"/>
      <c r="M521" s="87"/>
      <c r="N521" s="87"/>
      <c r="O521" s="88"/>
      <c r="P521" s="88"/>
      <c r="Q521" s="88"/>
      <c r="R521" s="88"/>
      <c r="S521" s="88"/>
      <c r="T521" s="88"/>
      <c r="U521" s="88"/>
      <c r="V521" s="88"/>
      <c r="W521" s="88"/>
      <c r="X521" s="88"/>
      <c r="Y521" s="88"/>
      <c r="Z521" s="88"/>
      <c r="AA521" s="88"/>
      <c r="AB521" s="88"/>
      <c r="AC521" s="88"/>
      <c r="AD521" s="88"/>
      <c r="AE521" s="88"/>
      <c r="AF521" s="88"/>
      <c r="AG521" s="88"/>
      <c r="AH521" s="88"/>
      <c r="AI521" s="88"/>
      <c r="AJ521" s="88"/>
      <c r="AK521" s="88"/>
      <c r="AL521" s="88"/>
      <c r="AM521" s="88"/>
      <c r="AN521" s="88"/>
      <c r="AO521" s="88"/>
      <c r="AP521" s="88"/>
      <c r="AQ521" s="88"/>
      <c r="AR521" s="88"/>
      <c r="AS521" s="88"/>
      <c r="AT521" s="88"/>
      <c r="AU521" s="88"/>
      <c r="AV521" s="88"/>
      <c r="AW521" s="88"/>
      <c r="AX521" s="88"/>
      <c r="AY521" s="88"/>
      <c r="AZ521" s="88"/>
      <c r="BA521" s="88"/>
      <c r="BB521" s="88"/>
      <c r="BC521" s="88"/>
      <c r="BD521" s="88"/>
      <c r="BE521" s="88"/>
      <c r="BF521" s="88"/>
      <c r="BG521" s="88"/>
      <c r="BH521" s="88"/>
      <c r="BI521" s="88"/>
      <c r="BJ521" s="88"/>
      <c r="BK521" s="88"/>
      <c r="BL521" s="88"/>
      <c r="BM521" s="88"/>
      <c r="BN521" s="88"/>
      <c r="BO521" s="88"/>
      <c r="BP521" s="88"/>
      <c r="BQ521" s="88"/>
      <c r="BR521" s="88"/>
      <c r="BS521" s="88"/>
      <c r="BT521" s="88"/>
      <c r="BU521" s="88"/>
      <c r="BV521" s="88"/>
      <c r="BW521" s="88"/>
      <c r="BX521" s="88"/>
      <c r="BY521" s="88"/>
      <c r="BZ521" s="88"/>
      <c r="CA521" s="88"/>
      <c r="CB521" s="88"/>
      <c r="CC521" s="88"/>
      <c r="CD521" s="88"/>
      <c r="CE521" s="88"/>
      <c r="CF521" s="88"/>
      <c r="CG521" s="88"/>
      <c r="CH521" s="88"/>
      <c r="CI521" s="88"/>
      <c r="CJ521" s="88"/>
      <c r="CK521" s="88"/>
      <c r="CL521" s="88"/>
      <c r="CM521" s="88"/>
      <c r="CN521" s="88"/>
      <c r="CO521" s="88"/>
      <c r="CP521" s="88"/>
      <c r="CQ521" s="88"/>
      <c r="CR521" s="88"/>
      <c r="CS521" s="88"/>
      <c r="CT521" s="88"/>
      <c r="CU521" s="88"/>
      <c r="CV521" s="88"/>
      <c r="CW521" s="88"/>
      <c r="CX521" s="88"/>
      <c r="CY521" s="88"/>
    </row>
    <row r="522" spans="2:103" x14ac:dyDescent="0.3">
      <c r="B522" s="87"/>
      <c r="C522" s="87"/>
      <c r="D522" s="144"/>
      <c r="E522" s="144"/>
      <c r="F522" s="87"/>
      <c r="G522" s="88"/>
      <c r="H522" s="88"/>
      <c r="I522" s="88"/>
      <c r="J522" s="87"/>
      <c r="K522" s="87"/>
      <c r="L522" s="87"/>
      <c r="M522" s="87"/>
      <c r="N522" s="87"/>
      <c r="O522" s="88"/>
      <c r="P522" s="88"/>
      <c r="Q522" s="88"/>
      <c r="R522" s="88"/>
      <c r="S522" s="88"/>
      <c r="T522" s="88"/>
      <c r="U522" s="88"/>
      <c r="V522" s="88"/>
      <c r="W522" s="88"/>
      <c r="X522" s="88"/>
      <c r="Y522" s="88"/>
      <c r="Z522" s="88"/>
      <c r="AA522" s="88"/>
      <c r="AB522" s="88"/>
      <c r="AC522" s="88"/>
      <c r="AD522" s="88"/>
      <c r="AE522" s="88"/>
      <c r="AF522" s="88"/>
      <c r="AG522" s="88"/>
      <c r="AH522" s="88"/>
      <c r="AI522" s="88"/>
      <c r="AJ522" s="88"/>
      <c r="AK522" s="88"/>
      <c r="AL522" s="88"/>
      <c r="AM522" s="88"/>
      <c r="AN522" s="88"/>
      <c r="AO522" s="88"/>
      <c r="AP522" s="88"/>
      <c r="AQ522" s="88"/>
      <c r="AR522" s="88"/>
      <c r="AS522" s="88"/>
      <c r="AT522" s="88"/>
      <c r="AU522" s="88"/>
      <c r="AV522" s="88"/>
      <c r="AW522" s="88"/>
      <c r="AX522" s="88"/>
      <c r="AY522" s="88"/>
      <c r="AZ522" s="88"/>
      <c r="BA522" s="88"/>
      <c r="BB522" s="88"/>
      <c r="BC522" s="88"/>
      <c r="BD522" s="88"/>
      <c r="BE522" s="88"/>
      <c r="BF522" s="88"/>
      <c r="BG522" s="88"/>
      <c r="BH522" s="88"/>
      <c r="BI522" s="88"/>
      <c r="BJ522" s="88"/>
      <c r="BK522" s="88"/>
      <c r="BL522" s="88"/>
      <c r="BM522" s="88"/>
      <c r="BN522" s="88"/>
      <c r="BO522" s="88"/>
      <c r="BP522" s="88"/>
      <c r="BQ522" s="88"/>
      <c r="BR522" s="88"/>
      <c r="BS522" s="88"/>
      <c r="BT522" s="88"/>
      <c r="BU522" s="88"/>
      <c r="BV522" s="88"/>
      <c r="BW522" s="88"/>
      <c r="BX522" s="88"/>
      <c r="BY522" s="88"/>
      <c r="BZ522" s="88"/>
      <c r="CA522" s="88"/>
      <c r="CB522" s="88"/>
      <c r="CC522" s="88"/>
      <c r="CD522" s="88"/>
      <c r="CE522" s="88"/>
      <c r="CF522" s="88"/>
      <c r="CG522" s="88"/>
      <c r="CH522" s="88"/>
      <c r="CI522" s="88"/>
      <c r="CJ522" s="88"/>
      <c r="CK522" s="88"/>
      <c r="CL522" s="88"/>
      <c r="CM522" s="88"/>
      <c r="CN522" s="88"/>
      <c r="CO522" s="88"/>
      <c r="CP522" s="88"/>
      <c r="CQ522" s="88"/>
      <c r="CR522" s="88"/>
      <c r="CS522" s="88"/>
      <c r="CT522" s="88"/>
      <c r="CU522" s="88"/>
      <c r="CV522" s="88"/>
      <c r="CW522" s="88"/>
      <c r="CX522" s="88"/>
      <c r="CY522" s="88"/>
    </row>
    <row r="523" spans="2:103" x14ac:dyDescent="0.3">
      <c r="B523" s="87"/>
      <c r="C523" s="87"/>
      <c r="D523" s="144"/>
      <c r="E523" s="144"/>
      <c r="F523" s="87"/>
      <c r="G523" s="88"/>
      <c r="H523" s="88"/>
      <c r="I523" s="88"/>
      <c r="J523" s="87"/>
      <c r="K523" s="87"/>
      <c r="L523" s="87"/>
      <c r="M523" s="87"/>
      <c r="N523" s="87"/>
      <c r="O523" s="88"/>
      <c r="P523" s="88"/>
      <c r="Q523" s="88"/>
      <c r="R523" s="88"/>
      <c r="S523" s="88"/>
      <c r="T523" s="88"/>
      <c r="U523" s="88"/>
      <c r="V523" s="88"/>
      <c r="W523" s="88"/>
      <c r="X523" s="88"/>
      <c r="Y523" s="88"/>
      <c r="Z523" s="88"/>
      <c r="AA523" s="88"/>
      <c r="AB523" s="88"/>
      <c r="AC523" s="88"/>
      <c r="AD523" s="88"/>
      <c r="AE523" s="88"/>
      <c r="AF523" s="88"/>
      <c r="AG523" s="88"/>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c r="BE523" s="88"/>
      <c r="BF523" s="88"/>
      <c r="BG523" s="88"/>
      <c r="BH523" s="88"/>
      <c r="BI523" s="88"/>
      <c r="BJ523" s="88"/>
      <c r="BK523" s="88"/>
      <c r="BL523" s="88"/>
      <c r="BM523" s="88"/>
      <c r="BN523" s="88"/>
      <c r="BO523" s="88"/>
      <c r="BP523" s="88"/>
      <c r="BQ523" s="88"/>
      <c r="BR523" s="88"/>
      <c r="BS523" s="88"/>
      <c r="BT523" s="88"/>
      <c r="BU523" s="88"/>
      <c r="BV523" s="88"/>
      <c r="BW523" s="88"/>
      <c r="BX523" s="88"/>
      <c r="BY523" s="88"/>
      <c r="BZ523" s="88"/>
      <c r="CA523" s="88"/>
      <c r="CB523" s="88"/>
      <c r="CC523" s="88"/>
      <c r="CD523" s="88"/>
      <c r="CE523" s="88"/>
      <c r="CF523" s="88"/>
      <c r="CG523" s="88"/>
      <c r="CH523" s="88"/>
      <c r="CI523" s="88"/>
      <c r="CJ523" s="88"/>
      <c r="CK523" s="88"/>
      <c r="CL523" s="88"/>
      <c r="CM523" s="88"/>
      <c r="CN523" s="88"/>
      <c r="CO523" s="88"/>
      <c r="CP523" s="88"/>
      <c r="CQ523" s="88"/>
      <c r="CR523" s="88"/>
      <c r="CS523" s="88"/>
      <c r="CT523" s="88"/>
      <c r="CU523" s="88"/>
      <c r="CV523" s="88"/>
      <c r="CW523" s="88"/>
      <c r="CX523" s="88"/>
      <c r="CY523" s="88"/>
    </row>
    <row r="524" spans="2:103" x14ac:dyDescent="0.3">
      <c r="B524" s="87"/>
      <c r="C524" s="87"/>
      <c r="D524" s="144"/>
      <c r="E524" s="144"/>
      <c r="F524" s="87"/>
      <c r="G524" s="88"/>
      <c r="H524" s="88"/>
      <c r="I524" s="88"/>
      <c r="J524" s="87"/>
      <c r="K524" s="87"/>
      <c r="L524" s="87"/>
      <c r="M524" s="87"/>
      <c r="N524" s="87"/>
      <c r="O524" s="88"/>
      <c r="P524" s="88"/>
      <c r="Q524" s="88"/>
      <c r="R524" s="88"/>
      <c r="S524" s="88"/>
      <c r="T524" s="88"/>
      <c r="U524" s="88"/>
      <c r="V524" s="88"/>
      <c r="W524" s="88"/>
      <c r="X524" s="88"/>
      <c r="Y524" s="88"/>
      <c r="Z524" s="88"/>
      <c r="AA524" s="88"/>
      <c r="AB524" s="88"/>
      <c r="AC524" s="88"/>
      <c r="AD524" s="88"/>
      <c r="AE524" s="88"/>
      <c r="AF524" s="88"/>
      <c r="AG524" s="88"/>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c r="BE524" s="88"/>
      <c r="BF524" s="88"/>
      <c r="BG524" s="88"/>
      <c r="BH524" s="88"/>
      <c r="BI524" s="88"/>
      <c r="BJ524" s="88"/>
      <c r="BK524" s="88"/>
      <c r="BL524" s="88"/>
      <c r="BM524" s="88"/>
      <c r="BN524" s="88"/>
      <c r="BO524" s="88"/>
      <c r="BP524" s="88"/>
      <c r="BQ524" s="88"/>
      <c r="BR524" s="88"/>
      <c r="BS524" s="88"/>
      <c r="BT524" s="88"/>
      <c r="BU524" s="88"/>
      <c r="BV524" s="88"/>
      <c r="BW524" s="88"/>
      <c r="BX524" s="88"/>
      <c r="BY524" s="88"/>
      <c r="BZ524" s="88"/>
      <c r="CA524" s="88"/>
      <c r="CB524" s="88"/>
      <c r="CC524" s="88"/>
      <c r="CD524" s="88"/>
      <c r="CE524" s="88"/>
      <c r="CF524" s="88"/>
      <c r="CG524" s="88"/>
      <c r="CH524" s="88"/>
      <c r="CI524" s="88"/>
      <c r="CJ524" s="88"/>
      <c r="CK524" s="88"/>
      <c r="CL524" s="88"/>
      <c r="CM524" s="88"/>
      <c r="CN524" s="88"/>
      <c r="CO524" s="88"/>
      <c r="CP524" s="88"/>
      <c r="CQ524" s="88"/>
      <c r="CR524" s="88"/>
      <c r="CS524" s="88"/>
      <c r="CT524" s="88"/>
      <c r="CU524" s="88"/>
      <c r="CV524" s="88"/>
      <c r="CW524" s="88"/>
      <c r="CX524" s="88"/>
      <c r="CY524" s="88"/>
    </row>
    <row r="525" spans="2:103" x14ac:dyDescent="0.3">
      <c r="B525" s="87"/>
      <c r="C525" s="87"/>
      <c r="D525" s="144"/>
      <c r="E525" s="144"/>
      <c r="F525" s="87"/>
      <c r="G525" s="88"/>
      <c r="H525" s="88"/>
      <c r="I525" s="88"/>
      <c r="J525" s="87"/>
      <c r="K525" s="87"/>
      <c r="L525" s="87"/>
      <c r="M525" s="87"/>
      <c r="N525" s="87"/>
      <c r="O525" s="88"/>
      <c r="P525" s="88"/>
      <c r="Q525" s="88"/>
      <c r="R525" s="88"/>
      <c r="S525" s="88"/>
      <c r="T525" s="88"/>
      <c r="U525" s="88"/>
      <c r="V525" s="88"/>
      <c r="W525" s="88"/>
      <c r="X525" s="88"/>
      <c r="Y525" s="88"/>
      <c r="Z525" s="88"/>
      <c r="AA525" s="88"/>
      <c r="AB525" s="88"/>
      <c r="AC525" s="88"/>
      <c r="AD525" s="88"/>
      <c r="AE525" s="88"/>
      <c r="AF525" s="88"/>
      <c r="AG525" s="88"/>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c r="BE525" s="88"/>
      <c r="BF525" s="88"/>
      <c r="BG525" s="88"/>
      <c r="BH525" s="88"/>
      <c r="BI525" s="88"/>
      <c r="BJ525" s="88"/>
      <c r="BK525" s="88"/>
      <c r="BL525" s="88"/>
      <c r="BM525" s="88"/>
      <c r="BN525" s="88"/>
      <c r="BO525" s="88"/>
      <c r="BP525" s="88"/>
      <c r="BQ525" s="88"/>
      <c r="BR525" s="88"/>
      <c r="BS525" s="88"/>
      <c r="BT525" s="88"/>
      <c r="BU525" s="88"/>
      <c r="BV525" s="88"/>
      <c r="BW525" s="88"/>
      <c r="BX525" s="88"/>
      <c r="BY525" s="88"/>
      <c r="BZ525" s="88"/>
      <c r="CA525" s="88"/>
      <c r="CB525" s="88"/>
      <c r="CC525" s="88"/>
      <c r="CD525" s="88"/>
      <c r="CE525" s="88"/>
      <c r="CF525" s="88"/>
      <c r="CG525" s="88"/>
      <c r="CH525" s="88"/>
      <c r="CI525" s="88"/>
      <c r="CJ525" s="88"/>
      <c r="CK525" s="88"/>
      <c r="CL525" s="88"/>
      <c r="CM525" s="88"/>
      <c r="CN525" s="88"/>
      <c r="CO525" s="88"/>
      <c r="CP525" s="88"/>
      <c r="CQ525" s="88"/>
      <c r="CR525" s="88"/>
      <c r="CS525" s="88"/>
      <c r="CT525" s="88"/>
      <c r="CU525" s="88"/>
      <c r="CV525" s="88"/>
      <c r="CW525" s="88"/>
      <c r="CX525" s="88"/>
      <c r="CY525" s="88"/>
    </row>
    <row r="526" spans="2:103" x14ac:dyDescent="0.3">
      <c r="B526" s="87"/>
      <c r="C526" s="87"/>
      <c r="D526" s="144"/>
      <c r="E526" s="144"/>
      <c r="F526" s="87"/>
      <c r="G526" s="88"/>
      <c r="H526" s="88"/>
      <c r="I526" s="88"/>
      <c r="J526" s="87"/>
      <c r="K526" s="87"/>
      <c r="L526" s="87"/>
      <c r="M526" s="87"/>
      <c r="N526" s="87"/>
      <c r="O526" s="88"/>
      <c r="P526" s="88"/>
      <c r="Q526" s="88"/>
      <c r="R526" s="88"/>
      <c r="S526" s="88"/>
      <c r="T526" s="88"/>
      <c r="U526" s="88"/>
      <c r="V526" s="88"/>
      <c r="W526" s="88"/>
      <c r="X526" s="88"/>
      <c r="Y526" s="88"/>
      <c r="Z526" s="88"/>
      <c r="AA526" s="88"/>
      <c r="AB526" s="88"/>
      <c r="AC526" s="88"/>
      <c r="AD526" s="88"/>
      <c r="AE526" s="88"/>
      <c r="AF526" s="88"/>
      <c r="AG526" s="88"/>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c r="BE526" s="88"/>
      <c r="BF526" s="88"/>
      <c r="BG526" s="88"/>
      <c r="BH526" s="88"/>
      <c r="BI526" s="88"/>
      <c r="BJ526" s="88"/>
      <c r="BK526" s="88"/>
      <c r="BL526" s="88"/>
      <c r="BM526" s="88"/>
      <c r="BN526" s="88"/>
      <c r="BO526" s="88"/>
      <c r="BP526" s="88"/>
      <c r="BQ526" s="88"/>
      <c r="BR526" s="88"/>
      <c r="BS526" s="88"/>
      <c r="BT526" s="88"/>
      <c r="BU526" s="88"/>
      <c r="BV526" s="88"/>
      <c r="BW526" s="88"/>
      <c r="BX526" s="88"/>
      <c r="BY526" s="88"/>
      <c r="BZ526" s="88"/>
      <c r="CA526" s="88"/>
      <c r="CB526" s="88"/>
      <c r="CC526" s="88"/>
      <c r="CD526" s="88"/>
      <c r="CE526" s="88"/>
      <c r="CF526" s="88"/>
      <c r="CG526" s="88"/>
      <c r="CH526" s="88"/>
      <c r="CI526" s="88"/>
      <c r="CJ526" s="88"/>
      <c r="CK526" s="88"/>
      <c r="CL526" s="88"/>
      <c r="CM526" s="88"/>
      <c r="CN526" s="88"/>
      <c r="CO526" s="88"/>
      <c r="CP526" s="88"/>
      <c r="CQ526" s="88"/>
      <c r="CR526" s="88"/>
      <c r="CS526" s="88"/>
      <c r="CT526" s="88"/>
      <c r="CU526" s="88"/>
      <c r="CV526" s="88"/>
      <c r="CW526" s="88"/>
      <c r="CX526" s="88"/>
      <c r="CY526" s="88"/>
    </row>
    <row r="527" spans="2:103" x14ac:dyDescent="0.3">
      <c r="B527" s="87"/>
      <c r="C527" s="87"/>
      <c r="D527" s="144"/>
      <c r="E527" s="144"/>
      <c r="F527" s="87"/>
      <c r="G527" s="88"/>
      <c r="H527" s="88"/>
      <c r="I527" s="88"/>
      <c r="J527" s="87"/>
      <c r="K527" s="87"/>
      <c r="L527" s="87"/>
      <c r="M527" s="87"/>
      <c r="N527" s="87"/>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88"/>
      <c r="BH527" s="88"/>
      <c r="BI527" s="88"/>
      <c r="BJ527" s="88"/>
      <c r="BK527" s="88"/>
      <c r="BL527" s="88"/>
      <c r="BM527" s="88"/>
      <c r="BN527" s="88"/>
      <c r="BO527" s="88"/>
      <c r="BP527" s="88"/>
      <c r="BQ527" s="88"/>
      <c r="BR527" s="88"/>
      <c r="BS527" s="88"/>
      <c r="BT527" s="88"/>
      <c r="BU527" s="88"/>
      <c r="BV527" s="88"/>
      <c r="BW527" s="88"/>
      <c r="BX527" s="88"/>
      <c r="BY527" s="88"/>
      <c r="BZ527" s="88"/>
      <c r="CA527" s="88"/>
      <c r="CB527" s="88"/>
      <c r="CC527" s="88"/>
      <c r="CD527" s="88"/>
      <c r="CE527" s="88"/>
      <c r="CF527" s="88"/>
      <c r="CG527" s="88"/>
      <c r="CH527" s="88"/>
      <c r="CI527" s="88"/>
      <c r="CJ527" s="88"/>
      <c r="CK527" s="88"/>
      <c r="CL527" s="88"/>
      <c r="CM527" s="88"/>
      <c r="CN527" s="88"/>
      <c r="CO527" s="88"/>
      <c r="CP527" s="88"/>
      <c r="CQ527" s="88"/>
      <c r="CR527" s="88"/>
      <c r="CS527" s="88"/>
      <c r="CT527" s="88"/>
      <c r="CU527" s="88"/>
      <c r="CV527" s="88"/>
      <c r="CW527" s="88"/>
      <c r="CX527" s="88"/>
      <c r="CY527" s="88"/>
    </row>
    <row r="528" spans="2:103" x14ac:dyDescent="0.3">
      <c r="B528" s="87"/>
      <c r="C528" s="87"/>
      <c r="D528" s="144"/>
      <c r="E528" s="144"/>
      <c r="F528" s="87"/>
      <c r="G528" s="88"/>
      <c r="H528" s="88"/>
      <c r="I528" s="88"/>
      <c r="J528" s="87"/>
      <c r="K528" s="87"/>
      <c r="L528" s="87"/>
      <c r="M528" s="87"/>
      <c r="N528" s="87"/>
      <c r="O528" s="88"/>
      <c r="P528" s="88"/>
      <c r="Q528" s="88"/>
      <c r="R528" s="88"/>
      <c r="S528" s="88"/>
      <c r="T528" s="88"/>
      <c r="U528" s="88"/>
      <c r="V528" s="88"/>
      <c r="W528" s="88"/>
      <c r="X528" s="88"/>
      <c r="Y528" s="88"/>
      <c r="Z528" s="88"/>
      <c r="AA528" s="88"/>
      <c r="AB528" s="88"/>
      <c r="AC528" s="88"/>
      <c r="AD528" s="88"/>
      <c r="AE528" s="88"/>
      <c r="AF528" s="88"/>
      <c r="AG528" s="88"/>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88"/>
      <c r="BH528" s="88"/>
      <c r="BI528" s="88"/>
      <c r="BJ528" s="88"/>
      <c r="BK528" s="88"/>
      <c r="BL528" s="88"/>
      <c r="BM528" s="88"/>
      <c r="BN528" s="88"/>
      <c r="BO528" s="88"/>
      <c r="BP528" s="88"/>
      <c r="BQ528" s="88"/>
      <c r="BR528" s="88"/>
      <c r="BS528" s="88"/>
      <c r="BT528" s="88"/>
      <c r="BU528" s="88"/>
      <c r="BV528" s="88"/>
      <c r="BW528" s="88"/>
      <c r="BX528" s="88"/>
      <c r="BY528" s="88"/>
      <c r="BZ528" s="88"/>
      <c r="CA528" s="88"/>
      <c r="CB528" s="88"/>
      <c r="CC528" s="88"/>
      <c r="CD528" s="88"/>
      <c r="CE528" s="88"/>
      <c r="CF528" s="88"/>
      <c r="CG528" s="88"/>
      <c r="CH528" s="88"/>
      <c r="CI528" s="88"/>
      <c r="CJ528" s="88"/>
      <c r="CK528" s="88"/>
      <c r="CL528" s="88"/>
      <c r="CM528" s="88"/>
      <c r="CN528" s="88"/>
      <c r="CO528" s="88"/>
      <c r="CP528" s="88"/>
      <c r="CQ528" s="88"/>
      <c r="CR528" s="88"/>
      <c r="CS528" s="88"/>
      <c r="CT528" s="88"/>
      <c r="CU528" s="88"/>
      <c r="CV528" s="88"/>
      <c r="CW528" s="88"/>
      <c r="CX528" s="88"/>
      <c r="CY528" s="88"/>
    </row>
    <row r="529" spans="2:103" x14ac:dyDescent="0.3">
      <c r="B529" s="87"/>
      <c r="C529" s="87"/>
      <c r="D529" s="144"/>
      <c r="E529" s="144"/>
      <c r="F529" s="87"/>
      <c r="G529" s="88"/>
      <c r="H529" s="88"/>
      <c r="I529" s="88"/>
      <c r="J529" s="87"/>
      <c r="K529" s="87"/>
      <c r="L529" s="87"/>
      <c r="M529" s="87"/>
      <c r="N529" s="87"/>
      <c r="O529" s="88"/>
      <c r="P529" s="88"/>
      <c r="Q529" s="88"/>
      <c r="R529" s="88"/>
      <c r="S529" s="88"/>
      <c r="T529" s="88"/>
      <c r="U529" s="88"/>
      <c r="V529" s="88"/>
      <c r="W529" s="88"/>
      <c r="X529" s="88"/>
      <c r="Y529" s="88"/>
      <c r="Z529" s="88"/>
      <c r="AA529" s="88"/>
      <c r="AB529" s="88"/>
      <c r="AC529" s="88"/>
      <c r="AD529" s="88"/>
      <c r="AE529" s="88"/>
      <c r="AF529" s="88"/>
      <c r="AG529" s="88"/>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c r="BE529" s="88"/>
      <c r="BF529" s="88"/>
      <c r="BG529" s="88"/>
      <c r="BH529" s="88"/>
      <c r="BI529" s="88"/>
      <c r="BJ529" s="88"/>
      <c r="BK529" s="88"/>
      <c r="BL529" s="88"/>
      <c r="BM529" s="88"/>
      <c r="BN529" s="88"/>
      <c r="BO529" s="88"/>
      <c r="BP529" s="88"/>
      <c r="BQ529" s="88"/>
      <c r="BR529" s="88"/>
      <c r="BS529" s="88"/>
      <c r="BT529" s="88"/>
      <c r="BU529" s="88"/>
      <c r="BV529" s="88"/>
      <c r="BW529" s="88"/>
      <c r="BX529" s="88"/>
      <c r="BY529" s="88"/>
      <c r="BZ529" s="88"/>
      <c r="CA529" s="88"/>
      <c r="CB529" s="88"/>
      <c r="CC529" s="88"/>
      <c r="CD529" s="88"/>
      <c r="CE529" s="88"/>
      <c r="CF529" s="88"/>
      <c r="CG529" s="88"/>
      <c r="CH529" s="88"/>
      <c r="CI529" s="88"/>
      <c r="CJ529" s="88"/>
      <c r="CK529" s="88"/>
      <c r="CL529" s="88"/>
      <c r="CM529" s="88"/>
      <c r="CN529" s="88"/>
      <c r="CO529" s="88"/>
      <c r="CP529" s="88"/>
      <c r="CQ529" s="88"/>
      <c r="CR529" s="88"/>
      <c r="CS529" s="88"/>
      <c r="CT529" s="88"/>
      <c r="CU529" s="88"/>
      <c r="CV529" s="88"/>
      <c r="CW529" s="88"/>
      <c r="CX529" s="88"/>
      <c r="CY529" s="88"/>
    </row>
    <row r="530" spans="2:103" x14ac:dyDescent="0.3">
      <c r="B530" s="87"/>
      <c r="C530" s="87"/>
      <c r="D530" s="144"/>
      <c r="E530" s="144"/>
      <c r="F530" s="87"/>
      <c r="G530" s="88"/>
      <c r="H530" s="88"/>
      <c r="I530" s="88"/>
      <c r="J530" s="87"/>
      <c r="K530" s="87"/>
      <c r="L530" s="87"/>
      <c r="M530" s="87"/>
      <c r="N530" s="87"/>
      <c r="O530" s="88"/>
      <c r="P530" s="88"/>
      <c r="Q530" s="88"/>
      <c r="R530" s="88"/>
      <c r="S530" s="88"/>
      <c r="T530" s="88"/>
      <c r="U530" s="88"/>
      <c r="V530" s="88"/>
      <c r="W530" s="88"/>
      <c r="X530" s="88"/>
      <c r="Y530" s="88"/>
      <c r="Z530" s="88"/>
      <c r="AA530" s="88"/>
      <c r="AB530" s="88"/>
      <c r="AC530" s="88"/>
      <c r="AD530" s="88"/>
      <c r="AE530" s="88"/>
      <c r="AF530" s="88"/>
      <c r="AG530" s="88"/>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c r="BE530" s="88"/>
      <c r="BF530" s="88"/>
      <c r="BG530" s="88"/>
      <c r="BH530" s="88"/>
      <c r="BI530" s="88"/>
      <c r="BJ530" s="88"/>
      <c r="BK530" s="88"/>
      <c r="BL530" s="88"/>
      <c r="BM530" s="88"/>
      <c r="BN530" s="88"/>
      <c r="BO530" s="88"/>
      <c r="BP530" s="88"/>
      <c r="BQ530" s="88"/>
      <c r="BR530" s="88"/>
      <c r="BS530" s="88"/>
      <c r="BT530" s="88"/>
      <c r="BU530" s="88"/>
      <c r="BV530" s="88"/>
      <c r="BW530" s="88"/>
      <c r="BX530" s="88"/>
      <c r="BY530" s="88"/>
      <c r="BZ530" s="88"/>
      <c r="CA530" s="88"/>
      <c r="CB530" s="88"/>
      <c r="CC530" s="88"/>
      <c r="CD530" s="88"/>
      <c r="CE530" s="88"/>
      <c r="CF530" s="88"/>
      <c r="CG530" s="88"/>
      <c r="CH530" s="88"/>
      <c r="CI530" s="88"/>
      <c r="CJ530" s="88"/>
      <c r="CK530" s="88"/>
      <c r="CL530" s="88"/>
      <c r="CM530" s="88"/>
      <c r="CN530" s="88"/>
      <c r="CO530" s="88"/>
      <c r="CP530" s="88"/>
      <c r="CQ530" s="88"/>
      <c r="CR530" s="88"/>
      <c r="CS530" s="88"/>
      <c r="CT530" s="88"/>
      <c r="CU530" s="88"/>
      <c r="CV530" s="88"/>
      <c r="CW530" s="88"/>
      <c r="CX530" s="88"/>
      <c r="CY530" s="88"/>
    </row>
    <row r="531" spans="2:103" x14ac:dyDescent="0.3">
      <c r="B531" s="87"/>
      <c r="C531" s="87"/>
      <c r="D531" s="144"/>
      <c r="E531" s="144"/>
      <c r="F531" s="87"/>
      <c r="G531" s="88"/>
      <c r="H531" s="88"/>
      <c r="I531" s="88"/>
      <c r="J531" s="87"/>
      <c r="K531" s="87"/>
      <c r="L531" s="87"/>
      <c r="M531" s="87"/>
      <c r="N531" s="87"/>
      <c r="O531" s="88"/>
      <c r="P531" s="88"/>
      <c r="Q531" s="88"/>
      <c r="R531" s="88"/>
      <c r="S531" s="88"/>
      <c r="T531" s="88"/>
      <c r="U531" s="88"/>
      <c r="V531" s="88"/>
      <c r="W531" s="88"/>
      <c r="X531" s="88"/>
      <c r="Y531" s="88"/>
      <c r="Z531" s="88"/>
      <c r="AA531" s="88"/>
      <c r="AB531" s="88"/>
      <c r="AC531" s="88"/>
      <c r="AD531" s="88"/>
      <c r="AE531" s="88"/>
      <c r="AF531" s="88"/>
      <c r="AG531" s="88"/>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88"/>
      <c r="BH531" s="88"/>
      <c r="BI531" s="88"/>
      <c r="BJ531" s="88"/>
      <c r="BK531" s="88"/>
      <c r="BL531" s="88"/>
      <c r="BM531" s="88"/>
      <c r="BN531" s="88"/>
      <c r="BO531" s="88"/>
      <c r="BP531" s="88"/>
      <c r="BQ531" s="88"/>
      <c r="BR531" s="88"/>
      <c r="BS531" s="88"/>
      <c r="BT531" s="88"/>
      <c r="BU531" s="88"/>
      <c r="BV531" s="88"/>
      <c r="BW531" s="88"/>
      <c r="BX531" s="88"/>
      <c r="BY531" s="88"/>
      <c r="BZ531" s="88"/>
      <c r="CA531" s="88"/>
      <c r="CB531" s="88"/>
      <c r="CC531" s="88"/>
      <c r="CD531" s="88"/>
      <c r="CE531" s="88"/>
      <c r="CF531" s="88"/>
      <c r="CG531" s="88"/>
      <c r="CH531" s="88"/>
      <c r="CI531" s="88"/>
      <c r="CJ531" s="88"/>
      <c r="CK531" s="88"/>
      <c r="CL531" s="88"/>
      <c r="CM531" s="88"/>
      <c r="CN531" s="88"/>
      <c r="CO531" s="88"/>
      <c r="CP531" s="88"/>
      <c r="CQ531" s="88"/>
      <c r="CR531" s="88"/>
      <c r="CS531" s="88"/>
      <c r="CT531" s="88"/>
      <c r="CU531" s="88"/>
      <c r="CV531" s="88"/>
      <c r="CW531" s="88"/>
      <c r="CX531" s="88"/>
      <c r="CY531" s="88"/>
    </row>
    <row r="532" spans="2:103" x14ac:dyDescent="0.3">
      <c r="B532" s="87"/>
      <c r="C532" s="87"/>
      <c r="D532" s="144"/>
      <c r="E532" s="144"/>
      <c r="F532" s="87"/>
      <c r="G532" s="88"/>
      <c r="H532" s="88"/>
      <c r="I532" s="88"/>
      <c r="J532" s="87"/>
      <c r="K532" s="87"/>
      <c r="L532" s="87"/>
      <c r="M532" s="87"/>
      <c r="N532" s="87"/>
      <c r="O532" s="88"/>
      <c r="P532" s="88"/>
      <c r="Q532" s="88"/>
      <c r="R532" s="88"/>
      <c r="S532" s="88"/>
      <c r="T532" s="88"/>
      <c r="U532" s="88"/>
      <c r="V532" s="88"/>
      <c r="W532" s="88"/>
      <c r="X532" s="88"/>
      <c r="Y532" s="88"/>
      <c r="Z532" s="88"/>
      <c r="AA532" s="88"/>
      <c r="AB532" s="88"/>
      <c r="AC532" s="88"/>
      <c r="AD532" s="88"/>
      <c r="AE532" s="88"/>
      <c r="AF532" s="88"/>
      <c r="AG532" s="88"/>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c r="BE532" s="88"/>
      <c r="BF532" s="88"/>
      <c r="BG532" s="88"/>
      <c r="BH532" s="88"/>
      <c r="BI532" s="88"/>
      <c r="BJ532" s="88"/>
      <c r="BK532" s="88"/>
      <c r="BL532" s="88"/>
      <c r="BM532" s="88"/>
      <c r="BN532" s="88"/>
      <c r="BO532" s="88"/>
      <c r="BP532" s="88"/>
      <c r="BQ532" s="88"/>
      <c r="BR532" s="88"/>
      <c r="BS532" s="88"/>
      <c r="BT532" s="88"/>
      <c r="BU532" s="88"/>
      <c r="BV532" s="88"/>
      <c r="BW532" s="88"/>
      <c r="BX532" s="88"/>
      <c r="BY532" s="88"/>
      <c r="BZ532" s="88"/>
      <c r="CA532" s="88"/>
      <c r="CB532" s="88"/>
      <c r="CC532" s="88"/>
      <c r="CD532" s="88"/>
      <c r="CE532" s="88"/>
      <c r="CF532" s="88"/>
      <c r="CG532" s="88"/>
      <c r="CH532" s="88"/>
      <c r="CI532" s="88"/>
      <c r="CJ532" s="88"/>
      <c r="CK532" s="88"/>
      <c r="CL532" s="88"/>
      <c r="CM532" s="88"/>
      <c r="CN532" s="88"/>
      <c r="CO532" s="88"/>
      <c r="CP532" s="88"/>
      <c r="CQ532" s="88"/>
      <c r="CR532" s="88"/>
      <c r="CS532" s="88"/>
      <c r="CT532" s="88"/>
      <c r="CU532" s="88"/>
      <c r="CV532" s="88"/>
      <c r="CW532" s="88"/>
      <c r="CX532" s="88"/>
      <c r="CY532" s="88"/>
    </row>
    <row r="533" spans="2:103" x14ac:dyDescent="0.3">
      <c r="B533" s="87"/>
      <c r="C533" s="87"/>
      <c r="D533" s="144"/>
      <c r="E533" s="144"/>
      <c r="F533" s="87"/>
      <c r="G533" s="88"/>
      <c r="H533" s="88"/>
      <c r="I533" s="88"/>
      <c r="J533" s="87"/>
      <c r="K533" s="87"/>
      <c r="L533" s="87"/>
      <c r="M533" s="87"/>
      <c r="N533" s="87"/>
      <c r="O533" s="88"/>
      <c r="P533" s="88"/>
      <c r="Q533" s="88"/>
      <c r="R533" s="88"/>
      <c r="S533" s="88"/>
      <c r="T533" s="88"/>
      <c r="U533" s="88"/>
      <c r="V533" s="88"/>
      <c r="W533" s="88"/>
      <c r="X533" s="88"/>
      <c r="Y533" s="88"/>
      <c r="Z533" s="88"/>
      <c r="AA533" s="88"/>
      <c r="AB533" s="88"/>
      <c r="AC533" s="88"/>
      <c r="AD533" s="88"/>
      <c r="AE533" s="88"/>
      <c r="AF533" s="88"/>
      <c r="AG533" s="88"/>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c r="BE533" s="88"/>
      <c r="BF533" s="88"/>
      <c r="BG533" s="88"/>
      <c r="BH533" s="88"/>
      <c r="BI533" s="88"/>
      <c r="BJ533" s="88"/>
      <c r="BK533" s="88"/>
      <c r="BL533" s="88"/>
      <c r="BM533" s="88"/>
      <c r="BN533" s="88"/>
      <c r="BO533" s="88"/>
      <c r="BP533" s="88"/>
      <c r="BQ533" s="88"/>
      <c r="BR533" s="88"/>
      <c r="BS533" s="88"/>
      <c r="BT533" s="88"/>
      <c r="BU533" s="88"/>
      <c r="BV533" s="88"/>
      <c r="BW533" s="88"/>
      <c r="BX533" s="88"/>
      <c r="BY533" s="88"/>
      <c r="BZ533" s="88"/>
      <c r="CA533" s="88"/>
      <c r="CB533" s="88"/>
      <c r="CC533" s="88"/>
      <c r="CD533" s="88"/>
      <c r="CE533" s="88"/>
      <c r="CF533" s="88"/>
      <c r="CG533" s="88"/>
      <c r="CH533" s="88"/>
      <c r="CI533" s="88"/>
      <c r="CJ533" s="88"/>
      <c r="CK533" s="88"/>
      <c r="CL533" s="88"/>
      <c r="CM533" s="88"/>
      <c r="CN533" s="88"/>
      <c r="CO533" s="88"/>
      <c r="CP533" s="88"/>
      <c r="CQ533" s="88"/>
      <c r="CR533" s="88"/>
      <c r="CS533" s="88"/>
      <c r="CT533" s="88"/>
      <c r="CU533" s="88"/>
      <c r="CV533" s="88"/>
      <c r="CW533" s="88"/>
      <c r="CX533" s="88"/>
      <c r="CY533" s="88"/>
    </row>
    <row r="534" spans="2:103" x14ac:dyDescent="0.3">
      <c r="B534" s="87"/>
      <c r="C534" s="87"/>
      <c r="D534" s="144"/>
      <c r="E534" s="144"/>
      <c r="F534" s="87"/>
      <c r="G534" s="88"/>
      <c r="H534" s="88"/>
      <c r="I534" s="88"/>
      <c r="J534" s="87"/>
      <c r="K534" s="87"/>
      <c r="L534" s="87"/>
      <c r="M534" s="87"/>
      <c r="N534" s="87"/>
      <c r="O534" s="88"/>
      <c r="P534" s="88"/>
      <c r="Q534" s="88"/>
      <c r="R534" s="88"/>
      <c r="S534" s="88"/>
      <c r="T534" s="88"/>
      <c r="U534" s="88"/>
      <c r="V534" s="88"/>
      <c r="W534" s="88"/>
      <c r="X534" s="88"/>
      <c r="Y534" s="88"/>
      <c r="Z534" s="88"/>
      <c r="AA534" s="88"/>
      <c r="AB534" s="88"/>
      <c r="AC534" s="88"/>
      <c r="AD534" s="88"/>
      <c r="AE534" s="88"/>
      <c r="AF534" s="88"/>
      <c r="AG534" s="88"/>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c r="BE534" s="88"/>
      <c r="BF534" s="88"/>
      <c r="BG534" s="88"/>
      <c r="BH534" s="88"/>
      <c r="BI534" s="88"/>
      <c r="BJ534" s="88"/>
      <c r="BK534" s="88"/>
      <c r="BL534" s="88"/>
      <c r="BM534" s="88"/>
      <c r="BN534" s="88"/>
      <c r="BO534" s="88"/>
      <c r="BP534" s="88"/>
      <c r="BQ534" s="88"/>
      <c r="BR534" s="88"/>
      <c r="BS534" s="88"/>
      <c r="BT534" s="88"/>
      <c r="BU534" s="88"/>
      <c r="BV534" s="88"/>
      <c r="BW534" s="88"/>
      <c r="BX534" s="88"/>
      <c r="BY534" s="88"/>
      <c r="BZ534" s="88"/>
      <c r="CA534" s="88"/>
      <c r="CB534" s="88"/>
      <c r="CC534" s="88"/>
      <c r="CD534" s="88"/>
      <c r="CE534" s="88"/>
      <c r="CF534" s="88"/>
      <c r="CG534" s="88"/>
      <c r="CH534" s="88"/>
      <c r="CI534" s="88"/>
      <c r="CJ534" s="88"/>
      <c r="CK534" s="88"/>
      <c r="CL534" s="88"/>
      <c r="CM534" s="88"/>
      <c r="CN534" s="88"/>
      <c r="CO534" s="88"/>
      <c r="CP534" s="88"/>
      <c r="CQ534" s="88"/>
      <c r="CR534" s="88"/>
      <c r="CS534" s="88"/>
      <c r="CT534" s="88"/>
      <c r="CU534" s="88"/>
      <c r="CV534" s="88"/>
      <c r="CW534" s="88"/>
      <c r="CX534" s="88"/>
      <c r="CY534" s="88"/>
    </row>
    <row r="535" spans="2:103" x14ac:dyDescent="0.3">
      <c r="B535" s="87"/>
      <c r="C535" s="87"/>
      <c r="D535" s="144"/>
      <c r="E535" s="144"/>
      <c r="F535" s="87"/>
      <c r="G535" s="88"/>
      <c r="H535" s="88"/>
      <c r="I535" s="88"/>
      <c r="J535" s="87"/>
      <c r="K535" s="87"/>
      <c r="L535" s="87"/>
      <c r="M535" s="87"/>
      <c r="N535" s="87"/>
      <c r="O535" s="88"/>
      <c r="P535" s="88"/>
      <c r="Q535" s="88"/>
      <c r="R535" s="88"/>
      <c r="S535" s="88"/>
      <c r="T535" s="88"/>
      <c r="U535" s="88"/>
      <c r="V535" s="88"/>
      <c r="W535" s="88"/>
      <c r="X535" s="88"/>
      <c r="Y535" s="88"/>
      <c r="Z535" s="88"/>
      <c r="AA535" s="88"/>
      <c r="AB535" s="88"/>
      <c r="AC535" s="88"/>
      <c r="AD535" s="88"/>
      <c r="AE535" s="88"/>
      <c r="AF535" s="88"/>
      <c r="AG535" s="88"/>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c r="BE535" s="88"/>
      <c r="BF535" s="88"/>
      <c r="BG535" s="88"/>
      <c r="BH535" s="88"/>
      <c r="BI535" s="88"/>
      <c r="BJ535" s="88"/>
      <c r="BK535" s="88"/>
      <c r="BL535" s="88"/>
      <c r="BM535" s="88"/>
      <c r="BN535" s="88"/>
      <c r="BO535" s="88"/>
      <c r="BP535" s="88"/>
      <c r="BQ535" s="88"/>
      <c r="BR535" s="88"/>
      <c r="BS535" s="88"/>
      <c r="BT535" s="88"/>
      <c r="BU535" s="88"/>
      <c r="BV535" s="88"/>
      <c r="BW535" s="88"/>
      <c r="BX535" s="88"/>
      <c r="BY535" s="88"/>
      <c r="BZ535" s="88"/>
      <c r="CA535" s="88"/>
      <c r="CB535" s="88"/>
      <c r="CC535" s="88"/>
      <c r="CD535" s="88"/>
      <c r="CE535" s="88"/>
      <c r="CF535" s="88"/>
      <c r="CG535" s="88"/>
      <c r="CH535" s="88"/>
      <c r="CI535" s="88"/>
      <c r="CJ535" s="88"/>
      <c r="CK535" s="88"/>
      <c r="CL535" s="88"/>
      <c r="CM535" s="88"/>
      <c r="CN535" s="88"/>
      <c r="CO535" s="88"/>
      <c r="CP535" s="88"/>
      <c r="CQ535" s="88"/>
      <c r="CR535" s="88"/>
      <c r="CS535" s="88"/>
      <c r="CT535" s="88"/>
      <c r="CU535" s="88"/>
      <c r="CV535" s="88"/>
      <c r="CW535" s="88"/>
      <c r="CX535" s="88"/>
      <c r="CY535" s="88"/>
    </row>
    <row r="536" spans="2:103" x14ac:dyDescent="0.3">
      <c r="B536" s="87"/>
      <c r="C536" s="87"/>
      <c r="D536" s="144"/>
      <c r="E536" s="144"/>
      <c r="F536" s="87"/>
      <c r="G536" s="88"/>
      <c r="H536" s="88"/>
      <c r="I536" s="88"/>
      <c r="J536" s="87"/>
      <c r="K536" s="87"/>
      <c r="L536" s="87"/>
      <c r="M536" s="87"/>
      <c r="N536" s="87"/>
      <c r="O536" s="88"/>
      <c r="P536" s="88"/>
      <c r="Q536" s="88"/>
      <c r="R536" s="88"/>
      <c r="S536" s="88"/>
      <c r="T536" s="88"/>
      <c r="U536" s="88"/>
      <c r="V536" s="88"/>
      <c r="W536" s="88"/>
      <c r="X536" s="88"/>
      <c r="Y536" s="88"/>
      <c r="Z536" s="88"/>
      <c r="AA536" s="88"/>
      <c r="AB536" s="88"/>
      <c r="AC536" s="88"/>
      <c r="AD536" s="88"/>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8"/>
      <c r="BH536" s="88"/>
      <c r="BI536" s="88"/>
      <c r="BJ536" s="88"/>
      <c r="BK536" s="88"/>
      <c r="BL536" s="88"/>
      <c r="BM536" s="88"/>
      <c r="BN536" s="88"/>
      <c r="BO536" s="88"/>
      <c r="BP536" s="88"/>
      <c r="BQ536" s="88"/>
      <c r="BR536" s="88"/>
      <c r="BS536" s="88"/>
      <c r="BT536" s="88"/>
      <c r="BU536" s="88"/>
      <c r="BV536" s="88"/>
      <c r="BW536" s="88"/>
      <c r="BX536" s="88"/>
      <c r="BY536" s="88"/>
      <c r="BZ536" s="88"/>
      <c r="CA536" s="88"/>
      <c r="CB536" s="88"/>
      <c r="CC536" s="88"/>
      <c r="CD536" s="88"/>
      <c r="CE536" s="88"/>
      <c r="CF536" s="88"/>
      <c r="CG536" s="88"/>
      <c r="CH536" s="88"/>
      <c r="CI536" s="88"/>
      <c r="CJ536" s="88"/>
      <c r="CK536" s="88"/>
      <c r="CL536" s="88"/>
      <c r="CM536" s="88"/>
      <c r="CN536" s="88"/>
      <c r="CO536" s="88"/>
      <c r="CP536" s="88"/>
      <c r="CQ536" s="88"/>
      <c r="CR536" s="88"/>
      <c r="CS536" s="88"/>
      <c r="CT536" s="88"/>
      <c r="CU536" s="88"/>
      <c r="CV536" s="88"/>
      <c r="CW536" s="88"/>
      <c r="CX536" s="88"/>
      <c r="CY536" s="88"/>
    </row>
    <row r="537" spans="2:103" x14ac:dyDescent="0.3">
      <c r="B537" s="87"/>
      <c r="C537" s="87"/>
      <c r="D537" s="144"/>
      <c r="E537" s="144"/>
      <c r="F537" s="87"/>
      <c r="G537" s="88"/>
      <c r="H537" s="88"/>
      <c r="I537" s="88"/>
      <c r="J537" s="87"/>
      <c r="K537" s="87"/>
      <c r="L537" s="87"/>
      <c r="M537" s="87"/>
      <c r="N537" s="87"/>
      <c r="O537" s="88"/>
      <c r="P537" s="88"/>
      <c r="Q537" s="88"/>
      <c r="R537" s="88"/>
      <c r="S537" s="88"/>
      <c r="T537" s="88"/>
      <c r="U537" s="88"/>
      <c r="V537" s="88"/>
      <c r="W537" s="88"/>
      <c r="X537" s="88"/>
      <c r="Y537" s="88"/>
      <c r="Z537" s="88"/>
      <c r="AA537" s="88"/>
      <c r="AB537" s="88"/>
      <c r="AC537" s="88"/>
      <c r="AD537" s="88"/>
      <c r="AE537" s="88"/>
      <c r="AF537" s="88"/>
      <c r="AG537" s="88"/>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88"/>
      <c r="BH537" s="88"/>
      <c r="BI537" s="88"/>
      <c r="BJ537" s="88"/>
      <c r="BK537" s="88"/>
      <c r="BL537" s="88"/>
      <c r="BM537" s="88"/>
      <c r="BN537" s="88"/>
      <c r="BO537" s="88"/>
      <c r="BP537" s="88"/>
      <c r="BQ537" s="88"/>
      <c r="BR537" s="88"/>
      <c r="BS537" s="88"/>
      <c r="BT537" s="88"/>
      <c r="BU537" s="88"/>
      <c r="BV537" s="88"/>
      <c r="BW537" s="88"/>
      <c r="BX537" s="88"/>
      <c r="BY537" s="88"/>
      <c r="BZ537" s="88"/>
      <c r="CA537" s="88"/>
      <c r="CB537" s="88"/>
      <c r="CC537" s="88"/>
      <c r="CD537" s="88"/>
      <c r="CE537" s="88"/>
      <c r="CF537" s="88"/>
      <c r="CG537" s="88"/>
      <c r="CH537" s="88"/>
      <c r="CI537" s="88"/>
      <c r="CJ537" s="88"/>
      <c r="CK537" s="88"/>
      <c r="CL537" s="88"/>
      <c r="CM537" s="88"/>
      <c r="CN537" s="88"/>
      <c r="CO537" s="88"/>
      <c r="CP537" s="88"/>
      <c r="CQ537" s="88"/>
      <c r="CR537" s="88"/>
      <c r="CS537" s="88"/>
      <c r="CT537" s="88"/>
      <c r="CU537" s="88"/>
      <c r="CV537" s="88"/>
      <c r="CW537" s="88"/>
      <c r="CX537" s="88"/>
      <c r="CY537" s="88"/>
    </row>
    <row r="538" spans="2:103" x14ac:dyDescent="0.3">
      <c r="B538" s="87"/>
      <c r="C538" s="87"/>
      <c r="D538" s="144"/>
      <c r="E538" s="144"/>
      <c r="F538" s="87"/>
      <c r="G538" s="88"/>
      <c r="H538" s="88"/>
      <c r="I538" s="88"/>
      <c r="J538" s="87"/>
      <c r="K538" s="87"/>
      <c r="L538" s="87"/>
      <c r="M538" s="87"/>
      <c r="N538" s="87"/>
      <c r="O538" s="88"/>
      <c r="P538" s="88"/>
      <c r="Q538" s="88"/>
      <c r="R538" s="88"/>
      <c r="S538" s="88"/>
      <c r="T538" s="88"/>
      <c r="U538" s="88"/>
      <c r="V538" s="88"/>
      <c r="W538" s="88"/>
      <c r="X538" s="88"/>
      <c r="Y538" s="88"/>
      <c r="Z538" s="88"/>
      <c r="AA538" s="88"/>
      <c r="AB538" s="88"/>
      <c r="AC538" s="88"/>
      <c r="AD538" s="88"/>
      <c r="AE538" s="88"/>
      <c r="AF538" s="88"/>
      <c r="AG538" s="88"/>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88"/>
      <c r="BH538" s="88"/>
      <c r="BI538" s="88"/>
      <c r="BJ538" s="88"/>
      <c r="BK538" s="88"/>
      <c r="BL538" s="88"/>
      <c r="BM538" s="88"/>
      <c r="BN538" s="88"/>
      <c r="BO538" s="88"/>
      <c r="BP538" s="88"/>
      <c r="BQ538" s="88"/>
      <c r="BR538" s="88"/>
      <c r="BS538" s="88"/>
      <c r="BT538" s="88"/>
      <c r="BU538" s="88"/>
      <c r="BV538" s="88"/>
      <c r="BW538" s="88"/>
      <c r="BX538" s="88"/>
      <c r="BY538" s="88"/>
      <c r="BZ538" s="88"/>
      <c r="CA538" s="88"/>
      <c r="CB538" s="88"/>
      <c r="CC538" s="88"/>
      <c r="CD538" s="88"/>
      <c r="CE538" s="88"/>
      <c r="CF538" s="88"/>
      <c r="CG538" s="88"/>
      <c r="CH538" s="88"/>
      <c r="CI538" s="88"/>
      <c r="CJ538" s="88"/>
      <c r="CK538" s="88"/>
      <c r="CL538" s="88"/>
      <c r="CM538" s="88"/>
      <c r="CN538" s="88"/>
      <c r="CO538" s="88"/>
      <c r="CP538" s="88"/>
      <c r="CQ538" s="88"/>
      <c r="CR538" s="88"/>
      <c r="CS538" s="88"/>
      <c r="CT538" s="88"/>
      <c r="CU538" s="88"/>
      <c r="CV538" s="88"/>
      <c r="CW538" s="88"/>
      <c r="CX538" s="88"/>
      <c r="CY538" s="88"/>
    </row>
    <row r="539" spans="2:103" x14ac:dyDescent="0.3">
      <c r="B539" s="87"/>
      <c r="C539" s="87"/>
      <c r="D539" s="144"/>
      <c r="E539" s="144"/>
      <c r="F539" s="87"/>
      <c r="G539" s="88"/>
      <c r="H539" s="88"/>
      <c r="I539" s="88"/>
      <c r="J539" s="87"/>
      <c r="K539" s="87"/>
      <c r="L539" s="87"/>
      <c r="M539" s="87"/>
      <c r="N539" s="87"/>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c r="BE539" s="88"/>
      <c r="BF539" s="88"/>
      <c r="BG539" s="88"/>
      <c r="BH539" s="88"/>
      <c r="BI539" s="88"/>
      <c r="BJ539" s="88"/>
      <c r="BK539" s="88"/>
      <c r="BL539" s="88"/>
      <c r="BM539" s="88"/>
      <c r="BN539" s="88"/>
      <c r="BO539" s="88"/>
      <c r="BP539" s="88"/>
      <c r="BQ539" s="88"/>
      <c r="BR539" s="88"/>
      <c r="BS539" s="88"/>
      <c r="BT539" s="88"/>
      <c r="BU539" s="88"/>
      <c r="BV539" s="88"/>
      <c r="BW539" s="88"/>
      <c r="BX539" s="88"/>
      <c r="BY539" s="88"/>
      <c r="BZ539" s="88"/>
      <c r="CA539" s="88"/>
      <c r="CB539" s="88"/>
      <c r="CC539" s="88"/>
      <c r="CD539" s="88"/>
      <c r="CE539" s="88"/>
      <c r="CF539" s="88"/>
      <c r="CG539" s="88"/>
      <c r="CH539" s="88"/>
      <c r="CI539" s="88"/>
      <c r="CJ539" s="88"/>
      <c r="CK539" s="88"/>
      <c r="CL539" s="88"/>
      <c r="CM539" s="88"/>
      <c r="CN539" s="88"/>
      <c r="CO539" s="88"/>
      <c r="CP539" s="88"/>
      <c r="CQ539" s="88"/>
      <c r="CR539" s="88"/>
      <c r="CS539" s="88"/>
      <c r="CT539" s="88"/>
      <c r="CU539" s="88"/>
      <c r="CV539" s="88"/>
      <c r="CW539" s="88"/>
      <c r="CX539" s="88"/>
      <c r="CY539" s="88"/>
    </row>
    <row r="540" spans="2:103" x14ac:dyDescent="0.3">
      <c r="B540" s="87"/>
      <c r="C540" s="87"/>
      <c r="D540" s="144"/>
      <c r="E540" s="144"/>
      <c r="F540" s="87"/>
      <c r="G540" s="88"/>
      <c r="H540" s="88"/>
      <c r="I540" s="88"/>
      <c r="J540" s="87"/>
      <c r="K540" s="87"/>
      <c r="L540" s="87"/>
      <c r="M540" s="87"/>
      <c r="N540" s="87"/>
      <c r="O540" s="88"/>
      <c r="P540" s="88"/>
      <c r="Q540" s="88"/>
      <c r="R540" s="88"/>
      <c r="S540" s="88"/>
      <c r="T540" s="88"/>
      <c r="U540" s="88"/>
      <c r="V540" s="88"/>
      <c r="W540" s="88"/>
      <c r="X540" s="88"/>
      <c r="Y540" s="88"/>
      <c r="Z540" s="88"/>
      <c r="AA540" s="88"/>
      <c r="AB540" s="88"/>
      <c r="AC540" s="88"/>
      <c r="AD540" s="88"/>
      <c r="AE540" s="88"/>
      <c r="AF540" s="88"/>
      <c r="AG540" s="88"/>
      <c r="AH540" s="88"/>
      <c r="AI540" s="88"/>
      <c r="AJ540" s="88"/>
      <c r="AK540" s="88"/>
      <c r="AL540" s="88"/>
      <c r="AM540" s="88"/>
      <c r="AN540" s="88"/>
      <c r="AO540" s="88"/>
      <c r="AP540" s="88"/>
      <c r="AQ540" s="88"/>
      <c r="AR540" s="88"/>
      <c r="AS540" s="88"/>
      <c r="AT540" s="88"/>
      <c r="AU540" s="88"/>
      <c r="AV540" s="88"/>
      <c r="AW540" s="88"/>
      <c r="AX540" s="88"/>
      <c r="AY540" s="88"/>
      <c r="AZ540" s="88"/>
      <c r="BA540" s="88"/>
      <c r="BB540" s="88"/>
      <c r="BC540" s="88"/>
      <c r="BD540" s="88"/>
      <c r="BE540" s="88"/>
      <c r="BF540" s="88"/>
      <c r="BG540" s="88"/>
      <c r="BH540" s="88"/>
      <c r="BI540" s="88"/>
      <c r="BJ540" s="88"/>
      <c r="BK540" s="88"/>
      <c r="BL540" s="88"/>
      <c r="BM540" s="88"/>
      <c r="BN540" s="88"/>
      <c r="BO540" s="88"/>
      <c r="BP540" s="88"/>
      <c r="BQ540" s="88"/>
      <c r="BR540" s="88"/>
      <c r="BS540" s="88"/>
      <c r="BT540" s="88"/>
      <c r="BU540" s="88"/>
      <c r="BV540" s="88"/>
      <c r="BW540" s="88"/>
      <c r="BX540" s="88"/>
      <c r="BY540" s="88"/>
      <c r="BZ540" s="88"/>
      <c r="CA540" s="88"/>
      <c r="CB540" s="88"/>
      <c r="CC540" s="88"/>
      <c r="CD540" s="88"/>
      <c r="CE540" s="88"/>
      <c r="CF540" s="88"/>
      <c r="CG540" s="88"/>
      <c r="CH540" s="88"/>
      <c r="CI540" s="88"/>
      <c r="CJ540" s="88"/>
      <c r="CK540" s="88"/>
      <c r="CL540" s="88"/>
      <c r="CM540" s="88"/>
      <c r="CN540" s="88"/>
      <c r="CO540" s="88"/>
      <c r="CP540" s="88"/>
      <c r="CQ540" s="88"/>
      <c r="CR540" s="88"/>
      <c r="CS540" s="88"/>
      <c r="CT540" s="88"/>
      <c r="CU540" s="88"/>
      <c r="CV540" s="88"/>
      <c r="CW540" s="88"/>
      <c r="CX540" s="88"/>
      <c r="CY540" s="88"/>
    </row>
    <row r="541" spans="2:103" x14ac:dyDescent="0.3">
      <c r="B541" s="87"/>
      <c r="C541" s="87"/>
      <c r="D541" s="144"/>
      <c r="E541" s="144"/>
      <c r="F541" s="87"/>
      <c r="G541" s="88"/>
      <c r="H541" s="88"/>
      <c r="I541" s="88"/>
      <c r="J541" s="87"/>
      <c r="K541" s="87"/>
      <c r="L541" s="87"/>
      <c r="M541" s="87"/>
      <c r="N541" s="87"/>
      <c r="O541" s="88"/>
      <c r="P541" s="88"/>
      <c r="Q541" s="88"/>
      <c r="R541" s="88"/>
      <c r="S541" s="88"/>
      <c r="T541" s="88"/>
      <c r="U541" s="88"/>
      <c r="V541" s="88"/>
      <c r="W541" s="88"/>
      <c r="X541" s="88"/>
      <c r="Y541" s="88"/>
      <c r="Z541" s="88"/>
      <c r="AA541" s="88"/>
      <c r="AB541" s="88"/>
      <c r="AC541" s="88"/>
      <c r="AD541" s="88"/>
      <c r="AE541" s="88"/>
      <c r="AF541" s="88"/>
      <c r="AG541" s="88"/>
      <c r="AH541" s="88"/>
      <c r="AI541" s="88"/>
      <c r="AJ541" s="88"/>
      <c r="AK541" s="88"/>
      <c r="AL541" s="88"/>
      <c r="AM541" s="88"/>
      <c r="AN541" s="88"/>
      <c r="AO541" s="88"/>
      <c r="AP541" s="88"/>
      <c r="AQ541" s="88"/>
      <c r="AR541" s="88"/>
      <c r="AS541" s="88"/>
      <c r="AT541" s="88"/>
      <c r="AU541" s="88"/>
      <c r="AV541" s="88"/>
      <c r="AW541" s="88"/>
      <c r="AX541" s="88"/>
      <c r="AY541" s="88"/>
      <c r="AZ541" s="88"/>
      <c r="BA541" s="88"/>
      <c r="BB541" s="88"/>
      <c r="BC541" s="88"/>
      <c r="BD541" s="88"/>
      <c r="BE541" s="88"/>
      <c r="BF541" s="88"/>
      <c r="BG541" s="88"/>
      <c r="BH541" s="88"/>
      <c r="BI541" s="88"/>
      <c r="BJ541" s="88"/>
      <c r="BK541" s="88"/>
      <c r="BL541" s="88"/>
      <c r="BM541" s="88"/>
      <c r="BN541" s="88"/>
      <c r="BO541" s="88"/>
      <c r="BP541" s="88"/>
      <c r="BQ541" s="88"/>
      <c r="BR541" s="88"/>
      <c r="BS541" s="88"/>
      <c r="BT541" s="88"/>
      <c r="BU541" s="88"/>
      <c r="BV541" s="88"/>
      <c r="BW541" s="88"/>
      <c r="BX541" s="88"/>
      <c r="BY541" s="88"/>
      <c r="BZ541" s="88"/>
      <c r="CA541" s="88"/>
      <c r="CB541" s="88"/>
      <c r="CC541" s="88"/>
      <c r="CD541" s="88"/>
      <c r="CE541" s="88"/>
      <c r="CF541" s="88"/>
      <c r="CG541" s="88"/>
      <c r="CH541" s="88"/>
      <c r="CI541" s="88"/>
      <c r="CJ541" s="88"/>
      <c r="CK541" s="88"/>
      <c r="CL541" s="88"/>
      <c r="CM541" s="88"/>
      <c r="CN541" s="88"/>
      <c r="CO541" s="88"/>
      <c r="CP541" s="88"/>
      <c r="CQ541" s="88"/>
      <c r="CR541" s="88"/>
      <c r="CS541" s="88"/>
      <c r="CT541" s="88"/>
      <c r="CU541" s="88"/>
      <c r="CV541" s="88"/>
      <c r="CW541" s="88"/>
      <c r="CX541" s="88"/>
      <c r="CY541" s="88"/>
    </row>
    <row r="542" spans="2:103" x14ac:dyDescent="0.3">
      <c r="B542" s="87"/>
      <c r="C542" s="87"/>
      <c r="D542" s="144"/>
      <c r="E542" s="144"/>
      <c r="F542" s="87"/>
      <c r="G542" s="88"/>
      <c r="H542" s="88"/>
      <c r="I542" s="88"/>
      <c r="J542" s="87"/>
      <c r="K542" s="87"/>
      <c r="L542" s="87"/>
      <c r="M542" s="87"/>
      <c r="N542" s="87"/>
      <c r="O542" s="88"/>
      <c r="P542" s="88"/>
      <c r="Q542" s="88"/>
      <c r="R542" s="88"/>
      <c r="S542" s="88"/>
      <c r="T542" s="88"/>
      <c r="U542" s="88"/>
      <c r="V542" s="88"/>
      <c r="W542" s="88"/>
      <c r="X542" s="88"/>
      <c r="Y542" s="88"/>
      <c r="Z542" s="88"/>
      <c r="AA542" s="88"/>
      <c r="AB542" s="88"/>
      <c r="AC542" s="88"/>
      <c r="AD542" s="88"/>
      <c r="AE542" s="88"/>
      <c r="AF542" s="88"/>
      <c r="AG542" s="88"/>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c r="BE542" s="88"/>
      <c r="BF542" s="88"/>
      <c r="BG542" s="88"/>
      <c r="BH542" s="88"/>
      <c r="BI542" s="88"/>
      <c r="BJ542" s="88"/>
      <c r="BK542" s="88"/>
      <c r="BL542" s="88"/>
      <c r="BM542" s="88"/>
      <c r="BN542" s="88"/>
      <c r="BO542" s="88"/>
      <c r="BP542" s="88"/>
      <c r="BQ542" s="88"/>
      <c r="BR542" s="88"/>
      <c r="BS542" s="88"/>
      <c r="BT542" s="88"/>
      <c r="BU542" s="88"/>
      <c r="BV542" s="88"/>
      <c r="BW542" s="88"/>
      <c r="BX542" s="88"/>
      <c r="BY542" s="88"/>
      <c r="BZ542" s="88"/>
      <c r="CA542" s="88"/>
      <c r="CB542" s="88"/>
      <c r="CC542" s="88"/>
      <c r="CD542" s="88"/>
      <c r="CE542" s="88"/>
      <c r="CF542" s="88"/>
      <c r="CG542" s="88"/>
      <c r="CH542" s="88"/>
      <c r="CI542" s="88"/>
      <c r="CJ542" s="88"/>
      <c r="CK542" s="88"/>
      <c r="CL542" s="88"/>
      <c r="CM542" s="88"/>
      <c r="CN542" s="88"/>
      <c r="CO542" s="88"/>
      <c r="CP542" s="88"/>
      <c r="CQ542" s="88"/>
      <c r="CR542" s="88"/>
      <c r="CS542" s="88"/>
      <c r="CT542" s="88"/>
      <c r="CU542" s="88"/>
      <c r="CV542" s="88"/>
      <c r="CW542" s="88"/>
      <c r="CX542" s="88"/>
      <c r="CY542" s="88"/>
    </row>
    <row r="543" spans="2:103" x14ac:dyDescent="0.3">
      <c r="B543" s="87"/>
      <c r="C543" s="87"/>
      <c r="D543" s="144"/>
      <c r="E543" s="144"/>
      <c r="F543" s="87"/>
      <c r="G543" s="88"/>
      <c r="H543" s="88"/>
      <c r="I543" s="88"/>
      <c r="J543" s="87"/>
      <c r="K543" s="87"/>
      <c r="L543" s="87"/>
      <c r="M543" s="87"/>
      <c r="N543" s="87"/>
      <c r="O543" s="88"/>
      <c r="P543" s="88"/>
      <c r="Q543" s="88"/>
      <c r="R543" s="88"/>
      <c r="S543" s="88"/>
      <c r="T543" s="88"/>
      <c r="U543" s="88"/>
      <c r="V543" s="88"/>
      <c r="W543" s="88"/>
      <c r="X543" s="88"/>
      <c r="Y543" s="88"/>
      <c r="Z543" s="88"/>
      <c r="AA543" s="88"/>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c r="BF543" s="88"/>
      <c r="BG543" s="88"/>
      <c r="BH543" s="88"/>
      <c r="BI543" s="88"/>
      <c r="BJ543" s="88"/>
      <c r="BK543" s="88"/>
      <c r="BL543" s="88"/>
      <c r="BM543" s="88"/>
      <c r="BN543" s="88"/>
      <c r="BO543" s="88"/>
      <c r="BP543" s="88"/>
      <c r="BQ543" s="88"/>
      <c r="BR543" s="88"/>
      <c r="BS543" s="88"/>
      <c r="BT543" s="88"/>
      <c r="BU543" s="88"/>
      <c r="BV543" s="88"/>
      <c r="BW543" s="88"/>
      <c r="BX543" s="88"/>
      <c r="BY543" s="88"/>
      <c r="BZ543" s="88"/>
      <c r="CA543" s="88"/>
      <c r="CB543" s="88"/>
      <c r="CC543" s="88"/>
      <c r="CD543" s="88"/>
      <c r="CE543" s="88"/>
      <c r="CF543" s="88"/>
      <c r="CG543" s="88"/>
      <c r="CH543" s="88"/>
      <c r="CI543" s="88"/>
      <c r="CJ543" s="88"/>
      <c r="CK543" s="88"/>
      <c r="CL543" s="88"/>
      <c r="CM543" s="88"/>
      <c r="CN543" s="88"/>
      <c r="CO543" s="88"/>
      <c r="CP543" s="88"/>
      <c r="CQ543" s="88"/>
      <c r="CR543" s="88"/>
      <c r="CS543" s="88"/>
      <c r="CT543" s="88"/>
      <c r="CU543" s="88"/>
      <c r="CV543" s="88"/>
      <c r="CW543" s="88"/>
      <c r="CX543" s="88"/>
      <c r="CY543" s="88"/>
    </row>
    <row r="544" spans="2:103" x14ac:dyDescent="0.3">
      <c r="B544" s="87"/>
      <c r="C544" s="87"/>
      <c r="D544" s="144"/>
      <c r="E544" s="144"/>
      <c r="F544" s="87"/>
      <c r="G544" s="88"/>
      <c r="H544" s="88"/>
      <c r="I544" s="88"/>
      <c r="J544" s="87"/>
      <c r="K544" s="87"/>
      <c r="L544" s="87"/>
      <c r="M544" s="87"/>
      <c r="N544" s="87"/>
      <c r="O544" s="88"/>
      <c r="P544" s="88"/>
      <c r="Q544" s="88"/>
      <c r="R544" s="88"/>
      <c r="S544" s="88"/>
      <c r="T544" s="88"/>
      <c r="U544" s="88"/>
      <c r="V544" s="88"/>
      <c r="W544" s="88"/>
      <c r="X544" s="88"/>
      <c r="Y544" s="88"/>
      <c r="Z544" s="88"/>
      <c r="AA544" s="88"/>
      <c r="AB544" s="88"/>
      <c r="AC544" s="88"/>
      <c r="AD544" s="88"/>
      <c r="AE544" s="88"/>
      <c r="AF544" s="88"/>
      <c r="AG544" s="88"/>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c r="BF544" s="88"/>
      <c r="BG544" s="88"/>
      <c r="BH544" s="88"/>
      <c r="BI544" s="88"/>
      <c r="BJ544" s="88"/>
      <c r="BK544" s="88"/>
      <c r="BL544" s="88"/>
      <c r="BM544" s="88"/>
      <c r="BN544" s="88"/>
      <c r="BO544" s="88"/>
      <c r="BP544" s="88"/>
      <c r="BQ544" s="88"/>
      <c r="BR544" s="88"/>
      <c r="BS544" s="88"/>
      <c r="BT544" s="88"/>
      <c r="BU544" s="88"/>
      <c r="BV544" s="88"/>
      <c r="BW544" s="88"/>
      <c r="BX544" s="88"/>
      <c r="BY544" s="88"/>
      <c r="BZ544" s="88"/>
      <c r="CA544" s="88"/>
      <c r="CB544" s="88"/>
      <c r="CC544" s="88"/>
      <c r="CD544" s="88"/>
      <c r="CE544" s="88"/>
      <c r="CF544" s="88"/>
      <c r="CG544" s="88"/>
      <c r="CH544" s="88"/>
      <c r="CI544" s="88"/>
      <c r="CJ544" s="88"/>
      <c r="CK544" s="88"/>
      <c r="CL544" s="88"/>
      <c r="CM544" s="88"/>
      <c r="CN544" s="88"/>
      <c r="CO544" s="88"/>
      <c r="CP544" s="88"/>
      <c r="CQ544" s="88"/>
      <c r="CR544" s="88"/>
      <c r="CS544" s="88"/>
      <c r="CT544" s="88"/>
      <c r="CU544" s="88"/>
      <c r="CV544" s="88"/>
      <c r="CW544" s="88"/>
      <c r="CX544" s="88"/>
      <c r="CY544" s="88"/>
    </row>
    <row r="545" spans="2:103" x14ac:dyDescent="0.3">
      <c r="B545" s="87"/>
      <c r="C545" s="87"/>
      <c r="D545" s="144"/>
      <c r="E545" s="144"/>
      <c r="F545" s="87"/>
      <c r="G545" s="88"/>
      <c r="H545" s="88"/>
      <c r="I545" s="88"/>
      <c r="J545" s="87"/>
      <c r="K545" s="87"/>
      <c r="L545" s="87"/>
      <c r="M545" s="87"/>
      <c r="N545" s="87"/>
      <c r="O545" s="88"/>
      <c r="P545" s="88"/>
      <c r="Q545" s="88"/>
      <c r="R545" s="88"/>
      <c r="S545" s="88"/>
      <c r="T545" s="88"/>
      <c r="U545" s="88"/>
      <c r="V545" s="88"/>
      <c r="W545" s="88"/>
      <c r="X545" s="88"/>
      <c r="Y545" s="88"/>
      <c r="Z545" s="88"/>
      <c r="AA545" s="88"/>
      <c r="AB545" s="88"/>
      <c r="AC545" s="88"/>
      <c r="AD545" s="88"/>
      <c r="AE545" s="88"/>
      <c r="AF545" s="88"/>
      <c r="AG545" s="88"/>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c r="BE545" s="88"/>
      <c r="BF545" s="88"/>
      <c r="BG545" s="88"/>
      <c r="BH545" s="88"/>
      <c r="BI545" s="88"/>
      <c r="BJ545" s="88"/>
      <c r="BK545" s="88"/>
      <c r="BL545" s="88"/>
      <c r="BM545" s="88"/>
      <c r="BN545" s="88"/>
      <c r="BO545" s="88"/>
      <c r="BP545" s="88"/>
      <c r="BQ545" s="88"/>
      <c r="BR545" s="88"/>
      <c r="BS545" s="88"/>
      <c r="BT545" s="88"/>
      <c r="BU545" s="88"/>
      <c r="BV545" s="88"/>
      <c r="BW545" s="88"/>
      <c r="BX545" s="88"/>
      <c r="BY545" s="88"/>
      <c r="BZ545" s="88"/>
      <c r="CA545" s="88"/>
      <c r="CB545" s="88"/>
      <c r="CC545" s="88"/>
      <c r="CD545" s="88"/>
      <c r="CE545" s="88"/>
      <c r="CF545" s="88"/>
      <c r="CG545" s="88"/>
      <c r="CH545" s="88"/>
      <c r="CI545" s="88"/>
      <c r="CJ545" s="88"/>
      <c r="CK545" s="88"/>
      <c r="CL545" s="88"/>
      <c r="CM545" s="88"/>
      <c r="CN545" s="88"/>
      <c r="CO545" s="88"/>
      <c r="CP545" s="88"/>
      <c r="CQ545" s="88"/>
      <c r="CR545" s="88"/>
      <c r="CS545" s="88"/>
      <c r="CT545" s="88"/>
      <c r="CU545" s="88"/>
      <c r="CV545" s="88"/>
      <c r="CW545" s="88"/>
      <c r="CX545" s="88"/>
      <c r="CY545" s="88"/>
    </row>
    <row r="546" spans="2:103" x14ac:dyDescent="0.3">
      <c r="B546" s="87"/>
      <c r="C546" s="87"/>
      <c r="D546" s="144"/>
      <c r="E546" s="144"/>
      <c r="F546" s="87"/>
      <c r="G546" s="88"/>
      <c r="H546" s="88"/>
      <c r="I546" s="88"/>
      <c r="J546" s="87"/>
      <c r="K546" s="87"/>
      <c r="L546" s="87"/>
      <c r="M546" s="87"/>
      <c r="N546" s="87"/>
      <c r="O546" s="88"/>
      <c r="P546" s="88"/>
      <c r="Q546" s="88"/>
      <c r="R546" s="88"/>
      <c r="S546" s="88"/>
      <c r="T546" s="88"/>
      <c r="U546" s="88"/>
      <c r="V546" s="88"/>
      <c r="W546" s="88"/>
      <c r="X546" s="88"/>
      <c r="Y546" s="88"/>
      <c r="Z546" s="88"/>
      <c r="AA546" s="88"/>
      <c r="AB546" s="88"/>
      <c r="AC546" s="88"/>
      <c r="AD546" s="88"/>
      <c r="AE546" s="88"/>
      <c r="AF546" s="88"/>
      <c r="AG546" s="88"/>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c r="BE546" s="88"/>
      <c r="BF546" s="88"/>
      <c r="BG546" s="88"/>
      <c r="BH546" s="88"/>
      <c r="BI546" s="88"/>
      <c r="BJ546" s="88"/>
      <c r="BK546" s="88"/>
      <c r="BL546" s="88"/>
      <c r="BM546" s="88"/>
      <c r="BN546" s="88"/>
      <c r="BO546" s="88"/>
      <c r="BP546" s="88"/>
      <c r="BQ546" s="88"/>
      <c r="BR546" s="88"/>
      <c r="BS546" s="88"/>
      <c r="BT546" s="88"/>
      <c r="BU546" s="88"/>
      <c r="BV546" s="88"/>
      <c r="BW546" s="88"/>
      <c r="BX546" s="88"/>
      <c r="BY546" s="88"/>
      <c r="BZ546" s="88"/>
      <c r="CA546" s="88"/>
      <c r="CB546" s="88"/>
      <c r="CC546" s="88"/>
      <c r="CD546" s="88"/>
      <c r="CE546" s="88"/>
      <c r="CF546" s="88"/>
      <c r="CG546" s="88"/>
      <c r="CH546" s="88"/>
      <c r="CI546" s="88"/>
      <c r="CJ546" s="88"/>
      <c r="CK546" s="88"/>
      <c r="CL546" s="88"/>
      <c r="CM546" s="88"/>
      <c r="CN546" s="88"/>
      <c r="CO546" s="88"/>
      <c r="CP546" s="88"/>
      <c r="CQ546" s="88"/>
      <c r="CR546" s="88"/>
      <c r="CS546" s="88"/>
      <c r="CT546" s="88"/>
      <c r="CU546" s="88"/>
      <c r="CV546" s="88"/>
      <c r="CW546" s="88"/>
      <c r="CX546" s="88"/>
      <c r="CY546" s="88"/>
    </row>
    <row r="547" spans="2:103" x14ac:dyDescent="0.3">
      <c r="B547" s="87"/>
      <c r="C547" s="87"/>
      <c r="D547" s="144"/>
      <c r="E547" s="144"/>
      <c r="F547" s="87"/>
      <c r="G547" s="88"/>
      <c r="H547" s="88"/>
      <c r="I547" s="88"/>
      <c r="J547" s="87"/>
      <c r="K547" s="87"/>
      <c r="L547" s="87"/>
      <c r="M547" s="87"/>
      <c r="N547" s="87"/>
      <c r="O547" s="88"/>
      <c r="P547" s="88"/>
      <c r="Q547" s="88"/>
      <c r="R547" s="88"/>
      <c r="S547" s="88"/>
      <c r="T547" s="88"/>
      <c r="U547" s="88"/>
      <c r="V547" s="88"/>
      <c r="W547" s="88"/>
      <c r="X547" s="88"/>
      <c r="Y547" s="88"/>
      <c r="Z547" s="88"/>
      <c r="AA547" s="88"/>
      <c r="AB547" s="88"/>
      <c r="AC547" s="88"/>
      <c r="AD547" s="88"/>
      <c r="AE547" s="88"/>
      <c r="AF547" s="88"/>
      <c r="AG547" s="88"/>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c r="BE547" s="88"/>
      <c r="BF547" s="88"/>
      <c r="BG547" s="88"/>
      <c r="BH547" s="88"/>
      <c r="BI547" s="88"/>
      <c r="BJ547" s="88"/>
      <c r="BK547" s="88"/>
      <c r="BL547" s="88"/>
      <c r="BM547" s="88"/>
      <c r="BN547" s="88"/>
      <c r="BO547" s="88"/>
      <c r="BP547" s="88"/>
      <c r="BQ547" s="88"/>
      <c r="BR547" s="88"/>
      <c r="BS547" s="88"/>
      <c r="BT547" s="88"/>
      <c r="BU547" s="88"/>
      <c r="BV547" s="88"/>
      <c r="BW547" s="88"/>
      <c r="BX547" s="88"/>
      <c r="BY547" s="88"/>
      <c r="BZ547" s="88"/>
      <c r="CA547" s="88"/>
      <c r="CB547" s="88"/>
      <c r="CC547" s="88"/>
      <c r="CD547" s="88"/>
      <c r="CE547" s="88"/>
      <c r="CF547" s="88"/>
      <c r="CG547" s="88"/>
      <c r="CH547" s="88"/>
      <c r="CI547" s="88"/>
      <c r="CJ547" s="88"/>
      <c r="CK547" s="88"/>
      <c r="CL547" s="88"/>
      <c r="CM547" s="88"/>
      <c r="CN547" s="88"/>
      <c r="CO547" s="88"/>
      <c r="CP547" s="88"/>
      <c r="CQ547" s="88"/>
      <c r="CR547" s="88"/>
      <c r="CS547" s="88"/>
      <c r="CT547" s="88"/>
      <c r="CU547" s="88"/>
      <c r="CV547" s="88"/>
      <c r="CW547" s="88"/>
      <c r="CX547" s="88"/>
      <c r="CY547" s="88"/>
    </row>
    <row r="548" spans="2:103" x14ac:dyDescent="0.3">
      <c r="B548" s="87"/>
      <c r="C548" s="87"/>
      <c r="D548" s="144"/>
      <c r="E548" s="144"/>
      <c r="F548" s="87"/>
      <c r="G548" s="88"/>
      <c r="H548" s="88"/>
      <c r="I548" s="88"/>
      <c r="J548" s="87"/>
      <c r="K548" s="87"/>
      <c r="L548" s="87"/>
      <c r="M548" s="87"/>
      <c r="N548" s="87"/>
      <c r="O548" s="88"/>
      <c r="P548" s="88"/>
      <c r="Q548" s="88"/>
      <c r="R548" s="88"/>
      <c r="S548" s="88"/>
      <c r="T548" s="88"/>
      <c r="U548" s="88"/>
      <c r="V548" s="88"/>
      <c r="W548" s="88"/>
      <c r="X548" s="88"/>
      <c r="Y548" s="88"/>
      <c r="Z548" s="88"/>
      <c r="AA548" s="88"/>
      <c r="AB548" s="88"/>
      <c r="AC548" s="88"/>
      <c r="AD548" s="88"/>
      <c r="AE548" s="88"/>
      <c r="AF548" s="88"/>
      <c r="AG548" s="88"/>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8"/>
      <c r="BH548" s="88"/>
      <c r="BI548" s="88"/>
      <c r="BJ548" s="88"/>
      <c r="BK548" s="88"/>
      <c r="BL548" s="88"/>
      <c r="BM548" s="88"/>
      <c r="BN548" s="88"/>
      <c r="BO548" s="88"/>
      <c r="BP548" s="88"/>
      <c r="BQ548" s="88"/>
      <c r="BR548" s="88"/>
      <c r="BS548" s="88"/>
      <c r="BT548" s="88"/>
      <c r="BU548" s="88"/>
      <c r="BV548" s="88"/>
      <c r="BW548" s="88"/>
      <c r="BX548" s="88"/>
      <c r="BY548" s="88"/>
      <c r="BZ548" s="88"/>
      <c r="CA548" s="88"/>
      <c r="CB548" s="88"/>
      <c r="CC548" s="88"/>
      <c r="CD548" s="88"/>
      <c r="CE548" s="88"/>
      <c r="CF548" s="88"/>
      <c r="CG548" s="88"/>
      <c r="CH548" s="88"/>
      <c r="CI548" s="88"/>
      <c r="CJ548" s="88"/>
      <c r="CK548" s="88"/>
      <c r="CL548" s="88"/>
      <c r="CM548" s="88"/>
      <c r="CN548" s="88"/>
      <c r="CO548" s="88"/>
      <c r="CP548" s="88"/>
      <c r="CQ548" s="88"/>
      <c r="CR548" s="88"/>
      <c r="CS548" s="88"/>
      <c r="CT548" s="88"/>
      <c r="CU548" s="88"/>
      <c r="CV548" s="88"/>
      <c r="CW548" s="88"/>
      <c r="CX548" s="88"/>
      <c r="CY548" s="88"/>
    </row>
    <row r="549" spans="2:103" x14ac:dyDescent="0.3">
      <c r="B549" s="87"/>
      <c r="C549" s="87"/>
      <c r="D549" s="144"/>
      <c r="E549" s="144"/>
      <c r="F549" s="87"/>
      <c r="G549" s="88"/>
      <c r="H549" s="88"/>
      <c r="I549" s="88"/>
      <c r="J549" s="87"/>
      <c r="K549" s="87"/>
      <c r="L549" s="87"/>
      <c r="M549" s="87"/>
      <c r="N549" s="87"/>
      <c r="O549" s="88"/>
      <c r="P549" s="88"/>
      <c r="Q549" s="88"/>
      <c r="R549" s="88"/>
      <c r="S549" s="88"/>
      <c r="T549" s="88"/>
      <c r="U549" s="88"/>
      <c r="V549" s="88"/>
      <c r="W549" s="88"/>
      <c r="X549" s="88"/>
      <c r="Y549" s="88"/>
      <c r="Z549" s="88"/>
      <c r="AA549" s="88"/>
      <c r="AB549" s="88"/>
      <c r="AC549" s="88"/>
      <c r="AD549" s="88"/>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8"/>
      <c r="BH549" s="88"/>
      <c r="BI549" s="88"/>
      <c r="BJ549" s="88"/>
      <c r="BK549" s="88"/>
      <c r="BL549" s="88"/>
      <c r="BM549" s="88"/>
      <c r="BN549" s="88"/>
      <c r="BO549" s="88"/>
      <c r="BP549" s="88"/>
      <c r="BQ549" s="88"/>
      <c r="BR549" s="88"/>
      <c r="BS549" s="88"/>
      <c r="BT549" s="88"/>
      <c r="BU549" s="88"/>
      <c r="BV549" s="88"/>
      <c r="BW549" s="88"/>
      <c r="BX549" s="88"/>
      <c r="BY549" s="88"/>
      <c r="BZ549" s="88"/>
      <c r="CA549" s="88"/>
      <c r="CB549" s="88"/>
      <c r="CC549" s="88"/>
      <c r="CD549" s="88"/>
      <c r="CE549" s="88"/>
      <c r="CF549" s="88"/>
      <c r="CG549" s="88"/>
      <c r="CH549" s="88"/>
      <c r="CI549" s="88"/>
      <c r="CJ549" s="88"/>
      <c r="CK549" s="88"/>
      <c r="CL549" s="88"/>
      <c r="CM549" s="88"/>
      <c r="CN549" s="88"/>
      <c r="CO549" s="88"/>
      <c r="CP549" s="88"/>
      <c r="CQ549" s="88"/>
      <c r="CR549" s="88"/>
      <c r="CS549" s="88"/>
      <c r="CT549" s="88"/>
      <c r="CU549" s="88"/>
      <c r="CV549" s="88"/>
      <c r="CW549" s="88"/>
      <c r="CX549" s="88"/>
      <c r="CY549" s="88"/>
    </row>
    <row r="550" spans="2:103" x14ac:dyDescent="0.3">
      <c r="B550" s="87"/>
      <c r="C550" s="87"/>
      <c r="D550" s="144"/>
      <c r="E550" s="144"/>
      <c r="F550" s="87"/>
      <c r="G550" s="88"/>
      <c r="H550" s="88"/>
      <c r="I550" s="88"/>
      <c r="J550" s="87"/>
      <c r="K550" s="87"/>
      <c r="L550" s="87"/>
      <c r="M550" s="87"/>
      <c r="N550" s="87"/>
      <c r="O550" s="88"/>
      <c r="P550" s="88"/>
      <c r="Q550" s="88"/>
      <c r="R550" s="88"/>
      <c r="S550" s="88"/>
      <c r="T550" s="88"/>
      <c r="U550" s="88"/>
      <c r="V550" s="88"/>
      <c r="W550" s="88"/>
      <c r="X550" s="88"/>
      <c r="Y550" s="88"/>
      <c r="Z550" s="88"/>
      <c r="AA550" s="88"/>
      <c r="AB550" s="88"/>
      <c r="AC550" s="88"/>
      <c r="AD550" s="88"/>
      <c r="AE550" s="88"/>
      <c r="AF550" s="88"/>
      <c r="AG550" s="88"/>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8"/>
      <c r="BH550" s="88"/>
      <c r="BI550" s="88"/>
      <c r="BJ550" s="88"/>
      <c r="BK550" s="88"/>
      <c r="BL550" s="88"/>
      <c r="BM550" s="88"/>
      <c r="BN550" s="88"/>
      <c r="BO550" s="88"/>
      <c r="BP550" s="88"/>
      <c r="BQ550" s="88"/>
      <c r="BR550" s="88"/>
      <c r="BS550" s="88"/>
      <c r="BT550" s="88"/>
      <c r="BU550" s="88"/>
      <c r="BV550" s="88"/>
      <c r="BW550" s="88"/>
      <c r="BX550" s="88"/>
      <c r="BY550" s="88"/>
      <c r="BZ550" s="88"/>
      <c r="CA550" s="88"/>
      <c r="CB550" s="88"/>
      <c r="CC550" s="88"/>
      <c r="CD550" s="88"/>
      <c r="CE550" s="88"/>
      <c r="CF550" s="88"/>
      <c r="CG550" s="88"/>
      <c r="CH550" s="88"/>
      <c r="CI550" s="88"/>
      <c r="CJ550" s="88"/>
      <c r="CK550" s="88"/>
      <c r="CL550" s="88"/>
      <c r="CM550" s="88"/>
      <c r="CN550" s="88"/>
      <c r="CO550" s="88"/>
      <c r="CP550" s="88"/>
      <c r="CQ550" s="88"/>
      <c r="CR550" s="88"/>
      <c r="CS550" s="88"/>
      <c r="CT550" s="88"/>
      <c r="CU550" s="88"/>
      <c r="CV550" s="88"/>
      <c r="CW550" s="88"/>
      <c r="CX550" s="88"/>
      <c r="CY550" s="88"/>
    </row>
    <row r="551" spans="2:103" x14ac:dyDescent="0.3">
      <c r="B551" s="87"/>
      <c r="C551" s="87"/>
      <c r="D551" s="144"/>
      <c r="E551" s="144"/>
      <c r="F551" s="87"/>
      <c r="G551" s="88"/>
      <c r="H551" s="88"/>
      <c r="I551" s="88"/>
      <c r="J551" s="87"/>
      <c r="K551" s="87"/>
      <c r="L551" s="87"/>
      <c r="M551" s="87"/>
      <c r="N551" s="87"/>
      <c r="O551" s="88"/>
      <c r="P551" s="88"/>
      <c r="Q551" s="88"/>
      <c r="R551" s="88"/>
      <c r="S551" s="88"/>
      <c r="T551" s="88"/>
      <c r="U551" s="88"/>
      <c r="V551" s="88"/>
      <c r="W551" s="88"/>
      <c r="X551" s="88"/>
      <c r="Y551" s="88"/>
      <c r="Z551" s="88"/>
      <c r="AA551" s="88"/>
      <c r="AB551" s="88"/>
      <c r="AC551" s="88"/>
      <c r="AD551" s="88"/>
      <c r="AE551" s="88"/>
      <c r="AF551" s="88"/>
      <c r="AG551" s="88"/>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8"/>
      <c r="BH551" s="88"/>
      <c r="BI551" s="88"/>
      <c r="BJ551" s="88"/>
      <c r="BK551" s="88"/>
      <c r="BL551" s="88"/>
      <c r="BM551" s="88"/>
      <c r="BN551" s="88"/>
      <c r="BO551" s="88"/>
      <c r="BP551" s="88"/>
      <c r="BQ551" s="88"/>
      <c r="BR551" s="88"/>
      <c r="BS551" s="88"/>
      <c r="BT551" s="88"/>
      <c r="BU551" s="88"/>
      <c r="BV551" s="88"/>
      <c r="BW551" s="88"/>
      <c r="BX551" s="88"/>
      <c r="BY551" s="88"/>
      <c r="BZ551" s="88"/>
      <c r="CA551" s="88"/>
      <c r="CB551" s="88"/>
      <c r="CC551" s="88"/>
      <c r="CD551" s="88"/>
      <c r="CE551" s="88"/>
      <c r="CF551" s="88"/>
      <c r="CG551" s="88"/>
      <c r="CH551" s="88"/>
      <c r="CI551" s="88"/>
      <c r="CJ551" s="88"/>
      <c r="CK551" s="88"/>
      <c r="CL551" s="88"/>
      <c r="CM551" s="88"/>
      <c r="CN551" s="88"/>
      <c r="CO551" s="88"/>
      <c r="CP551" s="88"/>
      <c r="CQ551" s="88"/>
      <c r="CR551" s="88"/>
      <c r="CS551" s="88"/>
      <c r="CT551" s="88"/>
      <c r="CU551" s="88"/>
      <c r="CV551" s="88"/>
      <c r="CW551" s="88"/>
      <c r="CX551" s="88"/>
      <c r="CY551" s="88"/>
    </row>
    <row r="552" spans="2:103" x14ac:dyDescent="0.3">
      <c r="B552" s="87"/>
      <c r="C552" s="87"/>
      <c r="D552" s="144"/>
      <c r="E552" s="144"/>
      <c r="F552" s="87"/>
      <c r="G552" s="88"/>
      <c r="H552" s="88"/>
      <c r="I552" s="88"/>
      <c r="J552" s="87"/>
      <c r="K552" s="87"/>
      <c r="L552" s="87"/>
      <c r="M552" s="87"/>
      <c r="N552" s="87"/>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8"/>
      <c r="BH552" s="88"/>
      <c r="BI552" s="88"/>
      <c r="BJ552" s="88"/>
      <c r="BK552" s="88"/>
      <c r="BL552" s="88"/>
      <c r="BM552" s="88"/>
      <c r="BN552" s="88"/>
      <c r="BO552" s="88"/>
      <c r="BP552" s="88"/>
      <c r="BQ552" s="88"/>
      <c r="BR552" s="88"/>
      <c r="BS552" s="88"/>
      <c r="BT552" s="88"/>
      <c r="BU552" s="88"/>
      <c r="BV552" s="88"/>
      <c r="BW552" s="88"/>
      <c r="BX552" s="88"/>
      <c r="BY552" s="88"/>
      <c r="BZ552" s="88"/>
      <c r="CA552" s="88"/>
      <c r="CB552" s="88"/>
      <c r="CC552" s="88"/>
      <c r="CD552" s="88"/>
      <c r="CE552" s="88"/>
      <c r="CF552" s="88"/>
      <c r="CG552" s="88"/>
      <c r="CH552" s="88"/>
      <c r="CI552" s="88"/>
      <c r="CJ552" s="88"/>
      <c r="CK552" s="88"/>
      <c r="CL552" s="88"/>
      <c r="CM552" s="88"/>
      <c r="CN552" s="88"/>
      <c r="CO552" s="88"/>
      <c r="CP552" s="88"/>
      <c r="CQ552" s="88"/>
      <c r="CR552" s="88"/>
      <c r="CS552" s="88"/>
      <c r="CT552" s="88"/>
      <c r="CU552" s="88"/>
      <c r="CV552" s="88"/>
      <c r="CW552" s="88"/>
      <c r="CX552" s="88"/>
      <c r="CY552" s="88"/>
    </row>
    <row r="553" spans="2:103" x14ac:dyDescent="0.3">
      <c r="B553" s="87"/>
      <c r="C553" s="87"/>
      <c r="D553" s="144"/>
      <c r="E553" s="144"/>
      <c r="F553" s="87"/>
      <c r="G553" s="88"/>
      <c r="H553" s="88"/>
      <c r="I553" s="88"/>
      <c r="J553" s="87"/>
      <c r="K553" s="87"/>
      <c r="L553" s="87"/>
      <c r="M553" s="87"/>
      <c r="N553" s="87"/>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8"/>
      <c r="BH553" s="88"/>
      <c r="BI553" s="88"/>
      <c r="BJ553" s="88"/>
      <c r="BK553" s="88"/>
      <c r="BL553" s="88"/>
      <c r="BM553" s="88"/>
      <c r="BN553" s="88"/>
      <c r="BO553" s="88"/>
      <c r="BP553" s="88"/>
      <c r="BQ553" s="88"/>
      <c r="BR553" s="88"/>
      <c r="BS553" s="88"/>
      <c r="BT553" s="88"/>
      <c r="BU553" s="88"/>
      <c r="BV553" s="88"/>
      <c r="BW553" s="88"/>
      <c r="BX553" s="88"/>
      <c r="BY553" s="88"/>
      <c r="BZ553" s="88"/>
      <c r="CA553" s="88"/>
      <c r="CB553" s="88"/>
      <c r="CC553" s="88"/>
      <c r="CD553" s="88"/>
      <c r="CE553" s="88"/>
      <c r="CF553" s="88"/>
      <c r="CG553" s="88"/>
      <c r="CH553" s="88"/>
      <c r="CI553" s="88"/>
      <c r="CJ553" s="88"/>
      <c r="CK553" s="88"/>
      <c r="CL553" s="88"/>
      <c r="CM553" s="88"/>
      <c r="CN553" s="88"/>
      <c r="CO553" s="88"/>
      <c r="CP553" s="88"/>
      <c r="CQ553" s="88"/>
      <c r="CR553" s="88"/>
      <c r="CS553" s="88"/>
      <c r="CT553" s="88"/>
      <c r="CU553" s="88"/>
      <c r="CV553" s="88"/>
      <c r="CW553" s="88"/>
      <c r="CX553" s="88"/>
      <c r="CY553" s="88"/>
    </row>
    <row r="554" spans="2:103" x14ac:dyDescent="0.3">
      <c r="B554" s="87"/>
      <c r="C554" s="87"/>
      <c r="D554" s="144"/>
      <c r="E554" s="144"/>
      <c r="F554" s="87"/>
      <c r="G554" s="88"/>
      <c r="H554" s="88"/>
      <c r="I554" s="88"/>
      <c r="J554" s="87"/>
      <c r="K554" s="87"/>
      <c r="L554" s="87"/>
      <c r="M554" s="87"/>
      <c r="N554" s="87"/>
      <c r="O554" s="88"/>
      <c r="P554" s="88"/>
      <c r="Q554" s="88"/>
      <c r="R554" s="88"/>
      <c r="S554" s="88"/>
      <c r="T554" s="88"/>
      <c r="U554" s="88"/>
      <c r="V554" s="88"/>
      <c r="W554" s="88"/>
      <c r="X554" s="88"/>
      <c r="Y554" s="88"/>
      <c r="Z554" s="88"/>
      <c r="AA554" s="88"/>
      <c r="AB554" s="88"/>
      <c r="AC554" s="88"/>
      <c r="AD554" s="88"/>
      <c r="AE554" s="88"/>
      <c r="AF554" s="88"/>
      <c r="AG554" s="88"/>
      <c r="AH554" s="88"/>
      <c r="AI554" s="88"/>
      <c r="AJ554" s="88"/>
      <c r="AK554" s="88"/>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8"/>
      <c r="BH554" s="88"/>
      <c r="BI554" s="88"/>
      <c r="BJ554" s="88"/>
      <c r="BK554" s="88"/>
      <c r="BL554" s="88"/>
      <c r="BM554" s="88"/>
      <c r="BN554" s="88"/>
      <c r="BO554" s="88"/>
      <c r="BP554" s="88"/>
      <c r="BQ554" s="88"/>
      <c r="BR554" s="88"/>
      <c r="BS554" s="88"/>
      <c r="BT554" s="88"/>
      <c r="BU554" s="88"/>
      <c r="BV554" s="88"/>
      <c r="BW554" s="88"/>
      <c r="BX554" s="88"/>
      <c r="BY554" s="88"/>
      <c r="BZ554" s="88"/>
      <c r="CA554" s="88"/>
      <c r="CB554" s="88"/>
      <c r="CC554" s="88"/>
      <c r="CD554" s="88"/>
      <c r="CE554" s="88"/>
      <c r="CF554" s="88"/>
      <c r="CG554" s="88"/>
      <c r="CH554" s="88"/>
      <c r="CI554" s="88"/>
      <c r="CJ554" s="88"/>
      <c r="CK554" s="88"/>
      <c r="CL554" s="88"/>
      <c r="CM554" s="88"/>
      <c r="CN554" s="88"/>
      <c r="CO554" s="88"/>
      <c r="CP554" s="88"/>
      <c r="CQ554" s="88"/>
      <c r="CR554" s="88"/>
      <c r="CS554" s="88"/>
      <c r="CT554" s="88"/>
      <c r="CU554" s="88"/>
      <c r="CV554" s="88"/>
      <c r="CW554" s="88"/>
      <c r="CX554" s="88"/>
      <c r="CY554" s="88"/>
    </row>
    <row r="555" spans="2:103" x14ac:dyDescent="0.3">
      <c r="B555" s="87"/>
      <c r="C555" s="87"/>
      <c r="D555" s="144"/>
      <c r="E555" s="144"/>
      <c r="F555" s="87"/>
      <c r="G555" s="88"/>
      <c r="H555" s="88"/>
      <c r="I555" s="88"/>
      <c r="J555" s="87"/>
      <c r="K555" s="87"/>
      <c r="L555" s="87"/>
      <c r="M555" s="87"/>
      <c r="N555" s="87"/>
      <c r="O555" s="88"/>
      <c r="P555" s="88"/>
      <c r="Q555" s="88"/>
      <c r="R555" s="88"/>
      <c r="S555" s="88"/>
      <c r="T555" s="88"/>
      <c r="U555" s="88"/>
      <c r="V555" s="88"/>
      <c r="W555" s="88"/>
      <c r="X555" s="88"/>
      <c r="Y555" s="88"/>
      <c r="Z555" s="88"/>
      <c r="AA555" s="88"/>
      <c r="AB555" s="88"/>
      <c r="AC555" s="88"/>
      <c r="AD555" s="88"/>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8"/>
      <c r="BH555" s="88"/>
      <c r="BI555" s="88"/>
      <c r="BJ555" s="88"/>
      <c r="BK555" s="88"/>
      <c r="BL555" s="88"/>
      <c r="BM555" s="88"/>
      <c r="BN555" s="88"/>
      <c r="BO555" s="88"/>
      <c r="BP555" s="88"/>
      <c r="BQ555" s="88"/>
      <c r="BR555" s="88"/>
      <c r="BS555" s="88"/>
      <c r="BT555" s="88"/>
      <c r="BU555" s="88"/>
      <c r="BV555" s="88"/>
      <c r="BW555" s="88"/>
      <c r="BX555" s="88"/>
      <c r="BY555" s="88"/>
      <c r="BZ555" s="88"/>
      <c r="CA555" s="88"/>
      <c r="CB555" s="88"/>
      <c r="CC555" s="88"/>
      <c r="CD555" s="88"/>
      <c r="CE555" s="88"/>
      <c r="CF555" s="88"/>
      <c r="CG555" s="88"/>
      <c r="CH555" s="88"/>
      <c r="CI555" s="88"/>
      <c r="CJ555" s="88"/>
      <c r="CK555" s="88"/>
      <c r="CL555" s="88"/>
      <c r="CM555" s="88"/>
      <c r="CN555" s="88"/>
      <c r="CO555" s="88"/>
      <c r="CP555" s="88"/>
      <c r="CQ555" s="88"/>
      <c r="CR555" s="88"/>
      <c r="CS555" s="88"/>
      <c r="CT555" s="88"/>
      <c r="CU555" s="88"/>
      <c r="CV555" s="88"/>
      <c r="CW555" s="88"/>
      <c r="CX555" s="88"/>
      <c r="CY555" s="88"/>
    </row>
    <row r="556" spans="2:103" x14ac:dyDescent="0.3">
      <c r="B556" s="87"/>
      <c r="C556" s="87"/>
      <c r="D556" s="144"/>
      <c r="E556" s="144"/>
      <c r="F556" s="87"/>
      <c r="G556" s="88"/>
      <c r="H556" s="88"/>
      <c r="I556" s="88"/>
      <c r="J556" s="87"/>
      <c r="K556" s="87"/>
      <c r="L556" s="87"/>
      <c r="M556" s="87"/>
      <c r="N556" s="87"/>
      <c r="O556" s="88"/>
      <c r="P556" s="88"/>
      <c r="Q556" s="88"/>
      <c r="R556" s="88"/>
      <c r="S556" s="88"/>
      <c r="T556" s="88"/>
      <c r="U556" s="88"/>
      <c r="V556" s="88"/>
      <c r="W556" s="88"/>
      <c r="X556" s="88"/>
      <c r="Y556" s="88"/>
      <c r="Z556" s="88"/>
      <c r="AA556" s="88"/>
      <c r="AB556" s="88"/>
      <c r="AC556" s="88"/>
      <c r="AD556" s="88"/>
      <c r="AE556" s="88"/>
      <c r="AF556" s="88"/>
      <c r="AG556" s="88"/>
      <c r="AH556" s="88"/>
      <c r="AI556" s="88"/>
      <c r="AJ556" s="88"/>
      <c r="AK556" s="88"/>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8"/>
      <c r="BH556" s="88"/>
      <c r="BI556" s="88"/>
      <c r="BJ556" s="88"/>
      <c r="BK556" s="88"/>
      <c r="BL556" s="88"/>
      <c r="BM556" s="88"/>
      <c r="BN556" s="88"/>
      <c r="BO556" s="88"/>
      <c r="BP556" s="88"/>
      <c r="BQ556" s="88"/>
      <c r="BR556" s="88"/>
      <c r="BS556" s="88"/>
      <c r="BT556" s="88"/>
      <c r="BU556" s="88"/>
      <c r="BV556" s="88"/>
      <c r="BW556" s="88"/>
      <c r="BX556" s="88"/>
      <c r="BY556" s="88"/>
      <c r="BZ556" s="88"/>
      <c r="CA556" s="88"/>
      <c r="CB556" s="88"/>
      <c r="CC556" s="88"/>
      <c r="CD556" s="88"/>
      <c r="CE556" s="88"/>
      <c r="CF556" s="88"/>
      <c r="CG556" s="88"/>
      <c r="CH556" s="88"/>
      <c r="CI556" s="88"/>
      <c r="CJ556" s="88"/>
      <c r="CK556" s="88"/>
      <c r="CL556" s="88"/>
      <c r="CM556" s="88"/>
      <c r="CN556" s="88"/>
      <c r="CO556" s="88"/>
      <c r="CP556" s="88"/>
      <c r="CQ556" s="88"/>
      <c r="CR556" s="88"/>
      <c r="CS556" s="88"/>
      <c r="CT556" s="88"/>
      <c r="CU556" s="88"/>
      <c r="CV556" s="88"/>
      <c r="CW556" s="88"/>
      <c r="CX556" s="88"/>
      <c r="CY556" s="88"/>
    </row>
    <row r="557" spans="2:103" x14ac:dyDescent="0.3">
      <c r="B557" s="87"/>
      <c r="C557" s="87"/>
      <c r="D557" s="144"/>
      <c r="E557" s="144"/>
      <c r="F557" s="87"/>
      <c r="G557" s="88"/>
      <c r="H557" s="88"/>
      <c r="I557" s="88"/>
      <c r="J557" s="87"/>
      <c r="K557" s="87"/>
      <c r="L557" s="87"/>
      <c r="M557" s="87"/>
      <c r="N557" s="87"/>
      <c r="O557" s="88"/>
      <c r="P557" s="88"/>
      <c r="Q557" s="88"/>
      <c r="R557" s="88"/>
      <c r="S557" s="88"/>
      <c r="T557" s="88"/>
      <c r="U557" s="88"/>
      <c r="V557" s="88"/>
      <c r="W557" s="88"/>
      <c r="X557" s="88"/>
      <c r="Y557" s="88"/>
      <c r="Z557" s="88"/>
      <c r="AA557" s="88"/>
      <c r="AB557" s="88"/>
      <c r="AC557" s="88"/>
      <c r="AD557" s="88"/>
      <c r="AE557" s="88"/>
      <c r="AF557" s="88"/>
      <c r="AG557" s="88"/>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8"/>
      <c r="BH557" s="88"/>
      <c r="BI557" s="88"/>
      <c r="BJ557" s="88"/>
      <c r="BK557" s="88"/>
      <c r="BL557" s="88"/>
      <c r="BM557" s="88"/>
      <c r="BN557" s="88"/>
      <c r="BO557" s="88"/>
      <c r="BP557" s="88"/>
      <c r="BQ557" s="88"/>
      <c r="BR557" s="88"/>
      <c r="BS557" s="88"/>
      <c r="BT557" s="88"/>
      <c r="BU557" s="88"/>
      <c r="BV557" s="88"/>
      <c r="BW557" s="88"/>
      <c r="BX557" s="88"/>
      <c r="BY557" s="88"/>
      <c r="BZ557" s="88"/>
      <c r="CA557" s="88"/>
      <c r="CB557" s="88"/>
      <c r="CC557" s="88"/>
      <c r="CD557" s="88"/>
      <c r="CE557" s="88"/>
      <c r="CF557" s="88"/>
      <c r="CG557" s="88"/>
      <c r="CH557" s="88"/>
      <c r="CI557" s="88"/>
      <c r="CJ557" s="88"/>
      <c r="CK557" s="88"/>
      <c r="CL557" s="88"/>
      <c r="CM557" s="88"/>
      <c r="CN557" s="88"/>
      <c r="CO557" s="88"/>
      <c r="CP557" s="88"/>
      <c r="CQ557" s="88"/>
      <c r="CR557" s="88"/>
      <c r="CS557" s="88"/>
      <c r="CT557" s="88"/>
      <c r="CU557" s="88"/>
      <c r="CV557" s="88"/>
      <c r="CW557" s="88"/>
      <c r="CX557" s="88"/>
      <c r="CY557" s="88"/>
    </row>
    <row r="558" spans="2:103" x14ac:dyDescent="0.3">
      <c r="B558" s="87"/>
      <c r="C558" s="87"/>
      <c r="D558" s="144"/>
      <c r="E558" s="144"/>
      <c r="F558" s="87"/>
      <c r="G558" s="88"/>
      <c r="H558" s="88"/>
      <c r="I558" s="88"/>
      <c r="J558" s="87"/>
      <c r="K558" s="87"/>
      <c r="L558" s="87"/>
      <c r="M558" s="87"/>
      <c r="N558" s="87"/>
      <c r="O558" s="88"/>
      <c r="P558" s="88"/>
      <c r="Q558" s="88"/>
      <c r="R558" s="88"/>
      <c r="S558" s="88"/>
      <c r="T558" s="88"/>
      <c r="U558" s="88"/>
      <c r="V558" s="88"/>
      <c r="W558" s="88"/>
      <c r="X558" s="88"/>
      <c r="Y558" s="88"/>
      <c r="Z558" s="88"/>
      <c r="AA558" s="88"/>
      <c r="AB558" s="88"/>
      <c r="AC558" s="88"/>
      <c r="AD558" s="88"/>
      <c r="AE558" s="88"/>
      <c r="AF558" s="88"/>
      <c r="AG558" s="88"/>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8"/>
      <c r="BH558" s="88"/>
      <c r="BI558" s="88"/>
      <c r="BJ558" s="88"/>
      <c r="BK558" s="88"/>
      <c r="BL558" s="88"/>
      <c r="BM558" s="88"/>
      <c r="BN558" s="88"/>
      <c r="BO558" s="88"/>
      <c r="BP558" s="88"/>
      <c r="BQ558" s="88"/>
      <c r="BR558" s="88"/>
      <c r="BS558" s="88"/>
      <c r="BT558" s="88"/>
      <c r="BU558" s="88"/>
      <c r="BV558" s="88"/>
      <c r="BW558" s="88"/>
      <c r="BX558" s="88"/>
      <c r="BY558" s="88"/>
      <c r="BZ558" s="88"/>
      <c r="CA558" s="88"/>
      <c r="CB558" s="88"/>
      <c r="CC558" s="88"/>
      <c r="CD558" s="88"/>
      <c r="CE558" s="88"/>
      <c r="CF558" s="88"/>
      <c r="CG558" s="88"/>
      <c r="CH558" s="88"/>
      <c r="CI558" s="88"/>
      <c r="CJ558" s="88"/>
      <c r="CK558" s="88"/>
      <c r="CL558" s="88"/>
      <c r="CM558" s="88"/>
      <c r="CN558" s="88"/>
      <c r="CO558" s="88"/>
      <c r="CP558" s="88"/>
      <c r="CQ558" s="88"/>
      <c r="CR558" s="88"/>
      <c r="CS558" s="88"/>
      <c r="CT558" s="88"/>
      <c r="CU558" s="88"/>
      <c r="CV558" s="88"/>
      <c r="CW558" s="88"/>
      <c r="CX558" s="88"/>
      <c r="CY558" s="88"/>
    </row>
    <row r="559" spans="2:103" x14ac:dyDescent="0.3">
      <c r="B559" s="87"/>
      <c r="C559" s="87"/>
      <c r="D559" s="144"/>
      <c r="E559" s="144"/>
      <c r="F559" s="87"/>
      <c r="G559" s="88"/>
      <c r="H559" s="88"/>
      <c r="I559" s="88"/>
      <c r="J559" s="87"/>
      <c r="K559" s="87"/>
      <c r="L559" s="87"/>
      <c r="M559" s="87"/>
      <c r="N559" s="87"/>
      <c r="O559" s="88"/>
      <c r="P559" s="88"/>
      <c r="Q559" s="88"/>
      <c r="R559" s="88"/>
      <c r="S559" s="88"/>
      <c r="T559" s="88"/>
      <c r="U559" s="88"/>
      <c r="V559" s="88"/>
      <c r="W559" s="88"/>
      <c r="X559" s="88"/>
      <c r="Y559" s="88"/>
      <c r="Z559" s="88"/>
      <c r="AA559" s="88"/>
      <c r="AB559" s="88"/>
      <c r="AC559" s="88"/>
      <c r="AD559" s="88"/>
      <c r="AE559" s="88"/>
      <c r="AF559" s="88"/>
      <c r="AG559" s="88"/>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8"/>
      <c r="BH559" s="88"/>
      <c r="BI559" s="88"/>
      <c r="BJ559" s="88"/>
      <c r="BK559" s="88"/>
      <c r="BL559" s="88"/>
      <c r="BM559" s="88"/>
      <c r="BN559" s="88"/>
      <c r="BO559" s="88"/>
      <c r="BP559" s="88"/>
      <c r="BQ559" s="88"/>
      <c r="BR559" s="88"/>
      <c r="BS559" s="88"/>
      <c r="BT559" s="88"/>
      <c r="BU559" s="88"/>
      <c r="BV559" s="88"/>
      <c r="BW559" s="88"/>
      <c r="BX559" s="88"/>
      <c r="BY559" s="88"/>
      <c r="BZ559" s="88"/>
      <c r="CA559" s="88"/>
      <c r="CB559" s="88"/>
      <c r="CC559" s="88"/>
      <c r="CD559" s="88"/>
      <c r="CE559" s="88"/>
      <c r="CF559" s="88"/>
      <c r="CG559" s="88"/>
      <c r="CH559" s="88"/>
      <c r="CI559" s="88"/>
      <c r="CJ559" s="88"/>
      <c r="CK559" s="88"/>
      <c r="CL559" s="88"/>
      <c r="CM559" s="88"/>
      <c r="CN559" s="88"/>
      <c r="CO559" s="88"/>
      <c r="CP559" s="88"/>
      <c r="CQ559" s="88"/>
      <c r="CR559" s="88"/>
      <c r="CS559" s="88"/>
      <c r="CT559" s="88"/>
      <c r="CU559" s="88"/>
      <c r="CV559" s="88"/>
      <c r="CW559" s="88"/>
      <c r="CX559" s="88"/>
      <c r="CY559" s="88"/>
    </row>
    <row r="560" spans="2:103" x14ac:dyDescent="0.3">
      <c r="B560" s="87"/>
      <c r="C560" s="87"/>
      <c r="D560" s="144"/>
      <c r="E560" s="144"/>
      <c r="F560" s="87"/>
      <c r="G560" s="88"/>
      <c r="H560" s="88"/>
      <c r="I560" s="88"/>
      <c r="J560" s="87"/>
      <c r="K560" s="87"/>
      <c r="L560" s="87"/>
      <c r="M560" s="87"/>
      <c r="N560" s="87"/>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8"/>
      <c r="BH560" s="88"/>
      <c r="BI560" s="88"/>
      <c r="BJ560" s="88"/>
      <c r="BK560" s="88"/>
      <c r="BL560" s="88"/>
      <c r="BM560" s="88"/>
      <c r="BN560" s="88"/>
      <c r="BO560" s="88"/>
      <c r="BP560" s="88"/>
      <c r="BQ560" s="88"/>
      <c r="BR560" s="88"/>
      <c r="BS560" s="88"/>
      <c r="BT560" s="88"/>
      <c r="BU560" s="88"/>
      <c r="BV560" s="88"/>
      <c r="BW560" s="88"/>
      <c r="BX560" s="88"/>
      <c r="BY560" s="88"/>
      <c r="BZ560" s="88"/>
      <c r="CA560" s="88"/>
      <c r="CB560" s="88"/>
      <c r="CC560" s="88"/>
      <c r="CD560" s="88"/>
      <c r="CE560" s="88"/>
      <c r="CF560" s="88"/>
      <c r="CG560" s="88"/>
      <c r="CH560" s="88"/>
      <c r="CI560" s="88"/>
      <c r="CJ560" s="88"/>
      <c r="CK560" s="88"/>
      <c r="CL560" s="88"/>
      <c r="CM560" s="88"/>
      <c r="CN560" s="88"/>
      <c r="CO560" s="88"/>
      <c r="CP560" s="88"/>
      <c r="CQ560" s="88"/>
      <c r="CR560" s="88"/>
      <c r="CS560" s="88"/>
      <c r="CT560" s="88"/>
      <c r="CU560" s="88"/>
      <c r="CV560" s="88"/>
      <c r="CW560" s="88"/>
      <c r="CX560" s="88"/>
      <c r="CY560" s="88"/>
    </row>
    <row r="561" spans="2:103" x14ac:dyDescent="0.3">
      <c r="B561" s="87"/>
      <c r="C561" s="87"/>
      <c r="D561" s="144"/>
      <c r="E561" s="144"/>
      <c r="F561" s="87"/>
      <c r="G561" s="88"/>
      <c r="H561" s="88"/>
      <c r="I561" s="88"/>
      <c r="J561" s="87"/>
      <c r="K561" s="87"/>
      <c r="L561" s="87"/>
      <c r="M561" s="87"/>
      <c r="N561" s="87"/>
      <c r="O561" s="88"/>
      <c r="P561" s="88"/>
      <c r="Q561" s="88"/>
      <c r="R561" s="88"/>
      <c r="S561" s="88"/>
      <c r="T561" s="88"/>
      <c r="U561" s="88"/>
      <c r="V561" s="88"/>
      <c r="W561" s="88"/>
      <c r="X561" s="88"/>
      <c r="Y561" s="88"/>
      <c r="Z561" s="88"/>
      <c r="AA561" s="88"/>
      <c r="AB561" s="8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c r="CM561" s="88"/>
      <c r="CN561" s="88"/>
      <c r="CO561" s="88"/>
      <c r="CP561" s="88"/>
      <c r="CQ561" s="88"/>
      <c r="CR561" s="88"/>
      <c r="CS561" s="88"/>
      <c r="CT561" s="88"/>
      <c r="CU561" s="88"/>
      <c r="CV561" s="88"/>
      <c r="CW561" s="88"/>
      <c r="CX561" s="88"/>
      <c r="CY561" s="88"/>
    </row>
    <row r="562" spans="2:103" x14ac:dyDescent="0.3">
      <c r="B562" s="87"/>
      <c r="C562" s="87"/>
      <c r="D562" s="144"/>
      <c r="E562" s="144"/>
      <c r="F562" s="87"/>
      <c r="G562" s="88"/>
      <c r="H562" s="88"/>
      <c r="I562" s="88"/>
      <c r="J562" s="87"/>
      <c r="K562" s="87"/>
      <c r="L562" s="87"/>
      <c r="M562" s="87"/>
      <c r="N562" s="87"/>
      <c r="O562" s="88"/>
      <c r="P562" s="88"/>
      <c r="Q562" s="88"/>
      <c r="R562" s="88"/>
      <c r="S562" s="88"/>
      <c r="T562" s="88"/>
      <c r="U562" s="88"/>
      <c r="V562" s="88"/>
      <c r="W562" s="88"/>
      <c r="X562" s="88"/>
      <c r="Y562" s="88"/>
      <c r="Z562" s="88"/>
      <c r="AA562" s="88"/>
      <c r="AB562" s="88"/>
      <c r="AC562" s="88"/>
      <c r="AD562" s="88"/>
      <c r="AE562" s="88"/>
      <c r="AF562" s="88"/>
      <c r="AG562" s="88"/>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8"/>
      <c r="BH562" s="88"/>
      <c r="BI562" s="88"/>
      <c r="BJ562" s="88"/>
      <c r="BK562" s="88"/>
      <c r="BL562" s="88"/>
      <c r="BM562" s="88"/>
      <c r="BN562" s="88"/>
      <c r="BO562" s="88"/>
      <c r="BP562" s="88"/>
      <c r="BQ562" s="88"/>
      <c r="BR562" s="88"/>
      <c r="BS562" s="88"/>
      <c r="BT562" s="88"/>
      <c r="BU562" s="88"/>
      <c r="BV562" s="88"/>
      <c r="BW562" s="88"/>
      <c r="BX562" s="88"/>
      <c r="BY562" s="88"/>
      <c r="BZ562" s="88"/>
      <c r="CA562" s="88"/>
      <c r="CB562" s="88"/>
      <c r="CC562" s="88"/>
      <c r="CD562" s="88"/>
      <c r="CE562" s="88"/>
      <c r="CF562" s="88"/>
      <c r="CG562" s="88"/>
      <c r="CH562" s="88"/>
      <c r="CI562" s="88"/>
      <c r="CJ562" s="88"/>
      <c r="CK562" s="88"/>
      <c r="CL562" s="88"/>
      <c r="CM562" s="88"/>
      <c r="CN562" s="88"/>
      <c r="CO562" s="88"/>
      <c r="CP562" s="88"/>
      <c r="CQ562" s="88"/>
      <c r="CR562" s="88"/>
      <c r="CS562" s="88"/>
      <c r="CT562" s="88"/>
      <c r="CU562" s="88"/>
      <c r="CV562" s="88"/>
      <c r="CW562" s="88"/>
      <c r="CX562" s="88"/>
      <c r="CY562" s="88"/>
    </row>
    <row r="563" spans="2:103" x14ac:dyDescent="0.3">
      <c r="B563" s="87"/>
      <c r="C563" s="87"/>
      <c r="D563" s="144"/>
      <c r="E563" s="144"/>
      <c r="F563" s="87"/>
      <c r="G563" s="88"/>
      <c r="H563" s="88"/>
      <c r="I563" s="88"/>
      <c r="J563" s="87"/>
      <c r="K563" s="87"/>
      <c r="L563" s="87"/>
      <c r="M563" s="87"/>
      <c r="N563" s="87"/>
      <c r="O563" s="88"/>
      <c r="P563" s="88"/>
      <c r="Q563" s="88"/>
      <c r="R563" s="88"/>
      <c r="S563" s="88"/>
      <c r="T563" s="88"/>
      <c r="U563" s="88"/>
      <c r="V563" s="88"/>
      <c r="W563" s="88"/>
      <c r="X563" s="88"/>
      <c r="Y563" s="88"/>
      <c r="Z563" s="88"/>
      <c r="AA563" s="88"/>
      <c r="AB563" s="88"/>
      <c r="AC563" s="88"/>
      <c r="AD563" s="88"/>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8"/>
      <c r="BH563" s="88"/>
      <c r="BI563" s="88"/>
      <c r="BJ563" s="88"/>
      <c r="BK563" s="88"/>
      <c r="BL563" s="88"/>
      <c r="BM563" s="88"/>
      <c r="BN563" s="88"/>
      <c r="BO563" s="88"/>
      <c r="BP563" s="88"/>
      <c r="BQ563" s="88"/>
      <c r="BR563" s="88"/>
      <c r="BS563" s="88"/>
      <c r="BT563" s="88"/>
      <c r="BU563" s="88"/>
      <c r="BV563" s="88"/>
      <c r="BW563" s="88"/>
      <c r="BX563" s="88"/>
      <c r="BY563" s="88"/>
      <c r="BZ563" s="88"/>
      <c r="CA563" s="88"/>
      <c r="CB563" s="88"/>
      <c r="CC563" s="88"/>
      <c r="CD563" s="88"/>
      <c r="CE563" s="88"/>
      <c r="CF563" s="88"/>
      <c r="CG563" s="88"/>
      <c r="CH563" s="88"/>
      <c r="CI563" s="88"/>
      <c r="CJ563" s="88"/>
      <c r="CK563" s="88"/>
      <c r="CL563" s="88"/>
      <c r="CM563" s="88"/>
      <c r="CN563" s="88"/>
      <c r="CO563" s="88"/>
      <c r="CP563" s="88"/>
      <c r="CQ563" s="88"/>
      <c r="CR563" s="88"/>
      <c r="CS563" s="88"/>
      <c r="CT563" s="88"/>
      <c r="CU563" s="88"/>
      <c r="CV563" s="88"/>
      <c r="CW563" s="88"/>
      <c r="CX563" s="88"/>
      <c r="CY563" s="88"/>
    </row>
    <row r="564" spans="2:103" x14ac:dyDescent="0.3">
      <c r="B564" s="87"/>
      <c r="C564" s="87"/>
      <c r="D564" s="144"/>
      <c r="E564" s="144"/>
      <c r="F564" s="87"/>
      <c r="G564" s="88"/>
      <c r="H564" s="88"/>
      <c r="I564" s="88"/>
      <c r="J564" s="87"/>
      <c r="K564" s="87"/>
      <c r="L564" s="87"/>
      <c r="M564" s="87"/>
      <c r="N564" s="87"/>
      <c r="O564" s="88"/>
      <c r="P564" s="88"/>
      <c r="Q564" s="88"/>
      <c r="R564" s="88"/>
      <c r="S564" s="88"/>
      <c r="T564" s="88"/>
      <c r="U564" s="88"/>
      <c r="V564" s="88"/>
      <c r="W564" s="88"/>
      <c r="X564" s="88"/>
      <c r="Y564" s="88"/>
      <c r="Z564" s="88"/>
      <c r="AA564" s="88"/>
      <c r="AB564" s="88"/>
      <c r="AC564" s="88"/>
      <c r="AD564" s="88"/>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8"/>
      <c r="BH564" s="88"/>
      <c r="BI564" s="88"/>
      <c r="BJ564" s="88"/>
      <c r="BK564" s="88"/>
      <c r="BL564" s="88"/>
      <c r="BM564" s="88"/>
      <c r="BN564" s="88"/>
      <c r="BO564" s="88"/>
      <c r="BP564" s="88"/>
      <c r="BQ564" s="88"/>
      <c r="BR564" s="88"/>
      <c r="BS564" s="88"/>
      <c r="BT564" s="88"/>
      <c r="BU564" s="88"/>
      <c r="BV564" s="88"/>
      <c r="BW564" s="88"/>
      <c r="BX564" s="88"/>
      <c r="BY564" s="88"/>
      <c r="BZ564" s="88"/>
      <c r="CA564" s="88"/>
      <c r="CB564" s="88"/>
      <c r="CC564" s="88"/>
      <c r="CD564" s="88"/>
      <c r="CE564" s="88"/>
      <c r="CF564" s="88"/>
      <c r="CG564" s="88"/>
      <c r="CH564" s="88"/>
      <c r="CI564" s="88"/>
      <c r="CJ564" s="88"/>
      <c r="CK564" s="88"/>
      <c r="CL564" s="88"/>
      <c r="CM564" s="88"/>
      <c r="CN564" s="88"/>
      <c r="CO564" s="88"/>
      <c r="CP564" s="88"/>
      <c r="CQ564" s="88"/>
      <c r="CR564" s="88"/>
      <c r="CS564" s="88"/>
      <c r="CT564" s="88"/>
      <c r="CU564" s="88"/>
      <c r="CV564" s="88"/>
      <c r="CW564" s="88"/>
      <c r="CX564" s="88"/>
      <c r="CY564" s="88"/>
    </row>
    <row r="565" spans="2:103" x14ac:dyDescent="0.3">
      <c r="B565" s="87"/>
      <c r="C565" s="87"/>
      <c r="D565" s="144"/>
      <c r="E565" s="144"/>
      <c r="F565" s="87"/>
      <c r="G565" s="88"/>
      <c r="H565" s="88"/>
      <c r="I565" s="88"/>
      <c r="J565" s="87"/>
      <c r="K565" s="87"/>
      <c r="L565" s="87"/>
      <c r="M565" s="87"/>
      <c r="N565" s="87"/>
      <c r="O565" s="88"/>
      <c r="P565" s="88"/>
      <c r="Q565" s="88"/>
      <c r="R565" s="88"/>
      <c r="S565" s="88"/>
      <c r="T565" s="88"/>
      <c r="U565" s="88"/>
      <c r="V565" s="88"/>
      <c r="W565" s="88"/>
      <c r="X565" s="88"/>
      <c r="Y565" s="88"/>
      <c r="Z565" s="88"/>
      <c r="AA565" s="88"/>
      <c r="AB565" s="88"/>
      <c r="AC565" s="88"/>
      <c r="AD565" s="88"/>
      <c r="AE565" s="88"/>
      <c r="AF565" s="88"/>
      <c r="AG565" s="88"/>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8"/>
      <c r="BH565" s="88"/>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c r="CM565" s="88"/>
      <c r="CN565" s="88"/>
      <c r="CO565" s="88"/>
      <c r="CP565" s="88"/>
      <c r="CQ565" s="88"/>
      <c r="CR565" s="88"/>
      <c r="CS565" s="88"/>
      <c r="CT565" s="88"/>
      <c r="CU565" s="88"/>
      <c r="CV565" s="88"/>
      <c r="CW565" s="88"/>
      <c r="CX565" s="88"/>
      <c r="CY565" s="88"/>
    </row>
    <row r="566" spans="2:103" x14ac:dyDescent="0.3">
      <c r="B566" s="87"/>
      <c r="C566" s="87"/>
      <c r="D566" s="144"/>
      <c r="E566" s="144"/>
      <c r="F566" s="87"/>
      <c r="G566" s="88"/>
      <c r="H566" s="88"/>
      <c r="I566" s="88"/>
      <c r="J566" s="87"/>
      <c r="K566" s="87"/>
      <c r="L566" s="87"/>
      <c r="M566" s="87"/>
      <c r="N566" s="87"/>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8"/>
      <c r="BH566" s="88"/>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c r="CM566" s="88"/>
      <c r="CN566" s="88"/>
      <c r="CO566" s="88"/>
      <c r="CP566" s="88"/>
      <c r="CQ566" s="88"/>
      <c r="CR566" s="88"/>
      <c r="CS566" s="88"/>
      <c r="CT566" s="88"/>
      <c r="CU566" s="88"/>
      <c r="CV566" s="88"/>
      <c r="CW566" s="88"/>
      <c r="CX566" s="88"/>
      <c r="CY566" s="88"/>
    </row>
    <row r="567" spans="2:103" x14ac:dyDescent="0.3">
      <c r="B567" s="87"/>
      <c r="C567" s="87"/>
      <c r="D567" s="144"/>
      <c r="E567" s="144"/>
      <c r="F567" s="87"/>
      <c r="G567" s="88"/>
      <c r="H567" s="88"/>
      <c r="I567" s="88"/>
      <c r="J567" s="87"/>
      <c r="K567" s="87"/>
      <c r="L567" s="87"/>
      <c r="M567" s="87"/>
      <c r="N567" s="87"/>
      <c r="O567" s="88"/>
      <c r="P567" s="88"/>
      <c r="Q567" s="88"/>
      <c r="R567" s="88"/>
      <c r="S567" s="88"/>
      <c r="T567" s="88"/>
      <c r="U567" s="88"/>
      <c r="V567" s="88"/>
      <c r="W567" s="88"/>
      <c r="X567" s="88"/>
      <c r="Y567" s="88"/>
      <c r="Z567" s="88"/>
      <c r="AA567" s="88"/>
      <c r="AB567" s="88"/>
      <c r="AC567" s="88"/>
      <c r="AD567" s="88"/>
      <c r="AE567" s="88"/>
      <c r="AF567" s="88"/>
      <c r="AG567" s="88"/>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8"/>
      <c r="BH567" s="88"/>
      <c r="BI567" s="88"/>
      <c r="BJ567" s="88"/>
      <c r="BK567" s="88"/>
      <c r="BL567" s="88"/>
      <c r="BM567" s="88"/>
      <c r="BN567" s="88"/>
      <c r="BO567" s="88"/>
      <c r="BP567" s="88"/>
      <c r="BQ567" s="88"/>
      <c r="BR567" s="88"/>
      <c r="BS567" s="88"/>
      <c r="BT567" s="88"/>
      <c r="BU567" s="88"/>
      <c r="BV567" s="88"/>
      <c r="BW567" s="88"/>
      <c r="BX567" s="88"/>
      <c r="BY567" s="88"/>
      <c r="BZ567" s="88"/>
      <c r="CA567" s="88"/>
      <c r="CB567" s="88"/>
      <c r="CC567" s="88"/>
      <c r="CD567" s="88"/>
      <c r="CE567" s="88"/>
      <c r="CF567" s="88"/>
      <c r="CG567" s="88"/>
      <c r="CH567" s="88"/>
      <c r="CI567" s="88"/>
      <c r="CJ567" s="88"/>
      <c r="CK567" s="88"/>
      <c r="CL567" s="88"/>
      <c r="CM567" s="88"/>
      <c r="CN567" s="88"/>
      <c r="CO567" s="88"/>
      <c r="CP567" s="88"/>
      <c r="CQ567" s="88"/>
      <c r="CR567" s="88"/>
      <c r="CS567" s="88"/>
      <c r="CT567" s="88"/>
      <c r="CU567" s="88"/>
      <c r="CV567" s="88"/>
      <c r="CW567" s="88"/>
      <c r="CX567" s="88"/>
      <c r="CY567" s="88"/>
    </row>
    <row r="568" spans="2:103" x14ac:dyDescent="0.3">
      <c r="B568" s="87"/>
      <c r="C568" s="87"/>
      <c r="D568" s="144"/>
      <c r="E568" s="144"/>
      <c r="F568" s="87"/>
      <c r="G568" s="88"/>
      <c r="H568" s="88"/>
      <c r="I568" s="88"/>
      <c r="J568" s="87"/>
      <c r="K568" s="87"/>
      <c r="L568" s="87"/>
      <c r="M568" s="87"/>
      <c r="N568" s="87"/>
      <c r="O568" s="88"/>
      <c r="P568" s="88"/>
      <c r="Q568" s="88"/>
      <c r="R568" s="88"/>
      <c r="S568" s="88"/>
      <c r="T568" s="88"/>
      <c r="U568" s="88"/>
      <c r="V568" s="88"/>
      <c r="W568" s="88"/>
      <c r="X568" s="88"/>
      <c r="Y568" s="88"/>
      <c r="Z568" s="88"/>
      <c r="AA568" s="88"/>
      <c r="AB568" s="88"/>
      <c r="AC568" s="88"/>
      <c r="AD568" s="88"/>
      <c r="AE568" s="88"/>
      <c r="AF568" s="88"/>
      <c r="AG568" s="88"/>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8"/>
      <c r="BH568" s="88"/>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c r="CM568" s="88"/>
      <c r="CN568" s="88"/>
      <c r="CO568" s="88"/>
      <c r="CP568" s="88"/>
      <c r="CQ568" s="88"/>
      <c r="CR568" s="88"/>
      <c r="CS568" s="88"/>
      <c r="CT568" s="88"/>
      <c r="CU568" s="88"/>
      <c r="CV568" s="88"/>
      <c r="CW568" s="88"/>
      <c r="CX568" s="88"/>
      <c r="CY568" s="88"/>
    </row>
    <row r="569" spans="2:103" x14ac:dyDescent="0.3">
      <c r="B569" s="87"/>
      <c r="C569" s="87"/>
      <c r="D569" s="144"/>
      <c r="E569" s="144"/>
      <c r="F569" s="87"/>
      <c r="G569" s="88"/>
      <c r="H569" s="88"/>
      <c r="I569" s="88"/>
      <c r="J569" s="87"/>
      <c r="K569" s="87"/>
      <c r="L569" s="87"/>
      <c r="M569" s="87"/>
      <c r="N569" s="87"/>
      <c r="O569" s="88"/>
      <c r="P569" s="88"/>
      <c r="Q569" s="88"/>
      <c r="R569" s="88"/>
      <c r="S569" s="88"/>
      <c r="T569" s="88"/>
      <c r="U569" s="88"/>
      <c r="V569" s="88"/>
      <c r="W569" s="88"/>
      <c r="X569" s="88"/>
      <c r="Y569" s="88"/>
      <c r="Z569" s="88"/>
      <c r="AA569" s="88"/>
      <c r="AB569" s="88"/>
      <c r="AC569" s="88"/>
      <c r="AD569" s="88"/>
      <c r="AE569" s="88"/>
      <c r="AF569" s="88"/>
      <c r="AG569" s="88"/>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8"/>
      <c r="BH569" s="88"/>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c r="CM569" s="88"/>
      <c r="CN569" s="88"/>
      <c r="CO569" s="88"/>
      <c r="CP569" s="88"/>
      <c r="CQ569" s="88"/>
      <c r="CR569" s="88"/>
      <c r="CS569" s="88"/>
      <c r="CT569" s="88"/>
      <c r="CU569" s="88"/>
      <c r="CV569" s="88"/>
      <c r="CW569" s="88"/>
      <c r="CX569" s="88"/>
      <c r="CY569" s="88"/>
    </row>
    <row r="570" spans="2:103" x14ac:dyDescent="0.3">
      <c r="B570" s="87"/>
      <c r="C570" s="87"/>
      <c r="D570" s="144"/>
      <c r="E570" s="144"/>
      <c r="F570" s="87"/>
      <c r="G570" s="88"/>
      <c r="H570" s="88"/>
      <c r="I570" s="88"/>
      <c r="J570" s="87"/>
      <c r="K570" s="87"/>
      <c r="L570" s="87"/>
      <c r="M570" s="87"/>
      <c r="N570" s="87"/>
      <c r="O570" s="88"/>
      <c r="P570" s="88"/>
      <c r="Q570" s="88"/>
      <c r="R570" s="88"/>
      <c r="S570" s="88"/>
      <c r="T570" s="88"/>
      <c r="U570" s="88"/>
      <c r="V570" s="88"/>
      <c r="W570" s="88"/>
      <c r="X570" s="88"/>
      <c r="Y570" s="88"/>
      <c r="Z570" s="88"/>
      <c r="AA570" s="88"/>
      <c r="AB570" s="88"/>
      <c r="AC570" s="88"/>
      <c r="AD570" s="88"/>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row>
    <row r="571" spans="2:103" x14ac:dyDescent="0.3">
      <c r="B571" s="87"/>
      <c r="C571" s="87"/>
      <c r="D571" s="144"/>
      <c r="E571" s="144"/>
      <c r="F571" s="87"/>
      <c r="G571" s="88"/>
      <c r="H571" s="88"/>
      <c r="I571" s="88"/>
      <c r="J571" s="87"/>
      <c r="K571" s="87"/>
      <c r="L571" s="87"/>
      <c r="M571" s="87"/>
      <c r="N571" s="87"/>
      <c r="O571" s="88"/>
      <c r="P571" s="88"/>
      <c r="Q571" s="88"/>
      <c r="R571" s="88"/>
      <c r="S571" s="88"/>
      <c r="T571" s="88"/>
      <c r="U571" s="88"/>
      <c r="V571" s="88"/>
      <c r="W571" s="88"/>
      <c r="X571" s="88"/>
      <c r="Y571" s="88"/>
      <c r="Z571" s="88"/>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row>
    <row r="572" spans="2:103" x14ac:dyDescent="0.3">
      <c r="B572" s="87"/>
      <c r="C572" s="87"/>
      <c r="D572" s="144"/>
      <c r="E572" s="144"/>
      <c r="F572" s="87"/>
      <c r="G572" s="88"/>
      <c r="H572" s="88"/>
      <c r="I572" s="88"/>
      <c r="J572" s="87"/>
      <c r="K572" s="87"/>
      <c r="L572" s="87"/>
      <c r="M572" s="87"/>
      <c r="N572" s="87"/>
      <c r="O572" s="88"/>
      <c r="P572" s="88"/>
      <c r="Q572" s="88"/>
      <c r="R572" s="88"/>
      <c r="S572" s="88"/>
      <c r="T572" s="88"/>
      <c r="U572" s="88"/>
      <c r="V572" s="88"/>
      <c r="W572" s="88"/>
      <c r="X572" s="88"/>
      <c r="Y572" s="88"/>
      <c r="Z572" s="88"/>
      <c r="AA572" s="88"/>
      <c r="AB572" s="88"/>
      <c r="AC572" s="88"/>
      <c r="AD572" s="88"/>
      <c r="AE572" s="88"/>
      <c r="AF572" s="88"/>
      <c r="AG572" s="88"/>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8"/>
      <c r="BH572" s="88"/>
      <c r="BI572" s="88"/>
      <c r="BJ572" s="88"/>
      <c r="BK572" s="88"/>
      <c r="BL572" s="88"/>
      <c r="BM572" s="88"/>
      <c r="BN572" s="88"/>
      <c r="BO572" s="88"/>
      <c r="BP572" s="88"/>
      <c r="BQ572" s="88"/>
      <c r="BR572" s="88"/>
      <c r="BS572" s="88"/>
      <c r="BT572" s="88"/>
      <c r="BU572" s="88"/>
      <c r="BV572" s="88"/>
      <c r="BW572" s="88"/>
      <c r="BX572" s="88"/>
      <c r="BY572" s="88"/>
      <c r="BZ572" s="88"/>
      <c r="CA572" s="88"/>
      <c r="CB572" s="88"/>
      <c r="CC572" s="88"/>
      <c r="CD572" s="88"/>
      <c r="CE572" s="88"/>
      <c r="CF572" s="88"/>
      <c r="CG572" s="88"/>
      <c r="CH572" s="88"/>
      <c r="CI572" s="88"/>
      <c r="CJ572" s="88"/>
      <c r="CK572" s="88"/>
      <c r="CL572" s="88"/>
      <c r="CM572" s="88"/>
      <c r="CN572" s="88"/>
      <c r="CO572" s="88"/>
      <c r="CP572" s="88"/>
      <c r="CQ572" s="88"/>
      <c r="CR572" s="88"/>
      <c r="CS572" s="88"/>
      <c r="CT572" s="88"/>
      <c r="CU572" s="88"/>
      <c r="CV572" s="88"/>
      <c r="CW572" s="88"/>
      <c r="CX572" s="88"/>
      <c r="CY572" s="88"/>
    </row>
    <row r="573" spans="2:103" x14ac:dyDescent="0.3">
      <c r="B573" s="87"/>
      <c r="C573" s="87"/>
      <c r="D573" s="144"/>
      <c r="E573" s="144"/>
      <c r="F573" s="87"/>
      <c r="G573" s="88"/>
      <c r="H573" s="88"/>
      <c r="I573" s="88"/>
      <c r="J573" s="87"/>
      <c r="K573" s="87"/>
      <c r="L573" s="87"/>
      <c r="M573" s="87"/>
      <c r="N573" s="87"/>
      <c r="O573" s="88"/>
      <c r="P573" s="88"/>
      <c r="Q573" s="88"/>
      <c r="R573" s="88"/>
      <c r="S573" s="88"/>
      <c r="T573" s="88"/>
      <c r="U573" s="88"/>
      <c r="V573" s="88"/>
      <c r="W573" s="88"/>
      <c r="X573" s="88"/>
      <c r="Y573" s="88"/>
      <c r="Z573" s="88"/>
      <c r="AA573" s="88"/>
      <c r="AB573" s="88"/>
      <c r="AC573" s="88"/>
      <c r="AD573" s="88"/>
      <c r="AE573" s="88"/>
      <c r="AF573" s="88"/>
      <c r="AG573" s="88"/>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8"/>
      <c r="BH573" s="88"/>
      <c r="BI573" s="88"/>
      <c r="BJ573" s="88"/>
      <c r="BK573" s="88"/>
      <c r="BL573" s="88"/>
      <c r="BM573" s="88"/>
      <c r="BN573" s="88"/>
      <c r="BO573" s="88"/>
      <c r="BP573" s="88"/>
      <c r="BQ573" s="88"/>
      <c r="BR573" s="88"/>
      <c r="BS573" s="88"/>
      <c r="BT573" s="88"/>
      <c r="BU573" s="88"/>
      <c r="BV573" s="88"/>
      <c r="BW573" s="88"/>
      <c r="BX573" s="88"/>
      <c r="BY573" s="88"/>
      <c r="BZ573" s="88"/>
      <c r="CA573" s="88"/>
      <c r="CB573" s="88"/>
      <c r="CC573" s="88"/>
      <c r="CD573" s="88"/>
      <c r="CE573" s="88"/>
      <c r="CF573" s="88"/>
      <c r="CG573" s="88"/>
      <c r="CH573" s="88"/>
      <c r="CI573" s="88"/>
      <c r="CJ573" s="88"/>
      <c r="CK573" s="88"/>
      <c r="CL573" s="88"/>
      <c r="CM573" s="88"/>
      <c r="CN573" s="88"/>
      <c r="CO573" s="88"/>
      <c r="CP573" s="88"/>
      <c r="CQ573" s="88"/>
      <c r="CR573" s="88"/>
      <c r="CS573" s="88"/>
      <c r="CT573" s="88"/>
      <c r="CU573" s="88"/>
      <c r="CV573" s="88"/>
      <c r="CW573" s="88"/>
      <c r="CX573" s="88"/>
      <c r="CY573" s="88"/>
    </row>
    <row r="574" spans="2:103" x14ac:dyDescent="0.3">
      <c r="B574" s="87"/>
      <c r="C574" s="87"/>
      <c r="D574" s="144"/>
      <c r="E574" s="144"/>
      <c r="F574" s="87"/>
      <c r="G574" s="88"/>
      <c r="H574" s="88"/>
      <c r="I574" s="88"/>
      <c r="J574" s="87"/>
      <c r="K574" s="87"/>
      <c r="L574" s="87"/>
      <c r="M574" s="87"/>
      <c r="N574" s="87"/>
      <c r="O574" s="88"/>
      <c r="P574" s="88"/>
      <c r="Q574" s="88"/>
      <c r="R574" s="88"/>
      <c r="S574" s="88"/>
      <c r="T574" s="88"/>
      <c r="U574" s="88"/>
      <c r="V574" s="88"/>
      <c r="W574" s="88"/>
      <c r="X574" s="88"/>
      <c r="Y574" s="88"/>
      <c r="Z574" s="88"/>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c r="BK574" s="88"/>
      <c r="BL574" s="88"/>
      <c r="BM574" s="88"/>
      <c r="BN574" s="88"/>
      <c r="BO574" s="88"/>
      <c r="BP574" s="88"/>
      <c r="BQ574" s="88"/>
      <c r="BR574" s="88"/>
      <c r="BS574" s="88"/>
      <c r="BT574" s="88"/>
      <c r="BU574" s="88"/>
      <c r="BV574" s="88"/>
      <c r="BW574" s="88"/>
      <c r="BX574" s="88"/>
      <c r="BY574" s="88"/>
      <c r="BZ574" s="88"/>
      <c r="CA574" s="88"/>
      <c r="CB574" s="88"/>
      <c r="CC574" s="88"/>
      <c r="CD574" s="88"/>
      <c r="CE574" s="88"/>
      <c r="CF574" s="88"/>
      <c r="CG574" s="88"/>
      <c r="CH574" s="88"/>
      <c r="CI574" s="88"/>
      <c r="CJ574" s="88"/>
      <c r="CK574" s="88"/>
      <c r="CL574" s="88"/>
      <c r="CM574" s="88"/>
      <c r="CN574" s="88"/>
      <c r="CO574" s="88"/>
      <c r="CP574" s="88"/>
      <c r="CQ574" s="88"/>
      <c r="CR574" s="88"/>
      <c r="CS574" s="88"/>
      <c r="CT574" s="88"/>
      <c r="CU574" s="88"/>
      <c r="CV574" s="88"/>
      <c r="CW574" s="88"/>
      <c r="CX574" s="88"/>
      <c r="CY574" s="88"/>
    </row>
    <row r="575" spans="2:103" x14ac:dyDescent="0.3">
      <c r="B575" s="87"/>
      <c r="C575" s="87"/>
      <c r="D575" s="144"/>
      <c r="E575" s="144"/>
      <c r="F575" s="87"/>
      <c r="G575" s="88"/>
      <c r="H575" s="88"/>
      <c r="I575" s="88"/>
      <c r="J575" s="87"/>
      <c r="K575" s="87"/>
      <c r="L575" s="87"/>
      <c r="M575" s="87"/>
      <c r="N575" s="87"/>
      <c r="O575" s="88"/>
      <c r="P575" s="88"/>
      <c r="Q575" s="88"/>
      <c r="R575" s="88"/>
      <c r="S575" s="88"/>
      <c r="T575" s="88"/>
      <c r="U575" s="88"/>
      <c r="V575" s="88"/>
      <c r="W575" s="88"/>
      <c r="X575" s="88"/>
      <c r="Y575" s="88"/>
      <c r="Z575" s="88"/>
      <c r="AA575" s="88"/>
      <c r="AB575" s="88"/>
      <c r="AC575" s="88"/>
      <c r="AD575" s="88"/>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8"/>
      <c r="BH575" s="88"/>
      <c r="BI575" s="88"/>
      <c r="BJ575" s="88"/>
      <c r="BK575" s="88"/>
      <c r="BL575" s="88"/>
      <c r="BM575" s="88"/>
      <c r="BN575" s="88"/>
      <c r="BO575" s="88"/>
      <c r="BP575" s="88"/>
      <c r="BQ575" s="88"/>
      <c r="BR575" s="88"/>
      <c r="BS575" s="88"/>
      <c r="BT575" s="88"/>
      <c r="BU575" s="88"/>
      <c r="BV575" s="88"/>
      <c r="BW575" s="88"/>
      <c r="BX575" s="88"/>
      <c r="BY575" s="88"/>
      <c r="BZ575" s="88"/>
      <c r="CA575" s="88"/>
      <c r="CB575" s="88"/>
      <c r="CC575" s="88"/>
      <c r="CD575" s="88"/>
      <c r="CE575" s="88"/>
      <c r="CF575" s="88"/>
      <c r="CG575" s="88"/>
      <c r="CH575" s="88"/>
      <c r="CI575" s="88"/>
      <c r="CJ575" s="88"/>
      <c r="CK575" s="88"/>
      <c r="CL575" s="88"/>
      <c r="CM575" s="88"/>
      <c r="CN575" s="88"/>
      <c r="CO575" s="88"/>
      <c r="CP575" s="88"/>
      <c r="CQ575" s="88"/>
      <c r="CR575" s="88"/>
      <c r="CS575" s="88"/>
      <c r="CT575" s="88"/>
      <c r="CU575" s="88"/>
      <c r="CV575" s="88"/>
      <c r="CW575" s="88"/>
      <c r="CX575" s="88"/>
      <c r="CY575" s="88"/>
    </row>
    <row r="576" spans="2:103" x14ac:dyDescent="0.3">
      <c r="B576" s="87"/>
      <c r="C576" s="87"/>
      <c r="D576" s="144"/>
      <c r="E576" s="144"/>
      <c r="F576" s="87"/>
      <c r="G576" s="88"/>
      <c r="H576" s="88"/>
      <c r="I576" s="88"/>
      <c r="J576" s="87"/>
      <c r="K576" s="87"/>
      <c r="L576" s="87"/>
      <c r="M576" s="87"/>
      <c r="N576" s="87"/>
      <c r="O576" s="88"/>
      <c r="P576" s="88"/>
      <c r="Q576" s="88"/>
      <c r="R576" s="88"/>
      <c r="S576" s="88"/>
      <c r="T576" s="88"/>
      <c r="U576" s="88"/>
      <c r="V576" s="88"/>
      <c r="W576" s="88"/>
      <c r="X576" s="88"/>
      <c r="Y576" s="88"/>
      <c r="Z576" s="88"/>
      <c r="AA576" s="88"/>
      <c r="AB576" s="88"/>
      <c r="AC576" s="88"/>
      <c r="AD576" s="88"/>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8"/>
      <c r="BH576" s="88"/>
      <c r="BI576" s="88"/>
      <c r="BJ576" s="88"/>
      <c r="BK576" s="88"/>
      <c r="BL576" s="88"/>
      <c r="BM576" s="88"/>
      <c r="BN576" s="88"/>
      <c r="BO576" s="88"/>
      <c r="BP576" s="88"/>
      <c r="BQ576" s="88"/>
      <c r="BR576" s="88"/>
      <c r="BS576" s="88"/>
      <c r="BT576" s="88"/>
      <c r="BU576" s="88"/>
      <c r="BV576" s="88"/>
      <c r="BW576" s="88"/>
      <c r="BX576" s="88"/>
      <c r="BY576" s="88"/>
      <c r="BZ576" s="88"/>
      <c r="CA576" s="88"/>
      <c r="CB576" s="88"/>
      <c r="CC576" s="88"/>
      <c r="CD576" s="88"/>
      <c r="CE576" s="88"/>
      <c r="CF576" s="88"/>
      <c r="CG576" s="88"/>
      <c r="CH576" s="88"/>
      <c r="CI576" s="88"/>
      <c r="CJ576" s="88"/>
      <c r="CK576" s="88"/>
      <c r="CL576" s="88"/>
      <c r="CM576" s="88"/>
      <c r="CN576" s="88"/>
      <c r="CO576" s="88"/>
      <c r="CP576" s="88"/>
      <c r="CQ576" s="88"/>
      <c r="CR576" s="88"/>
      <c r="CS576" s="88"/>
      <c r="CT576" s="88"/>
      <c r="CU576" s="88"/>
      <c r="CV576" s="88"/>
      <c r="CW576" s="88"/>
      <c r="CX576" s="88"/>
      <c r="CY576" s="88"/>
    </row>
    <row r="577" spans="2:103" x14ac:dyDescent="0.3">
      <c r="B577" s="87"/>
      <c r="C577" s="87"/>
      <c r="D577" s="144"/>
      <c r="E577" s="144"/>
      <c r="F577" s="87"/>
      <c r="G577" s="88"/>
      <c r="H577" s="88"/>
      <c r="I577" s="88"/>
      <c r="J577" s="87"/>
      <c r="K577" s="87"/>
      <c r="L577" s="87"/>
      <c r="M577" s="87"/>
      <c r="N577" s="87"/>
      <c r="O577" s="88"/>
      <c r="P577" s="88"/>
      <c r="Q577" s="88"/>
      <c r="R577" s="88"/>
      <c r="S577" s="88"/>
      <c r="T577" s="88"/>
      <c r="U577" s="88"/>
      <c r="V577" s="88"/>
      <c r="W577" s="88"/>
      <c r="X577" s="88"/>
      <c r="Y577" s="88"/>
      <c r="Z577" s="88"/>
      <c r="AA577" s="88"/>
      <c r="AB577" s="88"/>
      <c r="AC577" s="88"/>
      <c r="AD577" s="88"/>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c r="BK577" s="88"/>
      <c r="BL577" s="88"/>
      <c r="BM577" s="88"/>
      <c r="BN577" s="88"/>
      <c r="BO577" s="88"/>
      <c r="BP577" s="88"/>
      <c r="BQ577" s="88"/>
      <c r="BR577" s="88"/>
      <c r="BS577" s="88"/>
      <c r="BT577" s="88"/>
      <c r="BU577" s="88"/>
      <c r="BV577" s="88"/>
      <c r="BW577" s="88"/>
      <c r="BX577" s="88"/>
      <c r="BY577" s="88"/>
      <c r="BZ577" s="88"/>
      <c r="CA577" s="88"/>
      <c r="CB577" s="88"/>
      <c r="CC577" s="88"/>
      <c r="CD577" s="88"/>
      <c r="CE577" s="88"/>
      <c r="CF577" s="88"/>
      <c r="CG577" s="88"/>
      <c r="CH577" s="88"/>
      <c r="CI577" s="88"/>
      <c r="CJ577" s="88"/>
      <c r="CK577" s="88"/>
      <c r="CL577" s="88"/>
      <c r="CM577" s="88"/>
      <c r="CN577" s="88"/>
      <c r="CO577" s="88"/>
      <c r="CP577" s="88"/>
      <c r="CQ577" s="88"/>
      <c r="CR577" s="88"/>
      <c r="CS577" s="88"/>
      <c r="CT577" s="88"/>
      <c r="CU577" s="88"/>
      <c r="CV577" s="88"/>
      <c r="CW577" s="88"/>
      <c r="CX577" s="88"/>
      <c r="CY577" s="88"/>
    </row>
    <row r="578" spans="2:103" x14ac:dyDescent="0.3">
      <c r="B578" s="87"/>
      <c r="C578" s="87"/>
      <c r="D578" s="144"/>
      <c r="E578" s="144"/>
      <c r="F578" s="87"/>
      <c r="G578" s="88"/>
      <c r="H578" s="88"/>
      <c r="I578" s="88"/>
      <c r="J578" s="87"/>
      <c r="K578" s="87"/>
      <c r="L578" s="87"/>
      <c r="M578" s="87"/>
      <c r="N578" s="87"/>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88"/>
      <c r="BH578" s="88"/>
      <c r="BI578" s="88"/>
      <c r="BJ578" s="88"/>
      <c r="BK578" s="88"/>
      <c r="BL578" s="88"/>
      <c r="BM578" s="88"/>
      <c r="BN578" s="88"/>
      <c r="BO578" s="88"/>
      <c r="BP578" s="88"/>
      <c r="BQ578" s="88"/>
      <c r="BR578" s="88"/>
      <c r="BS578" s="88"/>
      <c r="BT578" s="88"/>
      <c r="BU578" s="88"/>
      <c r="BV578" s="88"/>
      <c r="BW578" s="88"/>
      <c r="BX578" s="88"/>
      <c r="BY578" s="88"/>
      <c r="BZ578" s="88"/>
      <c r="CA578" s="88"/>
      <c r="CB578" s="88"/>
      <c r="CC578" s="88"/>
      <c r="CD578" s="88"/>
      <c r="CE578" s="88"/>
      <c r="CF578" s="88"/>
      <c r="CG578" s="88"/>
      <c r="CH578" s="88"/>
      <c r="CI578" s="88"/>
      <c r="CJ578" s="88"/>
      <c r="CK578" s="88"/>
      <c r="CL578" s="88"/>
      <c r="CM578" s="88"/>
      <c r="CN578" s="88"/>
      <c r="CO578" s="88"/>
      <c r="CP578" s="88"/>
      <c r="CQ578" s="88"/>
      <c r="CR578" s="88"/>
      <c r="CS578" s="88"/>
      <c r="CT578" s="88"/>
      <c r="CU578" s="88"/>
      <c r="CV578" s="88"/>
      <c r="CW578" s="88"/>
      <c r="CX578" s="88"/>
      <c r="CY578" s="88"/>
    </row>
    <row r="579" spans="2:103" x14ac:dyDescent="0.3">
      <c r="B579" s="87"/>
      <c r="C579" s="87"/>
      <c r="D579" s="144"/>
      <c r="E579" s="144"/>
      <c r="F579" s="87"/>
      <c r="G579" s="88"/>
      <c r="H579" s="88"/>
      <c r="I579" s="88"/>
      <c r="J579" s="87"/>
      <c r="K579" s="87"/>
      <c r="L579" s="87"/>
      <c r="M579" s="87"/>
      <c r="N579" s="87"/>
      <c r="O579" s="88"/>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88"/>
      <c r="BH579" s="88"/>
      <c r="BI579" s="88"/>
      <c r="BJ579" s="88"/>
      <c r="BK579" s="88"/>
      <c r="BL579" s="88"/>
      <c r="BM579" s="88"/>
      <c r="BN579" s="88"/>
      <c r="BO579" s="88"/>
      <c r="BP579" s="88"/>
      <c r="BQ579" s="88"/>
      <c r="BR579" s="88"/>
      <c r="BS579" s="88"/>
      <c r="BT579" s="88"/>
      <c r="BU579" s="88"/>
      <c r="BV579" s="88"/>
      <c r="BW579" s="88"/>
      <c r="BX579" s="88"/>
      <c r="BY579" s="88"/>
      <c r="BZ579" s="88"/>
      <c r="CA579" s="88"/>
      <c r="CB579" s="88"/>
      <c r="CC579" s="88"/>
      <c r="CD579" s="88"/>
      <c r="CE579" s="88"/>
      <c r="CF579" s="88"/>
      <c r="CG579" s="88"/>
      <c r="CH579" s="88"/>
      <c r="CI579" s="88"/>
      <c r="CJ579" s="88"/>
      <c r="CK579" s="88"/>
      <c r="CL579" s="88"/>
      <c r="CM579" s="88"/>
      <c r="CN579" s="88"/>
      <c r="CO579" s="88"/>
      <c r="CP579" s="88"/>
      <c r="CQ579" s="88"/>
      <c r="CR579" s="88"/>
      <c r="CS579" s="88"/>
      <c r="CT579" s="88"/>
      <c r="CU579" s="88"/>
      <c r="CV579" s="88"/>
      <c r="CW579" s="88"/>
      <c r="CX579" s="88"/>
      <c r="CY579" s="88"/>
    </row>
    <row r="580" spans="2:103" x14ac:dyDescent="0.3">
      <c r="B580" s="87"/>
      <c r="C580" s="87"/>
      <c r="D580" s="144"/>
      <c r="E580" s="144"/>
      <c r="F580" s="87"/>
      <c r="G580" s="88"/>
      <c r="H580" s="88"/>
      <c r="I580" s="88"/>
      <c r="J580" s="87"/>
      <c r="K580" s="87"/>
      <c r="L580" s="87"/>
      <c r="M580" s="87"/>
      <c r="N580" s="87"/>
      <c r="O580" s="88"/>
      <c r="P580" s="88"/>
      <c r="Q580" s="88"/>
      <c r="R580" s="88"/>
      <c r="S580" s="88"/>
      <c r="T580" s="88"/>
      <c r="U580" s="88"/>
      <c r="V580" s="88"/>
      <c r="W580" s="88"/>
      <c r="X580" s="88"/>
      <c r="Y580" s="88"/>
      <c r="Z580" s="88"/>
      <c r="AA580" s="88"/>
      <c r="AB580" s="88"/>
      <c r="AC580" s="88"/>
      <c r="AD580" s="88"/>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88"/>
      <c r="BH580" s="88"/>
      <c r="BI580" s="88"/>
      <c r="BJ580" s="88"/>
      <c r="BK580" s="88"/>
      <c r="BL580" s="88"/>
      <c r="BM580" s="88"/>
      <c r="BN580" s="88"/>
      <c r="BO580" s="88"/>
      <c r="BP580" s="88"/>
      <c r="BQ580" s="88"/>
      <c r="BR580" s="88"/>
      <c r="BS580" s="88"/>
      <c r="BT580" s="88"/>
      <c r="BU580" s="88"/>
      <c r="BV580" s="88"/>
      <c r="BW580" s="88"/>
      <c r="BX580" s="88"/>
      <c r="BY580" s="88"/>
      <c r="BZ580" s="88"/>
      <c r="CA580" s="88"/>
      <c r="CB580" s="88"/>
      <c r="CC580" s="88"/>
      <c r="CD580" s="88"/>
      <c r="CE580" s="88"/>
      <c r="CF580" s="88"/>
      <c r="CG580" s="88"/>
      <c r="CH580" s="88"/>
      <c r="CI580" s="88"/>
      <c r="CJ580" s="88"/>
      <c r="CK580" s="88"/>
      <c r="CL580" s="88"/>
      <c r="CM580" s="88"/>
      <c r="CN580" s="88"/>
      <c r="CO580" s="88"/>
      <c r="CP580" s="88"/>
      <c r="CQ580" s="88"/>
      <c r="CR580" s="88"/>
      <c r="CS580" s="88"/>
      <c r="CT580" s="88"/>
      <c r="CU580" s="88"/>
      <c r="CV580" s="88"/>
      <c r="CW580" s="88"/>
      <c r="CX580" s="88"/>
      <c r="CY580" s="88"/>
    </row>
    <row r="581" spans="2:103" x14ac:dyDescent="0.3">
      <c r="B581" s="87"/>
      <c r="C581" s="87"/>
      <c r="D581" s="144"/>
      <c r="E581" s="144"/>
      <c r="F581" s="87"/>
      <c r="G581" s="88"/>
      <c r="H581" s="88"/>
      <c r="I581" s="88"/>
      <c r="J581" s="87"/>
      <c r="K581" s="87"/>
      <c r="L581" s="87"/>
      <c r="M581" s="87"/>
      <c r="N581" s="87"/>
      <c r="O581" s="88"/>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88"/>
      <c r="BH581" s="88"/>
      <c r="BI581" s="88"/>
      <c r="BJ581" s="88"/>
      <c r="BK581" s="88"/>
      <c r="BL581" s="88"/>
      <c r="BM581" s="88"/>
      <c r="BN581" s="88"/>
      <c r="BO581" s="88"/>
      <c r="BP581" s="88"/>
      <c r="BQ581" s="88"/>
      <c r="BR581" s="88"/>
      <c r="BS581" s="88"/>
      <c r="BT581" s="88"/>
      <c r="BU581" s="88"/>
      <c r="BV581" s="88"/>
      <c r="BW581" s="88"/>
      <c r="BX581" s="88"/>
      <c r="BY581" s="88"/>
      <c r="BZ581" s="88"/>
      <c r="CA581" s="88"/>
      <c r="CB581" s="88"/>
      <c r="CC581" s="88"/>
      <c r="CD581" s="88"/>
      <c r="CE581" s="88"/>
      <c r="CF581" s="88"/>
      <c r="CG581" s="88"/>
      <c r="CH581" s="88"/>
      <c r="CI581" s="88"/>
      <c r="CJ581" s="88"/>
      <c r="CK581" s="88"/>
      <c r="CL581" s="88"/>
      <c r="CM581" s="88"/>
      <c r="CN581" s="88"/>
      <c r="CO581" s="88"/>
      <c r="CP581" s="88"/>
      <c r="CQ581" s="88"/>
      <c r="CR581" s="88"/>
      <c r="CS581" s="88"/>
      <c r="CT581" s="88"/>
      <c r="CU581" s="88"/>
      <c r="CV581" s="88"/>
      <c r="CW581" s="88"/>
      <c r="CX581" s="88"/>
      <c r="CY581" s="88"/>
    </row>
    <row r="582" spans="2:103" x14ac:dyDescent="0.3">
      <c r="B582" s="87"/>
      <c r="C582" s="87"/>
      <c r="D582" s="144"/>
      <c r="E582" s="144"/>
      <c r="F582" s="87"/>
      <c r="G582" s="88"/>
      <c r="H582" s="88"/>
      <c r="I582" s="88"/>
      <c r="J582" s="87"/>
      <c r="K582" s="87"/>
      <c r="L582" s="87"/>
      <c r="M582" s="87"/>
      <c r="N582" s="87"/>
      <c r="O582" s="88"/>
      <c r="P582" s="88"/>
      <c r="Q582" s="88"/>
      <c r="R582" s="88"/>
      <c r="S582" s="88"/>
      <c r="T582" s="88"/>
      <c r="U582" s="88"/>
      <c r="V582" s="88"/>
      <c r="W582" s="88"/>
      <c r="X582" s="88"/>
      <c r="Y582" s="88"/>
      <c r="Z582" s="88"/>
      <c r="AA582" s="88"/>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c r="BK582" s="88"/>
      <c r="BL582" s="88"/>
      <c r="BM582" s="88"/>
      <c r="BN582" s="88"/>
      <c r="BO582" s="88"/>
      <c r="BP582" s="88"/>
      <c r="BQ582" s="88"/>
      <c r="BR582" s="88"/>
      <c r="BS582" s="88"/>
      <c r="BT582" s="88"/>
      <c r="BU582" s="88"/>
      <c r="BV582" s="88"/>
      <c r="BW582" s="88"/>
      <c r="BX582" s="88"/>
      <c r="BY582" s="88"/>
      <c r="BZ582" s="88"/>
      <c r="CA582" s="88"/>
      <c r="CB582" s="88"/>
      <c r="CC582" s="88"/>
      <c r="CD582" s="88"/>
      <c r="CE582" s="88"/>
      <c r="CF582" s="88"/>
      <c r="CG582" s="88"/>
      <c r="CH582" s="88"/>
      <c r="CI582" s="88"/>
      <c r="CJ582" s="88"/>
      <c r="CK582" s="88"/>
      <c r="CL582" s="88"/>
      <c r="CM582" s="88"/>
      <c r="CN582" s="88"/>
      <c r="CO582" s="88"/>
      <c r="CP582" s="88"/>
      <c r="CQ582" s="88"/>
      <c r="CR582" s="88"/>
      <c r="CS582" s="88"/>
      <c r="CT582" s="88"/>
      <c r="CU582" s="88"/>
      <c r="CV582" s="88"/>
      <c r="CW582" s="88"/>
      <c r="CX582" s="88"/>
      <c r="CY582" s="88"/>
    </row>
    <row r="583" spans="2:103" x14ac:dyDescent="0.3">
      <c r="B583" s="87"/>
      <c r="C583" s="87"/>
      <c r="D583" s="144"/>
      <c r="E583" s="144"/>
      <c r="F583" s="87"/>
      <c r="G583" s="88"/>
      <c r="H583" s="88"/>
      <c r="I583" s="88"/>
      <c r="J583" s="87"/>
      <c r="K583" s="87"/>
      <c r="L583" s="87"/>
      <c r="M583" s="87"/>
      <c r="N583" s="87"/>
      <c r="O583" s="88"/>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c r="BK583" s="88"/>
      <c r="BL583" s="88"/>
      <c r="BM583" s="88"/>
      <c r="BN583" s="88"/>
      <c r="BO583" s="88"/>
      <c r="BP583" s="88"/>
      <c r="BQ583" s="88"/>
      <c r="BR583" s="88"/>
      <c r="BS583" s="88"/>
      <c r="BT583" s="88"/>
      <c r="BU583" s="88"/>
      <c r="BV583" s="88"/>
      <c r="BW583" s="88"/>
      <c r="BX583" s="88"/>
      <c r="BY583" s="88"/>
      <c r="BZ583" s="88"/>
      <c r="CA583" s="88"/>
      <c r="CB583" s="88"/>
      <c r="CC583" s="88"/>
      <c r="CD583" s="88"/>
      <c r="CE583" s="88"/>
      <c r="CF583" s="88"/>
      <c r="CG583" s="88"/>
      <c r="CH583" s="88"/>
      <c r="CI583" s="88"/>
      <c r="CJ583" s="88"/>
      <c r="CK583" s="88"/>
      <c r="CL583" s="88"/>
      <c r="CM583" s="88"/>
      <c r="CN583" s="88"/>
      <c r="CO583" s="88"/>
      <c r="CP583" s="88"/>
      <c r="CQ583" s="88"/>
      <c r="CR583" s="88"/>
      <c r="CS583" s="88"/>
      <c r="CT583" s="88"/>
      <c r="CU583" s="88"/>
      <c r="CV583" s="88"/>
      <c r="CW583" s="88"/>
      <c r="CX583" s="88"/>
      <c r="CY583" s="88"/>
    </row>
    <row r="584" spans="2:103" x14ac:dyDescent="0.3">
      <c r="B584" s="87"/>
      <c r="C584" s="87"/>
      <c r="D584" s="144"/>
      <c r="E584" s="144"/>
      <c r="F584" s="87"/>
      <c r="G584" s="88"/>
      <c r="H584" s="88"/>
      <c r="I584" s="88"/>
      <c r="J584" s="87"/>
      <c r="K584" s="87"/>
      <c r="L584" s="87"/>
      <c r="M584" s="87"/>
      <c r="N584" s="87"/>
      <c r="O584" s="88"/>
      <c r="P584" s="88"/>
      <c r="Q584" s="88"/>
      <c r="R584" s="88"/>
      <c r="S584" s="88"/>
      <c r="T584" s="88"/>
      <c r="U584" s="88"/>
      <c r="V584" s="88"/>
      <c r="W584" s="88"/>
      <c r="X584" s="88"/>
      <c r="Y584" s="88"/>
      <c r="Z584" s="88"/>
      <c r="AA584" s="88"/>
      <c r="AB584" s="8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c r="BK584" s="88"/>
      <c r="BL584" s="88"/>
      <c r="BM584" s="88"/>
      <c r="BN584" s="88"/>
      <c r="BO584" s="88"/>
      <c r="BP584" s="88"/>
      <c r="BQ584" s="88"/>
      <c r="BR584" s="88"/>
      <c r="BS584" s="88"/>
      <c r="BT584" s="88"/>
      <c r="BU584" s="88"/>
      <c r="BV584" s="88"/>
      <c r="BW584" s="88"/>
      <c r="BX584" s="88"/>
      <c r="BY584" s="88"/>
      <c r="BZ584" s="88"/>
      <c r="CA584" s="88"/>
      <c r="CB584" s="88"/>
      <c r="CC584" s="88"/>
      <c r="CD584" s="88"/>
      <c r="CE584" s="88"/>
      <c r="CF584" s="88"/>
      <c r="CG584" s="88"/>
      <c r="CH584" s="88"/>
      <c r="CI584" s="88"/>
      <c r="CJ584" s="88"/>
      <c r="CK584" s="88"/>
      <c r="CL584" s="88"/>
      <c r="CM584" s="88"/>
      <c r="CN584" s="88"/>
      <c r="CO584" s="88"/>
      <c r="CP584" s="88"/>
      <c r="CQ584" s="88"/>
      <c r="CR584" s="88"/>
      <c r="CS584" s="88"/>
      <c r="CT584" s="88"/>
      <c r="CU584" s="88"/>
      <c r="CV584" s="88"/>
      <c r="CW584" s="88"/>
      <c r="CX584" s="88"/>
      <c r="CY584" s="88"/>
    </row>
    <row r="585" spans="2:103" x14ac:dyDescent="0.3">
      <c r="B585" s="87"/>
      <c r="C585" s="87"/>
      <c r="D585" s="144"/>
      <c r="E585" s="144"/>
      <c r="F585" s="87"/>
      <c r="G585" s="88"/>
      <c r="H585" s="88"/>
      <c r="I585" s="88"/>
      <c r="J585" s="87"/>
      <c r="K585" s="87"/>
      <c r="L585" s="87"/>
      <c r="M585" s="87"/>
      <c r="N585" s="87"/>
      <c r="O585" s="88"/>
      <c r="P585" s="88"/>
      <c r="Q585" s="88"/>
      <c r="R585" s="88"/>
      <c r="S585" s="88"/>
      <c r="T585" s="88"/>
      <c r="U585" s="88"/>
      <c r="V585" s="88"/>
      <c r="W585" s="88"/>
      <c r="X585" s="88"/>
      <c r="Y585" s="88"/>
      <c r="Z585" s="88"/>
      <c r="AA585" s="88"/>
      <c r="AB585" s="8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c r="BK585" s="88"/>
      <c r="BL585" s="88"/>
      <c r="BM585" s="88"/>
      <c r="BN585" s="88"/>
      <c r="BO585" s="88"/>
      <c r="BP585" s="88"/>
      <c r="BQ585" s="88"/>
      <c r="BR585" s="88"/>
      <c r="BS585" s="88"/>
      <c r="BT585" s="88"/>
      <c r="BU585" s="88"/>
      <c r="BV585" s="88"/>
      <c r="BW585" s="88"/>
      <c r="BX585" s="88"/>
      <c r="BY585" s="88"/>
      <c r="BZ585" s="88"/>
      <c r="CA585" s="88"/>
      <c r="CB585" s="88"/>
      <c r="CC585" s="88"/>
      <c r="CD585" s="88"/>
      <c r="CE585" s="88"/>
      <c r="CF585" s="88"/>
      <c r="CG585" s="88"/>
      <c r="CH585" s="88"/>
      <c r="CI585" s="88"/>
      <c r="CJ585" s="88"/>
      <c r="CK585" s="88"/>
      <c r="CL585" s="88"/>
      <c r="CM585" s="88"/>
      <c r="CN585" s="88"/>
      <c r="CO585" s="88"/>
      <c r="CP585" s="88"/>
      <c r="CQ585" s="88"/>
      <c r="CR585" s="88"/>
      <c r="CS585" s="88"/>
      <c r="CT585" s="88"/>
      <c r="CU585" s="88"/>
      <c r="CV585" s="88"/>
      <c r="CW585" s="88"/>
      <c r="CX585" s="88"/>
      <c r="CY585" s="88"/>
    </row>
    <row r="586" spans="2:103" x14ac:dyDescent="0.3">
      <c r="B586" s="87"/>
      <c r="C586" s="87"/>
      <c r="D586" s="144"/>
      <c r="E586" s="144"/>
      <c r="F586" s="87"/>
      <c r="G586" s="88"/>
      <c r="H586" s="88"/>
      <c r="I586" s="88"/>
      <c r="J586" s="87"/>
      <c r="K586" s="87"/>
      <c r="L586" s="87"/>
      <c r="M586" s="87"/>
      <c r="N586" s="87"/>
      <c r="O586" s="88"/>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c r="BO586" s="88"/>
      <c r="BP586" s="88"/>
      <c r="BQ586" s="88"/>
      <c r="BR586" s="88"/>
      <c r="BS586" s="88"/>
      <c r="BT586" s="88"/>
      <c r="BU586" s="88"/>
      <c r="BV586" s="88"/>
      <c r="BW586" s="88"/>
      <c r="BX586" s="88"/>
      <c r="BY586" s="88"/>
      <c r="BZ586" s="88"/>
      <c r="CA586" s="88"/>
      <c r="CB586" s="88"/>
      <c r="CC586" s="88"/>
      <c r="CD586" s="88"/>
      <c r="CE586" s="88"/>
      <c r="CF586" s="88"/>
      <c r="CG586" s="88"/>
      <c r="CH586" s="88"/>
      <c r="CI586" s="88"/>
      <c r="CJ586" s="88"/>
      <c r="CK586" s="88"/>
      <c r="CL586" s="88"/>
      <c r="CM586" s="88"/>
      <c r="CN586" s="88"/>
      <c r="CO586" s="88"/>
      <c r="CP586" s="88"/>
      <c r="CQ586" s="88"/>
      <c r="CR586" s="88"/>
      <c r="CS586" s="88"/>
      <c r="CT586" s="88"/>
      <c r="CU586" s="88"/>
      <c r="CV586" s="88"/>
      <c r="CW586" s="88"/>
      <c r="CX586" s="88"/>
      <c r="CY586" s="88"/>
    </row>
    <row r="587" spans="2:103" x14ac:dyDescent="0.3">
      <c r="B587" s="87"/>
      <c r="C587" s="87"/>
      <c r="D587" s="144"/>
      <c r="E587" s="144"/>
      <c r="F587" s="87"/>
      <c r="G587" s="88"/>
      <c r="H587" s="88"/>
      <c r="I587" s="88"/>
      <c r="J587" s="87"/>
      <c r="K587" s="87"/>
      <c r="L587" s="87"/>
      <c r="M587" s="87"/>
      <c r="N587" s="87"/>
      <c r="O587" s="88"/>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c r="BO587" s="88"/>
      <c r="BP587" s="88"/>
      <c r="BQ587" s="88"/>
      <c r="BR587" s="88"/>
      <c r="BS587" s="88"/>
      <c r="BT587" s="88"/>
      <c r="BU587" s="88"/>
      <c r="BV587" s="88"/>
      <c r="BW587" s="88"/>
      <c r="BX587" s="88"/>
      <c r="BY587" s="88"/>
      <c r="BZ587" s="88"/>
      <c r="CA587" s="88"/>
      <c r="CB587" s="88"/>
      <c r="CC587" s="88"/>
      <c r="CD587" s="88"/>
      <c r="CE587" s="88"/>
      <c r="CF587" s="88"/>
      <c r="CG587" s="88"/>
      <c r="CH587" s="88"/>
      <c r="CI587" s="88"/>
      <c r="CJ587" s="88"/>
      <c r="CK587" s="88"/>
      <c r="CL587" s="88"/>
      <c r="CM587" s="88"/>
      <c r="CN587" s="88"/>
      <c r="CO587" s="88"/>
      <c r="CP587" s="88"/>
      <c r="CQ587" s="88"/>
      <c r="CR587" s="88"/>
      <c r="CS587" s="88"/>
      <c r="CT587" s="88"/>
      <c r="CU587" s="88"/>
      <c r="CV587" s="88"/>
      <c r="CW587" s="88"/>
      <c r="CX587" s="88"/>
      <c r="CY587" s="88"/>
    </row>
    <row r="588" spans="2:103" x14ac:dyDescent="0.3">
      <c r="B588" s="87"/>
      <c r="C588" s="87"/>
      <c r="D588" s="144"/>
      <c r="E588" s="144"/>
      <c r="F588" s="87"/>
      <c r="G588" s="88"/>
      <c r="H588" s="88"/>
      <c r="I588" s="88"/>
      <c r="J588" s="87"/>
      <c r="K588" s="87"/>
      <c r="L588" s="87"/>
      <c r="M588" s="87"/>
      <c r="N588" s="87"/>
      <c r="O588" s="88"/>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row>
    <row r="589" spans="2:103" x14ac:dyDescent="0.3">
      <c r="B589" s="87"/>
      <c r="C589" s="87"/>
      <c r="D589" s="144"/>
      <c r="E589" s="144"/>
      <c r="F589" s="87"/>
      <c r="G589" s="88"/>
      <c r="H589" s="88"/>
      <c r="I589" s="88"/>
      <c r="J589" s="87"/>
      <c r="K589" s="87"/>
      <c r="L589" s="87"/>
      <c r="M589" s="87"/>
      <c r="N589" s="87"/>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c r="BO589" s="88"/>
      <c r="BP589" s="88"/>
      <c r="BQ589" s="88"/>
      <c r="BR589" s="88"/>
      <c r="BS589" s="88"/>
      <c r="BT589" s="88"/>
      <c r="BU589" s="88"/>
      <c r="BV589" s="88"/>
      <c r="BW589" s="88"/>
      <c r="BX589" s="88"/>
      <c r="BY589" s="88"/>
      <c r="BZ589" s="88"/>
      <c r="CA589" s="88"/>
      <c r="CB589" s="88"/>
      <c r="CC589" s="88"/>
      <c r="CD589" s="88"/>
      <c r="CE589" s="88"/>
      <c r="CF589" s="88"/>
      <c r="CG589" s="88"/>
      <c r="CH589" s="88"/>
      <c r="CI589" s="88"/>
      <c r="CJ589" s="88"/>
      <c r="CK589" s="88"/>
      <c r="CL589" s="88"/>
      <c r="CM589" s="88"/>
      <c r="CN589" s="88"/>
      <c r="CO589" s="88"/>
      <c r="CP589" s="88"/>
      <c r="CQ589" s="88"/>
      <c r="CR589" s="88"/>
      <c r="CS589" s="88"/>
      <c r="CT589" s="88"/>
      <c r="CU589" s="88"/>
      <c r="CV589" s="88"/>
      <c r="CW589" s="88"/>
      <c r="CX589" s="88"/>
      <c r="CY589" s="88"/>
    </row>
    <row r="590" spans="2:103" x14ac:dyDescent="0.3">
      <c r="B590" s="87"/>
      <c r="C590" s="87"/>
      <c r="D590" s="144"/>
      <c r="E590" s="144"/>
      <c r="F590" s="87"/>
      <c r="G590" s="88"/>
      <c r="H590" s="88"/>
      <c r="I590" s="88"/>
      <c r="J590" s="87"/>
      <c r="K590" s="87"/>
      <c r="L590" s="87"/>
      <c r="M590" s="87"/>
      <c r="N590" s="87"/>
      <c r="O590" s="88"/>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c r="BO590" s="88"/>
      <c r="BP590" s="88"/>
      <c r="BQ590" s="88"/>
      <c r="BR590" s="88"/>
      <c r="BS590" s="88"/>
      <c r="BT590" s="88"/>
      <c r="BU590" s="88"/>
      <c r="BV590" s="88"/>
      <c r="BW590" s="88"/>
      <c r="BX590" s="88"/>
      <c r="BY590" s="88"/>
      <c r="BZ590" s="88"/>
      <c r="CA590" s="88"/>
      <c r="CB590" s="88"/>
      <c r="CC590" s="88"/>
      <c r="CD590" s="88"/>
      <c r="CE590" s="88"/>
      <c r="CF590" s="88"/>
      <c r="CG590" s="88"/>
      <c r="CH590" s="88"/>
      <c r="CI590" s="88"/>
      <c r="CJ590" s="88"/>
      <c r="CK590" s="88"/>
      <c r="CL590" s="88"/>
      <c r="CM590" s="88"/>
      <c r="CN590" s="88"/>
      <c r="CO590" s="88"/>
      <c r="CP590" s="88"/>
      <c r="CQ590" s="88"/>
      <c r="CR590" s="88"/>
      <c r="CS590" s="88"/>
      <c r="CT590" s="88"/>
      <c r="CU590" s="88"/>
      <c r="CV590" s="88"/>
      <c r="CW590" s="88"/>
      <c r="CX590" s="88"/>
      <c r="CY590" s="88"/>
    </row>
    <row r="591" spans="2:103" x14ac:dyDescent="0.3">
      <c r="B591" s="87"/>
      <c r="C591" s="87"/>
      <c r="D591" s="144"/>
      <c r="E591" s="144"/>
      <c r="F591" s="87"/>
      <c r="G591" s="88"/>
      <c r="H591" s="88"/>
      <c r="I591" s="88"/>
      <c r="J591" s="87"/>
      <c r="K591" s="87"/>
      <c r="L591" s="87"/>
      <c r="M591" s="87"/>
      <c r="N591" s="87"/>
      <c r="O591" s="88"/>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c r="BK591" s="88"/>
      <c r="BL591" s="88"/>
      <c r="BM591" s="88"/>
      <c r="BN591" s="88"/>
      <c r="BO591" s="88"/>
      <c r="BP591" s="88"/>
      <c r="BQ591" s="88"/>
      <c r="BR591" s="88"/>
      <c r="BS591" s="88"/>
      <c r="BT591" s="88"/>
      <c r="BU591" s="88"/>
      <c r="BV591" s="88"/>
      <c r="BW591" s="88"/>
      <c r="BX591" s="88"/>
      <c r="BY591" s="88"/>
      <c r="BZ591" s="88"/>
      <c r="CA591" s="88"/>
      <c r="CB591" s="88"/>
      <c r="CC591" s="88"/>
      <c r="CD591" s="88"/>
      <c r="CE591" s="88"/>
      <c r="CF591" s="88"/>
      <c r="CG591" s="88"/>
      <c r="CH591" s="88"/>
      <c r="CI591" s="88"/>
      <c r="CJ591" s="88"/>
      <c r="CK591" s="88"/>
      <c r="CL591" s="88"/>
      <c r="CM591" s="88"/>
      <c r="CN591" s="88"/>
      <c r="CO591" s="88"/>
      <c r="CP591" s="88"/>
      <c r="CQ591" s="88"/>
      <c r="CR591" s="88"/>
      <c r="CS591" s="88"/>
      <c r="CT591" s="88"/>
      <c r="CU591" s="88"/>
      <c r="CV591" s="88"/>
      <c r="CW591" s="88"/>
      <c r="CX591" s="88"/>
      <c r="CY591" s="88"/>
    </row>
    <row r="592" spans="2:103" x14ac:dyDescent="0.3">
      <c r="B592" s="87"/>
      <c r="C592" s="87"/>
      <c r="D592" s="144"/>
      <c r="E592" s="144"/>
      <c r="F592" s="87"/>
      <c r="G592" s="88"/>
      <c r="H592" s="88"/>
      <c r="I592" s="88"/>
      <c r="J592" s="87"/>
      <c r="K592" s="87"/>
      <c r="L592" s="87"/>
      <c r="M592" s="87"/>
      <c r="N592" s="87"/>
      <c r="O592" s="88"/>
      <c r="P592" s="88"/>
      <c r="Q592" s="88"/>
      <c r="R592" s="88"/>
      <c r="S592" s="88"/>
      <c r="T592" s="88"/>
      <c r="U592" s="88"/>
      <c r="V592" s="88"/>
      <c r="W592" s="88"/>
      <c r="X592" s="88"/>
      <c r="Y592" s="88"/>
      <c r="Z592" s="88"/>
      <c r="AA592" s="88"/>
      <c r="AB592" s="88"/>
      <c r="AC592" s="88"/>
      <c r="AD592" s="88"/>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c r="BF592" s="88"/>
      <c r="BG592" s="88"/>
      <c r="BH592" s="88"/>
      <c r="BI592" s="88"/>
      <c r="BJ592" s="88"/>
      <c r="BK592" s="88"/>
      <c r="BL592" s="88"/>
      <c r="BM592" s="88"/>
      <c r="BN592" s="88"/>
      <c r="BO592" s="88"/>
      <c r="BP592" s="88"/>
      <c r="BQ592" s="88"/>
      <c r="BR592" s="88"/>
      <c r="BS592" s="88"/>
      <c r="BT592" s="88"/>
      <c r="BU592" s="88"/>
      <c r="BV592" s="88"/>
      <c r="BW592" s="88"/>
      <c r="BX592" s="88"/>
      <c r="BY592" s="88"/>
      <c r="BZ592" s="88"/>
      <c r="CA592" s="88"/>
      <c r="CB592" s="88"/>
      <c r="CC592" s="88"/>
      <c r="CD592" s="88"/>
      <c r="CE592" s="88"/>
      <c r="CF592" s="88"/>
      <c r="CG592" s="88"/>
      <c r="CH592" s="88"/>
      <c r="CI592" s="88"/>
      <c r="CJ592" s="88"/>
      <c r="CK592" s="88"/>
      <c r="CL592" s="88"/>
      <c r="CM592" s="88"/>
      <c r="CN592" s="88"/>
      <c r="CO592" s="88"/>
      <c r="CP592" s="88"/>
      <c r="CQ592" s="88"/>
      <c r="CR592" s="88"/>
      <c r="CS592" s="88"/>
      <c r="CT592" s="88"/>
      <c r="CU592" s="88"/>
      <c r="CV592" s="88"/>
      <c r="CW592" s="88"/>
      <c r="CX592" s="88"/>
      <c r="CY592" s="88"/>
    </row>
    <row r="593" spans="2:103" x14ac:dyDescent="0.3">
      <c r="B593" s="87"/>
      <c r="C593" s="87"/>
      <c r="D593" s="144"/>
      <c r="E593" s="144"/>
      <c r="F593" s="87"/>
      <c r="G593" s="88"/>
      <c r="H593" s="88"/>
      <c r="I593" s="88"/>
      <c r="J593" s="87"/>
      <c r="K593" s="87"/>
      <c r="L593" s="87"/>
      <c r="M593" s="87"/>
      <c r="N593" s="87"/>
      <c r="O593" s="88"/>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c r="BF593" s="88"/>
      <c r="BG593" s="88"/>
      <c r="BH593" s="88"/>
      <c r="BI593" s="88"/>
      <c r="BJ593" s="88"/>
      <c r="BK593" s="88"/>
      <c r="BL593" s="88"/>
      <c r="BM593" s="88"/>
      <c r="BN593" s="88"/>
      <c r="BO593" s="88"/>
      <c r="BP593" s="88"/>
      <c r="BQ593" s="88"/>
      <c r="BR593" s="88"/>
      <c r="BS593" s="88"/>
      <c r="BT593" s="88"/>
      <c r="BU593" s="88"/>
      <c r="BV593" s="88"/>
      <c r="BW593" s="88"/>
      <c r="BX593" s="88"/>
      <c r="BY593" s="88"/>
      <c r="BZ593" s="88"/>
      <c r="CA593" s="88"/>
      <c r="CB593" s="88"/>
      <c r="CC593" s="88"/>
      <c r="CD593" s="88"/>
      <c r="CE593" s="88"/>
      <c r="CF593" s="88"/>
      <c r="CG593" s="88"/>
      <c r="CH593" s="88"/>
      <c r="CI593" s="88"/>
      <c r="CJ593" s="88"/>
      <c r="CK593" s="88"/>
      <c r="CL593" s="88"/>
      <c r="CM593" s="88"/>
      <c r="CN593" s="88"/>
      <c r="CO593" s="88"/>
      <c r="CP593" s="88"/>
      <c r="CQ593" s="88"/>
      <c r="CR593" s="88"/>
      <c r="CS593" s="88"/>
      <c r="CT593" s="88"/>
      <c r="CU593" s="88"/>
      <c r="CV593" s="88"/>
      <c r="CW593" s="88"/>
      <c r="CX593" s="88"/>
      <c r="CY593" s="88"/>
    </row>
    <row r="594" spans="2:103" x14ac:dyDescent="0.3">
      <c r="B594" s="87"/>
      <c r="C594" s="87"/>
      <c r="D594" s="144"/>
      <c r="E594" s="144"/>
      <c r="F594" s="87"/>
      <c r="G594" s="88"/>
      <c r="H594" s="88"/>
      <c r="I594" s="88"/>
      <c r="J594" s="87"/>
      <c r="K594" s="87"/>
      <c r="L594" s="87"/>
      <c r="M594" s="87"/>
      <c r="N594" s="87"/>
      <c r="O594" s="88"/>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c r="BF594" s="88"/>
      <c r="BG594" s="88"/>
      <c r="BH594" s="88"/>
      <c r="BI594" s="88"/>
      <c r="BJ594" s="88"/>
      <c r="BK594" s="88"/>
      <c r="BL594" s="88"/>
      <c r="BM594" s="88"/>
      <c r="BN594" s="88"/>
      <c r="BO594" s="88"/>
      <c r="BP594" s="88"/>
      <c r="BQ594" s="88"/>
      <c r="BR594" s="88"/>
      <c r="BS594" s="88"/>
      <c r="BT594" s="88"/>
      <c r="BU594" s="88"/>
      <c r="BV594" s="88"/>
      <c r="BW594" s="88"/>
      <c r="BX594" s="88"/>
      <c r="BY594" s="88"/>
      <c r="BZ594" s="88"/>
      <c r="CA594" s="88"/>
      <c r="CB594" s="88"/>
      <c r="CC594" s="88"/>
      <c r="CD594" s="88"/>
      <c r="CE594" s="88"/>
      <c r="CF594" s="88"/>
      <c r="CG594" s="88"/>
      <c r="CH594" s="88"/>
      <c r="CI594" s="88"/>
      <c r="CJ594" s="88"/>
      <c r="CK594" s="88"/>
      <c r="CL594" s="88"/>
      <c r="CM594" s="88"/>
      <c r="CN594" s="88"/>
      <c r="CO594" s="88"/>
      <c r="CP594" s="88"/>
      <c r="CQ594" s="88"/>
      <c r="CR594" s="88"/>
      <c r="CS594" s="88"/>
      <c r="CT594" s="88"/>
      <c r="CU594" s="88"/>
      <c r="CV594" s="88"/>
      <c r="CW594" s="88"/>
      <c r="CX594" s="88"/>
      <c r="CY594" s="88"/>
    </row>
    <row r="595" spans="2:103" x14ac:dyDescent="0.3">
      <c r="B595" s="87"/>
      <c r="C595" s="87"/>
      <c r="D595" s="144"/>
      <c r="E595" s="144"/>
      <c r="F595" s="87"/>
      <c r="G595" s="88"/>
      <c r="H595" s="88"/>
      <c r="I595" s="88"/>
      <c r="J595" s="87"/>
      <c r="K595" s="87"/>
      <c r="L595" s="87"/>
      <c r="M595" s="87"/>
      <c r="N595" s="87"/>
      <c r="O595" s="88"/>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c r="BF595" s="88"/>
      <c r="BG595" s="88"/>
      <c r="BH595" s="88"/>
      <c r="BI595" s="88"/>
      <c r="BJ595" s="88"/>
      <c r="BK595" s="88"/>
      <c r="BL595" s="88"/>
      <c r="BM595" s="88"/>
      <c r="BN595" s="88"/>
      <c r="BO595" s="88"/>
      <c r="BP595" s="88"/>
      <c r="BQ595" s="88"/>
      <c r="BR595" s="88"/>
      <c r="BS595" s="88"/>
      <c r="BT595" s="88"/>
      <c r="BU595" s="88"/>
      <c r="BV595" s="88"/>
      <c r="BW595" s="88"/>
      <c r="BX595" s="88"/>
      <c r="BY595" s="88"/>
      <c r="BZ595" s="88"/>
      <c r="CA595" s="88"/>
      <c r="CB595" s="88"/>
      <c r="CC595" s="88"/>
      <c r="CD595" s="88"/>
      <c r="CE595" s="88"/>
      <c r="CF595" s="88"/>
      <c r="CG595" s="88"/>
      <c r="CH595" s="88"/>
      <c r="CI595" s="88"/>
      <c r="CJ595" s="88"/>
      <c r="CK595" s="88"/>
      <c r="CL595" s="88"/>
      <c r="CM595" s="88"/>
      <c r="CN595" s="88"/>
      <c r="CO595" s="88"/>
      <c r="CP595" s="88"/>
      <c r="CQ595" s="88"/>
      <c r="CR595" s="88"/>
      <c r="CS595" s="88"/>
      <c r="CT595" s="88"/>
      <c r="CU595" s="88"/>
      <c r="CV595" s="88"/>
      <c r="CW595" s="88"/>
      <c r="CX595" s="88"/>
      <c r="CY595" s="88"/>
    </row>
    <row r="596" spans="2:103" x14ac:dyDescent="0.3">
      <c r="B596" s="87"/>
      <c r="C596" s="87"/>
      <c r="D596" s="144"/>
      <c r="E596" s="144"/>
      <c r="F596" s="87"/>
      <c r="G596" s="88"/>
      <c r="H596" s="88"/>
      <c r="I596" s="88"/>
      <c r="J596" s="87"/>
      <c r="K596" s="87"/>
      <c r="L596" s="87"/>
      <c r="M596" s="87"/>
      <c r="N596" s="87"/>
      <c r="O596" s="88"/>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c r="BF596" s="88"/>
      <c r="BG596" s="88"/>
      <c r="BH596" s="88"/>
      <c r="BI596" s="88"/>
      <c r="BJ596" s="88"/>
      <c r="BK596" s="88"/>
      <c r="BL596" s="88"/>
      <c r="BM596" s="88"/>
      <c r="BN596" s="88"/>
      <c r="BO596" s="88"/>
      <c r="BP596" s="88"/>
      <c r="BQ596" s="88"/>
      <c r="BR596" s="88"/>
      <c r="BS596" s="88"/>
      <c r="BT596" s="88"/>
      <c r="BU596" s="88"/>
      <c r="BV596" s="88"/>
      <c r="BW596" s="88"/>
      <c r="BX596" s="88"/>
      <c r="BY596" s="88"/>
      <c r="BZ596" s="88"/>
      <c r="CA596" s="88"/>
      <c r="CB596" s="88"/>
      <c r="CC596" s="88"/>
      <c r="CD596" s="88"/>
      <c r="CE596" s="88"/>
      <c r="CF596" s="88"/>
      <c r="CG596" s="88"/>
      <c r="CH596" s="88"/>
      <c r="CI596" s="88"/>
      <c r="CJ596" s="88"/>
      <c r="CK596" s="88"/>
      <c r="CL596" s="88"/>
      <c r="CM596" s="88"/>
      <c r="CN596" s="88"/>
      <c r="CO596" s="88"/>
      <c r="CP596" s="88"/>
      <c r="CQ596" s="88"/>
      <c r="CR596" s="88"/>
      <c r="CS596" s="88"/>
      <c r="CT596" s="88"/>
      <c r="CU596" s="88"/>
      <c r="CV596" s="88"/>
      <c r="CW596" s="88"/>
      <c r="CX596" s="88"/>
      <c r="CY596" s="88"/>
    </row>
    <row r="597" spans="2:103" x14ac:dyDescent="0.3">
      <c r="B597" s="87"/>
      <c r="C597" s="87"/>
      <c r="D597" s="144"/>
      <c r="E597" s="144"/>
      <c r="F597" s="87"/>
      <c r="G597" s="88"/>
      <c r="H597" s="88"/>
      <c r="I597" s="88"/>
      <c r="J597" s="87"/>
      <c r="K597" s="87"/>
      <c r="L597" s="87"/>
      <c r="M597" s="87"/>
      <c r="N597" s="87"/>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row>
    <row r="598" spans="2:103" x14ac:dyDescent="0.3">
      <c r="B598" s="87"/>
      <c r="C598" s="87"/>
      <c r="D598" s="144"/>
      <c r="E598" s="144"/>
      <c r="F598" s="87"/>
      <c r="G598" s="88"/>
      <c r="H598" s="88"/>
      <c r="I598" s="88"/>
      <c r="J598" s="87"/>
      <c r="K598" s="87"/>
      <c r="L598" s="87"/>
      <c r="M598" s="87"/>
      <c r="N598" s="87"/>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row>
    <row r="599" spans="2:103" x14ac:dyDescent="0.3">
      <c r="B599" s="87"/>
      <c r="C599" s="87"/>
      <c r="D599" s="144"/>
      <c r="E599" s="144"/>
      <c r="F599" s="87"/>
      <c r="G599" s="88"/>
      <c r="H599" s="88"/>
      <c r="I599" s="88"/>
      <c r="J599" s="87"/>
      <c r="K599" s="87"/>
      <c r="L599" s="87"/>
      <c r="M599" s="87"/>
      <c r="N599" s="87"/>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c r="BF599" s="88"/>
      <c r="BG599" s="88"/>
      <c r="BH599" s="88"/>
      <c r="BI599" s="88"/>
      <c r="BJ599" s="88"/>
      <c r="BK599" s="88"/>
      <c r="BL599" s="88"/>
      <c r="BM599" s="88"/>
      <c r="BN599" s="88"/>
      <c r="BO599" s="88"/>
      <c r="BP599" s="88"/>
      <c r="BQ599" s="88"/>
      <c r="BR599" s="88"/>
      <c r="BS599" s="88"/>
      <c r="BT599" s="88"/>
      <c r="BU599" s="88"/>
      <c r="BV599" s="88"/>
      <c r="BW599" s="88"/>
      <c r="BX599" s="88"/>
      <c r="BY599" s="88"/>
      <c r="BZ599" s="88"/>
      <c r="CA599" s="88"/>
      <c r="CB599" s="88"/>
      <c r="CC599" s="88"/>
      <c r="CD599" s="88"/>
      <c r="CE599" s="88"/>
      <c r="CF599" s="88"/>
      <c r="CG599" s="88"/>
      <c r="CH599" s="88"/>
      <c r="CI599" s="88"/>
      <c r="CJ599" s="88"/>
      <c r="CK599" s="88"/>
      <c r="CL599" s="88"/>
      <c r="CM599" s="88"/>
      <c r="CN599" s="88"/>
      <c r="CO599" s="88"/>
      <c r="CP599" s="88"/>
      <c r="CQ599" s="88"/>
      <c r="CR599" s="88"/>
      <c r="CS599" s="88"/>
      <c r="CT599" s="88"/>
      <c r="CU599" s="88"/>
      <c r="CV599" s="88"/>
      <c r="CW599" s="88"/>
      <c r="CX599" s="88"/>
      <c r="CY599" s="88"/>
    </row>
    <row r="600" spans="2:103" x14ac:dyDescent="0.3">
      <c r="B600" s="87"/>
      <c r="C600" s="87"/>
      <c r="D600" s="144"/>
      <c r="E600" s="144"/>
      <c r="F600" s="87"/>
      <c r="G600" s="88"/>
      <c r="H600" s="88"/>
      <c r="I600" s="88"/>
      <c r="J600" s="87"/>
      <c r="K600" s="87"/>
      <c r="L600" s="87"/>
      <c r="M600" s="87"/>
      <c r="N600" s="87"/>
      <c r="O600" s="88"/>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c r="BF600" s="88"/>
      <c r="BG600" s="88"/>
      <c r="BH600" s="88"/>
      <c r="BI600" s="88"/>
      <c r="BJ600" s="88"/>
      <c r="BK600" s="88"/>
      <c r="BL600" s="88"/>
      <c r="BM600" s="88"/>
      <c r="BN600" s="88"/>
      <c r="BO600" s="88"/>
      <c r="BP600" s="88"/>
      <c r="BQ600" s="88"/>
      <c r="BR600" s="88"/>
      <c r="BS600" s="88"/>
      <c r="BT600" s="88"/>
      <c r="BU600" s="88"/>
      <c r="BV600" s="88"/>
      <c r="BW600" s="88"/>
      <c r="BX600" s="88"/>
      <c r="BY600" s="88"/>
      <c r="BZ600" s="88"/>
      <c r="CA600" s="88"/>
      <c r="CB600" s="88"/>
      <c r="CC600" s="88"/>
      <c r="CD600" s="88"/>
      <c r="CE600" s="88"/>
      <c r="CF600" s="88"/>
      <c r="CG600" s="88"/>
      <c r="CH600" s="88"/>
      <c r="CI600" s="88"/>
      <c r="CJ600" s="88"/>
      <c r="CK600" s="88"/>
      <c r="CL600" s="88"/>
      <c r="CM600" s="88"/>
      <c r="CN600" s="88"/>
      <c r="CO600" s="88"/>
      <c r="CP600" s="88"/>
      <c r="CQ600" s="88"/>
      <c r="CR600" s="88"/>
      <c r="CS600" s="88"/>
      <c r="CT600" s="88"/>
      <c r="CU600" s="88"/>
      <c r="CV600" s="88"/>
      <c r="CW600" s="88"/>
      <c r="CX600" s="88"/>
      <c r="CY600" s="88"/>
    </row>
    <row r="601" spans="2:103" x14ac:dyDescent="0.3">
      <c r="B601" s="87"/>
      <c r="C601" s="87"/>
      <c r="D601" s="144"/>
      <c r="E601" s="144"/>
      <c r="F601" s="87"/>
      <c r="G601" s="88"/>
      <c r="H601" s="88"/>
      <c r="I601" s="88"/>
      <c r="J601" s="87"/>
      <c r="K601" s="87"/>
      <c r="L601" s="87"/>
      <c r="M601" s="87"/>
      <c r="N601" s="87"/>
      <c r="O601" s="88"/>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c r="BF601" s="88"/>
      <c r="BG601" s="88"/>
      <c r="BH601" s="88"/>
      <c r="BI601" s="88"/>
      <c r="BJ601" s="88"/>
      <c r="BK601" s="88"/>
      <c r="BL601" s="88"/>
      <c r="BM601" s="88"/>
      <c r="BN601" s="88"/>
      <c r="BO601" s="88"/>
      <c r="BP601" s="88"/>
      <c r="BQ601" s="88"/>
      <c r="BR601" s="88"/>
      <c r="BS601" s="88"/>
      <c r="BT601" s="88"/>
      <c r="BU601" s="88"/>
      <c r="BV601" s="88"/>
      <c r="BW601" s="88"/>
      <c r="BX601" s="88"/>
      <c r="BY601" s="88"/>
      <c r="BZ601" s="88"/>
      <c r="CA601" s="88"/>
      <c r="CB601" s="88"/>
      <c r="CC601" s="88"/>
      <c r="CD601" s="88"/>
      <c r="CE601" s="88"/>
      <c r="CF601" s="88"/>
      <c r="CG601" s="88"/>
      <c r="CH601" s="88"/>
      <c r="CI601" s="88"/>
      <c r="CJ601" s="88"/>
      <c r="CK601" s="88"/>
      <c r="CL601" s="88"/>
      <c r="CM601" s="88"/>
      <c r="CN601" s="88"/>
      <c r="CO601" s="88"/>
      <c r="CP601" s="88"/>
      <c r="CQ601" s="88"/>
      <c r="CR601" s="88"/>
      <c r="CS601" s="88"/>
      <c r="CT601" s="88"/>
      <c r="CU601" s="88"/>
      <c r="CV601" s="88"/>
      <c r="CW601" s="88"/>
      <c r="CX601" s="88"/>
      <c r="CY601" s="88"/>
    </row>
    <row r="602" spans="2:103" x14ac:dyDescent="0.3">
      <c r="B602" s="87"/>
      <c r="C602" s="87"/>
      <c r="D602" s="144"/>
      <c r="E602" s="144"/>
      <c r="F602" s="87"/>
      <c r="G602" s="88"/>
      <c r="H602" s="88"/>
      <c r="I602" s="88"/>
      <c r="J602" s="87"/>
      <c r="K602" s="87"/>
      <c r="L602" s="87"/>
      <c r="M602" s="87"/>
      <c r="N602" s="87"/>
      <c r="O602" s="88"/>
      <c r="P602" s="88"/>
      <c r="Q602" s="88"/>
      <c r="R602" s="88"/>
      <c r="S602" s="88"/>
      <c r="T602" s="88"/>
      <c r="U602" s="88"/>
      <c r="V602" s="88"/>
      <c r="W602" s="88"/>
      <c r="X602" s="88"/>
      <c r="Y602" s="88"/>
      <c r="Z602" s="88"/>
      <c r="AA602" s="88"/>
      <c r="AB602" s="88"/>
      <c r="AC602" s="88"/>
      <c r="AD602" s="88"/>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c r="BF602" s="88"/>
      <c r="BG602" s="88"/>
      <c r="BH602" s="88"/>
      <c r="BI602" s="88"/>
      <c r="BJ602" s="88"/>
      <c r="BK602" s="88"/>
      <c r="BL602" s="88"/>
      <c r="BM602" s="88"/>
      <c r="BN602" s="88"/>
      <c r="BO602" s="88"/>
      <c r="BP602" s="88"/>
      <c r="BQ602" s="88"/>
      <c r="BR602" s="88"/>
      <c r="BS602" s="88"/>
      <c r="BT602" s="88"/>
      <c r="BU602" s="88"/>
      <c r="BV602" s="88"/>
      <c r="BW602" s="88"/>
      <c r="BX602" s="88"/>
      <c r="BY602" s="88"/>
      <c r="BZ602" s="88"/>
      <c r="CA602" s="88"/>
      <c r="CB602" s="88"/>
      <c r="CC602" s="88"/>
      <c r="CD602" s="88"/>
      <c r="CE602" s="88"/>
      <c r="CF602" s="88"/>
      <c r="CG602" s="88"/>
      <c r="CH602" s="88"/>
      <c r="CI602" s="88"/>
      <c r="CJ602" s="88"/>
      <c r="CK602" s="88"/>
      <c r="CL602" s="88"/>
      <c r="CM602" s="88"/>
      <c r="CN602" s="88"/>
      <c r="CO602" s="88"/>
      <c r="CP602" s="88"/>
      <c r="CQ602" s="88"/>
      <c r="CR602" s="88"/>
      <c r="CS602" s="88"/>
      <c r="CT602" s="88"/>
      <c r="CU602" s="88"/>
      <c r="CV602" s="88"/>
      <c r="CW602" s="88"/>
      <c r="CX602" s="88"/>
      <c r="CY602" s="88"/>
    </row>
    <row r="603" spans="2:103" x14ac:dyDescent="0.3">
      <c r="B603" s="87"/>
      <c r="C603" s="87"/>
      <c r="D603" s="144"/>
      <c r="E603" s="144"/>
      <c r="F603" s="87"/>
      <c r="G603" s="88"/>
      <c r="H603" s="88"/>
      <c r="I603" s="88"/>
      <c r="J603" s="87"/>
      <c r="K603" s="87"/>
      <c r="L603" s="87"/>
      <c r="M603" s="87"/>
      <c r="N603" s="87"/>
      <c r="O603" s="88"/>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c r="BG603" s="88"/>
      <c r="BH603" s="88"/>
      <c r="BI603" s="88"/>
      <c r="BJ603" s="88"/>
      <c r="BK603" s="88"/>
      <c r="BL603" s="88"/>
      <c r="BM603" s="88"/>
      <c r="BN603" s="88"/>
      <c r="BO603" s="88"/>
      <c r="BP603" s="88"/>
      <c r="BQ603" s="88"/>
      <c r="BR603" s="88"/>
      <c r="BS603" s="88"/>
      <c r="BT603" s="88"/>
      <c r="BU603" s="88"/>
      <c r="BV603" s="88"/>
      <c r="BW603" s="88"/>
      <c r="BX603" s="88"/>
      <c r="BY603" s="88"/>
      <c r="BZ603" s="88"/>
      <c r="CA603" s="88"/>
      <c r="CB603" s="88"/>
      <c r="CC603" s="88"/>
      <c r="CD603" s="88"/>
      <c r="CE603" s="88"/>
      <c r="CF603" s="88"/>
      <c r="CG603" s="88"/>
      <c r="CH603" s="88"/>
      <c r="CI603" s="88"/>
      <c r="CJ603" s="88"/>
      <c r="CK603" s="88"/>
      <c r="CL603" s="88"/>
      <c r="CM603" s="88"/>
      <c r="CN603" s="88"/>
      <c r="CO603" s="88"/>
      <c r="CP603" s="88"/>
      <c r="CQ603" s="88"/>
      <c r="CR603" s="88"/>
      <c r="CS603" s="88"/>
      <c r="CT603" s="88"/>
      <c r="CU603" s="88"/>
      <c r="CV603" s="88"/>
      <c r="CW603" s="88"/>
      <c r="CX603" s="88"/>
      <c r="CY603" s="88"/>
    </row>
    <row r="604" spans="2:103" x14ac:dyDescent="0.3">
      <c r="B604" s="87"/>
      <c r="C604" s="87"/>
      <c r="D604" s="144"/>
      <c r="E604" s="144"/>
      <c r="F604" s="87"/>
      <c r="G604" s="88"/>
      <c r="H604" s="88"/>
      <c r="I604" s="88"/>
      <c r="J604" s="87"/>
      <c r="K604" s="87"/>
      <c r="L604" s="87"/>
      <c r="M604" s="87"/>
      <c r="N604" s="87"/>
      <c r="O604" s="88"/>
      <c r="P604" s="88"/>
      <c r="Q604" s="88"/>
      <c r="R604" s="88"/>
      <c r="S604" s="88"/>
      <c r="T604" s="88"/>
      <c r="U604" s="88"/>
      <c r="V604" s="88"/>
      <c r="W604" s="88"/>
      <c r="X604" s="88"/>
      <c r="Y604" s="88"/>
      <c r="Z604" s="88"/>
      <c r="AA604" s="88"/>
      <c r="AB604" s="88"/>
      <c r="AC604" s="88"/>
      <c r="AD604" s="88"/>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c r="BG604" s="88"/>
      <c r="BH604" s="88"/>
      <c r="BI604" s="88"/>
      <c r="BJ604" s="88"/>
      <c r="BK604" s="88"/>
      <c r="BL604" s="88"/>
      <c r="BM604" s="88"/>
      <c r="BN604" s="88"/>
      <c r="BO604" s="88"/>
      <c r="BP604" s="88"/>
      <c r="BQ604" s="88"/>
      <c r="BR604" s="88"/>
      <c r="BS604" s="88"/>
      <c r="BT604" s="88"/>
      <c r="BU604" s="88"/>
      <c r="BV604" s="88"/>
      <c r="BW604" s="88"/>
      <c r="BX604" s="88"/>
      <c r="BY604" s="88"/>
      <c r="BZ604" s="88"/>
      <c r="CA604" s="88"/>
      <c r="CB604" s="88"/>
      <c r="CC604" s="88"/>
      <c r="CD604" s="88"/>
      <c r="CE604" s="88"/>
      <c r="CF604" s="88"/>
      <c r="CG604" s="88"/>
      <c r="CH604" s="88"/>
      <c r="CI604" s="88"/>
      <c r="CJ604" s="88"/>
      <c r="CK604" s="88"/>
      <c r="CL604" s="88"/>
      <c r="CM604" s="88"/>
      <c r="CN604" s="88"/>
      <c r="CO604" s="88"/>
      <c r="CP604" s="88"/>
      <c r="CQ604" s="88"/>
      <c r="CR604" s="88"/>
      <c r="CS604" s="88"/>
      <c r="CT604" s="88"/>
      <c r="CU604" s="88"/>
      <c r="CV604" s="88"/>
      <c r="CW604" s="88"/>
      <c r="CX604" s="88"/>
      <c r="CY604" s="88"/>
    </row>
    <row r="605" spans="2:103" x14ac:dyDescent="0.3">
      <c r="B605" s="87"/>
      <c r="C605" s="87"/>
      <c r="D605" s="144"/>
      <c r="E605" s="144"/>
      <c r="F605" s="87"/>
      <c r="G605" s="88"/>
      <c r="H605" s="88"/>
      <c r="I605" s="88"/>
      <c r="J605" s="87"/>
      <c r="K605" s="87"/>
      <c r="L605" s="87"/>
      <c r="M605" s="87"/>
      <c r="N605" s="87"/>
      <c r="O605" s="88"/>
      <c r="P605" s="88"/>
      <c r="Q605" s="88"/>
      <c r="R605" s="88"/>
      <c r="S605" s="88"/>
      <c r="T605" s="88"/>
      <c r="U605" s="88"/>
      <c r="V605" s="88"/>
      <c r="W605" s="88"/>
      <c r="X605" s="88"/>
      <c r="Y605" s="88"/>
      <c r="Z605" s="88"/>
      <c r="AA605" s="88"/>
      <c r="AB605" s="88"/>
      <c r="AC605" s="88"/>
      <c r="AD605" s="88"/>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c r="BG605" s="88"/>
      <c r="BH605" s="88"/>
      <c r="BI605" s="88"/>
      <c r="BJ605" s="88"/>
      <c r="BK605" s="88"/>
      <c r="BL605" s="88"/>
      <c r="BM605" s="88"/>
      <c r="BN605" s="88"/>
      <c r="BO605" s="88"/>
      <c r="BP605" s="88"/>
      <c r="BQ605" s="88"/>
      <c r="BR605" s="88"/>
      <c r="BS605" s="88"/>
      <c r="BT605" s="88"/>
      <c r="BU605" s="88"/>
      <c r="BV605" s="88"/>
      <c r="BW605" s="88"/>
      <c r="BX605" s="88"/>
      <c r="BY605" s="88"/>
      <c r="BZ605" s="88"/>
      <c r="CA605" s="88"/>
      <c r="CB605" s="88"/>
      <c r="CC605" s="88"/>
      <c r="CD605" s="88"/>
      <c r="CE605" s="88"/>
      <c r="CF605" s="88"/>
      <c r="CG605" s="88"/>
      <c r="CH605" s="88"/>
      <c r="CI605" s="88"/>
      <c r="CJ605" s="88"/>
      <c r="CK605" s="88"/>
      <c r="CL605" s="88"/>
      <c r="CM605" s="88"/>
      <c r="CN605" s="88"/>
      <c r="CO605" s="88"/>
      <c r="CP605" s="88"/>
      <c r="CQ605" s="88"/>
      <c r="CR605" s="88"/>
      <c r="CS605" s="88"/>
      <c r="CT605" s="88"/>
      <c r="CU605" s="88"/>
      <c r="CV605" s="88"/>
      <c r="CW605" s="88"/>
      <c r="CX605" s="88"/>
      <c r="CY605" s="88"/>
    </row>
    <row r="606" spans="2:103" x14ac:dyDescent="0.3">
      <c r="B606" s="87"/>
      <c r="C606" s="87"/>
      <c r="D606" s="144"/>
      <c r="E606" s="144"/>
      <c r="F606" s="87"/>
      <c r="G606" s="88"/>
      <c r="H606" s="88"/>
      <c r="I606" s="88"/>
      <c r="J606" s="87"/>
      <c r="K606" s="87"/>
      <c r="L606" s="87"/>
      <c r="M606" s="87"/>
      <c r="N606" s="87"/>
      <c r="O606" s="88"/>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c r="BG606" s="88"/>
      <c r="BH606" s="88"/>
      <c r="BI606" s="88"/>
      <c r="BJ606" s="88"/>
      <c r="BK606" s="88"/>
      <c r="BL606" s="88"/>
      <c r="BM606" s="88"/>
      <c r="BN606" s="88"/>
      <c r="BO606" s="88"/>
      <c r="BP606" s="88"/>
      <c r="BQ606" s="88"/>
      <c r="BR606" s="88"/>
      <c r="BS606" s="88"/>
      <c r="BT606" s="88"/>
      <c r="BU606" s="88"/>
      <c r="BV606" s="88"/>
      <c r="BW606" s="88"/>
      <c r="BX606" s="88"/>
      <c r="BY606" s="88"/>
      <c r="BZ606" s="88"/>
      <c r="CA606" s="88"/>
      <c r="CB606" s="88"/>
      <c r="CC606" s="88"/>
      <c r="CD606" s="88"/>
      <c r="CE606" s="88"/>
      <c r="CF606" s="88"/>
      <c r="CG606" s="88"/>
      <c r="CH606" s="88"/>
      <c r="CI606" s="88"/>
      <c r="CJ606" s="88"/>
      <c r="CK606" s="88"/>
      <c r="CL606" s="88"/>
      <c r="CM606" s="88"/>
      <c r="CN606" s="88"/>
      <c r="CO606" s="88"/>
      <c r="CP606" s="88"/>
      <c r="CQ606" s="88"/>
      <c r="CR606" s="88"/>
      <c r="CS606" s="88"/>
      <c r="CT606" s="88"/>
      <c r="CU606" s="88"/>
      <c r="CV606" s="88"/>
      <c r="CW606" s="88"/>
      <c r="CX606" s="88"/>
      <c r="CY606" s="88"/>
    </row>
    <row r="607" spans="2:103" x14ac:dyDescent="0.3">
      <c r="B607" s="87"/>
      <c r="C607" s="87"/>
      <c r="D607" s="144"/>
      <c r="E607" s="144"/>
      <c r="F607" s="87"/>
      <c r="G607" s="88"/>
      <c r="H607" s="88"/>
      <c r="I607" s="88"/>
      <c r="J607" s="87"/>
      <c r="K607" s="87"/>
      <c r="L607" s="87"/>
      <c r="M607" s="87"/>
      <c r="N607" s="87"/>
      <c r="O607" s="88"/>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c r="BG607" s="88"/>
      <c r="BH607" s="88"/>
      <c r="BI607" s="88"/>
      <c r="BJ607" s="88"/>
      <c r="BK607" s="88"/>
      <c r="BL607" s="88"/>
      <c r="BM607" s="88"/>
      <c r="BN607" s="88"/>
      <c r="BO607" s="88"/>
      <c r="BP607" s="88"/>
      <c r="BQ607" s="88"/>
      <c r="BR607" s="88"/>
      <c r="BS607" s="88"/>
      <c r="BT607" s="88"/>
      <c r="BU607" s="88"/>
      <c r="BV607" s="88"/>
      <c r="BW607" s="88"/>
      <c r="BX607" s="88"/>
      <c r="BY607" s="88"/>
      <c r="BZ607" s="88"/>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88"/>
    </row>
    <row r="608" spans="2:103" x14ac:dyDescent="0.3">
      <c r="B608" s="87"/>
      <c r="C608" s="87"/>
      <c r="D608" s="144"/>
      <c r="E608" s="144"/>
      <c r="F608" s="87"/>
      <c r="G608" s="88"/>
      <c r="H608" s="88"/>
      <c r="I608" s="88"/>
      <c r="J608" s="87"/>
      <c r="K608" s="87"/>
      <c r="L608" s="87"/>
      <c r="M608" s="87"/>
      <c r="N608" s="87"/>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c r="BG608" s="88"/>
      <c r="BH608" s="88"/>
      <c r="BI608" s="88"/>
      <c r="BJ608" s="88"/>
      <c r="BK608" s="88"/>
      <c r="BL608" s="88"/>
      <c r="BM608" s="88"/>
      <c r="BN608" s="88"/>
      <c r="BO608" s="88"/>
      <c r="BP608" s="88"/>
      <c r="BQ608" s="88"/>
      <c r="BR608" s="88"/>
      <c r="BS608" s="88"/>
      <c r="BT608" s="88"/>
      <c r="BU608" s="88"/>
      <c r="BV608" s="88"/>
      <c r="BW608" s="88"/>
      <c r="BX608" s="88"/>
      <c r="BY608" s="88"/>
      <c r="BZ608" s="88"/>
      <c r="CA608" s="88"/>
      <c r="CB608" s="88"/>
      <c r="CC608" s="88"/>
      <c r="CD608" s="88"/>
      <c r="CE608" s="88"/>
      <c r="CF608" s="88"/>
      <c r="CG608" s="88"/>
      <c r="CH608" s="88"/>
      <c r="CI608" s="88"/>
      <c r="CJ608" s="88"/>
      <c r="CK608" s="88"/>
      <c r="CL608" s="88"/>
      <c r="CM608" s="88"/>
      <c r="CN608" s="88"/>
      <c r="CO608" s="88"/>
      <c r="CP608" s="88"/>
      <c r="CQ608" s="88"/>
      <c r="CR608" s="88"/>
      <c r="CS608" s="88"/>
      <c r="CT608" s="88"/>
      <c r="CU608" s="88"/>
      <c r="CV608" s="88"/>
      <c r="CW608" s="88"/>
      <c r="CX608" s="88"/>
      <c r="CY608" s="88"/>
    </row>
    <row r="609" spans="2:103" x14ac:dyDescent="0.3">
      <c r="B609" s="87"/>
      <c r="C609" s="87"/>
      <c r="D609" s="144"/>
      <c r="E609" s="144"/>
      <c r="F609" s="87"/>
      <c r="G609" s="88"/>
      <c r="H609" s="88"/>
      <c r="I609" s="88"/>
      <c r="J609" s="87"/>
      <c r="K609" s="87"/>
      <c r="L609" s="87"/>
      <c r="M609" s="87"/>
      <c r="N609" s="87"/>
      <c r="O609" s="88"/>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c r="BG609" s="88"/>
      <c r="BH609" s="88"/>
      <c r="BI609" s="88"/>
      <c r="BJ609" s="88"/>
      <c r="BK609" s="88"/>
      <c r="BL609" s="88"/>
      <c r="BM609" s="88"/>
      <c r="BN609" s="88"/>
      <c r="BO609" s="88"/>
      <c r="BP609" s="88"/>
      <c r="BQ609" s="88"/>
      <c r="BR609" s="88"/>
      <c r="BS609" s="88"/>
      <c r="BT609" s="88"/>
      <c r="BU609" s="88"/>
      <c r="BV609" s="88"/>
      <c r="BW609" s="88"/>
      <c r="BX609" s="88"/>
      <c r="BY609" s="88"/>
      <c r="BZ609" s="88"/>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88"/>
    </row>
    <row r="610" spans="2:103" x14ac:dyDescent="0.3">
      <c r="B610" s="87"/>
      <c r="C610" s="87"/>
      <c r="D610" s="144"/>
      <c r="E610" s="144"/>
      <c r="F610" s="87"/>
      <c r="G610" s="88"/>
      <c r="H610" s="88"/>
      <c r="I610" s="88"/>
      <c r="J610" s="87"/>
      <c r="K610" s="87"/>
      <c r="L610" s="87"/>
      <c r="M610" s="87"/>
      <c r="N610" s="87"/>
      <c r="O610" s="88"/>
      <c r="P610" s="88"/>
      <c r="Q610" s="88"/>
      <c r="R610" s="88"/>
      <c r="S610" s="88"/>
      <c r="T610" s="88"/>
      <c r="U610" s="88"/>
      <c r="V610" s="88"/>
      <c r="W610" s="88"/>
      <c r="X610" s="88"/>
      <c r="Y610" s="88"/>
      <c r="Z610" s="88"/>
      <c r="AA610" s="88"/>
      <c r="AB610" s="88"/>
      <c r="AC610" s="88"/>
      <c r="AD610" s="88"/>
      <c r="AE610" s="88"/>
      <c r="AF610" s="88"/>
      <c r="AG610" s="88"/>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c r="BF610" s="88"/>
      <c r="BG610" s="88"/>
      <c r="BH610" s="88"/>
      <c r="BI610" s="88"/>
      <c r="BJ610" s="88"/>
      <c r="BK610" s="88"/>
      <c r="BL610" s="88"/>
      <c r="BM610" s="88"/>
      <c r="BN610" s="88"/>
      <c r="BO610" s="88"/>
      <c r="BP610" s="88"/>
      <c r="BQ610" s="88"/>
      <c r="BR610" s="88"/>
      <c r="BS610" s="88"/>
      <c r="BT610" s="88"/>
      <c r="BU610" s="88"/>
      <c r="BV610" s="88"/>
      <c r="BW610" s="88"/>
      <c r="BX610" s="88"/>
      <c r="BY610" s="88"/>
      <c r="BZ610" s="88"/>
      <c r="CA610" s="88"/>
      <c r="CB610" s="88"/>
      <c r="CC610" s="88"/>
      <c r="CD610" s="88"/>
      <c r="CE610" s="88"/>
      <c r="CF610" s="88"/>
      <c r="CG610" s="88"/>
      <c r="CH610" s="88"/>
      <c r="CI610" s="88"/>
      <c r="CJ610" s="88"/>
      <c r="CK610" s="88"/>
      <c r="CL610" s="88"/>
      <c r="CM610" s="88"/>
      <c r="CN610" s="88"/>
      <c r="CO610" s="88"/>
      <c r="CP610" s="88"/>
      <c r="CQ610" s="88"/>
      <c r="CR610" s="88"/>
      <c r="CS610" s="88"/>
      <c r="CT610" s="88"/>
      <c r="CU610" s="88"/>
      <c r="CV610" s="88"/>
      <c r="CW610" s="88"/>
      <c r="CX610" s="88"/>
      <c r="CY610" s="88"/>
    </row>
    <row r="611" spans="2:103" x14ac:dyDescent="0.3">
      <c r="B611" s="87"/>
      <c r="C611" s="87"/>
      <c r="D611" s="144"/>
      <c r="E611" s="144"/>
      <c r="F611" s="87"/>
      <c r="G611" s="88"/>
      <c r="H611" s="88"/>
      <c r="I611" s="88"/>
      <c r="J611" s="87"/>
      <c r="K611" s="87"/>
      <c r="L611" s="87"/>
      <c r="M611" s="87"/>
      <c r="N611" s="87"/>
      <c r="O611" s="88"/>
      <c r="P611" s="88"/>
      <c r="Q611" s="88"/>
      <c r="R611" s="88"/>
      <c r="S611" s="88"/>
      <c r="T611" s="88"/>
      <c r="U611" s="88"/>
      <c r="V611" s="88"/>
      <c r="W611" s="88"/>
      <c r="X611" s="88"/>
      <c r="Y611" s="88"/>
      <c r="Z611" s="88"/>
      <c r="AA611" s="88"/>
      <c r="AB611" s="88"/>
      <c r="AC611" s="88"/>
      <c r="AD611" s="88"/>
      <c r="AE611" s="88"/>
      <c r="AF611" s="88"/>
      <c r="AG611" s="88"/>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c r="BF611" s="88"/>
      <c r="BG611" s="88"/>
      <c r="BH611" s="88"/>
      <c r="BI611" s="88"/>
      <c r="BJ611" s="88"/>
      <c r="BK611" s="88"/>
      <c r="BL611" s="88"/>
      <c r="BM611" s="88"/>
      <c r="BN611" s="88"/>
      <c r="BO611" s="88"/>
      <c r="BP611" s="88"/>
      <c r="BQ611" s="88"/>
      <c r="BR611" s="88"/>
      <c r="BS611" s="88"/>
      <c r="BT611" s="88"/>
      <c r="BU611" s="88"/>
      <c r="BV611" s="88"/>
      <c r="BW611" s="88"/>
      <c r="BX611" s="88"/>
      <c r="BY611" s="88"/>
      <c r="BZ611" s="88"/>
      <c r="CA611" s="88"/>
      <c r="CB611" s="88"/>
      <c r="CC611" s="88"/>
      <c r="CD611" s="88"/>
      <c r="CE611" s="88"/>
      <c r="CF611" s="88"/>
      <c r="CG611" s="88"/>
      <c r="CH611" s="88"/>
      <c r="CI611" s="88"/>
      <c r="CJ611" s="88"/>
      <c r="CK611" s="88"/>
      <c r="CL611" s="88"/>
      <c r="CM611" s="88"/>
      <c r="CN611" s="88"/>
      <c r="CO611" s="88"/>
      <c r="CP611" s="88"/>
      <c r="CQ611" s="88"/>
      <c r="CR611" s="88"/>
      <c r="CS611" s="88"/>
      <c r="CT611" s="88"/>
      <c r="CU611" s="88"/>
      <c r="CV611" s="88"/>
      <c r="CW611" s="88"/>
      <c r="CX611" s="88"/>
      <c r="CY611" s="88"/>
    </row>
    <row r="612" spans="2:103" x14ac:dyDescent="0.3">
      <c r="B612" s="87"/>
      <c r="C612" s="87"/>
      <c r="D612" s="144"/>
      <c r="E612" s="144"/>
      <c r="F612" s="87"/>
      <c r="G612" s="88"/>
      <c r="H612" s="88"/>
      <c r="I612" s="88"/>
      <c r="J612" s="87"/>
      <c r="K612" s="87"/>
      <c r="L612" s="87"/>
      <c r="M612" s="87"/>
      <c r="N612" s="87"/>
      <c r="O612" s="88"/>
      <c r="P612" s="88"/>
      <c r="Q612" s="88"/>
      <c r="R612" s="88"/>
      <c r="S612" s="88"/>
      <c r="T612" s="88"/>
      <c r="U612" s="88"/>
      <c r="V612" s="88"/>
      <c r="W612" s="88"/>
      <c r="X612" s="88"/>
      <c r="Y612" s="88"/>
      <c r="Z612" s="88"/>
      <c r="AA612" s="88"/>
      <c r="AB612" s="88"/>
      <c r="AC612" s="88"/>
      <c r="AD612" s="88"/>
      <c r="AE612" s="88"/>
      <c r="AF612" s="88"/>
      <c r="AG612" s="88"/>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c r="BE612" s="88"/>
      <c r="BF612" s="88"/>
      <c r="BG612" s="88"/>
      <c r="BH612" s="88"/>
      <c r="BI612" s="88"/>
      <c r="BJ612" s="88"/>
      <c r="BK612" s="88"/>
      <c r="BL612" s="88"/>
      <c r="BM612" s="88"/>
      <c r="BN612" s="88"/>
      <c r="BO612" s="88"/>
      <c r="BP612" s="88"/>
      <c r="BQ612" s="88"/>
      <c r="BR612" s="88"/>
      <c r="BS612" s="88"/>
      <c r="BT612" s="88"/>
      <c r="BU612" s="88"/>
      <c r="BV612" s="88"/>
      <c r="BW612" s="88"/>
      <c r="BX612" s="88"/>
      <c r="BY612" s="88"/>
      <c r="BZ612" s="88"/>
      <c r="CA612" s="88"/>
      <c r="CB612" s="88"/>
      <c r="CC612" s="88"/>
      <c r="CD612" s="88"/>
      <c r="CE612" s="88"/>
      <c r="CF612" s="88"/>
      <c r="CG612" s="88"/>
      <c r="CH612" s="88"/>
      <c r="CI612" s="88"/>
      <c r="CJ612" s="88"/>
      <c r="CK612" s="88"/>
      <c r="CL612" s="88"/>
      <c r="CM612" s="88"/>
      <c r="CN612" s="88"/>
      <c r="CO612" s="88"/>
      <c r="CP612" s="88"/>
      <c r="CQ612" s="88"/>
      <c r="CR612" s="88"/>
      <c r="CS612" s="88"/>
      <c r="CT612" s="88"/>
      <c r="CU612" s="88"/>
      <c r="CV612" s="88"/>
      <c r="CW612" s="88"/>
      <c r="CX612" s="88"/>
      <c r="CY612" s="88"/>
    </row>
    <row r="613" spans="2:103" x14ac:dyDescent="0.3">
      <c r="B613" s="87"/>
      <c r="C613" s="87"/>
      <c r="D613" s="144"/>
      <c r="E613" s="144"/>
      <c r="F613" s="87"/>
      <c r="G613" s="88"/>
      <c r="H613" s="88"/>
      <c r="I613" s="88"/>
      <c r="J613" s="87"/>
      <c r="K613" s="87"/>
      <c r="L613" s="87"/>
      <c r="M613" s="87"/>
      <c r="N613" s="87"/>
      <c r="O613" s="88"/>
      <c r="P613" s="88"/>
      <c r="Q613" s="88"/>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c r="BR613" s="88"/>
      <c r="BS613" s="88"/>
      <c r="BT613" s="88"/>
      <c r="BU613" s="88"/>
      <c r="BV613" s="88"/>
      <c r="BW613" s="88"/>
      <c r="BX613" s="88"/>
      <c r="BY613" s="88"/>
      <c r="BZ613" s="88"/>
      <c r="CA613" s="88"/>
      <c r="CB613" s="88"/>
      <c r="CC613" s="88"/>
      <c r="CD613" s="88"/>
      <c r="CE613" s="88"/>
      <c r="CF613" s="88"/>
      <c r="CG613" s="88"/>
      <c r="CH613" s="88"/>
      <c r="CI613" s="88"/>
      <c r="CJ613" s="88"/>
      <c r="CK613" s="88"/>
      <c r="CL613" s="88"/>
      <c r="CM613" s="88"/>
      <c r="CN613" s="88"/>
      <c r="CO613" s="88"/>
      <c r="CP613" s="88"/>
      <c r="CQ613" s="88"/>
      <c r="CR613" s="88"/>
      <c r="CS613" s="88"/>
      <c r="CT613" s="88"/>
      <c r="CU613" s="88"/>
      <c r="CV613" s="88"/>
      <c r="CW613" s="88"/>
      <c r="CX613" s="88"/>
      <c r="CY613" s="88"/>
    </row>
    <row r="614" spans="2:103" x14ac:dyDescent="0.3">
      <c r="B614" s="87"/>
      <c r="C614" s="87"/>
      <c r="D614" s="144"/>
      <c r="E614" s="144"/>
      <c r="F614" s="87"/>
      <c r="G614" s="88"/>
      <c r="H614" s="88"/>
      <c r="I614" s="88"/>
      <c r="J614" s="87"/>
      <c r="K614" s="87"/>
      <c r="L614" s="87"/>
      <c r="M614" s="87"/>
      <c r="N614" s="87"/>
      <c r="O614" s="88"/>
      <c r="P614" s="88"/>
      <c r="Q614" s="88"/>
      <c r="R614" s="88"/>
      <c r="S614" s="88"/>
      <c r="T614" s="88"/>
      <c r="U614" s="88"/>
      <c r="V614" s="88"/>
      <c r="W614" s="88"/>
      <c r="X614" s="88"/>
      <c r="Y614" s="88"/>
      <c r="Z614" s="88"/>
      <c r="AA614" s="88"/>
      <c r="AB614" s="88"/>
      <c r="AC614" s="88"/>
      <c r="AD614" s="88"/>
      <c r="AE614" s="88"/>
      <c r="AF614" s="88"/>
      <c r="AG614" s="88"/>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c r="BF614" s="88"/>
      <c r="BG614" s="88"/>
      <c r="BH614" s="88"/>
      <c r="BI614" s="88"/>
      <c r="BJ614" s="88"/>
      <c r="BK614" s="88"/>
      <c r="BL614" s="88"/>
      <c r="BM614" s="88"/>
      <c r="BN614" s="88"/>
      <c r="BO614" s="88"/>
      <c r="BP614" s="88"/>
      <c r="BQ614" s="88"/>
      <c r="BR614" s="88"/>
      <c r="BS614" s="88"/>
      <c r="BT614" s="88"/>
      <c r="BU614" s="88"/>
      <c r="BV614" s="88"/>
      <c r="BW614" s="88"/>
      <c r="BX614" s="88"/>
      <c r="BY614" s="88"/>
      <c r="BZ614" s="88"/>
      <c r="CA614" s="88"/>
      <c r="CB614" s="88"/>
      <c r="CC614" s="88"/>
      <c r="CD614" s="88"/>
      <c r="CE614" s="88"/>
      <c r="CF614" s="88"/>
      <c r="CG614" s="88"/>
      <c r="CH614" s="88"/>
      <c r="CI614" s="88"/>
      <c r="CJ614" s="88"/>
      <c r="CK614" s="88"/>
      <c r="CL614" s="88"/>
      <c r="CM614" s="88"/>
      <c r="CN614" s="88"/>
      <c r="CO614" s="88"/>
      <c r="CP614" s="88"/>
      <c r="CQ614" s="88"/>
      <c r="CR614" s="88"/>
      <c r="CS614" s="88"/>
      <c r="CT614" s="88"/>
      <c r="CU614" s="88"/>
      <c r="CV614" s="88"/>
      <c r="CW614" s="88"/>
      <c r="CX614" s="88"/>
      <c r="CY614" s="88"/>
    </row>
    <row r="615" spans="2:103" x14ac:dyDescent="0.3">
      <c r="B615" s="87"/>
      <c r="C615" s="87"/>
      <c r="D615" s="144"/>
      <c r="E615" s="144"/>
      <c r="F615" s="87"/>
      <c r="G615" s="88"/>
      <c r="H615" s="88"/>
      <c r="I615" s="88"/>
      <c r="J615" s="87"/>
      <c r="K615" s="87"/>
      <c r="L615" s="87"/>
      <c r="M615" s="87"/>
      <c r="N615" s="87"/>
      <c r="O615" s="88"/>
      <c r="P615" s="88"/>
      <c r="Q615" s="88"/>
      <c r="R615" s="88"/>
      <c r="S615" s="88"/>
      <c r="T615" s="88"/>
      <c r="U615" s="88"/>
      <c r="V615" s="88"/>
      <c r="W615" s="88"/>
      <c r="X615" s="88"/>
      <c r="Y615" s="88"/>
      <c r="Z615" s="88"/>
      <c r="AA615" s="88"/>
      <c r="AB615" s="88"/>
      <c r="AC615" s="88"/>
      <c r="AD615" s="88"/>
      <c r="AE615" s="88"/>
      <c r="AF615" s="88"/>
      <c r="AG615" s="88"/>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c r="BE615" s="88"/>
      <c r="BF615" s="88"/>
      <c r="BG615" s="88"/>
      <c r="BH615" s="88"/>
      <c r="BI615" s="88"/>
      <c r="BJ615" s="88"/>
      <c r="BK615" s="88"/>
      <c r="BL615" s="88"/>
      <c r="BM615" s="88"/>
      <c r="BN615" s="88"/>
      <c r="BO615" s="88"/>
      <c r="BP615" s="88"/>
      <c r="BQ615" s="88"/>
      <c r="BR615" s="88"/>
      <c r="BS615" s="88"/>
      <c r="BT615" s="88"/>
      <c r="BU615" s="88"/>
      <c r="BV615" s="88"/>
      <c r="BW615" s="88"/>
      <c r="BX615" s="88"/>
      <c r="BY615" s="88"/>
      <c r="BZ615" s="88"/>
      <c r="CA615" s="88"/>
      <c r="CB615" s="88"/>
      <c r="CC615" s="88"/>
      <c r="CD615" s="88"/>
      <c r="CE615" s="88"/>
      <c r="CF615" s="88"/>
      <c r="CG615" s="88"/>
      <c r="CH615" s="88"/>
      <c r="CI615" s="88"/>
      <c r="CJ615" s="88"/>
      <c r="CK615" s="88"/>
      <c r="CL615" s="88"/>
      <c r="CM615" s="88"/>
      <c r="CN615" s="88"/>
      <c r="CO615" s="88"/>
      <c r="CP615" s="88"/>
      <c r="CQ615" s="88"/>
      <c r="CR615" s="88"/>
      <c r="CS615" s="88"/>
      <c r="CT615" s="88"/>
      <c r="CU615" s="88"/>
      <c r="CV615" s="88"/>
      <c r="CW615" s="88"/>
      <c r="CX615" s="88"/>
      <c r="CY615" s="88"/>
    </row>
    <row r="616" spans="2:103" x14ac:dyDescent="0.3">
      <c r="B616" s="87"/>
      <c r="C616" s="87"/>
      <c r="D616" s="144"/>
      <c r="E616" s="144"/>
      <c r="F616" s="87"/>
      <c r="G616" s="88"/>
      <c r="H616" s="88"/>
      <c r="I616" s="88"/>
      <c r="J616" s="87"/>
      <c r="K616" s="87"/>
      <c r="L616" s="87"/>
      <c r="M616" s="87"/>
      <c r="N616" s="87"/>
      <c r="O616" s="88"/>
      <c r="P616" s="88"/>
      <c r="Q616" s="88"/>
      <c r="R616" s="88"/>
      <c r="S616" s="88"/>
      <c r="T616" s="88"/>
      <c r="U616" s="88"/>
      <c r="V616" s="88"/>
      <c r="W616" s="88"/>
      <c r="X616" s="88"/>
      <c r="Y616" s="88"/>
      <c r="Z616" s="88"/>
      <c r="AA616" s="88"/>
      <c r="AB616" s="88"/>
      <c r="AC616" s="88"/>
      <c r="AD616" s="88"/>
      <c r="AE616" s="88"/>
      <c r="AF616" s="88"/>
      <c r="AG616" s="88"/>
      <c r="AH616" s="88"/>
      <c r="AI616" s="88"/>
      <c r="AJ616" s="88"/>
      <c r="AK616" s="88"/>
      <c r="AL616" s="88"/>
      <c r="AM616" s="88"/>
      <c r="AN616" s="88"/>
      <c r="AO616" s="88"/>
      <c r="AP616" s="88"/>
      <c r="AQ616" s="88"/>
      <c r="AR616" s="88"/>
      <c r="AS616" s="88"/>
      <c r="AT616" s="88"/>
      <c r="AU616" s="88"/>
      <c r="AV616" s="88"/>
      <c r="AW616" s="88"/>
      <c r="AX616" s="88"/>
      <c r="AY616" s="88"/>
      <c r="AZ616" s="88"/>
      <c r="BA616" s="88"/>
      <c r="BB616" s="88"/>
      <c r="BC616" s="88"/>
      <c r="BD616" s="88"/>
      <c r="BE616" s="88"/>
      <c r="BF616" s="88"/>
      <c r="BG616" s="88"/>
      <c r="BH616" s="88"/>
      <c r="BI616" s="88"/>
      <c r="BJ616" s="88"/>
      <c r="BK616" s="88"/>
      <c r="BL616" s="88"/>
      <c r="BM616" s="88"/>
      <c r="BN616" s="88"/>
      <c r="BO616" s="88"/>
      <c r="BP616" s="88"/>
      <c r="BQ616" s="88"/>
      <c r="BR616" s="88"/>
      <c r="BS616" s="88"/>
      <c r="BT616" s="88"/>
      <c r="BU616" s="88"/>
      <c r="BV616" s="88"/>
      <c r="BW616" s="88"/>
      <c r="BX616" s="88"/>
      <c r="BY616" s="88"/>
      <c r="BZ616" s="88"/>
      <c r="CA616" s="88"/>
      <c r="CB616" s="88"/>
      <c r="CC616" s="88"/>
      <c r="CD616" s="88"/>
      <c r="CE616" s="88"/>
      <c r="CF616" s="88"/>
      <c r="CG616" s="88"/>
      <c r="CH616" s="88"/>
      <c r="CI616" s="88"/>
      <c r="CJ616" s="88"/>
      <c r="CK616" s="88"/>
      <c r="CL616" s="88"/>
      <c r="CM616" s="88"/>
      <c r="CN616" s="88"/>
      <c r="CO616" s="88"/>
      <c r="CP616" s="88"/>
      <c r="CQ616" s="88"/>
      <c r="CR616" s="88"/>
      <c r="CS616" s="88"/>
      <c r="CT616" s="88"/>
      <c r="CU616" s="88"/>
      <c r="CV616" s="88"/>
      <c r="CW616" s="88"/>
      <c r="CX616" s="88"/>
      <c r="CY616" s="88"/>
    </row>
    <row r="617" spans="2:103" x14ac:dyDescent="0.3">
      <c r="B617" s="87"/>
      <c r="C617" s="87"/>
      <c r="D617" s="144"/>
      <c r="E617" s="144"/>
      <c r="F617" s="87"/>
      <c r="G617" s="88"/>
      <c r="H617" s="88"/>
      <c r="I617" s="88"/>
      <c r="J617" s="87"/>
      <c r="K617" s="87"/>
      <c r="L617" s="87"/>
      <c r="M617" s="87"/>
      <c r="N617" s="87"/>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88"/>
      <c r="AN617" s="88"/>
      <c r="AO617" s="88"/>
      <c r="AP617" s="88"/>
      <c r="AQ617" s="88"/>
      <c r="AR617" s="88"/>
      <c r="AS617" s="88"/>
      <c r="AT617" s="88"/>
      <c r="AU617" s="88"/>
      <c r="AV617" s="88"/>
      <c r="AW617" s="88"/>
      <c r="AX617" s="88"/>
      <c r="AY617" s="88"/>
      <c r="AZ617" s="88"/>
      <c r="BA617" s="88"/>
      <c r="BB617" s="88"/>
      <c r="BC617" s="88"/>
      <c r="BD617" s="88"/>
      <c r="BE617" s="88"/>
      <c r="BF617" s="88"/>
      <c r="BG617" s="88"/>
      <c r="BH617" s="88"/>
      <c r="BI617" s="88"/>
      <c r="BJ617" s="88"/>
      <c r="BK617" s="88"/>
      <c r="BL617" s="88"/>
      <c r="BM617" s="88"/>
      <c r="BN617" s="88"/>
      <c r="BO617" s="88"/>
      <c r="BP617" s="88"/>
      <c r="BQ617" s="88"/>
      <c r="BR617" s="88"/>
      <c r="BS617" s="88"/>
      <c r="BT617" s="88"/>
      <c r="BU617" s="88"/>
      <c r="BV617" s="88"/>
      <c r="BW617" s="88"/>
      <c r="BX617" s="88"/>
      <c r="BY617" s="88"/>
      <c r="BZ617" s="88"/>
      <c r="CA617" s="88"/>
      <c r="CB617" s="88"/>
      <c r="CC617" s="88"/>
      <c r="CD617" s="88"/>
      <c r="CE617" s="88"/>
      <c r="CF617" s="88"/>
      <c r="CG617" s="88"/>
      <c r="CH617" s="88"/>
      <c r="CI617" s="88"/>
      <c r="CJ617" s="88"/>
      <c r="CK617" s="88"/>
      <c r="CL617" s="88"/>
      <c r="CM617" s="88"/>
      <c r="CN617" s="88"/>
      <c r="CO617" s="88"/>
      <c r="CP617" s="88"/>
      <c r="CQ617" s="88"/>
      <c r="CR617" s="88"/>
      <c r="CS617" s="88"/>
      <c r="CT617" s="88"/>
      <c r="CU617" s="88"/>
      <c r="CV617" s="88"/>
      <c r="CW617" s="88"/>
      <c r="CX617" s="88"/>
      <c r="CY617" s="88"/>
    </row>
    <row r="618" spans="2:103" x14ac:dyDescent="0.3">
      <c r="B618" s="87"/>
      <c r="C618" s="87"/>
      <c r="D618" s="144"/>
      <c r="E618" s="144"/>
      <c r="F618" s="87"/>
      <c r="G618" s="88"/>
      <c r="H618" s="88"/>
      <c r="I618" s="88"/>
      <c r="J618" s="87"/>
      <c r="K618" s="87"/>
      <c r="L618" s="87"/>
      <c r="M618" s="87"/>
      <c r="N618" s="87"/>
      <c r="O618" s="88"/>
      <c r="P618" s="88"/>
      <c r="Q618" s="88"/>
      <c r="R618" s="88"/>
      <c r="S618" s="88"/>
      <c r="T618" s="88"/>
      <c r="U618" s="88"/>
      <c r="V618" s="88"/>
      <c r="W618" s="88"/>
      <c r="X618" s="88"/>
      <c r="Y618" s="88"/>
      <c r="Z618" s="88"/>
      <c r="AA618" s="88"/>
      <c r="AB618" s="88"/>
      <c r="AC618" s="88"/>
      <c r="AD618" s="88"/>
      <c r="AE618" s="88"/>
      <c r="AF618" s="88"/>
      <c r="AG618" s="88"/>
      <c r="AH618" s="88"/>
      <c r="AI618" s="88"/>
      <c r="AJ618" s="88"/>
      <c r="AK618" s="88"/>
      <c r="AL618" s="88"/>
      <c r="AM618" s="88"/>
      <c r="AN618" s="88"/>
      <c r="AO618" s="88"/>
      <c r="AP618" s="88"/>
      <c r="AQ618" s="88"/>
      <c r="AR618" s="88"/>
      <c r="AS618" s="88"/>
      <c r="AT618" s="88"/>
      <c r="AU618" s="88"/>
      <c r="AV618" s="88"/>
      <c r="AW618" s="88"/>
      <c r="AX618" s="88"/>
      <c r="AY618" s="88"/>
      <c r="AZ618" s="88"/>
      <c r="BA618" s="88"/>
      <c r="BB618" s="88"/>
      <c r="BC618" s="88"/>
      <c r="BD618" s="88"/>
      <c r="BE618" s="88"/>
      <c r="BF618" s="88"/>
      <c r="BG618" s="88"/>
      <c r="BH618" s="88"/>
      <c r="BI618" s="88"/>
      <c r="BJ618" s="88"/>
      <c r="BK618" s="88"/>
      <c r="BL618" s="88"/>
      <c r="BM618" s="88"/>
      <c r="BN618" s="88"/>
      <c r="BO618" s="88"/>
      <c r="BP618" s="88"/>
      <c r="BQ618" s="88"/>
      <c r="BR618" s="88"/>
      <c r="BS618" s="88"/>
      <c r="BT618" s="88"/>
      <c r="BU618" s="88"/>
      <c r="BV618" s="88"/>
      <c r="BW618" s="88"/>
      <c r="BX618" s="88"/>
      <c r="BY618" s="88"/>
      <c r="BZ618" s="88"/>
      <c r="CA618" s="88"/>
      <c r="CB618" s="88"/>
      <c r="CC618" s="88"/>
      <c r="CD618" s="88"/>
      <c r="CE618" s="88"/>
      <c r="CF618" s="88"/>
      <c r="CG618" s="88"/>
      <c r="CH618" s="88"/>
      <c r="CI618" s="88"/>
      <c r="CJ618" s="88"/>
      <c r="CK618" s="88"/>
      <c r="CL618" s="88"/>
      <c r="CM618" s="88"/>
      <c r="CN618" s="88"/>
      <c r="CO618" s="88"/>
      <c r="CP618" s="88"/>
      <c r="CQ618" s="88"/>
      <c r="CR618" s="88"/>
      <c r="CS618" s="88"/>
      <c r="CT618" s="88"/>
      <c r="CU618" s="88"/>
      <c r="CV618" s="88"/>
      <c r="CW618" s="88"/>
      <c r="CX618" s="88"/>
      <c r="CY618" s="88"/>
    </row>
    <row r="619" spans="2:103" x14ac:dyDescent="0.3">
      <c r="B619" s="87"/>
      <c r="C619" s="87"/>
      <c r="D619" s="144"/>
      <c r="E619" s="144"/>
      <c r="F619" s="87"/>
      <c r="G619" s="88"/>
      <c r="H619" s="88"/>
      <c r="I619" s="88"/>
      <c r="J619" s="87"/>
      <c r="K619" s="87"/>
      <c r="L619" s="87"/>
      <c r="M619" s="87"/>
      <c r="N619" s="87"/>
      <c r="O619" s="88"/>
      <c r="P619" s="88"/>
      <c r="Q619" s="88"/>
      <c r="R619" s="88"/>
      <c r="S619" s="88"/>
      <c r="T619" s="88"/>
      <c r="U619" s="88"/>
      <c r="V619" s="88"/>
      <c r="W619" s="88"/>
      <c r="X619" s="88"/>
      <c r="Y619" s="88"/>
      <c r="Z619" s="88"/>
      <c r="AA619" s="88"/>
      <c r="AB619" s="88"/>
      <c r="AC619" s="88"/>
      <c r="AD619" s="88"/>
      <c r="AE619" s="88"/>
      <c r="AF619" s="88"/>
      <c r="AG619" s="88"/>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c r="BE619" s="88"/>
      <c r="BF619" s="88"/>
      <c r="BG619" s="88"/>
      <c r="BH619" s="88"/>
      <c r="BI619" s="88"/>
      <c r="BJ619" s="88"/>
      <c r="BK619" s="88"/>
      <c r="BL619" s="88"/>
      <c r="BM619" s="88"/>
      <c r="BN619" s="88"/>
      <c r="BO619" s="88"/>
      <c r="BP619" s="88"/>
      <c r="BQ619" s="88"/>
      <c r="BR619" s="88"/>
      <c r="BS619" s="88"/>
      <c r="BT619" s="88"/>
      <c r="BU619" s="88"/>
      <c r="BV619" s="88"/>
      <c r="BW619" s="88"/>
      <c r="BX619" s="88"/>
      <c r="BY619" s="88"/>
      <c r="BZ619" s="88"/>
      <c r="CA619" s="88"/>
      <c r="CB619" s="88"/>
      <c r="CC619" s="88"/>
      <c r="CD619" s="88"/>
      <c r="CE619" s="88"/>
      <c r="CF619" s="88"/>
      <c r="CG619" s="88"/>
      <c r="CH619" s="88"/>
      <c r="CI619" s="88"/>
      <c r="CJ619" s="88"/>
      <c r="CK619" s="88"/>
      <c r="CL619" s="88"/>
      <c r="CM619" s="88"/>
      <c r="CN619" s="88"/>
      <c r="CO619" s="88"/>
      <c r="CP619" s="88"/>
      <c r="CQ619" s="88"/>
      <c r="CR619" s="88"/>
      <c r="CS619" s="88"/>
      <c r="CT619" s="88"/>
      <c r="CU619" s="88"/>
      <c r="CV619" s="88"/>
      <c r="CW619" s="88"/>
      <c r="CX619" s="88"/>
      <c r="CY619" s="88"/>
    </row>
    <row r="620" spans="2:103" x14ac:dyDescent="0.3">
      <c r="B620" s="87"/>
      <c r="C620" s="87"/>
      <c r="D620" s="144"/>
      <c r="E620" s="144"/>
      <c r="F620" s="87"/>
      <c r="G620" s="88"/>
      <c r="H620" s="88"/>
      <c r="I620" s="88"/>
      <c r="J620" s="87"/>
      <c r="K620" s="87"/>
      <c r="L620" s="87"/>
      <c r="M620" s="87"/>
      <c r="N620" s="87"/>
      <c r="O620" s="88"/>
      <c r="P620" s="88"/>
      <c r="Q620" s="88"/>
      <c r="R620" s="88"/>
      <c r="S620" s="88"/>
      <c r="T620" s="88"/>
      <c r="U620" s="88"/>
      <c r="V620" s="88"/>
      <c r="W620" s="88"/>
      <c r="X620" s="88"/>
      <c r="Y620" s="88"/>
      <c r="Z620" s="88"/>
      <c r="AA620" s="88"/>
      <c r="AB620" s="88"/>
      <c r="AC620" s="88"/>
      <c r="AD620" s="88"/>
      <c r="AE620" s="88"/>
      <c r="AF620" s="88"/>
      <c r="AG620" s="88"/>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c r="BE620" s="88"/>
      <c r="BF620" s="88"/>
      <c r="BG620" s="88"/>
      <c r="BH620" s="88"/>
      <c r="BI620" s="88"/>
      <c r="BJ620" s="88"/>
      <c r="BK620" s="88"/>
      <c r="BL620" s="88"/>
      <c r="BM620" s="88"/>
      <c r="BN620" s="88"/>
      <c r="BO620" s="88"/>
      <c r="BP620" s="88"/>
      <c r="BQ620" s="88"/>
      <c r="BR620" s="88"/>
      <c r="BS620" s="88"/>
      <c r="BT620" s="88"/>
      <c r="BU620" s="88"/>
      <c r="BV620" s="88"/>
      <c r="BW620" s="88"/>
      <c r="BX620" s="88"/>
      <c r="BY620" s="88"/>
      <c r="BZ620" s="88"/>
      <c r="CA620" s="88"/>
      <c r="CB620" s="88"/>
      <c r="CC620" s="88"/>
      <c r="CD620" s="88"/>
      <c r="CE620" s="88"/>
      <c r="CF620" s="88"/>
      <c r="CG620" s="88"/>
      <c r="CH620" s="88"/>
      <c r="CI620" s="88"/>
      <c r="CJ620" s="88"/>
      <c r="CK620" s="88"/>
      <c r="CL620" s="88"/>
      <c r="CM620" s="88"/>
      <c r="CN620" s="88"/>
      <c r="CO620" s="88"/>
      <c r="CP620" s="88"/>
      <c r="CQ620" s="88"/>
      <c r="CR620" s="88"/>
      <c r="CS620" s="88"/>
      <c r="CT620" s="88"/>
      <c r="CU620" s="88"/>
      <c r="CV620" s="88"/>
      <c r="CW620" s="88"/>
      <c r="CX620" s="88"/>
      <c r="CY620" s="88"/>
    </row>
    <row r="621" spans="2:103" x14ac:dyDescent="0.3">
      <c r="B621" s="87"/>
      <c r="C621" s="87"/>
      <c r="D621" s="144"/>
      <c r="E621" s="144"/>
      <c r="F621" s="87"/>
      <c r="G621" s="88"/>
      <c r="H621" s="88"/>
      <c r="I621" s="88"/>
      <c r="J621" s="87"/>
      <c r="K621" s="87"/>
      <c r="L621" s="87"/>
      <c r="M621" s="87"/>
      <c r="N621" s="87"/>
      <c r="O621" s="88"/>
      <c r="P621" s="88"/>
      <c r="Q621" s="88"/>
      <c r="R621" s="88"/>
      <c r="S621" s="88"/>
      <c r="T621" s="88"/>
      <c r="U621" s="88"/>
      <c r="V621" s="88"/>
      <c r="W621" s="88"/>
      <c r="X621" s="88"/>
      <c r="Y621" s="88"/>
      <c r="Z621" s="88"/>
      <c r="AA621" s="88"/>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8"/>
      <c r="BF621" s="88"/>
      <c r="BG621" s="88"/>
      <c r="BH621" s="88"/>
      <c r="BI621" s="88"/>
      <c r="BJ621" s="88"/>
      <c r="BK621" s="88"/>
      <c r="BL621" s="88"/>
      <c r="BM621" s="88"/>
      <c r="BN621" s="88"/>
      <c r="BO621" s="88"/>
      <c r="BP621" s="88"/>
      <c r="BQ621" s="88"/>
      <c r="BR621" s="88"/>
      <c r="BS621" s="88"/>
      <c r="BT621" s="88"/>
      <c r="BU621" s="88"/>
      <c r="BV621" s="88"/>
      <c r="BW621" s="88"/>
      <c r="BX621" s="88"/>
      <c r="BY621" s="88"/>
      <c r="BZ621" s="88"/>
      <c r="CA621" s="88"/>
      <c r="CB621" s="88"/>
      <c r="CC621" s="88"/>
      <c r="CD621" s="88"/>
      <c r="CE621" s="88"/>
      <c r="CF621" s="88"/>
      <c r="CG621" s="88"/>
      <c r="CH621" s="88"/>
      <c r="CI621" s="88"/>
      <c r="CJ621" s="88"/>
      <c r="CK621" s="88"/>
      <c r="CL621" s="88"/>
      <c r="CM621" s="88"/>
      <c r="CN621" s="88"/>
      <c r="CO621" s="88"/>
      <c r="CP621" s="88"/>
      <c r="CQ621" s="88"/>
      <c r="CR621" s="88"/>
      <c r="CS621" s="88"/>
      <c r="CT621" s="88"/>
      <c r="CU621" s="88"/>
      <c r="CV621" s="88"/>
      <c r="CW621" s="88"/>
      <c r="CX621" s="88"/>
      <c r="CY621" s="88"/>
    </row>
    <row r="622" spans="2:103" x14ac:dyDescent="0.3">
      <c r="B622" s="87"/>
      <c r="C622" s="87"/>
      <c r="D622" s="144"/>
      <c r="E622" s="144"/>
      <c r="F622" s="87"/>
      <c r="G622" s="88"/>
      <c r="H622" s="88"/>
      <c r="I622" s="88"/>
      <c r="J622" s="87"/>
      <c r="K622" s="87"/>
      <c r="L622" s="87"/>
      <c r="M622" s="87"/>
      <c r="N622" s="87"/>
      <c r="O622" s="88"/>
      <c r="P622" s="88"/>
      <c r="Q622" s="88"/>
      <c r="R622" s="88"/>
      <c r="S622" s="88"/>
      <c r="T622" s="88"/>
      <c r="U622" s="88"/>
      <c r="V622" s="88"/>
      <c r="W622" s="88"/>
      <c r="X622" s="88"/>
      <c r="Y622" s="88"/>
      <c r="Z622" s="88"/>
      <c r="AA622" s="88"/>
      <c r="AB622" s="88"/>
      <c r="AC622" s="88"/>
      <c r="AD622" s="88"/>
      <c r="AE622" s="88"/>
      <c r="AF622" s="88"/>
      <c r="AG622" s="88"/>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c r="BF622" s="88"/>
      <c r="BG622" s="88"/>
      <c r="BH622" s="88"/>
      <c r="BI622" s="88"/>
      <c r="BJ622" s="88"/>
      <c r="BK622" s="88"/>
      <c r="BL622" s="88"/>
      <c r="BM622" s="88"/>
      <c r="BN622" s="88"/>
      <c r="BO622" s="88"/>
      <c r="BP622" s="88"/>
      <c r="BQ622" s="88"/>
      <c r="BR622" s="88"/>
      <c r="BS622" s="88"/>
      <c r="BT622" s="88"/>
      <c r="BU622" s="88"/>
      <c r="BV622" s="88"/>
      <c r="BW622" s="88"/>
      <c r="BX622" s="88"/>
      <c r="BY622" s="88"/>
      <c r="BZ622" s="88"/>
      <c r="CA622" s="88"/>
      <c r="CB622" s="88"/>
      <c r="CC622" s="88"/>
      <c r="CD622" s="88"/>
      <c r="CE622" s="88"/>
      <c r="CF622" s="88"/>
      <c r="CG622" s="88"/>
      <c r="CH622" s="88"/>
      <c r="CI622" s="88"/>
      <c r="CJ622" s="88"/>
      <c r="CK622" s="88"/>
      <c r="CL622" s="88"/>
      <c r="CM622" s="88"/>
      <c r="CN622" s="88"/>
      <c r="CO622" s="88"/>
      <c r="CP622" s="88"/>
      <c r="CQ622" s="88"/>
      <c r="CR622" s="88"/>
      <c r="CS622" s="88"/>
      <c r="CT622" s="88"/>
      <c r="CU622" s="88"/>
      <c r="CV622" s="88"/>
      <c r="CW622" s="88"/>
      <c r="CX622" s="88"/>
      <c r="CY622" s="88"/>
    </row>
    <row r="623" spans="2:103" x14ac:dyDescent="0.3">
      <c r="B623" s="87"/>
      <c r="C623" s="87"/>
      <c r="D623" s="144"/>
      <c r="E623" s="144"/>
      <c r="F623" s="87"/>
      <c r="G623" s="88"/>
      <c r="H623" s="88"/>
      <c r="I623" s="88"/>
      <c r="J623" s="87"/>
      <c r="K623" s="87"/>
      <c r="L623" s="87"/>
      <c r="M623" s="87"/>
      <c r="N623" s="87"/>
      <c r="O623" s="88"/>
      <c r="P623" s="88"/>
      <c r="Q623" s="88"/>
      <c r="R623" s="88"/>
      <c r="S623" s="88"/>
      <c r="T623" s="88"/>
      <c r="U623" s="88"/>
      <c r="V623" s="88"/>
      <c r="W623" s="88"/>
      <c r="X623" s="88"/>
      <c r="Y623" s="88"/>
      <c r="Z623" s="88"/>
      <c r="AA623" s="88"/>
      <c r="AB623" s="88"/>
      <c r="AC623" s="88"/>
      <c r="AD623" s="88"/>
      <c r="AE623" s="88"/>
      <c r="AF623" s="88"/>
      <c r="AG623" s="88"/>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c r="BF623" s="88"/>
      <c r="BG623" s="88"/>
      <c r="BH623" s="88"/>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c r="CM623" s="88"/>
      <c r="CN623" s="88"/>
      <c r="CO623" s="88"/>
      <c r="CP623" s="88"/>
      <c r="CQ623" s="88"/>
      <c r="CR623" s="88"/>
      <c r="CS623" s="88"/>
      <c r="CT623" s="88"/>
      <c r="CU623" s="88"/>
      <c r="CV623" s="88"/>
      <c r="CW623" s="88"/>
      <c r="CX623" s="88"/>
      <c r="CY623" s="88"/>
    </row>
    <row r="624" spans="2:103" x14ac:dyDescent="0.3">
      <c r="B624" s="87"/>
      <c r="C624" s="87"/>
      <c r="D624" s="144"/>
      <c r="E624" s="144"/>
      <c r="F624" s="87"/>
      <c r="G624" s="88"/>
      <c r="H624" s="88"/>
      <c r="I624" s="88"/>
      <c r="J624" s="87"/>
      <c r="K624" s="87"/>
      <c r="L624" s="87"/>
      <c r="M624" s="87"/>
      <c r="N624" s="87"/>
      <c r="O624" s="88"/>
      <c r="P624" s="88"/>
      <c r="Q624" s="88"/>
      <c r="R624" s="88"/>
      <c r="S624" s="88"/>
      <c r="T624" s="88"/>
      <c r="U624" s="88"/>
      <c r="V624" s="88"/>
      <c r="W624" s="88"/>
      <c r="X624" s="88"/>
      <c r="Y624" s="88"/>
      <c r="Z624" s="88"/>
      <c r="AA624" s="88"/>
      <c r="AB624" s="88"/>
      <c r="AC624" s="88"/>
      <c r="AD624" s="88"/>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c r="BG624" s="88"/>
      <c r="BH624" s="88"/>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c r="CM624" s="88"/>
      <c r="CN624" s="88"/>
      <c r="CO624" s="88"/>
      <c r="CP624" s="88"/>
      <c r="CQ624" s="88"/>
      <c r="CR624" s="88"/>
      <c r="CS624" s="88"/>
      <c r="CT624" s="88"/>
      <c r="CU624" s="88"/>
      <c r="CV624" s="88"/>
      <c r="CW624" s="88"/>
      <c r="CX624" s="88"/>
      <c r="CY624" s="88"/>
    </row>
    <row r="625" spans="2:103" x14ac:dyDescent="0.3">
      <c r="B625" s="87"/>
      <c r="C625" s="87"/>
      <c r="D625" s="144"/>
      <c r="E625" s="144"/>
      <c r="F625" s="87"/>
      <c r="G625" s="88"/>
      <c r="H625" s="88"/>
      <c r="I625" s="88"/>
      <c r="J625" s="87"/>
      <c r="K625" s="87"/>
      <c r="L625" s="87"/>
      <c r="M625" s="87"/>
      <c r="N625" s="87"/>
      <c r="O625" s="88"/>
      <c r="P625" s="88"/>
      <c r="Q625" s="88"/>
      <c r="R625" s="88"/>
      <c r="S625" s="88"/>
      <c r="T625" s="88"/>
      <c r="U625" s="88"/>
      <c r="V625" s="88"/>
      <c r="W625" s="88"/>
      <c r="X625" s="88"/>
      <c r="Y625" s="88"/>
      <c r="Z625" s="88"/>
      <c r="AA625" s="88"/>
      <c r="AB625" s="88"/>
      <c r="AC625" s="88"/>
      <c r="AD625" s="88"/>
      <c r="AE625" s="88"/>
      <c r="AF625" s="88"/>
      <c r="AG625" s="88"/>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c r="BF625" s="88"/>
      <c r="BG625" s="88"/>
      <c r="BH625" s="88"/>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c r="CM625" s="88"/>
      <c r="CN625" s="88"/>
      <c r="CO625" s="88"/>
      <c r="CP625" s="88"/>
      <c r="CQ625" s="88"/>
      <c r="CR625" s="88"/>
      <c r="CS625" s="88"/>
      <c r="CT625" s="88"/>
      <c r="CU625" s="88"/>
      <c r="CV625" s="88"/>
      <c r="CW625" s="88"/>
      <c r="CX625" s="88"/>
      <c r="CY625" s="88"/>
    </row>
    <row r="626" spans="2:103" x14ac:dyDescent="0.3">
      <c r="B626" s="87"/>
      <c r="C626" s="87"/>
      <c r="D626" s="144"/>
      <c r="E626" s="144"/>
      <c r="F626" s="87"/>
      <c r="G626" s="88"/>
      <c r="H626" s="88"/>
      <c r="I626" s="88"/>
      <c r="J626" s="87"/>
      <c r="K626" s="87"/>
      <c r="L626" s="87"/>
      <c r="M626" s="87"/>
      <c r="N626" s="87"/>
      <c r="O626" s="88"/>
      <c r="P626" s="88"/>
      <c r="Q626" s="88"/>
      <c r="R626" s="88"/>
      <c r="S626" s="88"/>
      <c r="T626" s="88"/>
      <c r="U626" s="88"/>
      <c r="V626" s="88"/>
      <c r="W626" s="88"/>
      <c r="X626" s="88"/>
      <c r="Y626" s="88"/>
      <c r="Z626" s="88"/>
      <c r="AA626" s="88"/>
      <c r="AB626" s="8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row>
    <row r="627" spans="2:103" x14ac:dyDescent="0.3">
      <c r="B627" s="87"/>
      <c r="C627" s="87"/>
      <c r="D627" s="144"/>
      <c r="E627" s="144"/>
      <c r="F627" s="87"/>
      <c r="G627" s="88"/>
      <c r="H627" s="88"/>
      <c r="I627" s="88"/>
      <c r="J627" s="87"/>
      <c r="K627" s="87"/>
      <c r="L627" s="87"/>
      <c r="M627" s="87"/>
      <c r="N627" s="87"/>
      <c r="O627" s="88"/>
      <c r="P627" s="88"/>
      <c r="Q627" s="88"/>
      <c r="R627" s="88"/>
      <c r="S627" s="88"/>
      <c r="T627" s="88"/>
      <c r="U627" s="88"/>
      <c r="V627" s="88"/>
      <c r="W627" s="88"/>
      <c r="X627" s="88"/>
      <c r="Y627" s="88"/>
      <c r="Z627" s="88"/>
      <c r="AA627" s="88"/>
      <c r="AB627" s="88"/>
      <c r="AC627" s="88"/>
      <c r="AD627" s="88"/>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c r="BF627" s="88"/>
      <c r="BG627" s="88"/>
      <c r="BH627" s="88"/>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c r="CM627" s="88"/>
      <c r="CN627" s="88"/>
      <c r="CO627" s="88"/>
      <c r="CP627" s="88"/>
      <c r="CQ627" s="88"/>
      <c r="CR627" s="88"/>
      <c r="CS627" s="88"/>
      <c r="CT627" s="88"/>
      <c r="CU627" s="88"/>
      <c r="CV627" s="88"/>
      <c r="CW627" s="88"/>
      <c r="CX627" s="88"/>
      <c r="CY627" s="88"/>
    </row>
    <row r="628" spans="2:103" x14ac:dyDescent="0.3">
      <c r="B628" s="87"/>
      <c r="C628" s="87"/>
      <c r="D628" s="144"/>
      <c r="E628" s="144"/>
      <c r="F628" s="87"/>
      <c r="G628" s="88"/>
      <c r="H628" s="88"/>
      <c r="I628" s="88"/>
      <c r="J628" s="87"/>
      <c r="K628" s="87"/>
      <c r="L628" s="87"/>
      <c r="M628" s="87"/>
      <c r="N628" s="87"/>
      <c r="O628" s="88"/>
      <c r="P628" s="88"/>
      <c r="Q628" s="88"/>
      <c r="R628" s="88"/>
      <c r="S628" s="88"/>
      <c r="T628" s="88"/>
      <c r="U628" s="88"/>
      <c r="V628" s="88"/>
      <c r="W628" s="88"/>
      <c r="X628" s="88"/>
      <c r="Y628" s="88"/>
      <c r="Z628" s="88"/>
      <c r="AA628" s="88"/>
      <c r="AB628" s="88"/>
      <c r="AC628" s="88"/>
      <c r="AD628" s="88"/>
      <c r="AE628" s="88"/>
      <c r="AF628" s="88"/>
      <c r="AG628" s="88"/>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c r="BF628" s="88"/>
      <c r="BG628" s="88"/>
      <c r="BH628" s="88"/>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c r="CM628" s="88"/>
      <c r="CN628" s="88"/>
      <c r="CO628" s="88"/>
      <c r="CP628" s="88"/>
      <c r="CQ628" s="88"/>
      <c r="CR628" s="88"/>
      <c r="CS628" s="88"/>
      <c r="CT628" s="88"/>
      <c r="CU628" s="88"/>
      <c r="CV628" s="88"/>
      <c r="CW628" s="88"/>
      <c r="CX628" s="88"/>
      <c r="CY628" s="88"/>
    </row>
    <row r="629" spans="2:103" x14ac:dyDescent="0.3">
      <c r="B629" s="87"/>
      <c r="C629" s="87"/>
      <c r="D629" s="144"/>
      <c r="E629" s="144"/>
      <c r="F629" s="87"/>
      <c r="G629" s="88"/>
      <c r="H629" s="88"/>
      <c r="I629" s="88"/>
      <c r="J629" s="87"/>
      <c r="K629" s="87"/>
      <c r="L629" s="87"/>
      <c r="M629" s="87"/>
      <c r="N629" s="87"/>
      <c r="O629" s="88"/>
      <c r="P629" s="88"/>
      <c r="Q629" s="88"/>
      <c r="R629" s="88"/>
      <c r="S629" s="88"/>
      <c r="T629" s="88"/>
      <c r="U629" s="88"/>
      <c r="V629" s="88"/>
      <c r="W629" s="88"/>
      <c r="X629" s="88"/>
      <c r="Y629" s="88"/>
      <c r="Z629" s="88"/>
      <c r="AA629" s="88"/>
      <c r="AB629" s="88"/>
      <c r="AC629" s="88"/>
      <c r="AD629" s="88"/>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row>
    <row r="630" spans="2:103" x14ac:dyDescent="0.3">
      <c r="B630" s="87"/>
      <c r="C630" s="87"/>
      <c r="D630" s="144"/>
      <c r="E630" s="144"/>
      <c r="F630" s="87"/>
      <c r="G630" s="88"/>
      <c r="H630" s="88"/>
      <c r="I630" s="88"/>
      <c r="J630" s="87"/>
      <c r="K630" s="87"/>
      <c r="L630" s="87"/>
      <c r="M630" s="87"/>
      <c r="N630" s="87"/>
      <c r="O630" s="88"/>
      <c r="P630" s="88"/>
      <c r="Q630" s="88"/>
      <c r="R630" s="88"/>
      <c r="S630" s="88"/>
      <c r="T630" s="88"/>
      <c r="U630" s="88"/>
      <c r="V630" s="88"/>
      <c r="W630" s="88"/>
      <c r="X630" s="88"/>
      <c r="Y630" s="88"/>
      <c r="Z630" s="88"/>
      <c r="AA630" s="88"/>
      <c r="AB630" s="88"/>
      <c r="AC630" s="88"/>
      <c r="AD630" s="88"/>
      <c r="AE630" s="88"/>
      <c r="AF630" s="88"/>
      <c r="AG630" s="88"/>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c r="BF630" s="88"/>
      <c r="BG630" s="88"/>
      <c r="BH630" s="88"/>
      <c r="BI630" s="88"/>
      <c r="BJ630" s="88"/>
      <c r="BK630" s="88"/>
      <c r="BL630" s="88"/>
      <c r="BM630" s="88"/>
      <c r="BN630" s="88"/>
      <c r="BO630" s="88"/>
      <c r="BP630" s="88"/>
      <c r="BQ630" s="88"/>
      <c r="BR630" s="88"/>
      <c r="BS630" s="88"/>
      <c r="BT630" s="88"/>
      <c r="BU630" s="88"/>
      <c r="BV630" s="88"/>
      <c r="BW630" s="88"/>
      <c r="BX630" s="88"/>
      <c r="BY630" s="88"/>
      <c r="BZ630" s="88"/>
      <c r="CA630" s="88"/>
      <c r="CB630" s="88"/>
      <c r="CC630" s="88"/>
      <c r="CD630" s="88"/>
      <c r="CE630" s="88"/>
      <c r="CF630" s="88"/>
      <c r="CG630" s="88"/>
      <c r="CH630" s="88"/>
      <c r="CI630" s="88"/>
      <c r="CJ630" s="88"/>
      <c r="CK630" s="88"/>
      <c r="CL630" s="88"/>
      <c r="CM630" s="88"/>
      <c r="CN630" s="88"/>
      <c r="CO630" s="88"/>
      <c r="CP630" s="88"/>
      <c r="CQ630" s="88"/>
      <c r="CR630" s="88"/>
      <c r="CS630" s="88"/>
      <c r="CT630" s="88"/>
      <c r="CU630" s="88"/>
      <c r="CV630" s="88"/>
      <c r="CW630" s="88"/>
      <c r="CX630" s="88"/>
      <c r="CY630" s="88"/>
    </row>
    <row r="631" spans="2:103" x14ac:dyDescent="0.3">
      <c r="B631" s="87"/>
      <c r="C631" s="87"/>
      <c r="D631" s="144"/>
      <c r="E631" s="144"/>
      <c r="F631" s="87"/>
      <c r="G631" s="88"/>
      <c r="H631" s="88"/>
      <c r="I631" s="88"/>
      <c r="J631" s="87"/>
      <c r="K631" s="87"/>
      <c r="L631" s="87"/>
      <c r="M631" s="87"/>
      <c r="N631" s="87"/>
      <c r="O631" s="88"/>
      <c r="P631" s="88"/>
      <c r="Q631" s="88"/>
      <c r="R631" s="88"/>
      <c r="S631" s="88"/>
      <c r="T631" s="88"/>
      <c r="U631" s="88"/>
      <c r="V631" s="88"/>
      <c r="W631" s="88"/>
      <c r="X631" s="88"/>
      <c r="Y631" s="88"/>
      <c r="Z631" s="88"/>
      <c r="AA631" s="88"/>
      <c r="AB631" s="88"/>
      <c r="AC631" s="88"/>
      <c r="AD631" s="88"/>
      <c r="AE631" s="88"/>
      <c r="AF631" s="88"/>
      <c r="AG631" s="88"/>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c r="BE631" s="88"/>
      <c r="BF631" s="88"/>
      <c r="BG631" s="88"/>
      <c r="BH631" s="88"/>
      <c r="BI631" s="88"/>
      <c r="BJ631" s="88"/>
      <c r="BK631" s="88"/>
      <c r="BL631" s="88"/>
      <c r="BM631" s="88"/>
      <c r="BN631" s="88"/>
      <c r="BO631" s="88"/>
      <c r="BP631" s="88"/>
      <c r="BQ631" s="88"/>
      <c r="BR631" s="88"/>
      <c r="BS631" s="88"/>
      <c r="BT631" s="88"/>
      <c r="BU631" s="88"/>
      <c r="BV631" s="88"/>
      <c r="BW631" s="88"/>
      <c r="BX631" s="88"/>
      <c r="BY631" s="88"/>
      <c r="BZ631" s="88"/>
      <c r="CA631" s="88"/>
      <c r="CB631" s="88"/>
      <c r="CC631" s="88"/>
      <c r="CD631" s="88"/>
      <c r="CE631" s="88"/>
      <c r="CF631" s="88"/>
      <c r="CG631" s="88"/>
      <c r="CH631" s="88"/>
      <c r="CI631" s="88"/>
      <c r="CJ631" s="88"/>
      <c r="CK631" s="88"/>
      <c r="CL631" s="88"/>
      <c r="CM631" s="88"/>
      <c r="CN631" s="88"/>
      <c r="CO631" s="88"/>
      <c r="CP631" s="88"/>
      <c r="CQ631" s="88"/>
      <c r="CR631" s="88"/>
      <c r="CS631" s="88"/>
      <c r="CT631" s="88"/>
      <c r="CU631" s="88"/>
      <c r="CV631" s="88"/>
      <c r="CW631" s="88"/>
      <c r="CX631" s="88"/>
      <c r="CY631" s="88"/>
    </row>
    <row r="632" spans="2:103" x14ac:dyDescent="0.3">
      <c r="B632" s="87"/>
      <c r="C632" s="87"/>
      <c r="D632" s="144"/>
      <c r="E632" s="144"/>
      <c r="F632" s="87"/>
      <c r="G632" s="88"/>
      <c r="H632" s="88"/>
      <c r="I632" s="88"/>
      <c r="J632" s="87"/>
      <c r="K632" s="87"/>
      <c r="L632" s="87"/>
      <c r="M632" s="87"/>
      <c r="N632" s="87"/>
      <c r="O632" s="88"/>
      <c r="P632" s="88"/>
      <c r="Q632" s="88"/>
      <c r="R632" s="88"/>
      <c r="S632" s="88"/>
      <c r="T632" s="88"/>
      <c r="U632" s="88"/>
      <c r="V632" s="88"/>
      <c r="W632" s="88"/>
      <c r="X632" s="88"/>
      <c r="Y632" s="88"/>
      <c r="Z632" s="88"/>
      <c r="AA632" s="88"/>
      <c r="AB632" s="88"/>
      <c r="AC632" s="88"/>
      <c r="AD632" s="88"/>
      <c r="AE632" s="88"/>
      <c r="AF632" s="88"/>
      <c r="AG632" s="88"/>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c r="BE632" s="88"/>
      <c r="BF632" s="88"/>
      <c r="BG632" s="88"/>
      <c r="BH632" s="88"/>
      <c r="BI632" s="88"/>
      <c r="BJ632" s="88"/>
      <c r="BK632" s="88"/>
      <c r="BL632" s="88"/>
      <c r="BM632" s="88"/>
      <c r="BN632" s="88"/>
      <c r="BO632" s="88"/>
      <c r="BP632" s="88"/>
      <c r="BQ632" s="88"/>
      <c r="BR632" s="88"/>
      <c r="BS632" s="88"/>
      <c r="BT632" s="88"/>
      <c r="BU632" s="88"/>
      <c r="BV632" s="88"/>
      <c r="BW632" s="88"/>
      <c r="BX632" s="88"/>
      <c r="BY632" s="88"/>
      <c r="BZ632" s="88"/>
      <c r="CA632" s="88"/>
      <c r="CB632" s="88"/>
      <c r="CC632" s="88"/>
      <c r="CD632" s="88"/>
      <c r="CE632" s="88"/>
      <c r="CF632" s="88"/>
      <c r="CG632" s="88"/>
      <c r="CH632" s="88"/>
      <c r="CI632" s="88"/>
      <c r="CJ632" s="88"/>
      <c r="CK632" s="88"/>
      <c r="CL632" s="88"/>
      <c r="CM632" s="88"/>
      <c r="CN632" s="88"/>
      <c r="CO632" s="88"/>
      <c r="CP632" s="88"/>
      <c r="CQ632" s="88"/>
      <c r="CR632" s="88"/>
      <c r="CS632" s="88"/>
      <c r="CT632" s="88"/>
      <c r="CU632" s="88"/>
      <c r="CV632" s="88"/>
      <c r="CW632" s="88"/>
      <c r="CX632" s="88"/>
      <c r="CY632" s="88"/>
    </row>
    <row r="633" spans="2:103" x14ac:dyDescent="0.3">
      <c r="B633" s="87"/>
      <c r="C633" s="87"/>
      <c r="D633" s="144"/>
      <c r="E633" s="144"/>
      <c r="F633" s="87"/>
      <c r="G633" s="88"/>
      <c r="H633" s="88"/>
      <c r="I633" s="88"/>
      <c r="J633" s="87"/>
      <c r="K633" s="87"/>
      <c r="L633" s="87"/>
      <c r="M633" s="87"/>
      <c r="N633" s="87"/>
      <c r="O633" s="88"/>
      <c r="P633" s="88"/>
      <c r="Q633" s="88"/>
      <c r="R633" s="88"/>
      <c r="S633" s="88"/>
      <c r="T633" s="88"/>
      <c r="U633" s="88"/>
      <c r="V633" s="88"/>
      <c r="W633" s="88"/>
      <c r="X633" s="88"/>
      <c r="Y633" s="88"/>
      <c r="Z633" s="88"/>
      <c r="AA633" s="88"/>
      <c r="AB633" s="88"/>
      <c r="AC633" s="88"/>
      <c r="AD633" s="88"/>
      <c r="AE633" s="88"/>
      <c r="AF633" s="88"/>
      <c r="AG633" s="88"/>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c r="BE633" s="88"/>
      <c r="BF633" s="88"/>
      <c r="BG633" s="88"/>
      <c r="BH633" s="88"/>
      <c r="BI633" s="88"/>
      <c r="BJ633" s="88"/>
      <c r="BK633" s="88"/>
      <c r="BL633" s="88"/>
      <c r="BM633" s="88"/>
      <c r="BN633" s="88"/>
      <c r="BO633" s="88"/>
      <c r="BP633" s="88"/>
      <c r="BQ633" s="88"/>
      <c r="BR633" s="88"/>
      <c r="BS633" s="88"/>
      <c r="BT633" s="88"/>
      <c r="BU633" s="88"/>
      <c r="BV633" s="88"/>
      <c r="BW633" s="88"/>
      <c r="BX633" s="88"/>
      <c r="BY633" s="88"/>
      <c r="BZ633" s="88"/>
      <c r="CA633" s="88"/>
      <c r="CB633" s="88"/>
      <c r="CC633" s="88"/>
      <c r="CD633" s="88"/>
      <c r="CE633" s="88"/>
      <c r="CF633" s="88"/>
      <c r="CG633" s="88"/>
      <c r="CH633" s="88"/>
      <c r="CI633" s="88"/>
      <c r="CJ633" s="88"/>
      <c r="CK633" s="88"/>
      <c r="CL633" s="88"/>
      <c r="CM633" s="88"/>
      <c r="CN633" s="88"/>
      <c r="CO633" s="88"/>
      <c r="CP633" s="88"/>
      <c r="CQ633" s="88"/>
      <c r="CR633" s="88"/>
      <c r="CS633" s="88"/>
      <c r="CT633" s="88"/>
      <c r="CU633" s="88"/>
      <c r="CV633" s="88"/>
      <c r="CW633" s="88"/>
      <c r="CX633" s="88"/>
      <c r="CY633" s="88"/>
    </row>
    <row r="634" spans="2:103" x14ac:dyDescent="0.3">
      <c r="B634" s="87"/>
      <c r="C634" s="87"/>
      <c r="D634" s="144"/>
      <c r="E634" s="144"/>
      <c r="F634" s="87"/>
      <c r="G634" s="88"/>
      <c r="H634" s="88"/>
      <c r="I634" s="88"/>
      <c r="J634" s="87"/>
      <c r="K634" s="87"/>
      <c r="L634" s="87"/>
      <c r="M634" s="87"/>
      <c r="N634" s="87"/>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row>
    <row r="635" spans="2:103" x14ac:dyDescent="0.3">
      <c r="B635" s="87"/>
      <c r="C635" s="87"/>
      <c r="D635" s="144"/>
      <c r="E635" s="144"/>
      <c r="F635" s="87"/>
      <c r="G635" s="88"/>
      <c r="H635" s="88"/>
      <c r="I635" s="88"/>
      <c r="J635" s="87"/>
      <c r="K635" s="87"/>
      <c r="L635" s="87"/>
      <c r="M635" s="87"/>
      <c r="N635" s="87"/>
      <c r="O635" s="88"/>
      <c r="P635" s="88"/>
      <c r="Q635" s="88"/>
      <c r="R635" s="88"/>
      <c r="S635" s="88"/>
      <c r="T635" s="88"/>
      <c r="U635" s="88"/>
      <c r="V635" s="88"/>
      <c r="W635" s="88"/>
      <c r="X635" s="88"/>
      <c r="Y635" s="88"/>
      <c r="Z635" s="88"/>
      <c r="AA635" s="88"/>
      <c r="AB635" s="88"/>
      <c r="AC635" s="88"/>
      <c r="AD635" s="88"/>
      <c r="AE635" s="88"/>
      <c r="AF635" s="88"/>
      <c r="AG635" s="88"/>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c r="BE635" s="88"/>
      <c r="BF635" s="88"/>
      <c r="BG635" s="88"/>
      <c r="BH635" s="88"/>
      <c r="BI635" s="88"/>
      <c r="BJ635" s="88"/>
      <c r="BK635" s="88"/>
      <c r="BL635" s="88"/>
      <c r="BM635" s="88"/>
      <c r="BN635" s="88"/>
      <c r="BO635" s="88"/>
      <c r="BP635" s="88"/>
      <c r="BQ635" s="88"/>
      <c r="BR635" s="88"/>
      <c r="BS635" s="88"/>
      <c r="BT635" s="88"/>
      <c r="BU635" s="88"/>
      <c r="BV635" s="88"/>
      <c r="BW635" s="88"/>
      <c r="BX635" s="88"/>
      <c r="BY635" s="88"/>
      <c r="BZ635" s="88"/>
      <c r="CA635" s="88"/>
      <c r="CB635" s="88"/>
      <c r="CC635" s="88"/>
      <c r="CD635" s="88"/>
      <c r="CE635" s="88"/>
      <c r="CF635" s="88"/>
      <c r="CG635" s="88"/>
      <c r="CH635" s="88"/>
      <c r="CI635" s="88"/>
      <c r="CJ635" s="88"/>
      <c r="CK635" s="88"/>
      <c r="CL635" s="88"/>
      <c r="CM635" s="88"/>
      <c r="CN635" s="88"/>
      <c r="CO635" s="88"/>
      <c r="CP635" s="88"/>
      <c r="CQ635" s="88"/>
      <c r="CR635" s="88"/>
      <c r="CS635" s="88"/>
      <c r="CT635" s="88"/>
      <c r="CU635" s="88"/>
      <c r="CV635" s="88"/>
      <c r="CW635" s="88"/>
      <c r="CX635" s="88"/>
      <c r="CY635" s="88"/>
    </row>
    <row r="636" spans="2:103" x14ac:dyDescent="0.3">
      <c r="B636" s="87"/>
      <c r="C636" s="87"/>
      <c r="D636" s="144"/>
      <c r="E636" s="144"/>
      <c r="F636" s="87"/>
      <c r="G636" s="88"/>
      <c r="H636" s="88"/>
      <c r="I636" s="88"/>
      <c r="J636" s="87"/>
      <c r="K636" s="87"/>
      <c r="L636" s="87"/>
      <c r="M636" s="87"/>
      <c r="N636" s="87"/>
      <c r="O636" s="88"/>
      <c r="P636" s="88"/>
      <c r="Q636" s="88"/>
      <c r="R636" s="88"/>
      <c r="S636" s="88"/>
      <c r="T636" s="88"/>
      <c r="U636" s="88"/>
      <c r="V636" s="88"/>
      <c r="W636" s="88"/>
      <c r="X636" s="88"/>
      <c r="Y636" s="88"/>
      <c r="Z636" s="88"/>
      <c r="AA636" s="88"/>
      <c r="AB636" s="88"/>
      <c r="AC636" s="88"/>
      <c r="AD636" s="88"/>
      <c r="AE636" s="88"/>
      <c r="AF636" s="88"/>
      <c r="AG636" s="88"/>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c r="BF636" s="88"/>
      <c r="BG636" s="88"/>
      <c r="BH636" s="88"/>
      <c r="BI636" s="88"/>
      <c r="BJ636" s="88"/>
      <c r="BK636" s="88"/>
      <c r="BL636" s="88"/>
      <c r="BM636" s="88"/>
      <c r="BN636" s="88"/>
      <c r="BO636" s="88"/>
      <c r="BP636" s="88"/>
      <c r="BQ636" s="88"/>
      <c r="BR636" s="88"/>
      <c r="BS636" s="88"/>
      <c r="BT636" s="88"/>
      <c r="BU636" s="88"/>
      <c r="BV636" s="88"/>
      <c r="BW636" s="88"/>
      <c r="BX636" s="88"/>
      <c r="BY636" s="88"/>
      <c r="BZ636" s="88"/>
      <c r="CA636" s="88"/>
      <c r="CB636" s="88"/>
      <c r="CC636" s="88"/>
      <c r="CD636" s="88"/>
      <c r="CE636" s="88"/>
      <c r="CF636" s="88"/>
      <c r="CG636" s="88"/>
      <c r="CH636" s="88"/>
      <c r="CI636" s="88"/>
      <c r="CJ636" s="88"/>
      <c r="CK636" s="88"/>
      <c r="CL636" s="88"/>
      <c r="CM636" s="88"/>
      <c r="CN636" s="88"/>
      <c r="CO636" s="88"/>
      <c r="CP636" s="88"/>
      <c r="CQ636" s="88"/>
      <c r="CR636" s="88"/>
      <c r="CS636" s="88"/>
      <c r="CT636" s="88"/>
      <c r="CU636" s="88"/>
      <c r="CV636" s="88"/>
      <c r="CW636" s="88"/>
      <c r="CX636" s="88"/>
      <c r="CY636" s="88"/>
    </row>
    <row r="637" spans="2:103" x14ac:dyDescent="0.3">
      <c r="B637" s="87"/>
      <c r="C637" s="87"/>
      <c r="D637" s="144"/>
      <c r="E637" s="144"/>
      <c r="F637" s="87"/>
      <c r="G637" s="88"/>
      <c r="H637" s="88"/>
      <c r="I637" s="88"/>
      <c r="J637" s="87"/>
      <c r="K637" s="87"/>
      <c r="L637" s="87"/>
      <c r="M637" s="87"/>
      <c r="N637" s="87"/>
      <c r="O637" s="88"/>
      <c r="P637" s="88"/>
      <c r="Q637" s="88"/>
      <c r="R637" s="88"/>
      <c r="S637" s="88"/>
      <c r="T637" s="88"/>
      <c r="U637" s="88"/>
      <c r="V637" s="88"/>
      <c r="W637" s="88"/>
      <c r="X637" s="88"/>
      <c r="Y637" s="88"/>
      <c r="Z637" s="88"/>
      <c r="AA637" s="88"/>
      <c r="AB637" s="88"/>
      <c r="AC637" s="88"/>
      <c r="AD637" s="88"/>
      <c r="AE637" s="88"/>
      <c r="AF637" s="88"/>
      <c r="AG637" s="88"/>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c r="BE637" s="88"/>
      <c r="BF637" s="88"/>
      <c r="BG637" s="88"/>
      <c r="BH637" s="88"/>
      <c r="BI637" s="88"/>
      <c r="BJ637" s="88"/>
      <c r="BK637" s="88"/>
      <c r="BL637" s="88"/>
      <c r="BM637" s="88"/>
      <c r="BN637" s="88"/>
      <c r="BO637" s="88"/>
      <c r="BP637" s="88"/>
      <c r="BQ637" s="88"/>
      <c r="BR637" s="88"/>
      <c r="BS637" s="88"/>
      <c r="BT637" s="88"/>
      <c r="BU637" s="88"/>
      <c r="BV637" s="88"/>
      <c r="BW637" s="88"/>
      <c r="BX637" s="88"/>
      <c r="BY637" s="88"/>
      <c r="BZ637" s="88"/>
      <c r="CA637" s="88"/>
      <c r="CB637" s="88"/>
      <c r="CC637" s="88"/>
      <c r="CD637" s="88"/>
      <c r="CE637" s="88"/>
      <c r="CF637" s="88"/>
      <c r="CG637" s="88"/>
      <c r="CH637" s="88"/>
      <c r="CI637" s="88"/>
      <c r="CJ637" s="88"/>
      <c r="CK637" s="88"/>
      <c r="CL637" s="88"/>
      <c r="CM637" s="88"/>
      <c r="CN637" s="88"/>
      <c r="CO637" s="88"/>
      <c r="CP637" s="88"/>
      <c r="CQ637" s="88"/>
      <c r="CR637" s="88"/>
      <c r="CS637" s="88"/>
      <c r="CT637" s="88"/>
      <c r="CU637" s="88"/>
      <c r="CV637" s="88"/>
      <c r="CW637" s="88"/>
      <c r="CX637" s="88"/>
      <c r="CY637" s="88"/>
    </row>
    <row r="638" spans="2:103" x14ac:dyDescent="0.3">
      <c r="B638" s="87"/>
      <c r="C638" s="87"/>
      <c r="D638" s="144"/>
      <c r="E638" s="144"/>
      <c r="F638" s="87"/>
      <c r="G638" s="88"/>
      <c r="H638" s="88"/>
      <c r="I638" s="88"/>
      <c r="J638" s="87"/>
      <c r="K638" s="87"/>
      <c r="L638" s="87"/>
      <c r="M638" s="87"/>
      <c r="N638" s="87"/>
      <c r="O638" s="88"/>
      <c r="P638" s="88"/>
      <c r="Q638" s="88"/>
      <c r="R638" s="88"/>
      <c r="S638" s="88"/>
      <c r="T638" s="88"/>
      <c r="U638" s="88"/>
      <c r="V638" s="88"/>
      <c r="W638" s="88"/>
      <c r="X638" s="88"/>
      <c r="Y638" s="88"/>
      <c r="Z638" s="88"/>
      <c r="AA638" s="88"/>
      <c r="AB638" s="88"/>
      <c r="AC638" s="88"/>
      <c r="AD638" s="88"/>
      <c r="AE638" s="88"/>
      <c r="AF638" s="88"/>
      <c r="AG638" s="88"/>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c r="BF638" s="88"/>
      <c r="BG638" s="88"/>
      <c r="BH638" s="88"/>
      <c r="BI638" s="88"/>
      <c r="BJ638" s="88"/>
      <c r="BK638" s="88"/>
      <c r="BL638" s="88"/>
      <c r="BM638" s="88"/>
      <c r="BN638" s="88"/>
      <c r="BO638" s="88"/>
      <c r="BP638" s="88"/>
      <c r="BQ638" s="88"/>
      <c r="BR638" s="88"/>
      <c r="BS638" s="88"/>
      <c r="BT638" s="88"/>
      <c r="BU638" s="88"/>
      <c r="BV638" s="88"/>
      <c r="BW638" s="88"/>
      <c r="BX638" s="88"/>
      <c r="BY638" s="88"/>
      <c r="BZ638" s="88"/>
      <c r="CA638" s="88"/>
      <c r="CB638" s="88"/>
      <c r="CC638" s="88"/>
      <c r="CD638" s="88"/>
      <c r="CE638" s="88"/>
      <c r="CF638" s="88"/>
      <c r="CG638" s="88"/>
      <c r="CH638" s="88"/>
      <c r="CI638" s="88"/>
      <c r="CJ638" s="88"/>
      <c r="CK638" s="88"/>
      <c r="CL638" s="88"/>
      <c r="CM638" s="88"/>
      <c r="CN638" s="88"/>
      <c r="CO638" s="88"/>
      <c r="CP638" s="88"/>
      <c r="CQ638" s="88"/>
      <c r="CR638" s="88"/>
      <c r="CS638" s="88"/>
      <c r="CT638" s="88"/>
      <c r="CU638" s="88"/>
      <c r="CV638" s="88"/>
      <c r="CW638" s="88"/>
      <c r="CX638" s="88"/>
      <c r="CY638" s="88"/>
    </row>
    <row r="639" spans="2:103" x14ac:dyDescent="0.3">
      <c r="B639" s="87"/>
      <c r="C639" s="87"/>
      <c r="D639" s="144"/>
      <c r="E639" s="144"/>
      <c r="F639" s="87"/>
      <c r="G639" s="88"/>
      <c r="H639" s="88"/>
      <c r="I639" s="88"/>
      <c r="J639" s="87"/>
      <c r="K639" s="87"/>
      <c r="L639" s="87"/>
      <c r="M639" s="87"/>
      <c r="N639" s="87"/>
      <c r="O639" s="88"/>
      <c r="P639" s="88"/>
      <c r="Q639" s="88"/>
      <c r="R639" s="88"/>
      <c r="S639" s="88"/>
      <c r="T639" s="88"/>
      <c r="U639" s="88"/>
      <c r="V639" s="88"/>
      <c r="W639" s="88"/>
      <c r="X639" s="88"/>
      <c r="Y639" s="88"/>
      <c r="Z639" s="88"/>
      <c r="AA639" s="88"/>
      <c r="AB639" s="88"/>
      <c r="AC639" s="88"/>
      <c r="AD639" s="88"/>
      <c r="AE639" s="88"/>
      <c r="AF639" s="88"/>
      <c r="AG639" s="88"/>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c r="BE639" s="88"/>
      <c r="BF639" s="88"/>
      <c r="BG639" s="88"/>
      <c r="BH639" s="88"/>
      <c r="BI639" s="88"/>
      <c r="BJ639" s="88"/>
      <c r="BK639" s="88"/>
      <c r="BL639" s="88"/>
      <c r="BM639" s="88"/>
      <c r="BN639" s="88"/>
      <c r="BO639" s="88"/>
      <c r="BP639" s="88"/>
      <c r="BQ639" s="88"/>
      <c r="BR639" s="88"/>
      <c r="BS639" s="88"/>
      <c r="BT639" s="88"/>
      <c r="BU639" s="88"/>
      <c r="BV639" s="88"/>
      <c r="BW639" s="88"/>
      <c r="BX639" s="88"/>
      <c r="BY639" s="88"/>
      <c r="BZ639" s="88"/>
      <c r="CA639" s="88"/>
      <c r="CB639" s="88"/>
      <c r="CC639" s="88"/>
      <c r="CD639" s="88"/>
      <c r="CE639" s="88"/>
      <c r="CF639" s="88"/>
      <c r="CG639" s="88"/>
      <c r="CH639" s="88"/>
      <c r="CI639" s="88"/>
      <c r="CJ639" s="88"/>
      <c r="CK639" s="88"/>
      <c r="CL639" s="88"/>
      <c r="CM639" s="88"/>
      <c r="CN639" s="88"/>
      <c r="CO639" s="88"/>
      <c r="CP639" s="88"/>
      <c r="CQ639" s="88"/>
      <c r="CR639" s="88"/>
      <c r="CS639" s="88"/>
      <c r="CT639" s="88"/>
      <c r="CU639" s="88"/>
      <c r="CV639" s="88"/>
      <c r="CW639" s="88"/>
      <c r="CX639" s="88"/>
      <c r="CY639" s="88"/>
    </row>
    <row r="640" spans="2:103" x14ac:dyDescent="0.3">
      <c r="B640" s="87"/>
      <c r="C640" s="87"/>
      <c r="D640" s="144"/>
      <c r="E640" s="144"/>
      <c r="F640" s="87"/>
      <c r="G640" s="88"/>
      <c r="H640" s="88"/>
      <c r="I640" s="88"/>
      <c r="J640" s="87"/>
      <c r="K640" s="87"/>
      <c r="L640" s="87"/>
      <c r="M640" s="87"/>
      <c r="N640" s="87"/>
      <c r="O640" s="88"/>
      <c r="P640" s="88"/>
      <c r="Q640" s="88"/>
      <c r="R640" s="88"/>
      <c r="S640" s="88"/>
      <c r="T640" s="88"/>
      <c r="U640" s="88"/>
      <c r="V640" s="88"/>
      <c r="W640" s="88"/>
      <c r="X640" s="88"/>
      <c r="Y640" s="88"/>
      <c r="Z640" s="88"/>
      <c r="AA640" s="88"/>
      <c r="AB640" s="88"/>
      <c r="AC640" s="88"/>
      <c r="AD640" s="88"/>
      <c r="AE640" s="88"/>
      <c r="AF640" s="88"/>
      <c r="AG640" s="88"/>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c r="BE640" s="88"/>
      <c r="BF640" s="88"/>
      <c r="BG640" s="88"/>
      <c r="BH640" s="88"/>
      <c r="BI640" s="88"/>
      <c r="BJ640" s="88"/>
      <c r="BK640" s="88"/>
      <c r="BL640" s="88"/>
      <c r="BM640" s="88"/>
      <c r="BN640" s="88"/>
      <c r="BO640" s="88"/>
      <c r="BP640" s="88"/>
      <c r="BQ640" s="88"/>
      <c r="BR640" s="88"/>
      <c r="BS640" s="88"/>
      <c r="BT640" s="88"/>
      <c r="BU640" s="88"/>
      <c r="BV640" s="88"/>
      <c r="BW640" s="88"/>
      <c r="BX640" s="88"/>
      <c r="BY640" s="88"/>
      <c r="BZ640" s="88"/>
      <c r="CA640" s="88"/>
      <c r="CB640" s="88"/>
      <c r="CC640" s="88"/>
      <c r="CD640" s="88"/>
      <c r="CE640" s="88"/>
      <c r="CF640" s="88"/>
      <c r="CG640" s="88"/>
      <c r="CH640" s="88"/>
      <c r="CI640" s="88"/>
      <c r="CJ640" s="88"/>
      <c r="CK640" s="88"/>
      <c r="CL640" s="88"/>
      <c r="CM640" s="88"/>
      <c r="CN640" s="88"/>
      <c r="CO640" s="88"/>
      <c r="CP640" s="88"/>
      <c r="CQ640" s="88"/>
      <c r="CR640" s="88"/>
      <c r="CS640" s="88"/>
      <c r="CT640" s="88"/>
      <c r="CU640" s="88"/>
      <c r="CV640" s="88"/>
      <c r="CW640" s="88"/>
      <c r="CX640" s="88"/>
      <c r="CY640" s="88"/>
    </row>
    <row r="641" spans="2:103" x14ac:dyDescent="0.3">
      <c r="B641" s="87"/>
      <c r="C641" s="87"/>
      <c r="D641" s="144"/>
      <c r="E641" s="144"/>
      <c r="F641" s="87"/>
      <c r="G641" s="88"/>
      <c r="H641" s="88"/>
      <c r="I641" s="88"/>
      <c r="J641" s="87"/>
      <c r="K641" s="87"/>
      <c r="L641" s="87"/>
      <c r="M641" s="87"/>
      <c r="N641" s="87"/>
      <c r="O641" s="88"/>
      <c r="P641" s="88"/>
      <c r="Q641" s="88"/>
      <c r="R641" s="88"/>
      <c r="S641" s="88"/>
      <c r="T641" s="88"/>
      <c r="U641" s="88"/>
      <c r="V641" s="88"/>
      <c r="W641" s="88"/>
      <c r="X641" s="88"/>
      <c r="Y641" s="88"/>
      <c r="Z641" s="88"/>
      <c r="AA641" s="88"/>
      <c r="AB641" s="88"/>
      <c r="AC641" s="88"/>
      <c r="AD641" s="88"/>
      <c r="AE641" s="88"/>
      <c r="AF641" s="88"/>
      <c r="AG641" s="88"/>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c r="BF641" s="88"/>
      <c r="BG641" s="88"/>
      <c r="BH641" s="88"/>
      <c r="BI641" s="88"/>
      <c r="BJ641" s="88"/>
      <c r="BK641" s="88"/>
      <c r="BL641" s="88"/>
      <c r="BM641" s="88"/>
      <c r="BN641" s="88"/>
      <c r="BO641" s="88"/>
      <c r="BP641" s="88"/>
      <c r="BQ641" s="88"/>
      <c r="BR641" s="88"/>
      <c r="BS641" s="88"/>
      <c r="BT641" s="88"/>
      <c r="BU641" s="88"/>
      <c r="BV641" s="88"/>
      <c r="BW641" s="88"/>
      <c r="BX641" s="88"/>
      <c r="BY641" s="88"/>
      <c r="BZ641" s="88"/>
      <c r="CA641" s="88"/>
      <c r="CB641" s="88"/>
      <c r="CC641" s="88"/>
      <c r="CD641" s="88"/>
      <c r="CE641" s="88"/>
      <c r="CF641" s="88"/>
      <c r="CG641" s="88"/>
      <c r="CH641" s="88"/>
      <c r="CI641" s="88"/>
      <c r="CJ641" s="88"/>
      <c r="CK641" s="88"/>
      <c r="CL641" s="88"/>
      <c r="CM641" s="88"/>
      <c r="CN641" s="88"/>
      <c r="CO641" s="88"/>
      <c r="CP641" s="88"/>
      <c r="CQ641" s="88"/>
      <c r="CR641" s="88"/>
      <c r="CS641" s="88"/>
      <c r="CT641" s="88"/>
      <c r="CU641" s="88"/>
      <c r="CV641" s="88"/>
      <c r="CW641" s="88"/>
      <c r="CX641" s="88"/>
      <c r="CY641" s="88"/>
    </row>
    <row r="642" spans="2:103" x14ac:dyDescent="0.3">
      <c r="B642" s="87"/>
      <c r="C642" s="87"/>
      <c r="D642" s="144"/>
      <c r="E642" s="144"/>
      <c r="F642" s="87"/>
      <c r="G642" s="88"/>
      <c r="H642" s="88"/>
      <c r="I642" s="88"/>
      <c r="J642" s="87"/>
      <c r="K642" s="87"/>
      <c r="L642" s="87"/>
      <c r="M642" s="87"/>
      <c r="N642" s="87"/>
      <c r="O642" s="88"/>
      <c r="P642" s="88"/>
      <c r="Q642" s="88"/>
      <c r="R642" s="88"/>
      <c r="S642" s="88"/>
      <c r="T642" s="88"/>
      <c r="U642" s="88"/>
      <c r="V642" s="88"/>
      <c r="W642" s="88"/>
      <c r="X642" s="88"/>
      <c r="Y642" s="88"/>
      <c r="Z642" s="88"/>
      <c r="AA642" s="88"/>
      <c r="AB642" s="88"/>
      <c r="AC642" s="88"/>
      <c r="AD642" s="88"/>
      <c r="AE642" s="88"/>
      <c r="AF642" s="88"/>
      <c r="AG642" s="88"/>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c r="BE642" s="88"/>
      <c r="BF642" s="88"/>
      <c r="BG642" s="88"/>
      <c r="BH642" s="88"/>
      <c r="BI642" s="88"/>
      <c r="BJ642" s="88"/>
      <c r="BK642" s="88"/>
      <c r="BL642" s="88"/>
      <c r="BM642" s="88"/>
      <c r="BN642" s="88"/>
      <c r="BO642" s="88"/>
      <c r="BP642" s="88"/>
      <c r="BQ642" s="88"/>
      <c r="BR642" s="88"/>
      <c r="BS642" s="88"/>
      <c r="BT642" s="88"/>
      <c r="BU642" s="88"/>
      <c r="BV642" s="88"/>
      <c r="BW642" s="88"/>
      <c r="BX642" s="88"/>
      <c r="BY642" s="88"/>
      <c r="BZ642" s="88"/>
      <c r="CA642" s="88"/>
      <c r="CB642" s="88"/>
      <c r="CC642" s="88"/>
      <c r="CD642" s="88"/>
      <c r="CE642" s="88"/>
      <c r="CF642" s="88"/>
      <c r="CG642" s="88"/>
      <c r="CH642" s="88"/>
      <c r="CI642" s="88"/>
      <c r="CJ642" s="88"/>
      <c r="CK642" s="88"/>
      <c r="CL642" s="88"/>
      <c r="CM642" s="88"/>
      <c r="CN642" s="88"/>
      <c r="CO642" s="88"/>
      <c r="CP642" s="88"/>
      <c r="CQ642" s="88"/>
      <c r="CR642" s="88"/>
      <c r="CS642" s="88"/>
      <c r="CT642" s="88"/>
      <c r="CU642" s="88"/>
      <c r="CV642" s="88"/>
      <c r="CW642" s="88"/>
      <c r="CX642" s="88"/>
      <c r="CY642" s="88"/>
    </row>
    <row r="643" spans="2:103" x14ac:dyDescent="0.3">
      <c r="B643" s="87"/>
      <c r="C643" s="87"/>
      <c r="D643" s="144"/>
      <c r="E643" s="144"/>
      <c r="F643" s="87"/>
      <c r="G643" s="88"/>
      <c r="H643" s="88"/>
      <c r="I643" s="88"/>
      <c r="J643" s="87"/>
      <c r="K643" s="87"/>
      <c r="L643" s="87"/>
      <c r="M643" s="87"/>
      <c r="N643" s="87"/>
      <c r="O643" s="88"/>
      <c r="P643" s="88"/>
      <c r="Q643" s="88"/>
      <c r="R643" s="88"/>
      <c r="S643" s="88"/>
      <c r="T643" s="88"/>
      <c r="U643" s="88"/>
      <c r="V643" s="88"/>
      <c r="W643" s="88"/>
      <c r="X643" s="88"/>
      <c r="Y643" s="88"/>
      <c r="Z643" s="88"/>
      <c r="AA643" s="88"/>
      <c r="AB643" s="88"/>
      <c r="AC643" s="88"/>
      <c r="AD643" s="88"/>
      <c r="AE643" s="88"/>
      <c r="AF643" s="88"/>
      <c r="AG643" s="88"/>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c r="BF643" s="88"/>
      <c r="BG643" s="88"/>
      <c r="BH643" s="88"/>
      <c r="BI643" s="88"/>
      <c r="BJ643" s="88"/>
      <c r="BK643" s="88"/>
      <c r="BL643" s="88"/>
      <c r="BM643" s="88"/>
      <c r="BN643" s="88"/>
      <c r="BO643" s="88"/>
      <c r="BP643" s="88"/>
      <c r="BQ643" s="88"/>
      <c r="BR643" s="88"/>
      <c r="BS643" s="88"/>
      <c r="BT643" s="88"/>
      <c r="BU643" s="88"/>
      <c r="BV643" s="88"/>
      <c r="BW643" s="88"/>
      <c r="BX643" s="88"/>
      <c r="BY643" s="88"/>
      <c r="BZ643" s="88"/>
      <c r="CA643" s="88"/>
      <c r="CB643" s="88"/>
      <c r="CC643" s="88"/>
      <c r="CD643" s="88"/>
      <c r="CE643" s="88"/>
      <c r="CF643" s="88"/>
      <c r="CG643" s="88"/>
      <c r="CH643" s="88"/>
      <c r="CI643" s="88"/>
      <c r="CJ643" s="88"/>
      <c r="CK643" s="88"/>
      <c r="CL643" s="88"/>
      <c r="CM643" s="88"/>
      <c r="CN643" s="88"/>
      <c r="CO643" s="88"/>
      <c r="CP643" s="88"/>
      <c r="CQ643" s="88"/>
      <c r="CR643" s="88"/>
      <c r="CS643" s="88"/>
      <c r="CT643" s="88"/>
      <c r="CU643" s="88"/>
      <c r="CV643" s="88"/>
      <c r="CW643" s="88"/>
      <c r="CX643" s="88"/>
      <c r="CY643" s="88"/>
    </row>
    <row r="644" spans="2:103" x14ac:dyDescent="0.3">
      <c r="B644" s="87"/>
      <c r="C644" s="87"/>
      <c r="D644" s="144"/>
      <c r="E644" s="144"/>
      <c r="F644" s="87"/>
      <c r="G644" s="88"/>
      <c r="H644" s="88"/>
      <c r="I644" s="88"/>
      <c r="J644" s="87"/>
      <c r="K644" s="87"/>
      <c r="L644" s="87"/>
      <c r="M644" s="87"/>
      <c r="N644" s="87"/>
      <c r="O644" s="88"/>
      <c r="P644" s="88"/>
      <c r="Q644" s="88"/>
      <c r="R644" s="88"/>
      <c r="S644" s="88"/>
      <c r="T644" s="88"/>
      <c r="U644" s="88"/>
      <c r="V644" s="88"/>
      <c r="W644" s="88"/>
      <c r="X644" s="88"/>
      <c r="Y644" s="88"/>
      <c r="Z644" s="88"/>
      <c r="AA644" s="88"/>
      <c r="AB644" s="88"/>
      <c r="AC644" s="88"/>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c r="CM644" s="88"/>
      <c r="CN644" s="88"/>
      <c r="CO644" s="88"/>
      <c r="CP644" s="88"/>
      <c r="CQ644" s="88"/>
      <c r="CR644" s="88"/>
      <c r="CS644" s="88"/>
      <c r="CT644" s="88"/>
      <c r="CU644" s="88"/>
      <c r="CV644" s="88"/>
      <c r="CW644" s="88"/>
      <c r="CX644" s="88"/>
      <c r="CY644" s="88"/>
    </row>
    <row r="645" spans="2:103" x14ac:dyDescent="0.3">
      <c r="B645" s="87"/>
      <c r="C645" s="87"/>
      <c r="D645" s="144"/>
      <c r="E645" s="144"/>
      <c r="F645" s="87"/>
      <c r="G645" s="88"/>
      <c r="H645" s="88"/>
      <c r="I645" s="88"/>
      <c r="J645" s="87"/>
      <c r="K645" s="87"/>
      <c r="L645" s="87"/>
      <c r="M645" s="87"/>
      <c r="N645" s="87"/>
      <c r="O645" s="88"/>
      <c r="P645" s="88"/>
      <c r="Q645" s="88"/>
      <c r="R645" s="88"/>
      <c r="S645" s="88"/>
      <c r="T645" s="88"/>
      <c r="U645" s="88"/>
      <c r="V645" s="88"/>
      <c r="W645" s="88"/>
      <c r="X645" s="88"/>
      <c r="Y645" s="88"/>
      <c r="Z645" s="88"/>
      <c r="AA645" s="88"/>
      <c r="AB645" s="88"/>
      <c r="AC645" s="88"/>
      <c r="AD645" s="88"/>
      <c r="AE645" s="88"/>
      <c r="AF645" s="88"/>
      <c r="AG645" s="88"/>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c r="BE645" s="88"/>
      <c r="BF645" s="88"/>
      <c r="BG645" s="88"/>
      <c r="BH645" s="88"/>
      <c r="BI645" s="88"/>
      <c r="BJ645" s="88"/>
      <c r="BK645" s="88"/>
      <c r="BL645" s="88"/>
      <c r="BM645" s="88"/>
      <c r="BN645" s="88"/>
      <c r="BO645" s="88"/>
      <c r="BP645" s="88"/>
      <c r="BQ645" s="88"/>
      <c r="BR645" s="88"/>
      <c r="BS645" s="88"/>
      <c r="BT645" s="88"/>
      <c r="BU645" s="88"/>
      <c r="BV645" s="88"/>
      <c r="BW645" s="88"/>
      <c r="BX645" s="88"/>
      <c r="BY645" s="88"/>
      <c r="BZ645" s="88"/>
      <c r="CA645" s="88"/>
      <c r="CB645" s="88"/>
      <c r="CC645" s="88"/>
      <c r="CD645" s="88"/>
      <c r="CE645" s="88"/>
      <c r="CF645" s="88"/>
      <c r="CG645" s="88"/>
      <c r="CH645" s="88"/>
      <c r="CI645" s="88"/>
      <c r="CJ645" s="88"/>
      <c r="CK645" s="88"/>
      <c r="CL645" s="88"/>
      <c r="CM645" s="88"/>
      <c r="CN645" s="88"/>
      <c r="CO645" s="88"/>
      <c r="CP645" s="88"/>
      <c r="CQ645" s="88"/>
      <c r="CR645" s="88"/>
      <c r="CS645" s="88"/>
      <c r="CT645" s="88"/>
      <c r="CU645" s="88"/>
      <c r="CV645" s="88"/>
      <c r="CW645" s="88"/>
      <c r="CX645" s="88"/>
      <c r="CY645" s="88"/>
    </row>
    <row r="646" spans="2:103" x14ac:dyDescent="0.3">
      <c r="B646" s="87"/>
      <c r="C646" s="87"/>
      <c r="D646" s="144"/>
      <c r="E646" s="144"/>
      <c r="F646" s="87"/>
      <c r="G646" s="88"/>
      <c r="H646" s="88"/>
      <c r="I646" s="88"/>
      <c r="J646" s="87"/>
      <c r="K646" s="87"/>
      <c r="L646" s="87"/>
      <c r="M646" s="87"/>
      <c r="N646" s="87"/>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c r="BE646" s="88"/>
      <c r="BF646" s="88"/>
      <c r="BG646" s="88"/>
      <c r="BH646" s="88"/>
      <c r="BI646" s="88"/>
      <c r="BJ646" s="88"/>
      <c r="BK646" s="88"/>
      <c r="BL646" s="88"/>
      <c r="BM646" s="88"/>
      <c r="BN646" s="88"/>
      <c r="BO646" s="88"/>
      <c r="BP646" s="88"/>
      <c r="BQ646" s="88"/>
      <c r="BR646" s="88"/>
      <c r="BS646" s="88"/>
      <c r="BT646" s="88"/>
      <c r="BU646" s="88"/>
      <c r="BV646" s="88"/>
      <c r="BW646" s="88"/>
      <c r="BX646" s="88"/>
      <c r="BY646" s="88"/>
      <c r="BZ646" s="88"/>
      <c r="CA646" s="88"/>
      <c r="CB646" s="88"/>
      <c r="CC646" s="88"/>
      <c r="CD646" s="88"/>
      <c r="CE646" s="88"/>
      <c r="CF646" s="88"/>
      <c r="CG646" s="88"/>
      <c r="CH646" s="88"/>
      <c r="CI646" s="88"/>
      <c r="CJ646" s="88"/>
      <c r="CK646" s="88"/>
      <c r="CL646" s="88"/>
      <c r="CM646" s="88"/>
      <c r="CN646" s="88"/>
      <c r="CO646" s="88"/>
      <c r="CP646" s="88"/>
      <c r="CQ646" s="88"/>
      <c r="CR646" s="88"/>
      <c r="CS646" s="88"/>
      <c r="CT646" s="88"/>
      <c r="CU646" s="88"/>
      <c r="CV646" s="88"/>
      <c r="CW646" s="88"/>
      <c r="CX646" s="88"/>
      <c r="CY646" s="88"/>
    </row>
    <row r="647" spans="2:103" x14ac:dyDescent="0.3">
      <c r="B647" s="87"/>
      <c r="C647" s="87"/>
      <c r="D647" s="144"/>
      <c r="E647" s="144"/>
      <c r="F647" s="87"/>
      <c r="G647" s="88"/>
      <c r="H647" s="88"/>
      <c r="I647" s="88"/>
      <c r="J647" s="87"/>
      <c r="K647" s="87"/>
      <c r="L647" s="87"/>
      <c r="M647" s="87"/>
      <c r="N647" s="87"/>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c r="BE647" s="88"/>
      <c r="BF647" s="88"/>
      <c r="BG647" s="88"/>
      <c r="BH647" s="88"/>
      <c r="BI647" s="88"/>
      <c r="BJ647" s="88"/>
      <c r="BK647" s="88"/>
      <c r="BL647" s="88"/>
      <c r="BM647" s="88"/>
      <c r="BN647" s="88"/>
      <c r="BO647" s="88"/>
      <c r="BP647" s="88"/>
      <c r="BQ647" s="88"/>
      <c r="BR647" s="88"/>
      <c r="BS647" s="88"/>
      <c r="BT647" s="88"/>
      <c r="BU647" s="88"/>
      <c r="BV647" s="88"/>
      <c r="BW647" s="88"/>
      <c r="BX647" s="88"/>
      <c r="BY647" s="88"/>
      <c r="BZ647" s="88"/>
      <c r="CA647" s="88"/>
      <c r="CB647" s="88"/>
      <c r="CC647" s="88"/>
      <c r="CD647" s="88"/>
      <c r="CE647" s="88"/>
      <c r="CF647" s="88"/>
      <c r="CG647" s="88"/>
      <c r="CH647" s="88"/>
      <c r="CI647" s="88"/>
      <c r="CJ647" s="88"/>
      <c r="CK647" s="88"/>
      <c r="CL647" s="88"/>
      <c r="CM647" s="88"/>
      <c r="CN647" s="88"/>
      <c r="CO647" s="88"/>
      <c r="CP647" s="88"/>
      <c r="CQ647" s="88"/>
      <c r="CR647" s="88"/>
      <c r="CS647" s="88"/>
      <c r="CT647" s="88"/>
      <c r="CU647" s="88"/>
      <c r="CV647" s="88"/>
      <c r="CW647" s="88"/>
      <c r="CX647" s="88"/>
      <c r="CY647" s="88"/>
    </row>
    <row r="648" spans="2:103" x14ac:dyDescent="0.3">
      <c r="B648" s="87"/>
      <c r="C648" s="87"/>
      <c r="D648" s="144"/>
      <c r="E648" s="144"/>
      <c r="F648" s="87"/>
      <c r="G648" s="88"/>
      <c r="H648" s="88"/>
      <c r="I648" s="88"/>
      <c r="J648" s="87"/>
      <c r="K648" s="87"/>
      <c r="L648" s="87"/>
      <c r="M648" s="87"/>
      <c r="N648" s="87"/>
      <c r="O648" s="88"/>
      <c r="P648" s="88"/>
      <c r="Q648" s="88"/>
      <c r="R648" s="88"/>
      <c r="S648" s="88"/>
      <c r="T648" s="88"/>
      <c r="U648" s="88"/>
      <c r="V648" s="88"/>
      <c r="W648" s="88"/>
      <c r="X648" s="88"/>
      <c r="Y648" s="88"/>
      <c r="Z648" s="88"/>
      <c r="AA648" s="88"/>
      <c r="AB648" s="88"/>
      <c r="AC648" s="88"/>
      <c r="AD648" s="88"/>
      <c r="AE648" s="88"/>
      <c r="AF648" s="88"/>
      <c r="AG648" s="88"/>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c r="BE648" s="88"/>
      <c r="BF648" s="88"/>
      <c r="BG648" s="88"/>
      <c r="BH648" s="88"/>
      <c r="BI648" s="88"/>
      <c r="BJ648" s="88"/>
      <c r="BK648" s="88"/>
      <c r="BL648" s="88"/>
      <c r="BM648" s="88"/>
      <c r="BN648" s="88"/>
      <c r="BO648" s="88"/>
      <c r="BP648" s="88"/>
      <c r="BQ648" s="88"/>
      <c r="BR648" s="88"/>
      <c r="BS648" s="88"/>
      <c r="BT648" s="88"/>
      <c r="BU648" s="88"/>
      <c r="BV648" s="88"/>
      <c r="BW648" s="88"/>
      <c r="BX648" s="88"/>
      <c r="BY648" s="88"/>
      <c r="BZ648" s="88"/>
      <c r="CA648" s="88"/>
      <c r="CB648" s="88"/>
      <c r="CC648" s="88"/>
      <c r="CD648" s="88"/>
      <c r="CE648" s="88"/>
      <c r="CF648" s="88"/>
      <c r="CG648" s="88"/>
      <c r="CH648" s="88"/>
      <c r="CI648" s="88"/>
      <c r="CJ648" s="88"/>
      <c r="CK648" s="88"/>
      <c r="CL648" s="88"/>
      <c r="CM648" s="88"/>
      <c r="CN648" s="88"/>
      <c r="CO648" s="88"/>
      <c r="CP648" s="88"/>
      <c r="CQ648" s="88"/>
      <c r="CR648" s="88"/>
      <c r="CS648" s="88"/>
      <c r="CT648" s="88"/>
      <c r="CU648" s="88"/>
      <c r="CV648" s="88"/>
      <c r="CW648" s="88"/>
      <c r="CX648" s="88"/>
      <c r="CY648" s="88"/>
    </row>
    <row r="649" spans="2:103" x14ac:dyDescent="0.3">
      <c r="B649" s="87"/>
      <c r="C649" s="87"/>
      <c r="D649" s="144"/>
      <c r="E649" s="144"/>
      <c r="F649" s="87"/>
      <c r="G649" s="88"/>
      <c r="H649" s="88"/>
      <c r="I649" s="88"/>
      <c r="J649" s="87"/>
      <c r="K649" s="87"/>
      <c r="L649" s="87"/>
      <c r="M649" s="87"/>
      <c r="N649" s="87"/>
      <c r="O649" s="88"/>
      <c r="P649" s="88"/>
      <c r="Q649" s="88"/>
      <c r="R649" s="88"/>
      <c r="S649" s="88"/>
      <c r="T649" s="88"/>
      <c r="U649" s="88"/>
      <c r="V649" s="88"/>
      <c r="W649" s="88"/>
      <c r="X649" s="88"/>
      <c r="Y649" s="88"/>
      <c r="Z649" s="88"/>
      <c r="AA649" s="88"/>
      <c r="AB649" s="88"/>
      <c r="AC649" s="88"/>
      <c r="AD649" s="88"/>
      <c r="AE649" s="88"/>
      <c r="AF649" s="88"/>
      <c r="AG649" s="88"/>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c r="BE649" s="88"/>
      <c r="BF649" s="88"/>
      <c r="BG649" s="88"/>
      <c r="BH649" s="88"/>
      <c r="BI649" s="88"/>
      <c r="BJ649" s="88"/>
      <c r="BK649" s="88"/>
      <c r="BL649" s="88"/>
      <c r="BM649" s="88"/>
      <c r="BN649" s="88"/>
      <c r="BO649" s="88"/>
      <c r="BP649" s="88"/>
      <c r="BQ649" s="88"/>
      <c r="BR649" s="88"/>
      <c r="BS649" s="88"/>
      <c r="BT649" s="88"/>
      <c r="BU649" s="88"/>
      <c r="BV649" s="88"/>
      <c r="BW649" s="88"/>
      <c r="BX649" s="88"/>
      <c r="BY649" s="88"/>
      <c r="BZ649" s="88"/>
      <c r="CA649" s="88"/>
      <c r="CB649" s="88"/>
      <c r="CC649" s="88"/>
      <c r="CD649" s="88"/>
      <c r="CE649" s="88"/>
      <c r="CF649" s="88"/>
      <c r="CG649" s="88"/>
      <c r="CH649" s="88"/>
      <c r="CI649" s="88"/>
      <c r="CJ649" s="88"/>
      <c r="CK649" s="88"/>
      <c r="CL649" s="88"/>
      <c r="CM649" s="88"/>
      <c r="CN649" s="88"/>
      <c r="CO649" s="88"/>
      <c r="CP649" s="88"/>
      <c r="CQ649" s="88"/>
      <c r="CR649" s="88"/>
      <c r="CS649" s="88"/>
      <c r="CT649" s="88"/>
      <c r="CU649" s="88"/>
      <c r="CV649" s="88"/>
      <c r="CW649" s="88"/>
      <c r="CX649" s="88"/>
      <c r="CY649" s="88"/>
    </row>
    <row r="650" spans="2:103" x14ac:dyDescent="0.3">
      <c r="B650" s="87"/>
      <c r="C650" s="87"/>
      <c r="D650" s="144"/>
      <c r="E650" s="144"/>
      <c r="F650" s="87"/>
      <c r="G650" s="88"/>
      <c r="H650" s="88"/>
      <c r="I650" s="88"/>
      <c r="J650" s="87"/>
      <c r="K650" s="87"/>
      <c r="L650" s="87"/>
      <c r="M650" s="87"/>
      <c r="N650" s="87"/>
      <c r="O650" s="88"/>
      <c r="P650" s="88"/>
      <c r="Q650" s="88"/>
      <c r="R650" s="88"/>
      <c r="S650" s="88"/>
      <c r="T650" s="88"/>
      <c r="U650" s="88"/>
      <c r="V650" s="88"/>
      <c r="W650" s="88"/>
      <c r="X650" s="88"/>
      <c r="Y650" s="88"/>
      <c r="Z650" s="88"/>
      <c r="AA650" s="88"/>
      <c r="AB650" s="88"/>
      <c r="AC650" s="88"/>
      <c r="AD650" s="88"/>
      <c r="AE650" s="88"/>
      <c r="AF650" s="88"/>
      <c r="AG650" s="88"/>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c r="BE650" s="88"/>
      <c r="BF650" s="88"/>
      <c r="BG650" s="88"/>
      <c r="BH650" s="88"/>
      <c r="BI650" s="88"/>
      <c r="BJ650" s="88"/>
      <c r="BK650" s="88"/>
      <c r="BL650" s="88"/>
      <c r="BM650" s="88"/>
      <c r="BN650" s="88"/>
      <c r="BO650" s="88"/>
      <c r="BP650" s="88"/>
      <c r="BQ650" s="88"/>
      <c r="BR650" s="88"/>
      <c r="BS650" s="88"/>
      <c r="BT650" s="88"/>
      <c r="BU650" s="88"/>
      <c r="BV650" s="88"/>
      <c r="BW650" s="88"/>
      <c r="BX650" s="88"/>
      <c r="BY650" s="88"/>
      <c r="BZ650" s="88"/>
      <c r="CA650" s="88"/>
      <c r="CB650" s="88"/>
      <c r="CC650" s="88"/>
      <c r="CD650" s="88"/>
      <c r="CE650" s="88"/>
      <c r="CF650" s="88"/>
      <c r="CG650" s="88"/>
      <c r="CH650" s="88"/>
      <c r="CI650" s="88"/>
      <c r="CJ650" s="88"/>
      <c r="CK650" s="88"/>
      <c r="CL650" s="88"/>
      <c r="CM650" s="88"/>
      <c r="CN650" s="88"/>
      <c r="CO650" s="88"/>
      <c r="CP650" s="88"/>
      <c r="CQ650" s="88"/>
      <c r="CR650" s="88"/>
      <c r="CS650" s="88"/>
      <c r="CT650" s="88"/>
      <c r="CU650" s="88"/>
      <c r="CV650" s="88"/>
      <c r="CW650" s="88"/>
      <c r="CX650" s="88"/>
      <c r="CY650" s="88"/>
    </row>
    <row r="651" spans="2:103" x14ac:dyDescent="0.3">
      <c r="B651" s="87"/>
      <c r="C651" s="87"/>
      <c r="D651" s="144"/>
      <c r="E651" s="144"/>
      <c r="F651" s="87"/>
      <c r="G651" s="88"/>
      <c r="H651" s="88"/>
      <c r="I651" s="88"/>
      <c r="J651" s="87"/>
      <c r="K651" s="87"/>
      <c r="L651" s="87"/>
      <c r="M651" s="87"/>
      <c r="N651" s="87"/>
      <c r="O651" s="88"/>
      <c r="P651" s="88"/>
      <c r="Q651" s="88"/>
      <c r="R651" s="88"/>
      <c r="S651" s="88"/>
      <c r="T651" s="88"/>
      <c r="U651" s="88"/>
      <c r="V651" s="88"/>
      <c r="W651" s="88"/>
      <c r="X651" s="88"/>
      <c r="Y651" s="88"/>
      <c r="Z651" s="88"/>
      <c r="AA651" s="88"/>
      <c r="AB651" s="88"/>
      <c r="AC651" s="88"/>
      <c r="AD651" s="88"/>
      <c r="AE651" s="88"/>
      <c r="AF651" s="88"/>
      <c r="AG651" s="88"/>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c r="BE651" s="88"/>
      <c r="BF651" s="88"/>
      <c r="BG651" s="88"/>
      <c r="BH651" s="88"/>
      <c r="BI651" s="88"/>
      <c r="BJ651" s="88"/>
      <c r="BK651" s="88"/>
      <c r="BL651" s="88"/>
      <c r="BM651" s="88"/>
      <c r="BN651" s="88"/>
      <c r="BO651" s="88"/>
      <c r="BP651" s="88"/>
      <c r="BQ651" s="88"/>
      <c r="BR651" s="88"/>
      <c r="BS651" s="88"/>
      <c r="BT651" s="88"/>
      <c r="BU651" s="88"/>
      <c r="BV651" s="88"/>
      <c r="BW651" s="88"/>
      <c r="BX651" s="88"/>
      <c r="BY651" s="88"/>
      <c r="BZ651" s="88"/>
      <c r="CA651" s="88"/>
      <c r="CB651" s="88"/>
      <c r="CC651" s="88"/>
      <c r="CD651" s="88"/>
      <c r="CE651" s="88"/>
      <c r="CF651" s="88"/>
      <c r="CG651" s="88"/>
      <c r="CH651" s="88"/>
      <c r="CI651" s="88"/>
      <c r="CJ651" s="88"/>
      <c r="CK651" s="88"/>
      <c r="CL651" s="88"/>
      <c r="CM651" s="88"/>
      <c r="CN651" s="88"/>
      <c r="CO651" s="88"/>
      <c r="CP651" s="88"/>
      <c r="CQ651" s="88"/>
      <c r="CR651" s="88"/>
      <c r="CS651" s="88"/>
      <c r="CT651" s="88"/>
      <c r="CU651" s="88"/>
      <c r="CV651" s="88"/>
      <c r="CW651" s="88"/>
      <c r="CX651" s="88"/>
      <c r="CY651" s="88"/>
    </row>
    <row r="652" spans="2:103" x14ac:dyDescent="0.3">
      <c r="B652" s="87"/>
      <c r="C652" s="87"/>
      <c r="D652" s="144"/>
      <c r="E652" s="144"/>
      <c r="F652" s="87"/>
      <c r="G652" s="88"/>
      <c r="H652" s="88"/>
      <c r="I652" s="88"/>
      <c r="J652" s="87"/>
      <c r="K652" s="87"/>
      <c r="L652" s="87"/>
      <c r="M652" s="87"/>
      <c r="N652" s="87"/>
      <c r="O652" s="88"/>
      <c r="P652" s="88"/>
      <c r="Q652" s="88"/>
      <c r="R652" s="88"/>
      <c r="S652" s="88"/>
      <c r="T652" s="88"/>
      <c r="U652" s="88"/>
      <c r="V652" s="88"/>
      <c r="W652" s="88"/>
      <c r="X652" s="88"/>
      <c r="Y652" s="88"/>
      <c r="Z652" s="88"/>
      <c r="AA652" s="88"/>
      <c r="AB652" s="88"/>
      <c r="AC652" s="88"/>
      <c r="AD652" s="88"/>
      <c r="AE652" s="88"/>
      <c r="AF652" s="88"/>
      <c r="AG652" s="88"/>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c r="BF652" s="88"/>
      <c r="BG652" s="88"/>
      <c r="BH652" s="88"/>
      <c r="BI652" s="88"/>
      <c r="BJ652" s="88"/>
      <c r="BK652" s="88"/>
      <c r="BL652" s="88"/>
      <c r="BM652" s="88"/>
      <c r="BN652" s="88"/>
      <c r="BO652" s="88"/>
      <c r="BP652" s="88"/>
      <c r="BQ652" s="88"/>
      <c r="BR652" s="88"/>
      <c r="BS652" s="88"/>
      <c r="BT652" s="88"/>
      <c r="BU652" s="88"/>
      <c r="BV652" s="88"/>
      <c r="BW652" s="88"/>
      <c r="BX652" s="88"/>
      <c r="BY652" s="88"/>
      <c r="BZ652" s="88"/>
      <c r="CA652" s="88"/>
      <c r="CB652" s="88"/>
      <c r="CC652" s="88"/>
      <c r="CD652" s="88"/>
      <c r="CE652" s="88"/>
      <c r="CF652" s="88"/>
      <c r="CG652" s="88"/>
      <c r="CH652" s="88"/>
      <c r="CI652" s="88"/>
      <c r="CJ652" s="88"/>
      <c r="CK652" s="88"/>
      <c r="CL652" s="88"/>
      <c r="CM652" s="88"/>
      <c r="CN652" s="88"/>
      <c r="CO652" s="88"/>
      <c r="CP652" s="88"/>
      <c r="CQ652" s="88"/>
      <c r="CR652" s="88"/>
      <c r="CS652" s="88"/>
      <c r="CT652" s="88"/>
      <c r="CU652" s="88"/>
      <c r="CV652" s="88"/>
      <c r="CW652" s="88"/>
      <c r="CX652" s="88"/>
      <c r="CY652" s="88"/>
    </row>
    <row r="653" spans="2:103" x14ac:dyDescent="0.3">
      <c r="B653" s="87"/>
      <c r="C653" s="87"/>
      <c r="D653" s="144"/>
      <c r="E653" s="144"/>
      <c r="F653" s="87"/>
      <c r="G653" s="88"/>
      <c r="H653" s="88"/>
      <c r="I653" s="88"/>
      <c r="J653" s="87"/>
      <c r="K653" s="87"/>
      <c r="L653" s="87"/>
      <c r="M653" s="87"/>
      <c r="N653" s="87"/>
      <c r="O653" s="88"/>
      <c r="P653" s="88"/>
      <c r="Q653" s="88"/>
      <c r="R653" s="88"/>
      <c r="S653" s="88"/>
      <c r="T653" s="88"/>
      <c r="U653" s="88"/>
      <c r="V653" s="88"/>
      <c r="W653" s="88"/>
      <c r="X653" s="88"/>
      <c r="Y653" s="88"/>
      <c r="Z653" s="88"/>
      <c r="AA653" s="88"/>
      <c r="AB653" s="88"/>
      <c r="AC653" s="88"/>
      <c r="AD653" s="88"/>
      <c r="AE653" s="88"/>
      <c r="AF653" s="88"/>
      <c r="AG653" s="88"/>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c r="BE653" s="88"/>
      <c r="BF653" s="88"/>
      <c r="BG653" s="88"/>
      <c r="BH653" s="88"/>
      <c r="BI653" s="88"/>
      <c r="BJ653" s="88"/>
      <c r="BK653" s="88"/>
      <c r="BL653" s="88"/>
      <c r="BM653" s="88"/>
      <c r="BN653" s="88"/>
      <c r="BO653" s="88"/>
      <c r="BP653" s="88"/>
      <c r="BQ653" s="88"/>
      <c r="BR653" s="88"/>
      <c r="BS653" s="88"/>
      <c r="BT653" s="88"/>
      <c r="BU653" s="88"/>
      <c r="BV653" s="88"/>
      <c r="BW653" s="88"/>
      <c r="BX653" s="88"/>
      <c r="BY653" s="88"/>
      <c r="BZ653" s="88"/>
      <c r="CA653" s="88"/>
      <c r="CB653" s="88"/>
      <c r="CC653" s="88"/>
      <c r="CD653" s="88"/>
      <c r="CE653" s="88"/>
      <c r="CF653" s="88"/>
      <c r="CG653" s="88"/>
      <c r="CH653" s="88"/>
      <c r="CI653" s="88"/>
      <c r="CJ653" s="88"/>
      <c r="CK653" s="88"/>
      <c r="CL653" s="88"/>
      <c r="CM653" s="88"/>
      <c r="CN653" s="88"/>
      <c r="CO653" s="88"/>
      <c r="CP653" s="88"/>
      <c r="CQ653" s="88"/>
      <c r="CR653" s="88"/>
      <c r="CS653" s="88"/>
      <c r="CT653" s="88"/>
      <c r="CU653" s="88"/>
      <c r="CV653" s="88"/>
      <c r="CW653" s="88"/>
      <c r="CX653" s="88"/>
      <c r="CY653" s="88"/>
    </row>
    <row r="654" spans="2:103" x14ac:dyDescent="0.3">
      <c r="B654" s="87"/>
      <c r="C654" s="87"/>
      <c r="D654" s="144"/>
      <c r="E654" s="144"/>
      <c r="F654" s="87"/>
      <c r="G654" s="88"/>
      <c r="H654" s="88"/>
      <c r="I654" s="88"/>
      <c r="J654" s="87"/>
      <c r="K654" s="87"/>
      <c r="L654" s="87"/>
      <c r="M654" s="87"/>
      <c r="N654" s="87"/>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c r="BF654" s="88"/>
      <c r="BG654" s="88"/>
      <c r="BH654" s="88"/>
      <c r="BI654" s="88"/>
      <c r="BJ654" s="88"/>
      <c r="BK654" s="88"/>
      <c r="BL654" s="88"/>
      <c r="BM654" s="88"/>
      <c r="BN654" s="88"/>
      <c r="BO654" s="88"/>
      <c r="BP654" s="88"/>
      <c r="BQ654" s="88"/>
      <c r="BR654" s="88"/>
      <c r="BS654" s="88"/>
      <c r="BT654" s="88"/>
      <c r="BU654" s="88"/>
      <c r="BV654" s="88"/>
      <c r="BW654" s="88"/>
      <c r="BX654" s="88"/>
      <c r="BY654" s="88"/>
      <c r="BZ654" s="88"/>
      <c r="CA654" s="88"/>
      <c r="CB654" s="88"/>
      <c r="CC654" s="88"/>
      <c r="CD654" s="88"/>
      <c r="CE654" s="88"/>
      <c r="CF654" s="88"/>
      <c r="CG654" s="88"/>
      <c r="CH654" s="88"/>
      <c r="CI654" s="88"/>
      <c r="CJ654" s="88"/>
      <c r="CK654" s="88"/>
      <c r="CL654" s="88"/>
      <c r="CM654" s="88"/>
      <c r="CN654" s="88"/>
      <c r="CO654" s="88"/>
      <c r="CP654" s="88"/>
      <c r="CQ654" s="88"/>
      <c r="CR654" s="88"/>
      <c r="CS654" s="88"/>
      <c r="CT654" s="88"/>
      <c r="CU654" s="88"/>
      <c r="CV654" s="88"/>
      <c r="CW654" s="88"/>
      <c r="CX654" s="88"/>
      <c r="CY654" s="88"/>
    </row>
    <row r="655" spans="2:103" x14ac:dyDescent="0.3">
      <c r="B655" s="87"/>
      <c r="C655" s="87"/>
      <c r="D655" s="144"/>
      <c r="E655" s="144"/>
      <c r="F655" s="87"/>
      <c r="G655" s="88"/>
      <c r="H655" s="88"/>
      <c r="I655" s="88"/>
      <c r="J655" s="87"/>
      <c r="K655" s="87"/>
      <c r="L655" s="87"/>
      <c r="M655" s="87"/>
      <c r="N655" s="87"/>
      <c r="O655" s="88"/>
      <c r="P655" s="88"/>
      <c r="Q655" s="88"/>
      <c r="R655" s="88"/>
      <c r="S655" s="88"/>
      <c r="T655" s="88"/>
      <c r="U655" s="88"/>
      <c r="V655" s="88"/>
      <c r="W655" s="88"/>
      <c r="X655" s="88"/>
      <c r="Y655" s="88"/>
      <c r="Z655" s="88"/>
      <c r="AA655" s="88"/>
      <c r="AB655" s="88"/>
      <c r="AC655" s="88"/>
      <c r="AD655" s="88"/>
      <c r="AE655" s="88"/>
      <c r="AF655" s="88"/>
      <c r="AG655" s="88"/>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c r="BE655" s="88"/>
      <c r="BF655" s="88"/>
      <c r="BG655" s="88"/>
      <c r="BH655" s="88"/>
      <c r="BI655" s="88"/>
      <c r="BJ655" s="88"/>
      <c r="BK655" s="88"/>
      <c r="BL655" s="88"/>
      <c r="BM655" s="88"/>
      <c r="BN655" s="88"/>
      <c r="BO655" s="88"/>
      <c r="BP655" s="88"/>
      <c r="BQ655" s="88"/>
      <c r="BR655" s="88"/>
      <c r="BS655" s="88"/>
      <c r="BT655" s="88"/>
      <c r="BU655" s="88"/>
      <c r="BV655" s="88"/>
      <c r="BW655" s="88"/>
      <c r="BX655" s="88"/>
      <c r="BY655" s="88"/>
      <c r="BZ655" s="88"/>
      <c r="CA655" s="88"/>
      <c r="CB655" s="88"/>
      <c r="CC655" s="88"/>
      <c r="CD655" s="88"/>
      <c r="CE655" s="88"/>
      <c r="CF655" s="88"/>
      <c r="CG655" s="88"/>
      <c r="CH655" s="88"/>
      <c r="CI655" s="88"/>
      <c r="CJ655" s="88"/>
      <c r="CK655" s="88"/>
      <c r="CL655" s="88"/>
      <c r="CM655" s="88"/>
      <c r="CN655" s="88"/>
      <c r="CO655" s="88"/>
      <c r="CP655" s="88"/>
      <c r="CQ655" s="88"/>
      <c r="CR655" s="88"/>
      <c r="CS655" s="88"/>
      <c r="CT655" s="88"/>
      <c r="CU655" s="88"/>
      <c r="CV655" s="88"/>
      <c r="CW655" s="88"/>
      <c r="CX655" s="88"/>
      <c r="CY655" s="88"/>
    </row>
    <row r="656" spans="2:103" x14ac:dyDescent="0.3">
      <c r="B656" s="87"/>
      <c r="C656" s="87"/>
      <c r="D656" s="144"/>
      <c r="E656" s="144"/>
      <c r="F656" s="87"/>
      <c r="G656" s="88"/>
      <c r="H656" s="88"/>
      <c r="I656" s="88"/>
      <c r="J656" s="87"/>
      <c r="K656" s="87"/>
      <c r="L656" s="87"/>
      <c r="M656" s="87"/>
      <c r="N656" s="87"/>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c r="BF656" s="88"/>
      <c r="BG656" s="88"/>
      <c r="BH656" s="88"/>
      <c r="BI656" s="88"/>
      <c r="BJ656" s="88"/>
      <c r="BK656" s="88"/>
      <c r="BL656" s="88"/>
      <c r="BM656" s="88"/>
      <c r="BN656" s="88"/>
      <c r="BO656" s="88"/>
      <c r="BP656" s="88"/>
      <c r="BQ656" s="88"/>
      <c r="BR656" s="88"/>
      <c r="BS656" s="88"/>
      <c r="BT656" s="88"/>
      <c r="BU656" s="88"/>
      <c r="BV656" s="88"/>
      <c r="BW656" s="88"/>
      <c r="BX656" s="88"/>
      <c r="BY656" s="88"/>
      <c r="BZ656" s="88"/>
      <c r="CA656" s="88"/>
      <c r="CB656" s="88"/>
      <c r="CC656" s="88"/>
      <c r="CD656" s="88"/>
      <c r="CE656" s="88"/>
      <c r="CF656" s="88"/>
      <c r="CG656" s="88"/>
      <c r="CH656" s="88"/>
      <c r="CI656" s="88"/>
      <c r="CJ656" s="88"/>
      <c r="CK656" s="88"/>
      <c r="CL656" s="88"/>
      <c r="CM656" s="88"/>
      <c r="CN656" s="88"/>
      <c r="CO656" s="88"/>
      <c r="CP656" s="88"/>
      <c r="CQ656" s="88"/>
      <c r="CR656" s="88"/>
      <c r="CS656" s="88"/>
      <c r="CT656" s="88"/>
      <c r="CU656" s="88"/>
      <c r="CV656" s="88"/>
      <c r="CW656" s="88"/>
      <c r="CX656" s="88"/>
      <c r="CY656" s="88"/>
    </row>
    <row r="657" spans="2:103" x14ac:dyDescent="0.3">
      <c r="B657" s="87"/>
      <c r="C657" s="87"/>
      <c r="D657" s="144"/>
      <c r="E657" s="144"/>
      <c r="F657" s="87"/>
      <c r="G657" s="88"/>
      <c r="H657" s="88"/>
      <c r="I657" s="88"/>
      <c r="J657" s="87"/>
      <c r="K657" s="87"/>
      <c r="L657" s="87"/>
      <c r="M657" s="87"/>
      <c r="N657" s="87"/>
      <c r="O657" s="88"/>
      <c r="P657" s="88"/>
      <c r="Q657" s="88"/>
      <c r="R657" s="88"/>
      <c r="S657" s="88"/>
      <c r="T657" s="88"/>
      <c r="U657" s="88"/>
      <c r="V657" s="88"/>
      <c r="W657" s="88"/>
      <c r="X657" s="88"/>
      <c r="Y657" s="88"/>
      <c r="Z657" s="88"/>
      <c r="AA657" s="88"/>
      <c r="AB657" s="88"/>
      <c r="AC657" s="88"/>
      <c r="AD657" s="88"/>
      <c r="AE657" s="88"/>
      <c r="AF657" s="88"/>
      <c r="AG657" s="88"/>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c r="BE657" s="88"/>
      <c r="BF657" s="88"/>
      <c r="BG657" s="88"/>
      <c r="BH657" s="88"/>
      <c r="BI657" s="88"/>
      <c r="BJ657" s="88"/>
      <c r="BK657" s="88"/>
      <c r="BL657" s="88"/>
      <c r="BM657" s="88"/>
      <c r="BN657" s="88"/>
      <c r="BO657" s="88"/>
      <c r="BP657" s="88"/>
      <c r="BQ657" s="88"/>
      <c r="BR657" s="88"/>
      <c r="BS657" s="88"/>
      <c r="BT657" s="88"/>
      <c r="BU657" s="88"/>
      <c r="BV657" s="88"/>
      <c r="BW657" s="88"/>
      <c r="BX657" s="88"/>
      <c r="BY657" s="88"/>
      <c r="BZ657" s="88"/>
      <c r="CA657" s="88"/>
      <c r="CB657" s="88"/>
      <c r="CC657" s="88"/>
      <c r="CD657" s="88"/>
      <c r="CE657" s="88"/>
      <c r="CF657" s="88"/>
      <c r="CG657" s="88"/>
      <c r="CH657" s="88"/>
      <c r="CI657" s="88"/>
      <c r="CJ657" s="88"/>
      <c r="CK657" s="88"/>
      <c r="CL657" s="88"/>
      <c r="CM657" s="88"/>
      <c r="CN657" s="88"/>
      <c r="CO657" s="88"/>
      <c r="CP657" s="88"/>
      <c r="CQ657" s="88"/>
      <c r="CR657" s="88"/>
      <c r="CS657" s="88"/>
      <c r="CT657" s="88"/>
      <c r="CU657" s="88"/>
      <c r="CV657" s="88"/>
      <c r="CW657" s="88"/>
      <c r="CX657" s="88"/>
      <c r="CY657" s="88"/>
    </row>
    <row r="658" spans="2:103" x14ac:dyDescent="0.3">
      <c r="B658" s="87"/>
      <c r="C658" s="87"/>
      <c r="D658" s="144"/>
      <c r="E658" s="144"/>
      <c r="F658" s="87"/>
      <c r="G658" s="88"/>
      <c r="H658" s="88"/>
      <c r="I658" s="88"/>
      <c r="J658" s="87"/>
      <c r="K658" s="87"/>
      <c r="L658" s="87"/>
      <c r="M658" s="87"/>
      <c r="N658" s="87"/>
      <c r="O658" s="88"/>
      <c r="P658" s="88"/>
      <c r="Q658" s="88"/>
      <c r="R658" s="88"/>
      <c r="S658" s="88"/>
      <c r="T658" s="88"/>
      <c r="U658" s="88"/>
      <c r="V658" s="88"/>
      <c r="W658" s="88"/>
      <c r="X658" s="88"/>
      <c r="Y658" s="88"/>
      <c r="Z658" s="88"/>
      <c r="AA658" s="88"/>
      <c r="AB658" s="88"/>
      <c r="AC658" s="88"/>
      <c r="AD658" s="88"/>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c r="BG658" s="88"/>
      <c r="BH658" s="88"/>
      <c r="BI658" s="88"/>
      <c r="BJ658" s="88"/>
      <c r="BK658" s="88"/>
      <c r="BL658" s="88"/>
      <c r="BM658" s="88"/>
      <c r="BN658" s="88"/>
      <c r="BO658" s="88"/>
      <c r="BP658" s="88"/>
      <c r="BQ658" s="88"/>
      <c r="BR658" s="88"/>
      <c r="BS658" s="88"/>
      <c r="BT658" s="88"/>
      <c r="BU658" s="88"/>
      <c r="BV658" s="88"/>
      <c r="BW658" s="88"/>
      <c r="BX658" s="88"/>
      <c r="BY658" s="88"/>
      <c r="BZ658" s="88"/>
      <c r="CA658" s="88"/>
      <c r="CB658" s="88"/>
      <c r="CC658" s="88"/>
      <c r="CD658" s="88"/>
      <c r="CE658" s="88"/>
      <c r="CF658" s="88"/>
      <c r="CG658" s="88"/>
      <c r="CH658" s="88"/>
      <c r="CI658" s="88"/>
      <c r="CJ658" s="88"/>
      <c r="CK658" s="88"/>
      <c r="CL658" s="88"/>
      <c r="CM658" s="88"/>
      <c r="CN658" s="88"/>
      <c r="CO658" s="88"/>
      <c r="CP658" s="88"/>
      <c r="CQ658" s="88"/>
      <c r="CR658" s="88"/>
      <c r="CS658" s="88"/>
      <c r="CT658" s="88"/>
      <c r="CU658" s="88"/>
      <c r="CV658" s="88"/>
      <c r="CW658" s="88"/>
      <c r="CX658" s="88"/>
      <c r="CY658" s="88"/>
    </row>
    <row r="659" spans="2:103" x14ac:dyDescent="0.3">
      <c r="B659" s="87"/>
      <c r="C659" s="87"/>
      <c r="D659" s="144"/>
      <c r="E659" s="144"/>
      <c r="F659" s="87"/>
      <c r="G659" s="88"/>
      <c r="H659" s="88"/>
      <c r="I659" s="88"/>
      <c r="J659" s="87"/>
      <c r="K659" s="87"/>
      <c r="L659" s="87"/>
      <c r="M659" s="87"/>
      <c r="N659" s="87"/>
      <c r="O659" s="88"/>
      <c r="P659" s="88"/>
      <c r="Q659" s="88"/>
      <c r="R659" s="88"/>
      <c r="S659" s="88"/>
      <c r="T659" s="88"/>
      <c r="U659" s="88"/>
      <c r="V659" s="88"/>
      <c r="W659" s="88"/>
      <c r="X659" s="88"/>
      <c r="Y659" s="88"/>
      <c r="Z659" s="88"/>
      <c r="AA659" s="88"/>
      <c r="AB659" s="88"/>
      <c r="AC659" s="88"/>
      <c r="AD659" s="88"/>
      <c r="AE659" s="88"/>
      <c r="AF659" s="88"/>
      <c r="AG659" s="88"/>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c r="BE659" s="88"/>
      <c r="BF659" s="88"/>
      <c r="BG659" s="88"/>
      <c r="BH659" s="88"/>
      <c r="BI659" s="88"/>
      <c r="BJ659" s="88"/>
      <c r="BK659" s="88"/>
      <c r="BL659" s="88"/>
      <c r="BM659" s="88"/>
      <c r="BN659" s="88"/>
      <c r="BO659" s="88"/>
      <c r="BP659" s="88"/>
      <c r="BQ659" s="88"/>
      <c r="BR659" s="88"/>
      <c r="BS659" s="88"/>
      <c r="BT659" s="88"/>
      <c r="BU659" s="88"/>
      <c r="BV659" s="88"/>
      <c r="BW659" s="88"/>
      <c r="BX659" s="88"/>
      <c r="BY659" s="88"/>
      <c r="BZ659" s="88"/>
      <c r="CA659" s="88"/>
      <c r="CB659" s="88"/>
      <c r="CC659" s="88"/>
      <c r="CD659" s="88"/>
      <c r="CE659" s="88"/>
      <c r="CF659" s="88"/>
      <c r="CG659" s="88"/>
      <c r="CH659" s="88"/>
      <c r="CI659" s="88"/>
      <c r="CJ659" s="88"/>
      <c r="CK659" s="88"/>
      <c r="CL659" s="88"/>
      <c r="CM659" s="88"/>
      <c r="CN659" s="88"/>
      <c r="CO659" s="88"/>
      <c r="CP659" s="88"/>
      <c r="CQ659" s="88"/>
      <c r="CR659" s="88"/>
      <c r="CS659" s="88"/>
      <c r="CT659" s="88"/>
      <c r="CU659" s="88"/>
      <c r="CV659" s="88"/>
      <c r="CW659" s="88"/>
      <c r="CX659" s="88"/>
      <c r="CY659" s="88"/>
    </row>
    <row r="660" spans="2:103" x14ac:dyDescent="0.3">
      <c r="B660" s="87"/>
      <c r="C660" s="87"/>
      <c r="D660" s="144"/>
      <c r="E660" s="144"/>
      <c r="F660" s="87"/>
      <c r="G660" s="88"/>
      <c r="H660" s="88"/>
      <c r="I660" s="88"/>
      <c r="J660" s="87"/>
      <c r="K660" s="87"/>
      <c r="L660" s="87"/>
      <c r="M660" s="87"/>
      <c r="N660" s="87"/>
      <c r="O660" s="88"/>
      <c r="P660" s="88"/>
      <c r="Q660" s="88"/>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c r="CH660" s="88"/>
      <c r="CI660" s="88"/>
      <c r="CJ660" s="88"/>
      <c r="CK660" s="88"/>
      <c r="CL660" s="88"/>
      <c r="CM660" s="88"/>
      <c r="CN660" s="88"/>
      <c r="CO660" s="88"/>
      <c r="CP660" s="88"/>
      <c r="CQ660" s="88"/>
      <c r="CR660" s="88"/>
      <c r="CS660" s="88"/>
      <c r="CT660" s="88"/>
      <c r="CU660" s="88"/>
      <c r="CV660" s="88"/>
      <c r="CW660" s="88"/>
      <c r="CX660" s="88"/>
      <c r="CY660" s="88"/>
    </row>
    <row r="661" spans="2:103" x14ac:dyDescent="0.3">
      <c r="B661" s="87"/>
      <c r="C661" s="87"/>
      <c r="D661" s="144"/>
      <c r="E661" s="144"/>
      <c r="F661" s="87"/>
      <c r="G661" s="88"/>
      <c r="H661" s="88"/>
      <c r="I661" s="88"/>
      <c r="J661" s="87"/>
      <c r="K661" s="87"/>
      <c r="L661" s="87"/>
      <c r="M661" s="87"/>
      <c r="N661" s="87"/>
      <c r="O661" s="88"/>
      <c r="P661" s="88"/>
      <c r="Q661" s="88"/>
      <c r="R661" s="88"/>
      <c r="S661" s="88"/>
      <c r="T661" s="88"/>
      <c r="U661" s="88"/>
      <c r="V661" s="88"/>
      <c r="W661" s="88"/>
      <c r="X661" s="88"/>
      <c r="Y661" s="88"/>
      <c r="Z661" s="88"/>
      <c r="AA661" s="88"/>
      <c r="AB661" s="88"/>
      <c r="AC661" s="88"/>
      <c r="AD661" s="88"/>
      <c r="AE661" s="88"/>
      <c r="AF661" s="88"/>
      <c r="AG661" s="88"/>
      <c r="AH661" s="88"/>
      <c r="AI661" s="88"/>
      <c r="AJ661" s="88"/>
      <c r="AK661" s="88"/>
      <c r="AL661" s="88"/>
      <c r="AM661" s="88"/>
      <c r="AN661" s="88"/>
      <c r="AO661" s="88"/>
      <c r="AP661" s="88"/>
      <c r="AQ661" s="88"/>
      <c r="AR661" s="88"/>
      <c r="AS661" s="88"/>
      <c r="AT661" s="88"/>
      <c r="AU661" s="88"/>
      <c r="AV661" s="88"/>
      <c r="AW661" s="88"/>
      <c r="AX661" s="88"/>
      <c r="AY661" s="88"/>
      <c r="AZ661" s="88"/>
      <c r="BA661" s="88"/>
      <c r="BB661" s="88"/>
      <c r="BC661" s="88"/>
      <c r="BD661" s="88"/>
      <c r="BE661" s="88"/>
      <c r="BF661" s="88"/>
      <c r="BG661" s="88"/>
      <c r="BH661" s="88"/>
      <c r="BI661" s="88"/>
      <c r="BJ661" s="88"/>
      <c r="BK661" s="88"/>
      <c r="BL661" s="88"/>
      <c r="BM661" s="88"/>
      <c r="BN661" s="88"/>
      <c r="BO661" s="88"/>
      <c r="BP661" s="88"/>
      <c r="BQ661" s="88"/>
      <c r="BR661" s="88"/>
      <c r="BS661" s="88"/>
      <c r="BT661" s="88"/>
      <c r="BU661" s="88"/>
      <c r="BV661" s="88"/>
      <c r="BW661" s="88"/>
      <c r="BX661" s="88"/>
      <c r="BY661" s="88"/>
      <c r="BZ661" s="88"/>
      <c r="CA661" s="88"/>
      <c r="CB661" s="88"/>
      <c r="CC661" s="88"/>
      <c r="CD661" s="88"/>
      <c r="CE661" s="88"/>
      <c r="CF661" s="88"/>
      <c r="CG661" s="88"/>
      <c r="CH661" s="88"/>
      <c r="CI661" s="88"/>
      <c r="CJ661" s="88"/>
      <c r="CK661" s="88"/>
      <c r="CL661" s="88"/>
      <c r="CM661" s="88"/>
      <c r="CN661" s="88"/>
      <c r="CO661" s="88"/>
      <c r="CP661" s="88"/>
      <c r="CQ661" s="88"/>
      <c r="CR661" s="88"/>
      <c r="CS661" s="88"/>
      <c r="CT661" s="88"/>
      <c r="CU661" s="88"/>
      <c r="CV661" s="88"/>
      <c r="CW661" s="88"/>
      <c r="CX661" s="88"/>
      <c r="CY661" s="88"/>
    </row>
    <row r="662" spans="2:103" x14ac:dyDescent="0.3">
      <c r="B662" s="87"/>
      <c r="C662" s="87"/>
      <c r="D662" s="144"/>
      <c r="E662" s="144"/>
      <c r="F662" s="87"/>
      <c r="G662" s="88"/>
      <c r="H662" s="88"/>
      <c r="I662" s="88"/>
      <c r="J662" s="87"/>
      <c r="K662" s="87"/>
      <c r="L662" s="87"/>
      <c r="M662" s="87"/>
      <c r="N662" s="87"/>
      <c r="O662" s="88"/>
      <c r="P662" s="88"/>
      <c r="Q662" s="88"/>
      <c r="R662" s="88"/>
      <c r="S662" s="88"/>
      <c r="T662" s="88"/>
      <c r="U662" s="88"/>
      <c r="V662" s="88"/>
      <c r="W662" s="88"/>
      <c r="X662" s="88"/>
      <c r="Y662" s="88"/>
      <c r="Z662" s="88"/>
      <c r="AA662" s="88"/>
      <c r="AB662" s="88"/>
      <c r="AC662" s="88"/>
      <c r="AD662" s="88"/>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c r="BF662" s="88"/>
      <c r="BG662" s="88"/>
      <c r="BH662" s="88"/>
      <c r="BI662" s="88"/>
      <c r="BJ662" s="88"/>
      <c r="BK662" s="88"/>
      <c r="BL662" s="88"/>
      <c r="BM662" s="88"/>
      <c r="BN662" s="88"/>
      <c r="BO662" s="88"/>
      <c r="BP662" s="88"/>
      <c r="BQ662" s="88"/>
      <c r="BR662" s="88"/>
      <c r="BS662" s="88"/>
      <c r="BT662" s="88"/>
      <c r="BU662" s="88"/>
      <c r="BV662" s="88"/>
      <c r="BW662" s="88"/>
      <c r="BX662" s="88"/>
      <c r="BY662" s="88"/>
      <c r="BZ662" s="88"/>
      <c r="CA662" s="88"/>
      <c r="CB662" s="88"/>
      <c r="CC662" s="88"/>
      <c r="CD662" s="88"/>
      <c r="CE662" s="88"/>
      <c r="CF662" s="88"/>
      <c r="CG662" s="88"/>
      <c r="CH662" s="88"/>
      <c r="CI662" s="88"/>
      <c r="CJ662" s="88"/>
      <c r="CK662" s="88"/>
      <c r="CL662" s="88"/>
      <c r="CM662" s="88"/>
      <c r="CN662" s="88"/>
      <c r="CO662" s="88"/>
      <c r="CP662" s="88"/>
      <c r="CQ662" s="88"/>
      <c r="CR662" s="88"/>
      <c r="CS662" s="88"/>
      <c r="CT662" s="88"/>
      <c r="CU662" s="88"/>
      <c r="CV662" s="88"/>
      <c r="CW662" s="88"/>
      <c r="CX662" s="88"/>
      <c r="CY662" s="88"/>
    </row>
    <row r="663" spans="2:103" x14ac:dyDescent="0.3">
      <c r="B663" s="87"/>
      <c r="C663" s="87"/>
      <c r="D663" s="144"/>
      <c r="E663" s="144"/>
      <c r="F663" s="87"/>
      <c r="G663" s="88"/>
      <c r="H663" s="88"/>
      <c r="I663" s="88"/>
      <c r="J663" s="87"/>
      <c r="K663" s="87"/>
      <c r="L663" s="87"/>
      <c r="M663" s="87"/>
      <c r="N663" s="87"/>
      <c r="O663" s="88"/>
      <c r="P663" s="88"/>
      <c r="Q663" s="88"/>
      <c r="R663" s="88"/>
      <c r="S663" s="88"/>
      <c r="T663" s="88"/>
      <c r="U663" s="88"/>
      <c r="V663" s="88"/>
      <c r="W663" s="88"/>
      <c r="X663" s="88"/>
      <c r="Y663" s="88"/>
      <c r="Z663" s="88"/>
      <c r="AA663" s="88"/>
      <c r="AB663" s="88"/>
      <c r="AC663" s="88"/>
      <c r="AD663" s="88"/>
      <c r="AE663" s="88"/>
      <c r="AF663" s="88"/>
      <c r="AG663" s="88"/>
      <c r="AH663" s="88"/>
      <c r="AI663" s="88"/>
      <c r="AJ663" s="88"/>
      <c r="AK663" s="88"/>
      <c r="AL663" s="88"/>
      <c r="AM663" s="88"/>
      <c r="AN663" s="88"/>
      <c r="AO663" s="88"/>
      <c r="AP663" s="88"/>
      <c r="AQ663" s="88"/>
      <c r="AR663" s="88"/>
      <c r="AS663" s="88"/>
      <c r="AT663" s="88"/>
      <c r="AU663" s="88"/>
      <c r="AV663" s="88"/>
      <c r="AW663" s="88"/>
      <c r="AX663" s="88"/>
      <c r="AY663" s="88"/>
      <c r="AZ663" s="88"/>
      <c r="BA663" s="88"/>
      <c r="BB663" s="88"/>
      <c r="BC663" s="88"/>
      <c r="BD663" s="88"/>
      <c r="BE663" s="88"/>
      <c r="BF663" s="88"/>
      <c r="BG663" s="88"/>
      <c r="BH663" s="88"/>
      <c r="BI663" s="88"/>
      <c r="BJ663" s="88"/>
      <c r="BK663" s="88"/>
      <c r="BL663" s="88"/>
      <c r="BM663" s="88"/>
      <c r="BN663" s="88"/>
      <c r="BO663" s="88"/>
      <c r="BP663" s="88"/>
      <c r="BQ663" s="88"/>
      <c r="BR663" s="88"/>
      <c r="BS663" s="88"/>
      <c r="BT663" s="88"/>
      <c r="BU663" s="88"/>
      <c r="BV663" s="88"/>
      <c r="BW663" s="88"/>
      <c r="BX663" s="88"/>
      <c r="BY663" s="88"/>
      <c r="BZ663" s="88"/>
      <c r="CA663" s="88"/>
      <c r="CB663" s="88"/>
      <c r="CC663" s="88"/>
      <c r="CD663" s="88"/>
      <c r="CE663" s="88"/>
      <c r="CF663" s="88"/>
      <c r="CG663" s="88"/>
      <c r="CH663" s="88"/>
      <c r="CI663" s="88"/>
      <c r="CJ663" s="88"/>
      <c r="CK663" s="88"/>
      <c r="CL663" s="88"/>
      <c r="CM663" s="88"/>
      <c r="CN663" s="88"/>
      <c r="CO663" s="88"/>
      <c r="CP663" s="88"/>
      <c r="CQ663" s="88"/>
      <c r="CR663" s="88"/>
      <c r="CS663" s="88"/>
      <c r="CT663" s="88"/>
      <c r="CU663" s="88"/>
      <c r="CV663" s="88"/>
      <c r="CW663" s="88"/>
      <c r="CX663" s="88"/>
      <c r="CY663" s="88"/>
    </row>
    <row r="664" spans="2:103" x14ac:dyDescent="0.3">
      <c r="B664" s="87"/>
      <c r="C664" s="87"/>
      <c r="D664" s="144"/>
      <c r="E664" s="144"/>
      <c r="F664" s="87"/>
      <c r="G664" s="88"/>
      <c r="H664" s="88"/>
      <c r="I664" s="88"/>
      <c r="J664" s="87"/>
      <c r="K664" s="87"/>
      <c r="L664" s="87"/>
      <c r="M664" s="87"/>
      <c r="N664" s="87"/>
      <c r="O664" s="88"/>
      <c r="P664" s="88"/>
      <c r="Q664" s="88"/>
      <c r="R664" s="88"/>
      <c r="S664" s="88"/>
      <c r="T664" s="88"/>
      <c r="U664" s="88"/>
      <c r="V664" s="88"/>
      <c r="W664" s="88"/>
      <c r="X664" s="88"/>
      <c r="Y664" s="88"/>
      <c r="Z664" s="88"/>
      <c r="AA664" s="88"/>
      <c r="AB664" s="88"/>
      <c r="AC664" s="88"/>
      <c r="AD664" s="88"/>
      <c r="AE664" s="88"/>
      <c r="AF664" s="88"/>
      <c r="AG664" s="88"/>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c r="BE664" s="88"/>
      <c r="BF664" s="88"/>
      <c r="BG664" s="88"/>
      <c r="BH664" s="88"/>
      <c r="BI664" s="88"/>
      <c r="BJ664" s="88"/>
      <c r="BK664" s="88"/>
      <c r="BL664" s="88"/>
      <c r="BM664" s="88"/>
      <c r="BN664" s="88"/>
      <c r="BO664" s="88"/>
      <c r="BP664" s="88"/>
      <c r="BQ664" s="88"/>
      <c r="BR664" s="88"/>
      <c r="BS664" s="88"/>
      <c r="BT664" s="88"/>
      <c r="BU664" s="88"/>
      <c r="BV664" s="88"/>
      <c r="BW664" s="88"/>
      <c r="BX664" s="88"/>
      <c r="BY664" s="88"/>
      <c r="BZ664" s="88"/>
      <c r="CA664" s="88"/>
      <c r="CB664" s="88"/>
      <c r="CC664" s="88"/>
      <c r="CD664" s="88"/>
      <c r="CE664" s="88"/>
      <c r="CF664" s="88"/>
      <c r="CG664" s="88"/>
      <c r="CH664" s="88"/>
      <c r="CI664" s="88"/>
      <c r="CJ664" s="88"/>
      <c r="CK664" s="88"/>
      <c r="CL664" s="88"/>
      <c r="CM664" s="88"/>
      <c r="CN664" s="88"/>
      <c r="CO664" s="88"/>
      <c r="CP664" s="88"/>
      <c r="CQ664" s="88"/>
      <c r="CR664" s="88"/>
      <c r="CS664" s="88"/>
      <c r="CT664" s="88"/>
      <c r="CU664" s="88"/>
      <c r="CV664" s="88"/>
      <c r="CW664" s="88"/>
      <c r="CX664" s="88"/>
      <c r="CY664" s="88"/>
    </row>
    <row r="665" spans="2:103" x14ac:dyDescent="0.3">
      <c r="B665" s="87"/>
      <c r="C665" s="87"/>
      <c r="D665" s="144"/>
      <c r="E665" s="144"/>
      <c r="F665" s="87"/>
      <c r="G665" s="88"/>
      <c r="H665" s="88"/>
      <c r="I665" s="88"/>
      <c r="J665" s="87"/>
      <c r="K665" s="87"/>
      <c r="L665" s="87"/>
      <c r="M665" s="87"/>
      <c r="N665" s="87"/>
      <c r="O665" s="88"/>
      <c r="P665" s="88"/>
      <c r="Q665" s="88"/>
      <c r="R665" s="88"/>
      <c r="S665" s="88"/>
      <c r="T665" s="88"/>
      <c r="U665" s="88"/>
      <c r="V665" s="88"/>
      <c r="W665" s="88"/>
      <c r="X665" s="88"/>
      <c r="Y665" s="88"/>
      <c r="Z665" s="88"/>
      <c r="AA665" s="88"/>
      <c r="AB665" s="88"/>
      <c r="AC665" s="88"/>
      <c r="AD665" s="88"/>
      <c r="AE665" s="88"/>
      <c r="AF665" s="88"/>
      <c r="AG665" s="88"/>
      <c r="AH665" s="88"/>
      <c r="AI665" s="88"/>
      <c r="AJ665" s="88"/>
      <c r="AK665" s="88"/>
      <c r="AL665" s="88"/>
      <c r="AM665" s="88"/>
      <c r="AN665" s="88"/>
      <c r="AO665" s="88"/>
      <c r="AP665" s="88"/>
      <c r="AQ665" s="88"/>
      <c r="AR665" s="88"/>
      <c r="AS665" s="88"/>
      <c r="AT665" s="88"/>
      <c r="AU665" s="88"/>
      <c r="AV665" s="88"/>
      <c r="AW665" s="88"/>
      <c r="AX665" s="88"/>
      <c r="AY665" s="88"/>
      <c r="AZ665" s="88"/>
      <c r="BA665" s="88"/>
      <c r="BB665" s="88"/>
      <c r="BC665" s="88"/>
      <c r="BD665" s="88"/>
      <c r="BE665" s="88"/>
      <c r="BF665" s="88"/>
      <c r="BG665" s="88"/>
      <c r="BH665" s="88"/>
      <c r="BI665" s="88"/>
      <c r="BJ665" s="88"/>
      <c r="BK665" s="88"/>
      <c r="BL665" s="88"/>
      <c r="BM665" s="88"/>
      <c r="BN665" s="88"/>
      <c r="BO665" s="88"/>
      <c r="BP665" s="88"/>
      <c r="BQ665" s="88"/>
      <c r="BR665" s="88"/>
      <c r="BS665" s="88"/>
      <c r="BT665" s="88"/>
      <c r="BU665" s="88"/>
      <c r="BV665" s="88"/>
      <c r="BW665" s="88"/>
      <c r="BX665" s="88"/>
      <c r="BY665" s="88"/>
      <c r="BZ665" s="88"/>
      <c r="CA665" s="88"/>
      <c r="CB665" s="88"/>
      <c r="CC665" s="88"/>
      <c r="CD665" s="88"/>
      <c r="CE665" s="88"/>
      <c r="CF665" s="88"/>
      <c r="CG665" s="88"/>
      <c r="CH665" s="88"/>
      <c r="CI665" s="88"/>
      <c r="CJ665" s="88"/>
      <c r="CK665" s="88"/>
      <c r="CL665" s="88"/>
      <c r="CM665" s="88"/>
      <c r="CN665" s="88"/>
      <c r="CO665" s="88"/>
      <c r="CP665" s="88"/>
      <c r="CQ665" s="88"/>
      <c r="CR665" s="88"/>
      <c r="CS665" s="88"/>
      <c r="CT665" s="88"/>
      <c r="CU665" s="88"/>
      <c r="CV665" s="88"/>
      <c r="CW665" s="88"/>
      <c r="CX665" s="88"/>
      <c r="CY665" s="88"/>
    </row>
    <row r="666" spans="2:103" x14ac:dyDescent="0.3">
      <c r="B666" s="87"/>
      <c r="C666" s="87"/>
      <c r="D666" s="144"/>
      <c r="E666" s="144"/>
      <c r="F666" s="87"/>
      <c r="G666" s="88"/>
      <c r="H666" s="88"/>
      <c r="I666" s="88"/>
      <c r="J666" s="87"/>
      <c r="K666" s="87"/>
      <c r="L666" s="87"/>
      <c r="M666" s="87"/>
      <c r="N666" s="87"/>
      <c r="O666" s="88"/>
      <c r="P666" s="88"/>
      <c r="Q666" s="88"/>
      <c r="R666" s="88"/>
      <c r="S666" s="88"/>
      <c r="T666" s="88"/>
      <c r="U666" s="88"/>
      <c r="V666" s="88"/>
      <c r="W666" s="88"/>
      <c r="X666" s="88"/>
      <c r="Y666" s="88"/>
      <c r="Z666" s="88"/>
      <c r="AA666" s="88"/>
      <c r="AB666" s="88"/>
      <c r="AC666" s="88"/>
      <c r="AD666" s="88"/>
      <c r="AE666" s="88"/>
      <c r="AF666" s="88"/>
      <c r="AG666" s="88"/>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c r="BE666" s="88"/>
      <c r="BF666" s="88"/>
      <c r="BG666" s="88"/>
      <c r="BH666" s="88"/>
      <c r="BI666" s="88"/>
      <c r="BJ666" s="88"/>
      <c r="BK666" s="88"/>
      <c r="BL666" s="88"/>
      <c r="BM666" s="88"/>
      <c r="BN666" s="88"/>
      <c r="BO666" s="88"/>
      <c r="BP666" s="88"/>
      <c r="BQ666" s="88"/>
      <c r="BR666" s="88"/>
      <c r="BS666" s="88"/>
      <c r="BT666" s="88"/>
      <c r="BU666" s="88"/>
      <c r="BV666" s="88"/>
      <c r="BW666" s="88"/>
      <c r="BX666" s="88"/>
      <c r="BY666" s="88"/>
      <c r="BZ666" s="88"/>
      <c r="CA666" s="88"/>
      <c r="CB666" s="88"/>
      <c r="CC666" s="88"/>
      <c r="CD666" s="88"/>
      <c r="CE666" s="88"/>
      <c r="CF666" s="88"/>
      <c r="CG666" s="88"/>
      <c r="CH666" s="88"/>
      <c r="CI666" s="88"/>
      <c r="CJ666" s="88"/>
      <c r="CK666" s="88"/>
      <c r="CL666" s="88"/>
      <c r="CM666" s="88"/>
      <c r="CN666" s="88"/>
      <c r="CO666" s="88"/>
      <c r="CP666" s="88"/>
      <c r="CQ666" s="88"/>
      <c r="CR666" s="88"/>
      <c r="CS666" s="88"/>
      <c r="CT666" s="88"/>
      <c r="CU666" s="88"/>
      <c r="CV666" s="88"/>
      <c r="CW666" s="88"/>
      <c r="CX666" s="88"/>
      <c r="CY666" s="88"/>
    </row>
    <row r="667" spans="2:103" x14ac:dyDescent="0.3">
      <c r="B667" s="87"/>
      <c r="C667" s="87"/>
      <c r="D667" s="144"/>
      <c r="E667" s="144"/>
      <c r="F667" s="87"/>
      <c r="G667" s="88"/>
      <c r="H667" s="88"/>
      <c r="I667" s="88"/>
      <c r="J667" s="87"/>
      <c r="K667" s="87"/>
      <c r="L667" s="87"/>
      <c r="M667" s="87"/>
      <c r="N667" s="87"/>
      <c r="O667" s="88"/>
      <c r="P667" s="88"/>
      <c r="Q667" s="88"/>
      <c r="R667" s="88"/>
      <c r="S667" s="88"/>
      <c r="T667" s="88"/>
      <c r="U667" s="88"/>
      <c r="V667" s="88"/>
      <c r="W667" s="88"/>
      <c r="X667" s="88"/>
      <c r="Y667" s="88"/>
      <c r="Z667" s="88"/>
      <c r="AA667" s="88"/>
      <c r="AB667" s="88"/>
      <c r="AC667" s="88"/>
      <c r="AD667" s="88"/>
      <c r="AE667" s="88"/>
      <c r="AF667" s="88"/>
      <c r="AG667" s="88"/>
      <c r="AH667" s="88"/>
      <c r="AI667" s="88"/>
      <c r="AJ667" s="88"/>
      <c r="AK667" s="88"/>
      <c r="AL667" s="88"/>
      <c r="AM667" s="88"/>
      <c r="AN667" s="88"/>
      <c r="AO667" s="88"/>
      <c r="AP667" s="88"/>
      <c r="AQ667" s="88"/>
      <c r="AR667" s="88"/>
      <c r="AS667" s="88"/>
      <c r="AT667" s="88"/>
      <c r="AU667" s="88"/>
      <c r="AV667" s="88"/>
      <c r="AW667" s="88"/>
      <c r="AX667" s="88"/>
      <c r="AY667" s="88"/>
      <c r="AZ667" s="88"/>
      <c r="BA667" s="88"/>
      <c r="BB667" s="88"/>
      <c r="BC667" s="88"/>
      <c r="BD667" s="88"/>
      <c r="BE667" s="88"/>
      <c r="BF667" s="88"/>
      <c r="BG667" s="88"/>
      <c r="BH667" s="88"/>
      <c r="BI667" s="88"/>
      <c r="BJ667" s="88"/>
      <c r="BK667" s="88"/>
      <c r="BL667" s="88"/>
      <c r="BM667" s="88"/>
      <c r="BN667" s="88"/>
      <c r="BO667" s="88"/>
      <c r="BP667" s="88"/>
      <c r="BQ667" s="88"/>
      <c r="BR667" s="88"/>
      <c r="BS667" s="88"/>
      <c r="BT667" s="88"/>
      <c r="BU667" s="88"/>
      <c r="BV667" s="88"/>
      <c r="BW667" s="88"/>
      <c r="BX667" s="88"/>
      <c r="BY667" s="88"/>
      <c r="BZ667" s="88"/>
      <c r="CA667" s="88"/>
      <c r="CB667" s="88"/>
      <c r="CC667" s="88"/>
      <c r="CD667" s="88"/>
      <c r="CE667" s="88"/>
      <c r="CF667" s="88"/>
      <c r="CG667" s="88"/>
      <c r="CH667" s="88"/>
      <c r="CI667" s="88"/>
      <c r="CJ667" s="88"/>
      <c r="CK667" s="88"/>
      <c r="CL667" s="88"/>
      <c r="CM667" s="88"/>
      <c r="CN667" s="88"/>
      <c r="CO667" s="88"/>
      <c r="CP667" s="88"/>
      <c r="CQ667" s="88"/>
      <c r="CR667" s="88"/>
      <c r="CS667" s="88"/>
      <c r="CT667" s="88"/>
      <c r="CU667" s="88"/>
      <c r="CV667" s="88"/>
      <c r="CW667" s="88"/>
      <c r="CX667" s="88"/>
      <c r="CY667" s="88"/>
    </row>
    <row r="668" spans="2:103" x14ac:dyDescent="0.3">
      <c r="B668" s="87"/>
      <c r="C668" s="87"/>
      <c r="D668" s="144"/>
      <c r="E668" s="144"/>
      <c r="F668" s="87"/>
      <c r="G668" s="88"/>
      <c r="H668" s="88"/>
      <c r="I668" s="88"/>
      <c r="J668" s="87"/>
      <c r="K668" s="87"/>
      <c r="L668" s="87"/>
      <c r="M668" s="87"/>
      <c r="N668" s="87"/>
      <c r="O668" s="88"/>
      <c r="P668" s="88"/>
      <c r="Q668" s="88"/>
      <c r="R668" s="88"/>
      <c r="S668" s="88"/>
      <c r="T668" s="88"/>
      <c r="U668" s="88"/>
      <c r="V668" s="88"/>
      <c r="W668" s="88"/>
      <c r="X668" s="88"/>
      <c r="Y668" s="88"/>
      <c r="Z668" s="88"/>
      <c r="AA668" s="88"/>
      <c r="AB668" s="88"/>
      <c r="AC668" s="88"/>
      <c r="AD668" s="88"/>
      <c r="AE668" s="88"/>
      <c r="AF668" s="88"/>
      <c r="AG668" s="88"/>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c r="BE668" s="88"/>
      <c r="BF668" s="88"/>
      <c r="BG668" s="88"/>
      <c r="BH668" s="88"/>
      <c r="BI668" s="88"/>
      <c r="BJ668" s="88"/>
      <c r="BK668" s="88"/>
      <c r="BL668" s="88"/>
      <c r="BM668" s="88"/>
      <c r="BN668" s="88"/>
      <c r="BO668" s="88"/>
      <c r="BP668" s="88"/>
      <c r="BQ668" s="88"/>
      <c r="BR668" s="88"/>
      <c r="BS668" s="88"/>
      <c r="BT668" s="88"/>
      <c r="BU668" s="88"/>
      <c r="BV668" s="88"/>
      <c r="BW668" s="88"/>
      <c r="BX668" s="88"/>
      <c r="BY668" s="88"/>
      <c r="BZ668" s="88"/>
      <c r="CA668" s="88"/>
      <c r="CB668" s="88"/>
      <c r="CC668" s="88"/>
      <c r="CD668" s="88"/>
      <c r="CE668" s="88"/>
      <c r="CF668" s="88"/>
      <c r="CG668" s="88"/>
      <c r="CH668" s="88"/>
      <c r="CI668" s="88"/>
      <c r="CJ668" s="88"/>
      <c r="CK668" s="88"/>
      <c r="CL668" s="88"/>
      <c r="CM668" s="88"/>
      <c r="CN668" s="88"/>
      <c r="CO668" s="88"/>
      <c r="CP668" s="88"/>
      <c r="CQ668" s="88"/>
      <c r="CR668" s="88"/>
      <c r="CS668" s="88"/>
      <c r="CT668" s="88"/>
      <c r="CU668" s="88"/>
      <c r="CV668" s="88"/>
      <c r="CW668" s="88"/>
      <c r="CX668" s="88"/>
      <c r="CY668" s="88"/>
    </row>
    <row r="669" spans="2:103" x14ac:dyDescent="0.3">
      <c r="B669" s="87"/>
      <c r="C669" s="87"/>
      <c r="D669" s="144"/>
      <c r="E669" s="144"/>
      <c r="F669" s="87"/>
      <c r="G669" s="88"/>
      <c r="H669" s="88"/>
      <c r="I669" s="88"/>
      <c r="J669" s="87"/>
      <c r="K669" s="87"/>
      <c r="L669" s="87"/>
      <c r="M669" s="87"/>
      <c r="N669" s="87"/>
      <c r="O669" s="88"/>
      <c r="P669" s="88"/>
      <c r="Q669" s="88"/>
      <c r="R669" s="88"/>
      <c r="S669" s="88"/>
      <c r="T669" s="88"/>
      <c r="U669" s="88"/>
      <c r="V669" s="88"/>
      <c r="W669" s="88"/>
      <c r="X669" s="88"/>
      <c r="Y669" s="88"/>
      <c r="Z669" s="88"/>
      <c r="AA669" s="88"/>
      <c r="AB669" s="88"/>
      <c r="AC669" s="88"/>
      <c r="AD669" s="88"/>
      <c r="AE669" s="88"/>
      <c r="AF669" s="88"/>
      <c r="AG669" s="88"/>
      <c r="AH669" s="88"/>
      <c r="AI669" s="88"/>
      <c r="AJ669" s="88"/>
      <c r="AK669" s="88"/>
      <c r="AL669" s="88"/>
      <c r="AM669" s="88"/>
      <c r="AN669" s="88"/>
      <c r="AO669" s="88"/>
      <c r="AP669" s="88"/>
      <c r="AQ669" s="88"/>
      <c r="AR669" s="88"/>
      <c r="AS669" s="88"/>
      <c r="AT669" s="88"/>
      <c r="AU669" s="88"/>
      <c r="AV669" s="88"/>
      <c r="AW669" s="88"/>
      <c r="AX669" s="88"/>
      <c r="AY669" s="88"/>
      <c r="AZ669" s="88"/>
      <c r="BA669" s="88"/>
      <c r="BB669" s="88"/>
      <c r="BC669" s="88"/>
      <c r="BD669" s="88"/>
      <c r="BE669" s="88"/>
      <c r="BF669" s="88"/>
      <c r="BG669" s="88"/>
      <c r="BH669" s="88"/>
      <c r="BI669" s="88"/>
      <c r="BJ669" s="88"/>
      <c r="BK669" s="88"/>
      <c r="BL669" s="88"/>
      <c r="BM669" s="88"/>
      <c r="BN669" s="88"/>
      <c r="BO669" s="88"/>
      <c r="BP669" s="88"/>
      <c r="BQ669" s="88"/>
      <c r="BR669" s="88"/>
      <c r="BS669" s="88"/>
      <c r="BT669" s="88"/>
      <c r="BU669" s="88"/>
      <c r="BV669" s="88"/>
      <c r="BW669" s="88"/>
      <c r="BX669" s="88"/>
      <c r="BY669" s="88"/>
      <c r="BZ669" s="88"/>
      <c r="CA669" s="88"/>
      <c r="CB669" s="88"/>
      <c r="CC669" s="88"/>
      <c r="CD669" s="88"/>
      <c r="CE669" s="88"/>
      <c r="CF669" s="88"/>
      <c r="CG669" s="88"/>
      <c r="CH669" s="88"/>
      <c r="CI669" s="88"/>
      <c r="CJ669" s="88"/>
      <c r="CK669" s="88"/>
      <c r="CL669" s="88"/>
      <c r="CM669" s="88"/>
      <c r="CN669" s="88"/>
      <c r="CO669" s="88"/>
      <c r="CP669" s="88"/>
      <c r="CQ669" s="88"/>
      <c r="CR669" s="88"/>
      <c r="CS669" s="88"/>
      <c r="CT669" s="88"/>
      <c r="CU669" s="88"/>
      <c r="CV669" s="88"/>
      <c r="CW669" s="88"/>
      <c r="CX669" s="88"/>
      <c r="CY669" s="88"/>
    </row>
    <row r="670" spans="2:103" x14ac:dyDescent="0.3">
      <c r="B670" s="87"/>
      <c r="C670" s="87"/>
      <c r="D670" s="144"/>
      <c r="E670" s="144"/>
      <c r="F670" s="87"/>
      <c r="G670" s="88"/>
      <c r="H670" s="88"/>
      <c r="I670" s="88"/>
      <c r="J670" s="87"/>
      <c r="K670" s="87"/>
      <c r="L670" s="87"/>
      <c r="M670" s="87"/>
      <c r="N670" s="87"/>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row>
    <row r="671" spans="2:103" x14ac:dyDescent="0.3">
      <c r="B671" s="87"/>
      <c r="C671" s="87"/>
      <c r="D671" s="144"/>
      <c r="E671" s="144"/>
      <c r="F671" s="87"/>
      <c r="G671" s="88"/>
      <c r="H671" s="88"/>
      <c r="I671" s="88"/>
      <c r="J671" s="87"/>
      <c r="K671" s="87"/>
      <c r="L671" s="87"/>
      <c r="M671" s="87"/>
      <c r="N671" s="87"/>
      <c r="O671" s="88"/>
      <c r="P671" s="88"/>
      <c r="Q671" s="88"/>
      <c r="R671" s="88"/>
      <c r="S671" s="88"/>
      <c r="T671" s="88"/>
      <c r="U671" s="88"/>
      <c r="V671" s="88"/>
      <c r="W671" s="88"/>
      <c r="X671" s="88"/>
      <c r="Y671" s="88"/>
      <c r="Z671" s="88"/>
      <c r="AA671" s="88"/>
      <c r="AB671" s="88"/>
      <c r="AC671" s="88"/>
      <c r="AD671" s="88"/>
      <c r="AE671" s="88"/>
      <c r="AF671" s="88"/>
      <c r="AG671" s="88"/>
      <c r="AH671" s="88"/>
      <c r="AI671" s="88"/>
      <c r="AJ671" s="88"/>
      <c r="AK671" s="88"/>
      <c r="AL671" s="88"/>
      <c r="AM671" s="88"/>
      <c r="AN671" s="88"/>
      <c r="AO671" s="88"/>
      <c r="AP671" s="88"/>
      <c r="AQ671" s="88"/>
      <c r="AR671" s="88"/>
      <c r="AS671" s="88"/>
      <c r="AT671" s="88"/>
      <c r="AU671" s="88"/>
      <c r="AV671" s="88"/>
      <c r="AW671" s="88"/>
      <c r="AX671" s="88"/>
      <c r="AY671" s="88"/>
      <c r="AZ671" s="88"/>
      <c r="BA671" s="88"/>
      <c r="BB671" s="88"/>
      <c r="BC671" s="88"/>
      <c r="BD671" s="88"/>
      <c r="BE671" s="88"/>
      <c r="BF671" s="88"/>
      <c r="BG671" s="88"/>
      <c r="BH671" s="88"/>
      <c r="BI671" s="88"/>
      <c r="BJ671" s="88"/>
      <c r="BK671" s="88"/>
      <c r="BL671" s="88"/>
      <c r="BM671" s="88"/>
      <c r="BN671" s="88"/>
      <c r="BO671" s="88"/>
      <c r="BP671" s="88"/>
      <c r="BQ671" s="88"/>
      <c r="BR671" s="88"/>
      <c r="BS671" s="88"/>
      <c r="BT671" s="88"/>
      <c r="BU671" s="88"/>
      <c r="BV671" s="88"/>
      <c r="BW671" s="88"/>
      <c r="BX671" s="88"/>
      <c r="BY671" s="88"/>
      <c r="BZ671" s="88"/>
      <c r="CA671" s="88"/>
      <c r="CB671" s="88"/>
      <c r="CC671" s="88"/>
      <c r="CD671" s="88"/>
      <c r="CE671" s="88"/>
      <c r="CF671" s="88"/>
      <c r="CG671" s="88"/>
      <c r="CH671" s="88"/>
      <c r="CI671" s="88"/>
      <c r="CJ671" s="88"/>
      <c r="CK671" s="88"/>
      <c r="CL671" s="88"/>
      <c r="CM671" s="88"/>
      <c r="CN671" s="88"/>
      <c r="CO671" s="88"/>
      <c r="CP671" s="88"/>
      <c r="CQ671" s="88"/>
      <c r="CR671" s="88"/>
      <c r="CS671" s="88"/>
      <c r="CT671" s="88"/>
      <c r="CU671" s="88"/>
      <c r="CV671" s="88"/>
      <c r="CW671" s="88"/>
      <c r="CX671" s="88"/>
      <c r="CY671" s="88"/>
    </row>
    <row r="672" spans="2:103" x14ac:dyDescent="0.3">
      <c r="B672" s="87"/>
      <c r="C672" s="87"/>
      <c r="D672" s="144"/>
      <c r="E672" s="144"/>
      <c r="F672" s="87"/>
      <c r="G672" s="88"/>
      <c r="H672" s="88"/>
      <c r="I672" s="88"/>
      <c r="J672" s="87"/>
      <c r="K672" s="87"/>
      <c r="L672" s="87"/>
      <c r="M672" s="87"/>
      <c r="N672" s="87"/>
      <c r="O672" s="88"/>
      <c r="P672" s="88"/>
      <c r="Q672" s="88"/>
      <c r="R672" s="88"/>
      <c r="S672" s="88"/>
      <c r="T672" s="88"/>
      <c r="U672" s="88"/>
      <c r="V672" s="88"/>
      <c r="W672" s="88"/>
      <c r="X672" s="88"/>
      <c r="Y672" s="88"/>
      <c r="Z672" s="88"/>
      <c r="AA672" s="88"/>
      <c r="AB672" s="88"/>
      <c r="AC672" s="88"/>
      <c r="AD672" s="88"/>
      <c r="AE672" s="88"/>
      <c r="AF672" s="88"/>
      <c r="AG672" s="88"/>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c r="BE672" s="88"/>
      <c r="BF672" s="88"/>
      <c r="BG672" s="88"/>
      <c r="BH672" s="88"/>
      <c r="BI672" s="88"/>
      <c r="BJ672" s="88"/>
      <c r="BK672" s="88"/>
      <c r="BL672" s="88"/>
      <c r="BM672" s="88"/>
      <c r="BN672" s="88"/>
      <c r="BO672" s="88"/>
      <c r="BP672" s="88"/>
      <c r="BQ672" s="88"/>
      <c r="BR672" s="88"/>
      <c r="BS672" s="88"/>
      <c r="BT672" s="88"/>
      <c r="BU672" s="88"/>
      <c r="BV672" s="88"/>
      <c r="BW672" s="88"/>
      <c r="BX672" s="88"/>
      <c r="BY672" s="88"/>
      <c r="BZ672" s="88"/>
      <c r="CA672" s="88"/>
      <c r="CB672" s="88"/>
      <c r="CC672" s="88"/>
      <c r="CD672" s="88"/>
      <c r="CE672" s="88"/>
      <c r="CF672" s="88"/>
      <c r="CG672" s="88"/>
      <c r="CH672" s="88"/>
      <c r="CI672" s="88"/>
      <c r="CJ672" s="88"/>
      <c r="CK672" s="88"/>
      <c r="CL672" s="88"/>
      <c r="CM672" s="88"/>
      <c r="CN672" s="88"/>
      <c r="CO672" s="88"/>
      <c r="CP672" s="88"/>
      <c r="CQ672" s="88"/>
      <c r="CR672" s="88"/>
      <c r="CS672" s="88"/>
      <c r="CT672" s="88"/>
      <c r="CU672" s="88"/>
      <c r="CV672" s="88"/>
      <c r="CW672" s="88"/>
      <c r="CX672" s="88"/>
      <c r="CY672" s="88"/>
    </row>
    <row r="673" spans="2:103" x14ac:dyDescent="0.3">
      <c r="B673" s="87"/>
      <c r="C673" s="87"/>
      <c r="D673" s="144"/>
      <c r="E673" s="144"/>
      <c r="F673" s="87"/>
      <c r="G673" s="88"/>
      <c r="H673" s="88"/>
      <c r="I673" s="88"/>
      <c r="J673" s="87"/>
      <c r="K673" s="87"/>
      <c r="L673" s="87"/>
      <c r="M673" s="87"/>
      <c r="N673" s="87"/>
      <c r="O673" s="88"/>
      <c r="P673" s="88"/>
      <c r="Q673" s="88"/>
      <c r="R673" s="88"/>
      <c r="S673" s="88"/>
      <c r="T673" s="88"/>
      <c r="U673" s="88"/>
      <c r="V673" s="88"/>
      <c r="W673" s="88"/>
      <c r="X673" s="88"/>
      <c r="Y673" s="88"/>
      <c r="Z673" s="88"/>
      <c r="AA673" s="88"/>
      <c r="AB673" s="88"/>
      <c r="AC673" s="88"/>
      <c r="AD673" s="88"/>
      <c r="AE673" s="88"/>
      <c r="AF673" s="88"/>
      <c r="AG673" s="88"/>
      <c r="AH673" s="88"/>
      <c r="AI673" s="88"/>
      <c r="AJ673" s="88"/>
      <c r="AK673" s="88"/>
      <c r="AL673" s="88"/>
      <c r="AM673" s="88"/>
      <c r="AN673" s="88"/>
      <c r="AO673" s="88"/>
      <c r="AP673" s="88"/>
      <c r="AQ673" s="88"/>
      <c r="AR673" s="88"/>
      <c r="AS673" s="88"/>
      <c r="AT673" s="88"/>
      <c r="AU673" s="88"/>
      <c r="AV673" s="88"/>
      <c r="AW673" s="88"/>
      <c r="AX673" s="88"/>
      <c r="AY673" s="88"/>
      <c r="AZ673" s="88"/>
      <c r="BA673" s="88"/>
      <c r="BB673" s="88"/>
      <c r="BC673" s="88"/>
      <c r="BD673" s="88"/>
      <c r="BE673" s="88"/>
      <c r="BF673" s="88"/>
      <c r="BG673" s="88"/>
      <c r="BH673" s="88"/>
      <c r="BI673" s="88"/>
      <c r="BJ673" s="88"/>
      <c r="BK673" s="88"/>
      <c r="BL673" s="88"/>
      <c r="BM673" s="88"/>
      <c r="BN673" s="88"/>
      <c r="BO673" s="88"/>
      <c r="BP673" s="88"/>
      <c r="BQ673" s="88"/>
      <c r="BR673" s="88"/>
      <c r="BS673" s="88"/>
      <c r="BT673" s="88"/>
      <c r="BU673" s="88"/>
      <c r="BV673" s="88"/>
      <c r="BW673" s="88"/>
      <c r="BX673" s="88"/>
      <c r="BY673" s="88"/>
      <c r="BZ673" s="88"/>
      <c r="CA673" s="88"/>
      <c r="CB673" s="88"/>
      <c r="CC673" s="88"/>
      <c r="CD673" s="88"/>
      <c r="CE673" s="88"/>
      <c r="CF673" s="88"/>
      <c r="CG673" s="88"/>
      <c r="CH673" s="88"/>
      <c r="CI673" s="88"/>
      <c r="CJ673" s="88"/>
      <c r="CK673" s="88"/>
      <c r="CL673" s="88"/>
      <c r="CM673" s="88"/>
      <c r="CN673" s="88"/>
      <c r="CO673" s="88"/>
      <c r="CP673" s="88"/>
      <c r="CQ673" s="88"/>
      <c r="CR673" s="88"/>
      <c r="CS673" s="88"/>
      <c r="CT673" s="88"/>
      <c r="CU673" s="88"/>
      <c r="CV673" s="88"/>
      <c r="CW673" s="88"/>
      <c r="CX673" s="88"/>
      <c r="CY673" s="88"/>
    </row>
    <row r="674" spans="2:103" x14ac:dyDescent="0.3">
      <c r="B674" s="87"/>
      <c r="C674" s="87"/>
      <c r="D674" s="144"/>
      <c r="E674" s="144"/>
      <c r="F674" s="87"/>
      <c r="G674" s="88"/>
      <c r="H674" s="88"/>
      <c r="I674" s="88"/>
      <c r="J674" s="87"/>
      <c r="K674" s="87"/>
      <c r="L674" s="87"/>
      <c r="M674" s="87"/>
      <c r="N674" s="87"/>
      <c r="O674" s="88"/>
      <c r="P674" s="88"/>
      <c r="Q674" s="88"/>
      <c r="R674" s="88"/>
      <c r="S674" s="88"/>
      <c r="T674" s="88"/>
      <c r="U674" s="88"/>
      <c r="V674" s="88"/>
      <c r="W674" s="88"/>
      <c r="X674" s="88"/>
      <c r="Y674" s="88"/>
      <c r="Z674" s="88"/>
      <c r="AA674" s="88"/>
      <c r="AB674" s="88"/>
      <c r="AC674" s="88"/>
      <c r="AD674" s="88"/>
      <c r="AE674" s="88"/>
      <c r="AF674" s="88"/>
      <c r="AG674" s="88"/>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c r="BE674" s="88"/>
      <c r="BF674" s="88"/>
      <c r="BG674" s="88"/>
      <c r="BH674" s="88"/>
      <c r="BI674" s="88"/>
      <c r="BJ674" s="88"/>
      <c r="BK674" s="88"/>
      <c r="BL674" s="88"/>
      <c r="BM674" s="88"/>
      <c r="BN674" s="88"/>
      <c r="BO674" s="88"/>
      <c r="BP674" s="88"/>
      <c r="BQ674" s="88"/>
      <c r="BR674" s="88"/>
      <c r="BS674" s="88"/>
      <c r="BT674" s="88"/>
      <c r="BU674" s="88"/>
      <c r="BV674" s="88"/>
      <c r="BW674" s="88"/>
      <c r="BX674" s="88"/>
      <c r="BY674" s="88"/>
      <c r="BZ674" s="88"/>
      <c r="CA674" s="88"/>
      <c r="CB674" s="88"/>
      <c r="CC674" s="88"/>
      <c r="CD674" s="88"/>
      <c r="CE674" s="88"/>
      <c r="CF674" s="88"/>
      <c r="CG674" s="88"/>
      <c r="CH674" s="88"/>
      <c r="CI674" s="88"/>
      <c r="CJ674" s="88"/>
      <c r="CK674" s="88"/>
      <c r="CL674" s="88"/>
      <c r="CM674" s="88"/>
      <c r="CN674" s="88"/>
      <c r="CO674" s="88"/>
      <c r="CP674" s="88"/>
      <c r="CQ674" s="88"/>
      <c r="CR674" s="88"/>
      <c r="CS674" s="88"/>
      <c r="CT674" s="88"/>
      <c r="CU674" s="88"/>
      <c r="CV674" s="88"/>
      <c r="CW674" s="88"/>
      <c r="CX674" s="88"/>
      <c r="CY674" s="88"/>
    </row>
    <row r="675" spans="2:103" x14ac:dyDescent="0.3">
      <c r="B675" s="87"/>
      <c r="C675" s="87"/>
      <c r="D675" s="144"/>
      <c r="E675" s="144"/>
      <c r="F675" s="87"/>
      <c r="G675" s="88"/>
      <c r="H675" s="88"/>
      <c r="I675" s="88"/>
      <c r="J675" s="87"/>
      <c r="K675" s="87"/>
      <c r="L675" s="87"/>
      <c r="M675" s="87"/>
      <c r="N675" s="87"/>
      <c r="O675" s="88"/>
      <c r="P675" s="88"/>
      <c r="Q675" s="88"/>
      <c r="R675" s="88"/>
      <c r="S675" s="88"/>
      <c r="T675" s="88"/>
      <c r="U675" s="88"/>
      <c r="V675" s="88"/>
      <c r="W675" s="88"/>
      <c r="X675" s="88"/>
      <c r="Y675" s="88"/>
      <c r="Z675" s="88"/>
      <c r="AA675" s="88"/>
      <c r="AB675" s="88"/>
      <c r="AC675" s="88"/>
      <c r="AD675" s="88"/>
      <c r="AE675" s="88"/>
      <c r="AF675" s="88"/>
      <c r="AG675" s="88"/>
      <c r="AH675" s="88"/>
      <c r="AI675" s="88"/>
      <c r="AJ675" s="88"/>
      <c r="AK675" s="88"/>
      <c r="AL675" s="88"/>
      <c r="AM675" s="88"/>
      <c r="AN675" s="88"/>
      <c r="AO675" s="88"/>
      <c r="AP675" s="88"/>
      <c r="AQ675" s="88"/>
      <c r="AR675" s="88"/>
      <c r="AS675" s="88"/>
      <c r="AT675" s="88"/>
      <c r="AU675" s="88"/>
      <c r="AV675" s="88"/>
      <c r="AW675" s="88"/>
      <c r="AX675" s="88"/>
      <c r="AY675" s="88"/>
      <c r="AZ675" s="88"/>
      <c r="BA675" s="88"/>
      <c r="BB675" s="88"/>
      <c r="BC675" s="88"/>
      <c r="BD675" s="88"/>
      <c r="BE675" s="88"/>
      <c r="BF675" s="88"/>
      <c r="BG675" s="88"/>
      <c r="BH675" s="88"/>
      <c r="BI675" s="88"/>
      <c r="BJ675" s="88"/>
      <c r="BK675" s="88"/>
      <c r="BL675" s="88"/>
      <c r="BM675" s="88"/>
      <c r="BN675" s="88"/>
      <c r="BO675" s="88"/>
      <c r="BP675" s="88"/>
      <c r="BQ675" s="88"/>
      <c r="BR675" s="88"/>
      <c r="BS675" s="88"/>
      <c r="BT675" s="88"/>
      <c r="BU675" s="88"/>
      <c r="BV675" s="88"/>
      <c r="BW675" s="88"/>
      <c r="BX675" s="88"/>
      <c r="BY675" s="88"/>
      <c r="BZ675" s="88"/>
      <c r="CA675" s="88"/>
      <c r="CB675" s="88"/>
      <c r="CC675" s="88"/>
      <c r="CD675" s="88"/>
      <c r="CE675" s="88"/>
      <c r="CF675" s="88"/>
      <c r="CG675" s="88"/>
      <c r="CH675" s="88"/>
      <c r="CI675" s="88"/>
      <c r="CJ675" s="88"/>
      <c r="CK675" s="88"/>
      <c r="CL675" s="88"/>
      <c r="CM675" s="88"/>
      <c r="CN675" s="88"/>
      <c r="CO675" s="88"/>
      <c r="CP675" s="88"/>
      <c r="CQ675" s="88"/>
      <c r="CR675" s="88"/>
      <c r="CS675" s="88"/>
      <c r="CT675" s="88"/>
      <c r="CU675" s="88"/>
      <c r="CV675" s="88"/>
      <c r="CW675" s="88"/>
      <c r="CX675" s="88"/>
      <c r="CY675" s="88"/>
    </row>
    <row r="676" spans="2:103" x14ac:dyDescent="0.3">
      <c r="B676" s="87"/>
      <c r="C676" s="87"/>
      <c r="D676" s="144"/>
      <c r="E676" s="144"/>
      <c r="F676" s="87"/>
      <c r="G676" s="88"/>
      <c r="H676" s="88"/>
      <c r="I676" s="88"/>
      <c r="J676" s="87"/>
      <c r="K676" s="87"/>
      <c r="L676" s="87"/>
      <c r="M676" s="87"/>
      <c r="N676" s="87"/>
      <c r="O676" s="88"/>
      <c r="P676" s="88"/>
      <c r="Q676" s="88"/>
      <c r="R676" s="88"/>
      <c r="S676" s="88"/>
      <c r="T676" s="88"/>
      <c r="U676" s="88"/>
      <c r="V676" s="88"/>
      <c r="W676" s="88"/>
      <c r="X676" s="88"/>
      <c r="Y676" s="88"/>
      <c r="Z676" s="88"/>
      <c r="AA676" s="88"/>
      <c r="AB676" s="88"/>
      <c r="AC676" s="88"/>
      <c r="AD676" s="88"/>
      <c r="AE676" s="88"/>
      <c r="AF676" s="88"/>
      <c r="AG676" s="88"/>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c r="BE676" s="88"/>
      <c r="BF676" s="88"/>
      <c r="BG676" s="88"/>
      <c r="BH676" s="88"/>
      <c r="BI676" s="88"/>
      <c r="BJ676" s="88"/>
      <c r="BK676" s="88"/>
      <c r="BL676" s="88"/>
      <c r="BM676" s="88"/>
      <c r="BN676" s="88"/>
      <c r="BO676" s="88"/>
      <c r="BP676" s="88"/>
      <c r="BQ676" s="88"/>
      <c r="BR676" s="88"/>
      <c r="BS676" s="88"/>
      <c r="BT676" s="88"/>
      <c r="BU676" s="88"/>
      <c r="BV676" s="88"/>
      <c r="BW676" s="88"/>
      <c r="BX676" s="88"/>
      <c r="BY676" s="88"/>
      <c r="BZ676" s="88"/>
      <c r="CA676" s="88"/>
      <c r="CB676" s="88"/>
      <c r="CC676" s="88"/>
      <c r="CD676" s="88"/>
      <c r="CE676" s="88"/>
      <c r="CF676" s="88"/>
      <c r="CG676" s="88"/>
      <c r="CH676" s="88"/>
      <c r="CI676" s="88"/>
      <c r="CJ676" s="88"/>
      <c r="CK676" s="88"/>
      <c r="CL676" s="88"/>
      <c r="CM676" s="88"/>
      <c r="CN676" s="88"/>
      <c r="CO676" s="88"/>
      <c r="CP676" s="88"/>
      <c r="CQ676" s="88"/>
      <c r="CR676" s="88"/>
      <c r="CS676" s="88"/>
      <c r="CT676" s="88"/>
      <c r="CU676" s="88"/>
      <c r="CV676" s="88"/>
      <c r="CW676" s="88"/>
      <c r="CX676" s="88"/>
      <c r="CY676" s="88"/>
    </row>
    <row r="677" spans="2:103" x14ac:dyDescent="0.3">
      <c r="B677" s="87"/>
      <c r="C677" s="87"/>
      <c r="D677" s="144"/>
      <c r="E677" s="144"/>
      <c r="F677" s="87"/>
      <c r="G677" s="88"/>
      <c r="H677" s="88"/>
      <c r="I677" s="88"/>
      <c r="J677" s="87"/>
      <c r="K677" s="87"/>
      <c r="L677" s="87"/>
      <c r="M677" s="87"/>
      <c r="N677" s="87"/>
      <c r="O677" s="88"/>
      <c r="P677" s="88"/>
      <c r="Q677" s="88"/>
      <c r="R677" s="88"/>
      <c r="S677" s="88"/>
      <c r="T677" s="88"/>
      <c r="U677" s="88"/>
      <c r="V677" s="88"/>
      <c r="W677" s="88"/>
      <c r="X677" s="88"/>
      <c r="Y677" s="88"/>
      <c r="Z677" s="88"/>
      <c r="AA677" s="88"/>
      <c r="AB677" s="88"/>
      <c r="AC677" s="88"/>
      <c r="AD677" s="88"/>
      <c r="AE677" s="88"/>
      <c r="AF677" s="88"/>
      <c r="AG677" s="88"/>
      <c r="AH677" s="88"/>
      <c r="AI677" s="88"/>
      <c r="AJ677" s="88"/>
      <c r="AK677" s="88"/>
      <c r="AL677" s="88"/>
      <c r="AM677" s="88"/>
      <c r="AN677" s="88"/>
      <c r="AO677" s="88"/>
      <c r="AP677" s="88"/>
      <c r="AQ677" s="88"/>
      <c r="AR677" s="88"/>
      <c r="AS677" s="88"/>
      <c r="AT677" s="88"/>
      <c r="AU677" s="88"/>
      <c r="AV677" s="88"/>
      <c r="AW677" s="88"/>
      <c r="AX677" s="88"/>
      <c r="AY677" s="88"/>
      <c r="AZ677" s="88"/>
      <c r="BA677" s="88"/>
      <c r="BB677" s="88"/>
      <c r="BC677" s="88"/>
      <c r="BD677" s="88"/>
      <c r="BE677" s="88"/>
      <c r="BF677" s="88"/>
      <c r="BG677" s="88"/>
      <c r="BH677" s="88"/>
      <c r="BI677" s="88"/>
      <c r="BJ677" s="88"/>
      <c r="BK677" s="88"/>
      <c r="BL677" s="88"/>
      <c r="BM677" s="88"/>
      <c r="BN677" s="88"/>
      <c r="BO677" s="88"/>
      <c r="BP677" s="88"/>
      <c r="BQ677" s="88"/>
      <c r="BR677" s="88"/>
      <c r="BS677" s="88"/>
      <c r="BT677" s="88"/>
      <c r="BU677" s="88"/>
      <c r="BV677" s="88"/>
      <c r="BW677" s="88"/>
      <c r="BX677" s="88"/>
      <c r="BY677" s="88"/>
      <c r="BZ677" s="88"/>
      <c r="CA677" s="88"/>
      <c r="CB677" s="88"/>
      <c r="CC677" s="88"/>
      <c r="CD677" s="88"/>
      <c r="CE677" s="88"/>
      <c r="CF677" s="88"/>
      <c r="CG677" s="88"/>
      <c r="CH677" s="88"/>
      <c r="CI677" s="88"/>
      <c r="CJ677" s="88"/>
      <c r="CK677" s="88"/>
      <c r="CL677" s="88"/>
      <c r="CM677" s="88"/>
      <c r="CN677" s="88"/>
      <c r="CO677" s="88"/>
      <c r="CP677" s="88"/>
      <c r="CQ677" s="88"/>
      <c r="CR677" s="88"/>
      <c r="CS677" s="88"/>
      <c r="CT677" s="88"/>
      <c r="CU677" s="88"/>
      <c r="CV677" s="88"/>
      <c r="CW677" s="88"/>
      <c r="CX677" s="88"/>
      <c r="CY677" s="88"/>
    </row>
    <row r="678" spans="2:103" x14ac:dyDescent="0.3">
      <c r="B678" s="87"/>
      <c r="C678" s="87"/>
      <c r="D678" s="144"/>
      <c r="E678" s="144"/>
      <c r="F678" s="87"/>
      <c r="G678" s="88"/>
      <c r="H678" s="88"/>
      <c r="I678" s="88"/>
      <c r="J678" s="87"/>
      <c r="K678" s="87"/>
      <c r="L678" s="87"/>
      <c r="M678" s="87"/>
      <c r="N678" s="87"/>
      <c r="O678" s="88"/>
      <c r="P678" s="88"/>
      <c r="Q678" s="88"/>
      <c r="R678" s="88"/>
      <c r="S678" s="88"/>
      <c r="T678" s="88"/>
      <c r="U678" s="88"/>
      <c r="V678" s="88"/>
      <c r="W678" s="88"/>
      <c r="X678" s="88"/>
      <c r="Y678" s="88"/>
      <c r="Z678" s="88"/>
      <c r="AA678" s="88"/>
      <c r="AB678" s="88"/>
      <c r="AC678" s="88"/>
      <c r="AD678" s="88"/>
      <c r="AE678" s="88"/>
      <c r="AF678" s="88"/>
      <c r="AG678" s="88"/>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c r="BE678" s="88"/>
      <c r="BF678" s="88"/>
      <c r="BG678" s="88"/>
      <c r="BH678" s="88"/>
      <c r="BI678" s="88"/>
      <c r="BJ678" s="88"/>
      <c r="BK678" s="88"/>
      <c r="BL678" s="88"/>
      <c r="BM678" s="88"/>
      <c r="BN678" s="88"/>
      <c r="BO678" s="88"/>
      <c r="BP678" s="88"/>
      <c r="BQ678" s="88"/>
      <c r="BR678" s="88"/>
      <c r="BS678" s="88"/>
      <c r="BT678" s="88"/>
      <c r="BU678" s="88"/>
      <c r="BV678" s="88"/>
      <c r="BW678" s="88"/>
      <c r="BX678" s="88"/>
      <c r="BY678" s="88"/>
      <c r="BZ678" s="88"/>
      <c r="CA678" s="88"/>
      <c r="CB678" s="88"/>
      <c r="CC678" s="88"/>
      <c r="CD678" s="88"/>
      <c r="CE678" s="88"/>
      <c r="CF678" s="88"/>
      <c r="CG678" s="88"/>
      <c r="CH678" s="88"/>
      <c r="CI678" s="88"/>
      <c r="CJ678" s="88"/>
      <c r="CK678" s="88"/>
      <c r="CL678" s="88"/>
      <c r="CM678" s="88"/>
      <c r="CN678" s="88"/>
      <c r="CO678" s="88"/>
      <c r="CP678" s="88"/>
      <c r="CQ678" s="88"/>
      <c r="CR678" s="88"/>
      <c r="CS678" s="88"/>
      <c r="CT678" s="88"/>
      <c r="CU678" s="88"/>
      <c r="CV678" s="88"/>
      <c r="CW678" s="88"/>
      <c r="CX678" s="88"/>
      <c r="CY678" s="88"/>
    </row>
    <row r="679" spans="2:103" x14ac:dyDescent="0.3">
      <c r="B679" s="87"/>
      <c r="C679" s="87"/>
      <c r="D679" s="144"/>
      <c r="E679" s="144"/>
      <c r="F679" s="87"/>
      <c r="G679" s="88"/>
      <c r="H679" s="88"/>
      <c r="I679" s="88"/>
      <c r="J679" s="87"/>
      <c r="K679" s="87"/>
      <c r="L679" s="87"/>
      <c r="M679" s="87"/>
      <c r="N679" s="87"/>
      <c r="O679" s="88"/>
      <c r="P679" s="88"/>
      <c r="Q679" s="88"/>
      <c r="R679" s="88"/>
      <c r="S679" s="88"/>
      <c r="T679" s="88"/>
      <c r="U679" s="88"/>
      <c r="V679" s="88"/>
      <c r="W679" s="88"/>
      <c r="X679" s="88"/>
      <c r="Y679" s="88"/>
      <c r="Z679" s="88"/>
      <c r="AA679" s="88"/>
      <c r="AB679" s="88"/>
      <c r="AC679" s="88"/>
      <c r="AD679" s="88"/>
      <c r="AE679" s="88"/>
      <c r="AF679" s="88"/>
      <c r="AG679" s="88"/>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c r="BE679" s="88"/>
      <c r="BF679" s="88"/>
      <c r="BG679" s="88"/>
      <c r="BH679" s="88"/>
      <c r="BI679" s="88"/>
      <c r="BJ679" s="88"/>
      <c r="BK679" s="88"/>
      <c r="BL679" s="88"/>
      <c r="BM679" s="88"/>
      <c r="BN679" s="88"/>
      <c r="BO679" s="88"/>
      <c r="BP679" s="88"/>
      <c r="BQ679" s="88"/>
      <c r="BR679" s="88"/>
      <c r="BS679" s="88"/>
      <c r="BT679" s="88"/>
      <c r="BU679" s="88"/>
      <c r="BV679" s="88"/>
      <c r="BW679" s="88"/>
      <c r="BX679" s="88"/>
      <c r="BY679" s="88"/>
      <c r="BZ679" s="88"/>
      <c r="CA679" s="88"/>
      <c r="CB679" s="88"/>
      <c r="CC679" s="88"/>
      <c r="CD679" s="88"/>
      <c r="CE679" s="88"/>
      <c r="CF679" s="88"/>
      <c r="CG679" s="88"/>
      <c r="CH679" s="88"/>
      <c r="CI679" s="88"/>
      <c r="CJ679" s="88"/>
      <c r="CK679" s="88"/>
      <c r="CL679" s="88"/>
      <c r="CM679" s="88"/>
      <c r="CN679" s="88"/>
      <c r="CO679" s="88"/>
      <c r="CP679" s="88"/>
      <c r="CQ679" s="88"/>
      <c r="CR679" s="88"/>
      <c r="CS679" s="88"/>
      <c r="CT679" s="88"/>
      <c r="CU679" s="88"/>
      <c r="CV679" s="88"/>
      <c r="CW679" s="88"/>
      <c r="CX679" s="88"/>
      <c r="CY679" s="88"/>
    </row>
    <row r="680" spans="2:103" x14ac:dyDescent="0.3">
      <c r="B680" s="87"/>
      <c r="C680" s="87"/>
      <c r="D680" s="144"/>
      <c r="E680" s="144"/>
      <c r="F680" s="87"/>
      <c r="G680" s="88"/>
      <c r="H680" s="88"/>
      <c r="I680" s="88"/>
      <c r="J680" s="87"/>
      <c r="K680" s="87"/>
      <c r="L680" s="87"/>
      <c r="M680" s="87"/>
      <c r="N680" s="87"/>
      <c r="O680" s="88"/>
      <c r="P680" s="88"/>
      <c r="Q680" s="88"/>
      <c r="R680" s="88"/>
      <c r="S680" s="88"/>
      <c r="T680" s="88"/>
      <c r="U680" s="88"/>
      <c r="V680" s="88"/>
      <c r="W680" s="88"/>
      <c r="X680" s="88"/>
      <c r="Y680" s="88"/>
      <c r="Z680" s="88"/>
      <c r="AA680" s="88"/>
      <c r="AB680" s="88"/>
      <c r="AC680" s="88"/>
      <c r="AD680" s="88"/>
      <c r="AE680" s="88"/>
      <c r="AF680" s="88"/>
      <c r="AG680" s="88"/>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c r="BF680" s="88"/>
      <c r="BG680" s="88"/>
      <c r="BH680" s="88"/>
      <c r="BI680" s="88"/>
      <c r="BJ680" s="88"/>
      <c r="BK680" s="88"/>
      <c r="BL680" s="88"/>
      <c r="BM680" s="88"/>
      <c r="BN680" s="88"/>
      <c r="BO680" s="88"/>
      <c r="BP680" s="88"/>
      <c r="BQ680" s="88"/>
      <c r="BR680" s="88"/>
      <c r="BS680" s="88"/>
      <c r="BT680" s="88"/>
      <c r="BU680" s="88"/>
      <c r="BV680" s="88"/>
      <c r="BW680" s="88"/>
      <c r="BX680" s="88"/>
      <c r="BY680" s="88"/>
      <c r="BZ680" s="88"/>
      <c r="CA680" s="88"/>
      <c r="CB680" s="88"/>
      <c r="CC680" s="88"/>
      <c r="CD680" s="88"/>
      <c r="CE680" s="88"/>
      <c r="CF680" s="88"/>
      <c r="CG680" s="88"/>
      <c r="CH680" s="88"/>
      <c r="CI680" s="88"/>
      <c r="CJ680" s="88"/>
      <c r="CK680" s="88"/>
      <c r="CL680" s="88"/>
      <c r="CM680" s="88"/>
      <c r="CN680" s="88"/>
      <c r="CO680" s="88"/>
      <c r="CP680" s="88"/>
      <c r="CQ680" s="88"/>
      <c r="CR680" s="88"/>
      <c r="CS680" s="88"/>
      <c r="CT680" s="88"/>
      <c r="CU680" s="88"/>
      <c r="CV680" s="88"/>
      <c r="CW680" s="88"/>
      <c r="CX680" s="88"/>
      <c r="CY680" s="88"/>
    </row>
    <row r="681" spans="2:103" x14ac:dyDescent="0.3">
      <c r="B681" s="87"/>
      <c r="C681" s="87"/>
      <c r="D681" s="144"/>
      <c r="E681" s="144"/>
      <c r="F681" s="87"/>
      <c r="G681" s="88"/>
      <c r="H681" s="88"/>
      <c r="I681" s="88"/>
      <c r="J681" s="87"/>
      <c r="K681" s="87"/>
      <c r="L681" s="87"/>
      <c r="M681" s="87"/>
      <c r="N681" s="87"/>
      <c r="O681" s="88"/>
      <c r="P681" s="88"/>
      <c r="Q681" s="88"/>
      <c r="R681" s="88"/>
      <c r="S681" s="88"/>
      <c r="T681" s="88"/>
      <c r="U681" s="88"/>
      <c r="V681" s="88"/>
      <c r="W681" s="88"/>
      <c r="X681" s="88"/>
      <c r="Y681" s="88"/>
      <c r="Z681" s="88"/>
      <c r="AA681" s="88"/>
      <c r="AB681" s="88"/>
      <c r="AC681" s="88"/>
      <c r="AD681" s="88"/>
      <c r="AE681" s="88"/>
      <c r="AF681" s="88"/>
      <c r="AG681" s="88"/>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c r="BE681" s="88"/>
      <c r="BF681" s="88"/>
      <c r="BG681" s="88"/>
      <c r="BH681" s="88"/>
      <c r="BI681" s="88"/>
      <c r="BJ681" s="88"/>
      <c r="BK681" s="88"/>
      <c r="BL681" s="88"/>
      <c r="BM681" s="88"/>
      <c r="BN681" s="88"/>
      <c r="BO681" s="88"/>
      <c r="BP681" s="88"/>
      <c r="BQ681" s="88"/>
      <c r="BR681" s="88"/>
      <c r="BS681" s="88"/>
      <c r="BT681" s="88"/>
      <c r="BU681" s="88"/>
      <c r="BV681" s="88"/>
      <c r="BW681" s="88"/>
      <c r="BX681" s="88"/>
      <c r="BY681" s="88"/>
      <c r="BZ681" s="88"/>
      <c r="CA681" s="88"/>
      <c r="CB681" s="88"/>
      <c r="CC681" s="88"/>
      <c r="CD681" s="88"/>
      <c r="CE681" s="88"/>
      <c r="CF681" s="88"/>
      <c r="CG681" s="88"/>
      <c r="CH681" s="88"/>
      <c r="CI681" s="88"/>
      <c r="CJ681" s="88"/>
      <c r="CK681" s="88"/>
      <c r="CL681" s="88"/>
      <c r="CM681" s="88"/>
      <c r="CN681" s="88"/>
      <c r="CO681" s="88"/>
      <c r="CP681" s="88"/>
      <c r="CQ681" s="88"/>
      <c r="CR681" s="88"/>
      <c r="CS681" s="88"/>
      <c r="CT681" s="88"/>
      <c r="CU681" s="88"/>
      <c r="CV681" s="88"/>
      <c r="CW681" s="88"/>
      <c r="CX681" s="88"/>
      <c r="CY681" s="88"/>
    </row>
    <row r="682" spans="2:103" x14ac:dyDescent="0.3">
      <c r="B682" s="87"/>
      <c r="C682" s="87"/>
      <c r="D682" s="144"/>
      <c r="E682" s="144"/>
      <c r="F682" s="87"/>
      <c r="G682" s="88"/>
      <c r="H682" s="88"/>
      <c r="I682" s="88"/>
      <c r="J682" s="87"/>
      <c r="K682" s="87"/>
      <c r="L682" s="87"/>
      <c r="M682" s="87"/>
      <c r="N682" s="87"/>
      <c r="O682" s="88"/>
      <c r="P682" s="88"/>
      <c r="Q682" s="88"/>
      <c r="R682" s="88"/>
      <c r="S682" s="88"/>
      <c r="T682" s="88"/>
      <c r="U682" s="88"/>
      <c r="V682" s="88"/>
      <c r="W682" s="88"/>
      <c r="X682" s="88"/>
      <c r="Y682" s="88"/>
      <c r="Z682" s="88"/>
      <c r="AA682" s="88"/>
      <c r="AB682" s="88"/>
      <c r="AC682" s="88"/>
      <c r="AD682" s="88"/>
      <c r="AE682" s="88"/>
      <c r="AF682" s="88"/>
      <c r="AG682" s="88"/>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c r="BF682" s="88"/>
      <c r="BG682" s="88"/>
      <c r="BH682" s="88"/>
      <c r="BI682" s="88"/>
      <c r="BJ682" s="88"/>
      <c r="BK682" s="88"/>
      <c r="BL682" s="88"/>
      <c r="BM682" s="88"/>
      <c r="BN682" s="88"/>
      <c r="BO682" s="88"/>
      <c r="BP682" s="88"/>
      <c r="BQ682" s="88"/>
      <c r="BR682" s="88"/>
      <c r="BS682" s="88"/>
      <c r="BT682" s="88"/>
      <c r="BU682" s="88"/>
      <c r="BV682" s="88"/>
      <c r="BW682" s="88"/>
      <c r="BX682" s="88"/>
      <c r="BY682" s="88"/>
      <c r="BZ682" s="88"/>
      <c r="CA682" s="88"/>
      <c r="CB682" s="88"/>
      <c r="CC682" s="88"/>
      <c r="CD682" s="88"/>
      <c r="CE682" s="88"/>
      <c r="CF682" s="88"/>
      <c r="CG682" s="88"/>
      <c r="CH682" s="88"/>
      <c r="CI682" s="88"/>
      <c r="CJ682" s="88"/>
      <c r="CK682" s="88"/>
      <c r="CL682" s="88"/>
      <c r="CM682" s="88"/>
      <c r="CN682" s="88"/>
      <c r="CO682" s="88"/>
      <c r="CP682" s="88"/>
      <c r="CQ682" s="88"/>
      <c r="CR682" s="88"/>
      <c r="CS682" s="88"/>
      <c r="CT682" s="88"/>
      <c r="CU682" s="88"/>
      <c r="CV682" s="88"/>
      <c r="CW682" s="88"/>
      <c r="CX682" s="88"/>
      <c r="CY682" s="88"/>
    </row>
    <row r="683" spans="2:103" x14ac:dyDescent="0.3">
      <c r="B683" s="87"/>
      <c r="C683" s="87"/>
      <c r="D683" s="144"/>
      <c r="E683" s="144"/>
      <c r="F683" s="87"/>
      <c r="G683" s="88"/>
      <c r="H683" s="88"/>
      <c r="I683" s="88"/>
      <c r="J683" s="87"/>
      <c r="K683" s="87"/>
      <c r="L683" s="87"/>
      <c r="M683" s="87"/>
      <c r="N683" s="87"/>
      <c r="O683" s="88"/>
      <c r="P683" s="88"/>
      <c r="Q683" s="88"/>
      <c r="R683" s="88"/>
      <c r="S683" s="88"/>
      <c r="T683" s="88"/>
      <c r="U683" s="88"/>
      <c r="V683" s="88"/>
      <c r="W683" s="88"/>
      <c r="X683" s="88"/>
      <c r="Y683" s="88"/>
      <c r="Z683" s="88"/>
      <c r="AA683" s="88"/>
      <c r="AB683" s="88"/>
      <c r="AC683" s="88"/>
      <c r="AD683" s="88"/>
      <c r="AE683" s="88"/>
      <c r="AF683" s="88"/>
      <c r="AG683" s="88"/>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c r="BE683" s="88"/>
      <c r="BF683" s="88"/>
      <c r="BG683" s="88"/>
      <c r="BH683" s="88"/>
      <c r="BI683" s="88"/>
      <c r="BJ683" s="88"/>
      <c r="BK683" s="88"/>
      <c r="BL683" s="88"/>
      <c r="BM683" s="88"/>
      <c r="BN683" s="88"/>
      <c r="BO683" s="88"/>
      <c r="BP683" s="88"/>
      <c r="BQ683" s="88"/>
      <c r="BR683" s="88"/>
      <c r="BS683" s="88"/>
      <c r="BT683" s="88"/>
      <c r="BU683" s="88"/>
      <c r="BV683" s="88"/>
      <c r="BW683" s="88"/>
      <c r="BX683" s="88"/>
      <c r="BY683" s="88"/>
      <c r="BZ683" s="88"/>
      <c r="CA683" s="88"/>
      <c r="CB683" s="88"/>
      <c r="CC683" s="88"/>
      <c r="CD683" s="88"/>
      <c r="CE683" s="88"/>
      <c r="CF683" s="88"/>
      <c r="CG683" s="88"/>
      <c r="CH683" s="88"/>
      <c r="CI683" s="88"/>
      <c r="CJ683" s="88"/>
      <c r="CK683" s="88"/>
      <c r="CL683" s="88"/>
      <c r="CM683" s="88"/>
      <c r="CN683" s="88"/>
      <c r="CO683" s="88"/>
      <c r="CP683" s="88"/>
      <c r="CQ683" s="88"/>
      <c r="CR683" s="88"/>
      <c r="CS683" s="88"/>
      <c r="CT683" s="88"/>
      <c r="CU683" s="88"/>
      <c r="CV683" s="88"/>
      <c r="CW683" s="88"/>
      <c r="CX683" s="88"/>
      <c r="CY683" s="88"/>
    </row>
    <row r="684" spans="2:103" x14ac:dyDescent="0.3">
      <c r="B684" s="87"/>
      <c r="C684" s="87"/>
      <c r="D684" s="144"/>
      <c r="E684" s="144"/>
      <c r="F684" s="87"/>
      <c r="G684" s="88"/>
      <c r="H684" s="88"/>
      <c r="I684" s="88"/>
      <c r="J684" s="87"/>
      <c r="K684" s="87"/>
      <c r="L684" s="87"/>
      <c r="M684" s="87"/>
      <c r="N684" s="87"/>
      <c r="O684" s="88"/>
      <c r="P684" s="88"/>
      <c r="Q684" s="88"/>
      <c r="R684" s="88"/>
      <c r="S684" s="88"/>
      <c r="T684" s="88"/>
      <c r="U684" s="88"/>
      <c r="V684" s="88"/>
      <c r="W684" s="88"/>
      <c r="X684" s="88"/>
      <c r="Y684" s="88"/>
      <c r="Z684" s="88"/>
      <c r="AA684" s="88"/>
      <c r="AB684" s="88"/>
      <c r="AC684" s="88"/>
      <c r="AD684" s="88"/>
      <c r="AE684" s="88"/>
      <c r="AF684" s="88"/>
      <c r="AG684" s="88"/>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c r="BF684" s="88"/>
      <c r="BG684" s="88"/>
      <c r="BH684" s="88"/>
      <c r="BI684" s="88"/>
      <c r="BJ684" s="88"/>
      <c r="BK684" s="88"/>
      <c r="BL684" s="88"/>
      <c r="BM684" s="88"/>
      <c r="BN684" s="88"/>
      <c r="BO684" s="88"/>
      <c r="BP684" s="88"/>
      <c r="BQ684" s="88"/>
      <c r="BR684" s="88"/>
      <c r="BS684" s="88"/>
      <c r="BT684" s="88"/>
      <c r="BU684" s="88"/>
      <c r="BV684" s="88"/>
      <c r="BW684" s="88"/>
      <c r="BX684" s="88"/>
      <c r="BY684" s="88"/>
      <c r="BZ684" s="88"/>
      <c r="CA684" s="88"/>
      <c r="CB684" s="88"/>
      <c r="CC684" s="88"/>
      <c r="CD684" s="88"/>
      <c r="CE684" s="88"/>
      <c r="CF684" s="88"/>
      <c r="CG684" s="88"/>
      <c r="CH684" s="88"/>
      <c r="CI684" s="88"/>
      <c r="CJ684" s="88"/>
      <c r="CK684" s="88"/>
      <c r="CL684" s="88"/>
      <c r="CM684" s="88"/>
      <c r="CN684" s="88"/>
      <c r="CO684" s="88"/>
      <c r="CP684" s="88"/>
      <c r="CQ684" s="88"/>
      <c r="CR684" s="88"/>
      <c r="CS684" s="88"/>
      <c r="CT684" s="88"/>
      <c r="CU684" s="88"/>
      <c r="CV684" s="88"/>
      <c r="CW684" s="88"/>
      <c r="CX684" s="88"/>
      <c r="CY684" s="88"/>
    </row>
    <row r="685" spans="2:103" x14ac:dyDescent="0.3">
      <c r="B685" s="87"/>
      <c r="C685" s="87"/>
      <c r="D685" s="144"/>
      <c r="E685" s="144"/>
      <c r="F685" s="87"/>
      <c r="G685" s="88"/>
      <c r="H685" s="88"/>
      <c r="I685" s="88"/>
      <c r="J685" s="87"/>
      <c r="K685" s="87"/>
      <c r="L685" s="87"/>
      <c r="M685" s="87"/>
      <c r="N685" s="87"/>
      <c r="O685" s="88"/>
      <c r="P685" s="88"/>
      <c r="Q685" s="88"/>
      <c r="R685" s="88"/>
      <c r="S685" s="88"/>
      <c r="T685" s="88"/>
      <c r="U685" s="88"/>
      <c r="V685" s="88"/>
      <c r="W685" s="88"/>
      <c r="X685" s="88"/>
      <c r="Y685" s="88"/>
      <c r="Z685" s="88"/>
      <c r="AA685" s="88"/>
      <c r="AB685" s="88"/>
      <c r="AC685" s="88"/>
      <c r="AD685" s="88"/>
      <c r="AE685" s="88"/>
      <c r="AF685" s="88"/>
      <c r="AG685" s="88"/>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c r="BE685" s="88"/>
      <c r="BF685" s="88"/>
      <c r="BG685" s="88"/>
      <c r="BH685" s="88"/>
      <c r="BI685" s="88"/>
      <c r="BJ685" s="88"/>
      <c r="BK685" s="88"/>
      <c r="BL685" s="88"/>
      <c r="BM685" s="88"/>
      <c r="BN685" s="88"/>
      <c r="BO685" s="88"/>
      <c r="BP685" s="88"/>
      <c r="BQ685" s="88"/>
      <c r="BR685" s="88"/>
      <c r="BS685" s="88"/>
      <c r="BT685" s="88"/>
      <c r="BU685" s="88"/>
      <c r="BV685" s="88"/>
      <c r="BW685" s="88"/>
      <c r="BX685" s="88"/>
      <c r="BY685" s="88"/>
      <c r="BZ685" s="88"/>
      <c r="CA685" s="88"/>
      <c r="CB685" s="88"/>
      <c r="CC685" s="88"/>
      <c r="CD685" s="88"/>
      <c r="CE685" s="88"/>
      <c r="CF685" s="88"/>
      <c r="CG685" s="88"/>
      <c r="CH685" s="88"/>
      <c r="CI685" s="88"/>
      <c r="CJ685" s="88"/>
      <c r="CK685" s="88"/>
      <c r="CL685" s="88"/>
      <c r="CM685" s="88"/>
      <c r="CN685" s="88"/>
      <c r="CO685" s="88"/>
      <c r="CP685" s="88"/>
      <c r="CQ685" s="88"/>
      <c r="CR685" s="88"/>
      <c r="CS685" s="88"/>
      <c r="CT685" s="88"/>
      <c r="CU685" s="88"/>
      <c r="CV685" s="88"/>
      <c r="CW685" s="88"/>
      <c r="CX685" s="88"/>
      <c r="CY685" s="88"/>
    </row>
    <row r="686" spans="2:103" x14ac:dyDescent="0.3">
      <c r="B686" s="87"/>
      <c r="C686" s="87"/>
      <c r="D686" s="144"/>
      <c r="E686" s="144"/>
      <c r="F686" s="87"/>
      <c r="G686" s="88"/>
      <c r="H686" s="88"/>
      <c r="I686" s="88"/>
      <c r="J686" s="87"/>
      <c r="K686" s="87"/>
      <c r="L686" s="87"/>
      <c r="M686" s="87"/>
      <c r="N686" s="87"/>
      <c r="O686" s="88"/>
      <c r="P686" s="88"/>
      <c r="Q686" s="88"/>
      <c r="R686" s="88"/>
      <c r="S686" s="88"/>
      <c r="T686" s="88"/>
      <c r="U686" s="88"/>
      <c r="V686" s="88"/>
      <c r="W686" s="88"/>
      <c r="X686" s="88"/>
      <c r="Y686" s="88"/>
      <c r="Z686" s="88"/>
      <c r="AA686" s="88"/>
      <c r="AB686" s="88"/>
      <c r="AC686" s="88"/>
      <c r="AD686" s="88"/>
      <c r="AE686" s="88"/>
      <c r="AF686" s="88"/>
      <c r="AG686" s="88"/>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c r="BF686" s="88"/>
      <c r="BG686" s="88"/>
      <c r="BH686" s="88"/>
      <c r="BI686" s="88"/>
      <c r="BJ686" s="88"/>
      <c r="BK686" s="88"/>
      <c r="BL686" s="88"/>
      <c r="BM686" s="88"/>
      <c r="BN686" s="88"/>
      <c r="BO686" s="88"/>
      <c r="BP686" s="88"/>
      <c r="BQ686" s="88"/>
      <c r="BR686" s="88"/>
      <c r="BS686" s="88"/>
      <c r="BT686" s="88"/>
      <c r="BU686" s="88"/>
      <c r="BV686" s="88"/>
      <c r="BW686" s="88"/>
      <c r="BX686" s="88"/>
      <c r="BY686" s="88"/>
      <c r="BZ686" s="88"/>
      <c r="CA686" s="88"/>
      <c r="CB686" s="88"/>
      <c r="CC686" s="88"/>
      <c r="CD686" s="88"/>
      <c r="CE686" s="88"/>
      <c r="CF686" s="88"/>
      <c r="CG686" s="88"/>
      <c r="CH686" s="88"/>
      <c r="CI686" s="88"/>
      <c r="CJ686" s="88"/>
      <c r="CK686" s="88"/>
      <c r="CL686" s="88"/>
      <c r="CM686" s="88"/>
      <c r="CN686" s="88"/>
      <c r="CO686" s="88"/>
      <c r="CP686" s="88"/>
      <c r="CQ686" s="88"/>
      <c r="CR686" s="88"/>
      <c r="CS686" s="88"/>
      <c r="CT686" s="88"/>
      <c r="CU686" s="88"/>
      <c r="CV686" s="88"/>
      <c r="CW686" s="88"/>
      <c r="CX686" s="88"/>
      <c r="CY686" s="88"/>
    </row>
    <row r="687" spans="2:103" x14ac:dyDescent="0.3">
      <c r="B687" s="87"/>
      <c r="C687" s="87"/>
      <c r="D687" s="144"/>
      <c r="E687" s="144"/>
      <c r="F687" s="87"/>
      <c r="G687" s="88"/>
      <c r="H687" s="88"/>
      <c r="I687" s="88"/>
      <c r="J687" s="87"/>
      <c r="K687" s="87"/>
      <c r="L687" s="87"/>
      <c r="M687" s="87"/>
      <c r="N687" s="87"/>
      <c r="O687" s="88"/>
      <c r="P687" s="88"/>
      <c r="Q687" s="88"/>
      <c r="R687" s="88"/>
      <c r="S687" s="88"/>
      <c r="T687" s="88"/>
      <c r="U687" s="88"/>
      <c r="V687" s="88"/>
      <c r="W687" s="88"/>
      <c r="X687" s="88"/>
      <c r="Y687" s="88"/>
      <c r="Z687" s="88"/>
      <c r="AA687" s="88"/>
      <c r="AB687" s="88"/>
      <c r="AC687" s="88"/>
      <c r="AD687" s="88"/>
      <c r="AE687" s="88"/>
      <c r="AF687" s="88"/>
      <c r="AG687" s="88"/>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c r="BE687" s="88"/>
      <c r="BF687" s="88"/>
      <c r="BG687" s="88"/>
      <c r="BH687" s="88"/>
      <c r="BI687" s="88"/>
      <c r="BJ687" s="88"/>
      <c r="BK687" s="88"/>
      <c r="BL687" s="88"/>
      <c r="BM687" s="88"/>
      <c r="BN687" s="88"/>
      <c r="BO687" s="88"/>
      <c r="BP687" s="88"/>
      <c r="BQ687" s="88"/>
      <c r="BR687" s="88"/>
      <c r="BS687" s="88"/>
      <c r="BT687" s="88"/>
      <c r="BU687" s="88"/>
      <c r="BV687" s="88"/>
      <c r="BW687" s="88"/>
      <c r="BX687" s="88"/>
      <c r="BY687" s="88"/>
      <c r="BZ687" s="88"/>
      <c r="CA687" s="88"/>
      <c r="CB687" s="88"/>
      <c r="CC687" s="88"/>
      <c r="CD687" s="88"/>
      <c r="CE687" s="88"/>
      <c r="CF687" s="88"/>
      <c r="CG687" s="88"/>
      <c r="CH687" s="88"/>
      <c r="CI687" s="88"/>
      <c r="CJ687" s="88"/>
      <c r="CK687" s="88"/>
      <c r="CL687" s="88"/>
      <c r="CM687" s="88"/>
      <c r="CN687" s="88"/>
      <c r="CO687" s="88"/>
      <c r="CP687" s="88"/>
      <c r="CQ687" s="88"/>
      <c r="CR687" s="88"/>
      <c r="CS687" s="88"/>
      <c r="CT687" s="88"/>
      <c r="CU687" s="88"/>
      <c r="CV687" s="88"/>
      <c r="CW687" s="88"/>
      <c r="CX687" s="88"/>
      <c r="CY687" s="88"/>
    </row>
    <row r="688" spans="2:103" x14ac:dyDescent="0.3">
      <c r="B688" s="87"/>
      <c r="C688" s="87"/>
      <c r="D688" s="144"/>
      <c r="E688" s="144"/>
      <c r="F688" s="87"/>
      <c r="G688" s="88"/>
      <c r="H688" s="88"/>
      <c r="I688" s="88"/>
      <c r="J688" s="87"/>
      <c r="K688" s="87"/>
      <c r="L688" s="87"/>
      <c r="M688" s="87"/>
      <c r="N688" s="87"/>
      <c r="O688" s="88"/>
      <c r="P688" s="88"/>
      <c r="Q688" s="88"/>
      <c r="R688" s="88"/>
      <c r="S688" s="88"/>
      <c r="T688" s="88"/>
      <c r="U688" s="88"/>
      <c r="V688" s="88"/>
      <c r="W688" s="88"/>
      <c r="X688" s="88"/>
      <c r="Y688" s="88"/>
      <c r="Z688" s="88"/>
      <c r="AA688" s="88"/>
      <c r="AB688" s="88"/>
      <c r="AC688" s="88"/>
      <c r="AD688" s="88"/>
      <c r="AE688" s="88"/>
      <c r="AF688" s="88"/>
      <c r="AG688" s="88"/>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c r="BF688" s="88"/>
      <c r="BG688" s="88"/>
      <c r="BH688" s="88"/>
      <c r="BI688" s="88"/>
      <c r="BJ688" s="88"/>
      <c r="BK688" s="88"/>
      <c r="BL688" s="88"/>
      <c r="BM688" s="88"/>
      <c r="BN688" s="88"/>
      <c r="BO688" s="88"/>
      <c r="BP688" s="88"/>
      <c r="BQ688" s="88"/>
      <c r="BR688" s="88"/>
      <c r="BS688" s="88"/>
      <c r="BT688" s="88"/>
      <c r="BU688" s="88"/>
      <c r="BV688" s="88"/>
      <c r="BW688" s="88"/>
      <c r="BX688" s="88"/>
      <c r="BY688" s="88"/>
      <c r="BZ688" s="88"/>
      <c r="CA688" s="88"/>
      <c r="CB688" s="88"/>
      <c r="CC688" s="88"/>
      <c r="CD688" s="88"/>
      <c r="CE688" s="88"/>
      <c r="CF688" s="88"/>
      <c r="CG688" s="88"/>
      <c r="CH688" s="88"/>
      <c r="CI688" s="88"/>
      <c r="CJ688" s="88"/>
      <c r="CK688" s="88"/>
      <c r="CL688" s="88"/>
      <c r="CM688" s="88"/>
      <c r="CN688" s="88"/>
      <c r="CO688" s="88"/>
      <c r="CP688" s="88"/>
      <c r="CQ688" s="88"/>
      <c r="CR688" s="88"/>
      <c r="CS688" s="88"/>
      <c r="CT688" s="88"/>
      <c r="CU688" s="88"/>
      <c r="CV688" s="88"/>
      <c r="CW688" s="88"/>
      <c r="CX688" s="88"/>
      <c r="CY688" s="88"/>
    </row>
    <row r="689" spans="2:103" x14ac:dyDescent="0.3">
      <c r="B689" s="87"/>
      <c r="C689" s="87"/>
      <c r="D689" s="144"/>
      <c r="E689" s="144"/>
      <c r="F689" s="87"/>
      <c r="G689" s="88"/>
      <c r="H689" s="88"/>
      <c r="I689" s="88"/>
      <c r="J689" s="87"/>
      <c r="K689" s="87"/>
      <c r="L689" s="87"/>
      <c r="M689" s="87"/>
      <c r="N689" s="87"/>
      <c r="O689" s="88"/>
      <c r="P689" s="88"/>
      <c r="Q689" s="88"/>
      <c r="R689" s="88"/>
      <c r="S689" s="88"/>
      <c r="T689" s="88"/>
      <c r="U689" s="88"/>
      <c r="V689" s="88"/>
      <c r="W689" s="88"/>
      <c r="X689" s="88"/>
      <c r="Y689" s="88"/>
      <c r="Z689" s="88"/>
      <c r="AA689" s="88"/>
      <c r="AB689" s="88"/>
      <c r="AC689" s="88"/>
      <c r="AD689" s="88"/>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c r="BG689" s="88"/>
      <c r="BH689" s="88"/>
      <c r="BI689" s="88"/>
      <c r="BJ689" s="88"/>
      <c r="BK689" s="88"/>
      <c r="BL689" s="88"/>
      <c r="BM689" s="88"/>
      <c r="BN689" s="88"/>
      <c r="BO689" s="88"/>
      <c r="BP689" s="88"/>
      <c r="BQ689" s="88"/>
      <c r="BR689" s="88"/>
      <c r="BS689" s="88"/>
      <c r="BT689" s="88"/>
      <c r="BU689" s="88"/>
      <c r="BV689" s="88"/>
      <c r="BW689" s="88"/>
      <c r="BX689" s="88"/>
      <c r="BY689" s="88"/>
      <c r="BZ689" s="88"/>
      <c r="CA689" s="88"/>
      <c r="CB689" s="88"/>
      <c r="CC689" s="88"/>
      <c r="CD689" s="88"/>
      <c r="CE689" s="88"/>
      <c r="CF689" s="88"/>
      <c r="CG689" s="88"/>
      <c r="CH689" s="88"/>
      <c r="CI689" s="88"/>
      <c r="CJ689" s="88"/>
      <c r="CK689" s="88"/>
      <c r="CL689" s="88"/>
      <c r="CM689" s="88"/>
      <c r="CN689" s="88"/>
      <c r="CO689" s="88"/>
      <c r="CP689" s="88"/>
      <c r="CQ689" s="88"/>
      <c r="CR689" s="88"/>
      <c r="CS689" s="88"/>
      <c r="CT689" s="88"/>
      <c r="CU689" s="88"/>
      <c r="CV689" s="88"/>
      <c r="CW689" s="88"/>
      <c r="CX689" s="88"/>
      <c r="CY689" s="88"/>
    </row>
    <row r="690" spans="2:103" x14ac:dyDescent="0.3">
      <c r="B690" s="87"/>
      <c r="C690" s="87"/>
      <c r="D690" s="144"/>
      <c r="E690" s="144"/>
      <c r="F690" s="87"/>
      <c r="G690" s="88"/>
      <c r="H690" s="88"/>
      <c r="I690" s="88"/>
      <c r="J690" s="87"/>
      <c r="K690" s="87"/>
      <c r="L690" s="87"/>
      <c r="M690" s="87"/>
      <c r="N690" s="87"/>
      <c r="O690" s="88"/>
      <c r="P690" s="88"/>
      <c r="Q690" s="88"/>
      <c r="R690" s="88"/>
      <c r="S690" s="88"/>
      <c r="T690" s="88"/>
      <c r="U690" s="88"/>
      <c r="V690" s="88"/>
      <c r="W690" s="88"/>
      <c r="X690" s="88"/>
      <c r="Y690" s="88"/>
      <c r="Z690" s="88"/>
      <c r="AA690" s="88"/>
      <c r="AB690" s="88"/>
      <c r="AC690" s="88"/>
      <c r="AD690" s="88"/>
      <c r="AE690" s="88"/>
      <c r="AF690" s="88"/>
      <c r="AG690" s="88"/>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c r="BF690" s="88"/>
      <c r="BG690" s="88"/>
      <c r="BH690" s="88"/>
      <c r="BI690" s="88"/>
      <c r="BJ690" s="88"/>
      <c r="BK690" s="88"/>
      <c r="BL690" s="88"/>
      <c r="BM690" s="88"/>
      <c r="BN690" s="88"/>
      <c r="BO690" s="88"/>
      <c r="BP690" s="88"/>
      <c r="BQ690" s="88"/>
      <c r="BR690" s="88"/>
      <c r="BS690" s="88"/>
      <c r="BT690" s="88"/>
      <c r="BU690" s="88"/>
      <c r="BV690" s="88"/>
      <c r="BW690" s="88"/>
      <c r="BX690" s="88"/>
      <c r="BY690" s="88"/>
      <c r="BZ690" s="88"/>
      <c r="CA690" s="88"/>
      <c r="CB690" s="88"/>
      <c r="CC690" s="88"/>
      <c r="CD690" s="88"/>
      <c r="CE690" s="88"/>
      <c r="CF690" s="88"/>
      <c r="CG690" s="88"/>
      <c r="CH690" s="88"/>
      <c r="CI690" s="88"/>
      <c r="CJ690" s="88"/>
      <c r="CK690" s="88"/>
      <c r="CL690" s="88"/>
      <c r="CM690" s="88"/>
      <c r="CN690" s="88"/>
      <c r="CO690" s="88"/>
      <c r="CP690" s="88"/>
      <c r="CQ690" s="88"/>
      <c r="CR690" s="88"/>
      <c r="CS690" s="88"/>
      <c r="CT690" s="88"/>
      <c r="CU690" s="88"/>
      <c r="CV690" s="88"/>
      <c r="CW690" s="88"/>
      <c r="CX690" s="88"/>
      <c r="CY690" s="88"/>
    </row>
    <row r="691" spans="2:103" x14ac:dyDescent="0.3">
      <c r="B691" s="87"/>
      <c r="C691" s="87"/>
      <c r="D691" s="144"/>
      <c r="E691" s="144"/>
      <c r="F691" s="87"/>
      <c r="G691" s="88"/>
      <c r="H691" s="88"/>
      <c r="I691" s="88"/>
      <c r="J691" s="87"/>
      <c r="K691" s="87"/>
      <c r="L691" s="87"/>
      <c r="M691" s="87"/>
      <c r="N691" s="87"/>
      <c r="O691" s="88"/>
      <c r="P691" s="88"/>
      <c r="Q691" s="88"/>
      <c r="R691" s="88"/>
      <c r="S691" s="88"/>
      <c r="T691" s="88"/>
      <c r="U691" s="88"/>
      <c r="V691" s="88"/>
      <c r="W691" s="88"/>
      <c r="X691" s="88"/>
      <c r="Y691" s="88"/>
      <c r="Z691" s="88"/>
      <c r="AA691" s="88"/>
      <c r="AB691" s="88"/>
      <c r="AC691" s="88"/>
      <c r="AD691" s="88"/>
      <c r="AE691" s="88"/>
      <c r="AF691" s="88"/>
      <c r="AG691" s="88"/>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c r="BF691" s="88"/>
      <c r="BG691" s="88"/>
      <c r="BH691" s="88"/>
      <c r="BI691" s="88"/>
      <c r="BJ691" s="88"/>
      <c r="BK691" s="88"/>
      <c r="BL691" s="88"/>
      <c r="BM691" s="88"/>
      <c r="BN691" s="88"/>
      <c r="BO691" s="88"/>
      <c r="BP691" s="88"/>
      <c r="BQ691" s="88"/>
      <c r="BR691" s="88"/>
      <c r="BS691" s="88"/>
      <c r="BT691" s="88"/>
      <c r="BU691" s="88"/>
      <c r="BV691" s="88"/>
      <c r="BW691" s="88"/>
      <c r="BX691" s="88"/>
      <c r="BY691" s="88"/>
      <c r="BZ691" s="88"/>
      <c r="CA691" s="88"/>
      <c r="CB691" s="88"/>
      <c r="CC691" s="88"/>
      <c r="CD691" s="88"/>
      <c r="CE691" s="88"/>
      <c r="CF691" s="88"/>
      <c r="CG691" s="88"/>
      <c r="CH691" s="88"/>
      <c r="CI691" s="88"/>
      <c r="CJ691" s="88"/>
      <c r="CK691" s="88"/>
      <c r="CL691" s="88"/>
      <c r="CM691" s="88"/>
      <c r="CN691" s="88"/>
      <c r="CO691" s="88"/>
      <c r="CP691" s="88"/>
      <c r="CQ691" s="88"/>
      <c r="CR691" s="88"/>
      <c r="CS691" s="88"/>
      <c r="CT691" s="88"/>
      <c r="CU691" s="88"/>
      <c r="CV691" s="88"/>
      <c r="CW691" s="88"/>
      <c r="CX691" s="88"/>
      <c r="CY691" s="88"/>
    </row>
    <row r="692" spans="2:103" x14ac:dyDescent="0.3">
      <c r="B692" s="87"/>
      <c r="C692" s="87"/>
      <c r="D692" s="144"/>
      <c r="E692" s="144"/>
      <c r="F692" s="87"/>
      <c r="G692" s="88"/>
      <c r="H692" s="88"/>
      <c r="I692" s="88"/>
      <c r="J692" s="87"/>
      <c r="K692" s="87"/>
      <c r="L692" s="87"/>
      <c r="M692" s="87"/>
      <c r="N692" s="87"/>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c r="BK692" s="88"/>
      <c r="BL692" s="88"/>
      <c r="BM692" s="88"/>
      <c r="BN692" s="88"/>
      <c r="BO692" s="88"/>
      <c r="BP692" s="88"/>
      <c r="BQ692" s="88"/>
      <c r="BR692" s="88"/>
      <c r="BS692" s="88"/>
      <c r="BT692" s="88"/>
      <c r="BU692" s="88"/>
      <c r="BV692" s="88"/>
      <c r="BW692" s="88"/>
      <c r="BX692" s="88"/>
      <c r="BY692" s="88"/>
      <c r="BZ692" s="88"/>
      <c r="CA692" s="88"/>
      <c r="CB692" s="88"/>
      <c r="CC692" s="88"/>
      <c r="CD692" s="88"/>
      <c r="CE692" s="88"/>
      <c r="CF692" s="88"/>
      <c r="CG692" s="88"/>
      <c r="CH692" s="88"/>
      <c r="CI692" s="88"/>
      <c r="CJ692" s="88"/>
      <c r="CK692" s="88"/>
      <c r="CL692" s="88"/>
      <c r="CM692" s="88"/>
      <c r="CN692" s="88"/>
      <c r="CO692" s="88"/>
      <c r="CP692" s="88"/>
      <c r="CQ692" s="88"/>
      <c r="CR692" s="88"/>
      <c r="CS692" s="88"/>
      <c r="CT692" s="88"/>
      <c r="CU692" s="88"/>
      <c r="CV692" s="88"/>
      <c r="CW692" s="88"/>
      <c r="CX692" s="88"/>
      <c r="CY692" s="88"/>
    </row>
    <row r="693" spans="2:103" x14ac:dyDescent="0.3">
      <c r="B693" s="87"/>
      <c r="C693" s="87"/>
      <c r="D693" s="144"/>
      <c r="E693" s="144"/>
      <c r="F693" s="87"/>
      <c r="G693" s="88"/>
      <c r="H693" s="88"/>
      <c r="I693" s="88"/>
      <c r="J693" s="87"/>
      <c r="K693" s="87"/>
      <c r="L693" s="87"/>
      <c r="M693" s="87"/>
      <c r="N693" s="87"/>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c r="AN693" s="88"/>
      <c r="AO693" s="88"/>
      <c r="AP693" s="88"/>
      <c r="AQ693" s="88"/>
      <c r="AR693" s="88"/>
      <c r="AS693" s="88"/>
      <c r="AT693" s="88"/>
      <c r="AU693" s="88"/>
      <c r="AV693" s="88"/>
      <c r="AW693" s="88"/>
      <c r="AX693" s="88"/>
      <c r="AY693" s="88"/>
      <c r="AZ693" s="88"/>
      <c r="BA693" s="88"/>
      <c r="BB693" s="88"/>
      <c r="BC693" s="88"/>
      <c r="BD693" s="88"/>
      <c r="BE693" s="88"/>
      <c r="BF693" s="88"/>
      <c r="BG693" s="88"/>
      <c r="BH693" s="88"/>
      <c r="BI693" s="88"/>
      <c r="BJ693" s="88"/>
      <c r="BK693" s="88"/>
      <c r="BL693" s="88"/>
      <c r="BM693" s="88"/>
      <c r="BN693" s="88"/>
      <c r="BO693" s="88"/>
      <c r="BP693" s="88"/>
      <c r="BQ693" s="88"/>
      <c r="BR693" s="88"/>
      <c r="BS693" s="88"/>
      <c r="BT693" s="88"/>
      <c r="BU693" s="88"/>
      <c r="BV693" s="88"/>
      <c r="BW693" s="88"/>
      <c r="BX693" s="88"/>
      <c r="BY693" s="88"/>
      <c r="BZ693" s="88"/>
      <c r="CA693" s="88"/>
      <c r="CB693" s="88"/>
      <c r="CC693" s="88"/>
      <c r="CD693" s="88"/>
      <c r="CE693" s="88"/>
      <c r="CF693" s="88"/>
      <c r="CG693" s="88"/>
      <c r="CH693" s="88"/>
      <c r="CI693" s="88"/>
      <c r="CJ693" s="88"/>
      <c r="CK693" s="88"/>
      <c r="CL693" s="88"/>
      <c r="CM693" s="88"/>
      <c r="CN693" s="88"/>
      <c r="CO693" s="88"/>
      <c r="CP693" s="88"/>
      <c r="CQ693" s="88"/>
      <c r="CR693" s="88"/>
      <c r="CS693" s="88"/>
      <c r="CT693" s="88"/>
      <c r="CU693" s="88"/>
      <c r="CV693" s="88"/>
      <c r="CW693" s="88"/>
      <c r="CX693" s="88"/>
      <c r="CY693" s="88"/>
    </row>
    <row r="694" spans="2:103" x14ac:dyDescent="0.3">
      <c r="B694" s="87"/>
      <c r="C694" s="87"/>
      <c r="D694" s="144"/>
      <c r="E694" s="144"/>
      <c r="F694" s="87"/>
      <c r="G694" s="88"/>
      <c r="H694" s="88"/>
      <c r="I694" s="88"/>
      <c r="J694" s="87"/>
      <c r="K694" s="87"/>
      <c r="L694" s="87"/>
      <c r="M694" s="87"/>
      <c r="N694" s="87"/>
      <c r="O694" s="88"/>
      <c r="P694" s="88"/>
      <c r="Q694" s="88"/>
      <c r="R694" s="88"/>
      <c r="S694" s="88"/>
      <c r="T694" s="88"/>
      <c r="U694" s="88"/>
      <c r="V694" s="88"/>
      <c r="W694" s="88"/>
      <c r="X694" s="88"/>
      <c r="Y694" s="88"/>
      <c r="Z694" s="88"/>
      <c r="AA694" s="88"/>
      <c r="AB694" s="88"/>
      <c r="AC694" s="88"/>
      <c r="AD694" s="88"/>
      <c r="AE694" s="88"/>
      <c r="AF694" s="88"/>
      <c r="AG694" s="88"/>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c r="BE694" s="88"/>
      <c r="BF694" s="88"/>
      <c r="BG694" s="88"/>
      <c r="BH694" s="88"/>
      <c r="BI694" s="88"/>
      <c r="BJ694" s="88"/>
      <c r="BK694" s="88"/>
      <c r="BL694" s="88"/>
      <c r="BM694" s="88"/>
      <c r="BN694" s="88"/>
      <c r="BO694" s="88"/>
      <c r="BP694" s="88"/>
      <c r="BQ694" s="88"/>
      <c r="BR694" s="88"/>
      <c r="BS694" s="88"/>
      <c r="BT694" s="88"/>
      <c r="BU694" s="88"/>
      <c r="BV694" s="88"/>
      <c r="BW694" s="88"/>
      <c r="BX694" s="88"/>
      <c r="BY694" s="88"/>
      <c r="BZ694" s="88"/>
      <c r="CA694" s="88"/>
      <c r="CB694" s="88"/>
      <c r="CC694" s="88"/>
      <c r="CD694" s="88"/>
      <c r="CE694" s="88"/>
      <c r="CF694" s="88"/>
      <c r="CG694" s="88"/>
      <c r="CH694" s="88"/>
      <c r="CI694" s="88"/>
      <c r="CJ694" s="88"/>
      <c r="CK694" s="88"/>
      <c r="CL694" s="88"/>
      <c r="CM694" s="88"/>
      <c r="CN694" s="88"/>
      <c r="CO694" s="88"/>
      <c r="CP694" s="88"/>
      <c r="CQ694" s="88"/>
      <c r="CR694" s="88"/>
      <c r="CS694" s="88"/>
      <c r="CT694" s="88"/>
      <c r="CU694" s="88"/>
      <c r="CV694" s="88"/>
      <c r="CW694" s="88"/>
      <c r="CX694" s="88"/>
      <c r="CY694" s="88"/>
    </row>
    <row r="695" spans="2:103" x14ac:dyDescent="0.3">
      <c r="B695" s="87"/>
      <c r="C695" s="87"/>
      <c r="D695" s="144"/>
      <c r="E695" s="144"/>
      <c r="F695" s="87"/>
      <c r="G695" s="88"/>
      <c r="H695" s="88"/>
      <c r="I695" s="88"/>
      <c r="J695" s="87"/>
      <c r="K695" s="87"/>
      <c r="L695" s="87"/>
      <c r="M695" s="87"/>
      <c r="N695" s="87"/>
      <c r="O695" s="88"/>
      <c r="P695" s="88"/>
      <c r="Q695" s="88"/>
      <c r="R695" s="88"/>
      <c r="S695" s="88"/>
      <c r="T695" s="88"/>
      <c r="U695" s="88"/>
      <c r="V695" s="88"/>
      <c r="W695" s="88"/>
      <c r="X695" s="88"/>
      <c r="Y695" s="88"/>
      <c r="Z695" s="88"/>
      <c r="AA695" s="88"/>
      <c r="AB695" s="88"/>
      <c r="AC695" s="88"/>
      <c r="AD695" s="88"/>
      <c r="AE695" s="88"/>
      <c r="AF695" s="88"/>
      <c r="AG695" s="88"/>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c r="BE695" s="88"/>
      <c r="BF695" s="88"/>
      <c r="BG695" s="88"/>
      <c r="BH695" s="88"/>
      <c r="BI695" s="88"/>
      <c r="BJ695" s="88"/>
      <c r="BK695" s="88"/>
      <c r="BL695" s="88"/>
      <c r="BM695" s="88"/>
      <c r="BN695" s="88"/>
      <c r="BO695" s="88"/>
      <c r="BP695" s="88"/>
      <c r="BQ695" s="88"/>
      <c r="BR695" s="88"/>
      <c r="BS695" s="88"/>
      <c r="BT695" s="88"/>
      <c r="BU695" s="88"/>
      <c r="BV695" s="88"/>
      <c r="BW695" s="88"/>
      <c r="BX695" s="88"/>
      <c r="BY695" s="88"/>
      <c r="BZ695" s="88"/>
      <c r="CA695" s="88"/>
      <c r="CB695" s="88"/>
      <c r="CC695" s="88"/>
      <c r="CD695" s="88"/>
      <c r="CE695" s="88"/>
      <c r="CF695" s="88"/>
      <c r="CG695" s="88"/>
      <c r="CH695" s="88"/>
      <c r="CI695" s="88"/>
      <c r="CJ695" s="88"/>
      <c r="CK695" s="88"/>
      <c r="CL695" s="88"/>
      <c r="CM695" s="88"/>
      <c r="CN695" s="88"/>
      <c r="CO695" s="88"/>
      <c r="CP695" s="88"/>
      <c r="CQ695" s="88"/>
      <c r="CR695" s="88"/>
      <c r="CS695" s="88"/>
      <c r="CT695" s="88"/>
      <c r="CU695" s="88"/>
      <c r="CV695" s="88"/>
      <c r="CW695" s="88"/>
      <c r="CX695" s="88"/>
      <c r="CY695" s="88"/>
    </row>
    <row r="696" spans="2:103" x14ac:dyDescent="0.3">
      <c r="B696" s="87"/>
      <c r="C696" s="87"/>
      <c r="D696" s="144"/>
      <c r="E696" s="144"/>
      <c r="F696" s="87"/>
      <c r="G696" s="88"/>
      <c r="H696" s="88"/>
      <c r="I696" s="88"/>
      <c r="J696" s="87"/>
      <c r="K696" s="87"/>
      <c r="L696" s="87"/>
      <c r="M696" s="87"/>
      <c r="N696" s="87"/>
      <c r="O696" s="88"/>
      <c r="P696" s="88"/>
      <c r="Q696" s="88"/>
      <c r="R696" s="88"/>
      <c r="S696" s="88"/>
      <c r="T696" s="88"/>
      <c r="U696" s="88"/>
      <c r="V696" s="88"/>
      <c r="W696" s="88"/>
      <c r="X696" s="88"/>
      <c r="Y696" s="88"/>
      <c r="Z696" s="88"/>
      <c r="AA696" s="88"/>
      <c r="AB696" s="88"/>
      <c r="AC696" s="88"/>
      <c r="AD696" s="88"/>
      <c r="AE696" s="88"/>
      <c r="AF696" s="88"/>
      <c r="AG696" s="88"/>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c r="BF696" s="88"/>
      <c r="BG696" s="88"/>
      <c r="BH696" s="88"/>
      <c r="BI696" s="88"/>
      <c r="BJ696" s="88"/>
      <c r="BK696" s="88"/>
      <c r="BL696" s="88"/>
      <c r="BM696" s="88"/>
      <c r="BN696" s="88"/>
      <c r="BO696" s="88"/>
      <c r="BP696" s="88"/>
      <c r="BQ696" s="88"/>
      <c r="BR696" s="88"/>
      <c r="BS696" s="88"/>
      <c r="BT696" s="88"/>
      <c r="BU696" s="88"/>
      <c r="BV696" s="88"/>
      <c r="BW696" s="88"/>
      <c r="BX696" s="88"/>
      <c r="BY696" s="88"/>
      <c r="BZ696" s="88"/>
      <c r="CA696" s="88"/>
      <c r="CB696" s="88"/>
      <c r="CC696" s="88"/>
      <c r="CD696" s="88"/>
      <c r="CE696" s="88"/>
      <c r="CF696" s="88"/>
      <c r="CG696" s="88"/>
      <c r="CH696" s="88"/>
      <c r="CI696" s="88"/>
      <c r="CJ696" s="88"/>
      <c r="CK696" s="88"/>
      <c r="CL696" s="88"/>
      <c r="CM696" s="88"/>
      <c r="CN696" s="88"/>
      <c r="CO696" s="88"/>
      <c r="CP696" s="88"/>
      <c r="CQ696" s="88"/>
      <c r="CR696" s="88"/>
      <c r="CS696" s="88"/>
      <c r="CT696" s="88"/>
      <c r="CU696" s="88"/>
      <c r="CV696" s="88"/>
      <c r="CW696" s="88"/>
      <c r="CX696" s="88"/>
      <c r="CY696" s="88"/>
    </row>
    <row r="697" spans="2:103" x14ac:dyDescent="0.3">
      <c r="B697" s="87"/>
      <c r="C697" s="87"/>
      <c r="D697" s="144"/>
      <c r="E697" s="144"/>
      <c r="F697" s="87"/>
      <c r="G697" s="88"/>
      <c r="H697" s="88"/>
      <c r="I697" s="88"/>
      <c r="J697" s="87"/>
      <c r="K697" s="87"/>
      <c r="L697" s="87"/>
      <c r="M697" s="87"/>
      <c r="N697" s="87"/>
      <c r="O697" s="88"/>
      <c r="P697" s="88"/>
      <c r="Q697" s="88"/>
      <c r="R697" s="88"/>
      <c r="S697" s="88"/>
      <c r="T697" s="88"/>
      <c r="U697" s="88"/>
      <c r="V697" s="88"/>
      <c r="W697" s="88"/>
      <c r="X697" s="88"/>
      <c r="Y697" s="88"/>
      <c r="Z697" s="88"/>
      <c r="AA697" s="88"/>
      <c r="AB697" s="88"/>
      <c r="AC697" s="88"/>
      <c r="AD697" s="88"/>
      <c r="AE697" s="88"/>
      <c r="AF697" s="88"/>
      <c r="AG697" s="88"/>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c r="BE697" s="88"/>
      <c r="BF697" s="88"/>
      <c r="BG697" s="88"/>
      <c r="BH697" s="88"/>
      <c r="BI697" s="88"/>
      <c r="BJ697" s="88"/>
      <c r="BK697" s="88"/>
      <c r="BL697" s="88"/>
      <c r="BM697" s="88"/>
      <c r="BN697" s="88"/>
      <c r="BO697" s="88"/>
      <c r="BP697" s="88"/>
      <c r="BQ697" s="88"/>
      <c r="BR697" s="88"/>
      <c r="BS697" s="88"/>
      <c r="BT697" s="88"/>
      <c r="BU697" s="88"/>
      <c r="BV697" s="88"/>
      <c r="BW697" s="88"/>
      <c r="BX697" s="88"/>
      <c r="BY697" s="88"/>
      <c r="BZ697" s="88"/>
      <c r="CA697" s="88"/>
      <c r="CB697" s="88"/>
      <c r="CC697" s="88"/>
      <c r="CD697" s="88"/>
      <c r="CE697" s="88"/>
      <c r="CF697" s="88"/>
      <c r="CG697" s="88"/>
      <c r="CH697" s="88"/>
      <c r="CI697" s="88"/>
      <c r="CJ697" s="88"/>
      <c r="CK697" s="88"/>
      <c r="CL697" s="88"/>
      <c r="CM697" s="88"/>
      <c r="CN697" s="88"/>
      <c r="CO697" s="88"/>
      <c r="CP697" s="88"/>
      <c r="CQ697" s="88"/>
      <c r="CR697" s="88"/>
      <c r="CS697" s="88"/>
      <c r="CT697" s="88"/>
      <c r="CU697" s="88"/>
      <c r="CV697" s="88"/>
      <c r="CW697" s="88"/>
      <c r="CX697" s="88"/>
      <c r="CY697" s="88"/>
    </row>
    <row r="698" spans="2:103" x14ac:dyDescent="0.3">
      <c r="B698" s="87"/>
      <c r="C698" s="87"/>
      <c r="D698" s="144"/>
      <c r="E698" s="144"/>
      <c r="F698" s="87"/>
      <c r="G698" s="88"/>
      <c r="H698" s="88"/>
      <c r="I698" s="88"/>
      <c r="J698" s="87"/>
      <c r="K698" s="87"/>
      <c r="L698" s="87"/>
      <c r="M698" s="87"/>
      <c r="N698" s="87"/>
      <c r="O698" s="88"/>
      <c r="P698" s="88"/>
      <c r="Q698" s="88"/>
      <c r="R698" s="88"/>
      <c r="S698" s="88"/>
      <c r="T698" s="88"/>
      <c r="U698" s="88"/>
      <c r="V698" s="88"/>
      <c r="W698" s="88"/>
      <c r="X698" s="88"/>
      <c r="Y698" s="88"/>
      <c r="Z698" s="88"/>
      <c r="AA698" s="88"/>
      <c r="AB698" s="88"/>
      <c r="AC698" s="88"/>
      <c r="AD698" s="88"/>
      <c r="AE698" s="88"/>
      <c r="AF698" s="88"/>
      <c r="AG698" s="88"/>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c r="BF698" s="88"/>
      <c r="BG698" s="88"/>
      <c r="BH698" s="88"/>
      <c r="BI698" s="88"/>
      <c r="BJ698" s="88"/>
      <c r="BK698" s="88"/>
      <c r="BL698" s="88"/>
      <c r="BM698" s="88"/>
      <c r="BN698" s="88"/>
      <c r="BO698" s="88"/>
      <c r="BP698" s="88"/>
      <c r="BQ698" s="88"/>
      <c r="BR698" s="88"/>
      <c r="BS698" s="88"/>
      <c r="BT698" s="88"/>
      <c r="BU698" s="88"/>
      <c r="BV698" s="88"/>
      <c r="BW698" s="88"/>
      <c r="BX698" s="88"/>
      <c r="BY698" s="88"/>
      <c r="BZ698" s="88"/>
      <c r="CA698" s="88"/>
      <c r="CB698" s="88"/>
      <c r="CC698" s="88"/>
      <c r="CD698" s="88"/>
      <c r="CE698" s="88"/>
      <c r="CF698" s="88"/>
      <c r="CG698" s="88"/>
      <c r="CH698" s="88"/>
      <c r="CI698" s="88"/>
      <c r="CJ698" s="88"/>
      <c r="CK698" s="88"/>
      <c r="CL698" s="88"/>
      <c r="CM698" s="88"/>
      <c r="CN698" s="88"/>
      <c r="CO698" s="88"/>
      <c r="CP698" s="88"/>
      <c r="CQ698" s="88"/>
      <c r="CR698" s="88"/>
      <c r="CS698" s="88"/>
      <c r="CT698" s="88"/>
      <c r="CU698" s="88"/>
      <c r="CV698" s="88"/>
      <c r="CW698" s="88"/>
      <c r="CX698" s="88"/>
      <c r="CY698" s="88"/>
    </row>
    <row r="699" spans="2:103" x14ac:dyDescent="0.3">
      <c r="B699" s="87"/>
      <c r="C699" s="87"/>
      <c r="D699" s="144"/>
      <c r="E699" s="144"/>
      <c r="F699" s="87"/>
      <c r="G699" s="88"/>
      <c r="H699" s="88"/>
      <c r="I699" s="88"/>
      <c r="J699" s="87"/>
      <c r="K699" s="87"/>
      <c r="L699" s="87"/>
      <c r="M699" s="87"/>
      <c r="N699" s="87"/>
      <c r="O699" s="88"/>
      <c r="P699" s="88"/>
      <c r="Q699" s="88"/>
      <c r="R699" s="88"/>
      <c r="S699" s="88"/>
      <c r="T699" s="88"/>
      <c r="U699" s="88"/>
      <c r="V699" s="88"/>
      <c r="W699" s="88"/>
      <c r="X699" s="88"/>
      <c r="Y699" s="88"/>
      <c r="Z699" s="88"/>
      <c r="AA699" s="88"/>
      <c r="AB699" s="88"/>
      <c r="AC699" s="88"/>
      <c r="AD699" s="88"/>
      <c r="AE699" s="88"/>
      <c r="AF699" s="88"/>
      <c r="AG699" s="88"/>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c r="BE699" s="88"/>
      <c r="BF699" s="88"/>
      <c r="BG699" s="88"/>
      <c r="BH699" s="88"/>
      <c r="BI699" s="88"/>
      <c r="BJ699" s="88"/>
      <c r="BK699" s="88"/>
      <c r="BL699" s="88"/>
      <c r="BM699" s="88"/>
      <c r="BN699" s="88"/>
      <c r="BO699" s="88"/>
      <c r="BP699" s="88"/>
      <c r="BQ699" s="88"/>
      <c r="BR699" s="88"/>
      <c r="BS699" s="88"/>
      <c r="BT699" s="88"/>
      <c r="BU699" s="88"/>
      <c r="BV699" s="88"/>
      <c r="BW699" s="88"/>
      <c r="BX699" s="88"/>
      <c r="BY699" s="88"/>
      <c r="BZ699" s="88"/>
      <c r="CA699" s="88"/>
      <c r="CB699" s="88"/>
      <c r="CC699" s="88"/>
      <c r="CD699" s="88"/>
      <c r="CE699" s="88"/>
      <c r="CF699" s="88"/>
      <c r="CG699" s="88"/>
      <c r="CH699" s="88"/>
      <c r="CI699" s="88"/>
      <c r="CJ699" s="88"/>
      <c r="CK699" s="88"/>
      <c r="CL699" s="88"/>
      <c r="CM699" s="88"/>
      <c r="CN699" s="88"/>
      <c r="CO699" s="88"/>
      <c r="CP699" s="88"/>
      <c r="CQ699" s="88"/>
      <c r="CR699" s="88"/>
      <c r="CS699" s="88"/>
      <c r="CT699" s="88"/>
      <c r="CU699" s="88"/>
      <c r="CV699" s="88"/>
      <c r="CW699" s="88"/>
      <c r="CX699" s="88"/>
      <c r="CY699" s="88"/>
    </row>
    <row r="700" spans="2:103" x14ac:dyDescent="0.3">
      <c r="B700" s="87"/>
      <c r="C700" s="87"/>
      <c r="D700" s="144"/>
      <c r="E700" s="144"/>
      <c r="F700" s="87"/>
      <c r="G700" s="88"/>
      <c r="H700" s="88"/>
      <c r="I700" s="88"/>
      <c r="J700" s="87"/>
      <c r="K700" s="87"/>
      <c r="L700" s="87"/>
      <c r="M700" s="87"/>
      <c r="N700" s="87"/>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c r="BF700" s="88"/>
      <c r="BG700" s="88"/>
      <c r="BH700" s="88"/>
      <c r="BI700" s="88"/>
      <c r="BJ700" s="88"/>
      <c r="BK700" s="88"/>
      <c r="BL700" s="88"/>
      <c r="BM700" s="88"/>
      <c r="BN700" s="88"/>
      <c r="BO700" s="88"/>
      <c r="BP700" s="88"/>
      <c r="BQ700" s="88"/>
      <c r="BR700" s="88"/>
      <c r="BS700" s="88"/>
      <c r="BT700" s="88"/>
      <c r="BU700" s="88"/>
      <c r="BV700" s="88"/>
      <c r="BW700" s="88"/>
      <c r="BX700" s="88"/>
      <c r="BY700" s="88"/>
      <c r="BZ700" s="88"/>
      <c r="CA700" s="88"/>
      <c r="CB700" s="88"/>
      <c r="CC700" s="88"/>
      <c r="CD700" s="88"/>
      <c r="CE700" s="88"/>
      <c r="CF700" s="88"/>
      <c r="CG700" s="88"/>
      <c r="CH700" s="88"/>
      <c r="CI700" s="88"/>
      <c r="CJ700" s="88"/>
      <c r="CK700" s="88"/>
      <c r="CL700" s="88"/>
      <c r="CM700" s="88"/>
      <c r="CN700" s="88"/>
      <c r="CO700" s="88"/>
      <c r="CP700" s="88"/>
      <c r="CQ700" s="88"/>
      <c r="CR700" s="88"/>
      <c r="CS700" s="88"/>
      <c r="CT700" s="88"/>
      <c r="CU700" s="88"/>
      <c r="CV700" s="88"/>
      <c r="CW700" s="88"/>
      <c r="CX700" s="88"/>
      <c r="CY700" s="88"/>
    </row>
    <row r="701" spans="2:103" x14ac:dyDescent="0.3">
      <c r="B701" s="87"/>
      <c r="C701" s="87"/>
      <c r="D701" s="144"/>
      <c r="E701" s="144"/>
      <c r="F701" s="87"/>
      <c r="G701" s="88"/>
      <c r="H701" s="88"/>
      <c r="I701" s="88"/>
      <c r="J701" s="87"/>
      <c r="K701" s="87"/>
      <c r="L701" s="87"/>
      <c r="M701" s="87"/>
      <c r="N701" s="87"/>
      <c r="O701" s="88"/>
      <c r="P701" s="88"/>
      <c r="Q701" s="88"/>
      <c r="R701" s="88"/>
      <c r="S701" s="88"/>
      <c r="T701" s="88"/>
      <c r="U701" s="88"/>
      <c r="V701" s="88"/>
      <c r="W701" s="88"/>
      <c r="X701" s="88"/>
      <c r="Y701" s="88"/>
      <c r="Z701" s="88"/>
      <c r="AA701" s="88"/>
      <c r="AB701" s="88"/>
      <c r="AC701" s="88"/>
      <c r="AD701" s="88"/>
      <c r="AE701" s="88"/>
      <c r="AF701" s="88"/>
      <c r="AG701" s="88"/>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c r="BE701" s="88"/>
      <c r="BF701" s="88"/>
      <c r="BG701" s="88"/>
      <c r="BH701" s="88"/>
      <c r="BI701" s="88"/>
      <c r="BJ701" s="88"/>
      <c r="BK701" s="88"/>
      <c r="BL701" s="88"/>
      <c r="BM701" s="88"/>
      <c r="BN701" s="88"/>
      <c r="BO701" s="88"/>
      <c r="BP701" s="88"/>
      <c r="BQ701" s="88"/>
      <c r="BR701" s="88"/>
      <c r="BS701" s="88"/>
      <c r="BT701" s="88"/>
      <c r="BU701" s="88"/>
      <c r="BV701" s="88"/>
      <c r="BW701" s="88"/>
      <c r="BX701" s="88"/>
      <c r="BY701" s="88"/>
      <c r="BZ701" s="88"/>
      <c r="CA701" s="88"/>
      <c r="CB701" s="88"/>
      <c r="CC701" s="88"/>
      <c r="CD701" s="88"/>
      <c r="CE701" s="88"/>
      <c r="CF701" s="88"/>
      <c r="CG701" s="88"/>
      <c r="CH701" s="88"/>
      <c r="CI701" s="88"/>
      <c r="CJ701" s="88"/>
      <c r="CK701" s="88"/>
      <c r="CL701" s="88"/>
      <c r="CM701" s="88"/>
      <c r="CN701" s="88"/>
      <c r="CO701" s="88"/>
      <c r="CP701" s="88"/>
      <c r="CQ701" s="88"/>
      <c r="CR701" s="88"/>
      <c r="CS701" s="88"/>
      <c r="CT701" s="88"/>
      <c r="CU701" s="88"/>
      <c r="CV701" s="88"/>
      <c r="CW701" s="88"/>
      <c r="CX701" s="88"/>
      <c r="CY701" s="88"/>
    </row>
    <row r="702" spans="2:103" x14ac:dyDescent="0.3">
      <c r="B702" s="87"/>
      <c r="C702" s="87"/>
      <c r="D702" s="144"/>
      <c r="E702" s="144"/>
      <c r="F702" s="87"/>
      <c r="G702" s="88"/>
      <c r="H702" s="88"/>
      <c r="I702" s="88"/>
      <c r="J702" s="87"/>
      <c r="K702" s="87"/>
      <c r="L702" s="87"/>
      <c r="M702" s="87"/>
      <c r="N702" s="87"/>
      <c r="O702" s="88"/>
      <c r="P702" s="88"/>
      <c r="Q702" s="88"/>
      <c r="R702" s="88"/>
      <c r="S702" s="88"/>
      <c r="T702" s="88"/>
      <c r="U702" s="88"/>
      <c r="V702" s="88"/>
      <c r="W702" s="88"/>
      <c r="X702" s="88"/>
      <c r="Y702" s="88"/>
      <c r="Z702" s="88"/>
      <c r="AA702" s="88"/>
      <c r="AB702" s="88"/>
      <c r="AC702" s="88"/>
      <c r="AD702" s="88"/>
      <c r="AE702" s="88"/>
      <c r="AF702" s="88"/>
      <c r="AG702" s="88"/>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c r="BF702" s="88"/>
      <c r="BG702" s="88"/>
      <c r="BH702" s="88"/>
      <c r="BI702" s="88"/>
      <c r="BJ702" s="88"/>
      <c r="BK702" s="88"/>
      <c r="BL702" s="88"/>
      <c r="BM702" s="88"/>
      <c r="BN702" s="88"/>
      <c r="BO702" s="88"/>
      <c r="BP702" s="88"/>
      <c r="BQ702" s="88"/>
      <c r="BR702" s="88"/>
      <c r="BS702" s="88"/>
      <c r="BT702" s="88"/>
      <c r="BU702" s="88"/>
      <c r="BV702" s="88"/>
      <c r="BW702" s="88"/>
      <c r="BX702" s="88"/>
      <c r="BY702" s="88"/>
      <c r="BZ702" s="88"/>
      <c r="CA702" s="88"/>
      <c r="CB702" s="88"/>
      <c r="CC702" s="88"/>
      <c r="CD702" s="88"/>
      <c r="CE702" s="88"/>
      <c r="CF702" s="88"/>
      <c r="CG702" s="88"/>
      <c r="CH702" s="88"/>
      <c r="CI702" s="88"/>
      <c r="CJ702" s="88"/>
      <c r="CK702" s="88"/>
      <c r="CL702" s="88"/>
      <c r="CM702" s="88"/>
      <c r="CN702" s="88"/>
      <c r="CO702" s="88"/>
      <c r="CP702" s="88"/>
      <c r="CQ702" s="88"/>
      <c r="CR702" s="88"/>
      <c r="CS702" s="88"/>
      <c r="CT702" s="88"/>
      <c r="CU702" s="88"/>
      <c r="CV702" s="88"/>
      <c r="CW702" s="88"/>
      <c r="CX702" s="88"/>
      <c r="CY702" s="88"/>
    </row>
    <row r="703" spans="2:103" x14ac:dyDescent="0.3">
      <c r="B703" s="87"/>
      <c r="C703" s="87"/>
      <c r="D703" s="144"/>
      <c r="E703" s="144"/>
      <c r="F703" s="87"/>
      <c r="G703" s="88"/>
      <c r="H703" s="88"/>
      <c r="I703" s="88"/>
      <c r="J703" s="87"/>
      <c r="K703" s="87"/>
      <c r="L703" s="87"/>
      <c r="M703" s="87"/>
      <c r="N703" s="87"/>
      <c r="O703" s="88"/>
      <c r="P703" s="88"/>
      <c r="Q703" s="88"/>
      <c r="R703" s="88"/>
      <c r="S703" s="88"/>
      <c r="T703" s="88"/>
      <c r="U703" s="88"/>
      <c r="V703" s="88"/>
      <c r="W703" s="88"/>
      <c r="X703" s="88"/>
      <c r="Y703" s="88"/>
      <c r="Z703" s="88"/>
      <c r="AA703" s="88"/>
      <c r="AB703" s="88"/>
      <c r="AC703" s="88"/>
      <c r="AD703" s="88"/>
      <c r="AE703" s="88"/>
      <c r="AF703" s="88"/>
      <c r="AG703" s="88"/>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c r="BE703" s="88"/>
      <c r="BF703" s="88"/>
      <c r="BG703" s="88"/>
      <c r="BH703" s="88"/>
      <c r="BI703" s="88"/>
      <c r="BJ703" s="88"/>
      <c r="BK703" s="88"/>
      <c r="BL703" s="88"/>
      <c r="BM703" s="88"/>
      <c r="BN703" s="88"/>
      <c r="BO703" s="88"/>
      <c r="BP703" s="88"/>
      <c r="BQ703" s="88"/>
      <c r="BR703" s="88"/>
      <c r="BS703" s="88"/>
      <c r="BT703" s="88"/>
      <c r="BU703" s="88"/>
      <c r="BV703" s="88"/>
      <c r="BW703" s="88"/>
      <c r="BX703" s="88"/>
      <c r="BY703" s="88"/>
      <c r="BZ703" s="88"/>
      <c r="CA703" s="88"/>
      <c r="CB703" s="88"/>
      <c r="CC703" s="88"/>
      <c r="CD703" s="88"/>
      <c r="CE703" s="88"/>
      <c r="CF703" s="88"/>
      <c r="CG703" s="88"/>
      <c r="CH703" s="88"/>
      <c r="CI703" s="88"/>
      <c r="CJ703" s="88"/>
      <c r="CK703" s="88"/>
      <c r="CL703" s="88"/>
      <c r="CM703" s="88"/>
      <c r="CN703" s="88"/>
      <c r="CO703" s="88"/>
      <c r="CP703" s="88"/>
      <c r="CQ703" s="88"/>
      <c r="CR703" s="88"/>
      <c r="CS703" s="88"/>
      <c r="CT703" s="88"/>
      <c r="CU703" s="88"/>
      <c r="CV703" s="88"/>
      <c r="CW703" s="88"/>
      <c r="CX703" s="88"/>
      <c r="CY703" s="88"/>
    </row>
    <row r="704" spans="2:103" x14ac:dyDescent="0.3">
      <c r="B704" s="87"/>
      <c r="C704" s="87"/>
      <c r="D704" s="144"/>
      <c r="E704" s="144"/>
      <c r="F704" s="87"/>
      <c r="G704" s="88"/>
      <c r="H704" s="88"/>
      <c r="I704" s="88"/>
      <c r="J704" s="87"/>
      <c r="K704" s="87"/>
      <c r="L704" s="87"/>
      <c r="M704" s="87"/>
      <c r="N704" s="87"/>
      <c r="O704" s="88"/>
      <c r="P704" s="88"/>
      <c r="Q704" s="88"/>
      <c r="R704" s="88"/>
      <c r="S704" s="88"/>
      <c r="T704" s="88"/>
      <c r="U704" s="88"/>
      <c r="V704" s="88"/>
      <c r="W704" s="88"/>
      <c r="X704" s="88"/>
      <c r="Y704" s="88"/>
      <c r="Z704" s="88"/>
      <c r="AA704" s="88"/>
      <c r="AB704" s="88"/>
      <c r="AC704" s="88"/>
      <c r="AD704" s="88"/>
      <c r="AE704" s="88"/>
      <c r="AF704" s="88"/>
      <c r="AG704" s="88"/>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c r="BF704" s="88"/>
      <c r="BG704" s="88"/>
      <c r="BH704" s="88"/>
      <c r="BI704" s="88"/>
      <c r="BJ704" s="88"/>
      <c r="BK704" s="88"/>
      <c r="BL704" s="88"/>
      <c r="BM704" s="88"/>
      <c r="BN704" s="88"/>
      <c r="BO704" s="88"/>
      <c r="BP704" s="88"/>
      <c r="BQ704" s="88"/>
      <c r="BR704" s="88"/>
      <c r="BS704" s="88"/>
      <c r="BT704" s="88"/>
      <c r="BU704" s="88"/>
      <c r="BV704" s="88"/>
      <c r="BW704" s="88"/>
      <c r="BX704" s="88"/>
      <c r="BY704" s="88"/>
      <c r="BZ704" s="88"/>
      <c r="CA704" s="88"/>
      <c r="CB704" s="88"/>
      <c r="CC704" s="88"/>
      <c r="CD704" s="88"/>
      <c r="CE704" s="88"/>
      <c r="CF704" s="88"/>
      <c r="CG704" s="88"/>
      <c r="CH704" s="88"/>
      <c r="CI704" s="88"/>
      <c r="CJ704" s="88"/>
      <c r="CK704" s="88"/>
      <c r="CL704" s="88"/>
      <c r="CM704" s="88"/>
      <c r="CN704" s="88"/>
      <c r="CO704" s="88"/>
      <c r="CP704" s="88"/>
      <c r="CQ704" s="88"/>
      <c r="CR704" s="88"/>
      <c r="CS704" s="88"/>
      <c r="CT704" s="88"/>
      <c r="CU704" s="88"/>
      <c r="CV704" s="88"/>
      <c r="CW704" s="88"/>
      <c r="CX704" s="88"/>
      <c r="CY704" s="88"/>
    </row>
    <row r="705" spans="2:103" x14ac:dyDescent="0.3">
      <c r="B705" s="87"/>
      <c r="C705" s="87"/>
      <c r="D705" s="144"/>
      <c r="E705" s="144"/>
      <c r="F705" s="87"/>
      <c r="G705" s="88"/>
      <c r="H705" s="88"/>
      <c r="I705" s="88"/>
      <c r="J705" s="87"/>
      <c r="K705" s="87"/>
      <c r="L705" s="87"/>
      <c r="M705" s="87"/>
      <c r="N705" s="87"/>
      <c r="O705" s="88"/>
      <c r="P705" s="88"/>
      <c r="Q705" s="88"/>
      <c r="R705" s="88"/>
      <c r="S705" s="88"/>
      <c r="T705" s="88"/>
      <c r="U705" s="88"/>
      <c r="V705" s="88"/>
      <c r="W705" s="88"/>
      <c r="X705" s="88"/>
      <c r="Y705" s="88"/>
      <c r="Z705" s="88"/>
      <c r="AA705" s="88"/>
      <c r="AB705" s="88"/>
      <c r="AC705" s="88"/>
      <c r="AD705" s="88"/>
      <c r="AE705" s="88"/>
      <c r="AF705" s="88"/>
      <c r="AG705" s="88"/>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c r="BE705" s="88"/>
      <c r="BF705" s="88"/>
      <c r="BG705" s="88"/>
      <c r="BH705" s="88"/>
      <c r="BI705" s="88"/>
      <c r="BJ705" s="88"/>
      <c r="BK705" s="88"/>
      <c r="BL705" s="88"/>
      <c r="BM705" s="88"/>
      <c r="BN705" s="88"/>
      <c r="BO705" s="88"/>
      <c r="BP705" s="88"/>
      <c r="BQ705" s="88"/>
      <c r="BR705" s="88"/>
      <c r="BS705" s="88"/>
      <c r="BT705" s="88"/>
      <c r="BU705" s="88"/>
      <c r="BV705" s="88"/>
      <c r="BW705" s="88"/>
      <c r="BX705" s="88"/>
      <c r="BY705" s="88"/>
      <c r="BZ705" s="88"/>
      <c r="CA705" s="88"/>
      <c r="CB705" s="88"/>
      <c r="CC705" s="88"/>
      <c r="CD705" s="88"/>
      <c r="CE705" s="88"/>
      <c r="CF705" s="88"/>
      <c r="CG705" s="88"/>
      <c r="CH705" s="88"/>
      <c r="CI705" s="88"/>
      <c r="CJ705" s="88"/>
      <c r="CK705" s="88"/>
      <c r="CL705" s="88"/>
      <c r="CM705" s="88"/>
      <c r="CN705" s="88"/>
      <c r="CO705" s="88"/>
      <c r="CP705" s="88"/>
      <c r="CQ705" s="88"/>
      <c r="CR705" s="88"/>
      <c r="CS705" s="88"/>
      <c r="CT705" s="88"/>
      <c r="CU705" s="88"/>
      <c r="CV705" s="88"/>
      <c r="CW705" s="88"/>
      <c r="CX705" s="88"/>
      <c r="CY705" s="88"/>
    </row>
    <row r="706" spans="2:103" x14ac:dyDescent="0.3">
      <c r="B706" s="87"/>
      <c r="C706" s="87"/>
      <c r="D706" s="144"/>
      <c r="E706" s="144"/>
      <c r="F706" s="87"/>
      <c r="G706" s="88"/>
      <c r="H706" s="88"/>
      <c r="I706" s="88"/>
      <c r="J706" s="87"/>
      <c r="K706" s="87"/>
      <c r="L706" s="87"/>
      <c r="M706" s="87"/>
      <c r="N706" s="87"/>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row>
    <row r="707" spans="2:103" x14ac:dyDescent="0.3">
      <c r="B707" s="87"/>
      <c r="C707" s="87"/>
      <c r="D707" s="144"/>
      <c r="E707" s="144"/>
      <c r="F707" s="87"/>
      <c r="G707" s="88"/>
      <c r="H707" s="88"/>
      <c r="I707" s="88"/>
      <c r="J707" s="87"/>
      <c r="K707" s="87"/>
      <c r="L707" s="87"/>
      <c r="M707" s="87"/>
      <c r="N707" s="87"/>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row>
    <row r="708" spans="2:103" x14ac:dyDescent="0.3">
      <c r="B708" s="87"/>
      <c r="C708" s="87"/>
      <c r="D708" s="144"/>
      <c r="E708" s="144"/>
      <c r="F708" s="87"/>
      <c r="G708" s="88"/>
      <c r="H708" s="88"/>
      <c r="I708" s="88"/>
      <c r="J708" s="87"/>
      <c r="K708" s="87"/>
      <c r="L708" s="87"/>
      <c r="M708" s="87"/>
      <c r="N708" s="87"/>
      <c r="O708" s="88"/>
      <c r="P708" s="88"/>
      <c r="Q708" s="88"/>
      <c r="R708" s="88"/>
      <c r="S708" s="88"/>
      <c r="T708" s="88"/>
      <c r="U708" s="88"/>
      <c r="V708" s="88"/>
      <c r="W708" s="88"/>
      <c r="X708" s="88"/>
      <c r="Y708" s="88"/>
      <c r="Z708" s="88"/>
      <c r="AA708" s="88"/>
      <c r="AB708" s="88"/>
      <c r="AC708" s="88"/>
      <c r="AD708" s="88"/>
      <c r="AE708" s="88"/>
      <c r="AF708" s="88"/>
      <c r="AG708" s="88"/>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c r="BE708" s="88"/>
      <c r="BF708" s="88"/>
      <c r="BG708" s="88"/>
      <c r="BH708" s="88"/>
      <c r="BI708" s="88"/>
      <c r="BJ708" s="88"/>
      <c r="BK708" s="88"/>
      <c r="BL708" s="88"/>
      <c r="BM708" s="88"/>
      <c r="BN708" s="88"/>
      <c r="BO708" s="88"/>
      <c r="BP708" s="88"/>
      <c r="BQ708" s="88"/>
      <c r="BR708" s="88"/>
      <c r="BS708" s="88"/>
      <c r="BT708" s="88"/>
      <c r="BU708" s="88"/>
      <c r="BV708" s="88"/>
      <c r="BW708" s="88"/>
      <c r="BX708" s="88"/>
      <c r="BY708" s="88"/>
      <c r="BZ708" s="88"/>
      <c r="CA708" s="88"/>
      <c r="CB708" s="88"/>
      <c r="CC708" s="88"/>
      <c r="CD708" s="88"/>
      <c r="CE708" s="88"/>
      <c r="CF708" s="88"/>
      <c r="CG708" s="88"/>
      <c r="CH708" s="88"/>
      <c r="CI708" s="88"/>
      <c r="CJ708" s="88"/>
      <c r="CK708" s="88"/>
      <c r="CL708" s="88"/>
      <c r="CM708" s="88"/>
      <c r="CN708" s="88"/>
      <c r="CO708" s="88"/>
      <c r="CP708" s="88"/>
      <c r="CQ708" s="88"/>
      <c r="CR708" s="88"/>
      <c r="CS708" s="88"/>
      <c r="CT708" s="88"/>
      <c r="CU708" s="88"/>
      <c r="CV708" s="88"/>
      <c r="CW708" s="88"/>
      <c r="CX708" s="88"/>
      <c r="CY708" s="88"/>
    </row>
    <row r="709" spans="2:103" x14ac:dyDescent="0.3">
      <c r="B709" s="87"/>
      <c r="C709" s="87"/>
      <c r="D709" s="144"/>
      <c r="E709" s="144"/>
      <c r="F709" s="87"/>
      <c r="G709" s="88"/>
      <c r="H709" s="88"/>
      <c r="I709" s="88"/>
      <c r="J709" s="87"/>
      <c r="K709" s="87"/>
      <c r="L709" s="87"/>
      <c r="M709" s="87"/>
      <c r="N709" s="87"/>
      <c r="O709" s="88"/>
      <c r="P709" s="88"/>
      <c r="Q709" s="88"/>
      <c r="R709" s="88"/>
      <c r="S709" s="88"/>
      <c r="T709" s="88"/>
      <c r="U709" s="88"/>
      <c r="V709" s="88"/>
      <c r="W709" s="88"/>
      <c r="X709" s="88"/>
      <c r="Y709" s="88"/>
      <c r="Z709" s="88"/>
      <c r="AA709" s="88"/>
      <c r="AB709" s="88"/>
      <c r="AC709" s="88"/>
      <c r="AD709" s="88"/>
      <c r="AE709" s="88"/>
      <c r="AF709" s="88"/>
      <c r="AG709" s="88"/>
      <c r="AH709" s="88"/>
      <c r="AI709" s="88"/>
      <c r="AJ709" s="88"/>
      <c r="AK709" s="88"/>
      <c r="AL709" s="88"/>
      <c r="AM709" s="88"/>
      <c r="AN709" s="88"/>
      <c r="AO709" s="88"/>
      <c r="AP709" s="88"/>
      <c r="AQ709" s="88"/>
      <c r="AR709" s="88"/>
      <c r="AS709" s="88"/>
      <c r="AT709" s="88"/>
      <c r="AU709" s="88"/>
      <c r="AV709" s="88"/>
      <c r="AW709" s="88"/>
      <c r="AX709" s="88"/>
      <c r="AY709" s="88"/>
      <c r="AZ709" s="88"/>
      <c r="BA709" s="88"/>
      <c r="BB709" s="88"/>
      <c r="BC709" s="88"/>
      <c r="BD709" s="88"/>
      <c r="BE709" s="88"/>
      <c r="BF709" s="88"/>
      <c r="BG709" s="88"/>
      <c r="BH709" s="88"/>
      <c r="BI709" s="88"/>
      <c r="BJ709" s="88"/>
      <c r="BK709" s="88"/>
      <c r="BL709" s="88"/>
      <c r="BM709" s="88"/>
      <c r="BN709" s="88"/>
      <c r="BO709" s="88"/>
      <c r="BP709" s="88"/>
      <c r="BQ709" s="88"/>
      <c r="BR709" s="88"/>
      <c r="BS709" s="88"/>
      <c r="BT709" s="88"/>
      <c r="BU709" s="88"/>
      <c r="BV709" s="88"/>
      <c r="BW709" s="88"/>
      <c r="BX709" s="88"/>
      <c r="BY709" s="88"/>
      <c r="BZ709" s="88"/>
      <c r="CA709" s="88"/>
      <c r="CB709" s="88"/>
      <c r="CC709" s="88"/>
      <c r="CD709" s="88"/>
      <c r="CE709" s="88"/>
      <c r="CF709" s="88"/>
      <c r="CG709" s="88"/>
      <c r="CH709" s="88"/>
      <c r="CI709" s="88"/>
      <c r="CJ709" s="88"/>
      <c r="CK709" s="88"/>
      <c r="CL709" s="88"/>
      <c r="CM709" s="88"/>
      <c r="CN709" s="88"/>
      <c r="CO709" s="88"/>
      <c r="CP709" s="88"/>
      <c r="CQ709" s="88"/>
      <c r="CR709" s="88"/>
      <c r="CS709" s="88"/>
      <c r="CT709" s="88"/>
      <c r="CU709" s="88"/>
      <c r="CV709" s="88"/>
      <c r="CW709" s="88"/>
      <c r="CX709" s="88"/>
      <c r="CY709" s="88"/>
    </row>
    <row r="710" spans="2:103" x14ac:dyDescent="0.3">
      <c r="B710" s="87"/>
      <c r="C710" s="87"/>
      <c r="D710" s="144"/>
      <c r="E710" s="144"/>
      <c r="F710" s="87"/>
      <c r="G710" s="88"/>
      <c r="H710" s="88"/>
      <c r="I710" s="88"/>
      <c r="J710" s="87"/>
      <c r="K710" s="87"/>
      <c r="L710" s="87"/>
      <c r="M710" s="87"/>
      <c r="N710" s="87"/>
      <c r="O710" s="88"/>
      <c r="P710" s="88"/>
      <c r="Q710" s="88"/>
      <c r="R710" s="88"/>
      <c r="S710" s="88"/>
      <c r="T710" s="88"/>
      <c r="U710" s="88"/>
      <c r="V710" s="88"/>
      <c r="W710" s="88"/>
      <c r="X710" s="88"/>
      <c r="Y710" s="88"/>
      <c r="Z710" s="88"/>
      <c r="AA710" s="88"/>
      <c r="AB710" s="88"/>
      <c r="AC710" s="88"/>
      <c r="AD710" s="88"/>
      <c r="AE710" s="88"/>
      <c r="AF710" s="88"/>
      <c r="AG710" s="88"/>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c r="BF710" s="88"/>
      <c r="BG710" s="88"/>
      <c r="BH710" s="88"/>
      <c r="BI710" s="88"/>
      <c r="BJ710" s="88"/>
      <c r="BK710" s="88"/>
      <c r="BL710" s="88"/>
      <c r="BM710" s="88"/>
      <c r="BN710" s="88"/>
      <c r="BO710" s="88"/>
      <c r="BP710" s="88"/>
      <c r="BQ710" s="88"/>
      <c r="BR710" s="88"/>
      <c r="BS710" s="88"/>
      <c r="BT710" s="88"/>
      <c r="BU710" s="88"/>
      <c r="BV710" s="88"/>
      <c r="BW710" s="88"/>
      <c r="BX710" s="88"/>
      <c r="BY710" s="88"/>
      <c r="BZ710" s="88"/>
      <c r="CA710" s="88"/>
      <c r="CB710" s="88"/>
      <c r="CC710" s="88"/>
      <c r="CD710" s="88"/>
      <c r="CE710" s="88"/>
      <c r="CF710" s="88"/>
      <c r="CG710" s="88"/>
      <c r="CH710" s="88"/>
      <c r="CI710" s="88"/>
      <c r="CJ710" s="88"/>
      <c r="CK710" s="88"/>
      <c r="CL710" s="88"/>
      <c r="CM710" s="88"/>
      <c r="CN710" s="88"/>
      <c r="CO710" s="88"/>
      <c r="CP710" s="88"/>
      <c r="CQ710" s="88"/>
      <c r="CR710" s="88"/>
      <c r="CS710" s="88"/>
      <c r="CT710" s="88"/>
      <c r="CU710" s="88"/>
      <c r="CV710" s="88"/>
      <c r="CW710" s="88"/>
      <c r="CX710" s="88"/>
      <c r="CY710" s="88"/>
    </row>
    <row r="711" spans="2:103" x14ac:dyDescent="0.3">
      <c r="B711" s="87"/>
      <c r="C711" s="87"/>
      <c r="D711" s="144"/>
      <c r="E711" s="144"/>
      <c r="F711" s="87"/>
      <c r="G711" s="88"/>
      <c r="H711" s="88"/>
      <c r="I711" s="88"/>
      <c r="J711" s="87"/>
      <c r="K711" s="87"/>
      <c r="L711" s="87"/>
      <c r="M711" s="87"/>
      <c r="N711" s="87"/>
      <c r="O711" s="88"/>
      <c r="P711" s="88"/>
      <c r="Q711" s="88"/>
      <c r="R711" s="88"/>
      <c r="S711" s="88"/>
      <c r="T711" s="88"/>
      <c r="U711" s="88"/>
      <c r="V711" s="88"/>
      <c r="W711" s="88"/>
      <c r="X711" s="88"/>
      <c r="Y711" s="88"/>
      <c r="Z711" s="88"/>
      <c r="AA711" s="88"/>
      <c r="AB711" s="88"/>
      <c r="AC711" s="88"/>
      <c r="AD711" s="88"/>
      <c r="AE711" s="88"/>
      <c r="AF711" s="88"/>
      <c r="AG711" s="88"/>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c r="BE711" s="88"/>
      <c r="BF711" s="88"/>
      <c r="BG711" s="88"/>
      <c r="BH711" s="88"/>
      <c r="BI711" s="88"/>
      <c r="BJ711" s="88"/>
      <c r="BK711" s="88"/>
      <c r="BL711" s="88"/>
      <c r="BM711" s="88"/>
      <c r="BN711" s="88"/>
      <c r="BO711" s="88"/>
      <c r="BP711" s="88"/>
      <c r="BQ711" s="88"/>
      <c r="BR711" s="88"/>
      <c r="BS711" s="88"/>
      <c r="BT711" s="88"/>
      <c r="BU711" s="88"/>
      <c r="BV711" s="88"/>
      <c r="BW711" s="88"/>
      <c r="BX711" s="88"/>
      <c r="BY711" s="88"/>
      <c r="BZ711" s="88"/>
      <c r="CA711" s="88"/>
      <c r="CB711" s="88"/>
      <c r="CC711" s="88"/>
      <c r="CD711" s="88"/>
      <c r="CE711" s="88"/>
      <c r="CF711" s="88"/>
      <c r="CG711" s="88"/>
      <c r="CH711" s="88"/>
      <c r="CI711" s="88"/>
      <c r="CJ711" s="88"/>
      <c r="CK711" s="88"/>
      <c r="CL711" s="88"/>
      <c r="CM711" s="88"/>
      <c r="CN711" s="88"/>
      <c r="CO711" s="88"/>
      <c r="CP711" s="88"/>
      <c r="CQ711" s="88"/>
      <c r="CR711" s="88"/>
      <c r="CS711" s="88"/>
      <c r="CT711" s="88"/>
      <c r="CU711" s="88"/>
      <c r="CV711" s="88"/>
      <c r="CW711" s="88"/>
      <c r="CX711" s="88"/>
      <c r="CY711" s="88"/>
    </row>
    <row r="712" spans="2:103" x14ac:dyDescent="0.3">
      <c r="B712" s="87"/>
      <c r="C712" s="87"/>
      <c r="D712" s="144"/>
      <c r="E712" s="144"/>
      <c r="F712" s="87"/>
      <c r="G712" s="88"/>
      <c r="H712" s="88"/>
      <c r="I712" s="88"/>
      <c r="J712" s="87"/>
      <c r="K712" s="87"/>
      <c r="L712" s="87"/>
      <c r="M712" s="87"/>
      <c r="N712" s="87"/>
      <c r="O712" s="88"/>
      <c r="P712" s="88"/>
      <c r="Q712" s="88"/>
      <c r="R712" s="88"/>
      <c r="S712" s="88"/>
      <c r="T712" s="88"/>
      <c r="U712" s="88"/>
      <c r="V712" s="88"/>
      <c r="W712" s="88"/>
      <c r="X712" s="88"/>
      <c r="Y712" s="88"/>
      <c r="Z712" s="88"/>
      <c r="AA712" s="88"/>
      <c r="AB712" s="88"/>
      <c r="AC712" s="88"/>
      <c r="AD712" s="88"/>
      <c r="AE712" s="88"/>
      <c r="AF712" s="88"/>
      <c r="AG712" s="88"/>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c r="BF712" s="88"/>
      <c r="BG712" s="88"/>
      <c r="BH712" s="88"/>
      <c r="BI712" s="88"/>
      <c r="BJ712" s="88"/>
      <c r="BK712" s="88"/>
      <c r="BL712" s="88"/>
      <c r="BM712" s="88"/>
      <c r="BN712" s="88"/>
      <c r="BO712" s="88"/>
      <c r="BP712" s="88"/>
      <c r="BQ712" s="88"/>
      <c r="BR712" s="88"/>
      <c r="BS712" s="88"/>
      <c r="BT712" s="88"/>
      <c r="BU712" s="88"/>
      <c r="BV712" s="88"/>
      <c r="BW712" s="88"/>
      <c r="BX712" s="88"/>
      <c r="BY712" s="88"/>
      <c r="BZ712" s="88"/>
      <c r="CA712" s="88"/>
      <c r="CB712" s="88"/>
      <c r="CC712" s="88"/>
      <c r="CD712" s="88"/>
      <c r="CE712" s="88"/>
      <c r="CF712" s="88"/>
      <c r="CG712" s="88"/>
      <c r="CH712" s="88"/>
      <c r="CI712" s="88"/>
      <c r="CJ712" s="88"/>
      <c r="CK712" s="88"/>
      <c r="CL712" s="88"/>
      <c r="CM712" s="88"/>
      <c r="CN712" s="88"/>
      <c r="CO712" s="88"/>
      <c r="CP712" s="88"/>
      <c r="CQ712" s="88"/>
      <c r="CR712" s="88"/>
      <c r="CS712" s="88"/>
      <c r="CT712" s="88"/>
      <c r="CU712" s="88"/>
      <c r="CV712" s="88"/>
      <c r="CW712" s="88"/>
      <c r="CX712" s="88"/>
      <c r="CY712" s="88"/>
    </row>
    <row r="713" spans="2:103" x14ac:dyDescent="0.3">
      <c r="B713" s="87"/>
      <c r="C713" s="87"/>
      <c r="D713" s="144"/>
      <c r="E713" s="144"/>
      <c r="F713" s="87"/>
      <c r="G713" s="88"/>
      <c r="H713" s="88"/>
      <c r="I713" s="88"/>
      <c r="J713" s="87"/>
      <c r="K713" s="87"/>
      <c r="L713" s="87"/>
      <c r="M713" s="87"/>
      <c r="N713" s="87"/>
      <c r="O713" s="88"/>
      <c r="P713" s="88"/>
      <c r="Q713" s="88"/>
      <c r="R713" s="88"/>
      <c r="S713" s="88"/>
      <c r="T713" s="88"/>
      <c r="U713" s="88"/>
      <c r="V713" s="88"/>
      <c r="W713" s="88"/>
      <c r="X713" s="88"/>
      <c r="Y713" s="88"/>
      <c r="Z713" s="88"/>
      <c r="AA713" s="88"/>
      <c r="AB713" s="88"/>
      <c r="AC713" s="88"/>
      <c r="AD713" s="88"/>
      <c r="AE713" s="88"/>
      <c r="AF713" s="88"/>
      <c r="AG713" s="88"/>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c r="BE713" s="88"/>
      <c r="BF713" s="88"/>
      <c r="BG713" s="88"/>
      <c r="BH713" s="88"/>
      <c r="BI713" s="88"/>
      <c r="BJ713" s="88"/>
      <c r="BK713" s="88"/>
      <c r="BL713" s="88"/>
      <c r="BM713" s="88"/>
      <c r="BN713" s="88"/>
      <c r="BO713" s="88"/>
      <c r="BP713" s="88"/>
      <c r="BQ713" s="88"/>
      <c r="BR713" s="88"/>
      <c r="BS713" s="88"/>
      <c r="BT713" s="88"/>
      <c r="BU713" s="88"/>
      <c r="BV713" s="88"/>
      <c r="BW713" s="88"/>
      <c r="BX713" s="88"/>
      <c r="BY713" s="88"/>
      <c r="BZ713" s="88"/>
      <c r="CA713" s="88"/>
      <c r="CB713" s="88"/>
      <c r="CC713" s="88"/>
      <c r="CD713" s="88"/>
      <c r="CE713" s="88"/>
      <c r="CF713" s="88"/>
      <c r="CG713" s="88"/>
      <c r="CH713" s="88"/>
      <c r="CI713" s="88"/>
      <c r="CJ713" s="88"/>
      <c r="CK713" s="88"/>
      <c r="CL713" s="88"/>
      <c r="CM713" s="88"/>
      <c r="CN713" s="88"/>
      <c r="CO713" s="88"/>
      <c r="CP713" s="88"/>
      <c r="CQ713" s="88"/>
      <c r="CR713" s="88"/>
      <c r="CS713" s="88"/>
      <c r="CT713" s="88"/>
      <c r="CU713" s="88"/>
      <c r="CV713" s="88"/>
      <c r="CW713" s="88"/>
      <c r="CX713" s="88"/>
      <c r="CY713" s="88"/>
    </row>
    <row r="714" spans="2:103" x14ac:dyDescent="0.3">
      <c r="B714" s="87"/>
      <c r="C714" s="87"/>
      <c r="D714" s="144"/>
      <c r="E714" s="144"/>
      <c r="F714" s="87"/>
      <c r="G714" s="88"/>
      <c r="H714" s="88"/>
      <c r="I714" s="88"/>
      <c r="J714" s="87"/>
      <c r="K714" s="87"/>
      <c r="L714" s="87"/>
      <c r="M714" s="87"/>
      <c r="N714" s="87"/>
      <c r="O714" s="88"/>
      <c r="P714" s="88"/>
      <c r="Q714" s="88"/>
      <c r="R714" s="88"/>
      <c r="S714" s="88"/>
      <c r="T714" s="88"/>
      <c r="U714" s="88"/>
      <c r="V714" s="88"/>
      <c r="W714" s="88"/>
      <c r="X714" s="88"/>
      <c r="Y714" s="88"/>
      <c r="Z714" s="88"/>
      <c r="AA714" s="88"/>
      <c r="AB714" s="88"/>
      <c r="AC714" s="88"/>
      <c r="AD714" s="88"/>
      <c r="AE714" s="88"/>
      <c r="AF714" s="88"/>
      <c r="AG714" s="88"/>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c r="BF714" s="88"/>
      <c r="BG714" s="88"/>
      <c r="BH714" s="88"/>
      <c r="BI714" s="88"/>
      <c r="BJ714" s="88"/>
      <c r="BK714" s="88"/>
      <c r="BL714" s="88"/>
      <c r="BM714" s="88"/>
      <c r="BN714" s="88"/>
      <c r="BO714" s="88"/>
      <c r="BP714" s="88"/>
      <c r="BQ714" s="88"/>
      <c r="BR714" s="88"/>
      <c r="BS714" s="88"/>
      <c r="BT714" s="88"/>
      <c r="BU714" s="88"/>
      <c r="BV714" s="88"/>
      <c r="BW714" s="88"/>
      <c r="BX714" s="88"/>
      <c r="BY714" s="88"/>
      <c r="BZ714" s="88"/>
      <c r="CA714" s="88"/>
      <c r="CB714" s="88"/>
      <c r="CC714" s="88"/>
      <c r="CD714" s="88"/>
      <c r="CE714" s="88"/>
      <c r="CF714" s="88"/>
      <c r="CG714" s="88"/>
      <c r="CH714" s="88"/>
      <c r="CI714" s="88"/>
      <c r="CJ714" s="88"/>
      <c r="CK714" s="88"/>
      <c r="CL714" s="88"/>
      <c r="CM714" s="88"/>
      <c r="CN714" s="88"/>
      <c r="CO714" s="88"/>
      <c r="CP714" s="88"/>
      <c r="CQ714" s="88"/>
      <c r="CR714" s="88"/>
      <c r="CS714" s="88"/>
      <c r="CT714" s="88"/>
      <c r="CU714" s="88"/>
      <c r="CV714" s="88"/>
      <c r="CW714" s="88"/>
      <c r="CX714" s="88"/>
      <c r="CY714" s="88"/>
    </row>
    <row r="715" spans="2:103" x14ac:dyDescent="0.3">
      <c r="B715" s="87"/>
      <c r="C715" s="87"/>
      <c r="D715" s="144"/>
      <c r="E715" s="144"/>
      <c r="F715" s="87"/>
      <c r="G715" s="88"/>
      <c r="H715" s="88"/>
      <c r="I715" s="88"/>
      <c r="J715" s="87"/>
      <c r="K715" s="87"/>
      <c r="L715" s="87"/>
      <c r="M715" s="87"/>
      <c r="N715" s="87"/>
      <c r="O715" s="88"/>
      <c r="P715" s="88"/>
      <c r="Q715" s="88"/>
      <c r="R715" s="88"/>
      <c r="S715" s="88"/>
      <c r="T715" s="88"/>
      <c r="U715" s="88"/>
      <c r="V715" s="88"/>
      <c r="W715" s="88"/>
      <c r="X715" s="88"/>
      <c r="Y715" s="88"/>
      <c r="Z715" s="88"/>
      <c r="AA715" s="88"/>
      <c r="AB715" s="88"/>
      <c r="AC715" s="88"/>
      <c r="AD715" s="88"/>
      <c r="AE715" s="88"/>
      <c r="AF715" s="88"/>
      <c r="AG715" s="88"/>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c r="BE715" s="88"/>
      <c r="BF715" s="88"/>
      <c r="BG715" s="88"/>
      <c r="BH715" s="88"/>
      <c r="BI715" s="88"/>
      <c r="BJ715" s="88"/>
      <c r="BK715" s="88"/>
      <c r="BL715" s="88"/>
      <c r="BM715" s="88"/>
      <c r="BN715" s="88"/>
      <c r="BO715" s="88"/>
      <c r="BP715" s="88"/>
      <c r="BQ715" s="88"/>
      <c r="BR715" s="88"/>
      <c r="BS715" s="88"/>
      <c r="BT715" s="88"/>
      <c r="BU715" s="88"/>
      <c r="BV715" s="88"/>
      <c r="BW715" s="88"/>
      <c r="BX715" s="88"/>
      <c r="BY715" s="88"/>
      <c r="BZ715" s="88"/>
      <c r="CA715" s="88"/>
      <c r="CB715" s="88"/>
      <c r="CC715" s="88"/>
      <c r="CD715" s="88"/>
      <c r="CE715" s="88"/>
      <c r="CF715" s="88"/>
      <c r="CG715" s="88"/>
      <c r="CH715" s="88"/>
      <c r="CI715" s="88"/>
      <c r="CJ715" s="88"/>
      <c r="CK715" s="88"/>
      <c r="CL715" s="88"/>
      <c r="CM715" s="88"/>
      <c r="CN715" s="88"/>
      <c r="CO715" s="88"/>
      <c r="CP715" s="88"/>
      <c r="CQ715" s="88"/>
      <c r="CR715" s="88"/>
      <c r="CS715" s="88"/>
      <c r="CT715" s="88"/>
      <c r="CU715" s="88"/>
      <c r="CV715" s="88"/>
      <c r="CW715" s="88"/>
      <c r="CX715" s="88"/>
      <c r="CY715" s="88"/>
    </row>
    <row r="716" spans="2:103" x14ac:dyDescent="0.3">
      <c r="B716" s="87"/>
      <c r="C716" s="87"/>
      <c r="D716" s="144"/>
      <c r="E716" s="144"/>
      <c r="F716" s="87"/>
      <c r="G716" s="88"/>
      <c r="H716" s="88"/>
      <c r="I716" s="88"/>
      <c r="J716" s="87"/>
      <c r="K716" s="87"/>
      <c r="L716" s="87"/>
      <c r="M716" s="87"/>
      <c r="N716" s="87"/>
      <c r="O716" s="88"/>
      <c r="P716" s="88"/>
      <c r="Q716" s="88"/>
      <c r="R716" s="88"/>
      <c r="S716" s="88"/>
      <c r="T716" s="88"/>
      <c r="U716" s="88"/>
      <c r="V716" s="88"/>
      <c r="W716" s="88"/>
      <c r="X716" s="88"/>
      <c r="Y716" s="88"/>
      <c r="Z716" s="88"/>
      <c r="AA716" s="88"/>
      <c r="AB716" s="88"/>
      <c r="AC716" s="88"/>
      <c r="AD716" s="88"/>
      <c r="AE716" s="88"/>
      <c r="AF716" s="88"/>
      <c r="AG716" s="88"/>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c r="BF716" s="88"/>
      <c r="BG716" s="88"/>
      <c r="BH716" s="88"/>
      <c r="BI716" s="88"/>
      <c r="BJ716" s="88"/>
      <c r="BK716" s="88"/>
      <c r="BL716" s="88"/>
      <c r="BM716" s="88"/>
      <c r="BN716" s="88"/>
      <c r="BO716" s="88"/>
      <c r="BP716" s="88"/>
      <c r="BQ716" s="88"/>
      <c r="BR716" s="88"/>
      <c r="BS716" s="88"/>
      <c r="BT716" s="88"/>
      <c r="BU716" s="88"/>
      <c r="BV716" s="88"/>
      <c r="BW716" s="88"/>
      <c r="BX716" s="88"/>
      <c r="BY716" s="88"/>
      <c r="BZ716" s="88"/>
      <c r="CA716" s="88"/>
      <c r="CB716" s="88"/>
      <c r="CC716" s="88"/>
      <c r="CD716" s="88"/>
      <c r="CE716" s="88"/>
      <c r="CF716" s="88"/>
      <c r="CG716" s="88"/>
      <c r="CH716" s="88"/>
      <c r="CI716" s="88"/>
      <c r="CJ716" s="88"/>
      <c r="CK716" s="88"/>
      <c r="CL716" s="88"/>
      <c r="CM716" s="88"/>
      <c r="CN716" s="88"/>
      <c r="CO716" s="88"/>
      <c r="CP716" s="88"/>
      <c r="CQ716" s="88"/>
      <c r="CR716" s="88"/>
      <c r="CS716" s="88"/>
      <c r="CT716" s="88"/>
      <c r="CU716" s="88"/>
      <c r="CV716" s="88"/>
      <c r="CW716" s="88"/>
      <c r="CX716" s="88"/>
      <c r="CY716" s="88"/>
    </row>
    <row r="717" spans="2:103" x14ac:dyDescent="0.3">
      <c r="B717" s="87"/>
      <c r="C717" s="87"/>
      <c r="D717" s="144"/>
      <c r="E717" s="144"/>
      <c r="F717" s="87"/>
      <c r="G717" s="88"/>
      <c r="H717" s="88"/>
      <c r="I717" s="88"/>
      <c r="J717" s="87"/>
      <c r="K717" s="87"/>
      <c r="L717" s="87"/>
      <c r="M717" s="87"/>
      <c r="N717" s="87"/>
      <c r="O717" s="88"/>
      <c r="P717" s="88"/>
      <c r="Q717" s="88"/>
      <c r="R717" s="88"/>
      <c r="S717" s="88"/>
      <c r="T717" s="88"/>
      <c r="U717" s="88"/>
      <c r="V717" s="88"/>
      <c r="W717" s="88"/>
      <c r="X717" s="88"/>
      <c r="Y717" s="88"/>
      <c r="Z717" s="88"/>
      <c r="AA717" s="88"/>
      <c r="AB717" s="88"/>
      <c r="AC717" s="88"/>
      <c r="AD717" s="88"/>
      <c r="AE717" s="88"/>
      <c r="AF717" s="88"/>
      <c r="AG717" s="88"/>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c r="BE717" s="88"/>
      <c r="BF717" s="88"/>
      <c r="BG717" s="88"/>
      <c r="BH717" s="88"/>
      <c r="BI717" s="88"/>
      <c r="BJ717" s="88"/>
      <c r="BK717" s="88"/>
      <c r="BL717" s="88"/>
      <c r="BM717" s="88"/>
      <c r="BN717" s="88"/>
      <c r="BO717" s="88"/>
      <c r="BP717" s="88"/>
      <c r="BQ717" s="88"/>
      <c r="BR717" s="88"/>
      <c r="BS717" s="88"/>
      <c r="BT717" s="88"/>
      <c r="BU717" s="88"/>
      <c r="BV717" s="88"/>
      <c r="BW717" s="88"/>
      <c r="BX717" s="88"/>
      <c r="BY717" s="88"/>
      <c r="BZ717" s="88"/>
      <c r="CA717" s="88"/>
      <c r="CB717" s="88"/>
      <c r="CC717" s="88"/>
      <c r="CD717" s="88"/>
      <c r="CE717" s="88"/>
      <c r="CF717" s="88"/>
      <c r="CG717" s="88"/>
      <c r="CH717" s="88"/>
      <c r="CI717" s="88"/>
      <c r="CJ717" s="88"/>
      <c r="CK717" s="88"/>
      <c r="CL717" s="88"/>
      <c r="CM717" s="88"/>
      <c r="CN717" s="88"/>
      <c r="CO717" s="88"/>
      <c r="CP717" s="88"/>
      <c r="CQ717" s="88"/>
      <c r="CR717" s="88"/>
      <c r="CS717" s="88"/>
      <c r="CT717" s="88"/>
      <c r="CU717" s="88"/>
      <c r="CV717" s="88"/>
      <c r="CW717" s="88"/>
      <c r="CX717" s="88"/>
      <c r="CY717" s="88"/>
    </row>
    <row r="718" spans="2:103" x14ac:dyDescent="0.3">
      <c r="B718" s="87"/>
      <c r="C718" s="87"/>
      <c r="D718" s="144"/>
      <c r="E718" s="144"/>
      <c r="F718" s="87"/>
      <c r="G718" s="88"/>
      <c r="H718" s="88"/>
      <c r="I718" s="88"/>
      <c r="J718" s="87"/>
      <c r="K718" s="87"/>
      <c r="L718" s="87"/>
      <c r="M718" s="87"/>
      <c r="N718" s="87"/>
      <c r="O718" s="88"/>
      <c r="P718" s="88"/>
      <c r="Q718" s="88"/>
      <c r="R718" s="88"/>
      <c r="S718" s="88"/>
      <c r="T718" s="88"/>
      <c r="U718" s="88"/>
      <c r="V718" s="88"/>
      <c r="W718" s="88"/>
      <c r="X718" s="88"/>
      <c r="Y718" s="88"/>
      <c r="Z718" s="88"/>
      <c r="AA718" s="88"/>
      <c r="AB718" s="88"/>
      <c r="AC718" s="88"/>
      <c r="AD718" s="88"/>
      <c r="AE718" s="88"/>
      <c r="AF718" s="88"/>
      <c r="AG718" s="88"/>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88"/>
      <c r="BH718" s="88"/>
      <c r="BI718" s="88"/>
      <c r="BJ718" s="88"/>
      <c r="BK718" s="88"/>
      <c r="BL718" s="88"/>
      <c r="BM718" s="88"/>
      <c r="BN718" s="88"/>
      <c r="BO718" s="88"/>
      <c r="BP718" s="88"/>
      <c r="BQ718" s="88"/>
      <c r="BR718" s="88"/>
      <c r="BS718" s="88"/>
      <c r="BT718" s="88"/>
      <c r="BU718" s="88"/>
      <c r="BV718" s="88"/>
      <c r="BW718" s="88"/>
      <c r="BX718" s="88"/>
      <c r="BY718" s="88"/>
      <c r="BZ718" s="88"/>
      <c r="CA718" s="88"/>
      <c r="CB718" s="88"/>
      <c r="CC718" s="88"/>
      <c r="CD718" s="88"/>
      <c r="CE718" s="88"/>
      <c r="CF718" s="88"/>
      <c r="CG718" s="88"/>
      <c r="CH718" s="88"/>
      <c r="CI718" s="88"/>
      <c r="CJ718" s="88"/>
      <c r="CK718" s="88"/>
      <c r="CL718" s="88"/>
      <c r="CM718" s="88"/>
      <c r="CN718" s="88"/>
      <c r="CO718" s="88"/>
      <c r="CP718" s="88"/>
      <c r="CQ718" s="88"/>
      <c r="CR718" s="88"/>
      <c r="CS718" s="88"/>
      <c r="CT718" s="88"/>
      <c r="CU718" s="88"/>
      <c r="CV718" s="88"/>
      <c r="CW718" s="88"/>
      <c r="CX718" s="88"/>
      <c r="CY718" s="88"/>
    </row>
    <row r="719" spans="2:103" x14ac:dyDescent="0.3">
      <c r="B719" s="87"/>
      <c r="C719" s="87"/>
      <c r="D719" s="144"/>
      <c r="E719" s="144"/>
      <c r="F719" s="87"/>
      <c r="G719" s="88"/>
      <c r="H719" s="88"/>
      <c r="I719" s="88"/>
      <c r="J719" s="87"/>
      <c r="K719" s="87"/>
      <c r="L719" s="87"/>
      <c r="M719" s="87"/>
      <c r="N719" s="87"/>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c r="BE719" s="88"/>
      <c r="BF719" s="88"/>
      <c r="BG719" s="88"/>
      <c r="BH719" s="88"/>
      <c r="BI719" s="88"/>
      <c r="BJ719" s="88"/>
      <c r="BK719" s="88"/>
      <c r="BL719" s="88"/>
      <c r="BM719" s="88"/>
      <c r="BN719" s="88"/>
      <c r="BO719" s="88"/>
      <c r="BP719" s="88"/>
      <c r="BQ719" s="88"/>
      <c r="BR719" s="88"/>
      <c r="BS719" s="88"/>
      <c r="BT719" s="88"/>
      <c r="BU719" s="88"/>
      <c r="BV719" s="88"/>
      <c r="BW719" s="88"/>
      <c r="BX719" s="88"/>
      <c r="BY719" s="88"/>
      <c r="BZ719" s="88"/>
      <c r="CA719" s="88"/>
      <c r="CB719" s="88"/>
      <c r="CC719" s="88"/>
      <c r="CD719" s="88"/>
      <c r="CE719" s="88"/>
      <c r="CF719" s="88"/>
      <c r="CG719" s="88"/>
      <c r="CH719" s="88"/>
      <c r="CI719" s="88"/>
      <c r="CJ719" s="88"/>
      <c r="CK719" s="88"/>
      <c r="CL719" s="88"/>
      <c r="CM719" s="88"/>
      <c r="CN719" s="88"/>
      <c r="CO719" s="88"/>
      <c r="CP719" s="88"/>
      <c r="CQ719" s="88"/>
      <c r="CR719" s="88"/>
      <c r="CS719" s="88"/>
      <c r="CT719" s="88"/>
      <c r="CU719" s="88"/>
      <c r="CV719" s="88"/>
      <c r="CW719" s="88"/>
      <c r="CX719" s="88"/>
      <c r="CY719" s="88"/>
    </row>
    <row r="720" spans="2:103" x14ac:dyDescent="0.3">
      <c r="B720" s="87"/>
      <c r="C720" s="87"/>
      <c r="D720" s="144"/>
      <c r="E720" s="144"/>
      <c r="F720" s="87"/>
      <c r="G720" s="88"/>
      <c r="H720" s="88"/>
      <c r="I720" s="88"/>
      <c r="J720" s="87"/>
      <c r="K720" s="87"/>
      <c r="L720" s="87"/>
      <c r="M720" s="87"/>
      <c r="N720" s="87"/>
      <c r="O720" s="88"/>
      <c r="P720" s="88"/>
      <c r="Q720" s="88"/>
      <c r="R720" s="88"/>
      <c r="S720" s="88"/>
      <c r="T720" s="88"/>
      <c r="U720" s="88"/>
      <c r="V720" s="88"/>
      <c r="W720" s="88"/>
      <c r="X720" s="88"/>
      <c r="Y720" s="88"/>
      <c r="Z720" s="88"/>
      <c r="AA720" s="88"/>
      <c r="AB720" s="88"/>
      <c r="AC720" s="88"/>
      <c r="AD720" s="88"/>
      <c r="AE720" s="88"/>
      <c r="AF720" s="88"/>
      <c r="AG720" s="88"/>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88"/>
      <c r="BH720" s="88"/>
      <c r="BI720" s="88"/>
      <c r="BJ720" s="88"/>
      <c r="BK720" s="88"/>
      <c r="BL720" s="88"/>
      <c r="BM720" s="88"/>
      <c r="BN720" s="88"/>
      <c r="BO720" s="88"/>
      <c r="BP720" s="88"/>
      <c r="BQ720" s="88"/>
      <c r="BR720" s="88"/>
      <c r="BS720" s="88"/>
      <c r="BT720" s="88"/>
      <c r="BU720" s="88"/>
      <c r="BV720" s="88"/>
      <c r="BW720" s="88"/>
      <c r="BX720" s="88"/>
      <c r="BY720" s="88"/>
      <c r="BZ720" s="88"/>
      <c r="CA720" s="88"/>
      <c r="CB720" s="88"/>
      <c r="CC720" s="88"/>
      <c r="CD720" s="88"/>
      <c r="CE720" s="88"/>
      <c r="CF720" s="88"/>
      <c r="CG720" s="88"/>
      <c r="CH720" s="88"/>
      <c r="CI720" s="88"/>
      <c r="CJ720" s="88"/>
      <c r="CK720" s="88"/>
      <c r="CL720" s="88"/>
      <c r="CM720" s="88"/>
      <c r="CN720" s="88"/>
      <c r="CO720" s="88"/>
      <c r="CP720" s="88"/>
      <c r="CQ720" s="88"/>
      <c r="CR720" s="88"/>
      <c r="CS720" s="88"/>
      <c r="CT720" s="88"/>
      <c r="CU720" s="88"/>
      <c r="CV720" s="88"/>
      <c r="CW720" s="88"/>
      <c r="CX720" s="88"/>
      <c r="CY720" s="88"/>
    </row>
    <row r="721" spans="2:103" x14ac:dyDescent="0.3">
      <c r="B721" s="87"/>
      <c r="C721" s="87"/>
      <c r="D721" s="144"/>
      <c r="E721" s="144"/>
      <c r="F721" s="87"/>
      <c r="G721" s="88"/>
      <c r="H721" s="88"/>
      <c r="I721" s="88"/>
      <c r="J721" s="87"/>
      <c r="K721" s="87"/>
      <c r="L721" s="87"/>
      <c r="M721" s="87"/>
      <c r="N721" s="87"/>
      <c r="O721" s="88"/>
      <c r="P721" s="88"/>
      <c r="Q721" s="88"/>
      <c r="R721" s="88"/>
      <c r="S721" s="88"/>
      <c r="T721" s="88"/>
      <c r="U721" s="88"/>
      <c r="V721" s="88"/>
      <c r="W721" s="88"/>
      <c r="X721" s="88"/>
      <c r="Y721" s="88"/>
      <c r="Z721" s="88"/>
      <c r="AA721" s="88"/>
      <c r="AB721" s="88"/>
      <c r="AC721" s="88"/>
      <c r="AD721" s="88"/>
      <c r="AE721" s="88"/>
      <c r="AF721" s="88"/>
      <c r="AG721" s="88"/>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8"/>
      <c r="BH721" s="88"/>
      <c r="BI721" s="88"/>
      <c r="BJ721" s="88"/>
      <c r="BK721" s="88"/>
      <c r="BL721" s="88"/>
      <c r="BM721" s="88"/>
      <c r="BN721" s="88"/>
      <c r="BO721" s="88"/>
      <c r="BP721" s="88"/>
      <c r="BQ721" s="88"/>
      <c r="BR721" s="88"/>
      <c r="BS721" s="88"/>
      <c r="BT721" s="88"/>
      <c r="BU721" s="88"/>
      <c r="BV721" s="88"/>
      <c r="BW721" s="88"/>
      <c r="BX721" s="88"/>
      <c r="BY721" s="88"/>
      <c r="BZ721" s="88"/>
      <c r="CA721" s="88"/>
      <c r="CB721" s="88"/>
      <c r="CC721" s="88"/>
      <c r="CD721" s="88"/>
      <c r="CE721" s="88"/>
      <c r="CF721" s="88"/>
      <c r="CG721" s="88"/>
      <c r="CH721" s="88"/>
      <c r="CI721" s="88"/>
      <c r="CJ721" s="88"/>
      <c r="CK721" s="88"/>
      <c r="CL721" s="88"/>
      <c r="CM721" s="88"/>
      <c r="CN721" s="88"/>
      <c r="CO721" s="88"/>
      <c r="CP721" s="88"/>
      <c r="CQ721" s="88"/>
      <c r="CR721" s="88"/>
      <c r="CS721" s="88"/>
      <c r="CT721" s="88"/>
      <c r="CU721" s="88"/>
      <c r="CV721" s="88"/>
      <c r="CW721" s="88"/>
      <c r="CX721" s="88"/>
      <c r="CY721" s="88"/>
    </row>
    <row r="722" spans="2:103" x14ac:dyDescent="0.3">
      <c r="B722" s="87"/>
      <c r="C722" s="87"/>
      <c r="D722" s="144"/>
      <c r="E722" s="144"/>
      <c r="F722" s="87"/>
      <c r="G722" s="88"/>
      <c r="H722" s="88"/>
      <c r="I722" s="88"/>
      <c r="J722" s="87"/>
      <c r="K722" s="87"/>
      <c r="L722" s="87"/>
      <c r="M722" s="87"/>
      <c r="N722" s="87"/>
      <c r="O722" s="88"/>
      <c r="P722" s="88"/>
      <c r="Q722" s="88"/>
      <c r="R722" s="88"/>
      <c r="S722" s="88"/>
      <c r="T722" s="88"/>
      <c r="U722" s="88"/>
      <c r="V722" s="88"/>
      <c r="W722" s="88"/>
      <c r="X722" s="88"/>
      <c r="Y722" s="88"/>
      <c r="Z722" s="88"/>
      <c r="AA722" s="88"/>
      <c r="AB722" s="88"/>
      <c r="AC722" s="88"/>
      <c r="AD722" s="88"/>
      <c r="AE722" s="88"/>
      <c r="AF722" s="88"/>
      <c r="AG722" s="88"/>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c r="BE722" s="88"/>
      <c r="BF722" s="88"/>
      <c r="BG722" s="88"/>
      <c r="BH722" s="88"/>
      <c r="BI722" s="88"/>
      <c r="BJ722" s="88"/>
      <c r="BK722" s="88"/>
      <c r="BL722" s="88"/>
      <c r="BM722" s="88"/>
      <c r="BN722" s="88"/>
      <c r="BO722" s="88"/>
      <c r="BP722" s="88"/>
      <c r="BQ722" s="88"/>
      <c r="BR722" s="88"/>
      <c r="BS722" s="88"/>
      <c r="BT722" s="88"/>
      <c r="BU722" s="88"/>
      <c r="BV722" s="88"/>
      <c r="BW722" s="88"/>
      <c r="BX722" s="88"/>
      <c r="BY722" s="88"/>
      <c r="BZ722" s="88"/>
      <c r="CA722" s="88"/>
      <c r="CB722" s="88"/>
      <c r="CC722" s="88"/>
      <c r="CD722" s="88"/>
      <c r="CE722" s="88"/>
      <c r="CF722" s="88"/>
      <c r="CG722" s="88"/>
      <c r="CH722" s="88"/>
      <c r="CI722" s="88"/>
      <c r="CJ722" s="88"/>
      <c r="CK722" s="88"/>
      <c r="CL722" s="88"/>
      <c r="CM722" s="88"/>
      <c r="CN722" s="88"/>
      <c r="CO722" s="88"/>
      <c r="CP722" s="88"/>
      <c r="CQ722" s="88"/>
      <c r="CR722" s="88"/>
      <c r="CS722" s="88"/>
      <c r="CT722" s="88"/>
      <c r="CU722" s="88"/>
      <c r="CV722" s="88"/>
      <c r="CW722" s="88"/>
      <c r="CX722" s="88"/>
      <c r="CY722" s="88"/>
    </row>
    <row r="723" spans="2:103" x14ac:dyDescent="0.3">
      <c r="B723" s="87"/>
      <c r="C723" s="87"/>
      <c r="D723" s="144"/>
      <c r="E723" s="144"/>
      <c r="F723" s="87"/>
      <c r="G723" s="88"/>
      <c r="H723" s="88"/>
      <c r="I723" s="88"/>
      <c r="J723" s="87"/>
      <c r="K723" s="87"/>
      <c r="L723" s="87"/>
      <c r="M723" s="87"/>
      <c r="N723" s="87"/>
      <c r="O723" s="88"/>
      <c r="P723" s="88"/>
      <c r="Q723" s="88"/>
      <c r="R723" s="88"/>
      <c r="S723" s="88"/>
      <c r="T723" s="88"/>
      <c r="U723" s="88"/>
      <c r="V723" s="88"/>
      <c r="W723" s="88"/>
      <c r="X723" s="88"/>
      <c r="Y723" s="88"/>
      <c r="Z723" s="88"/>
      <c r="AA723" s="88"/>
      <c r="AB723" s="88"/>
      <c r="AC723" s="88"/>
      <c r="AD723" s="88"/>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8"/>
      <c r="BB723" s="88"/>
      <c r="BC723" s="88"/>
      <c r="BD723" s="88"/>
      <c r="BE723" s="88"/>
      <c r="BF723" s="88"/>
      <c r="BG723" s="88"/>
      <c r="BH723" s="88"/>
      <c r="BI723" s="88"/>
      <c r="BJ723" s="88"/>
      <c r="BK723" s="88"/>
      <c r="BL723" s="88"/>
      <c r="BM723" s="88"/>
      <c r="BN723" s="88"/>
      <c r="BO723" s="88"/>
      <c r="BP723" s="88"/>
      <c r="BQ723" s="88"/>
      <c r="BR723" s="88"/>
      <c r="BS723" s="88"/>
      <c r="BT723" s="88"/>
      <c r="BU723" s="88"/>
      <c r="BV723" s="88"/>
      <c r="BW723" s="88"/>
      <c r="BX723" s="88"/>
      <c r="BY723" s="88"/>
      <c r="BZ723" s="88"/>
      <c r="CA723" s="88"/>
      <c r="CB723" s="88"/>
      <c r="CC723" s="88"/>
      <c r="CD723" s="88"/>
      <c r="CE723" s="88"/>
      <c r="CF723" s="88"/>
      <c r="CG723" s="88"/>
      <c r="CH723" s="88"/>
      <c r="CI723" s="88"/>
      <c r="CJ723" s="88"/>
      <c r="CK723" s="88"/>
      <c r="CL723" s="88"/>
      <c r="CM723" s="88"/>
      <c r="CN723" s="88"/>
      <c r="CO723" s="88"/>
      <c r="CP723" s="88"/>
      <c r="CQ723" s="88"/>
      <c r="CR723" s="88"/>
      <c r="CS723" s="88"/>
      <c r="CT723" s="88"/>
      <c r="CU723" s="88"/>
      <c r="CV723" s="88"/>
      <c r="CW723" s="88"/>
      <c r="CX723" s="88"/>
      <c r="CY723" s="88"/>
    </row>
    <row r="724" spans="2:103" x14ac:dyDescent="0.3">
      <c r="B724" s="87"/>
      <c r="C724" s="87"/>
      <c r="D724" s="144"/>
      <c r="E724" s="144"/>
      <c r="F724" s="87"/>
      <c r="G724" s="88"/>
      <c r="H724" s="88"/>
      <c r="I724" s="88"/>
      <c r="J724" s="87"/>
      <c r="K724" s="87"/>
      <c r="L724" s="87"/>
      <c r="M724" s="87"/>
      <c r="N724" s="87"/>
      <c r="O724" s="88"/>
      <c r="P724" s="88"/>
      <c r="Q724" s="88"/>
      <c r="R724" s="88"/>
      <c r="S724" s="88"/>
      <c r="T724" s="88"/>
      <c r="U724" s="88"/>
      <c r="V724" s="88"/>
      <c r="W724" s="88"/>
      <c r="X724" s="88"/>
      <c r="Y724" s="88"/>
      <c r="Z724" s="88"/>
      <c r="AA724" s="88"/>
      <c r="AB724" s="88"/>
      <c r="AC724" s="88"/>
      <c r="AD724" s="88"/>
      <c r="AE724" s="88"/>
      <c r="AF724" s="88"/>
      <c r="AG724" s="88"/>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c r="BE724" s="88"/>
      <c r="BF724" s="88"/>
      <c r="BG724" s="88"/>
      <c r="BH724" s="88"/>
      <c r="BI724" s="88"/>
      <c r="BJ724" s="88"/>
      <c r="BK724" s="88"/>
      <c r="BL724" s="88"/>
      <c r="BM724" s="88"/>
      <c r="BN724" s="88"/>
      <c r="BO724" s="88"/>
      <c r="BP724" s="88"/>
      <c r="BQ724" s="88"/>
      <c r="BR724" s="88"/>
      <c r="BS724" s="88"/>
      <c r="BT724" s="88"/>
      <c r="BU724" s="88"/>
      <c r="BV724" s="88"/>
      <c r="BW724" s="88"/>
      <c r="BX724" s="88"/>
      <c r="BY724" s="88"/>
      <c r="BZ724" s="88"/>
      <c r="CA724" s="88"/>
      <c r="CB724" s="88"/>
      <c r="CC724" s="88"/>
      <c r="CD724" s="88"/>
      <c r="CE724" s="88"/>
      <c r="CF724" s="88"/>
      <c r="CG724" s="88"/>
      <c r="CH724" s="88"/>
      <c r="CI724" s="88"/>
      <c r="CJ724" s="88"/>
      <c r="CK724" s="88"/>
      <c r="CL724" s="88"/>
      <c r="CM724" s="88"/>
      <c r="CN724" s="88"/>
      <c r="CO724" s="88"/>
      <c r="CP724" s="88"/>
      <c r="CQ724" s="88"/>
      <c r="CR724" s="88"/>
      <c r="CS724" s="88"/>
      <c r="CT724" s="88"/>
      <c r="CU724" s="88"/>
      <c r="CV724" s="88"/>
      <c r="CW724" s="88"/>
      <c r="CX724" s="88"/>
      <c r="CY724" s="88"/>
    </row>
    <row r="725" spans="2:103" x14ac:dyDescent="0.3">
      <c r="B725" s="87"/>
      <c r="C725" s="87"/>
      <c r="D725" s="144"/>
      <c r="E725" s="144"/>
      <c r="F725" s="87"/>
      <c r="G725" s="88"/>
      <c r="H725" s="88"/>
      <c r="I725" s="88"/>
      <c r="J725" s="87"/>
      <c r="K725" s="87"/>
      <c r="L725" s="87"/>
      <c r="M725" s="87"/>
      <c r="N725" s="87"/>
      <c r="O725" s="88"/>
      <c r="P725" s="88"/>
      <c r="Q725" s="88"/>
      <c r="R725" s="88"/>
      <c r="S725" s="88"/>
      <c r="T725" s="88"/>
      <c r="U725" s="88"/>
      <c r="V725" s="88"/>
      <c r="W725" s="88"/>
      <c r="X725" s="88"/>
      <c r="Y725" s="88"/>
      <c r="Z725" s="88"/>
      <c r="AA725" s="88"/>
      <c r="AB725" s="88"/>
      <c r="AC725" s="88"/>
      <c r="AD725" s="88"/>
      <c r="AE725" s="88"/>
      <c r="AF725" s="88"/>
      <c r="AG725" s="88"/>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88"/>
      <c r="BH725" s="88"/>
      <c r="BI725" s="88"/>
      <c r="BJ725" s="88"/>
      <c r="BK725" s="88"/>
      <c r="BL725" s="88"/>
      <c r="BM725" s="88"/>
      <c r="BN725" s="88"/>
      <c r="BO725" s="88"/>
      <c r="BP725" s="88"/>
      <c r="BQ725" s="88"/>
      <c r="BR725" s="88"/>
      <c r="BS725" s="88"/>
      <c r="BT725" s="88"/>
      <c r="BU725" s="88"/>
      <c r="BV725" s="88"/>
      <c r="BW725" s="88"/>
      <c r="BX725" s="88"/>
      <c r="BY725" s="88"/>
      <c r="BZ725" s="88"/>
      <c r="CA725" s="88"/>
      <c r="CB725" s="88"/>
      <c r="CC725" s="88"/>
      <c r="CD725" s="88"/>
      <c r="CE725" s="88"/>
      <c r="CF725" s="88"/>
      <c r="CG725" s="88"/>
      <c r="CH725" s="88"/>
      <c r="CI725" s="88"/>
      <c r="CJ725" s="88"/>
      <c r="CK725" s="88"/>
      <c r="CL725" s="88"/>
      <c r="CM725" s="88"/>
      <c r="CN725" s="88"/>
      <c r="CO725" s="88"/>
      <c r="CP725" s="88"/>
      <c r="CQ725" s="88"/>
      <c r="CR725" s="88"/>
      <c r="CS725" s="88"/>
      <c r="CT725" s="88"/>
      <c r="CU725" s="88"/>
      <c r="CV725" s="88"/>
      <c r="CW725" s="88"/>
      <c r="CX725" s="88"/>
      <c r="CY725" s="88"/>
    </row>
    <row r="726" spans="2:103" x14ac:dyDescent="0.3">
      <c r="B726" s="87"/>
      <c r="C726" s="87"/>
      <c r="D726" s="144"/>
      <c r="E726" s="144"/>
      <c r="F726" s="87"/>
      <c r="G726" s="88"/>
      <c r="H726" s="88"/>
      <c r="I726" s="88"/>
      <c r="J726" s="87"/>
      <c r="K726" s="87"/>
      <c r="L726" s="87"/>
      <c r="M726" s="87"/>
      <c r="N726" s="87"/>
      <c r="O726" s="88"/>
      <c r="P726" s="88"/>
      <c r="Q726" s="88"/>
      <c r="R726" s="88"/>
      <c r="S726" s="88"/>
      <c r="T726" s="88"/>
      <c r="U726" s="88"/>
      <c r="V726" s="88"/>
      <c r="W726" s="88"/>
      <c r="X726" s="88"/>
      <c r="Y726" s="88"/>
      <c r="Z726" s="88"/>
      <c r="AA726" s="88"/>
      <c r="AB726" s="88"/>
      <c r="AC726" s="88"/>
      <c r="AD726" s="88"/>
      <c r="AE726" s="88"/>
      <c r="AF726" s="88"/>
      <c r="AG726" s="88"/>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8"/>
      <c r="BH726" s="88"/>
      <c r="BI726" s="88"/>
      <c r="BJ726" s="88"/>
      <c r="BK726" s="88"/>
      <c r="BL726" s="88"/>
      <c r="BM726" s="88"/>
      <c r="BN726" s="88"/>
      <c r="BO726" s="88"/>
      <c r="BP726" s="88"/>
      <c r="BQ726" s="88"/>
      <c r="BR726" s="88"/>
      <c r="BS726" s="88"/>
      <c r="BT726" s="88"/>
      <c r="BU726" s="88"/>
      <c r="BV726" s="88"/>
      <c r="BW726" s="88"/>
      <c r="BX726" s="88"/>
      <c r="BY726" s="88"/>
      <c r="BZ726" s="88"/>
      <c r="CA726" s="88"/>
      <c r="CB726" s="88"/>
      <c r="CC726" s="88"/>
      <c r="CD726" s="88"/>
      <c r="CE726" s="88"/>
      <c r="CF726" s="88"/>
      <c r="CG726" s="88"/>
      <c r="CH726" s="88"/>
      <c r="CI726" s="88"/>
      <c r="CJ726" s="88"/>
      <c r="CK726" s="88"/>
      <c r="CL726" s="88"/>
      <c r="CM726" s="88"/>
      <c r="CN726" s="88"/>
      <c r="CO726" s="88"/>
      <c r="CP726" s="88"/>
      <c r="CQ726" s="88"/>
      <c r="CR726" s="88"/>
      <c r="CS726" s="88"/>
      <c r="CT726" s="88"/>
      <c r="CU726" s="88"/>
      <c r="CV726" s="88"/>
      <c r="CW726" s="88"/>
      <c r="CX726" s="88"/>
      <c r="CY726" s="88"/>
    </row>
    <row r="727" spans="2:103" x14ac:dyDescent="0.3">
      <c r="B727" s="87"/>
      <c r="C727" s="87"/>
      <c r="D727" s="144"/>
      <c r="E727" s="144"/>
      <c r="F727" s="87"/>
      <c r="G727" s="88"/>
      <c r="H727" s="88"/>
      <c r="I727" s="88"/>
      <c r="J727" s="87"/>
      <c r="K727" s="87"/>
      <c r="L727" s="87"/>
      <c r="M727" s="87"/>
      <c r="N727" s="87"/>
      <c r="O727" s="88"/>
      <c r="P727" s="88"/>
      <c r="Q727" s="88"/>
      <c r="R727" s="88"/>
      <c r="S727" s="88"/>
      <c r="T727" s="88"/>
      <c r="U727" s="88"/>
      <c r="V727" s="88"/>
      <c r="W727" s="88"/>
      <c r="X727" s="88"/>
      <c r="Y727" s="88"/>
      <c r="Z727" s="88"/>
      <c r="AA727" s="88"/>
      <c r="AB727" s="88"/>
      <c r="AC727" s="88"/>
      <c r="AD727" s="88"/>
      <c r="AE727" s="88"/>
      <c r="AF727" s="88"/>
      <c r="AG727" s="88"/>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8"/>
      <c r="BH727" s="88"/>
      <c r="BI727" s="88"/>
      <c r="BJ727" s="88"/>
      <c r="BK727" s="88"/>
      <c r="BL727" s="88"/>
      <c r="BM727" s="88"/>
      <c r="BN727" s="88"/>
      <c r="BO727" s="88"/>
      <c r="BP727" s="88"/>
      <c r="BQ727" s="88"/>
      <c r="BR727" s="88"/>
      <c r="BS727" s="88"/>
      <c r="BT727" s="88"/>
      <c r="BU727" s="88"/>
      <c r="BV727" s="88"/>
      <c r="BW727" s="88"/>
      <c r="BX727" s="88"/>
      <c r="BY727" s="88"/>
      <c r="BZ727" s="88"/>
      <c r="CA727" s="88"/>
      <c r="CB727" s="88"/>
      <c r="CC727" s="88"/>
      <c r="CD727" s="88"/>
      <c r="CE727" s="88"/>
      <c r="CF727" s="88"/>
      <c r="CG727" s="88"/>
      <c r="CH727" s="88"/>
      <c r="CI727" s="88"/>
      <c r="CJ727" s="88"/>
      <c r="CK727" s="88"/>
      <c r="CL727" s="88"/>
      <c r="CM727" s="88"/>
      <c r="CN727" s="88"/>
      <c r="CO727" s="88"/>
      <c r="CP727" s="88"/>
      <c r="CQ727" s="88"/>
      <c r="CR727" s="88"/>
      <c r="CS727" s="88"/>
      <c r="CT727" s="88"/>
      <c r="CU727" s="88"/>
      <c r="CV727" s="88"/>
      <c r="CW727" s="88"/>
      <c r="CX727" s="88"/>
      <c r="CY727" s="88"/>
    </row>
    <row r="728" spans="2:103" x14ac:dyDescent="0.3">
      <c r="B728" s="87"/>
      <c r="C728" s="87"/>
      <c r="D728" s="144"/>
      <c r="E728" s="144"/>
      <c r="F728" s="87"/>
      <c r="G728" s="88"/>
      <c r="H728" s="88"/>
      <c r="I728" s="88"/>
      <c r="J728" s="87"/>
      <c r="K728" s="87"/>
      <c r="L728" s="87"/>
      <c r="M728" s="87"/>
      <c r="N728" s="87"/>
      <c r="O728" s="88"/>
      <c r="P728" s="88"/>
      <c r="Q728" s="88"/>
      <c r="R728" s="88"/>
      <c r="S728" s="88"/>
      <c r="T728" s="88"/>
      <c r="U728" s="88"/>
      <c r="V728" s="88"/>
      <c r="W728" s="88"/>
      <c r="X728" s="88"/>
      <c r="Y728" s="88"/>
      <c r="Z728" s="88"/>
      <c r="AA728" s="88"/>
      <c r="AB728" s="88"/>
      <c r="AC728" s="88"/>
      <c r="AD728" s="88"/>
      <c r="AE728" s="88"/>
      <c r="AF728" s="88"/>
      <c r="AG728" s="88"/>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8"/>
      <c r="BH728" s="88"/>
      <c r="BI728" s="88"/>
      <c r="BJ728" s="88"/>
      <c r="BK728" s="88"/>
      <c r="BL728" s="88"/>
      <c r="BM728" s="88"/>
      <c r="BN728" s="88"/>
      <c r="BO728" s="88"/>
      <c r="BP728" s="88"/>
      <c r="BQ728" s="88"/>
      <c r="BR728" s="88"/>
      <c r="BS728" s="88"/>
      <c r="BT728" s="88"/>
      <c r="BU728" s="88"/>
      <c r="BV728" s="88"/>
      <c r="BW728" s="88"/>
      <c r="BX728" s="88"/>
      <c r="BY728" s="88"/>
      <c r="BZ728" s="88"/>
      <c r="CA728" s="88"/>
      <c r="CB728" s="88"/>
      <c r="CC728" s="88"/>
      <c r="CD728" s="88"/>
      <c r="CE728" s="88"/>
      <c r="CF728" s="88"/>
      <c r="CG728" s="88"/>
      <c r="CH728" s="88"/>
      <c r="CI728" s="88"/>
      <c r="CJ728" s="88"/>
      <c r="CK728" s="88"/>
      <c r="CL728" s="88"/>
      <c r="CM728" s="88"/>
      <c r="CN728" s="88"/>
      <c r="CO728" s="88"/>
      <c r="CP728" s="88"/>
      <c r="CQ728" s="88"/>
      <c r="CR728" s="88"/>
      <c r="CS728" s="88"/>
      <c r="CT728" s="88"/>
      <c r="CU728" s="88"/>
      <c r="CV728" s="88"/>
      <c r="CW728" s="88"/>
      <c r="CX728" s="88"/>
      <c r="CY728" s="88"/>
    </row>
    <row r="729" spans="2:103" x14ac:dyDescent="0.3">
      <c r="B729" s="87"/>
      <c r="C729" s="87"/>
      <c r="D729" s="144"/>
      <c r="E729" s="144"/>
      <c r="F729" s="87"/>
      <c r="G729" s="88"/>
      <c r="H729" s="88"/>
      <c r="I729" s="88"/>
      <c r="J729" s="87"/>
      <c r="K729" s="87"/>
      <c r="L729" s="87"/>
      <c r="M729" s="87"/>
      <c r="N729" s="87"/>
      <c r="O729" s="88"/>
      <c r="P729" s="88"/>
      <c r="Q729" s="88"/>
      <c r="R729" s="88"/>
      <c r="S729" s="88"/>
      <c r="T729" s="88"/>
      <c r="U729" s="88"/>
      <c r="V729" s="88"/>
      <c r="W729" s="88"/>
      <c r="X729" s="88"/>
      <c r="Y729" s="88"/>
      <c r="Z729" s="88"/>
      <c r="AA729" s="88"/>
      <c r="AB729" s="88"/>
      <c r="AC729" s="88"/>
      <c r="AD729" s="88"/>
      <c r="AE729" s="88"/>
      <c r="AF729" s="88"/>
      <c r="AG729" s="88"/>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88"/>
      <c r="BH729" s="88"/>
      <c r="BI729" s="88"/>
      <c r="BJ729" s="88"/>
      <c r="BK729" s="88"/>
      <c r="BL729" s="88"/>
      <c r="BM729" s="88"/>
      <c r="BN729" s="88"/>
      <c r="BO729" s="88"/>
      <c r="BP729" s="88"/>
      <c r="BQ729" s="88"/>
      <c r="BR729" s="88"/>
      <c r="BS729" s="88"/>
      <c r="BT729" s="88"/>
      <c r="BU729" s="88"/>
      <c r="BV729" s="88"/>
      <c r="BW729" s="88"/>
      <c r="BX729" s="88"/>
      <c r="BY729" s="88"/>
      <c r="BZ729" s="88"/>
      <c r="CA729" s="88"/>
      <c r="CB729" s="88"/>
      <c r="CC729" s="88"/>
      <c r="CD729" s="88"/>
      <c r="CE729" s="88"/>
      <c r="CF729" s="88"/>
      <c r="CG729" s="88"/>
      <c r="CH729" s="88"/>
      <c r="CI729" s="88"/>
      <c r="CJ729" s="88"/>
      <c r="CK729" s="88"/>
      <c r="CL729" s="88"/>
      <c r="CM729" s="88"/>
      <c r="CN729" s="88"/>
      <c r="CO729" s="88"/>
      <c r="CP729" s="88"/>
      <c r="CQ729" s="88"/>
      <c r="CR729" s="88"/>
      <c r="CS729" s="88"/>
      <c r="CT729" s="88"/>
      <c r="CU729" s="88"/>
      <c r="CV729" s="88"/>
      <c r="CW729" s="88"/>
      <c r="CX729" s="88"/>
      <c r="CY729" s="88"/>
    </row>
    <row r="730" spans="2:103" x14ac:dyDescent="0.3">
      <c r="B730" s="87"/>
      <c r="C730" s="87"/>
      <c r="D730" s="144"/>
      <c r="E730" s="144"/>
      <c r="F730" s="87"/>
      <c r="G730" s="88"/>
      <c r="H730" s="88"/>
      <c r="I730" s="88"/>
      <c r="J730" s="87"/>
      <c r="K730" s="87"/>
      <c r="L730" s="87"/>
      <c r="M730" s="87"/>
      <c r="N730" s="87"/>
      <c r="O730" s="88"/>
      <c r="P730" s="88"/>
      <c r="Q730" s="88"/>
      <c r="R730" s="88"/>
      <c r="S730" s="88"/>
      <c r="T730" s="88"/>
      <c r="U730" s="88"/>
      <c r="V730" s="88"/>
      <c r="W730" s="88"/>
      <c r="X730" s="88"/>
      <c r="Y730" s="88"/>
      <c r="Z730" s="88"/>
      <c r="AA730" s="88"/>
      <c r="AB730" s="88"/>
      <c r="AC730" s="88"/>
      <c r="AD730" s="88"/>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8"/>
      <c r="BH730" s="88"/>
      <c r="BI730" s="88"/>
      <c r="BJ730" s="88"/>
      <c r="BK730" s="88"/>
      <c r="BL730" s="88"/>
      <c r="BM730" s="88"/>
      <c r="BN730" s="88"/>
      <c r="BO730" s="88"/>
      <c r="BP730" s="88"/>
      <c r="BQ730" s="88"/>
      <c r="BR730" s="88"/>
      <c r="BS730" s="88"/>
      <c r="BT730" s="88"/>
      <c r="BU730" s="88"/>
      <c r="BV730" s="88"/>
      <c r="BW730" s="88"/>
      <c r="BX730" s="88"/>
      <c r="BY730" s="88"/>
      <c r="BZ730" s="88"/>
      <c r="CA730" s="88"/>
      <c r="CB730" s="88"/>
      <c r="CC730" s="88"/>
      <c r="CD730" s="88"/>
      <c r="CE730" s="88"/>
      <c r="CF730" s="88"/>
      <c r="CG730" s="88"/>
      <c r="CH730" s="88"/>
      <c r="CI730" s="88"/>
      <c r="CJ730" s="88"/>
      <c r="CK730" s="88"/>
      <c r="CL730" s="88"/>
      <c r="CM730" s="88"/>
      <c r="CN730" s="88"/>
      <c r="CO730" s="88"/>
      <c r="CP730" s="88"/>
      <c r="CQ730" s="88"/>
      <c r="CR730" s="88"/>
      <c r="CS730" s="88"/>
      <c r="CT730" s="88"/>
      <c r="CU730" s="88"/>
      <c r="CV730" s="88"/>
      <c r="CW730" s="88"/>
      <c r="CX730" s="88"/>
      <c r="CY730" s="88"/>
    </row>
    <row r="731" spans="2:103" x14ac:dyDescent="0.3">
      <c r="B731" s="87"/>
      <c r="C731" s="87"/>
      <c r="D731" s="144"/>
      <c r="E731" s="144"/>
      <c r="F731" s="87"/>
      <c r="G731" s="88"/>
      <c r="H731" s="88"/>
      <c r="I731" s="88"/>
      <c r="J731" s="87"/>
      <c r="K731" s="87"/>
      <c r="L731" s="87"/>
      <c r="M731" s="87"/>
      <c r="N731" s="87"/>
      <c r="O731" s="88"/>
      <c r="P731" s="88"/>
      <c r="Q731" s="88"/>
      <c r="R731" s="88"/>
      <c r="S731" s="88"/>
      <c r="T731" s="88"/>
      <c r="U731" s="88"/>
      <c r="V731" s="88"/>
      <c r="W731" s="88"/>
      <c r="X731" s="88"/>
      <c r="Y731" s="88"/>
      <c r="Z731" s="88"/>
      <c r="AA731" s="88"/>
      <c r="AB731" s="88"/>
      <c r="AC731" s="88"/>
      <c r="AD731" s="88"/>
      <c r="AE731" s="88"/>
      <c r="AF731" s="88"/>
      <c r="AG731" s="88"/>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88"/>
      <c r="BH731" s="88"/>
      <c r="BI731" s="88"/>
      <c r="BJ731" s="88"/>
      <c r="BK731" s="88"/>
      <c r="BL731" s="88"/>
      <c r="BM731" s="88"/>
      <c r="BN731" s="88"/>
      <c r="BO731" s="88"/>
      <c r="BP731" s="88"/>
      <c r="BQ731" s="88"/>
      <c r="BR731" s="88"/>
      <c r="BS731" s="88"/>
      <c r="BT731" s="88"/>
      <c r="BU731" s="88"/>
      <c r="BV731" s="88"/>
      <c r="BW731" s="88"/>
      <c r="BX731" s="88"/>
      <c r="BY731" s="88"/>
      <c r="BZ731" s="88"/>
      <c r="CA731" s="88"/>
      <c r="CB731" s="88"/>
      <c r="CC731" s="88"/>
      <c r="CD731" s="88"/>
      <c r="CE731" s="88"/>
      <c r="CF731" s="88"/>
      <c r="CG731" s="88"/>
      <c r="CH731" s="88"/>
      <c r="CI731" s="88"/>
      <c r="CJ731" s="88"/>
      <c r="CK731" s="88"/>
      <c r="CL731" s="88"/>
      <c r="CM731" s="88"/>
      <c r="CN731" s="88"/>
      <c r="CO731" s="88"/>
      <c r="CP731" s="88"/>
      <c r="CQ731" s="88"/>
      <c r="CR731" s="88"/>
      <c r="CS731" s="88"/>
      <c r="CT731" s="88"/>
      <c r="CU731" s="88"/>
      <c r="CV731" s="88"/>
      <c r="CW731" s="88"/>
      <c r="CX731" s="88"/>
      <c r="CY731" s="88"/>
    </row>
    <row r="732" spans="2:103" x14ac:dyDescent="0.3">
      <c r="B732" s="87"/>
      <c r="C732" s="87"/>
      <c r="D732" s="144"/>
      <c r="E732" s="144"/>
      <c r="F732" s="87"/>
      <c r="G732" s="88"/>
      <c r="H732" s="88"/>
      <c r="I732" s="88"/>
      <c r="J732" s="87"/>
      <c r="K732" s="87"/>
      <c r="L732" s="87"/>
      <c r="M732" s="87"/>
      <c r="N732" s="87"/>
      <c r="O732" s="88"/>
      <c r="P732" s="88"/>
      <c r="Q732" s="88"/>
      <c r="R732" s="88"/>
      <c r="S732" s="88"/>
      <c r="T732" s="88"/>
      <c r="U732" s="88"/>
      <c r="V732" s="88"/>
      <c r="W732" s="88"/>
      <c r="X732" s="88"/>
      <c r="Y732" s="88"/>
      <c r="Z732" s="88"/>
      <c r="AA732" s="88"/>
      <c r="AB732" s="88"/>
      <c r="AC732" s="88"/>
      <c r="AD732" s="88"/>
      <c r="AE732" s="88"/>
      <c r="AF732" s="88"/>
      <c r="AG732" s="88"/>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8"/>
      <c r="BH732" s="88"/>
      <c r="BI732" s="88"/>
      <c r="BJ732" s="88"/>
      <c r="BK732" s="88"/>
      <c r="BL732" s="88"/>
      <c r="BM732" s="88"/>
      <c r="BN732" s="88"/>
      <c r="BO732" s="88"/>
      <c r="BP732" s="88"/>
      <c r="BQ732" s="88"/>
      <c r="BR732" s="88"/>
      <c r="BS732" s="88"/>
      <c r="BT732" s="88"/>
      <c r="BU732" s="88"/>
      <c r="BV732" s="88"/>
      <c r="BW732" s="88"/>
      <c r="BX732" s="88"/>
      <c r="BY732" s="88"/>
      <c r="BZ732" s="88"/>
      <c r="CA732" s="88"/>
      <c r="CB732" s="88"/>
      <c r="CC732" s="88"/>
      <c r="CD732" s="88"/>
      <c r="CE732" s="88"/>
      <c r="CF732" s="88"/>
      <c r="CG732" s="88"/>
      <c r="CH732" s="88"/>
      <c r="CI732" s="88"/>
      <c r="CJ732" s="88"/>
      <c r="CK732" s="88"/>
      <c r="CL732" s="88"/>
      <c r="CM732" s="88"/>
      <c r="CN732" s="88"/>
      <c r="CO732" s="88"/>
      <c r="CP732" s="88"/>
      <c r="CQ732" s="88"/>
      <c r="CR732" s="88"/>
      <c r="CS732" s="88"/>
      <c r="CT732" s="88"/>
      <c r="CU732" s="88"/>
      <c r="CV732" s="88"/>
      <c r="CW732" s="88"/>
      <c r="CX732" s="88"/>
      <c r="CY732" s="88"/>
    </row>
    <row r="733" spans="2:103" x14ac:dyDescent="0.3">
      <c r="B733" s="87"/>
      <c r="C733" s="87"/>
      <c r="D733" s="144"/>
      <c r="E733" s="144"/>
      <c r="F733" s="87"/>
      <c r="G733" s="88"/>
      <c r="H733" s="88"/>
      <c r="I733" s="88"/>
      <c r="J733" s="87"/>
      <c r="K733" s="87"/>
      <c r="L733" s="87"/>
      <c r="M733" s="87"/>
      <c r="N733" s="87"/>
      <c r="O733" s="88"/>
      <c r="P733" s="88"/>
      <c r="Q733" s="88"/>
      <c r="R733" s="88"/>
      <c r="S733" s="88"/>
      <c r="T733" s="88"/>
      <c r="U733" s="88"/>
      <c r="V733" s="88"/>
      <c r="W733" s="88"/>
      <c r="X733" s="88"/>
      <c r="Y733" s="88"/>
      <c r="Z733" s="88"/>
      <c r="AA733" s="88"/>
      <c r="AB733" s="88"/>
      <c r="AC733" s="88"/>
      <c r="AD733" s="88"/>
      <c r="AE733" s="88"/>
      <c r="AF733" s="88"/>
      <c r="AG733" s="88"/>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88"/>
      <c r="BH733" s="88"/>
      <c r="BI733" s="88"/>
      <c r="BJ733" s="88"/>
      <c r="BK733" s="88"/>
      <c r="BL733" s="88"/>
      <c r="BM733" s="88"/>
      <c r="BN733" s="88"/>
      <c r="BO733" s="88"/>
      <c r="BP733" s="88"/>
      <c r="BQ733" s="88"/>
      <c r="BR733" s="88"/>
      <c r="BS733" s="88"/>
      <c r="BT733" s="88"/>
      <c r="BU733" s="88"/>
      <c r="BV733" s="88"/>
      <c r="BW733" s="88"/>
      <c r="BX733" s="88"/>
      <c r="BY733" s="88"/>
      <c r="BZ733" s="88"/>
      <c r="CA733" s="88"/>
      <c r="CB733" s="88"/>
      <c r="CC733" s="88"/>
      <c r="CD733" s="88"/>
      <c r="CE733" s="88"/>
      <c r="CF733" s="88"/>
      <c r="CG733" s="88"/>
      <c r="CH733" s="88"/>
      <c r="CI733" s="88"/>
      <c r="CJ733" s="88"/>
      <c r="CK733" s="88"/>
      <c r="CL733" s="88"/>
      <c r="CM733" s="88"/>
      <c r="CN733" s="88"/>
      <c r="CO733" s="88"/>
      <c r="CP733" s="88"/>
      <c r="CQ733" s="88"/>
      <c r="CR733" s="88"/>
      <c r="CS733" s="88"/>
      <c r="CT733" s="88"/>
      <c r="CU733" s="88"/>
      <c r="CV733" s="88"/>
      <c r="CW733" s="88"/>
      <c r="CX733" s="88"/>
      <c r="CY733" s="88"/>
    </row>
    <row r="734" spans="2:103" x14ac:dyDescent="0.3">
      <c r="B734" s="87"/>
      <c r="C734" s="87"/>
      <c r="D734" s="144"/>
      <c r="E734" s="144"/>
      <c r="F734" s="87"/>
      <c r="G734" s="88"/>
      <c r="H734" s="88"/>
      <c r="I734" s="88"/>
      <c r="J734" s="87"/>
      <c r="K734" s="87"/>
      <c r="L734" s="87"/>
      <c r="M734" s="87"/>
      <c r="N734" s="87"/>
      <c r="O734" s="88"/>
      <c r="P734" s="88"/>
      <c r="Q734" s="88"/>
      <c r="R734" s="88"/>
      <c r="S734" s="88"/>
      <c r="T734" s="88"/>
      <c r="U734" s="88"/>
      <c r="V734" s="88"/>
      <c r="W734" s="88"/>
      <c r="X734" s="88"/>
      <c r="Y734" s="88"/>
      <c r="Z734" s="88"/>
      <c r="AA734" s="88"/>
      <c r="AB734" s="88"/>
      <c r="AC734" s="88"/>
      <c r="AD734" s="88"/>
      <c r="AE734" s="88"/>
      <c r="AF734" s="88"/>
      <c r="AG734" s="88"/>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8"/>
      <c r="BH734" s="88"/>
      <c r="BI734" s="88"/>
      <c r="BJ734" s="88"/>
      <c r="BK734" s="88"/>
      <c r="BL734" s="88"/>
      <c r="BM734" s="88"/>
      <c r="BN734" s="88"/>
      <c r="BO734" s="88"/>
      <c r="BP734" s="88"/>
      <c r="BQ734" s="88"/>
      <c r="BR734" s="88"/>
      <c r="BS734" s="88"/>
      <c r="BT734" s="88"/>
      <c r="BU734" s="88"/>
      <c r="BV734" s="88"/>
      <c r="BW734" s="88"/>
      <c r="BX734" s="88"/>
      <c r="BY734" s="88"/>
      <c r="BZ734" s="88"/>
      <c r="CA734" s="88"/>
      <c r="CB734" s="88"/>
      <c r="CC734" s="88"/>
      <c r="CD734" s="88"/>
      <c r="CE734" s="88"/>
      <c r="CF734" s="88"/>
      <c r="CG734" s="88"/>
      <c r="CH734" s="88"/>
      <c r="CI734" s="88"/>
      <c r="CJ734" s="88"/>
      <c r="CK734" s="88"/>
      <c r="CL734" s="88"/>
      <c r="CM734" s="88"/>
      <c r="CN734" s="88"/>
      <c r="CO734" s="88"/>
      <c r="CP734" s="88"/>
      <c r="CQ734" s="88"/>
      <c r="CR734" s="88"/>
      <c r="CS734" s="88"/>
      <c r="CT734" s="88"/>
      <c r="CU734" s="88"/>
      <c r="CV734" s="88"/>
      <c r="CW734" s="88"/>
      <c r="CX734" s="88"/>
      <c r="CY734" s="88"/>
    </row>
    <row r="735" spans="2:103" x14ac:dyDescent="0.3">
      <c r="B735" s="87"/>
      <c r="C735" s="87"/>
      <c r="D735" s="144"/>
      <c r="E735" s="144"/>
      <c r="F735" s="87"/>
      <c r="G735" s="88"/>
      <c r="H735" s="88"/>
      <c r="I735" s="88"/>
      <c r="J735" s="87"/>
      <c r="K735" s="87"/>
      <c r="L735" s="87"/>
      <c r="M735" s="87"/>
      <c r="N735" s="87"/>
      <c r="O735" s="88"/>
      <c r="P735" s="88"/>
      <c r="Q735" s="88"/>
      <c r="R735" s="88"/>
      <c r="S735" s="88"/>
      <c r="T735" s="88"/>
      <c r="U735" s="88"/>
      <c r="V735" s="88"/>
      <c r="W735" s="88"/>
      <c r="X735" s="88"/>
      <c r="Y735" s="88"/>
      <c r="Z735" s="88"/>
      <c r="AA735" s="88"/>
      <c r="AB735" s="88"/>
      <c r="AC735" s="88"/>
      <c r="AD735" s="88"/>
      <c r="AE735" s="88"/>
      <c r="AF735" s="88"/>
      <c r="AG735" s="88"/>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8"/>
      <c r="BH735" s="88"/>
      <c r="BI735" s="88"/>
      <c r="BJ735" s="88"/>
      <c r="BK735" s="88"/>
      <c r="BL735" s="88"/>
      <c r="BM735" s="88"/>
      <c r="BN735" s="88"/>
      <c r="BO735" s="88"/>
      <c r="BP735" s="88"/>
      <c r="BQ735" s="88"/>
      <c r="BR735" s="88"/>
      <c r="BS735" s="88"/>
      <c r="BT735" s="88"/>
      <c r="BU735" s="88"/>
      <c r="BV735" s="88"/>
      <c r="BW735" s="88"/>
      <c r="BX735" s="88"/>
      <c r="BY735" s="88"/>
      <c r="BZ735" s="88"/>
      <c r="CA735" s="88"/>
      <c r="CB735" s="88"/>
      <c r="CC735" s="88"/>
      <c r="CD735" s="88"/>
      <c r="CE735" s="88"/>
      <c r="CF735" s="88"/>
      <c r="CG735" s="88"/>
      <c r="CH735" s="88"/>
      <c r="CI735" s="88"/>
      <c r="CJ735" s="88"/>
      <c r="CK735" s="88"/>
      <c r="CL735" s="88"/>
      <c r="CM735" s="88"/>
      <c r="CN735" s="88"/>
      <c r="CO735" s="88"/>
      <c r="CP735" s="88"/>
      <c r="CQ735" s="88"/>
      <c r="CR735" s="88"/>
      <c r="CS735" s="88"/>
      <c r="CT735" s="88"/>
      <c r="CU735" s="88"/>
      <c r="CV735" s="88"/>
      <c r="CW735" s="88"/>
      <c r="CX735" s="88"/>
      <c r="CY735" s="88"/>
    </row>
    <row r="736" spans="2:103" x14ac:dyDescent="0.3">
      <c r="B736" s="87"/>
      <c r="C736" s="87"/>
      <c r="D736" s="144"/>
      <c r="E736" s="144"/>
      <c r="F736" s="87"/>
      <c r="G736" s="88"/>
      <c r="H736" s="88"/>
      <c r="I736" s="88"/>
      <c r="J736" s="87"/>
      <c r="K736" s="87"/>
      <c r="L736" s="87"/>
      <c r="M736" s="87"/>
      <c r="N736" s="87"/>
      <c r="O736" s="88"/>
      <c r="P736" s="88"/>
      <c r="Q736" s="88"/>
      <c r="R736" s="88"/>
      <c r="S736" s="88"/>
      <c r="T736" s="88"/>
      <c r="U736" s="88"/>
      <c r="V736" s="88"/>
      <c r="W736" s="88"/>
      <c r="X736" s="88"/>
      <c r="Y736" s="88"/>
      <c r="Z736" s="88"/>
      <c r="AA736" s="88"/>
      <c r="AB736" s="88"/>
      <c r="AC736" s="88"/>
      <c r="AD736" s="88"/>
      <c r="AE736" s="88"/>
      <c r="AF736" s="88"/>
      <c r="AG736" s="88"/>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8"/>
      <c r="BH736" s="88"/>
      <c r="BI736" s="88"/>
      <c r="BJ736" s="88"/>
      <c r="BK736" s="88"/>
      <c r="BL736" s="88"/>
      <c r="BM736" s="88"/>
      <c r="BN736" s="88"/>
      <c r="BO736" s="88"/>
      <c r="BP736" s="88"/>
      <c r="BQ736" s="88"/>
      <c r="BR736" s="88"/>
      <c r="BS736" s="88"/>
      <c r="BT736" s="88"/>
      <c r="BU736" s="88"/>
      <c r="BV736" s="88"/>
      <c r="BW736" s="88"/>
      <c r="BX736" s="88"/>
      <c r="BY736" s="88"/>
      <c r="BZ736" s="88"/>
      <c r="CA736" s="88"/>
      <c r="CB736" s="88"/>
      <c r="CC736" s="88"/>
      <c r="CD736" s="88"/>
      <c r="CE736" s="88"/>
      <c r="CF736" s="88"/>
      <c r="CG736" s="88"/>
      <c r="CH736" s="88"/>
      <c r="CI736" s="88"/>
      <c r="CJ736" s="88"/>
      <c r="CK736" s="88"/>
      <c r="CL736" s="88"/>
      <c r="CM736" s="88"/>
      <c r="CN736" s="88"/>
      <c r="CO736" s="88"/>
      <c r="CP736" s="88"/>
      <c r="CQ736" s="88"/>
      <c r="CR736" s="88"/>
      <c r="CS736" s="88"/>
      <c r="CT736" s="88"/>
      <c r="CU736" s="88"/>
      <c r="CV736" s="88"/>
      <c r="CW736" s="88"/>
      <c r="CX736" s="88"/>
      <c r="CY736" s="88"/>
    </row>
    <row r="737" spans="2:103" x14ac:dyDescent="0.3">
      <c r="B737" s="87"/>
      <c r="C737" s="87"/>
      <c r="D737" s="144"/>
      <c r="E737" s="144"/>
      <c r="F737" s="87"/>
      <c r="G737" s="88"/>
      <c r="H737" s="88"/>
      <c r="I737" s="88"/>
      <c r="J737" s="87"/>
      <c r="K737" s="87"/>
      <c r="L737" s="87"/>
      <c r="M737" s="87"/>
      <c r="N737" s="87"/>
      <c r="O737" s="88"/>
      <c r="P737" s="88"/>
      <c r="Q737" s="88"/>
      <c r="R737" s="88"/>
      <c r="S737" s="88"/>
      <c r="T737" s="88"/>
      <c r="U737" s="88"/>
      <c r="V737" s="88"/>
      <c r="W737" s="88"/>
      <c r="X737" s="88"/>
      <c r="Y737" s="88"/>
      <c r="Z737" s="88"/>
      <c r="AA737" s="88"/>
      <c r="AB737" s="88"/>
      <c r="AC737" s="88"/>
      <c r="AD737" s="88"/>
      <c r="AE737" s="88"/>
      <c r="AF737" s="88"/>
      <c r="AG737" s="88"/>
      <c r="AH737" s="88"/>
      <c r="AI737" s="88"/>
      <c r="AJ737" s="88"/>
      <c r="AK737" s="88"/>
      <c r="AL737" s="88"/>
      <c r="AM737" s="88"/>
      <c r="AN737" s="88"/>
      <c r="AO737" s="88"/>
      <c r="AP737" s="88"/>
      <c r="AQ737" s="88"/>
      <c r="AR737" s="88"/>
      <c r="AS737" s="88"/>
      <c r="AT737" s="88"/>
      <c r="AU737" s="88"/>
      <c r="AV737" s="88"/>
      <c r="AW737" s="88"/>
      <c r="AX737" s="88"/>
      <c r="AY737" s="88"/>
      <c r="AZ737" s="88"/>
      <c r="BA737" s="88"/>
      <c r="BB737" s="88"/>
      <c r="BC737" s="88"/>
      <c r="BD737" s="88"/>
      <c r="BE737" s="88"/>
      <c r="BF737" s="88"/>
      <c r="BG737" s="88"/>
      <c r="BH737" s="88"/>
      <c r="BI737" s="88"/>
      <c r="BJ737" s="88"/>
      <c r="BK737" s="88"/>
      <c r="BL737" s="88"/>
      <c r="BM737" s="88"/>
      <c r="BN737" s="88"/>
      <c r="BO737" s="88"/>
      <c r="BP737" s="88"/>
      <c r="BQ737" s="88"/>
      <c r="BR737" s="88"/>
      <c r="BS737" s="88"/>
      <c r="BT737" s="88"/>
      <c r="BU737" s="88"/>
      <c r="BV737" s="88"/>
      <c r="BW737" s="88"/>
      <c r="BX737" s="88"/>
      <c r="BY737" s="88"/>
      <c r="BZ737" s="88"/>
      <c r="CA737" s="88"/>
      <c r="CB737" s="88"/>
      <c r="CC737" s="88"/>
      <c r="CD737" s="88"/>
      <c r="CE737" s="88"/>
      <c r="CF737" s="88"/>
      <c r="CG737" s="88"/>
      <c r="CH737" s="88"/>
      <c r="CI737" s="88"/>
      <c r="CJ737" s="88"/>
      <c r="CK737" s="88"/>
      <c r="CL737" s="88"/>
      <c r="CM737" s="88"/>
      <c r="CN737" s="88"/>
      <c r="CO737" s="88"/>
      <c r="CP737" s="88"/>
      <c r="CQ737" s="88"/>
      <c r="CR737" s="88"/>
      <c r="CS737" s="88"/>
      <c r="CT737" s="88"/>
      <c r="CU737" s="88"/>
      <c r="CV737" s="88"/>
      <c r="CW737" s="88"/>
      <c r="CX737" s="88"/>
      <c r="CY737" s="88"/>
    </row>
    <row r="738" spans="2:103" x14ac:dyDescent="0.3">
      <c r="B738" s="87"/>
      <c r="C738" s="87"/>
      <c r="D738" s="144"/>
      <c r="E738" s="144"/>
      <c r="F738" s="87"/>
      <c r="G738" s="88"/>
      <c r="H738" s="88"/>
      <c r="I738" s="88"/>
      <c r="J738" s="87"/>
      <c r="K738" s="87"/>
      <c r="L738" s="87"/>
      <c r="M738" s="87"/>
      <c r="N738" s="87"/>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8"/>
      <c r="BH738" s="88"/>
      <c r="BI738" s="88"/>
      <c r="BJ738" s="88"/>
      <c r="BK738" s="88"/>
      <c r="BL738" s="88"/>
      <c r="BM738" s="88"/>
      <c r="BN738" s="88"/>
      <c r="BO738" s="88"/>
      <c r="BP738" s="88"/>
      <c r="BQ738" s="88"/>
      <c r="BR738" s="88"/>
      <c r="BS738" s="88"/>
      <c r="BT738" s="88"/>
      <c r="BU738" s="88"/>
      <c r="BV738" s="88"/>
      <c r="BW738" s="88"/>
      <c r="BX738" s="88"/>
      <c r="BY738" s="88"/>
      <c r="BZ738" s="88"/>
      <c r="CA738" s="88"/>
      <c r="CB738" s="88"/>
      <c r="CC738" s="88"/>
      <c r="CD738" s="88"/>
      <c r="CE738" s="88"/>
      <c r="CF738" s="88"/>
      <c r="CG738" s="88"/>
      <c r="CH738" s="88"/>
      <c r="CI738" s="88"/>
      <c r="CJ738" s="88"/>
      <c r="CK738" s="88"/>
      <c r="CL738" s="88"/>
      <c r="CM738" s="88"/>
      <c r="CN738" s="88"/>
      <c r="CO738" s="88"/>
      <c r="CP738" s="88"/>
      <c r="CQ738" s="88"/>
      <c r="CR738" s="88"/>
      <c r="CS738" s="88"/>
      <c r="CT738" s="88"/>
      <c r="CU738" s="88"/>
      <c r="CV738" s="88"/>
      <c r="CW738" s="88"/>
      <c r="CX738" s="88"/>
      <c r="CY738" s="88"/>
    </row>
    <row r="739" spans="2:103" x14ac:dyDescent="0.3">
      <c r="B739" s="87"/>
      <c r="C739" s="87"/>
      <c r="D739" s="144"/>
      <c r="E739" s="144"/>
      <c r="F739" s="87"/>
      <c r="G739" s="88"/>
      <c r="H739" s="88"/>
      <c r="I739" s="88"/>
      <c r="J739" s="87"/>
      <c r="K739" s="87"/>
      <c r="L739" s="87"/>
      <c r="M739" s="87"/>
      <c r="N739" s="87"/>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c r="AN739" s="88"/>
      <c r="AO739" s="88"/>
      <c r="AP739" s="88"/>
      <c r="AQ739" s="88"/>
      <c r="AR739" s="88"/>
      <c r="AS739" s="88"/>
      <c r="AT739" s="88"/>
      <c r="AU739" s="88"/>
      <c r="AV739" s="88"/>
      <c r="AW739" s="88"/>
      <c r="AX739" s="88"/>
      <c r="AY739" s="88"/>
      <c r="AZ739" s="88"/>
      <c r="BA739" s="88"/>
      <c r="BB739" s="88"/>
      <c r="BC739" s="88"/>
      <c r="BD739" s="88"/>
      <c r="BE739" s="88"/>
      <c r="BF739" s="88"/>
      <c r="BG739" s="88"/>
      <c r="BH739" s="88"/>
      <c r="BI739" s="88"/>
      <c r="BJ739" s="88"/>
      <c r="BK739" s="88"/>
      <c r="BL739" s="88"/>
      <c r="BM739" s="88"/>
      <c r="BN739" s="88"/>
      <c r="BO739" s="88"/>
      <c r="BP739" s="88"/>
      <c r="BQ739" s="88"/>
      <c r="BR739" s="88"/>
      <c r="BS739" s="88"/>
      <c r="BT739" s="88"/>
      <c r="BU739" s="88"/>
      <c r="BV739" s="88"/>
      <c r="BW739" s="88"/>
      <c r="BX739" s="88"/>
      <c r="BY739" s="88"/>
      <c r="BZ739" s="88"/>
      <c r="CA739" s="88"/>
      <c r="CB739" s="88"/>
      <c r="CC739" s="88"/>
      <c r="CD739" s="88"/>
      <c r="CE739" s="88"/>
      <c r="CF739" s="88"/>
      <c r="CG739" s="88"/>
      <c r="CH739" s="88"/>
      <c r="CI739" s="88"/>
      <c r="CJ739" s="88"/>
      <c r="CK739" s="88"/>
      <c r="CL739" s="88"/>
      <c r="CM739" s="88"/>
      <c r="CN739" s="88"/>
      <c r="CO739" s="88"/>
      <c r="CP739" s="88"/>
      <c r="CQ739" s="88"/>
      <c r="CR739" s="88"/>
      <c r="CS739" s="88"/>
      <c r="CT739" s="88"/>
      <c r="CU739" s="88"/>
      <c r="CV739" s="88"/>
      <c r="CW739" s="88"/>
      <c r="CX739" s="88"/>
      <c r="CY739" s="88"/>
    </row>
    <row r="740" spans="2:103" x14ac:dyDescent="0.3">
      <c r="B740" s="87"/>
      <c r="C740" s="87"/>
      <c r="D740" s="144"/>
      <c r="E740" s="144"/>
      <c r="F740" s="87"/>
      <c r="G740" s="88"/>
      <c r="H740" s="88"/>
      <c r="I740" s="88"/>
      <c r="J740" s="87"/>
      <c r="K740" s="87"/>
      <c r="L740" s="87"/>
      <c r="M740" s="87"/>
      <c r="N740" s="87"/>
      <c r="O740" s="88"/>
      <c r="P740" s="88"/>
      <c r="Q740" s="88"/>
      <c r="R740" s="88"/>
      <c r="S740" s="88"/>
      <c r="T740" s="88"/>
      <c r="U740" s="88"/>
      <c r="V740" s="88"/>
      <c r="W740" s="88"/>
      <c r="X740" s="88"/>
      <c r="Y740" s="88"/>
      <c r="Z740" s="88"/>
      <c r="AA740" s="88"/>
      <c r="AB740" s="88"/>
      <c r="AC740" s="88"/>
      <c r="AD740" s="88"/>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8"/>
      <c r="BH740" s="88"/>
      <c r="BI740" s="88"/>
      <c r="BJ740" s="88"/>
      <c r="BK740" s="88"/>
      <c r="BL740" s="88"/>
      <c r="BM740" s="88"/>
      <c r="BN740" s="88"/>
      <c r="BO740" s="88"/>
      <c r="BP740" s="88"/>
      <c r="BQ740" s="88"/>
      <c r="BR740" s="88"/>
      <c r="BS740" s="88"/>
      <c r="BT740" s="88"/>
      <c r="BU740" s="88"/>
      <c r="BV740" s="88"/>
      <c r="BW740" s="88"/>
      <c r="BX740" s="88"/>
      <c r="BY740" s="88"/>
      <c r="BZ740" s="88"/>
      <c r="CA740" s="88"/>
      <c r="CB740" s="88"/>
      <c r="CC740" s="88"/>
      <c r="CD740" s="88"/>
      <c r="CE740" s="88"/>
      <c r="CF740" s="88"/>
      <c r="CG740" s="88"/>
      <c r="CH740" s="88"/>
      <c r="CI740" s="88"/>
      <c r="CJ740" s="88"/>
      <c r="CK740" s="88"/>
      <c r="CL740" s="88"/>
      <c r="CM740" s="88"/>
      <c r="CN740" s="88"/>
      <c r="CO740" s="88"/>
      <c r="CP740" s="88"/>
      <c r="CQ740" s="88"/>
      <c r="CR740" s="88"/>
      <c r="CS740" s="88"/>
      <c r="CT740" s="88"/>
      <c r="CU740" s="88"/>
      <c r="CV740" s="88"/>
      <c r="CW740" s="88"/>
      <c r="CX740" s="88"/>
      <c r="CY740" s="88"/>
    </row>
    <row r="741" spans="2:103" x14ac:dyDescent="0.3">
      <c r="B741" s="87"/>
      <c r="C741" s="87"/>
      <c r="D741" s="144"/>
      <c r="E741" s="144"/>
      <c r="F741" s="87"/>
      <c r="G741" s="88"/>
      <c r="H741" s="88"/>
      <c r="I741" s="88"/>
      <c r="J741" s="87"/>
      <c r="K741" s="87"/>
      <c r="L741" s="87"/>
      <c r="M741" s="87"/>
      <c r="N741" s="87"/>
      <c r="O741" s="88"/>
      <c r="P741" s="88"/>
      <c r="Q741" s="88"/>
      <c r="R741" s="88"/>
      <c r="S741" s="88"/>
      <c r="T741" s="88"/>
      <c r="U741" s="88"/>
      <c r="V741" s="88"/>
      <c r="W741" s="88"/>
      <c r="X741" s="88"/>
      <c r="Y741" s="88"/>
      <c r="Z741" s="88"/>
      <c r="AA741" s="88"/>
      <c r="AB741" s="88"/>
      <c r="AC741" s="88"/>
      <c r="AD741" s="88"/>
      <c r="AE741" s="88"/>
      <c r="AF741" s="88"/>
      <c r="AG741" s="88"/>
      <c r="AH741" s="88"/>
      <c r="AI741" s="88"/>
      <c r="AJ741" s="88"/>
      <c r="AK741" s="88"/>
      <c r="AL741" s="88"/>
      <c r="AM741" s="88"/>
      <c r="AN741" s="88"/>
      <c r="AO741" s="88"/>
      <c r="AP741" s="88"/>
      <c r="AQ741" s="88"/>
      <c r="AR741" s="88"/>
      <c r="AS741" s="88"/>
      <c r="AT741" s="88"/>
      <c r="AU741" s="88"/>
      <c r="AV741" s="88"/>
      <c r="AW741" s="88"/>
      <c r="AX741" s="88"/>
      <c r="AY741" s="88"/>
      <c r="AZ741" s="88"/>
      <c r="BA741" s="88"/>
      <c r="BB741" s="88"/>
      <c r="BC741" s="88"/>
      <c r="BD741" s="88"/>
      <c r="BE741" s="88"/>
      <c r="BF741" s="88"/>
      <c r="BG741" s="88"/>
      <c r="BH741" s="88"/>
      <c r="BI741" s="88"/>
      <c r="BJ741" s="88"/>
      <c r="BK741" s="88"/>
      <c r="BL741" s="88"/>
      <c r="BM741" s="88"/>
      <c r="BN741" s="88"/>
      <c r="BO741" s="88"/>
      <c r="BP741" s="88"/>
      <c r="BQ741" s="88"/>
      <c r="BR741" s="88"/>
      <c r="BS741" s="88"/>
      <c r="BT741" s="88"/>
      <c r="BU741" s="88"/>
      <c r="BV741" s="88"/>
      <c r="BW741" s="88"/>
      <c r="BX741" s="88"/>
      <c r="BY741" s="88"/>
      <c r="BZ741" s="88"/>
      <c r="CA741" s="88"/>
      <c r="CB741" s="88"/>
      <c r="CC741" s="88"/>
      <c r="CD741" s="88"/>
      <c r="CE741" s="88"/>
      <c r="CF741" s="88"/>
      <c r="CG741" s="88"/>
      <c r="CH741" s="88"/>
      <c r="CI741" s="88"/>
      <c r="CJ741" s="88"/>
      <c r="CK741" s="88"/>
      <c r="CL741" s="88"/>
      <c r="CM741" s="88"/>
      <c r="CN741" s="88"/>
      <c r="CO741" s="88"/>
      <c r="CP741" s="88"/>
      <c r="CQ741" s="88"/>
      <c r="CR741" s="88"/>
      <c r="CS741" s="88"/>
      <c r="CT741" s="88"/>
      <c r="CU741" s="88"/>
      <c r="CV741" s="88"/>
      <c r="CW741" s="88"/>
      <c r="CX741" s="88"/>
      <c r="CY741" s="88"/>
    </row>
    <row r="742" spans="2:103" x14ac:dyDescent="0.3">
      <c r="B742" s="87"/>
      <c r="C742" s="87"/>
      <c r="D742" s="144"/>
      <c r="E742" s="144"/>
      <c r="F742" s="87"/>
      <c r="G742" s="88"/>
      <c r="H742" s="88"/>
      <c r="I742" s="88"/>
      <c r="J742" s="87"/>
      <c r="K742" s="87"/>
      <c r="L742" s="87"/>
      <c r="M742" s="87"/>
      <c r="N742" s="87"/>
      <c r="O742" s="88"/>
      <c r="P742" s="88"/>
      <c r="Q742" s="88"/>
      <c r="R742" s="88"/>
      <c r="S742" s="88"/>
      <c r="T742" s="88"/>
      <c r="U742" s="88"/>
      <c r="V742" s="88"/>
      <c r="W742" s="88"/>
      <c r="X742" s="88"/>
      <c r="Y742" s="88"/>
      <c r="Z742" s="88"/>
      <c r="AA742" s="88"/>
      <c r="AB742" s="88"/>
      <c r="AC742" s="88"/>
      <c r="AD742" s="88"/>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8"/>
      <c r="BH742" s="88"/>
      <c r="BI742" s="88"/>
      <c r="BJ742" s="88"/>
      <c r="BK742" s="88"/>
      <c r="BL742" s="88"/>
      <c r="BM742" s="88"/>
      <c r="BN742" s="88"/>
      <c r="BO742" s="88"/>
      <c r="BP742" s="88"/>
      <c r="BQ742" s="88"/>
      <c r="BR742" s="88"/>
      <c r="BS742" s="88"/>
      <c r="BT742" s="88"/>
      <c r="BU742" s="88"/>
      <c r="BV742" s="88"/>
      <c r="BW742" s="88"/>
      <c r="BX742" s="88"/>
      <c r="BY742" s="88"/>
      <c r="BZ742" s="88"/>
      <c r="CA742" s="88"/>
      <c r="CB742" s="88"/>
      <c r="CC742" s="88"/>
      <c r="CD742" s="88"/>
      <c r="CE742" s="88"/>
      <c r="CF742" s="88"/>
      <c r="CG742" s="88"/>
      <c r="CH742" s="88"/>
      <c r="CI742" s="88"/>
      <c r="CJ742" s="88"/>
      <c r="CK742" s="88"/>
      <c r="CL742" s="88"/>
      <c r="CM742" s="88"/>
      <c r="CN742" s="88"/>
      <c r="CO742" s="88"/>
      <c r="CP742" s="88"/>
      <c r="CQ742" s="88"/>
      <c r="CR742" s="88"/>
      <c r="CS742" s="88"/>
      <c r="CT742" s="88"/>
      <c r="CU742" s="88"/>
      <c r="CV742" s="88"/>
      <c r="CW742" s="88"/>
      <c r="CX742" s="88"/>
      <c r="CY742" s="88"/>
    </row>
    <row r="743" spans="2:103" x14ac:dyDescent="0.3">
      <c r="B743" s="87"/>
      <c r="C743" s="87"/>
      <c r="D743" s="144"/>
      <c r="E743" s="144"/>
      <c r="F743" s="87"/>
      <c r="G743" s="88"/>
      <c r="H743" s="88"/>
      <c r="I743" s="88"/>
      <c r="J743" s="87"/>
      <c r="K743" s="87"/>
      <c r="L743" s="87"/>
      <c r="M743" s="87"/>
      <c r="N743" s="87"/>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row>
    <row r="744" spans="2:103" x14ac:dyDescent="0.3">
      <c r="B744" s="87"/>
      <c r="C744" s="87"/>
      <c r="D744" s="144"/>
      <c r="E744" s="144"/>
      <c r="F744" s="87"/>
      <c r="G744" s="88"/>
      <c r="H744" s="88"/>
      <c r="I744" s="88"/>
      <c r="J744" s="87"/>
      <c r="K744" s="87"/>
      <c r="L744" s="87"/>
      <c r="M744" s="87"/>
      <c r="N744" s="87"/>
      <c r="O744" s="88"/>
      <c r="P744" s="88"/>
      <c r="Q744" s="88"/>
      <c r="R744" s="88"/>
      <c r="S744" s="88"/>
      <c r="T744" s="88"/>
      <c r="U744" s="88"/>
      <c r="V744" s="88"/>
      <c r="W744" s="88"/>
      <c r="X744" s="88"/>
      <c r="Y744" s="88"/>
      <c r="Z744" s="88"/>
      <c r="AA744" s="88"/>
      <c r="AB744" s="88"/>
      <c r="AC744" s="88"/>
      <c r="AD744" s="88"/>
      <c r="AE744" s="88"/>
      <c r="AF744" s="88"/>
      <c r="AG744" s="88"/>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8"/>
      <c r="BH744" s="88"/>
      <c r="BI744" s="88"/>
      <c r="BJ744" s="88"/>
      <c r="BK744" s="88"/>
      <c r="BL744" s="88"/>
      <c r="BM744" s="88"/>
      <c r="BN744" s="88"/>
      <c r="BO744" s="88"/>
      <c r="BP744" s="88"/>
      <c r="BQ744" s="88"/>
      <c r="BR744" s="88"/>
      <c r="BS744" s="88"/>
      <c r="BT744" s="88"/>
      <c r="BU744" s="88"/>
      <c r="BV744" s="88"/>
      <c r="BW744" s="88"/>
      <c r="BX744" s="88"/>
      <c r="BY744" s="88"/>
      <c r="BZ744" s="88"/>
      <c r="CA744" s="88"/>
      <c r="CB744" s="88"/>
      <c r="CC744" s="88"/>
      <c r="CD744" s="88"/>
      <c r="CE744" s="88"/>
      <c r="CF744" s="88"/>
      <c r="CG744" s="88"/>
      <c r="CH744" s="88"/>
      <c r="CI744" s="88"/>
      <c r="CJ744" s="88"/>
      <c r="CK744" s="88"/>
      <c r="CL744" s="88"/>
      <c r="CM744" s="88"/>
      <c r="CN744" s="88"/>
      <c r="CO744" s="88"/>
      <c r="CP744" s="88"/>
      <c r="CQ744" s="88"/>
      <c r="CR744" s="88"/>
      <c r="CS744" s="88"/>
      <c r="CT744" s="88"/>
      <c r="CU744" s="88"/>
      <c r="CV744" s="88"/>
      <c r="CW744" s="88"/>
      <c r="CX744" s="88"/>
      <c r="CY744" s="88"/>
    </row>
    <row r="745" spans="2:103" x14ac:dyDescent="0.3">
      <c r="B745" s="87"/>
      <c r="C745" s="87"/>
      <c r="D745" s="144"/>
      <c r="E745" s="144"/>
      <c r="F745" s="87"/>
      <c r="G745" s="88"/>
      <c r="H745" s="88"/>
      <c r="I745" s="88"/>
      <c r="J745" s="87"/>
      <c r="K745" s="87"/>
      <c r="L745" s="87"/>
      <c r="M745" s="87"/>
      <c r="N745" s="87"/>
      <c r="O745" s="88"/>
      <c r="P745" s="88"/>
      <c r="Q745" s="88"/>
      <c r="R745" s="88"/>
      <c r="S745" s="88"/>
      <c r="T745" s="88"/>
      <c r="U745" s="88"/>
      <c r="V745" s="88"/>
      <c r="W745" s="88"/>
      <c r="X745" s="88"/>
      <c r="Y745" s="88"/>
      <c r="Z745" s="88"/>
      <c r="AA745" s="88"/>
      <c r="AB745" s="88"/>
      <c r="AC745" s="88"/>
      <c r="AD745" s="88"/>
      <c r="AE745" s="88"/>
      <c r="AF745" s="88"/>
      <c r="AG745" s="88"/>
      <c r="AH745" s="88"/>
      <c r="AI745" s="88"/>
      <c r="AJ745" s="88"/>
      <c r="AK745" s="88"/>
      <c r="AL745" s="88"/>
      <c r="AM745" s="88"/>
      <c r="AN745" s="88"/>
      <c r="AO745" s="88"/>
      <c r="AP745" s="88"/>
      <c r="AQ745" s="88"/>
      <c r="AR745" s="88"/>
      <c r="AS745" s="88"/>
      <c r="AT745" s="88"/>
      <c r="AU745" s="88"/>
      <c r="AV745" s="88"/>
      <c r="AW745" s="88"/>
      <c r="AX745" s="88"/>
      <c r="AY745" s="88"/>
      <c r="AZ745" s="88"/>
      <c r="BA745" s="88"/>
      <c r="BB745" s="88"/>
      <c r="BC745" s="88"/>
      <c r="BD745" s="88"/>
      <c r="BE745" s="88"/>
      <c r="BF745" s="88"/>
      <c r="BG745" s="88"/>
      <c r="BH745" s="88"/>
      <c r="BI745" s="88"/>
      <c r="BJ745" s="88"/>
      <c r="BK745" s="88"/>
      <c r="BL745" s="88"/>
      <c r="BM745" s="88"/>
      <c r="BN745" s="88"/>
      <c r="BO745" s="88"/>
      <c r="BP745" s="88"/>
      <c r="BQ745" s="88"/>
      <c r="BR745" s="88"/>
      <c r="BS745" s="88"/>
      <c r="BT745" s="88"/>
      <c r="BU745" s="88"/>
      <c r="BV745" s="88"/>
      <c r="BW745" s="88"/>
      <c r="BX745" s="88"/>
      <c r="BY745" s="88"/>
      <c r="BZ745" s="88"/>
      <c r="CA745" s="88"/>
      <c r="CB745" s="88"/>
      <c r="CC745" s="88"/>
      <c r="CD745" s="88"/>
      <c r="CE745" s="88"/>
      <c r="CF745" s="88"/>
      <c r="CG745" s="88"/>
      <c r="CH745" s="88"/>
      <c r="CI745" s="88"/>
      <c r="CJ745" s="88"/>
      <c r="CK745" s="88"/>
      <c r="CL745" s="88"/>
      <c r="CM745" s="88"/>
      <c r="CN745" s="88"/>
      <c r="CO745" s="88"/>
      <c r="CP745" s="88"/>
      <c r="CQ745" s="88"/>
      <c r="CR745" s="88"/>
      <c r="CS745" s="88"/>
      <c r="CT745" s="88"/>
      <c r="CU745" s="88"/>
      <c r="CV745" s="88"/>
      <c r="CW745" s="88"/>
      <c r="CX745" s="88"/>
      <c r="CY745" s="88"/>
    </row>
    <row r="746" spans="2:103" x14ac:dyDescent="0.3">
      <c r="B746" s="87"/>
      <c r="C746" s="87"/>
      <c r="D746" s="144"/>
      <c r="E746" s="144"/>
      <c r="F746" s="87"/>
      <c r="G746" s="88"/>
      <c r="H746" s="88"/>
      <c r="I746" s="88"/>
      <c r="J746" s="87"/>
      <c r="K746" s="87"/>
      <c r="L746" s="87"/>
      <c r="M746" s="87"/>
      <c r="N746" s="87"/>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c r="BE746" s="88"/>
      <c r="BF746" s="88"/>
      <c r="BG746" s="88"/>
      <c r="BH746" s="88"/>
      <c r="BI746" s="88"/>
      <c r="BJ746" s="88"/>
      <c r="BK746" s="88"/>
      <c r="BL746" s="88"/>
      <c r="BM746" s="88"/>
      <c r="BN746" s="88"/>
      <c r="BO746" s="88"/>
      <c r="BP746" s="88"/>
      <c r="BQ746" s="88"/>
      <c r="BR746" s="88"/>
      <c r="BS746" s="88"/>
      <c r="BT746" s="88"/>
      <c r="BU746" s="88"/>
      <c r="BV746" s="88"/>
      <c r="BW746" s="88"/>
      <c r="BX746" s="88"/>
      <c r="BY746" s="88"/>
      <c r="BZ746" s="88"/>
      <c r="CA746" s="88"/>
      <c r="CB746" s="88"/>
      <c r="CC746" s="88"/>
      <c r="CD746" s="88"/>
      <c r="CE746" s="88"/>
      <c r="CF746" s="88"/>
      <c r="CG746" s="88"/>
      <c r="CH746" s="88"/>
      <c r="CI746" s="88"/>
      <c r="CJ746" s="88"/>
      <c r="CK746" s="88"/>
      <c r="CL746" s="88"/>
      <c r="CM746" s="88"/>
      <c r="CN746" s="88"/>
      <c r="CO746" s="88"/>
      <c r="CP746" s="88"/>
      <c r="CQ746" s="88"/>
      <c r="CR746" s="88"/>
      <c r="CS746" s="88"/>
      <c r="CT746" s="88"/>
      <c r="CU746" s="88"/>
      <c r="CV746" s="88"/>
      <c r="CW746" s="88"/>
      <c r="CX746" s="88"/>
      <c r="CY746" s="88"/>
    </row>
    <row r="747" spans="2:103" x14ac:dyDescent="0.3">
      <c r="B747" s="87"/>
      <c r="C747" s="87"/>
      <c r="D747" s="144"/>
      <c r="E747" s="144"/>
      <c r="F747" s="87"/>
      <c r="G747" s="88"/>
      <c r="H747" s="88"/>
      <c r="I747" s="88"/>
      <c r="J747" s="87"/>
      <c r="K747" s="87"/>
      <c r="L747" s="87"/>
      <c r="M747" s="87"/>
      <c r="N747" s="87"/>
      <c r="O747" s="88"/>
      <c r="P747" s="88"/>
      <c r="Q747" s="88"/>
      <c r="R747" s="88"/>
      <c r="S747" s="88"/>
      <c r="T747" s="88"/>
      <c r="U747" s="88"/>
      <c r="V747" s="88"/>
      <c r="W747" s="88"/>
      <c r="X747" s="88"/>
      <c r="Y747" s="88"/>
      <c r="Z747" s="88"/>
      <c r="AA747" s="88"/>
      <c r="AB747" s="8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c r="BE747" s="88"/>
      <c r="BF747" s="88"/>
      <c r="BG747" s="88"/>
      <c r="BH747" s="88"/>
      <c r="BI747" s="88"/>
      <c r="BJ747" s="88"/>
      <c r="BK747" s="88"/>
      <c r="BL747" s="88"/>
      <c r="BM747" s="88"/>
      <c r="BN747" s="88"/>
      <c r="BO747" s="88"/>
      <c r="BP747" s="88"/>
      <c r="BQ747" s="88"/>
      <c r="BR747" s="88"/>
      <c r="BS747" s="88"/>
      <c r="BT747" s="88"/>
      <c r="BU747" s="88"/>
      <c r="BV747" s="88"/>
      <c r="BW747" s="88"/>
      <c r="BX747" s="88"/>
      <c r="BY747" s="88"/>
      <c r="BZ747" s="88"/>
      <c r="CA747" s="88"/>
      <c r="CB747" s="88"/>
      <c r="CC747" s="88"/>
      <c r="CD747" s="88"/>
      <c r="CE747" s="88"/>
      <c r="CF747" s="88"/>
      <c r="CG747" s="88"/>
      <c r="CH747" s="88"/>
      <c r="CI747" s="88"/>
      <c r="CJ747" s="88"/>
      <c r="CK747" s="88"/>
      <c r="CL747" s="88"/>
      <c r="CM747" s="88"/>
      <c r="CN747" s="88"/>
      <c r="CO747" s="88"/>
      <c r="CP747" s="88"/>
      <c r="CQ747" s="88"/>
      <c r="CR747" s="88"/>
      <c r="CS747" s="88"/>
      <c r="CT747" s="88"/>
      <c r="CU747" s="88"/>
      <c r="CV747" s="88"/>
      <c r="CW747" s="88"/>
      <c r="CX747" s="88"/>
      <c r="CY747" s="88"/>
    </row>
    <row r="748" spans="2:103" x14ac:dyDescent="0.3">
      <c r="B748" s="87"/>
      <c r="C748" s="87"/>
      <c r="D748" s="144"/>
      <c r="E748" s="144"/>
      <c r="F748" s="87"/>
      <c r="G748" s="88"/>
      <c r="H748" s="88"/>
      <c r="I748" s="88"/>
      <c r="J748" s="87"/>
      <c r="K748" s="87"/>
      <c r="L748" s="87"/>
      <c r="M748" s="87"/>
      <c r="N748" s="87"/>
      <c r="O748" s="88"/>
      <c r="P748" s="88"/>
      <c r="Q748" s="88"/>
      <c r="R748" s="88"/>
      <c r="S748" s="88"/>
      <c r="T748" s="88"/>
      <c r="U748" s="88"/>
      <c r="V748" s="88"/>
      <c r="W748" s="88"/>
      <c r="X748" s="88"/>
      <c r="Y748" s="88"/>
      <c r="Z748" s="88"/>
      <c r="AA748" s="88"/>
      <c r="AB748" s="88"/>
      <c r="AC748" s="88"/>
      <c r="AD748" s="88"/>
      <c r="AE748" s="88"/>
      <c r="AF748" s="88"/>
      <c r="AG748" s="88"/>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c r="BE748" s="88"/>
      <c r="BF748" s="88"/>
      <c r="BG748" s="88"/>
      <c r="BH748" s="88"/>
      <c r="BI748" s="88"/>
      <c r="BJ748" s="88"/>
      <c r="BK748" s="88"/>
      <c r="BL748" s="88"/>
      <c r="BM748" s="88"/>
      <c r="BN748" s="88"/>
      <c r="BO748" s="88"/>
      <c r="BP748" s="88"/>
      <c r="BQ748" s="88"/>
      <c r="BR748" s="88"/>
      <c r="BS748" s="88"/>
      <c r="BT748" s="88"/>
      <c r="BU748" s="88"/>
      <c r="BV748" s="88"/>
      <c r="BW748" s="88"/>
      <c r="BX748" s="88"/>
      <c r="BY748" s="88"/>
      <c r="BZ748" s="88"/>
      <c r="CA748" s="88"/>
      <c r="CB748" s="88"/>
      <c r="CC748" s="88"/>
      <c r="CD748" s="88"/>
      <c r="CE748" s="88"/>
      <c r="CF748" s="88"/>
      <c r="CG748" s="88"/>
      <c r="CH748" s="88"/>
      <c r="CI748" s="88"/>
      <c r="CJ748" s="88"/>
      <c r="CK748" s="88"/>
      <c r="CL748" s="88"/>
      <c r="CM748" s="88"/>
      <c r="CN748" s="88"/>
      <c r="CO748" s="88"/>
      <c r="CP748" s="88"/>
      <c r="CQ748" s="88"/>
      <c r="CR748" s="88"/>
      <c r="CS748" s="88"/>
      <c r="CT748" s="88"/>
      <c r="CU748" s="88"/>
      <c r="CV748" s="88"/>
      <c r="CW748" s="88"/>
      <c r="CX748" s="88"/>
      <c r="CY748" s="88"/>
    </row>
    <row r="749" spans="2:103" x14ac:dyDescent="0.3">
      <c r="B749" s="87"/>
      <c r="C749" s="87"/>
      <c r="D749" s="144"/>
      <c r="E749" s="144"/>
      <c r="F749" s="87"/>
      <c r="G749" s="88"/>
      <c r="H749" s="88"/>
      <c r="I749" s="88"/>
      <c r="J749" s="87"/>
      <c r="K749" s="87"/>
      <c r="L749" s="87"/>
      <c r="M749" s="87"/>
      <c r="N749" s="87"/>
      <c r="O749" s="88"/>
      <c r="P749" s="88"/>
      <c r="Q749" s="88"/>
      <c r="R749" s="88"/>
      <c r="S749" s="88"/>
      <c r="T749" s="88"/>
      <c r="U749" s="88"/>
      <c r="V749" s="88"/>
      <c r="W749" s="88"/>
      <c r="X749" s="88"/>
      <c r="Y749" s="88"/>
      <c r="Z749" s="88"/>
      <c r="AA749" s="88"/>
      <c r="AB749" s="88"/>
      <c r="AC749" s="88"/>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c r="BK749" s="88"/>
      <c r="BL749" s="88"/>
      <c r="BM749" s="88"/>
      <c r="BN749" s="88"/>
      <c r="BO749" s="88"/>
      <c r="BP749" s="88"/>
      <c r="BQ749" s="88"/>
      <c r="BR749" s="88"/>
      <c r="BS749" s="88"/>
      <c r="BT749" s="88"/>
      <c r="BU749" s="88"/>
      <c r="BV749" s="88"/>
      <c r="BW749" s="88"/>
      <c r="BX749" s="88"/>
      <c r="BY749" s="88"/>
      <c r="BZ749" s="88"/>
      <c r="CA749" s="88"/>
      <c r="CB749" s="88"/>
      <c r="CC749" s="88"/>
      <c r="CD749" s="88"/>
      <c r="CE749" s="88"/>
      <c r="CF749" s="88"/>
      <c r="CG749" s="88"/>
      <c r="CH749" s="88"/>
      <c r="CI749" s="88"/>
      <c r="CJ749" s="88"/>
      <c r="CK749" s="88"/>
      <c r="CL749" s="88"/>
      <c r="CM749" s="88"/>
      <c r="CN749" s="88"/>
      <c r="CO749" s="88"/>
      <c r="CP749" s="88"/>
      <c r="CQ749" s="88"/>
      <c r="CR749" s="88"/>
      <c r="CS749" s="88"/>
      <c r="CT749" s="88"/>
      <c r="CU749" s="88"/>
      <c r="CV749" s="88"/>
      <c r="CW749" s="88"/>
      <c r="CX749" s="88"/>
      <c r="CY749" s="88"/>
    </row>
    <row r="750" spans="2:103" x14ac:dyDescent="0.3">
      <c r="B750" s="87"/>
      <c r="C750" s="87"/>
      <c r="D750" s="144"/>
      <c r="E750" s="144"/>
      <c r="F750" s="87"/>
      <c r="G750" s="88"/>
      <c r="H750" s="88"/>
      <c r="I750" s="88"/>
      <c r="J750" s="87"/>
      <c r="K750" s="87"/>
      <c r="L750" s="87"/>
      <c r="M750" s="87"/>
      <c r="N750" s="87"/>
      <c r="O750" s="88"/>
      <c r="P750" s="88"/>
      <c r="Q750" s="88"/>
      <c r="R750" s="88"/>
      <c r="S750" s="88"/>
      <c r="T750" s="88"/>
      <c r="U750" s="88"/>
      <c r="V750" s="88"/>
      <c r="W750" s="88"/>
      <c r="X750" s="88"/>
      <c r="Y750" s="88"/>
      <c r="Z750" s="88"/>
      <c r="AA750" s="88"/>
      <c r="AB750" s="88"/>
      <c r="AC750" s="88"/>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row>
    <row r="751" spans="2:103" x14ac:dyDescent="0.3">
      <c r="B751" s="87"/>
      <c r="C751" s="87"/>
      <c r="D751" s="144"/>
      <c r="E751" s="144"/>
      <c r="F751" s="87"/>
      <c r="G751" s="88"/>
      <c r="H751" s="88"/>
      <c r="I751" s="88"/>
      <c r="J751" s="87"/>
      <c r="K751" s="87"/>
      <c r="L751" s="87"/>
      <c r="M751" s="87"/>
      <c r="N751" s="87"/>
      <c r="O751" s="88"/>
      <c r="P751" s="88"/>
      <c r="Q751" s="88"/>
      <c r="R751" s="88"/>
      <c r="S751" s="88"/>
      <c r="T751" s="88"/>
      <c r="U751" s="88"/>
      <c r="V751" s="88"/>
      <c r="W751" s="88"/>
      <c r="X751" s="88"/>
      <c r="Y751" s="88"/>
      <c r="Z751" s="88"/>
      <c r="AA751" s="88"/>
      <c r="AB751" s="88"/>
      <c r="AC751" s="88"/>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c r="BF751" s="88"/>
      <c r="BG751" s="88"/>
      <c r="BH751" s="88"/>
      <c r="BI751" s="88"/>
      <c r="BJ751" s="88"/>
      <c r="BK751" s="88"/>
      <c r="BL751" s="88"/>
      <c r="BM751" s="88"/>
      <c r="BN751" s="88"/>
      <c r="BO751" s="88"/>
      <c r="BP751" s="88"/>
      <c r="BQ751" s="88"/>
      <c r="BR751" s="88"/>
      <c r="BS751" s="88"/>
      <c r="BT751" s="88"/>
      <c r="BU751" s="88"/>
      <c r="BV751" s="88"/>
      <c r="BW751" s="88"/>
      <c r="BX751" s="88"/>
      <c r="BY751" s="88"/>
      <c r="BZ751" s="88"/>
      <c r="CA751" s="88"/>
      <c r="CB751" s="88"/>
      <c r="CC751" s="88"/>
      <c r="CD751" s="88"/>
      <c r="CE751" s="88"/>
      <c r="CF751" s="88"/>
      <c r="CG751" s="88"/>
      <c r="CH751" s="88"/>
      <c r="CI751" s="88"/>
      <c r="CJ751" s="88"/>
      <c r="CK751" s="88"/>
      <c r="CL751" s="88"/>
      <c r="CM751" s="88"/>
      <c r="CN751" s="88"/>
      <c r="CO751" s="88"/>
      <c r="CP751" s="88"/>
      <c r="CQ751" s="88"/>
      <c r="CR751" s="88"/>
      <c r="CS751" s="88"/>
      <c r="CT751" s="88"/>
      <c r="CU751" s="88"/>
      <c r="CV751" s="88"/>
      <c r="CW751" s="88"/>
      <c r="CX751" s="88"/>
      <c r="CY751" s="88"/>
    </row>
    <row r="752" spans="2:103" x14ac:dyDescent="0.3">
      <c r="B752" s="87"/>
      <c r="C752" s="87"/>
      <c r="D752" s="144"/>
      <c r="E752" s="144"/>
      <c r="F752" s="87"/>
      <c r="G752" s="88"/>
      <c r="H752" s="88"/>
      <c r="I752" s="88"/>
      <c r="J752" s="87"/>
      <c r="K752" s="87"/>
      <c r="L752" s="87"/>
      <c r="M752" s="87"/>
      <c r="N752" s="87"/>
      <c r="O752" s="88"/>
      <c r="P752" s="88"/>
      <c r="Q752" s="88"/>
      <c r="R752" s="88"/>
      <c r="S752" s="88"/>
      <c r="T752" s="88"/>
      <c r="U752" s="88"/>
      <c r="V752" s="88"/>
      <c r="W752" s="88"/>
      <c r="X752" s="88"/>
      <c r="Y752" s="88"/>
      <c r="Z752" s="88"/>
      <c r="AA752" s="88"/>
      <c r="AB752" s="88"/>
      <c r="AC752" s="88"/>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c r="BK752" s="88"/>
      <c r="BL752" s="88"/>
      <c r="BM752" s="88"/>
      <c r="BN752" s="88"/>
      <c r="BO752" s="88"/>
      <c r="BP752" s="88"/>
      <c r="BQ752" s="88"/>
      <c r="BR752" s="88"/>
      <c r="BS752" s="88"/>
      <c r="BT752" s="88"/>
      <c r="BU752" s="88"/>
      <c r="BV752" s="88"/>
      <c r="BW752" s="88"/>
      <c r="BX752" s="88"/>
      <c r="BY752" s="88"/>
      <c r="BZ752" s="88"/>
      <c r="CA752" s="88"/>
      <c r="CB752" s="88"/>
      <c r="CC752" s="88"/>
      <c r="CD752" s="88"/>
      <c r="CE752" s="88"/>
      <c r="CF752" s="88"/>
      <c r="CG752" s="88"/>
      <c r="CH752" s="88"/>
      <c r="CI752" s="88"/>
      <c r="CJ752" s="88"/>
      <c r="CK752" s="88"/>
      <c r="CL752" s="88"/>
      <c r="CM752" s="88"/>
      <c r="CN752" s="88"/>
      <c r="CO752" s="88"/>
      <c r="CP752" s="88"/>
      <c r="CQ752" s="88"/>
      <c r="CR752" s="88"/>
      <c r="CS752" s="88"/>
      <c r="CT752" s="88"/>
      <c r="CU752" s="88"/>
      <c r="CV752" s="88"/>
      <c r="CW752" s="88"/>
      <c r="CX752" s="88"/>
      <c r="CY752" s="88"/>
    </row>
    <row r="753" spans="2:103" x14ac:dyDescent="0.3">
      <c r="B753" s="87"/>
      <c r="C753" s="87"/>
      <c r="D753" s="144"/>
      <c r="E753" s="144"/>
      <c r="F753" s="87"/>
      <c r="G753" s="88"/>
      <c r="H753" s="88"/>
      <c r="I753" s="88"/>
      <c r="J753" s="87"/>
      <c r="K753" s="87"/>
      <c r="L753" s="87"/>
      <c r="M753" s="87"/>
      <c r="N753" s="87"/>
      <c r="O753" s="88"/>
      <c r="P753" s="88"/>
      <c r="Q753" s="88"/>
      <c r="R753" s="88"/>
      <c r="S753" s="88"/>
      <c r="T753" s="88"/>
      <c r="U753" s="88"/>
      <c r="V753" s="88"/>
      <c r="W753" s="88"/>
      <c r="X753" s="88"/>
      <c r="Y753" s="88"/>
      <c r="Z753" s="88"/>
      <c r="AA753" s="88"/>
      <c r="AB753" s="88"/>
      <c r="AC753" s="88"/>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c r="BF753" s="88"/>
      <c r="BG753" s="88"/>
      <c r="BH753" s="88"/>
      <c r="BI753" s="88"/>
      <c r="BJ753" s="88"/>
      <c r="BK753" s="88"/>
      <c r="BL753" s="88"/>
      <c r="BM753" s="88"/>
      <c r="BN753" s="88"/>
      <c r="BO753" s="88"/>
      <c r="BP753" s="88"/>
      <c r="BQ753" s="88"/>
      <c r="BR753" s="88"/>
      <c r="BS753" s="88"/>
      <c r="BT753" s="88"/>
      <c r="BU753" s="88"/>
      <c r="BV753" s="88"/>
      <c r="BW753" s="88"/>
      <c r="BX753" s="88"/>
      <c r="BY753" s="88"/>
      <c r="BZ753" s="88"/>
      <c r="CA753" s="88"/>
      <c r="CB753" s="88"/>
      <c r="CC753" s="88"/>
      <c r="CD753" s="88"/>
      <c r="CE753" s="88"/>
      <c r="CF753" s="88"/>
      <c r="CG753" s="88"/>
      <c r="CH753" s="88"/>
      <c r="CI753" s="88"/>
      <c r="CJ753" s="88"/>
      <c r="CK753" s="88"/>
      <c r="CL753" s="88"/>
      <c r="CM753" s="88"/>
      <c r="CN753" s="88"/>
      <c r="CO753" s="88"/>
      <c r="CP753" s="88"/>
      <c r="CQ753" s="88"/>
      <c r="CR753" s="88"/>
      <c r="CS753" s="88"/>
      <c r="CT753" s="88"/>
      <c r="CU753" s="88"/>
      <c r="CV753" s="88"/>
      <c r="CW753" s="88"/>
      <c r="CX753" s="88"/>
      <c r="CY753" s="88"/>
    </row>
    <row r="754" spans="2:103" x14ac:dyDescent="0.3">
      <c r="B754" s="87"/>
      <c r="C754" s="87"/>
      <c r="D754" s="144"/>
      <c r="E754" s="144"/>
      <c r="F754" s="87"/>
      <c r="G754" s="88"/>
      <c r="H754" s="88"/>
      <c r="I754" s="88"/>
      <c r="J754" s="87"/>
      <c r="K754" s="87"/>
      <c r="L754" s="87"/>
      <c r="M754" s="87"/>
      <c r="N754" s="87"/>
      <c r="O754" s="88"/>
      <c r="P754" s="88"/>
      <c r="Q754" s="88"/>
      <c r="R754" s="88"/>
      <c r="S754" s="88"/>
      <c r="T754" s="88"/>
      <c r="U754" s="88"/>
      <c r="V754" s="88"/>
      <c r="W754" s="88"/>
      <c r="X754" s="88"/>
      <c r="Y754" s="88"/>
      <c r="Z754" s="88"/>
      <c r="AA754" s="88"/>
      <c r="AB754" s="88"/>
      <c r="AC754" s="88"/>
      <c r="AD754" s="88"/>
      <c r="AE754" s="88"/>
      <c r="AF754" s="88"/>
      <c r="AG754" s="88"/>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c r="BE754" s="88"/>
      <c r="BF754" s="88"/>
      <c r="BG754" s="88"/>
      <c r="BH754" s="88"/>
      <c r="BI754" s="88"/>
      <c r="BJ754" s="88"/>
      <c r="BK754" s="88"/>
      <c r="BL754" s="88"/>
      <c r="BM754" s="88"/>
      <c r="BN754" s="88"/>
      <c r="BO754" s="88"/>
      <c r="BP754" s="88"/>
      <c r="BQ754" s="88"/>
      <c r="BR754" s="88"/>
      <c r="BS754" s="88"/>
      <c r="BT754" s="88"/>
      <c r="BU754" s="88"/>
      <c r="BV754" s="88"/>
      <c r="BW754" s="88"/>
      <c r="BX754" s="88"/>
      <c r="BY754" s="88"/>
      <c r="BZ754" s="88"/>
      <c r="CA754" s="88"/>
      <c r="CB754" s="88"/>
      <c r="CC754" s="88"/>
      <c r="CD754" s="88"/>
      <c r="CE754" s="88"/>
      <c r="CF754" s="88"/>
      <c r="CG754" s="88"/>
      <c r="CH754" s="88"/>
      <c r="CI754" s="88"/>
      <c r="CJ754" s="88"/>
      <c r="CK754" s="88"/>
      <c r="CL754" s="88"/>
      <c r="CM754" s="88"/>
      <c r="CN754" s="88"/>
      <c r="CO754" s="88"/>
      <c r="CP754" s="88"/>
      <c r="CQ754" s="88"/>
      <c r="CR754" s="88"/>
      <c r="CS754" s="88"/>
      <c r="CT754" s="88"/>
      <c r="CU754" s="88"/>
      <c r="CV754" s="88"/>
      <c r="CW754" s="88"/>
      <c r="CX754" s="88"/>
      <c r="CY754" s="88"/>
    </row>
    <row r="755" spans="2:103" x14ac:dyDescent="0.3">
      <c r="B755" s="87"/>
      <c r="C755" s="87"/>
      <c r="D755" s="144"/>
      <c r="E755" s="144"/>
      <c r="F755" s="87"/>
      <c r="G755" s="88"/>
      <c r="H755" s="88"/>
      <c r="I755" s="88"/>
      <c r="J755" s="87"/>
      <c r="K755" s="87"/>
      <c r="L755" s="87"/>
      <c r="M755" s="87"/>
      <c r="N755" s="87"/>
      <c r="O755" s="88"/>
      <c r="P755" s="88"/>
      <c r="Q755" s="88"/>
      <c r="R755" s="88"/>
      <c r="S755" s="88"/>
      <c r="T755" s="88"/>
      <c r="U755" s="88"/>
      <c r="V755" s="88"/>
      <c r="W755" s="88"/>
      <c r="X755" s="88"/>
      <c r="Y755" s="88"/>
      <c r="Z755" s="88"/>
      <c r="AA755" s="88"/>
      <c r="AB755" s="88"/>
      <c r="AC755" s="88"/>
      <c r="AD755" s="88"/>
      <c r="AE755" s="88"/>
      <c r="AF755" s="88"/>
      <c r="AG755" s="88"/>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c r="BE755" s="88"/>
      <c r="BF755" s="88"/>
      <c r="BG755" s="88"/>
      <c r="BH755" s="88"/>
      <c r="BI755" s="88"/>
      <c r="BJ755" s="88"/>
      <c r="BK755" s="88"/>
      <c r="BL755" s="88"/>
      <c r="BM755" s="88"/>
      <c r="BN755" s="88"/>
      <c r="BO755" s="88"/>
      <c r="BP755" s="88"/>
      <c r="BQ755" s="88"/>
      <c r="BR755" s="88"/>
      <c r="BS755" s="88"/>
      <c r="BT755" s="88"/>
      <c r="BU755" s="88"/>
      <c r="BV755" s="88"/>
      <c r="BW755" s="88"/>
      <c r="BX755" s="88"/>
      <c r="BY755" s="88"/>
      <c r="BZ755" s="88"/>
      <c r="CA755" s="88"/>
      <c r="CB755" s="88"/>
      <c r="CC755" s="88"/>
      <c r="CD755" s="88"/>
      <c r="CE755" s="88"/>
      <c r="CF755" s="88"/>
      <c r="CG755" s="88"/>
      <c r="CH755" s="88"/>
      <c r="CI755" s="88"/>
      <c r="CJ755" s="88"/>
      <c r="CK755" s="88"/>
      <c r="CL755" s="88"/>
      <c r="CM755" s="88"/>
      <c r="CN755" s="88"/>
      <c r="CO755" s="88"/>
      <c r="CP755" s="88"/>
      <c r="CQ755" s="88"/>
      <c r="CR755" s="88"/>
      <c r="CS755" s="88"/>
      <c r="CT755" s="88"/>
      <c r="CU755" s="88"/>
      <c r="CV755" s="88"/>
      <c r="CW755" s="88"/>
      <c r="CX755" s="88"/>
      <c r="CY755" s="88"/>
    </row>
    <row r="756" spans="2:103" x14ac:dyDescent="0.3">
      <c r="B756" s="87"/>
      <c r="C756" s="87"/>
      <c r="D756" s="144"/>
      <c r="E756" s="144"/>
      <c r="F756" s="87"/>
      <c r="G756" s="88"/>
      <c r="H756" s="88"/>
      <c r="I756" s="88"/>
      <c r="J756" s="87"/>
      <c r="K756" s="87"/>
      <c r="L756" s="87"/>
      <c r="M756" s="87"/>
      <c r="N756" s="87"/>
      <c r="O756" s="88"/>
      <c r="P756" s="88"/>
      <c r="Q756" s="88"/>
      <c r="R756" s="88"/>
      <c r="S756" s="88"/>
      <c r="T756" s="88"/>
      <c r="U756" s="88"/>
      <c r="V756" s="88"/>
      <c r="W756" s="88"/>
      <c r="X756" s="88"/>
      <c r="Y756" s="88"/>
      <c r="Z756" s="88"/>
      <c r="AA756" s="88"/>
      <c r="AB756" s="88"/>
      <c r="AC756" s="88"/>
      <c r="AD756" s="88"/>
      <c r="AE756" s="88"/>
      <c r="AF756" s="88"/>
      <c r="AG756" s="88"/>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c r="BF756" s="88"/>
      <c r="BG756" s="88"/>
      <c r="BH756" s="88"/>
      <c r="BI756" s="88"/>
      <c r="BJ756" s="88"/>
      <c r="BK756" s="88"/>
      <c r="BL756" s="88"/>
      <c r="BM756" s="88"/>
      <c r="BN756" s="88"/>
      <c r="BO756" s="88"/>
      <c r="BP756" s="88"/>
      <c r="BQ756" s="88"/>
      <c r="BR756" s="88"/>
      <c r="BS756" s="88"/>
      <c r="BT756" s="88"/>
      <c r="BU756" s="88"/>
      <c r="BV756" s="88"/>
      <c r="BW756" s="88"/>
      <c r="BX756" s="88"/>
      <c r="BY756" s="88"/>
      <c r="BZ756" s="88"/>
      <c r="CA756" s="88"/>
      <c r="CB756" s="88"/>
      <c r="CC756" s="88"/>
      <c r="CD756" s="88"/>
      <c r="CE756" s="88"/>
      <c r="CF756" s="88"/>
      <c r="CG756" s="88"/>
      <c r="CH756" s="88"/>
      <c r="CI756" s="88"/>
      <c r="CJ756" s="88"/>
      <c r="CK756" s="88"/>
      <c r="CL756" s="88"/>
      <c r="CM756" s="88"/>
      <c r="CN756" s="88"/>
      <c r="CO756" s="88"/>
      <c r="CP756" s="88"/>
      <c r="CQ756" s="88"/>
      <c r="CR756" s="88"/>
      <c r="CS756" s="88"/>
      <c r="CT756" s="88"/>
      <c r="CU756" s="88"/>
      <c r="CV756" s="88"/>
      <c r="CW756" s="88"/>
      <c r="CX756" s="88"/>
      <c r="CY756" s="88"/>
    </row>
    <row r="757" spans="2:103" x14ac:dyDescent="0.3">
      <c r="B757" s="87"/>
      <c r="C757" s="87"/>
      <c r="D757" s="144"/>
      <c r="E757" s="144"/>
      <c r="F757" s="87"/>
      <c r="G757" s="88"/>
      <c r="H757" s="88"/>
      <c r="I757" s="88"/>
      <c r="J757" s="87"/>
      <c r="K757" s="87"/>
      <c r="L757" s="87"/>
      <c r="M757" s="87"/>
      <c r="N757" s="87"/>
      <c r="O757" s="88"/>
      <c r="P757" s="88"/>
      <c r="Q757" s="88"/>
      <c r="R757" s="88"/>
      <c r="S757" s="88"/>
      <c r="T757" s="88"/>
      <c r="U757" s="88"/>
      <c r="V757" s="88"/>
      <c r="W757" s="88"/>
      <c r="X757" s="88"/>
      <c r="Y757" s="88"/>
      <c r="Z757" s="88"/>
      <c r="AA757" s="88"/>
      <c r="AB757" s="88"/>
      <c r="AC757" s="88"/>
      <c r="AD757" s="88"/>
      <c r="AE757" s="88"/>
      <c r="AF757" s="88"/>
      <c r="AG757" s="88"/>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c r="BE757" s="88"/>
      <c r="BF757" s="88"/>
      <c r="BG757" s="88"/>
      <c r="BH757" s="88"/>
      <c r="BI757" s="88"/>
      <c r="BJ757" s="88"/>
      <c r="BK757" s="88"/>
      <c r="BL757" s="88"/>
      <c r="BM757" s="88"/>
      <c r="BN757" s="88"/>
      <c r="BO757" s="88"/>
      <c r="BP757" s="88"/>
      <c r="BQ757" s="88"/>
      <c r="BR757" s="88"/>
      <c r="BS757" s="88"/>
      <c r="BT757" s="88"/>
      <c r="BU757" s="88"/>
      <c r="BV757" s="88"/>
      <c r="BW757" s="88"/>
      <c r="BX757" s="88"/>
      <c r="BY757" s="88"/>
      <c r="BZ757" s="88"/>
      <c r="CA757" s="88"/>
      <c r="CB757" s="88"/>
      <c r="CC757" s="88"/>
      <c r="CD757" s="88"/>
      <c r="CE757" s="88"/>
      <c r="CF757" s="88"/>
      <c r="CG757" s="88"/>
      <c r="CH757" s="88"/>
      <c r="CI757" s="88"/>
      <c r="CJ757" s="88"/>
      <c r="CK757" s="88"/>
      <c r="CL757" s="88"/>
      <c r="CM757" s="88"/>
      <c r="CN757" s="88"/>
      <c r="CO757" s="88"/>
      <c r="CP757" s="88"/>
      <c r="CQ757" s="88"/>
      <c r="CR757" s="88"/>
      <c r="CS757" s="88"/>
      <c r="CT757" s="88"/>
      <c r="CU757" s="88"/>
      <c r="CV757" s="88"/>
      <c r="CW757" s="88"/>
      <c r="CX757" s="88"/>
      <c r="CY757" s="88"/>
    </row>
    <row r="758" spans="2:103" x14ac:dyDescent="0.3">
      <c r="B758" s="87"/>
      <c r="C758" s="87"/>
      <c r="D758" s="144"/>
      <c r="E758" s="144"/>
      <c r="F758" s="87"/>
      <c r="G758" s="88"/>
      <c r="H758" s="88"/>
      <c r="I758" s="88"/>
      <c r="J758" s="87"/>
      <c r="K758" s="87"/>
      <c r="L758" s="87"/>
      <c r="M758" s="87"/>
      <c r="N758" s="87"/>
      <c r="O758" s="88"/>
      <c r="P758" s="88"/>
      <c r="Q758" s="88"/>
      <c r="R758" s="88"/>
      <c r="S758" s="88"/>
      <c r="T758" s="88"/>
      <c r="U758" s="88"/>
      <c r="V758" s="88"/>
      <c r="W758" s="88"/>
      <c r="X758" s="88"/>
      <c r="Y758" s="88"/>
      <c r="Z758" s="88"/>
      <c r="AA758" s="88"/>
      <c r="AB758" s="88"/>
      <c r="AC758" s="88"/>
      <c r="AD758" s="88"/>
      <c r="AE758" s="88"/>
      <c r="AF758" s="88"/>
      <c r="AG758" s="88"/>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c r="BF758" s="88"/>
      <c r="BG758" s="88"/>
      <c r="BH758" s="88"/>
      <c r="BI758" s="88"/>
      <c r="BJ758" s="88"/>
      <c r="BK758" s="88"/>
      <c r="BL758" s="88"/>
      <c r="BM758" s="88"/>
      <c r="BN758" s="88"/>
      <c r="BO758" s="88"/>
      <c r="BP758" s="88"/>
      <c r="BQ758" s="88"/>
      <c r="BR758" s="88"/>
      <c r="BS758" s="88"/>
      <c r="BT758" s="88"/>
      <c r="BU758" s="88"/>
      <c r="BV758" s="88"/>
      <c r="BW758" s="88"/>
      <c r="BX758" s="88"/>
      <c r="BY758" s="88"/>
      <c r="BZ758" s="88"/>
      <c r="CA758" s="88"/>
      <c r="CB758" s="88"/>
      <c r="CC758" s="88"/>
      <c r="CD758" s="88"/>
      <c r="CE758" s="88"/>
      <c r="CF758" s="88"/>
      <c r="CG758" s="88"/>
      <c r="CH758" s="88"/>
      <c r="CI758" s="88"/>
      <c r="CJ758" s="88"/>
      <c r="CK758" s="88"/>
      <c r="CL758" s="88"/>
      <c r="CM758" s="88"/>
      <c r="CN758" s="88"/>
      <c r="CO758" s="88"/>
      <c r="CP758" s="88"/>
      <c r="CQ758" s="88"/>
      <c r="CR758" s="88"/>
      <c r="CS758" s="88"/>
      <c r="CT758" s="88"/>
      <c r="CU758" s="88"/>
      <c r="CV758" s="88"/>
      <c r="CW758" s="88"/>
      <c r="CX758" s="88"/>
      <c r="CY758" s="88"/>
    </row>
    <row r="759" spans="2:103" x14ac:dyDescent="0.3">
      <c r="B759" s="87"/>
      <c r="C759" s="87"/>
      <c r="D759" s="144"/>
      <c r="E759" s="144"/>
      <c r="F759" s="87"/>
      <c r="G759" s="88"/>
      <c r="H759" s="88"/>
      <c r="I759" s="88"/>
      <c r="J759" s="87"/>
      <c r="K759" s="87"/>
      <c r="L759" s="87"/>
      <c r="M759" s="87"/>
      <c r="N759" s="87"/>
      <c r="O759" s="88"/>
      <c r="P759" s="88"/>
      <c r="Q759" s="88"/>
      <c r="R759" s="88"/>
      <c r="S759" s="88"/>
      <c r="T759" s="88"/>
      <c r="U759" s="88"/>
      <c r="V759" s="88"/>
      <c r="W759" s="88"/>
      <c r="X759" s="88"/>
      <c r="Y759" s="88"/>
      <c r="Z759" s="88"/>
      <c r="AA759" s="88"/>
      <c r="AB759" s="88"/>
      <c r="AC759" s="88"/>
      <c r="AD759" s="88"/>
      <c r="AE759" s="88"/>
      <c r="AF759" s="88"/>
      <c r="AG759" s="88"/>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c r="BE759" s="88"/>
      <c r="BF759" s="88"/>
      <c r="BG759" s="88"/>
      <c r="BH759" s="88"/>
      <c r="BI759" s="88"/>
      <c r="BJ759" s="88"/>
      <c r="BK759" s="88"/>
      <c r="BL759" s="88"/>
      <c r="BM759" s="88"/>
      <c r="BN759" s="88"/>
      <c r="BO759" s="88"/>
      <c r="BP759" s="88"/>
      <c r="BQ759" s="88"/>
      <c r="BR759" s="88"/>
      <c r="BS759" s="88"/>
      <c r="BT759" s="88"/>
      <c r="BU759" s="88"/>
      <c r="BV759" s="88"/>
      <c r="BW759" s="88"/>
      <c r="BX759" s="88"/>
      <c r="BY759" s="88"/>
      <c r="BZ759" s="88"/>
      <c r="CA759" s="88"/>
      <c r="CB759" s="88"/>
      <c r="CC759" s="88"/>
      <c r="CD759" s="88"/>
      <c r="CE759" s="88"/>
      <c r="CF759" s="88"/>
      <c r="CG759" s="88"/>
      <c r="CH759" s="88"/>
      <c r="CI759" s="88"/>
      <c r="CJ759" s="88"/>
      <c r="CK759" s="88"/>
      <c r="CL759" s="88"/>
      <c r="CM759" s="88"/>
      <c r="CN759" s="88"/>
      <c r="CO759" s="88"/>
      <c r="CP759" s="88"/>
      <c r="CQ759" s="88"/>
      <c r="CR759" s="88"/>
      <c r="CS759" s="88"/>
      <c r="CT759" s="88"/>
      <c r="CU759" s="88"/>
      <c r="CV759" s="88"/>
      <c r="CW759" s="88"/>
      <c r="CX759" s="88"/>
      <c r="CY759" s="88"/>
    </row>
    <row r="760" spans="2:103" x14ac:dyDescent="0.3">
      <c r="B760" s="87"/>
      <c r="C760" s="87"/>
      <c r="D760" s="144"/>
      <c r="E760" s="144"/>
      <c r="F760" s="87"/>
      <c r="G760" s="88"/>
      <c r="H760" s="88"/>
      <c r="I760" s="88"/>
      <c r="J760" s="87"/>
      <c r="K760" s="87"/>
      <c r="L760" s="87"/>
      <c r="M760" s="87"/>
      <c r="N760" s="87"/>
      <c r="O760" s="88"/>
      <c r="P760" s="88"/>
      <c r="Q760" s="88"/>
      <c r="R760" s="88"/>
      <c r="S760" s="88"/>
      <c r="T760" s="88"/>
      <c r="U760" s="88"/>
      <c r="V760" s="88"/>
      <c r="W760" s="88"/>
      <c r="X760" s="88"/>
      <c r="Y760" s="88"/>
      <c r="Z760" s="88"/>
      <c r="AA760" s="88"/>
      <c r="AB760" s="88"/>
      <c r="AC760" s="88"/>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c r="BK760" s="88"/>
      <c r="BL760" s="88"/>
      <c r="BM760" s="88"/>
      <c r="BN760" s="88"/>
      <c r="BO760" s="88"/>
      <c r="BP760" s="88"/>
      <c r="BQ760" s="88"/>
      <c r="BR760" s="88"/>
      <c r="BS760" s="88"/>
      <c r="BT760" s="88"/>
      <c r="BU760" s="88"/>
      <c r="BV760" s="88"/>
      <c r="BW760" s="88"/>
      <c r="BX760" s="88"/>
      <c r="BY760" s="88"/>
      <c r="BZ760" s="88"/>
      <c r="CA760" s="88"/>
      <c r="CB760" s="88"/>
      <c r="CC760" s="88"/>
      <c r="CD760" s="88"/>
      <c r="CE760" s="88"/>
      <c r="CF760" s="88"/>
      <c r="CG760" s="88"/>
      <c r="CH760" s="88"/>
      <c r="CI760" s="88"/>
      <c r="CJ760" s="88"/>
      <c r="CK760" s="88"/>
      <c r="CL760" s="88"/>
      <c r="CM760" s="88"/>
      <c r="CN760" s="88"/>
      <c r="CO760" s="88"/>
      <c r="CP760" s="88"/>
      <c r="CQ760" s="88"/>
      <c r="CR760" s="88"/>
      <c r="CS760" s="88"/>
      <c r="CT760" s="88"/>
      <c r="CU760" s="88"/>
      <c r="CV760" s="88"/>
      <c r="CW760" s="88"/>
      <c r="CX760" s="88"/>
      <c r="CY760" s="88"/>
    </row>
    <row r="761" spans="2:103" x14ac:dyDescent="0.3">
      <c r="B761" s="87"/>
      <c r="C761" s="87"/>
      <c r="D761" s="144"/>
      <c r="E761" s="144"/>
      <c r="F761" s="87"/>
      <c r="G761" s="88"/>
      <c r="H761" s="88"/>
      <c r="I761" s="88"/>
      <c r="J761" s="87"/>
      <c r="K761" s="87"/>
      <c r="L761" s="87"/>
      <c r="M761" s="87"/>
      <c r="N761" s="87"/>
      <c r="O761" s="88"/>
      <c r="P761" s="88"/>
      <c r="Q761" s="88"/>
      <c r="R761" s="88"/>
      <c r="S761" s="88"/>
      <c r="T761" s="88"/>
      <c r="U761" s="88"/>
      <c r="V761" s="88"/>
      <c r="W761" s="88"/>
      <c r="X761" s="88"/>
      <c r="Y761" s="88"/>
      <c r="Z761" s="88"/>
      <c r="AA761" s="88"/>
      <c r="AB761" s="88"/>
      <c r="AC761" s="88"/>
      <c r="AD761" s="88"/>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c r="BG761" s="88"/>
      <c r="BH761" s="88"/>
      <c r="BI761" s="88"/>
      <c r="BJ761" s="88"/>
      <c r="BK761" s="88"/>
      <c r="BL761" s="88"/>
      <c r="BM761" s="88"/>
      <c r="BN761" s="88"/>
      <c r="BO761" s="88"/>
      <c r="BP761" s="88"/>
      <c r="BQ761" s="88"/>
      <c r="BR761" s="88"/>
      <c r="BS761" s="88"/>
      <c r="BT761" s="88"/>
      <c r="BU761" s="88"/>
      <c r="BV761" s="88"/>
      <c r="BW761" s="88"/>
      <c r="BX761" s="88"/>
      <c r="BY761" s="88"/>
      <c r="BZ761" s="88"/>
      <c r="CA761" s="88"/>
      <c r="CB761" s="88"/>
      <c r="CC761" s="88"/>
      <c r="CD761" s="88"/>
      <c r="CE761" s="88"/>
      <c r="CF761" s="88"/>
      <c r="CG761" s="88"/>
      <c r="CH761" s="88"/>
      <c r="CI761" s="88"/>
      <c r="CJ761" s="88"/>
      <c r="CK761" s="88"/>
      <c r="CL761" s="88"/>
      <c r="CM761" s="88"/>
      <c r="CN761" s="88"/>
      <c r="CO761" s="88"/>
      <c r="CP761" s="88"/>
      <c r="CQ761" s="88"/>
      <c r="CR761" s="88"/>
      <c r="CS761" s="88"/>
      <c r="CT761" s="88"/>
      <c r="CU761" s="88"/>
      <c r="CV761" s="88"/>
      <c r="CW761" s="88"/>
      <c r="CX761" s="88"/>
      <c r="CY761" s="88"/>
    </row>
    <row r="762" spans="2:103" x14ac:dyDescent="0.3">
      <c r="B762" s="87"/>
      <c r="C762" s="87"/>
      <c r="D762" s="144"/>
      <c r="E762" s="144"/>
      <c r="F762" s="87"/>
      <c r="G762" s="88"/>
      <c r="H762" s="88"/>
      <c r="I762" s="88"/>
      <c r="J762" s="87"/>
      <c r="K762" s="87"/>
      <c r="L762" s="87"/>
      <c r="M762" s="87"/>
      <c r="N762" s="87"/>
      <c r="O762" s="88"/>
      <c r="P762" s="88"/>
      <c r="Q762" s="88"/>
      <c r="R762" s="88"/>
      <c r="S762" s="88"/>
      <c r="T762" s="88"/>
      <c r="U762" s="88"/>
      <c r="V762" s="88"/>
      <c r="W762" s="88"/>
      <c r="X762" s="88"/>
      <c r="Y762" s="88"/>
      <c r="Z762" s="88"/>
      <c r="AA762" s="88"/>
      <c r="AB762" s="88"/>
      <c r="AC762" s="88"/>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c r="BK762" s="88"/>
      <c r="BL762" s="88"/>
      <c r="BM762" s="88"/>
      <c r="BN762" s="88"/>
      <c r="BO762" s="88"/>
      <c r="BP762" s="88"/>
      <c r="BQ762" s="88"/>
      <c r="BR762" s="88"/>
      <c r="BS762" s="88"/>
      <c r="BT762" s="88"/>
      <c r="BU762" s="88"/>
      <c r="BV762" s="88"/>
      <c r="BW762" s="88"/>
      <c r="BX762" s="88"/>
      <c r="BY762" s="88"/>
      <c r="BZ762" s="88"/>
      <c r="CA762" s="88"/>
      <c r="CB762" s="88"/>
      <c r="CC762" s="88"/>
      <c r="CD762" s="88"/>
      <c r="CE762" s="88"/>
      <c r="CF762" s="88"/>
      <c r="CG762" s="88"/>
      <c r="CH762" s="88"/>
      <c r="CI762" s="88"/>
      <c r="CJ762" s="88"/>
      <c r="CK762" s="88"/>
      <c r="CL762" s="88"/>
      <c r="CM762" s="88"/>
      <c r="CN762" s="88"/>
      <c r="CO762" s="88"/>
      <c r="CP762" s="88"/>
      <c r="CQ762" s="88"/>
      <c r="CR762" s="88"/>
      <c r="CS762" s="88"/>
      <c r="CT762" s="88"/>
      <c r="CU762" s="88"/>
      <c r="CV762" s="88"/>
      <c r="CW762" s="88"/>
      <c r="CX762" s="88"/>
      <c r="CY762" s="88"/>
    </row>
    <row r="763" spans="2:103" x14ac:dyDescent="0.3">
      <c r="B763" s="87"/>
      <c r="C763" s="87"/>
      <c r="D763" s="144"/>
      <c r="E763" s="144"/>
      <c r="F763" s="87"/>
      <c r="G763" s="88"/>
      <c r="H763" s="88"/>
      <c r="I763" s="88"/>
      <c r="J763" s="87"/>
      <c r="K763" s="87"/>
      <c r="L763" s="87"/>
      <c r="M763" s="87"/>
      <c r="N763" s="87"/>
      <c r="O763" s="88"/>
      <c r="P763" s="88"/>
      <c r="Q763" s="88"/>
      <c r="R763" s="88"/>
      <c r="S763" s="88"/>
      <c r="T763" s="88"/>
      <c r="U763" s="88"/>
      <c r="V763" s="88"/>
      <c r="W763" s="88"/>
      <c r="X763" s="88"/>
      <c r="Y763" s="88"/>
      <c r="Z763" s="88"/>
      <c r="AA763" s="88"/>
      <c r="AB763" s="88"/>
      <c r="AC763" s="88"/>
      <c r="AD763" s="88"/>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c r="BG763" s="88"/>
      <c r="BH763" s="88"/>
      <c r="BI763" s="88"/>
      <c r="BJ763" s="88"/>
      <c r="BK763" s="88"/>
      <c r="BL763" s="88"/>
      <c r="BM763" s="88"/>
      <c r="BN763" s="88"/>
      <c r="BO763" s="88"/>
      <c r="BP763" s="88"/>
      <c r="BQ763" s="88"/>
      <c r="BR763" s="88"/>
      <c r="BS763" s="88"/>
      <c r="BT763" s="88"/>
      <c r="BU763" s="88"/>
      <c r="BV763" s="88"/>
      <c r="BW763" s="88"/>
      <c r="BX763" s="88"/>
      <c r="BY763" s="88"/>
      <c r="BZ763" s="88"/>
      <c r="CA763" s="88"/>
      <c r="CB763" s="88"/>
      <c r="CC763" s="88"/>
      <c r="CD763" s="88"/>
      <c r="CE763" s="88"/>
      <c r="CF763" s="88"/>
      <c r="CG763" s="88"/>
      <c r="CH763" s="88"/>
      <c r="CI763" s="88"/>
      <c r="CJ763" s="88"/>
      <c r="CK763" s="88"/>
      <c r="CL763" s="88"/>
      <c r="CM763" s="88"/>
      <c r="CN763" s="88"/>
      <c r="CO763" s="88"/>
      <c r="CP763" s="88"/>
      <c r="CQ763" s="88"/>
      <c r="CR763" s="88"/>
      <c r="CS763" s="88"/>
      <c r="CT763" s="88"/>
      <c r="CU763" s="88"/>
      <c r="CV763" s="88"/>
      <c r="CW763" s="88"/>
      <c r="CX763" s="88"/>
      <c r="CY763" s="88"/>
    </row>
    <row r="764" spans="2:103" x14ac:dyDescent="0.3">
      <c r="B764" s="87"/>
      <c r="C764" s="87"/>
      <c r="D764" s="144"/>
      <c r="E764" s="144"/>
      <c r="F764" s="87"/>
      <c r="G764" s="88"/>
      <c r="H764" s="88"/>
      <c r="I764" s="88"/>
      <c r="J764" s="87"/>
      <c r="K764" s="87"/>
      <c r="L764" s="87"/>
      <c r="M764" s="87"/>
      <c r="N764" s="87"/>
      <c r="O764" s="88"/>
      <c r="P764" s="88"/>
      <c r="Q764" s="88"/>
      <c r="R764" s="88"/>
      <c r="S764" s="88"/>
      <c r="T764" s="88"/>
      <c r="U764" s="88"/>
      <c r="V764" s="88"/>
      <c r="W764" s="88"/>
      <c r="X764" s="88"/>
      <c r="Y764" s="88"/>
      <c r="Z764" s="88"/>
      <c r="AA764" s="88"/>
      <c r="AB764" s="88"/>
      <c r="AC764" s="88"/>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c r="BK764" s="88"/>
      <c r="BL764" s="88"/>
      <c r="BM764" s="88"/>
      <c r="BN764" s="88"/>
      <c r="BO764" s="88"/>
      <c r="BP764" s="88"/>
      <c r="BQ764" s="88"/>
      <c r="BR764" s="88"/>
      <c r="BS764" s="88"/>
      <c r="BT764" s="88"/>
      <c r="BU764" s="88"/>
      <c r="BV764" s="88"/>
      <c r="BW764" s="88"/>
      <c r="BX764" s="88"/>
      <c r="BY764" s="88"/>
      <c r="BZ764" s="88"/>
      <c r="CA764" s="88"/>
      <c r="CB764" s="88"/>
      <c r="CC764" s="88"/>
      <c r="CD764" s="88"/>
      <c r="CE764" s="88"/>
      <c r="CF764" s="88"/>
      <c r="CG764" s="88"/>
      <c r="CH764" s="88"/>
      <c r="CI764" s="88"/>
      <c r="CJ764" s="88"/>
      <c r="CK764" s="88"/>
      <c r="CL764" s="88"/>
      <c r="CM764" s="88"/>
      <c r="CN764" s="88"/>
      <c r="CO764" s="88"/>
      <c r="CP764" s="88"/>
      <c r="CQ764" s="88"/>
      <c r="CR764" s="88"/>
      <c r="CS764" s="88"/>
      <c r="CT764" s="88"/>
      <c r="CU764" s="88"/>
      <c r="CV764" s="88"/>
      <c r="CW764" s="88"/>
      <c r="CX764" s="88"/>
      <c r="CY764" s="88"/>
    </row>
    <row r="765" spans="2:103" x14ac:dyDescent="0.3">
      <c r="B765" s="87"/>
      <c r="C765" s="87"/>
      <c r="D765" s="144"/>
      <c r="E765" s="144"/>
      <c r="F765" s="87"/>
      <c r="G765" s="88"/>
      <c r="H765" s="88"/>
      <c r="I765" s="88"/>
      <c r="J765" s="87"/>
      <c r="K765" s="87"/>
      <c r="L765" s="87"/>
      <c r="M765" s="87"/>
      <c r="N765" s="87"/>
      <c r="O765" s="88"/>
      <c r="P765" s="88"/>
      <c r="Q765" s="88"/>
      <c r="R765" s="88"/>
      <c r="S765" s="88"/>
      <c r="T765" s="88"/>
      <c r="U765" s="88"/>
      <c r="V765" s="88"/>
      <c r="W765" s="88"/>
      <c r="X765" s="88"/>
      <c r="Y765" s="88"/>
      <c r="Z765" s="88"/>
      <c r="AA765" s="88"/>
      <c r="AB765" s="88"/>
      <c r="AC765" s="88"/>
      <c r="AD765" s="88"/>
      <c r="AE765" s="88"/>
      <c r="AF765" s="88"/>
      <c r="AG765" s="88"/>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c r="BE765" s="88"/>
      <c r="BF765" s="88"/>
      <c r="BG765" s="88"/>
      <c r="BH765" s="88"/>
      <c r="BI765" s="88"/>
      <c r="BJ765" s="88"/>
      <c r="BK765" s="88"/>
      <c r="BL765" s="88"/>
      <c r="BM765" s="88"/>
      <c r="BN765" s="88"/>
      <c r="BO765" s="88"/>
      <c r="BP765" s="88"/>
      <c r="BQ765" s="88"/>
      <c r="BR765" s="88"/>
      <c r="BS765" s="88"/>
      <c r="BT765" s="88"/>
      <c r="BU765" s="88"/>
      <c r="BV765" s="88"/>
      <c r="BW765" s="88"/>
      <c r="BX765" s="88"/>
      <c r="BY765" s="88"/>
      <c r="BZ765" s="88"/>
      <c r="CA765" s="88"/>
      <c r="CB765" s="88"/>
      <c r="CC765" s="88"/>
      <c r="CD765" s="88"/>
      <c r="CE765" s="88"/>
      <c r="CF765" s="88"/>
      <c r="CG765" s="88"/>
      <c r="CH765" s="88"/>
      <c r="CI765" s="88"/>
      <c r="CJ765" s="88"/>
      <c r="CK765" s="88"/>
      <c r="CL765" s="88"/>
      <c r="CM765" s="88"/>
      <c r="CN765" s="88"/>
      <c r="CO765" s="88"/>
      <c r="CP765" s="88"/>
      <c r="CQ765" s="88"/>
      <c r="CR765" s="88"/>
      <c r="CS765" s="88"/>
      <c r="CT765" s="88"/>
      <c r="CU765" s="88"/>
      <c r="CV765" s="88"/>
      <c r="CW765" s="88"/>
      <c r="CX765" s="88"/>
      <c r="CY765" s="88"/>
    </row>
    <row r="766" spans="2:103" x14ac:dyDescent="0.3">
      <c r="B766" s="87"/>
      <c r="C766" s="87"/>
      <c r="D766" s="144"/>
      <c r="E766" s="144"/>
      <c r="F766" s="87"/>
      <c r="G766" s="88"/>
      <c r="H766" s="88"/>
      <c r="I766" s="88"/>
      <c r="J766" s="87"/>
      <c r="K766" s="87"/>
      <c r="L766" s="87"/>
      <c r="M766" s="87"/>
      <c r="N766" s="87"/>
      <c r="O766" s="88"/>
      <c r="P766" s="88"/>
      <c r="Q766" s="88"/>
      <c r="R766" s="88"/>
      <c r="S766" s="88"/>
      <c r="T766" s="88"/>
      <c r="U766" s="88"/>
      <c r="V766" s="88"/>
      <c r="W766" s="88"/>
      <c r="X766" s="88"/>
      <c r="Y766" s="88"/>
      <c r="Z766" s="88"/>
      <c r="AA766" s="88"/>
      <c r="AB766" s="88"/>
      <c r="AC766" s="88"/>
      <c r="AD766" s="88"/>
      <c r="AE766" s="88"/>
      <c r="AF766" s="88"/>
      <c r="AG766" s="88"/>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c r="BF766" s="88"/>
      <c r="BG766" s="88"/>
      <c r="BH766" s="88"/>
      <c r="BI766" s="88"/>
      <c r="BJ766" s="88"/>
      <c r="BK766" s="88"/>
      <c r="BL766" s="88"/>
      <c r="BM766" s="88"/>
      <c r="BN766" s="88"/>
      <c r="BO766" s="88"/>
      <c r="BP766" s="88"/>
      <c r="BQ766" s="88"/>
      <c r="BR766" s="88"/>
      <c r="BS766" s="88"/>
      <c r="BT766" s="88"/>
      <c r="BU766" s="88"/>
      <c r="BV766" s="88"/>
      <c r="BW766" s="88"/>
      <c r="BX766" s="88"/>
      <c r="BY766" s="88"/>
      <c r="BZ766" s="88"/>
      <c r="CA766" s="88"/>
      <c r="CB766" s="88"/>
      <c r="CC766" s="88"/>
      <c r="CD766" s="88"/>
      <c r="CE766" s="88"/>
      <c r="CF766" s="88"/>
      <c r="CG766" s="88"/>
      <c r="CH766" s="88"/>
      <c r="CI766" s="88"/>
      <c r="CJ766" s="88"/>
      <c r="CK766" s="88"/>
      <c r="CL766" s="88"/>
      <c r="CM766" s="88"/>
      <c r="CN766" s="88"/>
      <c r="CO766" s="88"/>
      <c r="CP766" s="88"/>
      <c r="CQ766" s="88"/>
      <c r="CR766" s="88"/>
      <c r="CS766" s="88"/>
      <c r="CT766" s="88"/>
      <c r="CU766" s="88"/>
      <c r="CV766" s="88"/>
      <c r="CW766" s="88"/>
      <c r="CX766" s="88"/>
      <c r="CY766" s="88"/>
    </row>
    <row r="767" spans="2:103" x14ac:dyDescent="0.3">
      <c r="B767" s="87"/>
      <c r="C767" s="87"/>
      <c r="D767" s="144"/>
      <c r="E767" s="144"/>
      <c r="F767" s="87"/>
      <c r="G767" s="88"/>
      <c r="H767" s="88"/>
      <c r="I767" s="88"/>
      <c r="J767" s="87"/>
      <c r="K767" s="87"/>
      <c r="L767" s="87"/>
      <c r="M767" s="87"/>
      <c r="N767" s="87"/>
      <c r="O767" s="88"/>
      <c r="P767" s="88"/>
      <c r="Q767" s="88"/>
      <c r="R767" s="88"/>
      <c r="S767" s="88"/>
      <c r="T767" s="88"/>
      <c r="U767" s="88"/>
      <c r="V767" s="88"/>
      <c r="W767" s="88"/>
      <c r="X767" s="88"/>
      <c r="Y767" s="88"/>
      <c r="Z767" s="88"/>
      <c r="AA767" s="88"/>
      <c r="AB767" s="88"/>
      <c r="AC767" s="88"/>
      <c r="AD767" s="88"/>
      <c r="AE767" s="88"/>
      <c r="AF767" s="88"/>
      <c r="AG767" s="88"/>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c r="BE767" s="88"/>
      <c r="BF767" s="88"/>
      <c r="BG767" s="88"/>
      <c r="BH767" s="88"/>
      <c r="BI767" s="88"/>
      <c r="BJ767" s="88"/>
      <c r="BK767" s="88"/>
      <c r="BL767" s="88"/>
      <c r="BM767" s="88"/>
      <c r="BN767" s="88"/>
      <c r="BO767" s="88"/>
      <c r="BP767" s="88"/>
      <c r="BQ767" s="88"/>
      <c r="BR767" s="88"/>
      <c r="BS767" s="88"/>
      <c r="BT767" s="88"/>
      <c r="BU767" s="88"/>
      <c r="BV767" s="88"/>
      <c r="BW767" s="88"/>
      <c r="BX767" s="88"/>
      <c r="BY767" s="88"/>
      <c r="BZ767" s="88"/>
      <c r="CA767" s="88"/>
      <c r="CB767" s="88"/>
      <c r="CC767" s="88"/>
      <c r="CD767" s="88"/>
      <c r="CE767" s="88"/>
      <c r="CF767" s="88"/>
      <c r="CG767" s="88"/>
      <c r="CH767" s="88"/>
      <c r="CI767" s="88"/>
      <c r="CJ767" s="88"/>
      <c r="CK767" s="88"/>
      <c r="CL767" s="88"/>
      <c r="CM767" s="88"/>
      <c r="CN767" s="88"/>
      <c r="CO767" s="88"/>
      <c r="CP767" s="88"/>
      <c r="CQ767" s="88"/>
      <c r="CR767" s="88"/>
      <c r="CS767" s="88"/>
      <c r="CT767" s="88"/>
      <c r="CU767" s="88"/>
      <c r="CV767" s="88"/>
      <c r="CW767" s="88"/>
      <c r="CX767" s="88"/>
      <c r="CY767" s="88"/>
    </row>
    <row r="768" spans="2:103" x14ac:dyDescent="0.3">
      <c r="B768" s="87"/>
      <c r="C768" s="87"/>
      <c r="D768" s="144"/>
      <c r="E768" s="144"/>
      <c r="F768" s="87"/>
      <c r="G768" s="88"/>
      <c r="H768" s="88"/>
      <c r="I768" s="88"/>
      <c r="J768" s="87"/>
      <c r="K768" s="87"/>
      <c r="L768" s="87"/>
      <c r="M768" s="87"/>
      <c r="N768" s="87"/>
      <c r="O768" s="88"/>
      <c r="P768" s="88"/>
      <c r="Q768" s="88"/>
      <c r="R768" s="88"/>
      <c r="S768" s="88"/>
      <c r="T768" s="88"/>
      <c r="U768" s="88"/>
      <c r="V768" s="88"/>
      <c r="W768" s="88"/>
      <c r="X768" s="88"/>
      <c r="Y768" s="88"/>
      <c r="Z768" s="88"/>
      <c r="AA768" s="88"/>
      <c r="AB768" s="88"/>
      <c r="AC768" s="88"/>
      <c r="AD768" s="88"/>
      <c r="AE768" s="88"/>
      <c r="AF768" s="88"/>
      <c r="AG768" s="88"/>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c r="BE768" s="88"/>
      <c r="BF768" s="88"/>
      <c r="BG768" s="88"/>
      <c r="BH768" s="88"/>
      <c r="BI768" s="88"/>
      <c r="BJ768" s="88"/>
      <c r="BK768" s="88"/>
      <c r="BL768" s="88"/>
      <c r="BM768" s="88"/>
      <c r="BN768" s="88"/>
      <c r="BO768" s="88"/>
      <c r="BP768" s="88"/>
      <c r="BQ768" s="88"/>
      <c r="BR768" s="88"/>
      <c r="BS768" s="88"/>
      <c r="BT768" s="88"/>
      <c r="BU768" s="88"/>
      <c r="BV768" s="88"/>
      <c r="BW768" s="88"/>
      <c r="BX768" s="88"/>
      <c r="BY768" s="88"/>
      <c r="BZ768" s="88"/>
      <c r="CA768" s="88"/>
      <c r="CB768" s="88"/>
      <c r="CC768" s="88"/>
      <c r="CD768" s="88"/>
      <c r="CE768" s="88"/>
      <c r="CF768" s="88"/>
      <c r="CG768" s="88"/>
      <c r="CH768" s="88"/>
      <c r="CI768" s="88"/>
      <c r="CJ768" s="88"/>
      <c r="CK768" s="88"/>
      <c r="CL768" s="88"/>
      <c r="CM768" s="88"/>
      <c r="CN768" s="88"/>
      <c r="CO768" s="88"/>
      <c r="CP768" s="88"/>
      <c r="CQ768" s="88"/>
      <c r="CR768" s="88"/>
      <c r="CS768" s="88"/>
      <c r="CT768" s="88"/>
      <c r="CU768" s="88"/>
      <c r="CV768" s="88"/>
      <c r="CW768" s="88"/>
      <c r="CX768" s="88"/>
      <c r="CY768" s="88"/>
    </row>
    <row r="769" spans="2:103" x14ac:dyDescent="0.3">
      <c r="B769" s="87"/>
      <c r="C769" s="87"/>
      <c r="D769" s="144"/>
      <c r="E769" s="144"/>
      <c r="F769" s="87"/>
      <c r="G769" s="88"/>
      <c r="H769" s="88"/>
      <c r="I769" s="88"/>
      <c r="J769" s="87"/>
      <c r="K769" s="87"/>
      <c r="L769" s="87"/>
      <c r="M769" s="87"/>
      <c r="N769" s="87"/>
      <c r="O769" s="88"/>
      <c r="P769" s="88"/>
      <c r="Q769" s="88"/>
      <c r="R769" s="88"/>
      <c r="S769" s="88"/>
      <c r="T769" s="88"/>
      <c r="U769" s="88"/>
      <c r="V769" s="88"/>
      <c r="W769" s="88"/>
      <c r="X769" s="88"/>
      <c r="Y769" s="88"/>
      <c r="Z769" s="88"/>
      <c r="AA769" s="88"/>
      <c r="AB769" s="88"/>
      <c r="AC769" s="88"/>
      <c r="AD769" s="88"/>
      <c r="AE769" s="88"/>
      <c r="AF769" s="88"/>
      <c r="AG769" s="88"/>
      <c r="AH769" s="88"/>
      <c r="AI769" s="88"/>
      <c r="AJ769" s="88"/>
      <c r="AK769" s="88"/>
      <c r="AL769" s="88"/>
      <c r="AM769" s="88"/>
      <c r="AN769" s="88"/>
      <c r="AO769" s="88"/>
      <c r="AP769" s="88"/>
      <c r="AQ769" s="88"/>
      <c r="AR769" s="88"/>
      <c r="AS769" s="88"/>
      <c r="AT769" s="88"/>
      <c r="AU769" s="88"/>
      <c r="AV769" s="88"/>
      <c r="AW769" s="88"/>
      <c r="AX769" s="88"/>
      <c r="AY769" s="88"/>
      <c r="AZ769" s="88"/>
      <c r="BA769" s="88"/>
      <c r="BB769" s="88"/>
      <c r="BC769" s="88"/>
      <c r="BD769" s="88"/>
      <c r="BE769" s="88"/>
      <c r="BF769" s="88"/>
      <c r="BG769" s="88"/>
      <c r="BH769" s="88"/>
      <c r="BI769" s="88"/>
      <c r="BJ769" s="88"/>
      <c r="BK769" s="88"/>
      <c r="BL769" s="88"/>
      <c r="BM769" s="88"/>
      <c r="BN769" s="88"/>
      <c r="BO769" s="88"/>
      <c r="BP769" s="88"/>
      <c r="BQ769" s="88"/>
      <c r="BR769" s="88"/>
      <c r="BS769" s="88"/>
      <c r="BT769" s="88"/>
      <c r="BU769" s="88"/>
      <c r="BV769" s="88"/>
      <c r="BW769" s="88"/>
      <c r="BX769" s="88"/>
      <c r="BY769" s="88"/>
      <c r="BZ769" s="88"/>
      <c r="CA769" s="88"/>
      <c r="CB769" s="88"/>
      <c r="CC769" s="88"/>
      <c r="CD769" s="88"/>
      <c r="CE769" s="88"/>
      <c r="CF769" s="88"/>
      <c r="CG769" s="88"/>
      <c r="CH769" s="88"/>
      <c r="CI769" s="88"/>
      <c r="CJ769" s="88"/>
      <c r="CK769" s="88"/>
      <c r="CL769" s="88"/>
      <c r="CM769" s="88"/>
      <c r="CN769" s="88"/>
      <c r="CO769" s="88"/>
      <c r="CP769" s="88"/>
      <c r="CQ769" s="88"/>
      <c r="CR769" s="88"/>
      <c r="CS769" s="88"/>
      <c r="CT769" s="88"/>
      <c r="CU769" s="88"/>
      <c r="CV769" s="88"/>
      <c r="CW769" s="88"/>
      <c r="CX769" s="88"/>
      <c r="CY769" s="88"/>
    </row>
    <row r="770" spans="2:103" x14ac:dyDescent="0.3">
      <c r="B770" s="87"/>
      <c r="C770" s="87"/>
      <c r="D770" s="144"/>
      <c r="E770" s="144"/>
      <c r="F770" s="87"/>
      <c r="G770" s="88"/>
      <c r="H770" s="88"/>
      <c r="I770" s="88"/>
      <c r="J770" s="87"/>
      <c r="K770" s="87"/>
      <c r="L770" s="87"/>
      <c r="M770" s="87"/>
      <c r="N770" s="87"/>
      <c r="O770" s="88"/>
      <c r="P770" s="88"/>
      <c r="Q770" s="88"/>
      <c r="R770" s="88"/>
      <c r="S770" s="88"/>
      <c r="T770" s="88"/>
      <c r="U770" s="88"/>
      <c r="V770" s="88"/>
      <c r="W770" s="88"/>
      <c r="X770" s="88"/>
      <c r="Y770" s="88"/>
      <c r="Z770" s="88"/>
      <c r="AA770" s="88"/>
      <c r="AB770" s="88"/>
      <c r="AC770" s="88"/>
      <c r="AD770" s="88"/>
      <c r="AE770" s="88"/>
      <c r="AF770" s="88"/>
      <c r="AG770" s="88"/>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c r="BE770" s="88"/>
      <c r="BF770" s="88"/>
      <c r="BG770" s="88"/>
      <c r="BH770" s="88"/>
      <c r="BI770" s="88"/>
      <c r="BJ770" s="88"/>
      <c r="BK770" s="88"/>
      <c r="BL770" s="88"/>
      <c r="BM770" s="88"/>
      <c r="BN770" s="88"/>
      <c r="BO770" s="88"/>
      <c r="BP770" s="88"/>
      <c r="BQ770" s="88"/>
      <c r="BR770" s="88"/>
      <c r="BS770" s="88"/>
      <c r="BT770" s="88"/>
      <c r="BU770" s="88"/>
      <c r="BV770" s="88"/>
      <c r="BW770" s="88"/>
      <c r="BX770" s="88"/>
      <c r="BY770" s="88"/>
      <c r="BZ770" s="88"/>
      <c r="CA770" s="88"/>
      <c r="CB770" s="88"/>
      <c r="CC770" s="88"/>
      <c r="CD770" s="88"/>
      <c r="CE770" s="88"/>
      <c r="CF770" s="88"/>
      <c r="CG770" s="88"/>
      <c r="CH770" s="88"/>
      <c r="CI770" s="88"/>
      <c r="CJ770" s="88"/>
      <c r="CK770" s="88"/>
      <c r="CL770" s="88"/>
      <c r="CM770" s="88"/>
      <c r="CN770" s="88"/>
      <c r="CO770" s="88"/>
      <c r="CP770" s="88"/>
      <c r="CQ770" s="88"/>
      <c r="CR770" s="88"/>
      <c r="CS770" s="88"/>
      <c r="CT770" s="88"/>
      <c r="CU770" s="88"/>
      <c r="CV770" s="88"/>
      <c r="CW770" s="88"/>
      <c r="CX770" s="88"/>
      <c r="CY770" s="88"/>
    </row>
    <row r="771" spans="2:103" x14ac:dyDescent="0.3">
      <c r="B771" s="87"/>
      <c r="C771" s="87"/>
      <c r="D771" s="144"/>
      <c r="E771" s="144"/>
      <c r="F771" s="87"/>
      <c r="G771" s="88"/>
      <c r="H771" s="88"/>
      <c r="I771" s="88"/>
      <c r="J771" s="87"/>
      <c r="K771" s="87"/>
      <c r="L771" s="87"/>
      <c r="M771" s="87"/>
      <c r="N771" s="87"/>
      <c r="O771" s="88"/>
      <c r="P771" s="88"/>
      <c r="Q771" s="88"/>
      <c r="R771" s="88"/>
      <c r="S771" s="88"/>
      <c r="T771" s="88"/>
      <c r="U771" s="88"/>
      <c r="V771" s="88"/>
      <c r="W771" s="88"/>
      <c r="X771" s="88"/>
      <c r="Y771" s="88"/>
      <c r="Z771" s="88"/>
      <c r="AA771" s="88"/>
      <c r="AB771" s="88"/>
      <c r="AC771" s="88"/>
      <c r="AD771" s="88"/>
      <c r="AE771" s="88"/>
      <c r="AF771" s="88"/>
      <c r="AG771" s="88"/>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c r="BE771" s="88"/>
      <c r="BF771" s="88"/>
      <c r="BG771" s="88"/>
      <c r="BH771" s="88"/>
      <c r="BI771" s="88"/>
      <c r="BJ771" s="88"/>
      <c r="BK771" s="88"/>
      <c r="BL771" s="88"/>
      <c r="BM771" s="88"/>
      <c r="BN771" s="88"/>
      <c r="BO771" s="88"/>
      <c r="BP771" s="88"/>
      <c r="BQ771" s="88"/>
      <c r="BR771" s="88"/>
      <c r="BS771" s="88"/>
      <c r="BT771" s="88"/>
      <c r="BU771" s="88"/>
      <c r="BV771" s="88"/>
      <c r="BW771" s="88"/>
      <c r="BX771" s="88"/>
      <c r="BY771" s="88"/>
      <c r="BZ771" s="88"/>
      <c r="CA771" s="88"/>
      <c r="CB771" s="88"/>
      <c r="CC771" s="88"/>
      <c r="CD771" s="88"/>
      <c r="CE771" s="88"/>
      <c r="CF771" s="88"/>
      <c r="CG771" s="88"/>
      <c r="CH771" s="88"/>
      <c r="CI771" s="88"/>
      <c r="CJ771" s="88"/>
      <c r="CK771" s="88"/>
      <c r="CL771" s="88"/>
      <c r="CM771" s="88"/>
      <c r="CN771" s="88"/>
      <c r="CO771" s="88"/>
      <c r="CP771" s="88"/>
      <c r="CQ771" s="88"/>
      <c r="CR771" s="88"/>
      <c r="CS771" s="88"/>
      <c r="CT771" s="88"/>
      <c r="CU771" s="88"/>
      <c r="CV771" s="88"/>
      <c r="CW771" s="88"/>
      <c r="CX771" s="88"/>
      <c r="CY771" s="88"/>
    </row>
    <row r="772" spans="2:103" x14ac:dyDescent="0.3">
      <c r="B772" s="87"/>
      <c r="C772" s="87"/>
      <c r="D772" s="144"/>
      <c r="E772" s="144"/>
      <c r="F772" s="87"/>
      <c r="G772" s="88"/>
      <c r="H772" s="88"/>
      <c r="I772" s="88"/>
      <c r="J772" s="87"/>
      <c r="K772" s="87"/>
      <c r="L772" s="87"/>
      <c r="M772" s="87"/>
      <c r="N772" s="87"/>
      <c r="O772" s="88"/>
      <c r="P772" s="88"/>
      <c r="Q772" s="88"/>
      <c r="R772" s="88"/>
      <c r="S772" s="88"/>
      <c r="T772" s="88"/>
      <c r="U772" s="88"/>
      <c r="V772" s="88"/>
      <c r="W772" s="88"/>
      <c r="X772" s="88"/>
      <c r="Y772" s="88"/>
      <c r="Z772" s="88"/>
      <c r="AA772" s="88"/>
      <c r="AB772" s="88"/>
      <c r="AC772" s="88"/>
      <c r="AD772" s="88"/>
      <c r="AE772" s="88"/>
      <c r="AF772" s="88"/>
      <c r="AG772" s="88"/>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c r="BF772" s="88"/>
      <c r="BG772" s="88"/>
      <c r="BH772" s="88"/>
      <c r="BI772" s="88"/>
      <c r="BJ772" s="88"/>
      <c r="BK772" s="88"/>
      <c r="BL772" s="88"/>
      <c r="BM772" s="88"/>
      <c r="BN772" s="88"/>
      <c r="BO772" s="88"/>
      <c r="BP772" s="88"/>
      <c r="BQ772" s="88"/>
      <c r="BR772" s="88"/>
      <c r="BS772" s="88"/>
      <c r="BT772" s="88"/>
      <c r="BU772" s="88"/>
      <c r="BV772" s="88"/>
      <c r="BW772" s="88"/>
      <c r="BX772" s="88"/>
      <c r="BY772" s="88"/>
      <c r="BZ772" s="88"/>
      <c r="CA772" s="88"/>
      <c r="CB772" s="88"/>
      <c r="CC772" s="88"/>
      <c r="CD772" s="88"/>
      <c r="CE772" s="88"/>
      <c r="CF772" s="88"/>
      <c r="CG772" s="88"/>
      <c r="CH772" s="88"/>
      <c r="CI772" s="88"/>
      <c r="CJ772" s="88"/>
      <c r="CK772" s="88"/>
      <c r="CL772" s="88"/>
      <c r="CM772" s="88"/>
      <c r="CN772" s="88"/>
      <c r="CO772" s="88"/>
      <c r="CP772" s="88"/>
      <c r="CQ772" s="88"/>
      <c r="CR772" s="88"/>
      <c r="CS772" s="88"/>
      <c r="CT772" s="88"/>
      <c r="CU772" s="88"/>
      <c r="CV772" s="88"/>
      <c r="CW772" s="88"/>
      <c r="CX772" s="88"/>
      <c r="CY772" s="88"/>
    </row>
    <row r="773" spans="2:103" x14ac:dyDescent="0.3">
      <c r="B773" s="87"/>
      <c r="C773" s="87"/>
      <c r="D773" s="144"/>
      <c r="E773" s="144"/>
      <c r="F773" s="87"/>
      <c r="G773" s="88"/>
      <c r="H773" s="88"/>
      <c r="I773" s="88"/>
      <c r="J773" s="87"/>
      <c r="K773" s="87"/>
      <c r="L773" s="87"/>
      <c r="M773" s="87"/>
      <c r="N773" s="87"/>
      <c r="O773" s="88"/>
      <c r="P773" s="88"/>
      <c r="Q773" s="88"/>
      <c r="R773" s="88"/>
      <c r="S773" s="88"/>
      <c r="T773" s="88"/>
      <c r="U773" s="88"/>
      <c r="V773" s="88"/>
      <c r="W773" s="88"/>
      <c r="X773" s="88"/>
      <c r="Y773" s="88"/>
      <c r="Z773" s="88"/>
      <c r="AA773" s="88"/>
      <c r="AB773" s="88"/>
      <c r="AC773" s="88"/>
      <c r="AD773" s="88"/>
      <c r="AE773" s="88"/>
      <c r="AF773" s="88"/>
      <c r="AG773" s="88"/>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c r="BE773" s="88"/>
      <c r="BF773" s="88"/>
      <c r="BG773" s="88"/>
      <c r="BH773" s="88"/>
      <c r="BI773" s="88"/>
      <c r="BJ773" s="88"/>
      <c r="BK773" s="88"/>
      <c r="BL773" s="88"/>
      <c r="BM773" s="88"/>
      <c r="BN773" s="88"/>
      <c r="BO773" s="88"/>
      <c r="BP773" s="88"/>
      <c r="BQ773" s="88"/>
      <c r="BR773" s="88"/>
      <c r="BS773" s="88"/>
      <c r="BT773" s="88"/>
      <c r="BU773" s="88"/>
      <c r="BV773" s="88"/>
      <c r="BW773" s="88"/>
      <c r="BX773" s="88"/>
      <c r="BY773" s="88"/>
      <c r="BZ773" s="88"/>
      <c r="CA773" s="88"/>
      <c r="CB773" s="88"/>
      <c r="CC773" s="88"/>
      <c r="CD773" s="88"/>
      <c r="CE773" s="88"/>
      <c r="CF773" s="88"/>
      <c r="CG773" s="88"/>
      <c r="CH773" s="88"/>
      <c r="CI773" s="88"/>
      <c r="CJ773" s="88"/>
      <c r="CK773" s="88"/>
      <c r="CL773" s="88"/>
      <c r="CM773" s="88"/>
      <c r="CN773" s="88"/>
      <c r="CO773" s="88"/>
      <c r="CP773" s="88"/>
      <c r="CQ773" s="88"/>
      <c r="CR773" s="88"/>
      <c r="CS773" s="88"/>
      <c r="CT773" s="88"/>
      <c r="CU773" s="88"/>
      <c r="CV773" s="88"/>
      <c r="CW773" s="88"/>
      <c r="CX773" s="88"/>
      <c r="CY773" s="88"/>
    </row>
    <row r="774" spans="2:103" x14ac:dyDescent="0.3">
      <c r="B774" s="87"/>
      <c r="C774" s="87"/>
      <c r="D774" s="144"/>
      <c r="E774" s="144"/>
      <c r="F774" s="87"/>
      <c r="G774" s="88"/>
      <c r="H774" s="88"/>
      <c r="I774" s="88"/>
      <c r="J774" s="87"/>
      <c r="K774" s="87"/>
      <c r="L774" s="87"/>
      <c r="M774" s="87"/>
      <c r="N774" s="87"/>
      <c r="O774" s="88"/>
      <c r="P774" s="88"/>
      <c r="Q774" s="88"/>
      <c r="R774" s="88"/>
      <c r="S774" s="88"/>
      <c r="T774" s="88"/>
      <c r="U774" s="88"/>
      <c r="V774" s="88"/>
      <c r="W774" s="88"/>
      <c r="X774" s="88"/>
      <c r="Y774" s="88"/>
      <c r="Z774" s="88"/>
      <c r="AA774" s="88"/>
      <c r="AB774" s="88"/>
      <c r="AC774" s="88"/>
      <c r="AD774" s="88"/>
      <c r="AE774" s="88"/>
      <c r="AF774" s="88"/>
      <c r="AG774" s="88"/>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c r="BF774" s="88"/>
      <c r="BG774" s="88"/>
      <c r="BH774" s="88"/>
      <c r="BI774" s="88"/>
      <c r="BJ774" s="88"/>
      <c r="BK774" s="88"/>
      <c r="BL774" s="88"/>
      <c r="BM774" s="88"/>
      <c r="BN774" s="88"/>
      <c r="BO774" s="88"/>
      <c r="BP774" s="88"/>
      <c r="BQ774" s="88"/>
      <c r="BR774" s="88"/>
      <c r="BS774" s="88"/>
      <c r="BT774" s="88"/>
      <c r="BU774" s="88"/>
      <c r="BV774" s="88"/>
      <c r="BW774" s="88"/>
      <c r="BX774" s="88"/>
      <c r="BY774" s="88"/>
      <c r="BZ774" s="88"/>
      <c r="CA774" s="88"/>
      <c r="CB774" s="88"/>
      <c r="CC774" s="88"/>
      <c r="CD774" s="88"/>
      <c r="CE774" s="88"/>
      <c r="CF774" s="88"/>
      <c r="CG774" s="88"/>
      <c r="CH774" s="88"/>
      <c r="CI774" s="88"/>
      <c r="CJ774" s="88"/>
      <c r="CK774" s="88"/>
      <c r="CL774" s="88"/>
      <c r="CM774" s="88"/>
      <c r="CN774" s="88"/>
      <c r="CO774" s="88"/>
      <c r="CP774" s="88"/>
      <c r="CQ774" s="88"/>
      <c r="CR774" s="88"/>
      <c r="CS774" s="88"/>
      <c r="CT774" s="88"/>
      <c r="CU774" s="88"/>
      <c r="CV774" s="88"/>
      <c r="CW774" s="88"/>
      <c r="CX774" s="88"/>
      <c r="CY774" s="88"/>
    </row>
    <row r="775" spans="2:103" x14ac:dyDescent="0.3">
      <c r="B775" s="87"/>
      <c r="C775" s="87"/>
      <c r="D775" s="144"/>
      <c r="E775" s="144"/>
      <c r="F775" s="87"/>
      <c r="G775" s="88"/>
      <c r="H775" s="88"/>
      <c r="I775" s="88"/>
      <c r="J775" s="87"/>
      <c r="K775" s="87"/>
      <c r="L775" s="87"/>
      <c r="M775" s="87"/>
      <c r="N775" s="87"/>
      <c r="O775" s="88"/>
      <c r="P775" s="88"/>
      <c r="Q775" s="88"/>
      <c r="R775" s="88"/>
      <c r="S775" s="88"/>
      <c r="T775" s="88"/>
      <c r="U775" s="88"/>
      <c r="V775" s="88"/>
      <c r="W775" s="88"/>
      <c r="X775" s="88"/>
      <c r="Y775" s="88"/>
      <c r="Z775" s="88"/>
      <c r="AA775" s="88"/>
      <c r="AB775" s="88"/>
      <c r="AC775" s="88"/>
      <c r="AD775" s="88"/>
      <c r="AE775" s="88"/>
      <c r="AF775" s="88"/>
      <c r="AG775" s="88"/>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c r="BE775" s="88"/>
      <c r="BF775" s="88"/>
      <c r="BG775" s="88"/>
      <c r="BH775" s="88"/>
      <c r="BI775" s="88"/>
      <c r="BJ775" s="88"/>
      <c r="BK775" s="88"/>
      <c r="BL775" s="88"/>
      <c r="BM775" s="88"/>
      <c r="BN775" s="88"/>
      <c r="BO775" s="88"/>
      <c r="BP775" s="88"/>
      <c r="BQ775" s="88"/>
      <c r="BR775" s="88"/>
      <c r="BS775" s="88"/>
      <c r="BT775" s="88"/>
      <c r="BU775" s="88"/>
      <c r="BV775" s="88"/>
      <c r="BW775" s="88"/>
      <c r="BX775" s="88"/>
      <c r="BY775" s="88"/>
      <c r="BZ775" s="88"/>
      <c r="CA775" s="88"/>
      <c r="CB775" s="88"/>
      <c r="CC775" s="88"/>
      <c r="CD775" s="88"/>
      <c r="CE775" s="88"/>
      <c r="CF775" s="88"/>
      <c r="CG775" s="88"/>
      <c r="CH775" s="88"/>
      <c r="CI775" s="88"/>
      <c r="CJ775" s="88"/>
      <c r="CK775" s="88"/>
      <c r="CL775" s="88"/>
      <c r="CM775" s="88"/>
      <c r="CN775" s="88"/>
      <c r="CO775" s="88"/>
      <c r="CP775" s="88"/>
      <c r="CQ775" s="88"/>
      <c r="CR775" s="88"/>
      <c r="CS775" s="88"/>
      <c r="CT775" s="88"/>
      <c r="CU775" s="88"/>
      <c r="CV775" s="88"/>
      <c r="CW775" s="88"/>
      <c r="CX775" s="88"/>
      <c r="CY775" s="88"/>
    </row>
    <row r="776" spans="2:103" x14ac:dyDescent="0.3">
      <c r="B776" s="87"/>
      <c r="C776" s="87"/>
      <c r="D776" s="144"/>
      <c r="E776" s="144"/>
      <c r="F776" s="87"/>
      <c r="G776" s="88"/>
      <c r="H776" s="88"/>
      <c r="I776" s="88"/>
      <c r="J776" s="87"/>
      <c r="K776" s="87"/>
      <c r="L776" s="87"/>
      <c r="M776" s="87"/>
      <c r="N776" s="87"/>
      <c r="O776" s="88"/>
      <c r="P776" s="88"/>
      <c r="Q776" s="88"/>
      <c r="R776" s="88"/>
      <c r="S776" s="88"/>
      <c r="T776" s="88"/>
      <c r="U776" s="88"/>
      <c r="V776" s="88"/>
      <c r="W776" s="88"/>
      <c r="X776" s="88"/>
      <c r="Y776" s="88"/>
      <c r="Z776" s="88"/>
      <c r="AA776" s="88"/>
      <c r="AB776" s="88"/>
      <c r="AC776" s="88"/>
      <c r="AD776" s="88"/>
      <c r="AE776" s="88"/>
      <c r="AF776" s="88"/>
      <c r="AG776" s="88"/>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c r="BE776" s="88"/>
      <c r="BF776" s="88"/>
      <c r="BG776" s="88"/>
      <c r="BH776" s="88"/>
      <c r="BI776" s="88"/>
      <c r="BJ776" s="88"/>
      <c r="BK776" s="88"/>
      <c r="BL776" s="88"/>
      <c r="BM776" s="88"/>
      <c r="BN776" s="88"/>
      <c r="BO776" s="88"/>
      <c r="BP776" s="88"/>
      <c r="BQ776" s="88"/>
      <c r="BR776" s="88"/>
      <c r="BS776" s="88"/>
      <c r="BT776" s="88"/>
      <c r="BU776" s="88"/>
      <c r="BV776" s="88"/>
      <c r="BW776" s="88"/>
      <c r="BX776" s="88"/>
      <c r="BY776" s="88"/>
      <c r="BZ776" s="88"/>
      <c r="CA776" s="88"/>
      <c r="CB776" s="88"/>
      <c r="CC776" s="88"/>
      <c r="CD776" s="88"/>
      <c r="CE776" s="88"/>
      <c r="CF776" s="88"/>
      <c r="CG776" s="88"/>
      <c r="CH776" s="88"/>
      <c r="CI776" s="88"/>
      <c r="CJ776" s="88"/>
      <c r="CK776" s="88"/>
      <c r="CL776" s="88"/>
      <c r="CM776" s="88"/>
      <c r="CN776" s="88"/>
      <c r="CO776" s="88"/>
      <c r="CP776" s="88"/>
      <c r="CQ776" s="88"/>
      <c r="CR776" s="88"/>
      <c r="CS776" s="88"/>
      <c r="CT776" s="88"/>
      <c r="CU776" s="88"/>
      <c r="CV776" s="88"/>
      <c r="CW776" s="88"/>
      <c r="CX776" s="88"/>
      <c r="CY776" s="88"/>
    </row>
    <row r="777" spans="2:103" x14ac:dyDescent="0.3">
      <c r="B777" s="87"/>
      <c r="C777" s="87"/>
      <c r="D777" s="144"/>
      <c r="E777" s="144"/>
      <c r="F777" s="87"/>
      <c r="G777" s="88"/>
      <c r="H777" s="88"/>
      <c r="I777" s="88"/>
      <c r="J777" s="87"/>
      <c r="K777" s="87"/>
      <c r="L777" s="87"/>
      <c r="M777" s="87"/>
      <c r="N777" s="87"/>
      <c r="O777" s="88"/>
      <c r="P777" s="88"/>
      <c r="Q777" s="88"/>
      <c r="R777" s="88"/>
      <c r="S777" s="88"/>
      <c r="T777" s="88"/>
      <c r="U777" s="88"/>
      <c r="V777" s="88"/>
      <c r="W777" s="88"/>
      <c r="X777" s="88"/>
      <c r="Y777" s="88"/>
      <c r="Z777" s="88"/>
      <c r="AA777" s="88"/>
      <c r="AB777" s="88"/>
      <c r="AC777" s="88"/>
      <c r="AD777" s="88"/>
      <c r="AE777" s="88"/>
      <c r="AF777" s="88"/>
      <c r="AG777" s="88"/>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c r="BE777" s="88"/>
      <c r="BF777" s="88"/>
      <c r="BG777" s="88"/>
      <c r="BH777" s="88"/>
      <c r="BI777" s="88"/>
      <c r="BJ777" s="88"/>
      <c r="BK777" s="88"/>
      <c r="BL777" s="88"/>
      <c r="BM777" s="88"/>
      <c r="BN777" s="88"/>
      <c r="BO777" s="88"/>
      <c r="BP777" s="88"/>
      <c r="BQ777" s="88"/>
      <c r="BR777" s="88"/>
      <c r="BS777" s="88"/>
      <c r="BT777" s="88"/>
      <c r="BU777" s="88"/>
      <c r="BV777" s="88"/>
      <c r="BW777" s="88"/>
      <c r="BX777" s="88"/>
      <c r="BY777" s="88"/>
      <c r="BZ777" s="88"/>
      <c r="CA777" s="88"/>
      <c r="CB777" s="88"/>
      <c r="CC777" s="88"/>
      <c r="CD777" s="88"/>
      <c r="CE777" s="88"/>
      <c r="CF777" s="88"/>
      <c r="CG777" s="88"/>
      <c r="CH777" s="88"/>
      <c r="CI777" s="88"/>
      <c r="CJ777" s="88"/>
      <c r="CK777" s="88"/>
      <c r="CL777" s="88"/>
      <c r="CM777" s="88"/>
      <c r="CN777" s="88"/>
      <c r="CO777" s="88"/>
      <c r="CP777" s="88"/>
      <c r="CQ777" s="88"/>
      <c r="CR777" s="88"/>
      <c r="CS777" s="88"/>
      <c r="CT777" s="88"/>
      <c r="CU777" s="88"/>
      <c r="CV777" s="88"/>
      <c r="CW777" s="88"/>
      <c r="CX777" s="88"/>
      <c r="CY777" s="88"/>
    </row>
    <row r="778" spans="2:103" x14ac:dyDescent="0.3">
      <c r="B778" s="87"/>
      <c r="C778" s="87"/>
      <c r="D778" s="144"/>
      <c r="E778" s="144"/>
      <c r="F778" s="87"/>
      <c r="G778" s="88"/>
      <c r="H778" s="88"/>
      <c r="I778" s="88"/>
      <c r="J778" s="87"/>
      <c r="K778" s="87"/>
      <c r="L778" s="87"/>
      <c r="M778" s="87"/>
      <c r="N778" s="87"/>
      <c r="O778" s="88"/>
      <c r="P778" s="88"/>
      <c r="Q778" s="88"/>
      <c r="R778" s="88"/>
      <c r="S778" s="88"/>
      <c r="T778" s="88"/>
      <c r="U778" s="88"/>
      <c r="V778" s="88"/>
      <c r="W778" s="88"/>
      <c r="X778" s="88"/>
      <c r="Y778" s="88"/>
      <c r="Z778" s="88"/>
      <c r="AA778" s="88"/>
      <c r="AB778" s="88"/>
      <c r="AC778" s="88"/>
      <c r="AD778" s="88"/>
      <c r="AE778" s="88"/>
      <c r="AF778" s="88"/>
      <c r="AG778" s="88"/>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c r="BF778" s="88"/>
      <c r="BG778" s="88"/>
      <c r="BH778" s="88"/>
      <c r="BI778" s="88"/>
      <c r="BJ778" s="88"/>
      <c r="BK778" s="88"/>
      <c r="BL778" s="88"/>
      <c r="BM778" s="88"/>
      <c r="BN778" s="88"/>
      <c r="BO778" s="88"/>
      <c r="BP778" s="88"/>
      <c r="BQ778" s="88"/>
      <c r="BR778" s="88"/>
      <c r="BS778" s="88"/>
      <c r="BT778" s="88"/>
      <c r="BU778" s="88"/>
      <c r="BV778" s="88"/>
      <c r="BW778" s="88"/>
      <c r="BX778" s="88"/>
      <c r="BY778" s="88"/>
      <c r="BZ778" s="88"/>
      <c r="CA778" s="88"/>
      <c r="CB778" s="88"/>
      <c r="CC778" s="88"/>
      <c r="CD778" s="88"/>
      <c r="CE778" s="88"/>
      <c r="CF778" s="88"/>
      <c r="CG778" s="88"/>
      <c r="CH778" s="88"/>
      <c r="CI778" s="88"/>
      <c r="CJ778" s="88"/>
      <c r="CK778" s="88"/>
      <c r="CL778" s="88"/>
      <c r="CM778" s="88"/>
      <c r="CN778" s="88"/>
      <c r="CO778" s="88"/>
      <c r="CP778" s="88"/>
      <c r="CQ778" s="88"/>
      <c r="CR778" s="88"/>
      <c r="CS778" s="88"/>
      <c r="CT778" s="88"/>
      <c r="CU778" s="88"/>
      <c r="CV778" s="88"/>
      <c r="CW778" s="88"/>
      <c r="CX778" s="88"/>
      <c r="CY778" s="88"/>
    </row>
    <row r="779" spans="2:103" x14ac:dyDescent="0.3">
      <c r="B779" s="87"/>
      <c r="C779" s="87"/>
      <c r="D779" s="144"/>
      <c r="E779" s="144"/>
      <c r="F779" s="87"/>
      <c r="G779" s="88"/>
      <c r="H779" s="88"/>
      <c r="I779" s="88"/>
      <c r="J779" s="87"/>
      <c r="K779" s="87"/>
      <c r="L779" s="87"/>
      <c r="M779" s="87"/>
      <c r="N779" s="87"/>
      <c r="O779" s="88"/>
      <c r="P779" s="88"/>
      <c r="Q779" s="88"/>
      <c r="R779" s="88"/>
      <c r="S779" s="88"/>
      <c r="T779" s="88"/>
      <c r="U779" s="88"/>
      <c r="V779" s="88"/>
      <c r="W779" s="88"/>
      <c r="X779" s="88"/>
      <c r="Y779" s="88"/>
      <c r="Z779" s="88"/>
      <c r="AA779" s="88"/>
      <c r="AB779" s="88"/>
      <c r="AC779" s="88"/>
      <c r="AD779" s="88"/>
      <c r="AE779" s="88"/>
      <c r="AF779" s="88"/>
      <c r="AG779" s="88"/>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c r="BF779" s="88"/>
      <c r="BG779" s="88"/>
      <c r="BH779" s="88"/>
      <c r="BI779" s="88"/>
      <c r="BJ779" s="88"/>
      <c r="BK779" s="88"/>
      <c r="BL779" s="88"/>
      <c r="BM779" s="88"/>
      <c r="BN779" s="88"/>
      <c r="BO779" s="88"/>
      <c r="BP779" s="88"/>
      <c r="BQ779" s="88"/>
      <c r="BR779" s="88"/>
      <c r="BS779" s="88"/>
      <c r="BT779" s="88"/>
      <c r="BU779" s="88"/>
      <c r="BV779" s="88"/>
      <c r="BW779" s="88"/>
      <c r="BX779" s="88"/>
      <c r="BY779" s="88"/>
      <c r="BZ779" s="88"/>
      <c r="CA779" s="88"/>
      <c r="CB779" s="88"/>
      <c r="CC779" s="88"/>
      <c r="CD779" s="88"/>
      <c r="CE779" s="88"/>
      <c r="CF779" s="88"/>
      <c r="CG779" s="88"/>
      <c r="CH779" s="88"/>
      <c r="CI779" s="88"/>
      <c r="CJ779" s="88"/>
      <c r="CK779" s="88"/>
      <c r="CL779" s="88"/>
      <c r="CM779" s="88"/>
      <c r="CN779" s="88"/>
      <c r="CO779" s="88"/>
      <c r="CP779" s="88"/>
      <c r="CQ779" s="88"/>
      <c r="CR779" s="88"/>
      <c r="CS779" s="88"/>
      <c r="CT779" s="88"/>
      <c r="CU779" s="88"/>
      <c r="CV779" s="88"/>
      <c r="CW779" s="88"/>
      <c r="CX779" s="88"/>
      <c r="CY779" s="88"/>
    </row>
    <row r="780" spans="2:103" x14ac:dyDescent="0.3">
      <c r="B780" s="87"/>
      <c r="C780" s="87"/>
      <c r="D780" s="144"/>
      <c r="E780" s="144"/>
      <c r="F780" s="87"/>
      <c r="G780" s="88"/>
      <c r="H780" s="88"/>
      <c r="I780" s="88"/>
      <c r="J780" s="87"/>
      <c r="K780" s="87"/>
      <c r="L780" s="87"/>
      <c r="M780" s="87"/>
      <c r="N780" s="87"/>
      <c r="O780" s="88"/>
      <c r="P780" s="88"/>
      <c r="Q780" s="88"/>
      <c r="R780" s="88"/>
      <c r="S780" s="88"/>
      <c r="T780" s="88"/>
      <c r="U780" s="88"/>
      <c r="V780" s="88"/>
      <c r="W780" s="88"/>
      <c r="X780" s="88"/>
      <c r="Y780" s="88"/>
      <c r="Z780" s="88"/>
      <c r="AA780" s="88"/>
      <c r="AB780" s="88"/>
      <c r="AC780" s="88"/>
      <c r="AD780" s="88"/>
      <c r="AE780" s="88"/>
      <c r="AF780" s="88"/>
      <c r="AG780" s="88"/>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c r="BE780" s="88"/>
      <c r="BF780" s="88"/>
      <c r="BG780" s="88"/>
      <c r="BH780" s="88"/>
      <c r="BI780" s="88"/>
      <c r="BJ780" s="88"/>
      <c r="BK780" s="88"/>
      <c r="BL780" s="88"/>
      <c r="BM780" s="88"/>
      <c r="BN780" s="88"/>
      <c r="BO780" s="88"/>
      <c r="BP780" s="88"/>
      <c r="BQ780" s="88"/>
      <c r="BR780" s="88"/>
      <c r="BS780" s="88"/>
      <c r="BT780" s="88"/>
      <c r="BU780" s="88"/>
      <c r="BV780" s="88"/>
      <c r="BW780" s="88"/>
      <c r="BX780" s="88"/>
      <c r="BY780" s="88"/>
      <c r="BZ780" s="88"/>
      <c r="CA780" s="88"/>
      <c r="CB780" s="88"/>
      <c r="CC780" s="88"/>
      <c r="CD780" s="88"/>
      <c r="CE780" s="88"/>
      <c r="CF780" s="88"/>
      <c r="CG780" s="88"/>
      <c r="CH780" s="88"/>
      <c r="CI780" s="88"/>
      <c r="CJ780" s="88"/>
      <c r="CK780" s="88"/>
      <c r="CL780" s="88"/>
      <c r="CM780" s="88"/>
      <c r="CN780" s="88"/>
      <c r="CO780" s="88"/>
      <c r="CP780" s="88"/>
      <c r="CQ780" s="88"/>
      <c r="CR780" s="88"/>
      <c r="CS780" s="88"/>
      <c r="CT780" s="88"/>
      <c r="CU780" s="88"/>
      <c r="CV780" s="88"/>
      <c r="CW780" s="88"/>
      <c r="CX780" s="88"/>
      <c r="CY780" s="88"/>
    </row>
    <row r="781" spans="2:103" x14ac:dyDescent="0.3">
      <c r="B781" s="87"/>
      <c r="C781" s="87"/>
      <c r="D781" s="144"/>
      <c r="E781" s="144"/>
      <c r="F781" s="87"/>
      <c r="G781" s="88"/>
      <c r="H781" s="88"/>
      <c r="I781" s="88"/>
      <c r="J781" s="87"/>
      <c r="K781" s="87"/>
      <c r="L781" s="87"/>
      <c r="M781" s="87"/>
      <c r="N781" s="87"/>
      <c r="O781" s="88"/>
      <c r="P781" s="88"/>
      <c r="Q781" s="88"/>
      <c r="R781" s="88"/>
      <c r="S781" s="88"/>
      <c r="T781" s="88"/>
      <c r="U781" s="88"/>
      <c r="V781" s="88"/>
      <c r="W781" s="88"/>
      <c r="X781" s="88"/>
      <c r="Y781" s="88"/>
      <c r="Z781" s="88"/>
      <c r="AA781" s="88"/>
      <c r="AB781" s="88"/>
      <c r="AC781" s="88"/>
      <c r="AD781" s="88"/>
      <c r="AE781" s="88"/>
      <c r="AF781" s="88"/>
      <c r="AG781" s="88"/>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c r="BF781" s="88"/>
      <c r="BG781" s="88"/>
      <c r="BH781" s="88"/>
      <c r="BI781" s="88"/>
      <c r="BJ781" s="88"/>
      <c r="BK781" s="88"/>
      <c r="BL781" s="88"/>
      <c r="BM781" s="88"/>
      <c r="BN781" s="88"/>
      <c r="BO781" s="88"/>
      <c r="BP781" s="88"/>
      <c r="BQ781" s="88"/>
      <c r="BR781" s="88"/>
      <c r="BS781" s="88"/>
      <c r="BT781" s="88"/>
      <c r="BU781" s="88"/>
      <c r="BV781" s="88"/>
      <c r="BW781" s="88"/>
      <c r="BX781" s="88"/>
      <c r="BY781" s="88"/>
      <c r="BZ781" s="88"/>
      <c r="CA781" s="88"/>
      <c r="CB781" s="88"/>
      <c r="CC781" s="88"/>
      <c r="CD781" s="88"/>
      <c r="CE781" s="88"/>
      <c r="CF781" s="88"/>
      <c r="CG781" s="88"/>
      <c r="CH781" s="88"/>
      <c r="CI781" s="88"/>
      <c r="CJ781" s="88"/>
      <c r="CK781" s="88"/>
      <c r="CL781" s="88"/>
      <c r="CM781" s="88"/>
      <c r="CN781" s="88"/>
      <c r="CO781" s="88"/>
      <c r="CP781" s="88"/>
      <c r="CQ781" s="88"/>
      <c r="CR781" s="88"/>
      <c r="CS781" s="88"/>
      <c r="CT781" s="88"/>
      <c r="CU781" s="88"/>
      <c r="CV781" s="88"/>
      <c r="CW781" s="88"/>
      <c r="CX781" s="88"/>
      <c r="CY781" s="88"/>
    </row>
    <row r="782" spans="2:103" x14ac:dyDescent="0.3">
      <c r="B782" s="87"/>
      <c r="C782" s="87"/>
      <c r="D782" s="144"/>
      <c r="E782" s="144"/>
      <c r="F782" s="87"/>
      <c r="G782" s="88"/>
      <c r="H782" s="88"/>
      <c r="I782" s="88"/>
      <c r="J782" s="87"/>
      <c r="K782" s="87"/>
      <c r="L782" s="87"/>
      <c r="M782" s="87"/>
      <c r="N782" s="87"/>
      <c r="O782" s="88"/>
      <c r="P782" s="88"/>
      <c r="Q782" s="88"/>
      <c r="R782" s="88"/>
      <c r="S782" s="88"/>
      <c r="T782" s="88"/>
      <c r="U782" s="88"/>
      <c r="V782" s="88"/>
      <c r="W782" s="88"/>
      <c r="X782" s="88"/>
      <c r="Y782" s="88"/>
      <c r="Z782" s="88"/>
      <c r="AA782" s="88"/>
      <c r="AB782" s="88"/>
      <c r="AC782" s="88"/>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c r="BK782" s="88"/>
      <c r="BL782" s="88"/>
      <c r="BM782" s="88"/>
      <c r="BN782" s="88"/>
      <c r="BO782" s="88"/>
      <c r="BP782" s="88"/>
      <c r="BQ782" s="88"/>
      <c r="BR782" s="88"/>
      <c r="BS782" s="88"/>
      <c r="BT782" s="88"/>
      <c r="BU782" s="88"/>
      <c r="BV782" s="88"/>
      <c r="BW782" s="88"/>
      <c r="BX782" s="88"/>
      <c r="BY782" s="88"/>
      <c r="BZ782" s="88"/>
      <c r="CA782" s="88"/>
      <c r="CB782" s="88"/>
      <c r="CC782" s="88"/>
      <c r="CD782" s="88"/>
      <c r="CE782" s="88"/>
      <c r="CF782" s="88"/>
      <c r="CG782" s="88"/>
      <c r="CH782" s="88"/>
      <c r="CI782" s="88"/>
      <c r="CJ782" s="88"/>
      <c r="CK782" s="88"/>
      <c r="CL782" s="88"/>
      <c r="CM782" s="88"/>
      <c r="CN782" s="88"/>
      <c r="CO782" s="88"/>
      <c r="CP782" s="88"/>
      <c r="CQ782" s="88"/>
      <c r="CR782" s="88"/>
      <c r="CS782" s="88"/>
      <c r="CT782" s="88"/>
      <c r="CU782" s="88"/>
      <c r="CV782" s="88"/>
      <c r="CW782" s="88"/>
      <c r="CX782" s="88"/>
      <c r="CY782" s="88"/>
    </row>
    <row r="783" spans="2:103" x14ac:dyDescent="0.3">
      <c r="B783" s="87"/>
      <c r="C783" s="87"/>
      <c r="D783" s="144"/>
      <c r="E783" s="144"/>
      <c r="F783" s="87"/>
      <c r="G783" s="88"/>
      <c r="H783" s="88"/>
      <c r="I783" s="88"/>
      <c r="J783" s="87"/>
      <c r="K783" s="87"/>
      <c r="L783" s="87"/>
      <c r="M783" s="87"/>
      <c r="N783" s="87"/>
      <c r="O783" s="88"/>
      <c r="P783" s="88"/>
      <c r="Q783" s="88"/>
      <c r="R783" s="88"/>
      <c r="S783" s="88"/>
      <c r="T783" s="88"/>
      <c r="U783" s="88"/>
      <c r="V783" s="88"/>
      <c r="W783" s="88"/>
      <c r="X783" s="88"/>
      <c r="Y783" s="88"/>
      <c r="Z783" s="88"/>
      <c r="AA783" s="88"/>
      <c r="AB783" s="88"/>
      <c r="AC783" s="88"/>
      <c r="AD783" s="88"/>
      <c r="AE783" s="88"/>
      <c r="AF783" s="88"/>
      <c r="AG783" s="88"/>
      <c r="AH783" s="88"/>
      <c r="AI783" s="88"/>
      <c r="AJ783" s="88"/>
      <c r="AK783" s="88"/>
      <c r="AL783" s="88"/>
      <c r="AM783" s="88"/>
      <c r="AN783" s="88"/>
      <c r="AO783" s="88"/>
      <c r="AP783" s="88"/>
      <c r="AQ783" s="88"/>
      <c r="AR783" s="88"/>
      <c r="AS783" s="88"/>
      <c r="AT783" s="88"/>
      <c r="AU783" s="88"/>
      <c r="AV783" s="88"/>
      <c r="AW783" s="88"/>
      <c r="AX783" s="88"/>
      <c r="AY783" s="88"/>
      <c r="AZ783" s="88"/>
      <c r="BA783" s="88"/>
      <c r="BB783" s="88"/>
      <c r="BC783" s="88"/>
      <c r="BD783" s="88"/>
      <c r="BE783" s="88"/>
      <c r="BF783" s="88"/>
      <c r="BG783" s="88"/>
      <c r="BH783" s="88"/>
      <c r="BI783" s="88"/>
      <c r="BJ783" s="88"/>
      <c r="BK783" s="88"/>
      <c r="BL783" s="88"/>
      <c r="BM783" s="88"/>
      <c r="BN783" s="88"/>
      <c r="BO783" s="88"/>
      <c r="BP783" s="88"/>
      <c r="BQ783" s="88"/>
      <c r="BR783" s="88"/>
      <c r="BS783" s="88"/>
      <c r="BT783" s="88"/>
      <c r="BU783" s="88"/>
      <c r="BV783" s="88"/>
      <c r="BW783" s="88"/>
      <c r="BX783" s="88"/>
      <c r="BY783" s="88"/>
      <c r="BZ783" s="88"/>
      <c r="CA783" s="88"/>
      <c r="CB783" s="88"/>
      <c r="CC783" s="88"/>
      <c r="CD783" s="88"/>
      <c r="CE783" s="88"/>
      <c r="CF783" s="88"/>
      <c r="CG783" s="88"/>
      <c r="CH783" s="88"/>
      <c r="CI783" s="88"/>
      <c r="CJ783" s="88"/>
      <c r="CK783" s="88"/>
      <c r="CL783" s="88"/>
      <c r="CM783" s="88"/>
      <c r="CN783" s="88"/>
      <c r="CO783" s="88"/>
      <c r="CP783" s="88"/>
      <c r="CQ783" s="88"/>
      <c r="CR783" s="88"/>
      <c r="CS783" s="88"/>
      <c r="CT783" s="88"/>
      <c r="CU783" s="88"/>
      <c r="CV783" s="88"/>
      <c r="CW783" s="88"/>
      <c r="CX783" s="88"/>
      <c r="CY783" s="88"/>
    </row>
    <row r="784" spans="2:103" x14ac:dyDescent="0.3">
      <c r="B784" s="87"/>
      <c r="C784" s="87"/>
      <c r="D784" s="144"/>
      <c r="E784" s="144"/>
      <c r="F784" s="87"/>
      <c r="G784" s="88"/>
      <c r="H784" s="88"/>
      <c r="I784" s="88"/>
      <c r="J784" s="87"/>
      <c r="K784" s="87"/>
      <c r="L784" s="87"/>
      <c r="M784" s="87"/>
      <c r="N784" s="87"/>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c r="BE784" s="88"/>
      <c r="BF784" s="88"/>
      <c r="BG784" s="88"/>
      <c r="BH784" s="88"/>
      <c r="BI784" s="88"/>
      <c r="BJ784" s="88"/>
      <c r="BK784" s="88"/>
      <c r="BL784" s="88"/>
      <c r="BM784" s="88"/>
      <c r="BN784" s="88"/>
      <c r="BO784" s="88"/>
      <c r="BP784" s="88"/>
      <c r="BQ784" s="88"/>
      <c r="BR784" s="88"/>
      <c r="BS784" s="88"/>
      <c r="BT784" s="88"/>
      <c r="BU784" s="88"/>
      <c r="BV784" s="88"/>
      <c r="BW784" s="88"/>
      <c r="BX784" s="88"/>
      <c r="BY784" s="88"/>
      <c r="BZ784" s="88"/>
      <c r="CA784" s="88"/>
      <c r="CB784" s="88"/>
      <c r="CC784" s="88"/>
      <c r="CD784" s="88"/>
      <c r="CE784" s="88"/>
      <c r="CF784" s="88"/>
      <c r="CG784" s="88"/>
      <c r="CH784" s="88"/>
      <c r="CI784" s="88"/>
      <c r="CJ784" s="88"/>
      <c r="CK784" s="88"/>
      <c r="CL784" s="88"/>
      <c r="CM784" s="88"/>
      <c r="CN784" s="88"/>
      <c r="CO784" s="88"/>
      <c r="CP784" s="88"/>
      <c r="CQ784" s="88"/>
      <c r="CR784" s="88"/>
      <c r="CS784" s="88"/>
      <c r="CT784" s="88"/>
      <c r="CU784" s="88"/>
      <c r="CV784" s="88"/>
      <c r="CW784" s="88"/>
      <c r="CX784" s="88"/>
      <c r="CY784" s="88"/>
    </row>
    <row r="785" spans="2:103" x14ac:dyDescent="0.3">
      <c r="B785" s="87"/>
      <c r="C785" s="87"/>
      <c r="D785" s="144"/>
      <c r="E785" s="144"/>
      <c r="F785" s="87"/>
      <c r="G785" s="88"/>
      <c r="H785" s="88"/>
      <c r="I785" s="88"/>
      <c r="J785" s="87"/>
      <c r="K785" s="87"/>
      <c r="L785" s="87"/>
      <c r="M785" s="87"/>
      <c r="N785" s="87"/>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c r="BF785" s="88"/>
      <c r="BG785" s="88"/>
      <c r="BH785" s="88"/>
      <c r="BI785" s="88"/>
      <c r="BJ785" s="88"/>
      <c r="BK785" s="88"/>
      <c r="BL785" s="88"/>
      <c r="BM785" s="88"/>
      <c r="BN785" s="88"/>
      <c r="BO785" s="88"/>
      <c r="BP785" s="88"/>
      <c r="BQ785" s="88"/>
      <c r="BR785" s="88"/>
      <c r="BS785" s="88"/>
      <c r="BT785" s="88"/>
      <c r="BU785" s="88"/>
      <c r="BV785" s="88"/>
      <c r="BW785" s="88"/>
      <c r="BX785" s="88"/>
      <c r="BY785" s="88"/>
      <c r="BZ785" s="88"/>
      <c r="CA785" s="88"/>
      <c r="CB785" s="88"/>
      <c r="CC785" s="88"/>
      <c r="CD785" s="88"/>
      <c r="CE785" s="88"/>
      <c r="CF785" s="88"/>
      <c r="CG785" s="88"/>
      <c r="CH785" s="88"/>
      <c r="CI785" s="88"/>
      <c r="CJ785" s="88"/>
      <c r="CK785" s="88"/>
      <c r="CL785" s="88"/>
      <c r="CM785" s="88"/>
      <c r="CN785" s="88"/>
      <c r="CO785" s="88"/>
      <c r="CP785" s="88"/>
      <c r="CQ785" s="88"/>
      <c r="CR785" s="88"/>
      <c r="CS785" s="88"/>
      <c r="CT785" s="88"/>
      <c r="CU785" s="88"/>
      <c r="CV785" s="88"/>
      <c r="CW785" s="88"/>
      <c r="CX785" s="88"/>
      <c r="CY785" s="88"/>
    </row>
    <row r="786" spans="2:103" x14ac:dyDescent="0.3">
      <c r="B786" s="87"/>
      <c r="C786" s="87"/>
      <c r="D786" s="144"/>
      <c r="E786" s="144"/>
      <c r="F786" s="87"/>
      <c r="G786" s="88"/>
      <c r="H786" s="88"/>
      <c r="I786" s="88"/>
      <c r="J786" s="87"/>
      <c r="K786" s="87"/>
      <c r="L786" s="87"/>
      <c r="M786" s="87"/>
      <c r="N786" s="87"/>
      <c r="O786" s="88"/>
      <c r="P786" s="88"/>
      <c r="Q786" s="88"/>
      <c r="R786" s="88"/>
      <c r="S786" s="88"/>
      <c r="T786" s="88"/>
      <c r="U786" s="88"/>
      <c r="V786" s="88"/>
      <c r="W786" s="88"/>
      <c r="X786" s="88"/>
      <c r="Y786" s="88"/>
      <c r="Z786" s="88"/>
      <c r="AA786" s="88"/>
      <c r="AB786" s="88"/>
      <c r="AC786" s="88"/>
      <c r="AD786" s="88"/>
      <c r="AE786" s="88"/>
      <c r="AF786" s="88"/>
      <c r="AG786" s="88"/>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c r="BE786" s="88"/>
      <c r="BF786" s="88"/>
      <c r="BG786" s="88"/>
      <c r="BH786" s="88"/>
      <c r="BI786" s="88"/>
      <c r="BJ786" s="88"/>
      <c r="BK786" s="88"/>
      <c r="BL786" s="88"/>
      <c r="BM786" s="88"/>
      <c r="BN786" s="88"/>
      <c r="BO786" s="88"/>
      <c r="BP786" s="88"/>
      <c r="BQ786" s="88"/>
      <c r="BR786" s="88"/>
      <c r="BS786" s="88"/>
      <c r="BT786" s="88"/>
      <c r="BU786" s="88"/>
      <c r="BV786" s="88"/>
      <c r="BW786" s="88"/>
      <c r="BX786" s="88"/>
      <c r="BY786" s="88"/>
      <c r="BZ786" s="88"/>
      <c r="CA786" s="88"/>
      <c r="CB786" s="88"/>
      <c r="CC786" s="88"/>
      <c r="CD786" s="88"/>
      <c r="CE786" s="88"/>
      <c r="CF786" s="88"/>
      <c r="CG786" s="88"/>
      <c r="CH786" s="88"/>
      <c r="CI786" s="88"/>
      <c r="CJ786" s="88"/>
      <c r="CK786" s="88"/>
      <c r="CL786" s="88"/>
      <c r="CM786" s="88"/>
      <c r="CN786" s="88"/>
      <c r="CO786" s="88"/>
      <c r="CP786" s="88"/>
      <c r="CQ786" s="88"/>
      <c r="CR786" s="88"/>
      <c r="CS786" s="88"/>
      <c r="CT786" s="88"/>
      <c r="CU786" s="88"/>
      <c r="CV786" s="88"/>
      <c r="CW786" s="88"/>
      <c r="CX786" s="88"/>
      <c r="CY786" s="88"/>
    </row>
    <row r="787" spans="2:103" x14ac:dyDescent="0.3">
      <c r="B787" s="87"/>
      <c r="C787" s="87"/>
      <c r="D787" s="144"/>
      <c r="E787" s="144"/>
      <c r="F787" s="87"/>
      <c r="G787" s="88"/>
      <c r="H787" s="88"/>
      <c r="I787" s="88"/>
      <c r="J787" s="87"/>
      <c r="K787" s="87"/>
      <c r="L787" s="87"/>
      <c r="M787" s="87"/>
      <c r="N787" s="87"/>
      <c r="O787" s="88"/>
      <c r="P787" s="88"/>
      <c r="Q787" s="88"/>
      <c r="R787" s="88"/>
      <c r="S787" s="88"/>
      <c r="T787" s="88"/>
      <c r="U787" s="88"/>
      <c r="V787" s="88"/>
      <c r="W787" s="88"/>
      <c r="X787" s="88"/>
      <c r="Y787" s="88"/>
      <c r="Z787" s="88"/>
      <c r="AA787" s="88"/>
      <c r="AB787" s="88"/>
      <c r="AC787" s="88"/>
      <c r="AD787" s="88"/>
      <c r="AE787" s="88"/>
      <c r="AF787" s="88"/>
      <c r="AG787" s="88"/>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c r="BE787" s="88"/>
      <c r="BF787" s="88"/>
      <c r="BG787" s="88"/>
      <c r="BH787" s="88"/>
      <c r="BI787" s="88"/>
      <c r="BJ787" s="88"/>
      <c r="BK787" s="88"/>
      <c r="BL787" s="88"/>
      <c r="BM787" s="88"/>
      <c r="BN787" s="88"/>
      <c r="BO787" s="88"/>
      <c r="BP787" s="88"/>
      <c r="BQ787" s="88"/>
      <c r="BR787" s="88"/>
      <c r="BS787" s="88"/>
      <c r="BT787" s="88"/>
      <c r="BU787" s="88"/>
      <c r="BV787" s="88"/>
      <c r="BW787" s="88"/>
      <c r="BX787" s="88"/>
      <c r="BY787" s="88"/>
      <c r="BZ787" s="88"/>
      <c r="CA787" s="88"/>
      <c r="CB787" s="88"/>
      <c r="CC787" s="88"/>
      <c r="CD787" s="88"/>
      <c r="CE787" s="88"/>
      <c r="CF787" s="88"/>
      <c r="CG787" s="88"/>
      <c r="CH787" s="88"/>
      <c r="CI787" s="88"/>
      <c r="CJ787" s="88"/>
      <c r="CK787" s="88"/>
      <c r="CL787" s="88"/>
      <c r="CM787" s="88"/>
      <c r="CN787" s="88"/>
      <c r="CO787" s="88"/>
      <c r="CP787" s="88"/>
      <c r="CQ787" s="88"/>
      <c r="CR787" s="88"/>
      <c r="CS787" s="88"/>
      <c r="CT787" s="88"/>
      <c r="CU787" s="88"/>
      <c r="CV787" s="88"/>
      <c r="CW787" s="88"/>
      <c r="CX787" s="88"/>
      <c r="CY787" s="88"/>
    </row>
    <row r="788" spans="2:103" x14ac:dyDescent="0.3">
      <c r="B788" s="87"/>
      <c r="C788" s="87"/>
      <c r="D788" s="144"/>
      <c r="E788" s="144"/>
      <c r="F788" s="87"/>
      <c r="G788" s="88"/>
      <c r="H788" s="88"/>
      <c r="I788" s="88"/>
      <c r="J788" s="87"/>
      <c r="K788" s="87"/>
      <c r="L788" s="87"/>
      <c r="M788" s="87"/>
      <c r="N788" s="87"/>
      <c r="O788" s="88"/>
      <c r="P788" s="88"/>
      <c r="Q788" s="88"/>
      <c r="R788" s="88"/>
      <c r="S788" s="88"/>
      <c r="T788" s="88"/>
      <c r="U788" s="88"/>
      <c r="V788" s="88"/>
      <c r="W788" s="88"/>
      <c r="X788" s="88"/>
      <c r="Y788" s="88"/>
      <c r="Z788" s="88"/>
      <c r="AA788" s="88"/>
      <c r="AB788" s="88"/>
      <c r="AC788" s="88"/>
      <c r="AD788" s="88"/>
      <c r="AE788" s="88"/>
      <c r="AF788" s="88"/>
      <c r="AG788" s="88"/>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c r="BF788" s="88"/>
      <c r="BG788" s="88"/>
      <c r="BH788" s="88"/>
      <c r="BI788" s="88"/>
      <c r="BJ788" s="88"/>
      <c r="BK788" s="88"/>
      <c r="BL788" s="88"/>
      <c r="BM788" s="88"/>
      <c r="BN788" s="88"/>
      <c r="BO788" s="88"/>
      <c r="BP788" s="88"/>
      <c r="BQ788" s="88"/>
      <c r="BR788" s="88"/>
      <c r="BS788" s="88"/>
      <c r="BT788" s="88"/>
      <c r="BU788" s="88"/>
      <c r="BV788" s="88"/>
      <c r="BW788" s="88"/>
      <c r="BX788" s="88"/>
      <c r="BY788" s="88"/>
      <c r="BZ788" s="88"/>
      <c r="CA788" s="88"/>
      <c r="CB788" s="88"/>
      <c r="CC788" s="88"/>
      <c r="CD788" s="88"/>
      <c r="CE788" s="88"/>
      <c r="CF788" s="88"/>
      <c r="CG788" s="88"/>
      <c r="CH788" s="88"/>
      <c r="CI788" s="88"/>
      <c r="CJ788" s="88"/>
      <c r="CK788" s="88"/>
      <c r="CL788" s="88"/>
      <c r="CM788" s="88"/>
      <c r="CN788" s="88"/>
      <c r="CO788" s="88"/>
      <c r="CP788" s="88"/>
      <c r="CQ788" s="88"/>
      <c r="CR788" s="88"/>
      <c r="CS788" s="88"/>
      <c r="CT788" s="88"/>
      <c r="CU788" s="88"/>
      <c r="CV788" s="88"/>
      <c r="CW788" s="88"/>
      <c r="CX788" s="88"/>
      <c r="CY788" s="88"/>
    </row>
    <row r="789" spans="2:103" x14ac:dyDescent="0.3">
      <c r="B789" s="87"/>
      <c r="C789" s="87"/>
      <c r="D789" s="144"/>
      <c r="E789" s="144"/>
      <c r="F789" s="87"/>
      <c r="G789" s="88"/>
      <c r="H789" s="88"/>
      <c r="I789" s="88"/>
      <c r="J789" s="87"/>
      <c r="K789" s="87"/>
      <c r="L789" s="87"/>
      <c r="M789" s="87"/>
      <c r="N789" s="87"/>
      <c r="O789" s="88"/>
      <c r="P789" s="88"/>
      <c r="Q789" s="88"/>
      <c r="R789" s="88"/>
      <c r="S789" s="88"/>
      <c r="T789" s="88"/>
      <c r="U789" s="88"/>
      <c r="V789" s="88"/>
      <c r="W789" s="88"/>
      <c r="X789" s="88"/>
      <c r="Y789" s="88"/>
      <c r="Z789" s="88"/>
      <c r="AA789" s="88"/>
      <c r="AB789" s="88"/>
      <c r="AC789" s="88"/>
      <c r="AD789" s="88"/>
      <c r="AE789" s="88"/>
      <c r="AF789" s="88"/>
      <c r="AG789" s="88"/>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c r="BE789" s="88"/>
      <c r="BF789" s="88"/>
      <c r="BG789" s="88"/>
      <c r="BH789" s="88"/>
      <c r="BI789" s="88"/>
      <c r="BJ789" s="88"/>
      <c r="BK789" s="88"/>
      <c r="BL789" s="88"/>
      <c r="BM789" s="88"/>
      <c r="BN789" s="88"/>
      <c r="BO789" s="88"/>
      <c r="BP789" s="88"/>
      <c r="BQ789" s="88"/>
      <c r="BR789" s="88"/>
      <c r="BS789" s="88"/>
      <c r="BT789" s="88"/>
      <c r="BU789" s="88"/>
      <c r="BV789" s="88"/>
      <c r="BW789" s="88"/>
      <c r="BX789" s="88"/>
      <c r="BY789" s="88"/>
      <c r="BZ789" s="88"/>
      <c r="CA789" s="88"/>
      <c r="CB789" s="88"/>
      <c r="CC789" s="88"/>
      <c r="CD789" s="88"/>
      <c r="CE789" s="88"/>
      <c r="CF789" s="88"/>
      <c r="CG789" s="88"/>
      <c r="CH789" s="88"/>
      <c r="CI789" s="88"/>
      <c r="CJ789" s="88"/>
      <c r="CK789" s="88"/>
      <c r="CL789" s="88"/>
      <c r="CM789" s="88"/>
      <c r="CN789" s="88"/>
      <c r="CO789" s="88"/>
      <c r="CP789" s="88"/>
      <c r="CQ789" s="88"/>
      <c r="CR789" s="88"/>
      <c r="CS789" s="88"/>
      <c r="CT789" s="88"/>
      <c r="CU789" s="88"/>
      <c r="CV789" s="88"/>
      <c r="CW789" s="88"/>
      <c r="CX789" s="88"/>
      <c r="CY789" s="88"/>
    </row>
    <row r="790" spans="2:103" x14ac:dyDescent="0.3">
      <c r="B790" s="87"/>
      <c r="C790" s="87"/>
      <c r="D790" s="144"/>
      <c r="E790" s="144"/>
      <c r="F790" s="87"/>
      <c r="G790" s="88"/>
      <c r="H790" s="88"/>
      <c r="I790" s="88"/>
      <c r="J790" s="87"/>
      <c r="K790" s="87"/>
      <c r="L790" s="87"/>
      <c r="M790" s="87"/>
      <c r="N790" s="87"/>
      <c r="O790" s="88"/>
      <c r="P790" s="88"/>
      <c r="Q790" s="88"/>
      <c r="R790" s="88"/>
      <c r="S790" s="88"/>
      <c r="T790" s="88"/>
      <c r="U790" s="88"/>
      <c r="V790" s="88"/>
      <c r="W790" s="88"/>
      <c r="X790" s="88"/>
      <c r="Y790" s="88"/>
      <c r="Z790" s="88"/>
      <c r="AA790" s="88"/>
      <c r="AB790" s="88"/>
      <c r="AC790" s="88"/>
      <c r="AD790" s="88"/>
      <c r="AE790" s="88"/>
      <c r="AF790" s="88"/>
      <c r="AG790" s="88"/>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c r="BF790" s="88"/>
      <c r="BG790" s="88"/>
      <c r="BH790" s="88"/>
      <c r="BI790" s="88"/>
      <c r="BJ790" s="88"/>
      <c r="BK790" s="88"/>
      <c r="BL790" s="88"/>
      <c r="BM790" s="88"/>
      <c r="BN790" s="88"/>
      <c r="BO790" s="88"/>
      <c r="BP790" s="88"/>
      <c r="BQ790" s="88"/>
      <c r="BR790" s="88"/>
      <c r="BS790" s="88"/>
      <c r="BT790" s="88"/>
      <c r="BU790" s="88"/>
      <c r="BV790" s="88"/>
      <c r="BW790" s="88"/>
      <c r="BX790" s="88"/>
      <c r="BY790" s="88"/>
      <c r="BZ790" s="88"/>
      <c r="CA790" s="88"/>
      <c r="CB790" s="88"/>
      <c r="CC790" s="88"/>
      <c r="CD790" s="88"/>
      <c r="CE790" s="88"/>
      <c r="CF790" s="88"/>
      <c r="CG790" s="88"/>
      <c r="CH790" s="88"/>
      <c r="CI790" s="88"/>
      <c r="CJ790" s="88"/>
      <c r="CK790" s="88"/>
      <c r="CL790" s="88"/>
      <c r="CM790" s="88"/>
      <c r="CN790" s="88"/>
      <c r="CO790" s="88"/>
      <c r="CP790" s="88"/>
      <c r="CQ790" s="88"/>
      <c r="CR790" s="88"/>
      <c r="CS790" s="88"/>
      <c r="CT790" s="88"/>
      <c r="CU790" s="88"/>
      <c r="CV790" s="88"/>
      <c r="CW790" s="88"/>
      <c r="CX790" s="88"/>
      <c r="CY790" s="88"/>
    </row>
    <row r="791" spans="2:103" x14ac:dyDescent="0.3">
      <c r="B791" s="87"/>
      <c r="C791" s="87"/>
      <c r="D791" s="144"/>
      <c r="E791" s="144"/>
      <c r="F791" s="87"/>
      <c r="G791" s="88"/>
      <c r="H791" s="88"/>
      <c r="I791" s="88"/>
      <c r="J791" s="87"/>
      <c r="K791" s="87"/>
      <c r="L791" s="87"/>
      <c r="M791" s="87"/>
      <c r="N791" s="87"/>
      <c r="O791" s="88"/>
      <c r="P791" s="88"/>
      <c r="Q791" s="88"/>
      <c r="R791" s="88"/>
      <c r="S791" s="88"/>
      <c r="T791" s="88"/>
      <c r="U791" s="88"/>
      <c r="V791" s="88"/>
      <c r="W791" s="88"/>
      <c r="X791" s="88"/>
      <c r="Y791" s="88"/>
      <c r="Z791" s="88"/>
      <c r="AA791" s="88"/>
      <c r="AB791" s="88"/>
      <c r="AC791" s="88"/>
      <c r="AD791" s="88"/>
      <c r="AE791" s="88"/>
      <c r="AF791" s="88"/>
      <c r="AG791" s="88"/>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c r="BE791" s="88"/>
      <c r="BF791" s="88"/>
      <c r="BG791" s="88"/>
      <c r="BH791" s="88"/>
      <c r="BI791" s="88"/>
      <c r="BJ791" s="88"/>
      <c r="BK791" s="88"/>
      <c r="BL791" s="88"/>
      <c r="BM791" s="88"/>
      <c r="BN791" s="88"/>
      <c r="BO791" s="88"/>
      <c r="BP791" s="88"/>
      <c r="BQ791" s="88"/>
      <c r="BR791" s="88"/>
      <c r="BS791" s="88"/>
      <c r="BT791" s="88"/>
      <c r="BU791" s="88"/>
      <c r="BV791" s="88"/>
      <c r="BW791" s="88"/>
      <c r="BX791" s="88"/>
      <c r="BY791" s="88"/>
      <c r="BZ791" s="88"/>
      <c r="CA791" s="88"/>
      <c r="CB791" s="88"/>
      <c r="CC791" s="88"/>
      <c r="CD791" s="88"/>
      <c r="CE791" s="88"/>
      <c r="CF791" s="88"/>
      <c r="CG791" s="88"/>
      <c r="CH791" s="88"/>
      <c r="CI791" s="88"/>
      <c r="CJ791" s="88"/>
      <c r="CK791" s="88"/>
      <c r="CL791" s="88"/>
      <c r="CM791" s="88"/>
      <c r="CN791" s="88"/>
      <c r="CO791" s="88"/>
      <c r="CP791" s="88"/>
      <c r="CQ791" s="88"/>
      <c r="CR791" s="88"/>
      <c r="CS791" s="88"/>
      <c r="CT791" s="88"/>
      <c r="CU791" s="88"/>
      <c r="CV791" s="88"/>
      <c r="CW791" s="88"/>
      <c r="CX791" s="88"/>
      <c r="CY791" s="88"/>
    </row>
    <row r="792" spans="2:103" x14ac:dyDescent="0.3">
      <c r="B792" s="87"/>
      <c r="C792" s="87"/>
      <c r="D792" s="144"/>
      <c r="E792" s="144"/>
      <c r="F792" s="87"/>
      <c r="G792" s="88"/>
      <c r="H792" s="88"/>
      <c r="I792" s="88"/>
      <c r="J792" s="87"/>
      <c r="K792" s="87"/>
      <c r="L792" s="87"/>
      <c r="M792" s="87"/>
      <c r="N792" s="87"/>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c r="BE792" s="88"/>
      <c r="BF792" s="88"/>
      <c r="BG792" s="88"/>
      <c r="BH792" s="88"/>
      <c r="BI792" s="88"/>
      <c r="BJ792" s="88"/>
      <c r="BK792" s="88"/>
      <c r="BL792" s="88"/>
      <c r="BM792" s="88"/>
      <c r="BN792" s="88"/>
      <c r="BO792" s="88"/>
      <c r="BP792" s="88"/>
      <c r="BQ792" s="88"/>
      <c r="BR792" s="88"/>
      <c r="BS792" s="88"/>
      <c r="BT792" s="88"/>
      <c r="BU792" s="88"/>
      <c r="BV792" s="88"/>
      <c r="BW792" s="88"/>
      <c r="BX792" s="88"/>
      <c r="BY792" s="88"/>
      <c r="BZ792" s="88"/>
      <c r="CA792" s="88"/>
      <c r="CB792" s="88"/>
      <c r="CC792" s="88"/>
      <c r="CD792" s="88"/>
      <c r="CE792" s="88"/>
      <c r="CF792" s="88"/>
      <c r="CG792" s="88"/>
      <c r="CH792" s="88"/>
      <c r="CI792" s="88"/>
      <c r="CJ792" s="88"/>
      <c r="CK792" s="88"/>
      <c r="CL792" s="88"/>
      <c r="CM792" s="88"/>
      <c r="CN792" s="88"/>
      <c r="CO792" s="88"/>
      <c r="CP792" s="88"/>
      <c r="CQ792" s="88"/>
      <c r="CR792" s="88"/>
      <c r="CS792" s="88"/>
      <c r="CT792" s="88"/>
      <c r="CU792" s="88"/>
      <c r="CV792" s="88"/>
      <c r="CW792" s="88"/>
      <c r="CX792" s="88"/>
      <c r="CY792" s="88"/>
    </row>
    <row r="793" spans="2:103" x14ac:dyDescent="0.3">
      <c r="B793" s="87"/>
      <c r="C793" s="87"/>
      <c r="D793" s="144"/>
      <c r="E793" s="144"/>
      <c r="F793" s="87"/>
      <c r="G793" s="88"/>
      <c r="H793" s="88"/>
      <c r="I793" s="88"/>
      <c r="J793" s="87"/>
      <c r="K793" s="87"/>
      <c r="L793" s="87"/>
      <c r="M793" s="87"/>
      <c r="N793" s="87"/>
      <c r="O793" s="88"/>
      <c r="P793" s="88"/>
      <c r="Q793" s="88"/>
      <c r="R793" s="88"/>
      <c r="S793" s="88"/>
      <c r="T793" s="88"/>
      <c r="U793" s="88"/>
      <c r="V793" s="88"/>
      <c r="W793" s="88"/>
      <c r="X793" s="88"/>
      <c r="Y793" s="88"/>
      <c r="Z793" s="88"/>
      <c r="AA793" s="88"/>
      <c r="AB793" s="88"/>
      <c r="AC793" s="88"/>
      <c r="AD793" s="88"/>
      <c r="AE793" s="88"/>
      <c r="AF793" s="88"/>
      <c r="AG793" s="88"/>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c r="BE793" s="88"/>
      <c r="BF793" s="88"/>
      <c r="BG793" s="88"/>
      <c r="BH793" s="88"/>
      <c r="BI793" s="88"/>
      <c r="BJ793" s="88"/>
      <c r="BK793" s="88"/>
      <c r="BL793" s="88"/>
      <c r="BM793" s="88"/>
      <c r="BN793" s="88"/>
      <c r="BO793" s="88"/>
      <c r="BP793" s="88"/>
      <c r="BQ793" s="88"/>
      <c r="BR793" s="88"/>
      <c r="BS793" s="88"/>
      <c r="BT793" s="88"/>
      <c r="BU793" s="88"/>
      <c r="BV793" s="88"/>
      <c r="BW793" s="88"/>
      <c r="BX793" s="88"/>
      <c r="BY793" s="88"/>
      <c r="BZ793" s="88"/>
      <c r="CA793" s="88"/>
      <c r="CB793" s="88"/>
      <c r="CC793" s="88"/>
      <c r="CD793" s="88"/>
      <c r="CE793" s="88"/>
      <c r="CF793" s="88"/>
      <c r="CG793" s="88"/>
      <c r="CH793" s="88"/>
      <c r="CI793" s="88"/>
      <c r="CJ793" s="88"/>
      <c r="CK793" s="88"/>
      <c r="CL793" s="88"/>
      <c r="CM793" s="88"/>
      <c r="CN793" s="88"/>
      <c r="CO793" s="88"/>
      <c r="CP793" s="88"/>
      <c r="CQ793" s="88"/>
      <c r="CR793" s="88"/>
      <c r="CS793" s="88"/>
      <c r="CT793" s="88"/>
      <c r="CU793" s="88"/>
      <c r="CV793" s="88"/>
      <c r="CW793" s="88"/>
      <c r="CX793" s="88"/>
      <c r="CY793" s="88"/>
    </row>
    <row r="794" spans="2:103" x14ac:dyDescent="0.3">
      <c r="B794" s="87"/>
      <c r="C794" s="87"/>
      <c r="D794" s="144"/>
      <c r="E794" s="144"/>
      <c r="F794" s="87"/>
      <c r="G794" s="88"/>
      <c r="H794" s="88"/>
      <c r="I794" s="88"/>
      <c r="J794" s="87"/>
      <c r="K794" s="87"/>
      <c r="L794" s="87"/>
      <c r="M794" s="87"/>
      <c r="N794" s="87"/>
      <c r="O794" s="88"/>
      <c r="P794" s="88"/>
      <c r="Q794" s="88"/>
      <c r="R794" s="88"/>
      <c r="S794" s="88"/>
      <c r="T794" s="88"/>
      <c r="U794" s="88"/>
      <c r="V794" s="88"/>
      <c r="W794" s="88"/>
      <c r="X794" s="88"/>
      <c r="Y794" s="88"/>
      <c r="Z794" s="88"/>
      <c r="AA794" s="88"/>
      <c r="AB794" s="88"/>
      <c r="AC794" s="88"/>
      <c r="AD794" s="88"/>
      <c r="AE794" s="88"/>
      <c r="AF794" s="88"/>
      <c r="AG794" s="88"/>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c r="BF794" s="88"/>
      <c r="BG794" s="88"/>
      <c r="BH794" s="88"/>
      <c r="BI794" s="88"/>
      <c r="BJ794" s="88"/>
      <c r="BK794" s="88"/>
      <c r="BL794" s="88"/>
      <c r="BM794" s="88"/>
      <c r="BN794" s="88"/>
      <c r="BO794" s="88"/>
      <c r="BP794" s="88"/>
      <c r="BQ794" s="88"/>
      <c r="BR794" s="88"/>
      <c r="BS794" s="88"/>
      <c r="BT794" s="88"/>
      <c r="BU794" s="88"/>
      <c r="BV794" s="88"/>
      <c r="BW794" s="88"/>
      <c r="BX794" s="88"/>
      <c r="BY794" s="88"/>
      <c r="BZ794" s="88"/>
      <c r="CA794" s="88"/>
      <c r="CB794" s="88"/>
      <c r="CC794" s="88"/>
      <c r="CD794" s="88"/>
      <c r="CE794" s="88"/>
      <c r="CF794" s="88"/>
      <c r="CG794" s="88"/>
      <c r="CH794" s="88"/>
      <c r="CI794" s="88"/>
      <c r="CJ794" s="88"/>
      <c r="CK794" s="88"/>
      <c r="CL794" s="88"/>
      <c r="CM794" s="88"/>
      <c r="CN794" s="88"/>
      <c r="CO794" s="88"/>
      <c r="CP794" s="88"/>
      <c r="CQ794" s="88"/>
      <c r="CR794" s="88"/>
      <c r="CS794" s="88"/>
      <c r="CT794" s="88"/>
      <c r="CU794" s="88"/>
      <c r="CV794" s="88"/>
      <c r="CW794" s="88"/>
      <c r="CX794" s="88"/>
      <c r="CY794" s="88"/>
    </row>
    <row r="795" spans="2:103" x14ac:dyDescent="0.3">
      <c r="B795" s="87"/>
      <c r="C795" s="87"/>
      <c r="D795" s="144"/>
      <c r="E795" s="144"/>
      <c r="F795" s="87"/>
      <c r="G795" s="88"/>
      <c r="H795" s="88"/>
      <c r="I795" s="88"/>
      <c r="J795" s="87"/>
      <c r="K795" s="87"/>
      <c r="L795" s="87"/>
      <c r="M795" s="87"/>
      <c r="N795" s="87"/>
      <c r="O795" s="88"/>
      <c r="P795" s="88"/>
      <c r="Q795" s="88"/>
      <c r="R795" s="88"/>
      <c r="S795" s="88"/>
      <c r="T795" s="88"/>
      <c r="U795" s="88"/>
      <c r="V795" s="88"/>
      <c r="W795" s="88"/>
      <c r="X795" s="88"/>
      <c r="Y795" s="88"/>
      <c r="Z795" s="88"/>
      <c r="AA795" s="88"/>
      <c r="AB795" s="88"/>
      <c r="AC795" s="88"/>
      <c r="AD795" s="88"/>
      <c r="AE795" s="88"/>
      <c r="AF795" s="88"/>
      <c r="AG795" s="88"/>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c r="BF795" s="88"/>
      <c r="BG795" s="88"/>
      <c r="BH795" s="88"/>
      <c r="BI795" s="88"/>
      <c r="BJ795" s="88"/>
      <c r="BK795" s="88"/>
      <c r="BL795" s="88"/>
      <c r="BM795" s="88"/>
      <c r="BN795" s="88"/>
      <c r="BO795" s="88"/>
      <c r="BP795" s="88"/>
      <c r="BQ795" s="88"/>
      <c r="BR795" s="88"/>
      <c r="BS795" s="88"/>
      <c r="BT795" s="88"/>
      <c r="BU795" s="88"/>
      <c r="BV795" s="88"/>
      <c r="BW795" s="88"/>
      <c r="BX795" s="88"/>
      <c r="BY795" s="88"/>
      <c r="BZ795" s="88"/>
      <c r="CA795" s="88"/>
      <c r="CB795" s="88"/>
      <c r="CC795" s="88"/>
      <c r="CD795" s="88"/>
      <c r="CE795" s="88"/>
      <c r="CF795" s="88"/>
      <c r="CG795" s="88"/>
      <c r="CH795" s="88"/>
      <c r="CI795" s="88"/>
      <c r="CJ795" s="88"/>
      <c r="CK795" s="88"/>
      <c r="CL795" s="88"/>
      <c r="CM795" s="88"/>
      <c r="CN795" s="88"/>
      <c r="CO795" s="88"/>
      <c r="CP795" s="88"/>
      <c r="CQ795" s="88"/>
      <c r="CR795" s="88"/>
      <c r="CS795" s="88"/>
      <c r="CT795" s="88"/>
      <c r="CU795" s="88"/>
      <c r="CV795" s="88"/>
      <c r="CW795" s="88"/>
      <c r="CX795" s="88"/>
      <c r="CY795" s="88"/>
    </row>
    <row r="796" spans="2:103" x14ac:dyDescent="0.3">
      <c r="B796" s="87"/>
      <c r="C796" s="87"/>
      <c r="D796" s="144"/>
      <c r="E796" s="144"/>
      <c r="F796" s="87"/>
      <c r="G796" s="88"/>
      <c r="H796" s="88"/>
      <c r="I796" s="88"/>
      <c r="J796" s="87"/>
      <c r="K796" s="87"/>
      <c r="L796" s="87"/>
      <c r="M796" s="87"/>
      <c r="N796" s="87"/>
      <c r="O796" s="88"/>
      <c r="P796" s="88"/>
      <c r="Q796" s="88"/>
      <c r="R796" s="88"/>
      <c r="S796" s="88"/>
      <c r="T796" s="88"/>
      <c r="U796" s="88"/>
      <c r="V796" s="88"/>
      <c r="W796" s="88"/>
      <c r="X796" s="88"/>
      <c r="Y796" s="88"/>
      <c r="Z796" s="88"/>
      <c r="AA796" s="88"/>
      <c r="AB796" s="88"/>
      <c r="AC796" s="88"/>
      <c r="AD796" s="88"/>
      <c r="AE796" s="88"/>
      <c r="AF796" s="88"/>
      <c r="AG796" s="88"/>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c r="BF796" s="88"/>
      <c r="BG796" s="88"/>
      <c r="BH796" s="88"/>
      <c r="BI796" s="88"/>
      <c r="BJ796" s="88"/>
      <c r="BK796" s="88"/>
      <c r="BL796" s="88"/>
      <c r="BM796" s="88"/>
      <c r="BN796" s="88"/>
      <c r="BO796" s="88"/>
      <c r="BP796" s="88"/>
      <c r="BQ796" s="88"/>
      <c r="BR796" s="88"/>
      <c r="BS796" s="88"/>
      <c r="BT796" s="88"/>
      <c r="BU796" s="88"/>
      <c r="BV796" s="88"/>
      <c r="BW796" s="88"/>
      <c r="BX796" s="88"/>
      <c r="BY796" s="88"/>
      <c r="BZ796" s="88"/>
      <c r="CA796" s="88"/>
      <c r="CB796" s="88"/>
      <c r="CC796" s="88"/>
      <c r="CD796" s="88"/>
      <c r="CE796" s="88"/>
      <c r="CF796" s="88"/>
      <c r="CG796" s="88"/>
      <c r="CH796" s="88"/>
      <c r="CI796" s="88"/>
      <c r="CJ796" s="88"/>
      <c r="CK796" s="88"/>
      <c r="CL796" s="88"/>
      <c r="CM796" s="88"/>
      <c r="CN796" s="88"/>
      <c r="CO796" s="88"/>
      <c r="CP796" s="88"/>
      <c r="CQ796" s="88"/>
      <c r="CR796" s="88"/>
      <c r="CS796" s="88"/>
      <c r="CT796" s="88"/>
      <c r="CU796" s="88"/>
      <c r="CV796" s="88"/>
      <c r="CW796" s="88"/>
      <c r="CX796" s="88"/>
      <c r="CY796" s="88"/>
    </row>
    <row r="797" spans="2:103" x14ac:dyDescent="0.3">
      <c r="B797" s="87"/>
      <c r="C797" s="87"/>
      <c r="D797" s="144"/>
      <c r="E797" s="144"/>
      <c r="F797" s="87"/>
      <c r="G797" s="88"/>
      <c r="H797" s="88"/>
      <c r="I797" s="88"/>
      <c r="J797" s="87"/>
      <c r="K797" s="87"/>
      <c r="L797" s="87"/>
      <c r="M797" s="87"/>
      <c r="N797" s="87"/>
      <c r="O797" s="88"/>
      <c r="P797" s="88"/>
      <c r="Q797" s="88"/>
      <c r="R797" s="88"/>
      <c r="S797" s="88"/>
      <c r="T797" s="88"/>
      <c r="U797" s="88"/>
      <c r="V797" s="88"/>
      <c r="W797" s="88"/>
      <c r="X797" s="88"/>
      <c r="Y797" s="88"/>
      <c r="Z797" s="88"/>
      <c r="AA797" s="88"/>
      <c r="AB797" s="88"/>
      <c r="AC797" s="88"/>
      <c r="AD797" s="88"/>
      <c r="AE797" s="88"/>
      <c r="AF797" s="88"/>
      <c r="AG797" s="88"/>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c r="BF797" s="88"/>
      <c r="BG797" s="88"/>
      <c r="BH797" s="88"/>
      <c r="BI797" s="88"/>
      <c r="BJ797" s="88"/>
      <c r="BK797" s="88"/>
      <c r="BL797" s="88"/>
      <c r="BM797" s="88"/>
      <c r="BN797" s="88"/>
      <c r="BO797" s="88"/>
      <c r="BP797" s="88"/>
      <c r="BQ797" s="88"/>
      <c r="BR797" s="88"/>
      <c r="BS797" s="88"/>
      <c r="BT797" s="88"/>
      <c r="BU797" s="88"/>
      <c r="BV797" s="88"/>
      <c r="BW797" s="88"/>
      <c r="BX797" s="88"/>
      <c r="BY797" s="88"/>
      <c r="BZ797" s="88"/>
      <c r="CA797" s="88"/>
      <c r="CB797" s="88"/>
      <c r="CC797" s="88"/>
      <c r="CD797" s="88"/>
      <c r="CE797" s="88"/>
      <c r="CF797" s="88"/>
      <c r="CG797" s="88"/>
      <c r="CH797" s="88"/>
      <c r="CI797" s="88"/>
      <c r="CJ797" s="88"/>
      <c r="CK797" s="88"/>
      <c r="CL797" s="88"/>
      <c r="CM797" s="88"/>
      <c r="CN797" s="88"/>
      <c r="CO797" s="88"/>
      <c r="CP797" s="88"/>
      <c r="CQ797" s="88"/>
      <c r="CR797" s="88"/>
      <c r="CS797" s="88"/>
      <c r="CT797" s="88"/>
      <c r="CU797" s="88"/>
      <c r="CV797" s="88"/>
      <c r="CW797" s="88"/>
      <c r="CX797" s="88"/>
      <c r="CY797" s="88"/>
    </row>
    <row r="798" spans="2:103" x14ac:dyDescent="0.3">
      <c r="B798" s="87"/>
      <c r="C798" s="87"/>
      <c r="D798" s="144"/>
      <c r="E798" s="144"/>
      <c r="F798" s="87"/>
      <c r="G798" s="88"/>
      <c r="H798" s="88"/>
      <c r="I798" s="88"/>
      <c r="J798" s="87"/>
      <c r="K798" s="87"/>
      <c r="L798" s="87"/>
      <c r="M798" s="87"/>
      <c r="N798" s="87"/>
      <c r="O798" s="88"/>
      <c r="P798" s="88"/>
      <c r="Q798" s="88"/>
      <c r="R798" s="88"/>
      <c r="S798" s="88"/>
      <c r="T798" s="88"/>
      <c r="U798" s="88"/>
      <c r="V798" s="88"/>
      <c r="W798" s="88"/>
      <c r="X798" s="88"/>
      <c r="Y798" s="88"/>
      <c r="Z798" s="88"/>
      <c r="AA798" s="88"/>
      <c r="AB798" s="88"/>
      <c r="AC798" s="88"/>
      <c r="AD798" s="88"/>
      <c r="AE798" s="88"/>
      <c r="AF798" s="88"/>
      <c r="AG798" s="88"/>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c r="BE798" s="88"/>
      <c r="BF798" s="88"/>
      <c r="BG798" s="88"/>
      <c r="BH798" s="88"/>
      <c r="BI798" s="88"/>
      <c r="BJ798" s="88"/>
      <c r="BK798" s="88"/>
      <c r="BL798" s="88"/>
      <c r="BM798" s="88"/>
      <c r="BN798" s="88"/>
      <c r="BO798" s="88"/>
      <c r="BP798" s="88"/>
      <c r="BQ798" s="88"/>
      <c r="BR798" s="88"/>
      <c r="BS798" s="88"/>
      <c r="BT798" s="88"/>
      <c r="BU798" s="88"/>
      <c r="BV798" s="88"/>
      <c r="BW798" s="88"/>
      <c r="BX798" s="88"/>
      <c r="BY798" s="88"/>
      <c r="BZ798" s="88"/>
      <c r="CA798" s="88"/>
      <c r="CB798" s="88"/>
      <c r="CC798" s="88"/>
      <c r="CD798" s="88"/>
      <c r="CE798" s="88"/>
      <c r="CF798" s="88"/>
      <c r="CG798" s="88"/>
      <c r="CH798" s="88"/>
      <c r="CI798" s="88"/>
      <c r="CJ798" s="88"/>
      <c r="CK798" s="88"/>
      <c r="CL798" s="88"/>
      <c r="CM798" s="88"/>
      <c r="CN798" s="88"/>
      <c r="CO798" s="88"/>
      <c r="CP798" s="88"/>
      <c r="CQ798" s="88"/>
      <c r="CR798" s="88"/>
      <c r="CS798" s="88"/>
      <c r="CT798" s="88"/>
      <c r="CU798" s="88"/>
      <c r="CV798" s="88"/>
      <c r="CW798" s="88"/>
      <c r="CX798" s="88"/>
      <c r="CY798" s="88"/>
    </row>
    <row r="799" spans="2:103" x14ac:dyDescent="0.3">
      <c r="B799" s="87"/>
      <c r="C799" s="87"/>
      <c r="D799" s="144"/>
      <c r="E799" s="144"/>
      <c r="F799" s="87"/>
      <c r="G799" s="88"/>
      <c r="H799" s="88"/>
      <c r="I799" s="88"/>
      <c r="J799" s="87"/>
      <c r="K799" s="87"/>
      <c r="L799" s="87"/>
      <c r="M799" s="87"/>
      <c r="N799" s="87"/>
      <c r="O799" s="88"/>
      <c r="P799" s="88"/>
      <c r="Q799" s="88"/>
      <c r="R799" s="88"/>
      <c r="S799" s="88"/>
      <c r="T799" s="88"/>
      <c r="U799" s="88"/>
      <c r="V799" s="88"/>
      <c r="W799" s="88"/>
      <c r="X799" s="88"/>
      <c r="Y799" s="88"/>
      <c r="Z799" s="88"/>
      <c r="AA799" s="88"/>
      <c r="AB799" s="88"/>
      <c r="AC799" s="88"/>
      <c r="AD799" s="88"/>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c r="BE799" s="88"/>
      <c r="BF799" s="88"/>
      <c r="BG799" s="88"/>
      <c r="BH799" s="88"/>
      <c r="BI799" s="88"/>
      <c r="BJ799" s="88"/>
      <c r="BK799" s="88"/>
      <c r="BL799" s="88"/>
      <c r="BM799" s="88"/>
      <c r="BN799" s="88"/>
      <c r="BO799" s="88"/>
      <c r="BP799" s="88"/>
      <c r="BQ799" s="88"/>
      <c r="BR799" s="88"/>
      <c r="BS799" s="88"/>
      <c r="BT799" s="88"/>
      <c r="BU799" s="88"/>
      <c r="BV799" s="88"/>
      <c r="BW799" s="88"/>
      <c r="BX799" s="88"/>
      <c r="BY799" s="88"/>
      <c r="BZ799" s="88"/>
      <c r="CA799" s="88"/>
      <c r="CB799" s="88"/>
      <c r="CC799" s="88"/>
      <c r="CD799" s="88"/>
      <c r="CE799" s="88"/>
      <c r="CF799" s="88"/>
      <c r="CG799" s="88"/>
      <c r="CH799" s="88"/>
      <c r="CI799" s="88"/>
      <c r="CJ799" s="88"/>
      <c r="CK799" s="88"/>
      <c r="CL799" s="88"/>
      <c r="CM799" s="88"/>
      <c r="CN799" s="88"/>
      <c r="CO799" s="88"/>
      <c r="CP799" s="88"/>
      <c r="CQ799" s="88"/>
      <c r="CR799" s="88"/>
      <c r="CS799" s="88"/>
      <c r="CT799" s="88"/>
      <c r="CU799" s="88"/>
      <c r="CV799" s="88"/>
      <c r="CW799" s="88"/>
      <c r="CX799" s="88"/>
      <c r="CY799" s="88"/>
    </row>
    <row r="800" spans="2:103" x14ac:dyDescent="0.3">
      <c r="B800" s="87"/>
      <c r="C800" s="87"/>
      <c r="D800" s="144"/>
      <c r="E800" s="144"/>
      <c r="F800" s="87"/>
      <c r="G800" s="88"/>
      <c r="H800" s="88"/>
      <c r="I800" s="88"/>
      <c r="J800" s="87"/>
      <c r="K800" s="87"/>
      <c r="L800" s="87"/>
      <c r="M800" s="87"/>
      <c r="N800" s="87"/>
      <c r="O800" s="88"/>
      <c r="P800" s="88"/>
      <c r="Q800" s="88"/>
      <c r="R800" s="88"/>
      <c r="S800" s="88"/>
      <c r="T800" s="88"/>
      <c r="U800" s="88"/>
      <c r="V800" s="88"/>
      <c r="W800" s="88"/>
      <c r="X800" s="88"/>
      <c r="Y800" s="88"/>
      <c r="Z800" s="88"/>
      <c r="AA800" s="88"/>
      <c r="AB800" s="88"/>
      <c r="AC800" s="88"/>
      <c r="AD800" s="88"/>
      <c r="AE800" s="88"/>
      <c r="AF800" s="88"/>
      <c r="AG800" s="88"/>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c r="BE800" s="88"/>
      <c r="BF800" s="88"/>
      <c r="BG800" s="88"/>
      <c r="BH800" s="88"/>
      <c r="BI800" s="88"/>
      <c r="BJ800" s="88"/>
      <c r="BK800" s="88"/>
      <c r="BL800" s="88"/>
      <c r="BM800" s="88"/>
      <c r="BN800" s="88"/>
      <c r="BO800" s="88"/>
      <c r="BP800" s="88"/>
      <c r="BQ800" s="88"/>
      <c r="BR800" s="88"/>
      <c r="BS800" s="88"/>
      <c r="BT800" s="88"/>
      <c r="BU800" s="88"/>
      <c r="BV800" s="88"/>
      <c r="BW800" s="88"/>
      <c r="BX800" s="88"/>
      <c r="BY800" s="88"/>
      <c r="BZ800" s="88"/>
      <c r="CA800" s="88"/>
      <c r="CB800" s="88"/>
      <c r="CC800" s="88"/>
      <c r="CD800" s="88"/>
      <c r="CE800" s="88"/>
      <c r="CF800" s="88"/>
      <c r="CG800" s="88"/>
      <c r="CH800" s="88"/>
      <c r="CI800" s="88"/>
      <c r="CJ800" s="88"/>
      <c r="CK800" s="88"/>
      <c r="CL800" s="88"/>
      <c r="CM800" s="88"/>
      <c r="CN800" s="88"/>
      <c r="CO800" s="88"/>
      <c r="CP800" s="88"/>
      <c r="CQ800" s="88"/>
      <c r="CR800" s="88"/>
      <c r="CS800" s="88"/>
      <c r="CT800" s="88"/>
      <c r="CU800" s="88"/>
      <c r="CV800" s="88"/>
      <c r="CW800" s="88"/>
      <c r="CX800" s="88"/>
      <c r="CY800" s="88"/>
    </row>
    <row r="801" spans="2:103" x14ac:dyDescent="0.3">
      <c r="B801" s="87"/>
      <c r="C801" s="87"/>
      <c r="D801" s="144"/>
      <c r="E801" s="144"/>
      <c r="F801" s="87"/>
      <c r="G801" s="88"/>
      <c r="H801" s="88"/>
      <c r="I801" s="88"/>
      <c r="J801" s="87"/>
      <c r="K801" s="87"/>
      <c r="L801" s="87"/>
      <c r="M801" s="87"/>
      <c r="N801" s="87"/>
      <c r="O801" s="88"/>
      <c r="P801" s="88"/>
      <c r="Q801" s="88"/>
      <c r="R801" s="88"/>
      <c r="S801" s="88"/>
      <c r="T801" s="88"/>
      <c r="U801" s="88"/>
      <c r="V801" s="88"/>
      <c r="W801" s="88"/>
      <c r="X801" s="88"/>
      <c r="Y801" s="88"/>
      <c r="Z801" s="88"/>
      <c r="AA801" s="88"/>
      <c r="AB801" s="88"/>
      <c r="AC801" s="88"/>
      <c r="AD801" s="88"/>
      <c r="AE801" s="88"/>
      <c r="AF801" s="88"/>
      <c r="AG801" s="88"/>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c r="BF801" s="88"/>
      <c r="BG801" s="88"/>
      <c r="BH801" s="88"/>
      <c r="BI801" s="88"/>
      <c r="BJ801" s="88"/>
      <c r="BK801" s="88"/>
      <c r="BL801" s="88"/>
      <c r="BM801" s="88"/>
      <c r="BN801" s="88"/>
      <c r="BO801" s="88"/>
      <c r="BP801" s="88"/>
      <c r="BQ801" s="88"/>
      <c r="BR801" s="88"/>
      <c r="BS801" s="88"/>
      <c r="BT801" s="88"/>
      <c r="BU801" s="88"/>
      <c r="BV801" s="88"/>
      <c r="BW801" s="88"/>
      <c r="BX801" s="88"/>
      <c r="BY801" s="88"/>
      <c r="BZ801" s="88"/>
      <c r="CA801" s="88"/>
      <c r="CB801" s="88"/>
      <c r="CC801" s="88"/>
      <c r="CD801" s="88"/>
      <c r="CE801" s="88"/>
      <c r="CF801" s="88"/>
      <c r="CG801" s="88"/>
      <c r="CH801" s="88"/>
      <c r="CI801" s="88"/>
      <c r="CJ801" s="88"/>
      <c r="CK801" s="88"/>
      <c r="CL801" s="88"/>
      <c r="CM801" s="88"/>
      <c r="CN801" s="88"/>
      <c r="CO801" s="88"/>
      <c r="CP801" s="88"/>
      <c r="CQ801" s="88"/>
      <c r="CR801" s="88"/>
      <c r="CS801" s="88"/>
      <c r="CT801" s="88"/>
      <c r="CU801" s="88"/>
      <c r="CV801" s="88"/>
      <c r="CW801" s="88"/>
      <c r="CX801" s="88"/>
      <c r="CY801" s="88"/>
    </row>
    <row r="802" spans="2:103" x14ac:dyDescent="0.3">
      <c r="B802" s="87"/>
      <c r="C802" s="87"/>
      <c r="D802" s="144"/>
      <c r="E802" s="144"/>
      <c r="F802" s="87"/>
      <c r="G802" s="88"/>
      <c r="H802" s="88"/>
      <c r="I802" s="88"/>
      <c r="J802" s="87"/>
      <c r="K802" s="87"/>
      <c r="L802" s="87"/>
      <c r="M802" s="87"/>
      <c r="N802" s="87"/>
      <c r="O802" s="88"/>
      <c r="P802" s="88"/>
      <c r="Q802" s="88"/>
      <c r="R802" s="88"/>
      <c r="S802" s="88"/>
      <c r="T802" s="88"/>
      <c r="U802" s="88"/>
      <c r="V802" s="88"/>
      <c r="W802" s="88"/>
      <c r="X802" s="88"/>
      <c r="Y802" s="88"/>
      <c r="Z802" s="88"/>
      <c r="AA802" s="88"/>
      <c r="AB802" s="88"/>
      <c r="AC802" s="88"/>
      <c r="AD802" s="88"/>
      <c r="AE802" s="88"/>
      <c r="AF802" s="88"/>
      <c r="AG802" s="88"/>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c r="BF802" s="88"/>
      <c r="BG802" s="88"/>
      <c r="BH802" s="88"/>
      <c r="BI802" s="88"/>
      <c r="BJ802" s="88"/>
      <c r="BK802" s="88"/>
      <c r="BL802" s="88"/>
      <c r="BM802" s="88"/>
      <c r="BN802" s="88"/>
      <c r="BO802" s="88"/>
      <c r="BP802" s="88"/>
      <c r="BQ802" s="88"/>
      <c r="BR802" s="88"/>
      <c r="BS802" s="88"/>
      <c r="BT802" s="88"/>
      <c r="BU802" s="88"/>
      <c r="BV802" s="88"/>
      <c r="BW802" s="88"/>
      <c r="BX802" s="88"/>
      <c r="BY802" s="88"/>
      <c r="BZ802" s="88"/>
      <c r="CA802" s="88"/>
      <c r="CB802" s="88"/>
      <c r="CC802" s="88"/>
      <c r="CD802" s="88"/>
      <c r="CE802" s="88"/>
      <c r="CF802" s="88"/>
      <c r="CG802" s="88"/>
      <c r="CH802" s="88"/>
      <c r="CI802" s="88"/>
      <c r="CJ802" s="88"/>
      <c r="CK802" s="88"/>
      <c r="CL802" s="88"/>
      <c r="CM802" s="88"/>
      <c r="CN802" s="88"/>
      <c r="CO802" s="88"/>
      <c r="CP802" s="88"/>
      <c r="CQ802" s="88"/>
      <c r="CR802" s="88"/>
      <c r="CS802" s="88"/>
      <c r="CT802" s="88"/>
      <c r="CU802" s="88"/>
      <c r="CV802" s="88"/>
      <c r="CW802" s="88"/>
      <c r="CX802" s="88"/>
      <c r="CY802" s="88"/>
    </row>
    <row r="803" spans="2:103" x14ac:dyDescent="0.3">
      <c r="B803" s="87"/>
      <c r="C803" s="87"/>
      <c r="D803" s="144"/>
      <c r="E803" s="144"/>
      <c r="F803" s="87"/>
      <c r="G803" s="88"/>
      <c r="H803" s="88"/>
      <c r="I803" s="88"/>
      <c r="J803" s="87"/>
      <c r="K803" s="87"/>
      <c r="L803" s="87"/>
      <c r="M803" s="87"/>
      <c r="N803" s="87"/>
      <c r="O803" s="88"/>
      <c r="P803" s="88"/>
      <c r="Q803" s="88"/>
      <c r="R803" s="88"/>
      <c r="S803" s="88"/>
      <c r="T803" s="88"/>
      <c r="U803" s="88"/>
      <c r="V803" s="88"/>
      <c r="W803" s="88"/>
      <c r="X803" s="88"/>
      <c r="Y803" s="88"/>
      <c r="Z803" s="88"/>
      <c r="AA803" s="88"/>
      <c r="AB803" s="88"/>
      <c r="AC803" s="88"/>
      <c r="AD803" s="88"/>
      <c r="AE803" s="88"/>
      <c r="AF803" s="88"/>
      <c r="AG803" s="88"/>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c r="BF803" s="88"/>
      <c r="BG803" s="88"/>
      <c r="BH803" s="88"/>
      <c r="BI803" s="88"/>
      <c r="BJ803" s="88"/>
      <c r="BK803" s="88"/>
      <c r="BL803" s="88"/>
      <c r="BM803" s="88"/>
      <c r="BN803" s="88"/>
      <c r="BO803" s="88"/>
      <c r="BP803" s="88"/>
      <c r="BQ803" s="88"/>
      <c r="BR803" s="88"/>
      <c r="BS803" s="88"/>
      <c r="BT803" s="88"/>
      <c r="BU803" s="88"/>
      <c r="BV803" s="88"/>
      <c r="BW803" s="88"/>
      <c r="BX803" s="88"/>
      <c r="BY803" s="88"/>
      <c r="BZ803" s="88"/>
      <c r="CA803" s="88"/>
      <c r="CB803" s="88"/>
      <c r="CC803" s="88"/>
      <c r="CD803" s="88"/>
      <c r="CE803" s="88"/>
      <c r="CF803" s="88"/>
      <c r="CG803" s="88"/>
      <c r="CH803" s="88"/>
      <c r="CI803" s="88"/>
      <c r="CJ803" s="88"/>
      <c r="CK803" s="88"/>
      <c r="CL803" s="88"/>
      <c r="CM803" s="88"/>
      <c r="CN803" s="88"/>
      <c r="CO803" s="88"/>
      <c r="CP803" s="88"/>
      <c r="CQ803" s="88"/>
      <c r="CR803" s="88"/>
      <c r="CS803" s="88"/>
      <c r="CT803" s="88"/>
      <c r="CU803" s="88"/>
      <c r="CV803" s="88"/>
      <c r="CW803" s="88"/>
      <c r="CX803" s="88"/>
      <c r="CY803" s="88"/>
    </row>
    <row r="804" spans="2:103" x14ac:dyDescent="0.3">
      <c r="B804" s="87"/>
      <c r="C804" s="87"/>
      <c r="D804" s="144"/>
      <c r="E804" s="144"/>
      <c r="F804" s="87"/>
      <c r="G804" s="88"/>
      <c r="H804" s="88"/>
      <c r="I804" s="88"/>
      <c r="J804" s="87"/>
      <c r="K804" s="87"/>
      <c r="L804" s="87"/>
      <c r="M804" s="87"/>
      <c r="N804" s="87"/>
      <c r="O804" s="88"/>
      <c r="P804" s="88"/>
      <c r="Q804" s="88"/>
      <c r="R804" s="88"/>
      <c r="S804" s="88"/>
      <c r="T804" s="88"/>
      <c r="U804" s="88"/>
      <c r="V804" s="88"/>
      <c r="W804" s="88"/>
      <c r="X804" s="88"/>
      <c r="Y804" s="88"/>
      <c r="Z804" s="88"/>
      <c r="AA804" s="88"/>
      <c r="AB804" s="88"/>
      <c r="AC804" s="88"/>
      <c r="AD804" s="88"/>
      <c r="AE804" s="88"/>
      <c r="AF804" s="88"/>
      <c r="AG804" s="88"/>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c r="BE804" s="88"/>
      <c r="BF804" s="88"/>
      <c r="BG804" s="88"/>
      <c r="BH804" s="88"/>
      <c r="BI804" s="88"/>
      <c r="BJ804" s="88"/>
      <c r="BK804" s="88"/>
      <c r="BL804" s="88"/>
      <c r="BM804" s="88"/>
      <c r="BN804" s="88"/>
      <c r="BO804" s="88"/>
      <c r="BP804" s="88"/>
      <c r="BQ804" s="88"/>
      <c r="BR804" s="88"/>
      <c r="BS804" s="88"/>
      <c r="BT804" s="88"/>
      <c r="BU804" s="88"/>
      <c r="BV804" s="88"/>
      <c r="BW804" s="88"/>
      <c r="BX804" s="88"/>
      <c r="BY804" s="88"/>
      <c r="BZ804" s="88"/>
      <c r="CA804" s="88"/>
      <c r="CB804" s="88"/>
      <c r="CC804" s="88"/>
      <c r="CD804" s="88"/>
      <c r="CE804" s="88"/>
      <c r="CF804" s="88"/>
      <c r="CG804" s="88"/>
      <c r="CH804" s="88"/>
      <c r="CI804" s="88"/>
      <c r="CJ804" s="88"/>
      <c r="CK804" s="88"/>
      <c r="CL804" s="88"/>
      <c r="CM804" s="88"/>
      <c r="CN804" s="88"/>
      <c r="CO804" s="88"/>
      <c r="CP804" s="88"/>
      <c r="CQ804" s="88"/>
      <c r="CR804" s="88"/>
      <c r="CS804" s="88"/>
      <c r="CT804" s="88"/>
      <c r="CU804" s="88"/>
      <c r="CV804" s="88"/>
      <c r="CW804" s="88"/>
      <c r="CX804" s="88"/>
      <c r="CY804" s="88"/>
    </row>
    <row r="805" spans="2:103" x14ac:dyDescent="0.3">
      <c r="B805" s="87"/>
      <c r="C805" s="87"/>
      <c r="D805" s="144"/>
      <c r="E805" s="144"/>
      <c r="F805" s="87"/>
      <c r="G805" s="88"/>
      <c r="H805" s="88"/>
      <c r="I805" s="88"/>
      <c r="J805" s="87"/>
      <c r="K805" s="87"/>
      <c r="L805" s="87"/>
      <c r="M805" s="87"/>
      <c r="N805" s="87"/>
      <c r="O805" s="88"/>
      <c r="P805" s="88"/>
      <c r="Q805" s="88"/>
      <c r="R805" s="88"/>
      <c r="S805" s="88"/>
      <c r="T805" s="88"/>
      <c r="U805" s="88"/>
      <c r="V805" s="88"/>
      <c r="W805" s="88"/>
      <c r="X805" s="88"/>
      <c r="Y805" s="88"/>
      <c r="Z805" s="88"/>
      <c r="AA805" s="88"/>
      <c r="AB805" s="88"/>
      <c r="AC805" s="88"/>
      <c r="AD805" s="88"/>
      <c r="AE805" s="88"/>
      <c r="AF805" s="88"/>
      <c r="AG805" s="88"/>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c r="BF805" s="88"/>
      <c r="BG805" s="88"/>
      <c r="BH805" s="88"/>
      <c r="BI805" s="88"/>
      <c r="BJ805" s="88"/>
      <c r="BK805" s="88"/>
      <c r="BL805" s="88"/>
      <c r="BM805" s="88"/>
      <c r="BN805" s="88"/>
      <c r="BO805" s="88"/>
      <c r="BP805" s="88"/>
      <c r="BQ805" s="88"/>
      <c r="BR805" s="88"/>
      <c r="BS805" s="88"/>
      <c r="BT805" s="88"/>
      <c r="BU805" s="88"/>
      <c r="BV805" s="88"/>
      <c r="BW805" s="88"/>
      <c r="BX805" s="88"/>
      <c r="BY805" s="88"/>
      <c r="BZ805" s="88"/>
      <c r="CA805" s="88"/>
      <c r="CB805" s="88"/>
      <c r="CC805" s="88"/>
      <c r="CD805" s="88"/>
      <c r="CE805" s="88"/>
      <c r="CF805" s="88"/>
      <c r="CG805" s="88"/>
      <c r="CH805" s="88"/>
      <c r="CI805" s="88"/>
      <c r="CJ805" s="88"/>
      <c r="CK805" s="88"/>
      <c r="CL805" s="88"/>
      <c r="CM805" s="88"/>
      <c r="CN805" s="88"/>
      <c r="CO805" s="88"/>
      <c r="CP805" s="88"/>
      <c r="CQ805" s="88"/>
      <c r="CR805" s="88"/>
      <c r="CS805" s="88"/>
      <c r="CT805" s="88"/>
      <c r="CU805" s="88"/>
      <c r="CV805" s="88"/>
      <c r="CW805" s="88"/>
      <c r="CX805" s="88"/>
      <c r="CY805" s="88"/>
    </row>
    <row r="806" spans="2:103" x14ac:dyDescent="0.3">
      <c r="B806" s="87"/>
      <c r="C806" s="87"/>
      <c r="D806" s="144"/>
      <c r="E806" s="144"/>
      <c r="F806" s="87"/>
      <c r="G806" s="88"/>
      <c r="H806" s="88"/>
      <c r="I806" s="88"/>
      <c r="J806" s="87"/>
      <c r="K806" s="87"/>
      <c r="L806" s="87"/>
      <c r="M806" s="87"/>
      <c r="N806" s="87"/>
      <c r="O806" s="88"/>
      <c r="P806" s="88"/>
      <c r="Q806" s="88"/>
      <c r="R806" s="88"/>
      <c r="S806" s="88"/>
      <c r="T806" s="88"/>
      <c r="U806" s="88"/>
      <c r="V806" s="88"/>
      <c r="W806" s="88"/>
      <c r="X806" s="88"/>
      <c r="Y806" s="88"/>
      <c r="Z806" s="88"/>
      <c r="AA806" s="88"/>
      <c r="AB806" s="88"/>
      <c r="AC806" s="88"/>
      <c r="AD806" s="88"/>
      <c r="AE806" s="88"/>
      <c r="AF806" s="88"/>
      <c r="AG806" s="88"/>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c r="BF806" s="88"/>
      <c r="BG806" s="88"/>
      <c r="BH806" s="88"/>
      <c r="BI806" s="88"/>
      <c r="BJ806" s="88"/>
      <c r="BK806" s="88"/>
      <c r="BL806" s="88"/>
      <c r="BM806" s="88"/>
      <c r="BN806" s="88"/>
      <c r="BO806" s="88"/>
      <c r="BP806" s="88"/>
      <c r="BQ806" s="88"/>
      <c r="BR806" s="88"/>
      <c r="BS806" s="88"/>
      <c r="BT806" s="88"/>
      <c r="BU806" s="88"/>
      <c r="BV806" s="88"/>
      <c r="BW806" s="88"/>
      <c r="BX806" s="88"/>
      <c r="BY806" s="88"/>
      <c r="BZ806" s="88"/>
      <c r="CA806" s="88"/>
      <c r="CB806" s="88"/>
      <c r="CC806" s="88"/>
      <c r="CD806" s="88"/>
      <c r="CE806" s="88"/>
      <c r="CF806" s="88"/>
      <c r="CG806" s="88"/>
      <c r="CH806" s="88"/>
      <c r="CI806" s="88"/>
      <c r="CJ806" s="88"/>
      <c r="CK806" s="88"/>
      <c r="CL806" s="88"/>
      <c r="CM806" s="88"/>
      <c r="CN806" s="88"/>
      <c r="CO806" s="88"/>
      <c r="CP806" s="88"/>
      <c r="CQ806" s="88"/>
      <c r="CR806" s="88"/>
      <c r="CS806" s="88"/>
      <c r="CT806" s="88"/>
      <c r="CU806" s="88"/>
      <c r="CV806" s="88"/>
      <c r="CW806" s="88"/>
      <c r="CX806" s="88"/>
      <c r="CY806" s="88"/>
    </row>
    <row r="807" spans="2:103" x14ac:dyDescent="0.3">
      <c r="B807" s="87"/>
      <c r="C807" s="87"/>
      <c r="D807" s="144"/>
      <c r="E807" s="144"/>
      <c r="F807" s="87"/>
      <c r="G807" s="88"/>
      <c r="H807" s="88"/>
      <c r="I807" s="88"/>
      <c r="J807" s="87"/>
      <c r="K807" s="87"/>
      <c r="L807" s="87"/>
      <c r="M807" s="87"/>
      <c r="N807" s="87"/>
      <c r="O807" s="88"/>
      <c r="P807" s="88"/>
      <c r="Q807" s="88"/>
      <c r="R807" s="88"/>
      <c r="S807" s="88"/>
      <c r="T807" s="88"/>
      <c r="U807" s="88"/>
      <c r="V807" s="88"/>
      <c r="W807" s="88"/>
      <c r="X807" s="88"/>
      <c r="Y807" s="88"/>
      <c r="Z807" s="88"/>
      <c r="AA807" s="88"/>
      <c r="AB807" s="88"/>
      <c r="AC807" s="88"/>
      <c r="AD807" s="88"/>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c r="BG807" s="88"/>
      <c r="BH807" s="88"/>
      <c r="BI807" s="88"/>
      <c r="BJ807" s="88"/>
      <c r="BK807" s="88"/>
      <c r="BL807" s="88"/>
      <c r="BM807" s="88"/>
      <c r="BN807" s="88"/>
      <c r="BO807" s="88"/>
      <c r="BP807" s="88"/>
      <c r="BQ807" s="88"/>
      <c r="BR807" s="88"/>
      <c r="BS807" s="88"/>
      <c r="BT807" s="88"/>
      <c r="BU807" s="88"/>
      <c r="BV807" s="88"/>
      <c r="BW807" s="88"/>
      <c r="BX807" s="88"/>
      <c r="BY807" s="88"/>
      <c r="BZ807" s="88"/>
      <c r="CA807" s="88"/>
      <c r="CB807" s="88"/>
      <c r="CC807" s="88"/>
      <c r="CD807" s="88"/>
      <c r="CE807" s="88"/>
      <c r="CF807" s="88"/>
      <c r="CG807" s="88"/>
      <c r="CH807" s="88"/>
      <c r="CI807" s="88"/>
      <c r="CJ807" s="88"/>
      <c r="CK807" s="88"/>
      <c r="CL807" s="88"/>
      <c r="CM807" s="88"/>
      <c r="CN807" s="88"/>
      <c r="CO807" s="88"/>
      <c r="CP807" s="88"/>
      <c r="CQ807" s="88"/>
      <c r="CR807" s="88"/>
      <c r="CS807" s="88"/>
      <c r="CT807" s="88"/>
      <c r="CU807" s="88"/>
      <c r="CV807" s="88"/>
      <c r="CW807" s="88"/>
      <c r="CX807" s="88"/>
      <c r="CY807" s="88"/>
    </row>
    <row r="808" spans="2:103" x14ac:dyDescent="0.3">
      <c r="B808" s="87"/>
      <c r="C808" s="87"/>
      <c r="D808" s="144"/>
      <c r="E808" s="144"/>
      <c r="F808" s="87"/>
      <c r="G808" s="88"/>
      <c r="H808" s="88"/>
      <c r="I808" s="88"/>
      <c r="J808" s="87"/>
      <c r="K808" s="87"/>
      <c r="L808" s="87"/>
      <c r="M808" s="87"/>
      <c r="N808" s="87"/>
      <c r="O808" s="88"/>
      <c r="P808" s="88"/>
      <c r="Q808" s="88"/>
      <c r="R808" s="88"/>
      <c r="S808" s="88"/>
      <c r="T808" s="88"/>
      <c r="U808" s="88"/>
      <c r="V808" s="88"/>
      <c r="W808" s="88"/>
      <c r="X808" s="88"/>
      <c r="Y808" s="88"/>
      <c r="Z808" s="88"/>
      <c r="AA808" s="88"/>
      <c r="AB808" s="88"/>
      <c r="AC808" s="88"/>
      <c r="AD808" s="88"/>
      <c r="AE808" s="88"/>
      <c r="AF808" s="88"/>
      <c r="AG808" s="88"/>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c r="BF808" s="88"/>
      <c r="BG808" s="88"/>
      <c r="BH808" s="88"/>
      <c r="BI808" s="88"/>
      <c r="BJ808" s="88"/>
      <c r="BK808" s="88"/>
      <c r="BL808" s="88"/>
      <c r="BM808" s="88"/>
      <c r="BN808" s="88"/>
      <c r="BO808" s="88"/>
      <c r="BP808" s="88"/>
      <c r="BQ808" s="88"/>
      <c r="BR808" s="88"/>
      <c r="BS808" s="88"/>
      <c r="BT808" s="88"/>
      <c r="BU808" s="88"/>
      <c r="BV808" s="88"/>
      <c r="BW808" s="88"/>
      <c r="BX808" s="88"/>
      <c r="BY808" s="88"/>
      <c r="BZ808" s="88"/>
      <c r="CA808" s="88"/>
      <c r="CB808" s="88"/>
      <c r="CC808" s="88"/>
      <c r="CD808" s="88"/>
      <c r="CE808" s="88"/>
      <c r="CF808" s="88"/>
      <c r="CG808" s="88"/>
      <c r="CH808" s="88"/>
      <c r="CI808" s="88"/>
      <c r="CJ808" s="88"/>
      <c r="CK808" s="88"/>
      <c r="CL808" s="88"/>
      <c r="CM808" s="88"/>
      <c r="CN808" s="88"/>
      <c r="CO808" s="88"/>
      <c r="CP808" s="88"/>
      <c r="CQ808" s="88"/>
      <c r="CR808" s="88"/>
      <c r="CS808" s="88"/>
      <c r="CT808" s="88"/>
      <c r="CU808" s="88"/>
      <c r="CV808" s="88"/>
      <c r="CW808" s="88"/>
      <c r="CX808" s="88"/>
      <c r="CY808" s="88"/>
    </row>
    <row r="809" spans="2:103" x14ac:dyDescent="0.3">
      <c r="B809" s="87"/>
      <c r="C809" s="87"/>
      <c r="D809" s="144"/>
      <c r="E809" s="144"/>
      <c r="F809" s="87"/>
      <c r="G809" s="88"/>
      <c r="H809" s="88"/>
      <c r="I809" s="88"/>
      <c r="J809" s="87"/>
      <c r="K809" s="87"/>
      <c r="L809" s="87"/>
      <c r="M809" s="87"/>
      <c r="N809" s="87"/>
      <c r="O809" s="88"/>
      <c r="P809" s="88"/>
      <c r="Q809" s="88"/>
      <c r="R809" s="88"/>
      <c r="S809" s="88"/>
      <c r="T809" s="88"/>
      <c r="U809" s="88"/>
      <c r="V809" s="88"/>
      <c r="W809" s="88"/>
      <c r="X809" s="88"/>
      <c r="Y809" s="88"/>
      <c r="Z809" s="88"/>
      <c r="AA809" s="88"/>
      <c r="AB809" s="88"/>
      <c r="AC809" s="88"/>
      <c r="AD809" s="88"/>
      <c r="AE809" s="88"/>
      <c r="AF809" s="88"/>
      <c r="AG809" s="88"/>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c r="BF809" s="88"/>
      <c r="BG809" s="88"/>
      <c r="BH809" s="88"/>
      <c r="BI809" s="88"/>
      <c r="BJ809" s="88"/>
      <c r="BK809" s="88"/>
      <c r="BL809" s="88"/>
      <c r="BM809" s="88"/>
      <c r="BN809" s="88"/>
      <c r="BO809" s="88"/>
      <c r="BP809" s="88"/>
      <c r="BQ809" s="88"/>
      <c r="BR809" s="88"/>
      <c r="BS809" s="88"/>
      <c r="BT809" s="88"/>
      <c r="BU809" s="88"/>
      <c r="BV809" s="88"/>
      <c r="BW809" s="88"/>
      <c r="BX809" s="88"/>
      <c r="BY809" s="88"/>
      <c r="BZ809" s="88"/>
      <c r="CA809" s="88"/>
      <c r="CB809" s="88"/>
      <c r="CC809" s="88"/>
      <c r="CD809" s="88"/>
      <c r="CE809" s="88"/>
      <c r="CF809" s="88"/>
      <c r="CG809" s="88"/>
      <c r="CH809" s="88"/>
      <c r="CI809" s="88"/>
      <c r="CJ809" s="88"/>
      <c r="CK809" s="88"/>
      <c r="CL809" s="88"/>
      <c r="CM809" s="88"/>
      <c r="CN809" s="88"/>
      <c r="CO809" s="88"/>
      <c r="CP809" s="88"/>
      <c r="CQ809" s="88"/>
      <c r="CR809" s="88"/>
      <c r="CS809" s="88"/>
      <c r="CT809" s="88"/>
      <c r="CU809" s="88"/>
      <c r="CV809" s="88"/>
      <c r="CW809" s="88"/>
      <c r="CX809" s="88"/>
      <c r="CY809" s="88"/>
    </row>
    <row r="810" spans="2:103" x14ac:dyDescent="0.3">
      <c r="B810" s="87"/>
      <c r="C810" s="87"/>
      <c r="D810" s="144"/>
      <c r="E810" s="144"/>
      <c r="F810" s="87"/>
      <c r="G810" s="88"/>
      <c r="H810" s="88"/>
      <c r="I810" s="88"/>
      <c r="J810" s="87"/>
      <c r="K810" s="87"/>
      <c r="L810" s="87"/>
      <c r="M810" s="87"/>
      <c r="N810" s="87"/>
      <c r="O810" s="88"/>
      <c r="P810" s="88"/>
      <c r="Q810" s="88"/>
      <c r="R810" s="88"/>
      <c r="S810" s="88"/>
      <c r="T810" s="88"/>
      <c r="U810" s="88"/>
      <c r="V810" s="88"/>
      <c r="W810" s="88"/>
      <c r="X810" s="88"/>
      <c r="Y810" s="88"/>
      <c r="Z810" s="88"/>
      <c r="AA810" s="88"/>
      <c r="AB810" s="88"/>
      <c r="AC810" s="88"/>
      <c r="AD810" s="88"/>
      <c r="AE810" s="88"/>
      <c r="AF810" s="88"/>
      <c r="AG810" s="88"/>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c r="BF810" s="88"/>
      <c r="BG810" s="88"/>
      <c r="BH810" s="88"/>
      <c r="BI810" s="88"/>
      <c r="BJ810" s="88"/>
      <c r="BK810" s="88"/>
      <c r="BL810" s="88"/>
      <c r="BM810" s="88"/>
      <c r="BN810" s="88"/>
      <c r="BO810" s="88"/>
      <c r="BP810" s="88"/>
      <c r="BQ810" s="88"/>
      <c r="BR810" s="88"/>
      <c r="BS810" s="88"/>
      <c r="BT810" s="88"/>
      <c r="BU810" s="88"/>
      <c r="BV810" s="88"/>
      <c r="BW810" s="88"/>
      <c r="BX810" s="88"/>
      <c r="BY810" s="88"/>
      <c r="BZ810" s="88"/>
      <c r="CA810" s="88"/>
      <c r="CB810" s="88"/>
      <c r="CC810" s="88"/>
      <c r="CD810" s="88"/>
      <c r="CE810" s="88"/>
      <c r="CF810" s="88"/>
      <c r="CG810" s="88"/>
      <c r="CH810" s="88"/>
      <c r="CI810" s="88"/>
      <c r="CJ810" s="88"/>
      <c r="CK810" s="88"/>
      <c r="CL810" s="88"/>
      <c r="CM810" s="88"/>
      <c r="CN810" s="88"/>
      <c r="CO810" s="88"/>
      <c r="CP810" s="88"/>
      <c r="CQ810" s="88"/>
      <c r="CR810" s="88"/>
      <c r="CS810" s="88"/>
      <c r="CT810" s="88"/>
      <c r="CU810" s="88"/>
      <c r="CV810" s="88"/>
      <c r="CW810" s="88"/>
      <c r="CX810" s="88"/>
      <c r="CY810" s="88"/>
    </row>
    <row r="811" spans="2:103" x14ac:dyDescent="0.3">
      <c r="B811" s="87"/>
      <c r="C811" s="87"/>
      <c r="D811" s="144"/>
      <c r="E811" s="144"/>
      <c r="F811" s="87"/>
      <c r="G811" s="88"/>
      <c r="H811" s="88"/>
      <c r="I811" s="88"/>
      <c r="J811" s="87"/>
      <c r="K811" s="87"/>
      <c r="L811" s="87"/>
      <c r="M811" s="87"/>
      <c r="N811" s="87"/>
      <c r="O811" s="88"/>
      <c r="P811" s="88"/>
      <c r="Q811" s="88"/>
      <c r="R811" s="88"/>
      <c r="S811" s="88"/>
      <c r="T811" s="88"/>
      <c r="U811" s="88"/>
      <c r="V811" s="88"/>
      <c r="W811" s="88"/>
      <c r="X811" s="88"/>
      <c r="Y811" s="88"/>
      <c r="Z811" s="88"/>
      <c r="AA811" s="88"/>
      <c r="AB811" s="88"/>
      <c r="AC811" s="88"/>
      <c r="AD811" s="88"/>
      <c r="AE811" s="88"/>
      <c r="AF811" s="88"/>
      <c r="AG811" s="88"/>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c r="BE811" s="88"/>
      <c r="BF811" s="88"/>
      <c r="BG811" s="88"/>
      <c r="BH811" s="88"/>
      <c r="BI811" s="88"/>
      <c r="BJ811" s="88"/>
      <c r="BK811" s="88"/>
      <c r="BL811" s="88"/>
      <c r="BM811" s="88"/>
      <c r="BN811" s="88"/>
      <c r="BO811" s="88"/>
      <c r="BP811" s="88"/>
      <c r="BQ811" s="88"/>
      <c r="BR811" s="88"/>
      <c r="BS811" s="88"/>
      <c r="BT811" s="88"/>
      <c r="BU811" s="88"/>
      <c r="BV811" s="88"/>
      <c r="BW811" s="88"/>
      <c r="BX811" s="88"/>
      <c r="BY811" s="88"/>
      <c r="BZ811" s="88"/>
      <c r="CA811" s="88"/>
      <c r="CB811" s="88"/>
      <c r="CC811" s="88"/>
      <c r="CD811" s="88"/>
      <c r="CE811" s="88"/>
      <c r="CF811" s="88"/>
      <c r="CG811" s="88"/>
      <c r="CH811" s="88"/>
      <c r="CI811" s="88"/>
      <c r="CJ811" s="88"/>
      <c r="CK811" s="88"/>
      <c r="CL811" s="88"/>
      <c r="CM811" s="88"/>
      <c r="CN811" s="88"/>
      <c r="CO811" s="88"/>
      <c r="CP811" s="88"/>
      <c r="CQ811" s="88"/>
      <c r="CR811" s="88"/>
      <c r="CS811" s="88"/>
      <c r="CT811" s="88"/>
      <c r="CU811" s="88"/>
      <c r="CV811" s="88"/>
      <c r="CW811" s="88"/>
      <c r="CX811" s="88"/>
      <c r="CY811" s="88"/>
    </row>
    <row r="812" spans="2:103" x14ac:dyDescent="0.3">
      <c r="B812" s="87"/>
      <c r="C812" s="87"/>
      <c r="D812" s="144"/>
      <c r="E812" s="144"/>
      <c r="F812" s="87"/>
      <c r="G812" s="88"/>
      <c r="H812" s="88"/>
      <c r="I812" s="88"/>
      <c r="J812" s="87"/>
      <c r="K812" s="87"/>
      <c r="L812" s="87"/>
      <c r="M812" s="87"/>
      <c r="N812" s="87"/>
      <c r="O812" s="88"/>
      <c r="P812" s="88"/>
      <c r="Q812" s="88"/>
      <c r="R812" s="88"/>
      <c r="S812" s="88"/>
      <c r="T812" s="88"/>
      <c r="U812" s="88"/>
      <c r="V812" s="88"/>
      <c r="W812" s="88"/>
      <c r="X812" s="88"/>
      <c r="Y812" s="88"/>
      <c r="Z812" s="88"/>
      <c r="AA812" s="88"/>
      <c r="AB812" s="88"/>
      <c r="AC812" s="88"/>
      <c r="AD812" s="88"/>
      <c r="AE812" s="88"/>
      <c r="AF812" s="88"/>
      <c r="AG812" s="88"/>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c r="BF812" s="88"/>
      <c r="BG812" s="88"/>
      <c r="BH812" s="88"/>
      <c r="BI812" s="88"/>
      <c r="BJ812" s="88"/>
      <c r="BK812" s="88"/>
      <c r="BL812" s="88"/>
      <c r="BM812" s="88"/>
      <c r="BN812" s="88"/>
      <c r="BO812" s="88"/>
      <c r="BP812" s="88"/>
      <c r="BQ812" s="88"/>
      <c r="BR812" s="88"/>
      <c r="BS812" s="88"/>
      <c r="BT812" s="88"/>
      <c r="BU812" s="88"/>
      <c r="BV812" s="88"/>
      <c r="BW812" s="88"/>
      <c r="BX812" s="88"/>
      <c r="BY812" s="88"/>
      <c r="BZ812" s="88"/>
      <c r="CA812" s="88"/>
      <c r="CB812" s="88"/>
      <c r="CC812" s="88"/>
      <c r="CD812" s="88"/>
      <c r="CE812" s="88"/>
      <c r="CF812" s="88"/>
      <c r="CG812" s="88"/>
      <c r="CH812" s="88"/>
      <c r="CI812" s="88"/>
      <c r="CJ812" s="88"/>
      <c r="CK812" s="88"/>
      <c r="CL812" s="88"/>
      <c r="CM812" s="88"/>
      <c r="CN812" s="88"/>
      <c r="CO812" s="88"/>
      <c r="CP812" s="88"/>
      <c r="CQ812" s="88"/>
      <c r="CR812" s="88"/>
      <c r="CS812" s="88"/>
      <c r="CT812" s="88"/>
      <c r="CU812" s="88"/>
      <c r="CV812" s="88"/>
      <c r="CW812" s="88"/>
      <c r="CX812" s="88"/>
      <c r="CY812" s="88"/>
    </row>
    <row r="813" spans="2:103" x14ac:dyDescent="0.3">
      <c r="B813" s="87"/>
      <c r="C813" s="87"/>
      <c r="D813" s="144"/>
      <c r="E813" s="144"/>
      <c r="F813" s="87"/>
      <c r="G813" s="88"/>
      <c r="H813" s="88"/>
      <c r="I813" s="88"/>
      <c r="J813" s="87"/>
      <c r="K813" s="87"/>
      <c r="L813" s="87"/>
      <c r="M813" s="87"/>
      <c r="N813" s="87"/>
      <c r="O813" s="88"/>
      <c r="P813" s="88"/>
      <c r="Q813" s="88"/>
      <c r="R813" s="88"/>
      <c r="S813" s="88"/>
      <c r="T813" s="88"/>
      <c r="U813" s="88"/>
      <c r="V813" s="88"/>
      <c r="W813" s="88"/>
      <c r="X813" s="88"/>
      <c r="Y813" s="88"/>
      <c r="Z813" s="88"/>
      <c r="AA813" s="88"/>
      <c r="AB813" s="88"/>
      <c r="AC813" s="88"/>
      <c r="AD813" s="88"/>
      <c r="AE813" s="88"/>
      <c r="AF813" s="88"/>
      <c r="AG813" s="88"/>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c r="BE813" s="88"/>
      <c r="BF813" s="88"/>
      <c r="BG813" s="88"/>
      <c r="BH813" s="88"/>
      <c r="BI813" s="88"/>
      <c r="BJ813" s="88"/>
      <c r="BK813" s="88"/>
      <c r="BL813" s="88"/>
      <c r="BM813" s="88"/>
      <c r="BN813" s="88"/>
      <c r="BO813" s="88"/>
      <c r="BP813" s="88"/>
      <c r="BQ813" s="88"/>
      <c r="BR813" s="88"/>
      <c r="BS813" s="88"/>
      <c r="BT813" s="88"/>
      <c r="BU813" s="88"/>
      <c r="BV813" s="88"/>
      <c r="BW813" s="88"/>
      <c r="BX813" s="88"/>
      <c r="BY813" s="88"/>
      <c r="BZ813" s="88"/>
      <c r="CA813" s="88"/>
      <c r="CB813" s="88"/>
      <c r="CC813" s="88"/>
      <c r="CD813" s="88"/>
      <c r="CE813" s="88"/>
      <c r="CF813" s="88"/>
      <c r="CG813" s="88"/>
      <c r="CH813" s="88"/>
      <c r="CI813" s="88"/>
      <c r="CJ813" s="88"/>
      <c r="CK813" s="88"/>
      <c r="CL813" s="88"/>
      <c r="CM813" s="88"/>
      <c r="CN813" s="88"/>
      <c r="CO813" s="88"/>
      <c r="CP813" s="88"/>
      <c r="CQ813" s="88"/>
      <c r="CR813" s="88"/>
      <c r="CS813" s="88"/>
      <c r="CT813" s="88"/>
      <c r="CU813" s="88"/>
      <c r="CV813" s="88"/>
      <c r="CW813" s="88"/>
      <c r="CX813" s="88"/>
      <c r="CY813" s="88"/>
    </row>
    <row r="814" spans="2:103" x14ac:dyDescent="0.3">
      <c r="B814" s="87"/>
      <c r="C814" s="87"/>
      <c r="D814" s="144"/>
      <c r="E814" s="144"/>
      <c r="F814" s="87"/>
      <c r="G814" s="88"/>
      <c r="H814" s="88"/>
      <c r="I814" s="88"/>
      <c r="J814" s="87"/>
      <c r="K814" s="87"/>
      <c r="L814" s="87"/>
      <c r="M814" s="87"/>
      <c r="N814" s="87"/>
      <c r="O814" s="88"/>
      <c r="P814" s="88"/>
      <c r="Q814" s="88"/>
      <c r="R814" s="88"/>
      <c r="S814" s="88"/>
      <c r="T814" s="88"/>
      <c r="U814" s="88"/>
      <c r="V814" s="88"/>
      <c r="W814" s="88"/>
      <c r="X814" s="88"/>
      <c r="Y814" s="88"/>
      <c r="Z814" s="88"/>
      <c r="AA814" s="88"/>
      <c r="AB814" s="88"/>
      <c r="AC814" s="88"/>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c r="BK814" s="88"/>
      <c r="BL814" s="88"/>
      <c r="BM814" s="88"/>
      <c r="BN814" s="88"/>
      <c r="BO814" s="88"/>
      <c r="BP814" s="88"/>
      <c r="BQ814" s="88"/>
      <c r="BR814" s="88"/>
      <c r="BS814" s="88"/>
      <c r="BT814" s="88"/>
      <c r="BU814" s="88"/>
      <c r="BV814" s="88"/>
      <c r="BW814" s="88"/>
      <c r="BX814" s="88"/>
      <c r="BY814" s="88"/>
      <c r="BZ814" s="88"/>
      <c r="CA814" s="88"/>
      <c r="CB814" s="88"/>
      <c r="CC814" s="88"/>
      <c r="CD814" s="88"/>
      <c r="CE814" s="88"/>
      <c r="CF814" s="88"/>
      <c r="CG814" s="88"/>
      <c r="CH814" s="88"/>
      <c r="CI814" s="88"/>
      <c r="CJ814" s="88"/>
      <c r="CK814" s="88"/>
      <c r="CL814" s="88"/>
      <c r="CM814" s="88"/>
      <c r="CN814" s="88"/>
      <c r="CO814" s="88"/>
      <c r="CP814" s="88"/>
      <c r="CQ814" s="88"/>
      <c r="CR814" s="88"/>
      <c r="CS814" s="88"/>
      <c r="CT814" s="88"/>
      <c r="CU814" s="88"/>
      <c r="CV814" s="88"/>
      <c r="CW814" s="88"/>
      <c r="CX814" s="88"/>
      <c r="CY814" s="88"/>
    </row>
    <row r="815" spans="2:103" x14ac:dyDescent="0.3">
      <c r="B815" s="87"/>
      <c r="C815" s="87"/>
      <c r="D815" s="144"/>
      <c r="E815" s="144"/>
      <c r="F815" s="87"/>
      <c r="G815" s="88"/>
      <c r="H815" s="88"/>
      <c r="I815" s="88"/>
      <c r="J815" s="87"/>
      <c r="K815" s="87"/>
      <c r="L815" s="87"/>
      <c r="M815" s="87"/>
      <c r="N815" s="87"/>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row>
    <row r="816" spans="2:103" x14ac:dyDescent="0.3">
      <c r="B816" s="87"/>
      <c r="C816" s="87"/>
      <c r="D816" s="144"/>
      <c r="E816" s="144"/>
      <c r="F816" s="87"/>
      <c r="G816" s="88"/>
      <c r="H816" s="88"/>
      <c r="I816" s="88"/>
      <c r="J816" s="87"/>
      <c r="K816" s="87"/>
      <c r="L816" s="87"/>
      <c r="M816" s="87"/>
      <c r="N816" s="87"/>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row>
    <row r="817" spans="2:103" x14ac:dyDescent="0.3">
      <c r="B817" s="87"/>
      <c r="C817" s="87"/>
      <c r="D817" s="144"/>
      <c r="E817" s="144"/>
      <c r="F817" s="87"/>
      <c r="G817" s="88"/>
      <c r="H817" s="88"/>
      <c r="I817" s="88"/>
      <c r="J817" s="87"/>
      <c r="K817" s="87"/>
      <c r="L817" s="87"/>
      <c r="M817" s="87"/>
      <c r="N817" s="87"/>
      <c r="O817" s="88"/>
      <c r="P817" s="88"/>
      <c r="Q817" s="88"/>
      <c r="R817" s="88"/>
      <c r="S817" s="88"/>
      <c r="T817" s="88"/>
      <c r="U817" s="88"/>
      <c r="V817" s="88"/>
      <c r="W817" s="88"/>
      <c r="X817" s="88"/>
      <c r="Y817" s="88"/>
      <c r="Z817" s="88"/>
      <c r="AA817" s="88"/>
      <c r="AB817" s="88"/>
      <c r="AC817" s="88"/>
      <c r="AD817" s="88"/>
      <c r="AE817" s="88"/>
      <c r="AF817" s="88"/>
      <c r="AG817" s="88"/>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c r="BE817" s="88"/>
      <c r="BF817" s="88"/>
      <c r="BG817" s="88"/>
      <c r="BH817" s="88"/>
      <c r="BI817" s="88"/>
      <c r="BJ817" s="88"/>
      <c r="BK817" s="88"/>
      <c r="BL817" s="88"/>
      <c r="BM817" s="88"/>
      <c r="BN817" s="88"/>
      <c r="BO817" s="88"/>
      <c r="BP817" s="88"/>
      <c r="BQ817" s="88"/>
      <c r="BR817" s="88"/>
      <c r="BS817" s="88"/>
      <c r="BT817" s="88"/>
      <c r="BU817" s="88"/>
      <c r="BV817" s="88"/>
      <c r="BW817" s="88"/>
      <c r="BX817" s="88"/>
      <c r="BY817" s="88"/>
      <c r="BZ817" s="88"/>
      <c r="CA817" s="88"/>
      <c r="CB817" s="88"/>
      <c r="CC817" s="88"/>
      <c r="CD817" s="88"/>
      <c r="CE817" s="88"/>
      <c r="CF817" s="88"/>
      <c r="CG817" s="88"/>
      <c r="CH817" s="88"/>
      <c r="CI817" s="88"/>
      <c r="CJ817" s="88"/>
      <c r="CK817" s="88"/>
      <c r="CL817" s="88"/>
      <c r="CM817" s="88"/>
      <c r="CN817" s="88"/>
      <c r="CO817" s="88"/>
      <c r="CP817" s="88"/>
      <c r="CQ817" s="88"/>
      <c r="CR817" s="88"/>
      <c r="CS817" s="88"/>
      <c r="CT817" s="88"/>
      <c r="CU817" s="88"/>
      <c r="CV817" s="88"/>
      <c r="CW817" s="88"/>
      <c r="CX817" s="88"/>
      <c r="CY817" s="88"/>
    </row>
    <row r="818" spans="2:103" x14ac:dyDescent="0.3">
      <c r="B818" s="87"/>
      <c r="C818" s="87"/>
      <c r="D818" s="144"/>
      <c r="E818" s="144"/>
      <c r="F818" s="87"/>
      <c r="G818" s="88"/>
      <c r="H818" s="88"/>
      <c r="I818" s="88"/>
      <c r="J818" s="87"/>
      <c r="K818" s="87"/>
      <c r="L818" s="87"/>
      <c r="M818" s="87"/>
      <c r="N818" s="87"/>
      <c r="O818" s="88"/>
      <c r="P818" s="88"/>
      <c r="Q818" s="88"/>
      <c r="R818" s="88"/>
      <c r="S818" s="88"/>
      <c r="T818" s="88"/>
      <c r="U818" s="88"/>
      <c r="V818" s="88"/>
      <c r="W818" s="88"/>
      <c r="X818" s="88"/>
      <c r="Y818" s="88"/>
      <c r="Z818" s="88"/>
      <c r="AA818" s="88"/>
      <c r="AB818" s="88"/>
      <c r="AC818" s="88"/>
      <c r="AD818" s="88"/>
      <c r="AE818" s="88"/>
      <c r="AF818" s="88"/>
      <c r="AG818" s="88"/>
      <c r="AH818" s="88"/>
      <c r="AI818" s="88"/>
      <c r="AJ818" s="88"/>
      <c r="AK818" s="88"/>
      <c r="AL818" s="88"/>
      <c r="AM818" s="88"/>
      <c r="AN818" s="88"/>
      <c r="AO818" s="88"/>
      <c r="AP818" s="88"/>
      <c r="AQ818" s="88"/>
      <c r="AR818" s="88"/>
      <c r="AS818" s="88"/>
      <c r="AT818" s="88"/>
      <c r="AU818" s="88"/>
      <c r="AV818" s="88"/>
      <c r="AW818" s="88"/>
      <c r="AX818" s="88"/>
      <c r="AY818" s="88"/>
      <c r="AZ818" s="88"/>
      <c r="BA818" s="88"/>
      <c r="BB818" s="88"/>
      <c r="BC818" s="88"/>
      <c r="BD818" s="88"/>
      <c r="BE818" s="88"/>
      <c r="BF818" s="88"/>
      <c r="BG818" s="88"/>
      <c r="BH818" s="88"/>
      <c r="BI818" s="88"/>
      <c r="BJ818" s="88"/>
      <c r="BK818" s="88"/>
      <c r="BL818" s="88"/>
      <c r="BM818" s="88"/>
      <c r="BN818" s="88"/>
      <c r="BO818" s="88"/>
      <c r="BP818" s="88"/>
      <c r="BQ818" s="88"/>
      <c r="BR818" s="88"/>
      <c r="BS818" s="88"/>
      <c r="BT818" s="88"/>
      <c r="BU818" s="88"/>
      <c r="BV818" s="88"/>
      <c r="BW818" s="88"/>
      <c r="BX818" s="88"/>
      <c r="BY818" s="88"/>
      <c r="BZ818" s="88"/>
      <c r="CA818" s="88"/>
      <c r="CB818" s="88"/>
      <c r="CC818" s="88"/>
      <c r="CD818" s="88"/>
      <c r="CE818" s="88"/>
      <c r="CF818" s="88"/>
      <c r="CG818" s="88"/>
      <c r="CH818" s="88"/>
      <c r="CI818" s="88"/>
      <c r="CJ818" s="88"/>
      <c r="CK818" s="88"/>
      <c r="CL818" s="88"/>
      <c r="CM818" s="88"/>
      <c r="CN818" s="88"/>
      <c r="CO818" s="88"/>
      <c r="CP818" s="88"/>
      <c r="CQ818" s="88"/>
      <c r="CR818" s="88"/>
      <c r="CS818" s="88"/>
      <c r="CT818" s="88"/>
      <c r="CU818" s="88"/>
      <c r="CV818" s="88"/>
      <c r="CW818" s="88"/>
      <c r="CX818" s="88"/>
      <c r="CY818" s="88"/>
    </row>
    <row r="819" spans="2:103" x14ac:dyDescent="0.3">
      <c r="B819" s="87"/>
      <c r="C819" s="87"/>
      <c r="D819" s="144"/>
      <c r="E819" s="144"/>
      <c r="F819" s="87"/>
      <c r="G819" s="88"/>
      <c r="H819" s="88"/>
      <c r="I819" s="88"/>
      <c r="J819" s="87"/>
      <c r="K819" s="87"/>
      <c r="L819" s="87"/>
      <c r="M819" s="87"/>
      <c r="N819" s="87"/>
      <c r="O819" s="88"/>
      <c r="P819" s="88"/>
      <c r="Q819" s="88"/>
      <c r="R819" s="88"/>
      <c r="S819" s="88"/>
      <c r="T819" s="88"/>
      <c r="U819" s="88"/>
      <c r="V819" s="88"/>
      <c r="W819" s="88"/>
      <c r="X819" s="88"/>
      <c r="Y819" s="88"/>
      <c r="Z819" s="88"/>
      <c r="AA819" s="88"/>
      <c r="AB819" s="88"/>
      <c r="AC819" s="88"/>
      <c r="AD819" s="88"/>
      <c r="AE819" s="88"/>
      <c r="AF819" s="88"/>
      <c r="AG819" s="88"/>
      <c r="AH819" s="88"/>
      <c r="AI819" s="88"/>
      <c r="AJ819" s="88"/>
      <c r="AK819" s="88"/>
      <c r="AL819" s="88"/>
      <c r="AM819" s="88"/>
      <c r="AN819" s="88"/>
      <c r="AO819" s="88"/>
      <c r="AP819" s="88"/>
      <c r="AQ819" s="88"/>
      <c r="AR819" s="88"/>
      <c r="AS819" s="88"/>
      <c r="AT819" s="88"/>
      <c r="AU819" s="88"/>
      <c r="AV819" s="88"/>
      <c r="AW819" s="88"/>
      <c r="AX819" s="88"/>
      <c r="AY819" s="88"/>
      <c r="AZ819" s="88"/>
      <c r="BA819" s="88"/>
      <c r="BB819" s="88"/>
      <c r="BC819" s="88"/>
      <c r="BD819" s="88"/>
      <c r="BE819" s="88"/>
      <c r="BF819" s="88"/>
      <c r="BG819" s="88"/>
      <c r="BH819" s="88"/>
      <c r="BI819" s="88"/>
      <c r="BJ819" s="88"/>
      <c r="BK819" s="88"/>
      <c r="BL819" s="88"/>
      <c r="BM819" s="88"/>
      <c r="BN819" s="88"/>
      <c r="BO819" s="88"/>
      <c r="BP819" s="88"/>
      <c r="BQ819" s="88"/>
      <c r="BR819" s="88"/>
      <c r="BS819" s="88"/>
      <c r="BT819" s="88"/>
      <c r="BU819" s="88"/>
      <c r="BV819" s="88"/>
      <c r="BW819" s="88"/>
      <c r="BX819" s="88"/>
      <c r="BY819" s="88"/>
      <c r="BZ819" s="88"/>
      <c r="CA819" s="88"/>
      <c r="CB819" s="88"/>
      <c r="CC819" s="88"/>
      <c r="CD819" s="88"/>
      <c r="CE819" s="88"/>
      <c r="CF819" s="88"/>
      <c r="CG819" s="88"/>
      <c r="CH819" s="88"/>
      <c r="CI819" s="88"/>
      <c r="CJ819" s="88"/>
      <c r="CK819" s="88"/>
      <c r="CL819" s="88"/>
      <c r="CM819" s="88"/>
      <c r="CN819" s="88"/>
      <c r="CO819" s="88"/>
      <c r="CP819" s="88"/>
      <c r="CQ819" s="88"/>
      <c r="CR819" s="88"/>
      <c r="CS819" s="88"/>
      <c r="CT819" s="88"/>
      <c r="CU819" s="88"/>
      <c r="CV819" s="88"/>
      <c r="CW819" s="88"/>
      <c r="CX819" s="88"/>
      <c r="CY819" s="88"/>
    </row>
    <row r="820" spans="2:103" x14ac:dyDescent="0.3">
      <c r="B820" s="87"/>
      <c r="C820" s="87"/>
      <c r="D820" s="144"/>
      <c r="E820" s="144"/>
      <c r="F820" s="87"/>
      <c r="G820" s="88"/>
      <c r="H820" s="88"/>
      <c r="I820" s="88"/>
      <c r="J820" s="87"/>
      <c r="K820" s="87"/>
      <c r="L820" s="87"/>
      <c r="M820" s="87"/>
      <c r="N820" s="87"/>
      <c r="O820" s="88"/>
      <c r="P820" s="88"/>
      <c r="Q820" s="88"/>
      <c r="R820" s="88"/>
      <c r="S820" s="88"/>
      <c r="T820" s="88"/>
      <c r="U820" s="88"/>
      <c r="V820" s="88"/>
      <c r="W820" s="88"/>
      <c r="X820" s="88"/>
      <c r="Y820" s="88"/>
      <c r="Z820" s="88"/>
      <c r="AA820" s="88"/>
      <c r="AB820" s="88"/>
      <c r="AC820" s="88"/>
      <c r="AD820" s="88"/>
      <c r="AE820" s="88"/>
      <c r="AF820" s="88"/>
      <c r="AG820" s="88"/>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c r="BE820" s="88"/>
      <c r="BF820" s="88"/>
      <c r="BG820" s="88"/>
      <c r="BH820" s="88"/>
      <c r="BI820" s="88"/>
      <c r="BJ820" s="88"/>
      <c r="BK820" s="88"/>
      <c r="BL820" s="88"/>
      <c r="BM820" s="88"/>
      <c r="BN820" s="88"/>
      <c r="BO820" s="88"/>
      <c r="BP820" s="88"/>
      <c r="BQ820" s="88"/>
      <c r="BR820" s="88"/>
      <c r="BS820" s="88"/>
      <c r="BT820" s="88"/>
      <c r="BU820" s="88"/>
      <c r="BV820" s="88"/>
      <c r="BW820" s="88"/>
      <c r="BX820" s="88"/>
      <c r="BY820" s="88"/>
      <c r="BZ820" s="88"/>
      <c r="CA820" s="88"/>
      <c r="CB820" s="88"/>
      <c r="CC820" s="88"/>
      <c r="CD820" s="88"/>
      <c r="CE820" s="88"/>
      <c r="CF820" s="88"/>
      <c r="CG820" s="88"/>
      <c r="CH820" s="88"/>
      <c r="CI820" s="88"/>
      <c r="CJ820" s="88"/>
      <c r="CK820" s="88"/>
      <c r="CL820" s="88"/>
      <c r="CM820" s="88"/>
      <c r="CN820" s="88"/>
      <c r="CO820" s="88"/>
      <c r="CP820" s="88"/>
      <c r="CQ820" s="88"/>
      <c r="CR820" s="88"/>
      <c r="CS820" s="88"/>
      <c r="CT820" s="88"/>
      <c r="CU820" s="88"/>
      <c r="CV820" s="88"/>
      <c r="CW820" s="88"/>
      <c r="CX820" s="88"/>
      <c r="CY820" s="88"/>
    </row>
    <row r="821" spans="2:103" x14ac:dyDescent="0.3">
      <c r="B821" s="87"/>
      <c r="C821" s="87"/>
      <c r="D821" s="144"/>
      <c r="E821" s="144"/>
      <c r="F821" s="87"/>
      <c r="G821" s="88"/>
      <c r="H821" s="88"/>
      <c r="I821" s="88"/>
      <c r="J821" s="87"/>
      <c r="K821" s="87"/>
      <c r="L821" s="87"/>
      <c r="M821" s="87"/>
      <c r="N821" s="87"/>
      <c r="O821" s="88"/>
      <c r="P821" s="88"/>
      <c r="Q821" s="88"/>
      <c r="R821" s="88"/>
      <c r="S821" s="88"/>
      <c r="T821" s="88"/>
      <c r="U821" s="88"/>
      <c r="V821" s="88"/>
      <c r="W821" s="88"/>
      <c r="X821" s="88"/>
      <c r="Y821" s="88"/>
      <c r="Z821" s="88"/>
      <c r="AA821" s="88"/>
      <c r="AB821" s="88"/>
      <c r="AC821" s="88"/>
      <c r="AD821" s="88"/>
      <c r="AE821" s="88"/>
      <c r="AF821" s="88"/>
      <c r="AG821" s="88"/>
      <c r="AH821" s="88"/>
      <c r="AI821" s="88"/>
      <c r="AJ821" s="88"/>
      <c r="AK821" s="88"/>
      <c r="AL821" s="88"/>
      <c r="AM821" s="88"/>
      <c r="AN821" s="88"/>
      <c r="AO821" s="88"/>
      <c r="AP821" s="88"/>
      <c r="AQ821" s="88"/>
      <c r="AR821" s="88"/>
      <c r="AS821" s="88"/>
      <c r="AT821" s="88"/>
      <c r="AU821" s="88"/>
      <c r="AV821" s="88"/>
      <c r="AW821" s="88"/>
      <c r="AX821" s="88"/>
      <c r="AY821" s="88"/>
      <c r="AZ821" s="88"/>
      <c r="BA821" s="88"/>
      <c r="BB821" s="88"/>
      <c r="BC821" s="88"/>
      <c r="BD821" s="88"/>
      <c r="BE821" s="88"/>
      <c r="BF821" s="88"/>
      <c r="BG821" s="88"/>
      <c r="BH821" s="88"/>
      <c r="BI821" s="88"/>
      <c r="BJ821" s="88"/>
      <c r="BK821" s="88"/>
      <c r="BL821" s="88"/>
      <c r="BM821" s="88"/>
      <c r="BN821" s="88"/>
      <c r="BO821" s="88"/>
      <c r="BP821" s="88"/>
      <c r="BQ821" s="88"/>
      <c r="BR821" s="88"/>
      <c r="BS821" s="88"/>
      <c r="BT821" s="88"/>
      <c r="BU821" s="88"/>
      <c r="BV821" s="88"/>
      <c r="BW821" s="88"/>
      <c r="BX821" s="88"/>
      <c r="BY821" s="88"/>
      <c r="BZ821" s="88"/>
      <c r="CA821" s="88"/>
      <c r="CB821" s="88"/>
      <c r="CC821" s="88"/>
      <c r="CD821" s="88"/>
      <c r="CE821" s="88"/>
      <c r="CF821" s="88"/>
      <c r="CG821" s="88"/>
      <c r="CH821" s="88"/>
      <c r="CI821" s="88"/>
      <c r="CJ821" s="88"/>
      <c r="CK821" s="88"/>
      <c r="CL821" s="88"/>
      <c r="CM821" s="88"/>
      <c r="CN821" s="88"/>
      <c r="CO821" s="88"/>
      <c r="CP821" s="88"/>
      <c r="CQ821" s="88"/>
      <c r="CR821" s="88"/>
      <c r="CS821" s="88"/>
      <c r="CT821" s="88"/>
      <c r="CU821" s="88"/>
      <c r="CV821" s="88"/>
      <c r="CW821" s="88"/>
      <c r="CX821" s="88"/>
      <c r="CY821" s="88"/>
    </row>
    <row r="822" spans="2:103" x14ac:dyDescent="0.3">
      <c r="B822" s="87"/>
      <c r="C822" s="87"/>
      <c r="D822" s="144"/>
      <c r="E822" s="144"/>
      <c r="F822" s="87"/>
      <c r="G822" s="88"/>
      <c r="H822" s="88"/>
      <c r="I822" s="88"/>
      <c r="J822" s="87"/>
      <c r="K822" s="87"/>
      <c r="L822" s="87"/>
      <c r="M822" s="87"/>
      <c r="N822" s="87"/>
      <c r="O822" s="88"/>
      <c r="P822" s="88"/>
      <c r="Q822" s="88"/>
      <c r="R822" s="88"/>
      <c r="S822" s="88"/>
      <c r="T822" s="88"/>
      <c r="U822" s="88"/>
      <c r="V822" s="88"/>
      <c r="W822" s="88"/>
      <c r="X822" s="88"/>
      <c r="Y822" s="88"/>
      <c r="Z822" s="88"/>
      <c r="AA822" s="88"/>
      <c r="AB822" s="88"/>
      <c r="AC822" s="88"/>
      <c r="AD822" s="88"/>
      <c r="AE822" s="88"/>
      <c r="AF822" s="88"/>
      <c r="AG822" s="88"/>
      <c r="AH822" s="88"/>
      <c r="AI822" s="88"/>
      <c r="AJ822" s="88"/>
      <c r="AK822" s="88"/>
      <c r="AL822" s="88"/>
      <c r="AM822" s="88"/>
      <c r="AN822" s="88"/>
      <c r="AO822" s="88"/>
      <c r="AP822" s="88"/>
      <c r="AQ822" s="88"/>
      <c r="AR822" s="88"/>
      <c r="AS822" s="88"/>
      <c r="AT822" s="88"/>
      <c r="AU822" s="88"/>
      <c r="AV822" s="88"/>
      <c r="AW822" s="88"/>
      <c r="AX822" s="88"/>
      <c r="AY822" s="88"/>
      <c r="AZ822" s="88"/>
      <c r="BA822" s="88"/>
      <c r="BB822" s="88"/>
      <c r="BC822" s="88"/>
      <c r="BD822" s="88"/>
      <c r="BE822" s="88"/>
      <c r="BF822" s="88"/>
      <c r="BG822" s="88"/>
      <c r="BH822" s="88"/>
      <c r="BI822" s="88"/>
      <c r="BJ822" s="88"/>
      <c r="BK822" s="88"/>
      <c r="BL822" s="88"/>
      <c r="BM822" s="88"/>
      <c r="BN822" s="88"/>
      <c r="BO822" s="88"/>
      <c r="BP822" s="88"/>
      <c r="BQ822" s="88"/>
      <c r="BR822" s="88"/>
      <c r="BS822" s="88"/>
      <c r="BT822" s="88"/>
      <c r="BU822" s="88"/>
      <c r="BV822" s="88"/>
      <c r="BW822" s="88"/>
      <c r="BX822" s="88"/>
      <c r="BY822" s="88"/>
      <c r="BZ822" s="88"/>
      <c r="CA822" s="88"/>
      <c r="CB822" s="88"/>
      <c r="CC822" s="88"/>
      <c r="CD822" s="88"/>
      <c r="CE822" s="88"/>
      <c r="CF822" s="88"/>
      <c r="CG822" s="88"/>
      <c r="CH822" s="88"/>
      <c r="CI822" s="88"/>
      <c r="CJ822" s="88"/>
      <c r="CK822" s="88"/>
      <c r="CL822" s="88"/>
      <c r="CM822" s="88"/>
      <c r="CN822" s="88"/>
      <c r="CO822" s="88"/>
      <c r="CP822" s="88"/>
      <c r="CQ822" s="88"/>
      <c r="CR822" s="88"/>
      <c r="CS822" s="88"/>
      <c r="CT822" s="88"/>
      <c r="CU822" s="88"/>
      <c r="CV822" s="88"/>
      <c r="CW822" s="88"/>
      <c r="CX822" s="88"/>
      <c r="CY822" s="88"/>
    </row>
    <row r="823" spans="2:103" x14ac:dyDescent="0.3">
      <c r="B823" s="87"/>
      <c r="C823" s="87"/>
      <c r="D823" s="144"/>
      <c r="E823" s="144"/>
      <c r="F823" s="87"/>
      <c r="G823" s="88"/>
      <c r="H823" s="88"/>
      <c r="I823" s="88"/>
      <c r="J823" s="87"/>
      <c r="K823" s="87"/>
      <c r="L823" s="87"/>
      <c r="M823" s="87"/>
      <c r="N823" s="87"/>
      <c r="O823" s="88"/>
      <c r="P823" s="88"/>
      <c r="Q823" s="88"/>
      <c r="R823" s="88"/>
      <c r="S823" s="88"/>
      <c r="T823" s="88"/>
      <c r="U823" s="88"/>
      <c r="V823" s="88"/>
      <c r="W823" s="88"/>
      <c r="X823" s="88"/>
      <c r="Y823" s="88"/>
      <c r="Z823" s="88"/>
      <c r="AA823" s="88"/>
      <c r="AB823" s="88"/>
      <c r="AC823" s="88"/>
      <c r="AD823" s="88"/>
      <c r="AE823" s="88"/>
      <c r="AF823" s="88"/>
      <c r="AG823" s="88"/>
      <c r="AH823" s="88"/>
      <c r="AI823" s="88"/>
      <c r="AJ823" s="88"/>
      <c r="AK823" s="88"/>
      <c r="AL823" s="88"/>
      <c r="AM823" s="88"/>
      <c r="AN823" s="88"/>
      <c r="AO823" s="88"/>
      <c r="AP823" s="88"/>
      <c r="AQ823" s="88"/>
      <c r="AR823" s="88"/>
      <c r="AS823" s="88"/>
      <c r="AT823" s="88"/>
      <c r="AU823" s="88"/>
      <c r="AV823" s="88"/>
      <c r="AW823" s="88"/>
      <c r="AX823" s="88"/>
      <c r="AY823" s="88"/>
      <c r="AZ823" s="88"/>
      <c r="BA823" s="88"/>
      <c r="BB823" s="88"/>
      <c r="BC823" s="88"/>
      <c r="BD823" s="88"/>
      <c r="BE823" s="88"/>
      <c r="BF823" s="88"/>
      <c r="BG823" s="88"/>
      <c r="BH823" s="88"/>
      <c r="BI823" s="88"/>
      <c r="BJ823" s="88"/>
      <c r="BK823" s="88"/>
      <c r="BL823" s="88"/>
      <c r="BM823" s="88"/>
      <c r="BN823" s="88"/>
      <c r="BO823" s="88"/>
      <c r="BP823" s="88"/>
      <c r="BQ823" s="88"/>
      <c r="BR823" s="88"/>
      <c r="BS823" s="88"/>
      <c r="BT823" s="88"/>
      <c r="BU823" s="88"/>
      <c r="BV823" s="88"/>
      <c r="BW823" s="88"/>
      <c r="BX823" s="88"/>
      <c r="BY823" s="88"/>
      <c r="BZ823" s="88"/>
      <c r="CA823" s="88"/>
      <c r="CB823" s="88"/>
      <c r="CC823" s="88"/>
      <c r="CD823" s="88"/>
      <c r="CE823" s="88"/>
      <c r="CF823" s="88"/>
      <c r="CG823" s="88"/>
      <c r="CH823" s="88"/>
      <c r="CI823" s="88"/>
      <c r="CJ823" s="88"/>
      <c r="CK823" s="88"/>
      <c r="CL823" s="88"/>
      <c r="CM823" s="88"/>
      <c r="CN823" s="88"/>
      <c r="CO823" s="88"/>
      <c r="CP823" s="88"/>
      <c r="CQ823" s="88"/>
      <c r="CR823" s="88"/>
      <c r="CS823" s="88"/>
      <c r="CT823" s="88"/>
      <c r="CU823" s="88"/>
      <c r="CV823" s="88"/>
      <c r="CW823" s="88"/>
      <c r="CX823" s="88"/>
      <c r="CY823" s="88"/>
    </row>
    <row r="824" spans="2:103" x14ac:dyDescent="0.3">
      <c r="B824" s="87"/>
      <c r="C824" s="87"/>
      <c r="D824" s="144"/>
      <c r="E824" s="144"/>
      <c r="F824" s="87"/>
      <c r="G824" s="88"/>
      <c r="H824" s="88"/>
      <c r="I824" s="88"/>
      <c r="J824" s="87"/>
      <c r="K824" s="87"/>
      <c r="L824" s="87"/>
      <c r="M824" s="87"/>
      <c r="N824" s="87"/>
      <c r="O824" s="88"/>
      <c r="P824" s="88"/>
      <c r="Q824" s="88"/>
      <c r="R824" s="88"/>
      <c r="S824" s="88"/>
      <c r="T824" s="88"/>
      <c r="U824" s="88"/>
      <c r="V824" s="88"/>
      <c r="W824" s="88"/>
      <c r="X824" s="88"/>
      <c r="Y824" s="88"/>
      <c r="Z824" s="88"/>
      <c r="AA824" s="88"/>
      <c r="AB824" s="88"/>
      <c r="AC824" s="88"/>
      <c r="AD824" s="88"/>
      <c r="AE824" s="88"/>
      <c r="AF824" s="88"/>
      <c r="AG824" s="88"/>
      <c r="AH824" s="88"/>
      <c r="AI824" s="88"/>
      <c r="AJ824" s="88"/>
      <c r="AK824" s="88"/>
      <c r="AL824" s="88"/>
      <c r="AM824" s="88"/>
      <c r="AN824" s="88"/>
      <c r="AO824" s="88"/>
      <c r="AP824" s="88"/>
      <c r="AQ824" s="88"/>
      <c r="AR824" s="88"/>
      <c r="AS824" s="88"/>
      <c r="AT824" s="88"/>
      <c r="AU824" s="88"/>
      <c r="AV824" s="88"/>
      <c r="AW824" s="88"/>
      <c r="AX824" s="88"/>
      <c r="AY824" s="88"/>
      <c r="AZ824" s="88"/>
      <c r="BA824" s="88"/>
      <c r="BB824" s="88"/>
      <c r="BC824" s="88"/>
      <c r="BD824" s="88"/>
      <c r="BE824" s="88"/>
      <c r="BF824" s="88"/>
      <c r="BG824" s="88"/>
      <c r="BH824" s="88"/>
      <c r="BI824" s="88"/>
      <c r="BJ824" s="88"/>
      <c r="BK824" s="88"/>
      <c r="BL824" s="88"/>
      <c r="BM824" s="88"/>
      <c r="BN824" s="88"/>
      <c r="BO824" s="88"/>
      <c r="BP824" s="88"/>
      <c r="BQ824" s="88"/>
      <c r="BR824" s="88"/>
      <c r="BS824" s="88"/>
      <c r="BT824" s="88"/>
      <c r="BU824" s="88"/>
      <c r="BV824" s="88"/>
      <c r="BW824" s="88"/>
      <c r="BX824" s="88"/>
      <c r="BY824" s="88"/>
      <c r="BZ824" s="88"/>
      <c r="CA824" s="88"/>
      <c r="CB824" s="88"/>
      <c r="CC824" s="88"/>
      <c r="CD824" s="88"/>
      <c r="CE824" s="88"/>
      <c r="CF824" s="88"/>
      <c r="CG824" s="88"/>
      <c r="CH824" s="88"/>
      <c r="CI824" s="88"/>
      <c r="CJ824" s="88"/>
      <c r="CK824" s="88"/>
      <c r="CL824" s="88"/>
      <c r="CM824" s="88"/>
      <c r="CN824" s="88"/>
      <c r="CO824" s="88"/>
      <c r="CP824" s="88"/>
      <c r="CQ824" s="88"/>
      <c r="CR824" s="88"/>
      <c r="CS824" s="88"/>
      <c r="CT824" s="88"/>
      <c r="CU824" s="88"/>
      <c r="CV824" s="88"/>
      <c r="CW824" s="88"/>
      <c r="CX824" s="88"/>
      <c r="CY824" s="88"/>
    </row>
    <row r="825" spans="2:103" x14ac:dyDescent="0.3">
      <c r="B825" s="87"/>
      <c r="C825" s="87"/>
      <c r="D825" s="144"/>
      <c r="E825" s="144"/>
      <c r="F825" s="87"/>
      <c r="G825" s="88"/>
      <c r="H825" s="88"/>
      <c r="I825" s="88"/>
      <c r="J825" s="87"/>
      <c r="K825" s="87"/>
      <c r="L825" s="87"/>
      <c r="M825" s="87"/>
      <c r="N825" s="87"/>
      <c r="O825" s="88"/>
      <c r="P825" s="88"/>
      <c r="Q825" s="88"/>
      <c r="R825" s="88"/>
      <c r="S825" s="88"/>
      <c r="T825" s="88"/>
      <c r="U825" s="88"/>
      <c r="V825" s="88"/>
      <c r="W825" s="88"/>
      <c r="X825" s="88"/>
      <c r="Y825" s="88"/>
      <c r="Z825" s="88"/>
      <c r="AA825" s="88"/>
      <c r="AB825" s="88"/>
      <c r="AC825" s="88"/>
      <c r="AD825" s="88"/>
      <c r="AE825" s="88"/>
      <c r="AF825" s="88"/>
      <c r="AG825" s="88"/>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c r="BE825" s="88"/>
      <c r="BF825" s="88"/>
      <c r="BG825" s="88"/>
      <c r="BH825" s="88"/>
      <c r="BI825" s="88"/>
      <c r="BJ825" s="88"/>
      <c r="BK825" s="88"/>
      <c r="BL825" s="88"/>
      <c r="BM825" s="88"/>
      <c r="BN825" s="88"/>
      <c r="BO825" s="88"/>
      <c r="BP825" s="88"/>
      <c r="BQ825" s="88"/>
      <c r="BR825" s="88"/>
      <c r="BS825" s="88"/>
      <c r="BT825" s="88"/>
      <c r="BU825" s="88"/>
      <c r="BV825" s="88"/>
      <c r="BW825" s="88"/>
      <c r="BX825" s="88"/>
      <c r="BY825" s="88"/>
      <c r="BZ825" s="88"/>
      <c r="CA825" s="88"/>
      <c r="CB825" s="88"/>
      <c r="CC825" s="88"/>
      <c r="CD825" s="88"/>
      <c r="CE825" s="88"/>
      <c r="CF825" s="88"/>
      <c r="CG825" s="88"/>
      <c r="CH825" s="88"/>
      <c r="CI825" s="88"/>
      <c r="CJ825" s="88"/>
      <c r="CK825" s="88"/>
      <c r="CL825" s="88"/>
      <c r="CM825" s="88"/>
      <c r="CN825" s="88"/>
      <c r="CO825" s="88"/>
      <c r="CP825" s="88"/>
      <c r="CQ825" s="88"/>
      <c r="CR825" s="88"/>
      <c r="CS825" s="88"/>
      <c r="CT825" s="88"/>
      <c r="CU825" s="88"/>
      <c r="CV825" s="88"/>
      <c r="CW825" s="88"/>
      <c r="CX825" s="88"/>
      <c r="CY825" s="88"/>
    </row>
    <row r="826" spans="2:103" x14ac:dyDescent="0.3">
      <c r="B826" s="87"/>
      <c r="C826" s="87"/>
      <c r="D826" s="144"/>
      <c r="E826" s="144"/>
      <c r="F826" s="87"/>
      <c r="G826" s="88"/>
      <c r="H826" s="88"/>
      <c r="I826" s="88"/>
      <c r="J826" s="87"/>
      <c r="K826" s="87"/>
      <c r="L826" s="87"/>
      <c r="M826" s="87"/>
      <c r="N826" s="87"/>
      <c r="O826" s="88"/>
      <c r="P826" s="88"/>
      <c r="Q826" s="88"/>
      <c r="R826" s="88"/>
      <c r="S826" s="88"/>
      <c r="T826" s="88"/>
      <c r="U826" s="88"/>
      <c r="V826" s="88"/>
      <c r="W826" s="88"/>
      <c r="X826" s="88"/>
      <c r="Y826" s="88"/>
      <c r="Z826" s="88"/>
      <c r="AA826" s="88"/>
      <c r="AB826" s="88"/>
      <c r="AC826" s="88"/>
      <c r="AD826" s="88"/>
      <c r="AE826" s="88"/>
      <c r="AF826" s="88"/>
      <c r="AG826" s="88"/>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c r="BE826" s="88"/>
      <c r="BF826" s="88"/>
      <c r="BG826" s="88"/>
      <c r="BH826" s="88"/>
      <c r="BI826" s="88"/>
      <c r="BJ826" s="88"/>
      <c r="BK826" s="88"/>
      <c r="BL826" s="88"/>
      <c r="BM826" s="88"/>
      <c r="BN826" s="88"/>
      <c r="BO826" s="88"/>
      <c r="BP826" s="88"/>
      <c r="BQ826" s="88"/>
      <c r="BR826" s="88"/>
      <c r="BS826" s="88"/>
      <c r="BT826" s="88"/>
      <c r="BU826" s="88"/>
      <c r="BV826" s="88"/>
      <c r="BW826" s="88"/>
      <c r="BX826" s="88"/>
      <c r="BY826" s="88"/>
      <c r="BZ826" s="88"/>
      <c r="CA826" s="88"/>
      <c r="CB826" s="88"/>
      <c r="CC826" s="88"/>
      <c r="CD826" s="88"/>
      <c r="CE826" s="88"/>
      <c r="CF826" s="88"/>
      <c r="CG826" s="88"/>
      <c r="CH826" s="88"/>
      <c r="CI826" s="88"/>
      <c r="CJ826" s="88"/>
      <c r="CK826" s="88"/>
      <c r="CL826" s="88"/>
      <c r="CM826" s="88"/>
      <c r="CN826" s="88"/>
      <c r="CO826" s="88"/>
      <c r="CP826" s="88"/>
      <c r="CQ826" s="88"/>
      <c r="CR826" s="88"/>
      <c r="CS826" s="88"/>
      <c r="CT826" s="88"/>
      <c r="CU826" s="88"/>
      <c r="CV826" s="88"/>
      <c r="CW826" s="88"/>
      <c r="CX826" s="88"/>
      <c r="CY826" s="88"/>
    </row>
    <row r="827" spans="2:103" x14ac:dyDescent="0.3">
      <c r="B827" s="87"/>
      <c r="C827" s="87"/>
      <c r="D827" s="144"/>
      <c r="E827" s="144"/>
      <c r="F827" s="87"/>
      <c r="G827" s="88"/>
      <c r="H827" s="88"/>
      <c r="I827" s="88"/>
      <c r="J827" s="87"/>
      <c r="K827" s="87"/>
      <c r="L827" s="87"/>
      <c r="M827" s="87"/>
      <c r="N827" s="87"/>
      <c r="O827" s="88"/>
      <c r="P827" s="88"/>
      <c r="Q827" s="88"/>
      <c r="R827" s="88"/>
      <c r="S827" s="88"/>
      <c r="T827" s="88"/>
      <c r="U827" s="88"/>
      <c r="V827" s="88"/>
      <c r="W827" s="88"/>
      <c r="X827" s="88"/>
      <c r="Y827" s="88"/>
      <c r="Z827" s="88"/>
      <c r="AA827" s="88"/>
      <c r="AB827" s="88"/>
      <c r="AC827" s="88"/>
      <c r="AD827" s="88"/>
      <c r="AE827" s="88"/>
      <c r="AF827" s="88"/>
      <c r="AG827" s="88"/>
      <c r="AH827" s="88"/>
      <c r="AI827" s="88"/>
      <c r="AJ827" s="88"/>
      <c r="AK827" s="88"/>
      <c r="AL827" s="88"/>
      <c r="AM827" s="88"/>
      <c r="AN827" s="88"/>
      <c r="AO827" s="88"/>
      <c r="AP827" s="88"/>
      <c r="AQ827" s="88"/>
      <c r="AR827" s="88"/>
      <c r="AS827" s="88"/>
      <c r="AT827" s="88"/>
      <c r="AU827" s="88"/>
      <c r="AV827" s="88"/>
      <c r="AW827" s="88"/>
      <c r="AX827" s="88"/>
      <c r="AY827" s="88"/>
      <c r="AZ827" s="88"/>
      <c r="BA827" s="88"/>
      <c r="BB827" s="88"/>
      <c r="BC827" s="88"/>
      <c r="BD827" s="88"/>
      <c r="BE827" s="88"/>
      <c r="BF827" s="88"/>
      <c r="BG827" s="88"/>
      <c r="BH827" s="88"/>
      <c r="BI827" s="88"/>
      <c r="BJ827" s="88"/>
      <c r="BK827" s="88"/>
      <c r="BL827" s="88"/>
      <c r="BM827" s="88"/>
      <c r="BN827" s="88"/>
      <c r="BO827" s="88"/>
      <c r="BP827" s="88"/>
      <c r="BQ827" s="88"/>
      <c r="BR827" s="88"/>
      <c r="BS827" s="88"/>
      <c r="BT827" s="88"/>
      <c r="BU827" s="88"/>
      <c r="BV827" s="88"/>
      <c r="BW827" s="88"/>
      <c r="BX827" s="88"/>
      <c r="BY827" s="88"/>
      <c r="BZ827" s="88"/>
      <c r="CA827" s="88"/>
      <c r="CB827" s="88"/>
      <c r="CC827" s="88"/>
      <c r="CD827" s="88"/>
      <c r="CE827" s="88"/>
      <c r="CF827" s="88"/>
      <c r="CG827" s="88"/>
      <c r="CH827" s="88"/>
      <c r="CI827" s="88"/>
      <c r="CJ827" s="88"/>
      <c r="CK827" s="88"/>
      <c r="CL827" s="88"/>
      <c r="CM827" s="88"/>
      <c r="CN827" s="88"/>
      <c r="CO827" s="88"/>
      <c r="CP827" s="88"/>
      <c r="CQ827" s="88"/>
      <c r="CR827" s="88"/>
      <c r="CS827" s="88"/>
      <c r="CT827" s="88"/>
      <c r="CU827" s="88"/>
      <c r="CV827" s="88"/>
      <c r="CW827" s="88"/>
      <c r="CX827" s="88"/>
      <c r="CY827" s="88"/>
    </row>
    <row r="828" spans="2:103" x14ac:dyDescent="0.3">
      <c r="B828" s="87"/>
      <c r="C828" s="87"/>
      <c r="D828" s="144"/>
      <c r="E828" s="144"/>
      <c r="F828" s="87"/>
      <c r="G828" s="88"/>
      <c r="H828" s="88"/>
      <c r="I828" s="88"/>
      <c r="J828" s="87"/>
      <c r="K828" s="87"/>
      <c r="L828" s="87"/>
      <c r="M828" s="87"/>
      <c r="N828" s="87"/>
      <c r="O828" s="88"/>
      <c r="P828" s="88"/>
      <c r="Q828" s="88"/>
      <c r="R828" s="88"/>
      <c r="S828" s="88"/>
      <c r="T828" s="88"/>
      <c r="U828" s="88"/>
      <c r="V828" s="88"/>
      <c r="W828" s="88"/>
      <c r="X828" s="88"/>
      <c r="Y828" s="88"/>
      <c r="Z828" s="88"/>
      <c r="AA828" s="88"/>
      <c r="AB828" s="88"/>
      <c r="AC828" s="88"/>
      <c r="AD828" s="88"/>
      <c r="AE828" s="88"/>
      <c r="AF828" s="88"/>
      <c r="AG828" s="88"/>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c r="BE828" s="88"/>
      <c r="BF828" s="88"/>
      <c r="BG828" s="88"/>
      <c r="BH828" s="88"/>
      <c r="BI828" s="88"/>
      <c r="BJ828" s="88"/>
      <c r="BK828" s="88"/>
      <c r="BL828" s="88"/>
      <c r="BM828" s="88"/>
      <c r="BN828" s="88"/>
      <c r="BO828" s="88"/>
      <c r="BP828" s="88"/>
      <c r="BQ828" s="88"/>
      <c r="BR828" s="88"/>
      <c r="BS828" s="88"/>
      <c r="BT828" s="88"/>
      <c r="BU828" s="88"/>
      <c r="BV828" s="88"/>
      <c r="BW828" s="88"/>
      <c r="BX828" s="88"/>
      <c r="BY828" s="88"/>
      <c r="BZ828" s="88"/>
      <c r="CA828" s="88"/>
      <c r="CB828" s="88"/>
      <c r="CC828" s="88"/>
      <c r="CD828" s="88"/>
      <c r="CE828" s="88"/>
      <c r="CF828" s="88"/>
      <c r="CG828" s="88"/>
      <c r="CH828" s="88"/>
      <c r="CI828" s="88"/>
      <c r="CJ828" s="88"/>
      <c r="CK828" s="88"/>
      <c r="CL828" s="88"/>
      <c r="CM828" s="88"/>
      <c r="CN828" s="88"/>
      <c r="CO828" s="88"/>
      <c r="CP828" s="88"/>
      <c r="CQ828" s="88"/>
      <c r="CR828" s="88"/>
      <c r="CS828" s="88"/>
      <c r="CT828" s="88"/>
      <c r="CU828" s="88"/>
      <c r="CV828" s="88"/>
      <c r="CW828" s="88"/>
      <c r="CX828" s="88"/>
      <c r="CY828" s="88"/>
    </row>
    <row r="829" spans="2:103" x14ac:dyDescent="0.3">
      <c r="B829" s="87"/>
      <c r="C829" s="87"/>
      <c r="D829" s="144"/>
      <c r="E829" s="144"/>
      <c r="F829" s="87"/>
      <c r="G829" s="88"/>
      <c r="H829" s="88"/>
      <c r="I829" s="88"/>
      <c r="J829" s="87"/>
      <c r="K829" s="87"/>
      <c r="L829" s="87"/>
      <c r="M829" s="87"/>
      <c r="N829" s="87"/>
      <c r="O829" s="88"/>
      <c r="P829" s="88"/>
      <c r="Q829" s="88"/>
      <c r="R829" s="88"/>
      <c r="S829" s="88"/>
      <c r="T829" s="88"/>
      <c r="U829" s="88"/>
      <c r="V829" s="88"/>
      <c r="W829" s="88"/>
      <c r="X829" s="88"/>
      <c r="Y829" s="88"/>
      <c r="Z829" s="88"/>
      <c r="AA829" s="88"/>
      <c r="AB829" s="88"/>
      <c r="AC829" s="88"/>
      <c r="AD829" s="88"/>
      <c r="AE829" s="88"/>
      <c r="AF829" s="88"/>
      <c r="AG829" s="88"/>
      <c r="AH829" s="88"/>
      <c r="AI829" s="88"/>
      <c r="AJ829" s="88"/>
      <c r="AK829" s="88"/>
      <c r="AL829" s="88"/>
      <c r="AM829" s="88"/>
      <c r="AN829" s="88"/>
      <c r="AO829" s="88"/>
      <c r="AP829" s="88"/>
      <c r="AQ829" s="88"/>
      <c r="AR829" s="88"/>
      <c r="AS829" s="88"/>
      <c r="AT829" s="88"/>
      <c r="AU829" s="88"/>
      <c r="AV829" s="88"/>
      <c r="AW829" s="88"/>
      <c r="AX829" s="88"/>
      <c r="AY829" s="88"/>
      <c r="AZ829" s="88"/>
      <c r="BA829" s="88"/>
      <c r="BB829" s="88"/>
      <c r="BC829" s="88"/>
      <c r="BD829" s="88"/>
      <c r="BE829" s="88"/>
      <c r="BF829" s="88"/>
      <c r="BG829" s="88"/>
      <c r="BH829" s="88"/>
      <c r="BI829" s="88"/>
      <c r="BJ829" s="88"/>
      <c r="BK829" s="88"/>
      <c r="BL829" s="88"/>
      <c r="BM829" s="88"/>
      <c r="BN829" s="88"/>
      <c r="BO829" s="88"/>
      <c r="BP829" s="88"/>
      <c r="BQ829" s="88"/>
      <c r="BR829" s="88"/>
      <c r="BS829" s="88"/>
      <c r="BT829" s="88"/>
      <c r="BU829" s="88"/>
      <c r="BV829" s="88"/>
      <c r="BW829" s="88"/>
      <c r="BX829" s="88"/>
      <c r="BY829" s="88"/>
      <c r="BZ829" s="88"/>
      <c r="CA829" s="88"/>
      <c r="CB829" s="88"/>
      <c r="CC829" s="88"/>
      <c r="CD829" s="88"/>
      <c r="CE829" s="88"/>
      <c r="CF829" s="88"/>
      <c r="CG829" s="88"/>
      <c r="CH829" s="88"/>
      <c r="CI829" s="88"/>
      <c r="CJ829" s="88"/>
      <c r="CK829" s="88"/>
      <c r="CL829" s="88"/>
      <c r="CM829" s="88"/>
      <c r="CN829" s="88"/>
      <c r="CO829" s="88"/>
      <c r="CP829" s="88"/>
      <c r="CQ829" s="88"/>
      <c r="CR829" s="88"/>
      <c r="CS829" s="88"/>
      <c r="CT829" s="88"/>
      <c r="CU829" s="88"/>
      <c r="CV829" s="88"/>
      <c r="CW829" s="88"/>
      <c r="CX829" s="88"/>
      <c r="CY829" s="88"/>
    </row>
    <row r="830" spans="2:103" x14ac:dyDescent="0.3">
      <c r="B830" s="87"/>
      <c r="C830" s="87"/>
      <c r="D830" s="144"/>
      <c r="E830" s="144"/>
      <c r="F830" s="87"/>
      <c r="G830" s="88"/>
      <c r="H830" s="88"/>
      <c r="I830" s="88"/>
      <c r="J830" s="87"/>
      <c r="K830" s="87"/>
      <c r="L830" s="87"/>
      <c r="M830" s="87"/>
      <c r="N830" s="87"/>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c r="AN830" s="88"/>
      <c r="AO830" s="88"/>
      <c r="AP830" s="88"/>
      <c r="AQ830" s="88"/>
      <c r="AR830" s="88"/>
      <c r="AS830" s="88"/>
      <c r="AT830" s="88"/>
      <c r="AU830" s="88"/>
      <c r="AV830" s="88"/>
      <c r="AW830" s="88"/>
      <c r="AX830" s="88"/>
      <c r="AY830" s="88"/>
      <c r="AZ830" s="88"/>
      <c r="BA830" s="88"/>
      <c r="BB830" s="88"/>
      <c r="BC830" s="88"/>
      <c r="BD830" s="88"/>
      <c r="BE830" s="88"/>
      <c r="BF830" s="88"/>
      <c r="BG830" s="88"/>
      <c r="BH830" s="88"/>
      <c r="BI830" s="88"/>
      <c r="BJ830" s="88"/>
      <c r="BK830" s="88"/>
      <c r="BL830" s="88"/>
      <c r="BM830" s="88"/>
      <c r="BN830" s="88"/>
      <c r="BO830" s="88"/>
      <c r="BP830" s="88"/>
      <c r="BQ830" s="88"/>
      <c r="BR830" s="88"/>
      <c r="BS830" s="88"/>
      <c r="BT830" s="88"/>
      <c r="BU830" s="88"/>
      <c r="BV830" s="88"/>
      <c r="BW830" s="88"/>
      <c r="BX830" s="88"/>
      <c r="BY830" s="88"/>
      <c r="BZ830" s="88"/>
      <c r="CA830" s="88"/>
      <c r="CB830" s="88"/>
      <c r="CC830" s="88"/>
      <c r="CD830" s="88"/>
      <c r="CE830" s="88"/>
      <c r="CF830" s="88"/>
      <c r="CG830" s="88"/>
      <c r="CH830" s="88"/>
      <c r="CI830" s="88"/>
      <c r="CJ830" s="88"/>
      <c r="CK830" s="88"/>
      <c r="CL830" s="88"/>
      <c r="CM830" s="88"/>
      <c r="CN830" s="88"/>
      <c r="CO830" s="88"/>
      <c r="CP830" s="88"/>
      <c r="CQ830" s="88"/>
      <c r="CR830" s="88"/>
      <c r="CS830" s="88"/>
      <c r="CT830" s="88"/>
      <c r="CU830" s="88"/>
      <c r="CV830" s="88"/>
      <c r="CW830" s="88"/>
      <c r="CX830" s="88"/>
      <c r="CY830" s="88"/>
    </row>
    <row r="831" spans="2:103" x14ac:dyDescent="0.3">
      <c r="B831" s="87"/>
      <c r="C831" s="87"/>
      <c r="D831" s="144"/>
      <c r="E831" s="144"/>
      <c r="F831" s="87"/>
      <c r="G831" s="88"/>
      <c r="H831" s="88"/>
      <c r="I831" s="88"/>
      <c r="J831" s="87"/>
      <c r="K831" s="87"/>
      <c r="L831" s="87"/>
      <c r="M831" s="87"/>
      <c r="N831" s="87"/>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c r="BF831" s="88"/>
      <c r="BG831" s="88"/>
      <c r="BH831" s="88"/>
      <c r="BI831" s="88"/>
      <c r="BJ831" s="88"/>
      <c r="BK831" s="88"/>
      <c r="BL831" s="88"/>
      <c r="BM831" s="88"/>
      <c r="BN831" s="88"/>
      <c r="BO831" s="88"/>
      <c r="BP831" s="88"/>
      <c r="BQ831" s="88"/>
      <c r="BR831" s="88"/>
      <c r="BS831" s="88"/>
      <c r="BT831" s="88"/>
      <c r="BU831" s="88"/>
      <c r="BV831" s="88"/>
      <c r="BW831" s="88"/>
      <c r="BX831" s="88"/>
      <c r="BY831" s="88"/>
      <c r="BZ831" s="88"/>
      <c r="CA831" s="88"/>
      <c r="CB831" s="88"/>
      <c r="CC831" s="88"/>
      <c r="CD831" s="88"/>
      <c r="CE831" s="88"/>
      <c r="CF831" s="88"/>
      <c r="CG831" s="88"/>
      <c r="CH831" s="88"/>
      <c r="CI831" s="88"/>
      <c r="CJ831" s="88"/>
      <c r="CK831" s="88"/>
      <c r="CL831" s="88"/>
      <c r="CM831" s="88"/>
      <c r="CN831" s="88"/>
      <c r="CO831" s="88"/>
      <c r="CP831" s="88"/>
      <c r="CQ831" s="88"/>
      <c r="CR831" s="88"/>
      <c r="CS831" s="88"/>
      <c r="CT831" s="88"/>
      <c r="CU831" s="88"/>
      <c r="CV831" s="88"/>
      <c r="CW831" s="88"/>
      <c r="CX831" s="88"/>
      <c r="CY831" s="88"/>
    </row>
    <row r="832" spans="2:103" x14ac:dyDescent="0.3">
      <c r="B832" s="87"/>
      <c r="C832" s="87"/>
      <c r="D832" s="144"/>
      <c r="E832" s="144"/>
      <c r="F832" s="87"/>
      <c r="G832" s="88"/>
      <c r="H832" s="88"/>
      <c r="I832" s="88"/>
      <c r="J832" s="87"/>
      <c r="K832" s="87"/>
      <c r="L832" s="87"/>
      <c r="M832" s="87"/>
      <c r="N832" s="87"/>
      <c r="O832" s="88"/>
      <c r="P832" s="88"/>
      <c r="Q832" s="88"/>
      <c r="R832" s="88"/>
      <c r="S832" s="88"/>
      <c r="T832" s="88"/>
      <c r="U832" s="88"/>
      <c r="V832" s="88"/>
      <c r="W832" s="88"/>
      <c r="X832" s="88"/>
      <c r="Y832" s="88"/>
      <c r="Z832" s="88"/>
      <c r="AA832" s="88"/>
      <c r="AB832" s="88"/>
      <c r="AC832" s="88"/>
      <c r="AD832" s="88"/>
      <c r="AE832" s="88"/>
      <c r="AF832" s="88"/>
      <c r="AG832" s="88"/>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c r="BF832" s="88"/>
      <c r="BG832" s="88"/>
      <c r="BH832" s="88"/>
      <c r="BI832" s="88"/>
      <c r="BJ832" s="88"/>
      <c r="BK832" s="88"/>
      <c r="BL832" s="88"/>
      <c r="BM832" s="88"/>
      <c r="BN832" s="88"/>
      <c r="BO832" s="88"/>
      <c r="BP832" s="88"/>
      <c r="BQ832" s="88"/>
      <c r="BR832" s="88"/>
      <c r="BS832" s="88"/>
      <c r="BT832" s="88"/>
      <c r="BU832" s="88"/>
      <c r="BV832" s="88"/>
      <c r="BW832" s="88"/>
      <c r="BX832" s="88"/>
      <c r="BY832" s="88"/>
      <c r="BZ832" s="88"/>
      <c r="CA832" s="88"/>
      <c r="CB832" s="88"/>
      <c r="CC832" s="88"/>
      <c r="CD832" s="88"/>
      <c r="CE832" s="88"/>
      <c r="CF832" s="88"/>
      <c r="CG832" s="88"/>
      <c r="CH832" s="88"/>
      <c r="CI832" s="88"/>
      <c r="CJ832" s="88"/>
      <c r="CK832" s="88"/>
      <c r="CL832" s="88"/>
      <c r="CM832" s="88"/>
      <c r="CN832" s="88"/>
      <c r="CO832" s="88"/>
      <c r="CP832" s="88"/>
      <c r="CQ832" s="88"/>
      <c r="CR832" s="88"/>
      <c r="CS832" s="88"/>
      <c r="CT832" s="88"/>
      <c r="CU832" s="88"/>
      <c r="CV832" s="88"/>
      <c r="CW832" s="88"/>
      <c r="CX832" s="88"/>
      <c r="CY832" s="88"/>
    </row>
    <row r="833" spans="2:103" x14ac:dyDescent="0.3">
      <c r="B833" s="87"/>
      <c r="C833" s="87"/>
      <c r="D833" s="144"/>
      <c r="E833" s="144"/>
      <c r="F833" s="87"/>
      <c r="G833" s="88"/>
      <c r="H833" s="88"/>
      <c r="I833" s="88"/>
      <c r="J833" s="87"/>
      <c r="K833" s="87"/>
      <c r="L833" s="87"/>
      <c r="M833" s="87"/>
      <c r="N833" s="87"/>
      <c r="O833" s="88"/>
      <c r="P833" s="88"/>
      <c r="Q833" s="88"/>
      <c r="R833" s="88"/>
      <c r="S833" s="88"/>
      <c r="T833" s="88"/>
      <c r="U833" s="88"/>
      <c r="V833" s="88"/>
      <c r="W833" s="88"/>
      <c r="X833" s="88"/>
      <c r="Y833" s="88"/>
      <c r="Z833" s="88"/>
      <c r="AA833" s="88"/>
      <c r="AB833" s="88"/>
      <c r="AC833" s="88"/>
      <c r="AD833" s="88"/>
      <c r="AE833" s="88"/>
      <c r="AF833" s="88"/>
      <c r="AG833" s="88"/>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c r="BF833" s="88"/>
      <c r="BG833" s="88"/>
      <c r="BH833" s="88"/>
      <c r="BI833" s="88"/>
      <c r="BJ833" s="88"/>
      <c r="BK833" s="88"/>
      <c r="BL833" s="88"/>
      <c r="BM833" s="88"/>
      <c r="BN833" s="88"/>
      <c r="BO833" s="88"/>
      <c r="BP833" s="88"/>
      <c r="BQ833" s="88"/>
      <c r="BR833" s="88"/>
      <c r="BS833" s="88"/>
      <c r="BT833" s="88"/>
      <c r="BU833" s="88"/>
      <c r="BV833" s="88"/>
      <c r="BW833" s="88"/>
      <c r="BX833" s="88"/>
      <c r="BY833" s="88"/>
      <c r="BZ833" s="88"/>
      <c r="CA833" s="88"/>
      <c r="CB833" s="88"/>
      <c r="CC833" s="88"/>
      <c r="CD833" s="88"/>
      <c r="CE833" s="88"/>
      <c r="CF833" s="88"/>
      <c r="CG833" s="88"/>
      <c r="CH833" s="88"/>
      <c r="CI833" s="88"/>
      <c r="CJ833" s="88"/>
      <c r="CK833" s="88"/>
      <c r="CL833" s="88"/>
      <c r="CM833" s="88"/>
      <c r="CN833" s="88"/>
      <c r="CO833" s="88"/>
      <c r="CP833" s="88"/>
      <c r="CQ833" s="88"/>
      <c r="CR833" s="88"/>
      <c r="CS833" s="88"/>
      <c r="CT833" s="88"/>
      <c r="CU833" s="88"/>
      <c r="CV833" s="88"/>
      <c r="CW833" s="88"/>
      <c r="CX833" s="88"/>
      <c r="CY833" s="88"/>
    </row>
    <row r="834" spans="2:103" x14ac:dyDescent="0.3">
      <c r="B834" s="87"/>
      <c r="C834" s="87"/>
      <c r="D834" s="144"/>
      <c r="E834" s="144"/>
      <c r="F834" s="87"/>
      <c r="G834" s="88"/>
      <c r="H834" s="88"/>
      <c r="I834" s="88"/>
      <c r="J834" s="87"/>
      <c r="K834" s="87"/>
      <c r="L834" s="87"/>
      <c r="M834" s="87"/>
      <c r="N834" s="87"/>
      <c r="O834" s="88"/>
      <c r="P834" s="88"/>
      <c r="Q834" s="88"/>
      <c r="R834" s="88"/>
      <c r="S834" s="88"/>
      <c r="T834" s="88"/>
      <c r="U834" s="88"/>
      <c r="V834" s="88"/>
      <c r="W834" s="88"/>
      <c r="X834" s="88"/>
      <c r="Y834" s="88"/>
      <c r="Z834" s="88"/>
      <c r="AA834" s="88"/>
      <c r="AB834" s="88"/>
      <c r="AC834" s="88"/>
      <c r="AD834" s="88"/>
      <c r="AE834" s="88"/>
      <c r="AF834" s="88"/>
      <c r="AG834" s="88"/>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c r="BE834" s="88"/>
      <c r="BF834" s="88"/>
      <c r="BG834" s="88"/>
      <c r="BH834" s="88"/>
      <c r="BI834" s="88"/>
      <c r="BJ834" s="88"/>
      <c r="BK834" s="88"/>
      <c r="BL834" s="88"/>
      <c r="BM834" s="88"/>
      <c r="BN834" s="88"/>
      <c r="BO834" s="88"/>
      <c r="BP834" s="88"/>
      <c r="BQ834" s="88"/>
      <c r="BR834" s="88"/>
      <c r="BS834" s="88"/>
      <c r="BT834" s="88"/>
      <c r="BU834" s="88"/>
      <c r="BV834" s="88"/>
      <c r="BW834" s="88"/>
      <c r="BX834" s="88"/>
      <c r="BY834" s="88"/>
      <c r="BZ834" s="88"/>
      <c r="CA834" s="88"/>
      <c r="CB834" s="88"/>
      <c r="CC834" s="88"/>
      <c r="CD834" s="88"/>
      <c r="CE834" s="88"/>
      <c r="CF834" s="88"/>
      <c r="CG834" s="88"/>
      <c r="CH834" s="88"/>
      <c r="CI834" s="88"/>
      <c r="CJ834" s="88"/>
      <c r="CK834" s="88"/>
      <c r="CL834" s="88"/>
      <c r="CM834" s="88"/>
      <c r="CN834" s="88"/>
      <c r="CO834" s="88"/>
      <c r="CP834" s="88"/>
      <c r="CQ834" s="88"/>
      <c r="CR834" s="88"/>
      <c r="CS834" s="88"/>
      <c r="CT834" s="88"/>
      <c r="CU834" s="88"/>
      <c r="CV834" s="88"/>
      <c r="CW834" s="88"/>
      <c r="CX834" s="88"/>
      <c r="CY834" s="88"/>
    </row>
    <row r="835" spans="2:103" x14ac:dyDescent="0.3">
      <c r="B835" s="87"/>
      <c r="C835" s="87"/>
      <c r="D835" s="144"/>
      <c r="E835" s="144"/>
      <c r="F835" s="87"/>
      <c r="G835" s="88"/>
      <c r="H835" s="88"/>
      <c r="I835" s="88"/>
      <c r="J835" s="87"/>
      <c r="K835" s="87"/>
      <c r="L835" s="87"/>
      <c r="M835" s="87"/>
      <c r="N835" s="87"/>
      <c r="O835" s="88"/>
      <c r="P835" s="88"/>
      <c r="Q835" s="88"/>
      <c r="R835" s="88"/>
      <c r="S835" s="88"/>
      <c r="T835" s="88"/>
      <c r="U835" s="88"/>
      <c r="V835" s="88"/>
      <c r="W835" s="88"/>
      <c r="X835" s="88"/>
      <c r="Y835" s="88"/>
      <c r="Z835" s="88"/>
      <c r="AA835" s="88"/>
      <c r="AB835" s="88"/>
      <c r="AC835" s="88"/>
      <c r="AD835" s="88"/>
      <c r="AE835" s="88"/>
      <c r="AF835" s="88"/>
      <c r="AG835" s="88"/>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c r="BG835" s="88"/>
      <c r="BH835" s="88"/>
      <c r="BI835" s="88"/>
      <c r="BJ835" s="88"/>
      <c r="BK835" s="88"/>
      <c r="BL835" s="88"/>
      <c r="BM835" s="88"/>
      <c r="BN835" s="88"/>
      <c r="BO835" s="88"/>
      <c r="BP835" s="88"/>
      <c r="BQ835" s="88"/>
      <c r="BR835" s="88"/>
      <c r="BS835" s="88"/>
      <c r="BT835" s="88"/>
      <c r="BU835" s="88"/>
      <c r="BV835" s="88"/>
      <c r="BW835" s="88"/>
      <c r="BX835" s="88"/>
      <c r="BY835" s="88"/>
      <c r="BZ835" s="88"/>
      <c r="CA835" s="88"/>
      <c r="CB835" s="88"/>
      <c r="CC835" s="88"/>
      <c r="CD835" s="88"/>
      <c r="CE835" s="88"/>
      <c r="CF835" s="88"/>
      <c r="CG835" s="88"/>
      <c r="CH835" s="88"/>
      <c r="CI835" s="88"/>
      <c r="CJ835" s="88"/>
      <c r="CK835" s="88"/>
      <c r="CL835" s="88"/>
      <c r="CM835" s="88"/>
      <c r="CN835" s="88"/>
      <c r="CO835" s="88"/>
      <c r="CP835" s="88"/>
      <c r="CQ835" s="88"/>
      <c r="CR835" s="88"/>
      <c r="CS835" s="88"/>
      <c r="CT835" s="88"/>
      <c r="CU835" s="88"/>
      <c r="CV835" s="88"/>
      <c r="CW835" s="88"/>
      <c r="CX835" s="88"/>
      <c r="CY835" s="88"/>
    </row>
    <row r="836" spans="2:103" x14ac:dyDescent="0.3">
      <c r="B836" s="87"/>
      <c r="C836" s="87"/>
      <c r="D836" s="144"/>
      <c r="E836" s="144"/>
      <c r="F836" s="87"/>
      <c r="G836" s="88"/>
      <c r="H836" s="88"/>
      <c r="I836" s="88"/>
      <c r="J836" s="87"/>
      <c r="K836" s="87"/>
      <c r="L836" s="87"/>
      <c r="M836" s="87"/>
      <c r="N836" s="87"/>
      <c r="O836" s="88"/>
      <c r="P836" s="88"/>
      <c r="Q836" s="88"/>
      <c r="R836" s="88"/>
      <c r="S836" s="88"/>
      <c r="T836" s="88"/>
      <c r="U836" s="88"/>
      <c r="V836" s="88"/>
      <c r="W836" s="88"/>
      <c r="X836" s="88"/>
      <c r="Y836" s="88"/>
      <c r="Z836" s="88"/>
      <c r="AA836" s="88"/>
      <c r="AB836" s="88"/>
      <c r="AC836" s="88"/>
      <c r="AD836" s="88"/>
      <c r="AE836" s="88"/>
      <c r="AF836" s="88"/>
      <c r="AG836" s="88"/>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c r="BF836" s="88"/>
      <c r="BG836" s="88"/>
      <c r="BH836" s="88"/>
      <c r="BI836" s="88"/>
      <c r="BJ836" s="88"/>
      <c r="BK836" s="88"/>
      <c r="BL836" s="88"/>
      <c r="BM836" s="88"/>
      <c r="BN836" s="88"/>
      <c r="BO836" s="88"/>
      <c r="BP836" s="88"/>
      <c r="BQ836" s="88"/>
      <c r="BR836" s="88"/>
      <c r="BS836" s="88"/>
      <c r="BT836" s="88"/>
      <c r="BU836" s="88"/>
      <c r="BV836" s="88"/>
      <c r="BW836" s="88"/>
      <c r="BX836" s="88"/>
      <c r="BY836" s="88"/>
      <c r="BZ836" s="88"/>
      <c r="CA836" s="88"/>
      <c r="CB836" s="88"/>
      <c r="CC836" s="88"/>
      <c r="CD836" s="88"/>
      <c r="CE836" s="88"/>
      <c r="CF836" s="88"/>
      <c r="CG836" s="88"/>
      <c r="CH836" s="88"/>
      <c r="CI836" s="88"/>
      <c r="CJ836" s="88"/>
      <c r="CK836" s="88"/>
      <c r="CL836" s="88"/>
      <c r="CM836" s="88"/>
      <c r="CN836" s="88"/>
      <c r="CO836" s="88"/>
      <c r="CP836" s="88"/>
      <c r="CQ836" s="88"/>
      <c r="CR836" s="88"/>
      <c r="CS836" s="88"/>
      <c r="CT836" s="88"/>
      <c r="CU836" s="88"/>
      <c r="CV836" s="88"/>
      <c r="CW836" s="88"/>
      <c r="CX836" s="88"/>
      <c r="CY836" s="88"/>
    </row>
    <row r="837" spans="2:103" x14ac:dyDescent="0.3">
      <c r="B837" s="87"/>
      <c r="C837" s="87"/>
      <c r="D837" s="144"/>
      <c r="E837" s="144"/>
      <c r="F837" s="87"/>
      <c r="G837" s="88"/>
      <c r="H837" s="88"/>
      <c r="I837" s="88"/>
      <c r="J837" s="87"/>
      <c r="K837" s="87"/>
      <c r="L837" s="87"/>
      <c r="M837" s="87"/>
      <c r="N837" s="87"/>
      <c r="O837" s="88"/>
      <c r="P837" s="88"/>
      <c r="Q837" s="88"/>
      <c r="R837" s="88"/>
      <c r="S837" s="88"/>
      <c r="T837" s="88"/>
      <c r="U837" s="88"/>
      <c r="V837" s="88"/>
      <c r="W837" s="88"/>
      <c r="X837" s="88"/>
      <c r="Y837" s="88"/>
      <c r="Z837" s="88"/>
      <c r="AA837" s="88"/>
      <c r="AB837" s="88"/>
      <c r="AC837" s="88"/>
      <c r="AD837" s="88"/>
      <c r="AE837" s="88"/>
      <c r="AF837" s="88"/>
      <c r="AG837" s="88"/>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row>
    <row r="838" spans="2:103" x14ac:dyDescent="0.3">
      <c r="B838" s="87"/>
      <c r="C838" s="87"/>
      <c r="D838" s="144"/>
      <c r="E838" s="144"/>
      <c r="F838" s="87"/>
      <c r="G838" s="88"/>
      <c r="H838" s="88"/>
      <c r="I838" s="88"/>
      <c r="J838" s="87"/>
      <c r="K838" s="87"/>
      <c r="L838" s="87"/>
      <c r="M838" s="87"/>
      <c r="N838" s="87"/>
      <c r="O838" s="88"/>
      <c r="P838" s="88"/>
      <c r="Q838" s="88"/>
      <c r="R838" s="88"/>
      <c r="S838" s="88"/>
      <c r="T838" s="88"/>
      <c r="U838" s="88"/>
      <c r="V838" s="88"/>
      <c r="W838" s="88"/>
      <c r="X838" s="88"/>
      <c r="Y838" s="88"/>
      <c r="Z838" s="88"/>
      <c r="AA838" s="88"/>
      <c r="AB838" s="88"/>
      <c r="AC838" s="88"/>
      <c r="AD838" s="88"/>
      <c r="AE838" s="88"/>
      <c r="AF838" s="88"/>
      <c r="AG838" s="88"/>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c r="BF838" s="88"/>
      <c r="BG838" s="88"/>
      <c r="BH838" s="88"/>
      <c r="BI838" s="88"/>
      <c r="BJ838" s="88"/>
      <c r="BK838" s="88"/>
      <c r="BL838" s="88"/>
      <c r="BM838" s="88"/>
      <c r="BN838" s="88"/>
      <c r="BO838" s="88"/>
      <c r="BP838" s="88"/>
      <c r="BQ838" s="88"/>
      <c r="BR838" s="88"/>
      <c r="BS838" s="88"/>
      <c r="BT838" s="88"/>
      <c r="BU838" s="88"/>
      <c r="BV838" s="88"/>
      <c r="BW838" s="88"/>
      <c r="BX838" s="88"/>
      <c r="BY838" s="88"/>
      <c r="BZ838" s="88"/>
      <c r="CA838" s="88"/>
      <c r="CB838" s="88"/>
      <c r="CC838" s="88"/>
      <c r="CD838" s="88"/>
      <c r="CE838" s="88"/>
      <c r="CF838" s="88"/>
      <c r="CG838" s="88"/>
      <c r="CH838" s="88"/>
      <c r="CI838" s="88"/>
      <c r="CJ838" s="88"/>
      <c r="CK838" s="88"/>
      <c r="CL838" s="88"/>
      <c r="CM838" s="88"/>
      <c r="CN838" s="88"/>
      <c r="CO838" s="88"/>
      <c r="CP838" s="88"/>
      <c r="CQ838" s="88"/>
      <c r="CR838" s="88"/>
      <c r="CS838" s="88"/>
      <c r="CT838" s="88"/>
      <c r="CU838" s="88"/>
      <c r="CV838" s="88"/>
      <c r="CW838" s="88"/>
      <c r="CX838" s="88"/>
      <c r="CY838" s="88"/>
    </row>
    <row r="839" spans="2:103" x14ac:dyDescent="0.3">
      <c r="B839" s="87"/>
      <c r="C839" s="87"/>
      <c r="D839" s="144"/>
      <c r="E839" s="144"/>
      <c r="F839" s="87"/>
      <c r="G839" s="88"/>
      <c r="H839" s="88"/>
      <c r="I839" s="88"/>
      <c r="J839" s="87"/>
      <c r="K839" s="87"/>
      <c r="L839" s="87"/>
      <c r="M839" s="87"/>
      <c r="N839" s="87"/>
      <c r="O839" s="88"/>
      <c r="P839" s="88"/>
      <c r="Q839" s="88"/>
      <c r="R839" s="88"/>
      <c r="S839" s="88"/>
      <c r="T839" s="88"/>
      <c r="U839" s="88"/>
      <c r="V839" s="88"/>
      <c r="W839" s="88"/>
      <c r="X839" s="88"/>
      <c r="Y839" s="88"/>
      <c r="Z839" s="88"/>
      <c r="AA839" s="88"/>
      <c r="AB839" s="88"/>
      <c r="AC839" s="88"/>
      <c r="AD839" s="88"/>
      <c r="AE839" s="88"/>
      <c r="AF839" s="88"/>
      <c r="AG839" s="88"/>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c r="BF839" s="88"/>
      <c r="BG839" s="88"/>
      <c r="BH839" s="88"/>
      <c r="BI839" s="88"/>
      <c r="BJ839" s="88"/>
      <c r="BK839" s="88"/>
      <c r="BL839" s="88"/>
      <c r="BM839" s="88"/>
      <c r="BN839" s="88"/>
      <c r="BO839" s="88"/>
      <c r="BP839" s="88"/>
      <c r="BQ839" s="88"/>
      <c r="BR839" s="88"/>
      <c r="BS839" s="88"/>
      <c r="BT839" s="88"/>
      <c r="BU839" s="88"/>
      <c r="BV839" s="88"/>
      <c r="BW839" s="88"/>
      <c r="BX839" s="88"/>
      <c r="BY839" s="88"/>
      <c r="BZ839" s="88"/>
      <c r="CA839" s="88"/>
      <c r="CB839" s="88"/>
      <c r="CC839" s="88"/>
      <c r="CD839" s="88"/>
      <c r="CE839" s="88"/>
      <c r="CF839" s="88"/>
      <c r="CG839" s="88"/>
      <c r="CH839" s="88"/>
      <c r="CI839" s="88"/>
      <c r="CJ839" s="88"/>
      <c r="CK839" s="88"/>
      <c r="CL839" s="88"/>
      <c r="CM839" s="88"/>
      <c r="CN839" s="88"/>
      <c r="CO839" s="88"/>
      <c r="CP839" s="88"/>
      <c r="CQ839" s="88"/>
      <c r="CR839" s="88"/>
      <c r="CS839" s="88"/>
      <c r="CT839" s="88"/>
      <c r="CU839" s="88"/>
      <c r="CV839" s="88"/>
      <c r="CW839" s="88"/>
      <c r="CX839" s="88"/>
      <c r="CY839" s="88"/>
    </row>
    <row r="840" spans="2:103" x14ac:dyDescent="0.3">
      <c r="B840" s="87"/>
      <c r="C840" s="87"/>
      <c r="D840" s="144"/>
      <c r="E840" s="144"/>
      <c r="F840" s="87"/>
      <c r="G840" s="88"/>
      <c r="H840" s="88"/>
      <c r="I840" s="88"/>
      <c r="J840" s="87"/>
      <c r="K840" s="87"/>
      <c r="L840" s="87"/>
      <c r="M840" s="87"/>
      <c r="N840" s="87"/>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c r="BF840" s="88"/>
      <c r="BG840" s="88"/>
      <c r="BH840" s="88"/>
      <c r="BI840" s="88"/>
      <c r="BJ840" s="88"/>
      <c r="BK840" s="88"/>
      <c r="BL840" s="88"/>
      <c r="BM840" s="88"/>
      <c r="BN840" s="88"/>
      <c r="BO840" s="88"/>
      <c r="BP840" s="88"/>
      <c r="BQ840" s="88"/>
      <c r="BR840" s="88"/>
      <c r="BS840" s="88"/>
      <c r="BT840" s="88"/>
      <c r="BU840" s="88"/>
      <c r="BV840" s="88"/>
      <c r="BW840" s="88"/>
      <c r="BX840" s="88"/>
      <c r="BY840" s="88"/>
      <c r="BZ840" s="88"/>
      <c r="CA840" s="88"/>
      <c r="CB840" s="88"/>
      <c r="CC840" s="88"/>
      <c r="CD840" s="88"/>
      <c r="CE840" s="88"/>
      <c r="CF840" s="88"/>
      <c r="CG840" s="88"/>
      <c r="CH840" s="88"/>
      <c r="CI840" s="88"/>
      <c r="CJ840" s="88"/>
      <c r="CK840" s="88"/>
      <c r="CL840" s="88"/>
      <c r="CM840" s="88"/>
      <c r="CN840" s="88"/>
      <c r="CO840" s="88"/>
      <c r="CP840" s="88"/>
      <c r="CQ840" s="88"/>
      <c r="CR840" s="88"/>
      <c r="CS840" s="88"/>
      <c r="CT840" s="88"/>
      <c r="CU840" s="88"/>
      <c r="CV840" s="88"/>
      <c r="CW840" s="88"/>
      <c r="CX840" s="88"/>
      <c r="CY840" s="88"/>
    </row>
    <row r="841" spans="2:103" x14ac:dyDescent="0.3">
      <c r="B841" s="87"/>
      <c r="C841" s="87"/>
      <c r="D841" s="144"/>
      <c r="E841" s="144"/>
      <c r="F841" s="87"/>
      <c r="G841" s="88"/>
      <c r="H841" s="88"/>
      <c r="I841" s="88"/>
      <c r="J841" s="87"/>
      <c r="K841" s="87"/>
      <c r="L841" s="87"/>
      <c r="M841" s="87"/>
      <c r="N841" s="87"/>
      <c r="O841" s="88"/>
      <c r="P841" s="88"/>
      <c r="Q841" s="88"/>
      <c r="R841" s="88"/>
      <c r="S841" s="88"/>
      <c r="T841" s="88"/>
      <c r="U841" s="88"/>
      <c r="V841" s="88"/>
      <c r="W841" s="88"/>
      <c r="X841" s="88"/>
      <c r="Y841" s="88"/>
      <c r="Z841" s="88"/>
      <c r="AA841" s="88"/>
      <c r="AB841" s="88"/>
      <c r="AC841" s="88"/>
      <c r="AD841" s="88"/>
      <c r="AE841" s="88"/>
      <c r="AF841" s="88"/>
      <c r="AG841" s="88"/>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c r="BF841" s="88"/>
      <c r="BG841" s="88"/>
      <c r="BH841" s="88"/>
      <c r="BI841" s="88"/>
      <c r="BJ841" s="88"/>
      <c r="BK841" s="88"/>
      <c r="BL841" s="88"/>
      <c r="BM841" s="88"/>
      <c r="BN841" s="88"/>
      <c r="BO841" s="88"/>
      <c r="BP841" s="88"/>
      <c r="BQ841" s="88"/>
      <c r="BR841" s="88"/>
      <c r="BS841" s="88"/>
      <c r="BT841" s="88"/>
      <c r="BU841" s="88"/>
      <c r="BV841" s="88"/>
      <c r="BW841" s="88"/>
      <c r="BX841" s="88"/>
      <c r="BY841" s="88"/>
      <c r="BZ841" s="88"/>
      <c r="CA841" s="88"/>
      <c r="CB841" s="88"/>
      <c r="CC841" s="88"/>
      <c r="CD841" s="88"/>
      <c r="CE841" s="88"/>
      <c r="CF841" s="88"/>
      <c r="CG841" s="88"/>
      <c r="CH841" s="88"/>
      <c r="CI841" s="88"/>
      <c r="CJ841" s="88"/>
      <c r="CK841" s="88"/>
      <c r="CL841" s="88"/>
      <c r="CM841" s="88"/>
      <c r="CN841" s="88"/>
      <c r="CO841" s="88"/>
      <c r="CP841" s="88"/>
      <c r="CQ841" s="88"/>
      <c r="CR841" s="88"/>
      <c r="CS841" s="88"/>
      <c r="CT841" s="88"/>
      <c r="CU841" s="88"/>
      <c r="CV841" s="88"/>
      <c r="CW841" s="88"/>
      <c r="CX841" s="88"/>
      <c r="CY841" s="88"/>
    </row>
    <row r="842" spans="2:103" x14ac:dyDescent="0.3">
      <c r="B842" s="87"/>
      <c r="C842" s="87"/>
      <c r="D842" s="144"/>
      <c r="E842" s="144"/>
      <c r="F842" s="87"/>
      <c r="G842" s="88"/>
      <c r="H842" s="88"/>
      <c r="I842" s="88"/>
      <c r="J842" s="87"/>
      <c r="K842" s="87"/>
      <c r="L842" s="87"/>
      <c r="M842" s="87"/>
      <c r="N842" s="87"/>
      <c r="O842" s="88"/>
      <c r="P842" s="88"/>
      <c r="Q842" s="88"/>
      <c r="R842" s="88"/>
      <c r="S842" s="88"/>
      <c r="T842" s="88"/>
      <c r="U842" s="88"/>
      <c r="V842" s="88"/>
      <c r="W842" s="88"/>
      <c r="X842" s="88"/>
      <c r="Y842" s="88"/>
      <c r="Z842" s="88"/>
      <c r="AA842" s="88"/>
      <c r="AB842" s="88"/>
      <c r="AC842" s="88"/>
      <c r="AD842" s="88"/>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c r="BG842" s="88"/>
      <c r="BH842" s="88"/>
      <c r="BI842" s="88"/>
      <c r="BJ842" s="88"/>
      <c r="BK842" s="88"/>
      <c r="BL842" s="88"/>
      <c r="BM842" s="88"/>
      <c r="BN842" s="88"/>
      <c r="BO842" s="88"/>
      <c r="BP842" s="88"/>
      <c r="BQ842" s="88"/>
      <c r="BR842" s="88"/>
      <c r="BS842" s="88"/>
      <c r="BT842" s="88"/>
      <c r="BU842" s="88"/>
      <c r="BV842" s="88"/>
      <c r="BW842" s="88"/>
      <c r="BX842" s="88"/>
      <c r="BY842" s="88"/>
      <c r="BZ842" s="88"/>
      <c r="CA842" s="88"/>
      <c r="CB842" s="88"/>
      <c r="CC842" s="88"/>
      <c r="CD842" s="88"/>
      <c r="CE842" s="88"/>
      <c r="CF842" s="88"/>
      <c r="CG842" s="88"/>
      <c r="CH842" s="88"/>
      <c r="CI842" s="88"/>
      <c r="CJ842" s="88"/>
      <c r="CK842" s="88"/>
      <c r="CL842" s="88"/>
      <c r="CM842" s="88"/>
      <c r="CN842" s="88"/>
      <c r="CO842" s="88"/>
      <c r="CP842" s="88"/>
      <c r="CQ842" s="88"/>
      <c r="CR842" s="88"/>
      <c r="CS842" s="88"/>
      <c r="CT842" s="88"/>
      <c r="CU842" s="88"/>
      <c r="CV842" s="88"/>
      <c r="CW842" s="88"/>
      <c r="CX842" s="88"/>
      <c r="CY842" s="88"/>
    </row>
    <row r="843" spans="2:103" x14ac:dyDescent="0.3">
      <c r="B843" s="87"/>
      <c r="C843" s="87"/>
      <c r="D843" s="144"/>
      <c r="E843" s="144"/>
      <c r="F843" s="87"/>
      <c r="G843" s="88"/>
      <c r="H843" s="88"/>
      <c r="I843" s="88"/>
      <c r="J843" s="87"/>
      <c r="K843" s="87"/>
      <c r="L843" s="87"/>
      <c r="M843" s="87"/>
      <c r="N843" s="87"/>
      <c r="O843" s="88"/>
      <c r="P843" s="88"/>
      <c r="Q843" s="88"/>
      <c r="R843" s="88"/>
      <c r="S843" s="88"/>
      <c r="T843" s="88"/>
      <c r="U843" s="88"/>
      <c r="V843" s="88"/>
      <c r="W843" s="88"/>
      <c r="X843" s="88"/>
      <c r="Y843" s="88"/>
      <c r="Z843" s="88"/>
      <c r="AA843" s="88"/>
      <c r="AB843" s="88"/>
      <c r="AC843" s="88"/>
      <c r="AD843" s="88"/>
      <c r="AE843" s="88"/>
      <c r="AF843" s="88"/>
      <c r="AG843" s="88"/>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c r="BF843" s="88"/>
      <c r="BG843" s="88"/>
      <c r="BH843" s="88"/>
      <c r="BI843" s="88"/>
      <c r="BJ843" s="88"/>
      <c r="BK843" s="88"/>
      <c r="BL843" s="88"/>
      <c r="BM843" s="88"/>
      <c r="BN843" s="88"/>
      <c r="BO843" s="88"/>
      <c r="BP843" s="88"/>
      <c r="BQ843" s="88"/>
      <c r="BR843" s="88"/>
      <c r="BS843" s="88"/>
      <c r="BT843" s="88"/>
      <c r="BU843" s="88"/>
      <c r="BV843" s="88"/>
      <c r="BW843" s="88"/>
      <c r="BX843" s="88"/>
      <c r="BY843" s="88"/>
      <c r="BZ843" s="88"/>
      <c r="CA843" s="88"/>
      <c r="CB843" s="88"/>
      <c r="CC843" s="88"/>
      <c r="CD843" s="88"/>
      <c r="CE843" s="88"/>
      <c r="CF843" s="88"/>
      <c r="CG843" s="88"/>
      <c r="CH843" s="88"/>
      <c r="CI843" s="88"/>
      <c r="CJ843" s="88"/>
      <c r="CK843" s="88"/>
      <c r="CL843" s="88"/>
      <c r="CM843" s="88"/>
      <c r="CN843" s="88"/>
      <c r="CO843" s="88"/>
      <c r="CP843" s="88"/>
      <c r="CQ843" s="88"/>
      <c r="CR843" s="88"/>
      <c r="CS843" s="88"/>
      <c r="CT843" s="88"/>
      <c r="CU843" s="88"/>
      <c r="CV843" s="88"/>
      <c r="CW843" s="88"/>
      <c r="CX843" s="88"/>
      <c r="CY843" s="88"/>
    </row>
    <row r="844" spans="2:103" x14ac:dyDescent="0.3">
      <c r="B844" s="87"/>
      <c r="C844" s="87"/>
      <c r="D844" s="144"/>
      <c r="E844" s="144"/>
      <c r="F844" s="87"/>
      <c r="G844" s="88"/>
      <c r="H844" s="88"/>
      <c r="I844" s="88"/>
      <c r="J844" s="87"/>
      <c r="K844" s="87"/>
      <c r="L844" s="87"/>
      <c r="M844" s="87"/>
      <c r="N844" s="87"/>
      <c r="O844" s="88"/>
      <c r="P844" s="88"/>
      <c r="Q844" s="88"/>
      <c r="R844" s="88"/>
      <c r="S844" s="88"/>
      <c r="T844" s="88"/>
      <c r="U844" s="88"/>
      <c r="V844" s="88"/>
      <c r="W844" s="88"/>
      <c r="X844" s="88"/>
      <c r="Y844" s="88"/>
      <c r="Z844" s="88"/>
      <c r="AA844" s="88"/>
      <c r="AB844" s="88"/>
      <c r="AC844" s="88"/>
      <c r="AD844" s="88"/>
      <c r="AE844" s="88"/>
      <c r="AF844" s="88"/>
      <c r="AG844" s="88"/>
      <c r="AH844" s="88"/>
      <c r="AI844" s="88"/>
      <c r="AJ844" s="88"/>
      <c r="AK844" s="88"/>
      <c r="AL844" s="88"/>
      <c r="AM844" s="88"/>
      <c r="AN844" s="88"/>
      <c r="AO844" s="88"/>
      <c r="AP844" s="88"/>
      <c r="AQ844" s="88"/>
      <c r="AR844" s="88"/>
      <c r="AS844" s="88"/>
      <c r="AT844" s="88"/>
      <c r="AU844" s="88"/>
      <c r="AV844" s="88"/>
      <c r="AW844" s="88"/>
      <c r="AX844" s="88"/>
      <c r="AY844" s="88"/>
      <c r="AZ844" s="88"/>
      <c r="BA844" s="88"/>
      <c r="BB844" s="88"/>
      <c r="BC844" s="88"/>
      <c r="BD844" s="88"/>
      <c r="BE844" s="88"/>
      <c r="BF844" s="88"/>
      <c r="BG844" s="88"/>
      <c r="BH844" s="88"/>
      <c r="BI844" s="88"/>
      <c r="BJ844" s="88"/>
      <c r="BK844" s="88"/>
      <c r="BL844" s="88"/>
      <c r="BM844" s="88"/>
      <c r="BN844" s="88"/>
      <c r="BO844" s="88"/>
      <c r="BP844" s="88"/>
      <c r="BQ844" s="88"/>
      <c r="BR844" s="88"/>
      <c r="BS844" s="88"/>
      <c r="BT844" s="88"/>
      <c r="BU844" s="88"/>
      <c r="BV844" s="88"/>
      <c r="BW844" s="88"/>
      <c r="BX844" s="88"/>
      <c r="BY844" s="88"/>
      <c r="BZ844" s="88"/>
      <c r="CA844" s="88"/>
      <c r="CB844" s="88"/>
      <c r="CC844" s="88"/>
      <c r="CD844" s="88"/>
      <c r="CE844" s="88"/>
      <c r="CF844" s="88"/>
      <c r="CG844" s="88"/>
      <c r="CH844" s="88"/>
      <c r="CI844" s="88"/>
      <c r="CJ844" s="88"/>
      <c r="CK844" s="88"/>
      <c r="CL844" s="88"/>
      <c r="CM844" s="88"/>
      <c r="CN844" s="88"/>
      <c r="CO844" s="88"/>
      <c r="CP844" s="88"/>
      <c r="CQ844" s="88"/>
      <c r="CR844" s="88"/>
      <c r="CS844" s="88"/>
      <c r="CT844" s="88"/>
      <c r="CU844" s="88"/>
      <c r="CV844" s="88"/>
      <c r="CW844" s="88"/>
      <c r="CX844" s="88"/>
      <c r="CY844" s="88"/>
    </row>
    <row r="845" spans="2:103" x14ac:dyDescent="0.3">
      <c r="B845" s="87"/>
      <c r="C845" s="87"/>
      <c r="D845" s="144"/>
      <c r="E845" s="144"/>
      <c r="F845" s="87"/>
      <c r="G845" s="88"/>
      <c r="H845" s="88"/>
      <c r="I845" s="88"/>
      <c r="J845" s="87"/>
      <c r="K845" s="87"/>
      <c r="L845" s="87"/>
      <c r="M845" s="87"/>
      <c r="N845" s="87"/>
      <c r="O845" s="88"/>
      <c r="P845" s="88"/>
      <c r="Q845" s="88"/>
      <c r="R845" s="88"/>
      <c r="S845" s="88"/>
      <c r="T845" s="88"/>
      <c r="U845" s="88"/>
      <c r="V845" s="88"/>
      <c r="W845" s="88"/>
      <c r="X845" s="88"/>
      <c r="Y845" s="88"/>
      <c r="Z845" s="88"/>
      <c r="AA845" s="88"/>
      <c r="AB845" s="88"/>
      <c r="AC845" s="88"/>
      <c r="AD845" s="88"/>
      <c r="AE845" s="88"/>
      <c r="AF845" s="88"/>
      <c r="AG845" s="88"/>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c r="BE845" s="88"/>
      <c r="BF845" s="88"/>
      <c r="BG845" s="88"/>
      <c r="BH845" s="88"/>
      <c r="BI845" s="88"/>
      <c r="BJ845" s="88"/>
      <c r="BK845" s="88"/>
      <c r="BL845" s="88"/>
      <c r="BM845" s="88"/>
      <c r="BN845" s="88"/>
      <c r="BO845" s="88"/>
      <c r="BP845" s="88"/>
      <c r="BQ845" s="88"/>
      <c r="BR845" s="88"/>
      <c r="BS845" s="88"/>
      <c r="BT845" s="88"/>
      <c r="BU845" s="88"/>
      <c r="BV845" s="88"/>
      <c r="BW845" s="88"/>
      <c r="BX845" s="88"/>
      <c r="BY845" s="88"/>
      <c r="BZ845" s="88"/>
      <c r="CA845" s="88"/>
      <c r="CB845" s="88"/>
      <c r="CC845" s="88"/>
      <c r="CD845" s="88"/>
      <c r="CE845" s="88"/>
      <c r="CF845" s="88"/>
      <c r="CG845" s="88"/>
      <c r="CH845" s="88"/>
      <c r="CI845" s="88"/>
      <c r="CJ845" s="88"/>
      <c r="CK845" s="88"/>
      <c r="CL845" s="88"/>
      <c r="CM845" s="88"/>
      <c r="CN845" s="88"/>
      <c r="CO845" s="88"/>
      <c r="CP845" s="88"/>
      <c r="CQ845" s="88"/>
      <c r="CR845" s="88"/>
      <c r="CS845" s="88"/>
      <c r="CT845" s="88"/>
      <c r="CU845" s="88"/>
      <c r="CV845" s="88"/>
      <c r="CW845" s="88"/>
      <c r="CX845" s="88"/>
      <c r="CY845" s="88"/>
    </row>
    <row r="846" spans="2:103" x14ac:dyDescent="0.3">
      <c r="B846" s="87"/>
      <c r="C846" s="87"/>
      <c r="D846" s="144"/>
      <c r="E846" s="144"/>
      <c r="F846" s="87"/>
      <c r="G846" s="88"/>
      <c r="H846" s="88"/>
      <c r="I846" s="88"/>
      <c r="J846" s="87"/>
      <c r="K846" s="87"/>
      <c r="L846" s="87"/>
      <c r="M846" s="87"/>
      <c r="N846" s="87"/>
      <c r="O846" s="88"/>
      <c r="P846" s="88"/>
      <c r="Q846" s="88"/>
      <c r="R846" s="88"/>
      <c r="S846" s="88"/>
      <c r="T846" s="88"/>
      <c r="U846" s="88"/>
      <c r="V846" s="88"/>
      <c r="W846" s="88"/>
      <c r="X846" s="88"/>
      <c r="Y846" s="88"/>
      <c r="Z846" s="88"/>
      <c r="AA846" s="88"/>
      <c r="AB846" s="88"/>
      <c r="AC846" s="88"/>
      <c r="AD846" s="88"/>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c r="BF846" s="88"/>
      <c r="BG846" s="88"/>
      <c r="BH846" s="88"/>
      <c r="BI846" s="88"/>
      <c r="BJ846" s="88"/>
      <c r="BK846" s="88"/>
      <c r="BL846" s="88"/>
      <c r="BM846" s="88"/>
      <c r="BN846" s="88"/>
      <c r="BO846" s="88"/>
      <c r="BP846" s="88"/>
      <c r="BQ846" s="88"/>
      <c r="BR846" s="88"/>
      <c r="BS846" s="88"/>
      <c r="BT846" s="88"/>
      <c r="BU846" s="88"/>
      <c r="BV846" s="88"/>
      <c r="BW846" s="88"/>
      <c r="BX846" s="88"/>
      <c r="BY846" s="88"/>
      <c r="BZ846" s="88"/>
      <c r="CA846" s="88"/>
      <c r="CB846" s="88"/>
      <c r="CC846" s="88"/>
      <c r="CD846" s="88"/>
      <c r="CE846" s="88"/>
      <c r="CF846" s="88"/>
      <c r="CG846" s="88"/>
      <c r="CH846" s="88"/>
      <c r="CI846" s="88"/>
      <c r="CJ846" s="88"/>
      <c r="CK846" s="88"/>
      <c r="CL846" s="88"/>
      <c r="CM846" s="88"/>
      <c r="CN846" s="88"/>
      <c r="CO846" s="88"/>
      <c r="CP846" s="88"/>
      <c r="CQ846" s="88"/>
      <c r="CR846" s="88"/>
      <c r="CS846" s="88"/>
      <c r="CT846" s="88"/>
      <c r="CU846" s="88"/>
      <c r="CV846" s="88"/>
      <c r="CW846" s="88"/>
      <c r="CX846" s="88"/>
      <c r="CY846" s="88"/>
    </row>
    <row r="847" spans="2:103" x14ac:dyDescent="0.3">
      <c r="B847" s="87"/>
      <c r="C847" s="87"/>
      <c r="D847" s="144"/>
      <c r="E847" s="144"/>
      <c r="F847" s="87"/>
      <c r="G847" s="88"/>
      <c r="H847" s="88"/>
      <c r="I847" s="88"/>
      <c r="J847" s="87"/>
      <c r="K847" s="87"/>
      <c r="L847" s="87"/>
      <c r="M847" s="87"/>
      <c r="N847" s="87"/>
      <c r="O847" s="88"/>
      <c r="P847" s="88"/>
      <c r="Q847" s="88"/>
      <c r="R847" s="88"/>
      <c r="S847" s="88"/>
      <c r="T847" s="88"/>
      <c r="U847" s="88"/>
      <c r="V847" s="88"/>
      <c r="W847" s="88"/>
      <c r="X847" s="88"/>
      <c r="Y847" s="88"/>
      <c r="Z847" s="88"/>
      <c r="AA847" s="88"/>
      <c r="AB847" s="88"/>
      <c r="AC847" s="88"/>
      <c r="AD847" s="88"/>
      <c r="AE847" s="88"/>
      <c r="AF847" s="88"/>
      <c r="AG847" s="88"/>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c r="BE847" s="88"/>
      <c r="BF847" s="88"/>
      <c r="BG847" s="88"/>
      <c r="BH847" s="88"/>
      <c r="BI847" s="88"/>
      <c r="BJ847" s="88"/>
      <c r="BK847" s="88"/>
      <c r="BL847" s="88"/>
      <c r="BM847" s="88"/>
      <c r="BN847" s="88"/>
      <c r="BO847" s="88"/>
      <c r="BP847" s="88"/>
      <c r="BQ847" s="88"/>
      <c r="BR847" s="88"/>
      <c r="BS847" s="88"/>
      <c r="BT847" s="88"/>
      <c r="BU847" s="88"/>
      <c r="BV847" s="88"/>
      <c r="BW847" s="88"/>
      <c r="BX847" s="88"/>
      <c r="BY847" s="88"/>
      <c r="BZ847" s="88"/>
      <c r="CA847" s="88"/>
      <c r="CB847" s="88"/>
      <c r="CC847" s="88"/>
      <c r="CD847" s="88"/>
      <c r="CE847" s="88"/>
      <c r="CF847" s="88"/>
      <c r="CG847" s="88"/>
      <c r="CH847" s="88"/>
      <c r="CI847" s="88"/>
      <c r="CJ847" s="88"/>
      <c r="CK847" s="88"/>
      <c r="CL847" s="88"/>
      <c r="CM847" s="88"/>
      <c r="CN847" s="88"/>
      <c r="CO847" s="88"/>
      <c r="CP847" s="88"/>
      <c r="CQ847" s="88"/>
      <c r="CR847" s="88"/>
      <c r="CS847" s="88"/>
      <c r="CT847" s="88"/>
      <c r="CU847" s="88"/>
      <c r="CV847" s="88"/>
      <c r="CW847" s="88"/>
      <c r="CX847" s="88"/>
      <c r="CY847" s="88"/>
    </row>
    <row r="848" spans="2:103" x14ac:dyDescent="0.3">
      <c r="B848" s="87"/>
      <c r="C848" s="87"/>
      <c r="D848" s="144"/>
      <c r="E848" s="144"/>
      <c r="F848" s="87"/>
      <c r="G848" s="88"/>
      <c r="H848" s="88"/>
      <c r="I848" s="88"/>
      <c r="J848" s="87"/>
      <c r="K848" s="87"/>
      <c r="L848" s="87"/>
      <c r="M848" s="87"/>
      <c r="N848" s="87"/>
      <c r="O848" s="88"/>
      <c r="P848" s="88"/>
      <c r="Q848" s="88"/>
      <c r="R848" s="88"/>
      <c r="S848" s="88"/>
      <c r="T848" s="88"/>
      <c r="U848" s="88"/>
      <c r="V848" s="88"/>
      <c r="W848" s="88"/>
      <c r="X848" s="88"/>
      <c r="Y848" s="88"/>
      <c r="Z848" s="88"/>
      <c r="AA848" s="88"/>
      <c r="AB848" s="88"/>
      <c r="AC848" s="88"/>
      <c r="AD848" s="88"/>
      <c r="AE848" s="88"/>
      <c r="AF848" s="88"/>
      <c r="AG848" s="88"/>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c r="BF848" s="88"/>
      <c r="BG848" s="88"/>
      <c r="BH848" s="88"/>
      <c r="BI848" s="88"/>
      <c r="BJ848" s="88"/>
      <c r="BK848" s="88"/>
      <c r="BL848" s="88"/>
      <c r="BM848" s="88"/>
      <c r="BN848" s="88"/>
      <c r="BO848" s="88"/>
      <c r="BP848" s="88"/>
      <c r="BQ848" s="88"/>
      <c r="BR848" s="88"/>
      <c r="BS848" s="88"/>
      <c r="BT848" s="88"/>
      <c r="BU848" s="88"/>
      <c r="BV848" s="88"/>
      <c r="BW848" s="88"/>
      <c r="BX848" s="88"/>
      <c r="BY848" s="88"/>
      <c r="BZ848" s="88"/>
      <c r="CA848" s="88"/>
      <c r="CB848" s="88"/>
      <c r="CC848" s="88"/>
      <c r="CD848" s="88"/>
      <c r="CE848" s="88"/>
      <c r="CF848" s="88"/>
      <c r="CG848" s="88"/>
      <c r="CH848" s="88"/>
      <c r="CI848" s="88"/>
      <c r="CJ848" s="88"/>
      <c r="CK848" s="88"/>
      <c r="CL848" s="88"/>
      <c r="CM848" s="88"/>
      <c r="CN848" s="88"/>
      <c r="CO848" s="88"/>
      <c r="CP848" s="88"/>
      <c r="CQ848" s="88"/>
      <c r="CR848" s="88"/>
      <c r="CS848" s="88"/>
      <c r="CT848" s="88"/>
      <c r="CU848" s="88"/>
      <c r="CV848" s="88"/>
      <c r="CW848" s="88"/>
      <c r="CX848" s="88"/>
      <c r="CY848" s="88"/>
    </row>
    <row r="849" spans="2:103" x14ac:dyDescent="0.3">
      <c r="B849" s="87"/>
      <c r="C849" s="87"/>
      <c r="D849" s="144"/>
      <c r="E849" s="144"/>
      <c r="F849" s="87"/>
      <c r="G849" s="88"/>
      <c r="H849" s="88"/>
      <c r="I849" s="88"/>
      <c r="J849" s="87"/>
      <c r="K849" s="87"/>
      <c r="L849" s="87"/>
      <c r="M849" s="87"/>
      <c r="N849" s="87"/>
      <c r="O849" s="88"/>
      <c r="P849" s="88"/>
      <c r="Q849" s="88"/>
      <c r="R849" s="88"/>
      <c r="S849" s="88"/>
      <c r="T849" s="88"/>
      <c r="U849" s="88"/>
      <c r="V849" s="88"/>
      <c r="W849" s="88"/>
      <c r="X849" s="88"/>
      <c r="Y849" s="88"/>
      <c r="Z849" s="88"/>
      <c r="AA849" s="88"/>
      <c r="AB849" s="88"/>
      <c r="AC849" s="88"/>
      <c r="AD849" s="88"/>
      <c r="AE849" s="88"/>
      <c r="AF849" s="88"/>
      <c r="AG849" s="88"/>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c r="BE849" s="88"/>
      <c r="BF849" s="88"/>
      <c r="BG849" s="88"/>
      <c r="BH849" s="88"/>
      <c r="BI849" s="88"/>
      <c r="BJ849" s="88"/>
      <c r="BK849" s="88"/>
      <c r="BL849" s="88"/>
      <c r="BM849" s="88"/>
      <c r="BN849" s="88"/>
      <c r="BO849" s="88"/>
      <c r="BP849" s="88"/>
      <c r="BQ849" s="88"/>
      <c r="BR849" s="88"/>
      <c r="BS849" s="88"/>
      <c r="BT849" s="88"/>
      <c r="BU849" s="88"/>
      <c r="BV849" s="88"/>
      <c r="BW849" s="88"/>
      <c r="BX849" s="88"/>
      <c r="BY849" s="88"/>
      <c r="BZ849" s="88"/>
      <c r="CA849" s="88"/>
      <c r="CB849" s="88"/>
      <c r="CC849" s="88"/>
      <c r="CD849" s="88"/>
      <c r="CE849" s="88"/>
      <c r="CF849" s="88"/>
      <c r="CG849" s="88"/>
      <c r="CH849" s="88"/>
      <c r="CI849" s="88"/>
      <c r="CJ849" s="88"/>
      <c r="CK849" s="88"/>
      <c r="CL849" s="88"/>
      <c r="CM849" s="88"/>
      <c r="CN849" s="88"/>
      <c r="CO849" s="88"/>
      <c r="CP849" s="88"/>
      <c r="CQ849" s="88"/>
      <c r="CR849" s="88"/>
      <c r="CS849" s="88"/>
      <c r="CT849" s="88"/>
      <c r="CU849" s="88"/>
      <c r="CV849" s="88"/>
      <c r="CW849" s="88"/>
      <c r="CX849" s="88"/>
      <c r="CY849" s="88"/>
    </row>
    <row r="850" spans="2:103" x14ac:dyDescent="0.3">
      <c r="B850" s="87"/>
      <c r="C850" s="87"/>
      <c r="D850" s="144"/>
      <c r="E850" s="144"/>
      <c r="F850" s="87"/>
      <c r="G850" s="88"/>
      <c r="H850" s="88"/>
      <c r="I850" s="88"/>
      <c r="J850" s="87"/>
      <c r="K850" s="87"/>
      <c r="L850" s="87"/>
      <c r="M850" s="87"/>
      <c r="N850" s="87"/>
      <c r="O850" s="88"/>
      <c r="P850" s="88"/>
      <c r="Q850" s="88"/>
      <c r="R850" s="88"/>
      <c r="S850" s="88"/>
      <c r="T850" s="88"/>
      <c r="U850" s="88"/>
      <c r="V850" s="88"/>
      <c r="W850" s="88"/>
      <c r="X850" s="88"/>
      <c r="Y850" s="88"/>
      <c r="Z850" s="88"/>
      <c r="AA850" s="88"/>
      <c r="AB850" s="88"/>
      <c r="AC850" s="88"/>
      <c r="AD850" s="88"/>
      <c r="AE850" s="88"/>
      <c r="AF850" s="88"/>
      <c r="AG850" s="88"/>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c r="BE850" s="88"/>
      <c r="BF850" s="88"/>
      <c r="BG850" s="88"/>
      <c r="BH850" s="88"/>
      <c r="BI850" s="88"/>
      <c r="BJ850" s="88"/>
      <c r="BK850" s="88"/>
      <c r="BL850" s="88"/>
      <c r="BM850" s="88"/>
      <c r="BN850" s="88"/>
      <c r="BO850" s="88"/>
      <c r="BP850" s="88"/>
      <c r="BQ850" s="88"/>
      <c r="BR850" s="88"/>
      <c r="BS850" s="88"/>
      <c r="BT850" s="88"/>
      <c r="BU850" s="88"/>
      <c r="BV850" s="88"/>
      <c r="BW850" s="88"/>
      <c r="BX850" s="88"/>
      <c r="BY850" s="88"/>
      <c r="BZ850" s="88"/>
      <c r="CA850" s="88"/>
      <c r="CB850" s="88"/>
      <c r="CC850" s="88"/>
      <c r="CD850" s="88"/>
      <c r="CE850" s="88"/>
      <c r="CF850" s="88"/>
      <c r="CG850" s="88"/>
      <c r="CH850" s="88"/>
      <c r="CI850" s="88"/>
      <c r="CJ850" s="88"/>
      <c r="CK850" s="88"/>
      <c r="CL850" s="88"/>
      <c r="CM850" s="88"/>
      <c r="CN850" s="88"/>
      <c r="CO850" s="88"/>
      <c r="CP850" s="88"/>
      <c r="CQ850" s="88"/>
      <c r="CR850" s="88"/>
      <c r="CS850" s="88"/>
      <c r="CT850" s="88"/>
      <c r="CU850" s="88"/>
      <c r="CV850" s="88"/>
      <c r="CW850" s="88"/>
      <c r="CX850" s="88"/>
      <c r="CY850" s="88"/>
    </row>
    <row r="851" spans="2:103" x14ac:dyDescent="0.3">
      <c r="B851" s="87"/>
      <c r="C851" s="87"/>
      <c r="D851" s="144"/>
      <c r="E851" s="144"/>
      <c r="F851" s="87"/>
      <c r="G851" s="88"/>
      <c r="H851" s="88"/>
      <c r="I851" s="88"/>
      <c r="J851" s="87"/>
      <c r="K851" s="87"/>
      <c r="L851" s="87"/>
      <c r="M851" s="87"/>
      <c r="N851" s="87"/>
      <c r="O851" s="88"/>
      <c r="P851" s="88"/>
      <c r="Q851" s="88"/>
      <c r="R851" s="88"/>
      <c r="S851" s="88"/>
      <c r="T851" s="88"/>
      <c r="U851" s="88"/>
      <c r="V851" s="88"/>
      <c r="W851" s="88"/>
      <c r="X851" s="88"/>
      <c r="Y851" s="88"/>
      <c r="Z851" s="88"/>
      <c r="AA851" s="88"/>
      <c r="AB851" s="88"/>
      <c r="AC851" s="88"/>
      <c r="AD851" s="88"/>
      <c r="AE851" s="88"/>
      <c r="AF851" s="88"/>
      <c r="AG851" s="88"/>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c r="BE851" s="88"/>
      <c r="BF851" s="88"/>
      <c r="BG851" s="88"/>
      <c r="BH851" s="88"/>
      <c r="BI851" s="88"/>
      <c r="BJ851" s="88"/>
      <c r="BK851" s="88"/>
      <c r="BL851" s="88"/>
      <c r="BM851" s="88"/>
      <c r="BN851" s="88"/>
      <c r="BO851" s="88"/>
      <c r="BP851" s="88"/>
      <c r="BQ851" s="88"/>
      <c r="BR851" s="88"/>
      <c r="BS851" s="88"/>
      <c r="BT851" s="88"/>
      <c r="BU851" s="88"/>
      <c r="BV851" s="88"/>
      <c r="BW851" s="88"/>
      <c r="BX851" s="88"/>
      <c r="BY851" s="88"/>
      <c r="BZ851" s="88"/>
      <c r="CA851" s="88"/>
      <c r="CB851" s="88"/>
      <c r="CC851" s="88"/>
      <c r="CD851" s="88"/>
      <c r="CE851" s="88"/>
      <c r="CF851" s="88"/>
      <c r="CG851" s="88"/>
      <c r="CH851" s="88"/>
      <c r="CI851" s="88"/>
      <c r="CJ851" s="88"/>
      <c r="CK851" s="88"/>
      <c r="CL851" s="88"/>
      <c r="CM851" s="88"/>
      <c r="CN851" s="88"/>
      <c r="CO851" s="88"/>
      <c r="CP851" s="88"/>
      <c r="CQ851" s="88"/>
      <c r="CR851" s="88"/>
      <c r="CS851" s="88"/>
      <c r="CT851" s="88"/>
      <c r="CU851" s="88"/>
      <c r="CV851" s="88"/>
      <c r="CW851" s="88"/>
      <c r="CX851" s="88"/>
      <c r="CY851" s="88"/>
    </row>
    <row r="852" spans="2:103" x14ac:dyDescent="0.3">
      <c r="B852" s="87"/>
      <c r="C852" s="87"/>
      <c r="D852" s="144"/>
      <c r="E852" s="144"/>
      <c r="F852" s="87"/>
      <c r="G852" s="88"/>
      <c r="H852" s="88"/>
      <c r="I852" s="88"/>
      <c r="J852" s="87"/>
      <c r="K852" s="87"/>
      <c r="L852" s="87"/>
      <c r="M852" s="87"/>
      <c r="N852" s="87"/>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row>
    <row r="853" spans="2:103" x14ac:dyDescent="0.3">
      <c r="B853" s="87"/>
      <c r="C853" s="87"/>
      <c r="D853" s="144"/>
      <c r="E853" s="144"/>
      <c r="F853" s="87"/>
      <c r="G853" s="88"/>
      <c r="H853" s="88"/>
      <c r="I853" s="88"/>
      <c r="J853" s="87"/>
      <c r="K853" s="87"/>
      <c r="L853" s="87"/>
      <c r="M853" s="87"/>
      <c r="N853" s="87"/>
      <c r="O853" s="88"/>
      <c r="P853" s="88"/>
      <c r="Q853" s="88"/>
      <c r="R853" s="88"/>
      <c r="S853" s="88"/>
      <c r="T853" s="88"/>
      <c r="U853" s="88"/>
      <c r="V853" s="88"/>
      <c r="W853" s="88"/>
      <c r="X853" s="88"/>
      <c r="Y853" s="88"/>
      <c r="Z853" s="88"/>
      <c r="AA853" s="88"/>
      <c r="AB853" s="88"/>
      <c r="AC853" s="88"/>
      <c r="AD853" s="88"/>
      <c r="AE853" s="88"/>
      <c r="AF853" s="88"/>
      <c r="AG853" s="88"/>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c r="BE853" s="88"/>
      <c r="BF853" s="88"/>
      <c r="BG853" s="88"/>
      <c r="BH853" s="88"/>
      <c r="BI853" s="88"/>
      <c r="BJ853" s="88"/>
      <c r="BK853" s="88"/>
      <c r="BL853" s="88"/>
      <c r="BM853" s="88"/>
      <c r="BN853" s="88"/>
      <c r="BO853" s="88"/>
      <c r="BP853" s="88"/>
      <c r="BQ853" s="88"/>
      <c r="BR853" s="88"/>
      <c r="BS853" s="88"/>
      <c r="BT853" s="88"/>
      <c r="BU853" s="88"/>
      <c r="BV853" s="88"/>
      <c r="BW853" s="88"/>
      <c r="BX853" s="88"/>
      <c r="BY853" s="88"/>
      <c r="BZ853" s="88"/>
      <c r="CA853" s="88"/>
      <c r="CB853" s="88"/>
      <c r="CC853" s="88"/>
      <c r="CD853" s="88"/>
      <c r="CE853" s="88"/>
      <c r="CF853" s="88"/>
      <c r="CG853" s="88"/>
      <c r="CH853" s="88"/>
      <c r="CI853" s="88"/>
      <c r="CJ853" s="88"/>
      <c r="CK853" s="88"/>
      <c r="CL853" s="88"/>
      <c r="CM853" s="88"/>
      <c r="CN853" s="88"/>
      <c r="CO853" s="88"/>
      <c r="CP853" s="88"/>
      <c r="CQ853" s="88"/>
      <c r="CR853" s="88"/>
      <c r="CS853" s="88"/>
      <c r="CT853" s="88"/>
      <c r="CU853" s="88"/>
      <c r="CV853" s="88"/>
      <c r="CW853" s="88"/>
      <c r="CX853" s="88"/>
      <c r="CY853" s="88"/>
    </row>
    <row r="854" spans="2:103" x14ac:dyDescent="0.3">
      <c r="B854" s="87"/>
      <c r="C854" s="87"/>
      <c r="D854" s="144"/>
      <c r="E854" s="144"/>
      <c r="F854" s="87"/>
      <c r="G854" s="88"/>
      <c r="H854" s="88"/>
      <c r="I854" s="88"/>
      <c r="J854" s="87"/>
      <c r="K854" s="87"/>
      <c r="L854" s="87"/>
      <c r="M854" s="87"/>
      <c r="N854" s="87"/>
      <c r="O854" s="88"/>
      <c r="P854" s="88"/>
      <c r="Q854" s="88"/>
      <c r="R854" s="88"/>
      <c r="S854" s="88"/>
      <c r="T854" s="88"/>
      <c r="U854" s="88"/>
      <c r="V854" s="88"/>
      <c r="W854" s="88"/>
      <c r="X854" s="88"/>
      <c r="Y854" s="88"/>
      <c r="Z854" s="88"/>
      <c r="AA854" s="88"/>
      <c r="AB854" s="88"/>
      <c r="AC854" s="88"/>
      <c r="AD854" s="88"/>
      <c r="AE854" s="88"/>
      <c r="AF854" s="88"/>
      <c r="AG854" s="88"/>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c r="BE854" s="88"/>
      <c r="BF854" s="88"/>
      <c r="BG854" s="88"/>
      <c r="BH854" s="88"/>
      <c r="BI854" s="88"/>
      <c r="BJ854" s="88"/>
      <c r="BK854" s="88"/>
      <c r="BL854" s="88"/>
      <c r="BM854" s="88"/>
      <c r="BN854" s="88"/>
      <c r="BO854" s="88"/>
      <c r="BP854" s="88"/>
      <c r="BQ854" s="88"/>
      <c r="BR854" s="88"/>
      <c r="BS854" s="88"/>
      <c r="BT854" s="88"/>
      <c r="BU854" s="88"/>
      <c r="BV854" s="88"/>
      <c r="BW854" s="88"/>
      <c r="BX854" s="88"/>
      <c r="BY854" s="88"/>
      <c r="BZ854" s="88"/>
      <c r="CA854" s="88"/>
      <c r="CB854" s="88"/>
      <c r="CC854" s="88"/>
      <c r="CD854" s="88"/>
      <c r="CE854" s="88"/>
      <c r="CF854" s="88"/>
      <c r="CG854" s="88"/>
      <c r="CH854" s="88"/>
      <c r="CI854" s="88"/>
      <c r="CJ854" s="88"/>
      <c r="CK854" s="88"/>
      <c r="CL854" s="88"/>
      <c r="CM854" s="88"/>
      <c r="CN854" s="88"/>
      <c r="CO854" s="88"/>
      <c r="CP854" s="88"/>
      <c r="CQ854" s="88"/>
      <c r="CR854" s="88"/>
      <c r="CS854" s="88"/>
      <c r="CT854" s="88"/>
      <c r="CU854" s="88"/>
      <c r="CV854" s="88"/>
      <c r="CW854" s="88"/>
      <c r="CX854" s="88"/>
      <c r="CY854" s="88"/>
    </row>
    <row r="855" spans="2:103" x14ac:dyDescent="0.3">
      <c r="B855" s="87"/>
      <c r="C855" s="87"/>
      <c r="D855" s="144"/>
      <c r="E855" s="144"/>
      <c r="F855" s="87"/>
      <c r="G855" s="88"/>
      <c r="H855" s="88"/>
      <c r="I855" s="88"/>
      <c r="J855" s="87"/>
      <c r="K855" s="87"/>
      <c r="L855" s="87"/>
      <c r="M855" s="87"/>
      <c r="N855" s="87"/>
      <c r="O855" s="88"/>
      <c r="P855" s="88"/>
      <c r="Q855" s="88"/>
      <c r="R855" s="88"/>
      <c r="S855" s="88"/>
      <c r="T855" s="88"/>
      <c r="U855" s="88"/>
      <c r="V855" s="88"/>
      <c r="W855" s="88"/>
      <c r="X855" s="88"/>
      <c r="Y855" s="88"/>
      <c r="Z855" s="88"/>
      <c r="AA855" s="88"/>
      <c r="AB855" s="88"/>
      <c r="AC855" s="88"/>
      <c r="AD855" s="88"/>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c r="BF855" s="88"/>
      <c r="BG855" s="88"/>
      <c r="BH855" s="88"/>
      <c r="BI855" s="88"/>
      <c r="BJ855" s="88"/>
      <c r="BK855" s="88"/>
      <c r="BL855" s="88"/>
      <c r="BM855" s="88"/>
      <c r="BN855" s="88"/>
      <c r="BO855" s="88"/>
      <c r="BP855" s="88"/>
      <c r="BQ855" s="88"/>
      <c r="BR855" s="88"/>
      <c r="BS855" s="88"/>
      <c r="BT855" s="88"/>
      <c r="BU855" s="88"/>
      <c r="BV855" s="88"/>
      <c r="BW855" s="88"/>
      <c r="BX855" s="88"/>
      <c r="BY855" s="88"/>
      <c r="BZ855" s="88"/>
      <c r="CA855" s="88"/>
      <c r="CB855" s="88"/>
      <c r="CC855" s="88"/>
      <c r="CD855" s="88"/>
      <c r="CE855" s="88"/>
      <c r="CF855" s="88"/>
      <c r="CG855" s="88"/>
      <c r="CH855" s="88"/>
      <c r="CI855" s="88"/>
      <c r="CJ855" s="88"/>
      <c r="CK855" s="88"/>
      <c r="CL855" s="88"/>
      <c r="CM855" s="88"/>
      <c r="CN855" s="88"/>
      <c r="CO855" s="88"/>
      <c r="CP855" s="88"/>
      <c r="CQ855" s="88"/>
      <c r="CR855" s="88"/>
      <c r="CS855" s="88"/>
      <c r="CT855" s="88"/>
      <c r="CU855" s="88"/>
      <c r="CV855" s="88"/>
      <c r="CW855" s="88"/>
      <c r="CX855" s="88"/>
      <c r="CY855" s="88"/>
    </row>
    <row r="856" spans="2:103" x14ac:dyDescent="0.3">
      <c r="B856" s="87"/>
      <c r="C856" s="87"/>
      <c r="D856" s="144"/>
      <c r="E856" s="144"/>
      <c r="F856" s="87"/>
      <c r="G856" s="88"/>
      <c r="H856" s="88"/>
      <c r="I856" s="88"/>
      <c r="J856" s="87"/>
      <c r="K856" s="87"/>
      <c r="L856" s="87"/>
      <c r="M856" s="87"/>
      <c r="N856" s="87"/>
      <c r="O856" s="88"/>
      <c r="P856" s="88"/>
      <c r="Q856" s="88"/>
      <c r="R856" s="88"/>
      <c r="S856" s="88"/>
      <c r="T856" s="88"/>
      <c r="U856" s="88"/>
      <c r="V856" s="88"/>
      <c r="W856" s="88"/>
      <c r="X856" s="88"/>
      <c r="Y856" s="88"/>
      <c r="Z856" s="88"/>
      <c r="AA856" s="88"/>
      <c r="AB856" s="88"/>
      <c r="AC856" s="88"/>
      <c r="AD856" s="88"/>
      <c r="AE856" s="88"/>
      <c r="AF856" s="88"/>
      <c r="AG856" s="88"/>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c r="BF856" s="88"/>
      <c r="BG856" s="88"/>
      <c r="BH856" s="88"/>
      <c r="BI856" s="88"/>
      <c r="BJ856" s="88"/>
      <c r="BK856" s="88"/>
      <c r="BL856" s="88"/>
      <c r="BM856" s="88"/>
      <c r="BN856" s="88"/>
      <c r="BO856" s="88"/>
      <c r="BP856" s="88"/>
      <c r="BQ856" s="88"/>
      <c r="BR856" s="88"/>
      <c r="BS856" s="88"/>
      <c r="BT856" s="88"/>
      <c r="BU856" s="88"/>
      <c r="BV856" s="88"/>
      <c r="BW856" s="88"/>
      <c r="BX856" s="88"/>
      <c r="BY856" s="88"/>
      <c r="BZ856" s="88"/>
      <c r="CA856" s="88"/>
      <c r="CB856" s="88"/>
      <c r="CC856" s="88"/>
      <c r="CD856" s="88"/>
      <c r="CE856" s="88"/>
      <c r="CF856" s="88"/>
      <c r="CG856" s="88"/>
      <c r="CH856" s="88"/>
      <c r="CI856" s="88"/>
      <c r="CJ856" s="88"/>
      <c r="CK856" s="88"/>
      <c r="CL856" s="88"/>
      <c r="CM856" s="88"/>
      <c r="CN856" s="88"/>
      <c r="CO856" s="88"/>
      <c r="CP856" s="88"/>
      <c r="CQ856" s="88"/>
      <c r="CR856" s="88"/>
      <c r="CS856" s="88"/>
      <c r="CT856" s="88"/>
      <c r="CU856" s="88"/>
      <c r="CV856" s="88"/>
      <c r="CW856" s="88"/>
      <c r="CX856" s="88"/>
      <c r="CY856" s="88"/>
    </row>
    <row r="857" spans="2:103" x14ac:dyDescent="0.3">
      <c r="B857" s="87"/>
      <c r="C857" s="87"/>
      <c r="D857" s="144"/>
      <c r="E857" s="144"/>
      <c r="F857" s="87"/>
      <c r="G857" s="88"/>
      <c r="H857" s="88"/>
      <c r="I857" s="88"/>
      <c r="J857" s="87"/>
      <c r="K857" s="87"/>
      <c r="L857" s="87"/>
      <c r="M857" s="87"/>
      <c r="N857" s="87"/>
      <c r="O857" s="88"/>
      <c r="P857" s="88"/>
      <c r="Q857" s="88"/>
      <c r="R857" s="88"/>
      <c r="S857" s="88"/>
      <c r="T857" s="88"/>
      <c r="U857" s="88"/>
      <c r="V857" s="88"/>
      <c r="W857" s="88"/>
      <c r="X857" s="88"/>
      <c r="Y857" s="88"/>
      <c r="Z857" s="88"/>
      <c r="AA857" s="88"/>
      <c r="AB857" s="88"/>
      <c r="AC857" s="88"/>
      <c r="AD857" s="88"/>
      <c r="AE857" s="88"/>
      <c r="AF857" s="88"/>
      <c r="AG857" s="88"/>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c r="BF857" s="88"/>
      <c r="BG857" s="88"/>
      <c r="BH857" s="88"/>
      <c r="BI857" s="88"/>
      <c r="BJ857" s="88"/>
      <c r="BK857" s="88"/>
      <c r="BL857" s="88"/>
      <c r="BM857" s="88"/>
      <c r="BN857" s="88"/>
      <c r="BO857" s="88"/>
      <c r="BP857" s="88"/>
      <c r="BQ857" s="88"/>
      <c r="BR857" s="88"/>
      <c r="BS857" s="88"/>
      <c r="BT857" s="88"/>
      <c r="BU857" s="88"/>
      <c r="BV857" s="88"/>
      <c r="BW857" s="88"/>
      <c r="BX857" s="88"/>
      <c r="BY857" s="88"/>
      <c r="BZ857" s="88"/>
      <c r="CA857" s="88"/>
      <c r="CB857" s="88"/>
      <c r="CC857" s="88"/>
      <c r="CD857" s="88"/>
      <c r="CE857" s="88"/>
      <c r="CF857" s="88"/>
      <c r="CG857" s="88"/>
      <c r="CH857" s="88"/>
      <c r="CI857" s="88"/>
      <c r="CJ857" s="88"/>
      <c r="CK857" s="88"/>
      <c r="CL857" s="88"/>
      <c r="CM857" s="88"/>
      <c r="CN857" s="88"/>
      <c r="CO857" s="88"/>
      <c r="CP857" s="88"/>
      <c r="CQ857" s="88"/>
      <c r="CR857" s="88"/>
      <c r="CS857" s="88"/>
      <c r="CT857" s="88"/>
      <c r="CU857" s="88"/>
      <c r="CV857" s="88"/>
      <c r="CW857" s="88"/>
      <c r="CX857" s="88"/>
      <c r="CY857" s="88"/>
    </row>
    <row r="858" spans="2:103" x14ac:dyDescent="0.3">
      <c r="B858" s="87"/>
      <c r="C858" s="87"/>
      <c r="D858" s="144"/>
      <c r="E858" s="144"/>
      <c r="F858" s="87"/>
      <c r="G858" s="88"/>
      <c r="H858" s="88"/>
      <c r="I858" s="88"/>
      <c r="J858" s="87"/>
      <c r="K858" s="87"/>
      <c r="L858" s="87"/>
      <c r="M858" s="87"/>
      <c r="N858" s="87"/>
      <c r="O858" s="88"/>
      <c r="P858" s="88"/>
      <c r="Q858" s="88"/>
      <c r="R858" s="88"/>
      <c r="S858" s="88"/>
      <c r="T858" s="88"/>
      <c r="U858" s="88"/>
      <c r="V858" s="88"/>
      <c r="W858" s="88"/>
      <c r="X858" s="88"/>
      <c r="Y858" s="88"/>
      <c r="Z858" s="88"/>
      <c r="AA858" s="88"/>
      <c r="AB858" s="88"/>
      <c r="AC858" s="88"/>
      <c r="AD858" s="88"/>
      <c r="AE858" s="88"/>
      <c r="AF858" s="88"/>
      <c r="AG858" s="88"/>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c r="BE858" s="88"/>
      <c r="BF858" s="88"/>
      <c r="BG858" s="88"/>
      <c r="BH858" s="88"/>
      <c r="BI858" s="88"/>
      <c r="BJ858" s="88"/>
      <c r="BK858" s="88"/>
      <c r="BL858" s="88"/>
      <c r="BM858" s="88"/>
      <c r="BN858" s="88"/>
      <c r="BO858" s="88"/>
      <c r="BP858" s="88"/>
      <c r="BQ858" s="88"/>
      <c r="BR858" s="88"/>
      <c r="BS858" s="88"/>
      <c r="BT858" s="88"/>
      <c r="BU858" s="88"/>
      <c r="BV858" s="88"/>
      <c r="BW858" s="88"/>
      <c r="BX858" s="88"/>
      <c r="BY858" s="88"/>
      <c r="BZ858" s="88"/>
      <c r="CA858" s="88"/>
      <c r="CB858" s="88"/>
      <c r="CC858" s="88"/>
      <c r="CD858" s="88"/>
      <c r="CE858" s="88"/>
      <c r="CF858" s="88"/>
      <c r="CG858" s="88"/>
      <c r="CH858" s="88"/>
      <c r="CI858" s="88"/>
      <c r="CJ858" s="88"/>
      <c r="CK858" s="88"/>
      <c r="CL858" s="88"/>
      <c r="CM858" s="88"/>
      <c r="CN858" s="88"/>
      <c r="CO858" s="88"/>
      <c r="CP858" s="88"/>
      <c r="CQ858" s="88"/>
      <c r="CR858" s="88"/>
      <c r="CS858" s="88"/>
      <c r="CT858" s="88"/>
      <c r="CU858" s="88"/>
      <c r="CV858" s="88"/>
      <c r="CW858" s="88"/>
      <c r="CX858" s="88"/>
      <c r="CY858" s="88"/>
    </row>
    <row r="859" spans="2:103" x14ac:dyDescent="0.3">
      <c r="B859" s="87"/>
      <c r="C859" s="87"/>
      <c r="D859" s="144"/>
      <c r="E859" s="144"/>
      <c r="F859" s="87"/>
      <c r="G859" s="88"/>
      <c r="H859" s="88"/>
      <c r="I859" s="88"/>
      <c r="J859" s="87"/>
      <c r="K859" s="87"/>
      <c r="L859" s="87"/>
      <c r="M859" s="87"/>
      <c r="N859" s="87"/>
      <c r="O859" s="88"/>
      <c r="P859" s="88"/>
      <c r="Q859" s="88"/>
      <c r="R859" s="88"/>
      <c r="S859" s="88"/>
      <c r="T859" s="88"/>
      <c r="U859" s="88"/>
      <c r="V859" s="88"/>
      <c r="W859" s="88"/>
      <c r="X859" s="88"/>
      <c r="Y859" s="88"/>
      <c r="Z859" s="88"/>
      <c r="AA859" s="88"/>
      <c r="AB859" s="88"/>
      <c r="AC859" s="88"/>
      <c r="AD859" s="88"/>
      <c r="AE859" s="88"/>
      <c r="AF859" s="88"/>
      <c r="AG859" s="88"/>
      <c r="AH859" s="88"/>
      <c r="AI859" s="88"/>
      <c r="AJ859" s="88"/>
      <c r="AK859" s="88"/>
      <c r="AL859" s="88"/>
      <c r="AM859" s="88"/>
      <c r="AN859" s="88"/>
      <c r="AO859" s="88"/>
      <c r="AP859" s="88"/>
      <c r="AQ859" s="88"/>
      <c r="AR859" s="88"/>
      <c r="AS859" s="88"/>
      <c r="AT859" s="88"/>
      <c r="AU859" s="88"/>
      <c r="AV859" s="88"/>
      <c r="AW859" s="88"/>
      <c r="AX859" s="88"/>
      <c r="AY859" s="88"/>
      <c r="AZ859" s="88"/>
      <c r="BA859" s="88"/>
      <c r="BB859" s="88"/>
      <c r="BC859" s="88"/>
      <c r="BD859" s="88"/>
      <c r="BE859" s="88"/>
      <c r="BF859" s="88"/>
      <c r="BG859" s="88"/>
      <c r="BH859" s="88"/>
      <c r="BI859" s="88"/>
      <c r="BJ859" s="88"/>
      <c r="BK859" s="88"/>
      <c r="BL859" s="88"/>
      <c r="BM859" s="88"/>
      <c r="BN859" s="88"/>
      <c r="BO859" s="88"/>
      <c r="BP859" s="88"/>
      <c r="BQ859" s="88"/>
      <c r="BR859" s="88"/>
      <c r="BS859" s="88"/>
      <c r="BT859" s="88"/>
      <c r="BU859" s="88"/>
      <c r="BV859" s="88"/>
      <c r="BW859" s="88"/>
      <c r="BX859" s="88"/>
      <c r="BY859" s="88"/>
      <c r="BZ859" s="88"/>
      <c r="CA859" s="88"/>
      <c r="CB859" s="88"/>
      <c r="CC859" s="88"/>
      <c r="CD859" s="88"/>
      <c r="CE859" s="88"/>
      <c r="CF859" s="88"/>
      <c r="CG859" s="88"/>
      <c r="CH859" s="88"/>
      <c r="CI859" s="88"/>
      <c r="CJ859" s="88"/>
      <c r="CK859" s="88"/>
      <c r="CL859" s="88"/>
      <c r="CM859" s="88"/>
      <c r="CN859" s="88"/>
      <c r="CO859" s="88"/>
      <c r="CP859" s="88"/>
      <c r="CQ859" s="88"/>
      <c r="CR859" s="88"/>
      <c r="CS859" s="88"/>
      <c r="CT859" s="88"/>
      <c r="CU859" s="88"/>
      <c r="CV859" s="88"/>
      <c r="CW859" s="88"/>
      <c r="CX859" s="88"/>
      <c r="CY859" s="88"/>
    </row>
    <row r="860" spans="2:103" x14ac:dyDescent="0.3">
      <c r="B860" s="87"/>
      <c r="C860" s="87"/>
      <c r="D860" s="144"/>
      <c r="E860" s="144"/>
      <c r="F860" s="87"/>
      <c r="G860" s="88"/>
      <c r="H860" s="88"/>
      <c r="I860" s="88"/>
      <c r="J860" s="87"/>
      <c r="K860" s="87"/>
      <c r="L860" s="87"/>
      <c r="M860" s="87"/>
      <c r="N860" s="87"/>
      <c r="O860" s="88"/>
      <c r="P860" s="88"/>
      <c r="Q860" s="88"/>
      <c r="R860" s="88"/>
      <c r="S860" s="88"/>
      <c r="T860" s="88"/>
      <c r="U860" s="88"/>
      <c r="V860" s="88"/>
      <c r="W860" s="88"/>
      <c r="X860" s="88"/>
      <c r="Y860" s="88"/>
      <c r="Z860" s="88"/>
      <c r="AA860" s="88"/>
      <c r="AB860" s="88"/>
      <c r="AC860" s="88"/>
      <c r="AD860" s="88"/>
      <c r="AE860" s="88"/>
      <c r="AF860" s="88"/>
      <c r="AG860" s="88"/>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c r="BE860" s="88"/>
      <c r="BF860" s="88"/>
      <c r="BG860" s="88"/>
      <c r="BH860" s="88"/>
      <c r="BI860" s="88"/>
      <c r="BJ860" s="88"/>
      <c r="BK860" s="88"/>
      <c r="BL860" s="88"/>
      <c r="BM860" s="88"/>
      <c r="BN860" s="88"/>
      <c r="BO860" s="88"/>
      <c r="BP860" s="88"/>
      <c r="BQ860" s="88"/>
      <c r="BR860" s="88"/>
      <c r="BS860" s="88"/>
      <c r="BT860" s="88"/>
      <c r="BU860" s="88"/>
      <c r="BV860" s="88"/>
      <c r="BW860" s="88"/>
      <c r="BX860" s="88"/>
      <c r="BY860" s="88"/>
      <c r="BZ860" s="88"/>
      <c r="CA860" s="88"/>
      <c r="CB860" s="88"/>
      <c r="CC860" s="88"/>
      <c r="CD860" s="88"/>
      <c r="CE860" s="88"/>
      <c r="CF860" s="88"/>
      <c r="CG860" s="88"/>
      <c r="CH860" s="88"/>
      <c r="CI860" s="88"/>
      <c r="CJ860" s="88"/>
      <c r="CK860" s="88"/>
      <c r="CL860" s="88"/>
      <c r="CM860" s="88"/>
      <c r="CN860" s="88"/>
      <c r="CO860" s="88"/>
      <c r="CP860" s="88"/>
      <c r="CQ860" s="88"/>
      <c r="CR860" s="88"/>
      <c r="CS860" s="88"/>
      <c r="CT860" s="88"/>
      <c r="CU860" s="88"/>
      <c r="CV860" s="88"/>
      <c r="CW860" s="88"/>
      <c r="CX860" s="88"/>
      <c r="CY860" s="88"/>
    </row>
    <row r="861" spans="2:103" x14ac:dyDescent="0.3">
      <c r="B861" s="87"/>
      <c r="C861" s="87"/>
      <c r="D861" s="144"/>
      <c r="E861" s="144"/>
      <c r="F861" s="87"/>
      <c r="G861" s="88"/>
      <c r="H861" s="88"/>
      <c r="I861" s="88"/>
      <c r="J861" s="87"/>
      <c r="K861" s="87"/>
      <c r="L861" s="87"/>
      <c r="M861" s="87"/>
      <c r="N861" s="87"/>
      <c r="O861" s="88"/>
      <c r="P861" s="88"/>
      <c r="Q861" s="88"/>
      <c r="R861" s="88"/>
      <c r="S861" s="88"/>
      <c r="T861" s="88"/>
      <c r="U861" s="88"/>
      <c r="V861" s="88"/>
      <c r="W861" s="88"/>
      <c r="X861" s="88"/>
      <c r="Y861" s="88"/>
      <c r="Z861" s="88"/>
      <c r="AA861" s="88"/>
      <c r="AB861" s="88"/>
      <c r="AC861" s="88"/>
      <c r="AD861" s="88"/>
      <c r="AE861" s="88"/>
      <c r="AF861" s="88"/>
      <c r="AG861" s="88"/>
      <c r="AH861" s="88"/>
      <c r="AI861" s="88"/>
      <c r="AJ861" s="88"/>
      <c r="AK861" s="88"/>
      <c r="AL861" s="88"/>
      <c r="AM861" s="88"/>
      <c r="AN861" s="88"/>
      <c r="AO861" s="88"/>
      <c r="AP861" s="88"/>
      <c r="AQ861" s="88"/>
      <c r="AR861" s="88"/>
      <c r="AS861" s="88"/>
      <c r="AT861" s="88"/>
      <c r="AU861" s="88"/>
      <c r="AV861" s="88"/>
      <c r="AW861" s="88"/>
      <c r="AX861" s="88"/>
      <c r="AY861" s="88"/>
      <c r="AZ861" s="88"/>
      <c r="BA861" s="88"/>
      <c r="BB861" s="88"/>
      <c r="BC861" s="88"/>
      <c r="BD861" s="88"/>
      <c r="BE861" s="88"/>
      <c r="BF861" s="88"/>
      <c r="BG861" s="88"/>
      <c r="BH861" s="88"/>
      <c r="BI861" s="88"/>
      <c r="BJ861" s="88"/>
      <c r="BK861" s="88"/>
      <c r="BL861" s="88"/>
      <c r="BM861" s="88"/>
      <c r="BN861" s="88"/>
      <c r="BO861" s="88"/>
      <c r="BP861" s="88"/>
      <c r="BQ861" s="88"/>
      <c r="BR861" s="88"/>
      <c r="BS861" s="88"/>
      <c r="BT861" s="88"/>
      <c r="BU861" s="88"/>
      <c r="BV861" s="88"/>
      <c r="BW861" s="88"/>
      <c r="BX861" s="88"/>
      <c r="BY861" s="88"/>
      <c r="BZ861" s="88"/>
      <c r="CA861" s="88"/>
      <c r="CB861" s="88"/>
      <c r="CC861" s="88"/>
      <c r="CD861" s="88"/>
      <c r="CE861" s="88"/>
      <c r="CF861" s="88"/>
      <c r="CG861" s="88"/>
      <c r="CH861" s="88"/>
      <c r="CI861" s="88"/>
      <c r="CJ861" s="88"/>
      <c r="CK861" s="88"/>
      <c r="CL861" s="88"/>
      <c r="CM861" s="88"/>
      <c r="CN861" s="88"/>
      <c r="CO861" s="88"/>
      <c r="CP861" s="88"/>
      <c r="CQ861" s="88"/>
      <c r="CR861" s="88"/>
      <c r="CS861" s="88"/>
      <c r="CT861" s="88"/>
      <c r="CU861" s="88"/>
      <c r="CV861" s="88"/>
      <c r="CW861" s="88"/>
      <c r="CX861" s="88"/>
      <c r="CY861" s="88"/>
    </row>
    <row r="862" spans="2:103" x14ac:dyDescent="0.3">
      <c r="B862" s="87"/>
      <c r="C862" s="87"/>
      <c r="D862" s="144"/>
      <c r="E862" s="144"/>
      <c r="F862" s="87"/>
      <c r="G862" s="88"/>
      <c r="H862" s="88"/>
      <c r="I862" s="88"/>
      <c r="J862" s="87"/>
      <c r="K862" s="87"/>
      <c r="L862" s="87"/>
      <c r="M862" s="87"/>
      <c r="N862" s="87"/>
      <c r="O862" s="88"/>
      <c r="P862" s="88"/>
      <c r="Q862" s="88"/>
      <c r="R862" s="88"/>
      <c r="S862" s="88"/>
      <c r="T862" s="88"/>
      <c r="U862" s="88"/>
      <c r="V862" s="88"/>
      <c r="W862" s="88"/>
      <c r="X862" s="88"/>
      <c r="Y862" s="88"/>
      <c r="Z862" s="88"/>
      <c r="AA862" s="88"/>
      <c r="AB862" s="88"/>
      <c r="AC862" s="88"/>
      <c r="AD862" s="88"/>
      <c r="AE862" s="88"/>
      <c r="AF862" s="88"/>
      <c r="AG862" s="88"/>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c r="BF862" s="88"/>
      <c r="BG862" s="88"/>
      <c r="BH862" s="88"/>
      <c r="BI862" s="88"/>
      <c r="BJ862" s="88"/>
      <c r="BK862" s="88"/>
      <c r="BL862" s="88"/>
      <c r="BM862" s="88"/>
      <c r="BN862" s="88"/>
      <c r="BO862" s="88"/>
      <c r="BP862" s="88"/>
      <c r="BQ862" s="88"/>
      <c r="BR862" s="88"/>
      <c r="BS862" s="88"/>
      <c r="BT862" s="88"/>
      <c r="BU862" s="88"/>
      <c r="BV862" s="88"/>
      <c r="BW862" s="88"/>
      <c r="BX862" s="88"/>
      <c r="BY862" s="88"/>
      <c r="BZ862" s="88"/>
      <c r="CA862" s="88"/>
      <c r="CB862" s="88"/>
      <c r="CC862" s="88"/>
      <c r="CD862" s="88"/>
      <c r="CE862" s="88"/>
      <c r="CF862" s="88"/>
      <c r="CG862" s="88"/>
      <c r="CH862" s="88"/>
      <c r="CI862" s="88"/>
      <c r="CJ862" s="88"/>
      <c r="CK862" s="88"/>
      <c r="CL862" s="88"/>
      <c r="CM862" s="88"/>
      <c r="CN862" s="88"/>
      <c r="CO862" s="88"/>
      <c r="CP862" s="88"/>
      <c r="CQ862" s="88"/>
      <c r="CR862" s="88"/>
      <c r="CS862" s="88"/>
      <c r="CT862" s="88"/>
      <c r="CU862" s="88"/>
      <c r="CV862" s="88"/>
      <c r="CW862" s="88"/>
      <c r="CX862" s="88"/>
      <c r="CY862" s="88"/>
    </row>
    <row r="863" spans="2:103" x14ac:dyDescent="0.3">
      <c r="B863" s="87"/>
      <c r="C863" s="87"/>
      <c r="D863" s="144"/>
      <c r="E863" s="144"/>
      <c r="F863" s="87"/>
      <c r="G863" s="88"/>
      <c r="H863" s="88"/>
      <c r="I863" s="88"/>
      <c r="J863" s="87"/>
      <c r="K863" s="87"/>
      <c r="L863" s="87"/>
      <c r="M863" s="87"/>
      <c r="N863" s="87"/>
      <c r="O863" s="88"/>
      <c r="P863" s="88"/>
      <c r="Q863" s="88"/>
      <c r="R863" s="88"/>
      <c r="S863" s="88"/>
      <c r="T863" s="88"/>
      <c r="U863" s="88"/>
      <c r="V863" s="88"/>
      <c r="W863" s="88"/>
      <c r="X863" s="88"/>
      <c r="Y863" s="88"/>
      <c r="Z863" s="88"/>
      <c r="AA863" s="88"/>
      <c r="AB863" s="88"/>
      <c r="AC863" s="88"/>
      <c r="AD863" s="88"/>
      <c r="AE863" s="88"/>
      <c r="AF863" s="88"/>
      <c r="AG863" s="88"/>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c r="BE863" s="88"/>
      <c r="BF863" s="88"/>
      <c r="BG863" s="88"/>
      <c r="BH863" s="88"/>
      <c r="BI863" s="88"/>
      <c r="BJ863" s="88"/>
      <c r="BK863" s="88"/>
      <c r="BL863" s="88"/>
      <c r="BM863" s="88"/>
      <c r="BN863" s="88"/>
      <c r="BO863" s="88"/>
      <c r="BP863" s="88"/>
      <c r="BQ863" s="88"/>
      <c r="BR863" s="88"/>
      <c r="BS863" s="88"/>
      <c r="BT863" s="88"/>
      <c r="BU863" s="88"/>
      <c r="BV863" s="88"/>
      <c r="BW863" s="88"/>
      <c r="BX863" s="88"/>
      <c r="BY863" s="88"/>
      <c r="BZ863" s="88"/>
      <c r="CA863" s="88"/>
      <c r="CB863" s="88"/>
      <c r="CC863" s="88"/>
      <c r="CD863" s="88"/>
      <c r="CE863" s="88"/>
      <c r="CF863" s="88"/>
      <c r="CG863" s="88"/>
      <c r="CH863" s="88"/>
      <c r="CI863" s="88"/>
      <c r="CJ863" s="88"/>
      <c r="CK863" s="88"/>
      <c r="CL863" s="88"/>
      <c r="CM863" s="88"/>
      <c r="CN863" s="88"/>
      <c r="CO863" s="88"/>
      <c r="CP863" s="88"/>
      <c r="CQ863" s="88"/>
      <c r="CR863" s="88"/>
      <c r="CS863" s="88"/>
      <c r="CT863" s="88"/>
      <c r="CU863" s="88"/>
      <c r="CV863" s="88"/>
      <c r="CW863" s="88"/>
      <c r="CX863" s="88"/>
      <c r="CY863" s="88"/>
    </row>
    <row r="864" spans="2:103" x14ac:dyDescent="0.3">
      <c r="B864" s="87"/>
      <c r="C864" s="87"/>
      <c r="D864" s="144"/>
      <c r="E864" s="144"/>
      <c r="F864" s="87"/>
      <c r="G864" s="88"/>
      <c r="H864" s="88"/>
      <c r="I864" s="88"/>
      <c r="J864" s="87"/>
      <c r="K864" s="87"/>
      <c r="L864" s="87"/>
      <c r="M864" s="87"/>
      <c r="N864" s="87"/>
      <c r="O864" s="88"/>
      <c r="P864" s="88"/>
      <c r="Q864" s="88"/>
      <c r="R864" s="88"/>
      <c r="S864" s="88"/>
      <c r="T864" s="88"/>
      <c r="U864" s="88"/>
      <c r="V864" s="88"/>
      <c r="W864" s="88"/>
      <c r="X864" s="88"/>
      <c r="Y864" s="88"/>
      <c r="Z864" s="88"/>
      <c r="AA864" s="88"/>
      <c r="AB864" s="88"/>
      <c r="AC864" s="88"/>
      <c r="AD864" s="88"/>
      <c r="AE864" s="88"/>
      <c r="AF864" s="88"/>
      <c r="AG864" s="88"/>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c r="BF864" s="88"/>
      <c r="BG864" s="88"/>
      <c r="BH864" s="88"/>
      <c r="BI864" s="88"/>
      <c r="BJ864" s="88"/>
      <c r="BK864" s="88"/>
      <c r="BL864" s="88"/>
      <c r="BM864" s="88"/>
      <c r="BN864" s="88"/>
      <c r="BO864" s="88"/>
      <c r="BP864" s="88"/>
      <c r="BQ864" s="88"/>
      <c r="BR864" s="88"/>
      <c r="BS864" s="88"/>
      <c r="BT864" s="88"/>
      <c r="BU864" s="88"/>
      <c r="BV864" s="88"/>
      <c r="BW864" s="88"/>
      <c r="BX864" s="88"/>
      <c r="BY864" s="88"/>
      <c r="BZ864" s="88"/>
      <c r="CA864" s="88"/>
      <c r="CB864" s="88"/>
      <c r="CC864" s="88"/>
      <c r="CD864" s="88"/>
      <c r="CE864" s="88"/>
      <c r="CF864" s="88"/>
      <c r="CG864" s="88"/>
      <c r="CH864" s="88"/>
      <c r="CI864" s="88"/>
      <c r="CJ864" s="88"/>
      <c r="CK864" s="88"/>
      <c r="CL864" s="88"/>
      <c r="CM864" s="88"/>
      <c r="CN864" s="88"/>
      <c r="CO864" s="88"/>
      <c r="CP864" s="88"/>
      <c r="CQ864" s="88"/>
      <c r="CR864" s="88"/>
      <c r="CS864" s="88"/>
      <c r="CT864" s="88"/>
      <c r="CU864" s="88"/>
      <c r="CV864" s="88"/>
      <c r="CW864" s="88"/>
      <c r="CX864" s="88"/>
      <c r="CY864" s="88"/>
    </row>
    <row r="865" spans="2:103" x14ac:dyDescent="0.3">
      <c r="B865" s="87"/>
      <c r="C865" s="87"/>
      <c r="D865" s="144"/>
      <c r="E865" s="144"/>
      <c r="F865" s="87"/>
      <c r="G865" s="88"/>
      <c r="H865" s="88"/>
      <c r="I865" s="88"/>
      <c r="J865" s="87"/>
      <c r="K865" s="87"/>
      <c r="L865" s="87"/>
      <c r="M865" s="87"/>
      <c r="N865" s="87"/>
      <c r="O865" s="88"/>
      <c r="P865" s="88"/>
      <c r="Q865" s="88"/>
      <c r="R865" s="88"/>
      <c r="S865" s="88"/>
      <c r="T865" s="88"/>
      <c r="U865" s="88"/>
      <c r="V865" s="88"/>
      <c r="W865" s="88"/>
      <c r="X865" s="88"/>
      <c r="Y865" s="88"/>
      <c r="Z865" s="88"/>
      <c r="AA865" s="88"/>
      <c r="AB865" s="88"/>
      <c r="AC865" s="88"/>
      <c r="AD865" s="88"/>
      <c r="AE865" s="88"/>
      <c r="AF865" s="88"/>
      <c r="AG865" s="88"/>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c r="BF865" s="88"/>
      <c r="BG865" s="88"/>
      <c r="BH865" s="88"/>
      <c r="BI865" s="88"/>
      <c r="BJ865" s="88"/>
      <c r="BK865" s="88"/>
      <c r="BL865" s="88"/>
      <c r="BM865" s="88"/>
      <c r="BN865" s="88"/>
      <c r="BO865" s="88"/>
      <c r="BP865" s="88"/>
      <c r="BQ865" s="88"/>
      <c r="BR865" s="88"/>
      <c r="BS865" s="88"/>
      <c r="BT865" s="88"/>
      <c r="BU865" s="88"/>
      <c r="BV865" s="88"/>
      <c r="BW865" s="88"/>
      <c r="BX865" s="88"/>
      <c r="BY865" s="88"/>
      <c r="BZ865" s="88"/>
      <c r="CA865" s="88"/>
      <c r="CB865" s="88"/>
      <c r="CC865" s="88"/>
      <c r="CD865" s="88"/>
      <c r="CE865" s="88"/>
      <c r="CF865" s="88"/>
      <c r="CG865" s="88"/>
      <c r="CH865" s="88"/>
      <c r="CI865" s="88"/>
      <c r="CJ865" s="88"/>
      <c r="CK865" s="88"/>
      <c r="CL865" s="88"/>
      <c r="CM865" s="88"/>
      <c r="CN865" s="88"/>
      <c r="CO865" s="88"/>
      <c r="CP865" s="88"/>
      <c r="CQ865" s="88"/>
      <c r="CR865" s="88"/>
      <c r="CS865" s="88"/>
      <c r="CT865" s="88"/>
      <c r="CU865" s="88"/>
      <c r="CV865" s="88"/>
      <c r="CW865" s="88"/>
      <c r="CX865" s="88"/>
      <c r="CY865" s="88"/>
    </row>
    <row r="866" spans="2:103" x14ac:dyDescent="0.3">
      <c r="B866" s="87"/>
      <c r="C866" s="87"/>
      <c r="D866" s="144"/>
      <c r="E866" s="144"/>
      <c r="F866" s="87"/>
      <c r="G866" s="88"/>
      <c r="H866" s="88"/>
      <c r="I866" s="88"/>
      <c r="J866" s="87"/>
      <c r="K866" s="87"/>
      <c r="L866" s="87"/>
      <c r="M866" s="87"/>
      <c r="N866" s="87"/>
      <c r="O866" s="88"/>
      <c r="P866" s="88"/>
      <c r="Q866" s="88"/>
      <c r="R866" s="88"/>
      <c r="S866" s="88"/>
      <c r="T866" s="88"/>
      <c r="U866" s="88"/>
      <c r="V866" s="88"/>
      <c r="W866" s="88"/>
      <c r="X866" s="88"/>
      <c r="Y866" s="88"/>
      <c r="Z866" s="88"/>
      <c r="AA866" s="88"/>
      <c r="AB866" s="88"/>
      <c r="AC866" s="88"/>
      <c r="AD866" s="88"/>
      <c r="AE866" s="88"/>
      <c r="AF866" s="88"/>
      <c r="AG866" s="88"/>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c r="BF866" s="88"/>
      <c r="BG866" s="88"/>
      <c r="BH866" s="88"/>
      <c r="BI866" s="88"/>
      <c r="BJ866" s="88"/>
      <c r="BK866" s="88"/>
      <c r="BL866" s="88"/>
      <c r="BM866" s="88"/>
      <c r="BN866" s="88"/>
      <c r="BO866" s="88"/>
      <c r="BP866" s="88"/>
      <c r="BQ866" s="88"/>
      <c r="BR866" s="88"/>
      <c r="BS866" s="88"/>
      <c r="BT866" s="88"/>
      <c r="BU866" s="88"/>
      <c r="BV866" s="88"/>
      <c r="BW866" s="88"/>
      <c r="BX866" s="88"/>
      <c r="BY866" s="88"/>
      <c r="BZ866" s="88"/>
      <c r="CA866" s="88"/>
      <c r="CB866" s="88"/>
      <c r="CC866" s="88"/>
      <c r="CD866" s="88"/>
      <c r="CE866" s="88"/>
      <c r="CF866" s="88"/>
      <c r="CG866" s="88"/>
      <c r="CH866" s="88"/>
      <c r="CI866" s="88"/>
      <c r="CJ866" s="88"/>
      <c r="CK866" s="88"/>
      <c r="CL866" s="88"/>
      <c r="CM866" s="88"/>
      <c r="CN866" s="88"/>
      <c r="CO866" s="88"/>
      <c r="CP866" s="88"/>
      <c r="CQ866" s="88"/>
      <c r="CR866" s="88"/>
      <c r="CS866" s="88"/>
      <c r="CT866" s="88"/>
      <c r="CU866" s="88"/>
      <c r="CV866" s="88"/>
      <c r="CW866" s="88"/>
      <c r="CX866" s="88"/>
      <c r="CY866" s="88"/>
    </row>
    <row r="867" spans="2:103" x14ac:dyDescent="0.3">
      <c r="B867" s="87"/>
      <c r="C867" s="87"/>
      <c r="D867" s="144"/>
      <c r="E867" s="144"/>
      <c r="F867" s="87"/>
      <c r="G867" s="88"/>
      <c r="H867" s="88"/>
      <c r="I867" s="88"/>
      <c r="J867" s="87"/>
      <c r="K867" s="87"/>
      <c r="L867" s="87"/>
      <c r="M867" s="87"/>
      <c r="N867" s="87"/>
      <c r="O867" s="88"/>
      <c r="P867" s="88"/>
      <c r="Q867" s="88"/>
      <c r="R867" s="88"/>
      <c r="S867" s="88"/>
      <c r="T867" s="88"/>
      <c r="U867" s="88"/>
      <c r="V867" s="88"/>
      <c r="W867" s="88"/>
      <c r="X867" s="88"/>
      <c r="Y867" s="88"/>
      <c r="Z867" s="88"/>
      <c r="AA867" s="88"/>
      <c r="AB867" s="88"/>
      <c r="AC867" s="88"/>
      <c r="AD867" s="88"/>
      <c r="AE867" s="88"/>
      <c r="AF867" s="88"/>
      <c r="AG867" s="88"/>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c r="BF867" s="88"/>
      <c r="BG867" s="88"/>
      <c r="BH867" s="88"/>
      <c r="BI867" s="88"/>
      <c r="BJ867" s="88"/>
      <c r="BK867" s="88"/>
      <c r="BL867" s="88"/>
      <c r="BM867" s="88"/>
      <c r="BN867" s="88"/>
      <c r="BO867" s="88"/>
      <c r="BP867" s="88"/>
      <c r="BQ867" s="88"/>
      <c r="BR867" s="88"/>
      <c r="BS867" s="88"/>
      <c r="BT867" s="88"/>
      <c r="BU867" s="88"/>
      <c r="BV867" s="88"/>
      <c r="BW867" s="88"/>
      <c r="BX867" s="88"/>
      <c r="BY867" s="88"/>
      <c r="BZ867" s="88"/>
      <c r="CA867" s="88"/>
      <c r="CB867" s="88"/>
      <c r="CC867" s="88"/>
      <c r="CD867" s="88"/>
      <c r="CE867" s="88"/>
      <c r="CF867" s="88"/>
      <c r="CG867" s="88"/>
      <c r="CH867" s="88"/>
      <c r="CI867" s="88"/>
      <c r="CJ867" s="88"/>
      <c r="CK867" s="88"/>
      <c r="CL867" s="88"/>
      <c r="CM867" s="88"/>
      <c r="CN867" s="88"/>
      <c r="CO867" s="88"/>
      <c r="CP867" s="88"/>
      <c r="CQ867" s="88"/>
      <c r="CR867" s="88"/>
      <c r="CS867" s="88"/>
      <c r="CT867" s="88"/>
      <c r="CU867" s="88"/>
      <c r="CV867" s="88"/>
      <c r="CW867" s="88"/>
      <c r="CX867" s="88"/>
      <c r="CY867" s="88"/>
    </row>
    <row r="868" spans="2:103" x14ac:dyDescent="0.3">
      <c r="B868" s="87"/>
      <c r="C868" s="87"/>
      <c r="D868" s="144"/>
      <c r="E868" s="144"/>
      <c r="F868" s="87"/>
      <c r="G868" s="88"/>
      <c r="H868" s="88"/>
      <c r="I868" s="88"/>
      <c r="J868" s="87"/>
      <c r="K868" s="87"/>
      <c r="L868" s="87"/>
      <c r="M868" s="87"/>
      <c r="N868" s="87"/>
      <c r="O868" s="88"/>
      <c r="P868" s="88"/>
      <c r="Q868" s="88"/>
      <c r="R868" s="88"/>
      <c r="S868" s="88"/>
      <c r="T868" s="88"/>
      <c r="U868" s="88"/>
      <c r="V868" s="88"/>
      <c r="W868" s="88"/>
      <c r="X868" s="88"/>
      <c r="Y868" s="88"/>
      <c r="Z868" s="88"/>
      <c r="AA868" s="88"/>
      <c r="AB868" s="88"/>
      <c r="AC868" s="88"/>
      <c r="AD868" s="88"/>
      <c r="AE868" s="88"/>
      <c r="AF868" s="88"/>
      <c r="AG868" s="88"/>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c r="BE868" s="88"/>
      <c r="BF868" s="88"/>
      <c r="BG868" s="88"/>
      <c r="BH868" s="88"/>
      <c r="BI868" s="88"/>
      <c r="BJ868" s="88"/>
      <c r="BK868" s="88"/>
      <c r="BL868" s="88"/>
      <c r="BM868" s="88"/>
      <c r="BN868" s="88"/>
      <c r="BO868" s="88"/>
      <c r="BP868" s="88"/>
      <c r="BQ868" s="88"/>
      <c r="BR868" s="88"/>
      <c r="BS868" s="88"/>
      <c r="BT868" s="88"/>
      <c r="BU868" s="88"/>
      <c r="BV868" s="88"/>
      <c r="BW868" s="88"/>
      <c r="BX868" s="88"/>
      <c r="BY868" s="88"/>
      <c r="BZ868" s="88"/>
      <c r="CA868" s="88"/>
      <c r="CB868" s="88"/>
      <c r="CC868" s="88"/>
      <c r="CD868" s="88"/>
      <c r="CE868" s="88"/>
      <c r="CF868" s="88"/>
      <c r="CG868" s="88"/>
      <c r="CH868" s="88"/>
      <c r="CI868" s="88"/>
      <c r="CJ868" s="88"/>
      <c r="CK868" s="88"/>
      <c r="CL868" s="88"/>
      <c r="CM868" s="88"/>
      <c r="CN868" s="88"/>
      <c r="CO868" s="88"/>
      <c r="CP868" s="88"/>
      <c r="CQ868" s="88"/>
      <c r="CR868" s="88"/>
      <c r="CS868" s="88"/>
      <c r="CT868" s="88"/>
      <c r="CU868" s="88"/>
      <c r="CV868" s="88"/>
      <c r="CW868" s="88"/>
      <c r="CX868" s="88"/>
      <c r="CY868" s="88"/>
    </row>
    <row r="869" spans="2:103" x14ac:dyDescent="0.3">
      <c r="B869" s="87"/>
      <c r="C869" s="87"/>
      <c r="D869" s="144"/>
      <c r="E869" s="144"/>
      <c r="F869" s="87"/>
      <c r="G869" s="88"/>
      <c r="H869" s="88"/>
      <c r="I869" s="88"/>
      <c r="J869" s="87"/>
      <c r="K869" s="87"/>
      <c r="L869" s="87"/>
      <c r="M869" s="87"/>
      <c r="N869" s="87"/>
      <c r="O869" s="88"/>
      <c r="P869" s="88"/>
      <c r="Q869" s="88"/>
      <c r="R869" s="88"/>
      <c r="S869" s="88"/>
      <c r="T869" s="88"/>
      <c r="U869" s="88"/>
      <c r="V869" s="88"/>
      <c r="W869" s="88"/>
      <c r="X869" s="88"/>
      <c r="Y869" s="88"/>
      <c r="Z869" s="88"/>
      <c r="AA869" s="88"/>
      <c r="AB869" s="88"/>
      <c r="AC869" s="88"/>
      <c r="AD869" s="88"/>
      <c r="AE869" s="88"/>
      <c r="AF869" s="88"/>
      <c r="AG869" s="88"/>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c r="BE869" s="88"/>
      <c r="BF869" s="88"/>
      <c r="BG869" s="88"/>
      <c r="BH869" s="88"/>
      <c r="BI869" s="88"/>
      <c r="BJ869" s="88"/>
      <c r="BK869" s="88"/>
      <c r="BL869" s="88"/>
      <c r="BM869" s="88"/>
      <c r="BN869" s="88"/>
      <c r="BO869" s="88"/>
      <c r="BP869" s="88"/>
      <c r="BQ869" s="88"/>
      <c r="BR869" s="88"/>
      <c r="BS869" s="88"/>
      <c r="BT869" s="88"/>
      <c r="BU869" s="88"/>
      <c r="BV869" s="88"/>
      <c r="BW869" s="88"/>
      <c r="BX869" s="88"/>
      <c r="BY869" s="88"/>
      <c r="BZ869" s="88"/>
      <c r="CA869" s="88"/>
      <c r="CB869" s="88"/>
      <c r="CC869" s="88"/>
      <c r="CD869" s="88"/>
      <c r="CE869" s="88"/>
      <c r="CF869" s="88"/>
      <c r="CG869" s="88"/>
      <c r="CH869" s="88"/>
      <c r="CI869" s="88"/>
      <c r="CJ869" s="88"/>
      <c r="CK869" s="88"/>
      <c r="CL869" s="88"/>
      <c r="CM869" s="88"/>
      <c r="CN869" s="88"/>
      <c r="CO869" s="88"/>
      <c r="CP869" s="88"/>
      <c r="CQ869" s="88"/>
      <c r="CR869" s="88"/>
      <c r="CS869" s="88"/>
      <c r="CT869" s="88"/>
      <c r="CU869" s="88"/>
      <c r="CV869" s="88"/>
      <c r="CW869" s="88"/>
      <c r="CX869" s="88"/>
      <c r="CY869" s="88"/>
    </row>
    <row r="870" spans="2:103" x14ac:dyDescent="0.3">
      <c r="B870" s="87"/>
      <c r="C870" s="87"/>
      <c r="D870" s="144"/>
      <c r="E870" s="144"/>
      <c r="F870" s="87"/>
      <c r="G870" s="88"/>
      <c r="H870" s="88"/>
      <c r="I870" s="88"/>
      <c r="J870" s="87"/>
      <c r="K870" s="87"/>
      <c r="L870" s="87"/>
      <c r="M870" s="87"/>
      <c r="N870" s="87"/>
      <c r="O870" s="88"/>
      <c r="P870" s="88"/>
      <c r="Q870" s="88"/>
      <c r="R870" s="88"/>
      <c r="S870" s="88"/>
      <c r="T870" s="88"/>
      <c r="U870" s="88"/>
      <c r="V870" s="88"/>
      <c r="W870" s="88"/>
      <c r="X870" s="88"/>
      <c r="Y870" s="88"/>
      <c r="Z870" s="88"/>
      <c r="AA870" s="88"/>
      <c r="AB870" s="88"/>
      <c r="AC870" s="88"/>
      <c r="AD870" s="88"/>
      <c r="AE870" s="88"/>
      <c r="AF870" s="88"/>
      <c r="AG870" s="88"/>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c r="BE870" s="88"/>
      <c r="BF870" s="88"/>
      <c r="BG870" s="88"/>
      <c r="BH870" s="88"/>
      <c r="BI870" s="88"/>
      <c r="BJ870" s="88"/>
      <c r="BK870" s="88"/>
      <c r="BL870" s="88"/>
      <c r="BM870" s="88"/>
      <c r="BN870" s="88"/>
      <c r="BO870" s="88"/>
      <c r="BP870" s="88"/>
      <c r="BQ870" s="88"/>
      <c r="BR870" s="88"/>
      <c r="BS870" s="88"/>
      <c r="BT870" s="88"/>
      <c r="BU870" s="88"/>
      <c r="BV870" s="88"/>
      <c r="BW870" s="88"/>
      <c r="BX870" s="88"/>
      <c r="BY870" s="88"/>
      <c r="BZ870" s="88"/>
      <c r="CA870" s="88"/>
      <c r="CB870" s="88"/>
      <c r="CC870" s="88"/>
      <c r="CD870" s="88"/>
      <c r="CE870" s="88"/>
      <c r="CF870" s="88"/>
      <c r="CG870" s="88"/>
      <c r="CH870" s="88"/>
      <c r="CI870" s="88"/>
      <c r="CJ870" s="88"/>
      <c r="CK870" s="88"/>
      <c r="CL870" s="88"/>
      <c r="CM870" s="88"/>
      <c r="CN870" s="88"/>
      <c r="CO870" s="88"/>
      <c r="CP870" s="88"/>
      <c r="CQ870" s="88"/>
      <c r="CR870" s="88"/>
      <c r="CS870" s="88"/>
      <c r="CT870" s="88"/>
      <c r="CU870" s="88"/>
      <c r="CV870" s="88"/>
      <c r="CW870" s="88"/>
      <c r="CX870" s="88"/>
      <c r="CY870" s="88"/>
    </row>
    <row r="871" spans="2:103" x14ac:dyDescent="0.3">
      <c r="B871" s="87"/>
      <c r="C871" s="87"/>
      <c r="D871" s="144"/>
      <c r="E871" s="144"/>
      <c r="F871" s="87"/>
      <c r="G871" s="88"/>
      <c r="H871" s="88"/>
      <c r="I871" s="88"/>
      <c r="J871" s="87"/>
      <c r="K871" s="87"/>
      <c r="L871" s="87"/>
      <c r="M871" s="87"/>
      <c r="N871" s="87"/>
      <c r="O871" s="88"/>
      <c r="P871" s="88"/>
      <c r="Q871" s="88"/>
      <c r="R871" s="88"/>
      <c r="S871" s="88"/>
      <c r="T871" s="88"/>
      <c r="U871" s="88"/>
      <c r="V871" s="88"/>
      <c r="W871" s="88"/>
      <c r="X871" s="88"/>
      <c r="Y871" s="88"/>
      <c r="Z871" s="88"/>
      <c r="AA871" s="88"/>
      <c r="AB871" s="88"/>
      <c r="AC871" s="88"/>
      <c r="AD871" s="88"/>
      <c r="AE871" s="88"/>
      <c r="AF871" s="88"/>
      <c r="AG871" s="88"/>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c r="BE871" s="88"/>
      <c r="BF871" s="88"/>
      <c r="BG871" s="88"/>
      <c r="BH871" s="88"/>
      <c r="BI871" s="88"/>
      <c r="BJ871" s="88"/>
      <c r="BK871" s="88"/>
      <c r="BL871" s="88"/>
      <c r="BM871" s="88"/>
      <c r="BN871" s="88"/>
      <c r="BO871" s="88"/>
      <c r="BP871" s="88"/>
      <c r="BQ871" s="88"/>
      <c r="BR871" s="88"/>
      <c r="BS871" s="88"/>
      <c r="BT871" s="88"/>
      <c r="BU871" s="88"/>
      <c r="BV871" s="88"/>
      <c r="BW871" s="88"/>
      <c r="BX871" s="88"/>
      <c r="BY871" s="88"/>
      <c r="BZ871" s="88"/>
      <c r="CA871" s="88"/>
      <c r="CB871" s="88"/>
      <c r="CC871" s="88"/>
      <c r="CD871" s="88"/>
      <c r="CE871" s="88"/>
      <c r="CF871" s="88"/>
      <c r="CG871" s="88"/>
      <c r="CH871" s="88"/>
      <c r="CI871" s="88"/>
      <c r="CJ871" s="88"/>
      <c r="CK871" s="88"/>
      <c r="CL871" s="88"/>
      <c r="CM871" s="88"/>
      <c r="CN871" s="88"/>
      <c r="CO871" s="88"/>
      <c r="CP871" s="88"/>
      <c r="CQ871" s="88"/>
      <c r="CR871" s="88"/>
      <c r="CS871" s="88"/>
      <c r="CT871" s="88"/>
      <c r="CU871" s="88"/>
      <c r="CV871" s="88"/>
      <c r="CW871" s="88"/>
      <c r="CX871" s="88"/>
      <c r="CY871" s="88"/>
    </row>
    <row r="872" spans="2:103" x14ac:dyDescent="0.3">
      <c r="B872" s="87"/>
      <c r="C872" s="87"/>
      <c r="D872" s="144"/>
      <c r="E872" s="144"/>
      <c r="F872" s="87"/>
      <c r="G872" s="88"/>
      <c r="H872" s="88"/>
      <c r="I872" s="88"/>
      <c r="J872" s="87"/>
      <c r="K872" s="87"/>
      <c r="L872" s="87"/>
      <c r="M872" s="87"/>
      <c r="N872" s="87"/>
      <c r="O872" s="88"/>
      <c r="P872" s="88"/>
      <c r="Q872" s="88"/>
      <c r="R872" s="88"/>
      <c r="S872" s="88"/>
      <c r="T872" s="88"/>
      <c r="U872" s="88"/>
      <c r="V872" s="88"/>
      <c r="W872" s="88"/>
      <c r="X872" s="88"/>
      <c r="Y872" s="88"/>
      <c r="Z872" s="88"/>
      <c r="AA872" s="88"/>
      <c r="AB872" s="88"/>
      <c r="AC872" s="88"/>
      <c r="AD872" s="88"/>
      <c r="AE872" s="88"/>
      <c r="AF872" s="88"/>
      <c r="AG872" s="88"/>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c r="BE872" s="88"/>
      <c r="BF872" s="88"/>
      <c r="BG872" s="88"/>
      <c r="BH872" s="88"/>
      <c r="BI872" s="88"/>
      <c r="BJ872" s="88"/>
      <c r="BK872" s="88"/>
      <c r="BL872" s="88"/>
      <c r="BM872" s="88"/>
      <c r="BN872" s="88"/>
      <c r="BO872" s="88"/>
      <c r="BP872" s="88"/>
      <c r="BQ872" s="88"/>
      <c r="BR872" s="88"/>
      <c r="BS872" s="88"/>
      <c r="BT872" s="88"/>
      <c r="BU872" s="88"/>
      <c r="BV872" s="88"/>
      <c r="BW872" s="88"/>
      <c r="BX872" s="88"/>
      <c r="BY872" s="88"/>
      <c r="BZ872" s="88"/>
      <c r="CA872" s="88"/>
      <c r="CB872" s="88"/>
      <c r="CC872" s="88"/>
      <c r="CD872" s="88"/>
      <c r="CE872" s="88"/>
      <c r="CF872" s="88"/>
      <c r="CG872" s="88"/>
      <c r="CH872" s="88"/>
      <c r="CI872" s="88"/>
      <c r="CJ872" s="88"/>
      <c r="CK872" s="88"/>
      <c r="CL872" s="88"/>
      <c r="CM872" s="88"/>
      <c r="CN872" s="88"/>
      <c r="CO872" s="88"/>
      <c r="CP872" s="88"/>
      <c r="CQ872" s="88"/>
      <c r="CR872" s="88"/>
      <c r="CS872" s="88"/>
      <c r="CT872" s="88"/>
      <c r="CU872" s="88"/>
      <c r="CV872" s="88"/>
      <c r="CW872" s="88"/>
      <c r="CX872" s="88"/>
      <c r="CY872" s="88"/>
    </row>
    <row r="873" spans="2:103" x14ac:dyDescent="0.3">
      <c r="B873" s="87"/>
      <c r="C873" s="87"/>
      <c r="D873" s="144"/>
      <c r="E873" s="144"/>
      <c r="F873" s="87"/>
      <c r="G873" s="88"/>
      <c r="H873" s="88"/>
      <c r="I873" s="88"/>
      <c r="J873" s="87"/>
      <c r="K873" s="87"/>
      <c r="L873" s="87"/>
      <c r="M873" s="87"/>
      <c r="N873" s="87"/>
      <c r="O873" s="88"/>
      <c r="P873" s="88"/>
      <c r="Q873" s="88"/>
      <c r="R873" s="88"/>
      <c r="S873" s="88"/>
      <c r="T873" s="88"/>
      <c r="U873" s="88"/>
      <c r="V873" s="88"/>
      <c r="W873" s="88"/>
      <c r="X873" s="88"/>
      <c r="Y873" s="88"/>
      <c r="Z873" s="88"/>
      <c r="AA873" s="88"/>
      <c r="AB873" s="88"/>
      <c r="AC873" s="88"/>
      <c r="AD873" s="88"/>
      <c r="AE873" s="88"/>
      <c r="AF873" s="88"/>
      <c r="AG873" s="88"/>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c r="BE873" s="88"/>
      <c r="BF873" s="88"/>
      <c r="BG873" s="88"/>
      <c r="BH873" s="88"/>
      <c r="BI873" s="88"/>
      <c r="BJ873" s="88"/>
      <c r="BK873" s="88"/>
      <c r="BL873" s="88"/>
      <c r="BM873" s="88"/>
      <c r="BN873" s="88"/>
      <c r="BO873" s="88"/>
      <c r="BP873" s="88"/>
      <c r="BQ873" s="88"/>
      <c r="BR873" s="88"/>
      <c r="BS873" s="88"/>
      <c r="BT873" s="88"/>
      <c r="BU873" s="88"/>
      <c r="BV873" s="88"/>
      <c r="BW873" s="88"/>
      <c r="BX873" s="88"/>
      <c r="BY873" s="88"/>
      <c r="BZ873" s="88"/>
      <c r="CA873" s="88"/>
      <c r="CB873" s="88"/>
      <c r="CC873" s="88"/>
      <c r="CD873" s="88"/>
      <c r="CE873" s="88"/>
      <c r="CF873" s="88"/>
      <c r="CG873" s="88"/>
      <c r="CH873" s="88"/>
      <c r="CI873" s="88"/>
      <c r="CJ873" s="88"/>
      <c r="CK873" s="88"/>
      <c r="CL873" s="88"/>
      <c r="CM873" s="88"/>
      <c r="CN873" s="88"/>
      <c r="CO873" s="88"/>
      <c r="CP873" s="88"/>
      <c r="CQ873" s="88"/>
      <c r="CR873" s="88"/>
      <c r="CS873" s="88"/>
      <c r="CT873" s="88"/>
      <c r="CU873" s="88"/>
      <c r="CV873" s="88"/>
      <c r="CW873" s="88"/>
      <c r="CX873" s="88"/>
      <c r="CY873" s="88"/>
    </row>
    <row r="874" spans="2:103" x14ac:dyDescent="0.3">
      <c r="B874" s="87"/>
      <c r="C874" s="87"/>
      <c r="D874" s="144"/>
      <c r="E874" s="144"/>
      <c r="F874" s="87"/>
      <c r="G874" s="88"/>
      <c r="H874" s="88"/>
      <c r="I874" s="88"/>
      <c r="J874" s="87"/>
      <c r="K874" s="87"/>
      <c r="L874" s="87"/>
      <c r="M874" s="87"/>
      <c r="N874" s="87"/>
      <c r="O874" s="88"/>
      <c r="P874" s="88"/>
      <c r="Q874" s="88"/>
      <c r="R874" s="88"/>
      <c r="S874" s="88"/>
      <c r="T874" s="88"/>
      <c r="U874" s="88"/>
      <c r="V874" s="88"/>
      <c r="W874" s="88"/>
      <c r="X874" s="88"/>
      <c r="Y874" s="88"/>
      <c r="Z874" s="88"/>
      <c r="AA874" s="88"/>
      <c r="AB874" s="88"/>
      <c r="AC874" s="88"/>
      <c r="AD874" s="88"/>
      <c r="AE874" s="88"/>
      <c r="AF874" s="88"/>
      <c r="AG874" s="88"/>
      <c r="AH874" s="88"/>
      <c r="AI874" s="88"/>
      <c r="AJ874" s="88"/>
      <c r="AK874" s="88"/>
      <c r="AL874" s="88"/>
      <c r="AM874" s="88"/>
      <c r="AN874" s="88"/>
      <c r="AO874" s="88"/>
      <c r="AP874" s="88"/>
      <c r="AQ874" s="88"/>
      <c r="AR874" s="88"/>
      <c r="AS874" s="88"/>
      <c r="AT874" s="88"/>
      <c r="AU874" s="88"/>
      <c r="AV874" s="88"/>
      <c r="AW874" s="88"/>
      <c r="AX874" s="88"/>
      <c r="AY874" s="88"/>
      <c r="AZ874" s="88"/>
      <c r="BA874" s="88"/>
      <c r="BB874" s="88"/>
      <c r="BC874" s="88"/>
      <c r="BD874" s="88"/>
      <c r="BE874" s="88"/>
      <c r="BF874" s="88"/>
      <c r="BG874" s="88"/>
      <c r="BH874" s="88"/>
      <c r="BI874" s="88"/>
      <c r="BJ874" s="88"/>
      <c r="BK874" s="88"/>
      <c r="BL874" s="88"/>
      <c r="BM874" s="88"/>
      <c r="BN874" s="88"/>
      <c r="BO874" s="88"/>
      <c r="BP874" s="88"/>
      <c r="BQ874" s="88"/>
      <c r="BR874" s="88"/>
      <c r="BS874" s="88"/>
      <c r="BT874" s="88"/>
      <c r="BU874" s="88"/>
      <c r="BV874" s="88"/>
      <c r="BW874" s="88"/>
      <c r="BX874" s="88"/>
      <c r="BY874" s="88"/>
      <c r="BZ874" s="88"/>
      <c r="CA874" s="88"/>
      <c r="CB874" s="88"/>
      <c r="CC874" s="88"/>
      <c r="CD874" s="88"/>
      <c r="CE874" s="88"/>
      <c r="CF874" s="88"/>
      <c r="CG874" s="88"/>
      <c r="CH874" s="88"/>
      <c r="CI874" s="88"/>
      <c r="CJ874" s="88"/>
      <c r="CK874" s="88"/>
      <c r="CL874" s="88"/>
      <c r="CM874" s="88"/>
      <c r="CN874" s="88"/>
      <c r="CO874" s="88"/>
      <c r="CP874" s="88"/>
      <c r="CQ874" s="88"/>
      <c r="CR874" s="88"/>
      <c r="CS874" s="88"/>
      <c r="CT874" s="88"/>
      <c r="CU874" s="88"/>
      <c r="CV874" s="88"/>
      <c r="CW874" s="88"/>
      <c r="CX874" s="88"/>
      <c r="CY874" s="88"/>
    </row>
    <row r="875" spans="2:103" x14ac:dyDescent="0.3">
      <c r="B875" s="87"/>
      <c r="C875" s="87"/>
      <c r="D875" s="144"/>
      <c r="E875" s="144"/>
      <c r="F875" s="87"/>
      <c r="G875" s="88"/>
      <c r="H875" s="88"/>
      <c r="I875" s="88"/>
      <c r="J875" s="87"/>
      <c r="K875" s="87"/>
      <c r="L875" s="87"/>
      <c r="M875" s="87"/>
      <c r="N875" s="87"/>
      <c r="O875" s="88"/>
      <c r="P875" s="88"/>
      <c r="Q875" s="88"/>
      <c r="R875" s="88"/>
      <c r="S875" s="88"/>
      <c r="T875" s="88"/>
      <c r="U875" s="88"/>
      <c r="V875" s="88"/>
      <c r="W875" s="88"/>
      <c r="X875" s="88"/>
      <c r="Y875" s="88"/>
      <c r="Z875" s="88"/>
      <c r="AA875" s="88"/>
      <c r="AB875" s="88"/>
      <c r="AC875" s="88"/>
      <c r="AD875" s="88"/>
      <c r="AE875" s="88"/>
      <c r="AF875" s="88"/>
      <c r="AG875" s="88"/>
      <c r="AH875" s="88"/>
      <c r="AI875" s="88"/>
      <c r="AJ875" s="88"/>
      <c r="AK875" s="88"/>
      <c r="AL875" s="88"/>
      <c r="AM875" s="88"/>
      <c r="AN875" s="88"/>
      <c r="AO875" s="88"/>
      <c r="AP875" s="88"/>
      <c r="AQ875" s="88"/>
      <c r="AR875" s="88"/>
      <c r="AS875" s="88"/>
      <c r="AT875" s="88"/>
      <c r="AU875" s="88"/>
      <c r="AV875" s="88"/>
      <c r="AW875" s="88"/>
      <c r="AX875" s="88"/>
      <c r="AY875" s="88"/>
      <c r="AZ875" s="88"/>
      <c r="BA875" s="88"/>
      <c r="BB875" s="88"/>
      <c r="BC875" s="88"/>
      <c r="BD875" s="88"/>
      <c r="BE875" s="88"/>
      <c r="BF875" s="88"/>
      <c r="BG875" s="88"/>
      <c r="BH875" s="88"/>
      <c r="BI875" s="88"/>
      <c r="BJ875" s="88"/>
      <c r="BK875" s="88"/>
      <c r="BL875" s="88"/>
      <c r="BM875" s="88"/>
      <c r="BN875" s="88"/>
      <c r="BO875" s="88"/>
      <c r="BP875" s="88"/>
      <c r="BQ875" s="88"/>
      <c r="BR875" s="88"/>
      <c r="BS875" s="88"/>
      <c r="BT875" s="88"/>
      <c r="BU875" s="88"/>
      <c r="BV875" s="88"/>
      <c r="BW875" s="88"/>
      <c r="BX875" s="88"/>
      <c r="BY875" s="88"/>
      <c r="BZ875" s="88"/>
      <c r="CA875" s="88"/>
      <c r="CB875" s="88"/>
      <c r="CC875" s="88"/>
      <c r="CD875" s="88"/>
      <c r="CE875" s="88"/>
      <c r="CF875" s="88"/>
      <c r="CG875" s="88"/>
      <c r="CH875" s="88"/>
      <c r="CI875" s="88"/>
      <c r="CJ875" s="88"/>
      <c r="CK875" s="88"/>
      <c r="CL875" s="88"/>
      <c r="CM875" s="88"/>
      <c r="CN875" s="88"/>
      <c r="CO875" s="88"/>
      <c r="CP875" s="88"/>
      <c r="CQ875" s="88"/>
      <c r="CR875" s="88"/>
      <c r="CS875" s="88"/>
      <c r="CT875" s="88"/>
      <c r="CU875" s="88"/>
      <c r="CV875" s="88"/>
      <c r="CW875" s="88"/>
      <c r="CX875" s="88"/>
      <c r="CY875" s="88"/>
    </row>
    <row r="876" spans="2:103" x14ac:dyDescent="0.3">
      <c r="B876" s="87"/>
      <c r="C876" s="87"/>
      <c r="D876" s="144"/>
      <c r="E876" s="144"/>
      <c r="F876" s="87"/>
      <c r="G876" s="88"/>
      <c r="H876" s="88"/>
      <c r="I876" s="88"/>
      <c r="J876" s="87"/>
      <c r="K876" s="87"/>
      <c r="L876" s="87"/>
      <c r="M876" s="87"/>
      <c r="N876" s="87"/>
      <c r="O876" s="88"/>
      <c r="P876" s="88"/>
      <c r="Q876" s="88"/>
      <c r="R876" s="88"/>
      <c r="S876" s="88"/>
      <c r="T876" s="88"/>
      <c r="U876" s="88"/>
      <c r="V876" s="88"/>
      <c r="W876" s="88"/>
      <c r="X876" s="88"/>
      <c r="Y876" s="88"/>
      <c r="Z876" s="88"/>
      <c r="AA876" s="88"/>
      <c r="AB876" s="88"/>
      <c r="AC876" s="88"/>
      <c r="AD876" s="88"/>
      <c r="AE876" s="88"/>
      <c r="AF876" s="88"/>
      <c r="AG876" s="88"/>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c r="BE876" s="88"/>
      <c r="BF876" s="88"/>
      <c r="BG876" s="88"/>
      <c r="BH876" s="88"/>
      <c r="BI876" s="88"/>
      <c r="BJ876" s="88"/>
      <c r="BK876" s="88"/>
      <c r="BL876" s="88"/>
      <c r="BM876" s="88"/>
      <c r="BN876" s="88"/>
      <c r="BO876" s="88"/>
      <c r="BP876" s="88"/>
      <c r="BQ876" s="88"/>
      <c r="BR876" s="88"/>
      <c r="BS876" s="88"/>
      <c r="BT876" s="88"/>
      <c r="BU876" s="88"/>
      <c r="BV876" s="88"/>
      <c r="BW876" s="88"/>
      <c r="BX876" s="88"/>
      <c r="BY876" s="88"/>
      <c r="BZ876" s="88"/>
      <c r="CA876" s="88"/>
      <c r="CB876" s="88"/>
      <c r="CC876" s="88"/>
      <c r="CD876" s="88"/>
      <c r="CE876" s="88"/>
      <c r="CF876" s="88"/>
      <c r="CG876" s="88"/>
      <c r="CH876" s="88"/>
      <c r="CI876" s="88"/>
      <c r="CJ876" s="88"/>
      <c r="CK876" s="88"/>
      <c r="CL876" s="88"/>
      <c r="CM876" s="88"/>
      <c r="CN876" s="88"/>
      <c r="CO876" s="88"/>
      <c r="CP876" s="88"/>
      <c r="CQ876" s="88"/>
      <c r="CR876" s="88"/>
      <c r="CS876" s="88"/>
      <c r="CT876" s="88"/>
      <c r="CU876" s="88"/>
      <c r="CV876" s="88"/>
      <c r="CW876" s="88"/>
      <c r="CX876" s="88"/>
      <c r="CY876" s="88"/>
    </row>
    <row r="877" spans="2:103" x14ac:dyDescent="0.3">
      <c r="B877" s="87"/>
      <c r="C877" s="87"/>
      <c r="D877" s="144"/>
      <c r="E877" s="144"/>
      <c r="F877" s="87"/>
      <c r="G877" s="88"/>
      <c r="H877" s="88"/>
      <c r="I877" s="88"/>
      <c r="J877" s="87"/>
      <c r="K877" s="87"/>
      <c r="L877" s="87"/>
      <c r="M877" s="87"/>
      <c r="N877" s="87"/>
      <c r="O877" s="88"/>
      <c r="P877" s="88"/>
      <c r="Q877" s="88"/>
      <c r="R877" s="88"/>
      <c r="S877" s="88"/>
      <c r="T877" s="88"/>
      <c r="U877" s="88"/>
      <c r="V877" s="88"/>
      <c r="W877" s="88"/>
      <c r="X877" s="88"/>
      <c r="Y877" s="88"/>
      <c r="Z877" s="88"/>
      <c r="AA877" s="88"/>
      <c r="AB877" s="88"/>
      <c r="AC877" s="88"/>
      <c r="AD877" s="88"/>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c r="BG877" s="88"/>
      <c r="BH877" s="88"/>
      <c r="BI877" s="88"/>
      <c r="BJ877" s="88"/>
      <c r="BK877" s="88"/>
      <c r="BL877" s="88"/>
      <c r="BM877" s="88"/>
      <c r="BN877" s="88"/>
      <c r="BO877" s="88"/>
      <c r="BP877" s="88"/>
      <c r="BQ877" s="88"/>
      <c r="BR877" s="88"/>
      <c r="BS877" s="88"/>
      <c r="BT877" s="88"/>
      <c r="BU877" s="88"/>
      <c r="BV877" s="88"/>
      <c r="BW877" s="88"/>
      <c r="BX877" s="88"/>
      <c r="BY877" s="88"/>
      <c r="BZ877" s="88"/>
      <c r="CA877" s="88"/>
      <c r="CB877" s="88"/>
      <c r="CC877" s="88"/>
      <c r="CD877" s="88"/>
      <c r="CE877" s="88"/>
      <c r="CF877" s="88"/>
      <c r="CG877" s="88"/>
      <c r="CH877" s="88"/>
      <c r="CI877" s="88"/>
      <c r="CJ877" s="88"/>
      <c r="CK877" s="88"/>
      <c r="CL877" s="88"/>
      <c r="CM877" s="88"/>
      <c r="CN877" s="88"/>
      <c r="CO877" s="88"/>
      <c r="CP877" s="88"/>
      <c r="CQ877" s="88"/>
      <c r="CR877" s="88"/>
      <c r="CS877" s="88"/>
      <c r="CT877" s="88"/>
      <c r="CU877" s="88"/>
      <c r="CV877" s="88"/>
      <c r="CW877" s="88"/>
      <c r="CX877" s="88"/>
      <c r="CY877" s="88"/>
    </row>
    <row r="878" spans="2:103" x14ac:dyDescent="0.3">
      <c r="B878" s="87"/>
      <c r="C878" s="87"/>
      <c r="D878" s="144"/>
      <c r="E878" s="144"/>
      <c r="F878" s="87"/>
      <c r="G878" s="88"/>
      <c r="H878" s="88"/>
      <c r="I878" s="88"/>
      <c r="J878" s="87"/>
      <c r="K878" s="87"/>
      <c r="L878" s="87"/>
      <c r="M878" s="87"/>
      <c r="N878" s="87"/>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c r="BE878" s="88"/>
      <c r="BF878" s="88"/>
      <c r="BG878" s="88"/>
      <c r="BH878" s="88"/>
      <c r="BI878" s="88"/>
      <c r="BJ878" s="88"/>
      <c r="BK878" s="88"/>
      <c r="BL878" s="88"/>
      <c r="BM878" s="88"/>
      <c r="BN878" s="88"/>
      <c r="BO878" s="88"/>
      <c r="BP878" s="88"/>
      <c r="BQ878" s="88"/>
      <c r="BR878" s="88"/>
      <c r="BS878" s="88"/>
      <c r="BT878" s="88"/>
      <c r="BU878" s="88"/>
      <c r="BV878" s="88"/>
      <c r="BW878" s="88"/>
      <c r="BX878" s="88"/>
      <c r="BY878" s="88"/>
      <c r="BZ878" s="88"/>
      <c r="CA878" s="88"/>
      <c r="CB878" s="88"/>
      <c r="CC878" s="88"/>
      <c r="CD878" s="88"/>
      <c r="CE878" s="88"/>
      <c r="CF878" s="88"/>
      <c r="CG878" s="88"/>
      <c r="CH878" s="88"/>
      <c r="CI878" s="88"/>
      <c r="CJ878" s="88"/>
      <c r="CK878" s="88"/>
      <c r="CL878" s="88"/>
      <c r="CM878" s="88"/>
      <c r="CN878" s="88"/>
      <c r="CO878" s="88"/>
      <c r="CP878" s="88"/>
      <c r="CQ878" s="88"/>
      <c r="CR878" s="88"/>
      <c r="CS878" s="88"/>
      <c r="CT878" s="88"/>
      <c r="CU878" s="88"/>
      <c r="CV878" s="88"/>
      <c r="CW878" s="88"/>
      <c r="CX878" s="88"/>
      <c r="CY878" s="88"/>
    </row>
    <row r="879" spans="2:103" x14ac:dyDescent="0.3">
      <c r="B879" s="87"/>
      <c r="C879" s="87"/>
      <c r="D879" s="144"/>
      <c r="E879" s="144"/>
      <c r="F879" s="87"/>
      <c r="G879" s="88"/>
      <c r="H879" s="88"/>
      <c r="I879" s="88"/>
      <c r="J879" s="87"/>
      <c r="K879" s="87"/>
      <c r="L879" s="87"/>
      <c r="M879" s="87"/>
      <c r="N879" s="87"/>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c r="BF879" s="88"/>
      <c r="BG879" s="88"/>
      <c r="BH879" s="88"/>
      <c r="BI879" s="88"/>
      <c r="BJ879" s="88"/>
      <c r="BK879" s="88"/>
      <c r="BL879" s="88"/>
      <c r="BM879" s="88"/>
      <c r="BN879" s="88"/>
      <c r="BO879" s="88"/>
      <c r="BP879" s="88"/>
      <c r="BQ879" s="88"/>
      <c r="BR879" s="88"/>
      <c r="BS879" s="88"/>
      <c r="BT879" s="88"/>
      <c r="BU879" s="88"/>
      <c r="BV879" s="88"/>
      <c r="BW879" s="88"/>
      <c r="BX879" s="88"/>
      <c r="BY879" s="88"/>
      <c r="BZ879" s="88"/>
      <c r="CA879" s="88"/>
      <c r="CB879" s="88"/>
      <c r="CC879" s="88"/>
      <c r="CD879" s="88"/>
      <c r="CE879" s="88"/>
      <c r="CF879" s="88"/>
      <c r="CG879" s="88"/>
      <c r="CH879" s="88"/>
      <c r="CI879" s="88"/>
      <c r="CJ879" s="88"/>
      <c r="CK879" s="88"/>
      <c r="CL879" s="88"/>
      <c r="CM879" s="88"/>
      <c r="CN879" s="88"/>
      <c r="CO879" s="88"/>
      <c r="CP879" s="88"/>
      <c r="CQ879" s="88"/>
      <c r="CR879" s="88"/>
      <c r="CS879" s="88"/>
      <c r="CT879" s="88"/>
      <c r="CU879" s="88"/>
      <c r="CV879" s="88"/>
      <c r="CW879" s="88"/>
      <c r="CX879" s="88"/>
      <c r="CY879" s="88"/>
    </row>
    <row r="880" spans="2:103" x14ac:dyDescent="0.3">
      <c r="B880" s="87"/>
      <c r="C880" s="87"/>
      <c r="D880" s="144"/>
      <c r="E880" s="144"/>
      <c r="F880" s="87"/>
      <c r="G880" s="88"/>
      <c r="H880" s="88"/>
      <c r="I880" s="88"/>
      <c r="J880" s="87"/>
      <c r="K880" s="87"/>
      <c r="L880" s="87"/>
      <c r="M880" s="87"/>
      <c r="N880" s="87"/>
      <c r="O880" s="88"/>
      <c r="P880" s="88"/>
      <c r="Q880" s="88"/>
      <c r="R880" s="88"/>
      <c r="S880" s="88"/>
      <c r="T880" s="88"/>
      <c r="U880" s="88"/>
      <c r="V880" s="88"/>
      <c r="W880" s="88"/>
      <c r="X880" s="88"/>
      <c r="Y880" s="88"/>
      <c r="Z880" s="88"/>
      <c r="AA880" s="88"/>
      <c r="AB880" s="88"/>
      <c r="AC880" s="88"/>
      <c r="AD880" s="88"/>
      <c r="AE880" s="88"/>
      <c r="AF880" s="88"/>
      <c r="AG880" s="88"/>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c r="BE880" s="88"/>
      <c r="BF880" s="88"/>
      <c r="BG880" s="88"/>
      <c r="BH880" s="88"/>
      <c r="BI880" s="88"/>
      <c r="BJ880" s="88"/>
      <c r="BK880" s="88"/>
      <c r="BL880" s="88"/>
      <c r="BM880" s="88"/>
      <c r="BN880" s="88"/>
      <c r="BO880" s="88"/>
      <c r="BP880" s="88"/>
      <c r="BQ880" s="88"/>
      <c r="BR880" s="88"/>
      <c r="BS880" s="88"/>
      <c r="BT880" s="88"/>
      <c r="BU880" s="88"/>
      <c r="BV880" s="88"/>
      <c r="BW880" s="88"/>
      <c r="BX880" s="88"/>
      <c r="BY880" s="88"/>
      <c r="BZ880" s="88"/>
      <c r="CA880" s="88"/>
      <c r="CB880" s="88"/>
      <c r="CC880" s="88"/>
      <c r="CD880" s="88"/>
      <c r="CE880" s="88"/>
      <c r="CF880" s="88"/>
      <c r="CG880" s="88"/>
      <c r="CH880" s="88"/>
      <c r="CI880" s="88"/>
      <c r="CJ880" s="88"/>
      <c r="CK880" s="88"/>
      <c r="CL880" s="88"/>
      <c r="CM880" s="88"/>
      <c r="CN880" s="88"/>
      <c r="CO880" s="88"/>
      <c r="CP880" s="88"/>
      <c r="CQ880" s="88"/>
      <c r="CR880" s="88"/>
      <c r="CS880" s="88"/>
      <c r="CT880" s="88"/>
      <c r="CU880" s="88"/>
      <c r="CV880" s="88"/>
      <c r="CW880" s="88"/>
      <c r="CX880" s="88"/>
      <c r="CY880" s="88"/>
    </row>
    <row r="881" spans="2:103" x14ac:dyDescent="0.3">
      <c r="B881" s="87"/>
      <c r="C881" s="87"/>
      <c r="D881" s="144"/>
      <c r="E881" s="144"/>
      <c r="F881" s="87"/>
      <c r="G881" s="88"/>
      <c r="H881" s="88"/>
      <c r="I881" s="88"/>
      <c r="J881" s="87"/>
      <c r="K881" s="87"/>
      <c r="L881" s="87"/>
      <c r="M881" s="87"/>
      <c r="N881" s="87"/>
      <c r="O881" s="88"/>
      <c r="P881" s="88"/>
      <c r="Q881" s="88"/>
      <c r="R881" s="88"/>
      <c r="S881" s="88"/>
      <c r="T881" s="88"/>
      <c r="U881" s="88"/>
      <c r="V881" s="88"/>
      <c r="W881" s="88"/>
      <c r="X881" s="88"/>
      <c r="Y881" s="88"/>
      <c r="Z881" s="88"/>
      <c r="AA881" s="88"/>
      <c r="AB881" s="88"/>
      <c r="AC881" s="88"/>
      <c r="AD881" s="88"/>
      <c r="AE881" s="88"/>
      <c r="AF881" s="88"/>
      <c r="AG881" s="88"/>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c r="BE881" s="88"/>
      <c r="BF881" s="88"/>
      <c r="BG881" s="88"/>
      <c r="BH881" s="88"/>
      <c r="BI881" s="88"/>
      <c r="BJ881" s="88"/>
      <c r="BK881" s="88"/>
      <c r="BL881" s="88"/>
      <c r="BM881" s="88"/>
      <c r="BN881" s="88"/>
      <c r="BO881" s="88"/>
      <c r="BP881" s="88"/>
      <c r="BQ881" s="88"/>
      <c r="BR881" s="88"/>
      <c r="BS881" s="88"/>
      <c r="BT881" s="88"/>
      <c r="BU881" s="88"/>
      <c r="BV881" s="88"/>
      <c r="BW881" s="88"/>
      <c r="BX881" s="88"/>
      <c r="BY881" s="88"/>
      <c r="BZ881" s="88"/>
      <c r="CA881" s="88"/>
      <c r="CB881" s="88"/>
      <c r="CC881" s="88"/>
      <c r="CD881" s="88"/>
      <c r="CE881" s="88"/>
      <c r="CF881" s="88"/>
      <c r="CG881" s="88"/>
      <c r="CH881" s="88"/>
      <c r="CI881" s="88"/>
      <c r="CJ881" s="88"/>
      <c r="CK881" s="88"/>
      <c r="CL881" s="88"/>
      <c r="CM881" s="88"/>
      <c r="CN881" s="88"/>
      <c r="CO881" s="88"/>
      <c r="CP881" s="88"/>
      <c r="CQ881" s="88"/>
      <c r="CR881" s="88"/>
      <c r="CS881" s="88"/>
      <c r="CT881" s="88"/>
      <c r="CU881" s="88"/>
      <c r="CV881" s="88"/>
      <c r="CW881" s="88"/>
      <c r="CX881" s="88"/>
      <c r="CY881" s="88"/>
    </row>
    <row r="882" spans="2:103" x14ac:dyDescent="0.3">
      <c r="B882" s="87"/>
      <c r="C882" s="87"/>
      <c r="D882" s="144"/>
      <c r="E882" s="144"/>
      <c r="F882" s="87"/>
      <c r="G882" s="88"/>
      <c r="H882" s="88"/>
      <c r="I882" s="88"/>
      <c r="J882" s="87"/>
      <c r="K882" s="87"/>
      <c r="L882" s="87"/>
      <c r="M882" s="87"/>
      <c r="N882" s="87"/>
      <c r="O882" s="88"/>
      <c r="P882" s="88"/>
      <c r="Q882" s="88"/>
      <c r="R882" s="88"/>
      <c r="S882" s="88"/>
      <c r="T882" s="88"/>
      <c r="U882" s="88"/>
      <c r="V882" s="88"/>
      <c r="W882" s="88"/>
      <c r="X882" s="88"/>
      <c r="Y882" s="88"/>
      <c r="Z882" s="88"/>
      <c r="AA882" s="88"/>
      <c r="AB882" s="88"/>
      <c r="AC882" s="88"/>
      <c r="AD882" s="88"/>
      <c r="AE882" s="88"/>
      <c r="AF882" s="88"/>
      <c r="AG882" s="88"/>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c r="BF882" s="88"/>
      <c r="BG882" s="88"/>
      <c r="BH882" s="88"/>
      <c r="BI882" s="88"/>
      <c r="BJ882" s="88"/>
      <c r="BK882" s="88"/>
      <c r="BL882" s="88"/>
      <c r="BM882" s="88"/>
      <c r="BN882" s="88"/>
      <c r="BO882" s="88"/>
      <c r="BP882" s="88"/>
      <c r="BQ882" s="88"/>
      <c r="BR882" s="88"/>
      <c r="BS882" s="88"/>
      <c r="BT882" s="88"/>
      <c r="BU882" s="88"/>
      <c r="BV882" s="88"/>
      <c r="BW882" s="88"/>
      <c r="BX882" s="88"/>
      <c r="BY882" s="88"/>
      <c r="BZ882" s="88"/>
      <c r="CA882" s="88"/>
      <c r="CB882" s="88"/>
      <c r="CC882" s="88"/>
      <c r="CD882" s="88"/>
      <c r="CE882" s="88"/>
      <c r="CF882" s="88"/>
      <c r="CG882" s="88"/>
      <c r="CH882" s="88"/>
      <c r="CI882" s="88"/>
      <c r="CJ882" s="88"/>
      <c r="CK882" s="88"/>
      <c r="CL882" s="88"/>
      <c r="CM882" s="88"/>
      <c r="CN882" s="88"/>
      <c r="CO882" s="88"/>
      <c r="CP882" s="88"/>
      <c r="CQ882" s="88"/>
      <c r="CR882" s="88"/>
      <c r="CS882" s="88"/>
      <c r="CT882" s="88"/>
      <c r="CU882" s="88"/>
      <c r="CV882" s="88"/>
      <c r="CW882" s="88"/>
      <c r="CX882" s="88"/>
      <c r="CY882" s="88"/>
    </row>
    <row r="883" spans="2:103" x14ac:dyDescent="0.3">
      <c r="B883" s="87"/>
      <c r="C883" s="87"/>
      <c r="D883" s="144"/>
      <c r="E883" s="144"/>
      <c r="F883" s="87"/>
      <c r="G883" s="88"/>
      <c r="H883" s="88"/>
      <c r="I883" s="88"/>
      <c r="J883" s="87"/>
      <c r="K883" s="87"/>
      <c r="L883" s="87"/>
      <c r="M883" s="87"/>
      <c r="N883" s="87"/>
      <c r="O883" s="88"/>
      <c r="P883" s="88"/>
      <c r="Q883" s="88"/>
      <c r="R883" s="88"/>
      <c r="S883" s="88"/>
      <c r="T883" s="88"/>
      <c r="U883" s="88"/>
      <c r="V883" s="88"/>
      <c r="W883" s="88"/>
      <c r="X883" s="88"/>
      <c r="Y883" s="88"/>
      <c r="Z883" s="88"/>
      <c r="AA883" s="88"/>
      <c r="AB883" s="88"/>
      <c r="AC883" s="88"/>
      <c r="AD883" s="88"/>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c r="BF883" s="88"/>
      <c r="BG883" s="88"/>
      <c r="BH883" s="88"/>
      <c r="BI883" s="88"/>
      <c r="BJ883" s="88"/>
      <c r="BK883" s="88"/>
      <c r="BL883" s="88"/>
      <c r="BM883" s="88"/>
      <c r="BN883" s="88"/>
      <c r="BO883" s="88"/>
      <c r="BP883" s="88"/>
      <c r="BQ883" s="88"/>
      <c r="BR883" s="88"/>
      <c r="BS883" s="88"/>
      <c r="BT883" s="88"/>
      <c r="BU883" s="88"/>
      <c r="BV883" s="88"/>
      <c r="BW883" s="88"/>
      <c r="BX883" s="88"/>
      <c r="BY883" s="88"/>
      <c r="BZ883" s="88"/>
      <c r="CA883" s="88"/>
      <c r="CB883" s="88"/>
      <c r="CC883" s="88"/>
      <c r="CD883" s="88"/>
      <c r="CE883" s="88"/>
      <c r="CF883" s="88"/>
      <c r="CG883" s="88"/>
      <c r="CH883" s="88"/>
      <c r="CI883" s="88"/>
      <c r="CJ883" s="88"/>
      <c r="CK883" s="88"/>
      <c r="CL883" s="88"/>
      <c r="CM883" s="88"/>
      <c r="CN883" s="88"/>
      <c r="CO883" s="88"/>
      <c r="CP883" s="88"/>
      <c r="CQ883" s="88"/>
      <c r="CR883" s="88"/>
      <c r="CS883" s="88"/>
      <c r="CT883" s="88"/>
      <c r="CU883" s="88"/>
      <c r="CV883" s="88"/>
      <c r="CW883" s="88"/>
      <c r="CX883" s="88"/>
      <c r="CY883" s="88"/>
    </row>
    <row r="884" spans="2:103" x14ac:dyDescent="0.3">
      <c r="B884" s="87"/>
      <c r="C884" s="87"/>
      <c r="D884" s="144"/>
      <c r="E884" s="144"/>
      <c r="F884" s="87"/>
      <c r="G884" s="88"/>
      <c r="H884" s="88"/>
      <c r="I884" s="88"/>
      <c r="J884" s="87"/>
      <c r="K884" s="87"/>
      <c r="L884" s="87"/>
      <c r="M884" s="87"/>
      <c r="N884" s="87"/>
      <c r="O884" s="88"/>
      <c r="P884" s="88"/>
      <c r="Q884" s="88"/>
      <c r="R884" s="88"/>
      <c r="S884" s="88"/>
      <c r="T884" s="88"/>
      <c r="U884" s="88"/>
      <c r="V884" s="88"/>
      <c r="W884" s="88"/>
      <c r="X884" s="88"/>
      <c r="Y884" s="88"/>
      <c r="Z884" s="88"/>
      <c r="AA884" s="88"/>
      <c r="AB884" s="88"/>
      <c r="AC884" s="88"/>
      <c r="AD884" s="88"/>
      <c r="AE884" s="88"/>
      <c r="AF884" s="88"/>
      <c r="AG884" s="88"/>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c r="BE884" s="88"/>
      <c r="BF884" s="88"/>
      <c r="BG884" s="88"/>
      <c r="BH884" s="88"/>
      <c r="BI884" s="88"/>
      <c r="BJ884" s="88"/>
      <c r="BK884" s="88"/>
      <c r="BL884" s="88"/>
      <c r="BM884" s="88"/>
      <c r="BN884" s="88"/>
      <c r="BO884" s="88"/>
      <c r="BP884" s="88"/>
      <c r="BQ884" s="88"/>
      <c r="BR884" s="88"/>
      <c r="BS884" s="88"/>
      <c r="BT884" s="88"/>
      <c r="BU884" s="88"/>
      <c r="BV884" s="88"/>
      <c r="BW884" s="88"/>
      <c r="BX884" s="88"/>
      <c r="BY884" s="88"/>
      <c r="BZ884" s="88"/>
      <c r="CA884" s="88"/>
      <c r="CB884" s="88"/>
      <c r="CC884" s="88"/>
      <c r="CD884" s="88"/>
      <c r="CE884" s="88"/>
      <c r="CF884" s="88"/>
      <c r="CG884" s="88"/>
      <c r="CH884" s="88"/>
      <c r="CI884" s="88"/>
      <c r="CJ884" s="88"/>
      <c r="CK884" s="88"/>
      <c r="CL884" s="88"/>
      <c r="CM884" s="88"/>
      <c r="CN884" s="88"/>
      <c r="CO884" s="88"/>
      <c r="CP884" s="88"/>
      <c r="CQ884" s="88"/>
      <c r="CR884" s="88"/>
      <c r="CS884" s="88"/>
      <c r="CT884" s="88"/>
      <c r="CU884" s="88"/>
      <c r="CV884" s="88"/>
      <c r="CW884" s="88"/>
      <c r="CX884" s="88"/>
      <c r="CY884" s="88"/>
    </row>
    <row r="885" spans="2:103" x14ac:dyDescent="0.3">
      <c r="B885" s="87"/>
      <c r="C885" s="87"/>
      <c r="D885" s="144"/>
      <c r="E885" s="144"/>
      <c r="F885" s="87"/>
      <c r="G885" s="88"/>
      <c r="H885" s="88"/>
      <c r="I885" s="88"/>
      <c r="J885" s="87"/>
      <c r="K885" s="87"/>
      <c r="L885" s="87"/>
      <c r="M885" s="87"/>
      <c r="N885" s="87"/>
      <c r="O885" s="88"/>
      <c r="P885" s="88"/>
      <c r="Q885" s="88"/>
      <c r="R885" s="88"/>
      <c r="S885" s="88"/>
      <c r="T885" s="88"/>
      <c r="U885" s="88"/>
      <c r="V885" s="88"/>
      <c r="W885" s="88"/>
      <c r="X885" s="88"/>
      <c r="Y885" s="88"/>
      <c r="Z885" s="88"/>
      <c r="AA885" s="88"/>
      <c r="AB885" s="88"/>
      <c r="AC885" s="88"/>
      <c r="AD885" s="88"/>
      <c r="AE885" s="88"/>
      <c r="AF885" s="88"/>
      <c r="AG885" s="88"/>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c r="BE885" s="88"/>
      <c r="BF885" s="88"/>
      <c r="BG885" s="88"/>
      <c r="BH885" s="88"/>
      <c r="BI885" s="88"/>
      <c r="BJ885" s="88"/>
      <c r="BK885" s="88"/>
      <c r="BL885" s="88"/>
      <c r="BM885" s="88"/>
      <c r="BN885" s="88"/>
      <c r="BO885" s="88"/>
      <c r="BP885" s="88"/>
      <c r="BQ885" s="88"/>
      <c r="BR885" s="88"/>
      <c r="BS885" s="88"/>
      <c r="BT885" s="88"/>
      <c r="BU885" s="88"/>
      <c r="BV885" s="88"/>
      <c r="BW885" s="88"/>
      <c r="BX885" s="88"/>
      <c r="BY885" s="88"/>
      <c r="BZ885" s="88"/>
      <c r="CA885" s="88"/>
      <c r="CB885" s="88"/>
      <c r="CC885" s="88"/>
      <c r="CD885" s="88"/>
      <c r="CE885" s="88"/>
      <c r="CF885" s="88"/>
      <c r="CG885" s="88"/>
      <c r="CH885" s="88"/>
      <c r="CI885" s="88"/>
      <c r="CJ885" s="88"/>
      <c r="CK885" s="88"/>
      <c r="CL885" s="88"/>
      <c r="CM885" s="88"/>
      <c r="CN885" s="88"/>
      <c r="CO885" s="88"/>
      <c r="CP885" s="88"/>
      <c r="CQ885" s="88"/>
      <c r="CR885" s="88"/>
      <c r="CS885" s="88"/>
      <c r="CT885" s="88"/>
      <c r="CU885" s="88"/>
      <c r="CV885" s="88"/>
      <c r="CW885" s="88"/>
      <c r="CX885" s="88"/>
      <c r="CY885" s="88"/>
    </row>
    <row r="886" spans="2:103" x14ac:dyDescent="0.3">
      <c r="B886" s="87"/>
      <c r="C886" s="87"/>
      <c r="D886" s="144"/>
      <c r="E886" s="144"/>
      <c r="F886" s="87"/>
      <c r="G886" s="88"/>
      <c r="H886" s="88"/>
      <c r="I886" s="88"/>
      <c r="J886" s="87"/>
      <c r="K886" s="87"/>
      <c r="L886" s="87"/>
      <c r="M886" s="87"/>
      <c r="N886" s="87"/>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c r="BE886" s="88"/>
      <c r="BF886" s="88"/>
      <c r="BG886" s="88"/>
      <c r="BH886" s="88"/>
      <c r="BI886" s="88"/>
      <c r="BJ886" s="88"/>
      <c r="BK886" s="88"/>
      <c r="BL886" s="88"/>
      <c r="BM886" s="88"/>
      <c r="BN886" s="88"/>
      <c r="BO886" s="88"/>
      <c r="BP886" s="88"/>
      <c r="BQ886" s="88"/>
      <c r="BR886" s="88"/>
      <c r="BS886" s="88"/>
      <c r="BT886" s="88"/>
      <c r="BU886" s="88"/>
      <c r="BV886" s="88"/>
      <c r="BW886" s="88"/>
      <c r="BX886" s="88"/>
      <c r="BY886" s="88"/>
      <c r="BZ886" s="88"/>
      <c r="CA886" s="88"/>
      <c r="CB886" s="88"/>
      <c r="CC886" s="88"/>
      <c r="CD886" s="88"/>
      <c r="CE886" s="88"/>
      <c r="CF886" s="88"/>
      <c r="CG886" s="88"/>
      <c r="CH886" s="88"/>
      <c r="CI886" s="88"/>
      <c r="CJ886" s="88"/>
      <c r="CK886" s="88"/>
      <c r="CL886" s="88"/>
      <c r="CM886" s="88"/>
      <c r="CN886" s="88"/>
      <c r="CO886" s="88"/>
      <c r="CP886" s="88"/>
      <c r="CQ886" s="88"/>
      <c r="CR886" s="88"/>
      <c r="CS886" s="88"/>
      <c r="CT886" s="88"/>
      <c r="CU886" s="88"/>
      <c r="CV886" s="88"/>
      <c r="CW886" s="88"/>
      <c r="CX886" s="88"/>
      <c r="CY886" s="88"/>
    </row>
    <row r="887" spans="2:103" x14ac:dyDescent="0.3">
      <c r="B887" s="87"/>
      <c r="C887" s="87"/>
      <c r="D887" s="144"/>
      <c r="E887" s="144"/>
      <c r="F887" s="87"/>
      <c r="G887" s="88"/>
      <c r="H887" s="88"/>
      <c r="I887" s="88"/>
      <c r="J887" s="87"/>
      <c r="K887" s="87"/>
      <c r="L887" s="87"/>
      <c r="M887" s="87"/>
      <c r="N887" s="87"/>
      <c r="O887" s="88"/>
      <c r="P887" s="88"/>
      <c r="Q887" s="88"/>
      <c r="R887" s="88"/>
      <c r="S887" s="88"/>
      <c r="T887" s="88"/>
      <c r="U887" s="88"/>
      <c r="V887" s="88"/>
      <c r="W887" s="88"/>
      <c r="X887" s="88"/>
      <c r="Y887" s="88"/>
      <c r="Z887" s="88"/>
      <c r="AA887" s="88"/>
      <c r="AB887" s="88"/>
      <c r="AC887" s="88"/>
      <c r="AD887" s="88"/>
      <c r="AE887" s="88"/>
      <c r="AF887" s="88"/>
      <c r="AG887" s="88"/>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c r="BF887" s="88"/>
      <c r="BG887" s="88"/>
      <c r="BH887" s="88"/>
      <c r="BI887" s="88"/>
      <c r="BJ887" s="88"/>
      <c r="BK887" s="88"/>
      <c r="BL887" s="88"/>
      <c r="BM887" s="88"/>
      <c r="BN887" s="88"/>
      <c r="BO887" s="88"/>
      <c r="BP887" s="88"/>
      <c r="BQ887" s="88"/>
      <c r="BR887" s="88"/>
      <c r="BS887" s="88"/>
      <c r="BT887" s="88"/>
      <c r="BU887" s="88"/>
      <c r="BV887" s="88"/>
      <c r="BW887" s="88"/>
      <c r="BX887" s="88"/>
      <c r="BY887" s="88"/>
      <c r="BZ887" s="88"/>
      <c r="CA887" s="88"/>
      <c r="CB887" s="88"/>
      <c r="CC887" s="88"/>
      <c r="CD887" s="88"/>
      <c r="CE887" s="88"/>
      <c r="CF887" s="88"/>
      <c r="CG887" s="88"/>
      <c r="CH887" s="88"/>
      <c r="CI887" s="88"/>
      <c r="CJ887" s="88"/>
      <c r="CK887" s="88"/>
      <c r="CL887" s="88"/>
      <c r="CM887" s="88"/>
      <c r="CN887" s="88"/>
      <c r="CO887" s="88"/>
      <c r="CP887" s="88"/>
      <c r="CQ887" s="88"/>
      <c r="CR887" s="88"/>
      <c r="CS887" s="88"/>
      <c r="CT887" s="88"/>
      <c r="CU887" s="88"/>
      <c r="CV887" s="88"/>
      <c r="CW887" s="88"/>
      <c r="CX887" s="88"/>
      <c r="CY887" s="88"/>
    </row>
    <row r="888" spans="2:103" x14ac:dyDescent="0.3">
      <c r="B888" s="87"/>
      <c r="C888" s="87"/>
      <c r="D888" s="144"/>
      <c r="E888" s="144"/>
      <c r="F888" s="87"/>
      <c r="G888" s="88"/>
      <c r="H888" s="88"/>
      <c r="I888" s="88"/>
      <c r="J888" s="87"/>
      <c r="K888" s="87"/>
      <c r="L888" s="87"/>
      <c r="M888" s="87"/>
      <c r="N888" s="87"/>
      <c r="O888" s="88"/>
      <c r="P888" s="88"/>
      <c r="Q888" s="88"/>
      <c r="R888" s="88"/>
      <c r="S888" s="88"/>
      <c r="T888" s="88"/>
      <c r="U888" s="88"/>
      <c r="V888" s="88"/>
      <c r="W888" s="88"/>
      <c r="X888" s="88"/>
      <c r="Y888" s="88"/>
      <c r="Z888" s="88"/>
      <c r="AA888" s="88"/>
      <c r="AB888" s="88"/>
      <c r="AC888" s="88"/>
      <c r="AD888" s="88"/>
      <c r="AE888" s="88"/>
      <c r="AF888" s="88"/>
      <c r="AG888" s="88"/>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c r="BE888" s="88"/>
      <c r="BF888" s="88"/>
      <c r="BG888" s="88"/>
      <c r="BH888" s="88"/>
      <c r="BI888" s="88"/>
      <c r="BJ888" s="88"/>
      <c r="BK888" s="88"/>
      <c r="BL888" s="88"/>
      <c r="BM888" s="88"/>
      <c r="BN888" s="88"/>
      <c r="BO888" s="88"/>
      <c r="BP888" s="88"/>
      <c r="BQ888" s="88"/>
      <c r="BR888" s="88"/>
      <c r="BS888" s="88"/>
      <c r="BT888" s="88"/>
      <c r="BU888" s="88"/>
      <c r="BV888" s="88"/>
      <c r="BW888" s="88"/>
      <c r="BX888" s="88"/>
      <c r="BY888" s="88"/>
      <c r="BZ888" s="88"/>
      <c r="CA888" s="88"/>
      <c r="CB888" s="88"/>
      <c r="CC888" s="88"/>
      <c r="CD888" s="88"/>
      <c r="CE888" s="88"/>
      <c r="CF888" s="88"/>
      <c r="CG888" s="88"/>
      <c r="CH888" s="88"/>
      <c r="CI888" s="88"/>
      <c r="CJ888" s="88"/>
      <c r="CK888" s="88"/>
      <c r="CL888" s="88"/>
      <c r="CM888" s="88"/>
      <c r="CN888" s="88"/>
      <c r="CO888" s="88"/>
      <c r="CP888" s="88"/>
      <c r="CQ888" s="88"/>
      <c r="CR888" s="88"/>
      <c r="CS888" s="88"/>
      <c r="CT888" s="88"/>
      <c r="CU888" s="88"/>
      <c r="CV888" s="88"/>
      <c r="CW888" s="88"/>
      <c r="CX888" s="88"/>
      <c r="CY888" s="88"/>
    </row>
    <row r="889" spans="2:103" x14ac:dyDescent="0.3">
      <c r="B889" s="87"/>
      <c r="C889" s="87"/>
      <c r="D889" s="144"/>
      <c r="E889" s="144"/>
      <c r="F889" s="87"/>
      <c r="G889" s="88"/>
      <c r="H889" s="88"/>
      <c r="I889" s="88"/>
      <c r="J889" s="87"/>
      <c r="K889" s="87"/>
      <c r="L889" s="87"/>
      <c r="M889" s="87"/>
      <c r="N889" s="87"/>
      <c r="O889" s="88"/>
      <c r="P889" s="88"/>
      <c r="Q889" s="88"/>
      <c r="R889" s="88"/>
      <c r="S889" s="88"/>
      <c r="T889" s="88"/>
      <c r="U889" s="88"/>
      <c r="V889" s="88"/>
      <c r="W889" s="88"/>
      <c r="X889" s="88"/>
      <c r="Y889" s="88"/>
      <c r="Z889" s="88"/>
      <c r="AA889" s="88"/>
      <c r="AB889" s="88"/>
      <c r="AC889" s="88"/>
      <c r="AD889" s="88"/>
      <c r="AE889" s="88"/>
      <c r="AF889" s="88"/>
      <c r="AG889" s="88"/>
      <c r="AH889" s="88"/>
      <c r="AI889" s="88"/>
      <c r="AJ889" s="88"/>
      <c r="AK889" s="88"/>
      <c r="AL889" s="88"/>
      <c r="AM889" s="88"/>
      <c r="AN889" s="88"/>
      <c r="AO889" s="88"/>
      <c r="AP889" s="88"/>
      <c r="AQ889" s="88"/>
      <c r="AR889" s="88"/>
      <c r="AS889" s="88"/>
      <c r="AT889" s="88"/>
      <c r="AU889" s="88"/>
      <c r="AV889" s="88"/>
      <c r="AW889" s="88"/>
      <c r="AX889" s="88"/>
      <c r="AY889" s="88"/>
      <c r="AZ889" s="88"/>
      <c r="BA889" s="88"/>
      <c r="BB889" s="88"/>
      <c r="BC889" s="88"/>
      <c r="BD889" s="88"/>
      <c r="BE889" s="88"/>
      <c r="BF889" s="88"/>
      <c r="BG889" s="88"/>
      <c r="BH889" s="88"/>
      <c r="BI889" s="88"/>
      <c r="BJ889" s="88"/>
      <c r="BK889" s="88"/>
      <c r="BL889" s="88"/>
      <c r="BM889" s="88"/>
      <c r="BN889" s="88"/>
      <c r="BO889" s="88"/>
      <c r="BP889" s="88"/>
      <c r="BQ889" s="88"/>
      <c r="BR889" s="88"/>
      <c r="BS889" s="88"/>
      <c r="BT889" s="88"/>
      <c r="BU889" s="88"/>
      <c r="BV889" s="88"/>
      <c r="BW889" s="88"/>
      <c r="BX889" s="88"/>
      <c r="BY889" s="88"/>
      <c r="BZ889" s="88"/>
      <c r="CA889" s="88"/>
      <c r="CB889" s="88"/>
      <c r="CC889" s="88"/>
      <c r="CD889" s="88"/>
      <c r="CE889" s="88"/>
      <c r="CF889" s="88"/>
      <c r="CG889" s="88"/>
      <c r="CH889" s="88"/>
      <c r="CI889" s="88"/>
      <c r="CJ889" s="88"/>
      <c r="CK889" s="88"/>
      <c r="CL889" s="88"/>
      <c r="CM889" s="88"/>
      <c r="CN889" s="88"/>
      <c r="CO889" s="88"/>
      <c r="CP889" s="88"/>
      <c r="CQ889" s="88"/>
      <c r="CR889" s="88"/>
      <c r="CS889" s="88"/>
      <c r="CT889" s="88"/>
      <c r="CU889" s="88"/>
      <c r="CV889" s="88"/>
      <c r="CW889" s="88"/>
      <c r="CX889" s="88"/>
      <c r="CY889" s="88"/>
    </row>
    <row r="890" spans="2:103" x14ac:dyDescent="0.3">
      <c r="B890" s="87"/>
      <c r="C890" s="87"/>
      <c r="D890" s="144"/>
      <c r="E890" s="144"/>
      <c r="F890" s="87"/>
      <c r="G890" s="88"/>
      <c r="H890" s="88"/>
      <c r="I890" s="88"/>
      <c r="J890" s="87"/>
      <c r="K890" s="87"/>
      <c r="L890" s="87"/>
      <c r="M890" s="87"/>
      <c r="N890" s="87"/>
      <c r="O890" s="88"/>
      <c r="P890" s="88"/>
      <c r="Q890" s="88"/>
      <c r="R890" s="88"/>
      <c r="S890" s="88"/>
      <c r="T890" s="88"/>
      <c r="U890" s="88"/>
      <c r="V890" s="88"/>
      <c r="W890" s="88"/>
      <c r="X890" s="88"/>
      <c r="Y890" s="88"/>
      <c r="Z890" s="88"/>
      <c r="AA890" s="88"/>
      <c r="AB890" s="88"/>
      <c r="AC890" s="88"/>
      <c r="AD890" s="88"/>
      <c r="AE890" s="88"/>
      <c r="AF890" s="88"/>
      <c r="AG890" s="88"/>
      <c r="AH890" s="88"/>
      <c r="AI890" s="88"/>
      <c r="AJ890" s="88"/>
      <c r="AK890" s="88"/>
      <c r="AL890" s="88"/>
      <c r="AM890" s="88"/>
      <c r="AN890" s="88"/>
      <c r="AO890" s="88"/>
      <c r="AP890" s="88"/>
      <c r="AQ890" s="88"/>
      <c r="AR890" s="88"/>
      <c r="AS890" s="88"/>
      <c r="AT890" s="88"/>
      <c r="AU890" s="88"/>
      <c r="AV890" s="88"/>
      <c r="AW890" s="88"/>
      <c r="AX890" s="88"/>
      <c r="AY890" s="88"/>
      <c r="AZ890" s="88"/>
      <c r="BA890" s="88"/>
      <c r="BB890" s="88"/>
      <c r="BC890" s="88"/>
      <c r="BD890" s="88"/>
      <c r="BE890" s="88"/>
      <c r="BF890" s="88"/>
      <c r="BG890" s="88"/>
      <c r="BH890" s="88"/>
      <c r="BI890" s="88"/>
      <c r="BJ890" s="88"/>
      <c r="BK890" s="88"/>
      <c r="BL890" s="88"/>
      <c r="BM890" s="88"/>
      <c r="BN890" s="88"/>
      <c r="BO890" s="88"/>
      <c r="BP890" s="88"/>
      <c r="BQ890" s="88"/>
      <c r="BR890" s="88"/>
      <c r="BS890" s="88"/>
      <c r="BT890" s="88"/>
      <c r="BU890" s="88"/>
      <c r="BV890" s="88"/>
      <c r="BW890" s="88"/>
      <c r="BX890" s="88"/>
      <c r="BY890" s="88"/>
      <c r="BZ890" s="88"/>
      <c r="CA890" s="88"/>
      <c r="CB890" s="88"/>
      <c r="CC890" s="88"/>
      <c r="CD890" s="88"/>
      <c r="CE890" s="88"/>
      <c r="CF890" s="88"/>
      <c r="CG890" s="88"/>
      <c r="CH890" s="88"/>
      <c r="CI890" s="88"/>
      <c r="CJ890" s="88"/>
      <c r="CK890" s="88"/>
      <c r="CL890" s="88"/>
      <c r="CM890" s="88"/>
      <c r="CN890" s="88"/>
      <c r="CO890" s="88"/>
      <c r="CP890" s="88"/>
      <c r="CQ890" s="88"/>
      <c r="CR890" s="88"/>
      <c r="CS890" s="88"/>
      <c r="CT890" s="88"/>
      <c r="CU890" s="88"/>
      <c r="CV890" s="88"/>
      <c r="CW890" s="88"/>
      <c r="CX890" s="88"/>
      <c r="CY890" s="88"/>
    </row>
    <row r="891" spans="2:103" x14ac:dyDescent="0.3">
      <c r="B891" s="87"/>
      <c r="C891" s="87"/>
      <c r="D891" s="144"/>
      <c r="E891" s="144"/>
      <c r="F891" s="87"/>
      <c r="G891" s="88"/>
      <c r="H891" s="88"/>
      <c r="I891" s="88"/>
      <c r="J891" s="87"/>
      <c r="K891" s="87"/>
      <c r="L891" s="87"/>
      <c r="M891" s="87"/>
      <c r="N891" s="87"/>
      <c r="O891" s="88"/>
      <c r="P891" s="88"/>
      <c r="Q891" s="88"/>
      <c r="R891" s="88"/>
      <c r="S891" s="88"/>
      <c r="T891" s="88"/>
      <c r="U891" s="88"/>
      <c r="V891" s="88"/>
      <c r="W891" s="88"/>
      <c r="X891" s="88"/>
      <c r="Y891" s="88"/>
      <c r="Z891" s="88"/>
      <c r="AA891" s="88"/>
      <c r="AB891" s="88"/>
      <c r="AC891" s="88"/>
      <c r="AD891" s="88"/>
      <c r="AE891" s="88"/>
      <c r="AF891" s="88"/>
      <c r="AG891" s="88"/>
      <c r="AH891" s="88"/>
      <c r="AI891" s="88"/>
      <c r="AJ891" s="88"/>
      <c r="AK891" s="88"/>
      <c r="AL891" s="88"/>
      <c r="AM891" s="88"/>
      <c r="AN891" s="88"/>
      <c r="AO891" s="88"/>
      <c r="AP891" s="88"/>
      <c r="AQ891" s="88"/>
      <c r="AR891" s="88"/>
      <c r="AS891" s="88"/>
      <c r="AT891" s="88"/>
      <c r="AU891" s="88"/>
      <c r="AV891" s="88"/>
      <c r="AW891" s="88"/>
      <c r="AX891" s="88"/>
      <c r="AY891" s="88"/>
      <c r="AZ891" s="88"/>
      <c r="BA891" s="88"/>
      <c r="BB891" s="88"/>
      <c r="BC891" s="88"/>
      <c r="BD891" s="88"/>
      <c r="BE891" s="88"/>
      <c r="BF891" s="88"/>
      <c r="BG891" s="88"/>
      <c r="BH891" s="88"/>
      <c r="BI891" s="88"/>
      <c r="BJ891" s="88"/>
      <c r="BK891" s="88"/>
      <c r="BL891" s="88"/>
      <c r="BM891" s="88"/>
      <c r="BN891" s="88"/>
      <c r="BO891" s="88"/>
      <c r="BP891" s="88"/>
      <c r="BQ891" s="88"/>
      <c r="BR891" s="88"/>
      <c r="BS891" s="88"/>
      <c r="BT891" s="88"/>
      <c r="BU891" s="88"/>
      <c r="BV891" s="88"/>
      <c r="BW891" s="88"/>
      <c r="BX891" s="88"/>
      <c r="BY891" s="88"/>
      <c r="BZ891" s="88"/>
      <c r="CA891" s="88"/>
      <c r="CB891" s="88"/>
      <c r="CC891" s="88"/>
      <c r="CD891" s="88"/>
      <c r="CE891" s="88"/>
      <c r="CF891" s="88"/>
      <c r="CG891" s="88"/>
      <c r="CH891" s="88"/>
      <c r="CI891" s="88"/>
      <c r="CJ891" s="88"/>
      <c r="CK891" s="88"/>
      <c r="CL891" s="88"/>
      <c r="CM891" s="88"/>
      <c r="CN891" s="88"/>
      <c r="CO891" s="88"/>
      <c r="CP891" s="88"/>
      <c r="CQ891" s="88"/>
      <c r="CR891" s="88"/>
      <c r="CS891" s="88"/>
      <c r="CT891" s="88"/>
      <c r="CU891" s="88"/>
      <c r="CV891" s="88"/>
      <c r="CW891" s="88"/>
      <c r="CX891" s="88"/>
      <c r="CY891" s="88"/>
    </row>
    <row r="892" spans="2:103" x14ac:dyDescent="0.3">
      <c r="B892" s="87"/>
      <c r="C892" s="87"/>
      <c r="D892" s="144"/>
      <c r="E892" s="144"/>
      <c r="F892" s="87"/>
      <c r="G892" s="88"/>
      <c r="H892" s="88"/>
      <c r="I892" s="88"/>
      <c r="J892" s="87"/>
      <c r="K892" s="87"/>
      <c r="L892" s="87"/>
      <c r="M892" s="87"/>
      <c r="N892" s="87"/>
      <c r="O892" s="88"/>
      <c r="P892" s="88"/>
      <c r="Q892" s="88"/>
      <c r="R892" s="88"/>
      <c r="S892" s="88"/>
      <c r="T892" s="88"/>
      <c r="U892" s="88"/>
      <c r="V892" s="88"/>
      <c r="W892" s="88"/>
      <c r="X892" s="88"/>
      <c r="Y892" s="88"/>
      <c r="Z892" s="88"/>
      <c r="AA892" s="88"/>
      <c r="AB892" s="88"/>
      <c r="AC892" s="88"/>
      <c r="AD892" s="88"/>
      <c r="AE892" s="88"/>
      <c r="AF892" s="88"/>
      <c r="AG892" s="88"/>
      <c r="AH892" s="88"/>
      <c r="AI892" s="88"/>
      <c r="AJ892" s="88"/>
      <c r="AK892" s="88"/>
      <c r="AL892" s="88"/>
      <c r="AM892" s="88"/>
      <c r="AN892" s="88"/>
      <c r="AO892" s="88"/>
      <c r="AP892" s="88"/>
      <c r="AQ892" s="88"/>
      <c r="AR892" s="88"/>
      <c r="AS892" s="88"/>
      <c r="AT892" s="88"/>
      <c r="AU892" s="88"/>
      <c r="AV892" s="88"/>
      <c r="AW892" s="88"/>
      <c r="AX892" s="88"/>
      <c r="AY892" s="88"/>
      <c r="AZ892" s="88"/>
      <c r="BA892" s="88"/>
      <c r="BB892" s="88"/>
      <c r="BC892" s="88"/>
      <c r="BD892" s="88"/>
      <c r="BE892" s="88"/>
      <c r="BF892" s="88"/>
      <c r="BG892" s="88"/>
      <c r="BH892" s="88"/>
      <c r="BI892" s="88"/>
      <c r="BJ892" s="88"/>
      <c r="BK892" s="88"/>
      <c r="BL892" s="88"/>
      <c r="BM892" s="88"/>
      <c r="BN892" s="88"/>
      <c r="BO892" s="88"/>
      <c r="BP892" s="88"/>
      <c r="BQ892" s="88"/>
      <c r="BR892" s="88"/>
      <c r="BS892" s="88"/>
      <c r="BT892" s="88"/>
      <c r="BU892" s="88"/>
      <c r="BV892" s="88"/>
      <c r="BW892" s="88"/>
      <c r="BX892" s="88"/>
      <c r="BY892" s="88"/>
      <c r="BZ892" s="88"/>
      <c r="CA892" s="88"/>
      <c r="CB892" s="88"/>
      <c r="CC892" s="88"/>
      <c r="CD892" s="88"/>
      <c r="CE892" s="88"/>
      <c r="CF892" s="88"/>
      <c r="CG892" s="88"/>
      <c r="CH892" s="88"/>
      <c r="CI892" s="88"/>
      <c r="CJ892" s="88"/>
      <c r="CK892" s="88"/>
      <c r="CL892" s="88"/>
      <c r="CM892" s="88"/>
      <c r="CN892" s="88"/>
      <c r="CO892" s="88"/>
      <c r="CP892" s="88"/>
      <c r="CQ892" s="88"/>
      <c r="CR892" s="88"/>
      <c r="CS892" s="88"/>
      <c r="CT892" s="88"/>
      <c r="CU892" s="88"/>
      <c r="CV892" s="88"/>
      <c r="CW892" s="88"/>
      <c r="CX892" s="88"/>
      <c r="CY892" s="88"/>
    </row>
    <row r="893" spans="2:103" x14ac:dyDescent="0.3">
      <c r="B893" s="87"/>
      <c r="C893" s="87"/>
      <c r="D893" s="144"/>
      <c r="E893" s="144"/>
      <c r="F893" s="87"/>
      <c r="G893" s="88"/>
      <c r="H893" s="88"/>
      <c r="I893" s="88"/>
      <c r="J893" s="87"/>
      <c r="K893" s="87"/>
      <c r="L893" s="87"/>
      <c r="M893" s="87"/>
      <c r="N893" s="87"/>
      <c r="O893" s="88"/>
      <c r="P893" s="88"/>
      <c r="Q893" s="88"/>
      <c r="R893" s="88"/>
      <c r="S893" s="88"/>
      <c r="T893" s="88"/>
      <c r="U893" s="88"/>
      <c r="V893" s="88"/>
      <c r="W893" s="88"/>
      <c r="X893" s="88"/>
      <c r="Y893" s="88"/>
      <c r="Z893" s="88"/>
      <c r="AA893" s="88"/>
      <c r="AB893" s="88"/>
      <c r="AC893" s="88"/>
      <c r="AD893" s="88"/>
      <c r="AE893" s="88"/>
      <c r="AF893" s="88"/>
      <c r="AG893" s="88"/>
      <c r="AH893" s="88"/>
      <c r="AI893" s="88"/>
      <c r="AJ893" s="88"/>
      <c r="AK893" s="88"/>
      <c r="AL893" s="88"/>
      <c r="AM893" s="88"/>
      <c r="AN893" s="88"/>
      <c r="AO893" s="88"/>
      <c r="AP893" s="88"/>
      <c r="AQ893" s="88"/>
      <c r="AR893" s="88"/>
      <c r="AS893" s="88"/>
      <c r="AT893" s="88"/>
      <c r="AU893" s="88"/>
      <c r="AV893" s="88"/>
      <c r="AW893" s="88"/>
      <c r="AX893" s="88"/>
      <c r="AY893" s="88"/>
      <c r="AZ893" s="88"/>
      <c r="BA893" s="88"/>
      <c r="BB893" s="88"/>
      <c r="BC893" s="88"/>
      <c r="BD893" s="88"/>
      <c r="BE893" s="88"/>
      <c r="BF893" s="88"/>
      <c r="BG893" s="88"/>
      <c r="BH893" s="88"/>
      <c r="BI893" s="88"/>
      <c r="BJ893" s="88"/>
      <c r="BK893" s="88"/>
      <c r="BL893" s="88"/>
      <c r="BM893" s="88"/>
      <c r="BN893" s="88"/>
      <c r="BO893" s="88"/>
      <c r="BP893" s="88"/>
      <c r="BQ893" s="88"/>
      <c r="BR893" s="88"/>
      <c r="BS893" s="88"/>
      <c r="BT893" s="88"/>
      <c r="BU893" s="88"/>
      <c r="BV893" s="88"/>
      <c r="BW893" s="88"/>
      <c r="BX893" s="88"/>
      <c r="BY893" s="88"/>
      <c r="BZ893" s="88"/>
      <c r="CA893" s="88"/>
      <c r="CB893" s="88"/>
      <c r="CC893" s="88"/>
      <c r="CD893" s="88"/>
      <c r="CE893" s="88"/>
      <c r="CF893" s="88"/>
      <c r="CG893" s="88"/>
      <c r="CH893" s="88"/>
      <c r="CI893" s="88"/>
      <c r="CJ893" s="88"/>
      <c r="CK893" s="88"/>
      <c r="CL893" s="88"/>
      <c r="CM893" s="88"/>
      <c r="CN893" s="88"/>
      <c r="CO893" s="88"/>
      <c r="CP893" s="88"/>
      <c r="CQ893" s="88"/>
      <c r="CR893" s="88"/>
      <c r="CS893" s="88"/>
      <c r="CT893" s="88"/>
      <c r="CU893" s="88"/>
      <c r="CV893" s="88"/>
      <c r="CW893" s="88"/>
      <c r="CX893" s="88"/>
      <c r="CY893" s="88"/>
    </row>
    <row r="894" spans="2:103" x14ac:dyDescent="0.3">
      <c r="B894" s="87"/>
      <c r="C894" s="87"/>
      <c r="D894" s="144"/>
      <c r="E894" s="144"/>
      <c r="F894" s="87"/>
      <c r="G894" s="88"/>
      <c r="H894" s="88"/>
      <c r="I894" s="88"/>
      <c r="J894" s="87"/>
      <c r="K894" s="87"/>
      <c r="L894" s="87"/>
      <c r="M894" s="87"/>
      <c r="N894" s="87"/>
      <c r="O894" s="88"/>
      <c r="P894" s="88"/>
      <c r="Q894" s="88"/>
      <c r="R894" s="88"/>
      <c r="S894" s="88"/>
      <c r="T894" s="88"/>
      <c r="U894" s="88"/>
      <c r="V894" s="88"/>
      <c r="W894" s="88"/>
      <c r="X894" s="88"/>
      <c r="Y894" s="88"/>
      <c r="Z894" s="88"/>
      <c r="AA894" s="88"/>
      <c r="AB894" s="88"/>
      <c r="AC894" s="88"/>
      <c r="AD894" s="88"/>
      <c r="AE894" s="88"/>
      <c r="AF894" s="88"/>
      <c r="AG894" s="88"/>
      <c r="AH894" s="88"/>
      <c r="AI894" s="88"/>
      <c r="AJ894" s="88"/>
      <c r="AK894" s="88"/>
      <c r="AL894" s="88"/>
      <c r="AM894" s="88"/>
      <c r="AN894" s="88"/>
      <c r="AO894" s="88"/>
      <c r="AP894" s="88"/>
      <c r="AQ894" s="88"/>
      <c r="AR894" s="88"/>
      <c r="AS894" s="88"/>
      <c r="AT894" s="88"/>
      <c r="AU894" s="88"/>
      <c r="AV894" s="88"/>
      <c r="AW894" s="88"/>
      <c r="AX894" s="88"/>
      <c r="AY894" s="88"/>
      <c r="AZ894" s="88"/>
      <c r="BA894" s="88"/>
      <c r="BB894" s="88"/>
      <c r="BC894" s="88"/>
      <c r="BD894" s="88"/>
      <c r="BE894" s="88"/>
      <c r="BF894" s="88"/>
      <c r="BG894" s="88"/>
      <c r="BH894" s="88"/>
      <c r="BI894" s="88"/>
      <c r="BJ894" s="88"/>
      <c r="BK894" s="88"/>
      <c r="BL894" s="88"/>
      <c r="BM894" s="88"/>
      <c r="BN894" s="88"/>
      <c r="BO894" s="88"/>
      <c r="BP894" s="88"/>
      <c r="BQ894" s="88"/>
      <c r="BR894" s="88"/>
      <c r="BS894" s="88"/>
      <c r="BT894" s="88"/>
      <c r="BU894" s="88"/>
      <c r="BV894" s="88"/>
      <c r="BW894" s="88"/>
      <c r="BX894" s="88"/>
      <c r="BY894" s="88"/>
      <c r="BZ894" s="88"/>
      <c r="CA894" s="88"/>
      <c r="CB894" s="88"/>
      <c r="CC894" s="88"/>
      <c r="CD894" s="88"/>
      <c r="CE894" s="88"/>
      <c r="CF894" s="88"/>
      <c r="CG894" s="88"/>
      <c r="CH894" s="88"/>
      <c r="CI894" s="88"/>
      <c r="CJ894" s="88"/>
      <c r="CK894" s="88"/>
      <c r="CL894" s="88"/>
      <c r="CM894" s="88"/>
      <c r="CN894" s="88"/>
      <c r="CO894" s="88"/>
      <c r="CP894" s="88"/>
      <c r="CQ894" s="88"/>
      <c r="CR894" s="88"/>
      <c r="CS894" s="88"/>
      <c r="CT894" s="88"/>
      <c r="CU894" s="88"/>
      <c r="CV894" s="88"/>
      <c r="CW894" s="88"/>
      <c r="CX894" s="88"/>
      <c r="CY894" s="88"/>
    </row>
    <row r="895" spans="2:103" x14ac:dyDescent="0.3">
      <c r="B895" s="87"/>
      <c r="C895" s="87"/>
      <c r="D895" s="144"/>
      <c r="E895" s="144"/>
      <c r="F895" s="87"/>
      <c r="G895" s="88"/>
      <c r="H895" s="88"/>
      <c r="I895" s="88"/>
      <c r="J895" s="87"/>
      <c r="K895" s="87"/>
      <c r="L895" s="87"/>
      <c r="M895" s="87"/>
      <c r="N895" s="87"/>
      <c r="O895" s="88"/>
      <c r="P895" s="88"/>
      <c r="Q895" s="88"/>
      <c r="R895" s="88"/>
      <c r="S895" s="88"/>
      <c r="T895" s="88"/>
      <c r="U895" s="88"/>
      <c r="V895" s="88"/>
      <c r="W895" s="88"/>
      <c r="X895" s="88"/>
      <c r="Y895" s="88"/>
      <c r="Z895" s="88"/>
      <c r="AA895" s="88"/>
      <c r="AB895" s="88"/>
      <c r="AC895" s="88"/>
      <c r="AD895" s="88"/>
      <c r="AE895" s="88"/>
      <c r="AF895" s="88"/>
      <c r="AG895" s="88"/>
      <c r="AH895" s="88"/>
      <c r="AI895" s="88"/>
      <c r="AJ895" s="88"/>
      <c r="AK895" s="88"/>
      <c r="AL895" s="88"/>
      <c r="AM895" s="88"/>
      <c r="AN895" s="88"/>
      <c r="AO895" s="88"/>
      <c r="AP895" s="88"/>
      <c r="AQ895" s="88"/>
      <c r="AR895" s="88"/>
      <c r="AS895" s="88"/>
      <c r="AT895" s="88"/>
      <c r="AU895" s="88"/>
      <c r="AV895" s="88"/>
      <c r="AW895" s="88"/>
      <c r="AX895" s="88"/>
      <c r="AY895" s="88"/>
      <c r="AZ895" s="88"/>
      <c r="BA895" s="88"/>
      <c r="BB895" s="88"/>
      <c r="BC895" s="88"/>
      <c r="BD895" s="88"/>
      <c r="BE895" s="88"/>
      <c r="BF895" s="88"/>
      <c r="BG895" s="88"/>
      <c r="BH895" s="88"/>
      <c r="BI895" s="88"/>
      <c r="BJ895" s="88"/>
      <c r="BK895" s="88"/>
      <c r="BL895" s="88"/>
      <c r="BM895" s="88"/>
      <c r="BN895" s="88"/>
      <c r="BO895" s="88"/>
      <c r="BP895" s="88"/>
      <c r="BQ895" s="88"/>
      <c r="BR895" s="88"/>
      <c r="BS895" s="88"/>
      <c r="BT895" s="88"/>
      <c r="BU895" s="88"/>
      <c r="BV895" s="88"/>
      <c r="BW895" s="88"/>
      <c r="BX895" s="88"/>
      <c r="BY895" s="88"/>
      <c r="BZ895" s="88"/>
      <c r="CA895" s="88"/>
      <c r="CB895" s="88"/>
      <c r="CC895" s="88"/>
      <c r="CD895" s="88"/>
      <c r="CE895" s="88"/>
      <c r="CF895" s="88"/>
      <c r="CG895" s="88"/>
      <c r="CH895" s="88"/>
      <c r="CI895" s="88"/>
      <c r="CJ895" s="88"/>
      <c r="CK895" s="88"/>
      <c r="CL895" s="88"/>
      <c r="CM895" s="88"/>
      <c r="CN895" s="88"/>
      <c r="CO895" s="88"/>
      <c r="CP895" s="88"/>
      <c r="CQ895" s="88"/>
      <c r="CR895" s="88"/>
      <c r="CS895" s="88"/>
      <c r="CT895" s="88"/>
      <c r="CU895" s="88"/>
      <c r="CV895" s="88"/>
      <c r="CW895" s="88"/>
      <c r="CX895" s="88"/>
      <c r="CY895" s="88"/>
    </row>
    <row r="896" spans="2:103" x14ac:dyDescent="0.3">
      <c r="B896" s="87"/>
      <c r="C896" s="87"/>
      <c r="D896" s="144"/>
      <c r="E896" s="144"/>
      <c r="F896" s="87"/>
      <c r="G896" s="88"/>
      <c r="H896" s="88"/>
      <c r="I896" s="88"/>
      <c r="J896" s="87"/>
      <c r="K896" s="87"/>
      <c r="L896" s="87"/>
      <c r="M896" s="87"/>
      <c r="N896" s="87"/>
      <c r="O896" s="88"/>
      <c r="P896" s="88"/>
      <c r="Q896" s="88"/>
      <c r="R896" s="88"/>
      <c r="S896" s="88"/>
      <c r="T896" s="88"/>
      <c r="U896" s="88"/>
      <c r="V896" s="88"/>
      <c r="W896" s="88"/>
      <c r="X896" s="88"/>
      <c r="Y896" s="88"/>
      <c r="Z896" s="88"/>
      <c r="AA896" s="88"/>
      <c r="AB896" s="88"/>
      <c r="AC896" s="88"/>
      <c r="AD896" s="88"/>
      <c r="AE896" s="88"/>
      <c r="AF896" s="88"/>
      <c r="AG896" s="88"/>
      <c r="AH896" s="88"/>
      <c r="AI896" s="88"/>
      <c r="AJ896" s="88"/>
      <c r="AK896" s="88"/>
      <c r="AL896" s="88"/>
      <c r="AM896" s="88"/>
      <c r="AN896" s="88"/>
      <c r="AO896" s="88"/>
      <c r="AP896" s="88"/>
      <c r="AQ896" s="88"/>
      <c r="AR896" s="88"/>
      <c r="AS896" s="88"/>
      <c r="AT896" s="88"/>
      <c r="AU896" s="88"/>
      <c r="AV896" s="88"/>
      <c r="AW896" s="88"/>
      <c r="AX896" s="88"/>
      <c r="AY896" s="88"/>
      <c r="AZ896" s="88"/>
      <c r="BA896" s="88"/>
      <c r="BB896" s="88"/>
      <c r="BC896" s="88"/>
      <c r="BD896" s="88"/>
      <c r="BE896" s="88"/>
      <c r="BF896" s="88"/>
      <c r="BG896" s="88"/>
      <c r="BH896" s="88"/>
      <c r="BI896" s="88"/>
      <c r="BJ896" s="88"/>
      <c r="BK896" s="88"/>
      <c r="BL896" s="88"/>
      <c r="BM896" s="88"/>
      <c r="BN896" s="88"/>
      <c r="BO896" s="88"/>
      <c r="BP896" s="88"/>
      <c r="BQ896" s="88"/>
      <c r="BR896" s="88"/>
      <c r="BS896" s="88"/>
      <c r="BT896" s="88"/>
      <c r="BU896" s="88"/>
      <c r="BV896" s="88"/>
      <c r="BW896" s="88"/>
      <c r="BX896" s="88"/>
      <c r="BY896" s="88"/>
      <c r="BZ896" s="88"/>
      <c r="CA896" s="88"/>
      <c r="CB896" s="88"/>
      <c r="CC896" s="88"/>
      <c r="CD896" s="88"/>
      <c r="CE896" s="88"/>
      <c r="CF896" s="88"/>
      <c r="CG896" s="88"/>
      <c r="CH896" s="88"/>
      <c r="CI896" s="88"/>
      <c r="CJ896" s="88"/>
      <c r="CK896" s="88"/>
      <c r="CL896" s="88"/>
      <c r="CM896" s="88"/>
      <c r="CN896" s="88"/>
      <c r="CO896" s="88"/>
      <c r="CP896" s="88"/>
      <c r="CQ896" s="88"/>
      <c r="CR896" s="88"/>
      <c r="CS896" s="88"/>
      <c r="CT896" s="88"/>
      <c r="CU896" s="88"/>
      <c r="CV896" s="88"/>
      <c r="CW896" s="88"/>
      <c r="CX896" s="88"/>
      <c r="CY896" s="88"/>
    </row>
    <row r="897" spans="2:103" x14ac:dyDescent="0.3">
      <c r="B897" s="87"/>
      <c r="C897" s="87"/>
      <c r="D897" s="144"/>
      <c r="E897" s="144"/>
      <c r="F897" s="87"/>
      <c r="G897" s="88"/>
      <c r="H897" s="88"/>
      <c r="I897" s="88"/>
      <c r="J897" s="87"/>
      <c r="K897" s="87"/>
      <c r="L897" s="87"/>
      <c r="M897" s="87"/>
      <c r="N897" s="87"/>
      <c r="O897" s="88"/>
      <c r="P897" s="88"/>
      <c r="Q897" s="88"/>
      <c r="R897" s="88"/>
      <c r="S897" s="88"/>
      <c r="T897" s="88"/>
      <c r="U897" s="88"/>
      <c r="V897" s="88"/>
      <c r="W897" s="88"/>
      <c r="X897" s="88"/>
      <c r="Y897" s="88"/>
      <c r="Z897" s="88"/>
      <c r="AA897" s="88"/>
      <c r="AB897" s="88"/>
      <c r="AC897" s="88"/>
      <c r="AD897" s="88"/>
      <c r="AE897" s="88"/>
      <c r="AF897" s="88"/>
      <c r="AG897" s="88"/>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c r="BE897" s="88"/>
      <c r="BF897" s="88"/>
      <c r="BG897" s="88"/>
      <c r="BH897" s="88"/>
      <c r="BI897" s="88"/>
      <c r="BJ897" s="88"/>
      <c r="BK897" s="88"/>
      <c r="BL897" s="88"/>
      <c r="BM897" s="88"/>
      <c r="BN897" s="88"/>
      <c r="BO897" s="88"/>
      <c r="BP897" s="88"/>
      <c r="BQ897" s="88"/>
      <c r="BR897" s="88"/>
      <c r="BS897" s="88"/>
      <c r="BT897" s="88"/>
      <c r="BU897" s="88"/>
      <c r="BV897" s="88"/>
      <c r="BW897" s="88"/>
      <c r="BX897" s="88"/>
      <c r="BY897" s="88"/>
      <c r="BZ897" s="88"/>
      <c r="CA897" s="88"/>
      <c r="CB897" s="88"/>
      <c r="CC897" s="88"/>
      <c r="CD897" s="88"/>
      <c r="CE897" s="88"/>
      <c r="CF897" s="88"/>
      <c r="CG897" s="88"/>
      <c r="CH897" s="88"/>
      <c r="CI897" s="88"/>
      <c r="CJ897" s="88"/>
      <c r="CK897" s="88"/>
      <c r="CL897" s="88"/>
      <c r="CM897" s="88"/>
      <c r="CN897" s="88"/>
      <c r="CO897" s="88"/>
      <c r="CP897" s="88"/>
      <c r="CQ897" s="88"/>
      <c r="CR897" s="88"/>
      <c r="CS897" s="88"/>
      <c r="CT897" s="88"/>
      <c r="CU897" s="88"/>
      <c r="CV897" s="88"/>
      <c r="CW897" s="88"/>
      <c r="CX897" s="88"/>
      <c r="CY897" s="88"/>
    </row>
    <row r="898" spans="2:103" x14ac:dyDescent="0.3">
      <c r="B898" s="87"/>
      <c r="C898" s="87"/>
      <c r="D898" s="144"/>
      <c r="E898" s="144"/>
      <c r="F898" s="87"/>
      <c r="G898" s="88"/>
      <c r="H898" s="88"/>
      <c r="I898" s="88"/>
      <c r="J898" s="87"/>
      <c r="K898" s="87"/>
      <c r="L898" s="87"/>
      <c r="M898" s="87"/>
      <c r="N898" s="87"/>
      <c r="O898" s="88"/>
      <c r="P898" s="88"/>
      <c r="Q898" s="88"/>
      <c r="R898" s="88"/>
      <c r="S898" s="88"/>
      <c r="T898" s="88"/>
      <c r="U898" s="88"/>
      <c r="V898" s="88"/>
      <c r="W898" s="88"/>
      <c r="X898" s="88"/>
      <c r="Y898" s="88"/>
      <c r="Z898" s="88"/>
      <c r="AA898" s="88"/>
      <c r="AB898" s="88"/>
      <c r="AC898" s="88"/>
      <c r="AD898" s="88"/>
      <c r="AE898" s="88"/>
      <c r="AF898" s="88"/>
      <c r="AG898" s="88"/>
      <c r="AH898" s="88"/>
      <c r="AI898" s="88"/>
      <c r="AJ898" s="88"/>
      <c r="AK898" s="88"/>
      <c r="AL898" s="88"/>
      <c r="AM898" s="88"/>
      <c r="AN898" s="88"/>
      <c r="AO898" s="88"/>
      <c r="AP898" s="88"/>
      <c r="AQ898" s="88"/>
      <c r="AR898" s="88"/>
      <c r="AS898" s="88"/>
      <c r="AT898" s="88"/>
      <c r="AU898" s="88"/>
      <c r="AV898" s="88"/>
      <c r="AW898" s="88"/>
      <c r="AX898" s="88"/>
      <c r="AY898" s="88"/>
      <c r="AZ898" s="88"/>
      <c r="BA898" s="88"/>
      <c r="BB898" s="88"/>
      <c r="BC898" s="88"/>
      <c r="BD898" s="88"/>
      <c r="BE898" s="88"/>
      <c r="BF898" s="88"/>
      <c r="BG898" s="88"/>
      <c r="BH898" s="88"/>
      <c r="BI898" s="88"/>
      <c r="BJ898" s="88"/>
      <c r="BK898" s="88"/>
      <c r="BL898" s="88"/>
      <c r="BM898" s="88"/>
      <c r="BN898" s="88"/>
      <c r="BO898" s="88"/>
      <c r="BP898" s="88"/>
      <c r="BQ898" s="88"/>
      <c r="BR898" s="88"/>
      <c r="BS898" s="88"/>
      <c r="BT898" s="88"/>
      <c r="BU898" s="88"/>
      <c r="BV898" s="88"/>
      <c r="BW898" s="88"/>
      <c r="BX898" s="88"/>
      <c r="BY898" s="88"/>
      <c r="BZ898" s="88"/>
      <c r="CA898" s="88"/>
      <c r="CB898" s="88"/>
      <c r="CC898" s="88"/>
      <c r="CD898" s="88"/>
      <c r="CE898" s="88"/>
      <c r="CF898" s="88"/>
      <c r="CG898" s="88"/>
      <c r="CH898" s="88"/>
      <c r="CI898" s="88"/>
      <c r="CJ898" s="88"/>
      <c r="CK898" s="88"/>
      <c r="CL898" s="88"/>
      <c r="CM898" s="88"/>
      <c r="CN898" s="88"/>
      <c r="CO898" s="88"/>
      <c r="CP898" s="88"/>
      <c r="CQ898" s="88"/>
      <c r="CR898" s="88"/>
      <c r="CS898" s="88"/>
      <c r="CT898" s="88"/>
      <c r="CU898" s="88"/>
      <c r="CV898" s="88"/>
      <c r="CW898" s="88"/>
      <c r="CX898" s="88"/>
      <c r="CY898" s="88"/>
    </row>
    <row r="899" spans="2:103" x14ac:dyDescent="0.3">
      <c r="B899" s="87"/>
      <c r="C899" s="87"/>
      <c r="D899" s="144"/>
      <c r="E899" s="144"/>
      <c r="F899" s="87"/>
      <c r="G899" s="88"/>
      <c r="H899" s="88"/>
      <c r="I899" s="88"/>
      <c r="J899" s="87"/>
      <c r="K899" s="87"/>
      <c r="L899" s="87"/>
      <c r="M899" s="87"/>
      <c r="N899" s="87"/>
      <c r="O899" s="88"/>
      <c r="P899" s="88"/>
      <c r="Q899" s="88"/>
      <c r="R899" s="88"/>
      <c r="S899" s="88"/>
      <c r="T899" s="88"/>
      <c r="U899" s="88"/>
      <c r="V899" s="88"/>
      <c r="W899" s="88"/>
      <c r="X899" s="88"/>
      <c r="Y899" s="88"/>
      <c r="Z899" s="88"/>
      <c r="AA899" s="88"/>
      <c r="AB899" s="88"/>
      <c r="AC899" s="88"/>
      <c r="AD899" s="88"/>
      <c r="AE899" s="88"/>
      <c r="AF899" s="88"/>
      <c r="AG899" s="88"/>
      <c r="AH899" s="88"/>
      <c r="AI899" s="88"/>
      <c r="AJ899" s="88"/>
      <c r="AK899" s="88"/>
      <c r="AL899" s="88"/>
      <c r="AM899" s="88"/>
      <c r="AN899" s="88"/>
      <c r="AO899" s="88"/>
      <c r="AP899" s="88"/>
      <c r="AQ899" s="88"/>
      <c r="AR899" s="88"/>
      <c r="AS899" s="88"/>
      <c r="AT899" s="88"/>
      <c r="AU899" s="88"/>
      <c r="AV899" s="88"/>
      <c r="AW899" s="88"/>
      <c r="AX899" s="88"/>
      <c r="AY899" s="88"/>
      <c r="AZ899" s="88"/>
      <c r="BA899" s="88"/>
      <c r="BB899" s="88"/>
      <c r="BC899" s="88"/>
      <c r="BD899" s="88"/>
      <c r="BE899" s="88"/>
      <c r="BF899" s="88"/>
      <c r="BG899" s="88"/>
      <c r="BH899" s="88"/>
      <c r="BI899" s="88"/>
      <c r="BJ899" s="88"/>
      <c r="BK899" s="88"/>
      <c r="BL899" s="88"/>
      <c r="BM899" s="88"/>
      <c r="BN899" s="88"/>
      <c r="BO899" s="88"/>
      <c r="BP899" s="88"/>
      <c r="BQ899" s="88"/>
      <c r="BR899" s="88"/>
      <c r="BS899" s="88"/>
      <c r="BT899" s="88"/>
      <c r="BU899" s="88"/>
      <c r="BV899" s="88"/>
      <c r="BW899" s="88"/>
      <c r="BX899" s="88"/>
      <c r="BY899" s="88"/>
      <c r="BZ899" s="88"/>
      <c r="CA899" s="88"/>
      <c r="CB899" s="88"/>
      <c r="CC899" s="88"/>
      <c r="CD899" s="88"/>
      <c r="CE899" s="88"/>
      <c r="CF899" s="88"/>
      <c r="CG899" s="88"/>
      <c r="CH899" s="88"/>
      <c r="CI899" s="88"/>
      <c r="CJ899" s="88"/>
      <c r="CK899" s="88"/>
      <c r="CL899" s="88"/>
      <c r="CM899" s="88"/>
      <c r="CN899" s="88"/>
      <c r="CO899" s="88"/>
      <c r="CP899" s="88"/>
      <c r="CQ899" s="88"/>
      <c r="CR899" s="88"/>
      <c r="CS899" s="88"/>
      <c r="CT899" s="88"/>
      <c r="CU899" s="88"/>
      <c r="CV899" s="88"/>
      <c r="CW899" s="88"/>
      <c r="CX899" s="88"/>
      <c r="CY899" s="88"/>
    </row>
    <row r="900" spans="2:103" x14ac:dyDescent="0.3">
      <c r="B900" s="87"/>
      <c r="C900" s="87"/>
      <c r="D900" s="144"/>
      <c r="E900" s="144"/>
      <c r="F900" s="87"/>
      <c r="G900" s="88"/>
      <c r="H900" s="88"/>
      <c r="I900" s="88"/>
      <c r="J900" s="87"/>
      <c r="K900" s="87"/>
      <c r="L900" s="87"/>
      <c r="M900" s="87"/>
      <c r="N900" s="87"/>
      <c r="O900" s="88"/>
      <c r="P900" s="88"/>
      <c r="Q900" s="88"/>
      <c r="R900" s="88"/>
      <c r="S900" s="88"/>
      <c r="T900" s="88"/>
      <c r="U900" s="88"/>
      <c r="V900" s="88"/>
      <c r="W900" s="88"/>
      <c r="X900" s="88"/>
      <c r="Y900" s="88"/>
      <c r="Z900" s="88"/>
      <c r="AA900" s="88"/>
      <c r="AB900" s="88"/>
      <c r="AC900" s="88"/>
      <c r="AD900" s="88"/>
      <c r="AE900" s="88"/>
      <c r="AF900" s="88"/>
      <c r="AG900" s="88"/>
      <c r="AH900" s="88"/>
      <c r="AI900" s="88"/>
      <c r="AJ900" s="88"/>
      <c r="AK900" s="88"/>
      <c r="AL900" s="88"/>
      <c r="AM900" s="88"/>
      <c r="AN900" s="88"/>
      <c r="AO900" s="88"/>
      <c r="AP900" s="88"/>
      <c r="AQ900" s="88"/>
      <c r="AR900" s="88"/>
      <c r="AS900" s="88"/>
      <c r="AT900" s="88"/>
      <c r="AU900" s="88"/>
      <c r="AV900" s="88"/>
      <c r="AW900" s="88"/>
      <c r="AX900" s="88"/>
      <c r="AY900" s="88"/>
      <c r="AZ900" s="88"/>
      <c r="BA900" s="88"/>
      <c r="BB900" s="88"/>
      <c r="BC900" s="88"/>
      <c r="BD900" s="88"/>
      <c r="BE900" s="88"/>
      <c r="BF900" s="88"/>
      <c r="BG900" s="88"/>
      <c r="BH900" s="88"/>
      <c r="BI900" s="88"/>
      <c r="BJ900" s="88"/>
      <c r="BK900" s="88"/>
      <c r="BL900" s="88"/>
      <c r="BM900" s="88"/>
      <c r="BN900" s="88"/>
      <c r="BO900" s="88"/>
      <c r="BP900" s="88"/>
      <c r="BQ900" s="88"/>
      <c r="BR900" s="88"/>
      <c r="BS900" s="88"/>
      <c r="BT900" s="88"/>
      <c r="BU900" s="88"/>
      <c r="BV900" s="88"/>
      <c r="BW900" s="88"/>
      <c r="BX900" s="88"/>
      <c r="BY900" s="88"/>
      <c r="BZ900" s="88"/>
      <c r="CA900" s="88"/>
      <c r="CB900" s="88"/>
      <c r="CC900" s="88"/>
      <c r="CD900" s="88"/>
      <c r="CE900" s="88"/>
      <c r="CF900" s="88"/>
      <c r="CG900" s="88"/>
      <c r="CH900" s="88"/>
      <c r="CI900" s="88"/>
      <c r="CJ900" s="88"/>
      <c r="CK900" s="88"/>
      <c r="CL900" s="88"/>
      <c r="CM900" s="88"/>
      <c r="CN900" s="88"/>
      <c r="CO900" s="88"/>
      <c r="CP900" s="88"/>
      <c r="CQ900" s="88"/>
      <c r="CR900" s="88"/>
      <c r="CS900" s="88"/>
      <c r="CT900" s="88"/>
      <c r="CU900" s="88"/>
      <c r="CV900" s="88"/>
      <c r="CW900" s="88"/>
      <c r="CX900" s="88"/>
      <c r="CY900" s="88"/>
    </row>
    <row r="901" spans="2:103" x14ac:dyDescent="0.3">
      <c r="B901" s="87"/>
      <c r="C901" s="87"/>
      <c r="D901" s="144"/>
      <c r="E901" s="144"/>
      <c r="F901" s="87"/>
      <c r="G901" s="88"/>
      <c r="H901" s="88"/>
      <c r="I901" s="88"/>
      <c r="J901" s="87"/>
      <c r="K901" s="87"/>
      <c r="L901" s="87"/>
      <c r="M901" s="87"/>
      <c r="N901" s="87"/>
      <c r="O901" s="88"/>
      <c r="P901" s="88"/>
      <c r="Q901" s="88"/>
      <c r="R901" s="88"/>
      <c r="S901" s="88"/>
      <c r="T901" s="88"/>
      <c r="U901" s="88"/>
      <c r="V901" s="88"/>
      <c r="W901" s="88"/>
      <c r="X901" s="88"/>
      <c r="Y901" s="88"/>
      <c r="Z901" s="88"/>
      <c r="AA901" s="88"/>
      <c r="AB901" s="88"/>
      <c r="AC901" s="88"/>
      <c r="AD901" s="88"/>
      <c r="AE901" s="88"/>
      <c r="AF901" s="88"/>
      <c r="AG901" s="88"/>
      <c r="AH901" s="88"/>
      <c r="AI901" s="88"/>
      <c r="AJ901" s="88"/>
      <c r="AK901" s="88"/>
      <c r="AL901" s="88"/>
      <c r="AM901" s="88"/>
      <c r="AN901" s="88"/>
      <c r="AO901" s="88"/>
      <c r="AP901" s="88"/>
      <c r="AQ901" s="88"/>
      <c r="AR901" s="88"/>
      <c r="AS901" s="88"/>
      <c r="AT901" s="88"/>
      <c r="AU901" s="88"/>
      <c r="AV901" s="88"/>
      <c r="AW901" s="88"/>
      <c r="AX901" s="88"/>
      <c r="AY901" s="88"/>
      <c r="AZ901" s="88"/>
      <c r="BA901" s="88"/>
      <c r="BB901" s="88"/>
      <c r="BC901" s="88"/>
      <c r="BD901" s="88"/>
      <c r="BE901" s="88"/>
      <c r="BF901" s="88"/>
      <c r="BG901" s="88"/>
      <c r="BH901" s="88"/>
      <c r="BI901" s="88"/>
      <c r="BJ901" s="88"/>
      <c r="BK901" s="88"/>
      <c r="BL901" s="88"/>
      <c r="BM901" s="88"/>
      <c r="BN901" s="88"/>
      <c r="BO901" s="88"/>
      <c r="BP901" s="88"/>
      <c r="BQ901" s="88"/>
      <c r="BR901" s="88"/>
      <c r="BS901" s="88"/>
      <c r="BT901" s="88"/>
      <c r="BU901" s="88"/>
      <c r="BV901" s="88"/>
      <c r="BW901" s="88"/>
      <c r="BX901" s="88"/>
      <c r="BY901" s="88"/>
      <c r="BZ901" s="88"/>
      <c r="CA901" s="88"/>
      <c r="CB901" s="88"/>
      <c r="CC901" s="88"/>
      <c r="CD901" s="88"/>
      <c r="CE901" s="88"/>
      <c r="CF901" s="88"/>
      <c r="CG901" s="88"/>
      <c r="CH901" s="88"/>
      <c r="CI901" s="88"/>
      <c r="CJ901" s="88"/>
      <c r="CK901" s="88"/>
      <c r="CL901" s="88"/>
      <c r="CM901" s="88"/>
      <c r="CN901" s="88"/>
      <c r="CO901" s="88"/>
      <c r="CP901" s="88"/>
      <c r="CQ901" s="88"/>
      <c r="CR901" s="88"/>
      <c r="CS901" s="88"/>
      <c r="CT901" s="88"/>
      <c r="CU901" s="88"/>
      <c r="CV901" s="88"/>
      <c r="CW901" s="88"/>
      <c r="CX901" s="88"/>
      <c r="CY901" s="88"/>
    </row>
    <row r="902" spans="2:103" x14ac:dyDescent="0.3">
      <c r="B902" s="87"/>
      <c r="C902" s="87"/>
      <c r="D902" s="144"/>
      <c r="E902" s="144"/>
      <c r="F902" s="87"/>
      <c r="G902" s="88"/>
      <c r="H902" s="88"/>
      <c r="I902" s="88"/>
      <c r="J902" s="87"/>
      <c r="K902" s="87"/>
      <c r="L902" s="87"/>
      <c r="M902" s="87"/>
      <c r="N902" s="87"/>
      <c r="O902" s="88"/>
      <c r="P902" s="88"/>
      <c r="Q902" s="88"/>
      <c r="R902" s="88"/>
      <c r="S902" s="88"/>
      <c r="T902" s="88"/>
      <c r="U902" s="88"/>
      <c r="V902" s="88"/>
      <c r="W902" s="88"/>
      <c r="X902" s="88"/>
      <c r="Y902" s="88"/>
      <c r="Z902" s="88"/>
      <c r="AA902" s="88"/>
      <c r="AB902" s="88"/>
      <c r="AC902" s="88"/>
      <c r="AD902" s="88"/>
      <c r="AE902" s="88"/>
      <c r="AF902" s="88"/>
      <c r="AG902" s="88"/>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c r="BE902" s="88"/>
      <c r="BF902" s="88"/>
      <c r="BG902" s="88"/>
      <c r="BH902" s="88"/>
      <c r="BI902" s="88"/>
      <c r="BJ902" s="88"/>
      <c r="BK902" s="88"/>
      <c r="BL902" s="88"/>
      <c r="BM902" s="88"/>
      <c r="BN902" s="88"/>
      <c r="BO902" s="88"/>
      <c r="BP902" s="88"/>
      <c r="BQ902" s="88"/>
      <c r="BR902" s="88"/>
      <c r="BS902" s="88"/>
      <c r="BT902" s="88"/>
      <c r="BU902" s="88"/>
      <c r="BV902" s="88"/>
      <c r="BW902" s="88"/>
      <c r="BX902" s="88"/>
      <c r="BY902" s="88"/>
      <c r="BZ902" s="88"/>
      <c r="CA902" s="88"/>
      <c r="CB902" s="88"/>
      <c r="CC902" s="88"/>
      <c r="CD902" s="88"/>
      <c r="CE902" s="88"/>
      <c r="CF902" s="88"/>
      <c r="CG902" s="88"/>
      <c r="CH902" s="88"/>
      <c r="CI902" s="88"/>
      <c r="CJ902" s="88"/>
      <c r="CK902" s="88"/>
      <c r="CL902" s="88"/>
      <c r="CM902" s="88"/>
      <c r="CN902" s="88"/>
      <c r="CO902" s="88"/>
      <c r="CP902" s="88"/>
      <c r="CQ902" s="88"/>
      <c r="CR902" s="88"/>
      <c r="CS902" s="88"/>
      <c r="CT902" s="88"/>
      <c r="CU902" s="88"/>
      <c r="CV902" s="88"/>
      <c r="CW902" s="88"/>
      <c r="CX902" s="88"/>
      <c r="CY902" s="88"/>
    </row>
    <row r="903" spans="2:103" x14ac:dyDescent="0.3">
      <c r="B903" s="87"/>
      <c r="C903" s="87"/>
      <c r="D903" s="144"/>
      <c r="E903" s="144"/>
      <c r="F903" s="87"/>
      <c r="G903" s="88"/>
      <c r="H903" s="88"/>
      <c r="I903" s="88"/>
      <c r="J903" s="87"/>
      <c r="K903" s="87"/>
      <c r="L903" s="87"/>
      <c r="M903" s="87"/>
      <c r="N903" s="87"/>
      <c r="O903" s="88"/>
      <c r="P903" s="88"/>
      <c r="Q903" s="88"/>
      <c r="R903" s="88"/>
      <c r="S903" s="88"/>
      <c r="T903" s="88"/>
      <c r="U903" s="88"/>
      <c r="V903" s="88"/>
      <c r="W903" s="88"/>
      <c r="X903" s="88"/>
      <c r="Y903" s="88"/>
      <c r="Z903" s="88"/>
      <c r="AA903" s="88"/>
      <c r="AB903" s="88"/>
      <c r="AC903" s="88"/>
      <c r="AD903" s="88"/>
      <c r="AE903" s="88"/>
      <c r="AF903" s="88"/>
      <c r="AG903" s="88"/>
      <c r="AH903" s="88"/>
      <c r="AI903" s="88"/>
      <c r="AJ903" s="88"/>
      <c r="AK903" s="88"/>
      <c r="AL903" s="88"/>
      <c r="AM903" s="88"/>
      <c r="AN903" s="88"/>
      <c r="AO903" s="88"/>
      <c r="AP903" s="88"/>
      <c r="AQ903" s="88"/>
      <c r="AR903" s="88"/>
      <c r="AS903" s="88"/>
      <c r="AT903" s="88"/>
      <c r="AU903" s="88"/>
      <c r="AV903" s="88"/>
      <c r="AW903" s="88"/>
      <c r="AX903" s="88"/>
      <c r="AY903" s="88"/>
      <c r="AZ903" s="88"/>
      <c r="BA903" s="88"/>
      <c r="BB903" s="88"/>
      <c r="BC903" s="88"/>
      <c r="BD903" s="88"/>
      <c r="BE903" s="88"/>
      <c r="BF903" s="88"/>
      <c r="BG903" s="88"/>
      <c r="BH903" s="88"/>
      <c r="BI903" s="88"/>
      <c r="BJ903" s="88"/>
      <c r="BK903" s="88"/>
      <c r="BL903" s="88"/>
      <c r="BM903" s="88"/>
      <c r="BN903" s="88"/>
      <c r="BO903" s="88"/>
      <c r="BP903" s="88"/>
      <c r="BQ903" s="88"/>
      <c r="BR903" s="88"/>
      <c r="BS903" s="88"/>
      <c r="BT903" s="88"/>
      <c r="BU903" s="88"/>
      <c r="BV903" s="88"/>
      <c r="BW903" s="88"/>
      <c r="BX903" s="88"/>
      <c r="BY903" s="88"/>
      <c r="BZ903" s="88"/>
      <c r="CA903" s="88"/>
      <c r="CB903" s="88"/>
      <c r="CC903" s="88"/>
      <c r="CD903" s="88"/>
      <c r="CE903" s="88"/>
      <c r="CF903" s="88"/>
      <c r="CG903" s="88"/>
      <c r="CH903" s="88"/>
      <c r="CI903" s="88"/>
      <c r="CJ903" s="88"/>
      <c r="CK903" s="88"/>
      <c r="CL903" s="88"/>
      <c r="CM903" s="88"/>
      <c r="CN903" s="88"/>
      <c r="CO903" s="88"/>
      <c r="CP903" s="88"/>
      <c r="CQ903" s="88"/>
      <c r="CR903" s="88"/>
      <c r="CS903" s="88"/>
      <c r="CT903" s="88"/>
      <c r="CU903" s="88"/>
      <c r="CV903" s="88"/>
      <c r="CW903" s="88"/>
      <c r="CX903" s="88"/>
      <c r="CY903" s="88"/>
    </row>
    <row r="904" spans="2:103" x14ac:dyDescent="0.3">
      <c r="B904" s="87"/>
      <c r="C904" s="87"/>
      <c r="D904" s="144"/>
      <c r="E904" s="144"/>
      <c r="F904" s="87"/>
      <c r="G904" s="88"/>
      <c r="H904" s="88"/>
      <c r="I904" s="88"/>
      <c r="J904" s="87"/>
      <c r="K904" s="87"/>
      <c r="L904" s="87"/>
      <c r="M904" s="87"/>
      <c r="N904" s="87"/>
      <c r="O904" s="88"/>
      <c r="P904" s="88"/>
      <c r="Q904" s="88"/>
      <c r="R904" s="88"/>
      <c r="S904" s="88"/>
      <c r="T904" s="88"/>
      <c r="U904" s="88"/>
      <c r="V904" s="88"/>
      <c r="W904" s="88"/>
      <c r="X904" s="88"/>
      <c r="Y904" s="88"/>
      <c r="Z904" s="88"/>
      <c r="AA904" s="88"/>
      <c r="AB904" s="88"/>
      <c r="AC904" s="88"/>
      <c r="AD904" s="88"/>
      <c r="AE904" s="88"/>
      <c r="AF904" s="88"/>
      <c r="AG904" s="88"/>
      <c r="AH904" s="88"/>
      <c r="AI904" s="88"/>
      <c r="AJ904" s="88"/>
      <c r="AK904" s="88"/>
      <c r="AL904" s="88"/>
      <c r="AM904" s="88"/>
      <c r="AN904" s="88"/>
      <c r="AO904" s="88"/>
      <c r="AP904" s="88"/>
      <c r="AQ904" s="88"/>
      <c r="AR904" s="88"/>
      <c r="AS904" s="88"/>
      <c r="AT904" s="88"/>
      <c r="AU904" s="88"/>
      <c r="AV904" s="88"/>
      <c r="AW904" s="88"/>
      <c r="AX904" s="88"/>
      <c r="AY904" s="88"/>
      <c r="AZ904" s="88"/>
      <c r="BA904" s="88"/>
      <c r="BB904" s="88"/>
      <c r="BC904" s="88"/>
      <c r="BD904" s="88"/>
      <c r="BE904" s="88"/>
      <c r="BF904" s="88"/>
      <c r="BG904" s="88"/>
      <c r="BH904" s="88"/>
      <c r="BI904" s="88"/>
      <c r="BJ904" s="88"/>
      <c r="BK904" s="88"/>
      <c r="BL904" s="88"/>
      <c r="BM904" s="88"/>
      <c r="BN904" s="88"/>
      <c r="BO904" s="88"/>
      <c r="BP904" s="88"/>
      <c r="BQ904" s="88"/>
      <c r="BR904" s="88"/>
      <c r="BS904" s="88"/>
      <c r="BT904" s="88"/>
      <c r="BU904" s="88"/>
      <c r="BV904" s="88"/>
      <c r="BW904" s="88"/>
      <c r="BX904" s="88"/>
      <c r="BY904" s="88"/>
      <c r="BZ904" s="88"/>
      <c r="CA904" s="88"/>
      <c r="CB904" s="88"/>
      <c r="CC904" s="88"/>
      <c r="CD904" s="88"/>
      <c r="CE904" s="88"/>
      <c r="CF904" s="88"/>
      <c r="CG904" s="88"/>
      <c r="CH904" s="88"/>
      <c r="CI904" s="88"/>
      <c r="CJ904" s="88"/>
      <c r="CK904" s="88"/>
      <c r="CL904" s="88"/>
      <c r="CM904" s="88"/>
      <c r="CN904" s="88"/>
      <c r="CO904" s="88"/>
      <c r="CP904" s="88"/>
      <c r="CQ904" s="88"/>
      <c r="CR904" s="88"/>
      <c r="CS904" s="88"/>
      <c r="CT904" s="88"/>
      <c r="CU904" s="88"/>
      <c r="CV904" s="88"/>
      <c r="CW904" s="88"/>
      <c r="CX904" s="88"/>
      <c r="CY904" s="88"/>
    </row>
    <row r="905" spans="2:103" x14ac:dyDescent="0.3">
      <c r="B905" s="87"/>
      <c r="C905" s="87"/>
      <c r="D905" s="144"/>
      <c r="E905" s="144"/>
      <c r="F905" s="87"/>
      <c r="G905" s="88"/>
      <c r="H905" s="88"/>
      <c r="I905" s="88"/>
      <c r="J905" s="87"/>
      <c r="K905" s="87"/>
      <c r="L905" s="87"/>
      <c r="M905" s="87"/>
      <c r="N905" s="87"/>
      <c r="O905" s="88"/>
      <c r="P905" s="88"/>
      <c r="Q905" s="88"/>
      <c r="R905" s="88"/>
      <c r="S905" s="88"/>
      <c r="T905" s="88"/>
      <c r="U905" s="88"/>
      <c r="V905" s="88"/>
      <c r="W905" s="88"/>
      <c r="X905" s="88"/>
      <c r="Y905" s="88"/>
      <c r="Z905" s="88"/>
      <c r="AA905" s="88"/>
      <c r="AB905" s="88"/>
      <c r="AC905" s="88"/>
      <c r="AD905" s="88"/>
      <c r="AE905" s="88"/>
      <c r="AF905" s="88"/>
      <c r="AG905" s="88"/>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c r="BE905" s="88"/>
      <c r="BF905" s="88"/>
      <c r="BG905" s="88"/>
      <c r="BH905" s="88"/>
      <c r="BI905" s="88"/>
      <c r="BJ905" s="88"/>
      <c r="BK905" s="88"/>
      <c r="BL905" s="88"/>
      <c r="BM905" s="88"/>
      <c r="BN905" s="88"/>
      <c r="BO905" s="88"/>
      <c r="BP905" s="88"/>
      <c r="BQ905" s="88"/>
      <c r="BR905" s="88"/>
      <c r="BS905" s="88"/>
      <c r="BT905" s="88"/>
      <c r="BU905" s="88"/>
      <c r="BV905" s="88"/>
      <c r="BW905" s="88"/>
      <c r="BX905" s="88"/>
      <c r="BY905" s="88"/>
      <c r="BZ905" s="88"/>
      <c r="CA905" s="88"/>
      <c r="CB905" s="88"/>
      <c r="CC905" s="88"/>
      <c r="CD905" s="88"/>
      <c r="CE905" s="88"/>
      <c r="CF905" s="88"/>
      <c r="CG905" s="88"/>
      <c r="CH905" s="88"/>
      <c r="CI905" s="88"/>
      <c r="CJ905" s="88"/>
      <c r="CK905" s="88"/>
      <c r="CL905" s="88"/>
      <c r="CM905" s="88"/>
      <c r="CN905" s="88"/>
      <c r="CO905" s="88"/>
      <c r="CP905" s="88"/>
      <c r="CQ905" s="88"/>
      <c r="CR905" s="88"/>
      <c r="CS905" s="88"/>
      <c r="CT905" s="88"/>
      <c r="CU905" s="88"/>
      <c r="CV905" s="88"/>
      <c r="CW905" s="88"/>
      <c r="CX905" s="88"/>
      <c r="CY905" s="88"/>
    </row>
    <row r="906" spans="2:103" x14ac:dyDescent="0.3">
      <c r="B906" s="87"/>
      <c r="C906" s="87"/>
      <c r="D906" s="144"/>
      <c r="E906" s="144"/>
      <c r="F906" s="87"/>
      <c r="G906" s="88"/>
      <c r="H906" s="88"/>
      <c r="I906" s="88"/>
      <c r="J906" s="87"/>
      <c r="K906" s="87"/>
      <c r="L906" s="87"/>
      <c r="M906" s="87"/>
      <c r="N906" s="87"/>
      <c r="O906" s="88"/>
      <c r="P906" s="88"/>
      <c r="Q906" s="88"/>
      <c r="R906" s="88"/>
      <c r="S906" s="88"/>
      <c r="T906" s="88"/>
      <c r="U906" s="88"/>
      <c r="V906" s="88"/>
      <c r="W906" s="88"/>
      <c r="X906" s="88"/>
      <c r="Y906" s="88"/>
      <c r="Z906" s="88"/>
      <c r="AA906" s="88"/>
      <c r="AB906" s="88"/>
      <c r="AC906" s="88"/>
      <c r="AD906" s="88"/>
      <c r="AE906" s="88"/>
      <c r="AF906" s="88"/>
      <c r="AG906" s="88"/>
      <c r="AH906" s="88"/>
      <c r="AI906" s="88"/>
      <c r="AJ906" s="88"/>
      <c r="AK906" s="88"/>
      <c r="AL906" s="88"/>
      <c r="AM906" s="88"/>
      <c r="AN906" s="88"/>
      <c r="AO906" s="88"/>
      <c r="AP906" s="88"/>
      <c r="AQ906" s="88"/>
      <c r="AR906" s="88"/>
      <c r="AS906" s="88"/>
      <c r="AT906" s="88"/>
      <c r="AU906" s="88"/>
      <c r="AV906" s="88"/>
      <c r="AW906" s="88"/>
      <c r="AX906" s="88"/>
      <c r="AY906" s="88"/>
      <c r="AZ906" s="88"/>
      <c r="BA906" s="88"/>
      <c r="BB906" s="88"/>
      <c r="BC906" s="88"/>
      <c r="BD906" s="88"/>
      <c r="BE906" s="88"/>
      <c r="BF906" s="88"/>
      <c r="BG906" s="88"/>
      <c r="BH906" s="88"/>
      <c r="BI906" s="88"/>
      <c r="BJ906" s="88"/>
      <c r="BK906" s="88"/>
      <c r="BL906" s="88"/>
      <c r="BM906" s="88"/>
      <c r="BN906" s="88"/>
      <c r="BO906" s="88"/>
      <c r="BP906" s="88"/>
      <c r="BQ906" s="88"/>
      <c r="BR906" s="88"/>
      <c r="BS906" s="88"/>
      <c r="BT906" s="88"/>
      <c r="BU906" s="88"/>
      <c r="BV906" s="88"/>
      <c r="BW906" s="88"/>
      <c r="BX906" s="88"/>
      <c r="BY906" s="88"/>
      <c r="BZ906" s="88"/>
      <c r="CA906" s="88"/>
      <c r="CB906" s="88"/>
      <c r="CC906" s="88"/>
      <c r="CD906" s="88"/>
      <c r="CE906" s="88"/>
      <c r="CF906" s="88"/>
      <c r="CG906" s="88"/>
      <c r="CH906" s="88"/>
      <c r="CI906" s="88"/>
      <c r="CJ906" s="88"/>
      <c r="CK906" s="88"/>
      <c r="CL906" s="88"/>
      <c r="CM906" s="88"/>
      <c r="CN906" s="88"/>
      <c r="CO906" s="88"/>
      <c r="CP906" s="88"/>
      <c r="CQ906" s="88"/>
      <c r="CR906" s="88"/>
      <c r="CS906" s="88"/>
      <c r="CT906" s="88"/>
      <c r="CU906" s="88"/>
      <c r="CV906" s="88"/>
      <c r="CW906" s="88"/>
      <c r="CX906" s="88"/>
      <c r="CY906" s="88"/>
    </row>
    <row r="907" spans="2:103" x14ac:dyDescent="0.3">
      <c r="B907" s="87"/>
      <c r="C907" s="87"/>
      <c r="D907" s="144"/>
      <c r="E907" s="144"/>
      <c r="F907" s="87"/>
      <c r="G907" s="88"/>
      <c r="H907" s="88"/>
      <c r="I907" s="88"/>
      <c r="J907" s="87"/>
      <c r="K907" s="87"/>
      <c r="L907" s="87"/>
      <c r="M907" s="87"/>
      <c r="N907" s="87"/>
      <c r="O907" s="88"/>
      <c r="P907" s="88"/>
      <c r="Q907" s="88"/>
      <c r="R907" s="88"/>
      <c r="S907" s="88"/>
      <c r="T907" s="88"/>
      <c r="U907" s="88"/>
      <c r="V907" s="88"/>
      <c r="W907" s="88"/>
      <c r="X907" s="88"/>
      <c r="Y907" s="88"/>
      <c r="Z907" s="88"/>
      <c r="AA907" s="88"/>
      <c r="AB907" s="88"/>
      <c r="AC907" s="88"/>
      <c r="AD907" s="88"/>
      <c r="AE907" s="88"/>
      <c r="AF907" s="88"/>
      <c r="AG907" s="88"/>
      <c r="AH907" s="88"/>
      <c r="AI907" s="88"/>
      <c r="AJ907" s="88"/>
      <c r="AK907" s="88"/>
      <c r="AL907" s="88"/>
      <c r="AM907" s="88"/>
      <c r="AN907" s="88"/>
      <c r="AO907" s="88"/>
      <c r="AP907" s="88"/>
      <c r="AQ907" s="88"/>
      <c r="AR907" s="88"/>
      <c r="AS907" s="88"/>
      <c r="AT907" s="88"/>
      <c r="AU907" s="88"/>
      <c r="AV907" s="88"/>
      <c r="AW907" s="88"/>
      <c r="AX907" s="88"/>
      <c r="AY907" s="88"/>
      <c r="AZ907" s="88"/>
      <c r="BA907" s="88"/>
      <c r="BB907" s="88"/>
      <c r="BC907" s="88"/>
      <c r="BD907" s="88"/>
      <c r="BE907" s="88"/>
      <c r="BF907" s="88"/>
      <c r="BG907" s="88"/>
      <c r="BH907" s="88"/>
      <c r="BI907" s="88"/>
      <c r="BJ907" s="88"/>
      <c r="BK907" s="88"/>
      <c r="BL907" s="88"/>
      <c r="BM907" s="88"/>
      <c r="BN907" s="88"/>
      <c r="BO907" s="88"/>
      <c r="BP907" s="88"/>
      <c r="BQ907" s="88"/>
      <c r="BR907" s="88"/>
      <c r="BS907" s="88"/>
      <c r="BT907" s="88"/>
      <c r="BU907" s="88"/>
      <c r="BV907" s="88"/>
      <c r="BW907" s="88"/>
      <c r="BX907" s="88"/>
      <c r="BY907" s="88"/>
      <c r="BZ907" s="88"/>
      <c r="CA907" s="88"/>
      <c r="CB907" s="88"/>
      <c r="CC907" s="88"/>
      <c r="CD907" s="88"/>
      <c r="CE907" s="88"/>
      <c r="CF907" s="88"/>
      <c r="CG907" s="88"/>
      <c r="CH907" s="88"/>
      <c r="CI907" s="88"/>
      <c r="CJ907" s="88"/>
      <c r="CK907" s="88"/>
      <c r="CL907" s="88"/>
      <c r="CM907" s="88"/>
      <c r="CN907" s="88"/>
      <c r="CO907" s="88"/>
      <c r="CP907" s="88"/>
      <c r="CQ907" s="88"/>
      <c r="CR907" s="88"/>
      <c r="CS907" s="88"/>
      <c r="CT907" s="88"/>
      <c r="CU907" s="88"/>
      <c r="CV907" s="88"/>
      <c r="CW907" s="88"/>
      <c r="CX907" s="88"/>
      <c r="CY907" s="88"/>
    </row>
    <row r="908" spans="2:103" x14ac:dyDescent="0.3">
      <c r="B908" s="87"/>
      <c r="C908" s="87"/>
      <c r="D908" s="144"/>
      <c r="E908" s="144"/>
      <c r="F908" s="87"/>
      <c r="G908" s="88"/>
      <c r="H908" s="88"/>
      <c r="I908" s="88"/>
      <c r="J908" s="87"/>
      <c r="K908" s="87"/>
      <c r="L908" s="87"/>
      <c r="M908" s="87"/>
      <c r="N908" s="87"/>
      <c r="O908" s="88"/>
      <c r="P908" s="88"/>
      <c r="Q908" s="88"/>
      <c r="R908" s="88"/>
      <c r="S908" s="88"/>
      <c r="T908" s="88"/>
      <c r="U908" s="88"/>
      <c r="V908" s="88"/>
      <c r="W908" s="88"/>
      <c r="X908" s="88"/>
      <c r="Y908" s="88"/>
      <c r="Z908" s="88"/>
      <c r="AA908" s="88"/>
      <c r="AB908" s="88"/>
      <c r="AC908" s="88"/>
      <c r="AD908" s="88"/>
      <c r="AE908" s="88"/>
      <c r="AF908" s="88"/>
      <c r="AG908" s="88"/>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c r="BE908" s="88"/>
      <c r="BF908" s="88"/>
      <c r="BG908" s="88"/>
      <c r="BH908" s="88"/>
      <c r="BI908" s="88"/>
      <c r="BJ908" s="88"/>
      <c r="BK908" s="88"/>
      <c r="BL908" s="88"/>
      <c r="BM908" s="88"/>
      <c r="BN908" s="88"/>
      <c r="BO908" s="88"/>
      <c r="BP908" s="88"/>
      <c r="BQ908" s="88"/>
      <c r="BR908" s="88"/>
      <c r="BS908" s="88"/>
      <c r="BT908" s="88"/>
      <c r="BU908" s="88"/>
      <c r="BV908" s="88"/>
      <c r="BW908" s="88"/>
      <c r="BX908" s="88"/>
      <c r="BY908" s="88"/>
      <c r="BZ908" s="88"/>
      <c r="CA908" s="88"/>
      <c r="CB908" s="88"/>
      <c r="CC908" s="88"/>
      <c r="CD908" s="88"/>
      <c r="CE908" s="88"/>
      <c r="CF908" s="88"/>
      <c r="CG908" s="88"/>
      <c r="CH908" s="88"/>
      <c r="CI908" s="88"/>
      <c r="CJ908" s="88"/>
      <c r="CK908" s="88"/>
      <c r="CL908" s="88"/>
      <c r="CM908" s="88"/>
      <c r="CN908" s="88"/>
      <c r="CO908" s="88"/>
      <c r="CP908" s="88"/>
      <c r="CQ908" s="88"/>
      <c r="CR908" s="88"/>
      <c r="CS908" s="88"/>
      <c r="CT908" s="88"/>
      <c r="CU908" s="88"/>
      <c r="CV908" s="88"/>
      <c r="CW908" s="88"/>
      <c r="CX908" s="88"/>
      <c r="CY908" s="88"/>
    </row>
    <row r="909" spans="2:103" x14ac:dyDescent="0.3">
      <c r="B909" s="87"/>
      <c r="C909" s="87"/>
      <c r="D909" s="144"/>
      <c r="E909" s="144"/>
      <c r="F909" s="87"/>
      <c r="G909" s="88"/>
      <c r="H909" s="88"/>
      <c r="I909" s="88"/>
      <c r="J909" s="87"/>
      <c r="K909" s="87"/>
      <c r="L909" s="87"/>
      <c r="M909" s="87"/>
      <c r="N909" s="87"/>
      <c r="O909" s="88"/>
      <c r="P909" s="88"/>
      <c r="Q909" s="88"/>
      <c r="R909" s="88"/>
      <c r="S909" s="88"/>
      <c r="T909" s="88"/>
      <c r="U909" s="88"/>
      <c r="V909" s="88"/>
      <c r="W909" s="88"/>
      <c r="X909" s="88"/>
      <c r="Y909" s="88"/>
      <c r="Z909" s="88"/>
      <c r="AA909" s="88"/>
      <c r="AB909" s="88"/>
      <c r="AC909" s="88"/>
      <c r="AD909" s="88"/>
      <c r="AE909" s="88"/>
      <c r="AF909" s="88"/>
      <c r="AG909" s="88"/>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c r="BE909" s="88"/>
      <c r="BF909" s="88"/>
      <c r="BG909" s="88"/>
      <c r="BH909" s="88"/>
      <c r="BI909" s="88"/>
      <c r="BJ909" s="88"/>
      <c r="BK909" s="88"/>
      <c r="BL909" s="88"/>
      <c r="BM909" s="88"/>
      <c r="BN909" s="88"/>
      <c r="BO909" s="88"/>
      <c r="BP909" s="88"/>
      <c r="BQ909" s="88"/>
      <c r="BR909" s="88"/>
      <c r="BS909" s="88"/>
      <c r="BT909" s="88"/>
      <c r="BU909" s="88"/>
      <c r="BV909" s="88"/>
      <c r="BW909" s="88"/>
      <c r="BX909" s="88"/>
      <c r="BY909" s="88"/>
      <c r="BZ909" s="88"/>
      <c r="CA909" s="88"/>
      <c r="CB909" s="88"/>
      <c r="CC909" s="88"/>
      <c r="CD909" s="88"/>
      <c r="CE909" s="88"/>
      <c r="CF909" s="88"/>
      <c r="CG909" s="88"/>
      <c r="CH909" s="88"/>
      <c r="CI909" s="88"/>
      <c r="CJ909" s="88"/>
      <c r="CK909" s="88"/>
      <c r="CL909" s="88"/>
      <c r="CM909" s="88"/>
      <c r="CN909" s="88"/>
      <c r="CO909" s="88"/>
      <c r="CP909" s="88"/>
      <c r="CQ909" s="88"/>
      <c r="CR909" s="88"/>
      <c r="CS909" s="88"/>
      <c r="CT909" s="88"/>
      <c r="CU909" s="88"/>
      <c r="CV909" s="88"/>
      <c r="CW909" s="88"/>
      <c r="CX909" s="88"/>
      <c r="CY909" s="88"/>
    </row>
    <row r="910" spans="2:103" x14ac:dyDescent="0.3">
      <c r="B910" s="87"/>
      <c r="C910" s="87"/>
      <c r="D910" s="144"/>
      <c r="E910" s="144"/>
      <c r="F910" s="87"/>
      <c r="G910" s="88"/>
      <c r="H910" s="88"/>
      <c r="I910" s="88"/>
      <c r="J910" s="87"/>
      <c r="K910" s="87"/>
      <c r="L910" s="87"/>
      <c r="M910" s="87"/>
      <c r="N910" s="87"/>
      <c r="O910" s="88"/>
      <c r="P910" s="88"/>
      <c r="Q910" s="88"/>
      <c r="R910" s="88"/>
      <c r="S910" s="88"/>
      <c r="T910" s="88"/>
      <c r="U910" s="88"/>
      <c r="V910" s="88"/>
      <c r="W910" s="88"/>
      <c r="X910" s="88"/>
      <c r="Y910" s="88"/>
      <c r="Z910" s="88"/>
      <c r="AA910" s="88"/>
      <c r="AB910" s="88"/>
      <c r="AC910" s="88"/>
      <c r="AD910" s="88"/>
      <c r="AE910" s="88"/>
      <c r="AF910" s="88"/>
      <c r="AG910" s="88"/>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c r="BF910" s="88"/>
      <c r="BG910" s="88"/>
      <c r="BH910" s="88"/>
      <c r="BI910" s="88"/>
      <c r="BJ910" s="88"/>
      <c r="BK910" s="88"/>
      <c r="BL910" s="88"/>
      <c r="BM910" s="88"/>
      <c r="BN910" s="88"/>
      <c r="BO910" s="88"/>
      <c r="BP910" s="88"/>
      <c r="BQ910" s="88"/>
      <c r="BR910" s="88"/>
      <c r="BS910" s="88"/>
      <c r="BT910" s="88"/>
      <c r="BU910" s="88"/>
      <c r="BV910" s="88"/>
      <c r="BW910" s="88"/>
      <c r="BX910" s="88"/>
      <c r="BY910" s="88"/>
      <c r="BZ910" s="88"/>
      <c r="CA910" s="88"/>
      <c r="CB910" s="88"/>
      <c r="CC910" s="88"/>
      <c r="CD910" s="88"/>
      <c r="CE910" s="88"/>
      <c r="CF910" s="88"/>
      <c r="CG910" s="88"/>
      <c r="CH910" s="88"/>
      <c r="CI910" s="88"/>
      <c r="CJ910" s="88"/>
      <c r="CK910" s="88"/>
      <c r="CL910" s="88"/>
      <c r="CM910" s="88"/>
      <c r="CN910" s="88"/>
      <c r="CO910" s="88"/>
      <c r="CP910" s="88"/>
      <c r="CQ910" s="88"/>
      <c r="CR910" s="88"/>
      <c r="CS910" s="88"/>
      <c r="CT910" s="88"/>
      <c r="CU910" s="88"/>
      <c r="CV910" s="88"/>
      <c r="CW910" s="88"/>
      <c r="CX910" s="88"/>
      <c r="CY910" s="88"/>
    </row>
    <row r="911" spans="2:103" x14ac:dyDescent="0.3">
      <c r="B911" s="87"/>
      <c r="C911" s="87"/>
      <c r="D911" s="144"/>
      <c r="E911" s="144"/>
      <c r="F911" s="87"/>
      <c r="G911" s="88"/>
      <c r="H911" s="88"/>
      <c r="I911" s="88"/>
      <c r="J911" s="87"/>
      <c r="K911" s="87"/>
      <c r="L911" s="87"/>
      <c r="M911" s="87"/>
      <c r="N911" s="87"/>
      <c r="O911" s="88"/>
      <c r="P911" s="88"/>
      <c r="Q911" s="88"/>
      <c r="R911" s="88"/>
      <c r="S911" s="88"/>
      <c r="T911" s="88"/>
      <c r="U911" s="88"/>
      <c r="V911" s="88"/>
      <c r="W911" s="88"/>
      <c r="X911" s="88"/>
      <c r="Y911" s="88"/>
      <c r="Z911" s="88"/>
      <c r="AA911" s="88"/>
      <c r="AB911" s="88"/>
      <c r="AC911" s="88"/>
      <c r="AD911" s="88"/>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c r="BF911" s="88"/>
      <c r="BG911" s="88"/>
      <c r="BH911" s="88"/>
      <c r="BI911" s="88"/>
      <c r="BJ911" s="88"/>
      <c r="BK911" s="88"/>
      <c r="BL911" s="88"/>
      <c r="BM911" s="88"/>
      <c r="BN911" s="88"/>
      <c r="BO911" s="88"/>
      <c r="BP911" s="88"/>
      <c r="BQ911" s="88"/>
      <c r="BR911" s="88"/>
      <c r="BS911" s="88"/>
      <c r="BT911" s="88"/>
      <c r="BU911" s="88"/>
      <c r="BV911" s="88"/>
      <c r="BW911" s="88"/>
      <c r="BX911" s="88"/>
      <c r="BY911" s="88"/>
      <c r="BZ911" s="88"/>
      <c r="CA911" s="88"/>
      <c r="CB911" s="88"/>
      <c r="CC911" s="88"/>
      <c r="CD911" s="88"/>
      <c r="CE911" s="88"/>
      <c r="CF911" s="88"/>
      <c r="CG911" s="88"/>
      <c r="CH911" s="88"/>
      <c r="CI911" s="88"/>
      <c r="CJ911" s="88"/>
      <c r="CK911" s="88"/>
      <c r="CL911" s="88"/>
      <c r="CM911" s="88"/>
      <c r="CN911" s="88"/>
      <c r="CO911" s="88"/>
      <c r="CP911" s="88"/>
      <c r="CQ911" s="88"/>
      <c r="CR911" s="88"/>
      <c r="CS911" s="88"/>
      <c r="CT911" s="88"/>
      <c r="CU911" s="88"/>
      <c r="CV911" s="88"/>
      <c r="CW911" s="88"/>
      <c r="CX911" s="88"/>
      <c r="CY911" s="88"/>
    </row>
    <row r="912" spans="2:103" x14ac:dyDescent="0.3">
      <c r="B912" s="87"/>
      <c r="C912" s="87"/>
      <c r="D912" s="144"/>
      <c r="E912" s="144"/>
      <c r="F912" s="87"/>
      <c r="G912" s="88"/>
      <c r="H912" s="88"/>
      <c r="I912" s="88"/>
      <c r="J912" s="87"/>
      <c r="K912" s="87"/>
      <c r="L912" s="87"/>
      <c r="M912" s="87"/>
      <c r="N912" s="87"/>
      <c r="O912" s="88"/>
      <c r="P912" s="88"/>
      <c r="Q912" s="88"/>
      <c r="R912" s="88"/>
      <c r="S912" s="88"/>
      <c r="T912" s="88"/>
      <c r="U912" s="88"/>
      <c r="V912" s="88"/>
      <c r="W912" s="88"/>
      <c r="X912" s="88"/>
      <c r="Y912" s="88"/>
      <c r="Z912" s="88"/>
      <c r="AA912" s="88"/>
      <c r="AB912" s="88"/>
      <c r="AC912" s="88"/>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88"/>
      <c r="BH912" s="88"/>
      <c r="BI912" s="88"/>
      <c r="BJ912" s="88"/>
      <c r="BK912" s="88"/>
      <c r="BL912" s="88"/>
      <c r="BM912" s="88"/>
      <c r="BN912" s="88"/>
      <c r="BO912" s="88"/>
      <c r="BP912" s="88"/>
      <c r="BQ912" s="88"/>
      <c r="BR912" s="88"/>
      <c r="BS912" s="88"/>
      <c r="BT912" s="88"/>
      <c r="BU912" s="88"/>
      <c r="BV912" s="88"/>
      <c r="BW912" s="88"/>
      <c r="BX912" s="88"/>
      <c r="BY912" s="88"/>
      <c r="BZ912" s="88"/>
      <c r="CA912" s="88"/>
      <c r="CB912" s="88"/>
      <c r="CC912" s="88"/>
      <c r="CD912" s="88"/>
      <c r="CE912" s="88"/>
      <c r="CF912" s="88"/>
      <c r="CG912" s="88"/>
      <c r="CH912" s="88"/>
      <c r="CI912" s="88"/>
      <c r="CJ912" s="88"/>
      <c r="CK912" s="88"/>
      <c r="CL912" s="88"/>
      <c r="CM912" s="88"/>
      <c r="CN912" s="88"/>
      <c r="CO912" s="88"/>
      <c r="CP912" s="88"/>
      <c r="CQ912" s="88"/>
      <c r="CR912" s="88"/>
      <c r="CS912" s="88"/>
      <c r="CT912" s="88"/>
      <c r="CU912" s="88"/>
      <c r="CV912" s="88"/>
      <c r="CW912" s="88"/>
      <c r="CX912" s="88"/>
      <c r="CY912" s="88"/>
    </row>
    <row r="913" spans="2:103" x14ac:dyDescent="0.3">
      <c r="B913" s="87"/>
      <c r="C913" s="87"/>
      <c r="D913" s="144"/>
      <c r="E913" s="144"/>
      <c r="F913" s="87"/>
      <c r="G913" s="88"/>
      <c r="H913" s="88"/>
      <c r="I913" s="88"/>
      <c r="J913" s="87"/>
      <c r="K913" s="87"/>
      <c r="L913" s="87"/>
      <c r="M913" s="87"/>
      <c r="N913" s="87"/>
      <c r="O913" s="88"/>
      <c r="P913" s="88"/>
      <c r="Q913" s="88"/>
      <c r="R913" s="88"/>
      <c r="S913" s="88"/>
      <c r="T913" s="88"/>
      <c r="U913" s="88"/>
      <c r="V913" s="88"/>
      <c r="W913" s="88"/>
      <c r="X913" s="88"/>
      <c r="Y913" s="88"/>
      <c r="Z913" s="88"/>
      <c r="AA913" s="88"/>
      <c r="AB913" s="88"/>
      <c r="AC913" s="88"/>
      <c r="AD913" s="88"/>
      <c r="AE913" s="88"/>
      <c r="AF913" s="88"/>
      <c r="AG913" s="88"/>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c r="BE913" s="88"/>
      <c r="BF913" s="88"/>
      <c r="BG913" s="88"/>
      <c r="BH913" s="88"/>
      <c r="BI913" s="88"/>
      <c r="BJ913" s="88"/>
      <c r="BK913" s="88"/>
      <c r="BL913" s="88"/>
      <c r="BM913" s="88"/>
      <c r="BN913" s="88"/>
      <c r="BO913" s="88"/>
      <c r="BP913" s="88"/>
      <c r="BQ913" s="88"/>
      <c r="BR913" s="88"/>
      <c r="BS913" s="88"/>
      <c r="BT913" s="88"/>
      <c r="BU913" s="88"/>
      <c r="BV913" s="88"/>
      <c r="BW913" s="88"/>
      <c r="BX913" s="88"/>
      <c r="BY913" s="88"/>
      <c r="BZ913" s="88"/>
      <c r="CA913" s="88"/>
      <c r="CB913" s="88"/>
      <c r="CC913" s="88"/>
      <c r="CD913" s="88"/>
      <c r="CE913" s="88"/>
      <c r="CF913" s="88"/>
      <c r="CG913" s="88"/>
      <c r="CH913" s="88"/>
      <c r="CI913" s="88"/>
      <c r="CJ913" s="88"/>
      <c r="CK913" s="88"/>
      <c r="CL913" s="88"/>
      <c r="CM913" s="88"/>
      <c r="CN913" s="88"/>
      <c r="CO913" s="88"/>
      <c r="CP913" s="88"/>
      <c r="CQ913" s="88"/>
      <c r="CR913" s="88"/>
      <c r="CS913" s="88"/>
      <c r="CT913" s="88"/>
      <c r="CU913" s="88"/>
      <c r="CV913" s="88"/>
      <c r="CW913" s="88"/>
      <c r="CX913" s="88"/>
      <c r="CY913" s="88"/>
    </row>
    <row r="914" spans="2:103" x14ac:dyDescent="0.3">
      <c r="B914" s="87"/>
      <c r="C914" s="87"/>
      <c r="D914" s="144"/>
      <c r="E914" s="144"/>
      <c r="F914" s="87"/>
      <c r="G914" s="88"/>
      <c r="H914" s="88"/>
      <c r="I914" s="88"/>
      <c r="J914" s="87"/>
      <c r="K914" s="87"/>
      <c r="L914" s="87"/>
      <c r="M914" s="87"/>
      <c r="N914" s="87"/>
      <c r="O914" s="88"/>
      <c r="P914" s="88"/>
      <c r="Q914" s="88"/>
      <c r="R914" s="88"/>
      <c r="S914" s="88"/>
      <c r="T914" s="88"/>
      <c r="U914" s="88"/>
      <c r="V914" s="88"/>
      <c r="W914" s="88"/>
      <c r="X914" s="88"/>
      <c r="Y914" s="88"/>
      <c r="Z914" s="88"/>
      <c r="AA914" s="88"/>
      <c r="AB914" s="88"/>
      <c r="AC914" s="88"/>
      <c r="AD914" s="88"/>
      <c r="AE914" s="88"/>
      <c r="AF914" s="88"/>
      <c r="AG914" s="88"/>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c r="BE914" s="88"/>
      <c r="BF914" s="88"/>
      <c r="BG914" s="88"/>
      <c r="BH914" s="88"/>
      <c r="BI914" s="88"/>
      <c r="BJ914" s="88"/>
      <c r="BK914" s="88"/>
      <c r="BL914" s="88"/>
      <c r="BM914" s="88"/>
      <c r="BN914" s="88"/>
      <c r="BO914" s="88"/>
      <c r="BP914" s="88"/>
      <c r="BQ914" s="88"/>
      <c r="BR914" s="88"/>
      <c r="BS914" s="88"/>
      <c r="BT914" s="88"/>
      <c r="BU914" s="88"/>
      <c r="BV914" s="88"/>
      <c r="BW914" s="88"/>
      <c r="BX914" s="88"/>
      <c r="BY914" s="88"/>
      <c r="BZ914" s="88"/>
      <c r="CA914" s="88"/>
      <c r="CB914" s="88"/>
      <c r="CC914" s="88"/>
      <c r="CD914" s="88"/>
      <c r="CE914" s="88"/>
      <c r="CF914" s="88"/>
      <c r="CG914" s="88"/>
      <c r="CH914" s="88"/>
      <c r="CI914" s="88"/>
      <c r="CJ914" s="88"/>
      <c r="CK914" s="88"/>
      <c r="CL914" s="88"/>
      <c r="CM914" s="88"/>
      <c r="CN914" s="88"/>
      <c r="CO914" s="88"/>
      <c r="CP914" s="88"/>
      <c r="CQ914" s="88"/>
      <c r="CR914" s="88"/>
      <c r="CS914" s="88"/>
      <c r="CT914" s="88"/>
      <c r="CU914" s="88"/>
      <c r="CV914" s="88"/>
      <c r="CW914" s="88"/>
      <c r="CX914" s="88"/>
      <c r="CY914" s="88"/>
    </row>
    <row r="915" spans="2:103" x14ac:dyDescent="0.3">
      <c r="B915" s="87"/>
      <c r="C915" s="87"/>
      <c r="D915" s="144"/>
      <c r="E915" s="144"/>
      <c r="F915" s="87"/>
      <c r="G915" s="88"/>
      <c r="H915" s="88"/>
      <c r="I915" s="88"/>
      <c r="J915" s="87"/>
      <c r="K915" s="87"/>
      <c r="L915" s="87"/>
      <c r="M915" s="87"/>
      <c r="N915" s="87"/>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c r="BE915" s="88"/>
      <c r="BF915" s="88"/>
      <c r="BG915" s="88"/>
      <c r="BH915" s="88"/>
      <c r="BI915" s="88"/>
      <c r="BJ915" s="88"/>
      <c r="BK915" s="88"/>
      <c r="BL915" s="88"/>
      <c r="BM915" s="88"/>
      <c r="BN915" s="88"/>
      <c r="BO915" s="88"/>
      <c r="BP915" s="88"/>
      <c r="BQ915" s="88"/>
      <c r="BR915" s="88"/>
      <c r="BS915" s="88"/>
      <c r="BT915" s="88"/>
      <c r="BU915" s="88"/>
      <c r="BV915" s="88"/>
      <c r="BW915" s="88"/>
      <c r="BX915" s="88"/>
      <c r="BY915" s="88"/>
      <c r="BZ915" s="88"/>
      <c r="CA915" s="88"/>
      <c r="CB915" s="88"/>
      <c r="CC915" s="88"/>
      <c r="CD915" s="88"/>
      <c r="CE915" s="88"/>
      <c r="CF915" s="88"/>
      <c r="CG915" s="88"/>
      <c r="CH915" s="88"/>
      <c r="CI915" s="88"/>
      <c r="CJ915" s="88"/>
      <c r="CK915" s="88"/>
      <c r="CL915" s="88"/>
      <c r="CM915" s="88"/>
      <c r="CN915" s="88"/>
      <c r="CO915" s="88"/>
      <c r="CP915" s="88"/>
      <c r="CQ915" s="88"/>
      <c r="CR915" s="88"/>
      <c r="CS915" s="88"/>
      <c r="CT915" s="88"/>
      <c r="CU915" s="88"/>
      <c r="CV915" s="88"/>
      <c r="CW915" s="88"/>
      <c r="CX915" s="88"/>
      <c r="CY915" s="88"/>
    </row>
    <row r="916" spans="2:103" x14ac:dyDescent="0.3">
      <c r="B916" s="87"/>
      <c r="C916" s="87"/>
      <c r="D916" s="144"/>
      <c r="E916" s="144"/>
      <c r="F916" s="87"/>
      <c r="G916" s="88"/>
      <c r="H916" s="88"/>
      <c r="I916" s="88"/>
      <c r="J916" s="87"/>
      <c r="K916" s="87"/>
      <c r="L916" s="87"/>
      <c r="M916" s="87"/>
      <c r="N916" s="87"/>
      <c r="O916" s="88"/>
      <c r="P916" s="88"/>
      <c r="Q916" s="88"/>
      <c r="R916" s="88"/>
      <c r="S916" s="88"/>
      <c r="T916" s="88"/>
      <c r="U916" s="88"/>
      <c r="V916" s="88"/>
      <c r="W916" s="88"/>
      <c r="X916" s="88"/>
      <c r="Y916" s="88"/>
      <c r="Z916" s="88"/>
      <c r="AA916" s="88"/>
      <c r="AB916" s="88"/>
      <c r="AC916" s="88"/>
      <c r="AD916" s="88"/>
      <c r="AE916" s="88"/>
      <c r="AF916" s="88"/>
      <c r="AG916" s="88"/>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c r="BE916" s="88"/>
      <c r="BF916" s="88"/>
      <c r="BG916" s="88"/>
      <c r="BH916" s="88"/>
      <c r="BI916" s="88"/>
      <c r="BJ916" s="88"/>
      <c r="BK916" s="88"/>
      <c r="BL916" s="88"/>
      <c r="BM916" s="88"/>
      <c r="BN916" s="88"/>
      <c r="BO916" s="88"/>
      <c r="BP916" s="88"/>
      <c r="BQ916" s="88"/>
      <c r="BR916" s="88"/>
      <c r="BS916" s="88"/>
      <c r="BT916" s="88"/>
      <c r="BU916" s="88"/>
      <c r="BV916" s="88"/>
      <c r="BW916" s="88"/>
      <c r="BX916" s="88"/>
      <c r="BY916" s="88"/>
      <c r="BZ916" s="88"/>
      <c r="CA916" s="88"/>
      <c r="CB916" s="88"/>
      <c r="CC916" s="88"/>
      <c r="CD916" s="88"/>
      <c r="CE916" s="88"/>
      <c r="CF916" s="88"/>
      <c r="CG916" s="88"/>
      <c r="CH916" s="88"/>
      <c r="CI916" s="88"/>
      <c r="CJ916" s="88"/>
      <c r="CK916" s="88"/>
      <c r="CL916" s="88"/>
      <c r="CM916" s="88"/>
      <c r="CN916" s="88"/>
      <c r="CO916" s="88"/>
      <c r="CP916" s="88"/>
      <c r="CQ916" s="88"/>
      <c r="CR916" s="88"/>
      <c r="CS916" s="88"/>
      <c r="CT916" s="88"/>
      <c r="CU916" s="88"/>
      <c r="CV916" s="88"/>
      <c r="CW916" s="88"/>
      <c r="CX916" s="88"/>
      <c r="CY916" s="88"/>
    </row>
    <row r="917" spans="2:103" x14ac:dyDescent="0.3">
      <c r="B917" s="87"/>
      <c r="C917" s="87"/>
      <c r="D917" s="144"/>
      <c r="E917" s="144"/>
      <c r="F917" s="87"/>
      <c r="G917" s="88"/>
      <c r="H917" s="88"/>
      <c r="I917" s="88"/>
      <c r="J917" s="87"/>
      <c r="K917" s="87"/>
      <c r="L917" s="87"/>
      <c r="M917" s="87"/>
      <c r="N917" s="87"/>
      <c r="O917" s="88"/>
      <c r="P917" s="88"/>
      <c r="Q917" s="88"/>
      <c r="R917" s="88"/>
      <c r="S917" s="88"/>
      <c r="T917" s="88"/>
      <c r="U917" s="88"/>
      <c r="V917" s="88"/>
      <c r="W917" s="88"/>
      <c r="X917" s="88"/>
      <c r="Y917" s="88"/>
      <c r="Z917" s="88"/>
      <c r="AA917" s="88"/>
      <c r="AB917" s="8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c r="BK917" s="88"/>
      <c r="BL917" s="88"/>
      <c r="BM917" s="88"/>
      <c r="BN917" s="88"/>
      <c r="BO917" s="88"/>
      <c r="BP917" s="88"/>
      <c r="BQ917" s="88"/>
      <c r="BR917" s="88"/>
      <c r="BS917" s="88"/>
      <c r="BT917" s="88"/>
      <c r="BU917" s="88"/>
      <c r="BV917" s="88"/>
      <c r="BW917" s="88"/>
      <c r="BX917" s="88"/>
      <c r="BY917" s="88"/>
      <c r="BZ917" s="88"/>
      <c r="CA917" s="88"/>
      <c r="CB917" s="88"/>
      <c r="CC917" s="88"/>
      <c r="CD917" s="88"/>
      <c r="CE917" s="88"/>
      <c r="CF917" s="88"/>
      <c r="CG917" s="88"/>
      <c r="CH917" s="88"/>
      <c r="CI917" s="88"/>
      <c r="CJ917" s="88"/>
      <c r="CK917" s="88"/>
      <c r="CL917" s="88"/>
      <c r="CM917" s="88"/>
      <c r="CN917" s="88"/>
      <c r="CO917" s="88"/>
      <c r="CP917" s="88"/>
      <c r="CQ917" s="88"/>
      <c r="CR917" s="88"/>
      <c r="CS917" s="88"/>
      <c r="CT917" s="88"/>
      <c r="CU917" s="88"/>
      <c r="CV917" s="88"/>
      <c r="CW917" s="88"/>
      <c r="CX917" s="88"/>
      <c r="CY917" s="88"/>
    </row>
    <row r="918" spans="2:103" x14ac:dyDescent="0.3">
      <c r="B918" s="87"/>
      <c r="C918" s="87"/>
      <c r="D918" s="144"/>
      <c r="E918" s="144"/>
      <c r="F918" s="87"/>
      <c r="G918" s="88"/>
      <c r="H918" s="88"/>
      <c r="I918" s="88"/>
      <c r="J918" s="87"/>
      <c r="K918" s="87"/>
      <c r="L918" s="87"/>
      <c r="M918" s="87"/>
      <c r="N918" s="87"/>
      <c r="O918" s="88"/>
      <c r="P918" s="88"/>
      <c r="Q918" s="88"/>
      <c r="R918" s="88"/>
      <c r="S918" s="88"/>
      <c r="T918" s="88"/>
      <c r="U918" s="88"/>
      <c r="V918" s="88"/>
      <c r="W918" s="88"/>
      <c r="X918" s="88"/>
      <c r="Y918" s="88"/>
      <c r="Z918" s="88"/>
      <c r="AA918" s="88"/>
      <c r="AB918" s="88"/>
      <c r="AC918" s="88"/>
      <c r="AD918" s="88"/>
      <c r="AE918" s="88"/>
      <c r="AF918" s="88"/>
      <c r="AG918" s="88"/>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c r="BF918" s="88"/>
      <c r="BG918" s="88"/>
      <c r="BH918" s="88"/>
      <c r="BI918" s="88"/>
      <c r="BJ918" s="88"/>
      <c r="BK918" s="88"/>
      <c r="BL918" s="88"/>
      <c r="BM918" s="88"/>
      <c r="BN918" s="88"/>
      <c r="BO918" s="88"/>
      <c r="BP918" s="88"/>
      <c r="BQ918" s="88"/>
      <c r="BR918" s="88"/>
      <c r="BS918" s="88"/>
      <c r="BT918" s="88"/>
      <c r="BU918" s="88"/>
      <c r="BV918" s="88"/>
      <c r="BW918" s="88"/>
      <c r="BX918" s="88"/>
      <c r="BY918" s="88"/>
      <c r="BZ918" s="88"/>
      <c r="CA918" s="88"/>
      <c r="CB918" s="88"/>
      <c r="CC918" s="88"/>
      <c r="CD918" s="88"/>
      <c r="CE918" s="88"/>
      <c r="CF918" s="88"/>
      <c r="CG918" s="88"/>
      <c r="CH918" s="88"/>
      <c r="CI918" s="88"/>
      <c r="CJ918" s="88"/>
      <c r="CK918" s="88"/>
      <c r="CL918" s="88"/>
      <c r="CM918" s="88"/>
      <c r="CN918" s="88"/>
      <c r="CO918" s="88"/>
      <c r="CP918" s="88"/>
      <c r="CQ918" s="88"/>
      <c r="CR918" s="88"/>
      <c r="CS918" s="88"/>
      <c r="CT918" s="88"/>
      <c r="CU918" s="88"/>
      <c r="CV918" s="88"/>
      <c r="CW918" s="88"/>
      <c r="CX918" s="88"/>
      <c r="CY918" s="88"/>
    </row>
    <row r="919" spans="2:103" x14ac:dyDescent="0.3">
      <c r="B919" s="87"/>
      <c r="C919" s="87"/>
      <c r="D919" s="144"/>
      <c r="E919" s="144"/>
      <c r="F919" s="87"/>
      <c r="G919" s="88"/>
      <c r="H919" s="88"/>
      <c r="I919" s="88"/>
      <c r="J919" s="87"/>
      <c r="K919" s="87"/>
      <c r="L919" s="87"/>
      <c r="M919" s="87"/>
      <c r="N919" s="87"/>
      <c r="O919" s="88"/>
      <c r="P919" s="88"/>
      <c r="Q919" s="88"/>
      <c r="R919" s="88"/>
      <c r="S919" s="88"/>
      <c r="T919" s="88"/>
      <c r="U919" s="88"/>
      <c r="V919" s="88"/>
      <c r="W919" s="88"/>
      <c r="X919" s="88"/>
      <c r="Y919" s="88"/>
      <c r="Z919" s="88"/>
      <c r="AA919" s="88"/>
      <c r="AB919" s="88"/>
      <c r="AC919" s="88"/>
      <c r="AD919" s="88"/>
      <c r="AE919" s="88"/>
      <c r="AF919" s="88"/>
      <c r="AG919" s="88"/>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c r="BE919" s="88"/>
      <c r="BF919" s="88"/>
      <c r="BG919" s="88"/>
      <c r="BH919" s="88"/>
      <c r="BI919" s="88"/>
      <c r="BJ919" s="88"/>
      <c r="BK919" s="88"/>
      <c r="BL919" s="88"/>
      <c r="BM919" s="88"/>
      <c r="BN919" s="88"/>
      <c r="BO919" s="88"/>
      <c r="BP919" s="88"/>
      <c r="BQ919" s="88"/>
      <c r="BR919" s="88"/>
      <c r="BS919" s="88"/>
      <c r="BT919" s="88"/>
      <c r="BU919" s="88"/>
      <c r="BV919" s="88"/>
      <c r="BW919" s="88"/>
      <c r="BX919" s="88"/>
      <c r="BY919" s="88"/>
      <c r="BZ919" s="88"/>
      <c r="CA919" s="88"/>
      <c r="CB919" s="88"/>
      <c r="CC919" s="88"/>
      <c r="CD919" s="88"/>
      <c r="CE919" s="88"/>
      <c r="CF919" s="88"/>
      <c r="CG919" s="88"/>
      <c r="CH919" s="88"/>
      <c r="CI919" s="88"/>
      <c r="CJ919" s="88"/>
      <c r="CK919" s="88"/>
      <c r="CL919" s="88"/>
      <c r="CM919" s="88"/>
      <c r="CN919" s="88"/>
      <c r="CO919" s="88"/>
      <c r="CP919" s="88"/>
      <c r="CQ919" s="88"/>
      <c r="CR919" s="88"/>
      <c r="CS919" s="88"/>
      <c r="CT919" s="88"/>
      <c r="CU919" s="88"/>
      <c r="CV919" s="88"/>
      <c r="CW919" s="88"/>
      <c r="CX919" s="88"/>
      <c r="CY919" s="88"/>
    </row>
    <row r="920" spans="2:103" x14ac:dyDescent="0.3">
      <c r="B920" s="87"/>
      <c r="C920" s="87"/>
      <c r="D920" s="144"/>
      <c r="E920" s="144"/>
      <c r="F920" s="87"/>
      <c r="G920" s="88"/>
      <c r="H920" s="88"/>
      <c r="I920" s="88"/>
      <c r="J920" s="87"/>
      <c r="K920" s="87"/>
      <c r="L920" s="87"/>
      <c r="M920" s="87"/>
      <c r="N920" s="87"/>
      <c r="O920" s="88"/>
      <c r="P920" s="88"/>
      <c r="Q920" s="88"/>
      <c r="R920" s="88"/>
      <c r="S920" s="88"/>
      <c r="T920" s="88"/>
      <c r="U920" s="88"/>
      <c r="V920" s="88"/>
      <c r="W920" s="88"/>
      <c r="X920" s="88"/>
      <c r="Y920" s="88"/>
      <c r="Z920" s="88"/>
      <c r="AA920" s="88"/>
      <c r="AB920" s="88"/>
      <c r="AC920" s="88"/>
      <c r="AD920" s="88"/>
      <c r="AE920" s="88"/>
      <c r="AF920" s="88"/>
      <c r="AG920" s="88"/>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c r="BE920" s="88"/>
      <c r="BF920" s="88"/>
      <c r="BG920" s="88"/>
      <c r="BH920" s="88"/>
      <c r="BI920" s="88"/>
      <c r="BJ920" s="88"/>
      <c r="BK920" s="88"/>
      <c r="BL920" s="88"/>
      <c r="BM920" s="88"/>
      <c r="BN920" s="88"/>
      <c r="BO920" s="88"/>
      <c r="BP920" s="88"/>
      <c r="BQ920" s="88"/>
      <c r="BR920" s="88"/>
      <c r="BS920" s="88"/>
      <c r="BT920" s="88"/>
      <c r="BU920" s="88"/>
      <c r="BV920" s="88"/>
      <c r="BW920" s="88"/>
      <c r="BX920" s="88"/>
      <c r="BY920" s="88"/>
      <c r="BZ920" s="88"/>
      <c r="CA920" s="88"/>
      <c r="CB920" s="88"/>
      <c r="CC920" s="88"/>
      <c r="CD920" s="88"/>
      <c r="CE920" s="88"/>
      <c r="CF920" s="88"/>
      <c r="CG920" s="88"/>
      <c r="CH920" s="88"/>
      <c r="CI920" s="88"/>
      <c r="CJ920" s="88"/>
      <c r="CK920" s="88"/>
      <c r="CL920" s="88"/>
      <c r="CM920" s="88"/>
      <c r="CN920" s="88"/>
      <c r="CO920" s="88"/>
      <c r="CP920" s="88"/>
      <c r="CQ920" s="88"/>
      <c r="CR920" s="88"/>
      <c r="CS920" s="88"/>
      <c r="CT920" s="88"/>
      <c r="CU920" s="88"/>
      <c r="CV920" s="88"/>
      <c r="CW920" s="88"/>
      <c r="CX920" s="88"/>
      <c r="CY920" s="88"/>
    </row>
    <row r="921" spans="2:103" x14ac:dyDescent="0.3">
      <c r="B921" s="87"/>
      <c r="C921" s="87"/>
      <c r="D921" s="144"/>
      <c r="E921" s="144"/>
      <c r="F921" s="87"/>
      <c r="G921" s="88"/>
      <c r="H921" s="88"/>
      <c r="I921" s="88"/>
      <c r="J921" s="87"/>
      <c r="K921" s="87"/>
      <c r="L921" s="87"/>
      <c r="M921" s="87"/>
      <c r="N921" s="87"/>
      <c r="O921" s="88"/>
      <c r="P921" s="88"/>
      <c r="Q921" s="88"/>
      <c r="R921" s="88"/>
      <c r="S921" s="88"/>
      <c r="T921" s="88"/>
      <c r="U921" s="88"/>
      <c r="V921" s="88"/>
      <c r="W921" s="88"/>
      <c r="X921" s="88"/>
      <c r="Y921" s="88"/>
      <c r="Z921" s="88"/>
      <c r="AA921" s="88"/>
      <c r="AB921" s="88"/>
      <c r="AC921" s="88"/>
      <c r="AD921" s="88"/>
      <c r="AE921" s="88"/>
      <c r="AF921" s="88"/>
      <c r="AG921" s="88"/>
      <c r="AH921" s="88"/>
      <c r="AI921" s="88"/>
      <c r="AJ921" s="88"/>
      <c r="AK921" s="88"/>
      <c r="AL921" s="88"/>
      <c r="AM921" s="88"/>
      <c r="AN921" s="88"/>
      <c r="AO921" s="88"/>
      <c r="AP921" s="88"/>
      <c r="AQ921" s="88"/>
      <c r="AR921" s="88"/>
      <c r="AS921" s="88"/>
      <c r="AT921" s="88"/>
      <c r="AU921" s="88"/>
      <c r="AV921" s="88"/>
      <c r="AW921" s="88"/>
      <c r="AX921" s="88"/>
      <c r="AY921" s="88"/>
      <c r="AZ921" s="88"/>
      <c r="BA921" s="88"/>
      <c r="BB921" s="88"/>
      <c r="BC921" s="88"/>
      <c r="BD921" s="88"/>
      <c r="BE921" s="88"/>
      <c r="BF921" s="88"/>
      <c r="BG921" s="88"/>
      <c r="BH921" s="88"/>
      <c r="BI921" s="88"/>
      <c r="BJ921" s="88"/>
      <c r="BK921" s="88"/>
      <c r="BL921" s="88"/>
      <c r="BM921" s="88"/>
      <c r="BN921" s="88"/>
      <c r="BO921" s="88"/>
      <c r="BP921" s="88"/>
      <c r="BQ921" s="88"/>
      <c r="BR921" s="88"/>
      <c r="BS921" s="88"/>
      <c r="BT921" s="88"/>
      <c r="BU921" s="88"/>
      <c r="BV921" s="88"/>
      <c r="BW921" s="88"/>
      <c r="BX921" s="88"/>
      <c r="BY921" s="88"/>
      <c r="BZ921" s="88"/>
      <c r="CA921" s="88"/>
      <c r="CB921" s="88"/>
      <c r="CC921" s="88"/>
      <c r="CD921" s="88"/>
      <c r="CE921" s="88"/>
      <c r="CF921" s="88"/>
      <c r="CG921" s="88"/>
      <c r="CH921" s="88"/>
      <c r="CI921" s="88"/>
      <c r="CJ921" s="88"/>
      <c r="CK921" s="88"/>
      <c r="CL921" s="88"/>
      <c r="CM921" s="88"/>
      <c r="CN921" s="88"/>
      <c r="CO921" s="88"/>
      <c r="CP921" s="88"/>
      <c r="CQ921" s="88"/>
      <c r="CR921" s="88"/>
      <c r="CS921" s="88"/>
      <c r="CT921" s="88"/>
      <c r="CU921" s="88"/>
      <c r="CV921" s="88"/>
      <c r="CW921" s="88"/>
      <c r="CX921" s="88"/>
      <c r="CY921" s="88"/>
    </row>
    <row r="922" spans="2:103" x14ac:dyDescent="0.3">
      <c r="B922" s="87"/>
      <c r="C922" s="87"/>
      <c r="D922" s="144"/>
      <c r="E922" s="144"/>
      <c r="F922" s="87"/>
      <c r="G922" s="88"/>
      <c r="H922" s="88"/>
      <c r="I922" s="88"/>
      <c r="J922" s="87"/>
      <c r="K922" s="87"/>
      <c r="L922" s="87"/>
      <c r="M922" s="87"/>
      <c r="N922" s="87"/>
      <c r="O922" s="88"/>
      <c r="P922" s="88"/>
      <c r="Q922" s="88"/>
      <c r="R922" s="88"/>
      <c r="S922" s="88"/>
      <c r="T922" s="88"/>
      <c r="U922" s="88"/>
      <c r="V922" s="88"/>
      <c r="W922" s="88"/>
      <c r="X922" s="88"/>
      <c r="Y922" s="88"/>
      <c r="Z922" s="88"/>
      <c r="AA922" s="88"/>
      <c r="AB922" s="88"/>
      <c r="AC922" s="88"/>
      <c r="AD922" s="88"/>
      <c r="AE922" s="88"/>
      <c r="AF922" s="88"/>
      <c r="AG922" s="88"/>
      <c r="AH922" s="88"/>
      <c r="AI922" s="88"/>
      <c r="AJ922" s="88"/>
      <c r="AK922" s="88"/>
      <c r="AL922" s="88"/>
      <c r="AM922" s="88"/>
      <c r="AN922" s="88"/>
      <c r="AO922" s="88"/>
      <c r="AP922" s="88"/>
      <c r="AQ922" s="88"/>
      <c r="AR922" s="88"/>
      <c r="AS922" s="88"/>
      <c r="AT922" s="88"/>
      <c r="AU922" s="88"/>
      <c r="AV922" s="88"/>
      <c r="AW922" s="88"/>
      <c r="AX922" s="88"/>
      <c r="AY922" s="88"/>
      <c r="AZ922" s="88"/>
      <c r="BA922" s="88"/>
      <c r="BB922" s="88"/>
      <c r="BC922" s="88"/>
      <c r="BD922" s="88"/>
      <c r="BE922" s="88"/>
      <c r="BF922" s="88"/>
      <c r="BG922" s="88"/>
      <c r="BH922" s="88"/>
      <c r="BI922" s="88"/>
      <c r="BJ922" s="88"/>
      <c r="BK922" s="88"/>
      <c r="BL922" s="88"/>
      <c r="BM922" s="88"/>
      <c r="BN922" s="88"/>
      <c r="BO922" s="88"/>
      <c r="BP922" s="88"/>
      <c r="BQ922" s="88"/>
      <c r="BR922" s="88"/>
      <c r="BS922" s="88"/>
      <c r="BT922" s="88"/>
      <c r="BU922" s="88"/>
      <c r="BV922" s="88"/>
      <c r="BW922" s="88"/>
      <c r="BX922" s="88"/>
      <c r="BY922" s="88"/>
      <c r="BZ922" s="88"/>
      <c r="CA922" s="88"/>
      <c r="CB922" s="88"/>
      <c r="CC922" s="88"/>
      <c r="CD922" s="88"/>
      <c r="CE922" s="88"/>
      <c r="CF922" s="88"/>
      <c r="CG922" s="88"/>
      <c r="CH922" s="88"/>
      <c r="CI922" s="88"/>
      <c r="CJ922" s="88"/>
      <c r="CK922" s="88"/>
      <c r="CL922" s="88"/>
      <c r="CM922" s="88"/>
      <c r="CN922" s="88"/>
      <c r="CO922" s="88"/>
      <c r="CP922" s="88"/>
      <c r="CQ922" s="88"/>
      <c r="CR922" s="88"/>
      <c r="CS922" s="88"/>
      <c r="CT922" s="88"/>
      <c r="CU922" s="88"/>
      <c r="CV922" s="88"/>
      <c r="CW922" s="88"/>
      <c r="CX922" s="88"/>
      <c r="CY922" s="88"/>
    </row>
    <row r="923" spans="2:103" x14ac:dyDescent="0.3">
      <c r="B923" s="87"/>
      <c r="C923" s="87"/>
      <c r="D923" s="144"/>
      <c r="E923" s="144"/>
      <c r="F923" s="87"/>
      <c r="G923" s="88"/>
      <c r="H923" s="88"/>
      <c r="I923" s="88"/>
      <c r="J923" s="87"/>
      <c r="K923" s="87"/>
      <c r="L923" s="87"/>
      <c r="M923" s="87"/>
      <c r="N923" s="87"/>
      <c r="O923" s="88"/>
      <c r="P923" s="88"/>
      <c r="Q923" s="88"/>
      <c r="R923" s="88"/>
      <c r="S923" s="88"/>
      <c r="T923" s="88"/>
      <c r="U923" s="88"/>
      <c r="V923" s="88"/>
      <c r="W923" s="88"/>
      <c r="X923" s="88"/>
      <c r="Y923" s="88"/>
      <c r="Z923" s="88"/>
      <c r="AA923" s="88"/>
      <c r="AB923" s="88"/>
      <c r="AC923" s="88"/>
      <c r="AD923" s="88"/>
      <c r="AE923" s="88"/>
      <c r="AF923" s="88"/>
      <c r="AG923" s="88"/>
      <c r="AH923" s="88"/>
      <c r="AI923" s="88"/>
      <c r="AJ923" s="88"/>
      <c r="AK923" s="88"/>
      <c r="AL923" s="88"/>
      <c r="AM923" s="88"/>
      <c r="AN923" s="88"/>
      <c r="AO923" s="88"/>
      <c r="AP923" s="88"/>
      <c r="AQ923" s="88"/>
      <c r="AR923" s="88"/>
      <c r="AS923" s="88"/>
      <c r="AT923" s="88"/>
      <c r="AU923" s="88"/>
      <c r="AV923" s="88"/>
      <c r="AW923" s="88"/>
      <c r="AX923" s="88"/>
      <c r="AY923" s="88"/>
      <c r="AZ923" s="88"/>
      <c r="BA923" s="88"/>
      <c r="BB923" s="88"/>
      <c r="BC923" s="88"/>
      <c r="BD923" s="88"/>
      <c r="BE923" s="88"/>
      <c r="BF923" s="88"/>
      <c r="BG923" s="88"/>
      <c r="BH923" s="88"/>
      <c r="BI923" s="88"/>
      <c r="BJ923" s="88"/>
      <c r="BK923" s="88"/>
      <c r="BL923" s="88"/>
      <c r="BM923" s="88"/>
      <c r="BN923" s="88"/>
      <c r="BO923" s="88"/>
      <c r="BP923" s="88"/>
      <c r="BQ923" s="88"/>
      <c r="BR923" s="88"/>
      <c r="BS923" s="88"/>
      <c r="BT923" s="88"/>
      <c r="BU923" s="88"/>
      <c r="BV923" s="88"/>
      <c r="BW923" s="88"/>
      <c r="BX923" s="88"/>
      <c r="BY923" s="88"/>
      <c r="BZ923" s="88"/>
      <c r="CA923" s="88"/>
      <c r="CB923" s="88"/>
      <c r="CC923" s="88"/>
      <c r="CD923" s="88"/>
      <c r="CE923" s="88"/>
      <c r="CF923" s="88"/>
      <c r="CG923" s="88"/>
      <c r="CH923" s="88"/>
      <c r="CI923" s="88"/>
      <c r="CJ923" s="88"/>
      <c r="CK923" s="88"/>
      <c r="CL923" s="88"/>
      <c r="CM923" s="88"/>
      <c r="CN923" s="88"/>
      <c r="CO923" s="88"/>
      <c r="CP923" s="88"/>
      <c r="CQ923" s="88"/>
      <c r="CR923" s="88"/>
      <c r="CS923" s="88"/>
      <c r="CT923" s="88"/>
      <c r="CU923" s="88"/>
      <c r="CV923" s="88"/>
      <c r="CW923" s="88"/>
      <c r="CX923" s="88"/>
      <c r="CY923" s="88"/>
    </row>
    <row r="924" spans="2:103" x14ac:dyDescent="0.3">
      <c r="B924" s="87"/>
      <c r="C924" s="87"/>
      <c r="D924" s="144"/>
      <c r="E924" s="144"/>
      <c r="F924" s="87"/>
      <c r="G924" s="88"/>
      <c r="H924" s="88"/>
      <c r="I924" s="88"/>
      <c r="J924" s="87"/>
      <c r="K924" s="87"/>
      <c r="L924" s="87"/>
      <c r="M924" s="87"/>
      <c r="N924" s="87"/>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c r="BE924" s="88"/>
      <c r="BF924" s="88"/>
      <c r="BG924" s="88"/>
      <c r="BH924" s="88"/>
      <c r="BI924" s="88"/>
      <c r="BJ924" s="88"/>
      <c r="BK924" s="88"/>
      <c r="BL924" s="88"/>
      <c r="BM924" s="88"/>
      <c r="BN924" s="88"/>
      <c r="BO924" s="88"/>
      <c r="BP924" s="88"/>
      <c r="BQ924" s="88"/>
      <c r="BR924" s="88"/>
      <c r="BS924" s="88"/>
      <c r="BT924" s="88"/>
      <c r="BU924" s="88"/>
      <c r="BV924" s="88"/>
      <c r="BW924" s="88"/>
      <c r="BX924" s="88"/>
      <c r="BY924" s="88"/>
      <c r="BZ924" s="88"/>
      <c r="CA924" s="88"/>
      <c r="CB924" s="88"/>
      <c r="CC924" s="88"/>
      <c r="CD924" s="88"/>
      <c r="CE924" s="88"/>
      <c r="CF924" s="88"/>
      <c r="CG924" s="88"/>
      <c r="CH924" s="88"/>
      <c r="CI924" s="88"/>
      <c r="CJ924" s="88"/>
      <c r="CK924" s="88"/>
      <c r="CL924" s="88"/>
      <c r="CM924" s="88"/>
      <c r="CN924" s="88"/>
      <c r="CO924" s="88"/>
      <c r="CP924" s="88"/>
      <c r="CQ924" s="88"/>
      <c r="CR924" s="88"/>
      <c r="CS924" s="88"/>
      <c r="CT924" s="88"/>
      <c r="CU924" s="88"/>
      <c r="CV924" s="88"/>
      <c r="CW924" s="88"/>
      <c r="CX924" s="88"/>
      <c r="CY924" s="88"/>
    </row>
    <row r="925" spans="2:103" x14ac:dyDescent="0.3">
      <c r="B925" s="87"/>
      <c r="C925" s="87"/>
      <c r="D925" s="144"/>
      <c r="E925" s="144"/>
      <c r="F925" s="87"/>
      <c r="G925" s="88"/>
      <c r="H925" s="88"/>
      <c r="I925" s="88"/>
      <c r="J925" s="87"/>
      <c r="K925" s="87"/>
      <c r="L925" s="87"/>
      <c r="M925" s="87"/>
      <c r="N925" s="87"/>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c r="BE925" s="88"/>
      <c r="BF925" s="88"/>
      <c r="BG925" s="88"/>
      <c r="BH925" s="88"/>
      <c r="BI925" s="88"/>
      <c r="BJ925" s="88"/>
      <c r="BK925" s="88"/>
      <c r="BL925" s="88"/>
      <c r="BM925" s="88"/>
      <c r="BN925" s="88"/>
      <c r="BO925" s="88"/>
      <c r="BP925" s="88"/>
      <c r="BQ925" s="88"/>
      <c r="BR925" s="88"/>
      <c r="BS925" s="88"/>
      <c r="BT925" s="88"/>
      <c r="BU925" s="88"/>
      <c r="BV925" s="88"/>
      <c r="BW925" s="88"/>
      <c r="BX925" s="88"/>
      <c r="BY925" s="88"/>
      <c r="BZ925" s="88"/>
      <c r="CA925" s="88"/>
      <c r="CB925" s="88"/>
      <c r="CC925" s="88"/>
      <c r="CD925" s="88"/>
      <c r="CE925" s="88"/>
      <c r="CF925" s="88"/>
      <c r="CG925" s="88"/>
      <c r="CH925" s="88"/>
      <c r="CI925" s="88"/>
      <c r="CJ925" s="88"/>
      <c r="CK925" s="88"/>
      <c r="CL925" s="88"/>
      <c r="CM925" s="88"/>
      <c r="CN925" s="88"/>
      <c r="CO925" s="88"/>
      <c r="CP925" s="88"/>
      <c r="CQ925" s="88"/>
      <c r="CR925" s="88"/>
      <c r="CS925" s="88"/>
      <c r="CT925" s="88"/>
      <c r="CU925" s="88"/>
      <c r="CV925" s="88"/>
      <c r="CW925" s="88"/>
      <c r="CX925" s="88"/>
      <c r="CY925" s="88"/>
    </row>
    <row r="926" spans="2:103" x14ac:dyDescent="0.3">
      <c r="B926" s="87"/>
      <c r="C926" s="87"/>
      <c r="D926" s="144"/>
      <c r="E926" s="144"/>
      <c r="F926" s="87"/>
      <c r="G926" s="88"/>
      <c r="H926" s="88"/>
      <c r="I926" s="88"/>
      <c r="J926" s="87"/>
      <c r="K926" s="87"/>
      <c r="L926" s="87"/>
      <c r="M926" s="87"/>
      <c r="N926" s="87"/>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c r="BE926" s="88"/>
      <c r="BF926" s="88"/>
      <c r="BG926" s="88"/>
      <c r="BH926" s="88"/>
      <c r="BI926" s="88"/>
      <c r="BJ926" s="88"/>
      <c r="BK926" s="88"/>
      <c r="BL926" s="88"/>
      <c r="BM926" s="88"/>
      <c r="BN926" s="88"/>
      <c r="BO926" s="88"/>
      <c r="BP926" s="88"/>
      <c r="BQ926" s="88"/>
      <c r="BR926" s="88"/>
      <c r="BS926" s="88"/>
      <c r="BT926" s="88"/>
      <c r="BU926" s="88"/>
      <c r="BV926" s="88"/>
      <c r="BW926" s="88"/>
      <c r="BX926" s="88"/>
      <c r="BY926" s="88"/>
      <c r="BZ926" s="88"/>
      <c r="CA926" s="88"/>
      <c r="CB926" s="88"/>
      <c r="CC926" s="88"/>
      <c r="CD926" s="88"/>
      <c r="CE926" s="88"/>
      <c r="CF926" s="88"/>
      <c r="CG926" s="88"/>
      <c r="CH926" s="88"/>
      <c r="CI926" s="88"/>
      <c r="CJ926" s="88"/>
      <c r="CK926" s="88"/>
      <c r="CL926" s="88"/>
      <c r="CM926" s="88"/>
      <c r="CN926" s="88"/>
      <c r="CO926" s="88"/>
      <c r="CP926" s="88"/>
      <c r="CQ926" s="88"/>
      <c r="CR926" s="88"/>
      <c r="CS926" s="88"/>
      <c r="CT926" s="88"/>
      <c r="CU926" s="88"/>
      <c r="CV926" s="88"/>
      <c r="CW926" s="88"/>
      <c r="CX926" s="88"/>
      <c r="CY926" s="88"/>
    </row>
    <row r="927" spans="2:103" x14ac:dyDescent="0.3">
      <c r="B927" s="87"/>
      <c r="C927" s="87"/>
      <c r="D927" s="144"/>
      <c r="E927" s="144"/>
      <c r="F927" s="87"/>
      <c r="G927" s="88"/>
      <c r="H927" s="88"/>
      <c r="I927" s="88"/>
      <c r="J927" s="87"/>
      <c r="K927" s="87"/>
      <c r="L927" s="87"/>
      <c r="M927" s="87"/>
      <c r="N927" s="87"/>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c r="BE927" s="88"/>
      <c r="BF927" s="88"/>
      <c r="BG927" s="88"/>
      <c r="BH927" s="88"/>
      <c r="BI927" s="88"/>
      <c r="BJ927" s="88"/>
      <c r="BK927" s="88"/>
      <c r="BL927" s="88"/>
      <c r="BM927" s="88"/>
      <c r="BN927" s="88"/>
      <c r="BO927" s="88"/>
      <c r="BP927" s="88"/>
      <c r="BQ927" s="88"/>
      <c r="BR927" s="88"/>
      <c r="BS927" s="88"/>
      <c r="BT927" s="88"/>
      <c r="BU927" s="88"/>
      <c r="BV927" s="88"/>
      <c r="BW927" s="88"/>
      <c r="BX927" s="88"/>
      <c r="BY927" s="88"/>
      <c r="BZ927" s="88"/>
      <c r="CA927" s="88"/>
      <c r="CB927" s="88"/>
      <c r="CC927" s="88"/>
      <c r="CD927" s="88"/>
      <c r="CE927" s="88"/>
      <c r="CF927" s="88"/>
      <c r="CG927" s="88"/>
      <c r="CH927" s="88"/>
      <c r="CI927" s="88"/>
      <c r="CJ927" s="88"/>
      <c r="CK927" s="88"/>
      <c r="CL927" s="88"/>
      <c r="CM927" s="88"/>
      <c r="CN927" s="88"/>
      <c r="CO927" s="88"/>
      <c r="CP927" s="88"/>
      <c r="CQ927" s="88"/>
      <c r="CR927" s="88"/>
      <c r="CS927" s="88"/>
      <c r="CT927" s="88"/>
      <c r="CU927" s="88"/>
      <c r="CV927" s="88"/>
      <c r="CW927" s="88"/>
      <c r="CX927" s="88"/>
      <c r="CY927" s="88"/>
    </row>
    <row r="928" spans="2:103" x14ac:dyDescent="0.3">
      <c r="B928" s="87"/>
      <c r="C928" s="87"/>
      <c r="D928" s="144"/>
      <c r="E928" s="144"/>
      <c r="F928" s="87"/>
      <c r="G928" s="88"/>
      <c r="H928" s="88"/>
      <c r="I928" s="88"/>
      <c r="J928" s="87"/>
      <c r="K928" s="87"/>
      <c r="L928" s="87"/>
      <c r="M928" s="87"/>
      <c r="N928" s="87"/>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c r="BE928" s="88"/>
      <c r="BF928" s="88"/>
      <c r="BG928" s="88"/>
      <c r="BH928" s="88"/>
      <c r="BI928" s="88"/>
      <c r="BJ928" s="88"/>
      <c r="BK928" s="88"/>
      <c r="BL928" s="88"/>
      <c r="BM928" s="88"/>
      <c r="BN928" s="88"/>
      <c r="BO928" s="88"/>
      <c r="BP928" s="88"/>
      <c r="BQ928" s="88"/>
      <c r="BR928" s="88"/>
      <c r="BS928" s="88"/>
      <c r="BT928" s="88"/>
      <c r="BU928" s="88"/>
      <c r="BV928" s="88"/>
      <c r="BW928" s="88"/>
      <c r="BX928" s="88"/>
      <c r="BY928" s="88"/>
      <c r="BZ928" s="88"/>
      <c r="CA928" s="88"/>
      <c r="CB928" s="88"/>
      <c r="CC928" s="88"/>
      <c r="CD928" s="88"/>
      <c r="CE928" s="88"/>
      <c r="CF928" s="88"/>
      <c r="CG928" s="88"/>
      <c r="CH928" s="88"/>
      <c r="CI928" s="88"/>
      <c r="CJ928" s="88"/>
      <c r="CK928" s="88"/>
      <c r="CL928" s="88"/>
      <c r="CM928" s="88"/>
      <c r="CN928" s="88"/>
      <c r="CO928" s="88"/>
      <c r="CP928" s="88"/>
      <c r="CQ928" s="88"/>
      <c r="CR928" s="88"/>
      <c r="CS928" s="88"/>
      <c r="CT928" s="88"/>
      <c r="CU928" s="88"/>
      <c r="CV928" s="88"/>
      <c r="CW928" s="88"/>
      <c r="CX928" s="88"/>
      <c r="CY928" s="88"/>
    </row>
    <row r="929" spans="2:103" x14ac:dyDescent="0.3">
      <c r="B929" s="87"/>
      <c r="C929" s="87"/>
      <c r="D929" s="144"/>
      <c r="E929" s="144"/>
      <c r="F929" s="87"/>
      <c r="G929" s="88"/>
      <c r="H929" s="88"/>
      <c r="I929" s="88"/>
      <c r="J929" s="87"/>
      <c r="K929" s="87"/>
      <c r="L929" s="87"/>
      <c r="M929" s="87"/>
      <c r="N929" s="87"/>
      <c r="O929" s="88"/>
      <c r="P929" s="88"/>
      <c r="Q929" s="88"/>
      <c r="R929" s="88"/>
      <c r="S929" s="88"/>
      <c r="T929" s="88"/>
      <c r="U929" s="88"/>
      <c r="V929" s="88"/>
      <c r="W929" s="88"/>
      <c r="X929" s="88"/>
      <c r="Y929" s="88"/>
      <c r="Z929" s="88"/>
      <c r="AA929" s="88"/>
      <c r="AB929" s="88"/>
      <c r="AC929" s="88"/>
      <c r="AD929" s="88"/>
      <c r="AE929" s="88"/>
      <c r="AF929" s="88"/>
      <c r="AG929" s="88"/>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c r="BE929" s="88"/>
      <c r="BF929" s="88"/>
      <c r="BG929" s="88"/>
      <c r="BH929" s="88"/>
      <c r="BI929" s="88"/>
      <c r="BJ929" s="88"/>
      <c r="BK929" s="88"/>
      <c r="BL929" s="88"/>
      <c r="BM929" s="88"/>
      <c r="BN929" s="88"/>
      <c r="BO929" s="88"/>
      <c r="BP929" s="88"/>
      <c r="BQ929" s="88"/>
      <c r="BR929" s="88"/>
      <c r="BS929" s="88"/>
      <c r="BT929" s="88"/>
      <c r="BU929" s="88"/>
      <c r="BV929" s="88"/>
      <c r="BW929" s="88"/>
      <c r="BX929" s="88"/>
      <c r="BY929" s="88"/>
      <c r="BZ929" s="88"/>
      <c r="CA929" s="88"/>
      <c r="CB929" s="88"/>
      <c r="CC929" s="88"/>
      <c r="CD929" s="88"/>
      <c r="CE929" s="88"/>
      <c r="CF929" s="88"/>
      <c r="CG929" s="88"/>
      <c r="CH929" s="88"/>
      <c r="CI929" s="88"/>
      <c r="CJ929" s="88"/>
      <c r="CK929" s="88"/>
      <c r="CL929" s="88"/>
      <c r="CM929" s="88"/>
      <c r="CN929" s="88"/>
      <c r="CO929" s="88"/>
      <c r="CP929" s="88"/>
      <c r="CQ929" s="88"/>
      <c r="CR929" s="88"/>
      <c r="CS929" s="88"/>
      <c r="CT929" s="88"/>
      <c r="CU929" s="88"/>
      <c r="CV929" s="88"/>
      <c r="CW929" s="88"/>
      <c r="CX929" s="88"/>
      <c r="CY929" s="88"/>
    </row>
    <row r="930" spans="2:103" x14ac:dyDescent="0.3">
      <c r="B930" s="87"/>
      <c r="C930" s="87"/>
      <c r="D930" s="144"/>
      <c r="E930" s="144"/>
      <c r="F930" s="87"/>
      <c r="G930" s="88"/>
      <c r="H930" s="88"/>
      <c r="I930" s="88"/>
      <c r="J930" s="87"/>
      <c r="K930" s="87"/>
      <c r="L930" s="87"/>
      <c r="M930" s="87"/>
      <c r="N930" s="87"/>
      <c r="O930" s="88"/>
      <c r="P930" s="88"/>
      <c r="Q930" s="88"/>
      <c r="R930" s="88"/>
      <c r="S930" s="88"/>
      <c r="T930" s="88"/>
      <c r="U930" s="88"/>
      <c r="V930" s="88"/>
      <c r="W930" s="88"/>
      <c r="X930" s="88"/>
      <c r="Y930" s="88"/>
      <c r="Z930" s="88"/>
      <c r="AA930" s="88"/>
      <c r="AB930" s="88"/>
      <c r="AC930" s="88"/>
      <c r="AD930" s="88"/>
      <c r="AE930" s="88"/>
      <c r="AF930" s="88"/>
      <c r="AG930" s="88"/>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c r="BE930" s="88"/>
      <c r="BF930" s="88"/>
      <c r="BG930" s="88"/>
      <c r="BH930" s="88"/>
      <c r="BI930" s="88"/>
      <c r="BJ930" s="88"/>
      <c r="BK930" s="88"/>
      <c r="BL930" s="88"/>
      <c r="BM930" s="88"/>
      <c r="BN930" s="88"/>
      <c r="BO930" s="88"/>
      <c r="BP930" s="88"/>
      <c r="BQ930" s="88"/>
      <c r="BR930" s="88"/>
      <c r="BS930" s="88"/>
      <c r="BT930" s="88"/>
      <c r="BU930" s="88"/>
      <c r="BV930" s="88"/>
      <c r="BW930" s="88"/>
      <c r="BX930" s="88"/>
      <c r="BY930" s="88"/>
      <c r="BZ930" s="88"/>
      <c r="CA930" s="88"/>
      <c r="CB930" s="88"/>
      <c r="CC930" s="88"/>
      <c r="CD930" s="88"/>
      <c r="CE930" s="88"/>
      <c r="CF930" s="88"/>
      <c r="CG930" s="88"/>
      <c r="CH930" s="88"/>
      <c r="CI930" s="88"/>
      <c r="CJ930" s="88"/>
      <c r="CK930" s="88"/>
      <c r="CL930" s="88"/>
      <c r="CM930" s="88"/>
      <c r="CN930" s="88"/>
      <c r="CO930" s="88"/>
      <c r="CP930" s="88"/>
      <c r="CQ930" s="88"/>
      <c r="CR930" s="88"/>
      <c r="CS930" s="88"/>
      <c r="CT930" s="88"/>
      <c r="CU930" s="88"/>
      <c r="CV930" s="88"/>
      <c r="CW930" s="88"/>
      <c r="CX930" s="88"/>
      <c r="CY930" s="88"/>
    </row>
    <row r="931" spans="2:103" x14ac:dyDescent="0.3">
      <c r="B931" s="87"/>
      <c r="C931" s="87"/>
      <c r="D931" s="144"/>
      <c r="E931" s="144"/>
      <c r="F931" s="87"/>
      <c r="G931" s="88"/>
      <c r="H931" s="88"/>
      <c r="I931" s="88"/>
      <c r="J931" s="87"/>
      <c r="K931" s="87"/>
      <c r="L931" s="87"/>
      <c r="M931" s="87"/>
      <c r="N931" s="87"/>
      <c r="O931" s="88"/>
      <c r="P931" s="88"/>
      <c r="Q931" s="88"/>
      <c r="R931" s="88"/>
      <c r="S931" s="88"/>
      <c r="T931" s="88"/>
      <c r="U931" s="88"/>
      <c r="V931" s="88"/>
      <c r="W931" s="88"/>
      <c r="X931" s="88"/>
      <c r="Y931" s="88"/>
      <c r="Z931" s="88"/>
      <c r="AA931" s="88"/>
      <c r="AB931" s="88"/>
      <c r="AC931" s="88"/>
      <c r="AD931" s="88"/>
      <c r="AE931" s="88"/>
      <c r="AF931" s="88"/>
      <c r="AG931" s="88"/>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c r="BE931" s="88"/>
      <c r="BF931" s="88"/>
      <c r="BG931" s="88"/>
      <c r="BH931" s="88"/>
      <c r="BI931" s="88"/>
      <c r="BJ931" s="88"/>
      <c r="BK931" s="88"/>
      <c r="BL931" s="88"/>
      <c r="BM931" s="88"/>
      <c r="BN931" s="88"/>
      <c r="BO931" s="88"/>
      <c r="BP931" s="88"/>
      <c r="BQ931" s="88"/>
      <c r="BR931" s="88"/>
      <c r="BS931" s="88"/>
      <c r="BT931" s="88"/>
      <c r="BU931" s="88"/>
      <c r="BV931" s="88"/>
      <c r="BW931" s="88"/>
      <c r="BX931" s="88"/>
      <c r="BY931" s="88"/>
      <c r="BZ931" s="88"/>
      <c r="CA931" s="88"/>
      <c r="CB931" s="88"/>
      <c r="CC931" s="88"/>
      <c r="CD931" s="88"/>
      <c r="CE931" s="88"/>
      <c r="CF931" s="88"/>
      <c r="CG931" s="88"/>
      <c r="CH931" s="88"/>
      <c r="CI931" s="88"/>
      <c r="CJ931" s="88"/>
      <c r="CK931" s="88"/>
      <c r="CL931" s="88"/>
      <c r="CM931" s="88"/>
      <c r="CN931" s="88"/>
      <c r="CO931" s="88"/>
      <c r="CP931" s="88"/>
      <c r="CQ931" s="88"/>
      <c r="CR931" s="88"/>
      <c r="CS931" s="88"/>
      <c r="CT931" s="88"/>
      <c r="CU931" s="88"/>
      <c r="CV931" s="88"/>
      <c r="CW931" s="88"/>
      <c r="CX931" s="88"/>
      <c r="CY931" s="88"/>
    </row>
    <row r="932" spans="2:103" x14ac:dyDescent="0.3">
      <c r="B932" s="87"/>
      <c r="C932" s="87"/>
      <c r="D932" s="144"/>
      <c r="E932" s="144"/>
      <c r="F932" s="87"/>
      <c r="G932" s="88"/>
      <c r="H932" s="88"/>
      <c r="I932" s="88"/>
      <c r="J932" s="87"/>
      <c r="K932" s="87"/>
      <c r="L932" s="87"/>
      <c r="M932" s="87"/>
      <c r="N932" s="87"/>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c r="BE932" s="88"/>
      <c r="BF932" s="88"/>
      <c r="BG932" s="88"/>
      <c r="BH932" s="88"/>
      <c r="BI932" s="88"/>
      <c r="BJ932" s="88"/>
      <c r="BK932" s="88"/>
      <c r="BL932" s="88"/>
      <c r="BM932" s="88"/>
      <c r="BN932" s="88"/>
      <c r="BO932" s="88"/>
      <c r="BP932" s="88"/>
      <c r="BQ932" s="88"/>
      <c r="BR932" s="88"/>
      <c r="BS932" s="88"/>
      <c r="BT932" s="88"/>
      <c r="BU932" s="88"/>
      <c r="BV932" s="88"/>
      <c r="BW932" s="88"/>
      <c r="BX932" s="88"/>
      <c r="BY932" s="88"/>
      <c r="BZ932" s="88"/>
      <c r="CA932" s="88"/>
      <c r="CB932" s="88"/>
      <c r="CC932" s="88"/>
      <c r="CD932" s="88"/>
      <c r="CE932" s="88"/>
      <c r="CF932" s="88"/>
      <c r="CG932" s="88"/>
      <c r="CH932" s="88"/>
      <c r="CI932" s="88"/>
      <c r="CJ932" s="88"/>
      <c r="CK932" s="88"/>
      <c r="CL932" s="88"/>
      <c r="CM932" s="88"/>
      <c r="CN932" s="88"/>
      <c r="CO932" s="88"/>
      <c r="CP932" s="88"/>
      <c r="CQ932" s="88"/>
      <c r="CR932" s="88"/>
      <c r="CS932" s="88"/>
      <c r="CT932" s="88"/>
      <c r="CU932" s="88"/>
      <c r="CV932" s="88"/>
      <c r="CW932" s="88"/>
      <c r="CX932" s="88"/>
      <c r="CY932" s="88"/>
    </row>
    <row r="933" spans="2:103" x14ac:dyDescent="0.3">
      <c r="B933" s="87"/>
      <c r="C933" s="87"/>
      <c r="D933" s="144"/>
      <c r="E933" s="144"/>
      <c r="F933" s="87"/>
      <c r="G933" s="88"/>
      <c r="H933" s="88"/>
      <c r="I933" s="88"/>
      <c r="J933" s="87"/>
      <c r="K933" s="87"/>
      <c r="L933" s="87"/>
      <c r="M933" s="87"/>
      <c r="N933" s="87"/>
      <c r="O933" s="88"/>
      <c r="P933" s="88"/>
      <c r="Q933" s="88"/>
      <c r="R933" s="88"/>
      <c r="S933" s="88"/>
      <c r="T933" s="88"/>
      <c r="U933" s="88"/>
      <c r="V933" s="88"/>
      <c r="W933" s="88"/>
      <c r="X933" s="88"/>
      <c r="Y933" s="88"/>
      <c r="Z933" s="88"/>
      <c r="AA933" s="88"/>
      <c r="AB933" s="88"/>
      <c r="AC933" s="88"/>
      <c r="AD933" s="88"/>
      <c r="AE933" s="88"/>
      <c r="AF933" s="88"/>
      <c r="AG933" s="88"/>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c r="BE933" s="88"/>
      <c r="BF933" s="88"/>
      <c r="BG933" s="88"/>
      <c r="BH933" s="88"/>
      <c r="BI933" s="88"/>
      <c r="BJ933" s="88"/>
      <c r="BK933" s="88"/>
      <c r="BL933" s="88"/>
      <c r="BM933" s="88"/>
      <c r="BN933" s="88"/>
      <c r="BO933" s="88"/>
      <c r="BP933" s="88"/>
      <c r="BQ933" s="88"/>
      <c r="BR933" s="88"/>
      <c r="BS933" s="88"/>
      <c r="BT933" s="88"/>
      <c r="BU933" s="88"/>
      <c r="BV933" s="88"/>
      <c r="BW933" s="88"/>
      <c r="BX933" s="88"/>
      <c r="BY933" s="88"/>
      <c r="BZ933" s="88"/>
      <c r="CA933" s="88"/>
      <c r="CB933" s="88"/>
      <c r="CC933" s="88"/>
      <c r="CD933" s="88"/>
      <c r="CE933" s="88"/>
      <c r="CF933" s="88"/>
      <c r="CG933" s="88"/>
      <c r="CH933" s="88"/>
      <c r="CI933" s="88"/>
      <c r="CJ933" s="88"/>
      <c r="CK933" s="88"/>
      <c r="CL933" s="88"/>
      <c r="CM933" s="88"/>
      <c r="CN933" s="88"/>
      <c r="CO933" s="88"/>
      <c r="CP933" s="88"/>
      <c r="CQ933" s="88"/>
      <c r="CR933" s="88"/>
      <c r="CS933" s="88"/>
      <c r="CT933" s="88"/>
      <c r="CU933" s="88"/>
      <c r="CV933" s="88"/>
      <c r="CW933" s="88"/>
      <c r="CX933" s="88"/>
      <c r="CY933" s="88"/>
    </row>
    <row r="934" spans="2:103" x14ac:dyDescent="0.3">
      <c r="B934" s="87"/>
      <c r="C934" s="87"/>
      <c r="D934" s="144"/>
      <c r="E934" s="144"/>
      <c r="F934" s="87"/>
      <c r="G934" s="88"/>
      <c r="H934" s="88"/>
      <c r="I934" s="88"/>
      <c r="J934" s="87"/>
      <c r="K934" s="87"/>
      <c r="L934" s="87"/>
      <c r="M934" s="87"/>
      <c r="N934" s="87"/>
      <c r="O934" s="88"/>
      <c r="P934" s="88"/>
      <c r="Q934" s="88"/>
      <c r="R934" s="88"/>
      <c r="S934" s="88"/>
      <c r="T934" s="88"/>
      <c r="U934" s="88"/>
      <c r="V934" s="88"/>
      <c r="W934" s="88"/>
      <c r="X934" s="88"/>
      <c r="Y934" s="88"/>
      <c r="Z934" s="88"/>
      <c r="AA934" s="88"/>
      <c r="AB934" s="88"/>
      <c r="AC934" s="88"/>
      <c r="AD934" s="88"/>
      <c r="AE934" s="88"/>
      <c r="AF934" s="88"/>
      <c r="AG934" s="88"/>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c r="BE934" s="88"/>
      <c r="BF934" s="88"/>
      <c r="BG934" s="88"/>
      <c r="BH934" s="88"/>
      <c r="BI934" s="88"/>
      <c r="BJ934" s="88"/>
      <c r="BK934" s="88"/>
      <c r="BL934" s="88"/>
      <c r="BM934" s="88"/>
      <c r="BN934" s="88"/>
      <c r="BO934" s="88"/>
      <c r="BP934" s="88"/>
      <c r="BQ934" s="88"/>
      <c r="BR934" s="88"/>
      <c r="BS934" s="88"/>
      <c r="BT934" s="88"/>
      <c r="BU934" s="88"/>
      <c r="BV934" s="88"/>
      <c r="BW934" s="88"/>
      <c r="BX934" s="88"/>
      <c r="BY934" s="88"/>
      <c r="BZ934" s="88"/>
      <c r="CA934" s="88"/>
      <c r="CB934" s="88"/>
      <c r="CC934" s="88"/>
      <c r="CD934" s="88"/>
      <c r="CE934" s="88"/>
      <c r="CF934" s="88"/>
      <c r="CG934" s="88"/>
      <c r="CH934" s="88"/>
      <c r="CI934" s="88"/>
      <c r="CJ934" s="88"/>
      <c r="CK934" s="88"/>
      <c r="CL934" s="88"/>
      <c r="CM934" s="88"/>
      <c r="CN934" s="88"/>
      <c r="CO934" s="88"/>
      <c r="CP934" s="88"/>
      <c r="CQ934" s="88"/>
      <c r="CR934" s="88"/>
      <c r="CS934" s="88"/>
      <c r="CT934" s="88"/>
      <c r="CU934" s="88"/>
      <c r="CV934" s="88"/>
      <c r="CW934" s="88"/>
      <c r="CX934" s="88"/>
      <c r="CY934" s="88"/>
    </row>
    <row r="935" spans="2:103" x14ac:dyDescent="0.3">
      <c r="B935" s="87"/>
      <c r="C935" s="87"/>
      <c r="D935" s="144"/>
      <c r="E935" s="144"/>
      <c r="F935" s="87"/>
      <c r="G935" s="88"/>
      <c r="H935" s="88"/>
      <c r="I935" s="88"/>
      <c r="J935" s="87"/>
      <c r="K935" s="87"/>
      <c r="L935" s="87"/>
      <c r="M935" s="87"/>
      <c r="N935" s="87"/>
      <c r="O935" s="88"/>
      <c r="P935" s="88"/>
      <c r="Q935" s="88"/>
      <c r="R935" s="88"/>
      <c r="S935" s="88"/>
      <c r="T935" s="88"/>
      <c r="U935" s="88"/>
      <c r="V935" s="88"/>
      <c r="W935" s="88"/>
      <c r="X935" s="88"/>
      <c r="Y935" s="88"/>
      <c r="Z935" s="88"/>
      <c r="AA935" s="88"/>
      <c r="AB935" s="88"/>
      <c r="AC935" s="88"/>
      <c r="AD935" s="88"/>
      <c r="AE935" s="88"/>
      <c r="AF935" s="88"/>
      <c r="AG935" s="88"/>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c r="BE935" s="88"/>
      <c r="BF935" s="88"/>
      <c r="BG935" s="88"/>
      <c r="BH935" s="88"/>
      <c r="BI935" s="88"/>
      <c r="BJ935" s="88"/>
      <c r="BK935" s="88"/>
      <c r="BL935" s="88"/>
      <c r="BM935" s="88"/>
      <c r="BN935" s="88"/>
      <c r="BO935" s="88"/>
      <c r="BP935" s="88"/>
      <c r="BQ935" s="88"/>
      <c r="BR935" s="88"/>
      <c r="BS935" s="88"/>
      <c r="BT935" s="88"/>
      <c r="BU935" s="88"/>
      <c r="BV935" s="88"/>
      <c r="BW935" s="88"/>
      <c r="BX935" s="88"/>
      <c r="BY935" s="88"/>
      <c r="BZ935" s="88"/>
      <c r="CA935" s="88"/>
      <c r="CB935" s="88"/>
      <c r="CC935" s="88"/>
      <c r="CD935" s="88"/>
      <c r="CE935" s="88"/>
      <c r="CF935" s="88"/>
      <c r="CG935" s="88"/>
      <c r="CH935" s="88"/>
      <c r="CI935" s="88"/>
      <c r="CJ935" s="88"/>
      <c r="CK935" s="88"/>
      <c r="CL935" s="88"/>
      <c r="CM935" s="88"/>
      <c r="CN935" s="88"/>
      <c r="CO935" s="88"/>
      <c r="CP935" s="88"/>
      <c r="CQ935" s="88"/>
      <c r="CR935" s="88"/>
      <c r="CS935" s="88"/>
      <c r="CT935" s="88"/>
      <c r="CU935" s="88"/>
      <c r="CV935" s="88"/>
      <c r="CW935" s="88"/>
      <c r="CX935" s="88"/>
      <c r="CY935" s="88"/>
    </row>
    <row r="936" spans="2:103" x14ac:dyDescent="0.3">
      <c r="B936" s="87"/>
      <c r="C936" s="87"/>
      <c r="D936" s="144"/>
      <c r="E936" s="144"/>
      <c r="F936" s="87"/>
      <c r="G936" s="88"/>
      <c r="H936" s="88"/>
      <c r="I936" s="88"/>
      <c r="J936" s="87"/>
      <c r="K936" s="87"/>
      <c r="L936" s="87"/>
      <c r="M936" s="87"/>
      <c r="N936" s="87"/>
      <c r="O936" s="88"/>
      <c r="P936" s="88"/>
      <c r="Q936" s="88"/>
      <c r="R936" s="88"/>
      <c r="S936" s="88"/>
      <c r="T936" s="88"/>
      <c r="U936" s="88"/>
      <c r="V936" s="88"/>
      <c r="W936" s="88"/>
      <c r="X936" s="88"/>
      <c r="Y936" s="88"/>
      <c r="Z936" s="88"/>
      <c r="AA936" s="88"/>
      <c r="AB936" s="88"/>
      <c r="AC936" s="88"/>
      <c r="AD936" s="88"/>
      <c r="AE936" s="88"/>
      <c r="AF936" s="88"/>
      <c r="AG936" s="88"/>
      <c r="AH936" s="88"/>
      <c r="AI936" s="88"/>
      <c r="AJ936" s="88"/>
      <c r="AK936" s="88"/>
      <c r="AL936" s="88"/>
      <c r="AM936" s="88"/>
      <c r="AN936" s="88"/>
      <c r="AO936" s="88"/>
      <c r="AP936" s="88"/>
      <c r="AQ936" s="88"/>
      <c r="AR936" s="88"/>
      <c r="AS936" s="88"/>
      <c r="AT936" s="88"/>
      <c r="AU936" s="88"/>
      <c r="AV936" s="88"/>
      <c r="AW936" s="88"/>
      <c r="AX936" s="88"/>
      <c r="AY936" s="88"/>
      <c r="AZ936" s="88"/>
      <c r="BA936" s="88"/>
      <c r="BB936" s="88"/>
      <c r="BC936" s="88"/>
      <c r="BD936" s="88"/>
      <c r="BE936" s="88"/>
      <c r="BF936" s="88"/>
      <c r="BG936" s="88"/>
      <c r="BH936" s="88"/>
      <c r="BI936" s="88"/>
      <c r="BJ936" s="88"/>
      <c r="BK936" s="88"/>
      <c r="BL936" s="88"/>
      <c r="BM936" s="88"/>
      <c r="BN936" s="88"/>
      <c r="BO936" s="88"/>
      <c r="BP936" s="88"/>
      <c r="BQ936" s="88"/>
      <c r="BR936" s="88"/>
      <c r="BS936" s="88"/>
      <c r="BT936" s="88"/>
      <c r="BU936" s="88"/>
      <c r="BV936" s="88"/>
      <c r="BW936" s="88"/>
      <c r="BX936" s="88"/>
      <c r="BY936" s="88"/>
      <c r="BZ936" s="88"/>
      <c r="CA936" s="88"/>
      <c r="CB936" s="88"/>
      <c r="CC936" s="88"/>
      <c r="CD936" s="88"/>
      <c r="CE936" s="88"/>
      <c r="CF936" s="88"/>
      <c r="CG936" s="88"/>
      <c r="CH936" s="88"/>
      <c r="CI936" s="88"/>
      <c r="CJ936" s="88"/>
      <c r="CK936" s="88"/>
      <c r="CL936" s="88"/>
      <c r="CM936" s="88"/>
      <c r="CN936" s="88"/>
      <c r="CO936" s="88"/>
      <c r="CP936" s="88"/>
      <c r="CQ936" s="88"/>
      <c r="CR936" s="88"/>
      <c r="CS936" s="88"/>
      <c r="CT936" s="88"/>
      <c r="CU936" s="88"/>
      <c r="CV936" s="88"/>
      <c r="CW936" s="88"/>
      <c r="CX936" s="88"/>
      <c r="CY936" s="88"/>
    </row>
    <row r="937" spans="2:103" x14ac:dyDescent="0.3">
      <c r="B937" s="87"/>
      <c r="C937" s="87"/>
      <c r="D937" s="144"/>
      <c r="E937" s="144"/>
      <c r="F937" s="87"/>
      <c r="G937" s="88"/>
      <c r="H937" s="88"/>
      <c r="I937" s="88"/>
      <c r="J937" s="87"/>
      <c r="K937" s="87"/>
      <c r="L937" s="87"/>
      <c r="M937" s="87"/>
      <c r="N937" s="87"/>
      <c r="O937" s="88"/>
      <c r="P937" s="88"/>
      <c r="Q937" s="88"/>
      <c r="R937" s="88"/>
      <c r="S937" s="88"/>
      <c r="T937" s="88"/>
      <c r="U937" s="88"/>
      <c r="V937" s="88"/>
      <c r="W937" s="88"/>
      <c r="X937" s="88"/>
      <c r="Y937" s="88"/>
      <c r="Z937" s="88"/>
      <c r="AA937" s="88"/>
      <c r="AB937" s="88"/>
      <c r="AC937" s="88"/>
      <c r="AD937" s="88"/>
      <c r="AE937" s="88"/>
      <c r="AF937" s="88"/>
      <c r="AG937" s="88"/>
      <c r="AH937" s="88"/>
      <c r="AI937" s="88"/>
      <c r="AJ937" s="88"/>
      <c r="AK937" s="88"/>
      <c r="AL937" s="88"/>
      <c r="AM937" s="88"/>
      <c r="AN937" s="88"/>
      <c r="AO937" s="88"/>
      <c r="AP937" s="88"/>
      <c r="AQ937" s="88"/>
      <c r="AR937" s="88"/>
      <c r="AS937" s="88"/>
      <c r="AT937" s="88"/>
      <c r="AU937" s="88"/>
      <c r="AV937" s="88"/>
      <c r="AW937" s="88"/>
      <c r="AX937" s="88"/>
      <c r="AY937" s="88"/>
      <c r="AZ937" s="88"/>
      <c r="BA937" s="88"/>
      <c r="BB937" s="88"/>
      <c r="BC937" s="88"/>
      <c r="BD937" s="88"/>
      <c r="BE937" s="88"/>
      <c r="BF937" s="88"/>
      <c r="BG937" s="88"/>
      <c r="BH937" s="88"/>
      <c r="BI937" s="88"/>
      <c r="BJ937" s="88"/>
      <c r="BK937" s="88"/>
      <c r="BL937" s="88"/>
      <c r="BM937" s="88"/>
      <c r="BN937" s="88"/>
      <c r="BO937" s="88"/>
      <c r="BP937" s="88"/>
      <c r="BQ937" s="88"/>
      <c r="BR937" s="88"/>
      <c r="BS937" s="88"/>
      <c r="BT937" s="88"/>
      <c r="BU937" s="88"/>
      <c r="BV937" s="88"/>
      <c r="BW937" s="88"/>
      <c r="BX937" s="88"/>
      <c r="BY937" s="88"/>
      <c r="BZ937" s="88"/>
      <c r="CA937" s="88"/>
      <c r="CB937" s="88"/>
      <c r="CC937" s="88"/>
      <c r="CD937" s="88"/>
      <c r="CE937" s="88"/>
      <c r="CF937" s="88"/>
      <c r="CG937" s="88"/>
      <c r="CH937" s="88"/>
      <c r="CI937" s="88"/>
      <c r="CJ937" s="88"/>
      <c r="CK937" s="88"/>
      <c r="CL937" s="88"/>
      <c r="CM937" s="88"/>
      <c r="CN937" s="88"/>
      <c r="CO937" s="88"/>
      <c r="CP937" s="88"/>
      <c r="CQ937" s="88"/>
      <c r="CR937" s="88"/>
      <c r="CS937" s="88"/>
      <c r="CT937" s="88"/>
      <c r="CU937" s="88"/>
      <c r="CV937" s="88"/>
      <c r="CW937" s="88"/>
      <c r="CX937" s="88"/>
      <c r="CY937" s="88"/>
    </row>
    <row r="938" spans="2:103" x14ac:dyDescent="0.3">
      <c r="B938" s="87"/>
      <c r="C938" s="87"/>
      <c r="D938" s="144"/>
      <c r="E938" s="144"/>
      <c r="F938" s="87"/>
      <c r="G938" s="88"/>
      <c r="H938" s="88"/>
      <c r="I938" s="88"/>
      <c r="J938" s="87"/>
      <c r="K938" s="87"/>
      <c r="L938" s="87"/>
      <c r="M938" s="87"/>
      <c r="N938" s="87"/>
      <c r="O938" s="88"/>
      <c r="P938" s="88"/>
      <c r="Q938" s="88"/>
      <c r="R938" s="88"/>
      <c r="S938" s="88"/>
      <c r="T938" s="88"/>
      <c r="U938" s="88"/>
      <c r="V938" s="88"/>
      <c r="W938" s="88"/>
      <c r="X938" s="88"/>
      <c r="Y938" s="88"/>
      <c r="Z938" s="88"/>
      <c r="AA938" s="88"/>
      <c r="AB938" s="88"/>
      <c r="AC938" s="88"/>
      <c r="AD938" s="88"/>
      <c r="AE938" s="88"/>
      <c r="AF938" s="88"/>
      <c r="AG938" s="88"/>
      <c r="AH938" s="88"/>
      <c r="AI938" s="88"/>
      <c r="AJ938" s="88"/>
      <c r="AK938" s="88"/>
      <c r="AL938" s="88"/>
      <c r="AM938" s="88"/>
      <c r="AN938" s="88"/>
      <c r="AO938" s="88"/>
      <c r="AP938" s="88"/>
      <c r="AQ938" s="88"/>
      <c r="AR938" s="88"/>
      <c r="AS938" s="88"/>
      <c r="AT938" s="88"/>
      <c r="AU938" s="88"/>
      <c r="AV938" s="88"/>
      <c r="AW938" s="88"/>
      <c r="AX938" s="88"/>
      <c r="AY938" s="88"/>
      <c r="AZ938" s="88"/>
      <c r="BA938" s="88"/>
      <c r="BB938" s="88"/>
      <c r="BC938" s="88"/>
      <c r="BD938" s="88"/>
      <c r="BE938" s="88"/>
      <c r="BF938" s="88"/>
      <c r="BG938" s="88"/>
      <c r="BH938" s="88"/>
      <c r="BI938" s="88"/>
      <c r="BJ938" s="88"/>
      <c r="BK938" s="88"/>
      <c r="BL938" s="88"/>
      <c r="BM938" s="88"/>
      <c r="BN938" s="88"/>
      <c r="BO938" s="88"/>
      <c r="BP938" s="88"/>
      <c r="BQ938" s="88"/>
      <c r="BR938" s="88"/>
      <c r="BS938" s="88"/>
      <c r="BT938" s="88"/>
      <c r="BU938" s="88"/>
      <c r="BV938" s="88"/>
      <c r="BW938" s="88"/>
      <c r="BX938" s="88"/>
      <c r="BY938" s="88"/>
      <c r="BZ938" s="88"/>
      <c r="CA938" s="88"/>
      <c r="CB938" s="88"/>
      <c r="CC938" s="88"/>
      <c r="CD938" s="88"/>
      <c r="CE938" s="88"/>
      <c r="CF938" s="88"/>
      <c r="CG938" s="88"/>
      <c r="CH938" s="88"/>
      <c r="CI938" s="88"/>
      <c r="CJ938" s="88"/>
      <c r="CK938" s="88"/>
      <c r="CL938" s="88"/>
      <c r="CM938" s="88"/>
      <c r="CN938" s="88"/>
      <c r="CO938" s="88"/>
      <c r="CP938" s="88"/>
      <c r="CQ938" s="88"/>
      <c r="CR938" s="88"/>
      <c r="CS938" s="88"/>
      <c r="CT938" s="88"/>
      <c r="CU938" s="88"/>
      <c r="CV938" s="88"/>
      <c r="CW938" s="88"/>
      <c r="CX938" s="88"/>
      <c r="CY938" s="88"/>
    </row>
    <row r="939" spans="2:103" x14ac:dyDescent="0.3">
      <c r="B939" s="87"/>
      <c r="C939" s="87"/>
      <c r="D939" s="144"/>
      <c r="E939" s="144"/>
      <c r="F939" s="87"/>
      <c r="G939" s="88"/>
      <c r="H939" s="88"/>
      <c r="I939" s="88"/>
      <c r="J939" s="87"/>
      <c r="K939" s="87"/>
      <c r="L939" s="87"/>
      <c r="M939" s="87"/>
      <c r="N939" s="87"/>
      <c r="O939" s="88"/>
      <c r="P939" s="88"/>
      <c r="Q939" s="88"/>
      <c r="R939" s="88"/>
      <c r="S939" s="88"/>
      <c r="T939" s="88"/>
      <c r="U939" s="88"/>
      <c r="V939" s="88"/>
      <c r="W939" s="88"/>
      <c r="X939" s="88"/>
      <c r="Y939" s="88"/>
      <c r="Z939" s="88"/>
      <c r="AA939" s="88"/>
      <c r="AB939" s="88"/>
      <c r="AC939" s="88"/>
      <c r="AD939" s="88"/>
      <c r="AE939" s="88"/>
      <c r="AF939" s="88"/>
      <c r="AG939" s="88"/>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c r="BE939" s="88"/>
      <c r="BF939" s="88"/>
      <c r="BG939" s="88"/>
      <c r="BH939" s="88"/>
      <c r="BI939" s="88"/>
      <c r="BJ939" s="88"/>
      <c r="BK939" s="88"/>
      <c r="BL939" s="88"/>
      <c r="BM939" s="88"/>
      <c r="BN939" s="88"/>
      <c r="BO939" s="88"/>
      <c r="BP939" s="88"/>
      <c r="BQ939" s="88"/>
      <c r="BR939" s="88"/>
      <c r="BS939" s="88"/>
      <c r="BT939" s="88"/>
      <c r="BU939" s="88"/>
      <c r="BV939" s="88"/>
      <c r="BW939" s="88"/>
      <c r="BX939" s="88"/>
      <c r="BY939" s="88"/>
      <c r="BZ939" s="88"/>
      <c r="CA939" s="88"/>
      <c r="CB939" s="88"/>
      <c r="CC939" s="88"/>
      <c r="CD939" s="88"/>
      <c r="CE939" s="88"/>
      <c r="CF939" s="88"/>
      <c r="CG939" s="88"/>
      <c r="CH939" s="88"/>
      <c r="CI939" s="88"/>
      <c r="CJ939" s="88"/>
      <c r="CK939" s="88"/>
      <c r="CL939" s="88"/>
      <c r="CM939" s="88"/>
      <c r="CN939" s="88"/>
      <c r="CO939" s="88"/>
      <c r="CP939" s="88"/>
      <c r="CQ939" s="88"/>
      <c r="CR939" s="88"/>
      <c r="CS939" s="88"/>
      <c r="CT939" s="88"/>
      <c r="CU939" s="88"/>
      <c r="CV939" s="88"/>
      <c r="CW939" s="88"/>
      <c r="CX939" s="88"/>
      <c r="CY939" s="88"/>
    </row>
    <row r="940" spans="2:103" x14ac:dyDescent="0.3">
      <c r="B940" s="87"/>
      <c r="C940" s="87"/>
      <c r="D940" s="144"/>
      <c r="E940" s="144"/>
      <c r="F940" s="87"/>
      <c r="G940" s="88"/>
      <c r="H940" s="88"/>
      <c r="I940" s="88"/>
      <c r="J940" s="87"/>
      <c r="K940" s="87"/>
      <c r="L940" s="87"/>
      <c r="M940" s="87"/>
      <c r="N940" s="87"/>
      <c r="O940" s="88"/>
      <c r="P940" s="88"/>
      <c r="Q940" s="88"/>
      <c r="R940" s="88"/>
      <c r="S940" s="88"/>
      <c r="T940" s="88"/>
      <c r="U940" s="88"/>
      <c r="V940" s="88"/>
      <c r="W940" s="88"/>
      <c r="X940" s="88"/>
      <c r="Y940" s="88"/>
      <c r="Z940" s="88"/>
      <c r="AA940" s="88"/>
      <c r="AB940" s="88"/>
      <c r="AC940" s="88"/>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8"/>
      <c r="BX940" s="88"/>
      <c r="BY940" s="88"/>
      <c r="BZ940" s="88"/>
      <c r="CA940" s="88"/>
      <c r="CB940" s="88"/>
      <c r="CC940" s="88"/>
      <c r="CD940" s="88"/>
      <c r="CE940" s="88"/>
      <c r="CF940" s="88"/>
      <c r="CG940" s="88"/>
      <c r="CH940" s="88"/>
      <c r="CI940" s="88"/>
      <c r="CJ940" s="88"/>
      <c r="CK940" s="88"/>
      <c r="CL940" s="88"/>
      <c r="CM940" s="88"/>
      <c r="CN940" s="88"/>
      <c r="CO940" s="88"/>
      <c r="CP940" s="88"/>
      <c r="CQ940" s="88"/>
      <c r="CR940" s="88"/>
      <c r="CS940" s="88"/>
      <c r="CT940" s="88"/>
      <c r="CU940" s="88"/>
      <c r="CV940" s="88"/>
      <c r="CW940" s="88"/>
      <c r="CX940" s="88"/>
      <c r="CY940" s="88"/>
    </row>
    <row r="941" spans="2:103" x14ac:dyDescent="0.3">
      <c r="B941" s="87"/>
      <c r="C941" s="87"/>
      <c r="D941" s="144"/>
      <c r="E941" s="144"/>
      <c r="F941" s="87"/>
      <c r="G941" s="88"/>
      <c r="H941" s="88"/>
      <c r="I941" s="88"/>
      <c r="J941" s="87"/>
      <c r="K941" s="87"/>
      <c r="L941" s="87"/>
      <c r="M941" s="87"/>
      <c r="N941" s="87"/>
      <c r="O941" s="88"/>
      <c r="P941" s="88"/>
      <c r="Q941" s="88"/>
      <c r="R941" s="88"/>
      <c r="S941" s="88"/>
      <c r="T941" s="88"/>
      <c r="U941" s="88"/>
      <c r="V941" s="88"/>
      <c r="W941" s="88"/>
      <c r="X941" s="88"/>
      <c r="Y941" s="88"/>
      <c r="Z941" s="88"/>
      <c r="AA941" s="88"/>
      <c r="AB941" s="88"/>
      <c r="AC941" s="88"/>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row>
    <row r="942" spans="2:103" x14ac:dyDescent="0.3">
      <c r="B942" s="87"/>
      <c r="C942" s="87"/>
      <c r="D942" s="144"/>
      <c r="E942" s="144"/>
      <c r="F942" s="87"/>
      <c r="G942" s="88"/>
      <c r="H942" s="88"/>
      <c r="I942" s="88"/>
      <c r="J942" s="87"/>
      <c r="K942" s="87"/>
      <c r="L942" s="87"/>
      <c r="M942" s="87"/>
      <c r="N942" s="87"/>
      <c r="O942" s="88"/>
      <c r="P942" s="88"/>
      <c r="Q942" s="88"/>
      <c r="R942" s="88"/>
      <c r="S942" s="88"/>
      <c r="T942" s="88"/>
      <c r="U942" s="88"/>
      <c r="V942" s="88"/>
      <c r="W942" s="88"/>
      <c r="X942" s="88"/>
      <c r="Y942" s="88"/>
      <c r="Z942" s="88"/>
      <c r="AA942" s="88"/>
      <c r="AB942" s="88"/>
      <c r="AC942" s="88"/>
      <c r="AD942" s="88"/>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c r="BG942" s="88"/>
      <c r="BH942" s="88"/>
      <c r="BI942" s="88"/>
      <c r="BJ942" s="88"/>
      <c r="BK942" s="88"/>
      <c r="BL942" s="88"/>
      <c r="BM942" s="88"/>
      <c r="BN942" s="88"/>
      <c r="BO942" s="88"/>
      <c r="BP942" s="88"/>
      <c r="BQ942" s="88"/>
      <c r="BR942" s="88"/>
      <c r="BS942" s="88"/>
      <c r="BT942" s="88"/>
      <c r="BU942" s="88"/>
      <c r="BV942" s="88"/>
      <c r="BW942" s="88"/>
      <c r="BX942" s="88"/>
      <c r="BY942" s="88"/>
      <c r="BZ942" s="88"/>
      <c r="CA942" s="88"/>
      <c r="CB942" s="88"/>
      <c r="CC942" s="88"/>
      <c r="CD942" s="88"/>
      <c r="CE942" s="88"/>
      <c r="CF942" s="88"/>
      <c r="CG942" s="88"/>
      <c r="CH942" s="88"/>
      <c r="CI942" s="88"/>
      <c r="CJ942" s="88"/>
      <c r="CK942" s="88"/>
      <c r="CL942" s="88"/>
      <c r="CM942" s="88"/>
      <c r="CN942" s="88"/>
      <c r="CO942" s="88"/>
      <c r="CP942" s="88"/>
      <c r="CQ942" s="88"/>
      <c r="CR942" s="88"/>
      <c r="CS942" s="88"/>
      <c r="CT942" s="88"/>
      <c r="CU942" s="88"/>
      <c r="CV942" s="88"/>
      <c r="CW942" s="88"/>
      <c r="CX942" s="88"/>
      <c r="CY942" s="88"/>
    </row>
    <row r="943" spans="2:103" x14ac:dyDescent="0.3">
      <c r="B943" s="87"/>
      <c r="C943" s="87"/>
      <c r="D943" s="144"/>
      <c r="E943" s="144"/>
      <c r="F943" s="87"/>
      <c r="G943" s="88"/>
      <c r="H943" s="88"/>
      <c r="I943" s="88"/>
      <c r="J943" s="87"/>
      <c r="K943" s="87"/>
      <c r="L943" s="87"/>
      <c r="M943" s="87"/>
      <c r="N943" s="87"/>
      <c r="O943" s="88"/>
      <c r="P943" s="88"/>
      <c r="Q943" s="88"/>
      <c r="R943" s="88"/>
      <c r="S943" s="88"/>
      <c r="T943" s="88"/>
      <c r="U943" s="88"/>
      <c r="V943" s="88"/>
      <c r="W943" s="88"/>
      <c r="X943" s="88"/>
      <c r="Y943" s="88"/>
      <c r="Z943" s="88"/>
      <c r="AA943" s="88"/>
      <c r="AB943" s="88"/>
      <c r="AC943" s="88"/>
      <c r="AD943" s="88"/>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c r="BG943" s="88"/>
      <c r="BH943" s="88"/>
      <c r="BI943" s="88"/>
      <c r="BJ943" s="88"/>
      <c r="BK943" s="88"/>
      <c r="BL943" s="88"/>
      <c r="BM943" s="88"/>
      <c r="BN943" s="88"/>
      <c r="BO943" s="88"/>
      <c r="BP943" s="88"/>
      <c r="BQ943" s="88"/>
      <c r="BR943" s="88"/>
      <c r="BS943" s="88"/>
      <c r="BT943" s="88"/>
      <c r="BU943" s="88"/>
      <c r="BV943" s="88"/>
      <c r="BW943" s="88"/>
      <c r="BX943" s="88"/>
      <c r="BY943" s="88"/>
      <c r="BZ943" s="88"/>
      <c r="CA943" s="88"/>
      <c r="CB943" s="88"/>
      <c r="CC943" s="88"/>
      <c r="CD943" s="88"/>
      <c r="CE943" s="88"/>
      <c r="CF943" s="88"/>
      <c r="CG943" s="88"/>
      <c r="CH943" s="88"/>
      <c r="CI943" s="88"/>
      <c r="CJ943" s="88"/>
      <c r="CK943" s="88"/>
      <c r="CL943" s="88"/>
      <c r="CM943" s="88"/>
      <c r="CN943" s="88"/>
      <c r="CO943" s="88"/>
      <c r="CP943" s="88"/>
      <c r="CQ943" s="88"/>
      <c r="CR943" s="88"/>
      <c r="CS943" s="88"/>
      <c r="CT943" s="88"/>
      <c r="CU943" s="88"/>
      <c r="CV943" s="88"/>
      <c r="CW943" s="88"/>
      <c r="CX943" s="88"/>
      <c r="CY943" s="88"/>
    </row>
    <row r="944" spans="2:103" x14ac:dyDescent="0.3">
      <c r="B944" s="87"/>
      <c r="C944" s="87"/>
      <c r="D944" s="144"/>
      <c r="E944" s="144"/>
      <c r="F944" s="87"/>
      <c r="G944" s="88"/>
      <c r="H944" s="88"/>
      <c r="I944" s="88"/>
      <c r="J944" s="87"/>
      <c r="K944" s="87"/>
      <c r="L944" s="87"/>
      <c r="M944" s="87"/>
      <c r="N944" s="87"/>
      <c r="O944" s="88"/>
      <c r="P944" s="88"/>
      <c r="Q944" s="88"/>
      <c r="R944" s="88"/>
      <c r="S944" s="88"/>
      <c r="T944" s="88"/>
      <c r="U944" s="88"/>
      <c r="V944" s="88"/>
      <c r="W944" s="88"/>
      <c r="X944" s="88"/>
      <c r="Y944" s="88"/>
      <c r="Z944" s="88"/>
      <c r="AA944" s="88"/>
      <c r="AB944" s="88"/>
      <c r="AC944" s="88"/>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c r="BK944" s="88"/>
      <c r="BL944" s="88"/>
      <c r="BM944" s="88"/>
      <c r="BN944" s="88"/>
      <c r="BO944" s="88"/>
      <c r="BP944" s="88"/>
      <c r="BQ944" s="88"/>
      <c r="BR944" s="88"/>
      <c r="BS944" s="88"/>
      <c r="BT944" s="88"/>
      <c r="BU944" s="88"/>
      <c r="BV944" s="88"/>
      <c r="BW944" s="88"/>
      <c r="BX944" s="88"/>
      <c r="BY944" s="88"/>
      <c r="BZ944" s="88"/>
      <c r="CA944" s="88"/>
      <c r="CB944" s="88"/>
      <c r="CC944" s="88"/>
      <c r="CD944" s="88"/>
      <c r="CE944" s="88"/>
      <c r="CF944" s="88"/>
      <c r="CG944" s="88"/>
      <c r="CH944" s="88"/>
      <c r="CI944" s="88"/>
      <c r="CJ944" s="88"/>
      <c r="CK944" s="88"/>
      <c r="CL944" s="88"/>
      <c r="CM944" s="88"/>
      <c r="CN944" s="88"/>
      <c r="CO944" s="88"/>
      <c r="CP944" s="88"/>
      <c r="CQ944" s="88"/>
      <c r="CR944" s="88"/>
      <c r="CS944" s="88"/>
      <c r="CT944" s="88"/>
      <c r="CU944" s="88"/>
      <c r="CV944" s="88"/>
      <c r="CW944" s="88"/>
      <c r="CX944" s="88"/>
      <c r="CY944" s="88"/>
    </row>
    <row r="945" spans="2:103" x14ac:dyDescent="0.3">
      <c r="B945" s="87"/>
      <c r="C945" s="87"/>
      <c r="D945" s="144"/>
      <c r="E945" s="144"/>
      <c r="F945" s="87"/>
      <c r="G945" s="88"/>
      <c r="H945" s="88"/>
      <c r="I945" s="88"/>
      <c r="J945" s="87"/>
      <c r="K945" s="87"/>
      <c r="L945" s="87"/>
      <c r="M945" s="87"/>
      <c r="N945" s="87"/>
      <c r="O945" s="88"/>
      <c r="P945" s="88"/>
      <c r="Q945" s="88"/>
      <c r="R945" s="88"/>
      <c r="S945" s="88"/>
      <c r="T945" s="88"/>
      <c r="U945" s="88"/>
      <c r="V945" s="88"/>
      <c r="W945" s="88"/>
      <c r="X945" s="88"/>
      <c r="Y945" s="88"/>
      <c r="Z945" s="88"/>
      <c r="AA945" s="88"/>
      <c r="AB945" s="88"/>
      <c r="AC945" s="88"/>
      <c r="AD945" s="88"/>
      <c r="AE945" s="88"/>
      <c r="AF945" s="88"/>
      <c r="AG945" s="88"/>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c r="BF945" s="88"/>
      <c r="BG945" s="88"/>
      <c r="BH945" s="88"/>
      <c r="BI945" s="88"/>
      <c r="BJ945" s="88"/>
      <c r="BK945" s="88"/>
      <c r="BL945" s="88"/>
      <c r="BM945" s="88"/>
      <c r="BN945" s="88"/>
      <c r="BO945" s="88"/>
      <c r="BP945" s="88"/>
      <c r="BQ945" s="88"/>
      <c r="BR945" s="88"/>
      <c r="BS945" s="88"/>
      <c r="BT945" s="88"/>
      <c r="BU945" s="88"/>
      <c r="BV945" s="88"/>
      <c r="BW945" s="88"/>
      <c r="BX945" s="88"/>
      <c r="BY945" s="88"/>
      <c r="BZ945" s="88"/>
      <c r="CA945" s="88"/>
      <c r="CB945" s="88"/>
      <c r="CC945" s="88"/>
      <c r="CD945" s="88"/>
      <c r="CE945" s="88"/>
      <c r="CF945" s="88"/>
      <c r="CG945" s="88"/>
      <c r="CH945" s="88"/>
      <c r="CI945" s="88"/>
      <c r="CJ945" s="88"/>
      <c r="CK945" s="88"/>
      <c r="CL945" s="88"/>
      <c r="CM945" s="88"/>
      <c r="CN945" s="88"/>
      <c r="CO945" s="88"/>
      <c r="CP945" s="88"/>
      <c r="CQ945" s="88"/>
      <c r="CR945" s="88"/>
      <c r="CS945" s="88"/>
      <c r="CT945" s="88"/>
      <c r="CU945" s="88"/>
      <c r="CV945" s="88"/>
      <c r="CW945" s="88"/>
      <c r="CX945" s="88"/>
      <c r="CY945" s="88"/>
    </row>
    <row r="946" spans="2:103" x14ac:dyDescent="0.3">
      <c r="B946" s="87"/>
      <c r="C946" s="87"/>
      <c r="D946" s="144"/>
      <c r="E946" s="144"/>
      <c r="F946" s="87"/>
      <c r="G946" s="88"/>
      <c r="H946" s="88"/>
      <c r="I946" s="88"/>
      <c r="J946" s="87"/>
      <c r="K946" s="87"/>
      <c r="L946" s="87"/>
      <c r="M946" s="87"/>
      <c r="N946" s="87"/>
      <c r="O946" s="88"/>
      <c r="P946" s="88"/>
      <c r="Q946" s="88"/>
      <c r="R946" s="88"/>
      <c r="S946" s="88"/>
      <c r="T946" s="88"/>
      <c r="U946" s="88"/>
      <c r="V946" s="88"/>
      <c r="W946" s="88"/>
      <c r="X946" s="88"/>
      <c r="Y946" s="88"/>
      <c r="Z946" s="88"/>
      <c r="AA946" s="88"/>
      <c r="AB946" s="88"/>
      <c r="AC946" s="88"/>
      <c r="AD946" s="88"/>
      <c r="AE946" s="88"/>
      <c r="AF946" s="88"/>
      <c r="AG946" s="88"/>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c r="BE946" s="88"/>
      <c r="BF946" s="88"/>
      <c r="BG946" s="88"/>
      <c r="BH946" s="88"/>
      <c r="BI946" s="88"/>
      <c r="BJ946" s="88"/>
      <c r="BK946" s="88"/>
      <c r="BL946" s="88"/>
      <c r="BM946" s="88"/>
      <c r="BN946" s="88"/>
      <c r="BO946" s="88"/>
      <c r="BP946" s="88"/>
      <c r="BQ946" s="88"/>
      <c r="BR946" s="88"/>
      <c r="BS946" s="88"/>
      <c r="BT946" s="88"/>
      <c r="BU946" s="88"/>
      <c r="BV946" s="88"/>
      <c r="BW946" s="88"/>
      <c r="BX946" s="88"/>
      <c r="BY946" s="88"/>
      <c r="BZ946" s="88"/>
      <c r="CA946" s="88"/>
      <c r="CB946" s="88"/>
      <c r="CC946" s="88"/>
      <c r="CD946" s="88"/>
      <c r="CE946" s="88"/>
      <c r="CF946" s="88"/>
      <c r="CG946" s="88"/>
      <c r="CH946" s="88"/>
      <c r="CI946" s="88"/>
      <c r="CJ946" s="88"/>
      <c r="CK946" s="88"/>
      <c r="CL946" s="88"/>
      <c r="CM946" s="88"/>
      <c r="CN946" s="88"/>
      <c r="CO946" s="88"/>
      <c r="CP946" s="88"/>
      <c r="CQ946" s="88"/>
      <c r="CR946" s="88"/>
      <c r="CS946" s="88"/>
      <c r="CT946" s="88"/>
      <c r="CU946" s="88"/>
      <c r="CV946" s="88"/>
      <c r="CW946" s="88"/>
      <c r="CX946" s="88"/>
      <c r="CY946" s="88"/>
    </row>
    <row r="947" spans="2:103" x14ac:dyDescent="0.3">
      <c r="B947" s="87"/>
      <c r="C947" s="87"/>
      <c r="D947" s="144"/>
      <c r="E947" s="144"/>
      <c r="F947" s="87"/>
      <c r="G947" s="88"/>
      <c r="H947" s="88"/>
      <c r="I947" s="88"/>
      <c r="J947" s="87"/>
      <c r="K947" s="87"/>
      <c r="L947" s="87"/>
      <c r="M947" s="87"/>
      <c r="N947" s="87"/>
      <c r="O947" s="88"/>
      <c r="P947" s="88"/>
      <c r="Q947" s="88"/>
      <c r="R947" s="88"/>
      <c r="S947" s="88"/>
      <c r="T947" s="88"/>
      <c r="U947" s="88"/>
      <c r="V947" s="88"/>
      <c r="W947" s="88"/>
      <c r="X947" s="88"/>
      <c r="Y947" s="88"/>
      <c r="Z947" s="88"/>
      <c r="AA947" s="88"/>
      <c r="AB947" s="88"/>
      <c r="AC947" s="88"/>
      <c r="AD947" s="88"/>
      <c r="AE947" s="88"/>
      <c r="AF947" s="88"/>
      <c r="AG947" s="88"/>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c r="BE947" s="88"/>
      <c r="BF947" s="88"/>
      <c r="BG947" s="88"/>
      <c r="BH947" s="88"/>
      <c r="BI947" s="88"/>
      <c r="BJ947" s="88"/>
      <c r="BK947" s="88"/>
      <c r="BL947" s="88"/>
      <c r="BM947" s="88"/>
      <c r="BN947" s="88"/>
      <c r="BO947" s="88"/>
      <c r="BP947" s="88"/>
      <c r="BQ947" s="88"/>
      <c r="BR947" s="88"/>
      <c r="BS947" s="88"/>
      <c r="BT947" s="88"/>
      <c r="BU947" s="88"/>
      <c r="BV947" s="88"/>
      <c r="BW947" s="88"/>
      <c r="BX947" s="88"/>
      <c r="BY947" s="88"/>
      <c r="BZ947" s="88"/>
      <c r="CA947" s="88"/>
      <c r="CB947" s="88"/>
      <c r="CC947" s="88"/>
      <c r="CD947" s="88"/>
      <c r="CE947" s="88"/>
      <c r="CF947" s="88"/>
      <c r="CG947" s="88"/>
      <c r="CH947" s="88"/>
      <c r="CI947" s="88"/>
      <c r="CJ947" s="88"/>
      <c r="CK947" s="88"/>
      <c r="CL947" s="88"/>
      <c r="CM947" s="88"/>
      <c r="CN947" s="88"/>
      <c r="CO947" s="88"/>
      <c r="CP947" s="88"/>
      <c r="CQ947" s="88"/>
      <c r="CR947" s="88"/>
      <c r="CS947" s="88"/>
      <c r="CT947" s="88"/>
      <c r="CU947" s="88"/>
      <c r="CV947" s="88"/>
      <c r="CW947" s="88"/>
      <c r="CX947" s="88"/>
      <c r="CY947" s="88"/>
    </row>
    <row r="948" spans="2:103" x14ac:dyDescent="0.3">
      <c r="B948" s="87"/>
      <c r="C948" s="87"/>
      <c r="D948" s="144"/>
      <c r="E948" s="144"/>
      <c r="F948" s="87"/>
      <c r="G948" s="88"/>
      <c r="H948" s="88"/>
      <c r="I948" s="88"/>
      <c r="J948" s="87"/>
      <c r="K948" s="87"/>
      <c r="L948" s="87"/>
      <c r="M948" s="87"/>
      <c r="N948" s="87"/>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8"/>
      <c r="BJ948" s="88"/>
      <c r="BK948" s="88"/>
      <c r="BL948" s="88"/>
      <c r="BM948" s="88"/>
      <c r="BN948" s="88"/>
      <c r="BO948" s="88"/>
      <c r="BP948" s="88"/>
      <c r="BQ948" s="88"/>
      <c r="BR948" s="88"/>
      <c r="BS948" s="88"/>
      <c r="BT948" s="88"/>
      <c r="BU948" s="88"/>
      <c r="BV948" s="88"/>
      <c r="BW948" s="88"/>
      <c r="BX948" s="88"/>
      <c r="BY948" s="88"/>
      <c r="BZ948" s="88"/>
      <c r="CA948" s="88"/>
      <c r="CB948" s="88"/>
      <c r="CC948" s="88"/>
      <c r="CD948" s="88"/>
      <c r="CE948" s="88"/>
      <c r="CF948" s="88"/>
      <c r="CG948" s="88"/>
      <c r="CH948" s="88"/>
      <c r="CI948" s="88"/>
      <c r="CJ948" s="88"/>
      <c r="CK948" s="88"/>
      <c r="CL948" s="88"/>
      <c r="CM948" s="88"/>
      <c r="CN948" s="88"/>
      <c r="CO948" s="88"/>
      <c r="CP948" s="88"/>
      <c r="CQ948" s="88"/>
      <c r="CR948" s="88"/>
      <c r="CS948" s="88"/>
      <c r="CT948" s="88"/>
      <c r="CU948" s="88"/>
      <c r="CV948" s="88"/>
      <c r="CW948" s="88"/>
      <c r="CX948" s="88"/>
      <c r="CY948" s="88"/>
    </row>
    <row r="949" spans="2:103" x14ac:dyDescent="0.3">
      <c r="B949" s="87"/>
      <c r="C949" s="87"/>
      <c r="D949" s="144"/>
      <c r="E949" s="144"/>
      <c r="F949" s="87"/>
      <c r="G949" s="88"/>
      <c r="H949" s="88"/>
      <c r="I949" s="88"/>
      <c r="J949" s="87"/>
      <c r="K949" s="87"/>
      <c r="L949" s="87"/>
      <c r="M949" s="87"/>
      <c r="N949" s="87"/>
      <c r="O949" s="88"/>
      <c r="P949" s="88"/>
      <c r="Q949" s="88"/>
      <c r="R949" s="88"/>
      <c r="S949" s="88"/>
      <c r="T949" s="88"/>
      <c r="U949" s="88"/>
      <c r="V949" s="88"/>
      <c r="W949" s="88"/>
      <c r="X949" s="88"/>
      <c r="Y949" s="88"/>
      <c r="Z949" s="88"/>
      <c r="AA949" s="88"/>
      <c r="AB949" s="88"/>
      <c r="AC949" s="88"/>
      <c r="AD949" s="88"/>
      <c r="AE949" s="88"/>
      <c r="AF949" s="88"/>
      <c r="AG949" s="88"/>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c r="BE949" s="88"/>
      <c r="BF949" s="88"/>
      <c r="BG949" s="88"/>
      <c r="BH949" s="88"/>
      <c r="BI949" s="88"/>
      <c r="BJ949" s="88"/>
      <c r="BK949" s="88"/>
      <c r="BL949" s="88"/>
      <c r="BM949" s="88"/>
      <c r="BN949" s="88"/>
      <c r="BO949" s="88"/>
      <c r="BP949" s="88"/>
      <c r="BQ949" s="88"/>
      <c r="BR949" s="88"/>
      <c r="BS949" s="88"/>
      <c r="BT949" s="88"/>
      <c r="BU949" s="88"/>
      <c r="BV949" s="88"/>
      <c r="BW949" s="88"/>
      <c r="BX949" s="88"/>
      <c r="BY949" s="88"/>
      <c r="BZ949" s="88"/>
      <c r="CA949" s="88"/>
      <c r="CB949" s="88"/>
      <c r="CC949" s="88"/>
      <c r="CD949" s="88"/>
      <c r="CE949" s="88"/>
      <c r="CF949" s="88"/>
      <c r="CG949" s="88"/>
      <c r="CH949" s="88"/>
      <c r="CI949" s="88"/>
      <c r="CJ949" s="88"/>
      <c r="CK949" s="88"/>
      <c r="CL949" s="88"/>
      <c r="CM949" s="88"/>
      <c r="CN949" s="88"/>
      <c r="CO949" s="88"/>
      <c r="CP949" s="88"/>
      <c r="CQ949" s="88"/>
      <c r="CR949" s="88"/>
      <c r="CS949" s="88"/>
      <c r="CT949" s="88"/>
      <c r="CU949" s="88"/>
      <c r="CV949" s="88"/>
      <c r="CW949" s="88"/>
      <c r="CX949" s="88"/>
      <c r="CY949" s="88"/>
    </row>
    <row r="950" spans="2:103" x14ac:dyDescent="0.3">
      <c r="B950" s="87"/>
      <c r="C950" s="87"/>
      <c r="D950" s="144"/>
      <c r="E950" s="144"/>
      <c r="F950" s="87"/>
      <c r="G950" s="88"/>
      <c r="H950" s="88"/>
      <c r="I950" s="88"/>
      <c r="J950" s="87"/>
      <c r="K950" s="87"/>
      <c r="L950" s="87"/>
      <c r="M950" s="87"/>
      <c r="N950" s="87"/>
      <c r="O950" s="88"/>
      <c r="P950" s="88"/>
      <c r="Q950" s="88"/>
      <c r="R950" s="88"/>
      <c r="S950" s="88"/>
      <c r="T950" s="88"/>
      <c r="U950" s="88"/>
      <c r="V950" s="88"/>
      <c r="W950" s="88"/>
      <c r="X950" s="88"/>
      <c r="Y950" s="88"/>
      <c r="Z950" s="88"/>
      <c r="AA950" s="88"/>
      <c r="AB950" s="88"/>
      <c r="AC950" s="88"/>
      <c r="AD950" s="88"/>
      <c r="AE950" s="88"/>
      <c r="AF950" s="88"/>
      <c r="AG950" s="88"/>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c r="BE950" s="88"/>
      <c r="BF950" s="88"/>
      <c r="BG950" s="88"/>
      <c r="BH950" s="88"/>
      <c r="BI950" s="88"/>
      <c r="BJ950" s="88"/>
      <c r="BK950" s="88"/>
      <c r="BL950" s="88"/>
      <c r="BM950" s="88"/>
      <c r="BN950" s="88"/>
      <c r="BO950" s="88"/>
      <c r="BP950" s="88"/>
      <c r="BQ950" s="88"/>
      <c r="BR950" s="88"/>
      <c r="BS950" s="88"/>
      <c r="BT950" s="88"/>
      <c r="BU950" s="88"/>
      <c r="BV950" s="88"/>
      <c r="BW950" s="88"/>
      <c r="BX950" s="88"/>
      <c r="BY950" s="88"/>
      <c r="BZ950" s="88"/>
      <c r="CA950" s="88"/>
      <c r="CB950" s="88"/>
      <c r="CC950" s="88"/>
      <c r="CD950" s="88"/>
      <c r="CE950" s="88"/>
      <c r="CF950" s="88"/>
      <c r="CG950" s="88"/>
      <c r="CH950" s="88"/>
      <c r="CI950" s="88"/>
      <c r="CJ950" s="88"/>
      <c r="CK950" s="88"/>
      <c r="CL950" s="88"/>
      <c r="CM950" s="88"/>
      <c r="CN950" s="88"/>
      <c r="CO950" s="88"/>
      <c r="CP950" s="88"/>
      <c r="CQ950" s="88"/>
      <c r="CR950" s="88"/>
      <c r="CS950" s="88"/>
      <c r="CT950" s="88"/>
      <c r="CU950" s="88"/>
      <c r="CV950" s="88"/>
      <c r="CW950" s="88"/>
      <c r="CX950" s="88"/>
      <c r="CY950" s="88"/>
    </row>
    <row r="951" spans="2:103" x14ac:dyDescent="0.3">
      <c r="B951" s="87"/>
      <c r="C951" s="87"/>
      <c r="D951" s="144"/>
      <c r="E951" s="144"/>
      <c r="F951" s="87"/>
      <c r="G951" s="88"/>
      <c r="H951" s="88"/>
      <c r="I951" s="88"/>
      <c r="J951" s="87"/>
      <c r="K951" s="87"/>
      <c r="L951" s="87"/>
      <c r="M951" s="87"/>
      <c r="N951" s="87"/>
      <c r="O951" s="88"/>
      <c r="P951" s="88"/>
      <c r="Q951" s="88"/>
      <c r="R951" s="88"/>
      <c r="S951" s="88"/>
      <c r="T951" s="88"/>
      <c r="U951" s="88"/>
      <c r="V951" s="88"/>
      <c r="W951" s="88"/>
      <c r="X951" s="88"/>
      <c r="Y951" s="88"/>
      <c r="Z951" s="88"/>
      <c r="AA951" s="88"/>
      <c r="AB951" s="88"/>
      <c r="AC951" s="88"/>
      <c r="AD951" s="88"/>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c r="BF951" s="88"/>
      <c r="BG951" s="88"/>
      <c r="BH951" s="88"/>
      <c r="BI951" s="88"/>
      <c r="BJ951" s="88"/>
      <c r="BK951" s="88"/>
      <c r="BL951" s="88"/>
      <c r="BM951" s="88"/>
      <c r="BN951" s="88"/>
      <c r="BO951" s="88"/>
      <c r="BP951" s="88"/>
      <c r="BQ951" s="88"/>
      <c r="BR951" s="88"/>
      <c r="BS951" s="88"/>
      <c r="BT951" s="88"/>
      <c r="BU951" s="88"/>
      <c r="BV951" s="88"/>
      <c r="BW951" s="88"/>
      <c r="BX951" s="88"/>
      <c r="BY951" s="88"/>
      <c r="BZ951" s="88"/>
      <c r="CA951" s="88"/>
      <c r="CB951" s="88"/>
      <c r="CC951" s="88"/>
      <c r="CD951" s="88"/>
      <c r="CE951" s="88"/>
      <c r="CF951" s="88"/>
      <c r="CG951" s="88"/>
      <c r="CH951" s="88"/>
      <c r="CI951" s="88"/>
      <c r="CJ951" s="88"/>
      <c r="CK951" s="88"/>
      <c r="CL951" s="88"/>
      <c r="CM951" s="88"/>
      <c r="CN951" s="88"/>
      <c r="CO951" s="88"/>
      <c r="CP951" s="88"/>
      <c r="CQ951" s="88"/>
      <c r="CR951" s="88"/>
      <c r="CS951" s="88"/>
      <c r="CT951" s="88"/>
      <c r="CU951" s="88"/>
      <c r="CV951" s="88"/>
      <c r="CW951" s="88"/>
      <c r="CX951" s="88"/>
      <c r="CY951" s="88"/>
    </row>
    <row r="952" spans="2:103" x14ac:dyDescent="0.3">
      <c r="B952" s="87"/>
      <c r="C952" s="87"/>
      <c r="D952" s="144"/>
      <c r="E952" s="144"/>
      <c r="F952" s="87"/>
      <c r="G952" s="88"/>
      <c r="H952" s="88"/>
      <c r="I952" s="88"/>
      <c r="J952" s="87"/>
      <c r="K952" s="87"/>
      <c r="L952" s="87"/>
      <c r="M952" s="87"/>
      <c r="N952" s="87"/>
      <c r="O952" s="88"/>
      <c r="P952" s="88"/>
      <c r="Q952" s="88"/>
      <c r="R952" s="88"/>
      <c r="S952" s="88"/>
      <c r="T952" s="88"/>
      <c r="U952" s="88"/>
      <c r="V952" s="88"/>
      <c r="W952" s="88"/>
      <c r="X952" s="88"/>
      <c r="Y952" s="88"/>
      <c r="Z952" s="88"/>
      <c r="AA952" s="88"/>
      <c r="AB952" s="88"/>
      <c r="AC952" s="88"/>
      <c r="AD952" s="88"/>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c r="BF952" s="88"/>
      <c r="BG952" s="88"/>
      <c r="BH952" s="88"/>
      <c r="BI952" s="88"/>
      <c r="BJ952" s="88"/>
      <c r="BK952" s="88"/>
      <c r="BL952" s="88"/>
      <c r="BM952" s="88"/>
      <c r="BN952" s="88"/>
      <c r="BO952" s="88"/>
      <c r="BP952" s="88"/>
      <c r="BQ952" s="88"/>
      <c r="BR952" s="88"/>
      <c r="BS952" s="88"/>
      <c r="BT952" s="88"/>
      <c r="BU952" s="88"/>
      <c r="BV952" s="88"/>
      <c r="BW952" s="88"/>
      <c r="BX952" s="88"/>
      <c r="BY952" s="88"/>
      <c r="BZ952" s="88"/>
      <c r="CA952" s="88"/>
      <c r="CB952" s="88"/>
      <c r="CC952" s="88"/>
      <c r="CD952" s="88"/>
      <c r="CE952" s="88"/>
      <c r="CF952" s="88"/>
      <c r="CG952" s="88"/>
      <c r="CH952" s="88"/>
      <c r="CI952" s="88"/>
      <c r="CJ952" s="88"/>
      <c r="CK952" s="88"/>
      <c r="CL952" s="88"/>
      <c r="CM952" s="88"/>
      <c r="CN952" s="88"/>
      <c r="CO952" s="88"/>
      <c r="CP952" s="88"/>
      <c r="CQ952" s="88"/>
      <c r="CR952" s="88"/>
      <c r="CS952" s="88"/>
      <c r="CT952" s="88"/>
      <c r="CU952" s="88"/>
      <c r="CV952" s="88"/>
      <c r="CW952" s="88"/>
      <c r="CX952" s="88"/>
      <c r="CY952" s="88"/>
    </row>
    <row r="953" spans="2:103" x14ac:dyDescent="0.3">
      <c r="B953" s="87"/>
      <c r="C953" s="87"/>
      <c r="D953" s="144"/>
      <c r="E953" s="144"/>
      <c r="F953" s="87"/>
      <c r="G953" s="88"/>
      <c r="H953" s="88"/>
      <c r="I953" s="88"/>
      <c r="J953" s="87"/>
      <c r="K953" s="87"/>
      <c r="L953" s="87"/>
      <c r="M953" s="87"/>
      <c r="N953" s="87"/>
      <c r="O953" s="88"/>
      <c r="P953" s="88"/>
      <c r="Q953" s="88"/>
      <c r="R953" s="88"/>
      <c r="S953" s="88"/>
      <c r="T953" s="88"/>
      <c r="U953" s="88"/>
      <c r="V953" s="88"/>
      <c r="W953" s="88"/>
      <c r="X953" s="88"/>
      <c r="Y953" s="88"/>
      <c r="Z953" s="88"/>
      <c r="AA953" s="88"/>
      <c r="AB953" s="88"/>
      <c r="AC953" s="88"/>
      <c r="AD953" s="88"/>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c r="BF953" s="88"/>
      <c r="BG953" s="88"/>
      <c r="BH953" s="88"/>
      <c r="BI953" s="88"/>
      <c r="BJ953" s="88"/>
      <c r="BK953" s="88"/>
      <c r="BL953" s="88"/>
      <c r="BM953" s="88"/>
      <c r="BN953" s="88"/>
      <c r="BO953" s="88"/>
      <c r="BP953" s="88"/>
      <c r="BQ953" s="88"/>
      <c r="BR953" s="88"/>
      <c r="BS953" s="88"/>
      <c r="BT953" s="88"/>
      <c r="BU953" s="88"/>
      <c r="BV953" s="88"/>
      <c r="BW953" s="88"/>
      <c r="BX953" s="88"/>
      <c r="BY953" s="88"/>
      <c r="BZ953" s="88"/>
      <c r="CA953" s="88"/>
      <c r="CB953" s="88"/>
      <c r="CC953" s="88"/>
      <c r="CD953" s="88"/>
      <c r="CE953" s="88"/>
      <c r="CF953" s="88"/>
      <c r="CG953" s="88"/>
      <c r="CH953" s="88"/>
      <c r="CI953" s="88"/>
      <c r="CJ953" s="88"/>
      <c r="CK953" s="88"/>
      <c r="CL953" s="88"/>
      <c r="CM953" s="88"/>
      <c r="CN953" s="88"/>
      <c r="CO953" s="88"/>
      <c r="CP953" s="88"/>
      <c r="CQ953" s="88"/>
      <c r="CR953" s="88"/>
      <c r="CS953" s="88"/>
      <c r="CT953" s="88"/>
      <c r="CU953" s="88"/>
      <c r="CV953" s="88"/>
      <c r="CW953" s="88"/>
      <c r="CX953" s="88"/>
      <c r="CY953" s="88"/>
    </row>
    <row r="954" spans="2:103" x14ac:dyDescent="0.3">
      <c r="B954" s="87"/>
      <c r="C954" s="87"/>
      <c r="D954" s="144"/>
      <c r="E954" s="144"/>
      <c r="F954" s="87"/>
      <c r="G954" s="88"/>
      <c r="H954" s="88"/>
      <c r="I954" s="88"/>
      <c r="J954" s="87"/>
      <c r="K954" s="87"/>
      <c r="L954" s="87"/>
      <c r="M954" s="87"/>
      <c r="N954" s="87"/>
      <c r="O954" s="88"/>
      <c r="P954" s="88"/>
      <c r="Q954" s="88"/>
      <c r="R954" s="88"/>
      <c r="S954" s="88"/>
      <c r="T954" s="88"/>
      <c r="U954" s="88"/>
      <c r="V954" s="88"/>
      <c r="W954" s="88"/>
      <c r="X954" s="88"/>
      <c r="Y954" s="88"/>
      <c r="Z954" s="88"/>
      <c r="AA954" s="88"/>
      <c r="AB954" s="88"/>
      <c r="AC954" s="88"/>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8"/>
      <c r="BJ954" s="88"/>
      <c r="BK954" s="88"/>
      <c r="BL954" s="88"/>
      <c r="BM954" s="88"/>
      <c r="BN954" s="88"/>
      <c r="BO954" s="88"/>
      <c r="BP954" s="88"/>
      <c r="BQ954" s="88"/>
      <c r="BR954" s="88"/>
      <c r="BS954" s="88"/>
      <c r="BT954" s="88"/>
      <c r="BU954" s="88"/>
      <c r="BV954" s="88"/>
      <c r="BW954" s="88"/>
      <c r="BX954" s="88"/>
      <c r="BY954" s="88"/>
      <c r="BZ954" s="88"/>
      <c r="CA954" s="88"/>
      <c r="CB954" s="88"/>
      <c r="CC954" s="88"/>
      <c r="CD954" s="88"/>
      <c r="CE954" s="88"/>
      <c r="CF954" s="88"/>
      <c r="CG954" s="88"/>
      <c r="CH954" s="88"/>
      <c r="CI954" s="88"/>
      <c r="CJ954" s="88"/>
      <c r="CK954" s="88"/>
      <c r="CL954" s="88"/>
      <c r="CM954" s="88"/>
      <c r="CN954" s="88"/>
      <c r="CO954" s="88"/>
      <c r="CP954" s="88"/>
      <c r="CQ954" s="88"/>
      <c r="CR954" s="88"/>
      <c r="CS954" s="88"/>
      <c r="CT954" s="88"/>
      <c r="CU954" s="88"/>
      <c r="CV954" s="88"/>
      <c r="CW954" s="88"/>
      <c r="CX954" s="88"/>
      <c r="CY954" s="88"/>
    </row>
    <row r="955" spans="2:103" x14ac:dyDescent="0.3">
      <c r="B955" s="87"/>
      <c r="C955" s="87"/>
      <c r="D955" s="144"/>
      <c r="E955" s="144"/>
      <c r="F955" s="87"/>
      <c r="G955" s="88"/>
      <c r="H955" s="88"/>
      <c r="I955" s="88"/>
      <c r="J955" s="87"/>
      <c r="K955" s="87"/>
      <c r="L955" s="87"/>
      <c r="M955" s="87"/>
      <c r="N955" s="87"/>
      <c r="O955" s="88"/>
      <c r="P955" s="88"/>
      <c r="Q955" s="88"/>
      <c r="R955" s="88"/>
      <c r="S955" s="88"/>
      <c r="T955" s="88"/>
      <c r="U955" s="88"/>
      <c r="V955" s="88"/>
      <c r="W955" s="88"/>
      <c r="X955" s="88"/>
      <c r="Y955" s="88"/>
      <c r="Z955" s="88"/>
      <c r="AA955" s="88"/>
      <c r="AB955" s="88"/>
      <c r="AC955" s="88"/>
      <c r="AD955" s="88"/>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c r="BG955" s="88"/>
      <c r="BH955" s="88"/>
      <c r="BI955" s="88"/>
      <c r="BJ955" s="88"/>
      <c r="BK955" s="88"/>
      <c r="BL955" s="88"/>
      <c r="BM955" s="88"/>
      <c r="BN955" s="88"/>
      <c r="BO955" s="88"/>
      <c r="BP955" s="88"/>
      <c r="BQ955" s="88"/>
      <c r="BR955" s="88"/>
      <c r="BS955" s="88"/>
      <c r="BT955" s="88"/>
      <c r="BU955" s="88"/>
      <c r="BV955" s="88"/>
      <c r="BW955" s="88"/>
      <c r="BX955" s="88"/>
      <c r="BY955" s="88"/>
      <c r="BZ955" s="88"/>
      <c r="CA955" s="88"/>
      <c r="CB955" s="88"/>
      <c r="CC955" s="88"/>
      <c r="CD955" s="88"/>
      <c r="CE955" s="88"/>
      <c r="CF955" s="88"/>
      <c r="CG955" s="88"/>
      <c r="CH955" s="88"/>
      <c r="CI955" s="88"/>
      <c r="CJ955" s="88"/>
      <c r="CK955" s="88"/>
      <c r="CL955" s="88"/>
      <c r="CM955" s="88"/>
      <c r="CN955" s="88"/>
      <c r="CO955" s="88"/>
      <c r="CP955" s="88"/>
      <c r="CQ955" s="88"/>
      <c r="CR955" s="88"/>
      <c r="CS955" s="88"/>
      <c r="CT955" s="88"/>
      <c r="CU955" s="88"/>
      <c r="CV955" s="88"/>
      <c r="CW955" s="88"/>
      <c r="CX955" s="88"/>
      <c r="CY955" s="88"/>
    </row>
    <row r="956" spans="2:103" x14ac:dyDescent="0.3">
      <c r="B956" s="87"/>
      <c r="C956" s="87"/>
      <c r="D956" s="144"/>
      <c r="E956" s="144"/>
      <c r="F956" s="87"/>
      <c r="G956" s="88"/>
      <c r="H956" s="88"/>
      <c r="I956" s="88"/>
      <c r="J956" s="87"/>
      <c r="K956" s="87"/>
      <c r="L956" s="87"/>
      <c r="M956" s="87"/>
      <c r="N956" s="87"/>
      <c r="O956" s="88"/>
      <c r="P956" s="88"/>
      <c r="Q956" s="88"/>
      <c r="R956" s="88"/>
      <c r="S956" s="88"/>
      <c r="T956" s="88"/>
      <c r="U956" s="88"/>
      <c r="V956" s="88"/>
      <c r="W956" s="88"/>
      <c r="X956" s="88"/>
      <c r="Y956" s="88"/>
      <c r="Z956" s="88"/>
      <c r="AA956" s="88"/>
      <c r="AB956" s="88"/>
      <c r="AC956" s="88"/>
      <c r="AD956" s="88"/>
      <c r="AE956" s="88"/>
      <c r="AF956" s="88"/>
      <c r="AG956" s="88"/>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c r="BF956" s="88"/>
      <c r="BG956" s="88"/>
      <c r="BH956" s="88"/>
      <c r="BI956" s="88"/>
      <c r="BJ956" s="88"/>
      <c r="BK956" s="88"/>
      <c r="BL956" s="88"/>
      <c r="BM956" s="88"/>
      <c r="BN956" s="88"/>
      <c r="BO956" s="88"/>
      <c r="BP956" s="88"/>
      <c r="BQ956" s="88"/>
      <c r="BR956" s="88"/>
      <c r="BS956" s="88"/>
      <c r="BT956" s="88"/>
      <c r="BU956" s="88"/>
      <c r="BV956" s="88"/>
      <c r="BW956" s="88"/>
      <c r="BX956" s="88"/>
      <c r="BY956" s="88"/>
      <c r="BZ956" s="88"/>
      <c r="CA956" s="88"/>
      <c r="CB956" s="88"/>
      <c r="CC956" s="88"/>
      <c r="CD956" s="88"/>
      <c r="CE956" s="88"/>
      <c r="CF956" s="88"/>
      <c r="CG956" s="88"/>
      <c r="CH956" s="88"/>
      <c r="CI956" s="88"/>
      <c r="CJ956" s="88"/>
      <c r="CK956" s="88"/>
      <c r="CL956" s="88"/>
      <c r="CM956" s="88"/>
      <c r="CN956" s="88"/>
      <c r="CO956" s="88"/>
      <c r="CP956" s="88"/>
      <c r="CQ956" s="88"/>
      <c r="CR956" s="88"/>
      <c r="CS956" s="88"/>
      <c r="CT956" s="88"/>
      <c r="CU956" s="88"/>
      <c r="CV956" s="88"/>
      <c r="CW956" s="88"/>
      <c r="CX956" s="88"/>
      <c r="CY956" s="88"/>
    </row>
    <row r="957" spans="2:103" x14ac:dyDescent="0.3">
      <c r="B957" s="87"/>
      <c r="C957" s="87"/>
      <c r="D957" s="144"/>
      <c r="E957" s="144"/>
      <c r="F957" s="87"/>
      <c r="G957" s="88"/>
      <c r="H957" s="88"/>
      <c r="I957" s="88"/>
      <c r="J957" s="87"/>
      <c r="K957" s="87"/>
      <c r="L957" s="87"/>
      <c r="M957" s="87"/>
      <c r="N957" s="87"/>
      <c r="O957" s="88"/>
      <c r="P957" s="88"/>
      <c r="Q957" s="88"/>
      <c r="R957" s="88"/>
      <c r="S957" s="88"/>
      <c r="T957" s="88"/>
      <c r="U957" s="88"/>
      <c r="V957" s="88"/>
      <c r="W957" s="88"/>
      <c r="X957" s="88"/>
      <c r="Y957" s="88"/>
      <c r="Z957" s="88"/>
      <c r="AA957" s="88"/>
      <c r="AB957" s="88"/>
      <c r="AC957" s="88"/>
      <c r="AD957" s="88"/>
      <c r="AE957" s="88"/>
      <c r="AF957" s="88"/>
      <c r="AG957" s="88"/>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c r="BF957" s="88"/>
      <c r="BG957" s="88"/>
      <c r="BH957" s="88"/>
      <c r="BI957" s="88"/>
      <c r="BJ957" s="88"/>
      <c r="BK957" s="88"/>
      <c r="BL957" s="88"/>
      <c r="BM957" s="88"/>
      <c r="BN957" s="88"/>
      <c r="BO957" s="88"/>
      <c r="BP957" s="88"/>
      <c r="BQ957" s="88"/>
      <c r="BR957" s="88"/>
      <c r="BS957" s="88"/>
      <c r="BT957" s="88"/>
      <c r="BU957" s="88"/>
      <c r="BV957" s="88"/>
      <c r="BW957" s="88"/>
      <c r="BX957" s="88"/>
      <c r="BY957" s="88"/>
      <c r="BZ957" s="88"/>
      <c r="CA957" s="88"/>
      <c r="CB957" s="88"/>
      <c r="CC957" s="88"/>
      <c r="CD957" s="88"/>
      <c r="CE957" s="88"/>
      <c r="CF957" s="88"/>
      <c r="CG957" s="88"/>
      <c r="CH957" s="88"/>
      <c r="CI957" s="88"/>
      <c r="CJ957" s="88"/>
      <c r="CK957" s="88"/>
      <c r="CL957" s="88"/>
      <c r="CM957" s="88"/>
      <c r="CN957" s="88"/>
      <c r="CO957" s="88"/>
      <c r="CP957" s="88"/>
      <c r="CQ957" s="88"/>
      <c r="CR957" s="88"/>
      <c r="CS957" s="88"/>
      <c r="CT957" s="88"/>
      <c r="CU957" s="88"/>
      <c r="CV957" s="88"/>
      <c r="CW957" s="88"/>
      <c r="CX957" s="88"/>
      <c r="CY957" s="88"/>
    </row>
    <row r="958" spans="2:103" x14ac:dyDescent="0.3">
      <c r="B958" s="87"/>
      <c r="C958" s="87"/>
      <c r="D958" s="144"/>
      <c r="E958" s="144"/>
      <c r="F958" s="87"/>
      <c r="G958" s="88"/>
      <c r="H958" s="88"/>
      <c r="I958" s="88"/>
      <c r="J958" s="87"/>
      <c r="K958" s="87"/>
      <c r="L958" s="87"/>
      <c r="M958" s="87"/>
      <c r="N958" s="87"/>
      <c r="O958" s="88"/>
      <c r="P958" s="88"/>
      <c r="Q958" s="88"/>
      <c r="R958" s="88"/>
      <c r="S958" s="88"/>
      <c r="T958" s="88"/>
      <c r="U958" s="88"/>
      <c r="V958" s="88"/>
      <c r="W958" s="88"/>
      <c r="X958" s="88"/>
      <c r="Y958" s="88"/>
      <c r="Z958" s="88"/>
      <c r="AA958" s="88"/>
      <c r="AB958" s="88"/>
      <c r="AC958" s="88"/>
      <c r="AD958" s="88"/>
      <c r="AE958" s="88"/>
      <c r="AF958" s="88"/>
      <c r="AG958" s="88"/>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c r="BF958" s="88"/>
      <c r="BG958" s="88"/>
      <c r="BH958" s="88"/>
      <c r="BI958" s="88"/>
      <c r="BJ958" s="88"/>
      <c r="BK958" s="88"/>
      <c r="BL958" s="88"/>
      <c r="BM958" s="88"/>
      <c r="BN958" s="88"/>
      <c r="BO958" s="88"/>
      <c r="BP958" s="88"/>
      <c r="BQ958" s="88"/>
      <c r="BR958" s="88"/>
      <c r="BS958" s="88"/>
      <c r="BT958" s="88"/>
      <c r="BU958" s="88"/>
      <c r="BV958" s="88"/>
      <c r="BW958" s="88"/>
      <c r="BX958" s="88"/>
      <c r="BY958" s="88"/>
      <c r="BZ958" s="88"/>
      <c r="CA958" s="88"/>
      <c r="CB958" s="88"/>
      <c r="CC958" s="88"/>
      <c r="CD958" s="88"/>
      <c r="CE958" s="88"/>
      <c r="CF958" s="88"/>
      <c r="CG958" s="88"/>
      <c r="CH958" s="88"/>
      <c r="CI958" s="88"/>
      <c r="CJ958" s="88"/>
      <c r="CK958" s="88"/>
      <c r="CL958" s="88"/>
      <c r="CM958" s="88"/>
      <c r="CN958" s="88"/>
      <c r="CO958" s="88"/>
      <c r="CP958" s="88"/>
      <c r="CQ958" s="88"/>
      <c r="CR958" s="88"/>
      <c r="CS958" s="88"/>
      <c r="CT958" s="88"/>
      <c r="CU958" s="88"/>
      <c r="CV958" s="88"/>
      <c r="CW958" s="88"/>
      <c r="CX958" s="88"/>
      <c r="CY958" s="88"/>
    </row>
    <row r="959" spans="2:103" x14ac:dyDescent="0.3">
      <c r="B959" s="87"/>
      <c r="C959" s="87"/>
      <c r="D959" s="144"/>
      <c r="E959" s="144"/>
      <c r="F959" s="87"/>
      <c r="G959" s="88"/>
      <c r="H959" s="88"/>
      <c r="I959" s="88"/>
      <c r="J959" s="87"/>
      <c r="K959" s="87"/>
      <c r="L959" s="87"/>
      <c r="M959" s="87"/>
      <c r="N959" s="87"/>
      <c r="O959" s="88"/>
      <c r="P959" s="88"/>
      <c r="Q959" s="88"/>
      <c r="R959" s="88"/>
      <c r="S959" s="88"/>
      <c r="T959" s="88"/>
      <c r="U959" s="88"/>
      <c r="V959" s="88"/>
      <c r="W959" s="88"/>
      <c r="X959" s="88"/>
      <c r="Y959" s="88"/>
      <c r="Z959" s="88"/>
      <c r="AA959" s="88"/>
      <c r="AB959" s="88"/>
      <c r="AC959" s="88"/>
      <c r="AD959" s="88"/>
      <c r="AE959" s="88"/>
      <c r="AF959" s="88"/>
      <c r="AG959" s="88"/>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c r="BE959" s="88"/>
      <c r="BF959" s="88"/>
      <c r="BG959" s="88"/>
      <c r="BH959" s="88"/>
      <c r="BI959" s="88"/>
      <c r="BJ959" s="88"/>
      <c r="BK959" s="88"/>
      <c r="BL959" s="88"/>
      <c r="BM959" s="88"/>
      <c r="BN959" s="88"/>
      <c r="BO959" s="88"/>
      <c r="BP959" s="88"/>
      <c r="BQ959" s="88"/>
      <c r="BR959" s="88"/>
      <c r="BS959" s="88"/>
      <c r="BT959" s="88"/>
      <c r="BU959" s="88"/>
      <c r="BV959" s="88"/>
      <c r="BW959" s="88"/>
      <c r="BX959" s="88"/>
      <c r="BY959" s="88"/>
      <c r="BZ959" s="88"/>
      <c r="CA959" s="88"/>
      <c r="CB959" s="88"/>
      <c r="CC959" s="88"/>
      <c r="CD959" s="88"/>
      <c r="CE959" s="88"/>
      <c r="CF959" s="88"/>
      <c r="CG959" s="88"/>
      <c r="CH959" s="88"/>
      <c r="CI959" s="88"/>
      <c r="CJ959" s="88"/>
      <c r="CK959" s="88"/>
      <c r="CL959" s="88"/>
      <c r="CM959" s="88"/>
      <c r="CN959" s="88"/>
      <c r="CO959" s="88"/>
      <c r="CP959" s="88"/>
      <c r="CQ959" s="88"/>
      <c r="CR959" s="88"/>
      <c r="CS959" s="88"/>
      <c r="CT959" s="88"/>
      <c r="CU959" s="88"/>
      <c r="CV959" s="88"/>
      <c r="CW959" s="88"/>
      <c r="CX959" s="88"/>
      <c r="CY959" s="88"/>
    </row>
    <row r="960" spans="2:103" x14ac:dyDescent="0.3">
      <c r="B960" s="87"/>
      <c r="C960" s="87"/>
      <c r="D960" s="144"/>
      <c r="E960" s="144"/>
      <c r="F960" s="87"/>
      <c r="G960" s="88"/>
      <c r="H960" s="88"/>
      <c r="I960" s="88"/>
      <c r="J960" s="87"/>
      <c r="K960" s="87"/>
      <c r="L960" s="87"/>
      <c r="M960" s="87"/>
      <c r="N960" s="87"/>
      <c r="O960" s="88"/>
      <c r="P960" s="88"/>
      <c r="Q960" s="88"/>
      <c r="R960" s="88"/>
      <c r="S960" s="88"/>
      <c r="T960" s="88"/>
      <c r="U960" s="88"/>
      <c r="V960" s="88"/>
      <c r="W960" s="88"/>
      <c r="X960" s="88"/>
      <c r="Y960" s="88"/>
      <c r="Z960" s="88"/>
      <c r="AA960" s="88"/>
      <c r="AB960" s="88"/>
      <c r="AC960" s="88"/>
      <c r="AD960" s="88"/>
      <c r="AE960" s="88"/>
      <c r="AF960" s="88"/>
      <c r="AG960" s="88"/>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c r="BF960" s="88"/>
      <c r="BG960" s="88"/>
      <c r="BH960" s="88"/>
      <c r="BI960" s="88"/>
      <c r="BJ960" s="88"/>
      <c r="BK960" s="88"/>
      <c r="BL960" s="88"/>
      <c r="BM960" s="88"/>
      <c r="BN960" s="88"/>
      <c r="BO960" s="88"/>
      <c r="BP960" s="88"/>
      <c r="BQ960" s="88"/>
      <c r="BR960" s="88"/>
      <c r="BS960" s="88"/>
      <c r="BT960" s="88"/>
      <c r="BU960" s="88"/>
      <c r="BV960" s="88"/>
      <c r="BW960" s="88"/>
      <c r="BX960" s="88"/>
      <c r="BY960" s="88"/>
      <c r="BZ960" s="88"/>
      <c r="CA960" s="88"/>
      <c r="CB960" s="88"/>
      <c r="CC960" s="88"/>
      <c r="CD960" s="88"/>
      <c r="CE960" s="88"/>
      <c r="CF960" s="88"/>
      <c r="CG960" s="88"/>
      <c r="CH960" s="88"/>
      <c r="CI960" s="88"/>
      <c r="CJ960" s="88"/>
      <c r="CK960" s="88"/>
      <c r="CL960" s="88"/>
      <c r="CM960" s="88"/>
      <c r="CN960" s="88"/>
      <c r="CO960" s="88"/>
      <c r="CP960" s="88"/>
      <c r="CQ960" s="88"/>
      <c r="CR960" s="88"/>
      <c r="CS960" s="88"/>
      <c r="CT960" s="88"/>
      <c r="CU960" s="88"/>
      <c r="CV960" s="88"/>
      <c r="CW960" s="88"/>
      <c r="CX960" s="88"/>
      <c r="CY960" s="88"/>
    </row>
    <row r="961" spans="2:103" x14ac:dyDescent="0.3">
      <c r="B961" s="87"/>
      <c r="C961" s="87"/>
      <c r="D961" s="144"/>
      <c r="E961" s="144"/>
      <c r="F961" s="87"/>
      <c r="G961" s="88"/>
      <c r="H961" s="88"/>
      <c r="I961" s="88"/>
      <c r="J961" s="87"/>
      <c r="K961" s="87"/>
      <c r="L961" s="87"/>
      <c r="M961" s="87"/>
      <c r="N961" s="87"/>
      <c r="O961" s="88"/>
      <c r="P961" s="88"/>
      <c r="Q961" s="88"/>
      <c r="R961" s="88"/>
      <c r="S961" s="88"/>
      <c r="T961" s="88"/>
      <c r="U961" s="88"/>
      <c r="V961" s="88"/>
      <c r="W961" s="88"/>
      <c r="X961" s="88"/>
      <c r="Y961" s="88"/>
      <c r="Z961" s="88"/>
      <c r="AA961" s="88"/>
      <c r="AB961" s="88"/>
      <c r="AC961" s="88"/>
      <c r="AD961" s="88"/>
      <c r="AE961" s="88"/>
      <c r="AF961" s="88"/>
      <c r="AG961" s="88"/>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c r="BE961" s="88"/>
      <c r="BF961" s="88"/>
      <c r="BG961" s="88"/>
      <c r="BH961" s="88"/>
      <c r="BI961" s="88"/>
      <c r="BJ961" s="88"/>
      <c r="BK961" s="88"/>
      <c r="BL961" s="88"/>
      <c r="BM961" s="88"/>
      <c r="BN961" s="88"/>
      <c r="BO961" s="88"/>
      <c r="BP961" s="88"/>
      <c r="BQ961" s="88"/>
      <c r="BR961" s="88"/>
      <c r="BS961" s="88"/>
      <c r="BT961" s="88"/>
      <c r="BU961" s="88"/>
      <c r="BV961" s="88"/>
      <c r="BW961" s="88"/>
      <c r="BX961" s="88"/>
      <c r="BY961" s="88"/>
      <c r="BZ961" s="88"/>
      <c r="CA961" s="88"/>
      <c r="CB961" s="88"/>
      <c r="CC961" s="88"/>
      <c r="CD961" s="88"/>
      <c r="CE961" s="88"/>
      <c r="CF961" s="88"/>
      <c r="CG961" s="88"/>
      <c r="CH961" s="88"/>
      <c r="CI961" s="88"/>
      <c r="CJ961" s="88"/>
      <c r="CK961" s="88"/>
      <c r="CL961" s="88"/>
      <c r="CM961" s="88"/>
      <c r="CN961" s="88"/>
      <c r="CO961" s="88"/>
      <c r="CP961" s="88"/>
      <c r="CQ961" s="88"/>
      <c r="CR961" s="88"/>
      <c r="CS961" s="88"/>
      <c r="CT961" s="88"/>
      <c r="CU961" s="88"/>
      <c r="CV961" s="88"/>
      <c r="CW961" s="88"/>
      <c r="CX961" s="88"/>
      <c r="CY961" s="88"/>
    </row>
    <row r="962" spans="2:103" x14ac:dyDescent="0.3">
      <c r="B962" s="87"/>
      <c r="C962" s="87"/>
      <c r="D962" s="144"/>
      <c r="E962" s="144"/>
      <c r="F962" s="87"/>
      <c r="G962" s="88"/>
      <c r="H962" s="88"/>
      <c r="I962" s="88"/>
      <c r="J962" s="87"/>
      <c r="K962" s="87"/>
      <c r="L962" s="87"/>
      <c r="M962" s="87"/>
      <c r="N962" s="87"/>
      <c r="O962" s="88"/>
      <c r="P962" s="88"/>
      <c r="Q962" s="88"/>
      <c r="R962" s="88"/>
      <c r="S962" s="88"/>
      <c r="T962" s="88"/>
      <c r="U962" s="88"/>
      <c r="V962" s="88"/>
      <c r="W962" s="88"/>
      <c r="X962" s="88"/>
      <c r="Y962" s="88"/>
      <c r="Z962" s="88"/>
      <c r="AA962" s="88"/>
      <c r="AB962" s="88"/>
      <c r="AC962" s="88"/>
      <c r="AD962" s="88"/>
      <c r="AE962" s="88"/>
      <c r="AF962" s="88"/>
      <c r="AG962" s="88"/>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c r="BF962" s="88"/>
      <c r="BG962" s="88"/>
      <c r="BH962" s="88"/>
      <c r="BI962" s="88"/>
      <c r="BJ962" s="88"/>
      <c r="BK962" s="88"/>
      <c r="BL962" s="88"/>
      <c r="BM962" s="88"/>
      <c r="BN962" s="88"/>
      <c r="BO962" s="88"/>
      <c r="BP962" s="88"/>
      <c r="BQ962" s="88"/>
      <c r="BR962" s="88"/>
      <c r="BS962" s="88"/>
      <c r="BT962" s="88"/>
      <c r="BU962" s="88"/>
      <c r="BV962" s="88"/>
      <c r="BW962" s="88"/>
      <c r="BX962" s="88"/>
      <c r="BY962" s="88"/>
      <c r="BZ962" s="88"/>
      <c r="CA962" s="88"/>
      <c r="CB962" s="88"/>
      <c r="CC962" s="88"/>
      <c r="CD962" s="88"/>
      <c r="CE962" s="88"/>
      <c r="CF962" s="88"/>
      <c r="CG962" s="88"/>
      <c r="CH962" s="88"/>
      <c r="CI962" s="88"/>
      <c r="CJ962" s="88"/>
      <c r="CK962" s="88"/>
      <c r="CL962" s="88"/>
      <c r="CM962" s="88"/>
      <c r="CN962" s="88"/>
      <c r="CO962" s="88"/>
      <c r="CP962" s="88"/>
      <c r="CQ962" s="88"/>
      <c r="CR962" s="88"/>
      <c r="CS962" s="88"/>
      <c r="CT962" s="88"/>
      <c r="CU962" s="88"/>
      <c r="CV962" s="88"/>
      <c r="CW962" s="88"/>
      <c r="CX962" s="88"/>
      <c r="CY962" s="88"/>
    </row>
    <row r="963" spans="2:103" x14ac:dyDescent="0.3">
      <c r="B963" s="87"/>
      <c r="C963" s="87"/>
      <c r="D963" s="144"/>
      <c r="E963" s="144"/>
      <c r="F963" s="87"/>
      <c r="G963" s="88"/>
      <c r="H963" s="88"/>
      <c r="I963" s="88"/>
      <c r="J963" s="87"/>
      <c r="K963" s="87"/>
      <c r="L963" s="87"/>
      <c r="M963" s="87"/>
      <c r="N963" s="87"/>
      <c r="O963" s="88"/>
      <c r="P963" s="88"/>
      <c r="Q963" s="88"/>
      <c r="R963" s="88"/>
      <c r="S963" s="88"/>
      <c r="T963" s="88"/>
      <c r="U963" s="88"/>
      <c r="V963" s="88"/>
      <c r="W963" s="88"/>
      <c r="X963" s="88"/>
      <c r="Y963" s="88"/>
      <c r="Z963" s="88"/>
      <c r="AA963" s="88"/>
      <c r="AB963" s="88"/>
      <c r="AC963" s="88"/>
      <c r="AD963" s="88"/>
      <c r="AE963" s="88"/>
      <c r="AF963" s="88"/>
      <c r="AG963" s="88"/>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c r="BE963" s="88"/>
      <c r="BF963" s="88"/>
      <c r="BG963" s="88"/>
      <c r="BH963" s="88"/>
      <c r="BI963" s="88"/>
      <c r="BJ963" s="88"/>
      <c r="BK963" s="88"/>
      <c r="BL963" s="88"/>
      <c r="BM963" s="88"/>
      <c r="BN963" s="88"/>
      <c r="BO963" s="88"/>
      <c r="BP963" s="88"/>
      <c r="BQ963" s="88"/>
      <c r="BR963" s="88"/>
      <c r="BS963" s="88"/>
      <c r="BT963" s="88"/>
      <c r="BU963" s="88"/>
      <c r="BV963" s="88"/>
      <c r="BW963" s="88"/>
      <c r="BX963" s="88"/>
      <c r="BY963" s="88"/>
      <c r="BZ963" s="88"/>
      <c r="CA963" s="88"/>
      <c r="CB963" s="88"/>
      <c r="CC963" s="88"/>
      <c r="CD963" s="88"/>
      <c r="CE963" s="88"/>
      <c r="CF963" s="88"/>
      <c r="CG963" s="88"/>
      <c r="CH963" s="88"/>
      <c r="CI963" s="88"/>
      <c r="CJ963" s="88"/>
      <c r="CK963" s="88"/>
      <c r="CL963" s="88"/>
      <c r="CM963" s="88"/>
      <c r="CN963" s="88"/>
      <c r="CO963" s="88"/>
      <c r="CP963" s="88"/>
      <c r="CQ963" s="88"/>
      <c r="CR963" s="88"/>
      <c r="CS963" s="88"/>
      <c r="CT963" s="88"/>
      <c r="CU963" s="88"/>
      <c r="CV963" s="88"/>
      <c r="CW963" s="88"/>
      <c r="CX963" s="88"/>
      <c r="CY963" s="88"/>
    </row>
    <row r="964" spans="2:103" x14ac:dyDescent="0.3">
      <c r="B964" s="87"/>
      <c r="C964" s="87"/>
      <c r="D964" s="144"/>
      <c r="E964" s="144"/>
      <c r="F964" s="87"/>
      <c r="G964" s="88"/>
      <c r="H964" s="88"/>
      <c r="I964" s="88"/>
      <c r="J964" s="87"/>
      <c r="K964" s="87"/>
      <c r="L964" s="87"/>
      <c r="M964" s="87"/>
      <c r="N964" s="87"/>
      <c r="O964" s="88"/>
      <c r="P964" s="88"/>
      <c r="Q964" s="88"/>
      <c r="R964" s="88"/>
      <c r="S964" s="88"/>
      <c r="T964" s="88"/>
      <c r="U964" s="88"/>
      <c r="V964" s="88"/>
      <c r="W964" s="88"/>
      <c r="X964" s="88"/>
      <c r="Y964" s="88"/>
      <c r="Z964" s="88"/>
      <c r="AA964" s="88"/>
      <c r="AB964" s="88"/>
      <c r="AC964" s="88"/>
      <c r="AD964" s="88"/>
      <c r="AE964" s="88"/>
      <c r="AF964" s="88"/>
      <c r="AG964" s="88"/>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c r="BE964" s="88"/>
      <c r="BF964" s="88"/>
      <c r="BG964" s="88"/>
      <c r="BH964" s="88"/>
      <c r="BI964" s="88"/>
      <c r="BJ964" s="88"/>
      <c r="BK964" s="88"/>
      <c r="BL964" s="88"/>
      <c r="BM964" s="88"/>
      <c r="BN964" s="88"/>
      <c r="BO964" s="88"/>
      <c r="BP964" s="88"/>
      <c r="BQ964" s="88"/>
      <c r="BR964" s="88"/>
      <c r="BS964" s="88"/>
      <c r="BT964" s="88"/>
      <c r="BU964" s="88"/>
      <c r="BV964" s="88"/>
      <c r="BW964" s="88"/>
      <c r="BX964" s="88"/>
      <c r="BY964" s="88"/>
      <c r="BZ964" s="88"/>
      <c r="CA964" s="88"/>
      <c r="CB964" s="88"/>
      <c r="CC964" s="88"/>
      <c r="CD964" s="88"/>
      <c r="CE964" s="88"/>
      <c r="CF964" s="88"/>
      <c r="CG964" s="88"/>
      <c r="CH964" s="88"/>
      <c r="CI964" s="88"/>
      <c r="CJ964" s="88"/>
      <c r="CK964" s="88"/>
      <c r="CL964" s="88"/>
      <c r="CM964" s="88"/>
      <c r="CN964" s="88"/>
      <c r="CO964" s="88"/>
      <c r="CP964" s="88"/>
      <c r="CQ964" s="88"/>
      <c r="CR964" s="88"/>
      <c r="CS964" s="88"/>
      <c r="CT964" s="88"/>
      <c r="CU964" s="88"/>
      <c r="CV964" s="88"/>
      <c r="CW964" s="88"/>
      <c r="CX964" s="88"/>
      <c r="CY964" s="88"/>
    </row>
    <row r="965" spans="2:103" x14ac:dyDescent="0.3">
      <c r="B965" s="87"/>
      <c r="C965" s="87"/>
      <c r="D965" s="144"/>
      <c r="E965" s="144"/>
      <c r="F965" s="87"/>
      <c r="G965" s="88"/>
      <c r="H965" s="88"/>
      <c r="I965" s="88"/>
      <c r="J965" s="87"/>
      <c r="K965" s="87"/>
      <c r="L965" s="87"/>
      <c r="M965" s="87"/>
      <c r="N965" s="87"/>
      <c r="O965" s="88"/>
      <c r="P965" s="88"/>
      <c r="Q965" s="88"/>
      <c r="R965" s="88"/>
      <c r="S965" s="88"/>
      <c r="T965" s="88"/>
      <c r="U965" s="88"/>
      <c r="V965" s="88"/>
      <c r="W965" s="88"/>
      <c r="X965" s="88"/>
      <c r="Y965" s="88"/>
      <c r="Z965" s="88"/>
      <c r="AA965" s="88"/>
      <c r="AB965" s="88"/>
      <c r="AC965" s="88"/>
      <c r="AD965" s="88"/>
      <c r="AE965" s="88"/>
      <c r="AF965" s="88"/>
      <c r="AG965" s="88"/>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c r="BE965" s="88"/>
      <c r="BF965" s="88"/>
      <c r="BG965" s="88"/>
      <c r="BH965" s="88"/>
      <c r="BI965" s="88"/>
      <c r="BJ965" s="88"/>
      <c r="BK965" s="88"/>
      <c r="BL965" s="88"/>
      <c r="BM965" s="88"/>
      <c r="BN965" s="88"/>
      <c r="BO965" s="88"/>
      <c r="BP965" s="88"/>
      <c r="BQ965" s="88"/>
      <c r="BR965" s="88"/>
      <c r="BS965" s="88"/>
      <c r="BT965" s="88"/>
      <c r="BU965" s="88"/>
      <c r="BV965" s="88"/>
      <c r="BW965" s="88"/>
      <c r="BX965" s="88"/>
      <c r="BY965" s="88"/>
      <c r="BZ965" s="88"/>
      <c r="CA965" s="88"/>
      <c r="CB965" s="88"/>
      <c r="CC965" s="88"/>
      <c r="CD965" s="88"/>
      <c r="CE965" s="88"/>
      <c r="CF965" s="88"/>
      <c r="CG965" s="88"/>
      <c r="CH965" s="88"/>
      <c r="CI965" s="88"/>
      <c r="CJ965" s="88"/>
      <c r="CK965" s="88"/>
      <c r="CL965" s="88"/>
      <c r="CM965" s="88"/>
      <c r="CN965" s="88"/>
      <c r="CO965" s="88"/>
      <c r="CP965" s="88"/>
      <c r="CQ965" s="88"/>
      <c r="CR965" s="88"/>
      <c r="CS965" s="88"/>
      <c r="CT965" s="88"/>
      <c r="CU965" s="88"/>
      <c r="CV965" s="88"/>
      <c r="CW965" s="88"/>
      <c r="CX965" s="88"/>
      <c r="CY965" s="88"/>
    </row>
    <row r="966" spans="2:103" x14ac:dyDescent="0.3">
      <c r="B966" s="87"/>
      <c r="C966" s="87"/>
      <c r="D966" s="144"/>
      <c r="E966" s="144"/>
      <c r="F966" s="87"/>
      <c r="G966" s="88"/>
      <c r="H966" s="88"/>
      <c r="I966" s="88"/>
      <c r="J966" s="87"/>
      <c r="K966" s="87"/>
      <c r="L966" s="87"/>
      <c r="M966" s="87"/>
      <c r="N966" s="87"/>
      <c r="O966" s="88"/>
      <c r="P966" s="88"/>
      <c r="Q966" s="88"/>
      <c r="R966" s="88"/>
      <c r="S966" s="88"/>
      <c r="T966" s="88"/>
      <c r="U966" s="88"/>
      <c r="V966" s="88"/>
      <c r="W966" s="88"/>
      <c r="X966" s="88"/>
      <c r="Y966" s="88"/>
      <c r="Z966" s="88"/>
      <c r="AA966" s="88"/>
      <c r="AB966" s="88"/>
      <c r="AC966" s="88"/>
      <c r="AD966" s="88"/>
      <c r="AE966" s="88"/>
      <c r="AF966" s="88"/>
      <c r="AG966" s="88"/>
      <c r="AH966" s="88"/>
      <c r="AI966" s="88"/>
      <c r="AJ966" s="88"/>
      <c r="AK966" s="88"/>
      <c r="AL966" s="88"/>
      <c r="AM966" s="88"/>
      <c r="AN966" s="88"/>
      <c r="AO966" s="88"/>
      <c r="AP966" s="88"/>
      <c r="AQ966" s="88"/>
      <c r="AR966" s="88"/>
      <c r="AS966" s="88"/>
      <c r="AT966" s="88"/>
      <c r="AU966" s="88"/>
      <c r="AV966" s="88"/>
      <c r="AW966" s="88"/>
      <c r="AX966" s="88"/>
      <c r="AY966" s="88"/>
      <c r="AZ966" s="88"/>
      <c r="BA966" s="88"/>
      <c r="BB966" s="88"/>
      <c r="BC966" s="88"/>
      <c r="BD966" s="88"/>
      <c r="BE966" s="88"/>
      <c r="BF966" s="88"/>
      <c r="BG966" s="88"/>
      <c r="BH966" s="88"/>
      <c r="BI966" s="88"/>
      <c r="BJ966" s="88"/>
      <c r="BK966" s="88"/>
      <c r="BL966" s="88"/>
      <c r="BM966" s="88"/>
      <c r="BN966" s="88"/>
      <c r="BO966" s="88"/>
      <c r="BP966" s="88"/>
      <c r="BQ966" s="88"/>
      <c r="BR966" s="88"/>
      <c r="BS966" s="88"/>
      <c r="BT966" s="88"/>
      <c r="BU966" s="88"/>
      <c r="BV966" s="88"/>
      <c r="BW966" s="88"/>
      <c r="BX966" s="88"/>
      <c r="BY966" s="88"/>
      <c r="BZ966" s="88"/>
      <c r="CA966" s="88"/>
      <c r="CB966" s="88"/>
      <c r="CC966" s="88"/>
      <c r="CD966" s="88"/>
      <c r="CE966" s="88"/>
      <c r="CF966" s="88"/>
      <c r="CG966" s="88"/>
      <c r="CH966" s="88"/>
      <c r="CI966" s="88"/>
      <c r="CJ966" s="88"/>
      <c r="CK966" s="88"/>
      <c r="CL966" s="88"/>
      <c r="CM966" s="88"/>
      <c r="CN966" s="88"/>
      <c r="CO966" s="88"/>
      <c r="CP966" s="88"/>
      <c r="CQ966" s="88"/>
      <c r="CR966" s="88"/>
      <c r="CS966" s="88"/>
      <c r="CT966" s="88"/>
      <c r="CU966" s="88"/>
      <c r="CV966" s="88"/>
      <c r="CW966" s="88"/>
      <c r="CX966" s="88"/>
      <c r="CY966" s="88"/>
    </row>
    <row r="967" spans="2:103" x14ac:dyDescent="0.3">
      <c r="B967" s="87"/>
      <c r="C967" s="87"/>
      <c r="D967" s="144"/>
      <c r="E967" s="144"/>
      <c r="F967" s="87"/>
      <c r="G967" s="88"/>
      <c r="H967" s="88"/>
      <c r="I967" s="88"/>
      <c r="J967" s="87"/>
      <c r="K967" s="87"/>
      <c r="L967" s="87"/>
      <c r="M967" s="87"/>
      <c r="N967" s="87"/>
      <c r="O967" s="88"/>
      <c r="P967" s="88"/>
      <c r="Q967" s="88"/>
      <c r="R967" s="88"/>
      <c r="S967" s="88"/>
      <c r="T967" s="88"/>
      <c r="U967" s="88"/>
      <c r="V967" s="88"/>
      <c r="W967" s="88"/>
      <c r="X967" s="88"/>
      <c r="Y967" s="88"/>
      <c r="Z967" s="88"/>
      <c r="AA967" s="88"/>
      <c r="AB967" s="88"/>
      <c r="AC967" s="88"/>
      <c r="AD967" s="88"/>
      <c r="AE967" s="88"/>
      <c r="AF967" s="88"/>
      <c r="AG967" s="88"/>
      <c r="AH967" s="88"/>
      <c r="AI967" s="88"/>
      <c r="AJ967" s="88"/>
      <c r="AK967" s="88"/>
      <c r="AL967" s="88"/>
      <c r="AM967" s="88"/>
      <c r="AN967" s="88"/>
      <c r="AO967" s="88"/>
      <c r="AP967" s="88"/>
      <c r="AQ967" s="88"/>
      <c r="AR967" s="88"/>
      <c r="AS967" s="88"/>
      <c r="AT967" s="88"/>
      <c r="AU967" s="88"/>
      <c r="AV967" s="88"/>
      <c r="AW967" s="88"/>
      <c r="AX967" s="88"/>
      <c r="AY967" s="88"/>
      <c r="AZ967" s="88"/>
      <c r="BA967" s="88"/>
      <c r="BB967" s="88"/>
      <c r="BC967" s="88"/>
      <c r="BD967" s="88"/>
      <c r="BE967" s="88"/>
      <c r="BF967" s="88"/>
      <c r="BG967" s="88"/>
      <c r="BH967" s="88"/>
      <c r="BI967" s="88"/>
      <c r="BJ967" s="88"/>
      <c r="BK967" s="88"/>
      <c r="BL967" s="88"/>
      <c r="BM967" s="88"/>
      <c r="BN967" s="88"/>
      <c r="BO967" s="88"/>
      <c r="BP967" s="88"/>
      <c r="BQ967" s="88"/>
      <c r="BR967" s="88"/>
      <c r="BS967" s="88"/>
      <c r="BT967" s="88"/>
      <c r="BU967" s="88"/>
      <c r="BV967" s="88"/>
      <c r="BW967" s="88"/>
      <c r="BX967" s="88"/>
      <c r="BY967" s="88"/>
      <c r="BZ967" s="88"/>
      <c r="CA967" s="88"/>
      <c r="CB967" s="88"/>
      <c r="CC967" s="88"/>
      <c r="CD967" s="88"/>
      <c r="CE967" s="88"/>
      <c r="CF967" s="88"/>
      <c r="CG967" s="88"/>
      <c r="CH967" s="88"/>
      <c r="CI967" s="88"/>
      <c r="CJ967" s="88"/>
      <c r="CK967" s="88"/>
      <c r="CL967" s="88"/>
      <c r="CM967" s="88"/>
      <c r="CN967" s="88"/>
      <c r="CO967" s="88"/>
      <c r="CP967" s="88"/>
      <c r="CQ967" s="88"/>
      <c r="CR967" s="88"/>
      <c r="CS967" s="88"/>
      <c r="CT967" s="88"/>
      <c r="CU967" s="88"/>
      <c r="CV967" s="88"/>
      <c r="CW967" s="88"/>
      <c r="CX967" s="88"/>
      <c r="CY967" s="88"/>
    </row>
    <row r="968" spans="2:103" x14ac:dyDescent="0.3">
      <c r="B968" s="87"/>
      <c r="C968" s="87"/>
      <c r="D968" s="144"/>
      <c r="E968" s="144"/>
      <c r="F968" s="87"/>
      <c r="G968" s="88"/>
      <c r="H968" s="88"/>
      <c r="I968" s="88"/>
      <c r="J968" s="87"/>
      <c r="K968" s="87"/>
      <c r="L968" s="87"/>
      <c r="M968" s="87"/>
      <c r="N968" s="87"/>
      <c r="O968" s="88"/>
      <c r="P968" s="88"/>
      <c r="Q968" s="88"/>
      <c r="R968" s="88"/>
      <c r="S968" s="88"/>
      <c r="T968" s="88"/>
      <c r="U968" s="88"/>
      <c r="V968" s="88"/>
      <c r="W968" s="88"/>
      <c r="X968" s="88"/>
      <c r="Y968" s="88"/>
      <c r="Z968" s="88"/>
      <c r="AA968" s="88"/>
      <c r="AB968" s="88"/>
      <c r="AC968" s="88"/>
      <c r="AD968" s="88"/>
      <c r="AE968" s="88"/>
      <c r="AF968" s="88"/>
      <c r="AG968" s="88"/>
      <c r="AH968" s="88"/>
      <c r="AI968" s="88"/>
      <c r="AJ968" s="88"/>
      <c r="AK968" s="88"/>
      <c r="AL968" s="88"/>
      <c r="AM968" s="88"/>
      <c r="AN968" s="88"/>
      <c r="AO968" s="88"/>
      <c r="AP968" s="88"/>
      <c r="AQ968" s="88"/>
      <c r="AR968" s="88"/>
      <c r="AS968" s="88"/>
      <c r="AT968" s="88"/>
      <c r="AU968" s="88"/>
      <c r="AV968" s="88"/>
      <c r="AW968" s="88"/>
      <c r="AX968" s="88"/>
      <c r="AY968" s="88"/>
      <c r="AZ968" s="88"/>
      <c r="BA968" s="88"/>
      <c r="BB968" s="88"/>
      <c r="BC968" s="88"/>
      <c r="BD968" s="88"/>
      <c r="BE968" s="88"/>
      <c r="BF968" s="88"/>
      <c r="BG968" s="88"/>
      <c r="BH968" s="88"/>
      <c r="BI968" s="88"/>
      <c r="BJ968" s="88"/>
      <c r="BK968" s="88"/>
      <c r="BL968" s="88"/>
      <c r="BM968" s="88"/>
      <c r="BN968" s="88"/>
      <c r="BO968" s="88"/>
      <c r="BP968" s="88"/>
      <c r="BQ968" s="88"/>
      <c r="BR968" s="88"/>
      <c r="BS968" s="88"/>
      <c r="BT968" s="88"/>
      <c r="BU968" s="88"/>
      <c r="BV968" s="88"/>
      <c r="BW968" s="88"/>
      <c r="BX968" s="88"/>
      <c r="BY968" s="88"/>
      <c r="BZ968" s="88"/>
      <c r="CA968" s="88"/>
      <c r="CB968" s="88"/>
      <c r="CC968" s="88"/>
      <c r="CD968" s="88"/>
      <c r="CE968" s="88"/>
      <c r="CF968" s="88"/>
      <c r="CG968" s="88"/>
      <c r="CH968" s="88"/>
      <c r="CI968" s="88"/>
      <c r="CJ968" s="88"/>
      <c r="CK968" s="88"/>
      <c r="CL968" s="88"/>
      <c r="CM968" s="88"/>
      <c r="CN968" s="88"/>
      <c r="CO968" s="88"/>
      <c r="CP968" s="88"/>
      <c r="CQ968" s="88"/>
      <c r="CR968" s="88"/>
      <c r="CS968" s="88"/>
      <c r="CT968" s="88"/>
      <c r="CU968" s="88"/>
      <c r="CV968" s="88"/>
      <c r="CW968" s="88"/>
      <c r="CX968" s="88"/>
      <c r="CY968" s="88"/>
    </row>
    <row r="969" spans="2:103" x14ac:dyDescent="0.3">
      <c r="B969" s="87"/>
      <c r="C969" s="87"/>
      <c r="D969" s="144"/>
      <c r="E969" s="144"/>
      <c r="F969" s="87"/>
      <c r="G969" s="88"/>
      <c r="H969" s="88"/>
      <c r="I969" s="88"/>
      <c r="J969" s="87"/>
      <c r="K969" s="87"/>
      <c r="L969" s="87"/>
      <c r="M969" s="87"/>
      <c r="N969" s="87"/>
      <c r="O969" s="88"/>
      <c r="P969" s="88"/>
      <c r="Q969" s="88"/>
      <c r="R969" s="88"/>
      <c r="S969" s="88"/>
      <c r="T969" s="88"/>
      <c r="U969" s="88"/>
      <c r="V969" s="88"/>
      <c r="W969" s="88"/>
      <c r="X969" s="88"/>
      <c r="Y969" s="88"/>
      <c r="Z969" s="88"/>
      <c r="AA969" s="88"/>
      <c r="AB969" s="88"/>
      <c r="AC969" s="88"/>
      <c r="AD969" s="88"/>
      <c r="AE969" s="88"/>
      <c r="AF969" s="88"/>
      <c r="AG969" s="88"/>
      <c r="AH969" s="88"/>
      <c r="AI969" s="88"/>
      <c r="AJ969" s="88"/>
      <c r="AK969" s="88"/>
      <c r="AL969" s="88"/>
      <c r="AM969" s="88"/>
      <c r="AN969" s="88"/>
      <c r="AO969" s="88"/>
      <c r="AP969" s="88"/>
      <c r="AQ969" s="88"/>
      <c r="AR969" s="88"/>
      <c r="AS969" s="88"/>
      <c r="AT969" s="88"/>
      <c r="AU969" s="88"/>
      <c r="AV969" s="88"/>
      <c r="AW969" s="88"/>
      <c r="AX969" s="88"/>
      <c r="AY969" s="88"/>
      <c r="AZ969" s="88"/>
      <c r="BA969" s="88"/>
      <c r="BB969" s="88"/>
      <c r="BC969" s="88"/>
      <c r="BD969" s="88"/>
      <c r="BE969" s="88"/>
      <c r="BF969" s="88"/>
      <c r="BG969" s="88"/>
      <c r="BH969" s="88"/>
      <c r="BI969" s="88"/>
      <c r="BJ969" s="88"/>
      <c r="BK969" s="88"/>
      <c r="BL969" s="88"/>
      <c r="BM969" s="88"/>
      <c r="BN969" s="88"/>
      <c r="BO969" s="88"/>
      <c r="BP969" s="88"/>
      <c r="BQ969" s="88"/>
      <c r="BR969" s="88"/>
      <c r="BS969" s="88"/>
      <c r="BT969" s="88"/>
      <c r="BU969" s="88"/>
      <c r="BV969" s="88"/>
      <c r="BW969" s="88"/>
      <c r="BX969" s="88"/>
      <c r="BY969" s="88"/>
      <c r="BZ969" s="88"/>
      <c r="CA969" s="88"/>
      <c r="CB969" s="88"/>
      <c r="CC969" s="88"/>
      <c r="CD969" s="88"/>
      <c r="CE969" s="88"/>
      <c r="CF969" s="88"/>
      <c r="CG969" s="88"/>
      <c r="CH969" s="88"/>
      <c r="CI969" s="88"/>
      <c r="CJ969" s="88"/>
      <c r="CK969" s="88"/>
      <c r="CL969" s="88"/>
      <c r="CM969" s="88"/>
      <c r="CN969" s="88"/>
      <c r="CO969" s="88"/>
      <c r="CP969" s="88"/>
      <c r="CQ969" s="88"/>
      <c r="CR969" s="88"/>
      <c r="CS969" s="88"/>
      <c r="CT969" s="88"/>
      <c r="CU969" s="88"/>
      <c r="CV969" s="88"/>
      <c r="CW969" s="88"/>
      <c r="CX969" s="88"/>
      <c r="CY969" s="88"/>
    </row>
    <row r="970" spans="2:103" x14ac:dyDescent="0.3">
      <c r="B970" s="87"/>
      <c r="C970" s="87"/>
      <c r="D970" s="144"/>
      <c r="E970" s="144"/>
      <c r="F970" s="87"/>
      <c r="G970" s="88"/>
      <c r="H970" s="88"/>
      <c r="I970" s="88"/>
      <c r="J970" s="87"/>
      <c r="K970" s="87"/>
      <c r="L970" s="87"/>
      <c r="M970" s="87"/>
      <c r="N970" s="87"/>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c r="AN970" s="88"/>
      <c r="AO970" s="88"/>
      <c r="AP970" s="88"/>
      <c r="AQ970" s="88"/>
      <c r="AR970" s="88"/>
      <c r="AS970" s="88"/>
      <c r="AT970" s="88"/>
      <c r="AU970" s="88"/>
      <c r="AV970" s="88"/>
      <c r="AW970" s="88"/>
      <c r="AX970" s="88"/>
      <c r="AY970" s="88"/>
      <c r="AZ970" s="88"/>
      <c r="BA970" s="88"/>
      <c r="BB970" s="88"/>
      <c r="BC970" s="88"/>
      <c r="BD970" s="88"/>
      <c r="BE970" s="88"/>
      <c r="BF970" s="88"/>
      <c r="BG970" s="88"/>
      <c r="BH970" s="88"/>
      <c r="BI970" s="88"/>
      <c r="BJ970" s="88"/>
      <c r="BK970" s="88"/>
      <c r="BL970" s="88"/>
      <c r="BM970" s="88"/>
      <c r="BN970" s="88"/>
      <c r="BO970" s="88"/>
      <c r="BP970" s="88"/>
      <c r="BQ970" s="88"/>
      <c r="BR970" s="88"/>
      <c r="BS970" s="88"/>
      <c r="BT970" s="88"/>
      <c r="BU970" s="88"/>
      <c r="BV970" s="88"/>
      <c r="BW970" s="88"/>
      <c r="BX970" s="88"/>
      <c r="BY970" s="88"/>
      <c r="BZ970" s="88"/>
      <c r="CA970" s="88"/>
      <c r="CB970" s="88"/>
      <c r="CC970" s="88"/>
      <c r="CD970" s="88"/>
      <c r="CE970" s="88"/>
      <c r="CF970" s="88"/>
      <c r="CG970" s="88"/>
      <c r="CH970" s="88"/>
      <c r="CI970" s="88"/>
      <c r="CJ970" s="88"/>
      <c r="CK970" s="88"/>
      <c r="CL970" s="88"/>
      <c r="CM970" s="88"/>
      <c r="CN970" s="88"/>
      <c r="CO970" s="88"/>
      <c r="CP970" s="88"/>
      <c r="CQ970" s="88"/>
      <c r="CR970" s="88"/>
      <c r="CS970" s="88"/>
      <c r="CT970" s="88"/>
      <c r="CU970" s="88"/>
      <c r="CV970" s="88"/>
      <c r="CW970" s="88"/>
      <c r="CX970" s="88"/>
      <c r="CY970" s="88"/>
    </row>
    <row r="971" spans="2:103" x14ac:dyDescent="0.3">
      <c r="B971" s="87"/>
      <c r="C971" s="87"/>
      <c r="D971" s="144"/>
      <c r="E971" s="144"/>
      <c r="F971" s="87"/>
      <c r="G971" s="88"/>
      <c r="H971" s="88"/>
      <c r="I971" s="88"/>
      <c r="J971" s="87"/>
      <c r="K971" s="87"/>
      <c r="L971" s="87"/>
      <c r="M971" s="87"/>
      <c r="N971" s="87"/>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c r="AN971" s="88"/>
      <c r="AO971" s="88"/>
      <c r="AP971" s="88"/>
      <c r="AQ971" s="88"/>
      <c r="AR971" s="88"/>
      <c r="AS971" s="88"/>
      <c r="AT971" s="88"/>
      <c r="AU971" s="88"/>
      <c r="AV971" s="88"/>
      <c r="AW971" s="88"/>
      <c r="AX971" s="88"/>
      <c r="AY971" s="88"/>
      <c r="AZ971" s="88"/>
      <c r="BA971" s="88"/>
      <c r="BB971" s="88"/>
      <c r="BC971" s="88"/>
      <c r="BD971" s="88"/>
      <c r="BE971" s="88"/>
      <c r="BF971" s="88"/>
      <c r="BG971" s="88"/>
      <c r="BH971" s="88"/>
      <c r="BI971" s="88"/>
      <c r="BJ971" s="88"/>
      <c r="BK971" s="88"/>
      <c r="BL971" s="88"/>
      <c r="BM971" s="88"/>
      <c r="BN971" s="88"/>
      <c r="BO971" s="88"/>
      <c r="BP971" s="88"/>
      <c r="BQ971" s="88"/>
      <c r="BR971" s="88"/>
      <c r="BS971" s="88"/>
      <c r="BT971" s="88"/>
      <c r="BU971" s="88"/>
      <c r="BV971" s="88"/>
      <c r="BW971" s="88"/>
      <c r="BX971" s="88"/>
      <c r="BY971" s="88"/>
      <c r="BZ971" s="88"/>
      <c r="CA971" s="88"/>
      <c r="CB971" s="88"/>
      <c r="CC971" s="88"/>
      <c r="CD971" s="88"/>
      <c r="CE971" s="88"/>
      <c r="CF971" s="88"/>
      <c r="CG971" s="88"/>
      <c r="CH971" s="88"/>
      <c r="CI971" s="88"/>
      <c r="CJ971" s="88"/>
      <c r="CK971" s="88"/>
      <c r="CL971" s="88"/>
      <c r="CM971" s="88"/>
      <c r="CN971" s="88"/>
      <c r="CO971" s="88"/>
      <c r="CP971" s="88"/>
      <c r="CQ971" s="88"/>
      <c r="CR971" s="88"/>
      <c r="CS971" s="88"/>
      <c r="CT971" s="88"/>
      <c r="CU971" s="88"/>
      <c r="CV971" s="88"/>
      <c r="CW971" s="88"/>
      <c r="CX971" s="88"/>
      <c r="CY971" s="88"/>
    </row>
    <row r="972" spans="2:103" x14ac:dyDescent="0.3">
      <c r="B972" s="87"/>
      <c r="C972" s="87"/>
      <c r="D972" s="144"/>
      <c r="E972" s="144"/>
      <c r="F972" s="87"/>
      <c r="G972" s="88"/>
      <c r="H972" s="88"/>
      <c r="I972" s="88"/>
      <c r="J972" s="87"/>
      <c r="K972" s="87"/>
      <c r="L972" s="87"/>
      <c r="M972" s="87"/>
      <c r="N972" s="87"/>
      <c r="O972" s="88"/>
      <c r="P972" s="88"/>
      <c r="Q972" s="88"/>
      <c r="R972" s="88"/>
      <c r="S972" s="88"/>
      <c r="T972" s="88"/>
      <c r="U972" s="88"/>
      <c r="V972" s="88"/>
      <c r="W972" s="88"/>
      <c r="X972" s="88"/>
      <c r="Y972" s="88"/>
      <c r="Z972" s="88"/>
      <c r="AA972" s="88"/>
      <c r="AB972" s="88"/>
      <c r="AC972" s="88"/>
      <c r="AD972" s="88"/>
      <c r="AE972" s="88"/>
      <c r="AF972" s="88"/>
      <c r="AG972" s="88"/>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c r="BE972" s="88"/>
      <c r="BF972" s="88"/>
      <c r="BG972" s="88"/>
      <c r="BH972" s="88"/>
      <c r="BI972" s="88"/>
      <c r="BJ972" s="88"/>
      <c r="BK972" s="88"/>
      <c r="BL972" s="88"/>
      <c r="BM972" s="88"/>
      <c r="BN972" s="88"/>
      <c r="BO972" s="88"/>
      <c r="BP972" s="88"/>
      <c r="BQ972" s="88"/>
      <c r="BR972" s="88"/>
      <c r="BS972" s="88"/>
      <c r="BT972" s="88"/>
      <c r="BU972" s="88"/>
      <c r="BV972" s="88"/>
      <c r="BW972" s="88"/>
      <c r="BX972" s="88"/>
      <c r="BY972" s="88"/>
      <c r="BZ972" s="88"/>
      <c r="CA972" s="88"/>
      <c r="CB972" s="88"/>
      <c r="CC972" s="88"/>
      <c r="CD972" s="88"/>
      <c r="CE972" s="88"/>
      <c r="CF972" s="88"/>
      <c r="CG972" s="88"/>
      <c r="CH972" s="88"/>
      <c r="CI972" s="88"/>
      <c r="CJ972" s="88"/>
      <c r="CK972" s="88"/>
      <c r="CL972" s="88"/>
      <c r="CM972" s="88"/>
      <c r="CN972" s="88"/>
      <c r="CO972" s="88"/>
      <c r="CP972" s="88"/>
      <c r="CQ972" s="88"/>
      <c r="CR972" s="88"/>
      <c r="CS972" s="88"/>
      <c r="CT972" s="88"/>
      <c r="CU972" s="88"/>
      <c r="CV972" s="88"/>
      <c r="CW972" s="88"/>
      <c r="CX972" s="88"/>
      <c r="CY972" s="88"/>
    </row>
    <row r="973" spans="2:103" x14ac:dyDescent="0.3">
      <c r="B973" s="87"/>
      <c r="C973" s="87"/>
      <c r="D973" s="144"/>
      <c r="E973" s="144"/>
      <c r="F973" s="87"/>
      <c r="G973" s="88"/>
      <c r="H973" s="88"/>
      <c r="I973" s="88"/>
      <c r="J973" s="87"/>
      <c r="K973" s="87"/>
      <c r="L973" s="87"/>
      <c r="M973" s="87"/>
      <c r="N973" s="87"/>
      <c r="O973" s="88"/>
      <c r="P973" s="88"/>
      <c r="Q973" s="88"/>
      <c r="R973" s="88"/>
      <c r="S973" s="88"/>
      <c r="T973" s="88"/>
      <c r="U973" s="88"/>
      <c r="V973" s="88"/>
      <c r="W973" s="88"/>
      <c r="X973" s="88"/>
      <c r="Y973" s="88"/>
      <c r="Z973" s="88"/>
      <c r="AA973" s="88"/>
      <c r="AB973" s="88"/>
      <c r="AC973" s="88"/>
      <c r="AD973" s="88"/>
      <c r="AE973" s="88"/>
      <c r="AF973" s="88"/>
      <c r="AG973" s="88"/>
      <c r="AH973" s="88"/>
      <c r="AI973" s="88"/>
      <c r="AJ973" s="88"/>
      <c r="AK973" s="88"/>
      <c r="AL973" s="88"/>
      <c r="AM973" s="88"/>
      <c r="AN973" s="88"/>
      <c r="AO973" s="88"/>
      <c r="AP973" s="88"/>
      <c r="AQ973" s="88"/>
      <c r="AR973" s="88"/>
      <c r="AS973" s="88"/>
      <c r="AT973" s="88"/>
      <c r="AU973" s="88"/>
      <c r="AV973" s="88"/>
      <c r="AW973" s="88"/>
      <c r="AX973" s="88"/>
      <c r="AY973" s="88"/>
      <c r="AZ973" s="88"/>
      <c r="BA973" s="88"/>
      <c r="BB973" s="88"/>
      <c r="BC973" s="88"/>
      <c r="BD973" s="88"/>
      <c r="BE973" s="88"/>
      <c r="BF973" s="88"/>
      <c r="BG973" s="88"/>
      <c r="BH973" s="88"/>
      <c r="BI973" s="88"/>
      <c r="BJ973" s="88"/>
      <c r="BK973" s="88"/>
      <c r="BL973" s="88"/>
      <c r="BM973" s="88"/>
      <c r="BN973" s="88"/>
      <c r="BO973" s="88"/>
      <c r="BP973" s="88"/>
      <c r="BQ973" s="88"/>
      <c r="BR973" s="88"/>
      <c r="BS973" s="88"/>
      <c r="BT973" s="88"/>
      <c r="BU973" s="88"/>
      <c r="BV973" s="88"/>
      <c r="BW973" s="88"/>
      <c r="BX973" s="88"/>
      <c r="BY973" s="88"/>
      <c r="BZ973" s="88"/>
      <c r="CA973" s="88"/>
      <c r="CB973" s="88"/>
      <c r="CC973" s="88"/>
      <c r="CD973" s="88"/>
      <c r="CE973" s="88"/>
      <c r="CF973" s="88"/>
      <c r="CG973" s="88"/>
      <c r="CH973" s="88"/>
      <c r="CI973" s="88"/>
      <c r="CJ973" s="88"/>
      <c r="CK973" s="88"/>
      <c r="CL973" s="88"/>
      <c r="CM973" s="88"/>
      <c r="CN973" s="88"/>
      <c r="CO973" s="88"/>
      <c r="CP973" s="88"/>
      <c r="CQ973" s="88"/>
      <c r="CR973" s="88"/>
      <c r="CS973" s="88"/>
      <c r="CT973" s="88"/>
      <c r="CU973" s="88"/>
      <c r="CV973" s="88"/>
      <c r="CW973" s="88"/>
      <c r="CX973" s="88"/>
      <c r="CY973" s="88"/>
    </row>
    <row r="974" spans="2:103" x14ac:dyDescent="0.3">
      <c r="B974" s="87"/>
      <c r="C974" s="87"/>
      <c r="D974" s="144"/>
      <c r="E974" s="144"/>
      <c r="F974" s="87"/>
      <c r="G974" s="88"/>
      <c r="H974" s="88"/>
      <c r="I974" s="88"/>
      <c r="J974" s="87"/>
      <c r="K974" s="87"/>
      <c r="L974" s="87"/>
      <c r="M974" s="87"/>
      <c r="N974" s="87"/>
      <c r="O974" s="88"/>
      <c r="P974" s="88"/>
      <c r="Q974" s="88"/>
      <c r="R974" s="88"/>
      <c r="S974" s="88"/>
      <c r="T974" s="88"/>
      <c r="U974" s="88"/>
      <c r="V974" s="88"/>
      <c r="W974" s="88"/>
      <c r="X974" s="88"/>
      <c r="Y974" s="88"/>
      <c r="Z974" s="88"/>
      <c r="AA974" s="88"/>
      <c r="AB974" s="88"/>
      <c r="AC974" s="88"/>
      <c r="AD974" s="88"/>
      <c r="AE974" s="88"/>
      <c r="AF974" s="88"/>
      <c r="AG974" s="88"/>
      <c r="AH974" s="88"/>
      <c r="AI974" s="88"/>
      <c r="AJ974" s="88"/>
      <c r="AK974" s="88"/>
      <c r="AL974" s="88"/>
      <c r="AM974" s="88"/>
      <c r="AN974" s="88"/>
      <c r="AO974" s="88"/>
      <c r="AP974" s="88"/>
      <c r="AQ974" s="88"/>
      <c r="AR974" s="88"/>
      <c r="AS974" s="88"/>
      <c r="AT974" s="88"/>
      <c r="AU974" s="88"/>
      <c r="AV974" s="88"/>
      <c r="AW974" s="88"/>
      <c r="AX974" s="88"/>
      <c r="AY974" s="88"/>
      <c r="AZ974" s="88"/>
      <c r="BA974" s="88"/>
      <c r="BB974" s="88"/>
      <c r="BC974" s="88"/>
      <c r="BD974" s="88"/>
      <c r="BE974" s="88"/>
      <c r="BF974" s="88"/>
      <c r="BG974" s="88"/>
      <c r="BH974" s="88"/>
      <c r="BI974" s="88"/>
      <c r="BJ974" s="88"/>
      <c r="BK974" s="88"/>
      <c r="BL974" s="88"/>
      <c r="BM974" s="88"/>
      <c r="BN974" s="88"/>
      <c r="BO974" s="88"/>
      <c r="BP974" s="88"/>
      <c r="BQ974" s="88"/>
      <c r="BR974" s="88"/>
      <c r="BS974" s="88"/>
      <c r="BT974" s="88"/>
      <c r="BU974" s="88"/>
      <c r="BV974" s="88"/>
      <c r="BW974" s="88"/>
      <c r="BX974" s="88"/>
      <c r="BY974" s="88"/>
      <c r="BZ974" s="88"/>
      <c r="CA974" s="88"/>
      <c r="CB974" s="88"/>
      <c r="CC974" s="88"/>
      <c r="CD974" s="88"/>
      <c r="CE974" s="88"/>
      <c r="CF974" s="88"/>
      <c r="CG974" s="88"/>
      <c r="CH974" s="88"/>
      <c r="CI974" s="88"/>
      <c r="CJ974" s="88"/>
      <c r="CK974" s="88"/>
      <c r="CL974" s="88"/>
      <c r="CM974" s="88"/>
      <c r="CN974" s="88"/>
      <c r="CO974" s="88"/>
      <c r="CP974" s="88"/>
      <c r="CQ974" s="88"/>
      <c r="CR974" s="88"/>
      <c r="CS974" s="88"/>
      <c r="CT974" s="88"/>
      <c r="CU974" s="88"/>
      <c r="CV974" s="88"/>
      <c r="CW974" s="88"/>
      <c r="CX974" s="88"/>
      <c r="CY974" s="88"/>
    </row>
    <row r="975" spans="2:103" x14ac:dyDescent="0.3">
      <c r="B975" s="87"/>
      <c r="C975" s="87"/>
      <c r="D975" s="144"/>
      <c r="E975" s="144"/>
      <c r="F975" s="87"/>
      <c r="G975" s="88"/>
      <c r="H975" s="88"/>
      <c r="I975" s="88"/>
      <c r="J975" s="87"/>
      <c r="K975" s="87"/>
      <c r="L975" s="87"/>
      <c r="M975" s="87"/>
      <c r="N975" s="87"/>
      <c r="O975" s="88"/>
      <c r="P975" s="88"/>
      <c r="Q975" s="88"/>
      <c r="R975" s="88"/>
      <c r="S975" s="88"/>
      <c r="T975" s="88"/>
      <c r="U975" s="88"/>
      <c r="V975" s="88"/>
      <c r="W975" s="88"/>
      <c r="X975" s="88"/>
      <c r="Y975" s="88"/>
      <c r="Z975" s="88"/>
      <c r="AA975" s="88"/>
      <c r="AB975" s="88"/>
      <c r="AC975" s="88"/>
      <c r="AD975" s="88"/>
      <c r="AE975" s="88"/>
      <c r="AF975" s="88"/>
      <c r="AG975" s="88"/>
      <c r="AH975" s="88"/>
      <c r="AI975" s="88"/>
      <c r="AJ975" s="88"/>
      <c r="AK975" s="88"/>
      <c r="AL975" s="88"/>
      <c r="AM975" s="88"/>
      <c r="AN975" s="88"/>
      <c r="AO975" s="88"/>
      <c r="AP975" s="88"/>
      <c r="AQ975" s="88"/>
      <c r="AR975" s="88"/>
      <c r="AS975" s="88"/>
      <c r="AT975" s="88"/>
      <c r="AU975" s="88"/>
      <c r="AV975" s="88"/>
      <c r="AW975" s="88"/>
      <c r="AX975" s="88"/>
      <c r="AY975" s="88"/>
      <c r="AZ975" s="88"/>
      <c r="BA975" s="88"/>
      <c r="BB975" s="88"/>
      <c r="BC975" s="88"/>
      <c r="BD975" s="88"/>
      <c r="BE975" s="88"/>
      <c r="BF975" s="88"/>
      <c r="BG975" s="88"/>
      <c r="BH975" s="88"/>
      <c r="BI975" s="88"/>
      <c r="BJ975" s="88"/>
      <c r="BK975" s="88"/>
      <c r="BL975" s="88"/>
      <c r="BM975" s="88"/>
      <c r="BN975" s="88"/>
      <c r="BO975" s="88"/>
      <c r="BP975" s="88"/>
      <c r="BQ975" s="88"/>
      <c r="BR975" s="88"/>
      <c r="BS975" s="88"/>
      <c r="BT975" s="88"/>
      <c r="BU975" s="88"/>
      <c r="BV975" s="88"/>
      <c r="BW975" s="88"/>
      <c r="BX975" s="88"/>
      <c r="BY975" s="88"/>
      <c r="BZ975" s="88"/>
      <c r="CA975" s="88"/>
      <c r="CB975" s="88"/>
      <c r="CC975" s="88"/>
      <c r="CD975" s="88"/>
      <c r="CE975" s="88"/>
      <c r="CF975" s="88"/>
      <c r="CG975" s="88"/>
      <c r="CH975" s="88"/>
      <c r="CI975" s="88"/>
      <c r="CJ975" s="88"/>
      <c r="CK975" s="88"/>
      <c r="CL975" s="88"/>
      <c r="CM975" s="88"/>
      <c r="CN975" s="88"/>
      <c r="CO975" s="88"/>
      <c r="CP975" s="88"/>
      <c r="CQ975" s="88"/>
      <c r="CR975" s="88"/>
      <c r="CS975" s="88"/>
      <c r="CT975" s="88"/>
      <c r="CU975" s="88"/>
      <c r="CV975" s="88"/>
      <c r="CW975" s="88"/>
      <c r="CX975" s="88"/>
      <c r="CY975" s="88"/>
    </row>
    <row r="976" spans="2:103" x14ac:dyDescent="0.3">
      <c r="B976" s="87"/>
      <c r="C976" s="87"/>
      <c r="D976" s="144"/>
      <c r="E976" s="144"/>
      <c r="F976" s="87"/>
      <c r="G976" s="88"/>
      <c r="H976" s="88"/>
      <c r="I976" s="88"/>
      <c r="J976" s="87"/>
      <c r="K976" s="87"/>
      <c r="L976" s="87"/>
      <c r="M976" s="87"/>
      <c r="N976" s="87"/>
      <c r="O976" s="88"/>
      <c r="P976" s="88"/>
      <c r="Q976" s="88"/>
      <c r="R976" s="88"/>
      <c r="S976" s="88"/>
      <c r="T976" s="88"/>
      <c r="U976" s="88"/>
      <c r="V976" s="88"/>
      <c r="W976" s="88"/>
      <c r="X976" s="88"/>
      <c r="Y976" s="88"/>
      <c r="Z976" s="88"/>
      <c r="AA976" s="88"/>
      <c r="AB976" s="88"/>
      <c r="AC976" s="88"/>
      <c r="AD976" s="88"/>
      <c r="AE976" s="88"/>
      <c r="AF976" s="88"/>
      <c r="AG976" s="88"/>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c r="BE976" s="88"/>
      <c r="BF976" s="88"/>
      <c r="BG976" s="88"/>
      <c r="BH976" s="88"/>
      <c r="BI976" s="88"/>
      <c r="BJ976" s="88"/>
      <c r="BK976" s="88"/>
      <c r="BL976" s="88"/>
      <c r="BM976" s="88"/>
      <c r="BN976" s="88"/>
      <c r="BO976" s="88"/>
      <c r="BP976" s="88"/>
      <c r="BQ976" s="88"/>
      <c r="BR976" s="88"/>
      <c r="BS976" s="88"/>
      <c r="BT976" s="88"/>
      <c r="BU976" s="88"/>
      <c r="BV976" s="88"/>
      <c r="BW976" s="88"/>
      <c r="BX976" s="88"/>
      <c r="BY976" s="88"/>
      <c r="BZ976" s="88"/>
      <c r="CA976" s="88"/>
      <c r="CB976" s="88"/>
      <c r="CC976" s="88"/>
      <c r="CD976" s="88"/>
      <c r="CE976" s="88"/>
      <c r="CF976" s="88"/>
      <c r="CG976" s="88"/>
      <c r="CH976" s="88"/>
      <c r="CI976" s="88"/>
      <c r="CJ976" s="88"/>
      <c r="CK976" s="88"/>
      <c r="CL976" s="88"/>
      <c r="CM976" s="88"/>
      <c r="CN976" s="88"/>
      <c r="CO976" s="88"/>
      <c r="CP976" s="88"/>
      <c r="CQ976" s="88"/>
      <c r="CR976" s="88"/>
      <c r="CS976" s="88"/>
      <c r="CT976" s="88"/>
      <c r="CU976" s="88"/>
      <c r="CV976" s="88"/>
      <c r="CW976" s="88"/>
      <c r="CX976" s="88"/>
      <c r="CY976" s="88"/>
    </row>
    <row r="977" spans="2:103" x14ac:dyDescent="0.3">
      <c r="B977" s="87"/>
      <c r="C977" s="87"/>
      <c r="D977" s="144"/>
      <c r="E977" s="144"/>
      <c r="F977" s="87"/>
      <c r="G977" s="88"/>
      <c r="H977" s="88"/>
      <c r="I977" s="88"/>
      <c r="J977" s="87"/>
      <c r="K977" s="87"/>
      <c r="L977" s="87"/>
      <c r="M977" s="87"/>
      <c r="N977" s="87"/>
      <c r="O977" s="88"/>
      <c r="P977" s="88"/>
      <c r="Q977" s="88"/>
      <c r="R977" s="88"/>
      <c r="S977" s="88"/>
      <c r="T977" s="88"/>
      <c r="U977" s="88"/>
      <c r="V977" s="88"/>
      <c r="W977" s="88"/>
      <c r="X977" s="88"/>
      <c r="Y977" s="88"/>
      <c r="Z977" s="88"/>
      <c r="AA977" s="88"/>
      <c r="AB977" s="88"/>
      <c r="AC977" s="88"/>
      <c r="AD977" s="88"/>
      <c r="AE977" s="88"/>
      <c r="AF977" s="88"/>
      <c r="AG977" s="88"/>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c r="BE977" s="88"/>
      <c r="BF977" s="88"/>
      <c r="BG977" s="88"/>
      <c r="BH977" s="88"/>
      <c r="BI977" s="88"/>
      <c r="BJ977" s="88"/>
      <c r="BK977" s="88"/>
      <c r="BL977" s="88"/>
      <c r="BM977" s="88"/>
      <c r="BN977" s="88"/>
      <c r="BO977" s="88"/>
      <c r="BP977" s="88"/>
      <c r="BQ977" s="88"/>
      <c r="BR977" s="88"/>
      <c r="BS977" s="88"/>
      <c r="BT977" s="88"/>
      <c r="BU977" s="88"/>
      <c r="BV977" s="88"/>
      <c r="BW977" s="88"/>
      <c r="BX977" s="88"/>
      <c r="BY977" s="88"/>
      <c r="BZ977" s="88"/>
      <c r="CA977" s="88"/>
      <c r="CB977" s="88"/>
      <c r="CC977" s="88"/>
      <c r="CD977" s="88"/>
      <c r="CE977" s="88"/>
      <c r="CF977" s="88"/>
      <c r="CG977" s="88"/>
      <c r="CH977" s="88"/>
      <c r="CI977" s="88"/>
      <c r="CJ977" s="88"/>
      <c r="CK977" s="88"/>
      <c r="CL977" s="88"/>
      <c r="CM977" s="88"/>
      <c r="CN977" s="88"/>
      <c r="CO977" s="88"/>
      <c r="CP977" s="88"/>
      <c r="CQ977" s="88"/>
      <c r="CR977" s="88"/>
      <c r="CS977" s="88"/>
      <c r="CT977" s="88"/>
      <c r="CU977" s="88"/>
      <c r="CV977" s="88"/>
      <c r="CW977" s="88"/>
      <c r="CX977" s="88"/>
      <c r="CY977" s="88"/>
    </row>
    <row r="978" spans="2:103" x14ac:dyDescent="0.3">
      <c r="B978" s="87"/>
      <c r="C978" s="87"/>
      <c r="D978" s="144"/>
      <c r="E978" s="144"/>
      <c r="F978" s="87"/>
      <c r="G978" s="88"/>
      <c r="H978" s="88"/>
      <c r="I978" s="88"/>
      <c r="J978" s="87"/>
      <c r="K978" s="87"/>
      <c r="L978" s="87"/>
      <c r="M978" s="87"/>
      <c r="N978" s="87"/>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c r="BE978" s="88"/>
      <c r="BF978" s="88"/>
      <c r="BG978" s="88"/>
      <c r="BH978" s="88"/>
      <c r="BI978" s="88"/>
      <c r="BJ978" s="88"/>
      <c r="BK978" s="88"/>
      <c r="BL978" s="88"/>
      <c r="BM978" s="88"/>
      <c r="BN978" s="88"/>
      <c r="BO978" s="88"/>
      <c r="BP978" s="88"/>
      <c r="BQ978" s="88"/>
      <c r="BR978" s="88"/>
      <c r="BS978" s="88"/>
      <c r="BT978" s="88"/>
      <c r="BU978" s="88"/>
      <c r="BV978" s="88"/>
      <c r="BW978" s="88"/>
      <c r="BX978" s="88"/>
      <c r="BY978" s="88"/>
      <c r="BZ978" s="88"/>
      <c r="CA978" s="88"/>
      <c r="CB978" s="88"/>
      <c r="CC978" s="88"/>
      <c r="CD978" s="88"/>
      <c r="CE978" s="88"/>
      <c r="CF978" s="88"/>
      <c r="CG978" s="88"/>
      <c r="CH978" s="88"/>
      <c r="CI978" s="88"/>
      <c r="CJ978" s="88"/>
      <c r="CK978" s="88"/>
      <c r="CL978" s="88"/>
      <c r="CM978" s="88"/>
      <c r="CN978" s="88"/>
      <c r="CO978" s="88"/>
      <c r="CP978" s="88"/>
      <c r="CQ978" s="88"/>
      <c r="CR978" s="88"/>
      <c r="CS978" s="88"/>
      <c r="CT978" s="88"/>
      <c r="CU978" s="88"/>
      <c r="CV978" s="88"/>
      <c r="CW978" s="88"/>
      <c r="CX978" s="88"/>
      <c r="CY978" s="88"/>
    </row>
    <row r="979" spans="2:103" x14ac:dyDescent="0.3">
      <c r="B979" s="87"/>
      <c r="C979" s="87"/>
      <c r="D979" s="144"/>
      <c r="E979" s="144"/>
      <c r="F979" s="87"/>
      <c r="G979" s="88"/>
      <c r="H979" s="88"/>
      <c r="I979" s="88"/>
      <c r="J979" s="87"/>
      <c r="K979" s="87"/>
      <c r="L979" s="87"/>
      <c r="M979" s="87"/>
      <c r="N979" s="87"/>
      <c r="O979" s="88"/>
      <c r="P979" s="88"/>
      <c r="Q979" s="88"/>
      <c r="R979" s="88"/>
      <c r="S979" s="88"/>
      <c r="T979" s="88"/>
      <c r="U979" s="88"/>
      <c r="V979" s="88"/>
      <c r="W979" s="88"/>
      <c r="X979" s="88"/>
      <c r="Y979" s="88"/>
      <c r="Z979" s="88"/>
      <c r="AA979" s="88"/>
      <c r="AB979" s="88"/>
      <c r="AC979" s="88"/>
      <c r="AD979" s="88"/>
      <c r="AE979" s="88"/>
      <c r="AF979" s="88"/>
      <c r="AG979" s="88"/>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c r="BE979" s="88"/>
      <c r="BF979" s="88"/>
      <c r="BG979" s="88"/>
      <c r="BH979" s="88"/>
      <c r="BI979" s="88"/>
      <c r="BJ979" s="88"/>
      <c r="BK979" s="88"/>
      <c r="BL979" s="88"/>
      <c r="BM979" s="88"/>
      <c r="BN979" s="88"/>
      <c r="BO979" s="88"/>
      <c r="BP979" s="88"/>
      <c r="BQ979" s="88"/>
      <c r="BR979" s="88"/>
      <c r="BS979" s="88"/>
      <c r="BT979" s="88"/>
      <c r="BU979" s="88"/>
      <c r="BV979" s="88"/>
      <c r="BW979" s="88"/>
      <c r="BX979" s="88"/>
      <c r="BY979" s="88"/>
      <c r="BZ979" s="88"/>
      <c r="CA979" s="88"/>
      <c r="CB979" s="88"/>
      <c r="CC979" s="88"/>
      <c r="CD979" s="88"/>
      <c r="CE979" s="88"/>
      <c r="CF979" s="88"/>
      <c r="CG979" s="88"/>
      <c r="CH979" s="88"/>
      <c r="CI979" s="88"/>
      <c r="CJ979" s="88"/>
      <c r="CK979" s="88"/>
      <c r="CL979" s="88"/>
      <c r="CM979" s="88"/>
      <c r="CN979" s="88"/>
      <c r="CO979" s="88"/>
      <c r="CP979" s="88"/>
      <c r="CQ979" s="88"/>
      <c r="CR979" s="88"/>
      <c r="CS979" s="88"/>
      <c r="CT979" s="88"/>
      <c r="CU979" s="88"/>
      <c r="CV979" s="88"/>
      <c r="CW979" s="88"/>
      <c r="CX979" s="88"/>
      <c r="CY979" s="88"/>
    </row>
    <row r="980" spans="2:103" x14ac:dyDescent="0.3">
      <c r="B980" s="87"/>
      <c r="C980" s="87"/>
      <c r="D980" s="144"/>
      <c r="E980" s="144"/>
      <c r="F980" s="87"/>
      <c r="G980" s="88"/>
      <c r="H980" s="88"/>
      <c r="I980" s="88"/>
      <c r="J980" s="87"/>
      <c r="K980" s="87"/>
      <c r="L980" s="87"/>
      <c r="M980" s="87"/>
      <c r="N980" s="87"/>
      <c r="O980" s="88"/>
      <c r="P980" s="88"/>
      <c r="Q980" s="88"/>
      <c r="R980" s="88"/>
      <c r="S980" s="88"/>
      <c r="T980" s="88"/>
      <c r="U980" s="88"/>
      <c r="V980" s="88"/>
      <c r="W980" s="88"/>
      <c r="X980" s="88"/>
      <c r="Y980" s="88"/>
      <c r="Z980" s="88"/>
      <c r="AA980" s="88"/>
      <c r="AB980" s="88"/>
      <c r="AC980" s="88"/>
      <c r="AD980" s="88"/>
      <c r="AE980" s="88"/>
      <c r="AF980" s="88"/>
      <c r="AG980" s="88"/>
      <c r="AH980" s="88"/>
      <c r="AI980" s="88"/>
      <c r="AJ980" s="88"/>
      <c r="AK980" s="88"/>
      <c r="AL980" s="88"/>
      <c r="AM980" s="88"/>
      <c r="AN980" s="88"/>
      <c r="AO980" s="88"/>
      <c r="AP980" s="88"/>
      <c r="AQ980" s="88"/>
      <c r="AR980" s="88"/>
      <c r="AS980" s="88"/>
      <c r="AT980" s="88"/>
      <c r="AU980" s="88"/>
      <c r="AV980" s="88"/>
      <c r="AW980" s="88"/>
      <c r="AX980" s="88"/>
      <c r="AY980" s="88"/>
      <c r="AZ980" s="88"/>
      <c r="BA980" s="88"/>
      <c r="BB980" s="88"/>
      <c r="BC980" s="88"/>
      <c r="BD980" s="88"/>
      <c r="BE980" s="88"/>
      <c r="BF980" s="88"/>
      <c r="BG980" s="88"/>
      <c r="BH980" s="88"/>
      <c r="BI980" s="88"/>
      <c r="BJ980" s="88"/>
      <c r="BK980" s="88"/>
      <c r="BL980" s="88"/>
      <c r="BM980" s="88"/>
      <c r="BN980" s="88"/>
      <c r="BO980" s="88"/>
      <c r="BP980" s="88"/>
      <c r="BQ980" s="88"/>
      <c r="BR980" s="88"/>
      <c r="BS980" s="88"/>
      <c r="BT980" s="88"/>
      <c r="BU980" s="88"/>
      <c r="BV980" s="88"/>
      <c r="BW980" s="88"/>
      <c r="BX980" s="88"/>
      <c r="BY980" s="88"/>
      <c r="BZ980" s="88"/>
      <c r="CA980" s="88"/>
      <c r="CB980" s="88"/>
      <c r="CC980" s="88"/>
      <c r="CD980" s="88"/>
      <c r="CE980" s="88"/>
      <c r="CF980" s="88"/>
      <c r="CG980" s="88"/>
      <c r="CH980" s="88"/>
      <c r="CI980" s="88"/>
      <c r="CJ980" s="88"/>
      <c r="CK980" s="88"/>
      <c r="CL980" s="88"/>
      <c r="CM980" s="88"/>
      <c r="CN980" s="88"/>
      <c r="CO980" s="88"/>
      <c r="CP980" s="88"/>
      <c r="CQ980" s="88"/>
      <c r="CR980" s="88"/>
      <c r="CS980" s="88"/>
      <c r="CT980" s="88"/>
      <c r="CU980" s="88"/>
      <c r="CV980" s="88"/>
      <c r="CW980" s="88"/>
      <c r="CX980" s="88"/>
      <c r="CY980" s="88"/>
    </row>
    <row r="981" spans="2:103" x14ac:dyDescent="0.3">
      <c r="B981" s="87"/>
      <c r="C981" s="87"/>
      <c r="D981" s="144"/>
      <c r="E981" s="144"/>
      <c r="F981" s="87"/>
      <c r="G981" s="88"/>
      <c r="H981" s="88"/>
      <c r="I981" s="88"/>
      <c r="J981" s="87"/>
      <c r="K981" s="87"/>
      <c r="L981" s="87"/>
      <c r="M981" s="87"/>
      <c r="N981" s="87"/>
      <c r="O981" s="88"/>
      <c r="P981" s="88"/>
      <c r="Q981" s="88"/>
      <c r="R981" s="88"/>
      <c r="S981" s="88"/>
      <c r="T981" s="88"/>
      <c r="U981" s="88"/>
      <c r="V981" s="88"/>
      <c r="W981" s="88"/>
      <c r="X981" s="88"/>
      <c r="Y981" s="88"/>
      <c r="Z981" s="88"/>
      <c r="AA981" s="88"/>
      <c r="AB981" s="88"/>
      <c r="AC981" s="88"/>
      <c r="AD981" s="88"/>
      <c r="AE981" s="88"/>
      <c r="AF981" s="88"/>
      <c r="AG981" s="88"/>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c r="BE981" s="88"/>
      <c r="BF981" s="88"/>
      <c r="BG981" s="88"/>
      <c r="BH981" s="88"/>
      <c r="BI981" s="88"/>
      <c r="BJ981" s="88"/>
      <c r="BK981" s="88"/>
      <c r="BL981" s="88"/>
      <c r="BM981" s="88"/>
      <c r="BN981" s="88"/>
      <c r="BO981" s="88"/>
      <c r="BP981" s="88"/>
      <c r="BQ981" s="88"/>
      <c r="BR981" s="88"/>
      <c r="BS981" s="88"/>
      <c r="BT981" s="88"/>
      <c r="BU981" s="88"/>
      <c r="BV981" s="88"/>
      <c r="BW981" s="88"/>
      <c r="BX981" s="88"/>
      <c r="BY981" s="88"/>
      <c r="BZ981" s="88"/>
      <c r="CA981" s="88"/>
      <c r="CB981" s="88"/>
      <c r="CC981" s="88"/>
      <c r="CD981" s="88"/>
      <c r="CE981" s="88"/>
      <c r="CF981" s="88"/>
      <c r="CG981" s="88"/>
      <c r="CH981" s="88"/>
      <c r="CI981" s="88"/>
      <c r="CJ981" s="88"/>
      <c r="CK981" s="88"/>
      <c r="CL981" s="88"/>
      <c r="CM981" s="88"/>
      <c r="CN981" s="88"/>
      <c r="CO981" s="88"/>
      <c r="CP981" s="88"/>
      <c r="CQ981" s="88"/>
      <c r="CR981" s="88"/>
      <c r="CS981" s="88"/>
      <c r="CT981" s="88"/>
      <c r="CU981" s="88"/>
      <c r="CV981" s="88"/>
      <c r="CW981" s="88"/>
      <c r="CX981" s="88"/>
      <c r="CY981" s="88"/>
    </row>
    <row r="982" spans="2:103" x14ac:dyDescent="0.3">
      <c r="B982" s="87"/>
      <c r="C982" s="87"/>
      <c r="D982" s="144"/>
      <c r="E982" s="144"/>
      <c r="F982" s="87"/>
      <c r="G982" s="88"/>
      <c r="H982" s="88"/>
      <c r="I982" s="88"/>
      <c r="J982" s="87"/>
      <c r="K982" s="87"/>
      <c r="L982" s="87"/>
      <c r="M982" s="87"/>
      <c r="N982" s="87"/>
      <c r="O982" s="88"/>
      <c r="P982" s="88"/>
      <c r="Q982" s="88"/>
      <c r="R982" s="88"/>
      <c r="S982" s="88"/>
      <c r="T982" s="88"/>
      <c r="U982" s="88"/>
      <c r="V982" s="88"/>
      <c r="W982" s="88"/>
      <c r="X982" s="88"/>
      <c r="Y982" s="88"/>
      <c r="Z982" s="88"/>
      <c r="AA982" s="88"/>
      <c r="AB982" s="88"/>
      <c r="AC982" s="88"/>
      <c r="AD982" s="88"/>
      <c r="AE982" s="88"/>
      <c r="AF982" s="88"/>
      <c r="AG982" s="88"/>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c r="BE982" s="88"/>
      <c r="BF982" s="88"/>
      <c r="BG982" s="88"/>
      <c r="BH982" s="88"/>
      <c r="BI982" s="88"/>
      <c r="BJ982" s="88"/>
      <c r="BK982" s="88"/>
      <c r="BL982" s="88"/>
      <c r="BM982" s="88"/>
      <c r="BN982" s="88"/>
      <c r="BO982" s="88"/>
      <c r="BP982" s="88"/>
      <c r="BQ982" s="88"/>
      <c r="BR982" s="88"/>
      <c r="BS982" s="88"/>
      <c r="BT982" s="88"/>
      <c r="BU982" s="88"/>
      <c r="BV982" s="88"/>
      <c r="BW982" s="88"/>
      <c r="BX982" s="88"/>
      <c r="BY982" s="88"/>
      <c r="BZ982" s="88"/>
      <c r="CA982" s="88"/>
      <c r="CB982" s="88"/>
      <c r="CC982" s="88"/>
      <c r="CD982" s="88"/>
      <c r="CE982" s="88"/>
      <c r="CF982" s="88"/>
      <c r="CG982" s="88"/>
      <c r="CH982" s="88"/>
      <c r="CI982" s="88"/>
      <c r="CJ982" s="88"/>
      <c r="CK982" s="88"/>
      <c r="CL982" s="88"/>
      <c r="CM982" s="88"/>
      <c r="CN982" s="88"/>
      <c r="CO982" s="88"/>
      <c r="CP982" s="88"/>
      <c r="CQ982" s="88"/>
      <c r="CR982" s="88"/>
      <c r="CS982" s="88"/>
      <c r="CT982" s="88"/>
      <c r="CU982" s="88"/>
      <c r="CV982" s="88"/>
      <c r="CW982" s="88"/>
      <c r="CX982" s="88"/>
      <c r="CY982" s="88"/>
    </row>
    <row r="983" spans="2:103" x14ac:dyDescent="0.3">
      <c r="B983" s="87"/>
      <c r="C983" s="87"/>
      <c r="D983" s="144"/>
      <c r="E983" s="144"/>
      <c r="F983" s="87"/>
      <c r="G983" s="88"/>
      <c r="H983" s="88"/>
      <c r="I983" s="88"/>
      <c r="J983" s="87"/>
      <c r="K983" s="87"/>
      <c r="L983" s="87"/>
      <c r="M983" s="87"/>
      <c r="N983" s="87"/>
      <c r="O983" s="88"/>
      <c r="P983" s="88"/>
      <c r="Q983" s="88"/>
      <c r="R983" s="88"/>
      <c r="S983" s="88"/>
      <c r="T983" s="88"/>
      <c r="U983" s="88"/>
      <c r="V983" s="88"/>
      <c r="W983" s="88"/>
      <c r="X983" s="88"/>
      <c r="Y983" s="88"/>
      <c r="Z983" s="88"/>
      <c r="AA983" s="88"/>
      <c r="AB983" s="88"/>
      <c r="AC983" s="88"/>
      <c r="AD983" s="88"/>
      <c r="AE983" s="88"/>
      <c r="AF983" s="88"/>
      <c r="AG983" s="88"/>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c r="BE983" s="88"/>
      <c r="BF983" s="88"/>
      <c r="BG983" s="88"/>
      <c r="BH983" s="88"/>
      <c r="BI983" s="88"/>
      <c r="BJ983" s="88"/>
      <c r="BK983" s="88"/>
      <c r="BL983" s="88"/>
      <c r="BM983" s="88"/>
      <c r="BN983" s="88"/>
      <c r="BO983" s="88"/>
      <c r="BP983" s="88"/>
      <c r="BQ983" s="88"/>
      <c r="BR983" s="88"/>
      <c r="BS983" s="88"/>
      <c r="BT983" s="88"/>
      <c r="BU983" s="88"/>
      <c r="BV983" s="88"/>
      <c r="BW983" s="88"/>
      <c r="BX983" s="88"/>
      <c r="BY983" s="88"/>
      <c r="BZ983" s="88"/>
      <c r="CA983" s="88"/>
      <c r="CB983" s="88"/>
      <c r="CC983" s="88"/>
      <c r="CD983" s="88"/>
      <c r="CE983" s="88"/>
      <c r="CF983" s="88"/>
      <c r="CG983" s="88"/>
      <c r="CH983" s="88"/>
      <c r="CI983" s="88"/>
      <c r="CJ983" s="88"/>
      <c r="CK983" s="88"/>
      <c r="CL983" s="88"/>
      <c r="CM983" s="88"/>
      <c r="CN983" s="88"/>
      <c r="CO983" s="88"/>
      <c r="CP983" s="88"/>
      <c r="CQ983" s="88"/>
      <c r="CR983" s="88"/>
      <c r="CS983" s="88"/>
      <c r="CT983" s="88"/>
      <c r="CU983" s="88"/>
      <c r="CV983" s="88"/>
      <c r="CW983" s="88"/>
      <c r="CX983" s="88"/>
      <c r="CY983" s="88"/>
    </row>
    <row r="984" spans="2:103" x14ac:dyDescent="0.3">
      <c r="B984" s="87"/>
      <c r="C984" s="87"/>
      <c r="D984" s="144"/>
      <c r="E984" s="144"/>
      <c r="F984" s="87"/>
      <c r="G984" s="88"/>
      <c r="H984" s="88"/>
      <c r="I984" s="88"/>
      <c r="J984" s="87"/>
      <c r="K984" s="87"/>
      <c r="L984" s="87"/>
      <c r="M984" s="87"/>
      <c r="N984" s="87"/>
      <c r="O984" s="88"/>
      <c r="P984" s="88"/>
      <c r="Q984" s="88"/>
      <c r="R984" s="88"/>
      <c r="S984" s="88"/>
      <c r="T984" s="88"/>
      <c r="U984" s="88"/>
      <c r="V984" s="88"/>
      <c r="W984" s="88"/>
      <c r="X984" s="88"/>
      <c r="Y984" s="88"/>
      <c r="Z984" s="88"/>
      <c r="AA984" s="88"/>
      <c r="AB984" s="88"/>
      <c r="AC984" s="88"/>
      <c r="AD984" s="88"/>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c r="BF984" s="88"/>
      <c r="BG984" s="88"/>
      <c r="BH984" s="88"/>
      <c r="BI984" s="88"/>
      <c r="BJ984" s="88"/>
      <c r="BK984" s="88"/>
      <c r="BL984" s="88"/>
      <c r="BM984" s="88"/>
      <c r="BN984" s="88"/>
      <c r="BO984" s="88"/>
      <c r="BP984" s="88"/>
      <c r="BQ984" s="88"/>
      <c r="BR984" s="88"/>
      <c r="BS984" s="88"/>
      <c r="BT984" s="88"/>
      <c r="BU984" s="88"/>
      <c r="BV984" s="88"/>
      <c r="BW984" s="88"/>
      <c r="BX984" s="88"/>
      <c r="BY984" s="88"/>
      <c r="BZ984" s="88"/>
      <c r="CA984" s="88"/>
      <c r="CB984" s="88"/>
      <c r="CC984" s="88"/>
      <c r="CD984" s="88"/>
      <c r="CE984" s="88"/>
      <c r="CF984" s="88"/>
      <c r="CG984" s="88"/>
      <c r="CH984" s="88"/>
      <c r="CI984" s="88"/>
      <c r="CJ984" s="88"/>
      <c r="CK984" s="88"/>
      <c r="CL984" s="88"/>
      <c r="CM984" s="88"/>
      <c r="CN984" s="88"/>
      <c r="CO984" s="88"/>
      <c r="CP984" s="88"/>
      <c r="CQ984" s="88"/>
      <c r="CR984" s="88"/>
      <c r="CS984" s="88"/>
      <c r="CT984" s="88"/>
      <c r="CU984" s="88"/>
      <c r="CV984" s="88"/>
      <c r="CW984" s="88"/>
      <c r="CX984" s="88"/>
      <c r="CY984" s="88"/>
    </row>
    <row r="985" spans="2:103" x14ac:dyDescent="0.3">
      <c r="B985" s="87"/>
      <c r="C985" s="87"/>
      <c r="D985" s="144"/>
      <c r="E985" s="144"/>
      <c r="F985" s="87"/>
      <c r="G985" s="88"/>
      <c r="H985" s="88"/>
      <c r="I985" s="88"/>
      <c r="J985" s="87"/>
      <c r="K985" s="87"/>
      <c r="L985" s="87"/>
      <c r="M985" s="87"/>
      <c r="N985" s="87"/>
      <c r="O985" s="88"/>
      <c r="P985" s="88"/>
      <c r="Q985" s="88"/>
      <c r="R985" s="88"/>
      <c r="S985" s="88"/>
      <c r="T985" s="88"/>
      <c r="U985" s="88"/>
      <c r="V985" s="88"/>
      <c r="W985" s="88"/>
      <c r="X985" s="88"/>
      <c r="Y985" s="88"/>
      <c r="Z985" s="88"/>
      <c r="AA985" s="88"/>
      <c r="AB985" s="88"/>
      <c r="AC985" s="88"/>
      <c r="AD985" s="88"/>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c r="BF985" s="88"/>
      <c r="BG985" s="88"/>
      <c r="BH985" s="88"/>
      <c r="BI985" s="88"/>
      <c r="BJ985" s="88"/>
      <c r="BK985" s="88"/>
      <c r="BL985" s="88"/>
      <c r="BM985" s="88"/>
      <c r="BN985" s="88"/>
      <c r="BO985" s="88"/>
      <c r="BP985" s="88"/>
      <c r="BQ985" s="88"/>
      <c r="BR985" s="88"/>
      <c r="BS985" s="88"/>
      <c r="BT985" s="88"/>
      <c r="BU985" s="88"/>
      <c r="BV985" s="88"/>
      <c r="BW985" s="88"/>
      <c r="BX985" s="88"/>
      <c r="BY985" s="88"/>
      <c r="BZ985" s="88"/>
      <c r="CA985" s="88"/>
      <c r="CB985" s="88"/>
      <c r="CC985" s="88"/>
      <c r="CD985" s="88"/>
      <c r="CE985" s="88"/>
      <c r="CF985" s="88"/>
      <c r="CG985" s="88"/>
      <c r="CH985" s="88"/>
      <c r="CI985" s="88"/>
      <c r="CJ985" s="88"/>
      <c r="CK985" s="88"/>
      <c r="CL985" s="88"/>
      <c r="CM985" s="88"/>
      <c r="CN985" s="88"/>
      <c r="CO985" s="88"/>
      <c r="CP985" s="88"/>
      <c r="CQ985" s="88"/>
      <c r="CR985" s="88"/>
      <c r="CS985" s="88"/>
      <c r="CT985" s="88"/>
      <c r="CU985" s="88"/>
      <c r="CV985" s="88"/>
      <c r="CW985" s="88"/>
      <c r="CX985" s="88"/>
      <c r="CY985" s="88"/>
    </row>
    <row r="986" spans="2:103" x14ac:dyDescent="0.3">
      <c r="B986" s="87"/>
      <c r="C986" s="87"/>
      <c r="D986" s="144"/>
      <c r="E986" s="144"/>
      <c r="F986" s="87"/>
      <c r="G986" s="88"/>
      <c r="H986" s="88"/>
      <c r="I986" s="88"/>
      <c r="J986" s="87"/>
      <c r="K986" s="87"/>
      <c r="L986" s="87"/>
      <c r="M986" s="87"/>
      <c r="N986" s="87"/>
      <c r="O986" s="88"/>
      <c r="P986" s="88"/>
      <c r="Q986" s="88"/>
      <c r="R986" s="88"/>
      <c r="S986" s="88"/>
      <c r="T986" s="88"/>
      <c r="U986" s="88"/>
      <c r="V986" s="88"/>
      <c r="W986" s="88"/>
      <c r="X986" s="88"/>
      <c r="Y986" s="88"/>
      <c r="Z986" s="88"/>
      <c r="AA986" s="88"/>
      <c r="AB986" s="88"/>
      <c r="AC986" s="88"/>
      <c r="AD986" s="88"/>
      <c r="AE986" s="88"/>
      <c r="AF986" s="88"/>
      <c r="AG986" s="88"/>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c r="BE986" s="88"/>
      <c r="BF986" s="88"/>
      <c r="BG986" s="88"/>
      <c r="BH986" s="88"/>
      <c r="BI986" s="88"/>
      <c r="BJ986" s="88"/>
      <c r="BK986" s="88"/>
      <c r="BL986" s="88"/>
      <c r="BM986" s="88"/>
      <c r="BN986" s="88"/>
      <c r="BO986" s="88"/>
      <c r="BP986" s="88"/>
      <c r="BQ986" s="88"/>
      <c r="BR986" s="88"/>
      <c r="BS986" s="88"/>
      <c r="BT986" s="88"/>
      <c r="BU986" s="88"/>
      <c r="BV986" s="88"/>
      <c r="BW986" s="88"/>
      <c r="BX986" s="88"/>
      <c r="BY986" s="88"/>
      <c r="BZ986" s="88"/>
      <c r="CA986" s="88"/>
      <c r="CB986" s="88"/>
      <c r="CC986" s="88"/>
      <c r="CD986" s="88"/>
      <c r="CE986" s="88"/>
      <c r="CF986" s="88"/>
      <c r="CG986" s="88"/>
      <c r="CH986" s="88"/>
      <c r="CI986" s="88"/>
      <c r="CJ986" s="88"/>
      <c r="CK986" s="88"/>
      <c r="CL986" s="88"/>
      <c r="CM986" s="88"/>
      <c r="CN986" s="88"/>
      <c r="CO986" s="88"/>
      <c r="CP986" s="88"/>
      <c r="CQ986" s="88"/>
      <c r="CR986" s="88"/>
      <c r="CS986" s="88"/>
      <c r="CT986" s="88"/>
      <c r="CU986" s="88"/>
      <c r="CV986" s="88"/>
      <c r="CW986" s="88"/>
      <c r="CX986" s="88"/>
      <c r="CY986" s="88"/>
    </row>
    <row r="987" spans="2:103" x14ac:dyDescent="0.3">
      <c r="B987" s="87"/>
      <c r="C987" s="87"/>
      <c r="D987" s="144"/>
      <c r="E987" s="144"/>
      <c r="F987" s="87"/>
      <c r="G987" s="88"/>
      <c r="H987" s="88"/>
      <c r="I987" s="88"/>
      <c r="J987" s="87"/>
      <c r="K987" s="87"/>
      <c r="L987" s="87"/>
      <c r="M987" s="87"/>
      <c r="N987" s="87"/>
      <c r="O987" s="88"/>
      <c r="P987" s="88"/>
      <c r="Q987" s="88"/>
      <c r="R987" s="88"/>
      <c r="S987" s="88"/>
      <c r="T987" s="88"/>
      <c r="U987" s="88"/>
      <c r="V987" s="88"/>
      <c r="W987" s="88"/>
      <c r="X987" s="88"/>
      <c r="Y987" s="88"/>
      <c r="Z987" s="88"/>
      <c r="AA987" s="88"/>
      <c r="AB987" s="88"/>
      <c r="AC987" s="88"/>
      <c r="AD987" s="88"/>
      <c r="AE987" s="88"/>
      <c r="AF987" s="88"/>
      <c r="AG987" s="88"/>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c r="BE987" s="88"/>
      <c r="BF987" s="88"/>
      <c r="BG987" s="88"/>
      <c r="BH987" s="88"/>
      <c r="BI987" s="88"/>
      <c r="BJ987" s="88"/>
      <c r="BK987" s="88"/>
      <c r="BL987" s="88"/>
      <c r="BM987" s="88"/>
      <c r="BN987" s="88"/>
      <c r="BO987" s="88"/>
      <c r="BP987" s="88"/>
      <c r="BQ987" s="88"/>
      <c r="BR987" s="88"/>
      <c r="BS987" s="88"/>
      <c r="BT987" s="88"/>
      <c r="BU987" s="88"/>
      <c r="BV987" s="88"/>
      <c r="BW987" s="88"/>
      <c r="BX987" s="88"/>
      <c r="BY987" s="88"/>
      <c r="BZ987" s="88"/>
      <c r="CA987" s="88"/>
      <c r="CB987" s="88"/>
      <c r="CC987" s="88"/>
      <c r="CD987" s="88"/>
      <c r="CE987" s="88"/>
      <c r="CF987" s="88"/>
      <c r="CG987" s="88"/>
      <c r="CH987" s="88"/>
      <c r="CI987" s="88"/>
      <c r="CJ987" s="88"/>
      <c r="CK987" s="88"/>
      <c r="CL987" s="88"/>
      <c r="CM987" s="88"/>
      <c r="CN987" s="88"/>
      <c r="CO987" s="88"/>
      <c r="CP987" s="88"/>
      <c r="CQ987" s="88"/>
      <c r="CR987" s="88"/>
      <c r="CS987" s="88"/>
      <c r="CT987" s="88"/>
      <c r="CU987" s="88"/>
      <c r="CV987" s="88"/>
      <c r="CW987" s="88"/>
      <c r="CX987" s="88"/>
      <c r="CY987" s="88"/>
    </row>
    <row r="988" spans="2:103" x14ac:dyDescent="0.3">
      <c r="B988" s="87"/>
      <c r="C988" s="87"/>
      <c r="D988" s="144"/>
      <c r="E988" s="144"/>
      <c r="F988" s="87"/>
      <c r="G988" s="88"/>
      <c r="H988" s="88"/>
      <c r="I988" s="88"/>
      <c r="J988" s="87"/>
      <c r="K988" s="87"/>
      <c r="L988" s="87"/>
      <c r="M988" s="87"/>
      <c r="N988" s="87"/>
      <c r="O988" s="88"/>
      <c r="P988" s="88"/>
      <c r="Q988" s="88"/>
      <c r="R988" s="88"/>
      <c r="S988" s="88"/>
      <c r="T988" s="88"/>
      <c r="U988" s="88"/>
      <c r="V988" s="88"/>
      <c r="W988" s="88"/>
      <c r="X988" s="88"/>
      <c r="Y988" s="88"/>
      <c r="Z988" s="88"/>
      <c r="AA988" s="88"/>
      <c r="AB988" s="88"/>
      <c r="AC988" s="88"/>
      <c r="AD988" s="88"/>
      <c r="AE988" s="88"/>
      <c r="AF988" s="88"/>
      <c r="AG988" s="88"/>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c r="BF988" s="88"/>
      <c r="BG988" s="88"/>
      <c r="BH988" s="88"/>
      <c r="BI988" s="88"/>
      <c r="BJ988" s="88"/>
      <c r="BK988" s="88"/>
      <c r="BL988" s="88"/>
      <c r="BM988" s="88"/>
      <c r="BN988" s="88"/>
      <c r="BO988" s="88"/>
      <c r="BP988" s="88"/>
      <c r="BQ988" s="88"/>
      <c r="BR988" s="88"/>
      <c r="BS988" s="88"/>
      <c r="BT988" s="88"/>
      <c r="BU988" s="88"/>
      <c r="BV988" s="88"/>
      <c r="BW988" s="88"/>
      <c r="BX988" s="88"/>
      <c r="BY988" s="88"/>
      <c r="BZ988" s="88"/>
      <c r="CA988" s="88"/>
      <c r="CB988" s="88"/>
      <c r="CC988" s="88"/>
      <c r="CD988" s="88"/>
      <c r="CE988" s="88"/>
      <c r="CF988" s="88"/>
      <c r="CG988" s="88"/>
      <c r="CH988" s="88"/>
      <c r="CI988" s="88"/>
      <c r="CJ988" s="88"/>
      <c r="CK988" s="88"/>
      <c r="CL988" s="88"/>
      <c r="CM988" s="88"/>
      <c r="CN988" s="88"/>
      <c r="CO988" s="88"/>
      <c r="CP988" s="88"/>
      <c r="CQ988" s="88"/>
      <c r="CR988" s="88"/>
      <c r="CS988" s="88"/>
      <c r="CT988" s="88"/>
      <c r="CU988" s="88"/>
      <c r="CV988" s="88"/>
      <c r="CW988" s="88"/>
      <c r="CX988" s="88"/>
      <c r="CY988" s="88"/>
    </row>
    <row r="989" spans="2:103" x14ac:dyDescent="0.3">
      <c r="B989" s="87"/>
      <c r="C989" s="87"/>
      <c r="D989" s="144"/>
      <c r="E989" s="144"/>
      <c r="F989" s="87"/>
      <c r="G989" s="88"/>
      <c r="H989" s="88"/>
      <c r="I989" s="88"/>
      <c r="J989" s="87"/>
      <c r="K989" s="87"/>
      <c r="L989" s="87"/>
      <c r="M989" s="87"/>
      <c r="N989" s="87"/>
      <c r="O989" s="88"/>
      <c r="P989" s="88"/>
      <c r="Q989" s="88"/>
      <c r="R989" s="88"/>
      <c r="S989" s="88"/>
      <c r="T989" s="88"/>
      <c r="U989" s="88"/>
      <c r="V989" s="88"/>
      <c r="W989" s="88"/>
      <c r="X989" s="88"/>
      <c r="Y989" s="88"/>
      <c r="Z989" s="88"/>
      <c r="AA989" s="88"/>
      <c r="AB989" s="88"/>
      <c r="AC989" s="88"/>
      <c r="AD989" s="88"/>
      <c r="AE989" s="88"/>
      <c r="AF989" s="88"/>
      <c r="AG989" s="88"/>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c r="BE989" s="88"/>
      <c r="BF989" s="88"/>
      <c r="BG989" s="88"/>
      <c r="BH989" s="88"/>
      <c r="BI989" s="88"/>
      <c r="BJ989" s="88"/>
      <c r="BK989" s="88"/>
      <c r="BL989" s="88"/>
      <c r="BM989" s="88"/>
      <c r="BN989" s="88"/>
      <c r="BO989" s="88"/>
      <c r="BP989" s="88"/>
      <c r="BQ989" s="88"/>
      <c r="BR989" s="88"/>
      <c r="BS989" s="88"/>
      <c r="BT989" s="88"/>
      <c r="BU989" s="88"/>
      <c r="BV989" s="88"/>
      <c r="BW989" s="88"/>
      <c r="BX989" s="88"/>
      <c r="BY989" s="88"/>
      <c r="BZ989" s="88"/>
      <c r="CA989" s="88"/>
      <c r="CB989" s="88"/>
      <c r="CC989" s="88"/>
      <c r="CD989" s="88"/>
      <c r="CE989" s="88"/>
      <c r="CF989" s="88"/>
      <c r="CG989" s="88"/>
      <c r="CH989" s="88"/>
      <c r="CI989" s="88"/>
      <c r="CJ989" s="88"/>
      <c r="CK989" s="88"/>
      <c r="CL989" s="88"/>
      <c r="CM989" s="88"/>
      <c r="CN989" s="88"/>
      <c r="CO989" s="88"/>
      <c r="CP989" s="88"/>
      <c r="CQ989" s="88"/>
      <c r="CR989" s="88"/>
      <c r="CS989" s="88"/>
      <c r="CT989" s="88"/>
      <c r="CU989" s="88"/>
      <c r="CV989" s="88"/>
      <c r="CW989" s="88"/>
      <c r="CX989" s="88"/>
      <c r="CY989" s="88"/>
    </row>
    <row r="990" spans="2:103" x14ac:dyDescent="0.3">
      <c r="B990" s="87"/>
      <c r="C990" s="87"/>
      <c r="D990" s="144"/>
      <c r="E990" s="144"/>
      <c r="F990" s="87"/>
      <c r="G990" s="88"/>
      <c r="H990" s="88"/>
      <c r="I990" s="88"/>
      <c r="J990" s="87"/>
      <c r="K990" s="87"/>
      <c r="L990" s="87"/>
      <c r="M990" s="87"/>
      <c r="N990" s="87"/>
      <c r="O990" s="88"/>
      <c r="P990" s="88"/>
      <c r="Q990" s="88"/>
      <c r="R990" s="88"/>
      <c r="S990" s="88"/>
      <c r="T990" s="88"/>
      <c r="U990" s="88"/>
      <c r="V990" s="88"/>
      <c r="W990" s="88"/>
      <c r="X990" s="88"/>
      <c r="Y990" s="88"/>
      <c r="Z990" s="88"/>
      <c r="AA990" s="88"/>
      <c r="AB990" s="88"/>
      <c r="AC990" s="88"/>
      <c r="AD990" s="88"/>
      <c r="AE990" s="88"/>
      <c r="AF990" s="88"/>
      <c r="AG990" s="88"/>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c r="BE990" s="88"/>
      <c r="BF990" s="88"/>
      <c r="BG990" s="88"/>
      <c r="BH990" s="88"/>
      <c r="BI990" s="88"/>
      <c r="BJ990" s="88"/>
      <c r="BK990" s="88"/>
      <c r="BL990" s="88"/>
      <c r="BM990" s="88"/>
      <c r="BN990" s="88"/>
      <c r="BO990" s="88"/>
      <c r="BP990" s="88"/>
      <c r="BQ990" s="88"/>
      <c r="BR990" s="88"/>
      <c r="BS990" s="88"/>
      <c r="BT990" s="88"/>
      <c r="BU990" s="88"/>
      <c r="BV990" s="88"/>
      <c r="BW990" s="88"/>
      <c r="BX990" s="88"/>
      <c r="BY990" s="88"/>
      <c r="BZ990" s="88"/>
      <c r="CA990" s="88"/>
      <c r="CB990" s="88"/>
      <c r="CC990" s="88"/>
      <c r="CD990" s="88"/>
      <c r="CE990" s="88"/>
      <c r="CF990" s="88"/>
      <c r="CG990" s="88"/>
      <c r="CH990" s="88"/>
      <c r="CI990" s="88"/>
      <c r="CJ990" s="88"/>
      <c r="CK990" s="88"/>
      <c r="CL990" s="88"/>
      <c r="CM990" s="88"/>
      <c r="CN990" s="88"/>
      <c r="CO990" s="88"/>
      <c r="CP990" s="88"/>
      <c r="CQ990" s="88"/>
      <c r="CR990" s="88"/>
      <c r="CS990" s="88"/>
      <c r="CT990" s="88"/>
      <c r="CU990" s="88"/>
      <c r="CV990" s="88"/>
      <c r="CW990" s="88"/>
      <c r="CX990" s="88"/>
      <c r="CY990" s="88"/>
    </row>
    <row r="991" spans="2:103" x14ac:dyDescent="0.3">
      <c r="B991" s="87"/>
      <c r="C991" s="87"/>
      <c r="D991" s="144"/>
      <c r="E991" s="144"/>
      <c r="F991" s="87"/>
      <c r="G991" s="88"/>
      <c r="H991" s="88"/>
      <c r="I991" s="88"/>
      <c r="J991" s="87"/>
      <c r="K991" s="87"/>
      <c r="L991" s="87"/>
      <c r="M991" s="87"/>
      <c r="N991" s="87"/>
      <c r="O991" s="88"/>
      <c r="P991" s="88"/>
      <c r="Q991" s="88"/>
      <c r="R991" s="88"/>
      <c r="S991" s="88"/>
      <c r="T991" s="88"/>
      <c r="U991" s="88"/>
      <c r="V991" s="88"/>
      <c r="W991" s="88"/>
      <c r="X991" s="88"/>
      <c r="Y991" s="88"/>
      <c r="Z991" s="88"/>
      <c r="AA991" s="88"/>
      <c r="AB991" s="88"/>
      <c r="AC991" s="88"/>
      <c r="AD991" s="88"/>
      <c r="AE991" s="88"/>
      <c r="AF991" s="88"/>
      <c r="AG991" s="88"/>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c r="BE991" s="88"/>
      <c r="BF991" s="88"/>
      <c r="BG991" s="88"/>
      <c r="BH991" s="88"/>
      <c r="BI991" s="88"/>
      <c r="BJ991" s="88"/>
      <c r="BK991" s="88"/>
      <c r="BL991" s="88"/>
      <c r="BM991" s="88"/>
      <c r="BN991" s="88"/>
      <c r="BO991" s="88"/>
      <c r="BP991" s="88"/>
      <c r="BQ991" s="88"/>
      <c r="BR991" s="88"/>
      <c r="BS991" s="88"/>
      <c r="BT991" s="88"/>
      <c r="BU991" s="88"/>
      <c r="BV991" s="88"/>
      <c r="BW991" s="88"/>
      <c r="BX991" s="88"/>
      <c r="BY991" s="88"/>
      <c r="BZ991" s="88"/>
      <c r="CA991" s="88"/>
      <c r="CB991" s="88"/>
      <c r="CC991" s="88"/>
      <c r="CD991" s="88"/>
      <c r="CE991" s="88"/>
      <c r="CF991" s="88"/>
      <c r="CG991" s="88"/>
      <c r="CH991" s="88"/>
      <c r="CI991" s="88"/>
      <c r="CJ991" s="88"/>
      <c r="CK991" s="88"/>
      <c r="CL991" s="88"/>
      <c r="CM991" s="88"/>
      <c r="CN991" s="88"/>
      <c r="CO991" s="88"/>
      <c r="CP991" s="88"/>
      <c r="CQ991" s="88"/>
      <c r="CR991" s="88"/>
      <c r="CS991" s="88"/>
      <c r="CT991" s="88"/>
      <c r="CU991" s="88"/>
      <c r="CV991" s="88"/>
      <c r="CW991" s="88"/>
      <c r="CX991" s="88"/>
      <c r="CY991" s="88"/>
    </row>
    <row r="992" spans="2:103" x14ac:dyDescent="0.3">
      <c r="B992" s="87"/>
      <c r="C992" s="87"/>
      <c r="D992" s="144"/>
      <c r="E992" s="144"/>
      <c r="F992" s="87"/>
      <c r="G992" s="88"/>
      <c r="H992" s="88"/>
      <c r="I992" s="88"/>
      <c r="J992" s="87"/>
      <c r="K992" s="87"/>
      <c r="L992" s="87"/>
      <c r="M992" s="87"/>
      <c r="N992" s="87"/>
      <c r="O992" s="88"/>
      <c r="P992" s="88"/>
      <c r="Q992" s="88"/>
      <c r="R992" s="88"/>
      <c r="S992" s="88"/>
      <c r="T992" s="88"/>
      <c r="U992" s="88"/>
      <c r="V992" s="88"/>
      <c r="W992" s="88"/>
      <c r="X992" s="88"/>
      <c r="Y992" s="88"/>
      <c r="Z992" s="88"/>
      <c r="AA992" s="88"/>
      <c r="AB992" s="88"/>
      <c r="AC992" s="88"/>
      <c r="AD992" s="88"/>
      <c r="AE992" s="88"/>
      <c r="AF992" s="88"/>
      <c r="AG992" s="88"/>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c r="BE992" s="88"/>
      <c r="BF992" s="88"/>
      <c r="BG992" s="88"/>
      <c r="BH992" s="88"/>
      <c r="BI992" s="88"/>
      <c r="BJ992" s="88"/>
      <c r="BK992" s="88"/>
      <c r="BL992" s="88"/>
      <c r="BM992" s="88"/>
      <c r="BN992" s="88"/>
      <c r="BO992" s="88"/>
      <c r="BP992" s="88"/>
      <c r="BQ992" s="88"/>
      <c r="BR992" s="88"/>
      <c r="BS992" s="88"/>
      <c r="BT992" s="88"/>
      <c r="BU992" s="88"/>
      <c r="BV992" s="88"/>
      <c r="BW992" s="88"/>
      <c r="BX992" s="88"/>
      <c r="BY992" s="88"/>
      <c r="BZ992" s="88"/>
      <c r="CA992" s="88"/>
      <c r="CB992" s="88"/>
      <c r="CC992" s="88"/>
      <c r="CD992" s="88"/>
      <c r="CE992" s="88"/>
      <c r="CF992" s="88"/>
      <c r="CG992" s="88"/>
      <c r="CH992" s="88"/>
      <c r="CI992" s="88"/>
      <c r="CJ992" s="88"/>
      <c r="CK992" s="88"/>
      <c r="CL992" s="88"/>
      <c r="CM992" s="88"/>
      <c r="CN992" s="88"/>
      <c r="CO992" s="88"/>
      <c r="CP992" s="88"/>
      <c r="CQ992" s="88"/>
      <c r="CR992" s="88"/>
      <c r="CS992" s="88"/>
      <c r="CT992" s="88"/>
      <c r="CU992" s="88"/>
      <c r="CV992" s="88"/>
      <c r="CW992" s="88"/>
      <c r="CX992" s="88"/>
      <c r="CY992" s="88"/>
    </row>
    <row r="993" spans="2:103" x14ac:dyDescent="0.3">
      <c r="B993" s="87"/>
      <c r="C993" s="87"/>
      <c r="D993" s="144"/>
      <c r="E993" s="144"/>
      <c r="F993" s="87"/>
      <c r="G993" s="88"/>
      <c r="H993" s="88"/>
      <c r="I993" s="88"/>
      <c r="J993" s="87"/>
      <c r="K993" s="87"/>
      <c r="L993" s="87"/>
      <c r="M993" s="87"/>
      <c r="N993" s="87"/>
      <c r="O993" s="88"/>
      <c r="P993" s="88"/>
      <c r="Q993" s="88"/>
      <c r="R993" s="88"/>
      <c r="S993" s="88"/>
      <c r="T993" s="88"/>
      <c r="U993" s="88"/>
      <c r="V993" s="88"/>
      <c r="W993" s="88"/>
      <c r="X993" s="88"/>
      <c r="Y993" s="88"/>
      <c r="Z993" s="88"/>
      <c r="AA993" s="88"/>
      <c r="AB993" s="88"/>
      <c r="AC993" s="88"/>
      <c r="AD993" s="88"/>
      <c r="AE993" s="88"/>
      <c r="AF993" s="88"/>
      <c r="AG993" s="88"/>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c r="BE993" s="88"/>
      <c r="BF993" s="88"/>
      <c r="BG993" s="88"/>
      <c r="BH993" s="88"/>
      <c r="BI993" s="88"/>
      <c r="BJ993" s="88"/>
      <c r="BK993" s="88"/>
      <c r="BL993" s="88"/>
      <c r="BM993" s="88"/>
      <c r="BN993" s="88"/>
      <c r="BO993" s="88"/>
      <c r="BP993" s="88"/>
      <c r="BQ993" s="88"/>
      <c r="BR993" s="88"/>
      <c r="BS993" s="88"/>
      <c r="BT993" s="88"/>
      <c r="BU993" s="88"/>
      <c r="BV993" s="88"/>
      <c r="BW993" s="88"/>
      <c r="BX993" s="88"/>
      <c r="BY993" s="88"/>
      <c r="BZ993" s="88"/>
      <c r="CA993" s="88"/>
      <c r="CB993" s="88"/>
      <c r="CC993" s="88"/>
      <c r="CD993" s="88"/>
      <c r="CE993" s="88"/>
      <c r="CF993" s="88"/>
      <c r="CG993" s="88"/>
      <c r="CH993" s="88"/>
      <c r="CI993" s="88"/>
      <c r="CJ993" s="88"/>
      <c r="CK993" s="88"/>
      <c r="CL993" s="88"/>
      <c r="CM993" s="88"/>
      <c r="CN993" s="88"/>
      <c r="CO993" s="88"/>
      <c r="CP993" s="88"/>
      <c r="CQ993" s="88"/>
      <c r="CR993" s="88"/>
      <c r="CS993" s="88"/>
      <c r="CT993" s="88"/>
      <c r="CU993" s="88"/>
      <c r="CV993" s="88"/>
      <c r="CW993" s="88"/>
      <c r="CX993" s="88"/>
      <c r="CY993" s="88"/>
    </row>
    <row r="994" spans="2:103" x14ac:dyDescent="0.3">
      <c r="B994" s="87"/>
      <c r="C994" s="87"/>
      <c r="D994" s="144"/>
      <c r="E994" s="144"/>
      <c r="F994" s="87"/>
      <c r="G994" s="88"/>
      <c r="H994" s="88"/>
      <c r="I994" s="88"/>
      <c r="J994" s="87"/>
      <c r="K994" s="87"/>
      <c r="L994" s="87"/>
      <c r="M994" s="87"/>
      <c r="N994" s="87"/>
      <c r="O994" s="88"/>
      <c r="P994" s="88"/>
      <c r="Q994" s="88"/>
      <c r="R994" s="88"/>
      <c r="S994" s="88"/>
      <c r="T994" s="88"/>
      <c r="U994" s="88"/>
      <c r="V994" s="88"/>
      <c r="W994" s="88"/>
      <c r="X994" s="88"/>
      <c r="Y994" s="88"/>
      <c r="Z994" s="88"/>
      <c r="AA994" s="88"/>
      <c r="AB994" s="88"/>
      <c r="AC994" s="88"/>
      <c r="AD994" s="88"/>
      <c r="AE994" s="88"/>
      <c r="AF994" s="88"/>
      <c r="AG994" s="88"/>
      <c r="AH994" s="88"/>
      <c r="AI994" s="88"/>
      <c r="AJ994" s="88"/>
      <c r="AK994" s="88"/>
      <c r="AL994" s="88"/>
      <c r="AM994" s="88"/>
      <c r="AN994" s="88"/>
      <c r="AO994" s="88"/>
      <c r="AP994" s="88"/>
      <c r="AQ994" s="88"/>
      <c r="AR994" s="88"/>
      <c r="AS994" s="88"/>
      <c r="AT994" s="88"/>
      <c r="AU994" s="88"/>
      <c r="AV994" s="88"/>
      <c r="AW994" s="88"/>
      <c r="AX994" s="88"/>
      <c r="AY994" s="88"/>
      <c r="AZ994" s="88"/>
      <c r="BA994" s="88"/>
      <c r="BB994" s="88"/>
      <c r="BC994" s="88"/>
      <c r="BD994" s="88"/>
      <c r="BE994" s="88"/>
      <c r="BF994" s="88"/>
      <c r="BG994" s="88"/>
      <c r="BH994" s="88"/>
      <c r="BI994" s="88"/>
      <c r="BJ994" s="88"/>
      <c r="BK994" s="88"/>
      <c r="BL994" s="88"/>
      <c r="BM994" s="88"/>
      <c r="BN994" s="88"/>
      <c r="BO994" s="88"/>
      <c r="BP994" s="88"/>
      <c r="BQ994" s="88"/>
      <c r="BR994" s="88"/>
      <c r="BS994" s="88"/>
      <c r="BT994" s="88"/>
      <c r="BU994" s="88"/>
      <c r="BV994" s="88"/>
      <c r="BW994" s="88"/>
      <c r="BX994" s="88"/>
      <c r="BY994" s="88"/>
      <c r="BZ994" s="88"/>
      <c r="CA994" s="88"/>
      <c r="CB994" s="88"/>
      <c r="CC994" s="88"/>
      <c r="CD994" s="88"/>
      <c r="CE994" s="88"/>
      <c r="CF994" s="88"/>
      <c r="CG994" s="88"/>
      <c r="CH994" s="88"/>
      <c r="CI994" s="88"/>
      <c r="CJ994" s="88"/>
      <c r="CK994" s="88"/>
      <c r="CL994" s="88"/>
      <c r="CM994" s="88"/>
      <c r="CN994" s="88"/>
      <c r="CO994" s="88"/>
      <c r="CP994" s="88"/>
      <c r="CQ994" s="88"/>
      <c r="CR994" s="88"/>
      <c r="CS994" s="88"/>
      <c r="CT994" s="88"/>
      <c r="CU994" s="88"/>
      <c r="CV994" s="88"/>
      <c r="CW994" s="88"/>
      <c r="CX994" s="88"/>
      <c r="CY994" s="88"/>
    </row>
    <row r="995" spans="2:103" x14ac:dyDescent="0.3">
      <c r="B995" s="87"/>
      <c r="C995" s="87"/>
      <c r="D995" s="144"/>
      <c r="E995" s="144"/>
      <c r="F995" s="87"/>
      <c r="G995" s="88"/>
      <c r="H995" s="88"/>
      <c r="I995" s="88"/>
      <c r="J995" s="87"/>
      <c r="K995" s="87"/>
      <c r="L995" s="87"/>
      <c r="M995" s="87"/>
      <c r="N995" s="87"/>
      <c r="O995" s="88"/>
      <c r="P995" s="88"/>
      <c r="Q995" s="88"/>
      <c r="R995" s="88"/>
      <c r="S995" s="88"/>
      <c r="T995" s="88"/>
      <c r="U995" s="88"/>
      <c r="V995" s="88"/>
      <c r="W995" s="88"/>
      <c r="X995" s="88"/>
      <c r="Y995" s="88"/>
      <c r="Z995" s="88"/>
      <c r="AA995" s="88"/>
      <c r="AB995" s="88"/>
      <c r="AC995" s="88"/>
      <c r="AD995" s="88"/>
      <c r="AE995" s="88"/>
      <c r="AF995" s="88"/>
      <c r="AG995" s="88"/>
      <c r="AH995" s="88"/>
      <c r="AI995" s="88"/>
      <c r="AJ995" s="88"/>
      <c r="AK995" s="88"/>
      <c r="AL995" s="88"/>
      <c r="AM995" s="88"/>
      <c r="AN995" s="88"/>
      <c r="AO995" s="88"/>
      <c r="AP995" s="88"/>
      <c r="AQ995" s="88"/>
      <c r="AR995" s="88"/>
      <c r="AS995" s="88"/>
      <c r="AT995" s="88"/>
      <c r="AU995" s="88"/>
      <c r="AV995" s="88"/>
      <c r="AW995" s="88"/>
      <c r="AX995" s="88"/>
      <c r="AY995" s="88"/>
      <c r="AZ995" s="88"/>
      <c r="BA995" s="88"/>
      <c r="BB995" s="88"/>
      <c r="BC995" s="88"/>
      <c r="BD995" s="88"/>
      <c r="BE995" s="88"/>
      <c r="BF995" s="88"/>
      <c r="BG995" s="88"/>
      <c r="BH995" s="88"/>
      <c r="BI995" s="88"/>
      <c r="BJ995" s="88"/>
      <c r="BK995" s="88"/>
      <c r="BL995" s="88"/>
      <c r="BM995" s="88"/>
      <c r="BN995" s="88"/>
      <c r="BO995" s="88"/>
      <c r="BP995" s="88"/>
      <c r="BQ995" s="88"/>
      <c r="BR995" s="88"/>
      <c r="BS995" s="88"/>
      <c r="BT995" s="88"/>
      <c r="BU995" s="88"/>
      <c r="BV995" s="88"/>
      <c r="BW995" s="88"/>
      <c r="BX995" s="88"/>
      <c r="BY995" s="88"/>
      <c r="BZ995" s="88"/>
      <c r="CA995" s="88"/>
      <c r="CB995" s="88"/>
      <c r="CC995" s="88"/>
      <c r="CD995" s="88"/>
      <c r="CE995" s="88"/>
      <c r="CF995" s="88"/>
      <c r="CG995" s="88"/>
      <c r="CH995" s="88"/>
      <c r="CI995" s="88"/>
      <c r="CJ995" s="88"/>
      <c r="CK995" s="88"/>
      <c r="CL995" s="88"/>
      <c r="CM995" s="88"/>
      <c r="CN995" s="88"/>
      <c r="CO995" s="88"/>
      <c r="CP995" s="88"/>
      <c r="CQ995" s="88"/>
      <c r="CR995" s="88"/>
      <c r="CS995" s="88"/>
      <c r="CT995" s="88"/>
      <c r="CU995" s="88"/>
      <c r="CV995" s="88"/>
      <c r="CW995" s="88"/>
      <c r="CX995" s="88"/>
      <c r="CY995" s="88"/>
    </row>
    <row r="996" spans="2:103" x14ac:dyDescent="0.3">
      <c r="B996" s="87"/>
      <c r="C996" s="87"/>
      <c r="D996" s="144"/>
      <c r="E996" s="144"/>
      <c r="F996" s="87"/>
      <c r="G996" s="88"/>
      <c r="H996" s="88"/>
      <c r="I996" s="88"/>
      <c r="J996" s="87"/>
      <c r="K996" s="87"/>
      <c r="L996" s="87"/>
      <c r="M996" s="87"/>
      <c r="N996" s="87"/>
      <c r="O996" s="88"/>
      <c r="P996" s="88"/>
      <c r="Q996" s="88"/>
      <c r="R996" s="88"/>
      <c r="S996" s="88"/>
      <c r="T996" s="88"/>
      <c r="U996" s="88"/>
      <c r="V996" s="88"/>
      <c r="W996" s="88"/>
      <c r="X996" s="88"/>
      <c r="Y996" s="88"/>
      <c r="Z996" s="88"/>
      <c r="AA996" s="88"/>
      <c r="AB996" s="88"/>
      <c r="AC996" s="88"/>
      <c r="AD996" s="88"/>
      <c r="AE996" s="88"/>
      <c r="AF996" s="88"/>
      <c r="AG996" s="88"/>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c r="BE996" s="88"/>
      <c r="BF996" s="88"/>
      <c r="BG996" s="88"/>
      <c r="BH996" s="88"/>
      <c r="BI996" s="88"/>
      <c r="BJ996" s="88"/>
      <c r="BK996" s="88"/>
      <c r="BL996" s="88"/>
      <c r="BM996" s="88"/>
      <c r="BN996" s="88"/>
      <c r="BO996" s="88"/>
      <c r="BP996" s="88"/>
      <c r="BQ996" s="88"/>
      <c r="BR996" s="88"/>
      <c r="BS996" s="88"/>
      <c r="BT996" s="88"/>
      <c r="BU996" s="88"/>
      <c r="BV996" s="88"/>
      <c r="BW996" s="88"/>
      <c r="BX996" s="88"/>
      <c r="BY996" s="88"/>
      <c r="BZ996" s="88"/>
      <c r="CA996" s="88"/>
      <c r="CB996" s="88"/>
      <c r="CC996" s="88"/>
      <c r="CD996" s="88"/>
      <c r="CE996" s="88"/>
      <c r="CF996" s="88"/>
      <c r="CG996" s="88"/>
      <c r="CH996" s="88"/>
      <c r="CI996" s="88"/>
      <c r="CJ996" s="88"/>
      <c r="CK996" s="88"/>
      <c r="CL996" s="88"/>
      <c r="CM996" s="88"/>
      <c r="CN996" s="88"/>
      <c r="CO996" s="88"/>
      <c r="CP996" s="88"/>
      <c r="CQ996" s="88"/>
      <c r="CR996" s="88"/>
      <c r="CS996" s="88"/>
      <c r="CT996" s="88"/>
      <c r="CU996" s="88"/>
      <c r="CV996" s="88"/>
      <c r="CW996" s="88"/>
      <c r="CX996" s="88"/>
      <c r="CY996" s="88"/>
    </row>
    <row r="997" spans="2:103" x14ac:dyDescent="0.3">
      <c r="B997" s="87"/>
      <c r="C997" s="87"/>
      <c r="D997" s="144"/>
      <c r="E997" s="144"/>
      <c r="F997" s="87"/>
      <c r="G997" s="88"/>
      <c r="H997" s="88"/>
      <c r="I997" s="88"/>
      <c r="J997" s="87"/>
      <c r="K997" s="87"/>
      <c r="L997" s="87"/>
      <c r="M997" s="87"/>
      <c r="N997" s="87"/>
      <c r="O997" s="88"/>
      <c r="P997" s="88"/>
      <c r="Q997" s="88"/>
      <c r="R997" s="88"/>
      <c r="S997" s="88"/>
      <c r="T997" s="88"/>
      <c r="U997" s="88"/>
      <c r="V997" s="88"/>
      <c r="W997" s="88"/>
      <c r="X997" s="88"/>
      <c r="Y997" s="88"/>
      <c r="Z997" s="88"/>
      <c r="AA997" s="88"/>
      <c r="AB997" s="88"/>
      <c r="AC997" s="88"/>
      <c r="AD997" s="88"/>
      <c r="AE997" s="88"/>
      <c r="AF997" s="88"/>
      <c r="AG997" s="88"/>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c r="BE997" s="88"/>
      <c r="BF997" s="88"/>
      <c r="BG997" s="88"/>
      <c r="BH997" s="88"/>
      <c r="BI997" s="88"/>
      <c r="BJ997" s="88"/>
      <c r="BK997" s="88"/>
      <c r="BL997" s="88"/>
      <c r="BM997" s="88"/>
      <c r="BN997" s="88"/>
      <c r="BO997" s="88"/>
      <c r="BP997" s="88"/>
      <c r="BQ997" s="88"/>
      <c r="BR997" s="88"/>
      <c r="BS997" s="88"/>
      <c r="BT997" s="88"/>
      <c r="BU997" s="88"/>
      <c r="BV997" s="88"/>
      <c r="BW997" s="88"/>
      <c r="BX997" s="88"/>
      <c r="BY997" s="88"/>
      <c r="BZ997" s="88"/>
      <c r="CA997" s="88"/>
      <c r="CB997" s="88"/>
      <c r="CC997" s="88"/>
      <c r="CD997" s="88"/>
      <c r="CE997" s="88"/>
      <c r="CF997" s="88"/>
      <c r="CG997" s="88"/>
      <c r="CH997" s="88"/>
      <c r="CI997" s="88"/>
      <c r="CJ997" s="88"/>
      <c r="CK997" s="88"/>
      <c r="CL997" s="88"/>
      <c r="CM997" s="88"/>
      <c r="CN997" s="88"/>
      <c r="CO997" s="88"/>
      <c r="CP997" s="88"/>
      <c r="CQ997" s="88"/>
      <c r="CR997" s="88"/>
      <c r="CS997" s="88"/>
      <c r="CT997" s="88"/>
      <c r="CU997" s="88"/>
      <c r="CV997" s="88"/>
      <c r="CW997" s="88"/>
      <c r="CX997" s="88"/>
      <c r="CY997" s="88"/>
    </row>
    <row r="998" spans="2:103" x14ac:dyDescent="0.3">
      <c r="B998" s="87"/>
      <c r="C998" s="87"/>
      <c r="D998" s="144"/>
      <c r="E998" s="144"/>
      <c r="F998" s="87"/>
      <c r="G998" s="88"/>
      <c r="H998" s="88"/>
      <c r="I998" s="88"/>
      <c r="J998" s="87"/>
      <c r="K998" s="87"/>
      <c r="L998" s="87"/>
      <c r="M998" s="87"/>
      <c r="N998" s="87"/>
      <c r="O998" s="88"/>
      <c r="P998" s="88"/>
      <c r="Q998" s="88"/>
      <c r="R998" s="88"/>
      <c r="S998" s="88"/>
      <c r="T998" s="88"/>
      <c r="U998" s="88"/>
      <c r="V998" s="88"/>
      <c r="W998" s="88"/>
      <c r="X998" s="88"/>
      <c r="Y998" s="88"/>
      <c r="Z998" s="88"/>
      <c r="AA998" s="88"/>
      <c r="AB998" s="88"/>
      <c r="AC998" s="88"/>
      <c r="AD998" s="88"/>
      <c r="AE998" s="88"/>
      <c r="AF998" s="88"/>
      <c r="AG998" s="88"/>
      <c r="AH998" s="88"/>
      <c r="AI998" s="88"/>
      <c r="AJ998" s="88"/>
      <c r="AK998" s="88"/>
      <c r="AL998" s="88"/>
      <c r="AM998" s="88"/>
      <c r="AN998" s="88"/>
      <c r="AO998" s="88"/>
      <c r="AP998" s="88"/>
      <c r="AQ998" s="88"/>
      <c r="AR998" s="88"/>
      <c r="AS998" s="88"/>
      <c r="AT998" s="88"/>
      <c r="AU998" s="88"/>
      <c r="AV998" s="88"/>
      <c r="AW998" s="88"/>
      <c r="AX998" s="88"/>
      <c r="AY998" s="88"/>
      <c r="AZ998" s="88"/>
      <c r="BA998" s="88"/>
      <c r="BB998" s="88"/>
      <c r="BC998" s="88"/>
      <c r="BD998" s="88"/>
      <c r="BE998" s="88"/>
      <c r="BF998" s="88"/>
      <c r="BG998" s="88"/>
      <c r="BH998" s="88"/>
      <c r="BI998" s="88"/>
      <c r="BJ998" s="88"/>
      <c r="BK998" s="88"/>
      <c r="BL998" s="88"/>
      <c r="BM998" s="88"/>
      <c r="BN998" s="88"/>
      <c r="BO998" s="88"/>
      <c r="BP998" s="88"/>
      <c r="BQ998" s="88"/>
      <c r="BR998" s="88"/>
      <c r="BS998" s="88"/>
      <c r="BT998" s="88"/>
      <c r="BU998" s="88"/>
      <c r="BV998" s="88"/>
      <c r="BW998" s="88"/>
      <c r="BX998" s="88"/>
      <c r="BY998" s="88"/>
      <c r="BZ998" s="88"/>
      <c r="CA998" s="88"/>
      <c r="CB998" s="88"/>
      <c r="CC998" s="88"/>
      <c r="CD998" s="88"/>
      <c r="CE998" s="88"/>
      <c r="CF998" s="88"/>
      <c r="CG998" s="88"/>
      <c r="CH998" s="88"/>
      <c r="CI998" s="88"/>
      <c r="CJ998" s="88"/>
      <c r="CK998" s="88"/>
      <c r="CL998" s="88"/>
      <c r="CM998" s="88"/>
      <c r="CN998" s="88"/>
      <c r="CO998" s="88"/>
      <c r="CP998" s="88"/>
      <c r="CQ998" s="88"/>
      <c r="CR998" s="88"/>
      <c r="CS998" s="88"/>
      <c r="CT998" s="88"/>
      <c r="CU998" s="88"/>
      <c r="CV998" s="88"/>
      <c r="CW998" s="88"/>
      <c r="CX998" s="88"/>
      <c r="CY998" s="88"/>
    </row>
    <row r="999" spans="2:103" x14ac:dyDescent="0.3">
      <c r="B999" s="87"/>
      <c r="C999" s="87"/>
      <c r="D999" s="144"/>
      <c r="E999" s="144"/>
      <c r="F999" s="87"/>
      <c r="G999" s="88"/>
      <c r="H999" s="88"/>
      <c r="I999" s="88"/>
      <c r="J999" s="87"/>
      <c r="K999" s="87"/>
      <c r="L999" s="87"/>
      <c r="M999" s="87"/>
      <c r="N999" s="87"/>
      <c r="O999" s="88"/>
      <c r="P999" s="88"/>
      <c r="Q999" s="88"/>
      <c r="R999" s="88"/>
      <c r="S999" s="88"/>
      <c r="T999" s="88"/>
      <c r="U999" s="88"/>
      <c r="V999" s="88"/>
      <c r="W999" s="88"/>
      <c r="X999" s="88"/>
      <c r="Y999" s="88"/>
      <c r="Z999" s="88"/>
      <c r="AA999" s="88"/>
      <c r="AB999" s="88"/>
      <c r="AC999" s="88"/>
      <c r="AD999" s="88"/>
      <c r="AE999" s="88"/>
      <c r="AF999" s="88"/>
      <c r="AG999" s="88"/>
      <c r="AH999" s="88"/>
      <c r="AI999" s="88"/>
      <c r="AJ999" s="88"/>
      <c r="AK999" s="88"/>
      <c r="AL999" s="88"/>
      <c r="AM999" s="88"/>
      <c r="AN999" s="88"/>
      <c r="AO999" s="88"/>
      <c r="AP999" s="88"/>
      <c r="AQ999" s="88"/>
      <c r="AR999" s="88"/>
      <c r="AS999" s="88"/>
      <c r="AT999" s="88"/>
      <c r="AU999" s="88"/>
      <c r="AV999" s="88"/>
      <c r="AW999" s="88"/>
      <c r="AX999" s="88"/>
      <c r="AY999" s="88"/>
      <c r="AZ999" s="88"/>
      <c r="BA999" s="88"/>
      <c r="BB999" s="88"/>
      <c r="BC999" s="88"/>
      <c r="BD999" s="88"/>
      <c r="BE999" s="88"/>
      <c r="BF999" s="88"/>
      <c r="BG999" s="88"/>
      <c r="BH999" s="88"/>
      <c r="BI999" s="88"/>
      <c r="BJ999" s="88"/>
      <c r="BK999" s="88"/>
      <c r="BL999" s="88"/>
      <c r="BM999" s="88"/>
      <c r="BN999" s="88"/>
      <c r="BO999" s="88"/>
      <c r="BP999" s="88"/>
      <c r="BQ999" s="88"/>
      <c r="BR999" s="88"/>
      <c r="BS999" s="88"/>
      <c r="BT999" s="88"/>
      <c r="BU999" s="88"/>
      <c r="BV999" s="88"/>
      <c r="BW999" s="88"/>
      <c r="BX999" s="88"/>
      <c r="BY999" s="88"/>
      <c r="BZ999" s="88"/>
      <c r="CA999" s="88"/>
      <c r="CB999" s="88"/>
      <c r="CC999" s="88"/>
      <c r="CD999" s="88"/>
      <c r="CE999" s="88"/>
      <c r="CF999" s="88"/>
      <c r="CG999" s="88"/>
      <c r="CH999" s="88"/>
      <c r="CI999" s="88"/>
      <c r="CJ999" s="88"/>
      <c r="CK999" s="88"/>
      <c r="CL999" s="88"/>
      <c r="CM999" s="88"/>
      <c r="CN999" s="88"/>
      <c r="CO999" s="88"/>
      <c r="CP999" s="88"/>
      <c r="CQ999" s="88"/>
      <c r="CR999" s="88"/>
      <c r="CS999" s="88"/>
      <c r="CT999" s="88"/>
      <c r="CU999" s="88"/>
      <c r="CV999" s="88"/>
      <c r="CW999" s="88"/>
      <c r="CX999" s="88"/>
      <c r="CY999" s="88"/>
    </row>
    <row r="1000" spans="2:103" x14ac:dyDescent="0.3">
      <c r="B1000" s="87"/>
      <c r="C1000" s="87"/>
      <c r="D1000" s="144"/>
      <c r="E1000" s="144"/>
      <c r="F1000" s="87"/>
      <c r="G1000" s="88"/>
      <c r="H1000" s="88"/>
      <c r="I1000" s="88"/>
      <c r="J1000" s="87"/>
      <c r="K1000" s="87"/>
      <c r="L1000" s="87"/>
      <c r="M1000" s="87"/>
      <c r="N1000" s="87"/>
      <c r="O1000" s="88"/>
      <c r="P1000" s="88"/>
      <c r="Q1000" s="88"/>
      <c r="R1000" s="88"/>
      <c r="S1000" s="88"/>
      <c r="T1000" s="88"/>
      <c r="U1000" s="88"/>
      <c r="V1000" s="88"/>
      <c r="W1000" s="88"/>
      <c r="X1000" s="88"/>
      <c r="Y1000" s="88"/>
      <c r="Z1000" s="88"/>
      <c r="AA1000" s="88"/>
      <c r="AB1000" s="88"/>
      <c r="AC1000" s="88"/>
      <c r="AD1000" s="88"/>
      <c r="AE1000" s="88"/>
      <c r="AF1000" s="88"/>
      <c r="AG1000" s="88"/>
      <c r="AH1000" s="88"/>
      <c r="AI1000" s="88"/>
      <c r="AJ1000" s="88"/>
      <c r="AK1000" s="88"/>
      <c r="AL1000" s="88"/>
      <c r="AM1000" s="88"/>
      <c r="AN1000" s="88"/>
      <c r="AO1000" s="88"/>
      <c r="AP1000" s="88"/>
      <c r="AQ1000" s="88"/>
      <c r="AR1000" s="88"/>
      <c r="AS1000" s="88"/>
      <c r="AT1000" s="88"/>
      <c r="AU1000" s="88"/>
      <c r="AV1000" s="88"/>
      <c r="AW1000" s="88"/>
      <c r="AX1000" s="88"/>
      <c r="AY1000" s="88"/>
      <c r="AZ1000" s="88"/>
      <c r="BA1000" s="88"/>
      <c r="BB1000" s="88"/>
      <c r="BC1000" s="88"/>
      <c r="BD1000" s="88"/>
      <c r="BE1000" s="88"/>
      <c r="BF1000" s="88"/>
      <c r="BG1000" s="88"/>
      <c r="BH1000" s="88"/>
      <c r="BI1000" s="88"/>
      <c r="BJ1000" s="88"/>
      <c r="BK1000" s="88"/>
      <c r="BL1000" s="88"/>
      <c r="BM1000" s="88"/>
      <c r="BN1000" s="88"/>
      <c r="BO1000" s="88"/>
      <c r="BP1000" s="88"/>
      <c r="BQ1000" s="88"/>
      <c r="BR1000" s="88"/>
      <c r="BS1000" s="88"/>
      <c r="BT1000" s="88"/>
      <c r="BU1000" s="88"/>
      <c r="BV1000" s="88"/>
      <c r="BW1000" s="88"/>
      <c r="BX1000" s="88"/>
      <c r="BY1000" s="88"/>
      <c r="BZ1000" s="88"/>
      <c r="CA1000" s="88"/>
      <c r="CB1000" s="88"/>
      <c r="CC1000" s="88"/>
      <c r="CD1000" s="88"/>
      <c r="CE1000" s="88"/>
      <c r="CF1000" s="88"/>
      <c r="CG1000" s="88"/>
      <c r="CH1000" s="88"/>
      <c r="CI1000" s="88"/>
      <c r="CJ1000" s="88"/>
      <c r="CK1000" s="88"/>
      <c r="CL1000" s="88"/>
      <c r="CM1000" s="88"/>
      <c r="CN1000" s="88"/>
      <c r="CO1000" s="88"/>
      <c r="CP1000" s="88"/>
      <c r="CQ1000" s="88"/>
      <c r="CR1000" s="88"/>
      <c r="CS1000" s="88"/>
      <c r="CT1000" s="88"/>
      <c r="CU1000" s="88"/>
      <c r="CV1000" s="88"/>
      <c r="CW1000" s="88"/>
      <c r="CX1000" s="88"/>
      <c r="CY1000" s="88"/>
    </row>
    <row r="1001" spans="2:103" x14ac:dyDescent="0.3">
      <c r="B1001" s="87"/>
      <c r="C1001" s="87"/>
      <c r="D1001" s="144"/>
      <c r="E1001" s="144"/>
      <c r="F1001" s="87"/>
      <c r="G1001" s="88"/>
      <c r="H1001" s="88"/>
      <c r="I1001" s="88"/>
      <c r="J1001" s="87"/>
      <c r="K1001" s="87"/>
      <c r="L1001" s="87"/>
      <c r="M1001" s="87"/>
      <c r="N1001" s="87"/>
      <c r="O1001" s="88"/>
      <c r="P1001" s="88"/>
      <c r="Q1001" s="88"/>
      <c r="R1001" s="88"/>
      <c r="S1001" s="88"/>
      <c r="T1001" s="88"/>
      <c r="U1001" s="88"/>
      <c r="V1001" s="88"/>
      <c r="W1001" s="88"/>
      <c r="X1001" s="88"/>
      <c r="Y1001" s="88"/>
      <c r="Z1001" s="88"/>
      <c r="AA1001" s="88"/>
      <c r="AB1001" s="88"/>
      <c r="AC1001" s="88"/>
      <c r="AD1001" s="88"/>
      <c r="AE1001" s="88"/>
      <c r="AF1001" s="88"/>
      <c r="AG1001" s="88"/>
      <c r="AH1001" s="88"/>
      <c r="AI1001" s="88"/>
      <c r="AJ1001" s="88"/>
      <c r="AK1001" s="88"/>
      <c r="AL1001" s="88"/>
      <c r="AM1001" s="88"/>
      <c r="AN1001" s="88"/>
      <c r="AO1001" s="88"/>
      <c r="AP1001" s="88"/>
      <c r="AQ1001" s="88"/>
      <c r="AR1001" s="88"/>
      <c r="AS1001" s="88"/>
      <c r="AT1001" s="88"/>
      <c r="AU1001" s="88"/>
      <c r="AV1001" s="88"/>
      <c r="AW1001" s="88"/>
      <c r="AX1001" s="88"/>
      <c r="AY1001" s="88"/>
      <c r="AZ1001" s="88"/>
      <c r="BA1001" s="88"/>
      <c r="BB1001" s="88"/>
      <c r="BC1001" s="88"/>
      <c r="BD1001" s="88"/>
      <c r="BE1001" s="88"/>
      <c r="BF1001" s="88"/>
      <c r="BG1001" s="88"/>
      <c r="BH1001" s="88"/>
      <c r="BI1001" s="88"/>
      <c r="BJ1001" s="88"/>
      <c r="BK1001" s="88"/>
      <c r="BL1001" s="88"/>
      <c r="BM1001" s="88"/>
      <c r="BN1001" s="88"/>
      <c r="BO1001" s="88"/>
      <c r="BP1001" s="88"/>
      <c r="BQ1001" s="88"/>
      <c r="BR1001" s="88"/>
      <c r="BS1001" s="88"/>
      <c r="BT1001" s="88"/>
      <c r="BU1001" s="88"/>
      <c r="BV1001" s="88"/>
      <c r="BW1001" s="88"/>
      <c r="BX1001" s="88"/>
      <c r="BY1001" s="88"/>
      <c r="BZ1001" s="88"/>
      <c r="CA1001" s="88"/>
      <c r="CB1001" s="88"/>
      <c r="CC1001" s="88"/>
      <c r="CD1001" s="88"/>
      <c r="CE1001" s="88"/>
      <c r="CF1001" s="88"/>
      <c r="CG1001" s="88"/>
      <c r="CH1001" s="88"/>
      <c r="CI1001" s="88"/>
      <c r="CJ1001" s="88"/>
      <c r="CK1001" s="88"/>
      <c r="CL1001" s="88"/>
      <c r="CM1001" s="88"/>
      <c r="CN1001" s="88"/>
      <c r="CO1001" s="88"/>
      <c r="CP1001" s="88"/>
      <c r="CQ1001" s="88"/>
      <c r="CR1001" s="88"/>
      <c r="CS1001" s="88"/>
      <c r="CT1001" s="88"/>
      <c r="CU1001" s="88"/>
      <c r="CV1001" s="88"/>
      <c r="CW1001" s="88"/>
      <c r="CX1001" s="88"/>
      <c r="CY1001" s="88"/>
    </row>
    <row r="1002" spans="2:103" x14ac:dyDescent="0.3">
      <c r="B1002" s="87"/>
      <c r="C1002" s="87"/>
      <c r="D1002" s="144"/>
      <c r="E1002" s="144"/>
      <c r="F1002" s="87"/>
      <c r="G1002" s="88"/>
      <c r="H1002" s="88"/>
      <c r="I1002" s="88"/>
      <c r="J1002" s="87"/>
      <c r="K1002" s="87"/>
      <c r="L1002" s="87"/>
      <c r="M1002" s="87"/>
      <c r="N1002" s="87"/>
      <c r="O1002" s="88"/>
      <c r="P1002" s="88"/>
      <c r="Q1002" s="88"/>
      <c r="R1002" s="88"/>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88"/>
      <c r="AN1002" s="88"/>
      <c r="AO1002" s="88"/>
      <c r="AP1002" s="88"/>
      <c r="AQ1002" s="88"/>
      <c r="AR1002" s="88"/>
      <c r="AS1002" s="88"/>
      <c r="AT1002" s="88"/>
      <c r="AU1002" s="88"/>
      <c r="AV1002" s="88"/>
      <c r="AW1002" s="88"/>
      <c r="AX1002" s="88"/>
      <c r="AY1002" s="88"/>
      <c r="AZ1002" s="88"/>
      <c r="BA1002" s="88"/>
      <c r="BB1002" s="88"/>
      <c r="BC1002" s="88"/>
      <c r="BD1002" s="88"/>
      <c r="BE1002" s="88"/>
      <c r="BF1002" s="88"/>
      <c r="BG1002" s="88"/>
      <c r="BH1002" s="88"/>
      <c r="BI1002" s="88"/>
      <c r="BJ1002" s="88"/>
      <c r="BK1002" s="88"/>
      <c r="BL1002" s="88"/>
      <c r="BM1002" s="88"/>
      <c r="BN1002" s="88"/>
      <c r="BO1002" s="88"/>
      <c r="BP1002" s="88"/>
      <c r="BQ1002" s="88"/>
      <c r="BR1002" s="88"/>
      <c r="BS1002" s="88"/>
      <c r="BT1002" s="88"/>
      <c r="BU1002" s="88"/>
      <c r="BV1002" s="88"/>
      <c r="BW1002" s="88"/>
      <c r="BX1002" s="88"/>
      <c r="BY1002" s="88"/>
      <c r="BZ1002" s="88"/>
      <c r="CA1002" s="88"/>
      <c r="CB1002" s="88"/>
      <c r="CC1002" s="88"/>
      <c r="CD1002" s="88"/>
      <c r="CE1002" s="88"/>
      <c r="CF1002" s="88"/>
      <c r="CG1002" s="88"/>
      <c r="CH1002" s="88"/>
      <c r="CI1002" s="88"/>
      <c r="CJ1002" s="88"/>
      <c r="CK1002" s="88"/>
      <c r="CL1002" s="88"/>
      <c r="CM1002" s="88"/>
      <c r="CN1002" s="88"/>
      <c r="CO1002" s="88"/>
      <c r="CP1002" s="88"/>
      <c r="CQ1002" s="88"/>
      <c r="CR1002" s="88"/>
      <c r="CS1002" s="88"/>
      <c r="CT1002" s="88"/>
      <c r="CU1002" s="88"/>
      <c r="CV1002" s="88"/>
      <c r="CW1002" s="88"/>
      <c r="CX1002" s="88"/>
      <c r="CY1002" s="88"/>
    </row>
    <row r="1003" spans="2:103" x14ac:dyDescent="0.3">
      <c r="B1003" s="87"/>
      <c r="C1003" s="87"/>
      <c r="D1003" s="144"/>
      <c r="E1003" s="144"/>
      <c r="F1003" s="87"/>
      <c r="G1003" s="88"/>
      <c r="H1003" s="88"/>
      <c r="I1003" s="88"/>
      <c r="J1003" s="87"/>
      <c r="K1003" s="87"/>
      <c r="L1003" s="87"/>
      <c r="M1003" s="87"/>
      <c r="N1003" s="87"/>
      <c r="O1003" s="88"/>
      <c r="P1003" s="88"/>
      <c r="Q1003" s="88"/>
      <c r="R1003" s="88"/>
      <c r="S1003" s="88"/>
      <c r="T1003" s="88"/>
      <c r="U1003" s="88"/>
      <c r="V1003" s="88"/>
      <c r="W1003" s="88"/>
      <c r="X1003" s="88"/>
      <c r="Y1003" s="88"/>
      <c r="Z1003" s="88"/>
      <c r="AA1003" s="88"/>
      <c r="AB1003" s="88"/>
      <c r="AC1003" s="88"/>
      <c r="AD1003" s="88"/>
      <c r="AE1003" s="88"/>
      <c r="AF1003" s="88"/>
      <c r="AG1003" s="88"/>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c r="BE1003" s="88"/>
      <c r="BF1003" s="88"/>
      <c r="BG1003" s="88"/>
      <c r="BH1003" s="88"/>
      <c r="BI1003" s="88"/>
      <c r="BJ1003" s="88"/>
      <c r="BK1003" s="88"/>
      <c r="BL1003" s="88"/>
      <c r="BM1003" s="88"/>
      <c r="BN1003" s="88"/>
      <c r="BO1003" s="88"/>
      <c r="BP1003" s="88"/>
      <c r="BQ1003" s="88"/>
      <c r="BR1003" s="88"/>
      <c r="BS1003" s="88"/>
      <c r="BT1003" s="88"/>
      <c r="BU1003" s="88"/>
      <c r="BV1003" s="88"/>
      <c r="BW1003" s="88"/>
      <c r="BX1003" s="88"/>
      <c r="BY1003" s="88"/>
      <c r="BZ1003" s="88"/>
      <c r="CA1003" s="88"/>
      <c r="CB1003" s="88"/>
      <c r="CC1003" s="88"/>
      <c r="CD1003" s="88"/>
      <c r="CE1003" s="88"/>
      <c r="CF1003" s="88"/>
      <c r="CG1003" s="88"/>
      <c r="CH1003" s="88"/>
      <c r="CI1003" s="88"/>
      <c r="CJ1003" s="88"/>
      <c r="CK1003" s="88"/>
      <c r="CL1003" s="88"/>
      <c r="CM1003" s="88"/>
      <c r="CN1003" s="88"/>
      <c r="CO1003" s="88"/>
      <c r="CP1003" s="88"/>
      <c r="CQ1003" s="88"/>
      <c r="CR1003" s="88"/>
      <c r="CS1003" s="88"/>
      <c r="CT1003" s="88"/>
      <c r="CU1003" s="88"/>
      <c r="CV1003" s="88"/>
      <c r="CW1003" s="88"/>
      <c r="CX1003" s="88"/>
      <c r="CY1003" s="88"/>
    </row>
    <row r="1004" spans="2:103" x14ac:dyDescent="0.3">
      <c r="B1004" s="87"/>
      <c r="C1004" s="87"/>
      <c r="D1004" s="144"/>
      <c r="E1004" s="144"/>
      <c r="F1004" s="87"/>
      <c r="G1004" s="88"/>
      <c r="H1004" s="88"/>
      <c r="I1004" s="88"/>
      <c r="J1004" s="87"/>
      <c r="K1004" s="87"/>
      <c r="L1004" s="87"/>
      <c r="M1004" s="87"/>
      <c r="N1004" s="87"/>
      <c r="O1004" s="88"/>
      <c r="P1004" s="88"/>
      <c r="Q1004" s="88"/>
      <c r="R1004" s="88"/>
      <c r="S1004" s="88"/>
      <c r="T1004" s="88"/>
      <c r="U1004" s="88"/>
      <c r="V1004" s="88"/>
      <c r="W1004" s="88"/>
      <c r="X1004" s="88"/>
      <c r="Y1004" s="88"/>
      <c r="Z1004" s="88"/>
      <c r="AA1004" s="88"/>
      <c r="AB1004" s="88"/>
      <c r="AC1004" s="88"/>
      <c r="AD1004" s="88"/>
      <c r="AE1004" s="88"/>
      <c r="AF1004" s="88"/>
      <c r="AG1004" s="88"/>
      <c r="AH1004" s="88"/>
      <c r="AI1004" s="88"/>
      <c r="AJ1004" s="88"/>
      <c r="AK1004" s="88"/>
      <c r="AL1004" s="88"/>
      <c r="AM1004" s="88"/>
      <c r="AN1004" s="88"/>
      <c r="AO1004" s="88"/>
      <c r="AP1004" s="88"/>
      <c r="AQ1004" s="88"/>
      <c r="AR1004" s="88"/>
      <c r="AS1004" s="88"/>
      <c r="AT1004" s="88"/>
      <c r="AU1004" s="88"/>
      <c r="AV1004" s="88"/>
      <c r="AW1004" s="88"/>
      <c r="AX1004" s="88"/>
      <c r="AY1004" s="88"/>
      <c r="AZ1004" s="88"/>
      <c r="BA1004" s="88"/>
      <c r="BB1004" s="88"/>
      <c r="BC1004" s="88"/>
      <c r="BD1004" s="88"/>
      <c r="BE1004" s="88"/>
      <c r="BF1004" s="88"/>
      <c r="BG1004" s="88"/>
      <c r="BH1004" s="88"/>
      <c r="BI1004" s="88"/>
      <c r="BJ1004" s="88"/>
      <c r="BK1004" s="88"/>
      <c r="BL1004" s="88"/>
      <c r="BM1004" s="88"/>
      <c r="BN1004" s="88"/>
      <c r="BO1004" s="88"/>
      <c r="BP1004" s="88"/>
      <c r="BQ1004" s="88"/>
      <c r="BR1004" s="88"/>
      <c r="BS1004" s="88"/>
      <c r="BT1004" s="88"/>
      <c r="BU1004" s="88"/>
      <c r="BV1004" s="88"/>
      <c r="BW1004" s="88"/>
      <c r="BX1004" s="88"/>
      <c r="BY1004" s="88"/>
      <c r="BZ1004" s="88"/>
      <c r="CA1004" s="88"/>
      <c r="CB1004" s="88"/>
      <c r="CC1004" s="88"/>
      <c r="CD1004" s="88"/>
      <c r="CE1004" s="88"/>
      <c r="CF1004" s="88"/>
      <c r="CG1004" s="88"/>
      <c r="CH1004" s="88"/>
      <c r="CI1004" s="88"/>
      <c r="CJ1004" s="88"/>
      <c r="CK1004" s="88"/>
      <c r="CL1004" s="88"/>
      <c r="CM1004" s="88"/>
      <c r="CN1004" s="88"/>
      <c r="CO1004" s="88"/>
      <c r="CP1004" s="88"/>
      <c r="CQ1004" s="88"/>
      <c r="CR1004" s="88"/>
      <c r="CS1004" s="88"/>
      <c r="CT1004" s="88"/>
      <c r="CU1004" s="88"/>
      <c r="CV1004" s="88"/>
      <c r="CW1004" s="88"/>
      <c r="CX1004" s="88"/>
      <c r="CY1004" s="88"/>
    </row>
    <row r="1005" spans="2:103" x14ac:dyDescent="0.3">
      <c r="B1005" s="87"/>
      <c r="C1005" s="87"/>
      <c r="D1005" s="144"/>
      <c r="E1005" s="144"/>
      <c r="F1005" s="87"/>
      <c r="G1005" s="88"/>
      <c r="H1005" s="88"/>
      <c r="I1005" s="88"/>
      <c r="J1005" s="87"/>
      <c r="K1005" s="87"/>
      <c r="L1005" s="87"/>
      <c r="M1005" s="87"/>
      <c r="N1005" s="87"/>
      <c r="O1005" s="88"/>
      <c r="P1005" s="88"/>
      <c r="Q1005" s="88"/>
      <c r="R1005" s="88"/>
      <c r="S1005" s="88"/>
      <c r="T1005" s="88"/>
      <c r="U1005" s="88"/>
      <c r="V1005" s="88"/>
      <c r="W1005" s="88"/>
      <c r="X1005" s="88"/>
      <c r="Y1005" s="88"/>
      <c r="Z1005" s="88"/>
      <c r="AA1005" s="88"/>
      <c r="AB1005" s="88"/>
      <c r="AC1005" s="88"/>
      <c r="AD1005" s="88"/>
      <c r="AE1005" s="88"/>
      <c r="AF1005" s="88"/>
      <c r="AG1005" s="88"/>
      <c r="AH1005" s="88"/>
      <c r="AI1005" s="88"/>
      <c r="AJ1005" s="88"/>
      <c r="AK1005" s="88"/>
      <c r="AL1005" s="88"/>
      <c r="AM1005" s="88"/>
      <c r="AN1005" s="88"/>
      <c r="AO1005" s="88"/>
      <c r="AP1005" s="88"/>
      <c r="AQ1005" s="88"/>
      <c r="AR1005" s="88"/>
      <c r="AS1005" s="88"/>
      <c r="AT1005" s="88"/>
      <c r="AU1005" s="88"/>
      <c r="AV1005" s="88"/>
      <c r="AW1005" s="88"/>
      <c r="AX1005" s="88"/>
      <c r="AY1005" s="88"/>
      <c r="AZ1005" s="88"/>
      <c r="BA1005" s="88"/>
      <c r="BB1005" s="88"/>
      <c r="BC1005" s="88"/>
      <c r="BD1005" s="88"/>
      <c r="BE1005" s="88"/>
      <c r="BF1005" s="88"/>
      <c r="BG1005" s="88"/>
      <c r="BH1005" s="88"/>
      <c r="BI1005" s="88"/>
      <c r="BJ1005" s="88"/>
      <c r="BK1005" s="88"/>
      <c r="BL1005" s="88"/>
      <c r="BM1005" s="88"/>
      <c r="BN1005" s="88"/>
      <c r="BO1005" s="88"/>
      <c r="BP1005" s="88"/>
      <c r="BQ1005" s="88"/>
      <c r="BR1005" s="88"/>
      <c r="BS1005" s="88"/>
      <c r="BT1005" s="88"/>
      <c r="BU1005" s="88"/>
      <c r="BV1005" s="88"/>
      <c r="BW1005" s="88"/>
      <c r="BX1005" s="88"/>
      <c r="BY1005" s="88"/>
      <c r="BZ1005" s="88"/>
      <c r="CA1005" s="88"/>
      <c r="CB1005" s="88"/>
      <c r="CC1005" s="88"/>
      <c r="CD1005" s="88"/>
      <c r="CE1005" s="88"/>
      <c r="CF1005" s="88"/>
      <c r="CG1005" s="88"/>
      <c r="CH1005" s="88"/>
      <c r="CI1005" s="88"/>
      <c r="CJ1005" s="88"/>
      <c r="CK1005" s="88"/>
      <c r="CL1005" s="88"/>
      <c r="CM1005" s="88"/>
      <c r="CN1005" s="88"/>
      <c r="CO1005" s="88"/>
      <c r="CP1005" s="88"/>
      <c r="CQ1005" s="88"/>
      <c r="CR1005" s="88"/>
      <c r="CS1005" s="88"/>
      <c r="CT1005" s="88"/>
      <c r="CU1005" s="88"/>
      <c r="CV1005" s="88"/>
      <c r="CW1005" s="88"/>
      <c r="CX1005" s="88"/>
      <c r="CY1005" s="88"/>
    </row>
    <row r="1006" spans="2:103" x14ac:dyDescent="0.3">
      <c r="B1006" s="87"/>
      <c r="C1006" s="87"/>
      <c r="D1006" s="144"/>
      <c r="E1006" s="144"/>
      <c r="F1006" s="87"/>
      <c r="G1006" s="88"/>
      <c r="H1006" s="88"/>
      <c r="I1006" s="88"/>
      <c r="J1006" s="87"/>
      <c r="K1006" s="87"/>
      <c r="L1006" s="87"/>
      <c r="M1006" s="87"/>
      <c r="N1006" s="87"/>
      <c r="O1006" s="88"/>
      <c r="P1006" s="88"/>
      <c r="Q1006" s="88"/>
      <c r="R1006" s="88"/>
      <c r="S1006" s="88"/>
      <c r="T1006" s="88"/>
      <c r="U1006" s="88"/>
      <c r="V1006" s="88"/>
      <c r="W1006" s="88"/>
      <c r="X1006" s="88"/>
      <c r="Y1006" s="88"/>
      <c r="Z1006" s="88"/>
      <c r="AA1006" s="88"/>
      <c r="AB1006" s="88"/>
      <c r="AC1006" s="88"/>
      <c r="AD1006" s="88"/>
      <c r="AE1006" s="88"/>
      <c r="AF1006" s="88"/>
      <c r="AG1006" s="88"/>
      <c r="AH1006" s="88"/>
      <c r="AI1006" s="88"/>
      <c r="AJ1006" s="88"/>
      <c r="AK1006" s="88"/>
      <c r="AL1006" s="88"/>
      <c r="AM1006" s="88"/>
      <c r="AN1006" s="88"/>
      <c r="AO1006" s="88"/>
      <c r="AP1006" s="88"/>
      <c r="AQ1006" s="88"/>
      <c r="AR1006" s="88"/>
      <c r="AS1006" s="88"/>
      <c r="AT1006" s="88"/>
      <c r="AU1006" s="88"/>
      <c r="AV1006" s="88"/>
      <c r="AW1006" s="88"/>
      <c r="AX1006" s="88"/>
      <c r="AY1006" s="88"/>
      <c r="AZ1006" s="88"/>
      <c r="BA1006" s="88"/>
      <c r="BB1006" s="88"/>
      <c r="BC1006" s="88"/>
      <c r="BD1006" s="88"/>
      <c r="BE1006" s="88"/>
      <c r="BF1006" s="88"/>
      <c r="BG1006" s="88"/>
      <c r="BH1006" s="88"/>
      <c r="BI1006" s="88"/>
      <c r="BJ1006" s="88"/>
      <c r="BK1006" s="88"/>
      <c r="BL1006" s="88"/>
      <c r="BM1006" s="88"/>
      <c r="BN1006" s="88"/>
      <c r="BO1006" s="88"/>
      <c r="BP1006" s="88"/>
      <c r="BQ1006" s="88"/>
      <c r="BR1006" s="88"/>
      <c r="BS1006" s="88"/>
      <c r="BT1006" s="88"/>
      <c r="BU1006" s="88"/>
      <c r="BV1006" s="88"/>
      <c r="BW1006" s="88"/>
      <c r="BX1006" s="88"/>
      <c r="BY1006" s="88"/>
      <c r="BZ1006" s="88"/>
      <c r="CA1006" s="88"/>
      <c r="CB1006" s="88"/>
      <c r="CC1006" s="88"/>
      <c r="CD1006" s="88"/>
      <c r="CE1006" s="88"/>
      <c r="CF1006" s="88"/>
      <c r="CG1006" s="88"/>
      <c r="CH1006" s="88"/>
      <c r="CI1006" s="88"/>
      <c r="CJ1006" s="88"/>
      <c r="CK1006" s="88"/>
      <c r="CL1006" s="88"/>
      <c r="CM1006" s="88"/>
      <c r="CN1006" s="88"/>
      <c r="CO1006" s="88"/>
      <c r="CP1006" s="88"/>
      <c r="CQ1006" s="88"/>
      <c r="CR1006" s="88"/>
      <c r="CS1006" s="88"/>
      <c r="CT1006" s="88"/>
      <c r="CU1006" s="88"/>
      <c r="CV1006" s="88"/>
      <c r="CW1006" s="88"/>
      <c r="CX1006" s="88"/>
      <c r="CY1006" s="88"/>
    </row>
    <row r="1007" spans="2:103" x14ac:dyDescent="0.3">
      <c r="B1007" s="87"/>
      <c r="C1007" s="87"/>
      <c r="D1007" s="144"/>
      <c r="E1007" s="144"/>
      <c r="F1007" s="87"/>
      <c r="G1007" s="88"/>
      <c r="H1007" s="88"/>
      <c r="I1007" s="88"/>
      <c r="J1007" s="87"/>
      <c r="K1007" s="87"/>
      <c r="L1007" s="87"/>
      <c r="M1007" s="87"/>
      <c r="N1007" s="87"/>
      <c r="O1007" s="88"/>
      <c r="P1007" s="88"/>
      <c r="Q1007" s="88"/>
      <c r="R1007" s="88"/>
      <c r="S1007" s="88"/>
      <c r="T1007" s="88"/>
      <c r="U1007" s="88"/>
      <c r="V1007" s="88"/>
      <c r="W1007" s="88"/>
      <c r="X1007" s="88"/>
      <c r="Y1007" s="88"/>
      <c r="Z1007" s="88"/>
      <c r="AA1007" s="88"/>
      <c r="AB1007" s="88"/>
      <c r="AC1007" s="88"/>
      <c r="AD1007" s="88"/>
      <c r="AE1007" s="88"/>
      <c r="AF1007" s="88"/>
      <c r="AG1007" s="88"/>
      <c r="AH1007" s="88"/>
      <c r="AI1007" s="88"/>
      <c r="AJ1007" s="88"/>
      <c r="AK1007" s="88"/>
      <c r="AL1007" s="88"/>
      <c r="AM1007" s="88"/>
      <c r="AN1007" s="88"/>
      <c r="AO1007" s="88"/>
      <c r="AP1007" s="88"/>
      <c r="AQ1007" s="88"/>
      <c r="AR1007" s="88"/>
      <c r="AS1007" s="88"/>
      <c r="AT1007" s="88"/>
      <c r="AU1007" s="88"/>
      <c r="AV1007" s="88"/>
      <c r="AW1007" s="88"/>
      <c r="AX1007" s="88"/>
      <c r="AY1007" s="88"/>
      <c r="AZ1007" s="88"/>
      <c r="BA1007" s="88"/>
      <c r="BB1007" s="88"/>
      <c r="BC1007" s="88"/>
      <c r="BD1007" s="88"/>
      <c r="BE1007" s="88"/>
      <c r="BF1007" s="88"/>
      <c r="BG1007" s="88"/>
      <c r="BH1007" s="88"/>
      <c r="BI1007" s="88"/>
      <c r="BJ1007" s="88"/>
      <c r="BK1007" s="88"/>
      <c r="BL1007" s="88"/>
      <c r="BM1007" s="88"/>
      <c r="BN1007" s="88"/>
      <c r="BO1007" s="88"/>
      <c r="BP1007" s="88"/>
      <c r="BQ1007" s="88"/>
      <c r="BR1007" s="88"/>
      <c r="BS1007" s="88"/>
      <c r="BT1007" s="88"/>
      <c r="BU1007" s="88"/>
      <c r="BV1007" s="88"/>
      <c r="BW1007" s="88"/>
      <c r="BX1007" s="88"/>
      <c r="BY1007" s="88"/>
      <c r="BZ1007" s="88"/>
      <c r="CA1007" s="88"/>
      <c r="CB1007" s="88"/>
      <c r="CC1007" s="88"/>
      <c r="CD1007" s="88"/>
      <c r="CE1007" s="88"/>
      <c r="CF1007" s="88"/>
      <c r="CG1007" s="88"/>
      <c r="CH1007" s="88"/>
      <c r="CI1007" s="88"/>
      <c r="CJ1007" s="88"/>
      <c r="CK1007" s="88"/>
      <c r="CL1007" s="88"/>
      <c r="CM1007" s="88"/>
      <c r="CN1007" s="88"/>
      <c r="CO1007" s="88"/>
      <c r="CP1007" s="88"/>
      <c r="CQ1007" s="88"/>
      <c r="CR1007" s="88"/>
      <c r="CS1007" s="88"/>
      <c r="CT1007" s="88"/>
      <c r="CU1007" s="88"/>
      <c r="CV1007" s="88"/>
      <c r="CW1007" s="88"/>
      <c r="CX1007" s="88"/>
      <c r="CY1007" s="88"/>
    </row>
    <row r="1008" spans="2:103" x14ac:dyDescent="0.3">
      <c r="B1008" s="87"/>
      <c r="C1008" s="87"/>
      <c r="D1008" s="144"/>
      <c r="E1008" s="144"/>
      <c r="F1008" s="87"/>
      <c r="G1008" s="88"/>
      <c r="H1008" s="88"/>
      <c r="I1008" s="88"/>
      <c r="J1008" s="87"/>
      <c r="K1008" s="87"/>
      <c r="L1008" s="87"/>
      <c r="M1008" s="87"/>
      <c r="N1008" s="87"/>
      <c r="O1008" s="88"/>
      <c r="P1008" s="88"/>
      <c r="Q1008" s="88"/>
      <c r="R1008" s="88"/>
      <c r="S1008" s="88"/>
      <c r="T1008" s="88"/>
      <c r="U1008" s="88"/>
      <c r="V1008" s="88"/>
      <c r="W1008" s="88"/>
      <c r="X1008" s="88"/>
      <c r="Y1008" s="88"/>
      <c r="Z1008" s="88"/>
      <c r="AA1008" s="88"/>
      <c r="AB1008" s="88"/>
      <c r="AC1008" s="88"/>
      <c r="AD1008" s="88"/>
      <c r="AE1008" s="88"/>
      <c r="AF1008" s="88"/>
      <c r="AG1008" s="88"/>
      <c r="AH1008" s="88"/>
      <c r="AI1008" s="88"/>
      <c r="AJ1008" s="88"/>
      <c r="AK1008" s="88"/>
      <c r="AL1008" s="88"/>
      <c r="AM1008" s="88"/>
      <c r="AN1008" s="88"/>
      <c r="AO1008" s="88"/>
      <c r="AP1008" s="88"/>
      <c r="AQ1008" s="88"/>
      <c r="AR1008" s="88"/>
      <c r="AS1008" s="88"/>
      <c r="AT1008" s="88"/>
      <c r="AU1008" s="88"/>
      <c r="AV1008" s="88"/>
      <c r="AW1008" s="88"/>
      <c r="AX1008" s="88"/>
      <c r="AY1008" s="88"/>
      <c r="AZ1008" s="88"/>
      <c r="BA1008" s="88"/>
      <c r="BB1008" s="88"/>
      <c r="BC1008" s="88"/>
      <c r="BD1008" s="88"/>
      <c r="BE1008" s="88"/>
      <c r="BF1008" s="88"/>
      <c r="BG1008" s="88"/>
      <c r="BH1008" s="88"/>
      <c r="BI1008" s="88"/>
      <c r="BJ1008" s="88"/>
      <c r="BK1008" s="88"/>
      <c r="BL1008" s="88"/>
      <c r="BM1008" s="88"/>
      <c r="BN1008" s="88"/>
      <c r="BO1008" s="88"/>
      <c r="BP1008" s="88"/>
      <c r="BQ1008" s="88"/>
      <c r="BR1008" s="88"/>
      <c r="BS1008" s="88"/>
      <c r="BT1008" s="88"/>
      <c r="BU1008" s="88"/>
      <c r="BV1008" s="88"/>
      <c r="BW1008" s="88"/>
      <c r="BX1008" s="88"/>
      <c r="BY1008" s="88"/>
      <c r="BZ1008" s="88"/>
      <c r="CA1008" s="88"/>
      <c r="CB1008" s="88"/>
      <c r="CC1008" s="88"/>
      <c r="CD1008" s="88"/>
      <c r="CE1008" s="88"/>
      <c r="CF1008" s="88"/>
      <c r="CG1008" s="88"/>
      <c r="CH1008" s="88"/>
      <c r="CI1008" s="88"/>
      <c r="CJ1008" s="88"/>
      <c r="CK1008" s="88"/>
      <c r="CL1008" s="88"/>
      <c r="CM1008" s="88"/>
      <c r="CN1008" s="88"/>
      <c r="CO1008" s="88"/>
      <c r="CP1008" s="88"/>
      <c r="CQ1008" s="88"/>
      <c r="CR1008" s="88"/>
      <c r="CS1008" s="88"/>
      <c r="CT1008" s="88"/>
      <c r="CU1008" s="88"/>
      <c r="CV1008" s="88"/>
      <c r="CW1008" s="88"/>
      <c r="CX1008" s="88"/>
      <c r="CY1008" s="88"/>
    </row>
    <row r="1009" spans="2:103" x14ac:dyDescent="0.3">
      <c r="B1009" s="87"/>
      <c r="C1009" s="87"/>
      <c r="D1009" s="144"/>
      <c r="E1009" s="144"/>
      <c r="F1009" s="87"/>
      <c r="G1009" s="88"/>
      <c r="H1009" s="88"/>
      <c r="I1009" s="88"/>
      <c r="J1009" s="87"/>
      <c r="K1009" s="87"/>
      <c r="L1009" s="87"/>
      <c r="M1009" s="87"/>
      <c r="N1009" s="87"/>
      <c r="O1009" s="88"/>
      <c r="P1009" s="88"/>
      <c r="Q1009" s="88"/>
      <c r="R1009" s="88"/>
      <c r="S1009" s="88"/>
      <c r="T1009" s="88"/>
      <c r="U1009" s="88"/>
      <c r="V1009" s="88"/>
      <c r="W1009" s="88"/>
      <c r="X1009" s="88"/>
      <c r="Y1009" s="88"/>
      <c r="Z1009" s="88"/>
      <c r="AA1009" s="88"/>
      <c r="AB1009" s="88"/>
      <c r="AC1009" s="88"/>
      <c r="AD1009" s="88"/>
      <c r="AE1009" s="88"/>
      <c r="AF1009" s="88"/>
      <c r="AG1009" s="88"/>
      <c r="AH1009" s="88"/>
      <c r="AI1009" s="88"/>
      <c r="AJ1009" s="88"/>
      <c r="AK1009" s="88"/>
      <c r="AL1009" s="88"/>
      <c r="AM1009" s="88"/>
      <c r="AN1009" s="88"/>
      <c r="AO1009" s="88"/>
      <c r="AP1009" s="88"/>
      <c r="AQ1009" s="88"/>
      <c r="AR1009" s="88"/>
      <c r="AS1009" s="88"/>
      <c r="AT1009" s="88"/>
      <c r="AU1009" s="88"/>
      <c r="AV1009" s="88"/>
      <c r="AW1009" s="88"/>
      <c r="AX1009" s="88"/>
      <c r="AY1009" s="88"/>
      <c r="AZ1009" s="88"/>
      <c r="BA1009" s="88"/>
      <c r="BB1009" s="88"/>
      <c r="BC1009" s="88"/>
      <c r="BD1009" s="88"/>
      <c r="BE1009" s="88"/>
      <c r="BF1009" s="88"/>
      <c r="BG1009" s="88"/>
      <c r="BH1009" s="88"/>
      <c r="BI1009" s="88"/>
      <c r="BJ1009" s="88"/>
      <c r="BK1009" s="88"/>
      <c r="BL1009" s="88"/>
      <c r="BM1009" s="88"/>
      <c r="BN1009" s="88"/>
      <c r="BO1009" s="88"/>
      <c r="BP1009" s="88"/>
      <c r="BQ1009" s="88"/>
      <c r="BR1009" s="88"/>
      <c r="BS1009" s="88"/>
      <c r="BT1009" s="88"/>
      <c r="BU1009" s="88"/>
      <c r="BV1009" s="88"/>
      <c r="BW1009" s="88"/>
      <c r="BX1009" s="88"/>
      <c r="BY1009" s="88"/>
      <c r="BZ1009" s="88"/>
      <c r="CA1009" s="88"/>
      <c r="CB1009" s="88"/>
      <c r="CC1009" s="88"/>
      <c r="CD1009" s="88"/>
      <c r="CE1009" s="88"/>
      <c r="CF1009" s="88"/>
      <c r="CG1009" s="88"/>
      <c r="CH1009" s="88"/>
      <c r="CI1009" s="88"/>
      <c r="CJ1009" s="88"/>
      <c r="CK1009" s="88"/>
      <c r="CL1009" s="88"/>
      <c r="CM1009" s="88"/>
      <c r="CN1009" s="88"/>
      <c r="CO1009" s="88"/>
      <c r="CP1009" s="88"/>
      <c r="CQ1009" s="88"/>
      <c r="CR1009" s="88"/>
      <c r="CS1009" s="88"/>
      <c r="CT1009" s="88"/>
      <c r="CU1009" s="88"/>
      <c r="CV1009" s="88"/>
      <c r="CW1009" s="88"/>
      <c r="CX1009" s="88"/>
      <c r="CY1009" s="88"/>
    </row>
    <row r="1010" spans="2:103" x14ac:dyDescent="0.3">
      <c r="B1010" s="87"/>
      <c r="C1010" s="87"/>
      <c r="D1010" s="144"/>
      <c r="E1010" s="144"/>
      <c r="F1010" s="87"/>
      <c r="G1010" s="88"/>
      <c r="H1010" s="88"/>
      <c r="I1010" s="88"/>
      <c r="J1010" s="87"/>
      <c r="K1010" s="87"/>
      <c r="L1010" s="87"/>
      <c r="M1010" s="87"/>
      <c r="N1010" s="87"/>
      <c r="O1010" s="88"/>
      <c r="P1010" s="88"/>
      <c r="Q1010" s="88"/>
      <c r="R1010" s="88"/>
      <c r="S1010" s="88"/>
      <c r="T1010" s="88"/>
      <c r="U1010" s="88"/>
      <c r="V1010" s="88"/>
      <c r="W1010" s="88"/>
      <c r="X1010" s="88"/>
      <c r="Y1010" s="88"/>
      <c r="Z1010" s="88"/>
      <c r="AA1010" s="88"/>
      <c r="AB1010" s="88"/>
      <c r="AC1010" s="88"/>
      <c r="AD1010" s="88"/>
      <c r="AE1010" s="88"/>
      <c r="AF1010" s="88"/>
      <c r="AG1010" s="88"/>
      <c r="AH1010" s="88"/>
      <c r="AI1010" s="88"/>
      <c r="AJ1010" s="88"/>
      <c r="AK1010" s="88"/>
      <c r="AL1010" s="88"/>
      <c r="AM1010" s="88"/>
      <c r="AN1010" s="88"/>
      <c r="AO1010" s="88"/>
      <c r="AP1010" s="88"/>
      <c r="AQ1010" s="88"/>
      <c r="AR1010" s="88"/>
      <c r="AS1010" s="88"/>
      <c r="AT1010" s="88"/>
      <c r="AU1010" s="88"/>
      <c r="AV1010" s="88"/>
      <c r="AW1010" s="88"/>
      <c r="AX1010" s="88"/>
      <c r="AY1010" s="88"/>
      <c r="AZ1010" s="88"/>
      <c r="BA1010" s="88"/>
      <c r="BB1010" s="88"/>
      <c r="BC1010" s="88"/>
      <c r="BD1010" s="88"/>
      <c r="BE1010" s="88"/>
      <c r="BF1010" s="88"/>
      <c r="BG1010" s="88"/>
      <c r="BH1010" s="88"/>
      <c r="BI1010" s="88"/>
      <c r="BJ1010" s="88"/>
      <c r="BK1010" s="88"/>
      <c r="BL1010" s="88"/>
      <c r="BM1010" s="88"/>
      <c r="BN1010" s="88"/>
      <c r="BO1010" s="88"/>
      <c r="BP1010" s="88"/>
      <c r="BQ1010" s="88"/>
      <c r="BR1010" s="88"/>
      <c r="BS1010" s="88"/>
      <c r="BT1010" s="88"/>
      <c r="BU1010" s="88"/>
      <c r="BV1010" s="88"/>
      <c r="BW1010" s="88"/>
      <c r="BX1010" s="88"/>
      <c r="BY1010" s="88"/>
      <c r="BZ1010" s="88"/>
      <c r="CA1010" s="88"/>
      <c r="CB1010" s="88"/>
      <c r="CC1010" s="88"/>
      <c r="CD1010" s="88"/>
      <c r="CE1010" s="88"/>
      <c r="CF1010" s="88"/>
      <c r="CG1010" s="88"/>
      <c r="CH1010" s="88"/>
      <c r="CI1010" s="88"/>
      <c r="CJ1010" s="88"/>
      <c r="CK1010" s="88"/>
      <c r="CL1010" s="88"/>
      <c r="CM1010" s="88"/>
      <c r="CN1010" s="88"/>
      <c r="CO1010" s="88"/>
      <c r="CP1010" s="88"/>
      <c r="CQ1010" s="88"/>
      <c r="CR1010" s="88"/>
      <c r="CS1010" s="88"/>
      <c r="CT1010" s="88"/>
      <c r="CU1010" s="88"/>
      <c r="CV1010" s="88"/>
      <c r="CW1010" s="88"/>
      <c r="CX1010" s="88"/>
      <c r="CY1010" s="88"/>
    </row>
    <row r="1011" spans="2:103" x14ac:dyDescent="0.3">
      <c r="B1011" s="87"/>
      <c r="C1011" s="87"/>
      <c r="D1011" s="144"/>
      <c r="E1011" s="144"/>
      <c r="F1011" s="87"/>
      <c r="G1011" s="88"/>
      <c r="H1011" s="88"/>
      <c r="I1011" s="88"/>
      <c r="J1011" s="87"/>
      <c r="K1011" s="87"/>
      <c r="L1011" s="87"/>
      <c r="M1011" s="87"/>
      <c r="N1011" s="87"/>
      <c r="O1011" s="88"/>
      <c r="P1011" s="88"/>
      <c r="Q1011" s="88"/>
      <c r="R1011" s="88"/>
      <c r="S1011" s="88"/>
      <c r="T1011" s="88"/>
      <c r="U1011" s="88"/>
      <c r="V1011" s="88"/>
      <c r="W1011" s="88"/>
      <c r="X1011" s="88"/>
      <c r="Y1011" s="88"/>
      <c r="Z1011" s="88"/>
      <c r="AA1011" s="88"/>
      <c r="AB1011" s="88"/>
      <c r="AC1011" s="88"/>
      <c r="AD1011" s="88"/>
      <c r="AE1011" s="88"/>
      <c r="AF1011" s="88"/>
      <c r="AG1011" s="88"/>
      <c r="AH1011" s="88"/>
      <c r="AI1011" s="88"/>
      <c r="AJ1011" s="88"/>
      <c r="AK1011" s="88"/>
      <c r="AL1011" s="88"/>
      <c r="AM1011" s="88"/>
      <c r="AN1011" s="88"/>
      <c r="AO1011" s="88"/>
      <c r="AP1011" s="88"/>
      <c r="AQ1011" s="88"/>
      <c r="AR1011" s="88"/>
      <c r="AS1011" s="88"/>
      <c r="AT1011" s="88"/>
      <c r="AU1011" s="88"/>
      <c r="AV1011" s="88"/>
      <c r="AW1011" s="88"/>
      <c r="AX1011" s="88"/>
      <c r="AY1011" s="88"/>
      <c r="AZ1011" s="88"/>
      <c r="BA1011" s="88"/>
      <c r="BB1011" s="88"/>
      <c r="BC1011" s="88"/>
      <c r="BD1011" s="88"/>
      <c r="BE1011" s="88"/>
      <c r="BF1011" s="88"/>
      <c r="BG1011" s="88"/>
      <c r="BH1011" s="88"/>
      <c r="BI1011" s="88"/>
      <c r="BJ1011" s="88"/>
      <c r="BK1011" s="88"/>
      <c r="BL1011" s="88"/>
      <c r="BM1011" s="88"/>
      <c r="BN1011" s="88"/>
      <c r="BO1011" s="88"/>
      <c r="BP1011" s="88"/>
      <c r="BQ1011" s="88"/>
      <c r="BR1011" s="88"/>
      <c r="BS1011" s="88"/>
      <c r="BT1011" s="88"/>
      <c r="BU1011" s="88"/>
      <c r="BV1011" s="88"/>
      <c r="BW1011" s="88"/>
      <c r="BX1011" s="88"/>
      <c r="BY1011" s="88"/>
      <c r="BZ1011" s="88"/>
      <c r="CA1011" s="88"/>
      <c r="CB1011" s="88"/>
      <c r="CC1011" s="88"/>
      <c r="CD1011" s="88"/>
      <c r="CE1011" s="88"/>
      <c r="CF1011" s="88"/>
      <c r="CG1011" s="88"/>
      <c r="CH1011" s="88"/>
      <c r="CI1011" s="88"/>
      <c r="CJ1011" s="88"/>
      <c r="CK1011" s="88"/>
      <c r="CL1011" s="88"/>
      <c r="CM1011" s="88"/>
      <c r="CN1011" s="88"/>
      <c r="CO1011" s="88"/>
      <c r="CP1011" s="88"/>
      <c r="CQ1011" s="88"/>
      <c r="CR1011" s="88"/>
      <c r="CS1011" s="88"/>
      <c r="CT1011" s="88"/>
      <c r="CU1011" s="88"/>
      <c r="CV1011" s="88"/>
      <c r="CW1011" s="88"/>
      <c r="CX1011" s="88"/>
      <c r="CY1011" s="88"/>
    </row>
    <row r="1012" spans="2:103" x14ac:dyDescent="0.3">
      <c r="B1012" s="87"/>
      <c r="C1012" s="87"/>
      <c r="D1012" s="144"/>
      <c r="E1012" s="144"/>
      <c r="F1012" s="87"/>
      <c r="G1012" s="88"/>
      <c r="H1012" s="88"/>
      <c r="I1012" s="88"/>
      <c r="J1012" s="87"/>
      <c r="K1012" s="87"/>
      <c r="L1012" s="87"/>
      <c r="M1012" s="87"/>
      <c r="N1012" s="87"/>
      <c r="O1012" s="88"/>
      <c r="P1012" s="88"/>
      <c r="Q1012" s="88"/>
      <c r="R1012" s="88"/>
      <c r="S1012" s="88"/>
      <c r="T1012" s="88"/>
      <c r="U1012" s="88"/>
      <c r="V1012" s="88"/>
      <c r="W1012" s="88"/>
      <c r="X1012" s="88"/>
      <c r="Y1012" s="88"/>
      <c r="Z1012" s="88"/>
      <c r="AA1012" s="88"/>
      <c r="AB1012" s="88"/>
      <c r="AC1012" s="88"/>
      <c r="AD1012" s="88"/>
      <c r="AE1012" s="88"/>
      <c r="AF1012" s="88"/>
      <c r="AG1012" s="88"/>
      <c r="AH1012" s="88"/>
      <c r="AI1012" s="88"/>
      <c r="AJ1012" s="88"/>
      <c r="AK1012" s="88"/>
      <c r="AL1012" s="88"/>
      <c r="AM1012" s="88"/>
      <c r="AN1012" s="88"/>
      <c r="AO1012" s="88"/>
      <c r="AP1012" s="88"/>
      <c r="AQ1012" s="88"/>
      <c r="AR1012" s="88"/>
      <c r="AS1012" s="88"/>
      <c r="AT1012" s="88"/>
      <c r="AU1012" s="88"/>
      <c r="AV1012" s="88"/>
      <c r="AW1012" s="88"/>
      <c r="AX1012" s="88"/>
      <c r="AY1012" s="88"/>
      <c r="AZ1012" s="88"/>
      <c r="BA1012" s="88"/>
      <c r="BB1012" s="88"/>
      <c r="BC1012" s="88"/>
      <c r="BD1012" s="88"/>
      <c r="BE1012" s="88"/>
      <c r="BF1012" s="88"/>
      <c r="BG1012" s="88"/>
      <c r="BH1012" s="88"/>
      <c r="BI1012" s="88"/>
      <c r="BJ1012" s="88"/>
      <c r="BK1012" s="88"/>
      <c r="BL1012" s="88"/>
      <c r="BM1012" s="88"/>
      <c r="BN1012" s="88"/>
      <c r="BO1012" s="88"/>
      <c r="BP1012" s="88"/>
      <c r="BQ1012" s="88"/>
      <c r="BR1012" s="88"/>
      <c r="BS1012" s="88"/>
      <c r="BT1012" s="88"/>
      <c r="BU1012" s="88"/>
      <c r="BV1012" s="88"/>
      <c r="BW1012" s="88"/>
      <c r="BX1012" s="88"/>
      <c r="BY1012" s="88"/>
      <c r="BZ1012" s="88"/>
      <c r="CA1012" s="88"/>
      <c r="CB1012" s="88"/>
      <c r="CC1012" s="88"/>
      <c r="CD1012" s="88"/>
      <c r="CE1012" s="88"/>
      <c r="CF1012" s="88"/>
      <c r="CG1012" s="88"/>
      <c r="CH1012" s="88"/>
      <c r="CI1012" s="88"/>
      <c r="CJ1012" s="88"/>
      <c r="CK1012" s="88"/>
      <c r="CL1012" s="88"/>
      <c r="CM1012" s="88"/>
      <c r="CN1012" s="88"/>
      <c r="CO1012" s="88"/>
      <c r="CP1012" s="88"/>
      <c r="CQ1012" s="88"/>
      <c r="CR1012" s="88"/>
      <c r="CS1012" s="88"/>
      <c r="CT1012" s="88"/>
      <c r="CU1012" s="88"/>
      <c r="CV1012" s="88"/>
      <c r="CW1012" s="88"/>
      <c r="CX1012" s="88"/>
      <c r="CY1012" s="88"/>
    </row>
    <row r="1013" spans="2:103" x14ac:dyDescent="0.3">
      <c r="B1013" s="87"/>
      <c r="C1013" s="87"/>
      <c r="D1013" s="144"/>
      <c r="E1013" s="144"/>
      <c r="F1013" s="87"/>
      <c r="G1013" s="88"/>
      <c r="H1013" s="88"/>
      <c r="I1013" s="88"/>
      <c r="J1013" s="87"/>
      <c r="K1013" s="87"/>
      <c r="L1013" s="87"/>
      <c r="M1013" s="87"/>
      <c r="N1013" s="87"/>
      <c r="O1013" s="88"/>
      <c r="P1013" s="88"/>
      <c r="Q1013" s="88"/>
      <c r="R1013" s="88"/>
      <c r="S1013" s="88"/>
      <c r="T1013" s="88"/>
      <c r="U1013" s="88"/>
      <c r="V1013" s="88"/>
      <c r="W1013" s="88"/>
      <c r="X1013" s="88"/>
      <c r="Y1013" s="88"/>
      <c r="Z1013" s="88"/>
      <c r="AA1013" s="88"/>
      <c r="AB1013" s="88"/>
      <c r="AC1013" s="88"/>
      <c r="AD1013" s="88"/>
      <c r="AE1013" s="88"/>
      <c r="AF1013" s="88"/>
      <c r="AG1013" s="88"/>
      <c r="AH1013" s="88"/>
      <c r="AI1013" s="88"/>
      <c r="AJ1013" s="88"/>
      <c r="AK1013" s="88"/>
      <c r="AL1013" s="88"/>
      <c r="AM1013" s="88"/>
      <c r="AN1013" s="88"/>
      <c r="AO1013" s="88"/>
      <c r="AP1013" s="88"/>
      <c r="AQ1013" s="88"/>
      <c r="AR1013" s="88"/>
      <c r="AS1013" s="88"/>
      <c r="AT1013" s="88"/>
      <c r="AU1013" s="88"/>
      <c r="AV1013" s="88"/>
      <c r="AW1013" s="88"/>
      <c r="AX1013" s="88"/>
      <c r="AY1013" s="88"/>
      <c r="AZ1013" s="88"/>
      <c r="BA1013" s="88"/>
      <c r="BB1013" s="88"/>
      <c r="BC1013" s="88"/>
      <c r="BD1013" s="88"/>
      <c r="BE1013" s="88"/>
      <c r="BF1013" s="88"/>
      <c r="BG1013" s="88"/>
      <c r="BH1013" s="88"/>
      <c r="BI1013" s="88"/>
      <c r="BJ1013" s="88"/>
      <c r="BK1013" s="88"/>
      <c r="BL1013" s="88"/>
      <c r="BM1013" s="88"/>
      <c r="BN1013" s="88"/>
      <c r="BO1013" s="88"/>
      <c r="BP1013" s="88"/>
      <c r="BQ1013" s="88"/>
      <c r="BR1013" s="88"/>
      <c r="BS1013" s="88"/>
      <c r="BT1013" s="88"/>
      <c r="BU1013" s="88"/>
      <c r="BV1013" s="88"/>
      <c r="BW1013" s="88"/>
      <c r="BX1013" s="88"/>
      <c r="BY1013" s="88"/>
      <c r="BZ1013" s="88"/>
      <c r="CA1013" s="88"/>
      <c r="CB1013" s="88"/>
      <c r="CC1013" s="88"/>
      <c r="CD1013" s="88"/>
      <c r="CE1013" s="88"/>
      <c r="CF1013" s="88"/>
      <c r="CG1013" s="88"/>
      <c r="CH1013" s="88"/>
      <c r="CI1013" s="88"/>
      <c r="CJ1013" s="88"/>
      <c r="CK1013" s="88"/>
      <c r="CL1013" s="88"/>
      <c r="CM1013" s="88"/>
      <c r="CN1013" s="88"/>
      <c r="CO1013" s="88"/>
      <c r="CP1013" s="88"/>
      <c r="CQ1013" s="88"/>
      <c r="CR1013" s="88"/>
      <c r="CS1013" s="88"/>
      <c r="CT1013" s="88"/>
      <c r="CU1013" s="88"/>
      <c r="CV1013" s="88"/>
      <c r="CW1013" s="88"/>
      <c r="CX1013" s="88"/>
      <c r="CY1013" s="88"/>
    </row>
    <row r="1014" spans="2:103" x14ac:dyDescent="0.3">
      <c r="B1014" s="87"/>
      <c r="C1014" s="87"/>
      <c r="D1014" s="144"/>
      <c r="E1014" s="144"/>
      <c r="F1014" s="87"/>
      <c r="G1014" s="88"/>
      <c r="H1014" s="88"/>
      <c r="I1014" s="88"/>
      <c r="J1014" s="87"/>
      <c r="K1014" s="87"/>
      <c r="L1014" s="87"/>
      <c r="M1014" s="87"/>
      <c r="N1014" s="87"/>
      <c r="O1014" s="88"/>
      <c r="P1014" s="88"/>
      <c r="Q1014" s="88"/>
      <c r="R1014" s="88"/>
      <c r="S1014" s="88"/>
      <c r="T1014" s="88"/>
      <c r="U1014" s="88"/>
      <c r="V1014" s="88"/>
      <c r="W1014" s="88"/>
      <c r="X1014" s="88"/>
      <c r="Y1014" s="88"/>
      <c r="Z1014" s="88"/>
      <c r="AA1014" s="88"/>
      <c r="AB1014" s="88"/>
      <c r="AC1014" s="88"/>
      <c r="AD1014" s="88"/>
      <c r="AE1014" s="88"/>
      <c r="AF1014" s="88"/>
      <c r="AG1014" s="88"/>
      <c r="AH1014" s="88"/>
      <c r="AI1014" s="88"/>
      <c r="AJ1014" s="88"/>
      <c r="AK1014" s="88"/>
      <c r="AL1014" s="88"/>
      <c r="AM1014" s="88"/>
      <c r="AN1014" s="88"/>
      <c r="AO1014" s="88"/>
      <c r="AP1014" s="88"/>
      <c r="AQ1014" s="88"/>
      <c r="AR1014" s="88"/>
      <c r="AS1014" s="88"/>
      <c r="AT1014" s="88"/>
      <c r="AU1014" s="88"/>
      <c r="AV1014" s="88"/>
      <c r="AW1014" s="88"/>
      <c r="AX1014" s="88"/>
      <c r="AY1014" s="88"/>
      <c r="AZ1014" s="88"/>
      <c r="BA1014" s="88"/>
      <c r="BB1014" s="88"/>
      <c r="BC1014" s="88"/>
      <c r="BD1014" s="88"/>
      <c r="BE1014" s="88"/>
      <c r="BF1014" s="88"/>
      <c r="BG1014" s="88"/>
      <c r="BH1014" s="88"/>
      <c r="BI1014" s="88"/>
      <c r="BJ1014" s="88"/>
      <c r="BK1014" s="88"/>
      <c r="BL1014" s="88"/>
      <c r="BM1014" s="88"/>
      <c r="BN1014" s="88"/>
      <c r="BO1014" s="88"/>
      <c r="BP1014" s="88"/>
      <c r="BQ1014" s="88"/>
      <c r="BR1014" s="88"/>
      <c r="BS1014" s="88"/>
      <c r="BT1014" s="88"/>
      <c r="BU1014" s="88"/>
      <c r="BV1014" s="88"/>
      <c r="BW1014" s="88"/>
      <c r="BX1014" s="88"/>
      <c r="BY1014" s="88"/>
      <c r="BZ1014" s="88"/>
      <c r="CA1014" s="88"/>
      <c r="CB1014" s="88"/>
      <c r="CC1014" s="88"/>
      <c r="CD1014" s="88"/>
      <c r="CE1014" s="88"/>
      <c r="CF1014" s="88"/>
      <c r="CG1014" s="88"/>
      <c r="CH1014" s="88"/>
      <c r="CI1014" s="88"/>
      <c r="CJ1014" s="88"/>
      <c r="CK1014" s="88"/>
      <c r="CL1014" s="88"/>
      <c r="CM1014" s="88"/>
      <c r="CN1014" s="88"/>
      <c r="CO1014" s="88"/>
      <c r="CP1014" s="88"/>
      <c r="CQ1014" s="88"/>
      <c r="CR1014" s="88"/>
      <c r="CS1014" s="88"/>
      <c r="CT1014" s="88"/>
      <c r="CU1014" s="88"/>
      <c r="CV1014" s="88"/>
      <c r="CW1014" s="88"/>
      <c r="CX1014" s="88"/>
      <c r="CY1014" s="88"/>
    </row>
    <row r="1015" spans="2:103" x14ac:dyDescent="0.3">
      <c r="B1015" s="87"/>
      <c r="C1015" s="87"/>
      <c r="D1015" s="144"/>
      <c r="E1015" s="144"/>
      <c r="F1015" s="87"/>
      <c r="G1015" s="88"/>
      <c r="H1015" s="88"/>
      <c r="I1015" s="88"/>
      <c r="J1015" s="87"/>
      <c r="K1015" s="87"/>
      <c r="L1015" s="87"/>
      <c r="M1015" s="87"/>
      <c r="N1015" s="87"/>
      <c r="O1015" s="88"/>
      <c r="P1015" s="88"/>
      <c r="Q1015" s="88"/>
      <c r="R1015" s="88"/>
      <c r="S1015" s="88"/>
      <c r="T1015" s="88"/>
      <c r="U1015" s="88"/>
      <c r="V1015" s="88"/>
      <c r="W1015" s="88"/>
      <c r="X1015" s="88"/>
      <c r="Y1015" s="88"/>
      <c r="Z1015" s="88"/>
      <c r="AA1015" s="88"/>
      <c r="AB1015" s="88"/>
      <c r="AC1015" s="88"/>
      <c r="AD1015" s="88"/>
      <c r="AE1015" s="88"/>
      <c r="AF1015" s="88"/>
      <c r="AG1015" s="88"/>
      <c r="AH1015" s="88"/>
      <c r="AI1015" s="88"/>
      <c r="AJ1015" s="88"/>
      <c r="AK1015" s="88"/>
      <c r="AL1015" s="88"/>
      <c r="AM1015" s="88"/>
      <c r="AN1015" s="88"/>
      <c r="AO1015" s="88"/>
      <c r="AP1015" s="88"/>
      <c r="AQ1015" s="88"/>
      <c r="AR1015" s="88"/>
      <c r="AS1015" s="88"/>
      <c r="AT1015" s="88"/>
      <c r="AU1015" s="88"/>
      <c r="AV1015" s="88"/>
      <c r="AW1015" s="88"/>
      <c r="AX1015" s="88"/>
      <c r="AY1015" s="88"/>
      <c r="AZ1015" s="88"/>
      <c r="BA1015" s="88"/>
      <c r="BB1015" s="88"/>
      <c r="BC1015" s="88"/>
      <c r="BD1015" s="88"/>
      <c r="BE1015" s="88"/>
      <c r="BF1015" s="88"/>
      <c r="BG1015" s="88"/>
      <c r="BH1015" s="88"/>
      <c r="BI1015" s="88"/>
      <c r="BJ1015" s="88"/>
      <c r="BK1015" s="88"/>
      <c r="BL1015" s="88"/>
      <c r="BM1015" s="88"/>
      <c r="BN1015" s="88"/>
      <c r="BO1015" s="88"/>
      <c r="BP1015" s="88"/>
      <c r="BQ1015" s="88"/>
      <c r="BR1015" s="88"/>
      <c r="BS1015" s="88"/>
      <c r="BT1015" s="88"/>
      <c r="BU1015" s="88"/>
      <c r="BV1015" s="88"/>
      <c r="BW1015" s="88"/>
      <c r="BX1015" s="88"/>
      <c r="BY1015" s="88"/>
      <c r="BZ1015" s="88"/>
      <c r="CA1015" s="88"/>
      <c r="CB1015" s="88"/>
      <c r="CC1015" s="88"/>
      <c r="CD1015" s="88"/>
      <c r="CE1015" s="88"/>
      <c r="CF1015" s="88"/>
      <c r="CG1015" s="88"/>
      <c r="CH1015" s="88"/>
      <c r="CI1015" s="88"/>
      <c r="CJ1015" s="88"/>
      <c r="CK1015" s="88"/>
      <c r="CL1015" s="88"/>
      <c r="CM1015" s="88"/>
      <c r="CN1015" s="88"/>
      <c r="CO1015" s="88"/>
      <c r="CP1015" s="88"/>
      <c r="CQ1015" s="88"/>
      <c r="CR1015" s="88"/>
      <c r="CS1015" s="88"/>
      <c r="CT1015" s="88"/>
      <c r="CU1015" s="88"/>
      <c r="CV1015" s="88"/>
      <c r="CW1015" s="88"/>
      <c r="CX1015" s="88"/>
      <c r="CY1015" s="88"/>
    </row>
    <row r="1016" spans="2:103" x14ac:dyDescent="0.3">
      <c r="B1016" s="87"/>
      <c r="C1016" s="87"/>
      <c r="D1016" s="144"/>
      <c r="E1016" s="144"/>
      <c r="F1016" s="87"/>
      <c r="G1016" s="88"/>
      <c r="H1016" s="88"/>
      <c r="I1016" s="88"/>
      <c r="J1016" s="87"/>
      <c r="K1016" s="87"/>
      <c r="L1016" s="87"/>
      <c r="M1016" s="87"/>
      <c r="N1016" s="87"/>
      <c r="O1016" s="88"/>
      <c r="P1016" s="88"/>
      <c r="Q1016" s="88"/>
      <c r="R1016" s="88"/>
      <c r="S1016" s="88"/>
      <c r="T1016" s="88"/>
      <c r="U1016" s="88"/>
      <c r="V1016" s="88"/>
      <c r="W1016" s="88"/>
      <c r="X1016" s="88"/>
      <c r="Y1016" s="88"/>
      <c r="Z1016" s="88"/>
      <c r="AA1016" s="88"/>
      <c r="AB1016" s="88"/>
      <c r="AC1016" s="88"/>
      <c r="AD1016" s="88"/>
      <c r="AE1016" s="88"/>
      <c r="AF1016" s="88"/>
      <c r="AG1016" s="88"/>
      <c r="AH1016" s="88"/>
      <c r="AI1016" s="88"/>
      <c r="AJ1016" s="88"/>
      <c r="AK1016" s="88"/>
      <c r="AL1016" s="88"/>
      <c r="AM1016" s="88"/>
      <c r="AN1016" s="88"/>
      <c r="AO1016" s="88"/>
      <c r="AP1016" s="88"/>
      <c r="AQ1016" s="88"/>
      <c r="AR1016" s="88"/>
      <c r="AS1016" s="88"/>
      <c r="AT1016" s="88"/>
      <c r="AU1016" s="88"/>
      <c r="AV1016" s="88"/>
      <c r="AW1016" s="88"/>
      <c r="AX1016" s="88"/>
      <c r="AY1016" s="88"/>
      <c r="AZ1016" s="88"/>
      <c r="BA1016" s="88"/>
      <c r="BB1016" s="88"/>
      <c r="BC1016" s="88"/>
      <c r="BD1016" s="88"/>
      <c r="BE1016" s="88"/>
      <c r="BF1016" s="88"/>
      <c r="BG1016" s="88"/>
      <c r="BH1016" s="88"/>
      <c r="BI1016" s="88"/>
      <c r="BJ1016" s="88"/>
      <c r="BK1016" s="88"/>
      <c r="BL1016" s="88"/>
      <c r="BM1016" s="88"/>
      <c r="BN1016" s="88"/>
      <c r="BO1016" s="88"/>
      <c r="BP1016" s="88"/>
      <c r="BQ1016" s="88"/>
      <c r="BR1016" s="88"/>
      <c r="BS1016" s="88"/>
      <c r="BT1016" s="88"/>
      <c r="BU1016" s="88"/>
      <c r="BV1016" s="88"/>
      <c r="BW1016" s="88"/>
      <c r="BX1016" s="88"/>
      <c r="BY1016" s="88"/>
      <c r="BZ1016" s="88"/>
      <c r="CA1016" s="88"/>
      <c r="CB1016" s="88"/>
      <c r="CC1016" s="88"/>
      <c r="CD1016" s="88"/>
      <c r="CE1016" s="88"/>
      <c r="CF1016" s="88"/>
      <c r="CG1016" s="88"/>
      <c r="CH1016" s="88"/>
      <c r="CI1016" s="88"/>
      <c r="CJ1016" s="88"/>
      <c r="CK1016" s="88"/>
      <c r="CL1016" s="88"/>
      <c r="CM1016" s="88"/>
      <c r="CN1016" s="88"/>
      <c r="CO1016" s="88"/>
      <c r="CP1016" s="88"/>
      <c r="CQ1016" s="88"/>
      <c r="CR1016" s="88"/>
      <c r="CS1016" s="88"/>
      <c r="CT1016" s="88"/>
      <c r="CU1016" s="88"/>
      <c r="CV1016" s="88"/>
      <c r="CW1016" s="88"/>
      <c r="CX1016" s="88"/>
      <c r="CY1016" s="88"/>
    </row>
    <row r="1017" spans="2:103" x14ac:dyDescent="0.3">
      <c r="B1017" s="87"/>
      <c r="C1017" s="87"/>
      <c r="D1017" s="144"/>
      <c r="E1017" s="144"/>
      <c r="F1017" s="87"/>
      <c r="G1017" s="88"/>
      <c r="H1017" s="88"/>
      <c r="I1017" s="88"/>
      <c r="J1017" s="87"/>
      <c r="K1017" s="87"/>
      <c r="L1017" s="87"/>
      <c r="M1017" s="87"/>
      <c r="N1017" s="87"/>
      <c r="O1017" s="88"/>
      <c r="P1017" s="88"/>
      <c r="Q1017" s="88"/>
      <c r="R1017" s="88"/>
      <c r="S1017" s="88"/>
      <c r="T1017" s="88"/>
      <c r="U1017" s="88"/>
      <c r="V1017" s="88"/>
      <c r="W1017" s="88"/>
      <c r="X1017" s="88"/>
      <c r="Y1017" s="88"/>
      <c r="Z1017" s="88"/>
      <c r="AA1017" s="88"/>
      <c r="AB1017" s="88"/>
      <c r="AC1017" s="88"/>
      <c r="AD1017" s="88"/>
      <c r="AE1017" s="88"/>
      <c r="AF1017" s="88"/>
      <c r="AG1017" s="88"/>
      <c r="AH1017" s="88"/>
      <c r="AI1017" s="88"/>
      <c r="AJ1017" s="88"/>
      <c r="AK1017" s="88"/>
      <c r="AL1017" s="88"/>
      <c r="AM1017" s="88"/>
      <c r="AN1017" s="88"/>
      <c r="AO1017" s="88"/>
      <c r="AP1017" s="88"/>
      <c r="AQ1017" s="88"/>
      <c r="AR1017" s="88"/>
      <c r="AS1017" s="88"/>
      <c r="AT1017" s="88"/>
      <c r="AU1017" s="88"/>
      <c r="AV1017" s="88"/>
      <c r="AW1017" s="88"/>
      <c r="AX1017" s="88"/>
      <c r="AY1017" s="88"/>
      <c r="AZ1017" s="88"/>
      <c r="BA1017" s="88"/>
      <c r="BB1017" s="88"/>
      <c r="BC1017" s="88"/>
      <c r="BD1017" s="88"/>
      <c r="BE1017" s="88"/>
      <c r="BF1017" s="88"/>
      <c r="BG1017" s="88"/>
      <c r="BH1017" s="88"/>
      <c r="BI1017" s="88"/>
      <c r="BJ1017" s="88"/>
      <c r="BK1017" s="88"/>
      <c r="BL1017" s="88"/>
      <c r="BM1017" s="88"/>
      <c r="BN1017" s="88"/>
      <c r="BO1017" s="88"/>
      <c r="BP1017" s="88"/>
      <c r="BQ1017" s="88"/>
      <c r="BR1017" s="88"/>
      <c r="BS1017" s="88"/>
      <c r="BT1017" s="88"/>
      <c r="BU1017" s="88"/>
      <c r="BV1017" s="88"/>
      <c r="BW1017" s="88"/>
      <c r="BX1017" s="88"/>
      <c r="BY1017" s="88"/>
      <c r="BZ1017" s="88"/>
      <c r="CA1017" s="88"/>
      <c r="CB1017" s="88"/>
      <c r="CC1017" s="88"/>
      <c r="CD1017" s="88"/>
      <c r="CE1017" s="88"/>
      <c r="CF1017" s="88"/>
      <c r="CG1017" s="88"/>
      <c r="CH1017" s="88"/>
      <c r="CI1017" s="88"/>
      <c r="CJ1017" s="88"/>
      <c r="CK1017" s="88"/>
      <c r="CL1017" s="88"/>
      <c r="CM1017" s="88"/>
      <c r="CN1017" s="88"/>
      <c r="CO1017" s="88"/>
      <c r="CP1017" s="88"/>
      <c r="CQ1017" s="88"/>
      <c r="CR1017" s="88"/>
      <c r="CS1017" s="88"/>
      <c r="CT1017" s="88"/>
      <c r="CU1017" s="88"/>
      <c r="CV1017" s="88"/>
      <c r="CW1017" s="88"/>
      <c r="CX1017" s="88"/>
      <c r="CY1017" s="88"/>
    </row>
    <row r="1018" spans="2:103" x14ac:dyDescent="0.3">
      <c r="B1018" s="87"/>
      <c r="C1018" s="87"/>
      <c r="D1018" s="144"/>
      <c r="E1018" s="144"/>
      <c r="F1018" s="87"/>
      <c r="G1018" s="88"/>
      <c r="H1018" s="88"/>
      <c r="I1018" s="88"/>
      <c r="J1018" s="87"/>
      <c r="K1018" s="87"/>
      <c r="L1018" s="87"/>
      <c r="M1018" s="87"/>
      <c r="N1018" s="87"/>
      <c r="O1018" s="88"/>
      <c r="P1018" s="88"/>
      <c r="Q1018" s="88"/>
      <c r="R1018" s="88"/>
      <c r="S1018" s="88"/>
      <c r="T1018" s="88"/>
      <c r="U1018" s="88"/>
      <c r="V1018" s="88"/>
      <c r="W1018" s="88"/>
      <c r="X1018" s="88"/>
      <c r="Y1018" s="88"/>
      <c r="Z1018" s="88"/>
      <c r="AA1018" s="88"/>
      <c r="AB1018" s="88"/>
      <c r="AC1018" s="88"/>
      <c r="AD1018" s="88"/>
      <c r="AE1018" s="88"/>
      <c r="AF1018" s="88"/>
      <c r="AG1018" s="88"/>
      <c r="AH1018" s="88"/>
      <c r="AI1018" s="88"/>
      <c r="AJ1018" s="88"/>
      <c r="AK1018" s="88"/>
      <c r="AL1018" s="88"/>
      <c r="AM1018" s="88"/>
      <c r="AN1018" s="88"/>
      <c r="AO1018" s="88"/>
      <c r="AP1018" s="88"/>
      <c r="AQ1018" s="88"/>
      <c r="AR1018" s="88"/>
      <c r="AS1018" s="88"/>
      <c r="AT1018" s="88"/>
      <c r="AU1018" s="88"/>
      <c r="AV1018" s="88"/>
      <c r="AW1018" s="88"/>
      <c r="AX1018" s="88"/>
      <c r="AY1018" s="88"/>
      <c r="AZ1018" s="88"/>
      <c r="BA1018" s="88"/>
      <c r="BB1018" s="88"/>
      <c r="BC1018" s="88"/>
      <c r="BD1018" s="88"/>
      <c r="BE1018" s="88"/>
      <c r="BF1018" s="88"/>
      <c r="BG1018" s="88"/>
      <c r="BH1018" s="88"/>
      <c r="BI1018" s="88"/>
      <c r="BJ1018" s="88"/>
      <c r="BK1018" s="88"/>
      <c r="BL1018" s="88"/>
      <c r="BM1018" s="88"/>
      <c r="BN1018" s="88"/>
      <c r="BO1018" s="88"/>
      <c r="BP1018" s="88"/>
      <c r="BQ1018" s="88"/>
      <c r="BR1018" s="88"/>
      <c r="BS1018" s="88"/>
      <c r="BT1018" s="88"/>
      <c r="BU1018" s="88"/>
      <c r="BV1018" s="88"/>
      <c r="BW1018" s="88"/>
      <c r="BX1018" s="88"/>
      <c r="BY1018" s="88"/>
      <c r="BZ1018" s="88"/>
      <c r="CA1018" s="88"/>
      <c r="CB1018" s="88"/>
      <c r="CC1018" s="88"/>
      <c r="CD1018" s="88"/>
      <c r="CE1018" s="88"/>
      <c r="CF1018" s="88"/>
      <c r="CG1018" s="88"/>
      <c r="CH1018" s="88"/>
      <c r="CI1018" s="88"/>
      <c r="CJ1018" s="88"/>
      <c r="CK1018" s="88"/>
      <c r="CL1018" s="88"/>
      <c r="CM1018" s="88"/>
      <c r="CN1018" s="88"/>
      <c r="CO1018" s="88"/>
      <c r="CP1018" s="88"/>
      <c r="CQ1018" s="88"/>
      <c r="CR1018" s="88"/>
      <c r="CS1018" s="88"/>
      <c r="CT1018" s="88"/>
      <c r="CU1018" s="88"/>
      <c r="CV1018" s="88"/>
      <c r="CW1018" s="88"/>
      <c r="CX1018" s="88"/>
      <c r="CY1018" s="88"/>
    </row>
    <row r="1019" spans="2:103" x14ac:dyDescent="0.3">
      <c r="B1019" s="87"/>
      <c r="C1019" s="87"/>
      <c r="D1019" s="144"/>
      <c r="E1019" s="144"/>
      <c r="F1019" s="87"/>
      <c r="G1019" s="88"/>
      <c r="H1019" s="88"/>
      <c r="I1019" s="88"/>
      <c r="J1019" s="87"/>
      <c r="K1019" s="87"/>
      <c r="L1019" s="87"/>
      <c r="M1019" s="87"/>
      <c r="N1019" s="87"/>
      <c r="O1019" s="88"/>
      <c r="P1019" s="88"/>
      <c r="Q1019" s="88"/>
      <c r="R1019" s="88"/>
      <c r="S1019" s="88"/>
      <c r="T1019" s="88"/>
      <c r="U1019" s="88"/>
      <c r="V1019" s="88"/>
      <c r="W1019" s="88"/>
      <c r="X1019" s="88"/>
      <c r="Y1019" s="88"/>
      <c r="Z1019" s="88"/>
      <c r="AA1019" s="88"/>
      <c r="AB1019" s="88"/>
      <c r="AC1019" s="88"/>
      <c r="AD1019" s="88"/>
      <c r="AE1019" s="88"/>
      <c r="AF1019" s="88"/>
      <c r="AG1019" s="88"/>
      <c r="AH1019" s="88"/>
      <c r="AI1019" s="88"/>
      <c r="AJ1019" s="88"/>
      <c r="AK1019" s="88"/>
      <c r="AL1019" s="88"/>
      <c r="AM1019" s="88"/>
      <c r="AN1019" s="88"/>
      <c r="AO1019" s="88"/>
      <c r="AP1019" s="88"/>
      <c r="AQ1019" s="88"/>
      <c r="AR1019" s="88"/>
      <c r="AS1019" s="88"/>
      <c r="AT1019" s="88"/>
      <c r="AU1019" s="88"/>
      <c r="AV1019" s="88"/>
      <c r="AW1019" s="88"/>
      <c r="AX1019" s="88"/>
      <c r="AY1019" s="88"/>
      <c r="AZ1019" s="88"/>
      <c r="BA1019" s="88"/>
      <c r="BB1019" s="88"/>
      <c r="BC1019" s="88"/>
      <c r="BD1019" s="88"/>
      <c r="BE1019" s="88"/>
      <c r="BF1019" s="88"/>
      <c r="BG1019" s="88"/>
      <c r="BH1019" s="88"/>
      <c r="BI1019" s="88"/>
      <c r="BJ1019" s="88"/>
      <c r="BK1019" s="88"/>
      <c r="BL1019" s="88"/>
      <c r="BM1019" s="88"/>
      <c r="BN1019" s="88"/>
      <c r="BO1019" s="88"/>
      <c r="BP1019" s="88"/>
      <c r="BQ1019" s="88"/>
      <c r="BR1019" s="88"/>
      <c r="BS1019" s="88"/>
      <c r="BT1019" s="88"/>
      <c r="BU1019" s="88"/>
      <c r="BV1019" s="88"/>
      <c r="BW1019" s="88"/>
      <c r="BX1019" s="88"/>
      <c r="BY1019" s="88"/>
      <c r="BZ1019" s="88"/>
      <c r="CA1019" s="88"/>
      <c r="CB1019" s="88"/>
      <c r="CC1019" s="88"/>
      <c r="CD1019" s="88"/>
      <c r="CE1019" s="88"/>
      <c r="CF1019" s="88"/>
      <c r="CG1019" s="88"/>
      <c r="CH1019" s="88"/>
      <c r="CI1019" s="88"/>
      <c r="CJ1019" s="88"/>
      <c r="CK1019" s="88"/>
      <c r="CL1019" s="88"/>
      <c r="CM1019" s="88"/>
      <c r="CN1019" s="88"/>
      <c r="CO1019" s="88"/>
      <c r="CP1019" s="88"/>
      <c r="CQ1019" s="88"/>
      <c r="CR1019" s="88"/>
      <c r="CS1019" s="88"/>
      <c r="CT1019" s="88"/>
      <c r="CU1019" s="88"/>
      <c r="CV1019" s="88"/>
      <c r="CW1019" s="88"/>
      <c r="CX1019" s="88"/>
      <c r="CY1019" s="88"/>
    </row>
    <row r="1020" spans="2:103" x14ac:dyDescent="0.3">
      <c r="B1020" s="87"/>
      <c r="C1020" s="87"/>
      <c r="D1020" s="144"/>
      <c r="E1020" s="144"/>
      <c r="F1020" s="87"/>
      <c r="G1020" s="88"/>
      <c r="H1020" s="88"/>
      <c r="I1020" s="88"/>
      <c r="J1020" s="87"/>
      <c r="K1020" s="87"/>
      <c r="L1020" s="87"/>
      <c r="M1020" s="87"/>
      <c r="N1020" s="87"/>
      <c r="O1020" s="88"/>
      <c r="P1020" s="88"/>
      <c r="Q1020" s="88"/>
      <c r="R1020" s="88"/>
      <c r="S1020" s="88"/>
      <c r="T1020" s="88"/>
      <c r="U1020" s="88"/>
      <c r="V1020" s="88"/>
      <c r="W1020" s="88"/>
      <c r="X1020" s="88"/>
      <c r="Y1020" s="88"/>
      <c r="Z1020" s="88"/>
      <c r="AA1020" s="88"/>
      <c r="AB1020" s="88"/>
      <c r="AC1020" s="88"/>
      <c r="AD1020" s="88"/>
      <c r="AE1020" s="88"/>
      <c r="AF1020" s="88"/>
      <c r="AG1020" s="88"/>
      <c r="AH1020" s="88"/>
      <c r="AI1020" s="88"/>
      <c r="AJ1020" s="88"/>
      <c r="AK1020" s="88"/>
      <c r="AL1020" s="88"/>
      <c r="AM1020" s="88"/>
      <c r="AN1020" s="88"/>
      <c r="AO1020" s="88"/>
      <c r="AP1020" s="88"/>
      <c r="AQ1020" s="88"/>
      <c r="AR1020" s="88"/>
      <c r="AS1020" s="88"/>
      <c r="AT1020" s="88"/>
      <c r="AU1020" s="88"/>
      <c r="AV1020" s="88"/>
      <c r="AW1020" s="88"/>
      <c r="AX1020" s="88"/>
      <c r="AY1020" s="88"/>
      <c r="AZ1020" s="88"/>
      <c r="BA1020" s="88"/>
      <c r="BB1020" s="88"/>
      <c r="BC1020" s="88"/>
      <c r="BD1020" s="88"/>
      <c r="BE1020" s="88"/>
      <c r="BF1020" s="88"/>
      <c r="BG1020" s="88"/>
      <c r="BH1020" s="88"/>
      <c r="BI1020" s="88"/>
      <c r="BJ1020" s="88"/>
      <c r="BK1020" s="88"/>
      <c r="BL1020" s="88"/>
      <c r="BM1020" s="88"/>
      <c r="BN1020" s="88"/>
      <c r="BO1020" s="88"/>
      <c r="BP1020" s="88"/>
      <c r="BQ1020" s="88"/>
      <c r="BR1020" s="88"/>
      <c r="BS1020" s="88"/>
      <c r="BT1020" s="88"/>
      <c r="BU1020" s="88"/>
      <c r="BV1020" s="88"/>
      <c r="BW1020" s="88"/>
      <c r="BX1020" s="88"/>
      <c r="BY1020" s="88"/>
      <c r="BZ1020" s="88"/>
      <c r="CA1020" s="88"/>
      <c r="CB1020" s="88"/>
      <c r="CC1020" s="88"/>
      <c r="CD1020" s="88"/>
      <c r="CE1020" s="88"/>
      <c r="CF1020" s="88"/>
      <c r="CG1020" s="88"/>
      <c r="CH1020" s="88"/>
      <c r="CI1020" s="88"/>
      <c r="CJ1020" s="88"/>
      <c r="CK1020" s="88"/>
      <c r="CL1020" s="88"/>
      <c r="CM1020" s="88"/>
      <c r="CN1020" s="88"/>
      <c r="CO1020" s="88"/>
      <c r="CP1020" s="88"/>
      <c r="CQ1020" s="88"/>
      <c r="CR1020" s="88"/>
      <c r="CS1020" s="88"/>
      <c r="CT1020" s="88"/>
      <c r="CU1020" s="88"/>
      <c r="CV1020" s="88"/>
      <c r="CW1020" s="88"/>
      <c r="CX1020" s="88"/>
      <c r="CY1020" s="88"/>
    </row>
    <row r="1021" spans="2:103" x14ac:dyDescent="0.3">
      <c r="B1021" s="87"/>
      <c r="C1021" s="87"/>
      <c r="D1021" s="144"/>
      <c r="E1021" s="144"/>
      <c r="F1021" s="87"/>
      <c r="G1021" s="88"/>
      <c r="H1021" s="88"/>
      <c r="I1021" s="88"/>
      <c r="J1021" s="87"/>
      <c r="K1021" s="87"/>
      <c r="L1021" s="87"/>
      <c r="M1021" s="87"/>
      <c r="N1021" s="87"/>
      <c r="O1021" s="88"/>
      <c r="P1021" s="88"/>
      <c r="Q1021" s="88"/>
      <c r="R1021" s="88"/>
      <c r="S1021" s="88"/>
      <c r="T1021" s="88"/>
      <c r="U1021" s="88"/>
      <c r="V1021" s="88"/>
      <c r="W1021" s="88"/>
      <c r="X1021" s="88"/>
      <c r="Y1021" s="88"/>
      <c r="Z1021" s="88"/>
      <c r="AA1021" s="88"/>
      <c r="AB1021" s="88"/>
      <c r="AC1021" s="88"/>
      <c r="AD1021" s="88"/>
      <c r="AE1021" s="88"/>
      <c r="AF1021" s="88"/>
      <c r="AG1021" s="88"/>
      <c r="AH1021" s="88"/>
      <c r="AI1021" s="88"/>
      <c r="AJ1021" s="88"/>
      <c r="AK1021" s="88"/>
      <c r="AL1021" s="88"/>
      <c r="AM1021" s="88"/>
      <c r="AN1021" s="88"/>
      <c r="AO1021" s="88"/>
      <c r="AP1021" s="88"/>
      <c r="AQ1021" s="88"/>
      <c r="AR1021" s="88"/>
      <c r="AS1021" s="88"/>
      <c r="AT1021" s="88"/>
      <c r="AU1021" s="88"/>
      <c r="AV1021" s="88"/>
      <c r="AW1021" s="88"/>
      <c r="AX1021" s="88"/>
      <c r="AY1021" s="88"/>
      <c r="AZ1021" s="88"/>
      <c r="BA1021" s="88"/>
      <c r="BB1021" s="88"/>
      <c r="BC1021" s="88"/>
      <c r="BD1021" s="88"/>
      <c r="BE1021" s="88"/>
      <c r="BF1021" s="88"/>
      <c r="BG1021" s="88"/>
      <c r="BH1021" s="88"/>
      <c r="BI1021" s="88"/>
      <c r="BJ1021" s="88"/>
      <c r="BK1021" s="88"/>
      <c r="BL1021" s="88"/>
      <c r="BM1021" s="88"/>
      <c r="BN1021" s="88"/>
      <c r="BO1021" s="88"/>
      <c r="BP1021" s="88"/>
      <c r="BQ1021" s="88"/>
      <c r="BR1021" s="88"/>
      <c r="BS1021" s="88"/>
      <c r="BT1021" s="88"/>
      <c r="BU1021" s="88"/>
      <c r="BV1021" s="88"/>
      <c r="BW1021" s="88"/>
      <c r="BX1021" s="88"/>
      <c r="BY1021" s="88"/>
      <c r="BZ1021" s="88"/>
      <c r="CA1021" s="88"/>
      <c r="CB1021" s="88"/>
      <c r="CC1021" s="88"/>
      <c r="CD1021" s="88"/>
      <c r="CE1021" s="88"/>
      <c r="CF1021" s="88"/>
      <c r="CG1021" s="88"/>
      <c r="CH1021" s="88"/>
      <c r="CI1021" s="88"/>
      <c r="CJ1021" s="88"/>
      <c r="CK1021" s="88"/>
      <c r="CL1021" s="88"/>
      <c r="CM1021" s="88"/>
      <c r="CN1021" s="88"/>
      <c r="CO1021" s="88"/>
      <c r="CP1021" s="88"/>
      <c r="CQ1021" s="88"/>
      <c r="CR1021" s="88"/>
      <c r="CS1021" s="88"/>
      <c r="CT1021" s="88"/>
      <c r="CU1021" s="88"/>
      <c r="CV1021" s="88"/>
      <c r="CW1021" s="88"/>
      <c r="CX1021" s="88"/>
      <c r="CY1021" s="88"/>
    </row>
    <row r="1022" spans="2:103" x14ac:dyDescent="0.3">
      <c r="B1022" s="87"/>
      <c r="C1022" s="87"/>
      <c r="D1022" s="144"/>
      <c r="E1022" s="144"/>
      <c r="F1022" s="87"/>
      <c r="G1022" s="88"/>
      <c r="H1022" s="88"/>
      <c r="I1022" s="88"/>
      <c r="J1022" s="87"/>
      <c r="K1022" s="87"/>
      <c r="L1022" s="87"/>
      <c r="M1022" s="87"/>
      <c r="N1022" s="87"/>
      <c r="O1022" s="88"/>
      <c r="P1022" s="88"/>
      <c r="Q1022" s="88"/>
      <c r="R1022" s="88"/>
      <c r="S1022" s="88"/>
      <c r="T1022" s="88"/>
      <c r="U1022" s="88"/>
      <c r="V1022" s="88"/>
      <c r="W1022" s="88"/>
      <c r="X1022" s="88"/>
      <c r="Y1022" s="88"/>
      <c r="Z1022" s="88"/>
      <c r="AA1022" s="88"/>
      <c r="AB1022" s="88"/>
      <c r="AC1022" s="88"/>
      <c r="AD1022" s="88"/>
      <c r="AE1022" s="88"/>
      <c r="AF1022" s="88"/>
      <c r="AG1022" s="88"/>
      <c r="AH1022" s="88"/>
      <c r="AI1022" s="88"/>
      <c r="AJ1022" s="88"/>
      <c r="AK1022" s="88"/>
      <c r="AL1022" s="88"/>
      <c r="AM1022" s="88"/>
      <c r="AN1022" s="88"/>
      <c r="AO1022" s="88"/>
      <c r="AP1022" s="88"/>
      <c r="AQ1022" s="88"/>
      <c r="AR1022" s="88"/>
      <c r="AS1022" s="88"/>
      <c r="AT1022" s="88"/>
      <c r="AU1022" s="88"/>
      <c r="AV1022" s="88"/>
      <c r="AW1022" s="88"/>
      <c r="AX1022" s="88"/>
      <c r="AY1022" s="88"/>
      <c r="AZ1022" s="88"/>
      <c r="BA1022" s="88"/>
      <c r="BB1022" s="88"/>
      <c r="BC1022" s="88"/>
      <c r="BD1022" s="88"/>
      <c r="BE1022" s="88"/>
      <c r="BF1022" s="88"/>
      <c r="BG1022" s="88"/>
      <c r="BH1022" s="88"/>
      <c r="BI1022" s="88"/>
      <c r="BJ1022" s="88"/>
      <c r="BK1022" s="88"/>
      <c r="BL1022" s="88"/>
      <c r="BM1022" s="88"/>
      <c r="BN1022" s="88"/>
      <c r="BO1022" s="88"/>
      <c r="BP1022" s="88"/>
      <c r="BQ1022" s="88"/>
      <c r="BR1022" s="88"/>
      <c r="BS1022" s="88"/>
      <c r="BT1022" s="88"/>
      <c r="BU1022" s="88"/>
      <c r="BV1022" s="88"/>
      <c r="BW1022" s="88"/>
      <c r="BX1022" s="88"/>
      <c r="BY1022" s="88"/>
      <c r="BZ1022" s="88"/>
      <c r="CA1022" s="88"/>
      <c r="CB1022" s="88"/>
      <c r="CC1022" s="88"/>
      <c r="CD1022" s="88"/>
      <c r="CE1022" s="88"/>
      <c r="CF1022" s="88"/>
      <c r="CG1022" s="88"/>
      <c r="CH1022" s="88"/>
      <c r="CI1022" s="88"/>
      <c r="CJ1022" s="88"/>
      <c r="CK1022" s="88"/>
      <c r="CL1022" s="88"/>
      <c r="CM1022" s="88"/>
      <c r="CN1022" s="88"/>
      <c r="CO1022" s="88"/>
      <c r="CP1022" s="88"/>
      <c r="CQ1022" s="88"/>
      <c r="CR1022" s="88"/>
      <c r="CS1022" s="88"/>
      <c r="CT1022" s="88"/>
      <c r="CU1022" s="88"/>
      <c r="CV1022" s="88"/>
      <c r="CW1022" s="88"/>
      <c r="CX1022" s="88"/>
      <c r="CY1022" s="88"/>
    </row>
    <row r="1023" spans="2:103" x14ac:dyDescent="0.3">
      <c r="B1023" s="87"/>
      <c r="C1023" s="87"/>
      <c r="D1023" s="144"/>
      <c r="E1023" s="144"/>
      <c r="F1023" s="87"/>
      <c r="G1023" s="88"/>
      <c r="H1023" s="88"/>
      <c r="I1023" s="88"/>
      <c r="J1023" s="87"/>
      <c r="K1023" s="87"/>
      <c r="L1023" s="87"/>
      <c r="M1023" s="87"/>
      <c r="N1023" s="87"/>
      <c r="O1023" s="88"/>
      <c r="P1023" s="88"/>
      <c r="Q1023" s="88"/>
      <c r="R1023" s="88"/>
      <c r="S1023" s="88"/>
      <c r="T1023" s="88"/>
      <c r="U1023" s="88"/>
      <c r="V1023" s="88"/>
      <c r="W1023" s="88"/>
      <c r="X1023" s="88"/>
      <c r="Y1023" s="88"/>
      <c r="Z1023" s="88"/>
      <c r="AA1023" s="88"/>
      <c r="AB1023" s="88"/>
      <c r="AC1023" s="88"/>
      <c r="AD1023" s="88"/>
      <c r="AE1023" s="88"/>
      <c r="AF1023" s="88"/>
      <c r="AG1023" s="88"/>
      <c r="AH1023" s="88"/>
      <c r="AI1023" s="88"/>
      <c r="AJ1023" s="88"/>
      <c r="AK1023" s="88"/>
      <c r="AL1023" s="88"/>
      <c r="AM1023" s="88"/>
      <c r="AN1023" s="88"/>
      <c r="AO1023" s="88"/>
      <c r="AP1023" s="88"/>
      <c r="AQ1023" s="88"/>
      <c r="AR1023" s="88"/>
      <c r="AS1023" s="88"/>
      <c r="AT1023" s="88"/>
      <c r="AU1023" s="88"/>
      <c r="AV1023" s="88"/>
      <c r="AW1023" s="88"/>
      <c r="AX1023" s="88"/>
      <c r="AY1023" s="88"/>
      <c r="AZ1023" s="88"/>
      <c r="BA1023" s="88"/>
      <c r="BB1023" s="88"/>
      <c r="BC1023" s="88"/>
      <c r="BD1023" s="88"/>
      <c r="BE1023" s="88"/>
      <c r="BF1023" s="88"/>
      <c r="BG1023" s="88"/>
      <c r="BH1023" s="88"/>
      <c r="BI1023" s="88"/>
      <c r="BJ1023" s="88"/>
      <c r="BK1023" s="88"/>
      <c r="BL1023" s="88"/>
      <c r="BM1023" s="88"/>
      <c r="BN1023" s="88"/>
      <c r="BO1023" s="88"/>
      <c r="BP1023" s="88"/>
      <c r="BQ1023" s="88"/>
      <c r="BR1023" s="88"/>
      <c r="BS1023" s="88"/>
      <c r="BT1023" s="88"/>
      <c r="BU1023" s="88"/>
      <c r="BV1023" s="88"/>
      <c r="BW1023" s="88"/>
      <c r="BX1023" s="88"/>
      <c r="BY1023" s="88"/>
      <c r="BZ1023" s="88"/>
      <c r="CA1023" s="88"/>
      <c r="CB1023" s="88"/>
      <c r="CC1023" s="88"/>
      <c r="CD1023" s="88"/>
      <c r="CE1023" s="88"/>
      <c r="CF1023" s="88"/>
      <c r="CG1023" s="88"/>
      <c r="CH1023" s="88"/>
      <c r="CI1023" s="88"/>
      <c r="CJ1023" s="88"/>
      <c r="CK1023" s="88"/>
      <c r="CL1023" s="88"/>
      <c r="CM1023" s="88"/>
      <c r="CN1023" s="88"/>
      <c r="CO1023" s="88"/>
      <c r="CP1023" s="88"/>
      <c r="CQ1023" s="88"/>
      <c r="CR1023" s="88"/>
      <c r="CS1023" s="88"/>
      <c r="CT1023" s="88"/>
      <c r="CU1023" s="88"/>
      <c r="CV1023" s="88"/>
      <c r="CW1023" s="88"/>
      <c r="CX1023" s="88"/>
      <c r="CY1023" s="88"/>
    </row>
    <row r="1024" spans="2:103" x14ac:dyDescent="0.3">
      <c r="B1024" s="87"/>
      <c r="C1024" s="87"/>
      <c r="D1024" s="144"/>
      <c r="E1024" s="144"/>
      <c r="F1024" s="87"/>
      <c r="G1024" s="88"/>
      <c r="H1024" s="88"/>
      <c r="I1024" s="88"/>
      <c r="J1024" s="87"/>
      <c r="K1024" s="87"/>
      <c r="L1024" s="87"/>
      <c r="M1024" s="87"/>
      <c r="N1024" s="87"/>
      <c r="O1024" s="88"/>
      <c r="P1024" s="88"/>
      <c r="Q1024" s="88"/>
      <c r="R1024" s="88"/>
      <c r="S1024" s="88"/>
      <c r="T1024" s="88"/>
      <c r="U1024" s="88"/>
      <c r="V1024" s="88"/>
      <c r="W1024" s="88"/>
      <c r="X1024" s="88"/>
      <c r="Y1024" s="88"/>
      <c r="Z1024" s="88"/>
      <c r="AA1024" s="88"/>
      <c r="AB1024" s="88"/>
      <c r="AC1024" s="88"/>
      <c r="AD1024" s="88"/>
      <c r="AE1024" s="88"/>
      <c r="AF1024" s="88"/>
      <c r="AG1024" s="88"/>
      <c r="AH1024" s="88"/>
      <c r="AI1024" s="88"/>
      <c r="AJ1024" s="88"/>
      <c r="AK1024" s="88"/>
      <c r="AL1024" s="88"/>
      <c r="AM1024" s="88"/>
      <c r="AN1024" s="88"/>
      <c r="AO1024" s="88"/>
      <c r="AP1024" s="88"/>
      <c r="AQ1024" s="88"/>
      <c r="AR1024" s="88"/>
      <c r="AS1024" s="88"/>
      <c r="AT1024" s="88"/>
      <c r="AU1024" s="88"/>
      <c r="AV1024" s="88"/>
      <c r="AW1024" s="88"/>
      <c r="AX1024" s="88"/>
      <c r="AY1024" s="88"/>
      <c r="AZ1024" s="88"/>
      <c r="BA1024" s="88"/>
      <c r="BB1024" s="88"/>
      <c r="BC1024" s="88"/>
      <c r="BD1024" s="88"/>
      <c r="BE1024" s="88"/>
      <c r="BF1024" s="88"/>
      <c r="BG1024" s="88"/>
      <c r="BH1024" s="88"/>
      <c r="BI1024" s="88"/>
      <c r="BJ1024" s="88"/>
      <c r="BK1024" s="88"/>
      <c r="BL1024" s="88"/>
      <c r="BM1024" s="88"/>
      <c r="BN1024" s="88"/>
      <c r="BO1024" s="88"/>
      <c r="BP1024" s="88"/>
      <c r="BQ1024" s="88"/>
      <c r="BR1024" s="88"/>
      <c r="BS1024" s="88"/>
      <c r="BT1024" s="88"/>
      <c r="BU1024" s="88"/>
      <c r="BV1024" s="88"/>
      <c r="BW1024" s="88"/>
      <c r="BX1024" s="88"/>
      <c r="BY1024" s="88"/>
      <c r="BZ1024" s="88"/>
      <c r="CA1024" s="88"/>
      <c r="CB1024" s="88"/>
      <c r="CC1024" s="88"/>
      <c r="CD1024" s="88"/>
      <c r="CE1024" s="88"/>
      <c r="CF1024" s="88"/>
      <c r="CG1024" s="88"/>
      <c r="CH1024" s="88"/>
      <c r="CI1024" s="88"/>
      <c r="CJ1024" s="88"/>
      <c r="CK1024" s="88"/>
      <c r="CL1024" s="88"/>
      <c r="CM1024" s="88"/>
      <c r="CN1024" s="88"/>
      <c r="CO1024" s="88"/>
      <c r="CP1024" s="88"/>
      <c r="CQ1024" s="88"/>
      <c r="CR1024" s="88"/>
      <c r="CS1024" s="88"/>
      <c r="CT1024" s="88"/>
      <c r="CU1024" s="88"/>
      <c r="CV1024" s="88"/>
      <c r="CW1024" s="88"/>
      <c r="CX1024" s="88"/>
      <c r="CY1024" s="88"/>
    </row>
    <row r="1025" spans="2:103" x14ac:dyDescent="0.3">
      <c r="B1025" s="87"/>
      <c r="C1025" s="87"/>
      <c r="D1025" s="144"/>
      <c r="E1025" s="144"/>
      <c r="F1025" s="87"/>
      <c r="G1025" s="88"/>
      <c r="H1025" s="88"/>
      <c r="I1025" s="88"/>
      <c r="J1025" s="87"/>
      <c r="K1025" s="87"/>
      <c r="L1025" s="87"/>
      <c r="M1025" s="87"/>
      <c r="N1025" s="87"/>
      <c r="O1025" s="88"/>
      <c r="P1025" s="88"/>
      <c r="Q1025" s="88"/>
      <c r="R1025" s="88"/>
      <c r="S1025" s="88"/>
      <c r="T1025" s="88"/>
      <c r="U1025" s="88"/>
      <c r="V1025" s="88"/>
      <c r="W1025" s="88"/>
      <c r="X1025" s="88"/>
      <c r="Y1025" s="88"/>
      <c r="Z1025" s="88"/>
      <c r="AA1025" s="88"/>
      <c r="AB1025" s="88"/>
      <c r="AC1025" s="88"/>
      <c r="AD1025" s="88"/>
      <c r="AE1025" s="88"/>
      <c r="AF1025" s="88"/>
      <c r="AG1025" s="88"/>
      <c r="AH1025" s="88"/>
      <c r="AI1025" s="88"/>
      <c r="AJ1025" s="88"/>
      <c r="AK1025" s="88"/>
      <c r="AL1025" s="88"/>
      <c r="AM1025" s="88"/>
      <c r="AN1025" s="88"/>
      <c r="AO1025" s="88"/>
      <c r="AP1025" s="88"/>
      <c r="AQ1025" s="88"/>
      <c r="AR1025" s="88"/>
      <c r="AS1025" s="88"/>
      <c r="AT1025" s="88"/>
      <c r="AU1025" s="88"/>
      <c r="AV1025" s="88"/>
      <c r="AW1025" s="88"/>
      <c r="AX1025" s="88"/>
      <c r="AY1025" s="88"/>
      <c r="AZ1025" s="88"/>
      <c r="BA1025" s="88"/>
      <c r="BB1025" s="88"/>
      <c r="BC1025" s="88"/>
      <c r="BD1025" s="88"/>
      <c r="BE1025" s="88"/>
      <c r="BF1025" s="88"/>
      <c r="BG1025" s="88"/>
      <c r="BH1025" s="88"/>
      <c r="BI1025" s="88"/>
      <c r="BJ1025" s="88"/>
      <c r="BK1025" s="88"/>
      <c r="BL1025" s="88"/>
      <c r="BM1025" s="88"/>
      <c r="BN1025" s="88"/>
      <c r="BO1025" s="88"/>
      <c r="BP1025" s="88"/>
      <c r="BQ1025" s="88"/>
      <c r="BR1025" s="88"/>
      <c r="BS1025" s="88"/>
      <c r="BT1025" s="88"/>
      <c r="BU1025" s="88"/>
      <c r="BV1025" s="88"/>
      <c r="BW1025" s="88"/>
      <c r="BX1025" s="88"/>
      <c r="BY1025" s="88"/>
      <c r="BZ1025" s="88"/>
      <c r="CA1025" s="88"/>
      <c r="CB1025" s="88"/>
      <c r="CC1025" s="88"/>
      <c r="CD1025" s="88"/>
      <c r="CE1025" s="88"/>
      <c r="CF1025" s="88"/>
      <c r="CG1025" s="88"/>
      <c r="CH1025" s="88"/>
      <c r="CI1025" s="88"/>
      <c r="CJ1025" s="88"/>
      <c r="CK1025" s="88"/>
      <c r="CL1025" s="88"/>
      <c r="CM1025" s="88"/>
      <c r="CN1025" s="88"/>
      <c r="CO1025" s="88"/>
      <c r="CP1025" s="88"/>
      <c r="CQ1025" s="88"/>
      <c r="CR1025" s="88"/>
      <c r="CS1025" s="88"/>
      <c r="CT1025" s="88"/>
      <c r="CU1025" s="88"/>
      <c r="CV1025" s="88"/>
      <c r="CW1025" s="88"/>
      <c r="CX1025" s="88"/>
      <c r="CY1025" s="88"/>
    </row>
    <row r="1026" spans="2:103" x14ac:dyDescent="0.3">
      <c r="B1026" s="87"/>
      <c r="C1026" s="87"/>
      <c r="D1026" s="144"/>
      <c r="E1026" s="144"/>
      <c r="F1026" s="87"/>
      <c r="G1026" s="88"/>
      <c r="H1026" s="88"/>
      <c r="I1026" s="88"/>
      <c r="J1026" s="87"/>
      <c r="K1026" s="87"/>
      <c r="L1026" s="87"/>
      <c r="M1026" s="87"/>
      <c r="N1026" s="87"/>
      <c r="O1026" s="88"/>
      <c r="P1026" s="88"/>
      <c r="Q1026" s="88"/>
      <c r="R1026" s="88"/>
      <c r="S1026" s="88"/>
      <c r="T1026" s="88"/>
      <c r="U1026" s="88"/>
      <c r="V1026" s="88"/>
      <c r="W1026" s="88"/>
      <c r="X1026" s="88"/>
      <c r="Y1026" s="88"/>
      <c r="Z1026" s="88"/>
      <c r="AA1026" s="88"/>
      <c r="AB1026" s="88"/>
      <c r="AC1026" s="88"/>
      <c r="AD1026" s="88"/>
      <c r="AE1026" s="88"/>
      <c r="AF1026" s="88"/>
      <c r="AG1026" s="88"/>
      <c r="AH1026" s="88"/>
      <c r="AI1026" s="88"/>
      <c r="AJ1026" s="88"/>
      <c r="AK1026" s="88"/>
      <c r="AL1026" s="88"/>
      <c r="AM1026" s="88"/>
      <c r="AN1026" s="88"/>
      <c r="AO1026" s="88"/>
      <c r="AP1026" s="88"/>
      <c r="AQ1026" s="88"/>
      <c r="AR1026" s="88"/>
      <c r="AS1026" s="88"/>
      <c r="AT1026" s="88"/>
      <c r="AU1026" s="88"/>
      <c r="AV1026" s="88"/>
      <c r="AW1026" s="88"/>
      <c r="AX1026" s="88"/>
      <c r="AY1026" s="88"/>
      <c r="AZ1026" s="88"/>
      <c r="BA1026" s="88"/>
      <c r="BB1026" s="88"/>
      <c r="BC1026" s="88"/>
      <c r="BD1026" s="88"/>
      <c r="BE1026" s="88"/>
      <c r="BF1026" s="88"/>
      <c r="BG1026" s="88"/>
      <c r="BH1026" s="88"/>
      <c r="BI1026" s="88"/>
      <c r="BJ1026" s="88"/>
      <c r="BK1026" s="88"/>
      <c r="BL1026" s="88"/>
      <c r="BM1026" s="88"/>
      <c r="BN1026" s="88"/>
      <c r="BO1026" s="88"/>
      <c r="BP1026" s="88"/>
      <c r="BQ1026" s="88"/>
      <c r="BR1026" s="88"/>
      <c r="BS1026" s="88"/>
      <c r="BT1026" s="88"/>
      <c r="BU1026" s="88"/>
      <c r="BV1026" s="88"/>
      <c r="BW1026" s="88"/>
      <c r="BX1026" s="88"/>
      <c r="BY1026" s="88"/>
      <c r="BZ1026" s="88"/>
      <c r="CA1026" s="88"/>
      <c r="CB1026" s="88"/>
      <c r="CC1026" s="88"/>
      <c r="CD1026" s="88"/>
      <c r="CE1026" s="88"/>
      <c r="CF1026" s="88"/>
      <c r="CG1026" s="88"/>
      <c r="CH1026" s="88"/>
      <c r="CI1026" s="88"/>
      <c r="CJ1026" s="88"/>
      <c r="CK1026" s="88"/>
      <c r="CL1026" s="88"/>
      <c r="CM1026" s="88"/>
      <c r="CN1026" s="88"/>
      <c r="CO1026" s="88"/>
      <c r="CP1026" s="88"/>
      <c r="CQ1026" s="88"/>
      <c r="CR1026" s="88"/>
      <c r="CS1026" s="88"/>
      <c r="CT1026" s="88"/>
      <c r="CU1026" s="88"/>
      <c r="CV1026" s="88"/>
      <c r="CW1026" s="88"/>
      <c r="CX1026" s="88"/>
      <c r="CY1026" s="88"/>
    </row>
    <row r="1027" spans="2:103" x14ac:dyDescent="0.3">
      <c r="B1027" s="87"/>
      <c r="C1027" s="87"/>
      <c r="D1027" s="144"/>
      <c r="E1027" s="144"/>
      <c r="F1027" s="87"/>
      <c r="G1027" s="88"/>
      <c r="H1027" s="88"/>
      <c r="I1027" s="88"/>
      <c r="J1027" s="87"/>
      <c r="K1027" s="87"/>
      <c r="L1027" s="87"/>
      <c r="M1027" s="87"/>
      <c r="N1027" s="87"/>
      <c r="O1027" s="88"/>
      <c r="P1027" s="88"/>
      <c r="Q1027" s="88"/>
      <c r="R1027" s="88"/>
      <c r="S1027" s="88"/>
      <c r="T1027" s="88"/>
      <c r="U1027" s="88"/>
      <c r="V1027" s="88"/>
      <c r="W1027" s="88"/>
      <c r="X1027" s="88"/>
      <c r="Y1027" s="88"/>
      <c r="Z1027" s="88"/>
      <c r="AA1027" s="88"/>
      <c r="AB1027" s="88"/>
      <c r="AC1027" s="88"/>
      <c r="AD1027" s="88"/>
      <c r="AE1027" s="88"/>
      <c r="AF1027" s="88"/>
      <c r="AG1027" s="88"/>
      <c r="AH1027" s="88"/>
      <c r="AI1027" s="88"/>
      <c r="AJ1027" s="88"/>
      <c r="AK1027" s="88"/>
      <c r="AL1027" s="88"/>
      <c r="AM1027" s="88"/>
      <c r="AN1027" s="88"/>
      <c r="AO1027" s="88"/>
      <c r="AP1027" s="88"/>
      <c r="AQ1027" s="88"/>
      <c r="AR1027" s="88"/>
      <c r="AS1027" s="88"/>
      <c r="AT1027" s="88"/>
      <c r="AU1027" s="88"/>
      <c r="AV1027" s="88"/>
      <c r="AW1027" s="88"/>
      <c r="AX1027" s="88"/>
      <c r="AY1027" s="88"/>
      <c r="AZ1027" s="88"/>
      <c r="BA1027" s="88"/>
      <c r="BB1027" s="88"/>
      <c r="BC1027" s="88"/>
      <c r="BD1027" s="88"/>
      <c r="BE1027" s="88"/>
      <c r="BF1027" s="88"/>
      <c r="BG1027" s="88"/>
      <c r="BH1027" s="88"/>
      <c r="BI1027" s="88"/>
      <c r="BJ1027" s="88"/>
      <c r="BK1027" s="88"/>
      <c r="BL1027" s="88"/>
      <c r="BM1027" s="88"/>
      <c r="BN1027" s="88"/>
      <c r="BO1027" s="88"/>
      <c r="BP1027" s="88"/>
      <c r="BQ1027" s="88"/>
      <c r="BR1027" s="88"/>
      <c r="BS1027" s="88"/>
      <c r="BT1027" s="88"/>
      <c r="BU1027" s="88"/>
      <c r="BV1027" s="88"/>
      <c r="BW1027" s="88"/>
      <c r="BX1027" s="88"/>
      <c r="BY1027" s="88"/>
      <c r="BZ1027" s="88"/>
      <c r="CA1027" s="88"/>
      <c r="CB1027" s="88"/>
      <c r="CC1027" s="88"/>
      <c r="CD1027" s="88"/>
      <c r="CE1027" s="88"/>
      <c r="CF1027" s="88"/>
      <c r="CG1027" s="88"/>
      <c r="CH1027" s="88"/>
      <c r="CI1027" s="88"/>
      <c r="CJ1027" s="88"/>
      <c r="CK1027" s="88"/>
      <c r="CL1027" s="88"/>
      <c r="CM1027" s="88"/>
      <c r="CN1027" s="88"/>
      <c r="CO1027" s="88"/>
      <c r="CP1027" s="88"/>
      <c r="CQ1027" s="88"/>
      <c r="CR1027" s="88"/>
      <c r="CS1027" s="88"/>
      <c r="CT1027" s="88"/>
      <c r="CU1027" s="88"/>
      <c r="CV1027" s="88"/>
      <c r="CW1027" s="88"/>
      <c r="CX1027" s="88"/>
      <c r="CY1027" s="88"/>
    </row>
    <row r="1028" spans="2:103" x14ac:dyDescent="0.3">
      <c r="B1028" s="87"/>
      <c r="C1028" s="87"/>
      <c r="D1028" s="144"/>
      <c r="E1028" s="144"/>
      <c r="F1028" s="87"/>
      <c r="G1028" s="88"/>
      <c r="H1028" s="88"/>
      <c r="I1028" s="88"/>
      <c r="J1028" s="87"/>
      <c r="K1028" s="87"/>
      <c r="L1028" s="87"/>
      <c r="M1028" s="87"/>
      <c r="N1028" s="87"/>
      <c r="O1028" s="88"/>
      <c r="P1028" s="88"/>
      <c r="Q1028" s="88"/>
      <c r="R1028" s="88"/>
      <c r="S1028" s="88"/>
      <c r="T1028" s="88"/>
      <c r="U1028" s="88"/>
      <c r="V1028" s="88"/>
      <c r="W1028" s="88"/>
      <c r="X1028" s="88"/>
      <c r="Y1028" s="88"/>
      <c r="Z1028" s="88"/>
      <c r="AA1028" s="88"/>
      <c r="AB1028" s="88"/>
      <c r="AC1028" s="88"/>
      <c r="AD1028" s="88"/>
      <c r="AE1028" s="88"/>
      <c r="AF1028" s="88"/>
      <c r="AG1028" s="88"/>
      <c r="AH1028" s="88"/>
      <c r="AI1028" s="88"/>
      <c r="AJ1028" s="88"/>
      <c r="AK1028" s="88"/>
      <c r="AL1028" s="88"/>
      <c r="AM1028" s="88"/>
      <c r="AN1028" s="88"/>
      <c r="AO1028" s="88"/>
      <c r="AP1028" s="88"/>
      <c r="AQ1028" s="88"/>
      <c r="AR1028" s="88"/>
      <c r="AS1028" s="88"/>
      <c r="AT1028" s="88"/>
      <c r="AU1028" s="88"/>
      <c r="AV1028" s="88"/>
      <c r="AW1028" s="88"/>
      <c r="AX1028" s="88"/>
      <c r="AY1028" s="88"/>
      <c r="AZ1028" s="88"/>
      <c r="BA1028" s="88"/>
      <c r="BB1028" s="88"/>
      <c r="BC1028" s="88"/>
      <c r="BD1028" s="88"/>
      <c r="BE1028" s="88"/>
      <c r="BF1028" s="88"/>
      <c r="BG1028" s="88"/>
      <c r="BH1028" s="88"/>
      <c r="BI1028" s="88"/>
      <c r="BJ1028" s="88"/>
      <c r="BK1028" s="88"/>
      <c r="BL1028" s="88"/>
      <c r="BM1028" s="88"/>
      <c r="BN1028" s="88"/>
      <c r="BO1028" s="88"/>
      <c r="BP1028" s="88"/>
      <c r="BQ1028" s="88"/>
      <c r="BR1028" s="88"/>
      <c r="BS1028" s="88"/>
      <c r="BT1028" s="88"/>
      <c r="BU1028" s="88"/>
      <c r="BV1028" s="88"/>
      <c r="BW1028" s="88"/>
      <c r="BX1028" s="88"/>
      <c r="BY1028" s="88"/>
      <c r="BZ1028" s="88"/>
      <c r="CA1028" s="88"/>
      <c r="CB1028" s="88"/>
      <c r="CC1028" s="88"/>
      <c r="CD1028" s="88"/>
      <c r="CE1028" s="88"/>
      <c r="CF1028" s="88"/>
      <c r="CG1028" s="88"/>
      <c r="CH1028" s="88"/>
      <c r="CI1028" s="88"/>
      <c r="CJ1028" s="88"/>
      <c r="CK1028" s="88"/>
      <c r="CL1028" s="88"/>
      <c r="CM1028" s="88"/>
      <c r="CN1028" s="88"/>
      <c r="CO1028" s="88"/>
      <c r="CP1028" s="88"/>
      <c r="CQ1028" s="88"/>
      <c r="CR1028" s="88"/>
      <c r="CS1028" s="88"/>
      <c r="CT1028" s="88"/>
      <c r="CU1028" s="88"/>
      <c r="CV1028" s="88"/>
      <c r="CW1028" s="88"/>
      <c r="CX1028" s="88"/>
      <c r="CY1028" s="88"/>
    </row>
    <row r="1029" spans="2:103" x14ac:dyDescent="0.3">
      <c r="B1029" s="87"/>
      <c r="C1029" s="87"/>
      <c r="D1029" s="144"/>
      <c r="E1029" s="144"/>
      <c r="F1029" s="87"/>
      <c r="G1029" s="88"/>
      <c r="H1029" s="88"/>
      <c r="I1029" s="88"/>
      <c r="J1029" s="87"/>
      <c r="K1029" s="87"/>
      <c r="L1029" s="87"/>
      <c r="M1029" s="87"/>
      <c r="N1029" s="87"/>
      <c r="O1029" s="88"/>
      <c r="P1029" s="88"/>
      <c r="Q1029" s="88"/>
      <c r="R1029" s="88"/>
      <c r="S1029" s="88"/>
      <c r="T1029" s="88"/>
      <c r="U1029" s="88"/>
      <c r="V1029" s="88"/>
      <c r="W1029" s="88"/>
      <c r="X1029" s="88"/>
      <c r="Y1029" s="88"/>
      <c r="Z1029" s="88"/>
      <c r="AA1029" s="88"/>
      <c r="AB1029" s="88"/>
      <c r="AC1029" s="88"/>
      <c r="AD1029" s="88"/>
      <c r="AE1029" s="88"/>
      <c r="AF1029" s="88"/>
      <c r="AG1029" s="88"/>
      <c r="AH1029" s="88"/>
      <c r="AI1029" s="88"/>
      <c r="AJ1029" s="88"/>
      <c r="AK1029" s="88"/>
      <c r="AL1029" s="88"/>
      <c r="AM1029" s="88"/>
      <c r="AN1029" s="88"/>
      <c r="AO1029" s="88"/>
      <c r="AP1029" s="88"/>
      <c r="AQ1029" s="88"/>
      <c r="AR1029" s="88"/>
      <c r="AS1029" s="88"/>
      <c r="AT1029" s="88"/>
      <c r="AU1029" s="88"/>
      <c r="AV1029" s="88"/>
      <c r="AW1029" s="88"/>
      <c r="AX1029" s="88"/>
      <c r="AY1029" s="88"/>
      <c r="AZ1029" s="88"/>
      <c r="BA1029" s="88"/>
      <c r="BB1029" s="88"/>
      <c r="BC1029" s="88"/>
      <c r="BD1029" s="88"/>
      <c r="BE1029" s="88"/>
      <c r="BF1029" s="88"/>
      <c r="BG1029" s="88"/>
      <c r="BH1029" s="88"/>
      <c r="BI1029" s="88"/>
      <c r="BJ1029" s="88"/>
      <c r="BK1029" s="88"/>
      <c r="BL1029" s="88"/>
      <c r="BM1029" s="88"/>
      <c r="BN1029" s="88"/>
      <c r="BO1029" s="88"/>
      <c r="BP1029" s="88"/>
      <c r="BQ1029" s="88"/>
      <c r="BR1029" s="88"/>
      <c r="BS1029" s="88"/>
      <c r="BT1029" s="88"/>
      <c r="BU1029" s="88"/>
      <c r="BV1029" s="88"/>
      <c r="BW1029" s="88"/>
      <c r="BX1029" s="88"/>
      <c r="BY1029" s="88"/>
      <c r="BZ1029" s="88"/>
      <c r="CA1029" s="88"/>
      <c r="CB1029" s="88"/>
      <c r="CC1029" s="88"/>
      <c r="CD1029" s="88"/>
      <c r="CE1029" s="88"/>
      <c r="CF1029" s="88"/>
      <c r="CG1029" s="88"/>
      <c r="CH1029" s="88"/>
      <c r="CI1029" s="88"/>
      <c r="CJ1029" s="88"/>
      <c r="CK1029" s="88"/>
      <c r="CL1029" s="88"/>
      <c r="CM1029" s="88"/>
      <c r="CN1029" s="88"/>
      <c r="CO1029" s="88"/>
      <c r="CP1029" s="88"/>
      <c r="CQ1029" s="88"/>
      <c r="CR1029" s="88"/>
      <c r="CS1029" s="88"/>
      <c r="CT1029" s="88"/>
      <c r="CU1029" s="88"/>
      <c r="CV1029" s="88"/>
      <c r="CW1029" s="88"/>
      <c r="CX1029" s="88"/>
      <c r="CY1029" s="88"/>
    </row>
    <row r="1030" spans="2:103" x14ac:dyDescent="0.3">
      <c r="B1030" s="87"/>
      <c r="C1030" s="87"/>
      <c r="D1030" s="144"/>
      <c r="E1030" s="144"/>
      <c r="F1030" s="87"/>
      <c r="G1030" s="88"/>
      <c r="H1030" s="88"/>
      <c r="I1030" s="88"/>
      <c r="J1030" s="87"/>
      <c r="K1030" s="87"/>
      <c r="L1030" s="87"/>
      <c r="M1030" s="87"/>
      <c r="N1030" s="87"/>
      <c r="O1030" s="88"/>
      <c r="P1030" s="88"/>
      <c r="Q1030" s="88"/>
      <c r="R1030" s="88"/>
      <c r="S1030" s="88"/>
      <c r="T1030" s="88"/>
      <c r="U1030" s="88"/>
      <c r="V1030" s="88"/>
      <c r="W1030" s="88"/>
      <c r="X1030" s="88"/>
      <c r="Y1030" s="88"/>
      <c r="Z1030" s="88"/>
      <c r="AA1030" s="88"/>
      <c r="AB1030" s="88"/>
      <c r="AC1030" s="88"/>
      <c r="AD1030" s="88"/>
      <c r="AE1030" s="88"/>
      <c r="AF1030" s="88"/>
      <c r="AG1030" s="88"/>
      <c r="AH1030" s="88"/>
      <c r="AI1030" s="88"/>
      <c r="AJ1030" s="88"/>
      <c r="AK1030" s="88"/>
      <c r="AL1030" s="88"/>
      <c r="AM1030" s="88"/>
      <c r="AN1030" s="88"/>
      <c r="AO1030" s="88"/>
      <c r="AP1030" s="88"/>
      <c r="AQ1030" s="88"/>
      <c r="AR1030" s="88"/>
      <c r="AS1030" s="88"/>
      <c r="AT1030" s="88"/>
      <c r="AU1030" s="88"/>
      <c r="AV1030" s="88"/>
      <c r="AW1030" s="88"/>
      <c r="AX1030" s="88"/>
      <c r="AY1030" s="88"/>
      <c r="AZ1030" s="88"/>
      <c r="BA1030" s="88"/>
      <c r="BB1030" s="88"/>
      <c r="BC1030" s="88"/>
      <c r="BD1030" s="88"/>
      <c r="BE1030" s="88"/>
      <c r="BF1030" s="88"/>
      <c r="BG1030" s="88"/>
      <c r="BH1030" s="88"/>
      <c r="BI1030" s="88"/>
      <c r="BJ1030" s="88"/>
      <c r="BK1030" s="88"/>
      <c r="BL1030" s="88"/>
      <c r="BM1030" s="88"/>
      <c r="BN1030" s="88"/>
      <c r="BO1030" s="88"/>
      <c r="BP1030" s="88"/>
      <c r="BQ1030" s="88"/>
      <c r="BR1030" s="88"/>
      <c r="BS1030" s="88"/>
      <c r="BT1030" s="88"/>
      <c r="BU1030" s="88"/>
      <c r="BV1030" s="88"/>
      <c r="BW1030" s="88"/>
      <c r="BX1030" s="88"/>
      <c r="BY1030" s="88"/>
      <c r="BZ1030" s="88"/>
      <c r="CA1030" s="88"/>
      <c r="CB1030" s="88"/>
      <c r="CC1030" s="88"/>
      <c r="CD1030" s="88"/>
      <c r="CE1030" s="88"/>
      <c r="CF1030" s="88"/>
      <c r="CG1030" s="88"/>
      <c r="CH1030" s="88"/>
      <c r="CI1030" s="88"/>
      <c r="CJ1030" s="88"/>
      <c r="CK1030" s="88"/>
      <c r="CL1030" s="88"/>
      <c r="CM1030" s="88"/>
      <c r="CN1030" s="88"/>
      <c r="CO1030" s="88"/>
      <c r="CP1030" s="88"/>
      <c r="CQ1030" s="88"/>
      <c r="CR1030" s="88"/>
      <c r="CS1030" s="88"/>
      <c r="CT1030" s="88"/>
      <c r="CU1030" s="88"/>
      <c r="CV1030" s="88"/>
      <c r="CW1030" s="88"/>
      <c r="CX1030" s="88"/>
      <c r="CY1030" s="88"/>
    </row>
    <row r="1031" spans="2:103" x14ac:dyDescent="0.3">
      <c r="B1031" s="87"/>
      <c r="C1031" s="87"/>
      <c r="D1031" s="144"/>
      <c r="E1031" s="144"/>
      <c r="F1031" s="87"/>
      <c r="G1031" s="88"/>
      <c r="H1031" s="88"/>
      <c r="I1031" s="88"/>
      <c r="J1031" s="87"/>
      <c r="K1031" s="87"/>
      <c r="L1031" s="87"/>
      <c r="M1031" s="87"/>
      <c r="N1031" s="87"/>
      <c r="O1031" s="88"/>
      <c r="P1031" s="88"/>
      <c r="Q1031" s="88"/>
      <c r="R1031" s="88"/>
      <c r="S1031" s="88"/>
      <c r="T1031" s="88"/>
      <c r="U1031" s="88"/>
      <c r="V1031" s="88"/>
      <c r="W1031" s="88"/>
      <c r="X1031" s="88"/>
      <c r="Y1031" s="88"/>
      <c r="Z1031" s="88"/>
      <c r="AA1031" s="88"/>
      <c r="AB1031" s="88"/>
      <c r="AC1031" s="88"/>
      <c r="AD1031" s="88"/>
      <c r="AE1031" s="88"/>
      <c r="AF1031" s="88"/>
      <c r="AG1031" s="88"/>
      <c r="AH1031" s="88"/>
      <c r="AI1031" s="88"/>
      <c r="AJ1031" s="88"/>
      <c r="AK1031" s="88"/>
      <c r="AL1031" s="88"/>
      <c r="AM1031" s="88"/>
      <c r="AN1031" s="88"/>
      <c r="AO1031" s="88"/>
      <c r="AP1031" s="88"/>
      <c r="AQ1031" s="88"/>
      <c r="AR1031" s="88"/>
      <c r="AS1031" s="88"/>
      <c r="AT1031" s="88"/>
      <c r="AU1031" s="88"/>
      <c r="AV1031" s="88"/>
      <c r="AW1031" s="88"/>
      <c r="AX1031" s="88"/>
      <c r="AY1031" s="88"/>
      <c r="AZ1031" s="88"/>
      <c r="BA1031" s="88"/>
      <c r="BB1031" s="88"/>
      <c r="BC1031" s="88"/>
      <c r="BD1031" s="88"/>
      <c r="BE1031" s="88"/>
      <c r="BF1031" s="88"/>
      <c r="BG1031" s="88"/>
      <c r="BH1031" s="88"/>
      <c r="BI1031" s="88"/>
      <c r="BJ1031" s="88"/>
      <c r="BK1031" s="88"/>
      <c r="BL1031" s="88"/>
      <c r="BM1031" s="88"/>
      <c r="BN1031" s="88"/>
      <c r="BO1031" s="88"/>
      <c r="BP1031" s="88"/>
      <c r="BQ1031" s="88"/>
      <c r="BR1031" s="88"/>
      <c r="BS1031" s="88"/>
      <c r="BT1031" s="88"/>
      <c r="BU1031" s="88"/>
      <c r="BV1031" s="88"/>
      <c r="BW1031" s="88"/>
      <c r="BX1031" s="88"/>
      <c r="BY1031" s="88"/>
      <c r="BZ1031" s="88"/>
      <c r="CA1031" s="88"/>
      <c r="CB1031" s="88"/>
      <c r="CC1031" s="88"/>
      <c r="CD1031" s="88"/>
      <c r="CE1031" s="88"/>
      <c r="CF1031" s="88"/>
      <c r="CG1031" s="88"/>
      <c r="CH1031" s="88"/>
      <c r="CI1031" s="88"/>
      <c r="CJ1031" s="88"/>
      <c r="CK1031" s="88"/>
      <c r="CL1031" s="88"/>
      <c r="CM1031" s="88"/>
      <c r="CN1031" s="88"/>
      <c r="CO1031" s="88"/>
      <c r="CP1031" s="88"/>
      <c r="CQ1031" s="88"/>
      <c r="CR1031" s="88"/>
      <c r="CS1031" s="88"/>
      <c r="CT1031" s="88"/>
      <c r="CU1031" s="88"/>
      <c r="CV1031" s="88"/>
      <c r="CW1031" s="88"/>
      <c r="CX1031" s="88"/>
      <c r="CY1031" s="88"/>
    </row>
    <row r="1032" spans="2:103" x14ac:dyDescent="0.3">
      <c r="B1032" s="87"/>
      <c r="C1032" s="87"/>
      <c r="D1032" s="144"/>
      <c r="E1032" s="144"/>
      <c r="F1032" s="87"/>
      <c r="G1032" s="88"/>
      <c r="H1032" s="88"/>
      <c r="I1032" s="88"/>
      <c r="J1032" s="87"/>
      <c r="K1032" s="87"/>
      <c r="L1032" s="87"/>
      <c r="M1032" s="87"/>
      <c r="N1032" s="87"/>
      <c r="O1032" s="88"/>
      <c r="P1032" s="88"/>
      <c r="Q1032" s="88"/>
      <c r="R1032" s="88"/>
      <c r="S1032" s="88"/>
      <c r="T1032" s="88"/>
      <c r="U1032" s="88"/>
      <c r="V1032" s="88"/>
      <c r="W1032" s="88"/>
      <c r="X1032" s="88"/>
      <c r="Y1032" s="88"/>
      <c r="Z1032" s="88"/>
      <c r="AA1032" s="88"/>
      <c r="AB1032" s="88"/>
      <c r="AC1032" s="88"/>
      <c r="AD1032" s="88"/>
      <c r="AE1032" s="88"/>
      <c r="AF1032" s="88"/>
      <c r="AG1032" s="88"/>
      <c r="AH1032" s="88"/>
      <c r="AI1032" s="88"/>
      <c r="AJ1032" s="88"/>
      <c r="AK1032" s="88"/>
      <c r="AL1032" s="88"/>
      <c r="AM1032" s="88"/>
      <c r="AN1032" s="88"/>
      <c r="AO1032" s="88"/>
      <c r="AP1032" s="88"/>
      <c r="AQ1032" s="88"/>
      <c r="AR1032" s="88"/>
      <c r="AS1032" s="88"/>
      <c r="AT1032" s="88"/>
      <c r="AU1032" s="88"/>
      <c r="AV1032" s="88"/>
      <c r="AW1032" s="88"/>
      <c r="AX1032" s="88"/>
      <c r="AY1032" s="88"/>
      <c r="AZ1032" s="88"/>
      <c r="BA1032" s="88"/>
      <c r="BB1032" s="88"/>
      <c r="BC1032" s="88"/>
      <c r="BD1032" s="88"/>
      <c r="BE1032" s="88"/>
      <c r="BF1032" s="88"/>
      <c r="BG1032" s="88"/>
      <c r="BH1032" s="88"/>
      <c r="BI1032" s="88"/>
      <c r="BJ1032" s="88"/>
      <c r="BK1032" s="88"/>
      <c r="BL1032" s="88"/>
      <c r="BM1032" s="88"/>
      <c r="BN1032" s="88"/>
      <c r="BO1032" s="88"/>
      <c r="BP1032" s="88"/>
      <c r="BQ1032" s="88"/>
      <c r="BR1032" s="88"/>
      <c r="BS1032" s="88"/>
      <c r="BT1032" s="88"/>
      <c r="BU1032" s="88"/>
      <c r="BV1032" s="88"/>
      <c r="BW1032" s="88"/>
      <c r="BX1032" s="88"/>
      <c r="BY1032" s="88"/>
      <c r="BZ1032" s="88"/>
      <c r="CA1032" s="88"/>
      <c r="CB1032" s="88"/>
      <c r="CC1032" s="88"/>
      <c r="CD1032" s="88"/>
      <c r="CE1032" s="88"/>
      <c r="CF1032" s="88"/>
      <c r="CG1032" s="88"/>
      <c r="CH1032" s="88"/>
      <c r="CI1032" s="88"/>
      <c r="CJ1032" s="88"/>
      <c r="CK1032" s="88"/>
      <c r="CL1032" s="88"/>
      <c r="CM1032" s="88"/>
      <c r="CN1032" s="88"/>
      <c r="CO1032" s="88"/>
      <c r="CP1032" s="88"/>
      <c r="CQ1032" s="88"/>
      <c r="CR1032" s="88"/>
      <c r="CS1032" s="88"/>
      <c r="CT1032" s="88"/>
      <c r="CU1032" s="88"/>
      <c r="CV1032" s="88"/>
      <c r="CW1032" s="88"/>
      <c r="CX1032" s="88"/>
      <c r="CY1032" s="88"/>
    </row>
    <row r="1033" spans="2:103" x14ac:dyDescent="0.3">
      <c r="B1033" s="87"/>
      <c r="C1033" s="87"/>
      <c r="D1033" s="144"/>
      <c r="E1033" s="144"/>
      <c r="F1033" s="87"/>
      <c r="G1033" s="88"/>
      <c r="H1033" s="88"/>
      <c r="I1033" s="88"/>
      <c r="J1033" s="87"/>
      <c r="K1033" s="87"/>
      <c r="L1033" s="87"/>
      <c r="M1033" s="87"/>
      <c r="N1033" s="87"/>
      <c r="O1033" s="88"/>
      <c r="P1033" s="88"/>
      <c r="Q1033" s="88"/>
      <c r="R1033" s="88"/>
      <c r="S1033" s="88"/>
      <c r="T1033" s="88"/>
      <c r="U1033" s="88"/>
      <c r="V1033" s="88"/>
      <c r="W1033" s="88"/>
      <c r="X1033" s="88"/>
      <c r="Y1033" s="88"/>
      <c r="Z1033" s="88"/>
      <c r="AA1033" s="88"/>
      <c r="AB1033" s="88"/>
      <c r="AC1033" s="88"/>
      <c r="AD1033" s="88"/>
      <c r="AE1033" s="88"/>
      <c r="AF1033" s="88"/>
      <c r="AG1033" s="88"/>
      <c r="AH1033" s="88"/>
      <c r="AI1033" s="88"/>
      <c r="AJ1033" s="88"/>
      <c r="AK1033" s="88"/>
      <c r="AL1033" s="88"/>
      <c r="AM1033" s="88"/>
      <c r="AN1033" s="88"/>
      <c r="AO1033" s="88"/>
      <c r="AP1033" s="88"/>
      <c r="AQ1033" s="88"/>
      <c r="AR1033" s="88"/>
      <c r="AS1033" s="88"/>
      <c r="AT1033" s="88"/>
      <c r="AU1033" s="88"/>
      <c r="AV1033" s="88"/>
      <c r="AW1033" s="88"/>
      <c r="AX1033" s="88"/>
      <c r="AY1033" s="88"/>
      <c r="AZ1033" s="88"/>
      <c r="BA1033" s="88"/>
      <c r="BB1033" s="88"/>
      <c r="BC1033" s="88"/>
      <c r="BD1033" s="88"/>
      <c r="BE1033" s="88"/>
      <c r="BF1033" s="88"/>
      <c r="BG1033" s="88"/>
      <c r="BH1033" s="88"/>
      <c r="BI1033" s="88"/>
      <c r="BJ1033" s="88"/>
      <c r="BK1033" s="88"/>
      <c r="BL1033" s="88"/>
      <c r="BM1033" s="88"/>
      <c r="BN1033" s="88"/>
      <c r="BO1033" s="88"/>
      <c r="BP1033" s="88"/>
      <c r="BQ1033" s="88"/>
      <c r="BR1033" s="88"/>
      <c r="BS1033" s="88"/>
      <c r="BT1033" s="88"/>
      <c r="BU1033" s="88"/>
      <c r="BV1033" s="88"/>
      <c r="BW1033" s="88"/>
      <c r="BX1033" s="88"/>
      <c r="BY1033" s="88"/>
      <c r="BZ1033" s="88"/>
      <c r="CA1033" s="88"/>
      <c r="CB1033" s="88"/>
      <c r="CC1033" s="88"/>
      <c r="CD1033" s="88"/>
      <c r="CE1033" s="88"/>
      <c r="CF1033" s="88"/>
      <c r="CG1033" s="88"/>
      <c r="CH1033" s="88"/>
      <c r="CI1033" s="88"/>
      <c r="CJ1033" s="88"/>
      <c r="CK1033" s="88"/>
      <c r="CL1033" s="88"/>
      <c r="CM1033" s="88"/>
      <c r="CN1033" s="88"/>
      <c r="CO1033" s="88"/>
      <c r="CP1033" s="88"/>
      <c r="CQ1033" s="88"/>
      <c r="CR1033" s="88"/>
      <c r="CS1033" s="88"/>
      <c r="CT1033" s="88"/>
      <c r="CU1033" s="88"/>
      <c r="CV1033" s="88"/>
      <c r="CW1033" s="88"/>
      <c r="CX1033" s="88"/>
      <c r="CY1033" s="88"/>
    </row>
    <row r="1034" spans="2:103" x14ac:dyDescent="0.3">
      <c r="B1034" s="87"/>
      <c r="C1034" s="87"/>
      <c r="D1034" s="144"/>
      <c r="E1034" s="144"/>
      <c r="F1034" s="87"/>
      <c r="G1034" s="88"/>
      <c r="H1034" s="88"/>
      <c r="I1034" s="88"/>
      <c r="J1034" s="87"/>
      <c r="K1034" s="87"/>
      <c r="L1034" s="87"/>
      <c r="M1034" s="87"/>
      <c r="N1034" s="87"/>
      <c r="O1034" s="88"/>
      <c r="P1034" s="88"/>
      <c r="Q1034" s="88"/>
      <c r="R1034" s="88"/>
      <c r="S1034" s="88"/>
      <c r="T1034" s="88"/>
      <c r="U1034" s="88"/>
      <c r="V1034" s="88"/>
      <c r="W1034" s="88"/>
      <c r="X1034" s="88"/>
      <c r="Y1034" s="88"/>
      <c r="Z1034" s="88"/>
      <c r="AA1034" s="88"/>
      <c r="AB1034" s="88"/>
      <c r="AC1034" s="88"/>
      <c r="AD1034" s="88"/>
      <c r="AE1034" s="88"/>
      <c r="AF1034" s="88"/>
      <c r="AG1034" s="88"/>
      <c r="AH1034" s="88"/>
      <c r="AI1034" s="88"/>
      <c r="AJ1034" s="88"/>
      <c r="AK1034" s="88"/>
      <c r="AL1034" s="88"/>
      <c r="AM1034" s="88"/>
      <c r="AN1034" s="88"/>
      <c r="AO1034" s="88"/>
      <c r="AP1034" s="88"/>
      <c r="AQ1034" s="88"/>
      <c r="AR1034" s="88"/>
      <c r="AS1034" s="88"/>
      <c r="AT1034" s="88"/>
      <c r="AU1034" s="88"/>
      <c r="AV1034" s="88"/>
      <c r="AW1034" s="88"/>
      <c r="AX1034" s="88"/>
      <c r="AY1034" s="88"/>
      <c r="AZ1034" s="88"/>
      <c r="BA1034" s="88"/>
      <c r="BB1034" s="88"/>
      <c r="BC1034" s="88"/>
      <c r="BD1034" s="88"/>
      <c r="BE1034" s="88"/>
      <c r="BF1034" s="88"/>
      <c r="BG1034" s="88"/>
      <c r="BH1034" s="88"/>
      <c r="BI1034" s="88"/>
      <c r="BJ1034" s="88"/>
      <c r="BK1034" s="88"/>
      <c r="BL1034" s="88"/>
      <c r="BM1034" s="88"/>
      <c r="BN1034" s="88"/>
      <c r="BO1034" s="88"/>
      <c r="BP1034" s="88"/>
      <c r="BQ1034" s="88"/>
      <c r="BR1034" s="88"/>
      <c r="BS1034" s="88"/>
      <c r="BT1034" s="88"/>
      <c r="BU1034" s="88"/>
      <c r="BV1034" s="88"/>
      <c r="BW1034" s="88"/>
      <c r="BX1034" s="88"/>
      <c r="BY1034" s="88"/>
      <c r="BZ1034" s="88"/>
      <c r="CA1034" s="88"/>
      <c r="CB1034" s="88"/>
      <c r="CC1034" s="88"/>
      <c r="CD1034" s="88"/>
      <c r="CE1034" s="88"/>
      <c r="CF1034" s="88"/>
      <c r="CG1034" s="88"/>
      <c r="CH1034" s="88"/>
      <c r="CI1034" s="88"/>
      <c r="CJ1034" s="88"/>
      <c r="CK1034" s="88"/>
      <c r="CL1034" s="88"/>
      <c r="CM1034" s="88"/>
      <c r="CN1034" s="88"/>
      <c r="CO1034" s="88"/>
      <c r="CP1034" s="88"/>
      <c r="CQ1034" s="88"/>
      <c r="CR1034" s="88"/>
      <c r="CS1034" s="88"/>
      <c r="CT1034" s="88"/>
      <c r="CU1034" s="88"/>
      <c r="CV1034" s="88"/>
      <c r="CW1034" s="88"/>
      <c r="CX1034" s="88"/>
      <c r="CY1034" s="88"/>
    </row>
    <row r="1035" spans="2:103" x14ac:dyDescent="0.3">
      <c r="B1035" s="87"/>
      <c r="C1035" s="87"/>
      <c r="D1035" s="144"/>
      <c r="E1035" s="144"/>
      <c r="F1035" s="87"/>
      <c r="G1035" s="88"/>
      <c r="H1035" s="88"/>
      <c r="I1035" s="88"/>
      <c r="J1035" s="87"/>
      <c r="K1035" s="87"/>
      <c r="L1035" s="87"/>
      <c r="M1035" s="87"/>
      <c r="N1035" s="87"/>
      <c r="O1035" s="88"/>
      <c r="P1035" s="88"/>
      <c r="Q1035" s="88"/>
      <c r="R1035" s="88"/>
      <c r="S1035" s="88"/>
      <c r="T1035" s="88"/>
      <c r="U1035" s="88"/>
      <c r="V1035" s="88"/>
      <c r="W1035" s="88"/>
      <c r="X1035" s="88"/>
      <c r="Y1035" s="88"/>
      <c r="Z1035" s="88"/>
      <c r="AA1035" s="88"/>
      <c r="AB1035" s="88"/>
      <c r="AC1035" s="88"/>
      <c r="AD1035" s="88"/>
      <c r="AE1035" s="88"/>
      <c r="AF1035" s="88"/>
      <c r="AG1035" s="88"/>
      <c r="AH1035" s="88"/>
      <c r="AI1035" s="88"/>
      <c r="AJ1035" s="88"/>
      <c r="AK1035" s="88"/>
      <c r="AL1035" s="88"/>
      <c r="AM1035" s="88"/>
      <c r="AN1035" s="88"/>
      <c r="AO1035" s="88"/>
      <c r="AP1035" s="88"/>
      <c r="AQ1035" s="88"/>
      <c r="AR1035" s="88"/>
      <c r="AS1035" s="88"/>
      <c r="AT1035" s="88"/>
      <c r="AU1035" s="88"/>
      <c r="AV1035" s="88"/>
      <c r="AW1035" s="88"/>
      <c r="AX1035" s="88"/>
      <c r="AY1035" s="88"/>
      <c r="AZ1035" s="88"/>
      <c r="BA1035" s="88"/>
      <c r="BB1035" s="88"/>
      <c r="BC1035" s="88"/>
      <c r="BD1035" s="88"/>
      <c r="BE1035" s="88"/>
      <c r="BF1035" s="88"/>
      <c r="BG1035" s="88"/>
      <c r="BH1035" s="88"/>
      <c r="BI1035" s="88"/>
      <c r="BJ1035" s="88"/>
      <c r="BK1035" s="88"/>
      <c r="BL1035" s="88"/>
      <c r="BM1035" s="88"/>
      <c r="BN1035" s="88"/>
      <c r="BO1035" s="88"/>
      <c r="BP1035" s="88"/>
      <c r="BQ1035" s="88"/>
      <c r="BR1035" s="88"/>
      <c r="BS1035" s="88"/>
      <c r="BT1035" s="88"/>
      <c r="BU1035" s="88"/>
      <c r="BV1035" s="88"/>
      <c r="BW1035" s="88"/>
      <c r="BX1035" s="88"/>
      <c r="BY1035" s="88"/>
      <c r="BZ1035" s="88"/>
      <c r="CA1035" s="88"/>
      <c r="CB1035" s="88"/>
      <c r="CC1035" s="88"/>
      <c r="CD1035" s="88"/>
      <c r="CE1035" s="88"/>
      <c r="CF1035" s="88"/>
      <c r="CG1035" s="88"/>
      <c r="CH1035" s="88"/>
      <c r="CI1035" s="88"/>
      <c r="CJ1035" s="88"/>
      <c r="CK1035" s="88"/>
      <c r="CL1035" s="88"/>
      <c r="CM1035" s="88"/>
      <c r="CN1035" s="88"/>
      <c r="CO1035" s="88"/>
      <c r="CP1035" s="88"/>
      <c r="CQ1035" s="88"/>
      <c r="CR1035" s="88"/>
      <c r="CS1035" s="88"/>
      <c r="CT1035" s="88"/>
      <c r="CU1035" s="88"/>
      <c r="CV1035" s="88"/>
      <c r="CW1035" s="88"/>
      <c r="CX1035" s="88"/>
      <c r="CY1035" s="88"/>
    </row>
    <row r="1036" spans="2:103" x14ac:dyDescent="0.3">
      <c r="B1036" s="87"/>
      <c r="C1036" s="87"/>
      <c r="D1036" s="144"/>
      <c r="E1036" s="144"/>
      <c r="F1036" s="87"/>
      <c r="G1036" s="88"/>
      <c r="H1036" s="88"/>
      <c r="I1036" s="88"/>
      <c r="J1036" s="87"/>
      <c r="K1036" s="87"/>
      <c r="L1036" s="87"/>
      <c r="M1036" s="87"/>
      <c r="N1036" s="87"/>
      <c r="O1036" s="88"/>
      <c r="P1036" s="88"/>
      <c r="Q1036" s="88"/>
      <c r="R1036" s="88"/>
      <c r="S1036" s="88"/>
      <c r="T1036" s="88"/>
      <c r="U1036" s="88"/>
      <c r="V1036" s="88"/>
      <c r="W1036" s="88"/>
      <c r="X1036" s="88"/>
      <c r="Y1036" s="88"/>
      <c r="Z1036" s="88"/>
      <c r="AA1036" s="88"/>
      <c r="AB1036" s="88"/>
      <c r="AC1036" s="88"/>
      <c r="AD1036" s="88"/>
      <c r="AE1036" s="88"/>
      <c r="AF1036" s="88"/>
      <c r="AG1036" s="88"/>
      <c r="AH1036" s="88"/>
      <c r="AI1036" s="88"/>
      <c r="AJ1036" s="88"/>
      <c r="AK1036" s="88"/>
      <c r="AL1036" s="88"/>
      <c r="AM1036" s="88"/>
      <c r="AN1036" s="88"/>
      <c r="AO1036" s="88"/>
      <c r="AP1036" s="88"/>
      <c r="AQ1036" s="88"/>
      <c r="AR1036" s="88"/>
      <c r="AS1036" s="88"/>
      <c r="AT1036" s="88"/>
      <c r="AU1036" s="88"/>
      <c r="AV1036" s="88"/>
      <c r="AW1036" s="88"/>
      <c r="AX1036" s="88"/>
      <c r="AY1036" s="88"/>
      <c r="AZ1036" s="88"/>
      <c r="BA1036" s="88"/>
      <c r="BB1036" s="88"/>
      <c r="BC1036" s="88"/>
      <c r="BD1036" s="88"/>
      <c r="BE1036" s="88"/>
      <c r="BF1036" s="88"/>
      <c r="BG1036" s="88"/>
      <c r="BH1036" s="88"/>
      <c r="BI1036" s="88"/>
      <c r="BJ1036" s="88"/>
      <c r="BK1036" s="88"/>
      <c r="BL1036" s="88"/>
      <c r="BM1036" s="88"/>
      <c r="BN1036" s="88"/>
      <c r="BO1036" s="88"/>
      <c r="BP1036" s="88"/>
      <c r="BQ1036" s="88"/>
      <c r="BR1036" s="88"/>
      <c r="BS1036" s="88"/>
      <c r="BT1036" s="88"/>
      <c r="BU1036" s="88"/>
      <c r="BV1036" s="88"/>
      <c r="BW1036" s="88"/>
      <c r="BX1036" s="88"/>
      <c r="BY1036" s="88"/>
      <c r="BZ1036" s="88"/>
      <c r="CA1036" s="88"/>
      <c r="CB1036" s="88"/>
      <c r="CC1036" s="88"/>
      <c r="CD1036" s="88"/>
      <c r="CE1036" s="88"/>
      <c r="CF1036" s="88"/>
      <c r="CG1036" s="88"/>
      <c r="CH1036" s="88"/>
      <c r="CI1036" s="88"/>
      <c r="CJ1036" s="88"/>
      <c r="CK1036" s="88"/>
      <c r="CL1036" s="88"/>
      <c r="CM1036" s="88"/>
      <c r="CN1036" s="88"/>
      <c r="CO1036" s="88"/>
      <c r="CP1036" s="88"/>
      <c r="CQ1036" s="88"/>
      <c r="CR1036" s="88"/>
      <c r="CS1036" s="88"/>
      <c r="CT1036" s="88"/>
      <c r="CU1036" s="88"/>
      <c r="CV1036" s="88"/>
      <c r="CW1036" s="88"/>
      <c r="CX1036" s="88"/>
      <c r="CY1036" s="88"/>
    </row>
    <row r="1037" spans="2:103" x14ac:dyDescent="0.3">
      <c r="B1037" s="87"/>
      <c r="C1037" s="87"/>
      <c r="D1037" s="144"/>
      <c r="E1037" s="144"/>
      <c r="F1037" s="87"/>
      <c r="G1037" s="88"/>
      <c r="H1037" s="88"/>
      <c r="I1037" s="88"/>
      <c r="J1037" s="87"/>
      <c r="K1037" s="87"/>
      <c r="L1037" s="87"/>
      <c r="M1037" s="87"/>
      <c r="N1037" s="87"/>
      <c r="O1037" s="88"/>
      <c r="P1037" s="88"/>
      <c r="Q1037" s="88"/>
      <c r="R1037" s="88"/>
      <c r="S1037" s="88"/>
      <c r="T1037" s="88"/>
      <c r="U1037" s="88"/>
      <c r="V1037" s="88"/>
      <c r="W1037" s="88"/>
      <c r="X1037" s="88"/>
      <c r="Y1037" s="88"/>
      <c r="Z1037" s="88"/>
      <c r="AA1037" s="88"/>
      <c r="AB1037" s="88"/>
      <c r="AC1037" s="88"/>
      <c r="AD1037" s="88"/>
      <c r="AE1037" s="88"/>
      <c r="AF1037" s="88"/>
      <c r="AG1037" s="88"/>
      <c r="AH1037" s="88"/>
      <c r="AI1037" s="88"/>
      <c r="AJ1037" s="88"/>
      <c r="AK1037" s="88"/>
      <c r="AL1037" s="88"/>
      <c r="AM1037" s="88"/>
      <c r="AN1037" s="88"/>
      <c r="AO1037" s="88"/>
      <c r="AP1037" s="88"/>
      <c r="AQ1037" s="88"/>
      <c r="AR1037" s="88"/>
      <c r="AS1037" s="88"/>
      <c r="AT1037" s="88"/>
      <c r="AU1037" s="88"/>
      <c r="AV1037" s="88"/>
      <c r="AW1037" s="88"/>
      <c r="AX1037" s="88"/>
      <c r="AY1037" s="88"/>
      <c r="AZ1037" s="88"/>
      <c r="BA1037" s="88"/>
      <c r="BB1037" s="88"/>
      <c r="BC1037" s="88"/>
      <c r="BD1037" s="88"/>
      <c r="BE1037" s="88"/>
      <c r="BF1037" s="88"/>
      <c r="BG1037" s="88"/>
      <c r="BH1037" s="88"/>
      <c r="BI1037" s="88"/>
      <c r="BJ1037" s="88"/>
      <c r="BK1037" s="88"/>
      <c r="BL1037" s="88"/>
      <c r="BM1037" s="88"/>
      <c r="BN1037" s="88"/>
      <c r="BO1037" s="88"/>
      <c r="BP1037" s="88"/>
      <c r="BQ1037" s="88"/>
      <c r="BR1037" s="88"/>
      <c r="BS1037" s="88"/>
      <c r="BT1037" s="88"/>
      <c r="BU1037" s="88"/>
      <c r="BV1037" s="88"/>
      <c r="BW1037" s="88"/>
      <c r="BX1037" s="88"/>
      <c r="BY1037" s="88"/>
      <c r="BZ1037" s="88"/>
      <c r="CA1037" s="88"/>
      <c r="CB1037" s="88"/>
      <c r="CC1037" s="88"/>
      <c r="CD1037" s="88"/>
      <c r="CE1037" s="88"/>
      <c r="CF1037" s="88"/>
      <c r="CG1037" s="88"/>
      <c r="CH1037" s="88"/>
      <c r="CI1037" s="88"/>
      <c r="CJ1037" s="88"/>
      <c r="CK1037" s="88"/>
      <c r="CL1037" s="88"/>
      <c r="CM1037" s="88"/>
      <c r="CN1037" s="88"/>
      <c r="CO1037" s="88"/>
      <c r="CP1037" s="88"/>
      <c r="CQ1037" s="88"/>
      <c r="CR1037" s="88"/>
      <c r="CS1037" s="88"/>
      <c r="CT1037" s="88"/>
      <c r="CU1037" s="88"/>
      <c r="CV1037" s="88"/>
      <c r="CW1037" s="88"/>
      <c r="CX1037" s="88"/>
      <c r="CY1037" s="88"/>
    </row>
    <row r="1038" spans="2:103" x14ac:dyDescent="0.3">
      <c r="B1038" s="87"/>
      <c r="C1038" s="87"/>
      <c r="D1038" s="144"/>
      <c r="E1038" s="144"/>
      <c r="F1038" s="87"/>
      <c r="G1038" s="88"/>
      <c r="H1038" s="88"/>
      <c r="I1038" s="88"/>
      <c r="J1038" s="87"/>
      <c r="K1038" s="87"/>
      <c r="L1038" s="87"/>
      <c r="M1038" s="87"/>
      <c r="N1038" s="87"/>
      <c r="O1038" s="88"/>
      <c r="P1038" s="88"/>
      <c r="Q1038" s="88"/>
      <c r="R1038" s="88"/>
      <c r="S1038" s="88"/>
      <c r="T1038" s="88"/>
      <c r="U1038" s="88"/>
      <c r="V1038" s="88"/>
      <c r="W1038" s="88"/>
      <c r="X1038" s="88"/>
      <c r="Y1038" s="88"/>
      <c r="Z1038" s="88"/>
      <c r="AA1038" s="88"/>
      <c r="AB1038" s="88"/>
      <c r="AC1038" s="88"/>
      <c r="AD1038" s="88"/>
      <c r="AE1038" s="88"/>
      <c r="AF1038" s="88"/>
      <c r="AG1038" s="88"/>
      <c r="AH1038" s="88"/>
      <c r="AI1038" s="88"/>
      <c r="AJ1038" s="88"/>
      <c r="AK1038" s="88"/>
      <c r="AL1038" s="88"/>
      <c r="AM1038" s="88"/>
      <c r="AN1038" s="88"/>
      <c r="AO1038" s="88"/>
      <c r="AP1038" s="88"/>
      <c r="AQ1038" s="88"/>
      <c r="AR1038" s="88"/>
      <c r="AS1038" s="88"/>
      <c r="AT1038" s="88"/>
      <c r="AU1038" s="88"/>
      <c r="AV1038" s="88"/>
      <c r="AW1038" s="88"/>
      <c r="AX1038" s="88"/>
      <c r="AY1038" s="88"/>
      <c r="AZ1038" s="88"/>
      <c r="BA1038" s="88"/>
      <c r="BB1038" s="88"/>
      <c r="BC1038" s="88"/>
      <c r="BD1038" s="88"/>
      <c r="BE1038" s="88"/>
      <c r="BF1038" s="88"/>
      <c r="BG1038" s="88"/>
      <c r="BH1038" s="88"/>
      <c r="BI1038" s="88"/>
      <c r="BJ1038" s="88"/>
      <c r="BK1038" s="88"/>
      <c r="BL1038" s="88"/>
      <c r="BM1038" s="88"/>
      <c r="BN1038" s="88"/>
      <c r="BO1038" s="88"/>
      <c r="BP1038" s="88"/>
      <c r="BQ1038" s="88"/>
      <c r="BR1038" s="88"/>
      <c r="BS1038" s="88"/>
      <c r="BT1038" s="88"/>
      <c r="BU1038" s="88"/>
      <c r="BV1038" s="88"/>
      <c r="BW1038" s="88"/>
      <c r="BX1038" s="88"/>
      <c r="BY1038" s="88"/>
      <c r="BZ1038" s="88"/>
      <c r="CA1038" s="88"/>
      <c r="CB1038" s="88"/>
      <c r="CC1038" s="88"/>
      <c r="CD1038" s="88"/>
      <c r="CE1038" s="88"/>
      <c r="CF1038" s="88"/>
      <c r="CG1038" s="88"/>
      <c r="CH1038" s="88"/>
      <c r="CI1038" s="88"/>
      <c r="CJ1038" s="88"/>
      <c r="CK1038" s="88"/>
      <c r="CL1038" s="88"/>
      <c r="CM1038" s="88"/>
      <c r="CN1038" s="88"/>
      <c r="CO1038" s="88"/>
      <c r="CP1038" s="88"/>
      <c r="CQ1038" s="88"/>
      <c r="CR1038" s="88"/>
      <c r="CS1038" s="88"/>
      <c r="CT1038" s="88"/>
      <c r="CU1038" s="88"/>
      <c r="CV1038" s="88"/>
      <c r="CW1038" s="88"/>
      <c r="CX1038" s="88"/>
      <c r="CY1038" s="88"/>
    </row>
    <row r="1039" spans="2:103" x14ac:dyDescent="0.3">
      <c r="B1039" s="87"/>
      <c r="C1039" s="87"/>
      <c r="D1039" s="144"/>
      <c r="E1039" s="144"/>
      <c r="F1039" s="87"/>
      <c r="G1039" s="88"/>
      <c r="H1039" s="88"/>
      <c r="I1039" s="88"/>
      <c r="J1039" s="87"/>
      <c r="K1039" s="87"/>
      <c r="L1039" s="87"/>
      <c r="M1039" s="87"/>
      <c r="N1039" s="87"/>
      <c r="O1039" s="88"/>
      <c r="P1039" s="88"/>
      <c r="Q1039" s="88"/>
      <c r="R1039" s="88"/>
      <c r="S1039" s="88"/>
      <c r="T1039" s="88"/>
      <c r="U1039" s="88"/>
      <c r="V1039" s="88"/>
      <c r="W1039" s="88"/>
      <c r="X1039" s="88"/>
      <c r="Y1039" s="88"/>
      <c r="Z1039" s="88"/>
      <c r="AA1039" s="88"/>
      <c r="AB1039" s="88"/>
      <c r="AC1039" s="88"/>
      <c r="AD1039" s="88"/>
      <c r="AE1039" s="88"/>
      <c r="AF1039" s="88"/>
      <c r="AG1039" s="88"/>
      <c r="AH1039" s="88"/>
      <c r="AI1039" s="88"/>
      <c r="AJ1039" s="88"/>
      <c r="AK1039" s="88"/>
      <c r="AL1039" s="88"/>
      <c r="AM1039" s="88"/>
      <c r="AN1039" s="88"/>
      <c r="AO1039" s="88"/>
      <c r="AP1039" s="88"/>
      <c r="AQ1039" s="88"/>
      <c r="AR1039" s="88"/>
      <c r="AS1039" s="88"/>
      <c r="AT1039" s="88"/>
      <c r="AU1039" s="88"/>
      <c r="AV1039" s="88"/>
      <c r="AW1039" s="88"/>
      <c r="AX1039" s="88"/>
      <c r="AY1039" s="88"/>
      <c r="AZ1039" s="88"/>
      <c r="BA1039" s="88"/>
      <c r="BB1039" s="88"/>
      <c r="BC1039" s="88"/>
      <c r="BD1039" s="88"/>
      <c r="BE1039" s="88"/>
      <c r="BF1039" s="88"/>
      <c r="BG1039" s="88"/>
      <c r="BH1039" s="88"/>
      <c r="BI1039" s="88"/>
      <c r="BJ1039" s="88"/>
      <c r="BK1039" s="88"/>
      <c r="BL1039" s="88"/>
      <c r="BM1039" s="88"/>
      <c r="BN1039" s="88"/>
      <c r="BO1039" s="88"/>
      <c r="BP1039" s="88"/>
      <c r="BQ1039" s="88"/>
      <c r="BR1039" s="88"/>
      <c r="BS1039" s="88"/>
      <c r="BT1039" s="88"/>
      <c r="BU1039" s="88"/>
      <c r="BV1039" s="88"/>
      <c r="BW1039" s="88"/>
      <c r="BX1039" s="88"/>
      <c r="BY1039" s="88"/>
      <c r="BZ1039" s="88"/>
      <c r="CA1039" s="88"/>
      <c r="CB1039" s="88"/>
      <c r="CC1039" s="88"/>
      <c r="CD1039" s="88"/>
      <c r="CE1039" s="88"/>
      <c r="CF1039" s="88"/>
      <c r="CG1039" s="88"/>
      <c r="CH1039" s="88"/>
      <c r="CI1039" s="88"/>
      <c r="CJ1039" s="88"/>
      <c r="CK1039" s="88"/>
      <c r="CL1039" s="88"/>
      <c r="CM1039" s="88"/>
      <c r="CN1039" s="88"/>
      <c r="CO1039" s="88"/>
      <c r="CP1039" s="88"/>
      <c r="CQ1039" s="88"/>
      <c r="CR1039" s="88"/>
      <c r="CS1039" s="88"/>
      <c r="CT1039" s="88"/>
      <c r="CU1039" s="88"/>
      <c r="CV1039" s="88"/>
      <c r="CW1039" s="88"/>
      <c r="CX1039" s="88"/>
      <c r="CY1039" s="88"/>
    </row>
    <row r="1040" spans="2:103" x14ac:dyDescent="0.3">
      <c r="B1040" s="87"/>
      <c r="C1040" s="87"/>
      <c r="D1040" s="144"/>
      <c r="E1040" s="144"/>
      <c r="F1040" s="87"/>
      <c r="G1040" s="88"/>
      <c r="H1040" s="88"/>
      <c r="I1040" s="88"/>
      <c r="J1040" s="87"/>
      <c r="K1040" s="87"/>
      <c r="L1040" s="87"/>
      <c r="M1040" s="87"/>
      <c r="N1040" s="87"/>
      <c r="O1040" s="88"/>
      <c r="P1040" s="88"/>
      <c r="Q1040" s="88"/>
      <c r="R1040" s="88"/>
      <c r="S1040" s="88"/>
      <c r="T1040" s="88"/>
      <c r="U1040" s="88"/>
      <c r="V1040" s="88"/>
      <c r="W1040" s="88"/>
      <c r="X1040" s="88"/>
      <c r="Y1040" s="88"/>
      <c r="Z1040" s="88"/>
      <c r="AA1040" s="88"/>
      <c r="AB1040" s="88"/>
      <c r="AC1040" s="88"/>
      <c r="AD1040" s="88"/>
      <c r="AE1040" s="88"/>
      <c r="AF1040" s="88"/>
      <c r="AG1040" s="88"/>
      <c r="AH1040" s="88"/>
      <c r="AI1040" s="88"/>
      <c r="AJ1040" s="88"/>
      <c r="AK1040" s="88"/>
      <c r="AL1040" s="88"/>
      <c r="AM1040" s="88"/>
      <c r="AN1040" s="88"/>
      <c r="AO1040" s="88"/>
      <c r="AP1040" s="88"/>
      <c r="AQ1040" s="88"/>
      <c r="AR1040" s="88"/>
      <c r="AS1040" s="88"/>
      <c r="AT1040" s="88"/>
      <c r="AU1040" s="88"/>
      <c r="AV1040" s="88"/>
      <c r="AW1040" s="88"/>
      <c r="AX1040" s="88"/>
      <c r="AY1040" s="88"/>
      <c r="AZ1040" s="88"/>
      <c r="BA1040" s="88"/>
      <c r="BB1040" s="88"/>
      <c r="BC1040" s="88"/>
      <c r="BD1040" s="88"/>
      <c r="BE1040" s="88"/>
      <c r="BF1040" s="88"/>
      <c r="BG1040" s="88"/>
      <c r="BH1040" s="88"/>
      <c r="BI1040" s="88"/>
      <c r="BJ1040" s="88"/>
      <c r="BK1040" s="88"/>
      <c r="BL1040" s="88"/>
      <c r="BM1040" s="88"/>
      <c r="BN1040" s="88"/>
      <c r="BO1040" s="88"/>
      <c r="BP1040" s="88"/>
      <c r="BQ1040" s="88"/>
      <c r="BR1040" s="88"/>
      <c r="BS1040" s="88"/>
      <c r="BT1040" s="88"/>
      <c r="BU1040" s="88"/>
      <c r="BV1040" s="88"/>
      <c r="BW1040" s="88"/>
      <c r="BX1040" s="88"/>
      <c r="BY1040" s="88"/>
      <c r="BZ1040" s="88"/>
      <c r="CA1040" s="88"/>
      <c r="CB1040" s="88"/>
      <c r="CC1040" s="88"/>
      <c r="CD1040" s="88"/>
      <c r="CE1040" s="88"/>
      <c r="CF1040" s="88"/>
      <c r="CG1040" s="88"/>
      <c r="CH1040" s="88"/>
      <c r="CI1040" s="88"/>
      <c r="CJ1040" s="88"/>
      <c r="CK1040" s="88"/>
      <c r="CL1040" s="88"/>
      <c r="CM1040" s="88"/>
      <c r="CN1040" s="88"/>
      <c r="CO1040" s="88"/>
      <c r="CP1040" s="88"/>
      <c r="CQ1040" s="88"/>
      <c r="CR1040" s="88"/>
      <c r="CS1040" s="88"/>
      <c r="CT1040" s="88"/>
      <c r="CU1040" s="88"/>
      <c r="CV1040" s="88"/>
      <c r="CW1040" s="88"/>
      <c r="CX1040" s="88"/>
      <c r="CY1040" s="88"/>
    </row>
    <row r="1041" spans="2:103" x14ac:dyDescent="0.3">
      <c r="B1041" s="87"/>
      <c r="C1041" s="87"/>
      <c r="D1041" s="144"/>
      <c r="E1041" s="144"/>
      <c r="F1041" s="87"/>
      <c r="G1041" s="88"/>
      <c r="H1041" s="88"/>
      <c r="I1041" s="88"/>
      <c r="J1041" s="87"/>
      <c r="K1041" s="87"/>
      <c r="L1041" s="87"/>
      <c r="M1041" s="87"/>
      <c r="N1041" s="87"/>
      <c r="O1041" s="88"/>
      <c r="P1041" s="88"/>
      <c r="Q1041" s="88"/>
      <c r="R1041" s="88"/>
      <c r="S1041" s="88"/>
      <c r="T1041" s="88"/>
      <c r="U1041" s="88"/>
      <c r="V1041" s="88"/>
      <c r="W1041" s="88"/>
      <c r="X1041" s="88"/>
      <c r="Y1041" s="88"/>
      <c r="Z1041" s="88"/>
      <c r="AA1041" s="88"/>
      <c r="AB1041" s="88"/>
      <c r="AC1041" s="88"/>
      <c r="AD1041" s="88"/>
      <c r="AE1041" s="88"/>
      <c r="AF1041" s="88"/>
      <c r="AG1041" s="88"/>
      <c r="AH1041" s="88"/>
      <c r="AI1041" s="88"/>
      <c r="AJ1041" s="88"/>
      <c r="AK1041" s="88"/>
      <c r="AL1041" s="88"/>
      <c r="AM1041" s="88"/>
      <c r="AN1041" s="88"/>
      <c r="AO1041" s="88"/>
      <c r="AP1041" s="88"/>
      <c r="AQ1041" s="88"/>
      <c r="AR1041" s="88"/>
      <c r="AS1041" s="88"/>
      <c r="AT1041" s="88"/>
      <c r="AU1041" s="88"/>
      <c r="AV1041" s="88"/>
      <c r="AW1041" s="88"/>
      <c r="AX1041" s="88"/>
      <c r="AY1041" s="88"/>
      <c r="AZ1041" s="88"/>
      <c r="BA1041" s="88"/>
      <c r="BB1041" s="88"/>
      <c r="BC1041" s="88"/>
      <c r="BD1041" s="88"/>
      <c r="BE1041" s="88"/>
      <c r="BF1041" s="88"/>
      <c r="BG1041" s="88"/>
      <c r="BH1041" s="88"/>
      <c r="BI1041" s="88"/>
      <c r="BJ1041" s="88"/>
      <c r="BK1041" s="88"/>
      <c r="BL1041" s="88"/>
      <c r="BM1041" s="88"/>
      <c r="BN1041" s="88"/>
      <c r="BO1041" s="88"/>
      <c r="BP1041" s="88"/>
      <c r="BQ1041" s="88"/>
      <c r="BR1041" s="88"/>
      <c r="BS1041" s="88"/>
      <c r="BT1041" s="88"/>
      <c r="BU1041" s="88"/>
      <c r="BV1041" s="88"/>
      <c r="BW1041" s="88"/>
      <c r="BX1041" s="88"/>
      <c r="BY1041" s="88"/>
      <c r="BZ1041" s="88"/>
      <c r="CA1041" s="88"/>
      <c r="CB1041" s="88"/>
      <c r="CC1041" s="88"/>
      <c r="CD1041" s="88"/>
      <c r="CE1041" s="88"/>
      <c r="CF1041" s="88"/>
      <c r="CG1041" s="88"/>
      <c r="CH1041" s="88"/>
      <c r="CI1041" s="88"/>
      <c r="CJ1041" s="88"/>
      <c r="CK1041" s="88"/>
      <c r="CL1041" s="88"/>
      <c r="CM1041" s="88"/>
      <c r="CN1041" s="88"/>
      <c r="CO1041" s="88"/>
      <c r="CP1041" s="88"/>
      <c r="CQ1041" s="88"/>
      <c r="CR1041" s="88"/>
      <c r="CS1041" s="88"/>
      <c r="CT1041" s="88"/>
      <c r="CU1041" s="88"/>
      <c r="CV1041" s="88"/>
      <c r="CW1041" s="88"/>
      <c r="CX1041" s="88"/>
      <c r="CY1041" s="88"/>
    </row>
    <row r="1042" spans="2:103" x14ac:dyDescent="0.3">
      <c r="B1042" s="87"/>
      <c r="C1042" s="87"/>
      <c r="D1042" s="144"/>
      <c r="E1042" s="144"/>
      <c r="F1042" s="87"/>
      <c r="G1042" s="88"/>
      <c r="H1042" s="88"/>
      <c r="I1042" s="88"/>
      <c r="J1042" s="87"/>
      <c r="K1042" s="87"/>
      <c r="L1042" s="87"/>
      <c r="M1042" s="87"/>
      <c r="N1042" s="87"/>
      <c r="O1042" s="88"/>
      <c r="P1042" s="88"/>
      <c r="Q1042" s="88"/>
      <c r="R1042" s="88"/>
      <c r="S1042" s="88"/>
      <c r="T1042" s="88"/>
      <c r="U1042" s="88"/>
      <c r="V1042" s="88"/>
      <c r="W1042" s="88"/>
      <c r="X1042" s="88"/>
      <c r="Y1042" s="88"/>
      <c r="Z1042" s="88"/>
      <c r="AA1042" s="88"/>
      <c r="AB1042" s="88"/>
      <c r="AC1042" s="88"/>
      <c r="AD1042" s="88"/>
      <c r="AE1042" s="88"/>
      <c r="AF1042" s="88"/>
      <c r="AG1042" s="88"/>
      <c r="AH1042" s="88"/>
      <c r="AI1042" s="88"/>
      <c r="AJ1042" s="88"/>
      <c r="AK1042" s="88"/>
      <c r="AL1042" s="88"/>
      <c r="AM1042" s="88"/>
      <c r="AN1042" s="88"/>
      <c r="AO1042" s="88"/>
      <c r="AP1042" s="88"/>
      <c r="AQ1042" s="88"/>
      <c r="AR1042" s="88"/>
      <c r="AS1042" s="88"/>
      <c r="AT1042" s="88"/>
      <c r="AU1042" s="88"/>
      <c r="AV1042" s="88"/>
      <c r="AW1042" s="88"/>
      <c r="AX1042" s="88"/>
      <c r="AY1042" s="88"/>
      <c r="AZ1042" s="88"/>
      <c r="BA1042" s="88"/>
      <c r="BB1042" s="88"/>
      <c r="BC1042" s="88"/>
      <c r="BD1042" s="88"/>
      <c r="BE1042" s="88"/>
      <c r="BF1042" s="88"/>
      <c r="BG1042" s="88"/>
      <c r="BH1042" s="88"/>
      <c r="BI1042" s="88"/>
      <c r="BJ1042" s="88"/>
      <c r="BK1042" s="88"/>
      <c r="BL1042" s="88"/>
      <c r="BM1042" s="88"/>
      <c r="BN1042" s="88"/>
      <c r="BO1042" s="88"/>
      <c r="BP1042" s="88"/>
      <c r="BQ1042" s="88"/>
      <c r="BR1042" s="88"/>
      <c r="BS1042" s="88"/>
      <c r="BT1042" s="88"/>
      <c r="BU1042" s="88"/>
      <c r="BV1042" s="88"/>
      <c r="BW1042" s="88"/>
      <c r="BX1042" s="88"/>
      <c r="BY1042" s="88"/>
      <c r="BZ1042" s="88"/>
      <c r="CA1042" s="88"/>
      <c r="CB1042" s="88"/>
      <c r="CC1042" s="88"/>
      <c r="CD1042" s="88"/>
      <c r="CE1042" s="88"/>
      <c r="CF1042" s="88"/>
      <c r="CG1042" s="88"/>
      <c r="CH1042" s="88"/>
      <c r="CI1042" s="88"/>
      <c r="CJ1042" s="88"/>
      <c r="CK1042" s="88"/>
      <c r="CL1042" s="88"/>
      <c r="CM1042" s="88"/>
      <c r="CN1042" s="88"/>
      <c r="CO1042" s="88"/>
      <c r="CP1042" s="88"/>
      <c r="CQ1042" s="88"/>
      <c r="CR1042" s="88"/>
      <c r="CS1042" s="88"/>
      <c r="CT1042" s="88"/>
      <c r="CU1042" s="88"/>
      <c r="CV1042" s="88"/>
      <c r="CW1042" s="88"/>
      <c r="CX1042" s="88"/>
      <c r="CY1042" s="88"/>
    </row>
    <row r="1043" spans="2:103" x14ac:dyDescent="0.3">
      <c r="B1043" s="87"/>
      <c r="C1043" s="87"/>
      <c r="D1043" s="144"/>
      <c r="E1043" s="144"/>
      <c r="F1043" s="87"/>
      <c r="G1043" s="88"/>
      <c r="H1043" s="88"/>
      <c r="I1043" s="88"/>
      <c r="J1043" s="87"/>
      <c r="K1043" s="87"/>
      <c r="L1043" s="87"/>
      <c r="M1043" s="87"/>
      <c r="N1043" s="87"/>
      <c r="O1043" s="88"/>
      <c r="P1043" s="88"/>
      <c r="Q1043" s="88"/>
      <c r="R1043" s="88"/>
      <c r="S1043" s="88"/>
      <c r="T1043" s="88"/>
      <c r="U1043" s="88"/>
      <c r="V1043" s="88"/>
      <c r="W1043" s="88"/>
      <c r="X1043" s="88"/>
      <c r="Y1043" s="88"/>
      <c r="Z1043" s="88"/>
      <c r="AA1043" s="88"/>
      <c r="AB1043" s="88"/>
      <c r="AC1043" s="88"/>
      <c r="AD1043" s="88"/>
      <c r="AE1043" s="88"/>
      <c r="AF1043" s="88"/>
      <c r="AG1043" s="88"/>
      <c r="AH1043" s="88"/>
      <c r="AI1043" s="88"/>
      <c r="AJ1043" s="88"/>
      <c r="AK1043" s="88"/>
      <c r="AL1043" s="88"/>
      <c r="AM1043" s="88"/>
      <c r="AN1043" s="88"/>
      <c r="AO1043" s="88"/>
      <c r="AP1043" s="88"/>
      <c r="AQ1043" s="88"/>
      <c r="AR1043" s="88"/>
      <c r="AS1043" s="88"/>
      <c r="AT1043" s="88"/>
      <c r="AU1043" s="88"/>
      <c r="AV1043" s="88"/>
      <c r="AW1043" s="88"/>
      <c r="AX1043" s="88"/>
      <c r="AY1043" s="88"/>
      <c r="AZ1043" s="88"/>
      <c r="BA1043" s="88"/>
      <c r="BB1043" s="88"/>
      <c r="BC1043" s="88"/>
      <c r="BD1043" s="88"/>
      <c r="BE1043" s="88"/>
      <c r="BF1043" s="88"/>
      <c r="BG1043" s="88"/>
      <c r="BH1043" s="88"/>
      <c r="BI1043" s="88"/>
      <c r="BJ1043" s="88"/>
      <c r="BK1043" s="88"/>
      <c r="BL1043" s="88"/>
      <c r="BM1043" s="88"/>
      <c r="BN1043" s="88"/>
      <c r="BO1043" s="88"/>
      <c r="BP1043" s="88"/>
      <c r="BQ1043" s="88"/>
      <c r="BR1043" s="88"/>
      <c r="BS1043" s="88"/>
      <c r="BT1043" s="88"/>
      <c r="BU1043" s="88"/>
      <c r="BV1043" s="88"/>
      <c r="BW1043" s="88"/>
      <c r="BX1043" s="88"/>
      <c r="BY1043" s="88"/>
      <c r="BZ1043" s="88"/>
      <c r="CA1043" s="88"/>
      <c r="CB1043" s="88"/>
      <c r="CC1043" s="88"/>
      <c r="CD1043" s="88"/>
      <c r="CE1043" s="88"/>
      <c r="CF1043" s="88"/>
      <c r="CG1043" s="88"/>
      <c r="CH1043" s="88"/>
      <c r="CI1043" s="88"/>
      <c r="CJ1043" s="88"/>
      <c r="CK1043" s="88"/>
      <c r="CL1043" s="88"/>
      <c r="CM1043" s="88"/>
      <c r="CN1043" s="88"/>
      <c r="CO1043" s="88"/>
      <c r="CP1043" s="88"/>
      <c r="CQ1043" s="88"/>
      <c r="CR1043" s="88"/>
      <c r="CS1043" s="88"/>
      <c r="CT1043" s="88"/>
      <c r="CU1043" s="88"/>
      <c r="CV1043" s="88"/>
      <c r="CW1043" s="88"/>
      <c r="CX1043" s="88"/>
      <c r="CY1043" s="88"/>
    </row>
    <row r="1044" spans="2:103" x14ac:dyDescent="0.3">
      <c r="B1044" s="87"/>
      <c r="C1044" s="87"/>
      <c r="D1044" s="144"/>
      <c r="E1044" s="144"/>
      <c r="F1044" s="87"/>
      <c r="G1044" s="88"/>
      <c r="H1044" s="88"/>
      <c r="I1044" s="88"/>
      <c r="J1044" s="87"/>
      <c r="K1044" s="87"/>
      <c r="L1044" s="87"/>
      <c r="M1044" s="87"/>
      <c r="N1044" s="87"/>
      <c r="O1044" s="88"/>
      <c r="P1044" s="88"/>
      <c r="Q1044" s="88"/>
      <c r="R1044" s="88"/>
      <c r="S1044" s="88"/>
      <c r="T1044" s="88"/>
      <c r="U1044" s="88"/>
      <c r="V1044" s="88"/>
      <c r="W1044" s="88"/>
      <c r="X1044" s="88"/>
      <c r="Y1044" s="88"/>
      <c r="Z1044" s="88"/>
      <c r="AA1044" s="88"/>
      <c r="AB1044" s="88"/>
      <c r="AC1044" s="88"/>
      <c r="AD1044" s="88"/>
      <c r="AE1044" s="88"/>
      <c r="AF1044" s="88"/>
      <c r="AG1044" s="88"/>
      <c r="AH1044" s="88"/>
      <c r="AI1044" s="88"/>
      <c r="AJ1044" s="88"/>
      <c r="AK1044" s="88"/>
      <c r="AL1044" s="88"/>
      <c r="AM1044" s="88"/>
      <c r="AN1044" s="88"/>
      <c r="AO1044" s="88"/>
      <c r="AP1044" s="88"/>
      <c r="AQ1044" s="88"/>
      <c r="AR1044" s="88"/>
      <c r="AS1044" s="88"/>
      <c r="AT1044" s="88"/>
      <c r="AU1044" s="88"/>
      <c r="AV1044" s="88"/>
      <c r="AW1044" s="88"/>
      <c r="AX1044" s="88"/>
      <c r="AY1044" s="88"/>
      <c r="AZ1044" s="88"/>
      <c r="BA1044" s="88"/>
      <c r="BB1044" s="88"/>
      <c r="BC1044" s="88"/>
      <c r="BD1044" s="88"/>
      <c r="BE1044" s="88"/>
      <c r="BF1044" s="88"/>
      <c r="BG1044" s="88"/>
      <c r="BH1044" s="88"/>
      <c r="BI1044" s="88"/>
      <c r="BJ1044" s="88"/>
      <c r="BK1044" s="88"/>
      <c r="BL1044" s="88"/>
      <c r="BM1044" s="88"/>
      <c r="BN1044" s="88"/>
      <c r="BO1044" s="88"/>
      <c r="BP1044" s="88"/>
      <c r="BQ1044" s="88"/>
      <c r="BR1044" s="88"/>
      <c r="BS1044" s="88"/>
      <c r="BT1044" s="88"/>
      <c r="BU1044" s="88"/>
      <c r="BV1044" s="88"/>
      <c r="BW1044" s="88"/>
      <c r="BX1044" s="88"/>
      <c r="BY1044" s="88"/>
      <c r="BZ1044" s="88"/>
      <c r="CA1044" s="88"/>
      <c r="CB1044" s="88"/>
      <c r="CC1044" s="88"/>
      <c r="CD1044" s="88"/>
      <c r="CE1044" s="88"/>
      <c r="CF1044" s="88"/>
      <c r="CG1044" s="88"/>
      <c r="CH1044" s="88"/>
      <c r="CI1044" s="88"/>
      <c r="CJ1044" s="88"/>
      <c r="CK1044" s="88"/>
      <c r="CL1044" s="88"/>
      <c r="CM1044" s="88"/>
      <c r="CN1044" s="88"/>
      <c r="CO1044" s="88"/>
      <c r="CP1044" s="88"/>
      <c r="CQ1044" s="88"/>
      <c r="CR1044" s="88"/>
      <c r="CS1044" s="88"/>
      <c r="CT1044" s="88"/>
      <c r="CU1044" s="88"/>
      <c r="CV1044" s="88"/>
      <c r="CW1044" s="88"/>
      <c r="CX1044" s="88"/>
      <c r="CY1044" s="88"/>
    </row>
    <row r="1045" spans="2:103" x14ac:dyDescent="0.3">
      <c r="B1045" s="87"/>
      <c r="C1045" s="87"/>
      <c r="D1045" s="144"/>
      <c r="E1045" s="144"/>
      <c r="F1045" s="87"/>
      <c r="G1045" s="88"/>
      <c r="H1045" s="88"/>
      <c r="I1045" s="88"/>
      <c r="J1045" s="87"/>
      <c r="K1045" s="87"/>
      <c r="L1045" s="87"/>
      <c r="M1045" s="87"/>
      <c r="N1045" s="87"/>
      <c r="O1045" s="88"/>
      <c r="P1045" s="88"/>
      <c r="Q1045" s="88"/>
      <c r="R1045" s="88"/>
      <c r="S1045" s="88"/>
      <c r="T1045" s="88"/>
      <c r="U1045" s="88"/>
      <c r="V1045" s="88"/>
      <c r="W1045" s="88"/>
      <c r="X1045" s="88"/>
      <c r="Y1045" s="88"/>
      <c r="Z1045" s="88"/>
      <c r="AA1045" s="88"/>
      <c r="AB1045" s="88"/>
      <c r="AC1045" s="88"/>
      <c r="AD1045" s="88"/>
      <c r="AE1045" s="88"/>
      <c r="AF1045" s="88"/>
      <c r="AG1045" s="88"/>
      <c r="AH1045" s="88"/>
      <c r="AI1045" s="88"/>
      <c r="AJ1045" s="88"/>
      <c r="AK1045" s="88"/>
      <c r="AL1045" s="88"/>
      <c r="AM1045" s="88"/>
      <c r="AN1045" s="88"/>
      <c r="AO1045" s="88"/>
      <c r="AP1045" s="88"/>
      <c r="AQ1045" s="88"/>
      <c r="AR1045" s="88"/>
      <c r="AS1045" s="88"/>
      <c r="AT1045" s="88"/>
      <c r="AU1045" s="88"/>
      <c r="AV1045" s="88"/>
      <c r="AW1045" s="88"/>
      <c r="AX1045" s="88"/>
      <c r="AY1045" s="88"/>
      <c r="AZ1045" s="88"/>
      <c r="BA1045" s="88"/>
      <c r="BB1045" s="88"/>
      <c r="BC1045" s="88"/>
      <c r="BD1045" s="88"/>
      <c r="BE1045" s="88"/>
      <c r="BF1045" s="88"/>
      <c r="BG1045" s="88"/>
      <c r="BH1045" s="88"/>
      <c r="BI1045" s="88"/>
      <c r="BJ1045" s="88"/>
      <c r="BK1045" s="88"/>
      <c r="BL1045" s="88"/>
      <c r="BM1045" s="88"/>
      <c r="BN1045" s="88"/>
      <c r="BO1045" s="88"/>
      <c r="BP1045" s="88"/>
      <c r="BQ1045" s="88"/>
      <c r="BR1045" s="88"/>
      <c r="BS1045" s="88"/>
      <c r="BT1045" s="88"/>
      <c r="BU1045" s="88"/>
      <c r="BV1045" s="88"/>
      <c r="BW1045" s="88"/>
      <c r="BX1045" s="88"/>
      <c r="BY1045" s="88"/>
      <c r="BZ1045" s="88"/>
      <c r="CA1045" s="88"/>
      <c r="CB1045" s="88"/>
      <c r="CC1045" s="88"/>
      <c r="CD1045" s="88"/>
      <c r="CE1045" s="88"/>
      <c r="CF1045" s="88"/>
      <c r="CG1045" s="88"/>
      <c r="CH1045" s="88"/>
      <c r="CI1045" s="88"/>
      <c r="CJ1045" s="88"/>
      <c r="CK1045" s="88"/>
      <c r="CL1045" s="88"/>
      <c r="CM1045" s="88"/>
      <c r="CN1045" s="88"/>
      <c r="CO1045" s="88"/>
      <c r="CP1045" s="88"/>
      <c r="CQ1045" s="88"/>
      <c r="CR1045" s="88"/>
      <c r="CS1045" s="88"/>
      <c r="CT1045" s="88"/>
      <c r="CU1045" s="88"/>
      <c r="CV1045" s="88"/>
      <c r="CW1045" s="88"/>
      <c r="CX1045" s="88"/>
      <c r="CY1045" s="88"/>
    </row>
    <row r="1046" spans="2:103" x14ac:dyDescent="0.3">
      <c r="B1046" s="87"/>
      <c r="C1046" s="87"/>
      <c r="D1046" s="144"/>
      <c r="E1046" s="144"/>
      <c r="F1046" s="87"/>
      <c r="G1046" s="88"/>
      <c r="H1046" s="88"/>
      <c r="I1046" s="88"/>
      <c r="J1046" s="87"/>
      <c r="K1046" s="87"/>
      <c r="L1046" s="87"/>
      <c r="M1046" s="87"/>
      <c r="N1046" s="87"/>
      <c r="O1046" s="88"/>
      <c r="P1046" s="88"/>
      <c r="Q1046" s="88"/>
      <c r="R1046" s="88"/>
      <c r="S1046" s="88"/>
      <c r="T1046" s="88"/>
      <c r="U1046" s="88"/>
      <c r="V1046" s="88"/>
      <c r="W1046" s="88"/>
      <c r="X1046" s="88"/>
      <c r="Y1046" s="88"/>
      <c r="Z1046" s="88"/>
      <c r="AA1046" s="88"/>
      <c r="AB1046" s="88"/>
      <c r="AC1046" s="88"/>
      <c r="AD1046" s="88"/>
      <c r="AE1046" s="88"/>
      <c r="AF1046" s="88"/>
      <c r="AG1046" s="88"/>
      <c r="AH1046" s="88"/>
      <c r="AI1046" s="88"/>
      <c r="AJ1046" s="88"/>
      <c r="AK1046" s="88"/>
      <c r="AL1046" s="88"/>
      <c r="AM1046" s="88"/>
      <c r="AN1046" s="88"/>
      <c r="AO1046" s="88"/>
      <c r="AP1046" s="88"/>
      <c r="AQ1046" s="88"/>
      <c r="AR1046" s="88"/>
      <c r="AS1046" s="88"/>
      <c r="AT1046" s="88"/>
      <c r="AU1046" s="88"/>
      <c r="AV1046" s="88"/>
      <c r="AW1046" s="88"/>
      <c r="AX1046" s="88"/>
      <c r="AY1046" s="88"/>
      <c r="AZ1046" s="88"/>
      <c r="BA1046" s="88"/>
      <c r="BB1046" s="88"/>
      <c r="BC1046" s="88"/>
      <c r="BD1046" s="88"/>
      <c r="BE1046" s="88"/>
      <c r="BF1046" s="88"/>
      <c r="BG1046" s="88"/>
      <c r="BH1046" s="88"/>
      <c r="BI1046" s="88"/>
      <c r="BJ1046" s="88"/>
      <c r="BK1046" s="88"/>
      <c r="BL1046" s="88"/>
      <c r="BM1046" s="88"/>
      <c r="BN1046" s="88"/>
      <c r="BO1046" s="88"/>
      <c r="BP1046" s="88"/>
      <c r="BQ1046" s="88"/>
      <c r="BR1046" s="88"/>
      <c r="BS1046" s="88"/>
      <c r="BT1046" s="88"/>
      <c r="BU1046" s="88"/>
      <c r="BV1046" s="88"/>
      <c r="BW1046" s="88"/>
      <c r="BX1046" s="88"/>
      <c r="BY1046" s="88"/>
      <c r="BZ1046" s="88"/>
      <c r="CA1046" s="88"/>
      <c r="CB1046" s="88"/>
      <c r="CC1046" s="88"/>
      <c r="CD1046" s="88"/>
      <c r="CE1046" s="88"/>
      <c r="CF1046" s="88"/>
      <c r="CG1046" s="88"/>
      <c r="CH1046" s="88"/>
      <c r="CI1046" s="88"/>
      <c r="CJ1046" s="88"/>
      <c r="CK1046" s="88"/>
      <c r="CL1046" s="88"/>
      <c r="CM1046" s="88"/>
      <c r="CN1046" s="88"/>
      <c r="CO1046" s="88"/>
      <c r="CP1046" s="88"/>
      <c r="CQ1046" s="88"/>
      <c r="CR1046" s="88"/>
      <c r="CS1046" s="88"/>
      <c r="CT1046" s="88"/>
      <c r="CU1046" s="88"/>
      <c r="CV1046" s="88"/>
      <c r="CW1046" s="88"/>
      <c r="CX1046" s="88"/>
      <c r="CY1046" s="88"/>
    </row>
    <row r="1047" spans="2:103" x14ac:dyDescent="0.3">
      <c r="B1047" s="87"/>
      <c r="C1047" s="87"/>
      <c r="D1047" s="144"/>
      <c r="E1047" s="144"/>
      <c r="F1047" s="87"/>
      <c r="G1047" s="88"/>
      <c r="H1047" s="88"/>
      <c r="I1047" s="88"/>
      <c r="J1047" s="87"/>
      <c r="K1047" s="87"/>
      <c r="L1047" s="87"/>
      <c r="M1047" s="87"/>
      <c r="N1047" s="87"/>
      <c r="O1047" s="88"/>
      <c r="P1047" s="88"/>
      <c r="Q1047" s="88"/>
      <c r="R1047" s="88"/>
      <c r="S1047" s="88"/>
      <c r="T1047" s="88"/>
      <c r="U1047" s="88"/>
      <c r="V1047" s="88"/>
      <c r="W1047" s="88"/>
      <c r="X1047" s="88"/>
      <c r="Y1047" s="88"/>
      <c r="Z1047" s="88"/>
      <c r="AA1047" s="88"/>
      <c r="AB1047" s="88"/>
      <c r="AC1047" s="88"/>
      <c r="AD1047" s="88"/>
      <c r="AE1047" s="88"/>
      <c r="AF1047" s="88"/>
      <c r="AG1047" s="88"/>
      <c r="AH1047" s="88"/>
      <c r="AI1047" s="88"/>
      <c r="AJ1047" s="88"/>
      <c r="AK1047" s="88"/>
      <c r="AL1047" s="88"/>
      <c r="AM1047" s="88"/>
      <c r="AN1047" s="88"/>
      <c r="AO1047" s="88"/>
      <c r="AP1047" s="88"/>
      <c r="AQ1047" s="88"/>
      <c r="AR1047" s="88"/>
      <c r="AS1047" s="88"/>
      <c r="AT1047" s="88"/>
      <c r="AU1047" s="88"/>
      <c r="AV1047" s="88"/>
      <c r="AW1047" s="88"/>
      <c r="AX1047" s="88"/>
      <c r="AY1047" s="88"/>
      <c r="AZ1047" s="88"/>
      <c r="BA1047" s="88"/>
      <c r="BB1047" s="88"/>
      <c r="BC1047" s="88"/>
      <c r="BD1047" s="88"/>
      <c r="BE1047" s="88"/>
      <c r="BF1047" s="88"/>
      <c r="BG1047" s="88"/>
      <c r="BH1047" s="88"/>
      <c r="BI1047" s="88"/>
      <c r="BJ1047" s="88"/>
      <c r="BK1047" s="88"/>
      <c r="BL1047" s="88"/>
      <c r="BM1047" s="88"/>
      <c r="BN1047" s="88"/>
      <c r="BO1047" s="88"/>
      <c r="BP1047" s="88"/>
      <c r="BQ1047" s="88"/>
      <c r="BR1047" s="88"/>
      <c r="BS1047" s="88"/>
      <c r="BT1047" s="88"/>
      <c r="BU1047" s="88"/>
      <c r="BV1047" s="88"/>
      <c r="BW1047" s="88"/>
      <c r="BX1047" s="88"/>
      <c r="BY1047" s="88"/>
      <c r="BZ1047" s="88"/>
      <c r="CA1047" s="88"/>
      <c r="CB1047" s="88"/>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row>
    <row r="1048" spans="2:103" x14ac:dyDescent="0.3">
      <c r="B1048" s="87"/>
      <c r="C1048" s="87"/>
      <c r="D1048" s="144"/>
      <c r="E1048" s="144"/>
      <c r="F1048" s="87"/>
      <c r="G1048" s="88"/>
      <c r="H1048" s="88"/>
      <c r="I1048" s="88"/>
      <c r="J1048" s="87"/>
      <c r="K1048" s="87"/>
      <c r="L1048" s="87"/>
      <c r="M1048" s="87"/>
      <c r="N1048" s="87"/>
      <c r="O1048" s="88"/>
      <c r="P1048" s="88"/>
      <c r="Q1048" s="88"/>
      <c r="R1048" s="88"/>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88"/>
      <c r="AN1048" s="88"/>
      <c r="AO1048" s="88"/>
      <c r="AP1048" s="88"/>
      <c r="AQ1048" s="88"/>
      <c r="AR1048" s="88"/>
      <c r="AS1048" s="88"/>
      <c r="AT1048" s="88"/>
      <c r="AU1048" s="88"/>
      <c r="AV1048" s="88"/>
      <c r="AW1048" s="88"/>
      <c r="AX1048" s="88"/>
      <c r="AY1048" s="88"/>
      <c r="AZ1048" s="88"/>
      <c r="BA1048" s="88"/>
      <c r="BB1048" s="88"/>
      <c r="BC1048" s="88"/>
      <c r="BD1048" s="88"/>
      <c r="BE1048" s="88"/>
      <c r="BF1048" s="88"/>
      <c r="BG1048" s="88"/>
      <c r="BH1048" s="88"/>
      <c r="BI1048" s="88"/>
      <c r="BJ1048" s="88"/>
      <c r="BK1048" s="88"/>
      <c r="BL1048" s="88"/>
      <c r="BM1048" s="88"/>
      <c r="BN1048" s="88"/>
      <c r="BO1048" s="88"/>
      <c r="BP1048" s="88"/>
      <c r="BQ1048" s="88"/>
      <c r="BR1048" s="88"/>
      <c r="BS1048" s="88"/>
      <c r="BT1048" s="88"/>
      <c r="BU1048" s="88"/>
      <c r="BV1048" s="88"/>
      <c r="BW1048" s="88"/>
      <c r="BX1048" s="88"/>
      <c r="BY1048" s="88"/>
      <c r="BZ1048" s="88"/>
      <c r="CA1048" s="88"/>
      <c r="CB1048" s="88"/>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8"/>
      <c r="CX1048" s="88"/>
      <c r="CY1048" s="88"/>
    </row>
    <row r="1049" spans="2:103" x14ac:dyDescent="0.3">
      <c r="B1049" s="87"/>
      <c r="C1049" s="87"/>
      <c r="D1049" s="144"/>
      <c r="E1049" s="144"/>
      <c r="F1049" s="87"/>
      <c r="G1049" s="88"/>
      <c r="H1049" s="88"/>
      <c r="I1049" s="88"/>
      <c r="J1049" s="87"/>
      <c r="K1049" s="87"/>
      <c r="L1049" s="87"/>
      <c r="M1049" s="87"/>
      <c r="N1049" s="87"/>
      <c r="O1049" s="88"/>
      <c r="P1049" s="88"/>
      <c r="Q1049" s="88"/>
      <c r="R1049" s="88"/>
      <c r="S1049" s="88"/>
      <c r="T1049" s="88"/>
      <c r="U1049" s="88"/>
      <c r="V1049" s="88"/>
      <c r="W1049" s="88"/>
      <c r="X1049" s="88"/>
      <c r="Y1049" s="88"/>
      <c r="Z1049" s="88"/>
      <c r="AA1049" s="88"/>
      <c r="AB1049" s="88"/>
      <c r="AC1049" s="88"/>
      <c r="AD1049" s="88"/>
      <c r="AE1049" s="88"/>
      <c r="AF1049" s="88"/>
      <c r="AG1049" s="88"/>
      <c r="AH1049" s="88"/>
      <c r="AI1049" s="88"/>
      <c r="AJ1049" s="88"/>
      <c r="AK1049" s="88"/>
      <c r="AL1049" s="88"/>
      <c r="AM1049" s="88"/>
      <c r="AN1049" s="88"/>
      <c r="AO1049" s="88"/>
      <c r="AP1049" s="88"/>
      <c r="AQ1049" s="88"/>
      <c r="AR1049" s="88"/>
      <c r="AS1049" s="88"/>
      <c r="AT1049" s="88"/>
      <c r="AU1049" s="88"/>
      <c r="AV1049" s="88"/>
      <c r="AW1049" s="88"/>
      <c r="AX1049" s="88"/>
      <c r="AY1049" s="88"/>
      <c r="AZ1049" s="88"/>
      <c r="BA1049" s="88"/>
      <c r="BB1049" s="88"/>
      <c r="BC1049" s="88"/>
      <c r="BD1049" s="88"/>
      <c r="BE1049" s="88"/>
      <c r="BF1049" s="88"/>
      <c r="BG1049" s="88"/>
      <c r="BH1049" s="88"/>
      <c r="BI1049" s="88"/>
      <c r="BJ1049" s="88"/>
      <c r="BK1049" s="88"/>
      <c r="BL1049" s="88"/>
      <c r="BM1049" s="88"/>
      <c r="BN1049" s="88"/>
      <c r="BO1049" s="88"/>
      <c r="BP1049" s="88"/>
      <c r="BQ1049" s="88"/>
      <c r="BR1049" s="88"/>
      <c r="BS1049" s="88"/>
      <c r="BT1049" s="88"/>
      <c r="BU1049" s="88"/>
      <c r="BV1049" s="88"/>
      <c r="BW1049" s="88"/>
      <c r="BX1049" s="88"/>
      <c r="BY1049" s="88"/>
      <c r="BZ1049" s="88"/>
      <c r="CA1049" s="88"/>
      <c r="CB1049" s="88"/>
      <c r="CC1049" s="88"/>
      <c r="CD1049" s="88"/>
      <c r="CE1049" s="88"/>
      <c r="CF1049" s="88"/>
      <c r="CG1049" s="88"/>
      <c r="CH1049" s="88"/>
      <c r="CI1049" s="88"/>
      <c r="CJ1049" s="88"/>
      <c r="CK1049" s="88"/>
      <c r="CL1049" s="88"/>
      <c r="CM1049" s="88"/>
      <c r="CN1049" s="88"/>
      <c r="CO1049" s="88"/>
      <c r="CP1049" s="88"/>
      <c r="CQ1049" s="88"/>
      <c r="CR1049" s="88"/>
      <c r="CS1049" s="88"/>
      <c r="CT1049" s="88"/>
      <c r="CU1049" s="88"/>
      <c r="CV1049" s="88"/>
      <c r="CW1049" s="88"/>
      <c r="CX1049" s="88"/>
      <c r="CY1049" s="88"/>
    </row>
    <row r="1050" spans="2:103" x14ac:dyDescent="0.3">
      <c r="B1050" s="87"/>
      <c r="C1050" s="87"/>
      <c r="D1050" s="144"/>
      <c r="E1050" s="144"/>
      <c r="F1050" s="87"/>
      <c r="G1050" s="88"/>
      <c r="H1050" s="88"/>
      <c r="I1050" s="88"/>
      <c r="J1050" s="87"/>
      <c r="K1050" s="87"/>
      <c r="L1050" s="87"/>
      <c r="M1050" s="87"/>
      <c r="N1050" s="87"/>
      <c r="O1050" s="88"/>
      <c r="P1050" s="88"/>
      <c r="Q1050" s="88"/>
      <c r="R1050" s="88"/>
      <c r="S1050" s="88"/>
      <c r="T1050" s="88"/>
      <c r="U1050" s="88"/>
      <c r="V1050" s="88"/>
      <c r="W1050" s="88"/>
      <c r="X1050" s="88"/>
      <c r="Y1050" s="88"/>
      <c r="Z1050" s="88"/>
      <c r="AA1050" s="88"/>
      <c r="AB1050" s="88"/>
      <c r="AC1050" s="88"/>
      <c r="AD1050" s="88"/>
      <c r="AE1050" s="88"/>
      <c r="AF1050" s="88"/>
      <c r="AG1050" s="88"/>
      <c r="AH1050" s="88"/>
      <c r="AI1050" s="88"/>
      <c r="AJ1050" s="88"/>
      <c r="AK1050" s="88"/>
      <c r="AL1050" s="88"/>
      <c r="AM1050" s="88"/>
      <c r="AN1050" s="88"/>
      <c r="AO1050" s="88"/>
      <c r="AP1050" s="88"/>
      <c r="AQ1050" s="88"/>
      <c r="AR1050" s="88"/>
      <c r="AS1050" s="88"/>
      <c r="AT1050" s="88"/>
      <c r="AU1050" s="88"/>
      <c r="AV1050" s="88"/>
      <c r="AW1050" s="88"/>
      <c r="AX1050" s="88"/>
      <c r="AY1050" s="88"/>
      <c r="AZ1050" s="88"/>
      <c r="BA1050" s="88"/>
      <c r="BB1050" s="88"/>
      <c r="BC1050" s="88"/>
      <c r="BD1050" s="88"/>
      <c r="BE1050" s="88"/>
      <c r="BF1050" s="88"/>
      <c r="BG1050" s="88"/>
      <c r="BH1050" s="88"/>
      <c r="BI1050" s="88"/>
      <c r="BJ1050" s="88"/>
      <c r="BK1050" s="88"/>
      <c r="BL1050" s="88"/>
      <c r="BM1050" s="88"/>
      <c r="BN1050" s="88"/>
      <c r="BO1050" s="88"/>
      <c r="BP1050" s="88"/>
      <c r="BQ1050" s="88"/>
      <c r="BR1050" s="88"/>
      <c r="BS1050" s="88"/>
      <c r="BT1050" s="88"/>
      <c r="BU1050" s="88"/>
      <c r="BV1050" s="88"/>
      <c r="BW1050" s="88"/>
      <c r="BX1050" s="88"/>
      <c r="BY1050" s="88"/>
      <c r="BZ1050" s="88"/>
      <c r="CA1050" s="88"/>
      <c r="CB1050" s="88"/>
      <c r="CC1050" s="88"/>
      <c r="CD1050" s="88"/>
      <c r="CE1050" s="88"/>
      <c r="CF1050" s="88"/>
      <c r="CG1050" s="88"/>
      <c r="CH1050" s="88"/>
      <c r="CI1050" s="88"/>
      <c r="CJ1050" s="88"/>
      <c r="CK1050" s="88"/>
      <c r="CL1050" s="88"/>
      <c r="CM1050" s="88"/>
      <c r="CN1050" s="88"/>
      <c r="CO1050" s="88"/>
      <c r="CP1050" s="88"/>
      <c r="CQ1050" s="88"/>
      <c r="CR1050" s="88"/>
      <c r="CS1050" s="88"/>
      <c r="CT1050" s="88"/>
      <c r="CU1050" s="88"/>
      <c r="CV1050" s="88"/>
      <c r="CW1050" s="88"/>
      <c r="CX1050" s="88"/>
      <c r="CY1050" s="88"/>
    </row>
    <row r="1051" spans="2:103" x14ac:dyDescent="0.3">
      <c r="B1051" s="87"/>
      <c r="C1051" s="87"/>
      <c r="D1051" s="144"/>
      <c r="E1051" s="144"/>
      <c r="F1051" s="87"/>
      <c r="G1051" s="88"/>
      <c r="H1051" s="88"/>
      <c r="I1051" s="88"/>
      <c r="J1051" s="87"/>
      <c r="K1051" s="87"/>
      <c r="L1051" s="87"/>
      <c r="M1051" s="87"/>
      <c r="N1051" s="87"/>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row>
    <row r="1052" spans="2:103" x14ac:dyDescent="0.3">
      <c r="B1052" s="87"/>
      <c r="C1052" s="87"/>
      <c r="D1052" s="144"/>
      <c r="E1052" s="144"/>
      <c r="F1052" s="87"/>
      <c r="G1052" s="88"/>
      <c r="H1052" s="88"/>
      <c r="I1052" s="88"/>
      <c r="J1052" s="87"/>
      <c r="K1052" s="87"/>
      <c r="L1052" s="87"/>
      <c r="M1052" s="87"/>
      <c r="N1052" s="87"/>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row>
    <row r="1053" spans="2:103" x14ac:dyDescent="0.3">
      <c r="B1053" s="87"/>
      <c r="C1053" s="87"/>
      <c r="D1053" s="144"/>
      <c r="E1053" s="144"/>
      <c r="F1053" s="87"/>
      <c r="G1053" s="88"/>
      <c r="H1053" s="88"/>
      <c r="I1053" s="88"/>
      <c r="J1053" s="87"/>
      <c r="K1053" s="87"/>
      <c r="L1053" s="87"/>
      <c r="M1053" s="87"/>
      <c r="N1053" s="87"/>
      <c r="O1053" s="88"/>
      <c r="P1053" s="88"/>
      <c r="Q1053" s="88"/>
      <c r="R1053" s="88"/>
      <c r="S1053" s="88"/>
      <c r="T1053" s="88"/>
      <c r="U1053" s="88"/>
      <c r="V1053" s="88"/>
      <c r="W1053" s="88"/>
      <c r="X1053" s="88"/>
      <c r="Y1053" s="88"/>
      <c r="Z1053" s="88"/>
      <c r="AA1053" s="88"/>
      <c r="AB1053" s="88"/>
      <c r="AC1053" s="88"/>
      <c r="AD1053" s="88"/>
      <c r="AE1053" s="88"/>
      <c r="AF1053" s="88"/>
      <c r="AG1053" s="88"/>
      <c r="AH1053" s="88"/>
      <c r="AI1053" s="88"/>
      <c r="AJ1053" s="88"/>
      <c r="AK1053" s="88"/>
      <c r="AL1053" s="88"/>
      <c r="AM1053" s="88"/>
      <c r="AN1053" s="88"/>
      <c r="AO1053" s="88"/>
      <c r="AP1053" s="88"/>
      <c r="AQ1053" s="88"/>
      <c r="AR1053" s="88"/>
      <c r="AS1053" s="88"/>
      <c r="AT1053" s="88"/>
      <c r="AU1053" s="88"/>
      <c r="AV1053" s="88"/>
      <c r="AW1053" s="88"/>
      <c r="AX1053" s="88"/>
      <c r="AY1053" s="88"/>
      <c r="AZ1053" s="88"/>
      <c r="BA1053" s="88"/>
      <c r="BB1053" s="88"/>
      <c r="BC1053" s="88"/>
      <c r="BD1053" s="88"/>
      <c r="BE1053" s="88"/>
      <c r="BF1053" s="88"/>
      <c r="BG1053" s="88"/>
      <c r="BH1053" s="88"/>
      <c r="BI1053" s="88"/>
      <c r="BJ1053" s="88"/>
      <c r="BK1053" s="88"/>
      <c r="BL1053" s="88"/>
      <c r="BM1053" s="88"/>
      <c r="BN1053" s="88"/>
      <c r="BO1053" s="88"/>
      <c r="BP1053" s="88"/>
      <c r="BQ1053" s="88"/>
      <c r="BR1053" s="88"/>
      <c r="BS1053" s="88"/>
      <c r="BT1053" s="88"/>
      <c r="BU1053" s="88"/>
      <c r="BV1053" s="88"/>
      <c r="BW1053" s="88"/>
      <c r="BX1053" s="88"/>
      <c r="BY1053" s="88"/>
      <c r="BZ1053" s="88"/>
      <c r="CA1053" s="88"/>
      <c r="CB1053" s="88"/>
      <c r="CC1053" s="88"/>
      <c r="CD1053" s="88"/>
      <c r="CE1053" s="88"/>
      <c r="CF1053" s="88"/>
      <c r="CG1053" s="88"/>
      <c r="CH1053" s="88"/>
      <c r="CI1053" s="88"/>
      <c r="CJ1053" s="88"/>
      <c r="CK1053" s="88"/>
      <c r="CL1053" s="88"/>
      <c r="CM1053" s="88"/>
      <c r="CN1053" s="88"/>
      <c r="CO1053" s="88"/>
      <c r="CP1053" s="88"/>
      <c r="CQ1053" s="88"/>
      <c r="CR1053" s="88"/>
      <c r="CS1053" s="88"/>
      <c r="CT1053" s="88"/>
      <c r="CU1053" s="88"/>
      <c r="CV1053" s="88"/>
      <c r="CW1053" s="88"/>
      <c r="CX1053" s="88"/>
      <c r="CY1053" s="88"/>
    </row>
    <row r="1054" spans="2:103" x14ac:dyDescent="0.3">
      <c r="B1054" s="87"/>
      <c r="C1054" s="87"/>
      <c r="D1054" s="144"/>
      <c r="E1054" s="144"/>
      <c r="F1054" s="87"/>
      <c r="G1054" s="88"/>
      <c r="H1054" s="88"/>
      <c r="I1054" s="88"/>
      <c r="J1054" s="87"/>
      <c r="K1054" s="87"/>
      <c r="L1054" s="87"/>
      <c r="M1054" s="87"/>
      <c r="N1054" s="87"/>
      <c r="O1054" s="88"/>
      <c r="P1054" s="88"/>
      <c r="Q1054" s="88"/>
      <c r="R1054" s="88"/>
      <c r="S1054" s="88"/>
      <c r="T1054" s="88"/>
      <c r="U1054" s="88"/>
      <c r="V1054" s="88"/>
      <c r="W1054" s="88"/>
      <c r="X1054" s="88"/>
      <c r="Y1054" s="88"/>
      <c r="Z1054" s="88"/>
      <c r="AA1054" s="88"/>
      <c r="AB1054" s="88"/>
      <c r="AC1054" s="88"/>
      <c r="AD1054" s="88"/>
      <c r="AE1054" s="88"/>
      <c r="AF1054" s="88"/>
      <c r="AG1054" s="88"/>
      <c r="AH1054" s="88"/>
      <c r="AI1054" s="88"/>
      <c r="AJ1054" s="88"/>
      <c r="AK1054" s="88"/>
      <c r="AL1054" s="88"/>
      <c r="AM1054" s="88"/>
      <c r="AN1054" s="88"/>
      <c r="AO1054" s="88"/>
      <c r="AP1054" s="88"/>
      <c r="AQ1054" s="88"/>
      <c r="AR1054" s="88"/>
      <c r="AS1054" s="88"/>
      <c r="AT1054" s="88"/>
      <c r="AU1054" s="88"/>
      <c r="AV1054" s="88"/>
      <c r="AW1054" s="88"/>
      <c r="AX1054" s="88"/>
      <c r="AY1054" s="88"/>
      <c r="AZ1054" s="88"/>
      <c r="BA1054" s="88"/>
      <c r="BB1054" s="88"/>
      <c r="BC1054" s="88"/>
      <c r="BD1054" s="88"/>
      <c r="BE1054" s="88"/>
      <c r="BF1054" s="88"/>
      <c r="BG1054" s="88"/>
      <c r="BH1054" s="88"/>
      <c r="BI1054" s="88"/>
      <c r="BJ1054" s="88"/>
      <c r="BK1054" s="88"/>
      <c r="BL1054" s="88"/>
      <c r="BM1054" s="88"/>
      <c r="BN1054" s="88"/>
      <c r="BO1054" s="88"/>
      <c r="BP1054" s="88"/>
      <c r="BQ1054" s="88"/>
      <c r="BR1054" s="88"/>
      <c r="BS1054" s="88"/>
      <c r="BT1054" s="88"/>
      <c r="BU1054" s="88"/>
      <c r="BV1054" s="88"/>
      <c r="BW1054" s="88"/>
      <c r="BX1054" s="88"/>
      <c r="BY1054" s="88"/>
      <c r="BZ1054" s="88"/>
      <c r="CA1054" s="88"/>
      <c r="CB1054" s="88"/>
      <c r="CC1054" s="88"/>
      <c r="CD1054" s="88"/>
      <c r="CE1054" s="88"/>
      <c r="CF1054" s="88"/>
      <c r="CG1054" s="88"/>
      <c r="CH1054" s="88"/>
      <c r="CI1054" s="88"/>
      <c r="CJ1054" s="88"/>
      <c r="CK1054" s="88"/>
      <c r="CL1054" s="88"/>
      <c r="CM1054" s="88"/>
      <c r="CN1054" s="88"/>
      <c r="CO1054" s="88"/>
      <c r="CP1054" s="88"/>
      <c r="CQ1054" s="88"/>
      <c r="CR1054" s="88"/>
      <c r="CS1054" s="88"/>
      <c r="CT1054" s="88"/>
      <c r="CU1054" s="88"/>
      <c r="CV1054" s="88"/>
      <c r="CW1054" s="88"/>
      <c r="CX1054" s="88"/>
      <c r="CY1054" s="88"/>
    </row>
    <row r="1055" spans="2:103" x14ac:dyDescent="0.3">
      <c r="B1055" s="87"/>
      <c r="C1055" s="87"/>
      <c r="D1055" s="144"/>
      <c r="E1055" s="144"/>
      <c r="F1055" s="87"/>
      <c r="G1055" s="88"/>
      <c r="H1055" s="88"/>
      <c r="I1055" s="88"/>
      <c r="J1055" s="87"/>
      <c r="K1055" s="87"/>
      <c r="L1055" s="87"/>
      <c r="M1055" s="87"/>
      <c r="N1055" s="87"/>
      <c r="O1055" s="88"/>
      <c r="P1055" s="88"/>
      <c r="Q1055" s="88"/>
      <c r="R1055" s="88"/>
      <c r="S1055" s="88"/>
      <c r="T1055" s="88"/>
      <c r="U1055" s="88"/>
      <c r="V1055" s="88"/>
      <c r="W1055" s="88"/>
      <c r="X1055" s="88"/>
      <c r="Y1055" s="88"/>
      <c r="Z1055" s="88"/>
      <c r="AA1055" s="88"/>
      <c r="AB1055" s="88"/>
      <c r="AC1055" s="88"/>
      <c r="AD1055" s="88"/>
      <c r="AE1055" s="88"/>
      <c r="AF1055" s="88"/>
      <c r="AG1055" s="88"/>
      <c r="AH1055" s="88"/>
      <c r="AI1055" s="88"/>
      <c r="AJ1055" s="88"/>
      <c r="AK1055" s="88"/>
      <c r="AL1055" s="88"/>
      <c r="AM1055" s="88"/>
      <c r="AN1055" s="88"/>
      <c r="AO1055" s="88"/>
      <c r="AP1055" s="88"/>
      <c r="AQ1055" s="88"/>
      <c r="AR1055" s="88"/>
      <c r="AS1055" s="88"/>
      <c r="AT1055" s="88"/>
      <c r="AU1055" s="88"/>
      <c r="AV1055" s="88"/>
      <c r="AW1055" s="88"/>
      <c r="AX1055" s="88"/>
      <c r="AY1055" s="88"/>
      <c r="AZ1055" s="88"/>
      <c r="BA1055" s="88"/>
      <c r="BB1055" s="88"/>
      <c r="BC1055" s="88"/>
      <c r="BD1055" s="88"/>
      <c r="BE1055" s="88"/>
      <c r="BF1055" s="88"/>
      <c r="BG1055" s="88"/>
      <c r="BH1055" s="88"/>
      <c r="BI1055" s="88"/>
      <c r="BJ1055" s="88"/>
      <c r="BK1055" s="88"/>
      <c r="BL1055" s="88"/>
      <c r="BM1055" s="88"/>
      <c r="BN1055" s="88"/>
      <c r="BO1055" s="88"/>
      <c r="BP1055" s="88"/>
      <c r="BQ1055" s="88"/>
      <c r="BR1055" s="88"/>
      <c r="BS1055" s="88"/>
      <c r="BT1055" s="88"/>
      <c r="BU1055" s="88"/>
      <c r="BV1055" s="88"/>
      <c r="BW1055" s="88"/>
      <c r="BX1055" s="88"/>
      <c r="BY1055" s="88"/>
      <c r="BZ1055" s="88"/>
      <c r="CA1055" s="88"/>
      <c r="CB1055" s="88"/>
      <c r="CC1055" s="88"/>
      <c r="CD1055" s="88"/>
      <c r="CE1055" s="88"/>
      <c r="CF1055" s="88"/>
      <c r="CG1055" s="88"/>
      <c r="CH1055" s="88"/>
      <c r="CI1055" s="88"/>
      <c r="CJ1055" s="88"/>
      <c r="CK1055" s="88"/>
      <c r="CL1055" s="88"/>
      <c r="CM1055" s="88"/>
      <c r="CN1055" s="88"/>
      <c r="CO1055" s="88"/>
      <c r="CP1055" s="88"/>
      <c r="CQ1055" s="88"/>
      <c r="CR1055" s="88"/>
      <c r="CS1055" s="88"/>
      <c r="CT1055" s="88"/>
      <c r="CU1055" s="88"/>
      <c r="CV1055" s="88"/>
      <c r="CW1055" s="88"/>
      <c r="CX1055" s="88"/>
      <c r="CY1055" s="88"/>
    </row>
    <row r="1056" spans="2:103" x14ac:dyDescent="0.3">
      <c r="B1056" s="87"/>
      <c r="C1056" s="87"/>
      <c r="D1056" s="144"/>
      <c r="E1056" s="144"/>
      <c r="F1056" s="87"/>
      <c r="G1056" s="88"/>
      <c r="H1056" s="88"/>
      <c r="I1056" s="88"/>
      <c r="J1056" s="87"/>
      <c r="K1056" s="87"/>
      <c r="L1056" s="87"/>
      <c r="M1056" s="87"/>
      <c r="N1056" s="87"/>
      <c r="O1056" s="88"/>
      <c r="P1056" s="88"/>
      <c r="Q1056" s="88"/>
      <c r="R1056" s="88"/>
      <c r="S1056" s="88"/>
      <c r="T1056" s="88"/>
      <c r="U1056" s="88"/>
      <c r="V1056" s="88"/>
      <c r="W1056" s="88"/>
      <c r="X1056" s="88"/>
      <c r="Y1056" s="88"/>
      <c r="Z1056" s="88"/>
      <c r="AA1056" s="88"/>
      <c r="AB1056" s="88"/>
      <c r="AC1056" s="88"/>
      <c r="AD1056" s="88"/>
      <c r="AE1056" s="88"/>
      <c r="AF1056" s="88"/>
      <c r="AG1056" s="88"/>
      <c r="AH1056" s="88"/>
      <c r="AI1056" s="88"/>
      <c r="AJ1056" s="88"/>
      <c r="AK1056" s="88"/>
      <c r="AL1056" s="88"/>
      <c r="AM1056" s="88"/>
      <c r="AN1056" s="88"/>
      <c r="AO1056" s="88"/>
      <c r="AP1056" s="88"/>
      <c r="AQ1056" s="88"/>
      <c r="AR1056" s="88"/>
      <c r="AS1056" s="88"/>
      <c r="AT1056" s="88"/>
      <c r="AU1056" s="88"/>
      <c r="AV1056" s="88"/>
      <c r="AW1056" s="88"/>
      <c r="AX1056" s="88"/>
      <c r="AY1056" s="88"/>
      <c r="AZ1056" s="88"/>
      <c r="BA1056" s="88"/>
      <c r="BB1056" s="88"/>
      <c r="BC1056" s="88"/>
      <c r="BD1056" s="88"/>
      <c r="BE1056" s="88"/>
      <c r="BF1056" s="88"/>
      <c r="BG1056" s="88"/>
      <c r="BH1056" s="88"/>
      <c r="BI1056" s="88"/>
      <c r="BJ1056" s="88"/>
      <c r="BK1056" s="88"/>
      <c r="BL1056" s="88"/>
      <c r="BM1056" s="88"/>
      <c r="BN1056" s="88"/>
      <c r="BO1056" s="88"/>
      <c r="BP1056" s="88"/>
      <c r="BQ1056" s="88"/>
      <c r="BR1056" s="88"/>
      <c r="BS1056" s="88"/>
      <c r="BT1056" s="88"/>
      <c r="BU1056" s="88"/>
      <c r="BV1056" s="88"/>
      <c r="BW1056" s="88"/>
      <c r="BX1056" s="88"/>
      <c r="BY1056" s="88"/>
      <c r="BZ1056" s="88"/>
      <c r="CA1056" s="88"/>
      <c r="CB1056" s="88"/>
      <c r="CC1056" s="88"/>
      <c r="CD1056" s="88"/>
      <c r="CE1056" s="88"/>
      <c r="CF1056" s="88"/>
      <c r="CG1056" s="88"/>
      <c r="CH1056" s="88"/>
      <c r="CI1056" s="88"/>
      <c r="CJ1056" s="88"/>
      <c r="CK1056" s="88"/>
      <c r="CL1056" s="88"/>
      <c r="CM1056" s="88"/>
      <c r="CN1056" s="88"/>
      <c r="CO1056" s="88"/>
      <c r="CP1056" s="88"/>
      <c r="CQ1056" s="88"/>
      <c r="CR1056" s="88"/>
      <c r="CS1056" s="88"/>
      <c r="CT1056" s="88"/>
      <c r="CU1056" s="88"/>
      <c r="CV1056" s="88"/>
      <c r="CW1056" s="88"/>
      <c r="CX1056" s="88"/>
      <c r="CY1056" s="88"/>
    </row>
    <row r="1057" spans="2:103" x14ac:dyDescent="0.3">
      <c r="B1057" s="87"/>
      <c r="C1057" s="87"/>
      <c r="D1057" s="144"/>
      <c r="E1057" s="144"/>
      <c r="F1057" s="87"/>
      <c r="G1057" s="88"/>
      <c r="H1057" s="88"/>
      <c r="I1057" s="88"/>
      <c r="J1057" s="87"/>
      <c r="K1057" s="87"/>
      <c r="L1057" s="87"/>
      <c r="M1057" s="87"/>
      <c r="N1057" s="87"/>
      <c r="O1057" s="88"/>
      <c r="P1057" s="88"/>
      <c r="Q1057" s="88"/>
      <c r="R1057" s="88"/>
      <c r="S1057" s="88"/>
      <c r="T1057" s="88"/>
      <c r="U1057" s="88"/>
      <c r="V1057" s="88"/>
      <c r="W1057" s="88"/>
      <c r="X1057" s="88"/>
      <c r="Y1057" s="88"/>
      <c r="Z1057" s="88"/>
      <c r="AA1057" s="88"/>
      <c r="AB1057" s="88"/>
      <c r="AC1057" s="88"/>
      <c r="AD1057" s="88"/>
      <c r="AE1057" s="88"/>
      <c r="AF1057" s="88"/>
      <c r="AG1057" s="88"/>
      <c r="AH1057" s="88"/>
      <c r="AI1057" s="88"/>
      <c r="AJ1057" s="88"/>
      <c r="AK1057" s="88"/>
      <c r="AL1057" s="88"/>
      <c r="AM1057" s="88"/>
      <c r="AN1057" s="88"/>
      <c r="AO1057" s="88"/>
      <c r="AP1057" s="88"/>
      <c r="AQ1057" s="88"/>
      <c r="AR1057" s="88"/>
      <c r="AS1057" s="88"/>
      <c r="AT1057" s="88"/>
      <c r="AU1057" s="88"/>
      <c r="AV1057" s="88"/>
      <c r="AW1057" s="88"/>
      <c r="AX1057" s="88"/>
      <c r="AY1057" s="88"/>
      <c r="AZ1057" s="88"/>
      <c r="BA1057" s="88"/>
      <c r="BB1057" s="88"/>
      <c r="BC1057" s="88"/>
      <c r="BD1057" s="88"/>
      <c r="BE1057" s="88"/>
      <c r="BF1057" s="88"/>
      <c r="BG1057" s="88"/>
      <c r="BH1057" s="88"/>
      <c r="BI1057" s="88"/>
      <c r="BJ1057" s="88"/>
      <c r="BK1057" s="88"/>
      <c r="BL1057" s="88"/>
      <c r="BM1057" s="88"/>
      <c r="BN1057" s="88"/>
      <c r="BO1057" s="88"/>
      <c r="BP1057" s="88"/>
      <c r="BQ1057" s="88"/>
      <c r="BR1057" s="88"/>
      <c r="BS1057" s="88"/>
      <c r="BT1057" s="88"/>
      <c r="BU1057" s="88"/>
      <c r="BV1057" s="88"/>
      <c r="BW1057" s="88"/>
      <c r="BX1057" s="88"/>
      <c r="BY1057" s="88"/>
      <c r="BZ1057" s="88"/>
      <c r="CA1057" s="88"/>
      <c r="CB1057" s="88"/>
      <c r="CC1057" s="88"/>
      <c r="CD1057" s="88"/>
      <c r="CE1057" s="88"/>
      <c r="CF1057" s="88"/>
      <c r="CG1057" s="88"/>
      <c r="CH1057" s="88"/>
      <c r="CI1057" s="88"/>
      <c r="CJ1057" s="88"/>
      <c r="CK1057" s="88"/>
      <c r="CL1057" s="88"/>
      <c r="CM1057" s="88"/>
      <c r="CN1057" s="88"/>
      <c r="CO1057" s="88"/>
      <c r="CP1057" s="88"/>
      <c r="CQ1057" s="88"/>
      <c r="CR1057" s="88"/>
      <c r="CS1057" s="88"/>
      <c r="CT1057" s="88"/>
      <c r="CU1057" s="88"/>
      <c r="CV1057" s="88"/>
      <c r="CW1057" s="88"/>
      <c r="CX1057" s="88"/>
      <c r="CY1057" s="88"/>
    </row>
    <row r="1058" spans="2:103" x14ac:dyDescent="0.3">
      <c r="B1058" s="87"/>
      <c r="C1058" s="87"/>
      <c r="D1058" s="144"/>
      <c r="E1058" s="144"/>
      <c r="F1058" s="87"/>
      <c r="G1058" s="88"/>
      <c r="H1058" s="88"/>
      <c r="I1058" s="88"/>
      <c r="J1058" s="87"/>
      <c r="K1058" s="87"/>
      <c r="L1058" s="87"/>
      <c r="M1058" s="87"/>
      <c r="N1058" s="87"/>
      <c r="O1058" s="88"/>
      <c r="P1058" s="88"/>
      <c r="Q1058" s="88"/>
      <c r="R1058" s="88"/>
      <c r="S1058" s="88"/>
      <c r="T1058" s="88"/>
      <c r="U1058" s="88"/>
      <c r="V1058" s="88"/>
      <c r="W1058" s="88"/>
      <c r="X1058" s="88"/>
      <c r="Y1058" s="88"/>
      <c r="Z1058" s="88"/>
      <c r="AA1058" s="88"/>
      <c r="AB1058" s="88"/>
      <c r="AC1058" s="88"/>
      <c r="AD1058" s="88"/>
      <c r="AE1058" s="88"/>
      <c r="AF1058" s="88"/>
      <c r="AG1058" s="88"/>
      <c r="AH1058" s="88"/>
      <c r="AI1058" s="88"/>
      <c r="AJ1058" s="88"/>
      <c r="AK1058" s="88"/>
      <c r="AL1058" s="88"/>
      <c r="AM1058" s="88"/>
      <c r="AN1058" s="88"/>
      <c r="AO1058" s="88"/>
      <c r="AP1058" s="88"/>
      <c r="AQ1058" s="88"/>
      <c r="AR1058" s="88"/>
      <c r="AS1058" s="88"/>
      <c r="AT1058" s="88"/>
      <c r="AU1058" s="88"/>
      <c r="AV1058" s="88"/>
      <c r="AW1058" s="88"/>
      <c r="AX1058" s="88"/>
      <c r="AY1058" s="88"/>
      <c r="AZ1058" s="88"/>
      <c r="BA1058" s="88"/>
      <c r="BB1058" s="88"/>
      <c r="BC1058" s="88"/>
      <c r="BD1058" s="88"/>
      <c r="BE1058" s="88"/>
      <c r="BF1058" s="88"/>
      <c r="BG1058" s="88"/>
      <c r="BH1058" s="88"/>
      <c r="BI1058" s="88"/>
      <c r="BJ1058" s="88"/>
      <c r="BK1058" s="88"/>
      <c r="BL1058" s="88"/>
      <c r="BM1058" s="88"/>
      <c r="BN1058" s="88"/>
      <c r="BO1058" s="88"/>
      <c r="BP1058" s="88"/>
      <c r="BQ1058" s="88"/>
      <c r="BR1058" s="88"/>
      <c r="BS1058" s="88"/>
      <c r="BT1058" s="88"/>
      <c r="BU1058" s="88"/>
      <c r="BV1058" s="88"/>
      <c r="BW1058" s="88"/>
      <c r="BX1058" s="88"/>
      <c r="BY1058" s="88"/>
      <c r="BZ1058" s="88"/>
      <c r="CA1058" s="88"/>
      <c r="CB1058" s="88"/>
      <c r="CC1058" s="88"/>
      <c r="CD1058" s="88"/>
      <c r="CE1058" s="88"/>
      <c r="CF1058" s="88"/>
      <c r="CG1058" s="88"/>
      <c r="CH1058" s="88"/>
      <c r="CI1058" s="88"/>
      <c r="CJ1058" s="88"/>
      <c r="CK1058" s="88"/>
      <c r="CL1058" s="88"/>
      <c r="CM1058" s="88"/>
      <c r="CN1058" s="88"/>
      <c r="CO1058" s="88"/>
      <c r="CP1058" s="88"/>
      <c r="CQ1058" s="88"/>
      <c r="CR1058" s="88"/>
      <c r="CS1058" s="88"/>
      <c r="CT1058" s="88"/>
      <c r="CU1058" s="88"/>
      <c r="CV1058" s="88"/>
      <c r="CW1058" s="88"/>
      <c r="CX1058" s="88"/>
      <c r="CY1058" s="88"/>
    </row>
    <row r="1059" spans="2:103" x14ac:dyDescent="0.3">
      <c r="B1059" s="87"/>
      <c r="C1059" s="87"/>
      <c r="D1059" s="144"/>
      <c r="E1059" s="144"/>
      <c r="F1059" s="87"/>
      <c r="G1059" s="88"/>
      <c r="H1059" s="88"/>
      <c r="I1059" s="88"/>
      <c r="J1059" s="87"/>
      <c r="K1059" s="87"/>
      <c r="L1059" s="87"/>
      <c r="M1059" s="87"/>
      <c r="N1059" s="87"/>
      <c r="O1059" s="88"/>
      <c r="P1059" s="88"/>
      <c r="Q1059" s="88"/>
      <c r="R1059" s="88"/>
      <c r="S1059" s="88"/>
      <c r="T1059" s="88"/>
      <c r="U1059" s="88"/>
      <c r="V1059" s="88"/>
      <c r="W1059" s="88"/>
      <c r="X1059" s="88"/>
      <c r="Y1059" s="88"/>
      <c r="Z1059" s="88"/>
      <c r="AA1059" s="88"/>
      <c r="AB1059" s="88"/>
      <c r="AC1059" s="88"/>
      <c r="AD1059" s="88"/>
      <c r="AE1059" s="88"/>
      <c r="AF1059" s="88"/>
      <c r="AG1059" s="88"/>
      <c r="AH1059" s="88"/>
      <c r="AI1059" s="88"/>
      <c r="AJ1059" s="88"/>
      <c r="AK1059" s="88"/>
      <c r="AL1059" s="88"/>
      <c r="AM1059" s="88"/>
      <c r="AN1059" s="88"/>
      <c r="AO1059" s="88"/>
      <c r="AP1059" s="88"/>
      <c r="AQ1059" s="88"/>
      <c r="AR1059" s="88"/>
      <c r="AS1059" s="88"/>
      <c r="AT1059" s="88"/>
      <c r="AU1059" s="88"/>
      <c r="AV1059" s="88"/>
      <c r="AW1059" s="88"/>
      <c r="AX1059" s="88"/>
      <c r="AY1059" s="88"/>
      <c r="AZ1059" s="88"/>
      <c r="BA1059" s="88"/>
      <c r="BB1059" s="88"/>
      <c r="BC1059" s="88"/>
      <c r="BD1059" s="88"/>
      <c r="BE1059" s="88"/>
      <c r="BF1059" s="88"/>
      <c r="BG1059" s="88"/>
      <c r="BH1059" s="88"/>
      <c r="BI1059" s="88"/>
      <c r="BJ1059" s="88"/>
      <c r="BK1059" s="88"/>
      <c r="BL1059" s="88"/>
      <c r="BM1059" s="88"/>
      <c r="BN1059" s="88"/>
      <c r="BO1059" s="88"/>
      <c r="BP1059" s="88"/>
      <c r="BQ1059" s="88"/>
      <c r="BR1059" s="88"/>
      <c r="BS1059" s="88"/>
      <c r="BT1059" s="88"/>
      <c r="BU1059" s="88"/>
      <c r="BV1059" s="88"/>
      <c r="BW1059" s="88"/>
      <c r="BX1059" s="88"/>
      <c r="BY1059" s="88"/>
      <c r="BZ1059" s="88"/>
      <c r="CA1059" s="88"/>
      <c r="CB1059" s="88"/>
      <c r="CC1059" s="88"/>
      <c r="CD1059" s="88"/>
      <c r="CE1059" s="88"/>
      <c r="CF1059" s="88"/>
      <c r="CG1059" s="88"/>
      <c r="CH1059" s="88"/>
      <c r="CI1059" s="88"/>
      <c r="CJ1059" s="88"/>
      <c r="CK1059" s="88"/>
      <c r="CL1059" s="88"/>
      <c r="CM1059" s="88"/>
      <c r="CN1059" s="88"/>
      <c r="CO1059" s="88"/>
      <c r="CP1059" s="88"/>
      <c r="CQ1059" s="88"/>
      <c r="CR1059" s="88"/>
      <c r="CS1059" s="88"/>
      <c r="CT1059" s="88"/>
      <c r="CU1059" s="88"/>
      <c r="CV1059" s="88"/>
      <c r="CW1059" s="88"/>
      <c r="CX1059" s="88"/>
      <c r="CY1059" s="88"/>
    </row>
    <row r="1060" spans="2:103" x14ac:dyDescent="0.3">
      <c r="B1060" s="87"/>
      <c r="C1060" s="87"/>
      <c r="D1060" s="144"/>
      <c r="E1060" s="144"/>
      <c r="F1060" s="87"/>
      <c r="G1060" s="88"/>
      <c r="H1060" s="88"/>
      <c r="I1060" s="88"/>
      <c r="J1060" s="87"/>
      <c r="K1060" s="87"/>
      <c r="L1060" s="87"/>
      <c r="M1060" s="87"/>
      <c r="N1060" s="87"/>
      <c r="O1060" s="88"/>
      <c r="P1060" s="88"/>
      <c r="Q1060" s="88"/>
      <c r="R1060" s="88"/>
      <c r="S1060" s="88"/>
      <c r="T1060" s="88"/>
      <c r="U1060" s="88"/>
      <c r="V1060" s="88"/>
      <c r="W1060" s="88"/>
      <c r="X1060" s="88"/>
      <c r="Y1060" s="88"/>
      <c r="Z1060" s="88"/>
      <c r="AA1060" s="88"/>
      <c r="AB1060" s="88"/>
      <c r="AC1060" s="88"/>
      <c r="AD1060" s="88"/>
      <c r="AE1060" s="88"/>
      <c r="AF1060" s="88"/>
      <c r="AG1060" s="88"/>
      <c r="AH1060" s="88"/>
      <c r="AI1060" s="88"/>
      <c r="AJ1060" s="88"/>
      <c r="AK1060" s="88"/>
      <c r="AL1060" s="88"/>
      <c r="AM1060" s="88"/>
      <c r="AN1060" s="88"/>
      <c r="AO1060" s="88"/>
      <c r="AP1060" s="88"/>
      <c r="AQ1060" s="88"/>
      <c r="AR1060" s="88"/>
      <c r="AS1060" s="88"/>
      <c r="AT1060" s="88"/>
      <c r="AU1060" s="88"/>
      <c r="AV1060" s="88"/>
      <c r="AW1060" s="88"/>
      <c r="AX1060" s="88"/>
      <c r="AY1060" s="88"/>
      <c r="AZ1060" s="88"/>
      <c r="BA1060" s="88"/>
      <c r="BB1060" s="88"/>
      <c r="BC1060" s="88"/>
      <c r="BD1060" s="88"/>
      <c r="BE1060" s="88"/>
      <c r="BF1060" s="88"/>
      <c r="BG1060" s="88"/>
      <c r="BH1060" s="88"/>
      <c r="BI1060" s="88"/>
      <c r="BJ1060" s="88"/>
      <c r="BK1060" s="88"/>
      <c r="BL1060" s="88"/>
      <c r="BM1060" s="88"/>
      <c r="BN1060" s="88"/>
      <c r="BO1060" s="88"/>
      <c r="BP1060" s="88"/>
      <c r="BQ1060" s="88"/>
      <c r="BR1060" s="88"/>
      <c r="BS1060" s="88"/>
      <c r="BT1060" s="88"/>
      <c r="BU1060" s="88"/>
      <c r="BV1060" s="88"/>
      <c r="BW1060" s="88"/>
      <c r="BX1060" s="88"/>
      <c r="BY1060" s="88"/>
      <c r="BZ1060" s="88"/>
      <c r="CA1060" s="88"/>
      <c r="CB1060" s="88"/>
      <c r="CC1060" s="88"/>
      <c r="CD1060" s="88"/>
      <c r="CE1060" s="88"/>
      <c r="CF1060" s="88"/>
      <c r="CG1060" s="88"/>
      <c r="CH1060" s="88"/>
      <c r="CI1060" s="88"/>
      <c r="CJ1060" s="88"/>
      <c r="CK1060" s="88"/>
      <c r="CL1060" s="88"/>
      <c r="CM1060" s="88"/>
      <c r="CN1060" s="88"/>
      <c r="CO1060" s="88"/>
      <c r="CP1060" s="88"/>
      <c r="CQ1060" s="88"/>
      <c r="CR1060" s="88"/>
      <c r="CS1060" s="88"/>
      <c r="CT1060" s="88"/>
      <c r="CU1060" s="88"/>
      <c r="CV1060" s="88"/>
      <c r="CW1060" s="88"/>
      <c r="CX1060" s="88"/>
      <c r="CY1060" s="88"/>
    </row>
    <row r="1061" spans="2:103" x14ac:dyDescent="0.3">
      <c r="B1061" s="87"/>
      <c r="C1061" s="87"/>
      <c r="D1061" s="144"/>
      <c r="E1061" s="144"/>
      <c r="F1061" s="87"/>
      <c r="G1061" s="88"/>
      <c r="H1061" s="88"/>
      <c r="I1061" s="88"/>
      <c r="J1061" s="87"/>
      <c r="K1061" s="87"/>
      <c r="L1061" s="87"/>
      <c r="M1061" s="87"/>
      <c r="N1061" s="87"/>
      <c r="O1061" s="88"/>
      <c r="P1061" s="88"/>
      <c r="Q1061" s="88"/>
      <c r="R1061" s="88"/>
      <c r="S1061" s="88"/>
      <c r="T1061" s="88"/>
      <c r="U1061" s="88"/>
      <c r="V1061" s="88"/>
      <c r="W1061" s="88"/>
      <c r="X1061" s="88"/>
      <c r="Y1061" s="88"/>
      <c r="Z1061" s="88"/>
      <c r="AA1061" s="88"/>
      <c r="AB1061" s="88"/>
      <c r="AC1061" s="88"/>
      <c r="AD1061" s="88"/>
      <c r="AE1061" s="88"/>
      <c r="AF1061" s="88"/>
      <c r="AG1061" s="88"/>
      <c r="AH1061" s="88"/>
      <c r="AI1061" s="88"/>
      <c r="AJ1061" s="88"/>
      <c r="AK1061" s="88"/>
      <c r="AL1061" s="88"/>
      <c r="AM1061" s="88"/>
      <c r="AN1061" s="88"/>
      <c r="AO1061" s="88"/>
      <c r="AP1061" s="88"/>
      <c r="AQ1061" s="88"/>
      <c r="AR1061" s="88"/>
      <c r="AS1061" s="88"/>
      <c r="AT1061" s="88"/>
      <c r="AU1061" s="88"/>
      <c r="AV1061" s="88"/>
      <c r="AW1061" s="88"/>
      <c r="AX1061" s="88"/>
      <c r="AY1061" s="88"/>
      <c r="AZ1061" s="88"/>
      <c r="BA1061" s="88"/>
      <c r="BB1061" s="88"/>
      <c r="BC1061" s="88"/>
      <c r="BD1061" s="88"/>
      <c r="BE1061" s="88"/>
      <c r="BF1061" s="88"/>
      <c r="BG1061" s="88"/>
      <c r="BH1061" s="88"/>
      <c r="BI1061" s="88"/>
      <c r="BJ1061" s="88"/>
      <c r="BK1061" s="88"/>
      <c r="BL1061" s="88"/>
      <c r="BM1061" s="88"/>
      <c r="BN1061" s="88"/>
      <c r="BO1061" s="88"/>
      <c r="BP1061" s="88"/>
      <c r="BQ1061" s="88"/>
      <c r="BR1061" s="88"/>
      <c r="BS1061" s="88"/>
      <c r="BT1061" s="88"/>
      <c r="BU1061" s="88"/>
      <c r="BV1061" s="88"/>
      <c r="BW1061" s="88"/>
      <c r="BX1061" s="88"/>
      <c r="BY1061" s="88"/>
      <c r="BZ1061" s="88"/>
      <c r="CA1061" s="88"/>
      <c r="CB1061" s="88"/>
      <c r="CC1061" s="88"/>
      <c r="CD1061" s="88"/>
      <c r="CE1061" s="88"/>
      <c r="CF1061" s="88"/>
      <c r="CG1061" s="88"/>
      <c r="CH1061" s="88"/>
      <c r="CI1061" s="88"/>
      <c r="CJ1061" s="88"/>
      <c r="CK1061" s="88"/>
      <c r="CL1061" s="88"/>
      <c r="CM1061" s="88"/>
      <c r="CN1061" s="88"/>
      <c r="CO1061" s="88"/>
      <c r="CP1061" s="88"/>
      <c r="CQ1061" s="88"/>
      <c r="CR1061" s="88"/>
      <c r="CS1061" s="88"/>
      <c r="CT1061" s="88"/>
      <c r="CU1061" s="88"/>
      <c r="CV1061" s="88"/>
      <c r="CW1061" s="88"/>
      <c r="CX1061" s="88"/>
      <c r="CY1061" s="88"/>
    </row>
    <row r="1062" spans="2:103" x14ac:dyDescent="0.3">
      <c r="B1062" s="87"/>
      <c r="C1062" s="87"/>
      <c r="D1062" s="144"/>
      <c r="E1062" s="144"/>
      <c r="F1062" s="87"/>
      <c r="G1062" s="88"/>
      <c r="H1062" s="88"/>
      <c r="I1062" s="88"/>
      <c r="J1062" s="87"/>
      <c r="K1062" s="87"/>
      <c r="L1062" s="87"/>
      <c r="M1062" s="87"/>
      <c r="N1062" s="87"/>
      <c r="O1062" s="88"/>
      <c r="P1062" s="88"/>
      <c r="Q1062" s="88"/>
      <c r="R1062" s="88"/>
      <c r="S1062" s="88"/>
      <c r="T1062" s="88"/>
      <c r="U1062" s="88"/>
      <c r="V1062" s="88"/>
      <c r="W1062" s="88"/>
      <c r="X1062" s="88"/>
      <c r="Y1062" s="88"/>
      <c r="Z1062" s="88"/>
      <c r="AA1062" s="88"/>
      <c r="AB1062" s="88"/>
      <c r="AC1062" s="88"/>
      <c r="AD1062" s="88"/>
      <c r="AE1062" s="88"/>
      <c r="AF1062" s="88"/>
      <c r="AG1062" s="88"/>
      <c r="AH1062" s="88"/>
      <c r="AI1062" s="88"/>
      <c r="AJ1062" s="88"/>
      <c r="AK1062" s="88"/>
      <c r="AL1062" s="88"/>
      <c r="AM1062" s="88"/>
      <c r="AN1062" s="88"/>
      <c r="AO1062" s="88"/>
      <c r="AP1062" s="88"/>
      <c r="AQ1062" s="88"/>
      <c r="AR1062" s="88"/>
      <c r="AS1062" s="88"/>
      <c r="AT1062" s="88"/>
      <c r="AU1062" s="88"/>
      <c r="AV1062" s="88"/>
      <c r="AW1062" s="88"/>
      <c r="AX1062" s="88"/>
      <c r="AY1062" s="88"/>
      <c r="AZ1062" s="88"/>
      <c r="BA1062" s="88"/>
      <c r="BB1062" s="88"/>
      <c r="BC1062" s="88"/>
      <c r="BD1062" s="88"/>
      <c r="BE1062" s="88"/>
      <c r="BF1062" s="88"/>
      <c r="BG1062" s="88"/>
      <c r="BH1062" s="88"/>
      <c r="BI1062" s="88"/>
      <c r="BJ1062" s="88"/>
      <c r="BK1062" s="88"/>
      <c r="BL1062" s="88"/>
      <c r="BM1062" s="88"/>
      <c r="BN1062" s="88"/>
      <c r="BO1062" s="88"/>
      <c r="BP1062" s="88"/>
      <c r="BQ1062" s="88"/>
      <c r="BR1062" s="88"/>
      <c r="BS1062" s="88"/>
      <c r="BT1062" s="88"/>
      <c r="BU1062" s="88"/>
      <c r="BV1062" s="88"/>
      <c r="BW1062" s="88"/>
      <c r="BX1062" s="88"/>
      <c r="BY1062" s="88"/>
      <c r="BZ1062" s="88"/>
      <c r="CA1062" s="88"/>
      <c r="CB1062" s="88"/>
      <c r="CC1062" s="88"/>
      <c r="CD1062" s="88"/>
      <c r="CE1062" s="88"/>
      <c r="CF1062" s="88"/>
      <c r="CG1062" s="88"/>
      <c r="CH1062" s="88"/>
      <c r="CI1062" s="88"/>
      <c r="CJ1062" s="88"/>
      <c r="CK1062" s="88"/>
      <c r="CL1062" s="88"/>
      <c r="CM1062" s="88"/>
      <c r="CN1062" s="88"/>
      <c r="CO1062" s="88"/>
      <c r="CP1062" s="88"/>
      <c r="CQ1062" s="88"/>
      <c r="CR1062" s="88"/>
      <c r="CS1062" s="88"/>
      <c r="CT1062" s="88"/>
      <c r="CU1062" s="88"/>
      <c r="CV1062" s="88"/>
      <c r="CW1062" s="88"/>
      <c r="CX1062" s="88"/>
      <c r="CY1062" s="88"/>
    </row>
    <row r="1063" spans="2:103" x14ac:dyDescent="0.3">
      <c r="B1063" s="87"/>
      <c r="C1063" s="87"/>
      <c r="D1063" s="144"/>
      <c r="E1063" s="144"/>
      <c r="F1063" s="87"/>
      <c r="G1063" s="88"/>
      <c r="H1063" s="88"/>
      <c r="I1063" s="88"/>
      <c r="J1063" s="87"/>
      <c r="K1063" s="87"/>
      <c r="L1063" s="87"/>
      <c r="M1063" s="87"/>
      <c r="N1063" s="87"/>
      <c r="O1063" s="88"/>
      <c r="P1063" s="88"/>
      <c r="Q1063" s="88"/>
      <c r="R1063" s="88"/>
      <c r="S1063" s="88"/>
      <c r="T1063" s="88"/>
      <c r="U1063" s="88"/>
      <c r="V1063" s="88"/>
      <c r="W1063" s="88"/>
      <c r="X1063" s="88"/>
      <c r="Y1063" s="88"/>
      <c r="Z1063" s="88"/>
      <c r="AA1063" s="88"/>
      <c r="AB1063" s="88"/>
      <c r="AC1063" s="88"/>
      <c r="AD1063" s="88"/>
      <c r="AE1063" s="88"/>
      <c r="AF1063" s="88"/>
      <c r="AG1063" s="88"/>
      <c r="AH1063" s="88"/>
      <c r="AI1063" s="88"/>
      <c r="AJ1063" s="88"/>
      <c r="AK1063" s="88"/>
      <c r="AL1063" s="88"/>
      <c r="AM1063" s="88"/>
      <c r="AN1063" s="88"/>
      <c r="AO1063" s="88"/>
      <c r="AP1063" s="88"/>
      <c r="AQ1063" s="88"/>
      <c r="AR1063" s="88"/>
      <c r="AS1063" s="88"/>
      <c r="AT1063" s="88"/>
      <c r="AU1063" s="88"/>
      <c r="AV1063" s="88"/>
      <c r="AW1063" s="88"/>
      <c r="AX1063" s="88"/>
      <c r="AY1063" s="88"/>
      <c r="AZ1063" s="88"/>
      <c r="BA1063" s="88"/>
      <c r="BB1063" s="88"/>
      <c r="BC1063" s="88"/>
      <c r="BD1063" s="88"/>
      <c r="BE1063" s="88"/>
      <c r="BF1063" s="88"/>
      <c r="BG1063" s="88"/>
      <c r="BH1063" s="88"/>
      <c r="BI1063" s="88"/>
      <c r="BJ1063" s="88"/>
      <c r="BK1063" s="88"/>
      <c r="BL1063" s="88"/>
      <c r="BM1063" s="88"/>
      <c r="BN1063" s="88"/>
      <c r="BO1063" s="88"/>
      <c r="BP1063" s="88"/>
      <c r="BQ1063" s="88"/>
      <c r="BR1063" s="88"/>
      <c r="BS1063" s="88"/>
      <c r="BT1063" s="88"/>
      <c r="BU1063" s="88"/>
      <c r="BV1063" s="88"/>
      <c r="BW1063" s="88"/>
      <c r="BX1063" s="88"/>
      <c r="BY1063" s="88"/>
      <c r="BZ1063" s="88"/>
      <c r="CA1063" s="88"/>
      <c r="CB1063" s="88"/>
      <c r="CC1063" s="88"/>
      <c r="CD1063" s="88"/>
      <c r="CE1063" s="88"/>
      <c r="CF1063" s="88"/>
      <c r="CG1063" s="88"/>
      <c r="CH1063" s="88"/>
      <c r="CI1063" s="88"/>
      <c r="CJ1063" s="88"/>
      <c r="CK1063" s="88"/>
      <c r="CL1063" s="88"/>
      <c r="CM1063" s="88"/>
      <c r="CN1063" s="88"/>
      <c r="CO1063" s="88"/>
      <c r="CP1063" s="88"/>
      <c r="CQ1063" s="88"/>
      <c r="CR1063" s="88"/>
      <c r="CS1063" s="88"/>
      <c r="CT1063" s="88"/>
      <c r="CU1063" s="88"/>
      <c r="CV1063" s="88"/>
      <c r="CW1063" s="88"/>
      <c r="CX1063" s="88"/>
      <c r="CY1063" s="88"/>
    </row>
    <row r="1064" spans="2:103" x14ac:dyDescent="0.3">
      <c r="B1064" s="87"/>
      <c r="C1064" s="87"/>
      <c r="D1064" s="144"/>
      <c r="E1064" s="144"/>
      <c r="F1064" s="87"/>
      <c r="G1064" s="88"/>
      <c r="H1064" s="88"/>
      <c r="I1064" s="88"/>
      <c r="J1064" s="87"/>
      <c r="K1064" s="87"/>
      <c r="L1064" s="87"/>
      <c r="M1064" s="87"/>
      <c r="N1064" s="87"/>
      <c r="O1064" s="88"/>
      <c r="P1064" s="88"/>
      <c r="Q1064" s="88"/>
      <c r="R1064" s="88"/>
      <c r="S1064" s="88"/>
      <c r="T1064" s="88"/>
      <c r="U1064" s="88"/>
      <c r="V1064" s="88"/>
      <c r="W1064" s="88"/>
      <c r="X1064" s="88"/>
      <c r="Y1064" s="88"/>
      <c r="Z1064" s="88"/>
      <c r="AA1064" s="88"/>
      <c r="AB1064" s="88"/>
      <c r="AC1064" s="88"/>
      <c r="AD1064" s="88"/>
      <c r="AE1064" s="88"/>
      <c r="AF1064" s="88"/>
      <c r="AG1064" s="88"/>
      <c r="AH1064" s="88"/>
      <c r="AI1064" s="88"/>
      <c r="AJ1064" s="88"/>
      <c r="AK1064" s="88"/>
      <c r="AL1064" s="88"/>
      <c r="AM1064" s="88"/>
      <c r="AN1064" s="88"/>
      <c r="AO1064" s="88"/>
      <c r="AP1064" s="88"/>
      <c r="AQ1064" s="88"/>
      <c r="AR1064" s="88"/>
      <c r="AS1064" s="88"/>
      <c r="AT1064" s="88"/>
      <c r="AU1064" s="88"/>
      <c r="AV1064" s="88"/>
      <c r="AW1064" s="88"/>
      <c r="AX1064" s="88"/>
      <c r="AY1064" s="88"/>
      <c r="AZ1064" s="88"/>
      <c r="BA1064" s="88"/>
      <c r="BB1064" s="88"/>
      <c r="BC1064" s="88"/>
      <c r="BD1064" s="88"/>
      <c r="BE1064" s="88"/>
      <c r="BF1064" s="88"/>
      <c r="BG1064" s="88"/>
      <c r="BH1064" s="88"/>
      <c r="BI1064" s="88"/>
      <c r="BJ1064" s="88"/>
      <c r="BK1064" s="88"/>
      <c r="BL1064" s="88"/>
      <c r="BM1064" s="88"/>
      <c r="BN1064" s="88"/>
      <c r="BO1064" s="88"/>
      <c r="BP1064" s="88"/>
      <c r="BQ1064" s="88"/>
      <c r="BR1064" s="88"/>
      <c r="BS1064" s="88"/>
      <c r="BT1064" s="88"/>
      <c r="BU1064" s="88"/>
      <c r="BV1064" s="88"/>
      <c r="BW1064" s="88"/>
      <c r="BX1064" s="88"/>
      <c r="BY1064" s="88"/>
      <c r="BZ1064" s="88"/>
      <c r="CA1064" s="88"/>
      <c r="CB1064" s="88"/>
      <c r="CC1064" s="88"/>
      <c r="CD1064" s="88"/>
      <c r="CE1064" s="88"/>
      <c r="CF1064" s="88"/>
      <c r="CG1064" s="88"/>
      <c r="CH1064" s="88"/>
      <c r="CI1064" s="88"/>
      <c r="CJ1064" s="88"/>
      <c r="CK1064" s="88"/>
      <c r="CL1064" s="88"/>
      <c r="CM1064" s="88"/>
      <c r="CN1064" s="88"/>
      <c r="CO1064" s="88"/>
      <c r="CP1064" s="88"/>
      <c r="CQ1064" s="88"/>
      <c r="CR1064" s="88"/>
      <c r="CS1064" s="88"/>
      <c r="CT1064" s="88"/>
      <c r="CU1064" s="88"/>
      <c r="CV1064" s="88"/>
      <c r="CW1064" s="88"/>
      <c r="CX1064" s="88"/>
      <c r="CY1064" s="88"/>
    </row>
    <row r="1065" spans="2:103" x14ac:dyDescent="0.3">
      <c r="B1065" s="87"/>
      <c r="C1065" s="87"/>
      <c r="D1065" s="144"/>
      <c r="E1065" s="144"/>
      <c r="F1065" s="87"/>
      <c r="G1065" s="88"/>
      <c r="H1065" s="88"/>
      <c r="I1065" s="88"/>
      <c r="J1065" s="87"/>
      <c r="K1065" s="87"/>
      <c r="L1065" s="87"/>
      <c r="M1065" s="87"/>
      <c r="N1065" s="87"/>
      <c r="O1065" s="88"/>
      <c r="P1065" s="88"/>
      <c r="Q1065" s="88"/>
      <c r="R1065" s="88"/>
      <c r="S1065" s="88"/>
      <c r="T1065" s="88"/>
      <c r="U1065" s="88"/>
      <c r="V1065" s="88"/>
      <c r="W1065" s="88"/>
      <c r="X1065" s="88"/>
      <c r="Y1065" s="88"/>
      <c r="Z1065" s="88"/>
      <c r="AA1065" s="88"/>
      <c r="AB1065" s="88"/>
      <c r="AC1065" s="88"/>
      <c r="AD1065" s="88"/>
      <c r="AE1065" s="88"/>
      <c r="AF1065" s="88"/>
      <c r="AG1065" s="88"/>
      <c r="AH1065" s="88"/>
      <c r="AI1065" s="88"/>
      <c r="AJ1065" s="88"/>
      <c r="AK1065" s="88"/>
      <c r="AL1065" s="88"/>
      <c r="AM1065" s="88"/>
      <c r="AN1065" s="88"/>
      <c r="AO1065" s="88"/>
      <c r="AP1065" s="88"/>
      <c r="AQ1065" s="88"/>
      <c r="AR1065" s="88"/>
      <c r="AS1065" s="88"/>
      <c r="AT1065" s="88"/>
      <c r="AU1065" s="88"/>
      <c r="AV1065" s="88"/>
      <c r="AW1065" s="88"/>
      <c r="AX1065" s="88"/>
      <c r="AY1065" s="88"/>
      <c r="AZ1065" s="88"/>
      <c r="BA1065" s="88"/>
      <c r="BB1065" s="88"/>
      <c r="BC1065" s="88"/>
      <c r="BD1065" s="88"/>
      <c r="BE1065" s="88"/>
      <c r="BF1065" s="88"/>
      <c r="BG1065" s="88"/>
      <c r="BH1065" s="88"/>
      <c r="BI1065" s="88"/>
      <c r="BJ1065" s="88"/>
      <c r="BK1065" s="88"/>
      <c r="BL1065" s="88"/>
      <c r="BM1065" s="88"/>
      <c r="BN1065" s="88"/>
      <c r="BO1065" s="88"/>
      <c r="BP1065" s="88"/>
      <c r="BQ1065" s="88"/>
      <c r="BR1065" s="88"/>
      <c r="BS1065" s="88"/>
      <c r="BT1065" s="88"/>
      <c r="BU1065" s="88"/>
      <c r="BV1065" s="88"/>
      <c r="BW1065" s="88"/>
      <c r="BX1065" s="88"/>
      <c r="BY1065" s="88"/>
      <c r="BZ1065" s="88"/>
      <c r="CA1065" s="88"/>
      <c r="CB1065" s="88"/>
      <c r="CC1065" s="88"/>
      <c r="CD1065" s="88"/>
      <c r="CE1065" s="88"/>
      <c r="CF1065" s="88"/>
      <c r="CG1065" s="88"/>
      <c r="CH1065" s="88"/>
      <c r="CI1065" s="88"/>
      <c r="CJ1065" s="88"/>
      <c r="CK1065" s="88"/>
      <c r="CL1065" s="88"/>
      <c r="CM1065" s="88"/>
      <c r="CN1065" s="88"/>
      <c r="CO1065" s="88"/>
      <c r="CP1065" s="88"/>
      <c r="CQ1065" s="88"/>
      <c r="CR1065" s="88"/>
      <c r="CS1065" s="88"/>
      <c r="CT1065" s="88"/>
      <c r="CU1065" s="88"/>
      <c r="CV1065" s="88"/>
      <c r="CW1065" s="88"/>
      <c r="CX1065" s="88"/>
      <c r="CY1065" s="88"/>
    </row>
    <row r="1066" spans="2:103" x14ac:dyDescent="0.3">
      <c r="B1066" s="87"/>
      <c r="C1066" s="87"/>
      <c r="D1066" s="144"/>
      <c r="E1066" s="144"/>
      <c r="F1066" s="87"/>
      <c r="G1066" s="88"/>
      <c r="H1066" s="88"/>
      <c r="I1066" s="88"/>
      <c r="J1066" s="87"/>
      <c r="K1066" s="87"/>
      <c r="L1066" s="87"/>
      <c r="M1066" s="87"/>
      <c r="N1066" s="87"/>
      <c r="O1066" s="88"/>
      <c r="P1066" s="88"/>
      <c r="Q1066" s="88"/>
      <c r="R1066" s="88"/>
      <c r="S1066" s="88"/>
      <c r="T1066" s="88"/>
      <c r="U1066" s="88"/>
      <c r="V1066" s="88"/>
      <c r="W1066" s="88"/>
      <c r="X1066" s="88"/>
      <c r="Y1066" s="88"/>
      <c r="Z1066" s="88"/>
      <c r="AA1066" s="88"/>
      <c r="AB1066" s="88"/>
      <c r="AC1066" s="88"/>
      <c r="AD1066" s="88"/>
      <c r="AE1066" s="88"/>
      <c r="AF1066" s="88"/>
      <c r="AG1066" s="88"/>
      <c r="AH1066" s="88"/>
      <c r="AI1066" s="88"/>
      <c r="AJ1066" s="88"/>
      <c r="AK1066" s="88"/>
      <c r="AL1066" s="88"/>
      <c r="AM1066" s="88"/>
      <c r="AN1066" s="88"/>
      <c r="AO1066" s="88"/>
      <c r="AP1066" s="88"/>
      <c r="AQ1066" s="88"/>
      <c r="AR1066" s="88"/>
      <c r="AS1066" s="88"/>
      <c r="AT1066" s="88"/>
      <c r="AU1066" s="88"/>
      <c r="AV1066" s="88"/>
      <c r="AW1066" s="88"/>
      <c r="AX1066" s="88"/>
      <c r="AY1066" s="88"/>
      <c r="AZ1066" s="88"/>
      <c r="BA1066" s="88"/>
      <c r="BB1066" s="88"/>
      <c r="BC1066" s="88"/>
      <c r="BD1066" s="88"/>
      <c r="BE1066" s="88"/>
      <c r="BF1066" s="88"/>
      <c r="BG1066" s="88"/>
      <c r="BH1066" s="88"/>
      <c r="BI1066" s="88"/>
      <c r="BJ1066" s="88"/>
      <c r="BK1066" s="88"/>
      <c r="BL1066" s="88"/>
      <c r="BM1066" s="88"/>
      <c r="BN1066" s="88"/>
      <c r="BO1066" s="88"/>
      <c r="BP1066" s="88"/>
      <c r="BQ1066" s="88"/>
      <c r="BR1066" s="88"/>
      <c r="BS1066" s="88"/>
      <c r="BT1066" s="88"/>
      <c r="BU1066" s="88"/>
      <c r="BV1066" s="88"/>
      <c r="BW1066" s="88"/>
      <c r="BX1066" s="88"/>
      <c r="BY1066" s="88"/>
      <c r="BZ1066" s="88"/>
      <c r="CA1066" s="88"/>
      <c r="CB1066" s="88"/>
      <c r="CC1066" s="88"/>
      <c r="CD1066" s="88"/>
      <c r="CE1066" s="88"/>
      <c r="CF1066" s="88"/>
      <c r="CG1066" s="88"/>
      <c r="CH1066" s="88"/>
      <c r="CI1066" s="88"/>
      <c r="CJ1066" s="88"/>
      <c r="CK1066" s="88"/>
      <c r="CL1066" s="88"/>
      <c r="CM1066" s="88"/>
      <c r="CN1066" s="88"/>
      <c r="CO1066" s="88"/>
      <c r="CP1066" s="88"/>
      <c r="CQ1066" s="88"/>
      <c r="CR1066" s="88"/>
      <c r="CS1066" s="88"/>
      <c r="CT1066" s="88"/>
      <c r="CU1066" s="88"/>
      <c r="CV1066" s="88"/>
      <c r="CW1066" s="88"/>
      <c r="CX1066" s="88"/>
      <c r="CY1066" s="88"/>
    </row>
    <row r="1067" spans="2:103" x14ac:dyDescent="0.3">
      <c r="B1067" s="87"/>
      <c r="C1067" s="87"/>
      <c r="D1067" s="144"/>
      <c r="E1067" s="144"/>
      <c r="F1067" s="87"/>
      <c r="G1067" s="88"/>
      <c r="H1067" s="88"/>
      <c r="I1067" s="88"/>
      <c r="J1067" s="87"/>
      <c r="K1067" s="87"/>
      <c r="L1067" s="87"/>
      <c r="M1067" s="87"/>
      <c r="N1067" s="87"/>
      <c r="O1067" s="88"/>
      <c r="P1067" s="88"/>
      <c r="Q1067" s="88"/>
      <c r="R1067" s="88"/>
      <c r="S1067" s="88"/>
      <c r="T1067" s="88"/>
      <c r="U1067" s="88"/>
      <c r="V1067" s="88"/>
      <c r="W1067" s="88"/>
      <c r="X1067" s="88"/>
      <c r="Y1067" s="88"/>
      <c r="Z1067" s="88"/>
      <c r="AA1067" s="88"/>
      <c r="AB1067" s="88"/>
      <c r="AC1067" s="88"/>
      <c r="AD1067" s="88"/>
      <c r="AE1067" s="88"/>
      <c r="AF1067" s="88"/>
      <c r="AG1067" s="88"/>
      <c r="AH1067" s="88"/>
      <c r="AI1067" s="88"/>
      <c r="AJ1067" s="88"/>
      <c r="AK1067" s="88"/>
      <c r="AL1067" s="88"/>
      <c r="AM1067" s="88"/>
      <c r="AN1067" s="88"/>
      <c r="AO1067" s="88"/>
      <c r="AP1067" s="88"/>
      <c r="AQ1067" s="88"/>
      <c r="AR1067" s="88"/>
      <c r="AS1067" s="88"/>
      <c r="AT1067" s="88"/>
      <c r="AU1067" s="88"/>
      <c r="AV1067" s="88"/>
      <c r="AW1067" s="88"/>
      <c r="AX1067" s="88"/>
      <c r="AY1067" s="88"/>
      <c r="AZ1067" s="88"/>
      <c r="BA1067" s="88"/>
      <c r="BB1067" s="88"/>
      <c r="BC1067" s="88"/>
      <c r="BD1067" s="88"/>
      <c r="BE1067" s="88"/>
      <c r="BF1067" s="88"/>
      <c r="BG1067" s="88"/>
      <c r="BH1067" s="88"/>
      <c r="BI1067" s="88"/>
      <c r="BJ1067" s="88"/>
      <c r="BK1067" s="88"/>
      <c r="BL1067" s="88"/>
      <c r="BM1067" s="88"/>
      <c r="BN1067" s="88"/>
      <c r="BO1067" s="88"/>
      <c r="BP1067" s="88"/>
      <c r="BQ1067" s="88"/>
      <c r="BR1067" s="88"/>
      <c r="BS1067" s="88"/>
      <c r="BT1067" s="88"/>
      <c r="BU1067" s="88"/>
      <c r="BV1067" s="88"/>
      <c r="BW1067" s="88"/>
      <c r="BX1067" s="88"/>
      <c r="BY1067" s="88"/>
      <c r="BZ1067" s="88"/>
      <c r="CA1067" s="88"/>
      <c r="CB1067" s="88"/>
      <c r="CC1067" s="88"/>
      <c r="CD1067" s="88"/>
      <c r="CE1067" s="88"/>
      <c r="CF1067" s="88"/>
      <c r="CG1067" s="88"/>
      <c r="CH1067" s="88"/>
      <c r="CI1067" s="88"/>
      <c r="CJ1067" s="88"/>
      <c r="CK1067" s="88"/>
      <c r="CL1067" s="88"/>
      <c r="CM1067" s="88"/>
      <c r="CN1067" s="88"/>
      <c r="CO1067" s="88"/>
      <c r="CP1067" s="88"/>
      <c r="CQ1067" s="88"/>
      <c r="CR1067" s="88"/>
      <c r="CS1067" s="88"/>
      <c r="CT1067" s="88"/>
      <c r="CU1067" s="88"/>
      <c r="CV1067" s="88"/>
      <c r="CW1067" s="88"/>
      <c r="CX1067" s="88"/>
      <c r="CY1067" s="88"/>
    </row>
    <row r="1068" spans="2:103" x14ac:dyDescent="0.3">
      <c r="B1068" s="87"/>
      <c r="C1068" s="87"/>
      <c r="D1068" s="144"/>
      <c r="E1068" s="144"/>
      <c r="F1068" s="87"/>
      <c r="G1068" s="88"/>
      <c r="H1068" s="88"/>
      <c r="I1068" s="88"/>
      <c r="J1068" s="87"/>
      <c r="K1068" s="87"/>
      <c r="L1068" s="87"/>
      <c r="M1068" s="87"/>
      <c r="N1068" s="87"/>
      <c r="O1068" s="88"/>
      <c r="P1068" s="88"/>
      <c r="Q1068" s="88"/>
      <c r="R1068" s="88"/>
      <c r="S1068" s="88"/>
      <c r="T1068" s="88"/>
      <c r="U1068" s="88"/>
      <c r="V1068" s="88"/>
      <c r="W1068" s="88"/>
      <c r="X1068" s="88"/>
      <c r="Y1068" s="88"/>
      <c r="Z1068" s="88"/>
      <c r="AA1068" s="88"/>
      <c r="AB1068" s="88"/>
      <c r="AC1068" s="88"/>
      <c r="AD1068" s="88"/>
      <c r="AE1068" s="88"/>
      <c r="AF1068" s="88"/>
      <c r="AG1068" s="88"/>
      <c r="AH1068" s="88"/>
      <c r="AI1068" s="88"/>
      <c r="AJ1068" s="88"/>
      <c r="AK1068" s="88"/>
      <c r="AL1068" s="88"/>
      <c r="AM1068" s="88"/>
      <c r="AN1068" s="88"/>
      <c r="AO1068" s="88"/>
      <c r="AP1068" s="88"/>
      <c r="AQ1068" s="88"/>
      <c r="AR1068" s="88"/>
      <c r="AS1068" s="88"/>
      <c r="AT1068" s="88"/>
      <c r="AU1068" s="88"/>
      <c r="AV1068" s="88"/>
      <c r="AW1068" s="88"/>
      <c r="AX1068" s="88"/>
      <c r="AY1068" s="88"/>
      <c r="AZ1068" s="88"/>
      <c r="BA1068" s="88"/>
      <c r="BB1068" s="88"/>
      <c r="BC1068" s="88"/>
      <c r="BD1068" s="88"/>
      <c r="BE1068" s="88"/>
      <c r="BF1068" s="88"/>
      <c r="BG1068" s="88"/>
      <c r="BH1068" s="88"/>
      <c r="BI1068" s="88"/>
      <c r="BJ1068" s="88"/>
      <c r="BK1068" s="88"/>
      <c r="BL1068" s="88"/>
      <c r="BM1068" s="88"/>
      <c r="BN1068" s="88"/>
      <c r="BO1068" s="88"/>
      <c r="BP1068" s="88"/>
      <c r="BQ1068" s="88"/>
      <c r="BR1068" s="88"/>
      <c r="BS1068" s="88"/>
      <c r="BT1068" s="88"/>
      <c r="BU1068" s="88"/>
      <c r="BV1068" s="88"/>
      <c r="BW1068" s="88"/>
      <c r="BX1068" s="88"/>
      <c r="BY1068" s="88"/>
      <c r="BZ1068" s="88"/>
      <c r="CA1068" s="88"/>
      <c r="CB1068" s="88"/>
      <c r="CC1068" s="88"/>
      <c r="CD1068" s="88"/>
      <c r="CE1068" s="88"/>
      <c r="CF1068" s="88"/>
      <c r="CG1068" s="88"/>
      <c r="CH1068" s="88"/>
      <c r="CI1068" s="88"/>
      <c r="CJ1068" s="88"/>
      <c r="CK1068" s="88"/>
      <c r="CL1068" s="88"/>
      <c r="CM1068" s="88"/>
      <c r="CN1068" s="88"/>
      <c r="CO1068" s="88"/>
      <c r="CP1068" s="88"/>
      <c r="CQ1068" s="88"/>
      <c r="CR1068" s="88"/>
      <c r="CS1068" s="88"/>
      <c r="CT1068" s="88"/>
      <c r="CU1068" s="88"/>
      <c r="CV1068" s="88"/>
      <c r="CW1068" s="88"/>
      <c r="CX1068" s="88"/>
      <c r="CY1068" s="88"/>
    </row>
    <row r="1069" spans="2:103" x14ac:dyDescent="0.3">
      <c r="B1069" s="87"/>
      <c r="C1069" s="87"/>
      <c r="D1069" s="144"/>
      <c r="E1069" s="144"/>
      <c r="F1069" s="87"/>
      <c r="G1069" s="88"/>
      <c r="H1069" s="88"/>
      <c r="I1069" s="88"/>
      <c r="J1069" s="87"/>
      <c r="K1069" s="87"/>
      <c r="L1069" s="87"/>
      <c r="M1069" s="87"/>
      <c r="N1069" s="87"/>
      <c r="O1069" s="88"/>
      <c r="P1069" s="88"/>
      <c r="Q1069" s="88"/>
      <c r="R1069" s="88"/>
      <c r="S1069" s="88"/>
      <c r="T1069" s="88"/>
      <c r="U1069" s="88"/>
      <c r="V1069" s="88"/>
      <c r="W1069" s="88"/>
      <c r="X1069" s="88"/>
      <c r="Y1069" s="88"/>
      <c r="Z1069" s="88"/>
      <c r="AA1069" s="88"/>
      <c r="AB1069" s="88"/>
      <c r="AC1069" s="88"/>
      <c r="AD1069" s="88"/>
      <c r="AE1069" s="88"/>
      <c r="AF1069" s="88"/>
      <c r="AG1069" s="88"/>
      <c r="AH1069" s="88"/>
      <c r="AI1069" s="88"/>
      <c r="AJ1069" s="88"/>
      <c r="AK1069" s="88"/>
      <c r="AL1069" s="88"/>
      <c r="AM1069" s="88"/>
      <c r="AN1069" s="88"/>
      <c r="AO1069" s="88"/>
      <c r="AP1069" s="88"/>
      <c r="AQ1069" s="88"/>
      <c r="AR1069" s="88"/>
      <c r="AS1069" s="88"/>
      <c r="AT1069" s="88"/>
      <c r="AU1069" s="88"/>
      <c r="AV1069" s="88"/>
      <c r="AW1069" s="88"/>
      <c r="AX1069" s="88"/>
      <c r="AY1069" s="88"/>
      <c r="AZ1069" s="88"/>
      <c r="BA1069" s="88"/>
      <c r="BB1069" s="88"/>
      <c r="BC1069" s="88"/>
      <c r="BD1069" s="88"/>
      <c r="BE1069" s="88"/>
      <c r="BF1069" s="88"/>
      <c r="BG1069" s="88"/>
      <c r="BH1069" s="88"/>
      <c r="BI1069" s="88"/>
      <c r="BJ1069" s="88"/>
      <c r="BK1069" s="88"/>
      <c r="BL1069" s="88"/>
      <c r="BM1069" s="88"/>
      <c r="BN1069" s="88"/>
      <c r="BO1069" s="88"/>
      <c r="BP1069" s="88"/>
      <c r="BQ1069" s="88"/>
      <c r="BR1069" s="88"/>
      <c r="BS1069" s="88"/>
      <c r="BT1069" s="88"/>
      <c r="BU1069" s="88"/>
      <c r="BV1069" s="88"/>
      <c r="BW1069" s="88"/>
      <c r="BX1069" s="88"/>
      <c r="BY1069" s="88"/>
      <c r="BZ1069" s="88"/>
      <c r="CA1069" s="88"/>
      <c r="CB1069" s="88"/>
      <c r="CC1069" s="88"/>
      <c r="CD1069" s="88"/>
      <c r="CE1069" s="88"/>
      <c r="CF1069" s="88"/>
      <c r="CG1069" s="88"/>
      <c r="CH1069" s="88"/>
      <c r="CI1069" s="88"/>
      <c r="CJ1069" s="88"/>
      <c r="CK1069" s="88"/>
      <c r="CL1069" s="88"/>
      <c r="CM1069" s="88"/>
      <c r="CN1069" s="88"/>
      <c r="CO1069" s="88"/>
      <c r="CP1069" s="88"/>
      <c r="CQ1069" s="88"/>
      <c r="CR1069" s="88"/>
      <c r="CS1069" s="88"/>
      <c r="CT1069" s="88"/>
      <c r="CU1069" s="88"/>
      <c r="CV1069" s="88"/>
      <c r="CW1069" s="88"/>
      <c r="CX1069" s="88"/>
      <c r="CY1069" s="88"/>
    </row>
    <row r="1070" spans="2:103" x14ac:dyDescent="0.3">
      <c r="B1070" s="87"/>
      <c r="C1070" s="87"/>
      <c r="D1070" s="144"/>
      <c r="E1070" s="144"/>
      <c r="F1070" s="87"/>
      <c r="G1070" s="88"/>
      <c r="H1070" s="88"/>
      <c r="I1070" s="88"/>
      <c r="J1070" s="87"/>
      <c r="K1070" s="87"/>
      <c r="L1070" s="87"/>
      <c r="M1070" s="87"/>
      <c r="N1070" s="87"/>
      <c r="O1070" s="88"/>
      <c r="P1070" s="88"/>
      <c r="Q1070" s="88"/>
      <c r="R1070" s="88"/>
      <c r="S1070" s="88"/>
      <c r="T1070" s="88"/>
      <c r="U1070" s="88"/>
      <c r="V1070" s="88"/>
      <c r="W1070" s="88"/>
      <c r="X1070" s="88"/>
      <c r="Y1070" s="88"/>
      <c r="Z1070" s="88"/>
      <c r="AA1070" s="88"/>
      <c r="AB1070" s="88"/>
      <c r="AC1070" s="88"/>
      <c r="AD1070" s="88"/>
      <c r="AE1070" s="88"/>
      <c r="AF1070" s="88"/>
      <c r="AG1070" s="88"/>
      <c r="AH1070" s="88"/>
      <c r="AI1070" s="88"/>
      <c r="AJ1070" s="88"/>
      <c r="AK1070" s="88"/>
      <c r="AL1070" s="88"/>
      <c r="AM1070" s="88"/>
      <c r="AN1070" s="88"/>
      <c r="AO1070" s="88"/>
      <c r="AP1070" s="88"/>
      <c r="AQ1070" s="88"/>
      <c r="AR1070" s="88"/>
      <c r="AS1070" s="88"/>
      <c r="AT1070" s="88"/>
      <c r="AU1070" s="88"/>
      <c r="AV1070" s="88"/>
      <c r="AW1070" s="88"/>
      <c r="AX1070" s="88"/>
      <c r="AY1070" s="88"/>
      <c r="AZ1070" s="88"/>
      <c r="BA1070" s="88"/>
      <c r="BB1070" s="88"/>
      <c r="BC1070" s="88"/>
      <c r="BD1070" s="88"/>
      <c r="BE1070" s="88"/>
      <c r="BF1070" s="88"/>
      <c r="BG1070" s="88"/>
      <c r="BH1070" s="88"/>
      <c r="BI1070" s="88"/>
      <c r="BJ1070" s="88"/>
      <c r="BK1070" s="88"/>
      <c r="BL1070" s="88"/>
      <c r="BM1070" s="88"/>
      <c r="BN1070" s="88"/>
      <c r="BO1070" s="88"/>
      <c r="BP1070" s="88"/>
      <c r="BQ1070" s="88"/>
      <c r="BR1070" s="88"/>
      <c r="BS1070" s="88"/>
      <c r="BT1070" s="88"/>
      <c r="BU1070" s="88"/>
      <c r="BV1070" s="88"/>
      <c r="BW1070" s="88"/>
      <c r="BX1070" s="88"/>
      <c r="BY1070" s="88"/>
      <c r="BZ1070" s="88"/>
      <c r="CA1070" s="88"/>
      <c r="CB1070" s="88"/>
      <c r="CC1070" s="88"/>
      <c r="CD1070" s="88"/>
      <c r="CE1070" s="88"/>
      <c r="CF1070" s="88"/>
      <c r="CG1070" s="88"/>
      <c r="CH1070" s="88"/>
      <c r="CI1070" s="88"/>
      <c r="CJ1070" s="88"/>
      <c r="CK1070" s="88"/>
      <c r="CL1070" s="88"/>
      <c r="CM1070" s="88"/>
      <c r="CN1070" s="88"/>
      <c r="CO1070" s="88"/>
      <c r="CP1070" s="88"/>
      <c r="CQ1070" s="88"/>
      <c r="CR1070" s="88"/>
      <c r="CS1070" s="88"/>
      <c r="CT1070" s="88"/>
      <c r="CU1070" s="88"/>
      <c r="CV1070" s="88"/>
      <c r="CW1070" s="88"/>
      <c r="CX1070" s="88"/>
      <c r="CY1070" s="88"/>
    </row>
    <row r="1071" spans="2:103" x14ac:dyDescent="0.3">
      <c r="B1071" s="87"/>
      <c r="C1071" s="87"/>
      <c r="D1071" s="144"/>
      <c r="E1071" s="144"/>
      <c r="F1071" s="87"/>
      <c r="G1071" s="88"/>
      <c r="H1071" s="88"/>
      <c r="I1071" s="88"/>
      <c r="J1071" s="87"/>
      <c r="K1071" s="87"/>
      <c r="L1071" s="87"/>
      <c r="M1071" s="87"/>
      <c r="N1071" s="87"/>
      <c r="O1071" s="88"/>
      <c r="P1071" s="88"/>
      <c r="Q1071" s="88"/>
      <c r="R1071" s="88"/>
      <c r="S1071" s="88"/>
      <c r="T1071" s="88"/>
      <c r="U1071" s="88"/>
      <c r="V1071" s="88"/>
      <c r="W1071" s="88"/>
      <c r="X1071" s="88"/>
      <c r="Y1071" s="88"/>
      <c r="Z1071" s="88"/>
      <c r="AA1071" s="88"/>
      <c r="AB1071" s="88"/>
      <c r="AC1071" s="88"/>
      <c r="AD1071" s="88"/>
      <c r="AE1071" s="88"/>
      <c r="AF1071" s="88"/>
      <c r="AG1071" s="88"/>
      <c r="AH1071" s="88"/>
      <c r="AI1071" s="88"/>
      <c r="AJ1071" s="88"/>
      <c r="AK1071" s="88"/>
      <c r="AL1071" s="88"/>
      <c r="AM1071" s="88"/>
      <c r="AN1071" s="88"/>
      <c r="AO1071" s="88"/>
      <c r="AP1071" s="88"/>
      <c r="AQ1071" s="88"/>
      <c r="AR1071" s="88"/>
      <c r="AS1071" s="88"/>
      <c r="AT1071" s="88"/>
      <c r="AU1071" s="88"/>
      <c r="AV1071" s="88"/>
      <c r="AW1071" s="88"/>
      <c r="AX1071" s="88"/>
      <c r="AY1071" s="88"/>
      <c r="AZ1071" s="88"/>
      <c r="BA1071" s="88"/>
      <c r="BB1071" s="88"/>
      <c r="BC1071" s="88"/>
      <c r="BD1071" s="88"/>
      <c r="BE1071" s="88"/>
      <c r="BF1071" s="88"/>
      <c r="BG1071" s="88"/>
      <c r="BH1071" s="88"/>
      <c r="BI1071" s="88"/>
      <c r="BJ1071" s="88"/>
      <c r="BK1071" s="88"/>
      <c r="BL1071" s="88"/>
      <c r="BM1071" s="88"/>
      <c r="BN1071" s="88"/>
      <c r="BO1071" s="88"/>
      <c r="BP1071" s="88"/>
      <c r="BQ1071" s="88"/>
      <c r="BR1071" s="88"/>
      <c r="BS1071" s="88"/>
      <c r="BT1071" s="88"/>
      <c r="BU1071" s="88"/>
      <c r="BV1071" s="88"/>
      <c r="BW1071" s="88"/>
      <c r="BX1071" s="88"/>
      <c r="BY1071" s="88"/>
      <c r="BZ1071" s="88"/>
      <c r="CA1071" s="88"/>
      <c r="CB1071" s="88"/>
      <c r="CC1071" s="88"/>
      <c r="CD1071" s="88"/>
      <c r="CE1071" s="88"/>
      <c r="CF1071" s="88"/>
      <c r="CG1071" s="88"/>
      <c r="CH1071" s="88"/>
      <c r="CI1071" s="88"/>
      <c r="CJ1071" s="88"/>
      <c r="CK1071" s="88"/>
      <c r="CL1071" s="88"/>
      <c r="CM1071" s="88"/>
      <c r="CN1071" s="88"/>
      <c r="CO1071" s="88"/>
      <c r="CP1071" s="88"/>
      <c r="CQ1071" s="88"/>
      <c r="CR1071" s="88"/>
      <c r="CS1071" s="88"/>
      <c r="CT1071" s="88"/>
      <c r="CU1071" s="88"/>
      <c r="CV1071" s="88"/>
      <c r="CW1071" s="88"/>
      <c r="CX1071" s="88"/>
      <c r="CY1071" s="88"/>
    </row>
    <row r="1072" spans="2:103" x14ac:dyDescent="0.3">
      <c r="B1072" s="87"/>
      <c r="C1072" s="87"/>
      <c r="D1072" s="144"/>
      <c r="E1072" s="144"/>
      <c r="F1072" s="87"/>
      <c r="G1072" s="88"/>
      <c r="H1072" s="88"/>
      <c r="I1072" s="88"/>
      <c r="J1072" s="87"/>
      <c r="K1072" s="87"/>
      <c r="L1072" s="87"/>
      <c r="M1072" s="87"/>
      <c r="N1072" s="87"/>
      <c r="O1072" s="88"/>
      <c r="P1072" s="88"/>
      <c r="Q1072" s="88"/>
      <c r="R1072" s="88"/>
      <c r="S1072" s="88"/>
      <c r="T1072" s="88"/>
      <c r="U1072" s="88"/>
      <c r="V1072" s="88"/>
      <c r="W1072" s="88"/>
      <c r="X1072" s="88"/>
      <c r="Y1072" s="88"/>
      <c r="Z1072" s="88"/>
      <c r="AA1072" s="88"/>
      <c r="AB1072" s="88"/>
      <c r="AC1072" s="88"/>
      <c r="AD1072" s="88"/>
      <c r="AE1072" s="88"/>
      <c r="AF1072" s="88"/>
      <c r="AG1072" s="88"/>
      <c r="AH1072" s="88"/>
      <c r="AI1072" s="88"/>
      <c r="AJ1072" s="88"/>
      <c r="AK1072" s="88"/>
      <c r="AL1072" s="88"/>
      <c r="AM1072" s="88"/>
      <c r="AN1072" s="88"/>
      <c r="AO1072" s="88"/>
      <c r="AP1072" s="88"/>
      <c r="AQ1072" s="88"/>
      <c r="AR1072" s="88"/>
      <c r="AS1072" s="88"/>
      <c r="AT1072" s="88"/>
      <c r="AU1072" s="88"/>
      <c r="AV1072" s="88"/>
      <c r="AW1072" s="88"/>
      <c r="AX1072" s="88"/>
      <c r="AY1072" s="88"/>
      <c r="AZ1072" s="88"/>
      <c r="BA1072" s="88"/>
      <c r="BB1072" s="88"/>
      <c r="BC1072" s="88"/>
      <c r="BD1072" s="88"/>
      <c r="BE1072" s="88"/>
      <c r="BF1072" s="88"/>
      <c r="BG1072" s="88"/>
      <c r="BH1072" s="88"/>
      <c r="BI1072" s="88"/>
      <c r="BJ1072" s="88"/>
      <c r="BK1072" s="88"/>
      <c r="BL1072" s="88"/>
      <c r="BM1072" s="88"/>
      <c r="BN1072" s="88"/>
      <c r="BO1072" s="88"/>
      <c r="BP1072" s="88"/>
      <c r="BQ1072" s="88"/>
      <c r="BR1072" s="88"/>
      <c r="BS1072" s="88"/>
      <c r="BT1072" s="88"/>
      <c r="BU1072" s="88"/>
      <c r="BV1072" s="88"/>
      <c r="BW1072" s="88"/>
      <c r="BX1072" s="88"/>
      <c r="BY1072" s="88"/>
      <c r="BZ1072" s="88"/>
      <c r="CA1072" s="88"/>
      <c r="CB1072" s="88"/>
      <c r="CC1072" s="88"/>
      <c r="CD1072" s="88"/>
      <c r="CE1072" s="88"/>
      <c r="CF1072" s="88"/>
      <c r="CG1072" s="88"/>
      <c r="CH1072" s="88"/>
      <c r="CI1072" s="88"/>
      <c r="CJ1072" s="88"/>
      <c r="CK1072" s="88"/>
      <c r="CL1072" s="88"/>
      <c r="CM1072" s="88"/>
      <c r="CN1072" s="88"/>
      <c r="CO1072" s="88"/>
      <c r="CP1072" s="88"/>
      <c r="CQ1072" s="88"/>
      <c r="CR1072" s="88"/>
      <c r="CS1072" s="88"/>
      <c r="CT1072" s="88"/>
      <c r="CU1072" s="88"/>
      <c r="CV1072" s="88"/>
      <c r="CW1072" s="88"/>
      <c r="CX1072" s="88"/>
      <c r="CY1072" s="88"/>
    </row>
    <row r="1073" spans="2:103" x14ac:dyDescent="0.3">
      <c r="B1073" s="87"/>
      <c r="C1073" s="87"/>
      <c r="D1073" s="144"/>
      <c r="E1073" s="144"/>
      <c r="F1073" s="87"/>
      <c r="G1073" s="88"/>
      <c r="H1073" s="88"/>
      <c r="I1073" s="88"/>
      <c r="J1073" s="87"/>
      <c r="K1073" s="87"/>
      <c r="L1073" s="87"/>
      <c r="M1073" s="87"/>
      <c r="N1073" s="87"/>
      <c r="O1073" s="88"/>
      <c r="P1073" s="88"/>
      <c r="Q1073" s="88"/>
      <c r="R1073" s="88"/>
      <c r="S1073" s="88"/>
      <c r="T1073" s="88"/>
      <c r="U1073" s="88"/>
      <c r="V1073" s="88"/>
      <c r="W1073" s="88"/>
      <c r="X1073" s="88"/>
      <c r="Y1073" s="88"/>
      <c r="Z1073" s="88"/>
      <c r="AA1073" s="88"/>
      <c r="AB1073" s="88"/>
      <c r="AC1073" s="88"/>
      <c r="AD1073" s="88"/>
      <c r="AE1073" s="88"/>
      <c r="AF1073" s="88"/>
      <c r="AG1073" s="88"/>
      <c r="AH1073" s="88"/>
      <c r="AI1073" s="88"/>
      <c r="AJ1073" s="88"/>
      <c r="AK1073" s="88"/>
      <c r="AL1073" s="88"/>
      <c r="AM1073" s="88"/>
      <c r="AN1073" s="88"/>
      <c r="AO1073" s="88"/>
      <c r="AP1073" s="88"/>
      <c r="AQ1073" s="88"/>
      <c r="AR1073" s="88"/>
      <c r="AS1073" s="88"/>
      <c r="AT1073" s="88"/>
      <c r="AU1073" s="88"/>
      <c r="AV1073" s="88"/>
      <c r="AW1073" s="88"/>
      <c r="AX1073" s="88"/>
      <c r="AY1073" s="88"/>
      <c r="AZ1073" s="88"/>
      <c r="BA1073" s="88"/>
      <c r="BB1073" s="88"/>
      <c r="BC1073" s="88"/>
      <c r="BD1073" s="88"/>
      <c r="BE1073" s="88"/>
      <c r="BF1073" s="88"/>
      <c r="BG1073" s="88"/>
      <c r="BH1073" s="88"/>
      <c r="BI1073" s="88"/>
      <c r="BJ1073" s="88"/>
      <c r="BK1073" s="88"/>
      <c r="BL1073" s="88"/>
      <c r="BM1073" s="88"/>
      <c r="BN1073" s="88"/>
      <c r="BO1073" s="88"/>
      <c r="BP1073" s="88"/>
      <c r="BQ1073" s="88"/>
      <c r="BR1073" s="88"/>
      <c r="BS1073" s="88"/>
      <c r="BT1073" s="88"/>
      <c r="BU1073" s="88"/>
      <c r="BV1073" s="88"/>
      <c r="BW1073" s="88"/>
      <c r="BX1073" s="88"/>
      <c r="BY1073" s="88"/>
      <c r="BZ1073" s="88"/>
      <c r="CA1073" s="88"/>
      <c r="CB1073" s="88"/>
      <c r="CC1073" s="88"/>
      <c r="CD1073" s="88"/>
      <c r="CE1073" s="88"/>
      <c r="CF1073" s="88"/>
      <c r="CG1073" s="88"/>
      <c r="CH1073" s="88"/>
      <c r="CI1073" s="88"/>
      <c r="CJ1073" s="88"/>
      <c r="CK1073" s="88"/>
      <c r="CL1073" s="88"/>
      <c r="CM1073" s="88"/>
      <c r="CN1073" s="88"/>
      <c r="CO1073" s="88"/>
      <c r="CP1073" s="88"/>
      <c r="CQ1073" s="88"/>
      <c r="CR1073" s="88"/>
      <c r="CS1073" s="88"/>
      <c r="CT1073" s="88"/>
      <c r="CU1073" s="88"/>
      <c r="CV1073" s="88"/>
      <c r="CW1073" s="88"/>
      <c r="CX1073" s="88"/>
      <c r="CY1073" s="88"/>
    </row>
    <row r="1074" spans="2:103" x14ac:dyDescent="0.3">
      <c r="B1074" s="87"/>
      <c r="C1074" s="87"/>
      <c r="D1074" s="144"/>
      <c r="E1074" s="144"/>
      <c r="F1074" s="87"/>
      <c r="G1074" s="88"/>
      <c r="H1074" s="88"/>
      <c r="I1074" s="88"/>
      <c r="J1074" s="87"/>
      <c r="K1074" s="87"/>
      <c r="L1074" s="87"/>
      <c r="M1074" s="87"/>
      <c r="N1074" s="87"/>
      <c r="O1074" s="88"/>
      <c r="P1074" s="88"/>
      <c r="Q1074" s="88"/>
      <c r="R1074" s="88"/>
      <c r="S1074" s="88"/>
      <c r="T1074" s="88"/>
      <c r="U1074" s="88"/>
      <c r="V1074" s="88"/>
      <c r="W1074" s="88"/>
      <c r="X1074" s="88"/>
      <c r="Y1074" s="88"/>
      <c r="Z1074" s="88"/>
      <c r="AA1074" s="88"/>
      <c r="AB1074" s="88"/>
      <c r="AC1074" s="88"/>
      <c r="AD1074" s="88"/>
      <c r="AE1074" s="88"/>
      <c r="AF1074" s="88"/>
      <c r="AG1074" s="88"/>
      <c r="AH1074" s="88"/>
      <c r="AI1074" s="88"/>
      <c r="AJ1074" s="88"/>
      <c r="AK1074" s="88"/>
      <c r="AL1074" s="88"/>
      <c r="AM1074" s="88"/>
      <c r="AN1074" s="88"/>
      <c r="AO1074" s="88"/>
      <c r="AP1074" s="88"/>
      <c r="AQ1074" s="88"/>
      <c r="AR1074" s="88"/>
      <c r="AS1074" s="88"/>
      <c r="AT1074" s="88"/>
      <c r="AU1074" s="88"/>
      <c r="AV1074" s="88"/>
      <c r="AW1074" s="88"/>
      <c r="AX1074" s="88"/>
      <c r="AY1074" s="88"/>
      <c r="AZ1074" s="88"/>
      <c r="BA1074" s="88"/>
      <c r="BB1074" s="88"/>
      <c r="BC1074" s="88"/>
      <c r="BD1074" s="88"/>
      <c r="BE1074" s="88"/>
      <c r="BF1074" s="88"/>
      <c r="BG1074" s="88"/>
      <c r="BH1074" s="88"/>
      <c r="BI1074" s="88"/>
      <c r="BJ1074" s="88"/>
      <c r="BK1074" s="88"/>
      <c r="BL1074" s="88"/>
      <c r="BM1074" s="88"/>
      <c r="BN1074" s="88"/>
      <c r="BO1074" s="88"/>
      <c r="BP1074" s="88"/>
      <c r="BQ1074" s="88"/>
      <c r="BR1074" s="88"/>
      <c r="BS1074" s="88"/>
      <c r="BT1074" s="88"/>
      <c r="BU1074" s="88"/>
      <c r="BV1074" s="88"/>
      <c r="BW1074" s="88"/>
      <c r="BX1074" s="88"/>
      <c r="BY1074" s="88"/>
      <c r="BZ1074" s="88"/>
      <c r="CA1074" s="88"/>
      <c r="CB1074" s="88"/>
      <c r="CC1074" s="88"/>
      <c r="CD1074" s="88"/>
      <c r="CE1074" s="88"/>
      <c r="CF1074" s="88"/>
      <c r="CG1074" s="88"/>
      <c r="CH1074" s="88"/>
      <c r="CI1074" s="88"/>
      <c r="CJ1074" s="88"/>
      <c r="CK1074" s="88"/>
      <c r="CL1074" s="88"/>
      <c r="CM1074" s="88"/>
      <c r="CN1074" s="88"/>
      <c r="CO1074" s="88"/>
      <c r="CP1074" s="88"/>
      <c r="CQ1074" s="88"/>
      <c r="CR1074" s="88"/>
      <c r="CS1074" s="88"/>
      <c r="CT1074" s="88"/>
      <c r="CU1074" s="88"/>
      <c r="CV1074" s="88"/>
      <c r="CW1074" s="88"/>
      <c r="CX1074" s="88"/>
      <c r="CY1074" s="88"/>
    </row>
    <row r="1075" spans="2:103" x14ac:dyDescent="0.3">
      <c r="B1075" s="87"/>
      <c r="C1075" s="87"/>
      <c r="D1075" s="144"/>
      <c r="E1075" s="144"/>
      <c r="F1075" s="87"/>
      <c r="G1075" s="88"/>
      <c r="H1075" s="88"/>
      <c r="I1075" s="88"/>
      <c r="J1075" s="87"/>
      <c r="K1075" s="87"/>
      <c r="L1075" s="87"/>
      <c r="M1075" s="87"/>
      <c r="N1075" s="87"/>
      <c r="O1075" s="88"/>
      <c r="P1075" s="88"/>
      <c r="Q1075" s="88"/>
      <c r="R1075" s="88"/>
      <c r="S1075" s="88"/>
      <c r="T1075" s="88"/>
      <c r="U1075" s="88"/>
      <c r="V1075" s="88"/>
      <c r="W1075" s="88"/>
      <c r="X1075" s="88"/>
      <c r="Y1075" s="88"/>
      <c r="Z1075" s="88"/>
      <c r="AA1075" s="88"/>
      <c r="AB1075" s="88"/>
      <c r="AC1075" s="88"/>
      <c r="AD1075" s="88"/>
      <c r="AE1075" s="88"/>
      <c r="AF1075" s="88"/>
      <c r="AG1075" s="88"/>
      <c r="AH1075" s="88"/>
      <c r="AI1075" s="88"/>
      <c r="AJ1075" s="88"/>
      <c r="AK1075" s="88"/>
      <c r="AL1075" s="88"/>
      <c r="AM1075" s="88"/>
      <c r="AN1075" s="88"/>
      <c r="AO1075" s="88"/>
      <c r="AP1075" s="88"/>
      <c r="AQ1075" s="88"/>
      <c r="AR1075" s="88"/>
      <c r="AS1075" s="88"/>
      <c r="AT1075" s="88"/>
      <c r="AU1075" s="88"/>
      <c r="AV1075" s="88"/>
      <c r="AW1075" s="88"/>
      <c r="AX1075" s="88"/>
      <c r="AY1075" s="88"/>
      <c r="AZ1075" s="88"/>
      <c r="BA1075" s="88"/>
      <c r="BB1075" s="88"/>
      <c r="BC1075" s="88"/>
      <c r="BD1075" s="88"/>
      <c r="BE1075" s="88"/>
      <c r="BF1075" s="88"/>
      <c r="BG1075" s="88"/>
      <c r="BH1075" s="88"/>
      <c r="BI1075" s="88"/>
      <c r="BJ1075" s="88"/>
      <c r="BK1075" s="88"/>
      <c r="BL1075" s="88"/>
      <c r="BM1075" s="88"/>
      <c r="BN1075" s="88"/>
      <c r="BO1075" s="88"/>
      <c r="BP1075" s="88"/>
      <c r="BQ1075" s="88"/>
      <c r="BR1075" s="88"/>
      <c r="BS1075" s="88"/>
      <c r="BT1075" s="88"/>
      <c r="BU1075" s="88"/>
      <c r="BV1075" s="88"/>
      <c r="BW1075" s="88"/>
      <c r="BX1075" s="88"/>
      <c r="BY1075" s="88"/>
      <c r="BZ1075" s="88"/>
      <c r="CA1075" s="88"/>
      <c r="CB1075" s="88"/>
      <c r="CC1075" s="88"/>
      <c r="CD1075" s="88"/>
      <c r="CE1075" s="88"/>
      <c r="CF1075" s="88"/>
      <c r="CG1075" s="88"/>
      <c r="CH1075" s="88"/>
      <c r="CI1075" s="88"/>
      <c r="CJ1075" s="88"/>
      <c r="CK1075" s="88"/>
      <c r="CL1075" s="88"/>
      <c r="CM1075" s="88"/>
      <c r="CN1075" s="88"/>
      <c r="CO1075" s="88"/>
      <c r="CP1075" s="88"/>
      <c r="CQ1075" s="88"/>
      <c r="CR1075" s="88"/>
      <c r="CS1075" s="88"/>
      <c r="CT1075" s="88"/>
      <c r="CU1075" s="88"/>
      <c r="CV1075" s="88"/>
      <c r="CW1075" s="88"/>
      <c r="CX1075" s="88"/>
      <c r="CY1075" s="88"/>
    </row>
    <row r="1076" spans="2:103" x14ac:dyDescent="0.3">
      <c r="B1076" s="87"/>
      <c r="C1076" s="87"/>
      <c r="D1076" s="144"/>
      <c r="E1076" s="144"/>
      <c r="F1076" s="87"/>
      <c r="G1076" s="88"/>
      <c r="H1076" s="88"/>
      <c r="I1076" s="88"/>
      <c r="J1076" s="87"/>
      <c r="K1076" s="87"/>
      <c r="L1076" s="87"/>
      <c r="M1076" s="87"/>
      <c r="N1076" s="87"/>
      <c r="O1076" s="88"/>
      <c r="P1076" s="88"/>
      <c r="Q1076" s="88"/>
      <c r="R1076" s="88"/>
      <c r="S1076" s="88"/>
      <c r="T1076" s="88"/>
      <c r="U1076" s="88"/>
      <c r="V1076" s="88"/>
      <c r="W1076" s="88"/>
      <c r="X1076" s="88"/>
      <c r="Y1076" s="88"/>
      <c r="Z1076" s="88"/>
      <c r="AA1076" s="88"/>
      <c r="AB1076" s="88"/>
      <c r="AC1076" s="88"/>
      <c r="AD1076" s="88"/>
      <c r="AE1076" s="88"/>
      <c r="AF1076" s="88"/>
      <c r="AG1076" s="88"/>
      <c r="AH1076" s="88"/>
      <c r="AI1076" s="88"/>
      <c r="AJ1076" s="88"/>
      <c r="AK1076" s="88"/>
      <c r="AL1076" s="88"/>
      <c r="AM1076" s="88"/>
      <c r="AN1076" s="88"/>
      <c r="AO1076" s="88"/>
      <c r="AP1076" s="88"/>
      <c r="AQ1076" s="88"/>
      <c r="AR1076" s="88"/>
      <c r="AS1076" s="88"/>
      <c r="AT1076" s="88"/>
      <c r="AU1076" s="88"/>
      <c r="AV1076" s="88"/>
      <c r="AW1076" s="88"/>
      <c r="AX1076" s="88"/>
      <c r="AY1076" s="88"/>
      <c r="AZ1076" s="88"/>
      <c r="BA1076" s="88"/>
      <c r="BB1076" s="88"/>
      <c r="BC1076" s="88"/>
      <c r="BD1076" s="88"/>
      <c r="BE1076" s="88"/>
      <c r="BF1076" s="88"/>
      <c r="BG1076" s="88"/>
      <c r="BH1076" s="88"/>
      <c r="BI1076" s="88"/>
      <c r="BJ1076" s="88"/>
      <c r="BK1076" s="88"/>
      <c r="BL1076" s="88"/>
      <c r="BM1076" s="88"/>
      <c r="BN1076" s="88"/>
      <c r="BO1076" s="88"/>
      <c r="BP1076" s="88"/>
      <c r="BQ1076" s="88"/>
      <c r="BR1076" s="88"/>
      <c r="BS1076" s="88"/>
      <c r="BT1076" s="88"/>
      <c r="BU1076" s="88"/>
      <c r="BV1076" s="88"/>
      <c r="BW1076" s="88"/>
      <c r="BX1076" s="88"/>
      <c r="BY1076" s="88"/>
      <c r="BZ1076" s="88"/>
      <c r="CA1076" s="88"/>
      <c r="CB1076" s="88"/>
      <c r="CC1076" s="88"/>
      <c r="CD1076" s="88"/>
      <c r="CE1076" s="88"/>
      <c r="CF1076" s="88"/>
      <c r="CG1076" s="88"/>
      <c r="CH1076" s="88"/>
      <c r="CI1076" s="88"/>
      <c r="CJ1076" s="88"/>
      <c r="CK1076" s="88"/>
      <c r="CL1076" s="88"/>
      <c r="CM1076" s="88"/>
      <c r="CN1076" s="88"/>
      <c r="CO1076" s="88"/>
      <c r="CP1076" s="88"/>
      <c r="CQ1076" s="88"/>
      <c r="CR1076" s="88"/>
      <c r="CS1076" s="88"/>
      <c r="CT1076" s="88"/>
      <c r="CU1076" s="88"/>
      <c r="CV1076" s="88"/>
      <c r="CW1076" s="88"/>
      <c r="CX1076" s="88"/>
      <c r="CY1076" s="88"/>
    </row>
    <row r="1077" spans="2:103" x14ac:dyDescent="0.3">
      <c r="B1077" s="87"/>
      <c r="C1077" s="87"/>
      <c r="D1077" s="144"/>
      <c r="E1077" s="144"/>
      <c r="F1077" s="87"/>
      <c r="G1077" s="88"/>
      <c r="H1077" s="88"/>
      <c r="I1077" s="88"/>
      <c r="J1077" s="87"/>
      <c r="K1077" s="87"/>
      <c r="L1077" s="87"/>
      <c r="M1077" s="87"/>
      <c r="N1077" s="87"/>
      <c r="O1077" s="88"/>
      <c r="P1077" s="88"/>
      <c r="Q1077" s="88"/>
      <c r="R1077" s="88"/>
      <c r="S1077" s="88"/>
      <c r="T1077" s="88"/>
      <c r="U1077" s="88"/>
      <c r="V1077" s="88"/>
      <c r="W1077" s="88"/>
      <c r="X1077" s="88"/>
      <c r="Y1077" s="88"/>
      <c r="Z1077" s="88"/>
      <c r="AA1077" s="88"/>
      <c r="AB1077" s="88"/>
      <c r="AC1077" s="88"/>
      <c r="AD1077" s="88"/>
      <c r="AE1077" s="88"/>
      <c r="AF1077" s="88"/>
      <c r="AG1077" s="88"/>
      <c r="AH1077" s="88"/>
      <c r="AI1077" s="88"/>
      <c r="AJ1077" s="88"/>
      <c r="AK1077" s="88"/>
      <c r="AL1077" s="88"/>
      <c r="AM1077" s="88"/>
      <c r="AN1077" s="88"/>
      <c r="AO1077" s="88"/>
      <c r="AP1077" s="88"/>
      <c r="AQ1077" s="88"/>
      <c r="AR1077" s="88"/>
      <c r="AS1077" s="88"/>
      <c r="AT1077" s="88"/>
      <c r="AU1077" s="88"/>
      <c r="AV1077" s="88"/>
      <c r="AW1077" s="88"/>
      <c r="AX1077" s="88"/>
      <c r="AY1077" s="88"/>
      <c r="AZ1077" s="88"/>
      <c r="BA1077" s="88"/>
      <c r="BB1077" s="88"/>
      <c r="BC1077" s="88"/>
      <c r="BD1077" s="88"/>
      <c r="BE1077" s="88"/>
      <c r="BF1077" s="88"/>
      <c r="BG1077" s="88"/>
      <c r="BH1077" s="88"/>
      <c r="BI1077" s="88"/>
      <c r="BJ1077" s="88"/>
      <c r="BK1077" s="88"/>
      <c r="BL1077" s="88"/>
      <c r="BM1077" s="88"/>
      <c r="BN1077" s="88"/>
      <c r="BO1077" s="88"/>
      <c r="BP1077" s="88"/>
      <c r="BQ1077" s="88"/>
      <c r="BR1077" s="88"/>
      <c r="BS1077" s="88"/>
      <c r="BT1077" s="88"/>
      <c r="BU1077" s="88"/>
      <c r="BV1077" s="88"/>
      <c r="BW1077" s="88"/>
      <c r="BX1077" s="88"/>
      <c r="BY1077" s="88"/>
      <c r="BZ1077" s="88"/>
      <c r="CA1077" s="88"/>
      <c r="CB1077" s="88"/>
      <c r="CC1077" s="88"/>
      <c r="CD1077" s="88"/>
      <c r="CE1077" s="88"/>
      <c r="CF1077" s="88"/>
      <c r="CG1077" s="88"/>
      <c r="CH1077" s="88"/>
      <c r="CI1077" s="88"/>
      <c r="CJ1077" s="88"/>
      <c r="CK1077" s="88"/>
      <c r="CL1077" s="88"/>
      <c r="CM1077" s="88"/>
      <c r="CN1077" s="88"/>
      <c r="CO1077" s="88"/>
      <c r="CP1077" s="88"/>
      <c r="CQ1077" s="88"/>
      <c r="CR1077" s="88"/>
      <c r="CS1077" s="88"/>
      <c r="CT1077" s="88"/>
      <c r="CU1077" s="88"/>
      <c r="CV1077" s="88"/>
      <c r="CW1077" s="88"/>
      <c r="CX1077" s="88"/>
      <c r="CY1077" s="88"/>
    </row>
    <row r="1078" spans="2:103" x14ac:dyDescent="0.3">
      <c r="B1078" s="87"/>
      <c r="C1078" s="87"/>
      <c r="D1078" s="144"/>
      <c r="E1078" s="144"/>
      <c r="F1078" s="87"/>
      <c r="G1078" s="88"/>
      <c r="H1078" s="88"/>
      <c r="I1078" s="88"/>
      <c r="J1078" s="87"/>
      <c r="K1078" s="87"/>
      <c r="L1078" s="87"/>
      <c r="M1078" s="87"/>
      <c r="N1078" s="87"/>
      <c r="O1078" s="88"/>
      <c r="P1078" s="88"/>
      <c r="Q1078" s="88"/>
      <c r="R1078" s="88"/>
      <c r="S1078" s="88"/>
      <c r="T1078" s="88"/>
      <c r="U1078" s="88"/>
      <c r="V1078" s="88"/>
      <c r="W1078" s="88"/>
      <c r="X1078" s="88"/>
      <c r="Y1078" s="88"/>
      <c r="Z1078" s="88"/>
      <c r="AA1078" s="88"/>
      <c r="AB1078" s="88"/>
      <c r="AC1078" s="88"/>
      <c r="AD1078" s="88"/>
      <c r="AE1078" s="88"/>
      <c r="AF1078" s="88"/>
      <c r="AG1078" s="88"/>
      <c r="AH1078" s="88"/>
      <c r="AI1078" s="88"/>
      <c r="AJ1078" s="88"/>
      <c r="AK1078" s="88"/>
      <c r="AL1078" s="88"/>
      <c r="AM1078" s="88"/>
      <c r="AN1078" s="88"/>
      <c r="AO1078" s="88"/>
      <c r="AP1078" s="88"/>
      <c r="AQ1078" s="88"/>
      <c r="AR1078" s="88"/>
      <c r="AS1078" s="88"/>
      <c r="AT1078" s="88"/>
      <c r="AU1078" s="88"/>
      <c r="AV1078" s="88"/>
      <c r="AW1078" s="88"/>
      <c r="AX1078" s="88"/>
      <c r="AY1078" s="88"/>
      <c r="AZ1078" s="88"/>
      <c r="BA1078" s="88"/>
      <c r="BB1078" s="88"/>
      <c r="BC1078" s="88"/>
      <c r="BD1078" s="88"/>
      <c r="BE1078" s="88"/>
      <c r="BF1078" s="88"/>
      <c r="BG1078" s="88"/>
      <c r="BH1078" s="88"/>
      <c r="BI1078" s="88"/>
      <c r="BJ1078" s="88"/>
      <c r="BK1078" s="88"/>
      <c r="BL1078" s="88"/>
      <c r="BM1078" s="88"/>
      <c r="BN1078" s="88"/>
      <c r="BO1078" s="88"/>
      <c r="BP1078" s="88"/>
      <c r="BQ1078" s="88"/>
      <c r="BR1078" s="88"/>
      <c r="BS1078" s="88"/>
      <c r="BT1078" s="88"/>
      <c r="BU1078" s="88"/>
      <c r="BV1078" s="88"/>
      <c r="BW1078" s="88"/>
      <c r="BX1078" s="88"/>
      <c r="BY1078" s="88"/>
      <c r="BZ1078" s="88"/>
      <c r="CA1078" s="88"/>
      <c r="CB1078" s="88"/>
      <c r="CC1078" s="88"/>
      <c r="CD1078" s="88"/>
      <c r="CE1078" s="88"/>
      <c r="CF1078" s="88"/>
      <c r="CG1078" s="88"/>
      <c r="CH1078" s="88"/>
      <c r="CI1078" s="88"/>
      <c r="CJ1078" s="88"/>
      <c r="CK1078" s="88"/>
      <c r="CL1078" s="88"/>
      <c r="CM1078" s="88"/>
      <c r="CN1078" s="88"/>
      <c r="CO1078" s="88"/>
      <c r="CP1078" s="88"/>
      <c r="CQ1078" s="88"/>
      <c r="CR1078" s="88"/>
      <c r="CS1078" s="88"/>
      <c r="CT1078" s="88"/>
      <c r="CU1078" s="88"/>
      <c r="CV1078" s="88"/>
      <c r="CW1078" s="88"/>
      <c r="CX1078" s="88"/>
      <c r="CY1078" s="88"/>
    </row>
    <row r="1079" spans="2:103" x14ac:dyDescent="0.3">
      <c r="B1079" s="87"/>
      <c r="C1079" s="87"/>
      <c r="D1079" s="144"/>
      <c r="E1079" s="144"/>
      <c r="F1079" s="87"/>
      <c r="G1079" s="88"/>
      <c r="H1079" s="88"/>
      <c r="I1079" s="88"/>
      <c r="J1079" s="87"/>
      <c r="K1079" s="87"/>
      <c r="L1079" s="87"/>
      <c r="M1079" s="87"/>
      <c r="N1079" s="87"/>
      <c r="O1079" s="88"/>
      <c r="P1079" s="88"/>
      <c r="Q1079" s="88"/>
      <c r="R1079" s="88"/>
      <c r="S1079" s="88"/>
      <c r="T1079" s="88"/>
      <c r="U1079" s="88"/>
      <c r="V1079" s="88"/>
      <c r="W1079" s="88"/>
      <c r="X1079" s="88"/>
      <c r="Y1079" s="88"/>
      <c r="Z1079" s="88"/>
      <c r="AA1079" s="88"/>
      <c r="AB1079" s="88"/>
      <c r="AC1079" s="88"/>
      <c r="AD1079" s="88"/>
      <c r="AE1079" s="88"/>
      <c r="AF1079" s="88"/>
      <c r="AG1079" s="88"/>
      <c r="AH1079" s="88"/>
      <c r="AI1079" s="88"/>
      <c r="AJ1079" s="88"/>
      <c r="AK1079" s="88"/>
      <c r="AL1079" s="88"/>
      <c r="AM1079" s="88"/>
      <c r="AN1079" s="88"/>
      <c r="AO1079" s="88"/>
      <c r="AP1079" s="88"/>
      <c r="AQ1079" s="88"/>
      <c r="AR1079" s="88"/>
      <c r="AS1079" s="88"/>
      <c r="AT1079" s="88"/>
      <c r="AU1079" s="88"/>
      <c r="AV1079" s="88"/>
      <c r="AW1079" s="88"/>
      <c r="AX1079" s="88"/>
      <c r="AY1079" s="88"/>
      <c r="AZ1079" s="88"/>
      <c r="BA1079" s="88"/>
      <c r="BB1079" s="88"/>
      <c r="BC1079" s="88"/>
      <c r="BD1079" s="88"/>
      <c r="BE1079" s="88"/>
      <c r="BF1079" s="88"/>
      <c r="BG1079" s="88"/>
      <c r="BH1079" s="88"/>
      <c r="BI1079" s="88"/>
      <c r="BJ1079" s="88"/>
      <c r="BK1079" s="88"/>
      <c r="BL1079" s="88"/>
      <c r="BM1079" s="88"/>
      <c r="BN1079" s="88"/>
      <c r="BO1079" s="88"/>
      <c r="BP1079" s="88"/>
      <c r="BQ1079" s="88"/>
      <c r="BR1079" s="88"/>
      <c r="BS1079" s="88"/>
      <c r="BT1079" s="88"/>
      <c r="BU1079" s="88"/>
      <c r="BV1079" s="88"/>
      <c r="BW1079" s="88"/>
      <c r="BX1079" s="88"/>
      <c r="BY1079" s="88"/>
      <c r="BZ1079" s="88"/>
      <c r="CA1079" s="88"/>
      <c r="CB1079" s="88"/>
      <c r="CC1079" s="88"/>
      <c r="CD1079" s="88"/>
      <c r="CE1079" s="88"/>
      <c r="CF1079" s="88"/>
      <c r="CG1079" s="88"/>
      <c r="CH1079" s="88"/>
      <c r="CI1079" s="88"/>
      <c r="CJ1079" s="88"/>
      <c r="CK1079" s="88"/>
      <c r="CL1079" s="88"/>
      <c r="CM1079" s="88"/>
      <c r="CN1079" s="88"/>
      <c r="CO1079" s="88"/>
      <c r="CP1079" s="88"/>
      <c r="CQ1079" s="88"/>
      <c r="CR1079" s="88"/>
      <c r="CS1079" s="88"/>
      <c r="CT1079" s="88"/>
      <c r="CU1079" s="88"/>
      <c r="CV1079" s="88"/>
      <c r="CW1079" s="88"/>
      <c r="CX1079" s="88"/>
      <c r="CY1079" s="88"/>
    </row>
    <row r="1080" spans="2:103" x14ac:dyDescent="0.3">
      <c r="B1080" s="87"/>
      <c r="C1080" s="87"/>
      <c r="D1080" s="144"/>
      <c r="E1080" s="144"/>
      <c r="F1080" s="87"/>
      <c r="G1080" s="88"/>
      <c r="H1080" s="88"/>
      <c r="I1080" s="88"/>
      <c r="J1080" s="87"/>
      <c r="K1080" s="87"/>
      <c r="L1080" s="87"/>
      <c r="M1080" s="87"/>
      <c r="N1080" s="87"/>
      <c r="O1080" s="88"/>
      <c r="P1080" s="88"/>
      <c r="Q1080" s="88"/>
      <c r="R1080" s="88"/>
      <c r="S1080" s="88"/>
      <c r="T1080" s="88"/>
      <c r="U1080" s="88"/>
      <c r="V1080" s="88"/>
      <c r="W1080" s="88"/>
      <c r="X1080" s="88"/>
      <c r="Y1080" s="88"/>
      <c r="Z1080" s="88"/>
      <c r="AA1080" s="88"/>
      <c r="AB1080" s="88"/>
      <c r="AC1080" s="88"/>
      <c r="AD1080" s="88"/>
      <c r="AE1080" s="88"/>
      <c r="AF1080" s="88"/>
      <c r="AG1080" s="88"/>
      <c r="AH1080" s="88"/>
      <c r="AI1080" s="88"/>
      <c r="AJ1080" s="88"/>
      <c r="AK1080" s="88"/>
      <c r="AL1080" s="88"/>
      <c r="AM1080" s="88"/>
      <c r="AN1080" s="88"/>
      <c r="AO1080" s="88"/>
      <c r="AP1080" s="88"/>
      <c r="AQ1080" s="88"/>
      <c r="AR1080" s="88"/>
      <c r="AS1080" s="88"/>
      <c r="AT1080" s="88"/>
      <c r="AU1080" s="88"/>
      <c r="AV1080" s="88"/>
      <c r="AW1080" s="88"/>
      <c r="AX1080" s="88"/>
      <c r="AY1080" s="88"/>
      <c r="AZ1080" s="88"/>
      <c r="BA1080" s="88"/>
      <c r="BB1080" s="88"/>
      <c r="BC1080" s="88"/>
      <c r="BD1080" s="88"/>
      <c r="BE1080" s="88"/>
      <c r="BF1080" s="88"/>
      <c r="BG1080" s="88"/>
      <c r="BH1080" s="88"/>
      <c r="BI1080" s="88"/>
      <c r="BJ1080" s="88"/>
      <c r="BK1080" s="88"/>
      <c r="BL1080" s="88"/>
      <c r="BM1080" s="88"/>
      <c r="BN1080" s="88"/>
      <c r="BO1080" s="88"/>
      <c r="BP1080" s="88"/>
      <c r="BQ1080" s="88"/>
      <c r="BR1080" s="88"/>
      <c r="BS1080" s="88"/>
      <c r="BT1080" s="88"/>
      <c r="BU1080" s="88"/>
      <c r="BV1080" s="88"/>
      <c r="BW1080" s="88"/>
      <c r="BX1080" s="88"/>
      <c r="BY1080" s="88"/>
      <c r="BZ1080" s="88"/>
      <c r="CA1080" s="88"/>
      <c r="CB1080" s="88"/>
      <c r="CC1080" s="88"/>
      <c r="CD1080" s="88"/>
      <c r="CE1080" s="88"/>
      <c r="CF1080" s="88"/>
      <c r="CG1080" s="88"/>
      <c r="CH1080" s="88"/>
      <c r="CI1080" s="88"/>
      <c r="CJ1080" s="88"/>
      <c r="CK1080" s="88"/>
      <c r="CL1080" s="88"/>
      <c r="CM1080" s="88"/>
      <c r="CN1080" s="88"/>
      <c r="CO1080" s="88"/>
      <c r="CP1080" s="88"/>
      <c r="CQ1080" s="88"/>
      <c r="CR1080" s="88"/>
      <c r="CS1080" s="88"/>
      <c r="CT1080" s="88"/>
      <c r="CU1080" s="88"/>
      <c r="CV1080" s="88"/>
      <c r="CW1080" s="88"/>
      <c r="CX1080" s="88"/>
      <c r="CY1080" s="88"/>
    </row>
    <row r="1081" spans="2:103" x14ac:dyDescent="0.3">
      <c r="B1081" s="87"/>
      <c r="C1081" s="87"/>
      <c r="D1081" s="144"/>
      <c r="E1081" s="144"/>
      <c r="F1081" s="87"/>
      <c r="G1081" s="88"/>
      <c r="H1081" s="88"/>
      <c r="I1081" s="88"/>
      <c r="J1081" s="87"/>
      <c r="K1081" s="87"/>
      <c r="L1081" s="87"/>
      <c r="M1081" s="87"/>
      <c r="N1081" s="87"/>
      <c r="O1081" s="88"/>
      <c r="P1081" s="88"/>
      <c r="Q1081" s="88"/>
      <c r="R1081" s="88"/>
      <c r="S1081" s="88"/>
      <c r="T1081" s="88"/>
      <c r="U1081" s="88"/>
      <c r="V1081" s="88"/>
      <c r="W1081" s="88"/>
      <c r="X1081" s="88"/>
      <c r="Y1081" s="88"/>
      <c r="Z1081" s="88"/>
      <c r="AA1081" s="88"/>
      <c r="AB1081" s="88"/>
      <c r="AC1081" s="88"/>
      <c r="AD1081" s="88"/>
      <c r="AE1081" s="88"/>
      <c r="AF1081" s="88"/>
      <c r="AG1081" s="88"/>
      <c r="AH1081" s="88"/>
      <c r="AI1081" s="88"/>
      <c r="AJ1081" s="88"/>
      <c r="AK1081" s="88"/>
      <c r="AL1081" s="88"/>
      <c r="AM1081" s="88"/>
      <c r="AN1081" s="88"/>
      <c r="AO1081" s="88"/>
      <c r="AP1081" s="88"/>
      <c r="AQ1081" s="88"/>
      <c r="AR1081" s="88"/>
      <c r="AS1081" s="88"/>
      <c r="AT1081" s="88"/>
      <c r="AU1081" s="88"/>
      <c r="AV1081" s="88"/>
      <c r="AW1081" s="88"/>
      <c r="AX1081" s="88"/>
      <c r="AY1081" s="88"/>
      <c r="AZ1081" s="88"/>
      <c r="BA1081" s="88"/>
      <c r="BB1081" s="88"/>
      <c r="BC1081" s="88"/>
      <c r="BD1081" s="88"/>
      <c r="BE1081" s="88"/>
      <c r="BF1081" s="88"/>
      <c r="BG1081" s="88"/>
      <c r="BH1081" s="88"/>
      <c r="BI1081" s="88"/>
      <c r="BJ1081" s="88"/>
      <c r="BK1081" s="88"/>
      <c r="BL1081" s="88"/>
      <c r="BM1081" s="88"/>
      <c r="BN1081" s="88"/>
      <c r="BO1081" s="88"/>
      <c r="BP1081" s="88"/>
      <c r="BQ1081" s="88"/>
      <c r="BR1081" s="88"/>
      <c r="BS1081" s="88"/>
      <c r="BT1081" s="88"/>
      <c r="BU1081" s="88"/>
      <c r="BV1081" s="88"/>
      <c r="BW1081" s="88"/>
      <c r="BX1081" s="88"/>
      <c r="BY1081" s="88"/>
      <c r="BZ1081" s="88"/>
      <c r="CA1081" s="88"/>
      <c r="CB1081" s="88"/>
      <c r="CC1081" s="88"/>
      <c r="CD1081" s="88"/>
      <c r="CE1081" s="88"/>
      <c r="CF1081" s="88"/>
      <c r="CG1081" s="88"/>
      <c r="CH1081" s="88"/>
      <c r="CI1081" s="88"/>
      <c r="CJ1081" s="88"/>
      <c r="CK1081" s="88"/>
      <c r="CL1081" s="88"/>
      <c r="CM1081" s="88"/>
      <c r="CN1081" s="88"/>
      <c r="CO1081" s="88"/>
      <c r="CP1081" s="88"/>
      <c r="CQ1081" s="88"/>
      <c r="CR1081" s="88"/>
      <c r="CS1081" s="88"/>
      <c r="CT1081" s="88"/>
      <c r="CU1081" s="88"/>
      <c r="CV1081" s="88"/>
      <c r="CW1081" s="88"/>
      <c r="CX1081" s="88"/>
      <c r="CY1081" s="88"/>
    </row>
    <row r="1082" spans="2:103" x14ac:dyDescent="0.3">
      <c r="B1082" s="87"/>
      <c r="C1082" s="87"/>
      <c r="D1082" s="144"/>
      <c r="E1082" s="144"/>
      <c r="F1082" s="87"/>
      <c r="G1082" s="88"/>
      <c r="H1082" s="88"/>
      <c r="I1082" s="88"/>
      <c r="J1082" s="87"/>
      <c r="K1082" s="87"/>
      <c r="L1082" s="87"/>
      <c r="M1082" s="87"/>
      <c r="N1082" s="87"/>
      <c r="O1082" s="88"/>
      <c r="P1082" s="88"/>
      <c r="Q1082" s="88"/>
      <c r="R1082" s="88"/>
      <c r="S1082" s="88"/>
      <c r="T1082" s="88"/>
      <c r="U1082" s="88"/>
      <c r="V1082" s="88"/>
      <c r="W1082" s="88"/>
      <c r="X1082" s="88"/>
      <c r="Y1082" s="88"/>
      <c r="Z1082" s="88"/>
      <c r="AA1082" s="88"/>
      <c r="AB1082" s="88"/>
      <c r="AC1082" s="88"/>
      <c r="AD1082" s="88"/>
      <c r="AE1082" s="88"/>
      <c r="AF1082" s="88"/>
      <c r="AG1082" s="88"/>
      <c r="AH1082" s="88"/>
      <c r="AI1082" s="88"/>
      <c r="AJ1082" s="88"/>
      <c r="AK1082" s="88"/>
      <c r="AL1082" s="88"/>
      <c r="AM1082" s="88"/>
      <c r="AN1082" s="88"/>
      <c r="AO1082" s="88"/>
      <c r="AP1082" s="88"/>
      <c r="AQ1082" s="88"/>
      <c r="AR1082" s="88"/>
      <c r="AS1082" s="88"/>
      <c r="AT1082" s="88"/>
      <c r="AU1082" s="88"/>
      <c r="AV1082" s="88"/>
      <c r="AW1082" s="88"/>
      <c r="AX1082" s="88"/>
      <c r="AY1082" s="88"/>
      <c r="AZ1082" s="88"/>
      <c r="BA1082" s="88"/>
      <c r="BB1082" s="88"/>
      <c r="BC1082" s="88"/>
      <c r="BD1082" s="88"/>
      <c r="BE1082" s="88"/>
      <c r="BF1082" s="88"/>
      <c r="BG1082" s="88"/>
      <c r="BH1082" s="88"/>
      <c r="BI1082" s="88"/>
      <c r="BJ1082" s="88"/>
      <c r="BK1082" s="88"/>
      <c r="BL1082" s="88"/>
      <c r="BM1082" s="88"/>
      <c r="BN1082" s="88"/>
      <c r="BO1082" s="88"/>
      <c r="BP1082" s="88"/>
      <c r="BQ1082" s="88"/>
      <c r="BR1082" s="88"/>
      <c r="BS1082" s="88"/>
      <c r="BT1082" s="88"/>
      <c r="BU1082" s="88"/>
      <c r="BV1082" s="88"/>
      <c r="BW1082" s="88"/>
      <c r="BX1082" s="88"/>
      <c r="BY1082" s="88"/>
      <c r="BZ1082" s="88"/>
      <c r="CA1082" s="88"/>
      <c r="CB1082" s="88"/>
      <c r="CC1082" s="88"/>
      <c r="CD1082" s="88"/>
      <c r="CE1082" s="88"/>
      <c r="CF1082" s="88"/>
      <c r="CG1082" s="88"/>
      <c r="CH1082" s="88"/>
      <c r="CI1082" s="88"/>
      <c r="CJ1082" s="88"/>
      <c r="CK1082" s="88"/>
      <c r="CL1082" s="88"/>
      <c r="CM1082" s="88"/>
      <c r="CN1082" s="88"/>
      <c r="CO1082" s="88"/>
      <c r="CP1082" s="88"/>
      <c r="CQ1082" s="88"/>
      <c r="CR1082" s="88"/>
      <c r="CS1082" s="88"/>
      <c r="CT1082" s="88"/>
      <c r="CU1082" s="88"/>
      <c r="CV1082" s="88"/>
      <c r="CW1082" s="88"/>
      <c r="CX1082" s="88"/>
      <c r="CY1082" s="88"/>
    </row>
    <row r="1083" spans="2:103" x14ac:dyDescent="0.3">
      <c r="B1083" s="87"/>
      <c r="C1083" s="87"/>
      <c r="D1083" s="144"/>
      <c r="E1083" s="144"/>
      <c r="F1083" s="87"/>
      <c r="G1083" s="88"/>
      <c r="H1083" s="88"/>
      <c r="I1083" s="88"/>
      <c r="J1083" s="87"/>
      <c r="K1083" s="87"/>
      <c r="L1083" s="87"/>
      <c r="M1083" s="87"/>
      <c r="N1083" s="87"/>
      <c r="O1083" s="88"/>
      <c r="P1083" s="88"/>
      <c r="Q1083" s="88"/>
      <c r="R1083" s="88"/>
      <c r="S1083" s="88"/>
      <c r="T1083" s="88"/>
      <c r="U1083" s="88"/>
      <c r="V1083" s="88"/>
      <c r="W1083" s="88"/>
      <c r="X1083" s="88"/>
      <c r="Y1083" s="88"/>
      <c r="Z1083" s="88"/>
      <c r="AA1083" s="88"/>
      <c r="AB1083" s="88"/>
      <c r="AC1083" s="88"/>
      <c r="AD1083" s="88"/>
      <c r="AE1083" s="88"/>
      <c r="AF1083" s="88"/>
      <c r="AG1083" s="88"/>
      <c r="AH1083" s="88"/>
      <c r="AI1083" s="88"/>
      <c r="AJ1083" s="88"/>
      <c r="AK1083" s="88"/>
      <c r="AL1083" s="88"/>
      <c r="AM1083" s="88"/>
      <c r="AN1083" s="88"/>
      <c r="AO1083" s="88"/>
      <c r="AP1083" s="88"/>
      <c r="AQ1083" s="88"/>
      <c r="AR1083" s="88"/>
      <c r="AS1083" s="88"/>
      <c r="AT1083" s="88"/>
      <c r="AU1083" s="88"/>
      <c r="AV1083" s="88"/>
      <c r="AW1083" s="88"/>
      <c r="AX1083" s="88"/>
      <c r="AY1083" s="88"/>
      <c r="AZ1083" s="88"/>
      <c r="BA1083" s="88"/>
      <c r="BB1083" s="88"/>
      <c r="BC1083" s="88"/>
      <c r="BD1083" s="88"/>
      <c r="BE1083" s="88"/>
      <c r="BF1083" s="88"/>
      <c r="BG1083" s="88"/>
      <c r="BH1083" s="88"/>
      <c r="BI1083" s="88"/>
      <c r="BJ1083" s="88"/>
      <c r="BK1083" s="88"/>
      <c r="BL1083" s="88"/>
      <c r="BM1083" s="88"/>
      <c r="BN1083" s="88"/>
      <c r="BO1083" s="88"/>
      <c r="BP1083" s="88"/>
      <c r="BQ1083" s="88"/>
      <c r="BR1083" s="88"/>
      <c r="BS1083" s="88"/>
      <c r="BT1083" s="88"/>
      <c r="BU1083" s="88"/>
      <c r="BV1083" s="88"/>
      <c r="BW1083" s="88"/>
      <c r="BX1083" s="88"/>
      <c r="BY1083" s="88"/>
      <c r="BZ1083" s="88"/>
      <c r="CA1083" s="88"/>
      <c r="CB1083" s="88"/>
      <c r="CC1083" s="88"/>
      <c r="CD1083" s="88"/>
      <c r="CE1083" s="88"/>
      <c r="CF1083" s="88"/>
      <c r="CG1083" s="88"/>
      <c r="CH1083" s="88"/>
      <c r="CI1083" s="88"/>
      <c r="CJ1083" s="88"/>
      <c r="CK1083" s="88"/>
      <c r="CL1083" s="88"/>
      <c r="CM1083" s="88"/>
      <c r="CN1083" s="88"/>
      <c r="CO1083" s="88"/>
      <c r="CP1083" s="88"/>
      <c r="CQ1083" s="88"/>
      <c r="CR1083" s="88"/>
      <c r="CS1083" s="88"/>
      <c r="CT1083" s="88"/>
      <c r="CU1083" s="88"/>
      <c r="CV1083" s="88"/>
      <c r="CW1083" s="88"/>
      <c r="CX1083" s="88"/>
      <c r="CY1083" s="88"/>
    </row>
    <row r="1084" spans="2:103" x14ac:dyDescent="0.3">
      <c r="B1084" s="87"/>
      <c r="C1084" s="87"/>
      <c r="D1084" s="144"/>
      <c r="E1084" s="144"/>
      <c r="F1084" s="87"/>
      <c r="G1084" s="88"/>
      <c r="H1084" s="88"/>
      <c r="I1084" s="88"/>
      <c r="J1084" s="87"/>
      <c r="K1084" s="87"/>
      <c r="L1084" s="87"/>
      <c r="M1084" s="87"/>
      <c r="N1084" s="87"/>
      <c r="O1084" s="88"/>
      <c r="P1084" s="88"/>
      <c r="Q1084" s="88"/>
      <c r="R1084" s="88"/>
      <c r="S1084" s="88"/>
      <c r="T1084" s="88"/>
      <c r="U1084" s="88"/>
      <c r="V1084" s="88"/>
      <c r="W1084" s="88"/>
      <c r="X1084" s="88"/>
      <c r="Y1084" s="88"/>
      <c r="Z1084" s="88"/>
      <c r="AA1084" s="88"/>
      <c r="AB1084" s="88"/>
      <c r="AC1084" s="88"/>
      <c r="AD1084" s="88"/>
      <c r="AE1084" s="88"/>
      <c r="AF1084" s="88"/>
      <c r="AG1084" s="88"/>
      <c r="AH1084" s="88"/>
      <c r="AI1084" s="88"/>
      <c r="AJ1084" s="88"/>
      <c r="AK1084" s="88"/>
      <c r="AL1084" s="88"/>
      <c r="AM1084" s="88"/>
      <c r="AN1084" s="88"/>
      <c r="AO1084" s="88"/>
      <c r="AP1084" s="88"/>
      <c r="AQ1084" s="88"/>
      <c r="AR1084" s="88"/>
      <c r="AS1084" s="88"/>
      <c r="AT1084" s="88"/>
      <c r="AU1084" s="88"/>
      <c r="AV1084" s="88"/>
      <c r="AW1084" s="88"/>
      <c r="AX1084" s="88"/>
      <c r="AY1084" s="88"/>
      <c r="AZ1084" s="88"/>
      <c r="BA1084" s="88"/>
      <c r="BB1084" s="88"/>
      <c r="BC1084" s="88"/>
      <c r="BD1084" s="88"/>
      <c r="BE1084" s="88"/>
      <c r="BF1084" s="88"/>
      <c r="BG1084" s="88"/>
      <c r="BH1084" s="88"/>
      <c r="BI1084" s="88"/>
      <c r="BJ1084" s="88"/>
      <c r="BK1084" s="88"/>
      <c r="BL1084" s="88"/>
      <c r="BM1084" s="88"/>
      <c r="BN1084" s="88"/>
      <c r="BO1084" s="88"/>
      <c r="BP1084" s="88"/>
      <c r="BQ1084" s="88"/>
      <c r="BR1084" s="88"/>
      <c r="BS1084" s="88"/>
      <c r="BT1084" s="88"/>
      <c r="BU1084" s="88"/>
      <c r="BV1084" s="88"/>
      <c r="BW1084" s="88"/>
      <c r="BX1084" s="88"/>
      <c r="BY1084" s="88"/>
      <c r="BZ1084" s="88"/>
      <c r="CA1084" s="88"/>
      <c r="CB1084" s="88"/>
      <c r="CC1084" s="88"/>
      <c r="CD1084" s="88"/>
      <c r="CE1084" s="88"/>
      <c r="CF1084" s="88"/>
      <c r="CG1084" s="88"/>
      <c r="CH1084" s="88"/>
      <c r="CI1084" s="88"/>
      <c r="CJ1084" s="88"/>
      <c r="CK1084" s="88"/>
      <c r="CL1084" s="88"/>
      <c r="CM1084" s="88"/>
      <c r="CN1084" s="88"/>
      <c r="CO1084" s="88"/>
      <c r="CP1084" s="88"/>
      <c r="CQ1084" s="88"/>
      <c r="CR1084" s="88"/>
      <c r="CS1084" s="88"/>
      <c r="CT1084" s="88"/>
      <c r="CU1084" s="88"/>
      <c r="CV1084" s="88"/>
      <c r="CW1084" s="88"/>
      <c r="CX1084" s="88"/>
      <c r="CY1084" s="88"/>
    </row>
    <row r="1085" spans="2:103" x14ac:dyDescent="0.3">
      <c r="B1085" s="87"/>
      <c r="C1085" s="87"/>
      <c r="D1085" s="144"/>
      <c r="E1085" s="144"/>
      <c r="F1085" s="87"/>
      <c r="G1085" s="88"/>
      <c r="H1085" s="88"/>
      <c r="I1085" s="88"/>
      <c r="J1085" s="87"/>
      <c r="K1085" s="87"/>
      <c r="L1085" s="87"/>
      <c r="M1085" s="87"/>
      <c r="N1085" s="87"/>
      <c r="O1085" s="88"/>
      <c r="P1085" s="88"/>
      <c r="Q1085" s="88"/>
      <c r="R1085" s="88"/>
      <c r="S1085" s="88"/>
      <c r="T1085" s="88"/>
      <c r="U1085" s="88"/>
      <c r="V1085" s="88"/>
      <c r="W1085" s="88"/>
      <c r="X1085" s="88"/>
      <c r="Y1085" s="88"/>
      <c r="Z1085" s="88"/>
      <c r="AA1085" s="88"/>
      <c r="AB1085" s="88"/>
      <c r="AC1085" s="88"/>
      <c r="AD1085" s="88"/>
      <c r="AE1085" s="88"/>
      <c r="AF1085" s="88"/>
      <c r="AG1085" s="88"/>
      <c r="AH1085" s="88"/>
      <c r="AI1085" s="88"/>
      <c r="AJ1085" s="88"/>
      <c r="AK1085" s="88"/>
      <c r="AL1085" s="88"/>
      <c r="AM1085" s="88"/>
      <c r="AN1085" s="88"/>
      <c r="AO1085" s="88"/>
      <c r="AP1085" s="88"/>
      <c r="AQ1085" s="88"/>
      <c r="AR1085" s="88"/>
      <c r="AS1085" s="88"/>
      <c r="AT1085" s="88"/>
      <c r="AU1085" s="88"/>
      <c r="AV1085" s="88"/>
      <c r="AW1085" s="88"/>
      <c r="AX1085" s="88"/>
      <c r="AY1085" s="88"/>
      <c r="AZ1085" s="88"/>
      <c r="BA1085" s="88"/>
      <c r="BB1085" s="88"/>
      <c r="BC1085" s="88"/>
      <c r="BD1085" s="88"/>
      <c r="BE1085" s="88"/>
      <c r="BF1085" s="88"/>
      <c r="BG1085" s="88"/>
      <c r="BH1085" s="88"/>
      <c r="BI1085" s="88"/>
      <c r="BJ1085" s="88"/>
      <c r="BK1085" s="88"/>
      <c r="BL1085" s="88"/>
      <c r="BM1085" s="88"/>
      <c r="BN1085" s="88"/>
      <c r="BO1085" s="88"/>
      <c r="BP1085" s="88"/>
      <c r="BQ1085" s="88"/>
      <c r="BR1085" s="88"/>
      <c r="BS1085" s="88"/>
      <c r="BT1085" s="88"/>
      <c r="BU1085" s="88"/>
      <c r="BV1085" s="88"/>
      <c r="BW1085" s="88"/>
      <c r="BX1085" s="88"/>
      <c r="BY1085" s="88"/>
      <c r="BZ1085" s="88"/>
      <c r="CA1085" s="88"/>
      <c r="CB1085" s="88"/>
      <c r="CC1085" s="88"/>
      <c r="CD1085" s="88"/>
      <c r="CE1085" s="88"/>
      <c r="CF1085" s="88"/>
      <c r="CG1085" s="88"/>
      <c r="CH1085" s="88"/>
      <c r="CI1085" s="88"/>
      <c r="CJ1085" s="88"/>
      <c r="CK1085" s="88"/>
      <c r="CL1085" s="88"/>
      <c r="CM1085" s="88"/>
      <c r="CN1085" s="88"/>
      <c r="CO1085" s="88"/>
      <c r="CP1085" s="88"/>
      <c r="CQ1085" s="88"/>
      <c r="CR1085" s="88"/>
      <c r="CS1085" s="88"/>
      <c r="CT1085" s="88"/>
      <c r="CU1085" s="88"/>
      <c r="CV1085" s="88"/>
      <c r="CW1085" s="88"/>
      <c r="CX1085" s="88"/>
      <c r="CY1085" s="88"/>
    </row>
    <row r="1086" spans="2:103" x14ac:dyDescent="0.3">
      <c r="B1086" s="87"/>
      <c r="C1086" s="87"/>
      <c r="D1086" s="144"/>
      <c r="E1086" s="144"/>
      <c r="F1086" s="87"/>
      <c r="G1086" s="88"/>
      <c r="H1086" s="88"/>
      <c r="I1086" s="88"/>
      <c r="J1086" s="87"/>
      <c r="K1086" s="87"/>
      <c r="L1086" s="87"/>
      <c r="M1086" s="87"/>
      <c r="N1086" s="87"/>
      <c r="O1086" s="88"/>
      <c r="P1086" s="88"/>
      <c r="Q1086" s="88"/>
      <c r="R1086" s="88"/>
      <c r="S1086" s="88"/>
      <c r="T1086" s="88"/>
      <c r="U1086" s="88"/>
      <c r="V1086" s="88"/>
      <c r="W1086" s="88"/>
      <c r="X1086" s="88"/>
      <c r="Y1086" s="88"/>
      <c r="Z1086" s="88"/>
      <c r="AA1086" s="88"/>
      <c r="AB1086" s="88"/>
      <c r="AC1086" s="88"/>
      <c r="AD1086" s="88"/>
      <c r="AE1086" s="88"/>
      <c r="AF1086" s="88"/>
      <c r="AG1086" s="88"/>
      <c r="AH1086" s="88"/>
      <c r="AI1086" s="88"/>
      <c r="AJ1086" s="88"/>
      <c r="AK1086" s="88"/>
      <c r="AL1086" s="88"/>
      <c r="AM1086" s="88"/>
      <c r="AN1086" s="88"/>
      <c r="AO1086" s="88"/>
      <c r="AP1086" s="88"/>
      <c r="AQ1086" s="88"/>
      <c r="AR1086" s="88"/>
      <c r="AS1086" s="88"/>
      <c r="AT1086" s="88"/>
      <c r="AU1086" s="88"/>
      <c r="AV1086" s="88"/>
      <c r="AW1086" s="88"/>
      <c r="AX1086" s="88"/>
      <c r="AY1086" s="88"/>
      <c r="AZ1086" s="88"/>
      <c r="BA1086" s="88"/>
      <c r="BB1086" s="88"/>
      <c r="BC1086" s="88"/>
      <c r="BD1086" s="88"/>
      <c r="BE1086" s="88"/>
      <c r="BF1086" s="88"/>
      <c r="BG1086" s="88"/>
      <c r="BH1086" s="88"/>
      <c r="BI1086" s="88"/>
      <c r="BJ1086" s="88"/>
      <c r="BK1086" s="88"/>
      <c r="BL1086" s="88"/>
      <c r="BM1086" s="88"/>
      <c r="BN1086" s="88"/>
      <c r="BO1086" s="88"/>
      <c r="BP1086" s="88"/>
      <c r="BQ1086" s="88"/>
      <c r="BR1086" s="88"/>
      <c r="BS1086" s="88"/>
      <c r="BT1086" s="88"/>
      <c r="BU1086" s="88"/>
      <c r="BV1086" s="88"/>
      <c r="BW1086" s="88"/>
      <c r="BX1086" s="88"/>
      <c r="BY1086" s="88"/>
      <c r="BZ1086" s="88"/>
      <c r="CA1086" s="88"/>
      <c r="CB1086" s="88"/>
      <c r="CC1086" s="88"/>
      <c r="CD1086" s="88"/>
      <c r="CE1086" s="88"/>
      <c r="CF1086" s="88"/>
      <c r="CG1086" s="88"/>
      <c r="CH1086" s="88"/>
      <c r="CI1086" s="88"/>
      <c r="CJ1086" s="88"/>
      <c r="CK1086" s="88"/>
      <c r="CL1086" s="88"/>
      <c r="CM1086" s="88"/>
      <c r="CN1086" s="88"/>
      <c r="CO1086" s="88"/>
      <c r="CP1086" s="88"/>
      <c r="CQ1086" s="88"/>
      <c r="CR1086" s="88"/>
      <c r="CS1086" s="88"/>
      <c r="CT1086" s="88"/>
      <c r="CU1086" s="88"/>
      <c r="CV1086" s="88"/>
      <c r="CW1086" s="88"/>
      <c r="CX1086" s="88"/>
      <c r="CY1086" s="88"/>
    </row>
    <row r="1087" spans="2:103" x14ac:dyDescent="0.3">
      <c r="B1087" s="87"/>
      <c r="C1087" s="87"/>
      <c r="D1087" s="144"/>
      <c r="E1087" s="144"/>
      <c r="F1087" s="87"/>
      <c r="G1087" s="88"/>
      <c r="H1087" s="88"/>
      <c r="I1087" s="88"/>
      <c r="J1087" s="87"/>
      <c r="K1087" s="87"/>
      <c r="L1087" s="87"/>
      <c r="M1087" s="87"/>
      <c r="N1087" s="87"/>
      <c r="O1087" s="88"/>
      <c r="P1087" s="88"/>
      <c r="Q1087" s="88"/>
      <c r="R1087" s="88"/>
      <c r="S1087" s="88"/>
      <c r="T1087" s="88"/>
      <c r="U1087" s="88"/>
      <c r="V1087" s="88"/>
      <c r="W1087" s="88"/>
      <c r="X1087" s="88"/>
      <c r="Y1087" s="88"/>
      <c r="Z1087" s="88"/>
      <c r="AA1087" s="88"/>
      <c r="AB1087" s="88"/>
      <c r="AC1087" s="88"/>
      <c r="AD1087" s="88"/>
      <c r="AE1087" s="88"/>
      <c r="AF1087" s="88"/>
      <c r="AG1087" s="88"/>
      <c r="AH1087" s="88"/>
      <c r="AI1087" s="88"/>
      <c r="AJ1087" s="88"/>
      <c r="AK1087" s="88"/>
      <c r="AL1087" s="88"/>
      <c r="AM1087" s="88"/>
      <c r="AN1087" s="88"/>
      <c r="AO1087" s="88"/>
      <c r="AP1087" s="88"/>
      <c r="AQ1087" s="88"/>
      <c r="AR1087" s="88"/>
      <c r="AS1087" s="88"/>
      <c r="AT1087" s="88"/>
      <c r="AU1087" s="88"/>
      <c r="AV1087" s="88"/>
      <c r="AW1087" s="88"/>
      <c r="AX1087" s="88"/>
      <c r="AY1087" s="88"/>
      <c r="AZ1087" s="88"/>
      <c r="BA1087" s="88"/>
      <c r="BB1087" s="88"/>
      <c r="BC1087" s="88"/>
      <c r="BD1087" s="88"/>
      <c r="BE1087" s="88"/>
      <c r="BF1087" s="88"/>
      <c r="BG1087" s="88"/>
      <c r="BH1087" s="88"/>
      <c r="BI1087" s="88"/>
      <c r="BJ1087" s="88"/>
      <c r="BK1087" s="88"/>
      <c r="BL1087" s="88"/>
      <c r="BM1087" s="88"/>
      <c r="BN1087" s="88"/>
      <c r="BO1087" s="88"/>
      <c r="BP1087" s="88"/>
      <c r="BQ1087" s="88"/>
      <c r="BR1087" s="88"/>
      <c r="BS1087" s="88"/>
      <c r="BT1087" s="88"/>
      <c r="BU1087" s="88"/>
      <c r="BV1087" s="88"/>
      <c r="BW1087" s="88"/>
      <c r="BX1087" s="88"/>
      <c r="BY1087" s="88"/>
      <c r="BZ1087" s="88"/>
      <c r="CA1087" s="88"/>
      <c r="CB1087" s="88"/>
      <c r="CC1087" s="88"/>
      <c r="CD1087" s="88"/>
      <c r="CE1087" s="88"/>
      <c r="CF1087" s="88"/>
      <c r="CG1087" s="88"/>
      <c r="CH1087" s="88"/>
      <c r="CI1087" s="88"/>
      <c r="CJ1087" s="88"/>
      <c r="CK1087" s="88"/>
      <c r="CL1087" s="88"/>
      <c r="CM1087" s="88"/>
      <c r="CN1087" s="88"/>
      <c r="CO1087" s="88"/>
      <c r="CP1087" s="88"/>
      <c r="CQ1087" s="88"/>
      <c r="CR1087" s="88"/>
      <c r="CS1087" s="88"/>
      <c r="CT1087" s="88"/>
      <c r="CU1087" s="88"/>
      <c r="CV1087" s="88"/>
      <c r="CW1087" s="88"/>
      <c r="CX1087" s="88"/>
      <c r="CY1087" s="88"/>
    </row>
    <row r="1088" spans="2:103" x14ac:dyDescent="0.3">
      <c r="B1088" s="87"/>
      <c r="C1088" s="87"/>
      <c r="D1088" s="144"/>
      <c r="E1088" s="144"/>
      <c r="F1088" s="87"/>
      <c r="G1088" s="88"/>
      <c r="H1088" s="88"/>
      <c r="I1088" s="88"/>
      <c r="J1088" s="87"/>
      <c r="K1088" s="87"/>
      <c r="L1088" s="87"/>
      <c r="M1088" s="87"/>
      <c r="N1088" s="87"/>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row>
    <row r="1089" spans="2:103" x14ac:dyDescent="0.3">
      <c r="B1089" s="87"/>
      <c r="C1089" s="87"/>
      <c r="D1089" s="144"/>
      <c r="E1089" s="144"/>
      <c r="F1089" s="87"/>
      <c r="G1089" s="88"/>
      <c r="H1089" s="88"/>
      <c r="I1089" s="88"/>
      <c r="J1089" s="87"/>
      <c r="K1089" s="87"/>
      <c r="L1089" s="87"/>
      <c r="M1089" s="87"/>
      <c r="N1089" s="87"/>
      <c r="O1089" s="88"/>
      <c r="P1089" s="88"/>
      <c r="Q1089" s="88"/>
      <c r="R1089" s="88"/>
      <c r="S1089" s="88"/>
      <c r="T1089" s="88"/>
      <c r="U1089" s="88"/>
      <c r="V1089" s="88"/>
      <c r="W1089" s="88"/>
      <c r="X1089" s="88"/>
      <c r="Y1089" s="88"/>
      <c r="Z1089" s="88"/>
      <c r="AA1089" s="88"/>
      <c r="AB1089" s="88"/>
      <c r="AC1089" s="88"/>
      <c r="AD1089" s="88"/>
      <c r="AE1089" s="88"/>
      <c r="AF1089" s="88"/>
      <c r="AG1089" s="88"/>
      <c r="AH1089" s="88"/>
      <c r="AI1089" s="88"/>
      <c r="AJ1089" s="88"/>
      <c r="AK1089" s="88"/>
      <c r="AL1089" s="88"/>
      <c r="AM1089" s="88"/>
      <c r="AN1089" s="88"/>
      <c r="AO1089" s="88"/>
      <c r="AP1089" s="88"/>
      <c r="AQ1089" s="88"/>
      <c r="AR1089" s="88"/>
      <c r="AS1089" s="88"/>
      <c r="AT1089" s="88"/>
      <c r="AU1089" s="88"/>
      <c r="AV1089" s="88"/>
      <c r="AW1089" s="88"/>
      <c r="AX1089" s="88"/>
      <c r="AY1089" s="88"/>
      <c r="AZ1089" s="88"/>
      <c r="BA1089" s="88"/>
      <c r="BB1089" s="88"/>
      <c r="BC1089" s="88"/>
      <c r="BD1089" s="88"/>
      <c r="BE1089" s="88"/>
      <c r="BF1089" s="88"/>
      <c r="BG1089" s="88"/>
      <c r="BH1089" s="88"/>
      <c r="BI1089" s="88"/>
      <c r="BJ1089" s="88"/>
      <c r="BK1089" s="88"/>
      <c r="BL1089" s="88"/>
      <c r="BM1089" s="88"/>
      <c r="BN1089" s="88"/>
      <c r="BO1089" s="88"/>
      <c r="BP1089" s="88"/>
      <c r="BQ1089" s="88"/>
      <c r="BR1089" s="88"/>
      <c r="BS1089" s="88"/>
      <c r="BT1089" s="88"/>
      <c r="BU1089" s="88"/>
      <c r="BV1089" s="88"/>
      <c r="BW1089" s="88"/>
      <c r="BX1089" s="88"/>
      <c r="BY1089" s="88"/>
      <c r="BZ1089" s="88"/>
      <c r="CA1089" s="88"/>
      <c r="CB1089" s="88"/>
      <c r="CC1089" s="88"/>
      <c r="CD1089" s="88"/>
      <c r="CE1089" s="88"/>
      <c r="CF1089" s="88"/>
      <c r="CG1089" s="88"/>
      <c r="CH1089" s="88"/>
      <c r="CI1089" s="88"/>
      <c r="CJ1089" s="88"/>
      <c r="CK1089" s="88"/>
      <c r="CL1089" s="88"/>
      <c r="CM1089" s="88"/>
      <c r="CN1089" s="88"/>
      <c r="CO1089" s="88"/>
      <c r="CP1089" s="88"/>
      <c r="CQ1089" s="88"/>
      <c r="CR1089" s="88"/>
      <c r="CS1089" s="88"/>
      <c r="CT1089" s="88"/>
      <c r="CU1089" s="88"/>
      <c r="CV1089" s="88"/>
      <c r="CW1089" s="88"/>
      <c r="CX1089" s="88"/>
      <c r="CY1089" s="88"/>
    </row>
    <row r="1090" spans="2:103" x14ac:dyDescent="0.3">
      <c r="B1090" s="87"/>
      <c r="C1090" s="87"/>
      <c r="D1090" s="144"/>
      <c r="E1090" s="144"/>
      <c r="F1090" s="87"/>
      <c r="G1090" s="88"/>
      <c r="H1090" s="88"/>
      <c r="I1090" s="88"/>
      <c r="J1090" s="87"/>
      <c r="K1090" s="87"/>
      <c r="L1090" s="87"/>
      <c r="M1090" s="87"/>
      <c r="N1090" s="87"/>
      <c r="O1090" s="88"/>
      <c r="P1090" s="88"/>
      <c r="Q1090" s="88"/>
      <c r="R1090" s="88"/>
      <c r="S1090" s="88"/>
      <c r="T1090" s="88"/>
      <c r="U1090" s="88"/>
      <c r="V1090" s="88"/>
      <c r="W1090" s="88"/>
      <c r="X1090" s="88"/>
      <c r="Y1090" s="88"/>
      <c r="Z1090" s="88"/>
      <c r="AA1090" s="88"/>
      <c r="AB1090" s="88"/>
      <c r="AC1090" s="88"/>
      <c r="AD1090" s="88"/>
      <c r="AE1090" s="88"/>
      <c r="AF1090" s="88"/>
      <c r="AG1090" s="88"/>
      <c r="AH1090" s="88"/>
      <c r="AI1090" s="88"/>
      <c r="AJ1090" s="88"/>
      <c r="AK1090" s="88"/>
      <c r="AL1090" s="88"/>
      <c r="AM1090" s="88"/>
      <c r="AN1090" s="88"/>
      <c r="AO1090" s="88"/>
      <c r="AP1090" s="88"/>
      <c r="AQ1090" s="88"/>
      <c r="AR1090" s="88"/>
      <c r="AS1090" s="88"/>
      <c r="AT1090" s="88"/>
      <c r="AU1090" s="88"/>
      <c r="AV1090" s="88"/>
      <c r="AW1090" s="88"/>
      <c r="AX1090" s="88"/>
      <c r="AY1090" s="88"/>
      <c r="AZ1090" s="88"/>
      <c r="BA1090" s="88"/>
      <c r="BB1090" s="88"/>
      <c r="BC1090" s="88"/>
      <c r="BD1090" s="88"/>
      <c r="BE1090" s="88"/>
      <c r="BF1090" s="88"/>
      <c r="BG1090" s="88"/>
      <c r="BH1090" s="88"/>
      <c r="BI1090" s="88"/>
      <c r="BJ1090" s="88"/>
      <c r="BK1090" s="88"/>
      <c r="BL1090" s="88"/>
      <c r="BM1090" s="88"/>
      <c r="BN1090" s="88"/>
      <c r="BO1090" s="88"/>
      <c r="BP1090" s="88"/>
      <c r="BQ1090" s="88"/>
      <c r="BR1090" s="88"/>
      <c r="BS1090" s="88"/>
      <c r="BT1090" s="88"/>
      <c r="BU1090" s="88"/>
      <c r="BV1090" s="88"/>
      <c r="BW1090" s="88"/>
      <c r="BX1090" s="88"/>
      <c r="BY1090" s="88"/>
      <c r="BZ1090" s="88"/>
      <c r="CA1090" s="88"/>
      <c r="CB1090" s="88"/>
      <c r="CC1090" s="88"/>
      <c r="CD1090" s="88"/>
      <c r="CE1090" s="88"/>
      <c r="CF1090" s="88"/>
      <c r="CG1090" s="88"/>
      <c r="CH1090" s="88"/>
      <c r="CI1090" s="88"/>
      <c r="CJ1090" s="88"/>
      <c r="CK1090" s="88"/>
      <c r="CL1090" s="88"/>
      <c r="CM1090" s="88"/>
      <c r="CN1090" s="88"/>
      <c r="CO1090" s="88"/>
      <c r="CP1090" s="88"/>
      <c r="CQ1090" s="88"/>
      <c r="CR1090" s="88"/>
      <c r="CS1090" s="88"/>
      <c r="CT1090" s="88"/>
      <c r="CU1090" s="88"/>
      <c r="CV1090" s="88"/>
      <c r="CW1090" s="88"/>
      <c r="CX1090" s="88"/>
      <c r="CY1090" s="88"/>
    </row>
    <row r="1091" spans="2:103" x14ac:dyDescent="0.3">
      <c r="B1091" s="87"/>
      <c r="C1091" s="87"/>
      <c r="D1091" s="144"/>
      <c r="E1091" s="144"/>
      <c r="F1091" s="87"/>
      <c r="G1091" s="88"/>
      <c r="H1091" s="88"/>
      <c r="I1091" s="88"/>
      <c r="J1091" s="87"/>
      <c r="K1091" s="87"/>
      <c r="L1091" s="87"/>
      <c r="M1091" s="87"/>
      <c r="N1091" s="87"/>
      <c r="O1091" s="88"/>
      <c r="P1091" s="88"/>
      <c r="Q1091" s="88"/>
      <c r="R1091" s="88"/>
      <c r="S1091" s="88"/>
      <c r="T1091" s="88"/>
      <c r="U1091" s="88"/>
      <c r="V1091" s="88"/>
      <c r="W1091" s="88"/>
      <c r="X1091" s="88"/>
      <c r="Y1091" s="88"/>
      <c r="Z1091" s="88"/>
      <c r="AA1091" s="88"/>
      <c r="AB1091" s="88"/>
      <c r="AC1091" s="88"/>
      <c r="AD1091" s="88"/>
      <c r="AE1091" s="88"/>
      <c r="AF1091" s="88"/>
      <c r="AG1091" s="88"/>
      <c r="AH1091" s="88"/>
      <c r="AI1091" s="88"/>
      <c r="AJ1091" s="88"/>
      <c r="AK1091" s="88"/>
      <c r="AL1091" s="88"/>
      <c r="AM1091" s="88"/>
      <c r="AN1091" s="88"/>
      <c r="AO1091" s="88"/>
      <c r="AP1091" s="88"/>
      <c r="AQ1091" s="88"/>
      <c r="AR1091" s="88"/>
      <c r="AS1091" s="88"/>
      <c r="AT1091" s="88"/>
      <c r="AU1091" s="88"/>
      <c r="AV1091" s="88"/>
      <c r="AW1091" s="88"/>
      <c r="AX1091" s="88"/>
      <c r="AY1091" s="88"/>
      <c r="AZ1091" s="88"/>
      <c r="BA1091" s="88"/>
      <c r="BB1091" s="88"/>
      <c r="BC1091" s="88"/>
      <c r="BD1091" s="88"/>
      <c r="BE1091" s="88"/>
      <c r="BF1091" s="88"/>
      <c r="BG1091" s="88"/>
      <c r="BH1091" s="88"/>
      <c r="BI1091" s="88"/>
      <c r="BJ1091" s="88"/>
      <c r="BK1091" s="88"/>
      <c r="BL1091" s="88"/>
      <c r="BM1091" s="88"/>
      <c r="BN1091" s="88"/>
      <c r="BO1091" s="88"/>
      <c r="BP1091" s="88"/>
      <c r="BQ1091" s="88"/>
      <c r="BR1091" s="88"/>
      <c r="BS1091" s="88"/>
      <c r="BT1091" s="88"/>
      <c r="BU1091" s="88"/>
      <c r="BV1091" s="88"/>
      <c r="BW1091" s="88"/>
      <c r="BX1091" s="88"/>
      <c r="BY1091" s="88"/>
      <c r="BZ1091" s="88"/>
      <c r="CA1091" s="88"/>
      <c r="CB1091" s="88"/>
      <c r="CC1091" s="88"/>
      <c r="CD1091" s="88"/>
      <c r="CE1091" s="88"/>
      <c r="CF1091" s="88"/>
      <c r="CG1091" s="88"/>
      <c r="CH1091" s="88"/>
      <c r="CI1091" s="88"/>
      <c r="CJ1091" s="88"/>
      <c r="CK1091" s="88"/>
      <c r="CL1091" s="88"/>
      <c r="CM1091" s="88"/>
      <c r="CN1091" s="88"/>
      <c r="CO1091" s="88"/>
      <c r="CP1091" s="88"/>
      <c r="CQ1091" s="88"/>
      <c r="CR1091" s="88"/>
      <c r="CS1091" s="88"/>
      <c r="CT1091" s="88"/>
      <c r="CU1091" s="88"/>
      <c r="CV1091" s="88"/>
      <c r="CW1091" s="88"/>
      <c r="CX1091" s="88"/>
      <c r="CY1091" s="88"/>
    </row>
    <row r="1092" spans="2:103" x14ac:dyDescent="0.3">
      <c r="B1092" s="87"/>
      <c r="C1092" s="87"/>
      <c r="D1092" s="144"/>
      <c r="E1092" s="144"/>
      <c r="F1092" s="87"/>
      <c r="G1092" s="88"/>
      <c r="H1092" s="88"/>
      <c r="I1092" s="88"/>
      <c r="J1092" s="87"/>
      <c r="K1092" s="87"/>
      <c r="L1092" s="87"/>
      <c r="M1092" s="87"/>
      <c r="N1092" s="87"/>
      <c r="O1092" s="88"/>
      <c r="P1092" s="88"/>
      <c r="Q1092" s="88"/>
      <c r="R1092" s="88"/>
      <c r="S1092" s="88"/>
      <c r="T1092" s="88"/>
      <c r="U1092" s="88"/>
      <c r="V1092" s="88"/>
      <c r="W1092" s="88"/>
      <c r="X1092" s="88"/>
      <c r="Y1092" s="88"/>
      <c r="Z1092" s="88"/>
      <c r="AA1092" s="88"/>
      <c r="AB1092" s="88"/>
      <c r="AC1092" s="88"/>
      <c r="AD1092" s="88"/>
      <c r="AE1092" s="88"/>
      <c r="AF1092" s="88"/>
      <c r="AG1092" s="88"/>
      <c r="AH1092" s="88"/>
      <c r="AI1092" s="88"/>
      <c r="AJ1092" s="88"/>
      <c r="AK1092" s="88"/>
      <c r="AL1092" s="88"/>
      <c r="AM1092" s="88"/>
      <c r="AN1092" s="88"/>
      <c r="AO1092" s="88"/>
      <c r="AP1092" s="88"/>
      <c r="AQ1092" s="88"/>
      <c r="AR1092" s="88"/>
      <c r="AS1092" s="88"/>
      <c r="AT1092" s="88"/>
      <c r="AU1092" s="88"/>
      <c r="AV1092" s="88"/>
      <c r="AW1092" s="88"/>
      <c r="AX1092" s="88"/>
      <c r="AY1092" s="88"/>
      <c r="AZ1092" s="88"/>
      <c r="BA1092" s="88"/>
      <c r="BB1092" s="88"/>
      <c r="BC1092" s="88"/>
      <c r="BD1092" s="88"/>
      <c r="BE1092" s="88"/>
      <c r="BF1092" s="88"/>
      <c r="BG1092" s="88"/>
      <c r="BH1092" s="88"/>
      <c r="BI1092" s="88"/>
      <c r="BJ1092" s="88"/>
      <c r="BK1092" s="88"/>
      <c r="BL1092" s="88"/>
      <c r="BM1092" s="88"/>
      <c r="BN1092" s="88"/>
      <c r="BO1092" s="88"/>
      <c r="BP1092" s="88"/>
      <c r="BQ1092" s="88"/>
      <c r="BR1092" s="88"/>
      <c r="BS1092" s="88"/>
      <c r="BT1092" s="88"/>
      <c r="BU1092" s="88"/>
      <c r="BV1092" s="88"/>
      <c r="BW1092" s="88"/>
      <c r="BX1092" s="88"/>
      <c r="BY1092" s="88"/>
      <c r="BZ1092" s="88"/>
      <c r="CA1092" s="88"/>
      <c r="CB1092" s="88"/>
      <c r="CC1092" s="88"/>
      <c r="CD1092" s="88"/>
      <c r="CE1092" s="88"/>
      <c r="CF1092" s="88"/>
      <c r="CG1092" s="88"/>
      <c r="CH1092" s="88"/>
      <c r="CI1092" s="88"/>
      <c r="CJ1092" s="88"/>
      <c r="CK1092" s="88"/>
      <c r="CL1092" s="88"/>
      <c r="CM1092" s="88"/>
      <c r="CN1092" s="88"/>
      <c r="CO1092" s="88"/>
      <c r="CP1092" s="88"/>
      <c r="CQ1092" s="88"/>
      <c r="CR1092" s="88"/>
      <c r="CS1092" s="88"/>
      <c r="CT1092" s="88"/>
      <c r="CU1092" s="88"/>
      <c r="CV1092" s="88"/>
      <c r="CW1092" s="88"/>
      <c r="CX1092" s="88"/>
      <c r="CY1092" s="88"/>
    </row>
    <row r="1093" spans="2:103" x14ac:dyDescent="0.3">
      <c r="B1093" s="87"/>
      <c r="C1093" s="87"/>
      <c r="D1093" s="144"/>
      <c r="E1093" s="144"/>
      <c r="F1093" s="87"/>
      <c r="G1093" s="88"/>
      <c r="H1093" s="88"/>
      <c r="I1093" s="88"/>
      <c r="J1093" s="87"/>
      <c r="K1093" s="87"/>
      <c r="L1093" s="87"/>
      <c r="M1093" s="87"/>
      <c r="N1093" s="87"/>
      <c r="O1093" s="88"/>
      <c r="P1093" s="88"/>
      <c r="Q1093" s="88"/>
      <c r="R1093" s="88"/>
      <c r="S1093" s="88"/>
      <c r="T1093" s="88"/>
      <c r="U1093" s="88"/>
      <c r="V1093" s="88"/>
      <c r="W1093" s="88"/>
      <c r="X1093" s="88"/>
      <c r="Y1093" s="88"/>
      <c r="Z1093" s="88"/>
      <c r="AA1093" s="88"/>
      <c r="AB1093" s="88"/>
      <c r="AC1093" s="88"/>
      <c r="AD1093" s="88"/>
      <c r="AE1093" s="88"/>
      <c r="AF1093" s="88"/>
      <c r="AG1093" s="88"/>
      <c r="AH1093" s="88"/>
      <c r="AI1093" s="88"/>
      <c r="AJ1093" s="88"/>
      <c r="AK1093" s="88"/>
      <c r="AL1093" s="88"/>
      <c r="AM1093" s="88"/>
      <c r="AN1093" s="88"/>
      <c r="AO1093" s="88"/>
      <c r="AP1093" s="88"/>
      <c r="AQ1093" s="88"/>
      <c r="AR1093" s="88"/>
      <c r="AS1093" s="88"/>
      <c r="AT1093" s="88"/>
      <c r="AU1093" s="88"/>
      <c r="AV1093" s="88"/>
      <c r="AW1093" s="88"/>
      <c r="AX1093" s="88"/>
      <c r="AY1093" s="88"/>
      <c r="AZ1093" s="88"/>
      <c r="BA1093" s="88"/>
      <c r="BB1093" s="88"/>
      <c r="BC1093" s="88"/>
      <c r="BD1093" s="88"/>
      <c r="BE1093" s="88"/>
      <c r="BF1093" s="88"/>
      <c r="BG1093" s="88"/>
      <c r="BH1093" s="88"/>
      <c r="BI1093" s="88"/>
      <c r="BJ1093" s="88"/>
      <c r="BK1093" s="88"/>
      <c r="BL1093" s="88"/>
      <c r="BM1093" s="88"/>
      <c r="BN1093" s="88"/>
      <c r="BO1093" s="88"/>
      <c r="BP1093" s="88"/>
      <c r="BQ1093" s="88"/>
      <c r="BR1093" s="88"/>
      <c r="BS1093" s="88"/>
      <c r="BT1093" s="88"/>
      <c r="BU1093" s="88"/>
      <c r="BV1093" s="88"/>
      <c r="BW1093" s="88"/>
      <c r="BX1093" s="88"/>
      <c r="BY1093" s="88"/>
      <c r="BZ1093" s="88"/>
      <c r="CA1093" s="88"/>
      <c r="CB1093" s="88"/>
      <c r="CC1093" s="88"/>
      <c r="CD1093" s="88"/>
      <c r="CE1093" s="88"/>
      <c r="CF1093" s="88"/>
      <c r="CG1093" s="88"/>
      <c r="CH1093" s="88"/>
      <c r="CI1093" s="88"/>
      <c r="CJ1093" s="88"/>
      <c r="CK1093" s="88"/>
      <c r="CL1093" s="88"/>
      <c r="CM1093" s="88"/>
      <c r="CN1093" s="88"/>
      <c r="CO1093" s="88"/>
      <c r="CP1093" s="88"/>
      <c r="CQ1093" s="88"/>
      <c r="CR1093" s="88"/>
      <c r="CS1093" s="88"/>
      <c r="CT1093" s="88"/>
      <c r="CU1093" s="88"/>
      <c r="CV1093" s="88"/>
      <c r="CW1093" s="88"/>
      <c r="CX1093" s="88"/>
      <c r="CY1093" s="88"/>
    </row>
    <row r="1094" spans="2:103" x14ac:dyDescent="0.3">
      <c r="B1094" s="87"/>
      <c r="C1094" s="87"/>
      <c r="D1094" s="144"/>
      <c r="E1094" s="144"/>
      <c r="F1094" s="87"/>
      <c r="G1094" s="88"/>
      <c r="H1094" s="88"/>
      <c r="I1094" s="88"/>
      <c r="J1094" s="87"/>
      <c r="K1094" s="87"/>
      <c r="L1094" s="87"/>
      <c r="M1094" s="87"/>
      <c r="N1094" s="87"/>
      <c r="O1094" s="88"/>
      <c r="P1094" s="88"/>
      <c r="Q1094" s="88"/>
      <c r="R1094" s="88"/>
      <c r="S1094" s="88"/>
      <c r="T1094" s="88"/>
      <c r="U1094" s="88"/>
      <c r="V1094" s="88"/>
      <c r="W1094" s="88"/>
      <c r="X1094" s="88"/>
      <c r="Y1094" s="88"/>
      <c r="Z1094" s="88"/>
      <c r="AA1094" s="88"/>
      <c r="AB1094" s="88"/>
      <c r="AC1094" s="88"/>
      <c r="AD1094" s="88"/>
      <c r="AE1094" s="88"/>
      <c r="AF1094" s="88"/>
      <c r="AG1094" s="88"/>
      <c r="AH1094" s="88"/>
      <c r="AI1094" s="88"/>
      <c r="AJ1094" s="88"/>
      <c r="AK1094" s="88"/>
      <c r="AL1094" s="88"/>
      <c r="AM1094" s="88"/>
      <c r="AN1094" s="88"/>
      <c r="AO1094" s="88"/>
      <c r="AP1094" s="88"/>
      <c r="AQ1094" s="88"/>
      <c r="AR1094" s="88"/>
      <c r="AS1094" s="88"/>
      <c r="AT1094" s="88"/>
      <c r="AU1094" s="88"/>
      <c r="AV1094" s="88"/>
      <c r="AW1094" s="88"/>
      <c r="AX1094" s="88"/>
      <c r="AY1094" s="88"/>
      <c r="AZ1094" s="88"/>
      <c r="BA1094" s="88"/>
      <c r="BB1094" s="88"/>
      <c r="BC1094" s="88"/>
      <c r="BD1094" s="88"/>
      <c r="BE1094" s="88"/>
      <c r="BF1094" s="88"/>
      <c r="BG1094" s="88"/>
      <c r="BH1094" s="88"/>
      <c r="BI1094" s="88"/>
      <c r="BJ1094" s="88"/>
      <c r="BK1094" s="88"/>
      <c r="BL1094" s="88"/>
      <c r="BM1094" s="88"/>
      <c r="BN1094" s="88"/>
      <c r="BO1094" s="88"/>
      <c r="BP1094" s="88"/>
      <c r="BQ1094" s="88"/>
      <c r="BR1094" s="88"/>
      <c r="BS1094" s="88"/>
      <c r="BT1094" s="88"/>
      <c r="BU1094" s="88"/>
      <c r="BV1094" s="88"/>
      <c r="BW1094" s="88"/>
      <c r="BX1094" s="88"/>
      <c r="BY1094" s="88"/>
      <c r="BZ1094" s="88"/>
      <c r="CA1094" s="88"/>
      <c r="CB1094" s="88"/>
      <c r="CC1094" s="88"/>
      <c r="CD1094" s="88"/>
      <c r="CE1094" s="88"/>
      <c r="CF1094" s="88"/>
      <c r="CG1094" s="88"/>
      <c r="CH1094" s="88"/>
      <c r="CI1094" s="88"/>
      <c r="CJ1094" s="88"/>
      <c r="CK1094" s="88"/>
      <c r="CL1094" s="88"/>
      <c r="CM1094" s="88"/>
      <c r="CN1094" s="88"/>
      <c r="CO1094" s="88"/>
      <c r="CP1094" s="88"/>
      <c r="CQ1094" s="88"/>
      <c r="CR1094" s="88"/>
      <c r="CS1094" s="88"/>
      <c r="CT1094" s="88"/>
      <c r="CU1094" s="88"/>
      <c r="CV1094" s="88"/>
      <c r="CW1094" s="88"/>
      <c r="CX1094" s="88"/>
      <c r="CY1094" s="88"/>
    </row>
    <row r="1095" spans="2:103" x14ac:dyDescent="0.3">
      <c r="B1095" s="87"/>
      <c r="C1095" s="87"/>
      <c r="D1095" s="144"/>
      <c r="E1095" s="144"/>
      <c r="F1095" s="87"/>
      <c r="G1095" s="88"/>
      <c r="H1095" s="88"/>
      <c r="I1095" s="88"/>
      <c r="J1095" s="87"/>
      <c r="K1095" s="87"/>
      <c r="L1095" s="87"/>
      <c r="M1095" s="87"/>
      <c r="N1095" s="87"/>
      <c r="O1095" s="88"/>
      <c r="P1095" s="88"/>
      <c r="Q1095" s="88"/>
      <c r="R1095" s="88"/>
      <c r="S1095" s="88"/>
      <c r="T1095" s="88"/>
      <c r="U1095" s="88"/>
      <c r="V1095" s="88"/>
      <c r="W1095" s="88"/>
      <c r="X1095" s="88"/>
      <c r="Y1095" s="88"/>
      <c r="Z1095" s="88"/>
      <c r="AA1095" s="88"/>
      <c r="AB1095" s="88"/>
      <c r="AC1095" s="88"/>
      <c r="AD1095" s="88"/>
      <c r="AE1095" s="88"/>
      <c r="AF1095" s="88"/>
      <c r="AG1095" s="88"/>
      <c r="AH1095" s="88"/>
      <c r="AI1095" s="88"/>
      <c r="AJ1095" s="88"/>
      <c r="AK1095" s="88"/>
      <c r="AL1095" s="88"/>
      <c r="AM1095" s="88"/>
      <c r="AN1095" s="88"/>
      <c r="AO1095" s="88"/>
      <c r="AP1095" s="88"/>
      <c r="AQ1095" s="88"/>
      <c r="AR1095" s="88"/>
      <c r="AS1095" s="88"/>
      <c r="AT1095" s="88"/>
      <c r="AU1095" s="88"/>
      <c r="AV1095" s="88"/>
      <c r="AW1095" s="88"/>
      <c r="AX1095" s="88"/>
      <c r="AY1095" s="88"/>
      <c r="AZ1095" s="88"/>
      <c r="BA1095" s="88"/>
      <c r="BB1095" s="88"/>
      <c r="BC1095" s="88"/>
      <c r="BD1095" s="88"/>
      <c r="BE1095" s="88"/>
      <c r="BF1095" s="88"/>
      <c r="BG1095" s="88"/>
      <c r="BH1095" s="88"/>
      <c r="BI1095" s="88"/>
      <c r="BJ1095" s="88"/>
      <c r="BK1095" s="88"/>
      <c r="BL1095" s="88"/>
      <c r="BM1095" s="88"/>
      <c r="BN1095" s="88"/>
      <c r="BO1095" s="88"/>
      <c r="BP1095" s="88"/>
      <c r="BQ1095" s="88"/>
      <c r="BR1095" s="88"/>
      <c r="BS1095" s="88"/>
      <c r="BT1095" s="88"/>
      <c r="BU1095" s="88"/>
      <c r="BV1095" s="88"/>
      <c r="BW1095" s="88"/>
      <c r="BX1095" s="88"/>
      <c r="BY1095" s="88"/>
      <c r="BZ1095" s="88"/>
      <c r="CA1095" s="88"/>
      <c r="CB1095" s="88"/>
      <c r="CC1095" s="88"/>
      <c r="CD1095" s="88"/>
      <c r="CE1095" s="88"/>
      <c r="CF1095" s="88"/>
      <c r="CG1095" s="88"/>
      <c r="CH1095" s="88"/>
      <c r="CI1095" s="88"/>
      <c r="CJ1095" s="88"/>
      <c r="CK1095" s="88"/>
      <c r="CL1095" s="88"/>
      <c r="CM1095" s="88"/>
      <c r="CN1095" s="88"/>
      <c r="CO1095" s="88"/>
      <c r="CP1095" s="88"/>
      <c r="CQ1095" s="88"/>
      <c r="CR1095" s="88"/>
      <c r="CS1095" s="88"/>
      <c r="CT1095" s="88"/>
      <c r="CU1095" s="88"/>
      <c r="CV1095" s="88"/>
      <c r="CW1095" s="88"/>
      <c r="CX1095" s="88"/>
      <c r="CY1095" s="88"/>
    </row>
    <row r="1096" spans="2:103" x14ac:dyDescent="0.3">
      <c r="B1096" s="87"/>
      <c r="C1096" s="87"/>
      <c r="D1096" s="144"/>
      <c r="E1096" s="144"/>
      <c r="F1096" s="87"/>
      <c r="G1096" s="88"/>
      <c r="H1096" s="88"/>
      <c r="I1096" s="88"/>
      <c r="J1096" s="87"/>
      <c r="K1096" s="87"/>
      <c r="L1096" s="87"/>
      <c r="M1096" s="87"/>
      <c r="N1096" s="87"/>
      <c r="O1096" s="88"/>
      <c r="P1096" s="88"/>
      <c r="Q1096" s="88"/>
      <c r="R1096" s="88"/>
      <c r="S1096" s="88"/>
      <c r="T1096" s="88"/>
      <c r="U1096" s="88"/>
      <c r="V1096" s="88"/>
      <c r="W1096" s="88"/>
      <c r="X1096" s="88"/>
      <c r="Y1096" s="88"/>
      <c r="Z1096" s="88"/>
      <c r="AA1096" s="88"/>
      <c r="AB1096" s="88"/>
      <c r="AC1096" s="88"/>
      <c r="AD1096" s="88"/>
      <c r="AE1096" s="88"/>
      <c r="AF1096" s="88"/>
      <c r="AG1096" s="88"/>
      <c r="AH1096" s="88"/>
      <c r="AI1096" s="88"/>
      <c r="AJ1096" s="88"/>
      <c r="AK1096" s="88"/>
      <c r="AL1096" s="88"/>
      <c r="AM1096" s="88"/>
      <c r="AN1096" s="88"/>
      <c r="AO1096" s="88"/>
      <c r="AP1096" s="88"/>
      <c r="AQ1096" s="88"/>
      <c r="AR1096" s="88"/>
      <c r="AS1096" s="88"/>
      <c r="AT1096" s="88"/>
      <c r="AU1096" s="88"/>
      <c r="AV1096" s="88"/>
      <c r="AW1096" s="88"/>
      <c r="AX1096" s="88"/>
      <c r="AY1096" s="88"/>
      <c r="AZ1096" s="88"/>
      <c r="BA1096" s="88"/>
      <c r="BB1096" s="88"/>
      <c r="BC1096" s="88"/>
      <c r="BD1096" s="88"/>
      <c r="BE1096" s="88"/>
      <c r="BF1096" s="88"/>
      <c r="BG1096" s="88"/>
      <c r="BH1096" s="88"/>
      <c r="BI1096" s="88"/>
      <c r="BJ1096" s="88"/>
      <c r="BK1096" s="88"/>
      <c r="BL1096" s="88"/>
      <c r="BM1096" s="88"/>
      <c r="BN1096" s="88"/>
      <c r="BO1096" s="88"/>
      <c r="BP1096" s="88"/>
      <c r="BQ1096" s="88"/>
      <c r="BR1096" s="88"/>
      <c r="BS1096" s="88"/>
      <c r="BT1096" s="88"/>
      <c r="BU1096" s="88"/>
      <c r="BV1096" s="88"/>
      <c r="BW1096" s="88"/>
      <c r="BX1096" s="88"/>
      <c r="BY1096" s="88"/>
      <c r="BZ1096" s="88"/>
      <c r="CA1096" s="88"/>
      <c r="CB1096" s="88"/>
      <c r="CC1096" s="88"/>
      <c r="CD1096" s="88"/>
      <c r="CE1096" s="88"/>
      <c r="CF1096" s="88"/>
      <c r="CG1096" s="88"/>
      <c r="CH1096" s="88"/>
      <c r="CI1096" s="88"/>
      <c r="CJ1096" s="88"/>
      <c r="CK1096" s="88"/>
      <c r="CL1096" s="88"/>
      <c r="CM1096" s="88"/>
      <c r="CN1096" s="88"/>
      <c r="CO1096" s="88"/>
      <c r="CP1096" s="88"/>
      <c r="CQ1096" s="88"/>
      <c r="CR1096" s="88"/>
      <c r="CS1096" s="88"/>
      <c r="CT1096" s="88"/>
      <c r="CU1096" s="88"/>
      <c r="CV1096" s="88"/>
      <c r="CW1096" s="88"/>
      <c r="CX1096" s="88"/>
      <c r="CY1096" s="88"/>
    </row>
    <row r="1097" spans="2:103" x14ac:dyDescent="0.3">
      <c r="B1097" s="87"/>
      <c r="C1097" s="87"/>
      <c r="D1097" s="144"/>
      <c r="E1097" s="144"/>
      <c r="F1097" s="87"/>
      <c r="G1097" s="88"/>
      <c r="H1097" s="88"/>
      <c r="I1097" s="88"/>
      <c r="J1097" s="87"/>
      <c r="K1097" s="87"/>
      <c r="L1097" s="87"/>
      <c r="M1097" s="87"/>
      <c r="N1097" s="87"/>
      <c r="O1097" s="88"/>
      <c r="P1097" s="88"/>
      <c r="Q1097" s="88"/>
      <c r="R1097" s="88"/>
      <c r="S1097" s="88"/>
      <c r="T1097" s="88"/>
      <c r="U1097" s="88"/>
      <c r="V1097" s="88"/>
      <c r="W1097" s="88"/>
      <c r="X1097" s="88"/>
      <c r="Y1097" s="88"/>
      <c r="Z1097" s="88"/>
      <c r="AA1097" s="88"/>
      <c r="AB1097" s="88"/>
      <c r="AC1097" s="88"/>
      <c r="AD1097" s="88"/>
      <c r="AE1097" s="88"/>
      <c r="AF1097" s="88"/>
      <c r="AG1097" s="88"/>
      <c r="AH1097" s="88"/>
      <c r="AI1097" s="88"/>
      <c r="AJ1097" s="88"/>
      <c r="AK1097" s="88"/>
      <c r="AL1097" s="88"/>
      <c r="AM1097" s="88"/>
      <c r="AN1097" s="88"/>
      <c r="AO1097" s="88"/>
      <c r="AP1097" s="88"/>
      <c r="AQ1097" s="88"/>
      <c r="AR1097" s="88"/>
      <c r="AS1097" s="88"/>
      <c r="AT1097" s="88"/>
      <c r="AU1097" s="88"/>
      <c r="AV1097" s="88"/>
      <c r="AW1097" s="88"/>
      <c r="AX1097" s="88"/>
      <c r="AY1097" s="88"/>
      <c r="AZ1097" s="88"/>
      <c r="BA1097" s="88"/>
      <c r="BB1097" s="88"/>
      <c r="BC1097" s="88"/>
      <c r="BD1097" s="88"/>
      <c r="BE1097" s="88"/>
      <c r="BF1097" s="88"/>
      <c r="BG1097" s="88"/>
      <c r="BH1097" s="88"/>
      <c r="BI1097" s="88"/>
      <c r="BJ1097" s="88"/>
      <c r="BK1097" s="88"/>
      <c r="BL1097" s="88"/>
      <c r="BM1097" s="88"/>
      <c r="BN1097" s="88"/>
      <c r="BO1097" s="88"/>
      <c r="BP1097" s="88"/>
      <c r="BQ1097" s="88"/>
      <c r="BR1097" s="88"/>
      <c r="BS1097" s="88"/>
      <c r="BT1097" s="88"/>
      <c r="BU1097" s="88"/>
      <c r="BV1097" s="88"/>
      <c r="BW1097" s="88"/>
      <c r="BX1097" s="88"/>
      <c r="BY1097" s="88"/>
      <c r="BZ1097" s="88"/>
      <c r="CA1097" s="88"/>
      <c r="CB1097" s="88"/>
      <c r="CC1097" s="88"/>
      <c r="CD1097" s="88"/>
      <c r="CE1097" s="88"/>
      <c r="CF1097" s="88"/>
      <c r="CG1097" s="88"/>
      <c r="CH1097" s="88"/>
      <c r="CI1097" s="88"/>
      <c r="CJ1097" s="88"/>
      <c r="CK1097" s="88"/>
      <c r="CL1097" s="88"/>
      <c r="CM1097" s="88"/>
      <c r="CN1097" s="88"/>
      <c r="CO1097" s="88"/>
      <c r="CP1097" s="88"/>
      <c r="CQ1097" s="88"/>
      <c r="CR1097" s="88"/>
      <c r="CS1097" s="88"/>
      <c r="CT1097" s="88"/>
      <c r="CU1097" s="88"/>
      <c r="CV1097" s="88"/>
      <c r="CW1097" s="88"/>
      <c r="CX1097" s="88"/>
      <c r="CY1097" s="88"/>
    </row>
    <row r="1098" spans="2:103" x14ac:dyDescent="0.3">
      <c r="B1098" s="87"/>
      <c r="C1098" s="87"/>
      <c r="D1098" s="144"/>
      <c r="E1098" s="144"/>
      <c r="F1098" s="87"/>
      <c r="G1098" s="88"/>
      <c r="H1098" s="88"/>
      <c r="I1098" s="88"/>
      <c r="J1098" s="87"/>
      <c r="K1098" s="87"/>
      <c r="L1098" s="87"/>
      <c r="M1098" s="87"/>
      <c r="N1098" s="87"/>
      <c r="O1098" s="88"/>
      <c r="P1098" s="88"/>
      <c r="Q1098" s="88"/>
      <c r="R1098" s="88"/>
      <c r="S1098" s="88"/>
      <c r="T1098" s="88"/>
      <c r="U1098" s="88"/>
      <c r="V1098" s="88"/>
      <c r="W1098" s="88"/>
      <c r="X1098" s="88"/>
      <c r="Y1098" s="88"/>
      <c r="Z1098" s="88"/>
      <c r="AA1098" s="88"/>
      <c r="AB1098" s="88"/>
      <c r="AC1098" s="88"/>
      <c r="AD1098" s="88"/>
      <c r="AE1098" s="88"/>
      <c r="AF1098" s="88"/>
      <c r="AG1098" s="88"/>
      <c r="AH1098" s="88"/>
      <c r="AI1098" s="88"/>
      <c r="AJ1098" s="88"/>
      <c r="AK1098" s="88"/>
      <c r="AL1098" s="88"/>
      <c r="AM1098" s="88"/>
      <c r="AN1098" s="88"/>
      <c r="AO1098" s="88"/>
      <c r="AP1098" s="88"/>
      <c r="AQ1098" s="88"/>
      <c r="AR1098" s="88"/>
      <c r="AS1098" s="88"/>
      <c r="AT1098" s="88"/>
      <c r="AU1098" s="88"/>
      <c r="AV1098" s="88"/>
      <c r="AW1098" s="88"/>
      <c r="AX1098" s="88"/>
      <c r="AY1098" s="88"/>
      <c r="AZ1098" s="88"/>
      <c r="BA1098" s="88"/>
      <c r="BB1098" s="88"/>
      <c r="BC1098" s="88"/>
      <c r="BD1098" s="88"/>
      <c r="BE1098" s="88"/>
      <c r="BF1098" s="88"/>
      <c r="BG1098" s="88"/>
      <c r="BH1098" s="88"/>
      <c r="BI1098" s="88"/>
      <c r="BJ1098" s="88"/>
      <c r="BK1098" s="88"/>
      <c r="BL1098" s="88"/>
      <c r="BM1098" s="88"/>
      <c r="BN1098" s="88"/>
      <c r="BO1098" s="88"/>
      <c r="BP1098" s="88"/>
      <c r="BQ1098" s="88"/>
      <c r="BR1098" s="88"/>
      <c r="BS1098" s="88"/>
      <c r="BT1098" s="88"/>
      <c r="BU1098" s="88"/>
      <c r="BV1098" s="88"/>
      <c r="BW1098" s="88"/>
      <c r="BX1098" s="88"/>
      <c r="BY1098" s="88"/>
      <c r="BZ1098" s="88"/>
      <c r="CA1098" s="88"/>
      <c r="CB1098" s="88"/>
      <c r="CC1098" s="88"/>
      <c r="CD1098" s="88"/>
      <c r="CE1098" s="88"/>
      <c r="CF1098" s="88"/>
      <c r="CG1098" s="88"/>
      <c r="CH1098" s="88"/>
      <c r="CI1098" s="88"/>
      <c r="CJ1098" s="88"/>
      <c r="CK1098" s="88"/>
      <c r="CL1098" s="88"/>
      <c r="CM1098" s="88"/>
      <c r="CN1098" s="88"/>
      <c r="CO1098" s="88"/>
      <c r="CP1098" s="88"/>
      <c r="CQ1098" s="88"/>
      <c r="CR1098" s="88"/>
      <c r="CS1098" s="88"/>
      <c r="CT1098" s="88"/>
      <c r="CU1098" s="88"/>
      <c r="CV1098" s="88"/>
      <c r="CW1098" s="88"/>
      <c r="CX1098" s="88"/>
      <c r="CY1098" s="88"/>
    </row>
    <row r="1099" spans="2:103" x14ac:dyDescent="0.3">
      <c r="B1099" s="87"/>
      <c r="C1099" s="87"/>
      <c r="D1099" s="144"/>
      <c r="E1099" s="144"/>
      <c r="F1099" s="87"/>
      <c r="G1099" s="88"/>
      <c r="H1099" s="88"/>
      <c r="I1099" s="88"/>
      <c r="J1099" s="87"/>
      <c r="K1099" s="87"/>
      <c r="L1099" s="87"/>
      <c r="M1099" s="87"/>
      <c r="N1099" s="87"/>
      <c r="O1099" s="88"/>
      <c r="P1099" s="88"/>
      <c r="Q1099" s="88"/>
      <c r="R1099" s="88"/>
      <c r="S1099" s="88"/>
      <c r="T1099" s="88"/>
      <c r="U1099" s="88"/>
      <c r="V1099" s="88"/>
      <c r="W1099" s="88"/>
      <c r="X1099" s="88"/>
      <c r="Y1099" s="88"/>
      <c r="Z1099" s="88"/>
      <c r="AA1099" s="88"/>
      <c r="AB1099" s="88"/>
      <c r="AC1099" s="88"/>
      <c r="AD1099" s="88"/>
      <c r="AE1099" s="88"/>
      <c r="AF1099" s="88"/>
      <c r="AG1099" s="88"/>
      <c r="AH1099" s="88"/>
      <c r="AI1099" s="88"/>
      <c r="AJ1099" s="88"/>
      <c r="AK1099" s="88"/>
      <c r="AL1099" s="88"/>
      <c r="AM1099" s="88"/>
      <c r="AN1099" s="88"/>
      <c r="AO1099" s="88"/>
      <c r="AP1099" s="88"/>
      <c r="AQ1099" s="88"/>
      <c r="AR1099" s="88"/>
      <c r="AS1099" s="88"/>
      <c r="AT1099" s="88"/>
      <c r="AU1099" s="88"/>
      <c r="AV1099" s="88"/>
      <c r="AW1099" s="88"/>
      <c r="AX1099" s="88"/>
      <c r="AY1099" s="88"/>
      <c r="AZ1099" s="88"/>
      <c r="BA1099" s="88"/>
      <c r="BB1099" s="88"/>
      <c r="BC1099" s="88"/>
      <c r="BD1099" s="88"/>
      <c r="BE1099" s="88"/>
      <c r="BF1099" s="88"/>
      <c r="BG1099" s="88"/>
      <c r="BH1099" s="88"/>
      <c r="BI1099" s="88"/>
      <c r="BJ1099" s="88"/>
      <c r="BK1099" s="88"/>
      <c r="BL1099" s="88"/>
      <c r="BM1099" s="88"/>
      <c r="BN1099" s="88"/>
      <c r="BO1099" s="88"/>
      <c r="BP1099" s="88"/>
      <c r="BQ1099" s="88"/>
      <c r="BR1099" s="88"/>
      <c r="BS1099" s="88"/>
      <c r="BT1099" s="88"/>
      <c r="BU1099" s="88"/>
      <c r="BV1099" s="88"/>
      <c r="BW1099" s="88"/>
      <c r="BX1099" s="88"/>
      <c r="BY1099" s="88"/>
      <c r="BZ1099" s="88"/>
      <c r="CA1099" s="88"/>
      <c r="CB1099" s="88"/>
      <c r="CC1099" s="88"/>
      <c r="CD1099" s="88"/>
      <c r="CE1099" s="88"/>
      <c r="CF1099" s="88"/>
      <c r="CG1099" s="88"/>
      <c r="CH1099" s="88"/>
      <c r="CI1099" s="88"/>
      <c r="CJ1099" s="88"/>
      <c r="CK1099" s="88"/>
      <c r="CL1099" s="88"/>
      <c r="CM1099" s="88"/>
      <c r="CN1099" s="88"/>
      <c r="CO1099" s="88"/>
      <c r="CP1099" s="88"/>
      <c r="CQ1099" s="88"/>
      <c r="CR1099" s="88"/>
      <c r="CS1099" s="88"/>
      <c r="CT1099" s="88"/>
      <c r="CU1099" s="88"/>
      <c r="CV1099" s="88"/>
      <c r="CW1099" s="88"/>
      <c r="CX1099" s="88"/>
      <c r="CY1099" s="88"/>
    </row>
    <row r="1100" spans="2:103" x14ac:dyDescent="0.3">
      <c r="B1100" s="87"/>
      <c r="C1100" s="87"/>
      <c r="D1100" s="144"/>
      <c r="E1100" s="144"/>
      <c r="F1100" s="87"/>
      <c r="G1100" s="88"/>
      <c r="H1100" s="88"/>
      <c r="I1100" s="88"/>
      <c r="J1100" s="87"/>
      <c r="K1100" s="87"/>
      <c r="L1100" s="87"/>
      <c r="M1100" s="87"/>
      <c r="N1100" s="87"/>
      <c r="O1100" s="88"/>
      <c r="P1100" s="88"/>
      <c r="Q1100" s="88"/>
      <c r="R1100" s="88"/>
      <c r="S1100" s="88"/>
      <c r="T1100" s="88"/>
      <c r="U1100" s="88"/>
      <c r="V1100" s="88"/>
      <c r="W1100" s="88"/>
      <c r="X1100" s="88"/>
      <c r="Y1100" s="88"/>
      <c r="Z1100" s="88"/>
      <c r="AA1100" s="88"/>
      <c r="AB1100" s="88"/>
      <c r="AC1100" s="88"/>
      <c r="AD1100" s="88"/>
      <c r="AE1100" s="88"/>
      <c r="AF1100" s="88"/>
      <c r="AG1100" s="88"/>
      <c r="AH1100" s="88"/>
      <c r="AI1100" s="88"/>
      <c r="AJ1100" s="88"/>
      <c r="AK1100" s="88"/>
      <c r="AL1100" s="88"/>
      <c r="AM1100" s="88"/>
      <c r="AN1100" s="88"/>
      <c r="AO1100" s="88"/>
      <c r="AP1100" s="88"/>
      <c r="AQ1100" s="88"/>
      <c r="AR1100" s="88"/>
      <c r="AS1100" s="88"/>
      <c r="AT1100" s="88"/>
      <c r="AU1100" s="88"/>
      <c r="AV1100" s="88"/>
      <c r="AW1100" s="88"/>
      <c r="AX1100" s="88"/>
      <c r="AY1100" s="88"/>
      <c r="AZ1100" s="88"/>
      <c r="BA1100" s="88"/>
      <c r="BB1100" s="88"/>
      <c r="BC1100" s="88"/>
      <c r="BD1100" s="88"/>
      <c r="BE1100" s="88"/>
      <c r="BF1100" s="88"/>
      <c r="BG1100" s="88"/>
      <c r="BH1100" s="88"/>
      <c r="BI1100" s="88"/>
      <c r="BJ1100" s="88"/>
      <c r="BK1100" s="88"/>
      <c r="BL1100" s="88"/>
      <c r="BM1100" s="88"/>
      <c r="BN1100" s="88"/>
      <c r="BO1100" s="88"/>
      <c r="BP1100" s="88"/>
      <c r="BQ1100" s="88"/>
      <c r="BR1100" s="88"/>
      <c r="BS1100" s="88"/>
      <c r="BT1100" s="88"/>
      <c r="BU1100" s="88"/>
      <c r="BV1100" s="88"/>
      <c r="BW1100" s="88"/>
      <c r="BX1100" s="88"/>
      <c r="BY1100" s="88"/>
      <c r="BZ1100" s="88"/>
      <c r="CA1100" s="88"/>
      <c r="CB1100" s="88"/>
      <c r="CC1100" s="88"/>
      <c r="CD1100" s="88"/>
      <c r="CE1100" s="88"/>
      <c r="CF1100" s="88"/>
      <c r="CG1100" s="88"/>
      <c r="CH1100" s="88"/>
      <c r="CI1100" s="88"/>
      <c r="CJ1100" s="88"/>
      <c r="CK1100" s="88"/>
      <c r="CL1100" s="88"/>
      <c r="CM1100" s="88"/>
      <c r="CN1100" s="88"/>
      <c r="CO1100" s="88"/>
      <c r="CP1100" s="88"/>
      <c r="CQ1100" s="88"/>
      <c r="CR1100" s="88"/>
      <c r="CS1100" s="88"/>
      <c r="CT1100" s="88"/>
      <c r="CU1100" s="88"/>
      <c r="CV1100" s="88"/>
      <c r="CW1100" s="88"/>
      <c r="CX1100" s="88"/>
      <c r="CY1100" s="88"/>
    </row>
    <row r="1101" spans="2:103" x14ac:dyDescent="0.3">
      <c r="B1101" s="87"/>
      <c r="C1101" s="87"/>
      <c r="D1101" s="144"/>
      <c r="E1101" s="144"/>
      <c r="F1101" s="87"/>
      <c r="G1101" s="88"/>
      <c r="H1101" s="88"/>
      <c r="I1101" s="88"/>
      <c r="J1101" s="87"/>
      <c r="K1101" s="87"/>
      <c r="L1101" s="87"/>
      <c r="M1101" s="87"/>
      <c r="N1101" s="87"/>
      <c r="O1101" s="88"/>
      <c r="P1101" s="88"/>
      <c r="Q1101" s="88"/>
      <c r="R1101" s="88"/>
      <c r="S1101" s="88"/>
      <c r="T1101" s="88"/>
      <c r="U1101" s="88"/>
      <c r="V1101" s="88"/>
      <c r="W1101" s="88"/>
      <c r="X1101" s="88"/>
      <c r="Y1101" s="88"/>
      <c r="Z1101" s="88"/>
      <c r="AA1101" s="88"/>
      <c r="AB1101" s="88"/>
      <c r="AC1101" s="88"/>
      <c r="AD1101" s="88"/>
      <c r="AE1101" s="88"/>
      <c r="AF1101" s="88"/>
      <c r="AG1101" s="88"/>
      <c r="AH1101" s="88"/>
      <c r="AI1101" s="88"/>
      <c r="AJ1101" s="88"/>
      <c r="AK1101" s="88"/>
      <c r="AL1101" s="88"/>
      <c r="AM1101" s="88"/>
      <c r="AN1101" s="88"/>
      <c r="AO1101" s="88"/>
      <c r="AP1101" s="88"/>
      <c r="AQ1101" s="88"/>
      <c r="AR1101" s="88"/>
      <c r="AS1101" s="88"/>
      <c r="AT1101" s="88"/>
      <c r="AU1101" s="88"/>
      <c r="AV1101" s="88"/>
      <c r="AW1101" s="88"/>
      <c r="AX1101" s="88"/>
      <c r="AY1101" s="88"/>
      <c r="AZ1101" s="88"/>
      <c r="BA1101" s="88"/>
      <c r="BB1101" s="88"/>
      <c r="BC1101" s="88"/>
      <c r="BD1101" s="88"/>
      <c r="BE1101" s="88"/>
      <c r="BF1101" s="88"/>
      <c r="BG1101" s="88"/>
      <c r="BH1101" s="88"/>
      <c r="BI1101" s="88"/>
      <c r="BJ1101" s="88"/>
      <c r="BK1101" s="88"/>
      <c r="BL1101" s="88"/>
      <c r="BM1101" s="88"/>
      <c r="BN1101" s="88"/>
      <c r="BO1101" s="88"/>
      <c r="BP1101" s="88"/>
      <c r="BQ1101" s="88"/>
      <c r="BR1101" s="88"/>
      <c r="BS1101" s="88"/>
      <c r="BT1101" s="88"/>
      <c r="BU1101" s="88"/>
      <c r="BV1101" s="88"/>
      <c r="BW1101" s="88"/>
      <c r="BX1101" s="88"/>
      <c r="BY1101" s="88"/>
      <c r="BZ1101" s="88"/>
      <c r="CA1101" s="88"/>
      <c r="CB1101" s="88"/>
      <c r="CC1101" s="88"/>
      <c r="CD1101" s="88"/>
      <c r="CE1101" s="88"/>
      <c r="CF1101" s="88"/>
      <c r="CG1101" s="88"/>
      <c r="CH1101" s="88"/>
      <c r="CI1101" s="88"/>
      <c r="CJ1101" s="88"/>
      <c r="CK1101" s="88"/>
      <c r="CL1101" s="88"/>
      <c r="CM1101" s="88"/>
      <c r="CN1101" s="88"/>
      <c r="CO1101" s="88"/>
      <c r="CP1101" s="88"/>
      <c r="CQ1101" s="88"/>
      <c r="CR1101" s="88"/>
      <c r="CS1101" s="88"/>
      <c r="CT1101" s="88"/>
      <c r="CU1101" s="88"/>
      <c r="CV1101" s="88"/>
      <c r="CW1101" s="88"/>
      <c r="CX1101" s="88"/>
      <c r="CY1101" s="88"/>
    </row>
    <row r="1102" spans="2:103" x14ac:dyDescent="0.3">
      <c r="B1102" s="87"/>
      <c r="C1102" s="87"/>
      <c r="D1102" s="144"/>
      <c r="E1102" s="144"/>
      <c r="F1102" s="87"/>
      <c r="G1102" s="88"/>
      <c r="H1102" s="88"/>
      <c r="I1102" s="88"/>
      <c r="J1102" s="87"/>
      <c r="K1102" s="87"/>
      <c r="L1102" s="87"/>
      <c r="M1102" s="87"/>
      <c r="N1102" s="87"/>
      <c r="O1102" s="88"/>
      <c r="P1102" s="88"/>
      <c r="Q1102" s="88"/>
      <c r="R1102" s="88"/>
      <c r="S1102" s="88"/>
      <c r="T1102" s="88"/>
      <c r="U1102" s="88"/>
      <c r="V1102" s="88"/>
      <c r="W1102" s="88"/>
      <c r="X1102" s="88"/>
      <c r="Y1102" s="88"/>
      <c r="Z1102" s="88"/>
      <c r="AA1102" s="88"/>
      <c r="AB1102" s="88"/>
      <c r="AC1102" s="88"/>
      <c r="AD1102" s="88"/>
      <c r="AE1102" s="88"/>
      <c r="AF1102" s="88"/>
      <c r="AG1102" s="88"/>
      <c r="AH1102" s="88"/>
      <c r="AI1102" s="88"/>
      <c r="AJ1102" s="88"/>
      <c r="AK1102" s="88"/>
      <c r="AL1102" s="88"/>
      <c r="AM1102" s="88"/>
      <c r="AN1102" s="88"/>
      <c r="AO1102" s="88"/>
      <c r="AP1102" s="88"/>
      <c r="AQ1102" s="88"/>
      <c r="AR1102" s="88"/>
      <c r="AS1102" s="88"/>
      <c r="AT1102" s="88"/>
      <c r="AU1102" s="88"/>
      <c r="AV1102" s="88"/>
      <c r="AW1102" s="88"/>
      <c r="AX1102" s="88"/>
      <c r="AY1102" s="88"/>
      <c r="AZ1102" s="88"/>
      <c r="BA1102" s="88"/>
      <c r="BB1102" s="88"/>
      <c r="BC1102" s="88"/>
      <c r="BD1102" s="88"/>
      <c r="BE1102" s="88"/>
      <c r="BF1102" s="88"/>
      <c r="BG1102" s="88"/>
      <c r="BH1102" s="88"/>
      <c r="BI1102" s="88"/>
      <c r="BJ1102" s="88"/>
      <c r="BK1102" s="88"/>
      <c r="BL1102" s="88"/>
      <c r="BM1102" s="88"/>
      <c r="BN1102" s="88"/>
      <c r="BO1102" s="88"/>
      <c r="BP1102" s="88"/>
      <c r="BQ1102" s="88"/>
      <c r="BR1102" s="88"/>
      <c r="BS1102" s="88"/>
      <c r="BT1102" s="88"/>
      <c r="BU1102" s="88"/>
      <c r="BV1102" s="88"/>
      <c r="BW1102" s="88"/>
      <c r="BX1102" s="88"/>
      <c r="BY1102" s="88"/>
      <c r="BZ1102" s="88"/>
      <c r="CA1102" s="88"/>
      <c r="CB1102" s="88"/>
      <c r="CC1102" s="88"/>
      <c r="CD1102" s="88"/>
      <c r="CE1102" s="88"/>
      <c r="CF1102" s="88"/>
      <c r="CG1102" s="88"/>
      <c r="CH1102" s="88"/>
      <c r="CI1102" s="88"/>
      <c r="CJ1102" s="88"/>
      <c r="CK1102" s="88"/>
      <c r="CL1102" s="88"/>
      <c r="CM1102" s="88"/>
      <c r="CN1102" s="88"/>
      <c r="CO1102" s="88"/>
      <c r="CP1102" s="88"/>
      <c r="CQ1102" s="88"/>
      <c r="CR1102" s="88"/>
      <c r="CS1102" s="88"/>
      <c r="CT1102" s="88"/>
      <c r="CU1102" s="88"/>
      <c r="CV1102" s="88"/>
      <c r="CW1102" s="88"/>
      <c r="CX1102" s="88"/>
      <c r="CY1102" s="88"/>
    </row>
    <row r="1103" spans="2:103" x14ac:dyDescent="0.3">
      <c r="B1103" s="87"/>
      <c r="C1103" s="87"/>
      <c r="D1103" s="144"/>
      <c r="E1103" s="144"/>
      <c r="F1103" s="87"/>
      <c r="G1103" s="88"/>
      <c r="H1103" s="88"/>
      <c r="I1103" s="88"/>
      <c r="J1103" s="87"/>
      <c r="K1103" s="87"/>
      <c r="L1103" s="87"/>
      <c r="M1103" s="87"/>
      <c r="N1103" s="87"/>
      <c r="O1103" s="88"/>
      <c r="P1103" s="88"/>
      <c r="Q1103" s="88"/>
      <c r="R1103" s="88"/>
      <c r="S1103" s="88"/>
      <c r="T1103" s="88"/>
      <c r="U1103" s="88"/>
      <c r="V1103" s="88"/>
      <c r="W1103" s="88"/>
      <c r="X1103" s="88"/>
      <c r="Y1103" s="88"/>
      <c r="Z1103" s="88"/>
      <c r="AA1103" s="88"/>
      <c r="AB1103" s="88"/>
      <c r="AC1103" s="88"/>
      <c r="AD1103" s="88"/>
      <c r="AE1103" s="88"/>
      <c r="AF1103" s="88"/>
      <c r="AG1103" s="88"/>
      <c r="AH1103" s="88"/>
      <c r="AI1103" s="88"/>
      <c r="AJ1103" s="88"/>
      <c r="AK1103" s="88"/>
      <c r="AL1103" s="88"/>
      <c r="AM1103" s="88"/>
      <c r="AN1103" s="88"/>
      <c r="AO1103" s="88"/>
      <c r="AP1103" s="88"/>
      <c r="AQ1103" s="88"/>
      <c r="AR1103" s="88"/>
      <c r="AS1103" s="88"/>
      <c r="AT1103" s="88"/>
      <c r="AU1103" s="88"/>
      <c r="AV1103" s="88"/>
      <c r="AW1103" s="88"/>
      <c r="AX1103" s="88"/>
      <c r="AY1103" s="88"/>
      <c r="AZ1103" s="88"/>
      <c r="BA1103" s="88"/>
      <c r="BB1103" s="88"/>
      <c r="BC1103" s="88"/>
      <c r="BD1103" s="88"/>
      <c r="BE1103" s="88"/>
      <c r="BF1103" s="88"/>
      <c r="BG1103" s="88"/>
      <c r="BH1103" s="88"/>
      <c r="BI1103" s="88"/>
      <c r="BJ1103" s="88"/>
      <c r="BK1103" s="88"/>
      <c r="BL1103" s="88"/>
      <c r="BM1103" s="88"/>
      <c r="BN1103" s="88"/>
      <c r="BO1103" s="88"/>
      <c r="BP1103" s="88"/>
      <c r="BQ1103" s="88"/>
      <c r="BR1103" s="88"/>
      <c r="BS1103" s="88"/>
      <c r="BT1103" s="88"/>
      <c r="BU1103" s="88"/>
      <c r="BV1103" s="88"/>
      <c r="BW1103" s="88"/>
      <c r="BX1103" s="88"/>
      <c r="BY1103" s="88"/>
      <c r="BZ1103" s="88"/>
      <c r="CA1103" s="88"/>
      <c r="CB1103" s="88"/>
      <c r="CC1103" s="88"/>
      <c r="CD1103" s="88"/>
      <c r="CE1103" s="88"/>
      <c r="CF1103" s="88"/>
      <c r="CG1103" s="88"/>
      <c r="CH1103" s="88"/>
      <c r="CI1103" s="88"/>
      <c r="CJ1103" s="88"/>
      <c r="CK1103" s="88"/>
      <c r="CL1103" s="88"/>
      <c r="CM1103" s="88"/>
      <c r="CN1103" s="88"/>
      <c r="CO1103" s="88"/>
      <c r="CP1103" s="88"/>
      <c r="CQ1103" s="88"/>
      <c r="CR1103" s="88"/>
      <c r="CS1103" s="88"/>
      <c r="CT1103" s="88"/>
      <c r="CU1103" s="88"/>
      <c r="CV1103" s="88"/>
      <c r="CW1103" s="88"/>
      <c r="CX1103" s="88"/>
      <c r="CY1103" s="88"/>
    </row>
    <row r="1104" spans="2:103" x14ac:dyDescent="0.3">
      <c r="B1104" s="87"/>
      <c r="C1104" s="87"/>
      <c r="D1104" s="144"/>
      <c r="E1104" s="144"/>
      <c r="F1104" s="87"/>
      <c r="G1104" s="88"/>
      <c r="H1104" s="88"/>
      <c r="I1104" s="88"/>
      <c r="J1104" s="87"/>
      <c r="K1104" s="87"/>
      <c r="L1104" s="87"/>
      <c r="M1104" s="87"/>
      <c r="N1104" s="87"/>
      <c r="O1104" s="88"/>
      <c r="P1104" s="88"/>
      <c r="Q1104" s="88"/>
      <c r="R1104" s="88"/>
      <c r="S1104" s="88"/>
      <c r="T1104" s="88"/>
      <c r="U1104" s="88"/>
      <c r="V1104" s="88"/>
      <c r="W1104" s="88"/>
      <c r="X1104" s="88"/>
      <c r="Y1104" s="88"/>
      <c r="Z1104" s="88"/>
      <c r="AA1104" s="88"/>
      <c r="AB1104" s="88"/>
      <c r="AC1104" s="88"/>
      <c r="AD1104" s="88"/>
      <c r="AE1104" s="88"/>
      <c r="AF1104" s="88"/>
      <c r="AG1104" s="88"/>
      <c r="AH1104" s="88"/>
      <c r="AI1104" s="88"/>
      <c r="AJ1104" s="88"/>
      <c r="AK1104" s="88"/>
      <c r="AL1104" s="88"/>
      <c r="AM1104" s="88"/>
      <c r="AN1104" s="88"/>
      <c r="AO1104" s="88"/>
      <c r="AP1104" s="88"/>
      <c r="AQ1104" s="88"/>
      <c r="AR1104" s="88"/>
      <c r="AS1104" s="88"/>
      <c r="AT1104" s="88"/>
      <c r="AU1104" s="88"/>
      <c r="AV1104" s="88"/>
      <c r="AW1104" s="88"/>
      <c r="AX1104" s="88"/>
      <c r="AY1104" s="88"/>
      <c r="AZ1104" s="88"/>
      <c r="BA1104" s="88"/>
      <c r="BB1104" s="88"/>
      <c r="BC1104" s="88"/>
      <c r="BD1104" s="88"/>
      <c r="BE1104" s="88"/>
      <c r="BF1104" s="88"/>
      <c r="BG1104" s="88"/>
      <c r="BH1104" s="88"/>
      <c r="BI1104" s="88"/>
      <c r="BJ1104" s="88"/>
      <c r="BK1104" s="88"/>
      <c r="BL1104" s="88"/>
      <c r="BM1104" s="88"/>
      <c r="BN1104" s="88"/>
      <c r="BO1104" s="88"/>
      <c r="BP1104" s="88"/>
      <c r="BQ1104" s="88"/>
      <c r="BR1104" s="88"/>
      <c r="BS1104" s="88"/>
      <c r="BT1104" s="88"/>
      <c r="BU1104" s="88"/>
      <c r="BV1104" s="88"/>
      <c r="BW1104" s="88"/>
      <c r="BX1104" s="88"/>
      <c r="BY1104" s="88"/>
      <c r="BZ1104" s="88"/>
      <c r="CA1104" s="88"/>
      <c r="CB1104" s="88"/>
      <c r="CC1104" s="88"/>
      <c r="CD1104" s="88"/>
      <c r="CE1104" s="88"/>
      <c r="CF1104" s="88"/>
      <c r="CG1104" s="88"/>
      <c r="CH1104" s="88"/>
      <c r="CI1104" s="88"/>
      <c r="CJ1104" s="88"/>
      <c r="CK1104" s="88"/>
      <c r="CL1104" s="88"/>
      <c r="CM1104" s="88"/>
      <c r="CN1104" s="88"/>
      <c r="CO1104" s="88"/>
      <c r="CP1104" s="88"/>
      <c r="CQ1104" s="88"/>
      <c r="CR1104" s="88"/>
      <c r="CS1104" s="88"/>
      <c r="CT1104" s="88"/>
      <c r="CU1104" s="88"/>
      <c r="CV1104" s="88"/>
      <c r="CW1104" s="88"/>
      <c r="CX1104" s="88"/>
      <c r="CY1104" s="88"/>
    </row>
    <row r="1105" spans="2:103" x14ac:dyDescent="0.3">
      <c r="B1105" s="87"/>
      <c r="C1105" s="87"/>
      <c r="D1105" s="144"/>
      <c r="E1105" s="144"/>
      <c r="F1105" s="87"/>
      <c r="G1105" s="88"/>
      <c r="H1105" s="88"/>
      <c r="I1105" s="88"/>
      <c r="J1105" s="87"/>
      <c r="K1105" s="87"/>
      <c r="L1105" s="87"/>
      <c r="M1105" s="87"/>
      <c r="N1105" s="87"/>
      <c r="O1105" s="88"/>
      <c r="P1105" s="88"/>
      <c r="Q1105" s="88"/>
      <c r="R1105" s="88"/>
      <c r="S1105" s="88"/>
      <c r="T1105" s="88"/>
      <c r="U1105" s="88"/>
      <c r="V1105" s="88"/>
      <c r="W1105" s="88"/>
      <c r="X1105" s="88"/>
      <c r="Y1105" s="88"/>
      <c r="Z1105" s="88"/>
      <c r="AA1105" s="88"/>
      <c r="AB1105" s="88"/>
      <c r="AC1105" s="88"/>
      <c r="AD1105" s="88"/>
      <c r="AE1105" s="88"/>
      <c r="AF1105" s="88"/>
      <c r="AG1105" s="88"/>
      <c r="AH1105" s="88"/>
      <c r="AI1105" s="88"/>
      <c r="AJ1105" s="88"/>
      <c r="AK1105" s="88"/>
      <c r="AL1105" s="88"/>
      <c r="AM1105" s="88"/>
      <c r="AN1105" s="88"/>
      <c r="AO1105" s="88"/>
      <c r="AP1105" s="88"/>
      <c r="AQ1105" s="88"/>
      <c r="AR1105" s="88"/>
      <c r="AS1105" s="88"/>
      <c r="AT1105" s="88"/>
      <c r="AU1105" s="88"/>
      <c r="AV1105" s="88"/>
      <c r="AW1105" s="88"/>
      <c r="AX1105" s="88"/>
      <c r="AY1105" s="88"/>
      <c r="AZ1105" s="88"/>
      <c r="BA1105" s="88"/>
      <c r="BB1105" s="88"/>
      <c r="BC1105" s="88"/>
      <c r="BD1105" s="88"/>
      <c r="BE1105" s="88"/>
      <c r="BF1105" s="88"/>
      <c r="BG1105" s="88"/>
      <c r="BH1105" s="88"/>
      <c r="BI1105" s="88"/>
      <c r="BJ1105" s="88"/>
      <c r="BK1105" s="88"/>
      <c r="BL1105" s="88"/>
      <c r="BM1105" s="88"/>
      <c r="BN1105" s="88"/>
      <c r="BO1105" s="88"/>
      <c r="BP1105" s="88"/>
      <c r="BQ1105" s="88"/>
      <c r="BR1105" s="88"/>
      <c r="BS1105" s="88"/>
      <c r="BT1105" s="88"/>
      <c r="BU1105" s="88"/>
      <c r="BV1105" s="88"/>
      <c r="BW1105" s="88"/>
      <c r="BX1105" s="88"/>
      <c r="BY1105" s="88"/>
      <c r="BZ1105" s="88"/>
      <c r="CA1105" s="88"/>
      <c r="CB1105" s="88"/>
      <c r="CC1105" s="88"/>
      <c r="CD1105" s="88"/>
      <c r="CE1105" s="88"/>
      <c r="CF1105" s="88"/>
      <c r="CG1105" s="88"/>
      <c r="CH1105" s="88"/>
      <c r="CI1105" s="88"/>
      <c r="CJ1105" s="88"/>
      <c r="CK1105" s="88"/>
      <c r="CL1105" s="88"/>
      <c r="CM1105" s="88"/>
      <c r="CN1105" s="88"/>
      <c r="CO1105" s="88"/>
      <c r="CP1105" s="88"/>
      <c r="CQ1105" s="88"/>
      <c r="CR1105" s="88"/>
      <c r="CS1105" s="88"/>
      <c r="CT1105" s="88"/>
      <c r="CU1105" s="88"/>
      <c r="CV1105" s="88"/>
      <c r="CW1105" s="88"/>
      <c r="CX1105" s="88"/>
      <c r="CY1105" s="88"/>
    </row>
    <row r="1106" spans="2:103" x14ac:dyDescent="0.3">
      <c r="B1106" s="87"/>
      <c r="C1106" s="87"/>
      <c r="D1106" s="144"/>
      <c r="E1106" s="144"/>
      <c r="F1106" s="87"/>
      <c r="G1106" s="88"/>
      <c r="H1106" s="88"/>
      <c r="I1106" s="88"/>
      <c r="J1106" s="87"/>
      <c r="K1106" s="87"/>
      <c r="L1106" s="87"/>
      <c r="M1106" s="87"/>
      <c r="N1106" s="87"/>
      <c r="O1106" s="88"/>
      <c r="P1106" s="88"/>
      <c r="Q1106" s="88"/>
      <c r="R1106" s="88"/>
      <c r="S1106" s="88"/>
      <c r="T1106" s="88"/>
      <c r="U1106" s="88"/>
      <c r="V1106" s="88"/>
      <c r="W1106" s="88"/>
      <c r="X1106" s="88"/>
      <c r="Y1106" s="88"/>
      <c r="Z1106" s="88"/>
      <c r="AA1106" s="88"/>
      <c r="AB1106" s="88"/>
      <c r="AC1106" s="88"/>
      <c r="AD1106" s="88"/>
      <c r="AE1106" s="88"/>
      <c r="AF1106" s="88"/>
      <c r="AG1106" s="88"/>
      <c r="AH1106" s="88"/>
      <c r="AI1106" s="88"/>
      <c r="AJ1106" s="88"/>
      <c r="AK1106" s="88"/>
      <c r="AL1106" s="88"/>
      <c r="AM1106" s="88"/>
      <c r="AN1106" s="88"/>
      <c r="AO1106" s="88"/>
      <c r="AP1106" s="88"/>
      <c r="AQ1106" s="88"/>
      <c r="AR1106" s="88"/>
      <c r="AS1106" s="88"/>
      <c r="AT1106" s="88"/>
      <c r="AU1106" s="88"/>
      <c r="AV1106" s="88"/>
      <c r="AW1106" s="88"/>
      <c r="AX1106" s="88"/>
      <c r="AY1106" s="88"/>
      <c r="AZ1106" s="88"/>
      <c r="BA1106" s="88"/>
      <c r="BB1106" s="88"/>
      <c r="BC1106" s="88"/>
      <c r="BD1106" s="88"/>
      <c r="BE1106" s="88"/>
      <c r="BF1106" s="88"/>
      <c r="BG1106" s="88"/>
      <c r="BH1106" s="88"/>
      <c r="BI1106" s="88"/>
      <c r="BJ1106" s="88"/>
      <c r="BK1106" s="88"/>
      <c r="BL1106" s="88"/>
      <c r="BM1106" s="88"/>
      <c r="BN1106" s="88"/>
      <c r="BO1106" s="88"/>
      <c r="BP1106" s="88"/>
      <c r="BQ1106" s="88"/>
      <c r="BR1106" s="88"/>
      <c r="BS1106" s="88"/>
      <c r="BT1106" s="88"/>
      <c r="BU1106" s="88"/>
      <c r="BV1106" s="88"/>
      <c r="BW1106" s="88"/>
      <c r="BX1106" s="88"/>
      <c r="BY1106" s="88"/>
      <c r="BZ1106" s="88"/>
      <c r="CA1106" s="88"/>
      <c r="CB1106" s="88"/>
      <c r="CC1106" s="88"/>
      <c r="CD1106" s="88"/>
      <c r="CE1106" s="88"/>
      <c r="CF1106" s="88"/>
      <c r="CG1106" s="88"/>
      <c r="CH1106" s="88"/>
      <c r="CI1106" s="88"/>
      <c r="CJ1106" s="88"/>
      <c r="CK1106" s="88"/>
      <c r="CL1106" s="88"/>
      <c r="CM1106" s="88"/>
      <c r="CN1106" s="88"/>
      <c r="CO1106" s="88"/>
      <c r="CP1106" s="88"/>
      <c r="CQ1106" s="88"/>
      <c r="CR1106" s="88"/>
      <c r="CS1106" s="88"/>
      <c r="CT1106" s="88"/>
      <c r="CU1106" s="88"/>
      <c r="CV1106" s="88"/>
      <c r="CW1106" s="88"/>
      <c r="CX1106" s="88"/>
      <c r="CY1106" s="88"/>
    </row>
    <row r="1107" spans="2:103" x14ac:dyDescent="0.3">
      <c r="B1107" s="87"/>
      <c r="C1107" s="87"/>
      <c r="D1107" s="144"/>
      <c r="E1107" s="144"/>
      <c r="F1107" s="87"/>
      <c r="G1107" s="88"/>
      <c r="H1107" s="88"/>
      <c r="I1107" s="88"/>
      <c r="J1107" s="87"/>
      <c r="K1107" s="87"/>
      <c r="L1107" s="87"/>
      <c r="M1107" s="87"/>
      <c r="N1107" s="87"/>
      <c r="O1107" s="88"/>
      <c r="P1107" s="88"/>
      <c r="Q1107" s="88"/>
      <c r="R1107" s="88"/>
      <c r="S1107" s="88"/>
      <c r="T1107" s="88"/>
      <c r="U1107" s="88"/>
      <c r="V1107" s="88"/>
      <c r="W1107" s="88"/>
      <c r="X1107" s="88"/>
      <c r="Y1107" s="88"/>
      <c r="Z1107" s="88"/>
      <c r="AA1107" s="88"/>
      <c r="AB1107" s="88"/>
      <c r="AC1107" s="88"/>
      <c r="AD1107" s="88"/>
      <c r="AE1107" s="88"/>
      <c r="AF1107" s="88"/>
      <c r="AG1107" s="88"/>
      <c r="AH1107" s="88"/>
      <c r="AI1107" s="88"/>
      <c r="AJ1107" s="88"/>
      <c r="AK1107" s="88"/>
      <c r="AL1107" s="88"/>
      <c r="AM1107" s="88"/>
      <c r="AN1107" s="88"/>
      <c r="AO1107" s="88"/>
      <c r="AP1107" s="88"/>
      <c r="AQ1107" s="88"/>
      <c r="AR1107" s="88"/>
      <c r="AS1107" s="88"/>
      <c r="AT1107" s="88"/>
      <c r="AU1107" s="88"/>
      <c r="AV1107" s="88"/>
      <c r="AW1107" s="88"/>
      <c r="AX1107" s="88"/>
      <c r="AY1107" s="88"/>
      <c r="AZ1107" s="88"/>
      <c r="BA1107" s="88"/>
      <c r="BB1107" s="88"/>
      <c r="BC1107" s="88"/>
      <c r="BD1107" s="88"/>
      <c r="BE1107" s="88"/>
      <c r="BF1107" s="88"/>
      <c r="BG1107" s="88"/>
      <c r="BH1107" s="88"/>
      <c r="BI1107" s="88"/>
      <c r="BJ1107" s="88"/>
      <c r="BK1107" s="88"/>
      <c r="BL1107" s="88"/>
      <c r="BM1107" s="88"/>
      <c r="BN1107" s="88"/>
      <c r="BO1107" s="88"/>
      <c r="BP1107" s="88"/>
      <c r="BQ1107" s="88"/>
      <c r="BR1107" s="88"/>
      <c r="BS1107" s="88"/>
      <c r="BT1107" s="88"/>
      <c r="BU1107" s="88"/>
      <c r="BV1107" s="88"/>
      <c r="BW1107" s="88"/>
      <c r="BX1107" s="88"/>
      <c r="BY1107" s="88"/>
      <c r="BZ1107" s="88"/>
      <c r="CA1107" s="88"/>
      <c r="CB1107" s="88"/>
      <c r="CC1107" s="88"/>
      <c r="CD1107" s="88"/>
      <c r="CE1107" s="88"/>
      <c r="CF1107" s="88"/>
      <c r="CG1107" s="88"/>
      <c r="CH1107" s="88"/>
      <c r="CI1107" s="88"/>
      <c r="CJ1107" s="88"/>
      <c r="CK1107" s="88"/>
      <c r="CL1107" s="88"/>
      <c r="CM1107" s="88"/>
      <c r="CN1107" s="88"/>
      <c r="CO1107" s="88"/>
      <c r="CP1107" s="88"/>
      <c r="CQ1107" s="88"/>
      <c r="CR1107" s="88"/>
      <c r="CS1107" s="88"/>
      <c r="CT1107" s="88"/>
      <c r="CU1107" s="88"/>
      <c r="CV1107" s="88"/>
      <c r="CW1107" s="88"/>
      <c r="CX1107" s="88"/>
      <c r="CY1107" s="88"/>
    </row>
    <row r="1108" spans="2:103" x14ac:dyDescent="0.3">
      <c r="B1108" s="87"/>
      <c r="C1108" s="87"/>
      <c r="D1108" s="144"/>
      <c r="E1108" s="144"/>
      <c r="F1108" s="87"/>
      <c r="G1108" s="88"/>
      <c r="H1108" s="88"/>
      <c r="I1108" s="88"/>
      <c r="J1108" s="87"/>
      <c r="K1108" s="87"/>
      <c r="L1108" s="87"/>
      <c r="M1108" s="87"/>
      <c r="N1108" s="87"/>
      <c r="O1108" s="88"/>
      <c r="P1108" s="88"/>
      <c r="Q1108" s="88"/>
      <c r="R1108" s="88"/>
      <c r="S1108" s="88"/>
      <c r="T1108" s="88"/>
      <c r="U1108" s="88"/>
      <c r="V1108" s="88"/>
      <c r="W1108" s="88"/>
      <c r="X1108" s="88"/>
      <c r="Y1108" s="88"/>
      <c r="Z1108" s="88"/>
      <c r="AA1108" s="88"/>
      <c r="AB1108" s="88"/>
      <c r="AC1108" s="88"/>
      <c r="AD1108" s="88"/>
      <c r="AE1108" s="88"/>
      <c r="AF1108" s="88"/>
      <c r="AG1108" s="88"/>
      <c r="AH1108" s="88"/>
      <c r="AI1108" s="88"/>
      <c r="AJ1108" s="88"/>
      <c r="AK1108" s="88"/>
      <c r="AL1108" s="88"/>
      <c r="AM1108" s="88"/>
      <c r="AN1108" s="88"/>
      <c r="AO1108" s="88"/>
      <c r="AP1108" s="88"/>
      <c r="AQ1108" s="88"/>
      <c r="AR1108" s="88"/>
      <c r="AS1108" s="88"/>
      <c r="AT1108" s="88"/>
      <c r="AU1108" s="88"/>
      <c r="AV1108" s="88"/>
      <c r="AW1108" s="88"/>
      <c r="AX1108" s="88"/>
      <c r="AY1108" s="88"/>
      <c r="AZ1108" s="88"/>
      <c r="BA1108" s="88"/>
      <c r="BB1108" s="88"/>
      <c r="BC1108" s="88"/>
      <c r="BD1108" s="88"/>
      <c r="BE1108" s="88"/>
      <c r="BF1108" s="88"/>
      <c r="BG1108" s="88"/>
      <c r="BH1108" s="88"/>
      <c r="BI1108" s="88"/>
      <c r="BJ1108" s="88"/>
      <c r="BK1108" s="88"/>
      <c r="BL1108" s="88"/>
      <c r="BM1108" s="88"/>
      <c r="BN1108" s="88"/>
      <c r="BO1108" s="88"/>
      <c r="BP1108" s="88"/>
      <c r="BQ1108" s="88"/>
      <c r="BR1108" s="88"/>
      <c r="BS1108" s="88"/>
      <c r="BT1108" s="88"/>
      <c r="BU1108" s="88"/>
      <c r="BV1108" s="88"/>
      <c r="BW1108" s="88"/>
      <c r="BX1108" s="88"/>
      <c r="BY1108" s="88"/>
      <c r="BZ1108" s="88"/>
      <c r="CA1108" s="88"/>
      <c r="CB1108" s="88"/>
      <c r="CC1108" s="88"/>
      <c r="CD1108" s="88"/>
      <c r="CE1108" s="88"/>
      <c r="CF1108" s="88"/>
      <c r="CG1108" s="88"/>
      <c r="CH1108" s="88"/>
      <c r="CI1108" s="88"/>
      <c r="CJ1108" s="88"/>
      <c r="CK1108" s="88"/>
      <c r="CL1108" s="88"/>
      <c r="CM1108" s="88"/>
      <c r="CN1108" s="88"/>
      <c r="CO1108" s="88"/>
      <c r="CP1108" s="88"/>
      <c r="CQ1108" s="88"/>
      <c r="CR1108" s="88"/>
      <c r="CS1108" s="88"/>
      <c r="CT1108" s="88"/>
      <c r="CU1108" s="88"/>
      <c r="CV1108" s="88"/>
      <c r="CW1108" s="88"/>
      <c r="CX1108" s="88"/>
      <c r="CY1108" s="88"/>
    </row>
    <row r="1109" spans="2:103" x14ac:dyDescent="0.3">
      <c r="B1109" s="87"/>
      <c r="C1109" s="87"/>
      <c r="D1109" s="144"/>
      <c r="E1109" s="144"/>
      <c r="F1109" s="87"/>
      <c r="G1109" s="88"/>
      <c r="H1109" s="88"/>
      <c r="I1109" s="88"/>
      <c r="J1109" s="87"/>
      <c r="K1109" s="87"/>
      <c r="L1109" s="87"/>
      <c r="M1109" s="87"/>
      <c r="N1109" s="87"/>
      <c r="O1109" s="88"/>
      <c r="P1109" s="88"/>
      <c r="Q1109" s="88"/>
      <c r="R1109" s="88"/>
      <c r="S1109" s="88"/>
      <c r="T1109" s="88"/>
      <c r="U1109" s="88"/>
      <c r="V1109" s="88"/>
      <c r="W1109" s="88"/>
      <c r="X1109" s="88"/>
      <c r="Y1109" s="88"/>
      <c r="Z1109" s="88"/>
      <c r="AA1109" s="88"/>
      <c r="AB1109" s="88"/>
      <c r="AC1109" s="88"/>
      <c r="AD1109" s="88"/>
      <c r="AE1109" s="88"/>
      <c r="AF1109" s="88"/>
      <c r="AG1109" s="88"/>
      <c r="AH1109" s="88"/>
      <c r="AI1109" s="88"/>
      <c r="AJ1109" s="88"/>
      <c r="AK1109" s="88"/>
      <c r="AL1109" s="88"/>
      <c r="AM1109" s="88"/>
      <c r="AN1109" s="88"/>
      <c r="AO1109" s="88"/>
      <c r="AP1109" s="88"/>
      <c r="AQ1109" s="88"/>
      <c r="AR1109" s="88"/>
      <c r="AS1109" s="88"/>
      <c r="AT1109" s="88"/>
      <c r="AU1109" s="88"/>
      <c r="AV1109" s="88"/>
      <c r="AW1109" s="88"/>
      <c r="AX1109" s="88"/>
      <c r="AY1109" s="88"/>
      <c r="AZ1109" s="88"/>
      <c r="BA1109" s="88"/>
      <c r="BB1109" s="88"/>
      <c r="BC1109" s="88"/>
      <c r="BD1109" s="88"/>
      <c r="BE1109" s="88"/>
      <c r="BF1109" s="88"/>
      <c r="BG1109" s="88"/>
      <c r="BH1109" s="88"/>
      <c r="BI1109" s="88"/>
      <c r="BJ1109" s="88"/>
      <c r="BK1109" s="88"/>
      <c r="BL1109" s="88"/>
      <c r="BM1109" s="88"/>
      <c r="BN1109" s="88"/>
      <c r="BO1109" s="88"/>
      <c r="BP1109" s="88"/>
      <c r="BQ1109" s="88"/>
      <c r="BR1109" s="88"/>
      <c r="BS1109" s="88"/>
      <c r="BT1109" s="88"/>
      <c r="BU1109" s="88"/>
      <c r="BV1109" s="88"/>
      <c r="BW1109" s="88"/>
      <c r="BX1109" s="88"/>
      <c r="BY1109" s="88"/>
      <c r="BZ1109" s="88"/>
      <c r="CA1109" s="88"/>
      <c r="CB1109" s="88"/>
      <c r="CC1109" s="88"/>
      <c r="CD1109" s="88"/>
      <c r="CE1109" s="88"/>
      <c r="CF1109" s="88"/>
      <c r="CG1109" s="88"/>
      <c r="CH1109" s="88"/>
      <c r="CI1109" s="88"/>
      <c r="CJ1109" s="88"/>
      <c r="CK1109" s="88"/>
      <c r="CL1109" s="88"/>
      <c r="CM1109" s="88"/>
      <c r="CN1109" s="88"/>
      <c r="CO1109" s="88"/>
      <c r="CP1109" s="88"/>
      <c r="CQ1109" s="88"/>
      <c r="CR1109" s="88"/>
      <c r="CS1109" s="88"/>
      <c r="CT1109" s="88"/>
      <c r="CU1109" s="88"/>
      <c r="CV1109" s="88"/>
      <c r="CW1109" s="88"/>
      <c r="CX1109" s="88"/>
      <c r="CY1109" s="88"/>
    </row>
    <row r="1110" spans="2:103" x14ac:dyDescent="0.3">
      <c r="B1110" s="87"/>
      <c r="C1110" s="87"/>
      <c r="D1110" s="144"/>
      <c r="E1110" s="144"/>
      <c r="F1110" s="87"/>
      <c r="G1110" s="88"/>
      <c r="H1110" s="88"/>
      <c r="I1110" s="88"/>
      <c r="J1110" s="87"/>
      <c r="K1110" s="87"/>
      <c r="L1110" s="87"/>
      <c r="M1110" s="87"/>
      <c r="N1110" s="87"/>
      <c r="O1110" s="88"/>
      <c r="P1110" s="88"/>
      <c r="Q1110" s="88"/>
      <c r="R1110" s="88"/>
      <c r="S1110" s="88"/>
      <c r="T1110" s="88"/>
      <c r="U1110" s="88"/>
      <c r="V1110" s="88"/>
      <c r="W1110" s="88"/>
      <c r="X1110" s="88"/>
      <c r="Y1110" s="88"/>
      <c r="Z1110" s="88"/>
      <c r="AA1110" s="88"/>
      <c r="AB1110" s="88"/>
      <c r="AC1110" s="88"/>
      <c r="AD1110" s="88"/>
      <c r="AE1110" s="88"/>
      <c r="AF1110" s="88"/>
      <c r="AG1110" s="88"/>
      <c r="AH1110" s="88"/>
      <c r="AI1110" s="88"/>
      <c r="AJ1110" s="88"/>
      <c r="AK1110" s="88"/>
      <c r="AL1110" s="88"/>
      <c r="AM1110" s="88"/>
      <c r="AN1110" s="88"/>
      <c r="AO1110" s="88"/>
      <c r="AP1110" s="88"/>
      <c r="AQ1110" s="88"/>
      <c r="AR1110" s="88"/>
      <c r="AS1110" s="88"/>
      <c r="AT1110" s="88"/>
      <c r="AU1110" s="88"/>
      <c r="AV1110" s="88"/>
      <c r="AW1110" s="88"/>
      <c r="AX1110" s="88"/>
      <c r="AY1110" s="88"/>
      <c r="AZ1110" s="88"/>
      <c r="BA1110" s="88"/>
      <c r="BB1110" s="88"/>
      <c r="BC1110" s="88"/>
      <c r="BD1110" s="88"/>
      <c r="BE1110" s="88"/>
      <c r="BF1110" s="88"/>
      <c r="BG1110" s="88"/>
      <c r="BH1110" s="88"/>
      <c r="BI1110" s="88"/>
      <c r="BJ1110" s="88"/>
      <c r="BK1110" s="88"/>
      <c r="BL1110" s="88"/>
      <c r="BM1110" s="88"/>
      <c r="BN1110" s="88"/>
      <c r="BO1110" s="88"/>
      <c r="BP1110" s="88"/>
      <c r="BQ1110" s="88"/>
      <c r="BR1110" s="88"/>
      <c r="BS1110" s="88"/>
      <c r="BT1110" s="88"/>
      <c r="BU1110" s="88"/>
      <c r="BV1110" s="88"/>
      <c r="BW1110" s="88"/>
      <c r="BX1110" s="88"/>
      <c r="BY1110" s="88"/>
      <c r="BZ1110" s="88"/>
      <c r="CA1110" s="88"/>
      <c r="CB1110" s="88"/>
      <c r="CC1110" s="88"/>
      <c r="CD1110" s="88"/>
      <c r="CE1110" s="88"/>
      <c r="CF1110" s="88"/>
      <c r="CG1110" s="88"/>
      <c r="CH1110" s="88"/>
      <c r="CI1110" s="88"/>
      <c r="CJ1110" s="88"/>
      <c r="CK1110" s="88"/>
      <c r="CL1110" s="88"/>
      <c r="CM1110" s="88"/>
      <c r="CN1110" s="88"/>
      <c r="CO1110" s="88"/>
      <c r="CP1110" s="88"/>
      <c r="CQ1110" s="88"/>
      <c r="CR1110" s="88"/>
      <c r="CS1110" s="88"/>
      <c r="CT1110" s="88"/>
      <c r="CU1110" s="88"/>
      <c r="CV1110" s="88"/>
      <c r="CW1110" s="88"/>
      <c r="CX1110" s="88"/>
      <c r="CY1110" s="88"/>
    </row>
    <row r="1111" spans="2:103" x14ac:dyDescent="0.3">
      <c r="B1111" s="87"/>
      <c r="C1111" s="87"/>
      <c r="D1111" s="144"/>
      <c r="E1111" s="144"/>
      <c r="F1111" s="87"/>
      <c r="G1111" s="88"/>
      <c r="H1111" s="88"/>
      <c r="I1111" s="88"/>
      <c r="J1111" s="87"/>
      <c r="K1111" s="87"/>
      <c r="L1111" s="87"/>
      <c r="M1111" s="87"/>
      <c r="N1111" s="87"/>
      <c r="O1111" s="88"/>
      <c r="P1111" s="88"/>
      <c r="Q1111" s="88"/>
      <c r="R1111" s="88"/>
      <c r="S1111" s="88"/>
      <c r="T1111" s="88"/>
      <c r="U1111" s="88"/>
      <c r="V1111" s="88"/>
      <c r="W1111" s="88"/>
      <c r="X1111" s="88"/>
      <c r="Y1111" s="88"/>
      <c r="Z1111" s="88"/>
      <c r="AA1111" s="88"/>
      <c r="AB1111" s="88"/>
      <c r="AC1111" s="88"/>
      <c r="AD1111" s="88"/>
      <c r="AE1111" s="88"/>
      <c r="AF1111" s="88"/>
      <c r="AG1111" s="88"/>
      <c r="AH1111" s="88"/>
      <c r="AI1111" s="88"/>
      <c r="AJ1111" s="88"/>
      <c r="AK1111" s="88"/>
      <c r="AL1111" s="88"/>
      <c r="AM1111" s="88"/>
      <c r="AN1111" s="88"/>
      <c r="AO1111" s="88"/>
      <c r="AP1111" s="88"/>
      <c r="AQ1111" s="88"/>
      <c r="AR1111" s="88"/>
      <c r="AS1111" s="88"/>
      <c r="AT1111" s="88"/>
      <c r="AU1111" s="88"/>
      <c r="AV1111" s="88"/>
      <c r="AW1111" s="88"/>
      <c r="AX1111" s="88"/>
      <c r="AY1111" s="88"/>
      <c r="AZ1111" s="88"/>
      <c r="BA1111" s="88"/>
      <c r="BB1111" s="88"/>
      <c r="BC1111" s="88"/>
      <c r="BD1111" s="88"/>
      <c r="BE1111" s="88"/>
      <c r="BF1111" s="88"/>
      <c r="BG1111" s="88"/>
      <c r="BH1111" s="88"/>
      <c r="BI1111" s="88"/>
      <c r="BJ1111" s="88"/>
      <c r="BK1111" s="88"/>
      <c r="BL1111" s="88"/>
      <c r="BM1111" s="88"/>
      <c r="BN1111" s="88"/>
      <c r="BO1111" s="88"/>
      <c r="BP1111" s="88"/>
      <c r="BQ1111" s="88"/>
      <c r="BR1111" s="88"/>
      <c r="BS1111" s="88"/>
      <c r="BT1111" s="88"/>
      <c r="BU1111" s="88"/>
      <c r="BV1111" s="88"/>
      <c r="BW1111" s="88"/>
      <c r="BX1111" s="88"/>
      <c r="BY1111" s="88"/>
      <c r="BZ1111" s="88"/>
      <c r="CA1111" s="88"/>
      <c r="CB1111" s="88"/>
      <c r="CC1111" s="88"/>
      <c r="CD1111" s="88"/>
      <c r="CE1111" s="88"/>
      <c r="CF1111" s="88"/>
      <c r="CG1111" s="88"/>
      <c r="CH1111" s="88"/>
      <c r="CI1111" s="88"/>
      <c r="CJ1111" s="88"/>
      <c r="CK1111" s="88"/>
      <c r="CL1111" s="88"/>
      <c r="CM1111" s="88"/>
      <c r="CN1111" s="88"/>
      <c r="CO1111" s="88"/>
      <c r="CP1111" s="88"/>
      <c r="CQ1111" s="88"/>
      <c r="CR1111" s="88"/>
      <c r="CS1111" s="88"/>
      <c r="CT1111" s="88"/>
      <c r="CU1111" s="88"/>
      <c r="CV1111" s="88"/>
      <c r="CW1111" s="88"/>
      <c r="CX1111" s="88"/>
      <c r="CY1111" s="88"/>
    </row>
    <row r="1112" spans="2:103" x14ac:dyDescent="0.3">
      <c r="B1112" s="87"/>
      <c r="C1112" s="87"/>
      <c r="D1112" s="144"/>
      <c r="E1112" s="144"/>
      <c r="F1112" s="87"/>
      <c r="G1112" s="88"/>
      <c r="H1112" s="88"/>
      <c r="I1112" s="88"/>
      <c r="J1112" s="87"/>
      <c r="K1112" s="87"/>
      <c r="L1112" s="87"/>
      <c r="M1112" s="87"/>
      <c r="N1112" s="87"/>
      <c r="O1112" s="88"/>
      <c r="P1112" s="88"/>
      <c r="Q1112" s="88"/>
      <c r="R1112" s="88"/>
      <c r="S1112" s="88"/>
      <c r="T1112" s="88"/>
      <c r="U1112" s="88"/>
      <c r="V1112" s="88"/>
      <c r="W1112" s="88"/>
      <c r="X1112" s="88"/>
      <c r="Y1112" s="88"/>
      <c r="Z1112" s="88"/>
      <c r="AA1112" s="88"/>
      <c r="AB1112" s="88"/>
      <c r="AC1112" s="88"/>
      <c r="AD1112" s="88"/>
      <c r="AE1112" s="88"/>
      <c r="AF1112" s="88"/>
      <c r="AG1112" s="88"/>
      <c r="AH1112" s="88"/>
      <c r="AI1112" s="88"/>
      <c r="AJ1112" s="88"/>
      <c r="AK1112" s="88"/>
      <c r="AL1112" s="88"/>
      <c r="AM1112" s="88"/>
      <c r="AN1112" s="88"/>
      <c r="AO1112" s="88"/>
      <c r="AP1112" s="88"/>
      <c r="AQ1112" s="88"/>
      <c r="AR1112" s="88"/>
      <c r="AS1112" s="88"/>
      <c r="AT1112" s="88"/>
      <c r="AU1112" s="88"/>
      <c r="AV1112" s="88"/>
      <c r="AW1112" s="88"/>
      <c r="AX1112" s="88"/>
      <c r="AY1112" s="88"/>
      <c r="AZ1112" s="88"/>
      <c r="BA1112" s="88"/>
      <c r="BB1112" s="88"/>
      <c r="BC1112" s="88"/>
      <c r="BD1112" s="88"/>
      <c r="BE1112" s="88"/>
      <c r="BF1112" s="88"/>
      <c r="BG1112" s="88"/>
      <c r="BH1112" s="88"/>
      <c r="BI1112" s="88"/>
      <c r="BJ1112" s="88"/>
      <c r="BK1112" s="88"/>
      <c r="BL1112" s="88"/>
      <c r="BM1112" s="88"/>
      <c r="BN1112" s="88"/>
      <c r="BO1112" s="88"/>
      <c r="BP1112" s="88"/>
      <c r="BQ1112" s="88"/>
      <c r="BR1112" s="88"/>
      <c r="BS1112" s="88"/>
      <c r="BT1112" s="88"/>
      <c r="BU1112" s="88"/>
      <c r="BV1112" s="88"/>
      <c r="BW1112" s="88"/>
      <c r="BX1112" s="88"/>
      <c r="BY1112" s="88"/>
      <c r="BZ1112" s="88"/>
      <c r="CA1112" s="88"/>
      <c r="CB1112" s="88"/>
      <c r="CC1112" s="88"/>
      <c r="CD1112" s="88"/>
      <c r="CE1112" s="88"/>
      <c r="CF1112" s="88"/>
      <c r="CG1112" s="88"/>
      <c r="CH1112" s="88"/>
      <c r="CI1112" s="88"/>
      <c r="CJ1112" s="88"/>
      <c r="CK1112" s="88"/>
      <c r="CL1112" s="88"/>
      <c r="CM1112" s="88"/>
      <c r="CN1112" s="88"/>
      <c r="CO1112" s="88"/>
      <c r="CP1112" s="88"/>
      <c r="CQ1112" s="88"/>
      <c r="CR1112" s="88"/>
      <c r="CS1112" s="88"/>
      <c r="CT1112" s="88"/>
      <c r="CU1112" s="88"/>
      <c r="CV1112" s="88"/>
      <c r="CW1112" s="88"/>
      <c r="CX1112" s="88"/>
      <c r="CY1112" s="88"/>
    </row>
    <row r="1113" spans="2:103" x14ac:dyDescent="0.3">
      <c r="B1113" s="87"/>
      <c r="C1113" s="87"/>
      <c r="D1113" s="144"/>
      <c r="E1113" s="144"/>
      <c r="F1113" s="87"/>
      <c r="G1113" s="88"/>
      <c r="H1113" s="88"/>
      <c r="I1113" s="88"/>
      <c r="J1113" s="87"/>
      <c r="K1113" s="87"/>
      <c r="L1113" s="87"/>
      <c r="M1113" s="87"/>
      <c r="N1113" s="87"/>
      <c r="O1113" s="88"/>
      <c r="P1113" s="88"/>
      <c r="Q1113" s="88"/>
      <c r="R1113" s="88"/>
      <c r="S1113" s="88"/>
      <c r="T1113" s="88"/>
      <c r="U1113" s="88"/>
      <c r="V1113" s="88"/>
      <c r="W1113" s="88"/>
      <c r="X1113" s="88"/>
      <c r="Y1113" s="88"/>
      <c r="Z1113" s="88"/>
      <c r="AA1113" s="88"/>
      <c r="AB1113" s="88"/>
      <c r="AC1113" s="88"/>
      <c r="AD1113" s="88"/>
      <c r="AE1113" s="88"/>
      <c r="AF1113" s="88"/>
      <c r="AG1113" s="88"/>
      <c r="AH1113" s="88"/>
      <c r="AI1113" s="88"/>
      <c r="AJ1113" s="88"/>
      <c r="AK1113" s="88"/>
      <c r="AL1113" s="88"/>
      <c r="AM1113" s="88"/>
      <c r="AN1113" s="88"/>
      <c r="AO1113" s="88"/>
      <c r="AP1113" s="88"/>
      <c r="AQ1113" s="88"/>
      <c r="AR1113" s="88"/>
      <c r="AS1113" s="88"/>
      <c r="AT1113" s="88"/>
      <c r="AU1113" s="88"/>
      <c r="AV1113" s="88"/>
      <c r="AW1113" s="88"/>
      <c r="AX1113" s="88"/>
      <c r="AY1113" s="88"/>
      <c r="AZ1113" s="88"/>
      <c r="BA1113" s="88"/>
      <c r="BB1113" s="88"/>
      <c r="BC1113" s="88"/>
      <c r="BD1113" s="88"/>
      <c r="BE1113" s="88"/>
      <c r="BF1113" s="88"/>
      <c r="BG1113" s="88"/>
      <c r="BH1113" s="88"/>
      <c r="BI1113" s="88"/>
      <c r="BJ1113" s="88"/>
      <c r="BK1113" s="88"/>
      <c r="BL1113" s="88"/>
      <c r="BM1113" s="88"/>
      <c r="BN1113" s="88"/>
      <c r="BO1113" s="88"/>
      <c r="BP1113" s="88"/>
      <c r="BQ1113" s="88"/>
      <c r="BR1113" s="88"/>
      <c r="BS1113" s="88"/>
      <c r="BT1113" s="88"/>
      <c r="BU1113" s="88"/>
      <c r="BV1113" s="88"/>
      <c r="BW1113" s="88"/>
      <c r="BX1113" s="88"/>
      <c r="BY1113" s="88"/>
      <c r="BZ1113" s="88"/>
      <c r="CA1113" s="88"/>
      <c r="CB1113" s="88"/>
      <c r="CC1113" s="88"/>
      <c r="CD1113" s="88"/>
      <c r="CE1113" s="88"/>
      <c r="CF1113" s="88"/>
      <c r="CG1113" s="88"/>
      <c r="CH1113" s="88"/>
      <c r="CI1113" s="88"/>
      <c r="CJ1113" s="88"/>
      <c r="CK1113" s="88"/>
      <c r="CL1113" s="88"/>
      <c r="CM1113" s="88"/>
      <c r="CN1113" s="88"/>
      <c r="CO1113" s="88"/>
      <c r="CP1113" s="88"/>
      <c r="CQ1113" s="88"/>
      <c r="CR1113" s="88"/>
      <c r="CS1113" s="88"/>
      <c r="CT1113" s="88"/>
      <c r="CU1113" s="88"/>
      <c r="CV1113" s="88"/>
      <c r="CW1113" s="88"/>
      <c r="CX1113" s="88"/>
      <c r="CY1113" s="88"/>
    </row>
    <row r="1114" spans="2:103" x14ac:dyDescent="0.3">
      <c r="B1114" s="87"/>
      <c r="C1114" s="87"/>
      <c r="D1114" s="144"/>
      <c r="E1114" s="144"/>
      <c r="F1114" s="87"/>
      <c r="G1114" s="88"/>
      <c r="H1114" s="88"/>
      <c r="I1114" s="88"/>
      <c r="J1114" s="87"/>
      <c r="K1114" s="87"/>
      <c r="L1114" s="87"/>
      <c r="M1114" s="87"/>
      <c r="N1114" s="87"/>
      <c r="O1114" s="88"/>
      <c r="P1114" s="88"/>
      <c r="Q1114" s="88"/>
      <c r="R1114" s="88"/>
      <c r="S1114" s="88"/>
      <c r="T1114" s="88"/>
      <c r="U1114" s="88"/>
      <c r="V1114" s="88"/>
      <c r="W1114" s="88"/>
      <c r="X1114" s="88"/>
      <c r="Y1114" s="88"/>
      <c r="Z1114" s="88"/>
      <c r="AA1114" s="88"/>
      <c r="AB1114" s="88"/>
      <c r="AC1114" s="88"/>
      <c r="AD1114" s="88"/>
      <c r="AE1114" s="88"/>
      <c r="AF1114" s="88"/>
      <c r="AG1114" s="88"/>
      <c r="AH1114" s="88"/>
      <c r="AI1114" s="88"/>
      <c r="AJ1114" s="88"/>
      <c r="AK1114" s="88"/>
      <c r="AL1114" s="88"/>
      <c r="AM1114" s="88"/>
      <c r="AN1114" s="88"/>
      <c r="AO1114" s="88"/>
      <c r="AP1114" s="88"/>
      <c r="AQ1114" s="88"/>
      <c r="AR1114" s="88"/>
      <c r="AS1114" s="88"/>
      <c r="AT1114" s="88"/>
      <c r="AU1114" s="88"/>
      <c r="AV1114" s="88"/>
      <c r="AW1114" s="88"/>
      <c r="AX1114" s="88"/>
      <c r="AY1114" s="88"/>
      <c r="AZ1114" s="88"/>
      <c r="BA1114" s="88"/>
      <c r="BB1114" s="88"/>
      <c r="BC1114" s="88"/>
      <c r="BD1114" s="88"/>
      <c r="BE1114" s="88"/>
      <c r="BF1114" s="88"/>
      <c r="BG1114" s="88"/>
      <c r="BH1114" s="88"/>
      <c r="BI1114" s="88"/>
      <c r="BJ1114" s="88"/>
      <c r="BK1114" s="88"/>
      <c r="BL1114" s="88"/>
      <c r="BM1114" s="88"/>
      <c r="BN1114" s="88"/>
      <c r="BO1114" s="88"/>
      <c r="BP1114" s="88"/>
      <c r="BQ1114" s="88"/>
      <c r="BR1114" s="88"/>
      <c r="BS1114" s="88"/>
      <c r="BT1114" s="88"/>
      <c r="BU1114" s="88"/>
      <c r="BV1114" s="88"/>
      <c r="BW1114" s="88"/>
      <c r="BX1114" s="88"/>
      <c r="BY1114" s="88"/>
      <c r="BZ1114" s="88"/>
      <c r="CA1114" s="88"/>
      <c r="CB1114" s="88"/>
      <c r="CC1114" s="88"/>
      <c r="CD1114" s="88"/>
      <c r="CE1114" s="88"/>
      <c r="CF1114" s="88"/>
      <c r="CG1114" s="88"/>
      <c r="CH1114" s="88"/>
      <c r="CI1114" s="88"/>
      <c r="CJ1114" s="88"/>
      <c r="CK1114" s="88"/>
      <c r="CL1114" s="88"/>
      <c r="CM1114" s="88"/>
      <c r="CN1114" s="88"/>
      <c r="CO1114" s="88"/>
      <c r="CP1114" s="88"/>
      <c r="CQ1114" s="88"/>
      <c r="CR1114" s="88"/>
      <c r="CS1114" s="88"/>
      <c r="CT1114" s="88"/>
      <c r="CU1114" s="88"/>
      <c r="CV1114" s="88"/>
      <c r="CW1114" s="88"/>
      <c r="CX1114" s="88"/>
      <c r="CY1114" s="88"/>
    </row>
    <row r="1115" spans="2:103" x14ac:dyDescent="0.3">
      <c r="B1115" s="87"/>
      <c r="C1115" s="87"/>
      <c r="D1115" s="144"/>
      <c r="E1115" s="144"/>
      <c r="F1115" s="87"/>
      <c r="G1115" s="88"/>
      <c r="H1115" s="88"/>
      <c r="I1115" s="88"/>
      <c r="J1115" s="87"/>
      <c r="K1115" s="87"/>
      <c r="L1115" s="87"/>
      <c r="M1115" s="87"/>
      <c r="N1115" s="87"/>
      <c r="O1115" s="88"/>
      <c r="P1115" s="88"/>
      <c r="Q1115" s="88"/>
      <c r="R1115" s="88"/>
      <c r="S1115" s="88"/>
      <c r="T1115" s="88"/>
      <c r="U1115" s="88"/>
      <c r="V1115" s="88"/>
      <c r="W1115" s="88"/>
      <c r="X1115" s="88"/>
      <c r="Y1115" s="88"/>
      <c r="Z1115" s="88"/>
      <c r="AA1115" s="88"/>
      <c r="AB1115" s="88"/>
      <c r="AC1115" s="88"/>
      <c r="AD1115" s="88"/>
      <c r="AE1115" s="88"/>
      <c r="AF1115" s="88"/>
      <c r="AG1115" s="88"/>
      <c r="AH1115" s="88"/>
      <c r="AI1115" s="88"/>
      <c r="AJ1115" s="88"/>
      <c r="AK1115" s="88"/>
      <c r="AL1115" s="88"/>
      <c r="AM1115" s="88"/>
      <c r="AN1115" s="88"/>
      <c r="AO1115" s="88"/>
      <c r="AP1115" s="88"/>
      <c r="AQ1115" s="88"/>
      <c r="AR1115" s="88"/>
      <c r="AS1115" s="88"/>
      <c r="AT1115" s="88"/>
      <c r="AU1115" s="88"/>
      <c r="AV1115" s="88"/>
      <c r="AW1115" s="88"/>
      <c r="AX1115" s="88"/>
      <c r="AY1115" s="88"/>
      <c r="AZ1115" s="88"/>
      <c r="BA1115" s="88"/>
      <c r="BB1115" s="88"/>
      <c r="BC1115" s="88"/>
      <c r="BD1115" s="88"/>
      <c r="BE1115" s="88"/>
      <c r="BF1115" s="88"/>
      <c r="BG1115" s="88"/>
      <c r="BH1115" s="88"/>
      <c r="BI1115" s="88"/>
      <c r="BJ1115" s="88"/>
      <c r="BK1115" s="88"/>
      <c r="BL1115" s="88"/>
      <c r="BM1115" s="88"/>
      <c r="BN1115" s="88"/>
      <c r="BO1115" s="88"/>
      <c r="BP1115" s="88"/>
      <c r="BQ1115" s="88"/>
      <c r="BR1115" s="88"/>
      <c r="BS1115" s="88"/>
      <c r="BT1115" s="88"/>
      <c r="BU1115" s="88"/>
      <c r="BV1115" s="88"/>
      <c r="BW1115" s="88"/>
      <c r="BX1115" s="88"/>
      <c r="BY1115" s="88"/>
      <c r="BZ1115" s="88"/>
      <c r="CA1115" s="88"/>
      <c r="CB1115" s="88"/>
      <c r="CC1115" s="88"/>
      <c r="CD1115" s="88"/>
      <c r="CE1115" s="88"/>
      <c r="CF1115" s="88"/>
      <c r="CG1115" s="88"/>
      <c r="CH1115" s="88"/>
      <c r="CI1115" s="88"/>
      <c r="CJ1115" s="88"/>
      <c r="CK1115" s="88"/>
      <c r="CL1115" s="88"/>
      <c r="CM1115" s="88"/>
      <c r="CN1115" s="88"/>
      <c r="CO1115" s="88"/>
      <c r="CP1115" s="88"/>
      <c r="CQ1115" s="88"/>
      <c r="CR1115" s="88"/>
      <c r="CS1115" s="88"/>
      <c r="CT1115" s="88"/>
      <c r="CU1115" s="88"/>
      <c r="CV1115" s="88"/>
      <c r="CW1115" s="88"/>
      <c r="CX1115" s="88"/>
      <c r="CY1115" s="88"/>
    </row>
    <row r="1116" spans="2:103" x14ac:dyDescent="0.3">
      <c r="B1116" s="87"/>
      <c r="C1116" s="87"/>
      <c r="D1116" s="144"/>
      <c r="E1116" s="144"/>
      <c r="F1116" s="87"/>
      <c r="G1116" s="88"/>
      <c r="H1116" s="88"/>
      <c r="I1116" s="88"/>
      <c r="J1116" s="87"/>
      <c r="K1116" s="87"/>
      <c r="L1116" s="87"/>
      <c r="M1116" s="87"/>
      <c r="N1116" s="87"/>
      <c r="O1116" s="88"/>
      <c r="P1116" s="88"/>
      <c r="Q1116" s="88"/>
      <c r="R1116" s="88"/>
      <c r="S1116" s="88"/>
      <c r="T1116" s="88"/>
      <c r="U1116" s="88"/>
      <c r="V1116" s="88"/>
      <c r="W1116" s="88"/>
      <c r="X1116" s="88"/>
      <c r="Y1116" s="88"/>
      <c r="Z1116" s="88"/>
      <c r="AA1116" s="88"/>
      <c r="AB1116" s="88"/>
      <c r="AC1116" s="88"/>
      <c r="AD1116" s="88"/>
      <c r="AE1116" s="88"/>
      <c r="AF1116" s="88"/>
      <c r="AG1116" s="88"/>
      <c r="AH1116" s="88"/>
      <c r="AI1116" s="88"/>
      <c r="AJ1116" s="88"/>
      <c r="AK1116" s="88"/>
      <c r="AL1116" s="88"/>
      <c r="AM1116" s="88"/>
      <c r="AN1116" s="88"/>
      <c r="AO1116" s="88"/>
      <c r="AP1116" s="88"/>
      <c r="AQ1116" s="88"/>
      <c r="AR1116" s="88"/>
      <c r="AS1116" s="88"/>
      <c r="AT1116" s="88"/>
      <c r="AU1116" s="88"/>
      <c r="AV1116" s="88"/>
      <c r="AW1116" s="88"/>
      <c r="AX1116" s="88"/>
      <c r="AY1116" s="88"/>
      <c r="AZ1116" s="88"/>
      <c r="BA1116" s="88"/>
      <c r="BB1116" s="88"/>
      <c r="BC1116" s="88"/>
      <c r="BD1116" s="88"/>
      <c r="BE1116" s="88"/>
      <c r="BF1116" s="88"/>
      <c r="BG1116" s="88"/>
      <c r="BH1116" s="88"/>
      <c r="BI1116" s="88"/>
      <c r="BJ1116" s="88"/>
      <c r="BK1116" s="88"/>
      <c r="BL1116" s="88"/>
      <c r="BM1116" s="88"/>
      <c r="BN1116" s="88"/>
      <c r="BO1116" s="88"/>
      <c r="BP1116" s="88"/>
      <c r="BQ1116" s="88"/>
      <c r="BR1116" s="88"/>
      <c r="BS1116" s="88"/>
      <c r="BT1116" s="88"/>
      <c r="BU1116" s="88"/>
      <c r="BV1116" s="88"/>
      <c r="BW1116" s="88"/>
      <c r="BX1116" s="88"/>
      <c r="BY1116" s="88"/>
      <c r="BZ1116" s="88"/>
      <c r="CA1116" s="88"/>
      <c r="CB1116" s="88"/>
      <c r="CC1116" s="88"/>
      <c r="CD1116" s="88"/>
      <c r="CE1116" s="88"/>
      <c r="CF1116" s="88"/>
      <c r="CG1116" s="88"/>
      <c r="CH1116" s="88"/>
      <c r="CI1116" s="88"/>
      <c r="CJ1116" s="88"/>
      <c r="CK1116" s="88"/>
      <c r="CL1116" s="88"/>
      <c r="CM1116" s="88"/>
      <c r="CN1116" s="88"/>
      <c r="CO1116" s="88"/>
      <c r="CP1116" s="88"/>
      <c r="CQ1116" s="88"/>
      <c r="CR1116" s="88"/>
      <c r="CS1116" s="88"/>
      <c r="CT1116" s="88"/>
      <c r="CU1116" s="88"/>
      <c r="CV1116" s="88"/>
      <c r="CW1116" s="88"/>
      <c r="CX1116" s="88"/>
      <c r="CY1116" s="88"/>
    </row>
    <row r="1117" spans="2:103" x14ac:dyDescent="0.3">
      <c r="B1117" s="87"/>
      <c r="C1117" s="87"/>
      <c r="D1117" s="144"/>
      <c r="E1117" s="144"/>
      <c r="F1117" s="87"/>
      <c r="G1117" s="88"/>
      <c r="H1117" s="88"/>
      <c r="I1117" s="88"/>
      <c r="J1117" s="87"/>
      <c r="K1117" s="87"/>
      <c r="L1117" s="87"/>
      <c r="M1117" s="87"/>
      <c r="N1117" s="87"/>
      <c r="O1117" s="88"/>
      <c r="P1117" s="88"/>
      <c r="Q1117" s="88"/>
      <c r="R1117" s="88"/>
      <c r="S1117" s="88"/>
      <c r="T1117" s="88"/>
      <c r="U1117" s="88"/>
      <c r="V1117" s="88"/>
      <c r="W1117" s="88"/>
      <c r="X1117" s="88"/>
      <c r="Y1117" s="88"/>
      <c r="Z1117" s="88"/>
      <c r="AA1117" s="88"/>
      <c r="AB1117" s="88"/>
      <c r="AC1117" s="88"/>
      <c r="AD1117" s="88"/>
      <c r="AE1117" s="88"/>
      <c r="AF1117" s="88"/>
      <c r="AG1117" s="88"/>
      <c r="AH1117" s="88"/>
      <c r="AI1117" s="88"/>
      <c r="AJ1117" s="88"/>
      <c r="AK1117" s="88"/>
      <c r="AL1117" s="88"/>
      <c r="AM1117" s="88"/>
      <c r="AN1117" s="88"/>
      <c r="AO1117" s="88"/>
      <c r="AP1117" s="88"/>
      <c r="AQ1117" s="88"/>
      <c r="AR1117" s="88"/>
      <c r="AS1117" s="88"/>
      <c r="AT1117" s="88"/>
      <c r="AU1117" s="88"/>
      <c r="AV1117" s="88"/>
      <c r="AW1117" s="88"/>
      <c r="AX1117" s="88"/>
      <c r="AY1117" s="88"/>
      <c r="AZ1117" s="88"/>
      <c r="BA1117" s="88"/>
      <c r="BB1117" s="88"/>
      <c r="BC1117" s="88"/>
      <c r="BD1117" s="88"/>
      <c r="BE1117" s="88"/>
      <c r="BF1117" s="88"/>
      <c r="BG1117" s="88"/>
      <c r="BH1117" s="88"/>
      <c r="BI1117" s="88"/>
      <c r="BJ1117" s="88"/>
      <c r="BK1117" s="88"/>
      <c r="BL1117" s="88"/>
      <c r="BM1117" s="88"/>
      <c r="BN1117" s="88"/>
      <c r="BO1117" s="88"/>
      <c r="BP1117" s="88"/>
      <c r="BQ1117" s="88"/>
      <c r="BR1117" s="88"/>
      <c r="BS1117" s="88"/>
      <c r="BT1117" s="88"/>
      <c r="BU1117" s="88"/>
      <c r="BV1117" s="88"/>
      <c r="BW1117" s="88"/>
      <c r="BX1117" s="88"/>
      <c r="BY1117" s="88"/>
      <c r="BZ1117" s="88"/>
      <c r="CA1117" s="88"/>
      <c r="CB1117" s="88"/>
      <c r="CC1117" s="88"/>
      <c r="CD1117" s="88"/>
      <c r="CE1117" s="88"/>
      <c r="CF1117" s="88"/>
      <c r="CG1117" s="88"/>
      <c r="CH1117" s="88"/>
      <c r="CI1117" s="88"/>
      <c r="CJ1117" s="88"/>
      <c r="CK1117" s="88"/>
      <c r="CL1117" s="88"/>
      <c r="CM1117" s="88"/>
      <c r="CN1117" s="88"/>
      <c r="CO1117" s="88"/>
      <c r="CP1117" s="88"/>
      <c r="CQ1117" s="88"/>
      <c r="CR1117" s="88"/>
      <c r="CS1117" s="88"/>
      <c r="CT1117" s="88"/>
      <c r="CU1117" s="88"/>
      <c r="CV1117" s="88"/>
      <c r="CW1117" s="88"/>
      <c r="CX1117" s="88"/>
      <c r="CY1117" s="88"/>
    </row>
    <row r="1118" spans="2:103" x14ac:dyDescent="0.3">
      <c r="B1118" s="87"/>
      <c r="C1118" s="87"/>
      <c r="D1118" s="144"/>
      <c r="E1118" s="144"/>
      <c r="F1118" s="87"/>
      <c r="G1118" s="88"/>
      <c r="H1118" s="88"/>
      <c r="I1118" s="88"/>
      <c r="J1118" s="87"/>
      <c r="K1118" s="87"/>
      <c r="L1118" s="87"/>
      <c r="M1118" s="87"/>
      <c r="N1118" s="87"/>
      <c r="O1118" s="88"/>
      <c r="P1118" s="88"/>
      <c r="Q1118" s="88"/>
      <c r="R1118" s="88"/>
      <c r="S1118" s="88"/>
      <c r="T1118" s="88"/>
      <c r="U1118" s="88"/>
      <c r="V1118" s="88"/>
      <c r="W1118" s="88"/>
      <c r="X1118" s="88"/>
      <c r="Y1118" s="88"/>
      <c r="Z1118" s="88"/>
      <c r="AA1118" s="88"/>
      <c r="AB1118" s="88"/>
      <c r="AC1118" s="88"/>
      <c r="AD1118" s="88"/>
      <c r="AE1118" s="88"/>
      <c r="AF1118" s="88"/>
      <c r="AG1118" s="88"/>
      <c r="AH1118" s="88"/>
      <c r="AI1118" s="88"/>
      <c r="AJ1118" s="88"/>
      <c r="AK1118" s="88"/>
      <c r="AL1118" s="88"/>
      <c r="AM1118" s="88"/>
      <c r="AN1118" s="88"/>
      <c r="AO1118" s="88"/>
      <c r="AP1118" s="88"/>
      <c r="AQ1118" s="88"/>
      <c r="AR1118" s="88"/>
      <c r="AS1118" s="88"/>
      <c r="AT1118" s="88"/>
      <c r="AU1118" s="88"/>
      <c r="AV1118" s="88"/>
      <c r="AW1118" s="88"/>
      <c r="AX1118" s="88"/>
      <c r="AY1118" s="88"/>
      <c r="AZ1118" s="88"/>
      <c r="BA1118" s="88"/>
      <c r="BB1118" s="88"/>
      <c r="BC1118" s="88"/>
      <c r="BD1118" s="88"/>
      <c r="BE1118" s="88"/>
      <c r="BF1118" s="88"/>
      <c r="BG1118" s="88"/>
      <c r="BH1118" s="88"/>
      <c r="BI1118" s="88"/>
      <c r="BJ1118" s="88"/>
      <c r="BK1118" s="88"/>
      <c r="BL1118" s="88"/>
      <c r="BM1118" s="88"/>
      <c r="BN1118" s="88"/>
      <c r="BO1118" s="88"/>
      <c r="BP1118" s="88"/>
      <c r="BQ1118" s="88"/>
      <c r="BR1118" s="88"/>
      <c r="BS1118" s="88"/>
      <c r="BT1118" s="88"/>
      <c r="BU1118" s="88"/>
      <c r="BV1118" s="88"/>
      <c r="BW1118" s="88"/>
      <c r="BX1118" s="88"/>
      <c r="BY1118" s="88"/>
      <c r="BZ1118" s="88"/>
      <c r="CA1118" s="88"/>
      <c r="CB1118" s="88"/>
      <c r="CC1118" s="88"/>
      <c r="CD1118" s="88"/>
      <c r="CE1118" s="88"/>
      <c r="CF1118" s="88"/>
      <c r="CG1118" s="88"/>
      <c r="CH1118" s="88"/>
      <c r="CI1118" s="88"/>
      <c r="CJ1118" s="88"/>
      <c r="CK1118" s="88"/>
      <c r="CL1118" s="88"/>
      <c r="CM1118" s="88"/>
      <c r="CN1118" s="88"/>
      <c r="CO1118" s="88"/>
      <c r="CP1118" s="88"/>
      <c r="CQ1118" s="88"/>
      <c r="CR1118" s="88"/>
      <c r="CS1118" s="88"/>
      <c r="CT1118" s="88"/>
      <c r="CU1118" s="88"/>
      <c r="CV1118" s="88"/>
      <c r="CW1118" s="88"/>
      <c r="CX1118" s="88"/>
      <c r="CY1118" s="88"/>
    </row>
    <row r="1119" spans="2:103" x14ac:dyDescent="0.3">
      <c r="B1119" s="87"/>
      <c r="C1119" s="87"/>
      <c r="D1119" s="144"/>
      <c r="E1119" s="144"/>
      <c r="F1119" s="87"/>
      <c r="G1119" s="88"/>
      <c r="H1119" s="88"/>
      <c r="I1119" s="88"/>
      <c r="J1119" s="87"/>
      <c r="K1119" s="87"/>
      <c r="L1119" s="87"/>
      <c r="M1119" s="87"/>
      <c r="N1119" s="87"/>
      <c r="O1119" s="88"/>
      <c r="P1119" s="88"/>
      <c r="Q1119" s="88"/>
      <c r="R1119" s="88"/>
      <c r="S1119" s="88"/>
      <c r="T1119" s="88"/>
      <c r="U1119" s="88"/>
      <c r="V1119" s="88"/>
      <c r="W1119" s="88"/>
      <c r="X1119" s="88"/>
      <c r="Y1119" s="88"/>
      <c r="Z1119" s="88"/>
      <c r="AA1119" s="88"/>
      <c r="AB1119" s="88"/>
      <c r="AC1119" s="88"/>
      <c r="AD1119" s="88"/>
      <c r="AE1119" s="88"/>
      <c r="AF1119" s="88"/>
      <c r="AG1119" s="88"/>
      <c r="AH1119" s="88"/>
      <c r="AI1119" s="88"/>
      <c r="AJ1119" s="88"/>
      <c r="AK1119" s="88"/>
      <c r="AL1119" s="88"/>
      <c r="AM1119" s="88"/>
      <c r="AN1119" s="88"/>
      <c r="AO1119" s="88"/>
      <c r="AP1119" s="88"/>
      <c r="AQ1119" s="88"/>
      <c r="AR1119" s="88"/>
      <c r="AS1119" s="88"/>
      <c r="AT1119" s="88"/>
      <c r="AU1119" s="88"/>
      <c r="AV1119" s="88"/>
      <c r="AW1119" s="88"/>
      <c r="AX1119" s="88"/>
      <c r="AY1119" s="88"/>
      <c r="AZ1119" s="88"/>
      <c r="BA1119" s="88"/>
      <c r="BB1119" s="88"/>
      <c r="BC1119" s="88"/>
      <c r="BD1119" s="88"/>
      <c r="BE1119" s="88"/>
      <c r="BF1119" s="88"/>
      <c r="BG1119" s="88"/>
      <c r="BH1119" s="88"/>
      <c r="BI1119" s="88"/>
      <c r="BJ1119" s="88"/>
      <c r="BK1119" s="88"/>
      <c r="BL1119" s="88"/>
      <c r="BM1119" s="88"/>
      <c r="BN1119" s="88"/>
      <c r="BO1119" s="88"/>
      <c r="BP1119" s="88"/>
      <c r="BQ1119" s="88"/>
      <c r="BR1119" s="88"/>
      <c r="BS1119" s="88"/>
      <c r="BT1119" s="88"/>
      <c r="BU1119" s="88"/>
      <c r="BV1119" s="88"/>
      <c r="BW1119" s="88"/>
      <c r="BX1119" s="88"/>
      <c r="BY1119" s="88"/>
      <c r="BZ1119" s="88"/>
      <c r="CA1119" s="88"/>
      <c r="CB1119" s="88"/>
      <c r="CC1119" s="88"/>
      <c r="CD1119" s="88"/>
      <c r="CE1119" s="88"/>
      <c r="CF1119" s="88"/>
      <c r="CG1119" s="88"/>
      <c r="CH1119" s="88"/>
      <c r="CI1119" s="88"/>
      <c r="CJ1119" s="88"/>
      <c r="CK1119" s="88"/>
      <c r="CL1119" s="88"/>
      <c r="CM1119" s="88"/>
      <c r="CN1119" s="88"/>
      <c r="CO1119" s="88"/>
      <c r="CP1119" s="88"/>
      <c r="CQ1119" s="88"/>
      <c r="CR1119" s="88"/>
      <c r="CS1119" s="88"/>
      <c r="CT1119" s="88"/>
      <c r="CU1119" s="88"/>
      <c r="CV1119" s="88"/>
      <c r="CW1119" s="88"/>
      <c r="CX1119" s="88"/>
      <c r="CY1119" s="88"/>
    </row>
    <row r="1120" spans="2:103" x14ac:dyDescent="0.3">
      <c r="B1120" s="87"/>
      <c r="C1120" s="87"/>
      <c r="D1120" s="144"/>
      <c r="E1120" s="144"/>
      <c r="F1120" s="87"/>
      <c r="G1120" s="88"/>
      <c r="H1120" s="88"/>
      <c r="I1120" s="88"/>
      <c r="J1120" s="87"/>
      <c r="K1120" s="87"/>
      <c r="L1120" s="87"/>
      <c r="M1120" s="87"/>
      <c r="N1120" s="87"/>
      <c r="O1120" s="88"/>
      <c r="P1120" s="88"/>
      <c r="Q1120" s="88"/>
      <c r="R1120" s="88"/>
      <c r="S1120" s="88"/>
      <c r="T1120" s="88"/>
      <c r="U1120" s="88"/>
      <c r="V1120" s="88"/>
      <c r="W1120" s="88"/>
      <c r="X1120" s="88"/>
      <c r="Y1120" s="88"/>
      <c r="Z1120" s="88"/>
      <c r="AA1120" s="88"/>
      <c r="AB1120" s="88"/>
      <c r="AC1120" s="88"/>
      <c r="AD1120" s="88"/>
      <c r="AE1120" s="88"/>
      <c r="AF1120" s="88"/>
      <c r="AG1120" s="88"/>
      <c r="AH1120" s="88"/>
      <c r="AI1120" s="88"/>
      <c r="AJ1120" s="88"/>
      <c r="AK1120" s="88"/>
      <c r="AL1120" s="88"/>
      <c r="AM1120" s="88"/>
      <c r="AN1120" s="88"/>
      <c r="AO1120" s="88"/>
      <c r="AP1120" s="88"/>
      <c r="AQ1120" s="88"/>
      <c r="AR1120" s="88"/>
      <c r="AS1120" s="88"/>
      <c r="AT1120" s="88"/>
      <c r="AU1120" s="88"/>
      <c r="AV1120" s="88"/>
      <c r="AW1120" s="88"/>
      <c r="AX1120" s="88"/>
      <c r="AY1120" s="88"/>
      <c r="AZ1120" s="88"/>
      <c r="BA1120" s="88"/>
      <c r="BB1120" s="88"/>
      <c r="BC1120" s="88"/>
      <c r="BD1120" s="88"/>
      <c r="BE1120" s="88"/>
      <c r="BF1120" s="88"/>
      <c r="BG1120" s="88"/>
      <c r="BH1120" s="88"/>
      <c r="BI1120" s="88"/>
      <c r="BJ1120" s="88"/>
      <c r="BK1120" s="88"/>
      <c r="BL1120" s="88"/>
      <c r="BM1120" s="88"/>
      <c r="BN1120" s="88"/>
      <c r="BO1120" s="88"/>
      <c r="BP1120" s="88"/>
      <c r="BQ1120" s="88"/>
      <c r="BR1120" s="88"/>
      <c r="BS1120" s="88"/>
      <c r="BT1120" s="88"/>
      <c r="BU1120" s="88"/>
      <c r="BV1120" s="88"/>
      <c r="BW1120" s="88"/>
      <c r="BX1120" s="88"/>
      <c r="BY1120" s="88"/>
      <c r="BZ1120" s="88"/>
      <c r="CA1120" s="88"/>
      <c r="CB1120" s="88"/>
      <c r="CC1120" s="88"/>
      <c r="CD1120" s="88"/>
      <c r="CE1120" s="88"/>
      <c r="CF1120" s="88"/>
      <c r="CG1120" s="88"/>
      <c r="CH1120" s="88"/>
      <c r="CI1120" s="88"/>
      <c r="CJ1120" s="88"/>
      <c r="CK1120" s="88"/>
      <c r="CL1120" s="88"/>
      <c r="CM1120" s="88"/>
      <c r="CN1120" s="88"/>
      <c r="CO1120" s="88"/>
      <c r="CP1120" s="88"/>
      <c r="CQ1120" s="88"/>
      <c r="CR1120" s="88"/>
      <c r="CS1120" s="88"/>
      <c r="CT1120" s="88"/>
      <c r="CU1120" s="88"/>
      <c r="CV1120" s="88"/>
      <c r="CW1120" s="88"/>
      <c r="CX1120" s="88"/>
      <c r="CY1120" s="88"/>
    </row>
    <row r="1121" spans="2:103" x14ac:dyDescent="0.3">
      <c r="B1121" s="87"/>
      <c r="C1121" s="87"/>
      <c r="D1121" s="144"/>
      <c r="E1121" s="144"/>
      <c r="F1121" s="87"/>
      <c r="G1121" s="88"/>
      <c r="H1121" s="88"/>
      <c r="I1121" s="88"/>
      <c r="J1121" s="87"/>
      <c r="K1121" s="87"/>
      <c r="L1121" s="87"/>
      <c r="M1121" s="87"/>
      <c r="N1121" s="87"/>
      <c r="O1121" s="88"/>
      <c r="P1121" s="88"/>
      <c r="Q1121" s="88"/>
      <c r="R1121" s="88"/>
      <c r="S1121" s="88"/>
      <c r="T1121" s="88"/>
      <c r="U1121" s="88"/>
      <c r="V1121" s="88"/>
      <c r="W1121" s="88"/>
      <c r="X1121" s="88"/>
      <c r="Y1121" s="88"/>
      <c r="Z1121" s="88"/>
      <c r="AA1121" s="88"/>
      <c r="AB1121" s="88"/>
      <c r="AC1121" s="88"/>
      <c r="AD1121" s="88"/>
      <c r="AE1121" s="88"/>
      <c r="AF1121" s="88"/>
      <c r="AG1121" s="88"/>
      <c r="AH1121" s="88"/>
      <c r="AI1121" s="88"/>
      <c r="AJ1121" s="88"/>
      <c r="AK1121" s="88"/>
      <c r="AL1121" s="88"/>
      <c r="AM1121" s="88"/>
      <c r="AN1121" s="88"/>
      <c r="AO1121" s="88"/>
      <c r="AP1121" s="88"/>
      <c r="AQ1121" s="88"/>
      <c r="AR1121" s="88"/>
      <c r="AS1121" s="88"/>
      <c r="AT1121" s="88"/>
      <c r="AU1121" s="88"/>
      <c r="AV1121" s="88"/>
      <c r="AW1121" s="88"/>
      <c r="AX1121" s="88"/>
      <c r="AY1121" s="88"/>
      <c r="AZ1121" s="88"/>
      <c r="BA1121" s="88"/>
      <c r="BB1121" s="88"/>
      <c r="BC1121" s="88"/>
      <c r="BD1121" s="88"/>
      <c r="BE1121" s="88"/>
      <c r="BF1121" s="88"/>
      <c r="BG1121" s="88"/>
      <c r="BH1121" s="88"/>
      <c r="BI1121" s="88"/>
      <c r="BJ1121" s="88"/>
      <c r="BK1121" s="88"/>
      <c r="BL1121" s="88"/>
      <c r="BM1121" s="88"/>
      <c r="BN1121" s="88"/>
      <c r="BO1121" s="88"/>
      <c r="BP1121" s="88"/>
      <c r="BQ1121" s="88"/>
      <c r="BR1121" s="88"/>
      <c r="BS1121" s="88"/>
      <c r="BT1121" s="88"/>
      <c r="BU1121" s="88"/>
      <c r="BV1121" s="88"/>
      <c r="BW1121" s="88"/>
      <c r="BX1121" s="88"/>
      <c r="BY1121" s="88"/>
      <c r="BZ1121" s="88"/>
      <c r="CA1121" s="88"/>
      <c r="CB1121" s="88"/>
      <c r="CC1121" s="88"/>
      <c r="CD1121" s="88"/>
      <c r="CE1121" s="88"/>
      <c r="CF1121" s="88"/>
      <c r="CG1121" s="88"/>
      <c r="CH1121" s="88"/>
      <c r="CI1121" s="88"/>
      <c r="CJ1121" s="88"/>
      <c r="CK1121" s="88"/>
      <c r="CL1121" s="88"/>
      <c r="CM1121" s="88"/>
      <c r="CN1121" s="88"/>
      <c r="CO1121" s="88"/>
      <c r="CP1121" s="88"/>
      <c r="CQ1121" s="88"/>
      <c r="CR1121" s="88"/>
      <c r="CS1121" s="88"/>
      <c r="CT1121" s="88"/>
      <c r="CU1121" s="88"/>
      <c r="CV1121" s="88"/>
      <c r="CW1121" s="88"/>
      <c r="CX1121" s="88"/>
      <c r="CY1121" s="88"/>
    </row>
    <row r="1122" spans="2:103" x14ac:dyDescent="0.3">
      <c r="B1122" s="87"/>
      <c r="C1122" s="87"/>
      <c r="D1122" s="144"/>
      <c r="E1122" s="144"/>
      <c r="F1122" s="87"/>
      <c r="G1122" s="88"/>
      <c r="H1122" s="88"/>
      <c r="I1122" s="88"/>
      <c r="J1122" s="87"/>
      <c r="K1122" s="87"/>
      <c r="L1122" s="87"/>
      <c r="M1122" s="87"/>
      <c r="N1122" s="87"/>
      <c r="O1122" s="88"/>
      <c r="P1122" s="88"/>
      <c r="Q1122" s="88"/>
      <c r="R1122" s="88"/>
      <c r="S1122" s="88"/>
      <c r="T1122" s="88"/>
      <c r="U1122" s="88"/>
      <c r="V1122" s="88"/>
      <c r="W1122" s="88"/>
      <c r="X1122" s="88"/>
      <c r="Y1122" s="88"/>
      <c r="Z1122" s="88"/>
      <c r="AA1122" s="88"/>
      <c r="AB1122" s="88"/>
      <c r="AC1122" s="88"/>
      <c r="AD1122" s="88"/>
      <c r="AE1122" s="88"/>
      <c r="AF1122" s="88"/>
      <c r="AG1122" s="88"/>
      <c r="AH1122" s="88"/>
      <c r="AI1122" s="88"/>
      <c r="AJ1122" s="88"/>
      <c r="AK1122" s="88"/>
      <c r="AL1122" s="88"/>
      <c r="AM1122" s="88"/>
      <c r="AN1122" s="88"/>
      <c r="AO1122" s="88"/>
      <c r="AP1122" s="88"/>
      <c r="AQ1122" s="88"/>
      <c r="AR1122" s="88"/>
      <c r="AS1122" s="88"/>
      <c r="AT1122" s="88"/>
      <c r="AU1122" s="88"/>
      <c r="AV1122" s="88"/>
      <c r="AW1122" s="88"/>
      <c r="AX1122" s="88"/>
      <c r="AY1122" s="88"/>
      <c r="AZ1122" s="88"/>
      <c r="BA1122" s="88"/>
      <c r="BB1122" s="88"/>
      <c r="BC1122" s="88"/>
      <c r="BD1122" s="88"/>
      <c r="BE1122" s="88"/>
      <c r="BF1122" s="88"/>
      <c r="BG1122" s="88"/>
      <c r="BH1122" s="88"/>
      <c r="BI1122" s="88"/>
      <c r="BJ1122" s="88"/>
      <c r="BK1122" s="88"/>
      <c r="BL1122" s="88"/>
      <c r="BM1122" s="88"/>
      <c r="BN1122" s="88"/>
      <c r="BO1122" s="88"/>
      <c r="BP1122" s="88"/>
      <c r="BQ1122" s="88"/>
      <c r="BR1122" s="88"/>
      <c r="BS1122" s="88"/>
      <c r="BT1122" s="88"/>
      <c r="BU1122" s="88"/>
      <c r="BV1122" s="88"/>
      <c r="BW1122" s="88"/>
      <c r="BX1122" s="88"/>
      <c r="BY1122" s="88"/>
      <c r="BZ1122" s="88"/>
      <c r="CA1122" s="88"/>
      <c r="CB1122" s="88"/>
      <c r="CC1122" s="88"/>
      <c r="CD1122" s="88"/>
      <c r="CE1122" s="88"/>
      <c r="CF1122" s="88"/>
      <c r="CG1122" s="88"/>
      <c r="CH1122" s="88"/>
      <c r="CI1122" s="88"/>
      <c r="CJ1122" s="88"/>
      <c r="CK1122" s="88"/>
      <c r="CL1122" s="88"/>
      <c r="CM1122" s="88"/>
      <c r="CN1122" s="88"/>
      <c r="CO1122" s="88"/>
      <c r="CP1122" s="88"/>
      <c r="CQ1122" s="88"/>
      <c r="CR1122" s="88"/>
      <c r="CS1122" s="88"/>
      <c r="CT1122" s="88"/>
      <c r="CU1122" s="88"/>
      <c r="CV1122" s="88"/>
      <c r="CW1122" s="88"/>
      <c r="CX1122" s="88"/>
      <c r="CY1122" s="88"/>
    </row>
    <row r="1123" spans="2:103" x14ac:dyDescent="0.3">
      <c r="B1123" s="87"/>
      <c r="C1123" s="87"/>
      <c r="D1123" s="144"/>
      <c r="E1123" s="144"/>
      <c r="F1123" s="87"/>
      <c r="G1123" s="88"/>
      <c r="H1123" s="88"/>
      <c r="I1123" s="88"/>
      <c r="J1123" s="87"/>
      <c r="K1123" s="87"/>
      <c r="L1123" s="87"/>
      <c r="M1123" s="87"/>
      <c r="N1123" s="87"/>
      <c r="O1123" s="88"/>
      <c r="P1123" s="88"/>
      <c r="Q1123" s="88"/>
      <c r="R1123" s="88"/>
      <c r="S1123" s="88"/>
      <c r="T1123" s="88"/>
      <c r="U1123" s="88"/>
      <c r="V1123" s="88"/>
      <c r="W1123" s="88"/>
      <c r="X1123" s="88"/>
      <c r="Y1123" s="88"/>
      <c r="Z1123" s="88"/>
      <c r="AA1123" s="88"/>
      <c r="AB1123" s="88"/>
      <c r="AC1123" s="88"/>
      <c r="AD1123" s="88"/>
      <c r="AE1123" s="88"/>
      <c r="AF1123" s="88"/>
      <c r="AG1123" s="88"/>
      <c r="AH1123" s="88"/>
      <c r="AI1123" s="88"/>
      <c r="AJ1123" s="88"/>
      <c r="AK1123" s="88"/>
      <c r="AL1123" s="88"/>
      <c r="AM1123" s="88"/>
      <c r="AN1123" s="88"/>
      <c r="AO1123" s="88"/>
      <c r="AP1123" s="88"/>
      <c r="AQ1123" s="88"/>
      <c r="AR1123" s="88"/>
      <c r="AS1123" s="88"/>
      <c r="AT1123" s="88"/>
      <c r="AU1123" s="88"/>
      <c r="AV1123" s="88"/>
      <c r="AW1123" s="88"/>
      <c r="AX1123" s="88"/>
      <c r="AY1123" s="88"/>
      <c r="AZ1123" s="88"/>
      <c r="BA1123" s="88"/>
      <c r="BB1123" s="88"/>
      <c r="BC1123" s="88"/>
      <c r="BD1123" s="88"/>
      <c r="BE1123" s="88"/>
      <c r="BF1123" s="88"/>
      <c r="BG1123" s="88"/>
      <c r="BH1123" s="88"/>
      <c r="BI1123" s="88"/>
      <c r="BJ1123" s="88"/>
      <c r="BK1123" s="88"/>
      <c r="BL1123" s="88"/>
      <c r="BM1123" s="88"/>
      <c r="BN1123" s="88"/>
      <c r="BO1123" s="88"/>
      <c r="BP1123" s="88"/>
      <c r="BQ1123" s="88"/>
      <c r="BR1123" s="88"/>
      <c r="BS1123" s="88"/>
      <c r="BT1123" s="88"/>
      <c r="BU1123" s="88"/>
      <c r="BV1123" s="88"/>
      <c r="BW1123" s="88"/>
      <c r="BX1123" s="88"/>
      <c r="BY1123" s="88"/>
      <c r="BZ1123" s="88"/>
      <c r="CA1123" s="88"/>
      <c r="CB1123" s="88"/>
      <c r="CC1123" s="88"/>
      <c r="CD1123" s="88"/>
      <c r="CE1123" s="88"/>
      <c r="CF1123" s="88"/>
      <c r="CG1123" s="88"/>
      <c r="CH1123" s="88"/>
      <c r="CI1123" s="88"/>
      <c r="CJ1123" s="88"/>
      <c r="CK1123" s="88"/>
      <c r="CL1123" s="88"/>
      <c r="CM1123" s="88"/>
      <c r="CN1123" s="88"/>
      <c r="CO1123" s="88"/>
      <c r="CP1123" s="88"/>
      <c r="CQ1123" s="88"/>
      <c r="CR1123" s="88"/>
      <c r="CS1123" s="88"/>
      <c r="CT1123" s="88"/>
      <c r="CU1123" s="88"/>
      <c r="CV1123" s="88"/>
      <c r="CW1123" s="88"/>
      <c r="CX1123" s="88"/>
      <c r="CY1123" s="88"/>
    </row>
    <row r="1124" spans="2:103" x14ac:dyDescent="0.3">
      <c r="B1124" s="87"/>
      <c r="C1124" s="87"/>
      <c r="D1124" s="144"/>
      <c r="E1124" s="144"/>
      <c r="F1124" s="87"/>
      <c r="G1124" s="88"/>
      <c r="H1124" s="88"/>
      <c r="I1124" s="88"/>
      <c r="J1124" s="87"/>
      <c r="K1124" s="87"/>
      <c r="L1124" s="87"/>
      <c r="M1124" s="87"/>
      <c r="N1124" s="87"/>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row>
    <row r="1125" spans="2:103" x14ac:dyDescent="0.3">
      <c r="B1125" s="87"/>
      <c r="C1125" s="87"/>
      <c r="D1125" s="144"/>
      <c r="E1125" s="144"/>
      <c r="F1125" s="87"/>
      <c r="G1125" s="88"/>
      <c r="H1125" s="88"/>
      <c r="I1125" s="88"/>
      <c r="J1125" s="87"/>
      <c r="K1125" s="87"/>
      <c r="L1125" s="87"/>
      <c r="M1125" s="87"/>
      <c r="N1125" s="87"/>
      <c r="O1125" s="88"/>
      <c r="P1125" s="88"/>
      <c r="Q1125" s="88"/>
      <c r="R1125" s="88"/>
      <c r="S1125" s="88"/>
      <c r="T1125" s="88"/>
      <c r="U1125" s="88"/>
      <c r="V1125" s="88"/>
      <c r="W1125" s="88"/>
      <c r="X1125" s="88"/>
      <c r="Y1125" s="88"/>
      <c r="Z1125" s="88"/>
      <c r="AA1125" s="88"/>
      <c r="AB1125" s="88"/>
      <c r="AC1125" s="88"/>
      <c r="AD1125" s="88"/>
      <c r="AE1125" s="88"/>
      <c r="AF1125" s="88"/>
      <c r="AG1125" s="88"/>
      <c r="AH1125" s="88"/>
      <c r="AI1125" s="88"/>
      <c r="AJ1125" s="88"/>
      <c r="AK1125" s="88"/>
      <c r="AL1125" s="88"/>
      <c r="AM1125" s="88"/>
      <c r="AN1125" s="88"/>
      <c r="AO1125" s="88"/>
      <c r="AP1125" s="88"/>
      <c r="AQ1125" s="88"/>
      <c r="AR1125" s="88"/>
      <c r="AS1125" s="88"/>
      <c r="AT1125" s="88"/>
      <c r="AU1125" s="88"/>
      <c r="AV1125" s="88"/>
      <c r="AW1125" s="88"/>
      <c r="AX1125" s="88"/>
      <c r="AY1125" s="88"/>
      <c r="AZ1125" s="88"/>
      <c r="BA1125" s="88"/>
      <c r="BB1125" s="88"/>
      <c r="BC1125" s="88"/>
      <c r="BD1125" s="88"/>
      <c r="BE1125" s="88"/>
      <c r="BF1125" s="88"/>
      <c r="BG1125" s="88"/>
      <c r="BH1125" s="88"/>
      <c r="BI1125" s="88"/>
      <c r="BJ1125" s="88"/>
      <c r="BK1125" s="88"/>
      <c r="BL1125" s="88"/>
      <c r="BM1125" s="88"/>
      <c r="BN1125" s="88"/>
      <c r="BO1125" s="88"/>
      <c r="BP1125" s="88"/>
      <c r="BQ1125" s="88"/>
      <c r="BR1125" s="88"/>
      <c r="BS1125" s="88"/>
      <c r="BT1125" s="88"/>
      <c r="BU1125" s="88"/>
      <c r="BV1125" s="88"/>
      <c r="BW1125" s="88"/>
      <c r="BX1125" s="88"/>
      <c r="BY1125" s="88"/>
      <c r="BZ1125" s="88"/>
      <c r="CA1125" s="88"/>
      <c r="CB1125" s="88"/>
      <c r="CC1125" s="88"/>
      <c r="CD1125" s="88"/>
      <c r="CE1125" s="88"/>
      <c r="CF1125" s="88"/>
      <c r="CG1125" s="88"/>
      <c r="CH1125" s="88"/>
      <c r="CI1125" s="88"/>
      <c r="CJ1125" s="88"/>
      <c r="CK1125" s="88"/>
      <c r="CL1125" s="88"/>
      <c r="CM1125" s="88"/>
      <c r="CN1125" s="88"/>
      <c r="CO1125" s="88"/>
      <c r="CP1125" s="88"/>
      <c r="CQ1125" s="88"/>
      <c r="CR1125" s="88"/>
      <c r="CS1125" s="88"/>
      <c r="CT1125" s="88"/>
      <c r="CU1125" s="88"/>
      <c r="CV1125" s="88"/>
      <c r="CW1125" s="88"/>
      <c r="CX1125" s="88"/>
      <c r="CY1125" s="88"/>
    </row>
    <row r="1126" spans="2:103" x14ac:dyDescent="0.3">
      <c r="B1126" s="87"/>
      <c r="C1126" s="87"/>
      <c r="D1126" s="144"/>
      <c r="E1126" s="144"/>
      <c r="F1126" s="87"/>
      <c r="G1126" s="88"/>
      <c r="H1126" s="88"/>
      <c r="I1126" s="88"/>
      <c r="J1126" s="87"/>
      <c r="K1126" s="87"/>
      <c r="L1126" s="87"/>
      <c r="M1126" s="87"/>
      <c r="N1126" s="87"/>
      <c r="O1126" s="88"/>
      <c r="P1126" s="88"/>
      <c r="Q1126" s="88"/>
      <c r="R1126" s="88"/>
      <c r="S1126" s="88"/>
      <c r="T1126" s="88"/>
      <c r="U1126" s="88"/>
      <c r="V1126" s="88"/>
      <c r="W1126" s="88"/>
      <c r="X1126" s="88"/>
      <c r="Y1126" s="88"/>
      <c r="Z1126" s="88"/>
      <c r="AA1126" s="88"/>
      <c r="AB1126" s="88"/>
      <c r="AC1126" s="88"/>
      <c r="AD1126" s="88"/>
      <c r="AE1126" s="88"/>
      <c r="AF1126" s="88"/>
      <c r="AG1126" s="88"/>
      <c r="AH1126" s="88"/>
      <c r="AI1126" s="88"/>
      <c r="AJ1126" s="88"/>
      <c r="AK1126" s="88"/>
      <c r="AL1126" s="88"/>
      <c r="AM1126" s="88"/>
      <c r="AN1126" s="88"/>
      <c r="AO1126" s="88"/>
      <c r="AP1126" s="88"/>
      <c r="AQ1126" s="88"/>
      <c r="AR1126" s="88"/>
      <c r="AS1126" s="88"/>
      <c r="AT1126" s="88"/>
      <c r="AU1126" s="88"/>
      <c r="AV1126" s="88"/>
      <c r="AW1126" s="88"/>
      <c r="AX1126" s="88"/>
      <c r="AY1126" s="88"/>
      <c r="AZ1126" s="88"/>
      <c r="BA1126" s="88"/>
      <c r="BB1126" s="88"/>
      <c r="BC1126" s="88"/>
      <c r="BD1126" s="88"/>
      <c r="BE1126" s="88"/>
      <c r="BF1126" s="88"/>
      <c r="BG1126" s="88"/>
      <c r="BH1126" s="88"/>
      <c r="BI1126" s="88"/>
      <c r="BJ1126" s="88"/>
      <c r="BK1126" s="88"/>
      <c r="BL1126" s="88"/>
      <c r="BM1126" s="88"/>
      <c r="BN1126" s="88"/>
      <c r="BO1126" s="88"/>
      <c r="BP1126" s="88"/>
      <c r="BQ1126" s="88"/>
      <c r="BR1126" s="88"/>
      <c r="BS1126" s="88"/>
      <c r="BT1126" s="88"/>
      <c r="BU1126" s="88"/>
      <c r="BV1126" s="88"/>
      <c r="BW1126" s="88"/>
      <c r="BX1126" s="88"/>
      <c r="BY1126" s="88"/>
      <c r="BZ1126" s="88"/>
      <c r="CA1126" s="88"/>
      <c r="CB1126" s="88"/>
      <c r="CC1126" s="88"/>
      <c r="CD1126" s="88"/>
      <c r="CE1126" s="88"/>
      <c r="CF1126" s="88"/>
      <c r="CG1126" s="88"/>
      <c r="CH1126" s="88"/>
      <c r="CI1126" s="88"/>
      <c r="CJ1126" s="88"/>
      <c r="CK1126" s="88"/>
      <c r="CL1126" s="88"/>
      <c r="CM1126" s="88"/>
      <c r="CN1126" s="88"/>
      <c r="CO1126" s="88"/>
      <c r="CP1126" s="88"/>
      <c r="CQ1126" s="88"/>
      <c r="CR1126" s="88"/>
      <c r="CS1126" s="88"/>
      <c r="CT1126" s="88"/>
      <c r="CU1126" s="88"/>
      <c r="CV1126" s="88"/>
      <c r="CW1126" s="88"/>
      <c r="CX1126" s="88"/>
      <c r="CY1126" s="88"/>
    </row>
    <row r="1127" spans="2:103" x14ac:dyDescent="0.3">
      <c r="B1127" s="87"/>
      <c r="C1127" s="87"/>
      <c r="D1127" s="144"/>
      <c r="E1127" s="144"/>
      <c r="F1127" s="87"/>
      <c r="G1127" s="88"/>
      <c r="H1127" s="88"/>
      <c r="I1127" s="88"/>
      <c r="J1127" s="87"/>
      <c r="K1127" s="87"/>
      <c r="L1127" s="87"/>
      <c r="M1127" s="87"/>
      <c r="N1127" s="87"/>
      <c r="O1127" s="88"/>
      <c r="P1127" s="88"/>
      <c r="Q1127" s="88"/>
      <c r="R1127" s="88"/>
      <c r="S1127" s="88"/>
      <c r="T1127" s="88"/>
      <c r="U1127" s="88"/>
      <c r="V1127" s="88"/>
      <c r="W1127" s="88"/>
      <c r="X1127" s="88"/>
      <c r="Y1127" s="88"/>
      <c r="Z1127" s="88"/>
      <c r="AA1127" s="88"/>
      <c r="AB1127" s="88"/>
      <c r="AC1127" s="88"/>
      <c r="AD1127" s="88"/>
      <c r="AE1127" s="88"/>
      <c r="AF1127" s="88"/>
      <c r="AG1127" s="88"/>
      <c r="AH1127" s="88"/>
      <c r="AI1127" s="88"/>
      <c r="AJ1127" s="88"/>
      <c r="AK1127" s="88"/>
      <c r="AL1127" s="88"/>
      <c r="AM1127" s="88"/>
      <c r="AN1127" s="88"/>
      <c r="AO1127" s="88"/>
      <c r="AP1127" s="88"/>
      <c r="AQ1127" s="88"/>
      <c r="AR1127" s="88"/>
      <c r="AS1127" s="88"/>
      <c r="AT1127" s="88"/>
      <c r="AU1127" s="88"/>
      <c r="AV1127" s="88"/>
      <c r="AW1127" s="88"/>
      <c r="AX1127" s="88"/>
      <c r="AY1127" s="88"/>
      <c r="AZ1127" s="88"/>
      <c r="BA1127" s="88"/>
      <c r="BB1127" s="88"/>
      <c r="BC1127" s="88"/>
      <c r="BD1127" s="88"/>
      <c r="BE1127" s="88"/>
      <c r="BF1127" s="88"/>
      <c r="BG1127" s="88"/>
      <c r="BH1127" s="88"/>
      <c r="BI1127" s="88"/>
      <c r="BJ1127" s="88"/>
      <c r="BK1127" s="88"/>
      <c r="BL1127" s="88"/>
      <c r="BM1127" s="88"/>
      <c r="BN1127" s="88"/>
      <c r="BO1127" s="88"/>
      <c r="BP1127" s="88"/>
      <c r="BQ1127" s="88"/>
      <c r="BR1127" s="88"/>
      <c r="BS1127" s="88"/>
      <c r="BT1127" s="88"/>
      <c r="BU1127" s="88"/>
      <c r="BV1127" s="88"/>
      <c r="BW1127" s="88"/>
      <c r="BX1127" s="88"/>
      <c r="BY1127" s="88"/>
      <c r="BZ1127" s="88"/>
      <c r="CA1127" s="88"/>
      <c r="CB1127" s="88"/>
      <c r="CC1127" s="88"/>
      <c r="CD1127" s="88"/>
      <c r="CE1127" s="88"/>
      <c r="CF1127" s="88"/>
      <c r="CG1127" s="88"/>
      <c r="CH1127" s="88"/>
      <c r="CI1127" s="88"/>
      <c r="CJ1127" s="88"/>
      <c r="CK1127" s="88"/>
      <c r="CL1127" s="88"/>
      <c r="CM1127" s="88"/>
      <c r="CN1127" s="88"/>
      <c r="CO1127" s="88"/>
      <c r="CP1127" s="88"/>
      <c r="CQ1127" s="88"/>
      <c r="CR1127" s="88"/>
      <c r="CS1127" s="88"/>
      <c r="CT1127" s="88"/>
      <c r="CU1127" s="88"/>
      <c r="CV1127" s="88"/>
      <c r="CW1127" s="88"/>
      <c r="CX1127" s="88"/>
      <c r="CY1127" s="88"/>
    </row>
    <row r="1128" spans="2:103" x14ac:dyDescent="0.3">
      <c r="B1128" s="87"/>
      <c r="C1128" s="87"/>
      <c r="D1128" s="144"/>
      <c r="E1128" s="144"/>
      <c r="F1128" s="87"/>
      <c r="G1128" s="88"/>
      <c r="H1128" s="88"/>
      <c r="I1128" s="88"/>
      <c r="J1128" s="87"/>
      <c r="K1128" s="87"/>
      <c r="L1128" s="87"/>
      <c r="M1128" s="87"/>
      <c r="N1128" s="87"/>
      <c r="O1128" s="88"/>
      <c r="P1128" s="88"/>
      <c r="Q1128" s="88"/>
      <c r="R1128" s="88"/>
      <c r="S1128" s="88"/>
      <c r="T1128" s="88"/>
      <c r="U1128" s="88"/>
      <c r="V1128" s="88"/>
      <c r="W1128" s="88"/>
      <c r="X1128" s="88"/>
      <c r="Y1128" s="88"/>
      <c r="Z1128" s="88"/>
      <c r="AA1128" s="88"/>
      <c r="AB1128" s="88"/>
      <c r="AC1128" s="88"/>
      <c r="AD1128" s="88"/>
      <c r="AE1128" s="88"/>
      <c r="AF1128" s="88"/>
      <c r="AG1128" s="88"/>
      <c r="AH1128" s="88"/>
      <c r="AI1128" s="88"/>
      <c r="AJ1128" s="88"/>
      <c r="AK1128" s="88"/>
      <c r="AL1128" s="88"/>
      <c r="AM1128" s="88"/>
      <c r="AN1128" s="88"/>
      <c r="AO1128" s="88"/>
      <c r="AP1128" s="88"/>
      <c r="AQ1128" s="88"/>
      <c r="AR1128" s="88"/>
      <c r="AS1128" s="88"/>
      <c r="AT1128" s="88"/>
      <c r="AU1128" s="88"/>
      <c r="AV1128" s="88"/>
      <c r="AW1128" s="88"/>
      <c r="AX1128" s="88"/>
      <c r="AY1128" s="88"/>
      <c r="AZ1128" s="88"/>
      <c r="BA1128" s="88"/>
      <c r="BB1128" s="88"/>
      <c r="BC1128" s="88"/>
      <c r="BD1128" s="88"/>
      <c r="BE1128" s="88"/>
      <c r="BF1128" s="88"/>
      <c r="BG1128" s="88"/>
      <c r="BH1128" s="88"/>
      <c r="BI1128" s="88"/>
      <c r="BJ1128" s="88"/>
      <c r="BK1128" s="88"/>
      <c r="BL1128" s="88"/>
      <c r="BM1128" s="88"/>
      <c r="BN1128" s="88"/>
      <c r="BO1128" s="88"/>
      <c r="BP1128" s="88"/>
      <c r="BQ1128" s="88"/>
      <c r="BR1128" s="88"/>
      <c r="BS1128" s="88"/>
      <c r="BT1128" s="88"/>
      <c r="BU1128" s="88"/>
      <c r="BV1128" s="88"/>
      <c r="BW1128" s="88"/>
      <c r="BX1128" s="88"/>
      <c r="BY1128" s="88"/>
      <c r="BZ1128" s="88"/>
      <c r="CA1128" s="88"/>
      <c r="CB1128" s="88"/>
      <c r="CC1128" s="88"/>
      <c r="CD1128" s="88"/>
      <c r="CE1128" s="88"/>
      <c r="CF1128" s="88"/>
      <c r="CG1128" s="88"/>
      <c r="CH1128" s="88"/>
      <c r="CI1128" s="88"/>
      <c r="CJ1128" s="88"/>
      <c r="CK1128" s="88"/>
      <c r="CL1128" s="88"/>
      <c r="CM1128" s="88"/>
      <c r="CN1128" s="88"/>
      <c r="CO1128" s="88"/>
      <c r="CP1128" s="88"/>
      <c r="CQ1128" s="88"/>
      <c r="CR1128" s="88"/>
      <c r="CS1128" s="88"/>
      <c r="CT1128" s="88"/>
      <c r="CU1128" s="88"/>
      <c r="CV1128" s="88"/>
      <c r="CW1128" s="88"/>
      <c r="CX1128" s="88"/>
      <c r="CY1128" s="88"/>
    </row>
    <row r="1129" spans="2:103" x14ac:dyDescent="0.3">
      <c r="B1129" s="87"/>
      <c r="C1129" s="87"/>
      <c r="D1129" s="144"/>
      <c r="E1129" s="144"/>
      <c r="F1129" s="87"/>
      <c r="G1129" s="88"/>
      <c r="H1129" s="88"/>
      <c r="I1129" s="88"/>
      <c r="J1129" s="87"/>
      <c r="K1129" s="87"/>
      <c r="L1129" s="87"/>
      <c r="M1129" s="87"/>
      <c r="N1129" s="87"/>
      <c r="O1129" s="88"/>
      <c r="P1129" s="88"/>
      <c r="Q1129" s="88"/>
      <c r="R1129" s="88"/>
      <c r="S1129" s="88"/>
      <c r="T1129" s="88"/>
      <c r="U1129" s="88"/>
      <c r="V1129" s="88"/>
      <c r="W1129" s="88"/>
      <c r="X1129" s="88"/>
      <c r="Y1129" s="88"/>
      <c r="Z1129" s="88"/>
      <c r="AA1129" s="88"/>
      <c r="AB1129" s="88"/>
      <c r="AC1129" s="88"/>
      <c r="AD1129" s="88"/>
      <c r="AE1129" s="88"/>
      <c r="AF1129" s="88"/>
      <c r="AG1129" s="88"/>
      <c r="AH1129" s="88"/>
      <c r="AI1129" s="88"/>
      <c r="AJ1129" s="88"/>
      <c r="AK1129" s="88"/>
      <c r="AL1129" s="88"/>
      <c r="AM1129" s="88"/>
      <c r="AN1129" s="88"/>
      <c r="AO1129" s="88"/>
      <c r="AP1129" s="88"/>
      <c r="AQ1129" s="88"/>
      <c r="AR1129" s="88"/>
      <c r="AS1129" s="88"/>
      <c r="AT1129" s="88"/>
      <c r="AU1129" s="88"/>
      <c r="AV1129" s="88"/>
      <c r="AW1129" s="88"/>
      <c r="AX1129" s="88"/>
      <c r="AY1129" s="88"/>
      <c r="AZ1129" s="88"/>
      <c r="BA1129" s="88"/>
      <c r="BB1129" s="88"/>
      <c r="BC1129" s="88"/>
      <c r="BD1129" s="88"/>
      <c r="BE1129" s="88"/>
      <c r="BF1129" s="88"/>
      <c r="BG1129" s="88"/>
      <c r="BH1129" s="88"/>
      <c r="BI1129" s="88"/>
      <c r="BJ1129" s="88"/>
      <c r="BK1129" s="88"/>
      <c r="BL1129" s="88"/>
      <c r="BM1129" s="88"/>
      <c r="BN1129" s="88"/>
      <c r="BO1129" s="88"/>
      <c r="BP1129" s="88"/>
      <c r="BQ1129" s="88"/>
      <c r="BR1129" s="88"/>
      <c r="BS1129" s="88"/>
      <c r="BT1129" s="88"/>
      <c r="BU1129" s="88"/>
      <c r="BV1129" s="88"/>
      <c r="BW1129" s="88"/>
      <c r="BX1129" s="88"/>
      <c r="BY1129" s="88"/>
      <c r="BZ1129" s="88"/>
      <c r="CA1129" s="88"/>
      <c r="CB1129" s="88"/>
      <c r="CC1129" s="88"/>
      <c r="CD1129" s="88"/>
      <c r="CE1129" s="88"/>
      <c r="CF1129" s="88"/>
      <c r="CG1129" s="88"/>
      <c r="CH1129" s="88"/>
      <c r="CI1129" s="88"/>
      <c r="CJ1129" s="88"/>
      <c r="CK1129" s="88"/>
      <c r="CL1129" s="88"/>
      <c r="CM1129" s="88"/>
      <c r="CN1129" s="88"/>
      <c r="CO1129" s="88"/>
      <c r="CP1129" s="88"/>
      <c r="CQ1129" s="88"/>
      <c r="CR1129" s="88"/>
      <c r="CS1129" s="88"/>
      <c r="CT1129" s="88"/>
      <c r="CU1129" s="88"/>
      <c r="CV1129" s="88"/>
      <c r="CW1129" s="88"/>
      <c r="CX1129" s="88"/>
      <c r="CY1129" s="88"/>
    </row>
    <row r="1130" spans="2:103" x14ac:dyDescent="0.3">
      <c r="B1130" s="87"/>
      <c r="C1130" s="87"/>
      <c r="D1130" s="144"/>
      <c r="E1130" s="144"/>
      <c r="F1130" s="87"/>
      <c r="G1130" s="88"/>
      <c r="H1130" s="88"/>
      <c r="I1130" s="88"/>
      <c r="J1130" s="87"/>
      <c r="K1130" s="87"/>
      <c r="L1130" s="87"/>
      <c r="M1130" s="87"/>
      <c r="N1130" s="87"/>
      <c r="O1130" s="88"/>
      <c r="P1130" s="88"/>
      <c r="Q1130" s="88"/>
      <c r="R1130" s="88"/>
      <c r="S1130" s="88"/>
      <c r="T1130" s="88"/>
      <c r="U1130" s="88"/>
      <c r="V1130" s="88"/>
      <c r="W1130" s="88"/>
      <c r="X1130" s="88"/>
      <c r="Y1130" s="88"/>
      <c r="Z1130" s="88"/>
      <c r="AA1130" s="88"/>
      <c r="AB1130" s="88"/>
      <c r="AC1130" s="88"/>
      <c r="AD1130" s="88"/>
      <c r="AE1130" s="88"/>
      <c r="AF1130" s="88"/>
      <c r="AG1130" s="88"/>
      <c r="AH1130" s="88"/>
      <c r="AI1130" s="88"/>
      <c r="AJ1130" s="88"/>
      <c r="AK1130" s="88"/>
      <c r="AL1130" s="88"/>
      <c r="AM1130" s="88"/>
      <c r="AN1130" s="88"/>
      <c r="AO1130" s="88"/>
      <c r="AP1130" s="88"/>
      <c r="AQ1130" s="88"/>
      <c r="AR1130" s="88"/>
      <c r="AS1130" s="88"/>
      <c r="AT1130" s="88"/>
      <c r="AU1130" s="88"/>
      <c r="AV1130" s="88"/>
      <c r="AW1130" s="88"/>
      <c r="AX1130" s="88"/>
      <c r="AY1130" s="88"/>
      <c r="AZ1130" s="88"/>
      <c r="BA1130" s="88"/>
      <c r="BB1130" s="88"/>
      <c r="BC1130" s="88"/>
      <c r="BD1130" s="88"/>
      <c r="BE1130" s="88"/>
      <c r="BF1130" s="88"/>
      <c r="BG1130" s="88"/>
      <c r="BH1130" s="88"/>
      <c r="BI1130" s="88"/>
      <c r="BJ1130" s="88"/>
      <c r="BK1130" s="88"/>
      <c r="BL1130" s="88"/>
      <c r="BM1130" s="88"/>
      <c r="BN1130" s="88"/>
      <c r="BO1130" s="88"/>
      <c r="BP1130" s="88"/>
      <c r="BQ1130" s="88"/>
      <c r="BR1130" s="88"/>
      <c r="BS1130" s="88"/>
      <c r="BT1130" s="88"/>
      <c r="BU1130" s="88"/>
      <c r="BV1130" s="88"/>
      <c r="BW1130" s="88"/>
      <c r="BX1130" s="88"/>
      <c r="BY1130" s="88"/>
      <c r="BZ1130" s="88"/>
      <c r="CA1130" s="88"/>
      <c r="CB1130" s="88"/>
      <c r="CC1130" s="88"/>
      <c r="CD1130" s="88"/>
      <c r="CE1130" s="88"/>
      <c r="CF1130" s="88"/>
      <c r="CG1130" s="88"/>
      <c r="CH1130" s="88"/>
      <c r="CI1130" s="88"/>
      <c r="CJ1130" s="88"/>
      <c r="CK1130" s="88"/>
      <c r="CL1130" s="88"/>
      <c r="CM1130" s="88"/>
      <c r="CN1130" s="88"/>
      <c r="CO1130" s="88"/>
      <c r="CP1130" s="88"/>
      <c r="CQ1130" s="88"/>
      <c r="CR1130" s="88"/>
      <c r="CS1130" s="88"/>
      <c r="CT1130" s="88"/>
      <c r="CU1130" s="88"/>
      <c r="CV1130" s="88"/>
      <c r="CW1130" s="88"/>
      <c r="CX1130" s="88"/>
      <c r="CY1130" s="88"/>
    </row>
    <row r="1131" spans="2:103" x14ac:dyDescent="0.3">
      <c r="B1131" s="87"/>
      <c r="C1131" s="87"/>
      <c r="D1131" s="144"/>
      <c r="E1131" s="144"/>
      <c r="F1131" s="87"/>
      <c r="G1131" s="88"/>
      <c r="H1131" s="88"/>
      <c r="I1131" s="88"/>
      <c r="J1131" s="87"/>
      <c r="K1131" s="87"/>
      <c r="L1131" s="87"/>
      <c r="M1131" s="87"/>
      <c r="N1131" s="87"/>
      <c r="O1131" s="88"/>
      <c r="P1131" s="88"/>
      <c r="Q1131" s="88"/>
      <c r="R1131" s="88"/>
      <c r="S1131" s="88"/>
      <c r="T1131" s="88"/>
      <c r="U1131" s="88"/>
      <c r="V1131" s="88"/>
      <c r="W1131" s="88"/>
      <c r="X1131" s="88"/>
      <c r="Y1131" s="88"/>
      <c r="Z1131" s="88"/>
      <c r="AA1131" s="88"/>
      <c r="AB1131" s="88"/>
      <c r="AC1131" s="88"/>
      <c r="AD1131" s="88"/>
      <c r="AE1131" s="88"/>
      <c r="AF1131" s="88"/>
      <c r="AG1131" s="88"/>
      <c r="AH1131" s="88"/>
      <c r="AI1131" s="88"/>
      <c r="AJ1131" s="88"/>
      <c r="AK1131" s="88"/>
      <c r="AL1131" s="88"/>
      <c r="AM1131" s="88"/>
      <c r="AN1131" s="88"/>
      <c r="AO1131" s="88"/>
      <c r="AP1131" s="88"/>
      <c r="AQ1131" s="88"/>
      <c r="AR1131" s="88"/>
      <c r="AS1131" s="88"/>
      <c r="AT1131" s="88"/>
      <c r="AU1131" s="88"/>
      <c r="AV1131" s="88"/>
      <c r="AW1131" s="88"/>
      <c r="AX1131" s="88"/>
      <c r="AY1131" s="88"/>
      <c r="AZ1131" s="88"/>
      <c r="BA1131" s="88"/>
      <c r="BB1131" s="88"/>
      <c r="BC1131" s="88"/>
      <c r="BD1131" s="88"/>
      <c r="BE1131" s="88"/>
      <c r="BF1131" s="88"/>
      <c r="BG1131" s="88"/>
      <c r="BH1131" s="88"/>
      <c r="BI1131" s="88"/>
      <c r="BJ1131" s="88"/>
      <c r="BK1131" s="88"/>
      <c r="BL1131" s="88"/>
      <c r="BM1131" s="88"/>
      <c r="BN1131" s="88"/>
      <c r="BO1131" s="88"/>
      <c r="BP1131" s="88"/>
      <c r="BQ1131" s="88"/>
      <c r="BR1131" s="88"/>
      <c r="BS1131" s="88"/>
      <c r="BT1131" s="88"/>
      <c r="BU1131" s="88"/>
      <c r="BV1131" s="88"/>
      <c r="BW1131" s="88"/>
      <c r="BX1131" s="88"/>
      <c r="BY1131" s="88"/>
      <c r="BZ1131" s="88"/>
      <c r="CA1131" s="88"/>
      <c r="CB1131" s="88"/>
      <c r="CC1131" s="88"/>
      <c r="CD1131" s="88"/>
      <c r="CE1131" s="88"/>
      <c r="CF1131" s="88"/>
      <c r="CG1131" s="88"/>
      <c r="CH1131" s="88"/>
      <c r="CI1131" s="88"/>
      <c r="CJ1131" s="88"/>
      <c r="CK1131" s="88"/>
      <c r="CL1131" s="88"/>
      <c r="CM1131" s="88"/>
      <c r="CN1131" s="88"/>
      <c r="CO1131" s="88"/>
      <c r="CP1131" s="88"/>
      <c r="CQ1131" s="88"/>
      <c r="CR1131" s="88"/>
      <c r="CS1131" s="88"/>
      <c r="CT1131" s="88"/>
      <c r="CU1131" s="88"/>
      <c r="CV1131" s="88"/>
      <c r="CW1131" s="88"/>
      <c r="CX1131" s="88"/>
      <c r="CY1131" s="88"/>
    </row>
    <row r="1132" spans="2:103" x14ac:dyDescent="0.3">
      <c r="B1132" s="87"/>
      <c r="C1132" s="87"/>
      <c r="D1132" s="144"/>
      <c r="E1132" s="144"/>
      <c r="F1132" s="87"/>
      <c r="G1132" s="88"/>
      <c r="H1132" s="88"/>
      <c r="I1132" s="88"/>
      <c r="J1132" s="87"/>
      <c r="K1132" s="87"/>
      <c r="L1132" s="87"/>
      <c r="M1132" s="87"/>
      <c r="N1132" s="87"/>
      <c r="O1132" s="88"/>
      <c r="P1132" s="88"/>
      <c r="Q1132" s="88"/>
      <c r="R1132" s="88"/>
      <c r="S1132" s="88"/>
      <c r="T1132" s="88"/>
      <c r="U1132" s="88"/>
      <c r="V1132" s="88"/>
      <c r="W1132" s="88"/>
      <c r="X1132" s="88"/>
      <c r="Y1132" s="88"/>
      <c r="Z1132" s="88"/>
      <c r="AA1132" s="88"/>
      <c r="AB1132" s="88"/>
      <c r="AC1132" s="88"/>
      <c r="AD1132" s="88"/>
      <c r="AE1132" s="88"/>
      <c r="AF1132" s="88"/>
      <c r="AG1132" s="88"/>
      <c r="AH1132" s="88"/>
      <c r="AI1132" s="88"/>
      <c r="AJ1132" s="88"/>
      <c r="AK1132" s="88"/>
      <c r="AL1132" s="88"/>
      <c r="AM1132" s="88"/>
      <c r="AN1132" s="88"/>
      <c r="AO1132" s="88"/>
      <c r="AP1132" s="88"/>
      <c r="AQ1132" s="88"/>
      <c r="AR1132" s="88"/>
      <c r="AS1132" s="88"/>
      <c r="AT1132" s="88"/>
      <c r="AU1132" s="88"/>
      <c r="AV1132" s="88"/>
      <c r="AW1132" s="88"/>
      <c r="AX1132" s="88"/>
      <c r="AY1132" s="88"/>
      <c r="AZ1132" s="88"/>
      <c r="BA1132" s="88"/>
      <c r="BB1132" s="88"/>
      <c r="BC1132" s="88"/>
      <c r="BD1132" s="88"/>
      <c r="BE1132" s="88"/>
      <c r="BF1132" s="88"/>
      <c r="BG1132" s="88"/>
      <c r="BH1132" s="88"/>
      <c r="BI1132" s="88"/>
      <c r="BJ1132" s="88"/>
      <c r="BK1132" s="88"/>
      <c r="BL1132" s="88"/>
      <c r="BM1132" s="88"/>
      <c r="BN1132" s="88"/>
      <c r="BO1132" s="88"/>
      <c r="BP1132" s="88"/>
      <c r="BQ1132" s="88"/>
      <c r="BR1132" s="88"/>
      <c r="BS1132" s="88"/>
      <c r="BT1132" s="88"/>
      <c r="BU1132" s="88"/>
      <c r="BV1132" s="88"/>
      <c r="BW1132" s="88"/>
      <c r="BX1132" s="88"/>
      <c r="BY1132" s="88"/>
      <c r="BZ1132" s="88"/>
      <c r="CA1132" s="88"/>
      <c r="CB1132" s="88"/>
      <c r="CC1132" s="88"/>
      <c r="CD1132" s="88"/>
      <c r="CE1132" s="88"/>
      <c r="CF1132" s="88"/>
      <c r="CG1132" s="88"/>
      <c r="CH1132" s="88"/>
      <c r="CI1132" s="88"/>
      <c r="CJ1132" s="88"/>
      <c r="CK1132" s="88"/>
      <c r="CL1132" s="88"/>
      <c r="CM1132" s="88"/>
      <c r="CN1132" s="88"/>
      <c r="CO1132" s="88"/>
      <c r="CP1132" s="88"/>
      <c r="CQ1132" s="88"/>
      <c r="CR1132" s="88"/>
      <c r="CS1132" s="88"/>
      <c r="CT1132" s="88"/>
      <c r="CU1132" s="88"/>
      <c r="CV1132" s="88"/>
      <c r="CW1132" s="88"/>
      <c r="CX1132" s="88"/>
      <c r="CY1132" s="88"/>
    </row>
    <row r="1133" spans="2:103" x14ac:dyDescent="0.3">
      <c r="B1133" s="87"/>
      <c r="C1133" s="87"/>
      <c r="D1133" s="144"/>
      <c r="E1133" s="144"/>
      <c r="F1133" s="87"/>
      <c r="G1133" s="88"/>
      <c r="H1133" s="88"/>
      <c r="I1133" s="88"/>
      <c r="J1133" s="87"/>
      <c r="K1133" s="87"/>
      <c r="L1133" s="87"/>
      <c r="M1133" s="87"/>
      <c r="N1133" s="87"/>
      <c r="O1133" s="88"/>
      <c r="P1133" s="88"/>
      <c r="Q1133" s="88"/>
      <c r="R1133" s="88"/>
      <c r="S1133" s="88"/>
      <c r="T1133" s="88"/>
      <c r="U1133" s="88"/>
      <c r="V1133" s="88"/>
      <c r="W1133" s="88"/>
      <c r="X1133" s="88"/>
      <c r="Y1133" s="88"/>
      <c r="Z1133" s="88"/>
      <c r="AA1133" s="88"/>
      <c r="AB1133" s="88"/>
      <c r="AC1133" s="88"/>
      <c r="AD1133" s="88"/>
      <c r="AE1133" s="88"/>
      <c r="AF1133" s="88"/>
      <c r="AG1133" s="88"/>
      <c r="AH1133" s="88"/>
      <c r="AI1133" s="88"/>
      <c r="AJ1133" s="88"/>
      <c r="AK1133" s="88"/>
      <c r="AL1133" s="88"/>
      <c r="AM1133" s="88"/>
      <c r="AN1133" s="88"/>
      <c r="AO1133" s="88"/>
      <c r="AP1133" s="88"/>
      <c r="AQ1133" s="88"/>
      <c r="AR1133" s="88"/>
      <c r="AS1133" s="88"/>
      <c r="AT1133" s="88"/>
      <c r="AU1133" s="88"/>
      <c r="AV1133" s="88"/>
      <c r="AW1133" s="88"/>
      <c r="AX1133" s="88"/>
      <c r="AY1133" s="88"/>
      <c r="AZ1133" s="88"/>
      <c r="BA1133" s="88"/>
      <c r="BB1133" s="88"/>
      <c r="BC1133" s="88"/>
      <c r="BD1133" s="88"/>
      <c r="BE1133" s="88"/>
      <c r="BF1133" s="88"/>
      <c r="BG1133" s="88"/>
      <c r="BH1133" s="88"/>
      <c r="BI1133" s="88"/>
      <c r="BJ1133" s="88"/>
      <c r="BK1133" s="88"/>
      <c r="BL1133" s="88"/>
      <c r="BM1133" s="88"/>
      <c r="BN1133" s="88"/>
      <c r="BO1133" s="88"/>
      <c r="BP1133" s="88"/>
      <c r="BQ1133" s="88"/>
      <c r="BR1133" s="88"/>
      <c r="BS1133" s="88"/>
      <c r="BT1133" s="88"/>
      <c r="BU1133" s="88"/>
      <c r="BV1133" s="88"/>
      <c r="BW1133" s="88"/>
      <c r="BX1133" s="88"/>
      <c r="BY1133" s="88"/>
      <c r="BZ1133" s="88"/>
      <c r="CA1133" s="88"/>
      <c r="CB1133" s="88"/>
      <c r="CC1133" s="88"/>
      <c r="CD1133" s="88"/>
      <c r="CE1133" s="88"/>
      <c r="CF1133" s="88"/>
      <c r="CG1133" s="88"/>
      <c r="CH1133" s="88"/>
      <c r="CI1133" s="88"/>
      <c r="CJ1133" s="88"/>
      <c r="CK1133" s="88"/>
      <c r="CL1133" s="88"/>
      <c r="CM1133" s="88"/>
      <c r="CN1133" s="88"/>
      <c r="CO1133" s="88"/>
      <c r="CP1133" s="88"/>
      <c r="CQ1133" s="88"/>
      <c r="CR1133" s="88"/>
      <c r="CS1133" s="88"/>
      <c r="CT1133" s="88"/>
      <c r="CU1133" s="88"/>
      <c r="CV1133" s="88"/>
      <c r="CW1133" s="88"/>
      <c r="CX1133" s="88"/>
      <c r="CY1133" s="88"/>
    </row>
    <row r="1134" spans="2:103" x14ac:dyDescent="0.3">
      <c r="B1134" s="87"/>
      <c r="C1134" s="87"/>
      <c r="D1134" s="144"/>
      <c r="E1134" s="144"/>
      <c r="F1134" s="87"/>
      <c r="G1134" s="88"/>
      <c r="H1134" s="88"/>
      <c r="I1134" s="88"/>
      <c r="J1134" s="87"/>
      <c r="K1134" s="87"/>
      <c r="L1134" s="87"/>
      <c r="M1134" s="87"/>
      <c r="N1134" s="87"/>
      <c r="O1134" s="88"/>
      <c r="P1134" s="88"/>
      <c r="Q1134" s="88"/>
      <c r="R1134" s="88"/>
      <c r="S1134" s="88"/>
      <c r="T1134" s="88"/>
      <c r="U1134" s="88"/>
      <c r="V1134" s="88"/>
      <c r="W1134" s="88"/>
      <c r="X1134" s="88"/>
      <c r="Y1134" s="88"/>
      <c r="Z1134" s="88"/>
      <c r="AA1134" s="88"/>
      <c r="AB1134" s="88"/>
      <c r="AC1134" s="88"/>
      <c r="AD1134" s="88"/>
      <c r="AE1134" s="88"/>
      <c r="AF1134" s="88"/>
      <c r="AG1134" s="88"/>
      <c r="AH1134" s="88"/>
      <c r="AI1134" s="88"/>
      <c r="AJ1134" s="88"/>
      <c r="AK1134" s="88"/>
      <c r="AL1134" s="88"/>
      <c r="AM1134" s="88"/>
      <c r="AN1134" s="88"/>
      <c r="AO1134" s="88"/>
      <c r="AP1134" s="88"/>
      <c r="AQ1134" s="88"/>
      <c r="AR1134" s="88"/>
      <c r="AS1134" s="88"/>
      <c r="AT1134" s="88"/>
      <c r="AU1134" s="88"/>
      <c r="AV1134" s="88"/>
      <c r="AW1134" s="88"/>
      <c r="AX1134" s="88"/>
      <c r="AY1134" s="88"/>
      <c r="AZ1134" s="88"/>
      <c r="BA1134" s="88"/>
      <c r="BB1134" s="88"/>
      <c r="BC1134" s="88"/>
      <c r="BD1134" s="88"/>
      <c r="BE1134" s="88"/>
      <c r="BF1134" s="88"/>
      <c r="BG1134" s="88"/>
      <c r="BH1134" s="88"/>
      <c r="BI1134" s="88"/>
      <c r="BJ1134" s="88"/>
      <c r="BK1134" s="88"/>
      <c r="BL1134" s="88"/>
      <c r="BM1134" s="88"/>
      <c r="BN1134" s="88"/>
      <c r="BO1134" s="88"/>
      <c r="BP1134" s="88"/>
      <c r="BQ1134" s="88"/>
      <c r="BR1134" s="88"/>
      <c r="BS1134" s="88"/>
      <c r="BT1134" s="88"/>
      <c r="BU1134" s="88"/>
      <c r="BV1134" s="88"/>
      <c r="BW1134" s="88"/>
      <c r="BX1134" s="88"/>
      <c r="BY1134" s="88"/>
      <c r="BZ1134" s="88"/>
      <c r="CA1134" s="88"/>
      <c r="CB1134" s="88"/>
      <c r="CC1134" s="88"/>
      <c r="CD1134" s="88"/>
      <c r="CE1134" s="88"/>
      <c r="CF1134" s="88"/>
      <c r="CG1134" s="88"/>
      <c r="CH1134" s="88"/>
      <c r="CI1134" s="88"/>
      <c r="CJ1134" s="88"/>
      <c r="CK1134" s="88"/>
      <c r="CL1134" s="88"/>
      <c r="CM1134" s="88"/>
      <c r="CN1134" s="88"/>
      <c r="CO1134" s="88"/>
      <c r="CP1134" s="88"/>
      <c r="CQ1134" s="88"/>
      <c r="CR1134" s="88"/>
      <c r="CS1134" s="88"/>
      <c r="CT1134" s="88"/>
      <c r="CU1134" s="88"/>
      <c r="CV1134" s="88"/>
      <c r="CW1134" s="88"/>
      <c r="CX1134" s="88"/>
      <c r="CY1134" s="88"/>
    </row>
    <row r="1135" spans="2:103" x14ac:dyDescent="0.3">
      <c r="B1135" s="87"/>
      <c r="C1135" s="87"/>
      <c r="D1135" s="144"/>
      <c r="E1135" s="144"/>
      <c r="F1135" s="87"/>
      <c r="G1135" s="88"/>
      <c r="H1135" s="88"/>
      <c r="I1135" s="88"/>
      <c r="J1135" s="87"/>
      <c r="K1135" s="87"/>
      <c r="L1135" s="87"/>
      <c r="M1135" s="87"/>
      <c r="N1135" s="87"/>
      <c r="O1135" s="88"/>
      <c r="P1135" s="88"/>
      <c r="Q1135" s="88"/>
      <c r="R1135" s="88"/>
      <c r="S1135" s="88"/>
      <c r="T1135" s="88"/>
      <c r="U1135" s="88"/>
      <c r="V1135" s="88"/>
      <c r="W1135" s="88"/>
      <c r="X1135" s="88"/>
      <c r="Y1135" s="88"/>
      <c r="Z1135" s="88"/>
      <c r="AA1135" s="88"/>
      <c r="AB1135" s="88"/>
      <c r="AC1135" s="88"/>
      <c r="AD1135" s="88"/>
      <c r="AE1135" s="88"/>
      <c r="AF1135" s="88"/>
      <c r="AG1135" s="88"/>
      <c r="AH1135" s="88"/>
      <c r="AI1135" s="88"/>
      <c r="AJ1135" s="88"/>
      <c r="AK1135" s="88"/>
      <c r="AL1135" s="88"/>
      <c r="AM1135" s="88"/>
      <c r="AN1135" s="88"/>
      <c r="AO1135" s="88"/>
      <c r="AP1135" s="88"/>
      <c r="AQ1135" s="88"/>
      <c r="AR1135" s="88"/>
      <c r="AS1135" s="88"/>
      <c r="AT1135" s="88"/>
      <c r="AU1135" s="88"/>
      <c r="AV1135" s="88"/>
      <c r="AW1135" s="88"/>
      <c r="AX1135" s="88"/>
      <c r="AY1135" s="88"/>
      <c r="AZ1135" s="88"/>
      <c r="BA1135" s="88"/>
      <c r="BB1135" s="88"/>
      <c r="BC1135" s="88"/>
      <c r="BD1135" s="88"/>
      <c r="BE1135" s="88"/>
      <c r="BF1135" s="88"/>
      <c r="BG1135" s="88"/>
      <c r="BH1135" s="88"/>
      <c r="BI1135" s="88"/>
      <c r="BJ1135" s="88"/>
      <c r="BK1135" s="88"/>
      <c r="BL1135" s="88"/>
      <c r="BM1135" s="88"/>
      <c r="BN1135" s="88"/>
      <c r="BO1135" s="88"/>
      <c r="BP1135" s="88"/>
      <c r="BQ1135" s="88"/>
      <c r="BR1135" s="88"/>
      <c r="BS1135" s="88"/>
      <c r="BT1135" s="88"/>
      <c r="BU1135" s="88"/>
      <c r="BV1135" s="88"/>
      <c r="BW1135" s="88"/>
      <c r="BX1135" s="88"/>
      <c r="BY1135" s="88"/>
      <c r="BZ1135" s="88"/>
      <c r="CA1135" s="88"/>
      <c r="CB1135" s="88"/>
      <c r="CC1135" s="88"/>
      <c r="CD1135" s="88"/>
      <c r="CE1135" s="88"/>
      <c r="CF1135" s="88"/>
      <c r="CG1135" s="88"/>
      <c r="CH1135" s="88"/>
      <c r="CI1135" s="88"/>
      <c r="CJ1135" s="88"/>
      <c r="CK1135" s="88"/>
      <c r="CL1135" s="88"/>
      <c r="CM1135" s="88"/>
      <c r="CN1135" s="88"/>
      <c r="CO1135" s="88"/>
      <c r="CP1135" s="88"/>
      <c r="CQ1135" s="88"/>
      <c r="CR1135" s="88"/>
      <c r="CS1135" s="88"/>
      <c r="CT1135" s="88"/>
      <c r="CU1135" s="88"/>
      <c r="CV1135" s="88"/>
      <c r="CW1135" s="88"/>
      <c r="CX1135" s="88"/>
      <c r="CY1135" s="88"/>
    </row>
    <row r="1136" spans="2:103" x14ac:dyDescent="0.3">
      <c r="B1136" s="87"/>
      <c r="C1136" s="87"/>
      <c r="D1136" s="144"/>
      <c r="E1136" s="144"/>
      <c r="F1136" s="87"/>
      <c r="G1136" s="88"/>
      <c r="H1136" s="88"/>
      <c r="I1136" s="88"/>
      <c r="J1136" s="87"/>
      <c r="K1136" s="87"/>
      <c r="L1136" s="87"/>
      <c r="M1136" s="87"/>
      <c r="N1136" s="87"/>
      <c r="O1136" s="88"/>
      <c r="P1136" s="88"/>
      <c r="Q1136" s="88"/>
      <c r="R1136" s="88"/>
      <c r="S1136" s="88"/>
      <c r="T1136" s="88"/>
      <c r="U1136" s="88"/>
      <c r="V1136" s="88"/>
      <c r="W1136" s="88"/>
      <c r="X1136" s="88"/>
      <c r="Y1136" s="88"/>
      <c r="Z1136" s="88"/>
      <c r="AA1136" s="88"/>
      <c r="AB1136" s="88"/>
      <c r="AC1136" s="88"/>
      <c r="AD1136" s="88"/>
      <c r="AE1136" s="88"/>
      <c r="AF1136" s="88"/>
      <c r="AG1136" s="88"/>
      <c r="AH1136" s="88"/>
      <c r="AI1136" s="88"/>
      <c r="AJ1136" s="88"/>
      <c r="AK1136" s="88"/>
      <c r="AL1136" s="88"/>
      <c r="AM1136" s="88"/>
      <c r="AN1136" s="88"/>
      <c r="AO1136" s="88"/>
      <c r="AP1136" s="88"/>
      <c r="AQ1136" s="88"/>
      <c r="AR1136" s="88"/>
      <c r="AS1136" s="88"/>
      <c r="AT1136" s="88"/>
      <c r="AU1136" s="88"/>
      <c r="AV1136" s="88"/>
      <c r="AW1136" s="88"/>
      <c r="AX1136" s="88"/>
      <c r="AY1136" s="88"/>
      <c r="AZ1136" s="88"/>
      <c r="BA1136" s="88"/>
      <c r="BB1136" s="88"/>
      <c r="BC1136" s="88"/>
      <c r="BD1136" s="88"/>
      <c r="BE1136" s="88"/>
      <c r="BF1136" s="88"/>
      <c r="BG1136" s="88"/>
      <c r="BH1136" s="88"/>
      <c r="BI1136" s="88"/>
      <c r="BJ1136" s="88"/>
      <c r="BK1136" s="88"/>
      <c r="BL1136" s="88"/>
      <c r="BM1136" s="88"/>
      <c r="BN1136" s="88"/>
      <c r="BO1136" s="88"/>
      <c r="BP1136" s="88"/>
      <c r="BQ1136" s="88"/>
      <c r="BR1136" s="88"/>
      <c r="BS1136" s="88"/>
      <c r="BT1136" s="88"/>
      <c r="BU1136" s="88"/>
      <c r="BV1136" s="88"/>
      <c r="BW1136" s="88"/>
      <c r="BX1136" s="88"/>
      <c r="BY1136" s="88"/>
      <c r="BZ1136" s="88"/>
      <c r="CA1136" s="88"/>
      <c r="CB1136" s="88"/>
      <c r="CC1136" s="88"/>
      <c r="CD1136" s="88"/>
      <c r="CE1136" s="88"/>
      <c r="CF1136" s="88"/>
      <c r="CG1136" s="88"/>
      <c r="CH1136" s="88"/>
      <c r="CI1136" s="88"/>
      <c r="CJ1136" s="88"/>
      <c r="CK1136" s="88"/>
      <c r="CL1136" s="88"/>
      <c r="CM1136" s="88"/>
      <c r="CN1136" s="88"/>
      <c r="CO1136" s="88"/>
      <c r="CP1136" s="88"/>
      <c r="CQ1136" s="88"/>
      <c r="CR1136" s="88"/>
      <c r="CS1136" s="88"/>
      <c r="CT1136" s="88"/>
      <c r="CU1136" s="88"/>
      <c r="CV1136" s="88"/>
      <c r="CW1136" s="88"/>
      <c r="CX1136" s="88"/>
      <c r="CY1136" s="88"/>
    </row>
    <row r="1137" spans="2:103" x14ac:dyDescent="0.3">
      <c r="B1137" s="87"/>
      <c r="C1137" s="87"/>
      <c r="D1137" s="144"/>
      <c r="E1137" s="144"/>
      <c r="F1137" s="87"/>
      <c r="G1137" s="88"/>
      <c r="H1137" s="88"/>
      <c r="I1137" s="88"/>
      <c r="J1137" s="87"/>
      <c r="K1137" s="87"/>
      <c r="L1137" s="87"/>
      <c r="M1137" s="87"/>
      <c r="N1137" s="87"/>
      <c r="O1137" s="88"/>
      <c r="P1137" s="88"/>
      <c r="Q1137" s="88"/>
      <c r="R1137" s="88"/>
      <c r="S1137" s="88"/>
      <c r="T1137" s="88"/>
      <c r="U1137" s="88"/>
      <c r="V1137" s="88"/>
      <c r="W1137" s="88"/>
      <c r="X1137" s="88"/>
      <c r="Y1137" s="88"/>
      <c r="Z1137" s="88"/>
      <c r="AA1137" s="88"/>
      <c r="AB1137" s="88"/>
      <c r="AC1137" s="88"/>
      <c r="AD1137" s="88"/>
      <c r="AE1137" s="88"/>
      <c r="AF1137" s="88"/>
      <c r="AG1137" s="88"/>
      <c r="AH1137" s="88"/>
      <c r="AI1137" s="88"/>
      <c r="AJ1137" s="88"/>
      <c r="AK1137" s="88"/>
      <c r="AL1137" s="88"/>
      <c r="AM1137" s="88"/>
      <c r="AN1137" s="88"/>
      <c r="AO1137" s="88"/>
      <c r="AP1137" s="88"/>
      <c r="AQ1137" s="88"/>
      <c r="AR1137" s="88"/>
      <c r="AS1137" s="88"/>
      <c r="AT1137" s="88"/>
      <c r="AU1137" s="88"/>
      <c r="AV1137" s="88"/>
      <c r="AW1137" s="88"/>
      <c r="AX1137" s="88"/>
      <c r="AY1137" s="88"/>
      <c r="AZ1137" s="88"/>
      <c r="BA1137" s="88"/>
      <c r="BB1137" s="88"/>
      <c r="BC1137" s="88"/>
      <c r="BD1137" s="88"/>
      <c r="BE1137" s="88"/>
      <c r="BF1137" s="88"/>
      <c r="BG1137" s="88"/>
      <c r="BH1137" s="88"/>
      <c r="BI1137" s="88"/>
      <c r="BJ1137" s="88"/>
      <c r="BK1137" s="88"/>
      <c r="BL1137" s="88"/>
      <c r="BM1137" s="88"/>
      <c r="BN1137" s="88"/>
      <c r="BO1137" s="88"/>
      <c r="BP1137" s="88"/>
      <c r="BQ1137" s="88"/>
      <c r="BR1137" s="88"/>
      <c r="BS1137" s="88"/>
      <c r="BT1137" s="88"/>
      <c r="BU1137" s="88"/>
      <c r="BV1137" s="88"/>
      <c r="BW1137" s="88"/>
      <c r="BX1137" s="88"/>
      <c r="BY1137" s="88"/>
      <c r="BZ1137" s="88"/>
      <c r="CA1137" s="88"/>
      <c r="CB1137" s="88"/>
      <c r="CC1137" s="88"/>
      <c r="CD1137" s="88"/>
      <c r="CE1137" s="88"/>
      <c r="CF1137" s="88"/>
      <c r="CG1137" s="88"/>
      <c r="CH1137" s="88"/>
      <c r="CI1137" s="88"/>
      <c r="CJ1137" s="88"/>
      <c r="CK1137" s="88"/>
      <c r="CL1137" s="88"/>
      <c r="CM1137" s="88"/>
      <c r="CN1137" s="88"/>
      <c r="CO1137" s="88"/>
      <c r="CP1137" s="88"/>
      <c r="CQ1137" s="88"/>
      <c r="CR1137" s="88"/>
      <c r="CS1137" s="88"/>
      <c r="CT1137" s="88"/>
      <c r="CU1137" s="88"/>
      <c r="CV1137" s="88"/>
      <c r="CW1137" s="88"/>
      <c r="CX1137" s="88"/>
      <c r="CY1137" s="88"/>
    </row>
    <row r="1138" spans="2:103" x14ac:dyDescent="0.3">
      <c r="B1138" s="87"/>
      <c r="C1138" s="87"/>
      <c r="D1138" s="144"/>
      <c r="E1138" s="144"/>
      <c r="F1138" s="87"/>
      <c r="G1138" s="88"/>
      <c r="H1138" s="88"/>
      <c r="I1138" s="88"/>
      <c r="J1138" s="87"/>
      <c r="K1138" s="87"/>
      <c r="L1138" s="87"/>
      <c r="M1138" s="87"/>
      <c r="N1138" s="87"/>
      <c r="O1138" s="88"/>
      <c r="P1138" s="88"/>
      <c r="Q1138" s="88"/>
      <c r="R1138" s="88"/>
      <c r="S1138" s="88"/>
      <c r="T1138" s="88"/>
      <c r="U1138" s="88"/>
      <c r="V1138" s="88"/>
      <c r="W1138" s="88"/>
      <c r="X1138" s="88"/>
      <c r="Y1138" s="88"/>
      <c r="Z1138" s="88"/>
      <c r="AA1138" s="88"/>
      <c r="AB1138" s="88"/>
      <c r="AC1138" s="88"/>
      <c r="AD1138" s="88"/>
      <c r="AE1138" s="88"/>
      <c r="AF1138" s="88"/>
      <c r="AG1138" s="88"/>
      <c r="AH1138" s="88"/>
      <c r="AI1138" s="88"/>
      <c r="AJ1138" s="88"/>
      <c r="AK1138" s="88"/>
      <c r="AL1138" s="88"/>
      <c r="AM1138" s="88"/>
      <c r="AN1138" s="88"/>
      <c r="AO1138" s="88"/>
      <c r="AP1138" s="88"/>
      <c r="AQ1138" s="88"/>
      <c r="AR1138" s="88"/>
      <c r="AS1138" s="88"/>
      <c r="AT1138" s="88"/>
      <c r="AU1138" s="88"/>
      <c r="AV1138" s="88"/>
      <c r="AW1138" s="88"/>
      <c r="AX1138" s="88"/>
      <c r="AY1138" s="88"/>
      <c r="AZ1138" s="88"/>
      <c r="BA1138" s="88"/>
      <c r="BB1138" s="88"/>
      <c r="BC1138" s="88"/>
      <c r="BD1138" s="88"/>
      <c r="BE1138" s="88"/>
      <c r="BF1138" s="88"/>
      <c r="BG1138" s="88"/>
      <c r="BH1138" s="88"/>
      <c r="BI1138" s="88"/>
      <c r="BJ1138" s="88"/>
      <c r="BK1138" s="88"/>
      <c r="BL1138" s="88"/>
      <c r="BM1138" s="88"/>
      <c r="BN1138" s="88"/>
      <c r="BO1138" s="88"/>
      <c r="BP1138" s="88"/>
      <c r="BQ1138" s="88"/>
      <c r="BR1138" s="88"/>
      <c r="BS1138" s="88"/>
      <c r="BT1138" s="88"/>
      <c r="BU1138" s="88"/>
      <c r="BV1138" s="88"/>
      <c r="BW1138" s="88"/>
      <c r="BX1138" s="88"/>
      <c r="BY1138" s="88"/>
      <c r="BZ1138" s="88"/>
      <c r="CA1138" s="88"/>
      <c r="CB1138" s="88"/>
      <c r="CC1138" s="88"/>
      <c r="CD1138" s="88"/>
      <c r="CE1138" s="88"/>
      <c r="CF1138" s="88"/>
      <c r="CG1138" s="88"/>
      <c r="CH1138" s="88"/>
      <c r="CI1138" s="88"/>
      <c r="CJ1138" s="88"/>
      <c r="CK1138" s="88"/>
      <c r="CL1138" s="88"/>
      <c r="CM1138" s="88"/>
      <c r="CN1138" s="88"/>
      <c r="CO1138" s="88"/>
      <c r="CP1138" s="88"/>
      <c r="CQ1138" s="88"/>
      <c r="CR1138" s="88"/>
      <c r="CS1138" s="88"/>
      <c r="CT1138" s="88"/>
      <c r="CU1138" s="88"/>
      <c r="CV1138" s="88"/>
      <c r="CW1138" s="88"/>
      <c r="CX1138" s="88"/>
      <c r="CY1138" s="88"/>
    </row>
    <row r="1139" spans="2:103" x14ac:dyDescent="0.3">
      <c r="B1139" s="87"/>
      <c r="C1139" s="87"/>
      <c r="D1139" s="144"/>
      <c r="E1139" s="144"/>
      <c r="F1139" s="87"/>
      <c r="G1139" s="88"/>
      <c r="H1139" s="88"/>
      <c r="I1139" s="88"/>
      <c r="J1139" s="87"/>
      <c r="K1139" s="87"/>
      <c r="L1139" s="87"/>
      <c r="M1139" s="87"/>
      <c r="N1139" s="87"/>
      <c r="O1139" s="88"/>
      <c r="P1139" s="88"/>
      <c r="Q1139" s="88"/>
      <c r="R1139" s="88"/>
      <c r="S1139" s="88"/>
      <c r="T1139" s="88"/>
      <c r="U1139" s="88"/>
      <c r="V1139" s="88"/>
      <c r="W1139" s="88"/>
      <c r="X1139" s="88"/>
      <c r="Y1139" s="88"/>
      <c r="Z1139" s="88"/>
      <c r="AA1139" s="88"/>
      <c r="AB1139" s="88"/>
      <c r="AC1139" s="88"/>
      <c r="AD1139" s="88"/>
      <c r="AE1139" s="88"/>
      <c r="AF1139" s="88"/>
      <c r="AG1139" s="88"/>
      <c r="AH1139" s="88"/>
      <c r="AI1139" s="88"/>
      <c r="AJ1139" s="88"/>
      <c r="AK1139" s="88"/>
      <c r="AL1139" s="88"/>
      <c r="AM1139" s="88"/>
      <c r="AN1139" s="88"/>
      <c r="AO1139" s="88"/>
      <c r="AP1139" s="88"/>
      <c r="AQ1139" s="88"/>
      <c r="AR1139" s="88"/>
      <c r="AS1139" s="88"/>
      <c r="AT1139" s="88"/>
      <c r="AU1139" s="88"/>
      <c r="AV1139" s="88"/>
      <c r="AW1139" s="88"/>
      <c r="AX1139" s="88"/>
      <c r="AY1139" s="88"/>
      <c r="AZ1139" s="88"/>
      <c r="BA1139" s="88"/>
      <c r="BB1139" s="88"/>
      <c r="BC1139" s="88"/>
      <c r="BD1139" s="88"/>
      <c r="BE1139" s="88"/>
      <c r="BF1139" s="88"/>
      <c r="BG1139" s="88"/>
      <c r="BH1139" s="88"/>
      <c r="BI1139" s="88"/>
      <c r="BJ1139" s="88"/>
      <c r="BK1139" s="88"/>
      <c r="BL1139" s="88"/>
      <c r="BM1139" s="88"/>
      <c r="BN1139" s="88"/>
      <c r="BO1139" s="88"/>
      <c r="BP1139" s="88"/>
      <c r="BQ1139" s="88"/>
      <c r="BR1139" s="88"/>
      <c r="BS1139" s="88"/>
      <c r="BT1139" s="88"/>
      <c r="BU1139" s="88"/>
      <c r="BV1139" s="88"/>
      <c r="BW1139" s="88"/>
      <c r="BX1139" s="88"/>
      <c r="BY1139" s="88"/>
      <c r="BZ1139" s="88"/>
      <c r="CA1139" s="88"/>
      <c r="CB1139" s="88"/>
      <c r="CC1139" s="88"/>
      <c r="CD1139" s="88"/>
      <c r="CE1139" s="88"/>
      <c r="CF1139" s="88"/>
      <c r="CG1139" s="88"/>
      <c r="CH1139" s="88"/>
      <c r="CI1139" s="88"/>
      <c r="CJ1139" s="88"/>
      <c r="CK1139" s="88"/>
      <c r="CL1139" s="88"/>
      <c r="CM1139" s="88"/>
      <c r="CN1139" s="88"/>
      <c r="CO1139" s="88"/>
      <c r="CP1139" s="88"/>
      <c r="CQ1139" s="88"/>
      <c r="CR1139" s="88"/>
      <c r="CS1139" s="88"/>
      <c r="CT1139" s="88"/>
      <c r="CU1139" s="88"/>
      <c r="CV1139" s="88"/>
      <c r="CW1139" s="88"/>
      <c r="CX1139" s="88"/>
      <c r="CY1139" s="88"/>
    </row>
    <row r="1140" spans="2:103" x14ac:dyDescent="0.3">
      <c r="B1140" s="87"/>
      <c r="C1140" s="87"/>
      <c r="D1140" s="144"/>
      <c r="E1140" s="144"/>
      <c r="F1140" s="87"/>
      <c r="G1140" s="88"/>
      <c r="H1140" s="88"/>
      <c r="I1140" s="88"/>
      <c r="J1140" s="87"/>
      <c r="K1140" s="87"/>
      <c r="L1140" s="87"/>
      <c r="M1140" s="87"/>
      <c r="N1140" s="87"/>
      <c r="O1140" s="88"/>
      <c r="P1140" s="88"/>
      <c r="Q1140" s="88"/>
      <c r="R1140" s="88"/>
      <c r="S1140" s="88"/>
      <c r="T1140" s="88"/>
      <c r="U1140" s="88"/>
      <c r="V1140" s="88"/>
      <c r="W1140" s="88"/>
      <c r="X1140" s="88"/>
      <c r="Y1140" s="88"/>
      <c r="Z1140" s="88"/>
      <c r="AA1140" s="88"/>
      <c r="AB1140" s="88"/>
      <c r="AC1140" s="88"/>
      <c r="AD1140" s="88"/>
      <c r="AE1140" s="88"/>
      <c r="AF1140" s="88"/>
      <c r="AG1140" s="88"/>
      <c r="AH1140" s="88"/>
      <c r="AI1140" s="88"/>
      <c r="AJ1140" s="88"/>
      <c r="AK1140" s="88"/>
      <c r="AL1140" s="88"/>
      <c r="AM1140" s="88"/>
      <c r="AN1140" s="88"/>
      <c r="AO1140" s="88"/>
      <c r="AP1140" s="88"/>
      <c r="AQ1140" s="88"/>
      <c r="AR1140" s="88"/>
      <c r="AS1140" s="88"/>
      <c r="AT1140" s="88"/>
      <c r="AU1140" s="88"/>
      <c r="AV1140" s="88"/>
      <c r="AW1140" s="88"/>
      <c r="AX1140" s="88"/>
      <c r="AY1140" s="88"/>
      <c r="AZ1140" s="88"/>
      <c r="BA1140" s="88"/>
      <c r="BB1140" s="88"/>
      <c r="BC1140" s="88"/>
      <c r="BD1140" s="88"/>
      <c r="BE1140" s="88"/>
      <c r="BF1140" s="88"/>
      <c r="BG1140" s="88"/>
      <c r="BH1140" s="88"/>
      <c r="BI1140" s="88"/>
      <c r="BJ1140" s="88"/>
      <c r="BK1140" s="88"/>
      <c r="BL1140" s="88"/>
      <c r="BM1140" s="88"/>
      <c r="BN1140" s="88"/>
      <c r="BO1140" s="88"/>
      <c r="BP1140" s="88"/>
      <c r="BQ1140" s="88"/>
      <c r="BR1140" s="88"/>
      <c r="BS1140" s="88"/>
      <c r="BT1140" s="88"/>
      <c r="BU1140" s="88"/>
      <c r="BV1140" s="88"/>
      <c r="BW1140" s="88"/>
      <c r="BX1140" s="88"/>
      <c r="BY1140" s="88"/>
      <c r="BZ1140" s="88"/>
      <c r="CA1140" s="88"/>
      <c r="CB1140" s="88"/>
      <c r="CC1140" s="88"/>
      <c r="CD1140" s="88"/>
      <c r="CE1140" s="88"/>
      <c r="CF1140" s="88"/>
      <c r="CG1140" s="88"/>
      <c r="CH1140" s="88"/>
      <c r="CI1140" s="88"/>
      <c r="CJ1140" s="88"/>
      <c r="CK1140" s="88"/>
      <c r="CL1140" s="88"/>
      <c r="CM1140" s="88"/>
      <c r="CN1140" s="88"/>
      <c r="CO1140" s="88"/>
      <c r="CP1140" s="88"/>
      <c r="CQ1140" s="88"/>
      <c r="CR1140" s="88"/>
      <c r="CS1140" s="88"/>
      <c r="CT1140" s="88"/>
      <c r="CU1140" s="88"/>
      <c r="CV1140" s="88"/>
      <c r="CW1140" s="88"/>
      <c r="CX1140" s="88"/>
      <c r="CY1140" s="88"/>
    </row>
    <row r="1141" spans="2:103" x14ac:dyDescent="0.3">
      <c r="B1141" s="87"/>
      <c r="C1141" s="87"/>
      <c r="D1141" s="144"/>
      <c r="E1141" s="144"/>
      <c r="F1141" s="87"/>
      <c r="G1141" s="88"/>
      <c r="H1141" s="88"/>
      <c r="I1141" s="88"/>
      <c r="J1141" s="87"/>
      <c r="K1141" s="87"/>
      <c r="L1141" s="87"/>
      <c r="M1141" s="87"/>
      <c r="N1141" s="87"/>
      <c r="O1141" s="88"/>
      <c r="P1141" s="88"/>
      <c r="Q1141" s="88"/>
      <c r="R1141" s="88"/>
      <c r="S1141" s="88"/>
      <c r="T1141" s="88"/>
      <c r="U1141" s="88"/>
      <c r="V1141" s="88"/>
      <c r="W1141" s="88"/>
      <c r="X1141" s="88"/>
      <c r="Y1141" s="88"/>
      <c r="Z1141" s="88"/>
      <c r="AA1141" s="88"/>
      <c r="AB1141" s="88"/>
      <c r="AC1141" s="88"/>
      <c r="AD1141" s="88"/>
      <c r="AE1141" s="88"/>
      <c r="AF1141" s="88"/>
      <c r="AG1141" s="88"/>
      <c r="AH1141" s="88"/>
      <c r="AI1141" s="88"/>
      <c r="AJ1141" s="88"/>
      <c r="AK1141" s="88"/>
      <c r="AL1141" s="88"/>
      <c r="AM1141" s="88"/>
      <c r="AN1141" s="88"/>
      <c r="AO1141" s="88"/>
      <c r="AP1141" s="88"/>
      <c r="AQ1141" s="88"/>
      <c r="AR1141" s="88"/>
      <c r="AS1141" s="88"/>
      <c r="AT1141" s="88"/>
      <c r="AU1141" s="88"/>
      <c r="AV1141" s="88"/>
      <c r="AW1141" s="88"/>
      <c r="AX1141" s="88"/>
      <c r="AY1141" s="88"/>
      <c r="AZ1141" s="88"/>
      <c r="BA1141" s="88"/>
      <c r="BB1141" s="88"/>
      <c r="BC1141" s="88"/>
      <c r="BD1141" s="88"/>
      <c r="BE1141" s="88"/>
      <c r="BF1141" s="88"/>
      <c r="BG1141" s="88"/>
      <c r="BH1141" s="88"/>
      <c r="BI1141" s="88"/>
      <c r="BJ1141" s="88"/>
      <c r="BK1141" s="88"/>
      <c r="BL1141" s="88"/>
      <c r="BM1141" s="88"/>
      <c r="BN1141" s="88"/>
      <c r="BO1141" s="88"/>
      <c r="BP1141" s="88"/>
      <c r="BQ1141" s="88"/>
      <c r="BR1141" s="88"/>
      <c r="BS1141" s="88"/>
      <c r="BT1141" s="88"/>
      <c r="BU1141" s="88"/>
      <c r="BV1141" s="88"/>
      <c r="BW1141" s="88"/>
      <c r="BX1141" s="88"/>
      <c r="BY1141" s="88"/>
      <c r="BZ1141" s="88"/>
      <c r="CA1141" s="88"/>
      <c r="CB1141" s="88"/>
      <c r="CC1141" s="88"/>
      <c r="CD1141" s="88"/>
      <c r="CE1141" s="88"/>
      <c r="CF1141" s="88"/>
      <c r="CG1141" s="88"/>
      <c r="CH1141" s="88"/>
      <c r="CI1141" s="88"/>
      <c r="CJ1141" s="88"/>
      <c r="CK1141" s="88"/>
      <c r="CL1141" s="88"/>
      <c r="CM1141" s="88"/>
      <c r="CN1141" s="88"/>
      <c r="CO1141" s="88"/>
      <c r="CP1141" s="88"/>
      <c r="CQ1141" s="88"/>
      <c r="CR1141" s="88"/>
      <c r="CS1141" s="88"/>
      <c r="CT1141" s="88"/>
      <c r="CU1141" s="88"/>
      <c r="CV1141" s="88"/>
      <c r="CW1141" s="88"/>
      <c r="CX1141" s="88"/>
      <c r="CY1141" s="88"/>
    </row>
    <row r="1142" spans="2:103" x14ac:dyDescent="0.3">
      <c r="B1142" s="87"/>
      <c r="C1142" s="87"/>
      <c r="D1142" s="144"/>
      <c r="E1142" s="144"/>
      <c r="F1142" s="87"/>
      <c r="G1142" s="88"/>
      <c r="H1142" s="88"/>
      <c r="I1142" s="88"/>
      <c r="J1142" s="87"/>
      <c r="K1142" s="87"/>
      <c r="L1142" s="87"/>
      <c r="M1142" s="87"/>
      <c r="N1142" s="87"/>
      <c r="O1142" s="88"/>
      <c r="P1142" s="88"/>
      <c r="Q1142" s="88"/>
      <c r="R1142" s="88"/>
      <c r="S1142" s="88"/>
      <c r="T1142" s="88"/>
      <c r="U1142" s="88"/>
      <c r="V1142" s="88"/>
      <c r="W1142" s="88"/>
      <c r="X1142" s="88"/>
      <c r="Y1142" s="88"/>
      <c r="Z1142" s="88"/>
      <c r="AA1142" s="88"/>
      <c r="AB1142" s="88"/>
      <c r="AC1142" s="88"/>
      <c r="AD1142" s="88"/>
      <c r="AE1142" s="88"/>
      <c r="AF1142" s="88"/>
      <c r="AG1142" s="88"/>
      <c r="AH1142" s="88"/>
      <c r="AI1142" s="88"/>
      <c r="AJ1142" s="88"/>
      <c r="AK1142" s="88"/>
      <c r="AL1142" s="88"/>
      <c r="AM1142" s="88"/>
      <c r="AN1142" s="88"/>
      <c r="AO1142" s="88"/>
      <c r="AP1142" s="88"/>
      <c r="AQ1142" s="88"/>
      <c r="AR1142" s="88"/>
      <c r="AS1142" s="88"/>
      <c r="AT1142" s="88"/>
      <c r="AU1142" s="88"/>
      <c r="AV1142" s="88"/>
      <c r="AW1142" s="88"/>
      <c r="AX1142" s="88"/>
      <c r="AY1142" s="88"/>
      <c r="AZ1142" s="88"/>
      <c r="BA1142" s="88"/>
      <c r="BB1142" s="88"/>
      <c r="BC1142" s="88"/>
      <c r="BD1142" s="88"/>
      <c r="BE1142" s="88"/>
      <c r="BF1142" s="88"/>
      <c r="BG1142" s="88"/>
      <c r="BH1142" s="88"/>
      <c r="BI1142" s="88"/>
      <c r="BJ1142" s="88"/>
      <c r="BK1142" s="88"/>
      <c r="BL1142" s="88"/>
      <c r="BM1142" s="88"/>
      <c r="BN1142" s="88"/>
      <c r="BO1142" s="88"/>
      <c r="BP1142" s="88"/>
      <c r="BQ1142" s="88"/>
      <c r="BR1142" s="88"/>
      <c r="BS1142" s="88"/>
      <c r="BT1142" s="88"/>
      <c r="BU1142" s="88"/>
      <c r="BV1142" s="88"/>
      <c r="BW1142" s="88"/>
      <c r="BX1142" s="88"/>
      <c r="BY1142" s="88"/>
      <c r="BZ1142" s="88"/>
      <c r="CA1142" s="88"/>
      <c r="CB1142" s="88"/>
      <c r="CC1142" s="88"/>
      <c r="CD1142" s="88"/>
      <c r="CE1142" s="88"/>
      <c r="CF1142" s="88"/>
      <c r="CG1142" s="88"/>
      <c r="CH1142" s="88"/>
      <c r="CI1142" s="88"/>
      <c r="CJ1142" s="88"/>
      <c r="CK1142" s="88"/>
      <c r="CL1142" s="88"/>
      <c r="CM1142" s="88"/>
      <c r="CN1142" s="88"/>
      <c r="CO1142" s="88"/>
      <c r="CP1142" s="88"/>
      <c r="CQ1142" s="88"/>
      <c r="CR1142" s="88"/>
      <c r="CS1142" s="88"/>
      <c r="CT1142" s="88"/>
      <c r="CU1142" s="88"/>
      <c r="CV1142" s="88"/>
      <c r="CW1142" s="88"/>
      <c r="CX1142" s="88"/>
      <c r="CY1142" s="88"/>
    </row>
    <row r="1143" spans="2:103" x14ac:dyDescent="0.3">
      <c r="B1143" s="87"/>
      <c r="C1143" s="87"/>
      <c r="D1143" s="144"/>
      <c r="E1143" s="144"/>
      <c r="F1143" s="87"/>
      <c r="G1143" s="88"/>
      <c r="H1143" s="88"/>
      <c r="I1143" s="88"/>
      <c r="J1143" s="87"/>
      <c r="K1143" s="87"/>
      <c r="L1143" s="87"/>
      <c r="M1143" s="87"/>
      <c r="N1143" s="87"/>
      <c r="O1143" s="88"/>
      <c r="P1143" s="88"/>
      <c r="Q1143" s="88"/>
      <c r="R1143" s="88"/>
      <c r="S1143" s="88"/>
      <c r="T1143" s="88"/>
      <c r="U1143" s="88"/>
      <c r="V1143" s="88"/>
      <c r="W1143" s="88"/>
      <c r="X1143" s="88"/>
      <c r="Y1143" s="88"/>
      <c r="Z1143" s="88"/>
      <c r="AA1143" s="88"/>
      <c r="AB1143" s="88"/>
      <c r="AC1143" s="88"/>
      <c r="AD1143" s="88"/>
      <c r="AE1143" s="88"/>
      <c r="AF1143" s="88"/>
      <c r="AG1143" s="88"/>
      <c r="AH1143" s="88"/>
      <c r="AI1143" s="88"/>
      <c r="AJ1143" s="88"/>
      <c r="AK1143" s="88"/>
      <c r="AL1143" s="88"/>
      <c r="AM1143" s="88"/>
      <c r="AN1143" s="88"/>
      <c r="AO1143" s="88"/>
      <c r="AP1143" s="88"/>
      <c r="AQ1143" s="88"/>
      <c r="AR1143" s="88"/>
      <c r="AS1143" s="88"/>
      <c r="AT1143" s="88"/>
      <c r="AU1143" s="88"/>
      <c r="AV1143" s="88"/>
      <c r="AW1143" s="88"/>
      <c r="AX1143" s="88"/>
      <c r="AY1143" s="88"/>
      <c r="AZ1143" s="88"/>
      <c r="BA1143" s="88"/>
      <c r="BB1143" s="88"/>
      <c r="BC1143" s="88"/>
      <c r="BD1143" s="88"/>
      <c r="BE1143" s="88"/>
      <c r="BF1143" s="88"/>
      <c r="BG1143" s="88"/>
      <c r="BH1143" s="88"/>
      <c r="BI1143" s="88"/>
      <c r="BJ1143" s="88"/>
      <c r="BK1143" s="88"/>
      <c r="BL1143" s="88"/>
      <c r="BM1143" s="88"/>
      <c r="BN1143" s="88"/>
      <c r="BO1143" s="88"/>
      <c r="BP1143" s="88"/>
      <c r="BQ1143" s="88"/>
      <c r="BR1143" s="88"/>
      <c r="BS1143" s="88"/>
      <c r="BT1143" s="88"/>
      <c r="BU1143" s="88"/>
      <c r="BV1143" s="88"/>
      <c r="BW1143" s="88"/>
      <c r="BX1143" s="88"/>
      <c r="BY1143" s="88"/>
      <c r="BZ1143" s="88"/>
      <c r="CA1143" s="88"/>
      <c r="CB1143" s="88"/>
      <c r="CC1143" s="88"/>
      <c r="CD1143" s="88"/>
      <c r="CE1143" s="88"/>
      <c r="CF1143" s="88"/>
      <c r="CG1143" s="88"/>
      <c r="CH1143" s="88"/>
      <c r="CI1143" s="88"/>
      <c r="CJ1143" s="88"/>
      <c r="CK1143" s="88"/>
      <c r="CL1143" s="88"/>
      <c r="CM1143" s="88"/>
      <c r="CN1143" s="88"/>
      <c r="CO1143" s="88"/>
      <c r="CP1143" s="88"/>
      <c r="CQ1143" s="88"/>
      <c r="CR1143" s="88"/>
      <c r="CS1143" s="88"/>
      <c r="CT1143" s="88"/>
      <c r="CU1143" s="88"/>
      <c r="CV1143" s="88"/>
      <c r="CW1143" s="88"/>
      <c r="CX1143" s="88"/>
      <c r="CY1143" s="88"/>
    </row>
    <row r="1144" spans="2:103" x14ac:dyDescent="0.3">
      <c r="B1144" s="87"/>
      <c r="C1144" s="87"/>
      <c r="D1144" s="144"/>
      <c r="E1144" s="144"/>
      <c r="F1144" s="87"/>
      <c r="G1144" s="88"/>
      <c r="H1144" s="88"/>
      <c r="I1144" s="88"/>
      <c r="J1144" s="87"/>
      <c r="K1144" s="87"/>
      <c r="L1144" s="87"/>
      <c r="M1144" s="87"/>
      <c r="N1144" s="87"/>
      <c r="O1144" s="88"/>
      <c r="P1144" s="88"/>
      <c r="Q1144" s="88"/>
      <c r="R1144" s="88"/>
      <c r="S1144" s="88"/>
      <c r="T1144" s="88"/>
      <c r="U1144" s="88"/>
      <c r="V1144" s="88"/>
      <c r="W1144" s="88"/>
      <c r="X1144" s="88"/>
      <c r="Y1144" s="88"/>
      <c r="Z1144" s="88"/>
      <c r="AA1144" s="88"/>
      <c r="AB1144" s="88"/>
      <c r="AC1144" s="88"/>
      <c r="AD1144" s="88"/>
      <c r="AE1144" s="88"/>
      <c r="AF1144" s="88"/>
      <c r="AG1144" s="88"/>
      <c r="AH1144" s="88"/>
      <c r="AI1144" s="88"/>
      <c r="AJ1144" s="88"/>
      <c r="AK1144" s="88"/>
      <c r="AL1144" s="88"/>
      <c r="AM1144" s="88"/>
      <c r="AN1144" s="88"/>
      <c r="AO1144" s="88"/>
      <c r="AP1144" s="88"/>
      <c r="AQ1144" s="88"/>
      <c r="AR1144" s="88"/>
      <c r="AS1144" s="88"/>
      <c r="AT1144" s="88"/>
      <c r="AU1144" s="88"/>
      <c r="AV1144" s="88"/>
      <c r="AW1144" s="88"/>
      <c r="AX1144" s="88"/>
      <c r="AY1144" s="88"/>
      <c r="AZ1144" s="88"/>
      <c r="BA1144" s="88"/>
      <c r="BB1144" s="88"/>
      <c r="BC1144" s="88"/>
      <c r="BD1144" s="88"/>
      <c r="BE1144" s="88"/>
      <c r="BF1144" s="88"/>
      <c r="BG1144" s="88"/>
      <c r="BH1144" s="88"/>
      <c r="BI1144" s="88"/>
      <c r="BJ1144" s="88"/>
      <c r="BK1144" s="88"/>
      <c r="BL1144" s="88"/>
      <c r="BM1144" s="88"/>
      <c r="BN1144" s="88"/>
      <c r="BO1144" s="88"/>
      <c r="BP1144" s="88"/>
      <c r="BQ1144" s="88"/>
      <c r="BR1144" s="88"/>
      <c r="BS1144" s="88"/>
      <c r="BT1144" s="88"/>
      <c r="BU1144" s="88"/>
      <c r="BV1144" s="88"/>
      <c r="BW1144" s="88"/>
      <c r="BX1144" s="88"/>
      <c r="BY1144" s="88"/>
      <c r="BZ1144" s="88"/>
      <c r="CA1144" s="88"/>
      <c r="CB1144" s="88"/>
      <c r="CC1144" s="88"/>
      <c r="CD1144" s="88"/>
      <c r="CE1144" s="88"/>
      <c r="CF1144" s="88"/>
      <c r="CG1144" s="88"/>
      <c r="CH1144" s="88"/>
      <c r="CI1144" s="88"/>
      <c r="CJ1144" s="88"/>
      <c r="CK1144" s="88"/>
      <c r="CL1144" s="88"/>
      <c r="CM1144" s="88"/>
      <c r="CN1144" s="88"/>
      <c r="CO1144" s="88"/>
      <c r="CP1144" s="88"/>
      <c r="CQ1144" s="88"/>
      <c r="CR1144" s="88"/>
      <c r="CS1144" s="88"/>
      <c r="CT1144" s="88"/>
      <c r="CU1144" s="88"/>
      <c r="CV1144" s="88"/>
      <c r="CW1144" s="88"/>
      <c r="CX1144" s="88"/>
      <c r="CY1144" s="88"/>
    </row>
    <row r="1145" spans="2:103" x14ac:dyDescent="0.3">
      <c r="B1145" s="87"/>
      <c r="C1145" s="87"/>
      <c r="D1145" s="144"/>
      <c r="E1145" s="144"/>
      <c r="F1145" s="87"/>
      <c r="G1145" s="88"/>
      <c r="H1145" s="88"/>
      <c r="I1145" s="88"/>
      <c r="J1145" s="87"/>
      <c r="K1145" s="87"/>
      <c r="L1145" s="87"/>
      <c r="M1145" s="87"/>
      <c r="N1145" s="87"/>
      <c r="O1145" s="88"/>
      <c r="P1145" s="88"/>
      <c r="Q1145" s="88"/>
      <c r="R1145" s="88"/>
      <c r="S1145" s="88"/>
      <c r="T1145" s="88"/>
      <c r="U1145" s="88"/>
      <c r="V1145" s="88"/>
      <c r="W1145" s="88"/>
      <c r="X1145" s="88"/>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c r="AY1145" s="88"/>
      <c r="AZ1145" s="88"/>
      <c r="BA1145" s="88"/>
      <c r="BB1145" s="88"/>
      <c r="BC1145" s="88"/>
      <c r="BD1145" s="88"/>
      <c r="BE1145" s="88"/>
      <c r="BF1145" s="88"/>
      <c r="BG1145" s="88"/>
      <c r="BH1145" s="88"/>
      <c r="BI1145" s="88"/>
      <c r="BJ1145" s="88"/>
      <c r="BK1145" s="88"/>
      <c r="BL1145" s="88"/>
      <c r="BM1145" s="88"/>
      <c r="BN1145" s="88"/>
      <c r="BO1145" s="88"/>
      <c r="BP1145" s="88"/>
      <c r="BQ1145" s="88"/>
      <c r="BR1145" s="88"/>
      <c r="BS1145" s="88"/>
      <c r="BT1145" s="88"/>
      <c r="BU1145" s="88"/>
      <c r="BV1145" s="88"/>
      <c r="BW1145" s="88"/>
      <c r="BX1145" s="88"/>
      <c r="BY1145" s="88"/>
      <c r="BZ1145" s="88"/>
      <c r="CA1145" s="88"/>
      <c r="CB1145" s="88"/>
      <c r="CC1145" s="88"/>
      <c r="CD1145" s="88"/>
      <c r="CE1145" s="88"/>
      <c r="CF1145" s="88"/>
      <c r="CG1145" s="88"/>
      <c r="CH1145" s="88"/>
      <c r="CI1145" s="88"/>
      <c r="CJ1145" s="88"/>
      <c r="CK1145" s="88"/>
      <c r="CL1145" s="88"/>
      <c r="CM1145" s="88"/>
      <c r="CN1145" s="88"/>
      <c r="CO1145" s="88"/>
      <c r="CP1145" s="88"/>
      <c r="CQ1145" s="88"/>
      <c r="CR1145" s="88"/>
      <c r="CS1145" s="88"/>
      <c r="CT1145" s="88"/>
      <c r="CU1145" s="88"/>
      <c r="CV1145" s="88"/>
      <c r="CW1145" s="88"/>
      <c r="CX1145" s="88"/>
      <c r="CY1145" s="88"/>
    </row>
    <row r="1146" spans="2:103" x14ac:dyDescent="0.3">
      <c r="B1146" s="87"/>
      <c r="C1146" s="87"/>
      <c r="D1146" s="144"/>
      <c r="E1146" s="144"/>
      <c r="F1146" s="87"/>
      <c r="G1146" s="88"/>
      <c r="H1146" s="88"/>
      <c r="I1146" s="88"/>
      <c r="J1146" s="87"/>
      <c r="K1146" s="87"/>
      <c r="L1146" s="87"/>
      <c r="M1146" s="87"/>
      <c r="N1146" s="87"/>
      <c r="O1146" s="88"/>
      <c r="P1146" s="88"/>
      <c r="Q1146" s="88"/>
      <c r="R1146" s="88"/>
      <c r="S1146" s="88"/>
      <c r="T1146" s="88"/>
      <c r="U1146" s="88"/>
      <c r="V1146" s="88"/>
      <c r="W1146" s="88"/>
      <c r="X1146" s="88"/>
      <c r="Y1146" s="88"/>
      <c r="Z1146" s="88"/>
      <c r="AA1146" s="88"/>
      <c r="AB1146" s="88"/>
      <c r="AC1146" s="88"/>
      <c r="AD1146" s="88"/>
      <c r="AE1146" s="88"/>
      <c r="AF1146" s="88"/>
      <c r="AG1146" s="88"/>
      <c r="AH1146" s="88"/>
      <c r="AI1146" s="88"/>
      <c r="AJ1146" s="88"/>
      <c r="AK1146" s="88"/>
      <c r="AL1146" s="88"/>
      <c r="AM1146" s="88"/>
      <c r="AN1146" s="88"/>
      <c r="AO1146" s="88"/>
      <c r="AP1146" s="88"/>
      <c r="AQ1146" s="88"/>
      <c r="AR1146" s="88"/>
      <c r="AS1146" s="88"/>
      <c r="AT1146" s="88"/>
      <c r="AU1146" s="88"/>
      <c r="AV1146" s="88"/>
      <c r="AW1146" s="88"/>
      <c r="AX1146" s="88"/>
      <c r="AY1146" s="88"/>
      <c r="AZ1146" s="88"/>
      <c r="BA1146" s="88"/>
      <c r="BB1146" s="88"/>
      <c r="BC1146" s="88"/>
      <c r="BD1146" s="88"/>
      <c r="BE1146" s="88"/>
      <c r="BF1146" s="88"/>
      <c r="BG1146" s="88"/>
      <c r="BH1146" s="88"/>
      <c r="BI1146" s="88"/>
      <c r="BJ1146" s="88"/>
      <c r="BK1146" s="88"/>
      <c r="BL1146" s="88"/>
      <c r="BM1146" s="88"/>
      <c r="BN1146" s="88"/>
      <c r="BO1146" s="88"/>
      <c r="BP1146" s="88"/>
      <c r="BQ1146" s="88"/>
      <c r="BR1146" s="88"/>
      <c r="BS1146" s="88"/>
      <c r="BT1146" s="88"/>
      <c r="BU1146" s="88"/>
      <c r="BV1146" s="88"/>
      <c r="BW1146" s="88"/>
      <c r="BX1146" s="88"/>
      <c r="BY1146" s="88"/>
      <c r="BZ1146" s="88"/>
      <c r="CA1146" s="88"/>
      <c r="CB1146" s="88"/>
      <c r="CC1146" s="88"/>
      <c r="CD1146" s="88"/>
      <c r="CE1146" s="88"/>
      <c r="CF1146" s="88"/>
      <c r="CG1146" s="88"/>
      <c r="CH1146" s="88"/>
      <c r="CI1146" s="88"/>
      <c r="CJ1146" s="88"/>
      <c r="CK1146" s="88"/>
      <c r="CL1146" s="88"/>
      <c r="CM1146" s="88"/>
      <c r="CN1146" s="88"/>
      <c r="CO1146" s="88"/>
      <c r="CP1146" s="88"/>
      <c r="CQ1146" s="88"/>
      <c r="CR1146" s="88"/>
      <c r="CS1146" s="88"/>
      <c r="CT1146" s="88"/>
      <c r="CU1146" s="88"/>
      <c r="CV1146" s="88"/>
      <c r="CW1146" s="88"/>
      <c r="CX1146" s="88"/>
      <c r="CY1146" s="88"/>
    </row>
    <row r="1147" spans="2:103" x14ac:dyDescent="0.3">
      <c r="B1147" s="87"/>
      <c r="C1147" s="87"/>
      <c r="D1147" s="144"/>
      <c r="E1147" s="144"/>
      <c r="F1147" s="87"/>
      <c r="G1147" s="88"/>
      <c r="H1147" s="88"/>
      <c r="I1147" s="88"/>
      <c r="J1147" s="87"/>
      <c r="K1147" s="87"/>
      <c r="L1147" s="87"/>
      <c r="M1147" s="87"/>
      <c r="N1147" s="87"/>
      <c r="O1147" s="88"/>
      <c r="P1147" s="88"/>
      <c r="Q1147" s="88"/>
      <c r="R1147" s="88"/>
      <c r="S1147" s="88"/>
      <c r="T1147" s="88"/>
      <c r="U1147" s="88"/>
      <c r="V1147" s="88"/>
      <c r="W1147" s="88"/>
      <c r="X1147" s="88"/>
      <c r="Y1147" s="88"/>
      <c r="Z1147" s="88"/>
      <c r="AA1147" s="88"/>
      <c r="AB1147" s="88"/>
      <c r="AC1147" s="88"/>
      <c r="AD1147" s="88"/>
      <c r="AE1147" s="88"/>
      <c r="AF1147" s="88"/>
      <c r="AG1147" s="88"/>
      <c r="AH1147" s="88"/>
      <c r="AI1147" s="88"/>
      <c r="AJ1147" s="88"/>
      <c r="AK1147" s="88"/>
      <c r="AL1147" s="88"/>
      <c r="AM1147" s="88"/>
      <c r="AN1147" s="88"/>
      <c r="AO1147" s="88"/>
      <c r="AP1147" s="88"/>
      <c r="AQ1147" s="88"/>
      <c r="AR1147" s="88"/>
      <c r="AS1147" s="88"/>
      <c r="AT1147" s="88"/>
      <c r="AU1147" s="88"/>
      <c r="AV1147" s="88"/>
      <c r="AW1147" s="88"/>
      <c r="AX1147" s="88"/>
      <c r="AY1147" s="88"/>
      <c r="AZ1147" s="88"/>
      <c r="BA1147" s="88"/>
      <c r="BB1147" s="88"/>
      <c r="BC1147" s="88"/>
      <c r="BD1147" s="88"/>
      <c r="BE1147" s="88"/>
      <c r="BF1147" s="88"/>
      <c r="BG1147" s="88"/>
      <c r="BH1147" s="88"/>
      <c r="BI1147" s="88"/>
      <c r="BJ1147" s="88"/>
      <c r="BK1147" s="88"/>
      <c r="BL1147" s="88"/>
      <c r="BM1147" s="88"/>
      <c r="BN1147" s="88"/>
      <c r="BO1147" s="88"/>
      <c r="BP1147" s="88"/>
      <c r="BQ1147" s="88"/>
      <c r="BR1147" s="88"/>
      <c r="BS1147" s="88"/>
      <c r="BT1147" s="88"/>
      <c r="BU1147" s="88"/>
      <c r="BV1147" s="88"/>
      <c r="BW1147" s="88"/>
      <c r="BX1147" s="88"/>
      <c r="BY1147" s="88"/>
      <c r="BZ1147" s="88"/>
      <c r="CA1147" s="88"/>
      <c r="CB1147" s="88"/>
      <c r="CC1147" s="88"/>
      <c r="CD1147" s="88"/>
      <c r="CE1147" s="88"/>
      <c r="CF1147" s="88"/>
      <c r="CG1147" s="88"/>
      <c r="CH1147" s="88"/>
      <c r="CI1147" s="88"/>
      <c r="CJ1147" s="88"/>
      <c r="CK1147" s="88"/>
      <c r="CL1147" s="88"/>
      <c r="CM1147" s="88"/>
      <c r="CN1147" s="88"/>
      <c r="CO1147" s="88"/>
      <c r="CP1147" s="88"/>
      <c r="CQ1147" s="88"/>
      <c r="CR1147" s="88"/>
      <c r="CS1147" s="88"/>
      <c r="CT1147" s="88"/>
      <c r="CU1147" s="88"/>
      <c r="CV1147" s="88"/>
      <c r="CW1147" s="88"/>
      <c r="CX1147" s="88"/>
      <c r="CY1147" s="88"/>
    </row>
    <row r="1148" spans="2:103" x14ac:dyDescent="0.3">
      <c r="B1148" s="87"/>
      <c r="C1148" s="87"/>
      <c r="D1148" s="144"/>
      <c r="E1148" s="144"/>
      <c r="F1148" s="87"/>
      <c r="G1148" s="88"/>
      <c r="H1148" s="88"/>
      <c r="I1148" s="88"/>
      <c r="J1148" s="87"/>
      <c r="K1148" s="87"/>
      <c r="L1148" s="87"/>
      <c r="M1148" s="87"/>
      <c r="N1148" s="87"/>
      <c r="O1148" s="88"/>
      <c r="P1148" s="88"/>
      <c r="Q1148" s="88"/>
      <c r="R1148" s="88"/>
      <c r="S1148" s="88"/>
      <c r="T1148" s="88"/>
      <c r="U1148" s="88"/>
      <c r="V1148" s="88"/>
      <c r="W1148" s="88"/>
      <c r="X1148" s="88"/>
      <c r="Y1148" s="88"/>
      <c r="Z1148" s="88"/>
      <c r="AA1148" s="88"/>
      <c r="AB1148" s="88"/>
      <c r="AC1148" s="88"/>
      <c r="AD1148" s="88"/>
      <c r="AE1148" s="88"/>
      <c r="AF1148" s="88"/>
      <c r="AG1148" s="88"/>
      <c r="AH1148" s="88"/>
      <c r="AI1148" s="88"/>
      <c r="AJ1148" s="88"/>
      <c r="AK1148" s="88"/>
      <c r="AL1148" s="88"/>
      <c r="AM1148" s="88"/>
      <c r="AN1148" s="88"/>
      <c r="AO1148" s="88"/>
      <c r="AP1148" s="88"/>
      <c r="AQ1148" s="88"/>
      <c r="AR1148" s="88"/>
      <c r="AS1148" s="88"/>
      <c r="AT1148" s="88"/>
      <c r="AU1148" s="88"/>
      <c r="AV1148" s="88"/>
      <c r="AW1148" s="88"/>
      <c r="AX1148" s="88"/>
      <c r="AY1148" s="88"/>
      <c r="AZ1148" s="88"/>
      <c r="BA1148" s="88"/>
      <c r="BB1148" s="88"/>
      <c r="BC1148" s="88"/>
      <c r="BD1148" s="88"/>
      <c r="BE1148" s="88"/>
      <c r="BF1148" s="88"/>
      <c r="BG1148" s="88"/>
      <c r="BH1148" s="88"/>
      <c r="BI1148" s="88"/>
      <c r="BJ1148" s="88"/>
      <c r="BK1148" s="88"/>
      <c r="BL1148" s="88"/>
      <c r="BM1148" s="88"/>
      <c r="BN1148" s="88"/>
      <c r="BO1148" s="88"/>
      <c r="BP1148" s="88"/>
      <c r="BQ1148" s="88"/>
      <c r="BR1148" s="88"/>
      <c r="BS1148" s="88"/>
      <c r="BT1148" s="88"/>
      <c r="BU1148" s="88"/>
      <c r="BV1148" s="88"/>
      <c r="BW1148" s="88"/>
      <c r="BX1148" s="88"/>
      <c r="BY1148" s="88"/>
      <c r="BZ1148" s="88"/>
      <c r="CA1148" s="88"/>
      <c r="CB1148" s="88"/>
      <c r="CC1148" s="88"/>
      <c r="CD1148" s="88"/>
      <c r="CE1148" s="88"/>
      <c r="CF1148" s="88"/>
      <c r="CG1148" s="88"/>
      <c r="CH1148" s="88"/>
      <c r="CI1148" s="88"/>
      <c r="CJ1148" s="88"/>
      <c r="CK1148" s="88"/>
      <c r="CL1148" s="88"/>
      <c r="CM1148" s="88"/>
      <c r="CN1148" s="88"/>
      <c r="CO1148" s="88"/>
      <c r="CP1148" s="88"/>
      <c r="CQ1148" s="88"/>
      <c r="CR1148" s="88"/>
      <c r="CS1148" s="88"/>
      <c r="CT1148" s="88"/>
      <c r="CU1148" s="88"/>
      <c r="CV1148" s="88"/>
      <c r="CW1148" s="88"/>
      <c r="CX1148" s="88"/>
      <c r="CY1148" s="88"/>
    </row>
    <row r="1149" spans="2:103" x14ac:dyDescent="0.3">
      <c r="B1149" s="87"/>
      <c r="C1149" s="87"/>
      <c r="D1149" s="144"/>
      <c r="E1149" s="144"/>
      <c r="F1149" s="87"/>
      <c r="G1149" s="88"/>
      <c r="H1149" s="88"/>
      <c r="I1149" s="88"/>
      <c r="J1149" s="87"/>
      <c r="K1149" s="87"/>
      <c r="L1149" s="87"/>
      <c r="M1149" s="87"/>
      <c r="N1149" s="87"/>
      <c r="O1149" s="88"/>
      <c r="P1149" s="88"/>
      <c r="Q1149" s="88"/>
      <c r="R1149" s="88"/>
      <c r="S1149" s="88"/>
      <c r="T1149" s="88"/>
      <c r="U1149" s="88"/>
      <c r="V1149" s="88"/>
      <c r="W1149" s="88"/>
      <c r="X1149" s="88"/>
      <c r="Y1149" s="88"/>
      <c r="Z1149" s="88"/>
      <c r="AA1149" s="88"/>
      <c r="AB1149" s="88"/>
      <c r="AC1149" s="88"/>
      <c r="AD1149" s="88"/>
      <c r="AE1149" s="88"/>
      <c r="AF1149" s="88"/>
      <c r="AG1149" s="88"/>
      <c r="AH1149" s="88"/>
      <c r="AI1149" s="88"/>
      <c r="AJ1149" s="88"/>
      <c r="AK1149" s="88"/>
      <c r="AL1149" s="88"/>
      <c r="AM1149" s="88"/>
      <c r="AN1149" s="88"/>
      <c r="AO1149" s="88"/>
      <c r="AP1149" s="88"/>
      <c r="AQ1149" s="88"/>
      <c r="AR1149" s="88"/>
      <c r="AS1149" s="88"/>
      <c r="AT1149" s="88"/>
      <c r="AU1149" s="88"/>
      <c r="AV1149" s="88"/>
      <c r="AW1149" s="88"/>
      <c r="AX1149" s="88"/>
      <c r="AY1149" s="88"/>
      <c r="AZ1149" s="88"/>
      <c r="BA1149" s="88"/>
      <c r="BB1149" s="88"/>
      <c r="BC1149" s="88"/>
      <c r="BD1149" s="88"/>
      <c r="BE1149" s="88"/>
      <c r="BF1149" s="88"/>
      <c r="BG1149" s="88"/>
      <c r="BH1149" s="88"/>
      <c r="BI1149" s="88"/>
      <c r="BJ1149" s="88"/>
      <c r="BK1149" s="88"/>
      <c r="BL1149" s="88"/>
      <c r="BM1149" s="88"/>
      <c r="BN1149" s="88"/>
      <c r="BO1149" s="88"/>
      <c r="BP1149" s="88"/>
      <c r="BQ1149" s="88"/>
      <c r="BR1149" s="88"/>
      <c r="BS1149" s="88"/>
      <c r="BT1149" s="88"/>
      <c r="BU1149" s="88"/>
      <c r="BV1149" s="88"/>
      <c r="BW1149" s="88"/>
      <c r="BX1149" s="88"/>
      <c r="BY1149" s="88"/>
      <c r="BZ1149" s="88"/>
      <c r="CA1149" s="88"/>
      <c r="CB1149" s="88"/>
      <c r="CC1149" s="88"/>
      <c r="CD1149" s="88"/>
      <c r="CE1149" s="88"/>
      <c r="CF1149" s="88"/>
      <c r="CG1149" s="88"/>
      <c r="CH1149" s="88"/>
      <c r="CI1149" s="88"/>
      <c r="CJ1149" s="88"/>
      <c r="CK1149" s="88"/>
      <c r="CL1149" s="88"/>
      <c r="CM1149" s="88"/>
      <c r="CN1149" s="88"/>
      <c r="CO1149" s="88"/>
      <c r="CP1149" s="88"/>
      <c r="CQ1149" s="88"/>
      <c r="CR1149" s="88"/>
      <c r="CS1149" s="88"/>
      <c r="CT1149" s="88"/>
      <c r="CU1149" s="88"/>
      <c r="CV1149" s="88"/>
      <c r="CW1149" s="88"/>
      <c r="CX1149" s="88"/>
      <c r="CY1149" s="88"/>
    </row>
    <row r="1150" spans="2:103" x14ac:dyDescent="0.3">
      <c r="B1150" s="87"/>
      <c r="C1150" s="87"/>
      <c r="D1150" s="144"/>
      <c r="E1150" s="144"/>
      <c r="F1150" s="87"/>
      <c r="G1150" s="88"/>
      <c r="H1150" s="88"/>
      <c r="I1150" s="88"/>
      <c r="J1150" s="87"/>
      <c r="K1150" s="87"/>
      <c r="L1150" s="87"/>
      <c r="M1150" s="87"/>
      <c r="N1150" s="87"/>
      <c r="O1150" s="88"/>
      <c r="P1150" s="88"/>
      <c r="Q1150" s="88"/>
      <c r="R1150" s="88"/>
      <c r="S1150" s="88"/>
      <c r="T1150" s="88"/>
      <c r="U1150" s="88"/>
      <c r="V1150" s="88"/>
      <c r="W1150" s="88"/>
      <c r="X1150" s="88"/>
      <c r="Y1150" s="88"/>
      <c r="Z1150" s="88"/>
      <c r="AA1150" s="88"/>
      <c r="AB1150" s="88"/>
      <c r="AC1150" s="88"/>
      <c r="AD1150" s="88"/>
      <c r="AE1150" s="88"/>
      <c r="AF1150" s="88"/>
      <c r="AG1150" s="88"/>
      <c r="AH1150" s="88"/>
      <c r="AI1150" s="88"/>
      <c r="AJ1150" s="88"/>
      <c r="AK1150" s="88"/>
      <c r="AL1150" s="88"/>
      <c r="AM1150" s="88"/>
      <c r="AN1150" s="88"/>
      <c r="AO1150" s="88"/>
      <c r="AP1150" s="88"/>
      <c r="AQ1150" s="88"/>
      <c r="AR1150" s="88"/>
      <c r="AS1150" s="88"/>
      <c r="AT1150" s="88"/>
      <c r="AU1150" s="88"/>
      <c r="AV1150" s="88"/>
      <c r="AW1150" s="88"/>
      <c r="AX1150" s="88"/>
      <c r="AY1150" s="88"/>
      <c r="AZ1150" s="88"/>
      <c r="BA1150" s="88"/>
      <c r="BB1150" s="88"/>
      <c r="BC1150" s="88"/>
      <c r="BD1150" s="88"/>
      <c r="BE1150" s="88"/>
      <c r="BF1150" s="88"/>
      <c r="BG1150" s="88"/>
      <c r="BH1150" s="88"/>
      <c r="BI1150" s="88"/>
      <c r="BJ1150" s="88"/>
      <c r="BK1150" s="88"/>
      <c r="BL1150" s="88"/>
      <c r="BM1150" s="88"/>
      <c r="BN1150" s="88"/>
      <c r="BO1150" s="88"/>
      <c r="BP1150" s="88"/>
      <c r="BQ1150" s="88"/>
      <c r="BR1150" s="88"/>
      <c r="BS1150" s="88"/>
      <c r="BT1150" s="88"/>
      <c r="BU1150" s="88"/>
      <c r="BV1150" s="88"/>
      <c r="BW1150" s="88"/>
      <c r="BX1150" s="88"/>
      <c r="BY1150" s="88"/>
      <c r="BZ1150" s="88"/>
      <c r="CA1150" s="88"/>
      <c r="CB1150" s="88"/>
      <c r="CC1150" s="88"/>
      <c r="CD1150" s="88"/>
      <c r="CE1150" s="88"/>
      <c r="CF1150" s="88"/>
      <c r="CG1150" s="88"/>
      <c r="CH1150" s="88"/>
      <c r="CI1150" s="88"/>
      <c r="CJ1150" s="88"/>
      <c r="CK1150" s="88"/>
      <c r="CL1150" s="88"/>
      <c r="CM1150" s="88"/>
      <c r="CN1150" s="88"/>
      <c r="CO1150" s="88"/>
      <c r="CP1150" s="88"/>
      <c r="CQ1150" s="88"/>
      <c r="CR1150" s="88"/>
      <c r="CS1150" s="88"/>
      <c r="CT1150" s="88"/>
      <c r="CU1150" s="88"/>
      <c r="CV1150" s="88"/>
      <c r="CW1150" s="88"/>
      <c r="CX1150" s="88"/>
      <c r="CY1150" s="88"/>
    </row>
    <row r="1151" spans="2:103" x14ac:dyDescent="0.3">
      <c r="B1151" s="87"/>
      <c r="C1151" s="87"/>
      <c r="D1151" s="144"/>
      <c r="E1151" s="144"/>
      <c r="F1151" s="87"/>
      <c r="G1151" s="88"/>
      <c r="H1151" s="88"/>
      <c r="I1151" s="88"/>
      <c r="J1151" s="87"/>
      <c r="K1151" s="87"/>
      <c r="L1151" s="87"/>
      <c r="M1151" s="87"/>
      <c r="N1151" s="87"/>
      <c r="O1151" s="88"/>
      <c r="P1151" s="88"/>
      <c r="Q1151" s="88"/>
      <c r="R1151" s="88"/>
      <c r="S1151" s="88"/>
      <c r="T1151" s="88"/>
      <c r="U1151" s="88"/>
      <c r="V1151" s="88"/>
      <c r="W1151" s="88"/>
      <c r="X1151" s="88"/>
      <c r="Y1151" s="88"/>
      <c r="Z1151" s="88"/>
      <c r="AA1151" s="88"/>
      <c r="AB1151" s="88"/>
      <c r="AC1151" s="88"/>
      <c r="AD1151" s="88"/>
      <c r="AE1151" s="88"/>
      <c r="AF1151" s="88"/>
      <c r="AG1151" s="88"/>
      <c r="AH1151" s="88"/>
      <c r="AI1151" s="88"/>
      <c r="AJ1151" s="88"/>
      <c r="AK1151" s="88"/>
      <c r="AL1151" s="88"/>
      <c r="AM1151" s="88"/>
      <c r="AN1151" s="88"/>
      <c r="AO1151" s="88"/>
      <c r="AP1151" s="88"/>
      <c r="AQ1151" s="88"/>
      <c r="AR1151" s="88"/>
      <c r="AS1151" s="88"/>
      <c r="AT1151" s="88"/>
      <c r="AU1151" s="88"/>
      <c r="AV1151" s="88"/>
      <c r="AW1151" s="88"/>
      <c r="AX1151" s="88"/>
      <c r="AY1151" s="88"/>
      <c r="AZ1151" s="88"/>
      <c r="BA1151" s="88"/>
      <c r="BB1151" s="88"/>
      <c r="BC1151" s="88"/>
      <c r="BD1151" s="88"/>
      <c r="BE1151" s="88"/>
      <c r="BF1151" s="88"/>
      <c r="BG1151" s="88"/>
      <c r="BH1151" s="88"/>
      <c r="BI1151" s="88"/>
      <c r="BJ1151" s="88"/>
      <c r="BK1151" s="88"/>
      <c r="BL1151" s="88"/>
      <c r="BM1151" s="88"/>
      <c r="BN1151" s="88"/>
      <c r="BO1151" s="88"/>
      <c r="BP1151" s="88"/>
      <c r="BQ1151" s="88"/>
      <c r="BR1151" s="88"/>
      <c r="BS1151" s="88"/>
      <c r="BT1151" s="88"/>
      <c r="BU1151" s="88"/>
      <c r="BV1151" s="88"/>
      <c r="BW1151" s="88"/>
      <c r="BX1151" s="88"/>
      <c r="BY1151" s="88"/>
      <c r="BZ1151" s="88"/>
      <c r="CA1151" s="88"/>
      <c r="CB1151" s="88"/>
      <c r="CC1151" s="88"/>
      <c r="CD1151" s="88"/>
      <c r="CE1151" s="88"/>
      <c r="CF1151" s="88"/>
      <c r="CG1151" s="88"/>
      <c r="CH1151" s="88"/>
      <c r="CI1151" s="88"/>
      <c r="CJ1151" s="88"/>
      <c r="CK1151" s="88"/>
      <c r="CL1151" s="88"/>
      <c r="CM1151" s="88"/>
      <c r="CN1151" s="88"/>
      <c r="CO1151" s="88"/>
      <c r="CP1151" s="88"/>
      <c r="CQ1151" s="88"/>
      <c r="CR1151" s="88"/>
      <c r="CS1151" s="88"/>
      <c r="CT1151" s="88"/>
      <c r="CU1151" s="88"/>
      <c r="CV1151" s="88"/>
      <c r="CW1151" s="88"/>
      <c r="CX1151" s="88"/>
      <c r="CY1151" s="88"/>
    </row>
    <row r="1152" spans="2:103" x14ac:dyDescent="0.3">
      <c r="B1152" s="87"/>
      <c r="C1152" s="87"/>
      <c r="D1152" s="144"/>
      <c r="E1152" s="144"/>
      <c r="F1152" s="87"/>
      <c r="G1152" s="88"/>
      <c r="H1152" s="88"/>
      <c r="I1152" s="88"/>
      <c r="J1152" s="87"/>
      <c r="K1152" s="87"/>
      <c r="L1152" s="87"/>
      <c r="M1152" s="87"/>
      <c r="N1152" s="87"/>
      <c r="O1152" s="88"/>
      <c r="P1152" s="88"/>
      <c r="Q1152" s="88"/>
      <c r="R1152" s="88"/>
      <c r="S1152" s="88"/>
      <c r="T1152" s="88"/>
      <c r="U1152" s="88"/>
      <c r="V1152" s="88"/>
      <c r="W1152" s="88"/>
      <c r="X1152" s="88"/>
      <c r="Y1152" s="88"/>
      <c r="Z1152" s="88"/>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c r="AY1152" s="88"/>
      <c r="AZ1152" s="88"/>
      <c r="BA1152" s="88"/>
      <c r="BB1152" s="88"/>
      <c r="BC1152" s="88"/>
      <c r="BD1152" s="88"/>
      <c r="BE1152" s="88"/>
      <c r="BF1152" s="88"/>
      <c r="BG1152" s="88"/>
      <c r="BH1152" s="88"/>
      <c r="BI1152" s="88"/>
      <c r="BJ1152" s="88"/>
      <c r="BK1152" s="88"/>
      <c r="BL1152" s="88"/>
      <c r="BM1152" s="88"/>
      <c r="BN1152" s="88"/>
      <c r="BO1152" s="88"/>
      <c r="BP1152" s="88"/>
      <c r="BQ1152" s="88"/>
      <c r="BR1152" s="88"/>
      <c r="BS1152" s="88"/>
      <c r="BT1152" s="88"/>
      <c r="BU1152" s="88"/>
      <c r="BV1152" s="88"/>
      <c r="BW1152" s="88"/>
      <c r="BX1152" s="88"/>
      <c r="BY1152" s="88"/>
      <c r="BZ1152" s="88"/>
      <c r="CA1152" s="88"/>
      <c r="CB1152" s="88"/>
      <c r="CC1152" s="88"/>
      <c r="CD1152" s="88"/>
      <c r="CE1152" s="88"/>
      <c r="CF1152" s="88"/>
      <c r="CG1152" s="88"/>
      <c r="CH1152" s="88"/>
      <c r="CI1152" s="88"/>
      <c r="CJ1152" s="88"/>
      <c r="CK1152" s="88"/>
      <c r="CL1152" s="88"/>
      <c r="CM1152" s="88"/>
      <c r="CN1152" s="88"/>
      <c r="CO1152" s="88"/>
      <c r="CP1152" s="88"/>
      <c r="CQ1152" s="88"/>
      <c r="CR1152" s="88"/>
      <c r="CS1152" s="88"/>
      <c r="CT1152" s="88"/>
      <c r="CU1152" s="88"/>
      <c r="CV1152" s="88"/>
      <c r="CW1152" s="88"/>
      <c r="CX1152" s="88"/>
      <c r="CY1152" s="88"/>
    </row>
    <row r="1153" spans="2:103" x14ac:dyDescent="0.3">
      <c r="B1153" s="87"/>
      <c r="C1153" s="87"/>
      <c r="D1153" s="144"/>
      <c r="E1153" s="144"/>
      <c r="F1153" s="87"/>
      <c r="G1153" s="88"/>
      <c r="H1153" s="88"/>
      <c r="I1153" s="88"/>
      <c r="J1153" s="87"/>
      <c r="K1153" s="87"/>
      <c r="L1153" s="87"/>
      <c r="M1153" s="87"/>
      <c r="N1153" s="87"/>
      <c r="O1153" s="88"/>
      <c r="P1153" s="88"/>
      <c r="Q1153" s="88"/>
      <c r="R1153" s="88"/>
      <c r="S1153" s="88"/>
      <c r="T1153" s="88"/>
      <c r="U1153" s="88"/>
      <c r="V1153" s="88"/>
      <c r="W1153" s="88"/>
      <c r="X1153" s="88"/>
      <c r="Y1153" s="88"/>
      <c r="Z1153" s="88"/>
      <c r="AA1153" s="88"/>
      <c r="AB1153" s="88"/>
      <c r="AC1153" s="88"/>
      <c r="AD1153" s="88"/>
      <c r="AE1153" s="88"/>
      <c r="AF1153" s="88"/>
      <c r="AG1153" s="88"/>
      <c r="AH1153" s="88"/>
      <c r="AI1153" s="88"/>
      <c r="AJ1153" s="88"/>
      <c r="AK1153" s="88"/>
      <c r="AL1153" s="88"/>
      <c r="AM1153" s="88"/>
      <c r="AN1153" s="88"/>
      <c r="AO1153" s="88"/>
      <c r="AP1153" s="88"/>
      <c r="AQ1153" s="88"/>
      <c r="AR1153" s="88"/>
      <c r="AS1153" s="88"/>
      <c r="AT1153" s="88"/>
      <c r="AU1153" s="88"/>
      <c r="AV1153" s="88"/>
      <c r="AW1153" s="88"/>
      <c r="AX1153" s="88"/>
      <c r="AY1153" s="88"/>
      <c r="AZ1153" s="88"/>
      <c r="BA1153" s="88"/>
      <c r="BB1153" s="88"/>
      <c r="BC1153" s="88"/>
      <c r="BD1153" s="88"/>
      <c r="BE1153" s="88"/>
      <c r="BF1153" s="88"/>
      <c r="BG1153" s="88"/>
      <c r="BH1153" s="88"/>
      <c r="BI1153" s="88"/>
      <c r="BJ1153" s="88"/>
      <c r="BK1153" s="88"/>
      <c r="BL1153" s="88"/>
      <c r="BM1153" s="88"/>
      <c r="BN1153" s="88"/>
      <c r="BO1153" s="88"/>
      <c r="BP1153" s="88"/>
      <c r="BQ1153" s="88"/>
      <c r="BR1153" s="88"/>
      <c r="BS1153" s="88"/>
      <c r="BT1153" s="88"/>
      <c r="BU1153" s="88"/>
      <c r="BV1153" s="88"/>
      <c r="BW1153" s="88"/>
      <c r="BX1153" s="88"/>
      <c r="BY1153" s="88"/>
      <c r="BZ1153" s="88"/>
      <c r="CA1153" s="88"/>
      <c r="CB1153" s="88"/>
      <c r="CC1153" s="88"/>
      <c r="CD1153" s="88"/>
      <c r="CE1153" s="88"/>
      <c r="CF1153" s="88"/>
      <c r="CG1153" s="88"/>
      <c r="CH1153" s="88"/>
      <c r="CI1153" s="88"/>
      <c r="CJ1153" s="88"/>
      <c r="CK1153" s="88"/>
      <c r="CL1153" s="88"/>
      <c r="CM1153" s="88"/>
      <c r="CN1153" s="88"/>
      <c r="CO1153" s="88"/>
      <c r="CP1153" s="88"/>
      <c r="CQ1153" s="88"/>
      <c r="CR1153" s="88"/>
      <c r="CS1153" s="88"/>
      <c r="CT1153" s="88"/>
      <c r="CU1153" s="88"/>
      <c r="CV1153" s="88"/>
      <c r="CW1153" s="88"/>
      <c r="CX1153" s="88"/>
      <c r="CY1153" s="88"/>
    </row>
    <row r="1154" spans="2:103" x14ac:dyDescent="0.3">
      <c r="B1154" s="87"/>
      <c r="C1154" s="87"/>
      <c r="D1154" s="144"/>
      <c r="E1154" s="144"/>
      <c r="F1154" s="87"/>
      <c r="G1154" s="88"/>
      <c r="H1154" s="88"/>
      <c r="I1154" s="88"/>
      <c r="J1154" s="87"/>
      <c r="K1154" s="87"/>
      <c r="L1154" s="87"/>
      <c r="M1154" s="87"/>
      <c r="N1154" s="87"/>
      <c r="O1154" s="88"/>
      <c r="P1154" s="88"/>
      <c r="Q1154" s="88"/>
      <c r="R1154" s="88"/>
      <c r="S1154" s="88"/>
      <c r="T1154" s="88"/>
      <c r="U1154" s="88"/>
      <c r="V1154" s="88"/>
      <c r="W1154" s="88"/>
      <c r="X1154" s="88"/>
      <c r="Y1154" s="88"/>
      <c r="Z1154" s="88"/>
      <c r="AA1154" s="88"/>
      <c r="AB1154" s="88"/>
      <c r="AC1154" s="88"/>
      <c r="AD1154" s="88"/>
      <c r="AE1154" s="88"/>
      <c r="AF1154" s="88"/>
      <c r="AG1154" s="88"/>
      <c r="AH1154" s="88"/>
      <c r="AI1154" s="88"/>
      <c r="AJ1154" s="88"/>
      <c r="AK1154" s="88"/>
      <c r="AL1154" s="88"/>
      <c r="AM1154" s="88"/>
      <c r="AN1154" s="88"/>
      <c r="AO1154" s="88"/>
      <c r="AP1154" s="88"/>
      <c r="AQ1154" s="88"/>
      <c r="AR1154" s="88"/>
      <c r="AS1154" s="88"/>
      <c r="AT1154" s="88"/>
      <c r="AU1154" s="88"/>
      <c r="AV1154" s="88"/>
      <c r="AW1154" s="88"/>
      <c r="AX1154" s="88"/>
      <c r="AY1154" s="88"/>
      <c r="AZ1154" s="88"/>
      <c r="BA1154" s="88"/>
      <c r="BB1154" s="88"/>
      <c r="BC1154" s="88"/>
      <c r="BD1154" s="88"/>
      <c r="BE1154" s="88"/>
      <c r="BF1154" s="88"/>
      <c r="BG1154" s="88"/>
      <c r="BH1154" s="88"/>
      <c r="BI1154" s="88"/>
      <c r="BJ1154" s="88"/>
      <c r="BK1154" s="88"/>
      <c r="BL1154" s="88"/>
      <c r="BM1154" s="88"/>
      <c r="BN1154" s="88"/>
      <c r="BO1154" s="88"/>
      <c r="BP1154" s="88"/>
      <c r="BQ1154" s="88"/>
      <c r="BR1154" s="88"/>
      <c r="BS1154" s="88"/>
      <c r="BT1154" s="88"/>
      <c r="BU1154" s="88"/>
      <c r="BV1154" s="88"/>
      <c r="BW1154" s="88"/>
      <c r="BX1154" s="88"/>
      <c r="BY1154" s="88"/>
      <c r="BZ1154" s="88"/>
      <c r="CA1154" s="88"/>
      <c r="CB1154" s="88"/>
      <c r="CC1154" s="88"/>
      <c r="CD1154" s="88"/>
      <c r="CE1154" s="88"/>
      <c r="CF1154" s="88"/>
      <c r="CG1154" s="88"/>
      <c r="CH1154" s="88"/>
      <c r="CI1154" s="88"/>
      <c r="CJ1154" s="88"/>
      <c r="CK1154" s="88"/>
      <c r="CL1154" s="88"/>
      <c r="CM1154" s="88"/>
      <c r="CN1154" s="88"/>
      <c r="CO1154" s="88"/>
      <c r="CP1154" s="88"/>
      <c r="CQ1154" s="88"/>
      <c r="CR1154" s="88"/>
      <c r="CS1154" s="88"/>
      <c r="CT1154" s="88"/>
      <c r="CU1154" s="88"/>
      <c r="CV1154" s="88"/>
      <c r="CW1154" s="88"/>
      <c r="CX1154" s="88"/>
      <c r="CY1154" s="88"/>
    </row>
    <row r="1155" spans="2:103" x14ac:dyDescent="0.3">
      <c r="B1155" s="87"/>
      <c r="C1155" s="87"/>
      <c r="D1155" s="144"/>
      <c r="E1155" s="144"/>
      <c r="F1155" s="87"/>
      <c r="G1155" s="88"/>
      <c r="H1155" s="88"/>
      <c r="I1155" s="88"/>
      <c r="J1155" s="87"/>
      <c r="K1155" s="87"/>
      <c r="L1155" s="87"/>
      <c r="M1155" s="87"/>
      <c r="N1155" s="87"/>
      <c r="O1155" s="88"/>
      <c r="P1155" s="88"/>
      <c r="Q1155" s="88"/>
      <c r="R1155" s="88"/>
      <c r="S1155" s="88"/>
      <c r="T1155" s="88"/>
      <c r="U1155" s="88"/>
      <c r="V1155" s="88"/>
      <c r="W1155" s="88"/>
      <c r="X1155" s="88"/>
      <c r="Y1155" s="88"/>
      <c r="Z1155" s="88"/>
      <c r="AA1155" s="88"/>
      <c r="AB1155" s="88"/>
      <c r="AC1155" s="88"/>
      <c r="AD1155" s="88"/>
      <c r="AE1155" s="88"/>
      <c r="AF1155" s="88"/>
      <c r="AG1155" s="88"/>
      <c r="AH1155" s="88"/>
      <c r="AI1155" s="88"/>
      <c r="AJ1155" s="88"/>
      <c r="AK1155" s="88"/>
      <c r="AL1155" s="88"/>
      <c r="AM1155" s="88"/>
      <c r="AN1155" s="88"/>
      <c r="AO1155" s="88"/>
      <c r="AP1155" s="88"/>
      <c r="AQ1155" s="88"/>
      <c r="AR1155" s="88"/>
      <c r="AS1155" s="88"/>
      <c r="AT1155" s="88"/>
      <c r="AU1155" s="88"/>
      <c r="AV1155" s="88"/>
      <c r="AW1155" s="88"/>
      <c r="AX1155" s="88"/>
      <c r="AY1155" s="88"/>
      <c r="AZ1155" s="88"/>
      <c r="BA1155" s="88"/>
      <c r="BB1155" s="88"/>
      <c r="BC1155" s="88"/>
      <c r="BD1155" s="88"/>
      <c r="BE1155" s="88"/>
      <c r="BF1155" s="88"/>
      <c r="BG1155" s="88"/>
      <c r="BH1155" s="88"/>
      <c r="BI1155" s="88"/>
      <c r="BJ1155" s="88"/>
      <c r="BK1155" s="88"/>
      <c r="BL1155" s="88"/>
      <c r="BM1155" s="88"/>
      <c r="BN1155" s="88"/>
      <c r="BO1155" s="88"/>
      <c r="BP1155" s="88"/>
      <c r="BQ1155" s="88"/>
      <c r="BR1155" s="88"/>
      <c r="BS1155" s="88"/>
      <c r="BT1155" s="88"/>
      <c r="BU1155" s="88"/>
      <c r="BV1155" s="88"/>
      <c r="BW1155" s="88"/>
      <c r="BX1155" s="88"/>
      <c r="BY1155" s="88"/>
      <c r="BZ1155" s="88"/>
      <c r="CA1155" s="88"/>
      <c r="CB1155" s="88"/>
      <c r="CC1155" s="88"/>
      <c r="CD1155" s="88"/>
      <c r="CE1155" s="88"/>
      <c r="CF1155" s="88"/>
      <c r="CG1155" s="88"/>
      <c r="CH1155" s="88"/>
      <c r="CI1155" s="88"/>
      <c r="CJ1155" s="88"/>
      <c r="CK1155" s="88"/>
      <c r="CL1155" s="88"/>
      <c r="CM1155" s="88"/>
      <c r="CN1155" s="88"/>
      <c r="CO1155" s="88"/>
      <c r="CP1155" s="88"/>
      <c r="CQ1155" s="88"/>
      <c r="CR1155" s="88"/>
      <c r="CS1155" s="88"/>
      <c r="CT1155" s="88"/>
      <c r="CU1155" s="88"/>
      <c r="CV1155" s="88"/>
      <c r="CW1155" s="88"/>
      <c r="CX1155" s="88"/>
      <c r="CY1155" s="88"/>
    </row>
    <row r="1156" spans="2:103" x14ac:dyDescent="0.3">
      <c r="B1156" s="87"/>
      <c r="C1156" s="87"/>
      <c r="D1156" s="144"/>
      <c r="E1156" s="144"/>
      <c r="F1156" s="87"/>
      <c r="G1156" s="88"/>
      <c r="H1156" s="88"/>
      <c r="I1156" s="88"/>
      <c r="J1156" s="87"/>
      <c r="K1156" s="87"/>
      <c r="L1156" s="87"/>
      <c r="M1156" s="87"/>
      <c r="N1156" s="87"/>
      <c r="O1156" s="88"/>
      <c r="P1156" s="88"/>
      <c r="Q1156" s="88"/>
      <c r="R1156" s="88"/>
      <c r="S1156" s="88"/>
      <c r="T1156" s="88"/>
      <c r="U1156" s="88"/>
      <c r="V1156" s="88"/>
      <c r="W1156" s="88"/>
      <c r="X1156" s="88"/>
      <c r="Y1156" s="88"/>
      <c r="Z1156" s="88"/>
      <c r="AA1156" s="88"/>
      <c r="AB1156" s="88"/>
      <c r="AC1156" s="88"/>
      <c r="AD1156" s="88"/>
      <c r="AE1156" s="88"/>
      <c r="AF1156" s="88"/>
      <c r="AG1156" s="88"/>
      <c r="AH1156" s="88"/>
      <c r="AI1156" s="88"/>
      <c r="AJ1156" s="88"/>
      <c r="AK1156" s="88"/>
      <c r="AL1156" s="88"/>
      <c r="AM1156" s="88"/>
      <c r="AN1156" s="88"/>
      <c r="AO1156" s="88"/>
      <c r="AP1156" s="88"/>
      <c r="AQ1156" s="88"/>
      <c r="AR1156" s="88"/>
      <c r="AS1156" s="88"/>
      <c r="AT1156" s="88"/>
      <c r="AU1156" s="88"/>
      <c r="AV1156" s="88"/>
      <c r="AW1156" s="88"/>
      <c r="AX1156" s="88"/>
      <c r="AY1156" s="88"/>
      <c r="AZ1156" s="88"/>
      <c r="BA1156" s="88"/>
      <c r="BB1156" s="88"/>
      <c r="BC1156" s="88"/>
      <c r="BD1156" s="88"/>
      <c r="BE1156" s="88"/>
      <c r="BF1156" s="88"/>
      <c r="BG1156" s="88"/>
      <c r="BH1156" s="88"/>
      <c r="BI1156" s="88"/>
      <c r="BJ1156" s="88"/>
      <c r="BK1156" s="88"/>
      <c r="BL1156" s="88"/>
      <c r="BM1156" s="88"/>
      <c r="BN1156" s="88"/>
      <c r="BO1156" s="88"/>
      <c r="BP1156" s="88"/>
      <c r="BQ1156" s="88"/>
      <c r="BR1156" s="88"/>
      <c r="BS1156" s="88"/>
      <c r="BT1156" s="88"/>
      <c r="BU1156" s="88"/>
      <c r="BV1156" s="88"/>
      <c r="BW1156" s="88"/>
      <c r="BX1156" s="88"/>
      <c r="BY1156" s="88"/>
      <c r="BZ1156" s="88"/>
      <c r="CA1156" s="88"/>
      <c r="CB1156" s="88"/>
      <c r="CC1156" s="88"/>
      <c r="CD1156" s="88"/>
      <c r="CE1156" s="88"/>
      <c r="CF1156" s="88"/>
      <c r="CG1156" s="88"/>
      <c r="CH1156" s="88"/>
      <c r="CI1156" s="88"/>
      <c r="CJ1156" s="88"/>
      <c r="CK1156" s="88"/>
      <c r="CL1156" s="88"/>
      <c r="CM1156" s="88"/>
      <c r="CN1156" s="88"/>
      <c r="CO1156" s="88"/>
      <c r="CP1156" s="88"/>
      <c r="CQ1156" s="88"/>
      <c r="CR1156" s="88"/>
      <c r="CS1156" s="88"/>
      <c r="CT1156" s="88"/>
      <c r="CU1156" s="88"/>
      <c r="CV1156" s="88"/>
      <c r="CW1156" s="88"/>
      <c r="CX1156" s="88"/>
      <c r="CY1156" s="88"/>
    </row>
    <row r="1157" spans="2:103" x14ac:dyDescent="0.3">
      <c r="B1157" s="87"/>
      <c r="C1157" s="87"/>
      <c r="D1157" s="144"/>
      <c r="E1157" s="144"/>
      <c r="F1157" s="87"/>
      <c r="G1157" s="88"/>
      <c r="H1157" s="88"/>
      <c r="I1157" s="88"/>
      <c r="J1157" s="87"/>
      <c r="K1157" s="87"/>
      <c r="L1157" s="87"/>
      <c r="M1157" s="87"/>
      <c r="N1157" s="87"/>
      <c r="O1157" s="88"/>
      <c r="P1157" s="88"/>
      <c r="Q1157" s="88"/>
      <c r="R1157" s="88"/>
      <c r="S1157" s="88"/>
      <c r="T1157" s="88"/>
      <c r="U1157" s="88"/>
      <c r="V1157" s="88"/>
      <c r="W1157" s="88"/>
      <c r="X1157" s="88"/>
      <c r="Y1157" s="88"/>
      <c r="Z1157" s="88"/>
      <c r="AA1157" s="88"/>
      <c r="AB1157" s="88"/>
      <c r="AC1157" s="88"/>
      <c r="AD1157" s="88"/>
      <c r="AE1157" s="88"/>
      <c r="AF1157" s="88"/>
      <c r="AG1157" s="88"/>
      <c r="AH1157" s="88"/>
      <c r="AI1157" s="88"/>
      <c r="AJ1157" s="88"/>
      <c r="AK1157" s="88"/>
      <c r="AL1157" s="88"/>
      <c r="AM1157" s="88"/>
      <c r="AN1157" s="88"/>
      <c r="AO1157" s="88"/>
      <c r="AP1157" s="88"/>
      <c r="AQ1157" s="88"/>
      <c r="AR1157" s="88"/>
      <c r="AS1157" s="88"/>
      <c r="AT1157" s="88"/>
      <c r="AU1157" s="88"/>
      <c r="AV1157" s="88"/>
      <c r="AW1157" s="88"/>
      <c r="AX1157" s="88"/>
      <c r="AY1157" s="88"/>
      <c r="AZ1157" s="88"/>
      <c r="BA1157" s="88"/>
      <c r="BB1157" s="88"/>
      <c r="BC1157" s="88"/>
      <c r="BD1157" s="88"/>
      <c r="BE1157" s="88"/>
      <c r="BF1157" s="88"/>
      <c r="BG1157" s="88"/>
      <c r="BH1157" s="88"/>
      <c r="BI1157" s="88"/>
      <c r="BJ1157" s="88"/>
      <c r="BK1157" s="88"/>
      <c r="BL1157" s="88"/>
      <c r="BM1157" s="88"/>
      <c r="BN1157" s="88"/>
      <c r="BO1157" s="88"/>
      <c r="BP1157" s="88"/>
      <c r="BQ1157" s="88"/>
      <c r="BR1157" s="88"/>
      <c r="BS1157" s="88"/>
      <c r="BT1157" s="88"/>
      <c r="BU1157" s="88"/>
      <c r="BV1157" s="88"/>
      <c r="BW1157" s="88"/>
      <c r="BX1157" s="88"/>
      <c r="BY1157" s="88"/>
      <c r="BZ1157" s="88"/>
      <c r="CA1157" s="88"/>
      <c r="CB1157" s="88"/>
      <c r="CC1157" s="88"/>
      <c r="CD1157" s="88"/>
      <c r="CE1157" s="88"/>
      <c r="CF1157" s="88"/>
      <c r="CG1157" s="88"/>
      <c r="CH1157" s="88"/>
      <c r="CI1157" s="88"/>
      <c r="CJ1157" s="88"/>
      <c r="CK1157" s="88"/>
      <c r="CL1157" s="88"/>
      <c r="CM1157" s="88"/>
      <c r="CN1157" s="88"/>
      <c r="CO1157" s="88"/>
      <c r="CP1157" s="88"/>
      <c r="CQ1157" s="88"/>
      <c r="CR1157" s="88"/>
      <c r="CS1157" s="88"/>
      <c r="CT1157" s="88"/>
      <c r="CU1157" s="88"/>
      <c r="CV1157" s="88"/>
      <c r="CW1157" s="88"/>
      <c r="CX1157" s="88"/>
      <c r="CY1157" s="88"/>
    </row>
    <row r="1158" spans="2:103" x14ac:dyDescent="0.3">
      <c r="B1158" s="87"/>
      <c r="C1158" s="87"/>
      <c r="D1158" s="144"/>
      <c r="E1158" s="144"/>
      <c r="F1158" s="87"/>
      <c r="G1158" s="88"/>
      <c r="H1158" s="88"/>
      <c r="I1158" s="88"/>
      <c r="J1158" s="87"/>
      <c r="K1158" s="87"/>
      <c r="L1158" s="87"/>
      <c r="M1158" s="87"/>
      <c r="N1158" s="87"/>
      <c r="O1158" s="88"/>
      <c r="P1158" s="88"/>
      <c r="Q1158" s="88"/>
      <c r="R1158" s="88"/>
      <c r="S1158" s="88"/>
      <c r="T1158" s="88"/>
      <c r="U1158" s="88"/>
      <c r="V1158" s="88"/>
      <c r="W1158" s="88"/>
      <c r="X1158" s="88"/>
      <c r="Y1158" s="88"/>
      <c r="Z1158" s="88"/>
      <c r="AA1158" s="88"/>
      <c r="AB1158" s="88"/>
      <c r="AC1158" s="88"/>
      <c r="AD1158" s="88"/>
      <c r="AE1158" s="88"/>
      <c r="AF1158" s="88"/>
      <c r="AG1158" s="88"/>
      <c r="AH1158" s="88"/>
      <c r="AI1158" s="88"/>
      <c r="AJ1158" s="88"/>
      <c r="AK1158" s="88"/>
      <c r="AL1158" s="88"/>
      <c r="AM1158" s="88"/>
      <c r="AN1158" s="88"/>
      <c r="AO1158" s="88"/>
      <c r="AP1158" s="88"/>
      <c r="AQ1158" s="88"/>
      <c r="AR1158" s="88"/>
      <c r="AS1158" s="88"/>
      <c r="AT1158" s="88"/>
      <c r="AU1158" s="88"/>
      <c r="AV1158" s="88"/>
      <c r="AW1158" s="88"/>
      <c r="AX1158" s="88"/>
      <c r="AY1158" s="88"/>
      <c r="AZ1158" s="88"/>
      <c r="BA1158" s="88"/>
      <c r="BB1158" s="88"/>
      <c r="BC1158" s="88"/>
      <c r="BD1158" s="88"/>
      <c r="BE1158" s="88"/>
      <c r="BF1158" s="88"/>
      <c r="BG1158" s="88"/>
      <c r="BH1158" s="88"/>
      <c r="BI1158" s="88"/>
      <c r="BJ1158" s="88"/>
      <c r="BK1158" s="88"/>
      <c r="BL1158" s="88"/>
      <c r="BM1158" s="88"/>
      <c r="BN1158" s="88"/>
      <c r="BO1158" s="88"/>
      <c r="BP1158" s="88"/>
      <c r="BQ1158" s="88"/>
      <c r="BR1158" s="88"/>
      <c r="BS1158" s="88"/>
      <c r="BT1158" s="88"/>
      <c r="BU1158" s="88"/>
      <c r="BV1158" s="88"/>
      <c r="BW1158" s="88"/>
      <c r="BX1158" s="88"/>
      <c r="BY1158" s="88"/>
      <c r="BZ1158" s="88"/>
      <c r="CA1158" s="88"/>
      <c r="CB1158" s="88"/>
      <c r="CC1158" s="88"/>
      <c r="CD1158" s="88"/>
      <c r="CE1158" s="88"/>
      <c r="CF1158" s="88"/>
      <c r="CG1158" s="88"/>
      <c r="CH1158" s="88"/>
      <c r="CI1158" s="88"/>
      <c r="CJ1158" s="88"/>
      <c r="CK1158" s="88"/>
      <c r="CL1158" s="88"/>
      <c r="CM1158" s="88"/>
      <c r="CN1158" s="88"/>
      <c r="CO1158" s="88"/>
      <c r="CP1158" s="88"/>
      <c r="CQ1158" s="88"/>
      <c r="CR1158" s="88"/>
      <c r="CS1158" s="88"/>
      <c r="CT1158" s="88"/>
      <c r="CU1158" s="88"/>
      <c r="CV1158" s="88"/>
      <c r="CW1158" s="88"/>
      <c r="CX1158" s="88"/>
      <c r="CY1158" s="88"/>
    </row>
    <row r="1159" spans="2:103" x14ac:dyDescent="0.3">
      <c r="B1159" s="87"/>
      <c r="C1159" s="87"/>
      <c r="D1159" s="144"/>
      <c r="E1159" s="144"/>
      <c r="F1159" s="87"/>
      <c r="G1159" s="88"/>
      <c r="H1159" s="88"/>
      <c r="I1159" s="88"/>
      <c r="J1159" s="87"/>
      <c r="K1159" s="87"/>
      <c r="L1159" s="87"/>
      <c r="M1159" s="87"/>
      <c r="N1159" s="87"/>
      <c r="O1159" s="88"/>
      <c r="P1159" s="88"/>
      <c r="Q1159" s="88"/>
      <c r="R1159" s="88"/>
      <c r="S1159" s="88"/>
      <c r="T1159" s="88"/>
      <c r="U1159" s="88"/>
      <c r="V1159" s="88"/>
      <c r="W1159" s="88"/>
      <c r="X1159" s="88"/>
      <c r="Y1159" s="88"/>
      <c r="Z1159" s="88"/>
      <c r="AA1159" s="88"/>
      <c r="AB1159" s="88"/>
      <c r="AC1159" s="88"/>
      <c r="AD1159" s="88"/>
      <c r="AE1159" s="88"/>
      <c r="AF1159" s="88"/>
      <c r="AG1159" s="88"/>
      <c r="AH1159" s="88"/>
      <c r="AI1159" s="88"/>
      <c r="AJ1159" s="88"/>
      <c r="AK1159" s="88"/>
      <c r="AL1159" s="88"/>
      <c r="AM1159" s="88"/>
      <c r="AN1159" s="88"/>
      <c r="AO1159" s="88"/>
      <c r="AP1159" s="88"/>
      <c r="AQ1159" s="88"/>
      <c r="AR1159" s="88"/>
      <c r="AS1159" s="88"/>
      <c r="AT1159" s="88"/>
      <c r="AU1159" s="88"/>
      <c r="AV1159" s="88"/>
      <c r="AW1159" s="88"/>
      <c r="AX1159" s="88"/>
      <c r="AY1159" s="88"/>
      <c r="AZ1159" s="88"/>
      <c r="BA1159" s="88"/>
      <c r="BB1159" s="88"/>
      <c r="BC1159" s="88"/>
      <c r="BD1159" s="88"/>
      <c r="BE1159" s="88"/>
      <c r="BF1159" s="88"/>
      <c r="BG1159" s="88"/>
      <c r="BH1159" s="88"/>
      <c r="BI1159" s="88"/>
      <c r="BJ1159" s="88"/>
      <c r="BK1159" s="88"/>
      <c r="BL1159" s="88"/>
      <c r="BM1159" s="88"/>
      <c r="BN1159" s="88"/>
      <c r="BO1159" s="88"/>
      <c r="BP1159" s="88"/>
      <c r="BQ1159" s="88"/>
      <c r="BR1159" s="88"/>
      <c r="BS1159" s="88"/>
      <c r="BT1159" s="88"/>
      <c r="BU1159" s="88"/>
      <c r="BV1159" s="88"/>
      <c r="BW1159" s="88"/>
      <c r="BX1159" s="88"/>
      <c r="BY1159" s="88"/>
      <c r="BZ1159" s="88"/>
      <c r="CA1159" s="88"/>
      <c r="CB1159" s="88"/>
      <c r="CC1159" s="88"/>
      <c r="CD1159" s="88"/>
      <c r="CE1159" s="88"/>
      <c r="CF1159" s="88"/>
      <c r="CG1159" s="88"/>
      <c r="CH1159" s="88"/>
      <c r="CI1159" s="88"/>
      <c r="CJ1159" s="88"/>
      <c r="CK1159" s="88"/>
      <c r="CL1159" s="88"/>
      <c r="CM1159" s="88"/>
      <c r="CN1159" s="88"/>
      <c r="CO1159" s="88"/>
      <c r="CP1159" s="88"/>
      <c r="CQ1159" s="88"/>
      <c r="CR1159" s="88"/>
      <c r="CS1159" s="88"/>
      <c r="CT1159" s="88"/>
      <c r="CU1159" s="88"/>
      <c r="CV1159" s="88"/>
      <c r="CW1159" s="88"/>
      <c r="CX1159" s="88"/>
      <c r="CY1159" s="88"/>
    </row>
    <row r="1160" spans="2:103" x14ac:dyDescent="0.3">
      <c r="B1160" s="87"/>
      <c r="C1160" s="87"/>
      <c r="D1160" s="144"/>
      <c r="E1160" s="144"/>
      <c r="F1160" s="87"/>
      <c r="G1160" s="88"/>
      <c r="H1160" s="88"/>
      <c r="I1160" s="88"/>
      <c r="J1160" s="87"/>
      <c r="K1160" s="87"/>
      <c r="L1160" s="87"/>
      <c r="M1160" s="87"/>
      <c r="N1160" s="87"/>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row>
    <row r="1161" spans="2:103" x14ac:dyDescent="0.3">
      <c r="B1161" s="87"/>
      <c r="C1161" s="87"/>
      <c r="D1161" s="144"/>
      <c r="E1161" s="144"/>
      <c r="F1161" s="87"/>
      <c r="G1161" s="88"/>
      <c r="H1161" s="88"/>
      <c r="I1161" s="88"/>
      <c r="J1161" s="87"/>
      <c r="K1161" s="87"/>
      <c r="L1161" s="87"/>
      <c r="M1161" s="87"/>
      <c r="N1161" s="87"/>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row>
    <row r="1162" spans="2:103" x14ac:dyDescent="0.3">
      <c r="B1162" s="87"/>
      <c r="C1162" s="87"/>
      <c r="D1162" s="144"/>
      <c r="E1162" s="144"/>
      <c r="F1162" s="87"/>
      <c r="G1162" s="88"/>
      <c r="H1162" s="88"/>
      <c r="I1162" s="88"/>
      <c r="J1162" s="87"/>
      <c r="K1162" s="87"/>
      <c r="L1162" s="87"/>
      <c r="M1162" s="87"/>
      <c r="N1162" s="87"/>
      <c r="O1162" s="88"/>
      <c r="P1162" s="88"/>
      <c r="Q1162" s="88"/>
      <c r="R1162" s="88"/>
      <c r="S1162" s="88"/>
      <c r="T1162" s="88"/>
      <c r="U1162" s="88"/>
      <c r="V1162" s="88"/>
      <c r="W1162" s="88"/>
      <c r="X1162" s="88"/>
      <c r="Y1162" s="88"/>
      <c r="Z1162" s="88"/>
      <c r="AA1162" s="88"/>
      <c r="AB1162" s="88"/>
      <c r="AC1162" s="88"/>
      <c r="AD1162" s="88"/>
      <c r="AE1162" s="88"/>
      <c r="AF1162" s="88"/>
      <c r="AG1162" s="88"/>
      <c r="AH1162" s="88"/>
      <c r="AI1162" s="88"/>
      <c r="AJ1162" s="88"/>
      <c r="AK1162" s="88"/>
      <c r="AL1162" s="88"/>
      <c r="AM1162" s="88"/>
      <c r="AN1162" s="88"/>
      <c r="AO1162" s="88"/>
      <c r="AP1162" s="88"/>
      <c r="AQ1162" s="88"/>
      <c r="AR1162" s="88"/>
      <c r="AS1162" s="88"/>
      <c r="AT1162" s="88"/>
      <c r="AU1162" s="88"/>
      <c r="AV1162" s="88"/>
      <c r="AW1162" s="88"/>
      <c r="AX1162" s="88"/>
      <c r="AY1162" s="88"/>
      <c r="AZ1162" s="88"/>
      <c r="BA1162" s="88"/>
      <c r="BB1162" s="88"/>
      <c r="BC1162" s="88"/>
      <c r="BD1162" s="88"/>
      <c r="BE1162" s="88"/>
      <c r="BF1162" s="88"/>
      <c r="BG1162" s="88"/>
      <c r="BH1162" s="88"/>
      <c r="BI1162" s="88"/>
      <c r="BJ1162" s="88"/>
      <c r="BK1162" s="88"/>
      <c r="BL1162" s="88"/>
      <c r="BM1162" s="88"/>
      <c r="BN1162" s="88"/>
      <c r="BO1162" s="88"/>
      <c r="BP1162" s="88"/>
      <c r="BQ1162" s="88"/>
      <c r="BR1162" s="88"/>
      <c r="BS1162" s="88"/>
      <c r="BT1162" s="88"/>
      <c r="BU1162" s="88"/>
      <c r="BV1162" s="88"/>
      <c r="BW1162" s="88"/>
      <c r="BX1162" s="88"/>
      <c r="BY1162" s="88"/>
      <c r="BZ1162" s="88"/>
      <c r="CA1162" s="88"/>
      <c r="CB1162" s="88"/>
      <c r="CC1162" s="88"/>
      <c r="CD1162" s="88"/>
      <c r="CE1162" s="88"/>
      <c r="CF1162" s="88"/>
      <c r="CG1162" s="88"/>
      <c r="CH1162" s="88"/>
      <c r="CI1162" s="88"/>
      <c r="CJ1162" s="88"/>
      <c r="CK1162" s="88"/>
      <c r="CL1162" s="88"/>
      <c r="CM1162" s="88"/>
      <c r="CN1162" s="88"/>
      <c r="CO1162" s="88"/>
      <c r="CP1162" s="88"/>
      <c r="CQ1162" s="88"/>
      <c r="CR1162" s="88"/>
      <c r="CS1162" s="88"/>
      <c r="CT1162" s="88"/>
      <c r="CU1162" s="88"/>
      <c r="CV1162" s="88"/>
      <c r="CW1162" s="88"/>
      <c r="CX1162" s="88"/>
      <c r="CY1162" s="88"/>
    </row>
    <row r="1163" spans="2:103" x14ac:dyDescent="0.3">
      <c r="B1163" s="87"/>
      <c r="C1163" s="87"/>
      <c r="D1163" s="144"/>
      <c r="E1163" s="144"/>
      <c r="F1163" s="87"/>
      <c r="G1163" s="88"/>
      <c r="H1163" s="88"/>
      <c r="I1163" s="88"/>
      <c r="J1163" s="87"/>
      <c r="K1163" s="87"/>
      <c r="L1163" s="87"/>
      <c r="M1163" s="87"/>
      <c r="N1163" s="87"/>
      <c r="O1163" s="88"/>
      <c r="P1163" s="88"/>
      <c r="Q1163" s="88"/>
      <c r="R1163" s="88"/>
      <c r="S1163" s="88"/>
      <c r="T1163" s="88"/>
      <c r="U1163" s="88"/>
      <c r="V1163" s="88"/>
      <c r="W1163" s="88"/>
      <c r="X1163" s="88"/>
      <c r="Y1163" s="88"/>
      <c r="Z1163" s="88"/>
      <c r="AA1163" s="88"/>
      <c r="AB1163" s="88"/>
      <c r="AC1163" s="88"/>
      <c r="AD1163" s="88"/>
      <c r="AE1163" s="88"/>
      <c r="AF1163" s="88"/>
      <c r="AG1163" s="88"/>
      <c r="AH1163" s="88"/>
      <c r="AI1163" s="88"/>
      <c r="AJ1163" s="88"/>
      <c r="AK1163" s="88"/>
      <c r="AL1163" s="88"/>
      <c r="AM1163" s="88"/>
      <c r="AN1163" s="88"/>
      <c r="AO1163" s="88"/>
      <c r="AP1163" s="88"/>
      <c r="AQ1163" s="88"/>
      <c r="AR1163" s="88"/>
      <c r="AS1163" s="88"/>
      <c r="AT1163" s="88"/>
      <c r="AU1163" s="88"/>
      <c r="AV1163" s="88"/>
      <c r="AW1163" s="88"/>
      <c r="AX1163" s="88"/>
      <c r="AY1163" s="88"/>
      <c r="AZ1163" s="88"/>
      <c r="BA1163" s="88"/>
      <c r="BB1163" s="88"/>
      <c r="BC1163" s="88"/>
      <c r="BD1163" s="88"/>
      <c r="BE1163" s="88"/>
      <c r="BF1163" s="88"/>
      <c r="BG1163" s="88"/>
      <c r="BH1163" s="88"/>
      <c r="BI1163" s="88"/>
      <c r="BJ1163" s="88"/>
      <c r="BK1163" s="88"/>
      <c r="BL1163" s="88"/>
      <c r="BM1163" s="88"/>
      <c r="BN1163" s="88"/>
      <c r="BO1163" s="88"/>
      <c r="BP1163" s="88"/>
      <c r="BQ1163" s="88"/>
      <c r="BR1163" s="88"/>
      <c r="BS1163" s="88"/>
      <c r="BT1163" s="88"/>
      <c r="BU1163" s="88"/>
      <c r="BV1163" s="88"/>
      <c r="BW1163" s="88"/>
      <c r="BX1163" s="88"/>
      <c r="BY1163" s="88"/>
      <c r="BZ1163" s="88"/>
      <c r="CA1163" s="88"/>
      <c r="CB1163" s="88"/>
      <c r="CC1163" s="88"/>
      <c r="CD1163" s="88"/>
      <c r="CE1163" s="88"/>
      <c r="CF1163" s="88"/>
      <c r="CG1163" s="88"/>
      <c r="CH1163" s="88"/>
      <c r="CI1163" s="88"/>
      <c r="CJ1163" s="88"/>
      <c r="CK1163" s="88"/>
      <c r="CL1163" s="88"/>
      <c r="CM1163" s="88"/>
      <c r="CN1163" s="88"/>
      <c r="CO1163" s="88"/>
      <c r="CP1163" s="88"/>
      <c r="CQ1163" s="88"/>
      <c r="CR1163" s="88"/>
      <c r="CS1163" s="88"/>
      <c r="CT1163" s="88"/>
      <c r="CU1163" s="88"/>
      <c r="CV1163" s="88"/>
      <c r="CW1163" s="88"/>
      <c r="CX1163" s="88"/>
      <c r="CY1163" s="88"/>
    </row>
    <row r="1164" spans="2:103" x14ac:dyDescent="0.3">
      <c r="B1164" s="87"/>
      <c r="C1164" s="87"/>
      <c r="D1164" s="144"/>
      <c r="E1164" s="144"/>
      <c r="F1164" s="87"/>
      <c r="G1164" s="88"/>
      <c r="H1164" s="88"/>
      <c r="I1164" s="88"/>
      <c r="J1164" s="87"/>
      <c r="K1164" s="87"/>
      <c r="L1164" s="87"/>
      <c r="M1164" s="87"/>
      <c r="N1164" s="87"/>
      <c r="O1164" s="88"/>
      <c r="P1164" s="88"/>
      <c r="Q1164" s="88"/>
      <c r="R1164" s="88"/>
      <c r="S1164" s="88"/>
      <c r="T1164" s="88"/>
      <c r="U1164" s="88"/>
      <c r="V1164" s="88"/>
      <c r="W1164" s="88"/>
      <c r="X1164" s="88"/>
      <c r="Y1164" s="88"/>
      <c r="Z1164" s="88"/>
      <c r="AA1164" s="88"/>
      <c r="AB1164" s="88"/>
      <c r="AC1164" s="88"/>
      <c r="AD1164" s="88"/>
      <c r="AE1164" s="88"/>
      <c r="AF1164" s="88"/>
      <c r="AG1164" s="88"/>
      <c r="AH1164" s="88"/>
      <c r="AI1164" s="88"/>
      <c r="AJ1164" s="88"/>
      <c r="AK1164" s="88"/>
      <c r="AL1164" s="88"/>
      <c r="AM1164" s="88"/>
      <c r="AN1164" s="88"/>
      <c r="AO1164" s="88"/>
      <c r="AP1164" s="88"/>
      <c r="AQ1164" s="88"/>
      <c r="AR1164" s="88"/>
      <c r="AS1164" s="88"/>
      <c r="AT1164" s="88"/>
      <c r="AU1164" s="88"/>
      <c r="AV1164" s="88"/>
      <c r="AW1164" s="88"/>
      <c r="AX1164" s="88"/>
      <c r="AY1164" s="88"/>
      <c r="AZ1164" s="88"/>
      <c r="BA1164" s="88"/>
      <c r="BB1164" s="88"/>
      <c r="BC1164" s="88"/>
      <c r="BD1164" s="88"/>
      <c r="BE1164" s="88"/>
      <c r="BF1164" s="88"/>
      <c r="BG1164" s="88"/>
      <c r="BH1164" s="88"/>
      <c r="BI1164" s="88"/>
      <c r="BJ1164" s="88"/>
      <c r="BK1164" s="88"/>
      <c r="BL1164" s="88"/>
      <c r="BM1164" s="88"/>
      <c r="BN1164" s="88"/>
      <c r="BO1164" s="88"/>
      <c r="BP1164" s="88"/>
      <c r="BQ1164" s="88"/>
      <c r="BR1164" s="88"/>
      <c r="BS1164" s="88"/>
      <c r="BT1164" s="88"/>
      <c r="BU1164" s="88"/>
      <c r="BV1164" s="88"/>
      <c r="BW1164" s="88"/>
      <c r="BX1164" s="88"/>
      <c r="BY1164" s="88"/>
      <c r="BZ1164" s="88"/>
      <c r="CA1164" s="88"/>
      <c r="CB1164" s="88"/>
      <c r="CC1164" s="88"/>
      <c r="CD1164" s="88"/>
      <c r="CE1164" s="88"/>
      <c r="CF1164" s="88"/>
      <c r="CG1164" s="88"/>
      <c r="CH1164" s="88"/>
      <c r="CI1164" s="88"/>
      <c r="CJ1164" s="88"/>
      <c r="CK1164" s="88"/>
      <c r="CL1164" s="88"/>
      <c r="CM1164" s="88"/>
      <c r="CN1164" s="88"/>
      <c r="CO1164" s="88"/>
      <c r="CP1164" s="88"/>
      <c r="CQ1164" s="88"/>
      <c r="CR1164" s="88"/>
      <c r="CS1164" s="88"/>
      <c r="CT1164" s="88"/>
      <c r="CU1164" s="88"/>
      <c r="CV1164" s="88"/>
      <c r="CW1164" s="88"/>
      <c r="CX1164" s="88"/>
      <c r="CY1164" s="88"/>
    </row>
    <row r="1165" spans="2:103" x14ac:dyDescent="0.3">
      <c r="B1165" s="87"/>
      <c r="C1165" s="87"/>
      <c r="D1165" s="144"/>
      <c r="E1165" s="144"/>
      <c r="F1165" s="87"/>
      <c r="G1165" s="88"/>
      <c r="H1165" s="88"/>
      <c r="I1165" s="88"/>
      <c r="J1165" s="87"/>
      <c r="K1165" s="87"/>
      <c r="L1165" s="87"/>
      <c r="M1165" s="87"/>
      <c r="N1165" s="87"/>
      <c r="O1165" s="88"/>
      <c r="P1165" s="88"/>
      <c r="Q1165" s="88"/>
      <c r="R1165" s="88"/>
      <c r="S1165" s="88"/>
      <c r="T1165" s="88"/>
      <c r="U1165" s="88"/>
      <c r="V1165" s="88"/>
      <c r="W1165" s="88"/>
      <c r="X1165" s="88"/>
      <c r="Y1165" s="88"/>
      <c r="Z1165" s="88"/>
      <c r="AA1165" s="88"/>
      <c r="AB1165" s="88"/>
      <c r="AC1165" s="88"/>
      <c r="AD1165" s="88"/>
      <c r="AE1165" s="88"/>
      <c r="AF1165" s="88"/>
      <c r="AG1165" s="88"/>
      <c r="AH1165" s="88"/>
      <c r="AI1165" s="88"/>
      <c r="AJ1165" s="88"/>
      <c r="AK1165" s="88"/>
      <c r="AL1165" s="88"/>
      <c r="AM1165" s="88"/>
      <c r="AN1165" s="88"/>
      <c r="AO1165" s="88"/>
      <c r="AP1165" s="88"/>
      <c r="AQ1165" s="88"/>
      <c r="AR1165" s="88"/>
      <c r="AS1165" s="88"/>
      <c r="AT1165" s="88"/>
      <c r="AU1165" s="88"/>
      <c r="AV1165" s="88"/>
      <c r="AW1165" s="88"/>
      <c r="AX1165" s="88"/>
      <c r="AY1165" s="88"/>
      <c r="AZ1165" s="88"/>
      <c r="BA1165" s="88"/>
      <c r="BB1165" s="88"/>
      <c r="BC1165" s="88"/>
      <c r="BD1165" s="88"/>
      <c r="BE1165" s="88"/>
      <c r="BF1165" s="88"/>
      <c r="BG1165" s="88"/>
      <c r="BH1165" s="88"/>
      <c r="BI1165" s="88"/>
      <c r="BJ1165" s="88"/>
      <c r="BK1165" s="88"/>
      <c r="BL1165" s="88"/>
      <c r="BM1165" s="88"/>
      <c r="BN1165" s="88"/>
      <c r="BO1165" s="88"/>
      <c r="BP1165" s="88"/>
      <c r="BQ1165" s="88"/>
      <c r="BR1165" s="88"/>
      <c r="BS1165" s="88"/>
      <c r="BT1165" s="88"/>
      <c r="BU1165" s="88"/>
      <c r="BV1165" s="88"/>
      <c r="BW1165" s="88"/>
      <c r="BX1165" s="88"/>
      <c r="BY1165" s="88"/>
      <c r="BZ1165" s="88"/>
      <c r="CA1165" s="88"/>
      <c r="CB1165" s="88"/>
      <c r="CC1165" s="88"/>
      <c r="CD1165" s="88"/>
      <c r="CE1165" s="88"/>
      <c r="CF1165" s="88"/>
      <c r="CG1165" s="88"/>
      <c r="CH1165" s="88"/>
      <c r="CI1165" s="88"/>
      <c r="CJ1165" s="88"/>
      <c r="CK1165" s="88"/>
      <c r="CL1165" s="88"/>
      <c r="CM1165" s="88"/>
      <c r="CN1165" s="88"/>
      <c r="CO1165" s="88"/>
      <c r="CP1165" s="88"/>
      <c r="CQ1165" s="88"/>
      <c r="CR1165" s="88"/>
      <c r="CS1165" s="88"/>
      <c r="CT1165" s="88"/>
      <c r="CU1165" s="88"/>
      <c r="CV1165" s="88"/>
      <c r="CW1165" s="88"/>
      <c r="CX1165" s="88"/>
      <c r="CY1165" s="88"/>
    </row>
    <row r="1166" spans="2:103" x14ac:dyDescent="0.3">
      <c r="B1166" s="87"/>
      <c r="C1166" s="87"/>
      <c r="D1166" s="144"/>
      <c r="E1166" s="144"/>
      <c r="F1166" s="87"/>
      <c r="G1166" s="88"/>
      <c r="H1166" s="88"/>
      <c r="I1166" s="88"/>
      <c r="J1166" s="87"/>
      <c r="K1166" s="87"/>
      <c r="L1166" s="87"/>
      <c r="M1166" s="87"/>
      <c r="N1166" s="87"/>
      <c r="O1166" s="88"/>
      <c r="P1166" s="88"/>
      <c r="Q1166" s="88"/>
      <c r="R1166" s="88"/>
      <c r="S1166" s="88"/>
      <c r="T1166" s="88"/>
      <c r="U1166" s="88"/>
      <c r="V1166" s="88"/>
      <c r="W1166" s="88"/>
      <c r="X1166" s="88"/>
      <c r="Y1166" s="88"/>
      <c r="Z1166" s="88"/>
      <c r="AA1166" s="88"/>
      <c r="AB1166" s="88"/>
      <c r="AC1166" s="88"/>
      <c r="AD1166" s="88"/>
      <c r="AE1166" s="88"/>
      <c r="AF1166" s="88"/>
      <c r="AG1166" s="88"/>
      <c r="AH1166" s="88"/>
      <c r="AI1166" s="88"/>
      <c r="AJ1166" s="88"/>
      <c r="AK1166" s="88"/>
      <c r="AL1166" s="88"/>
      <c r="AM1166" s="88"/>
      <c r="AN1166" s="88"/>
      <c r="AO1166" s="88"/>
      <c r="AP1166" s="88"/>
      <c r="AQ1166" s="88"/>
      <c r="AR1166" s="88"/>
      <c r="AS1166" s="88"/>
      <c r="AT1166" s="88"/>
      <c r="AU1166" s="88"/>
      <c r="AV1166" s="88"/>
      <c r="AW1166" s="88"/>
      <c r="AX1166" s="88"/>
      <c r="AY1166" s="88"/>
      <c r="AZ1166" s="88"/>
      <c r="BA1166" s="88"/>
      <c r="BB1166" s="88"/>
      <c r="BC1166" s="88"/>
      <c r="BD1166" s="88"/>
      <c r="BE1166" s="88"/>
      <c r="BF1166" s="88"/>
      <c r="BG1166" s="88"/>
      <c r="BH1166" s="88"/>
      <c r="BI1166" s="88"/>
      <c r="BJ1166" s="88"/>
      <c r="BK1166" s="88"/>
      <c r="BL1166" s="88"/>
      <c r="BM1166" s="88"/>
      <c r="BN1166" s="88"/>
      <c r="BO1166" s="88"/>
      <c r="BP1166" s="88"/>
      <c r="BQ1166" s="88"/>
      <c r="BR1166" s="88"/>
      <c r="BS1166" s="88"/>
      <c r="BT1166" s="88"/>
      <c r="BU1166" s="88"/>
      <c r="BV1166" s="88"/>
      <c r="BW1166" s="88"/>
      <c r="BX1166" s="88"/>
      <c r="BY1166" s="88"/>
      <c r="BZ1166" s="88"/>
      <c r="CA1166" s="88"/>
      <c r="CB1166" s="88"/>
      <c r="CC1166" s="88"/>
      <c r="CD1166" s="88"/>
      <c r="CE1166" s="88"/>
      <c r="CF1166" s="88"/>
      <c r="CG1166" s="88"/>
      <c r="CH1166" s="88"/>
      <c r="CI1166" s="88"/>
      <c r="CJ1166" s="88"/>
      <c r="CK1166" s="88"/>
      <c r="CL1166" s="88"/>
      <c r="CM1166" s="88"/>
      <c r="CN1166" s="88"/>
      <c r="CO1166" s="88"/>
      <c r="CP1166" s="88"/>
      <c r="CQ1166" s="88"/>
      <c r="CR1166" s="88"/>
      <c r="CS1166" s="88"/>
      <c r="CT1166" s="88"/>
      <c r="CU1166" s="88"/>
      <c r="CV1166" s="88"/>
      <c r="CW1166" s="88"/>
      <c r="CX1166" s="88"/>
      <c r="CY1166" s="88"/>
    </row>
    <row r="1167" spans="2:103" x14ac:dyDescent="0.3">
      <c r="B1167" s="87"/>
      <c r="C1167" s="87"/>
      <c r="D1167" s="144"/>
      <c r="E1167" s="144"/>
      <c r="F1167" s="87"/>
      <c r="G1167" s="88"/>
      <c r="H1167" s="88"/>
      <c r="I1167" s="88"/>
      <c r="J1167" s="87"/>
      <c r="K1167" s="87"/>
      <c r="L1167" s="87"/>
      <c r="M1167" s="87"/>
      <c r="N1167" s="87"/>
      <c r="O1167" s="88"/>
      <c r="P1167" s="88"/>
      <c r="Q1167" s="88"/>
      <c r="R1167" s="88"/>
      <c r="S1167" s="88"/>
      <c r="T1167" s="88"/>
      <c r="U1167" s="88"/>
      <c r="V1167" s="88"/>
      <c r="W1167" s="88"/>
      <c r="X1167" s="88"/>
      <c r="Y1167" s="88"/>
      <c r="Z1167" s="88"/>
      <c r="AA1167" s="88"/>
      <c r="AB1167" s="88"/>
      <c r="AC1167" s="88"/>
      <c r="AD1167" s="88"/>
      <c r="AE1167" s="88"/>
      <c r="AF1167" s="88"/>
      <c r="AG1167" s="88"/>
      <c r="AH1167" s="88"/>
      <c r="AI1167" s="88"/>
      <c r="AJ1167" s="88"/>
      <c r="AK1167" s="88"/>
      <c r="AL1167" s="88"/>
      <c r="AM1167" s="88"/>
      <c r="AN1167" s="88"/>
      <c r="AO1167" s="88"/>
      <c r="AP1167" s="88"/>
      <c r="AQ1167" s="88"/>
      <c r="AR1167" s="88"/>
      <c r="AS1167" s="88"/>
      <c r="AT1167" s="88"/>
      <c r="AU1167" s="88"/>
      <c r="AV1167" s="88"/>
      <c r="AW1167" s="88"/>
      <c r="AX1167" s="88"/>
      <c r="AY1167" s="88"/>
      <c r="AZ1167" s="88"/>
      <c r="BA1167" s="88"/>
      <c r="BB1167" s="88"/>
      <c r="BC1167" s="88"/>
      <c r="BD1167" s="88"/>
      <c r="BE1167" s="88"/>
      <c r="BF1167" s="88"/>
      <c r="BG1167" s="88"/>
      <c r="BH1167" s="88"/>
      <c r="BI1167" s="88"/>
      <c r="BJ1167" s="88"/>
      <c r="BK1167" s="88"/>
      <c r="BL1167" s="88"/>
      <c r="BM1167" s="88"/>
      <c r="BN1167" s="88"/>
      <c r="BO1167" s="88"/>
      <c r="BP1167" s="88"/>
      <c r="BQ1167" s="88"/>
      <c r="BR1167" s="88"/>
      <c r="BS1167" s="88"/>
      <c r="BT1167" s="88"/>
      <c r="BU1167" s="88"/>
      <c r="BV1167" s="88"/>
      <c r="BW1167" s="88"/>
      <c r="BX1167" s="88"/>
      <c r="BY1167" s="88"/>
      <c r="BZ1167" s="88"/>
      <c r="CA1167" s="88"/>
      <c r="CB1167" s="88"/>
      <c r="CC1167" s="88"/>
      <c r="CD1167" s="88"/>
      <c r="CE1167" s="88"/>
      <c r="CF1167" s="88"/>
      <c r="CG1167" s="88"/>
      <c r="CH1167" s="88"/>
      <c r="CI1167" s="88"/>
      <c r="CJ1167" s="88"/>
      <c r="CK1167" s="88"/>
      <c r="CL1167" s="88"/>
      <c r="CM1167" s="88"/>
      <c r="CN1167" s="88"/>
      <c r="CO1167" s="88"/>
      <c r="CP1167" s="88"/>
      <c r="CQ1167" s="88"/>
      <c r="CR1167" s="88"/>
      <c r="CS1167" s="88"/>
      <c r="CT1167" s="88"/>
      <c r="CU1167" s="88"/>
      <c r="CV1167" s="88"/>
      <c r="CW1167" s="88"/>
      <c r="CX1167" s="88"/>
      <c r="CY1167" s="88"/>
    </row>
    <row r="1168" spans="2:103" x14ac:dyDescent="0.3">
      <c r="B1168" s="87"/>
      <c r="C1168" s="87"/>
      <c r="D1168" s="144"/>
      <c r="E1168" s="144"/>
      <c r="F1168" s="87"/>
      <c r="G1168" s="88"/>
      <c r="H1168" s="88"/>
      <c r="I1168" s="88"/>
      <c r="J1168" s="87"/>
      <c r="K1168" s="87"/>
      <c r="L1168" s="87"/>
      <c r="M1168" s="87"/>
      <c r="N1168" s="87"/>
      <c r="O1168" s="88"/>
      <c r="P1168" s="88"/>
      <c r="Q1168" s="88"/>
      <c r="R1168" s="88"/>
      <c r="S1168" s="88"/>
      <c r="T1168" s="88"/>
      <c r="U1168" s="88"/>
      <c r="V1168" s="88"/>
      <c r="W1168" s="88"/>
      <c r="X1168" s="88"/>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c r="AY1168" s="88"/>
      <c r="AZ1168" s="88"/>
      <c r="BA1168" s="88"/>
      <c r="BB1168" s="88"/>
      <c r="BC1168" s="88"/>
      <c r="BD1168" s="88"/>
      <c r="BE1168" s="88"/>
      <c r="BF1168" s="88"/>
      <c r="BG1168" s="88"/>
      <c r="BH1168" s="88"/>
      <c r="BI1168" s="88"/>
      <c r="BJ1168" s="88"/>
      <c r="BK1168" s="88"/>
      <c r="BL1168" s="88"/>
      <c r="BM1168" s="88"/>
      <c r="BN1168" s="88"/>
      <c r="BO1168" s="88"/>
      <c r="BP1168" s="88"/>
      <c r="BQ1168" s="88"/>
      <c r="BR1168" s="88"/>
      <c r="BS1168" s="88"/>
      <c r="BT1168" s="88"/>
      <c r="BU1168" s="88"/>
      <c r="BV1168" s="88"/>
      <c r="BW1168" s="88"/>
      <c r="BX1168" s="88"/>
      <c r="BY1168" s="88"/>
      <c r="BZ1168" s="88"/>
      <c r="CA1168" s="88"/>
      <c r="CB1168" s="88"/>
      <c r="CC1168" s="88"/>
      <c r="CD1168" s="88"/>
      <c r="CE1168" s="88"/>
      <c r="CF1168" s="88"/>
      <c r="CG1168" s="88"/>
      <c r="CH1168" s="88"/>
      <c r="CI1168" s="88"/>
      <c r="CJ1168" s="88"/>
      <c r="CK1168" s="88"/>
      <c r="CL1168" s="88"/>
      <c r="CM1168" s="88"/>
      <c r="CN1168" s="88"/>
      <c r="CO1168" s="88"/>
      <c r="CP1168" s="88"/>
      <c r="CQ1168" s="88"/>
      <c r="CR1168" s="88"/>
      <c r="CS1168" s="88"/>
      <c r="CT1168" s="88"/>
      <c r="CU1168" s="88"/>
      <c r="CV1168" s="88"/>
      <c r="CW1168" s="88"/>
      <c r="CX1168" s="88"/>
      <c r="CY1168" s="88"/>
    </row>
    <row r="1169" spans="2:103" x14ac:dyDescent="0.3">
      <c r="B1169" s="87"/>
      <c r="C1169" s="87"/>
      <c r="D1169" s="144"/>
      <c r="E1169" s="144"/>
      <c r="F1169" s="87"/>
      <c r="G1169" s="88"/>
      <c r="H1169" s="88"/>
      <c r="I1169" s="88"/>
      <c r="J1169" s="87"/>
      <c r="K1169" s="87"/>
      <c r="L1169" s="87"/>
      <c r="M1169" s="87"/>
      <c r="N1169" s="87"/>
      <c r="O1169" s="88"/>
      <c r="P1169" s="88"/>
      <c r="Q1169" s="88"/>
      <c r="R1169" s="88"/>
      <c r="S1169" s="88"/>
      <c r="T1169" s="88"/>
      <c r="U1169" s="88"/>
      <c r="V1169" s="88"/>
      <c r="W1169" s="88"/>
      <c r="X1169" s="88"/>
      <c r="Y1169" s="88"/>
      <c r="Z1169" s="88"/>
      <c r="AA1169" s="88"/>
      <c r="AB1169" s="88"/>
      <c r="AC1169" s="88"/>
      <c r="AD1169" s="88"/>
      <c r="AE1169" s="88"/>
      <c r="AF1169" s="88"/>
      <c r="AG1169" s="88"/>
      <c r="AH1169" s="88"/>
      <c r="AI1169" s="88"/>
      <c r="AJ1169" s="88"/>
      <c r="AK1169" s="88"/>
      <c r="AL1169" s="88"/>
      <c r="AM1169" s="88"/>
      <c r="AN1169" s="88"/>
      <c r="AO1169" s="88"/>
      <c r="AP1169" s="88"/>
      <c r="AQ1169" s="88"/>
      <c r="AR1169" s="88"/>
      <c r="AS1169" s="88"/>
      <c r="AT1169" s="88"/>
      <c r="AU1169" s="88"/>
      <c r="AV1169" s="88"/>
      <c r="AW1169" s="88"/>
      <c r="AX1169" s="88"/>
      <c r="AY1169" s="88"/>
      <c r="AZ1169" s="88"/>
      <c r="BA1169" s="88"/>
      <c r="BB1169" s="88"/>
      <c r="BC1169" s="88"/>
      <c r="BD1169" s="88"/>
      <c r="BE1169" s="88"/>
      <c r="BF1169" s="88"/>
      <c r="BG1169" s="88"/>
      <c r="BH1169" s="88"/>
      <c r="BI1169" s="88"/>
      <c r="BJ1169" s="88"/>
      <c r="BK1169" s="88"/>
      <c r="BL1169" s="88"/>
      <c r="BM1169" s="88"/>
      <c r="BN1169" s="88"/>
      <c r="BO1169" s="88"/>
      <c r="BP1169" s="88"/>
      <c r="BQ1169" s="88"/>
      <c r="BR1169" s="88"/>
      <c r="BS1169" s="88"/>
      <c r="BT1169" s="88"/>
      <c r="BU1169" s="88"/>
      <c r="BV1169" s="88"/>
      <c r="BW1169" s="88"/>
      <c r="BX1169" s="88"/>
      <c r="BY1169" s="88"/>
      <c r="BZ1169" s="88"/>
      <c r="CA1169" s="88"/>
      <c r="CB1169" s="88"/>
      <c r="CC1169" s="88"/>
      <c r="CD1169" s="88"/>
      <c r="CE1169" s="88"/>
      <c r="CF1169" s="88"/>
      <c r="CG1169" s="88"/>
      <c r="CH1169" s="88"/>
      <c r="CI1169" s="88"/>
      <c r="CJ1169" s="88"/>
      <c r="CK1169" s="88"/>
      <c r="CL1169" s="88"/>
      <c r="CM1169" s="88"/>
      <c r="CN1169" s="88"/>
      <c r="CO1169" s="88"/>
      <c r="CP1169" s="88"/>
      <c r="CQ1169" s="88"/>
      <c r="CR1169" s="88"/>
      <c r="CS1169" s="88"/>
      <c r="CT1169" s="88"/>
      <c r="CU1169" s="88"/>
      <c r="CV1169" s="88"/>
      <c r="CW1169" s="88"/>
      <c r="CX1169" s="88"/>
      <c r="CY1169" s="88"/>
    </row>
    <row r="1170" spans="2:103" x14ac:dyDescent="0.3">
      <c r="B1170" s="87"/>
      <c r="C1170" s="87"/>
      <c r="D1170" s="144"/>
      <c r="E1170" s="144"/>
      <c r="F1170" s="87"/>
      <c r="G1170" s="88"/>
      <c r="H1170" s="88"/>
      <c r="I1170" s="88"/>
      <c r="J1170" s="87"/>
      <c r="K1170" s="87"/>
      <c r="L1170" s="87"/>
      <c r="M1170" s="87"/>
      <c r="N1170" s="87"/>
      <c r="O1170" s="88"/>
      <c r="P1170" s="88"/>
      <c r="Q1170" s="88"/>
      <c r="R1170" s="88"/>
      <c r="S1170" s="88"/>
      <c r="T1170" s="88"/>
      <c r="U1170" s="88"/>
      <c r="V1170" s="88"/>
      <c r="W1170" s="88"/>
      <c r="X1170" s="88"/>
      <c r="Y1170" s="88"/>
      <c r="Z1170" s="88"/>
      <c r="AA1170" s="88"/>
      <c r="AB1170" s="88"/>
      <c r="AC1170" s="88"/>
      <c r="AD1170" s="88"/>
      <c r="AE1170" s="88"/>
      <c r="AF1170" s="88"/>
      <c r="AG1170" s="88"/>
      <c r="AH1170" s="88"/>
      <c r="AI1170" s="88"/>
      <c r="AJ1170" s="88"/>
      <c r="AK1170" s="88"/>
      <c r="AL1170" s="88"/>
      <c r="AM1170" s="88"/>
      <c r="AN1170" s="88"/>
      <c r="AO1170" s="88"/>
      <c r="AP1170" s="88"/>
      <c r="AQ1170" s="88"/>
      <c r="AR1170" s="88"/>
      <c r="AS1170" s="88"/>
      <c r="AT1170" s="88"/>
      <c r="AU1170" s="88"/>
      <c r="AV1170" s="88"/>
      <c r="AW1170" s="88"/>
      <c r="AX1170" s="88"/>
      <c r="AY1170" s="88"/>
      <c r="AZ1170" s="88"/>
      <c r="BA1170" s="88"/>
      <c r="BB1170" s="88"/>
      <c r="BC1170" s="88"/>
      <c r="BD1170" s="88"/>
      <c r="BE1170" s="88"/>
      <c r="BF1170" s="88"/>
      <c r="BG1170" s="88"/>
      <c r="BH1170" s="88"/>
      <c r="BI1170" s="88"/>
      <c r="BJ1170" s="88"/>
      <c r="BK1170" s="88"/>
      <c r="BL1170" s="88"/>
      <c r="BM1170" s="88"/>
      <c r="BN1170" s="88"/>
      <c r="BO1170" s="88"/>
      <c r="BP1170" s="88"/>
      <c r="BQ1170" s="88"/>
      <c r="BR1170" s="88"/>
      <c r="BS1170" s="88"/>
      <c r="BT1170" s="88"/>
      <c r="BU1170" s="88"/>
      <c r="BV1170" s="88"/>
      <c r="BW1170" s="88"/>
      <c r="BX1170" s="88"/>
      <c r="BY1170" s="88"/>
      <c r="BZ1170" s="88"/>
      <c r="CA1170" s="88"/>
      <c r="CB1170" s="88"/>
      <c r="CC1170" s="88"/>
      <c r="CD1170" s="88"/>
      <c r="CE1170" s="88"/>
      <c r="CF1170" s="88"/>
      <c r="CG1170" s="88"/>
      <c r="CH1170" s="88"/>
      <c r="CI1170" s="88"/>
      <c r="CJ1170" s="88"/>
      <c r="CK1170" s="88"/>
      <c r="CL1170" s="88"/>
      <c r="CM1170" s="88"/>
      <c r="CN1170" s="88"/>
      <c r="CO1170" s="88"/>
      <c r="CP1170" s="88"/>
      <c r="CQ1170" s="88"/>
      <c r="CR1170" s="88"/>
      <c r="CS1170" s="88"/>
      <c r="CT1170" s="88"/>
      <c r="CU1170" s="88"/>
      <c r="CV1170" s="88"/>
      <c r="CW1170" s="88"/>
      <c r="CX1170" s="88"/>
      <c r="CY1170" s="88"/>
    </row>
    <row r="1171" spans="2:103" x14ac:dyDescent="0.3">
      <c r="B1171" s="87"/>
      <c r="C1171" s="87"/>
      <c r="D1171" s="144"/>
      <c r="E1171" s="144"/>
      <c r="F1171" s="87"/>
      <c r="G1171" s="88"/>
      <c r="H1171" s="88"/>
      <c r="I1171" s="88"/>
      <c r="J1171" s="87"/>
      <c r="K1171" s="87"/>
      <c r="L1171" s="87"/>
      <c r="M1171" s="87"/>
      <c r="N1171" s="87"/>
      <c r="O1171" s="88"/>
      <c r="P1171" s="88"/>
      <c r="Q1171" s="88"/>
      <c r="R1171" s="88"/>
      <c r="S1171" s="88"/>
      <c r="T1171" s="88"/>
      <c r="U1171" s="88"/>
      <c r="V1171" s="88"/>
      <c r="W1171" s="88"/>
      <c r="X1171" s="88"/>
      <c r="Y1171" s="88"/>
      <c r="Z1171" s="88"/>
      <c r="AA1171" s="88"/>
      <c r="AB1171" s="88"/>
      <c r="AC1171" s="88"/>
      <c r="AD1171" s="88"/>
      <c r="AE1171" s="88"/>
      <c r="AF1171" s="88"/>
      <c r="AG1171" s="88"/>
      <c r="AH1171" s="88"/>
      <c r="AI1171" s="88"/>
      <c r="AJ1171" s="88"/>
      <c r="AK1171" s="88"/>
      <c r="AL1171" s="88"/>
      <c r="AM1171" s="88"/>
      <c r="AN1171" s="88"/>
      <c r="AO1171" s="88"/>
      <c r="AP1171" s="88"/>
      <c r="AQ1171" s="88"/>
      <c r="AR1171" s="88"/>
      <c r="AS1171" s="88"/>
      <c r="AT1171" s="88"/>
      <c r="AU1171" s="88"/>
      <c r="AV1171" s="88"/>
      <c r="AW1171" s="88"/>
      <c r="AX1171" s="88"/>
      <c r="AY1171" s="88"/>
      <c r="AZ1171" s="88"/>
      <c r="BA1171" s="88"/>
      <c r="BB1171" s="88"/>
      <c r="BC1171" s="88"/>
      <c r="BD1171" s="88"/>
      <c r="BE1171" s="88"/>
      <c r="BF1171" s="88"/>
      <c r="BG1171" s="88"/>
      <c r="BH1171" s="88"/>
      <c r="BI1171" s="88"/>
      <c r="BJ1171" s="88"/>
      <c r="BK1171" s="88"/>
      <c r="BL1171" s="88"/>
      <c r="BM1171" s="88"/>
      <c r="BN1171" s="88"/>
      <c r="BO1171" s="88"/>
      <c r="BP1171" s="88"/>
      <c r="BQ1171" s="88"/>
      <c r="BR1171" s="88"/>
      <c r="BS1171" s="88"/>
      <c r="BT1171" s="88"/>
      <c r="BU1171" s="88"/>
      <c r="BV1171" s="88"/>
      <c r="BW1171" s="88"/>
      <c r="BX1171" s="88"/>
      <c r="BY1171" s="88"/>
      <c r="BZ1171" s="88"/>
      <c r="CA1171" s="88"/>
      <c r="CB1171" s="88"/>
      <c r="CC1171" s="88"/>
      <c r="CD1171" s="88"/>
      <c r="CE1171" s="88"/>
      <c r="CF1171" s="88"/>
      <c r="CG1171" s="88"/>
      <c r="CH1171" s="88"/>
      <c r="CI1171" s="88"/>
      <c r="CJ1171" s="88"/>
      <c r="CK1171" s="88"/>
      <c r="CL1171" s="88"/>
      <c r="CM1171" s="88"/>
      <c r="CN1171" s="88"/>
      <c r="CO1171" s="88"/>
      <c r="CP1171" s="88"/>
      <c r="CQ1171" s="88"/>
      <c r="CR1171" s="88"/>
      <c r="CS1171" s="88"/>
      <c r="CT1171" s="88"/>
      <c r="CU1171" s="88"/>
      <c r="CV1171" s="88"/>
      <c r="CW1171" s="88"/>
      <c r="CX1171" s="88"/>
      <c r="CY1171" s="88"/>
    </row>
    <row r="1172" spans="2:103" x14ac:dyDescent="0.3">
      <c r="B1172" s="87"/>
      <c r="C1172" s="87"/>
      <c r="D1172" s="144"/>
      <c r="E1172" s="144"/>
      <c r="F1172" s="87"/>
      <c r="G1172" s="88"/>
      <c r="H1172" s="88"/>
      <c r="I1172" s="88"/>
      <c r="J1172" s="87"/>
      <c r="K1172" s="87"/>
      <c r="L1172" s="87"/>
      <c r="M1172" s="87"/>
      <c r="N1172" s="87"/>
      <c r="O1172" s="88"/>
      <c r="P1172" s="88"/>
      <c r="Q1172" s="88"/>
      <c r="R1172" s="88"/>
      <c r="S1172" s="88"/>
      <c r="T1172" s="88"/>
      <c r="U1172" s="88"/>
      <c r="V1172" s="88"/>
      <c r="W1172" s="88"/>
      <c r="X1172" s="88"/>
      <c r="Y1172" s="88"/>
      <c r="Z1172" s="88"/>
      <c r="AA1172" s="88"/>
      <c r="AB1172" s="88"/>
      <c r="AC1172" s="88"/>
      <c r="AD1172" s="88"/>
      <c r="AE1172" s="88"/>
      <c r="AF1172" s="88"/>
      <c r="AG1172" s="88"/>
      <c r="AH1172" s="88"/>
      <c r="AI1172" s="88"/>
      <c r="AJ1172" s="88"/>
      <c r="AK1172" s="88"/>
      <c r="AL1172" s="88"/>
      <c r="AM1172" s="88"/>
      <c r="AN1172" s="88"/>
      <c r="AO1172" s="88"/>
      <c r="AP1172" s="88"/>
      <c r="AQ1172" s="88"/>
      <c r="AR1172" s="88"/>
      <c r="AS1172" s="88"/>
      <c r="AT1172" s="88"/>
      <c r="AU1172" s="88"/>
      <c r="AV1172" s="88"/>
      <c r="AW1172" s="88"/>
      <c r="AX1172" s="88"/>
      <c r="AY1172" s="88"/>
      <c r="AZ1172" s="88"/>
      <c r="BA1172" s="88"/>
      <c r="BB1172" s="88"/>
      <c r="BC1172" s="88"/>
      <c r="BD1172" s="88"/>
      <c r="BE1172" s="88"/>
      <c r="BF1172" s="88"/>
      <c r="BG1172" s="88"/>
      <c r="BH1172" s="88"/>
      <c r="BI1172" s="88"/>
      <c r="BJ1172" s="88"/>
      <c r="BK1172" s="88"/>
      <c r="BL1172" s="88"/>
      <c r="BM1172" s="88"/>
      <c r="BN1172" s="88"/>
      <c r="BO1172" s="88"/>
      <c r="BP1172" s="88"/>
      <c r="BQ1172" s="88"/>
      <c r="BR1172" s="88"/>
      <c r="BS1172" s="88"/>
      <c r="BT1172" s="88"/>
      <c r="BU1172" s="88"/>
      <c r="BV1172" s="88"/>
      <c r="BW1172" s="88"/>
      <c r="BX1172" s="88"/>
      <c r="BY1172" s="88"/>
      <c r="BZ1172" s="88"/>
      <c r="CA1172" s="88"/>
      <c r="CB1172" s="88"/>
      <c r="CC1172" s="88"/>
      <c r="CD1172" s="88"/>
      <c r="CE1172" s="88"/>
      <c r="CF1172" s="88"/>
      <c r="CG1172" s="88"/>
      <c r="CH1172" s="88"/>
      <c r="CI1172" s="88"/>
      <c r="CJ1172" s="88"/>
      <c r="CK1172" s="88"/>
      <c r="CL1172" s="88"/>
      <c r="CM1172" s="88"/>
      <c r="CN1172" s="88"/>
      <c r="CO1172" s="88"/>
      <c r="CP1172" s="88"/>
      <c r="CQ1172" s="88"/>
      <c r="CR1172" s="88"/>
      <c r="CS1172" s="88"/>
      <c r="CT1172" s="88"/>
      <c r="CU1172" s="88"/>
      <c r="CV1172" s="88"/>
      <c r="CW1172" s="88"/>
      <c r="CX1172" s="88"/>
      <c r="CY1172" s="88"/>
    </row>
    <row r="1173" spans="2:103" x14ac:dyDescent="0.3">
      <c r="B1173" s="87"/>
      <c r="C1173" s="87"/>
      <c r="D1173" s="144"/>
      <c r="E1173" s="144"/>
      <c r="F1173" s="87"/>
      <c r="G1173" s="88"/>
      <c r="H1173" s="88"/>
      <c r="I1173" s="88"/>
      <c r="J1173" s="87"/>
      <c r="K1173" s="87"/>
      <c r="L1173" s="87"/>
      <c r="M1173" s="87"/>
      <c r="N1173" s="87"/>
      <c r="O1173" s="88"/>
      <c r="P1173" s="88"/>
      <c r="Q1173" s="88"/>
      <c r="R1173" s="88"/>
      <c r="S1173" s="88"/>
      <c r="T1173" s="88"/>
      <c r="U1173" s="88"/>
      <c r="V1173" s="88"/>
      <c r="W1173" s="88"/>
      <c r="X1173" s="88"/>
      <c r="Y1173" s="88"/>
      <c r="Z1173" s="88"/>
      <c r="AA1173" s="88"/>
      <c r="AB1173" s="88"/>
      <c r="AC1173" s="88"/>
      <c r="AD1173" s="88"/>
      <c r="AE1173" s="88"/>
      <c r="AF1173" s="88"/>
      <c r="AG1173" s="88"/>
      <c r="AH1173" s="88"/>
      <c r="AI1173" s="88"/>
      <c r="AJ1173" s="88"/>
      <c r="AK1173" s="88"/>
      <c r="AL1173" s="88"/>
      <c r="AM1173" s="88"/>
      <c r="AN1173" s="88"/>
      <c r="AO1173" s="88"/>
      <c r="AP1173" s="88"/>
      <c r="AQ1173" s="88"/>
      <c r="AR1173" s="88"/>
      <c r="AS1173" s="88"/>
      <c r="AT1173" s="88"/>
      <c r="AU1173" s="88"/>
      <c r="AV1173" s="88"/>
      <c r="AW1173" s="88"/>
      <c r="AX1173" s="88"/>
      <c r="AY1173" s="88"/>
      <c r="AZ1173" s="88"/>
      <c r="BA1173" s="88"/>
      <c r="BB1173" s="88"/>
      <c r="BC1173" s="88"/>
      <c r="BD1173" s="88"/>
      <c r="BE1173" s="88"/>
      <c r="BF1173" s="88"/>
      <c r="BG1173" s="88"/>
      <c r="BH1173" s="88"/>
      <c r="BI1173" s="88"/>
      <c r="BJ1173" s="88"/>
      <c r="BK1173" s="88"/>
      <c r="BL1173" s="88"/>
      <c r="BM1173" s="88"/>
      <c r="BN1173" s="88"/>
      <c r="BO1173" s="88"/>
      <c r="BP1173" s="88"/>
      <c r="BQ1173" s="88"/>
      <c r="BR1173" s="88"/>
      <c r="BS1173" s="88"/>
      <c r="BT1173" s="88"/>
      <c r="BU1173" s="88"/>
      <c r="BV1173" s="88"/>
      <c r="BW1173" s="88"/>
      <c r="BX1173" s="88"/>
      <c r="BY1173" s="88"/>
      <c r="BZ1173" s="88"/>
      <c r="CA1173" s="88"/>
      <c r="CB1173" s="88"/>
      <c r="CC1173" s="88"/>
      <c r="CD1173" s="88"/>
      <c r="CE1173" s="88"/>
      <c r="CF1173" s="88"/>
      <c r="CG1173" s="88"/>
      <c r="CH1173" s="88"/>
      <c r="CI1173" s="88"/>
      <c r="CJ1173" s="88"/>
      <c r="CK1173" s="88"/>
      <c r="CL1173" s="88"/>
      <c r="CM1173" s="88"/>
      <c r="CN1173" s="88"/>
      <c r="CO1173" s="88"/>
      <c r="CP1173" s="88"/>
      <c r="CQ1173" s="88"/>
      <c r="CR1173" s="88"/>
      <c r="CS1173" s="88"/>
      <c r="CT1173" s="88"/>
      <c r="CU1173" s="88"/>
      <c r="CV1173" s="88"/>
      <c r="CW1173" s="88"/>
      <c r="CX1173" s="88"/>
      <c r="CY1173" s="88"/>
    </row>
    <row r="1174" spans="2:103" x14ac:dyDescent="0.3">
      <c r="B1174" s="87"/>
      <c r="C1174" s="87"/>
      <c r="D1174" s="144"/>
      <c r="E1174" s="144"/>
      <c r="F1174" s="87"/>
      <c r="G1174" s="88"/>
      <c r="H1174" s="88"/>
      <c r="I1174" s="88"/>
      <c r="J1174" s="87"/>
      <c r="K1174" s="87"/>
      <c r="L1174" s="87"/>
      <c r="M1174" s="87"/>
      <c r="N1174" s="87"/>
      <c r="O1174" s="88"/>
      <c r="P1174" s="88"/>
      <c r="Q1174" s="88"/>
      <c r="R1174" s="88"/>
      <c r="S1174" s="88"/>
      <c r="T1174" s="88"/>
      <c r="U1174" s="88"/>
      <c r="V1174" s="88"/>
      <c r="W1174" s="88"/>
      <c r="X1174" s="88"/>
      <c r="Y1174" s="88"/>
      <c r="Z1174" s="88"/>
      <c r="AA1174" s="88"/>
      <c r="AB1174" s="88"/>
      <c r="AC1174" s="88"/>
      <c r="AD1174" s="88"/>
      <c r="AE1174" s="88"/>
      <c r="AF1174" s="88"/>
      <c r="AG1174" s="88"/>
      <c r="AH1174" s="88"/>
      <c r="AI1174" s="88"/>
      <c r="AJ1174" s="88"/>
      <c r="AK1174" s="88"/>
      <c r="AL1174" s="88"/>
      <c r="AM1174" s="88"/>
      <c r="AN1174" s="88"/>
      <c r="AO1174" s="88"/>
      <c r="AP1174" s="88"/>
      <c r="AQ1174" s="88"/>
      <c r="AR1174" s="88"/>
      <c r="AS1174" s="88"/>
      <c r="AT1174" s="88"/>
      <c r="AU1174" s="88"/>
      <c r="AV1174" s="88"/>
      <c r="AW1174" s="88"/>
      <c r="AX1174" s="88"/>
      <c r="AY1174" s="88"/>
      <c r="AZ1174" s="88"/>
      <c r="BA1174" s="88"/>
      <c r="BB1174" s="88"/>
      <c r="BC1174" s="88"/>
      <c r="BD1174" s="88"/>
      <c r="BE1174" s="88"/>
      <c r="BF1174" s="88"/>
      <c r="BG1174" s="88"/>
      <c r="BH1174" s="88"/>
      <c r="BI1174" s="88"/>
      <c r="BJ1174" s="88"/>
      <c r="BK1174" s="88"/>
      <c r="BL1174" s="88"/>
      <c r="BM1174" s="88"/>
      <c r="BN1174" s="88"/>
      <c r="BO1174" s="88"/>
      <c r="BP1174" s="88"/>
      <c r="BQ1174" s="88"/>
      <c r="BR1174" s="88"/>
      <c r="BS1174" s="88"/>
      <c r="BT1174" s="88"/>
      <c r="BU1174" s="88"/>
      <c r="BV1174" s="88"/>
      <c r="BW1174" s="88"/>
      <c r="BX1174" s="88"/>
      <c r="BY1174" s="88"/>
      <c r="BZ1174" s="88"/>
      <c r="CA1174" s="88"/>
      <c r="CB1174" s="88"/>
      <c r="CC1174" s="88"/>
      <c r="CD1174" s="88"/>
      <c r="CE1174" s="88"/>
      <c r="CF1174" s="88"/>
      <c r="CG1174" s="88"/>
      <c r="CH1174" s="88"/>
      <c r="CI1174" s="88"/>
      <c r="CJ1174" s="88"/>
      <c r="CK1174" s="88"/>
      <c r="CL1174" s="88"/>
      <c r="CM1174" s="88"/>
      <c r="CN1174" s="88"/>
      <c r="CO1174" s="88"/>
      <c r="CP1174" s="88"/>
      <c r="CQ1174" s="88"/>
      <c r="CR1174" s="88"/>
      <c r="CS1174" s="88"/>
      <c r="CT1174" s="88"/>
      <c r="CU1174" s="88"/>
      <c r="CV1174" s="88"/>
      <c r="CW1174" s="88"/>
      <c r="CX1174" s="88"/>
      <c r="CY1174" s="88"/>
    </row>
    <row r="1175" spans="2:103" x14ac:dyDescent="0.3">
      <c r="B1175" s="87"/>
      <c r="C1175" s="87"/>
      <c r="D1175" s="144"/>
      <c r="E1175" s="144"/>
      <c r="F1175" s="87"/>
      <c r="G1175" s="88"/>
      <c r="H1175" s="88"/>
      <c r="I1175" s="88"/>
      <c r="J1175" s="87"/>
      <c r="K1175" s="87"/>
      <c r="L1175" s="87"/>
      <c r="M1175" s="87"/>
      <c r="N1175" s="87"/>
      <c r="O1175" s="88"/>
      <c r="P1175" s="88"/>
      <c r="Q1175" s="88"/>
      <c r="R1175" s="88"/>
      <c r="S1175" s="88"/>
      <c r="T1175" s="88"/>
      <c r="U1175" s="88"/>
      <c r="V1175" s="88"/>
      <c r="W1175" s="88"/>
      <c r="X1175" s="88"/>
      <c r="Y1175" s="88"/>
      <c r="Z1175" s="88"/>
      <c r="AA1175" s="88"/>
      <c r="AB1175" s="88"/>
      <c r="AC1175" s="88"/>
      <c r="AD1175" s="88"/>
      <c r="AE1175" s="88"/>
      <c r="AF1175" s="88"/>
      <c r="AG1175" s="88"/>
      <c r="AH1175" s="88"/>
      <c r="AI1175" s="88"/>
      <c r="AJ1175" s="88"/>
      <c r="AK1175" s="88"/>
      <c r="AL1175" s="88"/>
      <c r="AM1175" s="88"/>
      <c r="AN1175" s="88"/>
      <c r="AO1175" s="88"/>
      <c r="AP1175" s="88"/>
      <c r="AQ1175" s="88"/>
      <c r="AR1175" s="88"/>
      <c r="AS1175" s="88"/>
      <c r="AT1175" s="88"/>
      <c r="AU1175" s="88"/>
      <c r="AV1175" s="88"/>
      <c r="AW1175" s="88"/>
      <c r="AX1175" s="88"/>
      <c r="AY1175" s="88"/>
      <c r="AZ1175" s="88"/>
      <c r="BA1175" s="88"/>
      <c r="BB1175" s="88"/>
      <c r="BC1175" s="88"/>
      <c r="BD1175" s="88"/>
      <c r="BE1175" s="88"/>
      <c r="BF1175" s="88"/>
      <c r="BG1175" s="88"/>
      <c r="BH1175" s="88"/>
      <c r="BI1175" s="88"/>
      <c r="BJ1175" s="88"/>
      <c r="BK1175" s="88"/>
      <c r="BL1175" s="88"/>
      <c r="BM1175" s="88"/>
      <c r="BN1175" s="88"/>
      <c r="BO1175" s="88"/>
      <c r="BP1175" s="88"/>
      <c r="BQ1175" s="88"/>
      <c r="BR1175" s="88"/>
      <c r="BS1175" s="88"/>
      <c r="BT1175" s="88"/>
      <c r="BU1175" s="88"/>
      <c r="BV1175" s="88"/>
      <c r="BW1175" s="88"/>
      <c r="BX1175" s="88"/>
      <c r="BY1175" s="88"/>
      <c r="BZ1175" s="88"/>
      <c r="CA1175" s="88"/>
      <c r="CB1175" s="88"/>
      <c r="CC1175" s="88"/>
      <c r="CD1175" s="88"/>
      <c r="CE1175" s="88"/>
      <c r="CF1175" s="88"/>
      <c r="CG1175" s="88"/>
      <c r="CH1175" s="88"/>
      <c r="CI1175" s="88"/>
      <c r="CJ1175" s="88"/>
      <c r="CK1175" s="88"/>
      <c r="CL1175" s="88"/>
      <c r="CM1175" s="88"/>
      <c r="CN1175" s="88"/>
      <c r="CO1175" s="88"/>
      <c r="CP1175" s="88"/>
      <c r="CQ1175" s="88"/>
      <c r="CR1175" s="88"/>
      <c r="CS1175" s="88"/>
      <c r="CT1175" s="88"/>
      <c r="CU1175" s="88"/>
      <c r="CV1175" s="88"/>
      <c r="CW1175" s="88"/>
      <c r="CX1175" s="88"/>
      <c r="CY1175" s="88"/>
    </row>
    <row r="1176" spans="2:103" x14ac:dyDescent="0.3">
      <c r="B1176" s="87"/>
      <c r="C1176" s="87"/>
      <c r="D1176" s="144"/>
      <c r="E1176" s="144"/>
      <c r="F1176" s="87"/>
      <c r="G1176" s="88"/>
      <c r="H1176" s="88"/>
      <c r="I1176" s="88"/>
      <c r="J1176" s="87"/>
      <c r="K1176" s="87"/>
      <c r="L1176" s="87"/>
      <c r="M1176" s="87"/>
      <c r="N1176" s="87"/>
      <c r="O1176" s="88"/>
      <c r="P1176" s="88"/>
      <c r="Q1176" s="88"/>
      <c r="R1176" s="88"/>
      <c r="S1176" s="88"/>
      <c r="T1176" s="88"/>
      <c r="U1176" s="88"/>
      <c r="V1176" s="88"/>
      <c r="W1176" s="88"/>
      <c r="X1176" s="88"/>
      <c r="Y1176" s="88"/>
      <c r="Z1176" s="88"/>
      <c r="AA1176" s="88"/>
      <c r="AB1176" s="88"/>
      <c r="AC1176" s="88"/>
      <c r="AD1176" s="88"/>
      <c r="AE1176" s="88"/>
      <c r="AF1176" s="88"/>
      <c r="AG1176" s="88"/>
      <c r="AH1176" s="88"/>
      <c r="AI1176" s="88"/>
      <c r="AJ1176" s="88"/>
      <c r="AK1176" s="88"/>
      <c r="AL1176" s="88"/>
      <c r="AM1176" s="88"/>
      <c r="AN1176" s="88"/>
      <c r="AO1176" s="88"/>
      <c r="AP1176" s="88"/>
      <c r="AQ1176" s="88"/>
      <c r="AR1176" s="88"/>
      <c r="AS1176" s="88"/>
      <c r="AT1176" s="88"/>
      <c r="AU1176" s="88"/>
      <c r="AV1176" s="88"/>
      <c r="AW1176" s="88"/>
      <c r="AX1176" s="88"/>
      <c r="AY1176" s="88"/>
      <c r="AZ1176" s="88"/>
      <c r="BA1176" s="88"/>
      <c r="BB1176" s="88"/>
      <c r="BC1176" s="88"/>
      <c r="BD1176" s="88"/>
      <c r="BE1176" s="88"/>
      <c r="BF1176" s="88"/>
      <c r="BG1176" s="88"/>
      <c r="BH1176" s="88"/>
      <c r="BI1176" s="88"/>
      <c r="BJ1176" s="88"/>
      <c r="BK1176" s="88"/>
      <c r="BL1176" s="88"/>
      <c r="BM1176" s="88"/>
      <c r="BN1176" s="88"/>
      <c r="BO1176" s="88"/>
      <c r="BP1176" s="88"/>
      <c r="BQ1176" s="88"/>
      <c r="BR1176" s="88"/>
      <c r="BS1176" s="88"/>
      <c r="BT1176" s="88"/>
      <c r="BU1176" s="88"/>
      <c r="BV1176" s="88"/>
      <c r="BW1176" s="88"/>
      <c r="BX1176" s="88"/>
      <c r="BY1176" s="88"/>
      <c r="BZ1176" s="88"/>
      <c r="CA1176" s="88"/>
      <c r="CB1176" s="88"/>
      <c r="CC1176" s="88"/>
      <c r="CD1176" s="88"/>
      <c r="CE1176" s="88"/>
      <c r="CF1176" s="88"/>
      <c r="CG1176" s="88"/>
      <c r="CH1176" s="88"/>
      <c r="CI1176" s="88"/>
      <c r="CJ1176" s="88"/>
      <c r="CK1176" s="88"/>
      <c r="CL1176" s="88"/>
      <c r="CM1176" s="88"/>
      <c r="CN1176" s="88"/>
      <c r="CO1176" s="88"/>
      <c r="CP1176" s="88"/>
      <c r="CQ1176" s="88"/>
      <c r="CR1176" s="88"/>
      <c r="CS1176" s="88"/>
      <c r="CT1176" s="88"/>
      <c r="CU1176" s="88"/>
      <c r="CV1176" s="88"/>
      <c r="CW1176" s="88"/>
      <c r="CX1176" s="88"/>
      <c r="CY1176" s="88"/>
    </row>
    <row r="1177" spans="2:103" x14ac:dyDescent="0.3">
      <c r="B1177" s="87"/>
      <c r="C1177" s="87"/>
      <c r="D1177" s="144"/>
      <c r="E1177" s="144"/>
      <c r="F1177" s="87"/>
      <c r="G1177" s="88"/>
      <c r="H1177" s="88"/>
      <c r="I1177" s="88"/>
      <c r="J1177" s="87"/>
      <c r="K1177" s="87"/>
      <c r="L1177" s="87"/>
      <c r="M1177" s="87"/>
      <c r="N1177" s="87"/>
      <c r="O1177" s="88"/>
      <c r="P1177" s="88"/>
      <c r="Q1177" s="88"/>
      <c r="R1177" s="88"/>
      <c r="S1177" s="88"/>
      <c r="T1177" s="88"/>
      <c r="U1177" s="88"/>
      <c r="V1177" s="88"/>
      <c r="W1177" s="88"/>
      <c r="X1177" s="88"/>
      <c r="Y1177" s="88"/>
      <c r="Z1177" s="88"/>
      <c r="AA1177" s="88"/>
      <c r="AB1177" s="88"/>
      <c r="AC1177" s="88"/>
      <c r="AD1177" s="88"/>
      <c r="AE1177" s="88"/>
      <c r="AF1177" s="88"/>
      <c r="AG1177" s="88"/>
      <c r="AH1177" s="88"/>
      <c r="AI1177" s="88"/>
      <c r="AJ1177" s="88"/>
      <c r="AK1177" s="88"/>
      <c r="AL1177" s="88"/>
      <c r="AM1177" s="88"/>
      <c r="AN1177" s="88"/>
      <c r="AO1177" s="88"/>
      <c r="AP1177" s="88"/>
      <c r="AQ1177" s="88"/>
      <c r="AR1177" s="88"/>
      <c r="AS1177" s="88"/>
      <c r="AT1177" s="88"/>
      <c r="AU1177" s="88"/>
      <c r="AV1177" s="88"/>
      <c r="AW1177" s="88"/>
      <c r="AX1177" s="88"/>
      <c r="AY1177" s="88"/>
      <c r="AZ1177" s="88"/>
      <c r="BA1177" s="88"/>
      <c r="BB1177" s="88"/>
      <c r="BC1177" s="88"/>
      <c r="BD1177" s="88"/>
      <c r="BE1177" s="88"/>
      <c r="BF1177" s="88"/>
      <c r="BG1177" s="88"/>
      <c r="BH1177" s="88"/>
      <c r="BI1177" s="88"/>
      <c r="BJ1177" s="88"/>
      <c r="BK1177" s="88"/>
      <c r="BL1177" s="88"/>
      <c r="BM1177" s="88"/>
      <c r="BN1177" s="88"/>
      <c r="BO1177" s="88"/>
      <c r="BP1177" s="88"/>
      <c r="BQ1177" s="88"/>
      <c r="BR1177" s="88"/>
      <c r="BS1177" s="88"/>
      <c r="BT1177" s="88"/>
      <c r="BU1177" s="88"/>
      <c r="BV1177" s="88"/>
      <c r="BW1177" s="88"/>
      <c r="BX1177" s="88"/>
      <c r="BY1177" s="88"/>
      <c r="BZ1177" s="88"/>
      <c r="CA1177" s="88"/>
      <c r="CB1177" s="88"/>
      <c r="CC1177" s="88"/>
      <c r="CD1177" s="88"/>
      <c r="CE1177" s="88"/>
      <c r="CF1177" s="88"/>
      <c r="CG1177" s="88"/>
      <c r="CH1177" s="88"/>
      <c r="CI1177" s="88"/>
      <c r="CJ1177" s="88"/>
      <c r="CK1177" s="88"/>
      <c r="CL1177" s="88"/>
      <c r="CM1177" s="88"/>
      <c r="CN1177" s="88"/>
      <c r="CO1177" s="88"/>
      <c r="CP1177" s="88"/>
      <c r="CQ1177" s="88"/>
      <c r="CR1177" s="88"/>
      <c r="CS1177" s="88"/>
      <c r="CT1177" s="88"/>
      <c r="CU1177" s="88"/>
      <c r="CV1177" s="88"/>
      <c r="CW1177" s="88"/>
      <c r="CX1177" s="88"/>
      <c r="CY1177" s="88"/>
    </row>
    <row r="1178" spans="2:103" x14ac:dyDescent="0.3">
      <c r="B1178" s="87"/>
      <c r="C1178" s="87"/>
      <c r="D1178" s="144"/>
      <c r="E1178" s="144"/>
      <c r="F1178" s="87"/>
      <c r="G1178" s="88"/>
      <c r="H1178" s="88"/>
      <c r="I1178" s="88"/>
      <c r="J1178" s="87"/>
      <c r="K1178" s="87"/>
      <c r="L1178" s="87"/>
      <c r="M1178" s="87"/>
      <c r="N1178" s="87"/>
      <c r="O1178" s="88"/>
      <c r="P1178" s="88"/>
      <c r="Q1178" s="88"/>
      <c r="R1178" s="88"/>
      <c r="S1178" s="88"/>
      <c r="T1178" s="88"/>
      <c r="U1178" s="88"/>
      <c r="V1178" s="88"/>
      <c r="W1178" s="88"/>
      <c r="X1178" s="88"/>
      <c r="Y1178" s="88"/>
      <c r="Z1178" s="88"/>
      <c r="AA1178" s="88"/>
      <c r="AB1178" s="88"/>
      <c r="AC1178" s="88"/>
      <c r="AD1178" s="88"/>
      <c r="AE1178" s="88"/>
      <c r="AF1178" s="88"/>
      <c r="AG1178" s="88"/>
      <c r="AH1178" s="88"/>
      <c r="AI1178" s="88"/>
      <c r="AJ1178" s="88"/>
      <c r="AK1178" s="88"/>
      <c r="AL1178" s="88"/>
      <c r="AM1178" s="88"/>
      <c r="AN1178" s="88"/>
      <c r="AO1178" s="88"/>
      <c r="AP1178" s="88"/>
      <c r="AQ1178" s="88"/>
      <c r="AR1178" s="88"/>
      <c r="AS1178" s="88"/>
      <c r="AT1178" s="88"/>
      <c r="AU1178" s="88"/>
      <c r="AV1178" s="88"/>
      <c r="AW1178" s="88"/>
      <c r="AX1178" s="88"/>
      <c r="AY1178" s="88"/>
      <c r="AZ1178" s="88"/>
      <c r="BA1178" s="88"/>
      <c r="BB1178" s="88"/>
      <c r="BC1178" s="88"/>
      <c r="BD1178" s="88"/>
      <c r="BE1178" s="88"/>
      <c r="BF1178" s="88"/>
      <c r="BG1178" s="88"/>
      <c r="BH1178" s="88"/>
      <c r="BI1178" s="88"/>
      <c r="BJ1178" s="88"/>
      <c r="BK1178" s="88"/>
      <c r="BL1178" s="88"/>
      <c r="BM1178" s="88"/>
      <c r="BN1178" s="88"/>
      <c r="BO1178" s="88"/>
      <c r="BP1178" s="88"/>
      <c r="BQ1178" s="88"/>
      <c r="BR1178" s="88"/>
      <c r="BS1178" s="88"/>
      <c r="BT1178" s="88"/>
      <c r="BU1178" s="88"/>
      <c r="BV1178" s="88"/>
      <c r="BW1178" s="88"/>
      <c r="BX1178" s="88"/>
      <c r="BY1178" s="88"/>
      <c r="BZ1178" s="88"/>
      <c r="CA1178" s="88"/>
      <c r="CB1178" s="88"/>
      <c r="CC1178" s="88"/>
      <c r="CD1178" s="88"/>
      <c r="CE1178" s="88"/>
      <c r="CF1178" s="88"/>
      <c r="CG1178" s="88"/>
      <c r="CH1178" s="88"/>
      <c r="CI1178" s="88"/>
      <c r="CJ1178" s="88"/>
      <c r="CK1178" s="88"/>
      <c r="CL1178" s="88"/>
      <c r="CM1178" s="88"/>
      <c r="CN1178" s="88"/>
      <c r="CO1178" s="88"/>
      <c r="CP1178" s="88"/>
      <c r="CQ1178" s="88"/>
      <c r="CR1178" s="88"/>
      <c r="CS1178" s="88"/>
      <c r="CT1178" s="88"/>
      <c r="CU1178" s="88"/>
      <c r="CV1178" s="88"/>
      <c r="CW1178" s="88"/>
      <c r="CX1178" s="88"/>
      <c r="CY1178" s="88"/>
    </row>
    <row r="1179" spans="2:103" x14ac:dyDescent="0.3">
      <c r="B1179" s="87"/>
      <c r="C1179" s="87"/>
      <c r="D1179" s="144"/>
      <c r="E1179" s="144"/>
      <c r="F1179" s="87"/>
      <c r="G1179" s="88"/>
      <c r="H1179" s="88"/>
      <c r="I1179" s="88"/>
      <c r="J1179" s="87"/>
      <c r="K1179" s="87"/>
      <c r="L1179" s="87"/>
      <c r="M1179" s="87"/>
      <c r="N1179" s="87"/>
      <c r="O1179" s="88"/>
      <c r="P1179" s="88"/>
      <c r="Q1179" s="88"/>
      <c r="R1179" s="88"/>
      <c r="S1179" s="88"/>
      <c r="T1179" s="88"/>
      <c r="U1179" s="88"/>
      <c r="V1179" s="88"/>
      <c r="W1179" s="88"/>
      <c r="X1179" s="88"/>
      <c r="Y1179" s="88"/>
      <c r="Z1179" s="88"/>
      <c r="AA1179" s="88"/>
      <c r="AB1179" s="88"/>
      <c r="AC1179" s="88"/>
      <c r="AD1179" s="88"/>
      <c r="AE1179" s="88"/>
      <c r="AF1179" s="88"/>
      <c r="AG1179" s="88"/>
      <c r="AH1179" s="88"/>
      <c r="AI1179" s="88"/>
      <c r="AJ1179" s="88"/>
      <c r="AK1179" s="88"/>
      <c r="AL1179" s="88"/>
      <c r="AM1179" s="88"/>
      <c r="AN1179" s="88"/>
      <c r="AO1179" s="88"/>
      <c r="AP1179" s="88"/>
      <c r="AQ1179" s="88"/>
      <c r="AR1179" s="88"/>
      <c r="AS1179" s="88"/>
      <c r="AT1179" s="88"/>
      <c r="AU1179" s="88"/>
      <c r="AV1179" s="88"/>
      <c r="AW1179" s="88"/>
      <c r="AX1179" s="88"/>
      <c r="AY1179" s="88"/>
      <c r="AZ1179" s="88"/>
      <c r="BA1179" s="88"/>
      <c r="BB1179" s="88"/>
      <c r="BC1179" s="88"/>
      <c r="BD1179" s="88"/>
      <c r="BE1179" s="88"/>
      <c r="BF1179" s="88"/>
      <c r="BG1179" s="88"/>
      <c r="BH1179" s="88"/>
      <c r="BI1179" s="88"/>
      <c r="BJ1179" s="88"/>
      <c r="BK1179" s="88"/>
      <c r="BL1179" s="88"/>
      <c r="BM1179" s="88"/>
      <c r="BN1179" s="88"/>
      <c r="BO1179" s="88"/>
      <c r="BP1179" s="88"/>
      <c r="BQ1179" s="88"/>
      <c r="BR1179" s="88"/>
      <c r="BS1179" s="88"/>
      <c r="BT1179" s="88"/>
      <c r="BU1179" s="88"/>
      <c r="BV1179" s="88"/>
      <c r="BW1179" s="88"/>
      <c r="BX1179" s="88"/>
      <c r="BY1179" s="88"/>
      <c r="BZ1179" s="88"/>
      <c r="CA1179" s="88"/>
      <c r="CB1179" s="88"/>
      <c r="CC1179" s="88"/>
      <c r="CD1179" s="88"/>
      <c r="CE1179" s="88"/>
      <c r="CF1179" s="88"/>
      <c r="CG1179" s="88"/>
      <c r="CH1179" s="88"/>
      <c r="CI1179" s="88"/>
      <c r="CJ1179" s="88"/>
      <c r="CK1179" s="88"/>
      <c r="CL1179" s="88"/>
      <c r="CM1179" s="88"/>
      <c r="CN1179" s="88"/>
      <c r="CO1179" s="88"/>
      <c r="CP1179" s="88"/>
      <c r="CQ1179" s="88"/>
      <c r="CR1179" s="88"/>
      <c r="CS1179" s="88"/>
      <c r="CT1179" s="88"/>
      <c r="CU1179" s="88"/>
      <c r="CV1179" s="88"/>
      <c r="CW1179" s="88"/>
      <c r="CX1179" s="88"/>
      <c r="CY1179" s="88"/>
    </row>
    <row r="1180" spans="2:103" x14ac:dyDescent="0.3">
      <c r="B1180" s="87"/>
      <c r="C1180" s="87"/>
      <c r="D1180" s="144"/>
      <c r="E1180" s="144"/>
      <c r="F1180" s="87"/>
      <c r="G1180" s="88"/>
      <c r="H1180" s="88"/>
      <c r="I1180" s="88"/>
      <c r="J1180" s="87"/>
      <c r="K1180" s="87"/>
      <c r="L1180" s="87"/>
      <c r="M1180" s="87"/>
      <c r="N1180" s="87"/>
      <c r="O1180" s="88"/>
      <c r="P1180" s="88"/>
      <c r="Q1180" s="88"/>
      <c r="R1180" s="88"/>
      <c r="S1180" s="88"/>
      <c r="T1180" s="88"/>
      <c r="U1180" s="88"/>
      <c r="V1180" s="88"/>
      <c r="W1180" s="88"/>
      <c r="X1180" s="88"/>
      <c r="Y1180" s="88"/>
      <c r="Z1180" s="88"/>
      <c r="AA1180" s="88"/>
      <c r="AB1180" s="88"/>
      <c r="AC1180" s="88"/>
      <c r="AD1180" s="88"/>
      <c r="AE1180" s="88"/>
      <c r="AF1180" s="88"/>
      <c r="AG1180" s="88"/>
      <c r="AH1180" s="88"/>
      <c r="AI1180" s="88"/>
      <c r="AJ1180" s="88"/>
      <c r="AK1180" s="88"/>
      <c r="AL1180" s="88"/>
      <c r="AM1180" s="88"/>
      <c r="AN1180" s="88"/>
      <c r="AO1180" s="88"/>
      <c r="AP1180" s="88"/>
      <c r="AQ1180" s="88"/>
      <c r="AR1180" s="88"/>
      <c r="AS1180" s="88"/>
      <c r="AT1180" s="88"/>
      <c r="AU1180" s="88"/>
      <c r="AV1180" s="88"/>
      <c r="AW1180" s="88"/>
      <c r="AX1180" s="88"/>
      <c r="AY1180" s="88"/>
      <c r="AZ1180" s="88"/>
      <c r="BA1180" s="88"/>
      <c r="BB1180" s="88"/>
      <c r="BC1180" s="88"/>
      <c r="BD1180" s="88"/>
      <c r="BE1180" s="88"/>
      <c r="BF1180" s="88"/>
      <c r="BG1180" s="88"/>
      <c r="BH1180" s="88"/>
      <c r="BI1180" s="88"/>
      <c r="BJ1180" s="88"/>
      <c r="BK1180" s="88"/>
      <c r="BL1180" s="88"/>
      <c r="BM1180" s="88"/>
      <c r="BN1180" s="88"/>
      <c r="BO1180" s="88"/>
      <c r="BP1180" s="88"/>
      <c r="BQ1180" s="88"/>
      <c r="BR1180" s="88"/>
      <c r="BS1180" s="88"/>
      <c r="BT1180" s="88"/>
      <c r="BU1180" s="88"/>
      <c r="BV1180" s="88"/>
      <c r="BW1180" s="88"/>
      <c r="BX1180" s="88"/>
      <c r="BY1180" s="88"/>
      <c r="BZ1180" s="88"/>
      <c r="CA1180" s="88"/>
      <c r="CB1180" s="88"/>
      <c r="CC1180" s="88"/>
      <c r="CD1180" s="88"/>
      <c r="CE1180" s="88"/>
      <c r="CF1180" s="88"/>
      <c r="CG1180" s="88"/>
      <c r="CH1180" s="88"/>
      <c r="CI1180" s="88"/>
      <c r="CJ1180" s="88"/>
      <c r="CK1180" s="88"/>
      <c r="CL1180" s="88"/>
      <c r="CM1180" s="88"/>
      <c r="CN1180" s="88"/>
      <c r="CO1180" s="88"/>
      <c r="CP1180" s="88"/>
      <c r="CQ1180" s="88"/>
      <c r="CR1180" s="88"/>
      <c r="CS1180" s="88"/>
      <c r="CT1180" s="88"/>
      <c r="CU1180" s="88"/>
      <c r="CV1180" s="88"/>
      <c r="CW1180" s="88"/>
      <c r="CX1180" s="88"/>
      <c r="CY1180" s="88"/>
    </row>
    <row r="1181" spans="2:103" x14ac:dyDescent="0.3">
      <c r="B1181" s="87"/>
      <c r="C1181" s="87"/>
      <c r="D1181" s="144"/>
      <c r="E1181" s="144"/>
      <c r="F1181" s="87"/>
      <c r="G1181" s="88"/>
      <c r="H1181" s="88"/>
      <c r="I1181" s="88"/>
      <c r="J1181" s="87"/>
      <c r="K1181" s="87"/>
      <c r="L1181" s="87"/>
      <c r="M1181" s="87"/>
      <c r="N1181" s="87"/>
      <c r="O1181" s="88"/>
      <c r="P1181" s="88"/>
      <c r="Q1181" s="88"/>
      <c r="R1181" s="88"/>
      <c r="S1181" s="88"/>
      <c r="T1181" s="88"/>
      <c r="U1181" s="88"/>
      <c r="V1181" s="88"/>
      <c r="W1181" s="88"/>
      <c r="X1181" s="88"/>
      <c r="Y1181" s="88"/>
      <c r="Z1181" s="88"/>
      <c r="AA1181" s="88"/>
      <c r="AB1181" s="88"/>
      <c r="AC1181" s="88"/>
      <c r="AD1181" s="88"/>
      <c r="AE1181" s="88"/>
      <c r="AF1181" s="88"/>
      <c r="AG1181" s="88"/>
      <c r="AH1181" s="88"/>
      <c r="AI1181" s="88"/>
      <c r="AJ1181" s="88"/>
      <c r="AK1181" s="88"/>
      <c r="AL1181" s="88"/>
      <c r="AM1181" s="88"/>
      <c r="AN1181" s="88"/>
      <c r="AO1181" s="88"/>
      <c r="AP1181" s="88"/>
      <c r="AQ1181" s="88"/>
      <c r="AR1181" s="88"/>
      <c r="AS1181" s="88"/>
      <c r="AT1181" s="88"/>
      <c r="AU1181" s="88"/>
      <c r="AV1181" s="88"/>
      <c r="AW1181" s="88"/>
      <c r="AX1181" s="88"/>
      <c r="AY1181" s="88"/>
      <c r="AZ1181" s="88"/>
      <c r="BA1181" s="88"/>
      <c r="BB1181" s="88"/>
      <c r="BC1181" s="88"/>
      <c r="BD1181" s="88"/>
      <c r="BE1181" s="88"/>
      <c r="BF1181" s="88"/>
      <c r="BG1181" s="88"/>
      <c r="BH1181" s="88"/>
      <c r="BI1181" s="88"/>
      <c r="BJ1181" s="88"/>
      <c r="BK1181" s="88"/>
      <c r="BL1181" s="88"/>
      <c r="BM1181" s="88"/>
      <c r="BN1181" s="88"/>
      <c r="BO1181" s="88"/>
      <c r="BP1181" s="88"/>
      <c r="BQ1181" s="88"/>
      <c r="BR1181" s="88"/>
      <c r="BS1181" s="88"/>
      <c r="BT1181" s="88"/>
      <c r="BU1181" s="88"/>
      <c r="BV1181" s="88"/>
      <c r="BW1181" s="88"/>
      <c r="BX1181" s="88"/>
      <c r="BY1181" s="88"/>
      <c r="BZ1181" s="88"/>
      <c r="CA1181" s="88"/>
      <c r="CB1181" s="88"/>
      <c r="CC1181" s="88"/>
      <c r="CD1181" s="88"/>
      <c r="CE1181" s="88"/>
      <c r="CF1181" s="88"/>
      <c r="CG1181" s="88"/>
      <c r="CH1181" s="88"/>
      <c r="CI1181" s="88"/>
      <c r="CJ1181" s="88"/>
      <c r="CK1181" s="88"/>
      <c r="CL1181" s="88"/>
      <c r="CM1181" s="88"/>
      <c r="CN1181" s="88"/>
      <c r="CO1181" s="88"/>
      <c r="CP1181" s="88"/>
      <c r="CQ1181" s="88"/>
      <c r="CR1181" s="88"/>
      <c r="CS1181" s="88"/>
      <c r="CT1181" s="88"/>
      <c r="CU1181" s="88"/>
      <c r="CV1181" s="88"/>
      <c r="CW1181" s="88"/>
      <c r="CX1181" s="88"/>
      <c r="CY1181" s="88"/>
    </row>
    <row r="1182" spans="2:103" x14ac:dyDescent="0.3">
      <c r="B1182" s="87"/>
      <c r="C1182" s="87"/>
      <c r="D1182" s="144"/>
      <c r="E1182" s="144"/>
      <c r="F1182" s="87"/>
      <c r="G1182" s="88"/>
      <c r="H1182" s="88"/>
      <c r="I1182" s="88"/>
      <c r="J1182" s="87"/>
      <c r="K1182" s="87"/>
      <c r="L1182" s="87"/>
      <c r="M1182" s="87"/>
      <c r="N1182" s="87"/>
      <c r="O1182" s="88"/>
      <c r="P1182" s="88"/>
      <c r="Q1182" s="88"/>
      <c r="R1182" s="88"/>
      <c r="S1182" s="88"/>
      <c r="T1182" s="88"/>
      <c r="U1182" s="88"/>
      <c r="V1182" s="88"/>
      <c r="W1182" s="88"/>
      <c r="X1182" s="88"/>
      <c r="Y1182" s="88"/>
      <c r="Z1182" s="88"/>
      <c r="AA1182" s="88"/>
      <c r="AB1182" s="88"/>
      <c r="AC1182" s="88"/>
      <c r="AD1182" s="88"/>
      <c r="AE1182" s="88"/>
      <c r="AF1182" s="88"/>
      <c r="AG1182" s="88"/>
      <c r="AH1182" s="88"/>
      <c r="AI1182" s="88"/>
      <c r="AJ1182" s="88"/>
      <c r="AK1182" s="88"/>
      <c r="AL1182" s="88"/>
      <c r="AM1182" s="88"/>
      <c r="AN1182" s="88"/>
      <c r="AO1182" s="88"/>
      <c r="AP1182" s="88"/>
      <c r="AQ1182" s="88"/>
      <c r="AR1182" s="88"/>
      <c r="AS1182" s="88"/>
      <c r="AT1182" s="88"/>
      <c r="AU1182" s="88"/>
      <c r="AV1182" s="88"/>
      <c r="AW1182" s="88"/>
      <c r="AX1182" s="88"/>
      <c r="AY1182" s="88"/>
      <c r="AZ1182" s="88"/>
      <c r="BA1182" s="88"/>
      <c r="BB1182" s="88"/>
      <c r="BC1182" s="88"/>
      <c r="BD1182" s="88"/>
      <c r="BE1182" s="88"/>
      <c r="BF1182" s="88"/>
      <c r="BG1182" s="88"/>
      <c r="BH1182" s="88"/>
      <c r="BI1182" s="88"/>
      <c r="BJ1182" s="88"/>
      <c r="BK1182" s="88"/>
      <c r="BL1182" s="88"/>
      <c r="BM1182" s="88"/>
      <c r="BN1182" s="88"/>
      <c r="BO1182" s="88"/>
      <c r="BP1182" s="88"/>
      <c r="BQ1182" s="88"/>
      <c r="BR1182" s="88"/>
      <c r="BS1182" s="88"/>
      <c r="BT1182" s="88"/>
      <c r="BU1182" s="88"/>
      <c r="BV1182" s="88"/>
      <c r="BW1182" s="88"/>
      <c r="BX1182" s="88"/>
      <c r="BY1182" s="88"/>
      <c r="BZ1182" s="88"/>
      <c r="CA1182" s="88"/>
      <c r="CB1182" s="88"/>
      <c r="CC1182" s="88"/>
      <c r="CD1182" s="88"/>
      <c r="CE1182" s="88"/>
      <c r="CF1182" s="88"/>
      <c r="CG1182" s="88"/>
      <c r="CH1182" s="88"/>
      <c r="CI1182" s="88"/>
      <c r="CJ1182" s="88"/>
      <c r="CK1182" s="88"/>
      <c r="CL1182" s="88"/>
      <c r="CM1182" s="88"/>
      <c r="CN1182" s="88"/>
      <c r="CO1182" s="88"/>
      <c r="CP1182" s="88"/>
      <c r="CQ1182" s="88"/>
      <c r="CR1182" s="88"/>
      <c r="CS1182" s="88"/>
      <c r="CT1182" s="88"/>
      <c r="CU1182" s="88"/>
      <c r="CV1182" s="88"/>
      <c r="CW1182" s="88"/>
      <c r="CX1182" s="88"/>
      <c r="CY1182" s="88"/>
    </row>
    <row r="1183" spans="2:103" x14ac:dyDescent="0.3">
      <c r="B1183" s="87"/>
      <c r="C1183" s="87"/>
      <c r="D1183" s="144"/>
      <c r="E1183" s="144"/>
      <c r="F1183" s="87"/>
      <c r="G1183" s="88"/>
      <c r="H1183" s="88"/>
      <c r="I1183" s="88"/>
      <c r="J1183" s="87"/>
      <c r="K1183" s="87"/>
      <c r="L1183" s="87"/>
      <c r="M1183" s="87"/>
      <c r="N1183" s="87"/>
      <c r="O1183" s="88"/>
      <c r="P1183" s="88"/>
      <c r="Q1183" s="88"/>
      <c r="R1183" s="88"/>
      <c r="S1183" s="88"/>
      <c r="T1183" s="88"/>
      <c r="U1183" s="88"/>
      <c r="V1183" s="88"/>
      <c r="W1183" s="88"/>
      <c r="X1183" s="88"/>
      <c r="Y1183" s="88"/>
      <c r="Z1183" s="88"/>
      <c r="AA1183" s="88"/>
      <c r="AB1183" s="88"/>
      <c r="AC1183" s="88"/>
      <c r="AD1183" s="88"/>
      <c r="AE1183" s="88"/>
      <c r="AF1183" s="88"/>
      <c r="AG1183" s="88"/>
      <c r="AH1183" s="88"/>
      <c r="AI1183" s="88"/>
      <c r="AJ1183" s="88"/>
      <c r="AK1183" s="88"/>
      <c r="AL1183" s="88"/>
      <c r="AM1183" s="88"/>
      <c r="AN1183" s="88"/>
      <c r="AO1183" s="88"/>
      <c r="AP1183" s="88"/>
      <c r="AQ1183" s="88"/>
      <c r="AR1183" s="88"/>
      <c r="AS1183" s="88"/>
      <c r="AT1183" s="88"/>
      <c r="AU1183" s="88"/>
      <c r="AV1183" s="88"/>
      <c r="AW1183" s="88"/>
      <c r="AX1183" s="88"/>
      <c r="AY1183" s="88"/>
      <c r="AZ1183" s="88"/>
      <c r="BA1183" s="88"/>
      <c r="BB1183" s="88"/>
      <c r="BC1183" s="88"/>
      <c r="BD1183" s="88"/>
      <c r="BE1183" s="88"/>
      <c r="BF1183" s="88"/>
      <c r="BG1183" s="88"/>
      <c r="BH1183" s="88"/>
      <c r="BI1183" s="88"/>
      <c r="BJ1183" s="88"/>
      <c r="BK1183" s="88"/>
      <c r="BL1183" s="88"/>
      <c r="BM1183" s="88"/>
      <c r="BN1183" s="88"/>
      <c r="BO1183" s="88"/>
      <c r="BP1183" s="88"/>
      <c r="BQ1183" s="88"/>
      <c r="BR1183" s="88"/>
      <c r="BS1183" s="88"/>
      <c r="BT1183" s="88"/>
      <c r="BU1183" s="88"/>
      <c r="BV1183" s="88"/>
      <c r="BW1183" s="88"/>
      <c r="BX1183" s="88"/>
      <c r="BY1183" s="88"/>
      <c r="BZ1183" s="88"/>
      <c r="CA1183" s="88"/>
      <c r="CB1183" s="88"/>
      <c r="CC1183" s="88"/>
      <c r="CD1183" s="88"/>
      <c r="CE1183" s="88"/>
      <c r="CF1183" s="88"/>
      <c r="CG1183" s="88"/>
      <c r="CH1183" s="88"/>
      <c r="CI1183" s="88"/>
      <c r="CJ1183" s="88"/>
      <c r="CK1183" s="88"/>
      <c r="CL1183" s="88"/>
      <c r="CM1183" s="88"/>
      <c r="CN1183" s="88"/>
      <c r="CO1183" s="88"/>
      <c r="CP1183" s="88"/>
      <c r="CQ1183" s="88"/>
      <c r="CR1183" s="88"/>
      <c r="CS1183" s="88"/>
      <c r="CT1183" s="88"/>
      <c r="CU1183" s="88"/>
      <c r="CV1183" s="88"/>
      <c r="CW1183" s="88"/>
      <c r="CX1183" s="88"/>
      <c r="CY1183" s="88"/>
    </row>
    <row r="1184" spans="2:103" x14ac:dyDescent="0.3">
      <c r="B1184" s="87"/>
      <c r="C1184" s="87"/>
      <c r="D1184" s="144"/>
      <c r="E1184" s="144"/>
      <c r="F1184" s="87"/>
      <c r="G1184" s="88"/>
      <c r="H1184" s="88"/>
      <c r="I1184" s="88"/>
      <c r="J1184" s="87"/>
      <c r="K1184" s="87"/>
      <c r="L1184" s="87"/>
      <c r="M1184" s="87"/>
      <c r="N1184" s="87"/>
      <c r="O1184" s="88"/>
      <c r="P1184" s="88"/>
      <c r="Q1184" s="88"/>
      <c r="R1184" s="88"/>
      <c r="S1184" s="88"/>
      <c r="T1184" s="88"/>
      <c r="U1184" s="88"/>
      <c r="V1184" s="88"/>
      <c r="W1184" s="88"/>
      <c r="X1184" s="88"/>
      <c r="Y1184" s="88"/>
      <c r="Z1184" s="88"/>
      <c r="AA1184" s="88"/>
      <c r="AB1184" s="88"/>
      <c r="AC1184" s="88"/>
      <c r="AD1184" s="88"/>
      <c r="AE1184" s="88"/>
      <c r="AF1184" s="88"/>
      <c r="AG1184" s="88"/>
      <c r="AH1184" s="88"/>
      <c r="AI1184" s="88"/>
      <c r="AJ1184" s="88"/>
      <c r="AK1184" s="88"/>
      <c r="AL1184" s="88"/>
      <c r="AM1184" s="88"/>
      <c r="AN1184" s="88"/>
      <c r="AO1184" s="88"/>
      <c r="AP1184" s="88"/>
      <c r="AQ1184" s="88"/>
      <c r="AR1184" s="88"/>
      <c r="AS1184" s="88"/>
      <c r="AT1184" s="88"/>
      <c r="AU1184" s="88"/>
      <c r="AV1184" s="88"/>
      <c r="AW1184" s="88"/>
      <c r="AX1184" s="88"/>
      <c r="AY1184" s="88"/>
      <c r="AZ1184" s="88"/>
      <c r="BA1184" s="88"/>
      <c r="BB1184" s="88"/>
      <c r="BC1184" s="88"/>
      <c r="BD1184" s="88"/>
      <c r="BE1184" s="88"/>
      <c r="BF1184" s="88"/>
      <c r="BG1184" s="88"/>
      <c r="BH1184" s="88"/>
      <c r="BI1184" s="88"/>
      <c r="BJ1184" s="88"/>
      <c r="BK1184" s="88"/>
      <c r="BL1184" s="88"/>
      <c r="BM1184" s="88"/>
      <c r="BN1184" s="88"/>
      <c r="BO1184" s="88"/>
      <c r="BP1184" s="88"/>
      <c r="BQ1184" s="88"/>
      <c r="BR1184" s="88"/>
      <c r="BS1184" s="88"/>
      <c r="BT1184" s="88"/>
      <c r="BU1184" s="88"/>
      <c r="BV1184" s="88"/>
      <c r="BW1184" s="88"/>
      <c r="BX1184" s="88"/>
      <c r="BY1184" s="88"/>
      <c r="BZ1184" s="88"/>
      <c r="CA1184" s="88"/>
      <c r="CB1184" s="88"/>
      <c r="CC1184" s="88"/>
      <c r="CD1184" s="88"/>
      <c r="CE1184" s="88"/>
      <c r="CF1184" s="88"/>
      <c r="CG1184" s="88"/>
      <c r="CH1184" s="88"/>
      <c r="CI1184" s="88"/>
      <c r="CJ1184" s="88"/>
      <c r="CK1184" s="88"/>
      <c r="CL1184" s="88"/>
      <c r="CM1184" s="88"/>
      <c r="CN1184" s="88"/>
      <c r="CO1184" s="88"/>
      <c r="CP1184" s="88"/>
      <c r="CQ1184" s="88"/>
      <c r="CR1184" s="88"/>
      <c r="CS1184" s="88"/>
      <c r="CT1184" s="88"/>
      <c r="CU1184" s="88"/>
      <c r="CV1184" s="88"/>
      <c r="CW1184" s="88"/>
      <c r="CX1184" s="88"/>
      <c r="CY1184" s="88"/>
    </row>
    <row r="1185" spans="2:103" x14ac:dyDescent="0.3">
      <c r="B1185" s="87"/>
      <c r="C1185" s="87"/>
      <c r="D1185" s="144"/>
      <c r="E1185" s="144"/>
      <c r="F1185" s="87"/>
      <c r="G1185" s="88"/>
      <c r="H1185" s="88"/>
      <c r="I1185" s="88"/>
      <c r="J1185" s="87"/>
      <c r="K1185" s="87"/>
      <c r="L1185" s="87"/>
      <c r="M1185" s="87"/>
      <c r="N1185" s="87"/>
      <c r="O1185" s="88"/>
      <c r="P1185" s="88"/>
      <c r="Q1185" s="88"/>
      <c r="R1185" s="88"/>
      <c r="S1185" s="88"/>
      <c r="T1185" s="88"/>
      <c r="U1185" s="88"/>
      <c r="V1185" s="88"/>
      <c r="W1185" s="88"/>
      <c r="X1185" s="88"/>
      <c r="Y1185" s="88"/>
      <c r="Z1185" s="88"/>
      <c r="AA1185" s="88"/>
      <c r="AB1185" s="88"/>
      <c r="AC1185" s="88"/>
      <c r="AD1185" s="88"/>
      <c r="AE1185" s="88"/>
      <c r="AF1185" s="88"/>
      <c r="AG1185" s="88"/>
      <c r="AH1185" s="88"/>
      <c r="AI1185" s="88"/>
      <c r="AJ1185" s="88"/>
      <c r="AK1185" s="88"/>
      <c r="AL1185" s="88"/>
      <c r="AM1185" s="88"/>
      <c r="AN1185" s="88"/>
      <c r="AO1185" s="88"/>
      <c r="AP1185" s="88"/>
      <c r="AQ1185" s="88"/>
      <c r="AR1185" s="88"/>
      <c r="AS1185" s="88"/>
      <c r="AT1185" s="88"/>
      <c r="AU1185" s="88"/>
      <c r="AV1185" s="88"/>
      <c r="AW1185" s="88"/>
      <c r="AX1185" s="88"/>
      <c r="AY1185" s="88"/>
      <c r="AZ1185" s="88"/>
      <c r="BA1185" s="88"/>
      <c r="BB1185" s="88"/>
      <c r="BC1185" s="88"/>
      <c r="BD1185" s="88"/>
      <c r="BE1185" s="88"/>
      <c r="BF1185" s="88"/>
      <c r="BG1185" s="88"/>
      <c r="BH1185" s="88"/>
      <c r="BI1185" s="88"/>
      <c r="BJ1185" s="88"/>
      <c r="BK1185" s="88"/>
      <c r="BL1185" s="88"/>
      <c r="BM1185" s="88"/>
      <c r="BN1185" s="88"/>
      <c r="BO1185" s="88"/>
      <c r="BP1185" s="88"/>
      <c r="BQ1185" s="88"/>
      <c r="BR1185" s="88"/>
      <c r="BS1185" s="88"/>
      <c r="BT1185" s="88"/>
      <c r="BU1185" s="88"/>
      <c r="BV1185" s="88"/>
      <c r="BW1185" s="88"/>
      <c r="BX1185" s="88"/>
      <c r="BY1185" s="88"/>
      <c r="BZ1185" s="88"/>
      <c r="CA1185" s="88"/>
      <c r="CB1185" s="88"/>
      <c r="CC1185" s="88"/>
      <c r="CD1185" s="88"/>
      <c r="CE1185" s="88"/>
      <c r="CF1185" s="88"/>
      <c r="CG1185" s="88"/>
      <c r="CH1185" s="88"/>
      <c r="CI1185" s="88"/>
      <c r="CJ1185" s="88"/>
      <c r="CK1185" s="88"/>
      <c r="CL1185" s="88"/>
      <c r="CM1185" s="88"/>
      <c r="CN1185" s="88"/>
      <c r="CO1185" s="88"/>
      <c r="CP1185" s="88"/>
      <c r="CQ1185" s="88"/>
      <c r="CR1185" s="88"/>
      <c r="CS1185" s="88"/>
      <c r="CT1185" s="88"/>
      <c r="CU1185" s="88"/>
      <c r="CV1185" s="88"/>
      <c r="CW1185" s="88"/>
      <c r="CX1185" s="88"/>
      <c r="CY1185" s="88"/>
    </row>
    <row r="1186" spans="2:103" x14ac:dyDescent="0.3">
      <c r="B1186" s="87"/>
      <c r="C1186" s="87"/>
      <c r="D1186" s="144"/>
      <c r="E1186" s="144"/>
      <c r="F1186" s="87"/>
      <c r="G1186" s="88"/>
      <c r="H1186" s="88"/>
      <c r="I1186" s="88"/>
      <c r="J1186" s="87"/>
      <c r="K1186" s="87"/>
      <c r="L1186" s="87"/>
      <c r="M1186" s="87"/>
      <c r="N1186" s="87"/>
      <c r="O1186" s="88"/>
      <c r="P1186" s="88"/>
      <c r="Q1186" s="88"/>
      <c r="R1186" s="88"/>
      <c r="S1186" s="88"/>
      <c r="T1186" s="88"/>
      <c r="U1186" s="88"/>
      <c r="V1186" s="88"/>
      <c r="W1186" s="88"/>
      <c r="X1186" s="88"/>
      <c r="Y1186" s="88"/>
      <c r="Z1186" s="88"/>
      <c r="AA1186" s="88"/>
      <c r="AB1186" s="88"/>
      <c r="AC1186" s="88"/>
      <c r="AD1186" s="88"/>
      <c r="AE1186" s="88"/>
      <c r="AF1186" s="88"/>
      <c r="AG1186" s="88"/>
      <c r="AH1186" s="88"/>
      <c r="AI1186" s="88"/>
      <c r="AJ1186" s="88"/>
      <c r="AK1186" s="88"/>
      <c r="AL1186" s="88"/>
      <c r="AM1186" s="88"/>
      <c r="AN1186" s="88"/>
      <c r="AO1186" s="88"/>
      <c r="AP1186" s="88"/>
      <c r="AQ1186" s="88"/>
      <c r="AR1186" s="88"/>
      <c r="AS1186" s="88"/>
      <c r="AT1186" s="88"/>
      <c r="AU1186" s="88"/>
      <c r="AV1186" s="88"/>
      <c r="AW1186" s="88"/>
      <c r="AX1186" s="88"/>
      <c r="AY1186" s="88"/>
      <c r="AZ1186" s="88"/>
      <c r="BA1186" s="88"/>
      <c r="BB1186" s="88"/>
      <c r="BC1186" s="88"/>
      <c r="BD1186" s="88"/>
      <c r="BE1186" s="88"/>
      <c r="BF1186" s="88"/>
      <c r="BG1186" s="88"/>
      <c r="BH1186" s="88"/>
      <c r="BI1186" s="88"/>
      <c r="BJ1186" s="88"/>
      <c r="BK1186" s="88"/>
      <c r="BL1186" s="88"/>
      <c r="BM1186" s="88"/>
      <c r="BN1186" s="88"/>
      <c r="BO1186" s="88"/>
      <c r="BP1186" s="88"/>
      <c r="BQ1186" s="88"/>
      <c r="BR1186" s="88"/>
      <c r="BS1186" s="88"/>
      <c r="BT1186" s="88"/>
      <c r="BU1186" s="88"/>
      <c r="BV1186" s="88"/>
      <c r="BW1186" s="88"/>
      <c r="BX1186" s="88"/>
      <c r="BY1186" s="88"/>
      <c r="BZ1186" s="88"/>
      <c r="CA1186" s="88"/>
      <c r="CB1186" s="88"/>
      <c r="CC1186" s="88"/>
      <c r="CD1186" s="88"/>
      <c r="CE1186" s="88"/>
      <c r="CF1186" s="88"/>
      <c r="CG1186" s="88"/>
      <c r="CH1186" s="88"/>
      <c r="CI1186" s="88"/>
      <c r="CJ1186" s="88"/>
      <c r="CK1186" s="88"/>
      <c r="CL1186" s="88"/>
      <c r="CM1186" s="88"/>
      <c r="CN1186" s="88"/>
      <c r="CO1186" s="88"/>
      <c r="CP1186" s="88"/>
      <c r="CQ1186" s="88"/>
      <c r="CR1186" s="88"/>
      <c r="CS1186" s="88"/>
      <c r="CT1186" s="88"/>
      <c r="CU1186" s="88"/>
      <c r="CV1186" s="88"/>
      <c r="CW1186" s="88"/>
      <c r="CX1186" s="88"/>
      <c r="CY1186" s="88"/>
    </row>
    <row r="1187" spans="2:103" x14ac:dyDescent="0.3">
      <c r="B1187" s="87"/>
      <c r="C1187" s="87"/>
      <c r="D1187" s="144"/>
      <c r="E1187" s="144"/>
      <c r="F1187" s="87"/>
      <c r="G1187" s="88"/>
      <c r="H1187" s="88"/>
      <c r="I1187" s="88"/>
      <c r="J1187" s="87"/>
      <c r="K1187" s="87"/>
      <c r="L1187" s="87"/>
      <c r="M1187" s="87"/>
      <c r="N1187" s="87"/>
      <c r="O1187" s="88"/>
      <c r="P1187" s="88"/>
      <c r="Q1187" s="88"/>
      <c r="R1187" s="88"/>
      <c r="S1187" s="88"/>
      <c r="T1187" s="88"/>
      <c r="U1187" s="88"/>
      <c r="V1187" s="88"/>
      <c r="W1187" s="88"/>
      <c r="X1187" s="88"/>
      <c r="Y1187" s="88"/>
      <c r="Z1187" s="88"/>
      <c r="AA1187" s="88"/>
      <c r="AB1187" s="88"/>
      <c r="AC1187" s="88"/>
      <c r="AD1187" s="88"/>
      <c r="AE1187" s="88"/>
      <c r="AF1187" s="88"/>
      <c r="AG1187" s="88"/>
      <c r="AH1187" s="88"/>
      <c r="AI1187" s="88"/>
      <c r="AJ1187" s="88"/>
      <c r="AK1187" s="88"/>
      <c r="AL1187" s="88"/>
      <c r="AM1187" s="88"/>
      <c r="AN1187" s="88"/>
      <c r="AO1187" s="88"/>
      <c r="AP1187" s="88"/>
      <c r="AQ1187" s="88"/>
      <c r="AR1187" s="88"/>
      <c r="AS1187" s="88"/>
      <c r="AT1187" s="88"/>
      <c r="AU1187" s="88"/>
      <c r="AV1187" s="88"/>
      <c r="AW1187" s="88"/>
      <c r="AX1187" s="88"/>
      <c r="AY1187" s="88"/>
      <c r="AZ1187" s="88"/>
      <c r="BA1187" s="88"/>
      <c r="BB1187" s="88"/>
      <c r="BC1187" s="88"/>
      <c r="BD1187" s="88"/>
      <c r="BE1187" s="88"/>
      <c r="BF1187" s="88"/>
      <c r="BG1187" s="88"/>
      <c r="BH1187" s="88"/>
      <c r="BI1187" s="88"/>
      <c r="BJ1187" s="88"/>
      <c r="BK1187" s="88"/>
      <c r="BL1187" s="88"/>
      <c r="BM1187" s="88"/>
      <c r="BN1187" s="88"/>
      <c r="BO1187" s="88"/>
      <c r="BP1187" s="88"/>
      <c r="BQ1187" s="88"/>
      <c r="BR1187" s="88"/>
      <c r="BS1187" s="88"/>
      <c r="BT1187" s="88"/>
      <c r="BU1187" s="88"/>
      <c r="BV1187" s="88"/>
      <c r="BW1187" s="88"/>
      <c r="BX1187" s="88"/>
      <c r="BY1187" s="88"/>
      <c r="BZ1187" s="88"/>
      <c r="CA1187" s="88"/>
      <c r="CB1187" s="88"/>
      <c r="CC1187" s="88"/>
      <c r="CD1187" s="88"/>
      <c r="CE1187" s="88"/>
      <c r="CF1187" s="88"/>
      <c r="CG1187" s="88"/>
      <c r="CH1187" s="88"/>
      <c r="CI1187" s="88"/>
      <c r="CJ1187" s="88"/>
      <c r="CK1187" s="88"/>
      <c r="CL1187" s="88"/>
      <c r="CM1187" s="88"/>
      <c r="CN1187" s="88"/>
      <c r="CO1187" s="88"/>
      <c r="CP1187" s="88"/>
      <c r="CQ1187" s="88"/>
      <c r="CR1187" s="88"/>
      <c r="CS1187" s="88"/>
      <c r="CT1187" s="88"/>
      <c r="CU1187" s="88"/>
      <c r="CV1187" s="88"/>
      <c r="CW1187" s="88"/>
      <c r="CX1187" s="88"/>
      <c r="CY1187" s="88"/>
    </row>
    <row r="1188" spans="2:103" x14ac:dyDescent="0.3">
      <c r="B1188" s="87"/>
      <c r="C1188" s="87"/>
      <c r="D1188" s="144"/>
      <c r="E1188" s="144"/>
      <c r="F1188" s="87"/>
      <c r="G1188" s="88"/>
      <c r="H1188" s="88"/>
      <c r="I1188" s="88"/>
      <c r="J1188" s="87"/>
      <c r="K1188" s="87"/>
      <c r="L1188" s="87"/>
      <c r="M1188" s="87"/>
      <c r="N1188" s="87"/>
      <c r="O1188" s="88"/>
      <c r="P1188" s="88"/>
      <c r="Q1188" s="88"/>
      <c r="R1188" s="88"/>
      <c r="S1188" s="88"/>
      <c r="T1188" s="88"/>
      <c r="U1188" s="88"/>
      <c r="V1188" s="88"/>
      <c r="W1188" s="88"/>
      <c r="X1188" s="88"/>
      <c r="Y1188" s="88"/>
      <c r="Z1188" s="88"/>
      <c r="AA1188" s="88"/>
      <c r="AB1188" s="88"/>
      <c r="AC1188" s="88"/>
      <c r="AD1188" s="88"/>
      <c r="AE1188" s="88"/>
      <c r="AF1188" s="88"/>
      <c r="AG1188" s="88"/>
      <c r="AH1188" s="88"/>
      <c r="AI1188" s="88"/>
      <c r="AJ1188" s="88"/>
      <c r="AK1188" s="88"/>
      <c r="AL1188" s="88"/>
      <c r="AM1188" s="88"/>
      <c r="AN1188" s="88"/>
      <c r="AO1188" s="88"/>
      <c r="AP1188" s="88"/>
      <c r="AQ1188" s="88"/>
      <c r="AR1188" s="88"/>
      <c r="AS1188" s="88"/>
      <c r="AT1188" s="88"/>
      <c r="AU1188" s="88"/>
      <c r="AV1188" s="88"/>
      <c r="AW1188" s="88"/>
      <c r="AX1188" s="88"/>
      <c r="AY1188" s="88"/>
      <c r="AZ1188" s="88"/>
      <c r="BA1188" s="88"/>
      <c r="BB1188" s="88"/>
      <c r="BC1188" s="88"/>
      <c r="BD1188" s="88"/>
      <c r="BE1188" s="88"/>
      <c r="BF1188" s="88"/>
      <c r="BG1188" s="88"/>
      <c r="BH1188" s="88"/>
      <c r="BI1188" s="88"/>
      <c r="BJ1188" s="88"/>
      <c r="BK1188" s="88"/>
      <c r="BL1188" s="88"/>
      <c r="BM1188" s="88"/>
      <c r="BN1188" s="88"/>
      <c r="BO1188" s="88"/>
      <c r="BP1188" s="88"/>
      <c r="BQ1188" s="88"/>
      <c r="BR1188" s="88"/>
      <c r="BS1188" s="88"/>
      <c r="BT1188" s="88"/>
      <c r="BU1188" s="88"/>
      <c r="BV1188" s="88"/>
      <c r="BW1188" s="88"/>
      <c r="BX1188" s="88"/>
      <c r="BY1188" s="88"/>
      <c r="BZ1188" s="88"/>
      <c r="CA1188" s="88"/>
      <c r="CB1188" s="88"/>
      <c r="CC1188" s="88"/>
      <c r="CD1188" s="88"/>
      <c r="CE1188" s="88"/>
      <c r="CF1188" s="88"/>
      <c r="CG1188" s="88"/>
      <c r="CH1188" s="88"/>
      <c r="CI1188" s="88"/>
      <c r="CJ1188" s="88"/>
      <c r="CK1188" s="88"/>
      <c r="CL1188" s="88"/>
      <c r="CM1188" s="88"/>
      <c r="CN1188" s="88"/>
      <c r="CO1188" s="88"/>
      <c r="CP1188" s="88"/>
      <c r="CQ1188" s="88"/>
      <c r="CR1188" s="88"/>
      <c r="CS1188" s="88"/>
      <c r="CT1188" s="88"/>
      <c r="CU1188" s="88"/>
      <c r="CV1188" s="88"/>
      <c r="CW1188" s="88"/>
      <c r="CX1188" s="88"/>
      <c r="CY1188" s="88"/>
    </row>
    <row r="1189" spans="2:103" x14ac:dyDescent="0.3">
      <c r="B1189" s="87"/>
      <c r="C1189" s="87"/>
      <c r="D1189" s="144"/>
      <c r="E1189" s="144"/>
      <c r="F1189" s="87"/>
      <c r="G1189" s="88"/>
      <c r="H1189" s="88"/>
      <c r="I1189" s="88"/>
      <c r="J1189" s="87"/>
      <c r="K1189" s="87"/>
      <c r="L1189" s="87"/>
      <c r="M1189" s="87"/>
      <c r="N1189" s="87"/>
      <c r="O1189" s="88"/>
      <c r="P1189" s="88"/>
      <c r="Q1189" s="88"/>
      <c r="R1189" s="88"/>
      <c r="S1189" s="88"/>
      <c r="T1189" s="88"/>
      <c r="U1189" s="88"/>
      <c r="V1189" s="88"/>
      <c r="W1189" s="88"/>
      <c r="X1189" s="88"/>
      <c r="Y1189" s="88"/>
      <c r="Z1189" s="88"/>
      <c r="AA1189" s="88"/>
      <c r="AB1189" s="88"/>
      <c r="AC1189" s="88"/>
      <c r="AD1189" s="88"/>
      <c r="AE1189" s="88"/>
      <c r="AF1189" s="88"/>
      <c r="AG1189" s="88"/>
      <c r="AH1189" s="88"/>
      <c r="AI1189" s="88"/>
      <c r="AJ1189" s="88"/>
      <c r="AK1189" s="88"/>
      <c r="AL1189" s="88"/>
      <c r="AM1189" s="88"/>
      <c r="AN1189" s="88"/>
      <c r="AO1189" s="88"/>
      <c r="AP1189" s="88"/>
      <c r="AQ1189" s="88"/>
      <c r="AR1189" s="88"/>
      <c r="AS1189" s="88"/>
      <c r="AT1189" s="88"/>
      <c r="AU1189" s="88"/>
      <c r="AV1189" s="88"/>
      <c r="AW1189" s="88"/>
      <c r="AX1189" s="88"/>
      <c r="AY1189" s="88"/>
      <c r="AZ1189" s="88"/>
      <c r="BA1189" s="88"/>
      <c r="BB1189" s="88"/>
      <c r="BC1189" s="88"/>
      <c r="BD1189" s="88"/>
      <c r="BE1189" s="88"/>
      <c r="BF1189" s="88"/>
      <c r="BG1189" s="88"/>
      <c r="BH1189" s="88"/>
      <c r="BI1189" s="88"/>
      <c r="BJ1189" s="88"/>
      <c r="BK1189" s="88"/>
      <c r="BL1189" s="88"/>
      <c r="BM1189" s="88"/>
      <c r="BN1189" s="88"/>
      <c r="BO1189" s="88"/>
      <c r="BP1189" s="88"/>
      <c r="BQ1189" s="88"/>
      <c r="BR1189" s="88"/>
      <c r="BS1189" s="88"/>
      <c r="BT1189" s="88"/>
      <c r="BU1189" s="88"/>
      <c r="BV1189" s="88"/>
      <c r="BW1189" s="88"/>
      <c r="BX1189" s="88"/>
      <c r="BY1189" s="88"/>
      <c r="BZ1189" s="88"/>
      <c r="CA1189" s="88"/>
      <c r="CB1189" s="88"/>
      <c r="CC1189" s="88"/>
      <c r="CD1189" s="88"/>
      <c r="CE1189" s="88"/>
      <c r="CF1189" s="88"/>
      <c r="CG1189" s="88"/>
      <c r="CH1189" s="88"/>
      <c r="CI1189" s="88"/>
      <c r="CJ1189" s="88"/>
      <c r="CK1189" s="88"/>
      <c r="CL1189" s="88"/>
      <c r="CM1189" s="88"/>
      <c r="CN1189" s="88"/>
      <c r="CO1189" s="88"/>
      <c r="CP1189" s="88"/>
      <c r="CQ1189" s="88"/>
      <c r="CR1189" s="88"/>
      <c r="CS1189" s="88"/>
      <c r="CT1189" s="88"/>
      <c r="CU1189" s="88"/>
      <c r="CV1189" s="88"/>
      <c r="CW1189" s="88"/>
      <c r="CX1189" s="88"/>
      <c r="CY1189" s="88"/>
    </row>
    <row r="1190" spans="2:103" x14ac:dyDescent="0.3">
      <c r="B1190" s="87"/>
      <c r="C1190" s="87"/>
      <c r="D1190" s="144"/>
      <c r="E1190" s="144"/>
      <c r="F1190" s="87"/>
      <c r="G1190" s="88"/>
      <c r="H1190" s="88"/>
      <c r="I1190" s="88"/>
      <c r="J1190" s="87"/>
      <c r="K1190" s="87"/>
      <c r="L1190" s="87"/>
      <c r="M1190" s="87"/>
      <c r="N1190" s="87"/>
      <c r="O1190" s="88"/>
      <c r="P1190" s="88"/>
      <c r="Q1190" s="88"/>
      <c r="R1190" s="88"/>
      <c r="S1190" s="88"/>
      <c r="T1190" s="88"/>
      <c r="U1190" s="88"/>
      <c r="V1190" s="88"/>
      <c r="W1190" s="88"/>
      <c r="X1190" s="88"/>
      <c r="Y1190" s="88"/>
      <c r="Z1190" s="88"/>
      <c r="AA1190" s="88"/>
      <c r="AB1190" s="88"/>
      <c r="AC1190" s="88"/>
      <c r="AD1190" s="88"/>
      <c r="AE1190" s="88"/>
      <c r="AF1190" s="88"/>
      <c r="AG1190" s="88"/>
      <c r="AH1190" s="88"/>
      <c r="AI1190" s="88"/>
      <c r="AJ1190" s="88"/>
      <c r="AK1190" s="88"/>
      <c r="AL1190" s="88"/>
      <c r="AM1190" s="88"/>
      <c r="AN1190" s="88"/>
      <c r="AO1190" s="88"/>
      <c r="AP1190" s="88"/>
      <c r="AQ1190" s="88"/>
      <c r="AR1190" s="88"/>
      <c r="AS1190" s="88"/>
      <c r="AT1190" s="88"/>
      <c r="AU1190" s="88"/>
      <c r="AV1190" s="88"/>
      <c r="AW1190" s="88"/>
      <c r="AX1190" s="88"/>
      <c r="AY1190" s="88"/>
      <c r="AZ1190" s="88"/>
      <c r="BA1190" s="88"/>
      <c r="BB1190" s="88"/>
      <c r="BC1190" s="88"/>
      <c r="BD1190" s="88"/>
      <c r="BE1190" s="88"/>
      <c r="BF1190" s="88"/>
      <c r="BG1190" s="88"/>
      <c r="BH1190" s="88"/>
      <c r="BI1190" s="88"/>
      <c r="BJ1190" s="88"/>
      <c r="BK1190" s="88"/>
      <c r="BL1190" s="88"/>
      <c r="BM1190" s="88"/>
      <c r="BN1190" s="88"/>
      <c r="BO1190" s="88"/>
      <c r="BP1190" s="88"/>
      <c r="BQ1190" s="88"/>
      <c r="BR1190" s="88"/>
      <c r="BS1190" s="88"/>
      <c r="BT1190" s="88"/>
      <c r="BU1190" s="88"/>
      <c r="BV1190" s="88"/>
      <c r="BW1190" s="88"/>
      <c r="BX1190" s="88"/>
      <c r="BY1190" s="88"/>
      <c r="BZ1190" s="88"/>
      <c r="CA1190" s="88"/>
      <c r="CB1190" s="88"/>
      <c r="CC1190" s="88"/>
      <c r="CD1190" s="88"/>
      <c r="CE1190" s="88"/>
      <c r="CF1190" s="88"/>
      <c r="CG1190" s="88"/>
      <c r="CH1190" s="88"/>
      <c r="CI1190" s="88"/>
      <c r="CJ1190" s="88"/>
      <c r="CK1190" s="88"/>
      <c r="CL1190" s="88"/>
      <c r="CM1190" s="88"/>
      <c r="CN1190" s="88"/>
      <c r="CO1190" s="88"/>
      <c r="CP1190" s="88"/>
      <c r="CQ1190" s="88"/>
      <c r="CR1190" s="88"/>
      <c r="CS1190" s="88"/>
      <c r="CT1190" s="88"/>
      <c r="CU1190" s="88"/>
      <c r="CV1190" s="88"/>
      <c r="CW1190" s="88"/>
      <c r="CX1190" s="88"/>
      <c r="CY1190" s="88"/>
    </row>
    <row r="1191" spans="2:103" x14ac:dyDescent="0.3">
      <c r="B1191" s="87"/>
      <c r="C1191" s="87"/>
      <c r="D1191" s="144"/>
      <c r="E1191" s="144"/>
      <c r="F1191" s="87"/>
      <c r="G1191" s="88"/>
      <c r="H1191" s="88"/>
      <c r="I1191" s="88"/>
      <c r="J1191" s="87"/>
      <c r="K1191" s="87"/>
      <c r="L1191" s="87"/>
      <c r="M1191" s="87"/>
      <c r="N1191" s="87"/>
      <c r="O1191" s="88"/>
      <c r="P1191" s="88"/>
      <c r="Q1191" s="88"/>
      <c r="R1191" s="88"/>
      <c r="S1191" s="88"/>
      <c r="T1191" s="88"/>
      <c r="U1191" s="88"/>
      <c r="V1191" s="88"/>
      <c r="W1191" s="88"/>
      <c r="X1191" s="88"/>
      <c r="Y1191" s="88"/>
      <c r="Z1191" s="88"/>
      <c r="AA1191" s="88"/>
      <c r="AB1191" s="88"/>
      <c r="AC1191" s="88"/>
      <c r="AD1191" s="88"/>
      <c r="AE1191" s="88"/>
      <c r="AF1191" s="88"/>
      <c r="AG1191" s="88"/>
      <c r="AH1191" s="88"/>
      <c r="AI1191" s="88"/>
      <c r="AJ1191" s="88"/>
      <c r="AK1191" s="88"/>
      <c r="AL1191" s="88"/>
      <c r="AM1191" s="88"/>
      <c r="AN1191" s="88"/>
      <c r="AO1191" s="88"/>
      <c r="AP1191" s="88"/>
      <c r="AQ1191" s="88"/>
      <c r="AR1191" s="88"/>
      <c r="AS1191" s="88"/>
      <c r="AT1191" s="88"/>
      <c r="AU1191" s="88"/>
      <c r="AV1191" s="88"/>
      <c r="AW1191" s="88"/>
      <c r="AX1191" s="88"/>
      <c r="AY1191" s="88"/>
      <c r="AZ1191" s="88"/>
      <c r="BA1191" s="88"/>
      <c r="BB1191" s="88"/>
      <c r="BC1191" s="88"/>
      <c r="BD1191" s="88"/>
      <c r="BE1191" s="88"/>
      <c r="BF1191" s="88"/>
      <c r="BG1191" s="88"/>
      <c r="BH1191" s="88"/>
      <c r="BI1191" s="88"/>
      <c r="BJ1191" s="88"/>
      <c r="BK1191" s="88"/>
      <c r="BL1191" s="88"/>
      <c r="BM1191" s="88"/>
      <c r="BN1191" s="88"/>
      <c r="BO1191" s="88"/>
      <c r="BP1191" s="88"/>
      <c r="BQ1191" s="88"/>
      <c r="BR1191" s="88"/>
      <c r="BS1191" s="88"/>
      <c r="BT1191" s="88"/>
      <c r="BU1191" s="88"/>
      <c r="BV1191" s="88"/>
      <c r="BW1191" s="88"/>
      <c r="BX1191" s="88"/>
      <c r="BY1191" s="88"/>
      <c r="BZ1191" s="88"/>
      <c r="CA1191" s="88"/>
      <c r="CB1191" s="88"/>
      <c r="CC1191" s="88"/>
      <c r="CD1191" s="88"/>
      <c r="CE1191" s="88"/>
      <c r="CF1191" s="88"/>
      <c r="CG1191" s="88"/>
      <c r="CH1191" s="88"/>
      <c r="CI1191" s="88"/>
      <c r="CJ1191" s="88"/>
      <c r="CK1191" s="88"/>
      <c r="CL1191" s="88"/>
      <c r="CM1191" s="88"/>
      <c r="CN1191" s="88"/>
      <c r="CO1191" s="88"/>
      <c r="CP1191" s="88"/>
      <c r="CQ1191" s="88"/>
      <c r="CR1191" s="88"/>
      <c r="CS1191" s="88"/>
      <c r="CT1191" s="88"/>
      <c r="CU1191" s="88"/>
      <c r="CV1191" s="88"/>
      <c r="CW1191" s="88"/>
      <c r="CX1191" s="88"/>
      <c r="CY1191" s="88"/>
    </row>
    <row r="1192" spans="2:103" x14ac:dyDescent="0.3">
      <c r="B1192" s="87"/>
      <c r="C1192" s="87"/>
      <c r="D1192" s="144"/>
      <c r="E1192" s="144"/>
      <c r="F1192" s="87"/>
      <c r="G1192" s="88"/>
      <c r="H1192" s="88"/>
      <c r="I1192" s="88"/>
      <c r="J1192" s="87"/>
      <c r="K1192" s="87"/>
      <c r="L1192" s="87"/>
      <c r="M1192" s="87"/>
      <c r="N1192" s="87"/>
      <c r="O1192" s="88"/>
      <c r="P1192" s="88"/>
      <c r="Q1192" s="88"/>
      <c r="R1192" s="88"/>
      <c r="S1192" s="88"/>
      <c r="T1192" s="88"/>
      <c r="U1192" s="88"/>
      <c r="V1192" s="88"/>
      <c r="W1192" s="88"/>
      <c r="X1192" s="88"/>
      <c r="Y1192" s="88"/>
      <c r="Z1192" s="88"/>
      <c r="AA1192" s="88"/>
      <c r="AB1192" s="88"/>
      <c r="AC1192" s="88"/>
      <c r="AD1192" s="88"/>
      <c r="AE1192" s="88"/>
      <c r="AF1192" s="88"/>
      <c r="AG1192" s="88"/>
      <c r="AH1192" s="88"/>
      <c r="AI1192" s="88"/>
      <c r="AJ1192" s="88"/>
      <c r="AK1192" s="88"/>
      <c r="AL1192" s="88"/>
      <c r="AM1192" s="88"/>
      <c r="AN1192" s="88"/>
      <c r="AO1192" s="88"/>
      <c r="AP1192" s="88"/>
      <c r="AQ1192" s="88"/>
      <c r="AR1192" s="88"/>
      <c r="AS1192" s="88"/>
      <c r="AT1192" s="88"/>
      <c r="AU1192" s="88"/>
      <c r="AV1192" s="88"/>
      <c r="AW1192" s="88"/>
      <c r="AX1192" s="88"/>
      <c r="AY1192" s="88"/>
      <c r="AZ1192" s="88"/>
      <c r="BA1192" s="88"/>
      <c r="BB1192" s="88"/>
      <c r="BC1192" s="88"/>
      <c r="BD1192" s="88"/>
      <c r="BE1192" s="88"/>
      <c r="BF1192" s="88"/>
      <c r="BG1192" s="88"/>
      <c r="BH1192" s="88"/>
      <c r="BI1192" s="88"/>
      <c r="BJ1192" s="88"/>
      <c r="BK1192" s="88"/>
      <c r="BL1192" s="88"/>
      <c r="BM1192" s="88"/>
      <c r="BN1192" s="88"/>
      <c r="BO1192" s="88"/>
      <c r="BP1192" s="88"/>
      <c r="BQ1192" s="88"/>
      <c r="BR1192" s="88"/>
      <c r="BS1192" s="88"/>
      <c r="BT1192" s="88"/>
      <c r="BU1192" s="88"/>
      <c r="BV1192" s="88"/>
      <c r="BW1192" s="88"/>
      <c r="BX1192" s="88"/>
      <c r="BY1192" s="88"/>
      <c r="BZ1192" s="88"/>
      <c r="CA1192" s="88"/>
      <c r="CB1192" s="88"/>
      <c r="CC1192" s="88"/>
      <c r="CD1192" s="88"/>
      <c r="CE1192" s="88"/>
      <c r="CF1192" s="88"/>
      <c r="CG1192" s="88"/>
      <c r="CH1192" s="88"/>
      <c r="CI1192" s="88"/>
      <c r="CJ1192" s="88"/>
      <c r="CK1192" s="88"/>
      <c r="CL1192" s="88"/>
      <c r="CM1192" s="88"/>
      <c r="CN1192" s="88"/>
      <c r="CO1192" s="88"/>
      <c r="CP1192" s="88"/>
      <c r="CQ1192" s="88"/>
      <c r="CR1192" s="88"/>
      <c r="CS1192" s="88"/>
      <c r="CT1192" s="88"/>
      <c r="CU1192" s="88"/>
      <c r="CV1192" s="88"/>
      <c r="CW1192" s="88"/>
      <c r="CX1192" s="88"/>
      <c r="CY1192" s="88"/>
    </row>
    <row r="1193" spans="2:103" x14ac:dyDescent="0.3">
      <c r="B1193" s="87"/>
      <c r="C1193" s="87"/>
      <c r="D1193" s="144"/>
      <c r="E1193" s="144"/>
      <c r="F1193" s="87"/>
      <c r="G1193" s="88"/>
      <c r="H1193" s="88"/>
      <c r="I1193" s="88"/>
      <c r="J1193" s="87"/>
      <c r="K1193" s="87"/>
      <c r="L1193" s="87"/>
      <c r="M1193" s="87"/>
      <c r="N1193" s="87"/>
      <c r="O1193" s="88"/>
      <c r="P1193" s="88"/>
      <c r="Q1193" s="88"/>
      <c r="R1193" s="88"/>
      <c r="S1193" s="88"/>
      <c r="T1193" s="88"/>
      <c r="U1193" s="88"/>
      <c r="V1193" s="88"/>
      <c r="W1193" s="88"/>
      <c r="X1193" s="88"/>
      <c r="Y1193" s="88"/>
      <c r="Z1193" s="88"/>
      <c r="AA1193" s="88"/>
      <c r="AB1193" s="88"/>
      <c r="AC1193" s="88"/>
      <c r="AD1193" s="88"/>
      <c r="AE1193" s="88"/>
      <c r="AF1193" s="88"/>
      <c r="AG1193" s="88"/>
      <c r="AH1193" s="88"/>
      <c r="AI1193" s="88"/>
      <c r="AJ1193" s="88"/>
      <c r="AK1193" s="88"/>
      <c r="AL1193" s="88"/>
      <c r="AM1193" s="88"/>
      <c r="AN1193" s="88"/>
      <c r="AO1193" s="88"/>
      <c r="AP1193" s="88"/>
      <c r="AQ1193" s="88"/>
      <c r="AR1193" s="88"/>
      <c r="AS1193" s="88"/>
      <c r="AT1193" s="88"/>
      <c r="AU1193" s="88"/>
      <c r="AV1193" s="88"/>
      <c r="AW1193" s="88"/>
      <c r="AX1193" s="88"/>
      <c r="AY1193" s="88"/>
      <c r="AZ1193" s="88"/>
      <c r="BA1193" s="88"/>
      <c r="BB1193" s="88"/>
      <c r="BC1193" s="88"/>
      <c r="BD1193" s="88"/>
      <c r="BE1193" s="88"/>
      <c r="BF1193" s="88"/>
      <c r="BG1193" s="88"/>
      <c r="BH1193" s="88"/>
      <c r="BI1193" s="88"/>
      <c r="BJ1193" s="88"/>
      <c r="BK1193" s="88"/>
      <c r="BL1193" s="88"/>
      <c r="BM1193" s="88"/>
      <c r="BN1193" s="88"/>
      <c r="BO1193" s="88"/>
      <c r="BP1193" s="88"/>
      <c r="BQ1193" s="88"/>
      <c r="BR1193" s="88"/>
      <c r="BS1193" s="88"/>
      <c r="BT1193" s="88"/>
      <c r="BU1193" s="88"/>
      <c r="BV1193" s="88"/>
      <c r="BW1193" s="88"/>
      <c r="BX1193" s="88"/>
      <c r="BY1193" s="88"/>
      <c r="BZ1193" s="88"/>
      <c r="CA1193" s="88"/>
      <c r="CB1193" s="88"/>
      <c r="CC1193" s="88"/>
      <c r="CD1193" s="88"/>
      <c r="CE1193" s="88"/>
      <c r="CF1193" s="88"/>
      <c r="CG1193" s="88"/>
      <c r="CH1193" s="88"/>
      <c r="CI1193" s="88"/>
      <c r="CJ1193" s="88"/>
      <c r="CK1193" s="88"/>
      <c r="CL1193" s="88"/>
      <c r="CM1193" s="88"/>
      <c r="CN1193" s="88"/>
      <c r="CO1193" s="88"/>
      <c r="CP1193" s="88"/>
      <c r="CQ1193" s="88"/>
      <c r="CR1193" s="88"/>
      <c r="CS1193" s="88"/>
      <c r="CT1193" s="88"/>
      <c r="CU1193" s="88"/>
      <c r="CV1193" s="88"/>
      <c r="CW1193" s="88"/>
      <c r="CX1193" s="88"/>
      <c r="CY1193" s="88"/>
    </row>
    <row r="1194" spans="2:103" x14ac:dyDescent="0.3">
      <c r="B1194" s="87"/>
      <c r="C1194" s="87"/>
      <c r="D1194" s="144"/>
      <c r="E1194" s="144"/>
      <c r="F1194" s="87"/>
      <c r="G1194" s="88"/>
      <c r="H1194" s="88"/>
      <c r="I1194" s="88"/>
      <c r="J1194" s="87"/>
      <c r="K1194" s="87"/>
      <c r="L1194" s="87"/>
      <c r="M1194" s="87"/>
      <c r="N1194" s="87"/>
      <c r="O1194" s="88"/>
      <c r="P1194" s="88"/>
      <c r="Q1194" s="88"/>
      <c r="R1194" s="88"/>
      <c r="S1194" s="88"/>
      <c r="T1194" s="88"/>
      <c r="U1194" s="88"/>
      <c r="V1194" s="88"/>
      <c r="W1194" s="88"/>
      <c r="X1194" s="88"/>
      <c r="Y1194" s="88"/>
      <c r="Z1194" s="88"/>
      <c r="AA1194" s="88"/>
      <c r="AB1194" s="88"/>
      <c r="AC1194" s="88"/>
      <c r="AD1194" s="88"/>
      <c r="AE1194" s="88"/>
      <c r="AF1194" s="88"/>
      <c r="AG1194" s="88"/>
      <c r="AH1194" s="88"/>
      <c r="AI1194" s="88"/>
      <c r="AJ1194" s="88"/>
      <c r="AK1194" s="88"/>
      <c r="AL1194" s="88"/>
      <c r="AM1194" s="88"/>
      <c r="AN1194" s="88"/>
      <c r="AO1194" s="88"/>
      <c r="AP1194" s="88"/>
      <c r="AQ1194" s="88"/>
      <c r="AR1194" s="88"/>
      <c r="AS1194" s="88"/>
      <c r="AT1194" s="88"/>
      <c r="AU1194" s="88"/>
      <c r="AV1194" s="88"/>
      <c r="AW1194" s="88"/>
      <c r="AX1194" s="88"/>
      <c r="AY1194" s="88"/>
      <c r="AZ1194" s="88"/>
      <c r="BA1194" s="88"/>
      <c r="BB1194" s="88"/>
      <c r="BC1194" s="88"/>
      <c r="BD1194" s="88"/>
      <c r="BE1194" s="88"/>
      <c r="BF1194" s="88"/>
      <c r="BG1194" s="88"/>
      <c r="BH1194" s="88"/>
      <c r="BI1194" s="88"/>
      <c r="BJ1194" s="88"/>
      <c r="BK1194" s="88"/>
      <c r="BL1194" s="88"/>
      <c r="BM1194" s="88"/>
      <c r="BN1194" s="88"/>
      <c r="BO1194" s="88"/>
      <c r="BP1194" s="88"/>
      <c r="BQ1194" s="88"/>
      <c r="BR1194" s="88"/>
      <c r="BS1194" s="88"/>
      <c r="BT1194" s="88"/>
      <c r="BU1194" s="88"/>
      <c r="BV1194" s="88"/>
      <c r="BW1194" s="88"/>
      <c r="BX1194" s="88"/>
      <c r="BY1194" s="88"/>
      <c r="BZ1194" s="88"/>
      <c r="CA1194" s="88"/>
      <c r="CB1194" s="88"/>
      <c r="CC1194" s="88"/>
      <c r="CD1194" s="88"/>
      <c r="CE1194" s="88"/>
      <c r="CF1194" s="88"/>
      <c r="CG1194" s="88"/>
      <c r="CH1194" s="88"/>
      <c r="CI1194" s="88"/>
      <c r="CJ1194" s="88"/>
      <c r="CK1194" s="88"/>
      <c r="CL1194" s="88"/>
      <c r="CM1194" s="88"/>
      <c r="CN1194" s="88"/>
      <c r="CO1194" s="88"/>
      <c r="CP1194" s="88"/>
      <c r="CQ1194" s="88"/>
      <c r="CR1194" s="88"/>
      <c r="CS1194" s="88"/>
      <c r="CT1194" s="88"/>
      <c r="CU1194" s="88"/>
      <c r="CV1194" s="88"/>
      <c r="CW1194" s="88"/>
      <c r="CX1194" s="88"/>
      <c r="CY1194" s="88"/>
    </row>
    <row r="1195" spans="2:103" x14ac:dyDescent="0.3">
      <c r="B1195" s="87"/>
      <c r="C1195" s="87"/>
      <c r="D1195" s="144"/>
      <c r="E1195" s="144"/>
      <c r="F1195" s="87"/>
      <c r="G1195" s="88"/>
      <c r="H1195" s="88"/>
      <c r="I1195" s="88"/>
      <c r="J1195" s="87"/>
      <c r="K1195" s="87"/>
      <c r="L1195" s="87"/>
      <c r="M1195" s="87"/>
      <c r="N1195" s="87"/>
      <c r="O1195" s="88"/>
      <c r="P1195" s="88"/>
      <c r="Q1195" s="88"/>
      <c r="R1195" s="88"/>
      <c r="S1195" s="88"/>
      <c r="T1195" s="88"/>
      <c r="U1195" s="88"/>
      <c r="V1195" s="88"/>
      <c r="W1195" s="88"/>
      <c r="X1195" s="88"/>
      <c r="Y1195" s="88"/>
      <c r="Z1195" s="88"/>
      <c r="AA1195" s="88"/>
      <c r="AB1195" s="88"/>
      <c r="AC1195" s="88"/>
      <c r="AD1195" s="88"/>
      <c r="AE1195" s="88"/>
      <c r="AF1195" s="88"/>
      <c r="AG1195" s="88"/>
      <c r="AH1195" s="88"/>
      <c r="AI1195" s="88"/>
      <c r="AJ1195" s="88"/>
      <c r="AK1195" s="88"/>
      <c r="AL1195" s="88"/>
      <c r="AM1195" s="88"/>
      <c r="AN1195" s="88"/>
      <c r="AO1195" s="88"/>
      <c r="AP1195" s="88"/>
      <c r="AQ1195" s="88"/>
      <c r="AR1195" s="88"/>
      <c r="AS1195" s="88"/>
      <c r="AT1195" s="88"/>
      <c r="AU1195" s="88"/>
      <c r="AV1195" s="88"/>
      <c r="AW1195" s="88"/>
      <c r="AX1195" s="88"/>
      <c r="AY1195" s="88"/>
      <c r="AZ1195" s="88"/>
      <c r="BA1195" s="88"/>
      <c r="BB1195" s="88"/>
      <c r="BC1195" s="88"/>
      <c r="BD1195" s="88"/>
      <c r="BE1195" s="88"/>
      <c r="BF1195" s="88"/>
      <c r="BG1195" s="88"/>
      <c r="BH1195" s="88"/>
      <c r="BI1195" s="88"/>
      <c r="BJ1195" s="88"/>
      <c r="BK1195" s="88"/>
      <c r="BL1195" s="88"/>
      <c r="BM1195" s="88"/>
      <c r="BN1195" s="88"/>
      <c r="BO1195" s="88"/>
      <c r="BP1195" s="88"/>
      <c r="BQ1195" s="88"/>
      <c r="BR1195" s="88"/>
      <c r="BS1195" s="88"/>
      <c r="BT1195" s="88"/>
      <c r="BU1195" s="88"/>
      <c r="BV1195" s="88"/>
      <c r="BW1195" s="88"/>
      <c r="BX1195" s="88"/>
      <c r="BY1195" s="88"/>
      <c r="BZ1195" s="88"/>
      <c r="CA1195" s="88"/>
      <c r="CB1195" s="88"/>
      <c r="CC1195" s="88"/>
      <c r="CD1195" s="88"/>
      <c r="CE1195" s="88"/>
      <c r="CF1195" s="88"/>
      <c r="CG1195" s="88"/>
      <c r="CH1195" s="88"/>
      <c r="CI1195" s="88"/>
      <c r="CJ1195" s="88"/>
      <c r="CK1195" s="88"/>
      <c r="CL1195" s="88"/>
      <c r="CM1195" s="88"/>
      <c r="CN1195" s="88"/>
      <c r="CO1195" s="88"/>
      <c r="CP1195" s="88"/>
      <c r="CQ1195" s="88"/>
      <c r="CR1195" s="88"/>
      <c r="CS1195" s="88"/>
      <c r="CT1195" s="88"/>
      <c r="CU1195" s="88"/>
      <c r="CV1195" s="88"/>
      <c r="CW1195" s="88"/>
      <c r="CX1195" s="88"/>
      <c r="CY1195" s="88"/>
    </row>
    <row r="1196" spans="2:103" x14ac:dyDescent="0.3">
      <c r="B1196" s="87"/>
      <c r="C1196" s="87"/>
      <c r="D1196" s="144"/>
      <c r="E1196" s="144"/>
      <c r="F1196" s="87"/>
      <c r="G1196" s="88"/>
      <c r="H1196" s="88"/>
      <c r="I1196" s="88"/>
      <c r="J1196" s="87"/>
      <c r="K1196" s="87"/>
      <c r="L1196" s="87"/>
      <c r="M1196" s="87"/>
      <c r="N1196" s="87"/>
      <c r="O1196" s="88"/>
      <c r="P1196" s="88"/>
      <c r="Q1196" s="88"/>
      <c r="R1196" s="88"/>
      <c r="S1196" s="88"/>
      <c r="T1196" s="88"/>
      <c r="U1196" s="88"/>
      <c r="V1196" s="88"/>
      <c r="W1196" s="88"/>
      <c r="X1196" s="88"/>
      <c r="Y1196" s="88"/>
      <c r="Z1196" s="88"/>
      <c r="AA1196" s="88"/>
      <c r="AB1196" s="88"/>
      <c r="AC1196" s="88"/>
      <c r="AD1196" s="88"/>
      <c r="AE1196" s="88"/>
      <c r="AF1196" s="88"/>
      <c r="AG1196" s="88"/>
      <c r="AH1196" s="88"/>
      <c r="AI1196" s="88"/>
      <c r="AJ1196" s="88"/>
      <c r="AK1196" s="88"/>
      <c r="AL1196" s="88"/>
      <c r="AM1196" s="88"/>
      <c r="AN1196" s="88"/>
      <c r="AO1196" s="88"/>
      <c r="AP1196" s="88"/>
      <c r="AQ1196" s="88"/>
      <c r="AR1196" s="88"/>
      <c r="AS1196" s="88"/>
      <c r="AT1196" s="88"/>
      <c r="AU1196" s="88"/>
      <c r="AV1196" s="88"/>
      <c r="AW1196" s="88"/>
      <c r="AX1196" s="88"/>
      <c r="AY1196" s="88"/>
      <c r="AZ1196" s="88"/>
      <c r="BA1196" s="88"/>
      <c r="BB1196" s="88"/>
      <c r="BC1196" s="88"/>
      <c r="BD1196" s="88"/>
      <c r="BE1196" s="88"/>
      <c r="BF1196" s="88"/>
      <c r="BG1196" s="88"/>
      <c r="BH1196" s="88"/>
      <c r="BI1196" s="88"/>
      <c r="BJ1196" s="88"/>
      <c r="BK1196" s="88"/>
      <c r="BL1196" s="88"/>
      <c r="BM1196" s="88"/>
      <c r="BN1196" s="88"/>
      <c r="BO1196" s="88"/>
      <c r="BP1196" s="88"/>
      <c r="BQ1196" s="88"/>
      <c r="BR1196" s="88"/>
      <c r="BS1196" s="88"/>
      <c r="BT1196" s="88"/>
      <c r="BU1196" s="88"/>
      <c r="BV1196" s="88"/>
      <c r="BW1196" s="88"/>
      <c r="BX1196" s="88"/>
      <c r="BY1196" s="88"/>
      <c r="BZ1196" s="88"/>
      <c r="CA1196" s="88"/>
      <c r="CB1196" s="88"/>
      <c r="CC1196" s="88"/>
      <c r="CD1196" s="88"/>
      <c r="CE1196" s="88"/>
      <c r="CF1196" s="88"/>
      <c r="CG1196" s="88"/>
      <c r="CH1196" s="88"/>
      <c r="CI1196" s="88"/>
      <c r="CJ1196" s="88"/>
      <c r="CK1196" s="88"/>
      <c r="CL1196" s="88"/>
      <c r="CM1196" s="88"/>
      <c r="CN1196" s="88"/>
      <c r="CO1196" s="88"/>
      <c r="CP1196" s="88"/>
      <c r="CQ1196" s="88"/>
      <c r="CR1196" s="88"/>
      <c r="CS1196" s="88"/>
      <c r="CT1196" s="88"/>
      <c r="CU1196" s="88"/>
      <c r="CV1196" s="88"/>
      <c r="CW1196" s="88"/>
      <c r="CX1196" s="88"/>
      <c r="CY1196" s="88"/>
    </row>
    <row r="1197" spans="2:103" x14ac:dyDescent="0.3">
      <c r="B1197" s="87"/>
      <c r="C1197" s="87"/>
      <c r="D1197" s="144"/>
      <c r="E1197" s="144"/>
      <c r="F1197" s="87"/>
      <c r="G1197" s="88"/>
      <c r="H1197" s="88"/>
      <c r="I1197" s="88"/>
      <c r="J1197" s="87"/>
      <c r="K1197" s="87"/>
      <c r="L1197" s="87"/>
      <c r="M1197" s="87"/>
      <c r="N1197" s="87"/>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row>
    <row r="1198" spans="2:103" x14ac:dyDescent="0.3">
      <c r="B1198" s="87"/>
      <c r="C1198" s="87"/>
      <c r="D1198" s="144"/>
      <c r="E1198" s="144"/>
      <c r="F1198" s="87"/>
      <c r="G1198" s="88"/>
      <c r="H1198" s="88"/>
      <c r="I1198" s="88"/>
      <c r="J1198" s="87"/>
      <c r="K1198" s="87"/>
      <c r="L1198" s="87"/>
      <c r="M1198" s="87"/>
      <c r="N1198" s="87"/>
      <c r="O1198" s="88"/>
      <c r="P1198" s="88"/>
      <c r="Q1198" s="88"/>
      <c r="R1198" s="88"/>
      <c r="S1198" s="88"/>
      <c r="T1198" s="88"/>
      <c r="U1198" s="88"/>
      <c r="V1198" s="88"/>
      <c r="W1198" s="88"/>
      <c r="X1198" s="88"/>
      <c r="Y1198" s="88"/>
      <c r="Z1198" s="88"/>
      <c r="AA1198" s="88"/>
      <c r="AB1198" s="88"/>
      <c r="AC1198" s="88"/>
      <c r="AD1198" s="88"/>
      <c r="AE1198" s="88"/>
      <c r="AF1198" s="88"/>
      <c r="AG1198" s="88"/>
      <c r="AH1198" s="88"/>
      <c r="AI1198" s="88"/>
      <c r="AJ1198" s="88"/>
      <c r="AK1198" s="88"/>
      <c r="AL1198" s="88"/>
      <c r="AM1198" s="88"/>
      <c r="AN1198" s="88"/>
      <c r="AO1198" s="88"/>
      <c r="AP1198" s="88"/>
      <c r="AQ1198" s="88"/>
      <c r="AR1198" s="88"/>
      <c r="AS1198" s="88"/>
      <c r="AT1198" s="88"/>
      <c r="AU1198" s="88"/>
      <c r="AV1198" s="88"/>
      <c r="AW1198" s="88"/>
      <c r="AX1198" s="88"/>
      <c r="AY1198" s="88"/>
      <c r="AZ1198" s="88"/>
      <c r="BA1198" s="88"/>
      <c r="BB1198" s="88"/>
      <c r="BC1198" s="88"/>
      <c r="BD1198" s="88"/>
      <c r="BE1198" s="88"/>
      <c r="BF1198" s="88"/>
      <c r="BG1198" s="88"/>
      <c r="BH1198" s="88"/>
      <c r="BI1198" s="88"/>
      <c r="BJ1198" s="88"/>
      <c r="BK1198" s="88"/>
      <c r="BL1198" s="88"/>
      <c r="BM1198" s="88"/>
      <c r="BN1198" s="88"/>
      <c r="BO1198" s="88"/>
      <c r="BP1198" s="88"/>
      <c r="BQ1198" s="88"/>
      <c r="BR1198" s="88"/>
      <c r="BS1198" s="88"/>
      <c r="BT1198" s="88"/>
      <c r="BU1198" s="88"/>
      <c r="BV1198" s="88"/>
      <c r="BW1198" s="88"/>
      <c r="BX1198" s="88"/>
      <c r="BY1198" s="88"/>
      <c r="BZ1198" s="88"/>
      <c r="CA1198" s="88"/>
      <c r="CB1198" s="88"/>
      <c r="CC1198" s="88"/>
      <c r="CD1198" s="88"/>
      <c r="CE1198" s="88"/>
      <c r="CF1198" s="88"/>
      <c r="CG1198" s="88"/>
      <c r="CH1198" s="88"/>
      <c r="CI1198" s="88"/>
      <c r="CJ1198" s="88"/>
      <c r="CK1198" s="88"/>
      <c r="CL1198" s="88"/>
      <c r="CM1198" s="88"/>
      <c r="CN1198" s="88"/>
      <c r="CO1198" s="88"/>
      <c r="CP1198" s="88"/>
      <c r="CQ1198" s="88"/>
      <c r="CR1198" s="88"/>
      <c r="CS1198" s="88"/>
      <c r="CT1198" s="88"/>
      <c r="CU1198" s="88"/>
      <c r="CV1198" s="88"/>
      <c r="CW1198" s="88"/>
      <c r="CX1198" s="88"/>
      <c r="CY1198" s="88"/>
    </row>
    <row r="1199" spans="2:103" x14ac:dyDescent="0.3">
      <c r="B1199" s="87"/>
      <c r="C1199" s="87"/>
      <c r="D1199" s="144"/>
      <c r="E1199" s="144"/>
      <c r="F1199" s="87"/>
      <c r="G1199" s="88"/>
      <c r="H1199" s="88"/>
      <c r="I1199" s="88"/>
      <c r="J1199" s="87"/>
      <c r="K1199" s="87"/>
      <c r="L1199" s="87"/>
      <c r="M1199" s="87"/>
      <c r="N1199" s="87"/>
      <c r="O1199" s="88"/>
      <c r="P1199" s="88"/>
      <c r="Q1199" s="88"/>
      <c r="R1199" s="88"/>
      <c r="S1199" s="88"/>
      <c r="T1199" s="88"/>
      <c r="U1199" s="88"/>
      <c r="V1199" s="88"/>
      <c r="W1199" s="88"/>
      <c r="X1199" s="88"/>
      <c r="Y1199" s="88"/>
      <c r="Z1199" s="88"/>
      <c r="AA1199" s="88"/>
      <c r="AB1199" s="88"/>
      <c r="AC1199" s="88"/>
      <c r="AD1199" s="88"/>
      <c r="AE1199" s="88"/>
      <c r="AF1199" s="88"/>
      <c r="AG1199" s="88"/>
      <c r="AH1199" s="88"/>
      <c r="AI1199" s="88"/>
      <c r="AJ1199" s="88"/>
      <c r="AK1199" s="88"/>
      <c r="AL1199" s="88"/>
      <c r="AM1199" s="88"/>
      <c r="AN1199" s="88"/>
      <c r="AO1199" s="88"/>
      <c r="AP1199" s="88"/>
      <c r="AQ1199" s="88"/>
      <c r="AR1199" s="88"/>
      <c r="AS1199" s="88"/>
      <c r="AT1199" s="88"/>
      <c r="AU1199" s="88"/>
      <c r="AV1199" s="88"/>
      <c r="AW1199" s="88"/>
      <c r="AX1199" s="88"/>
      <c r="AY1199" s="88"/>
      <c r="AZ1199" s="88"/>
      <c r="BA1199" s="88"/>
      <c r="BB1199" s="88"/>
      <c r="BC1199" s="88"/>
      <c r="BD1199" s="88"/>
      <c r="BE1199" s="88"/>
      <c r="BF1199" s="88"/>
      <c r="BG1199" s="88"/>
      <c r="BH1199" s="88"/>
      <c r="BI1199" s="88"/>
      <c r="BJ1199" s="88"/>
      <c r="BK1199" s="88"/>
      <c r="BL1199" s="88"/>
      <c r="BM1199" s="88"/>
      <c r="BN1199" s="88"/>
      <c r="BO1199" s="88"/>
      <c r="BP1199" s="88"/>
      <c r="BQ1199" s="88"/>
      <c r="BR1199" s="88"/>
      <c r="BS1199" s="88"/>
      <c r="BT1199" s="88"/>
      <c r="BU1199" s="88"/>
      <c r="BV1199" s="88"/>
      <c r="BW1199" s="88"/>
      <c r="BX1199" s="88"/>
      <c r="BY1199" s="88"/>
      <c r="BZ1199" s="88"/>
      <c r="CA1199" s="88"/>
      <c r="CB1199" s="88"/>
      <c r="CC1199" s="88"/>
      <c r="CD1199" s="88"/>
      <c r="CE1199" s="88"/>
      <c r="CF1199" s="88"/>
      <c r="CG1199" s="88"/>
      <c r="CH1199" s="88"/>
      <c r="CI1199" s="88"/>
      <c r="CJ1199" s="88"/>
      <c r="CK1199" s="88"/>
      <c r="CL1199" s="88"/>
      <c r="CM1199" s="88"/>
      <c r="CN1199" s="88"/>
      <c r="CO1199" s="88"/>
      <c r="CP1199" s="88"/>
      <c r="CQ1199" s="88"/>
      <c r="CR1199" s="88"/>
      <c r="CS1199" s="88"/>
      <c r="CT1199" s="88"/>
      <c r="CU1199" s="88"/>
      <c r="CV1199" s="88"/>
      <c r="CW1199" s="88"/>
      <c r="CX1199" s="88"/>
      <c r="CY1199" s="88"/>
    </row>
    <row r="1200" spans="2:103" x14ac:dyDescent="0.3">
      <c r="B1200" s="87"/>
      <c r="C1200" s="87"/>
      <c r="D1200" s="144"/>
      <c r="E1200" s="144"/>
      <c r="F1200" s="87"/>
      <c r="G1200" s="88"/>
      <c r="H1200" s="88"/>
      <c r="I1200" s="88"/>
      <c r="J1200" s="87"/>
      <c r="K1200" s="87"/>
      <c r="L1200" s="87"/>
      <c r="M1200" s="87"/>
      <c r="N1200" s="87"/>
      <c r="O1200" s="88"/>
      <c r="P1200" s="88"/>
      <c r="Q1200" s="88"/>
      <c r="R1200" s="88"/>
      <c r="S1200" s="88"/>
      <c r="T1200" s="88"/>
      <c r="U1200" s="88"/>
      <c r="V1200" s="88"/>
      <c r="W1200" s="88"/>
      <c r="X1200" s="88"/>
      <c r="Y1200" s="88"/>
      <c r="Z1200" s="88"/>
      <c r="AA1200" s="88"/>
      <c r="AB1200" s="88"/>
      <c r="AC1200" s="88"/>
      <c r="AD1200" s="88"/>
      <c r="AE1200" s="88"/>
      <c r="AF1200" s="88"/>
      <c r="AG1200" s="88"/>
      <c r="AH1200" s="88"/>
      <c r="AI1200" s="88"/>
      <c r="AJ1200" s="88"/>
      <c r="AK1200" s="88"/>
      <c r="AL1200" s="88"/>
      <c r="AM1200" s="88"/>
      <c r="AN1200" s="88"/>
      <c r="AO1200" s="88"/>
      <c r="AP1200" s="88"/>
      <c r="AQ1200" s="88"/>
      <c r="AR1200" s="88"/>
      <c r="AS1200" s="88"/>
      <c r="AT1200" s="88"/>
      <c r="AU1200" s="88"/>
      <c r="AV1200" s="88"/>
      <c r="AW1200" s="88"/>
      <c r="AX1200" s="88"/>
      <c r="AY1200" s="88"/>
      <c r="AZ1200" s="88"/>
      <c r="BA1200" s="88"/>
      <c r="BB1200" s="88"/>
      <c r="BC1200" s="88"/>
      <c r="BD1200" s="88"/>
      <c r="BE1200" s="88"/>
      <c r="BF1200" s="88"/>
      <c r="BG1200" s="88"/>
      <c r="BH1200" s="88"/>
      <c r="BI1200" s="88"/>
      <c r="BJ1200" s="88"/>
      <c r="BK1200" s="88"/>
      <c r="BL1200" s="88"/>
      <c r="BM1200" s="88"/>
      <c r="BN1200" s="88"/>
      <c r="BO1200" s="88"/>
      <c r="BP1200" s="88"/>
      <c r="BQ1200" s="88"/>
      <c r="BR1200" s="88"/>
      <c r="BS1200" s="88"/>
      <c r="BT1200" s="88"/>
      <c r="BU1200" s="88"/>
      <c r="BV1200" s="88"/>
      <c r="BW1200" s="88"/>
      <c r="BX1200" s="88"/>
      <c r="BY1200" s="88"/>
      <c r="BZ1200" s="88"/>
      <c r="CA1200" s="88"/>
      <c r="CB1200" s="88"/>
      <c r="CC1200" s="88"/>
      <c r="CD1200" s="88"/>
      <c r="CE1200" s="88"/>
      <c r="CF1200" s="88"/>
      <c r="CG1200" s="88"/>
      <c r="CH1200" s="88"/>
      <c r="CI1200" s="88"/>
      <c r="CJ1200" s="88"/>
      <c r="CK1200" s="88"/>
      <c r="CL1200" s="88"/>
      <c r="CM1200" s="88"/>
      <c r="CN1200" s="88"/>
      <c r="CO1200" s="88"/>
      <c r="CP1200" s="88"/>
      <c r="CQ1200" s="88"/>
      <c r="CR1200" s="88"/>
      <c r="CS1200" s="88"/>
      <c r="CT1200" s="88"/>
      <c r="CU1200" s="88"/>
      <c r="CV1200" s="88"/>
      <c r="CW1200" s="88"/>
      <c r="CX1200" s="88"/>
      <c r="CY1200" s="88"/>
    </row>
    <row r="1201" spans="2:103" x14ac:dyDescent="0.3">
      <c r="B1201" s="87"/>
      <c r="C1201" s="87"/>
      <c r="D1201" s="144"/>
      <c r="E1201" s="144"/>
      <c r="F1201" s="87"/>
      <c r="G1201" s="88"/>
      <c r="H1201" s="88"/>
      <c r="I1201" s="88"/>
      <c r="J1201" s="87"/>
      <c r="K1201" s="87"/>
      <c r="L1201" s="87"/>
      <c r="M1201" s="87"/>
      <c r="N1201" s="87"/>
      <c r="O1201" s="88"/>
      <c r="P1201" s="88"/>
      <c r="Q1201" s="88"/>
      <c r="R1201" s="88"/>
      <c r="S1201" s="88"/>
      <c r="T1201" s="88"/>
      <c r="U1201" s="88"/>
      <c r="V1201" s="88"/>
      <c r="W1201" s="88"/>
      <c r="X1201" s="88"/>
      <c r="Y1201" s="88"/>
      <c r="Z1201" s="88"/>
      <c r="AA1201" s="88"/>
      <c r="AB1201" s="88"/>
      <c r="AC1201" s="88"/>
      <c r="AD1201" s="88"/>
      <c r="AE1201" s="88"/>
      <c r="AF1201" s="88"/>
      <c r="AG1201" s="88"/>
      <c r="AH1201" s="88"/>
      <c r="AI1201" s="88"/>
      <c r="AJ1201" s="88"/>
      <c r="AK1201" s="88"/>
      <c r="AL1201" s="88"/>
      <c r="AM1201" s="88"/>
      <c r="AN1201" s="88"/>
      <c r="AO1201" s="88"/>
      <c r="AP1201" s="88"/>
      <c r="AQ1201" s="88"/>
      <c r="AR1201" s="88"/>
      <c r="AS1201" s="88"/>
      <c r="AT1201" s="88"/>
      <c r="AU1201" s="88"/>
      <c r="AV1201" s="88"/>
      <c r="AW1201" s="88"/>
      <c r="AX1201" s="88"/>
      <c r="AY1201" s="88"/>
      <c r="AZ1201" s="88"/>
      <c r="BA1201" s="88"/>
      <c r="BB1201" s="88"/>
      <c r="BC1201" s="88"/>
      <c r="BD1201" s="88"/>
      <c r="BE1201" s="88"/>
      <c r="BF1201" s="88"/>
      <c r="BG1201" s="88"/>
      <c r="BH1201" s="88"/>
      <c r="BI1201" s="88"/>
      <c r="BJ1201" s="88"/>
      <c r="BK1201" s="88"/>
      <c r="BL1201" s="88"/>
      <c r="BM1201" s="88"/>
      <c r="BN1201" s="88"/>
      <c r="BO1201" s="88"/>
      <c r="BP1201" s="88"/>
      <c r="BQ1201" s="88"/>
      <c r="BR1201" s="88"/>
      <c r="BS1201" s="88"/>
      <c r="BT1201" s="88"/>
      <c r="BU1201" s="88"/>
      <c r="BV1201" s="88"/>
      <c r="BW1201" s="88"/>
      <c r="BX1201" s="88"/>
      <c r="BY1201" s="88"/>
      <c r="BZ1201" s="88"/>
      <c r="CA1201" s="88"/>
      <c r="CB1201" s="88"/>
      <c r="CC1201" s="88"/>
      <c r="CD1201" s="88"/>
      <c r="CE1201" s="88"/>
      <c r="CF1201" s="88"/>
      <c r="CG1201" s="88"/>
      <c r="CH1201" s="88"/>
      <c r="CI1201" s="88"/>
      <c r="CJ1201" s="88"/>
      <c r="CK1201" s="88"/>
      <c r="CL1201" s="88"/>
      <c r="CM1201" s="88"/>
      <c r="CN1201" s="88"/>
      <c r="CO1201" s="88"/>
      <c r="CP1201" s="88"/>
      <c r="CQ1201" s="88"/>
      <c r="CR1201" s="88"/>
      <c r="CS1201" s="88"/>
      <c r="CT1201" s="88"/>
      <c r="CU1201" s="88"/>
      <c r="CV1201" s="88"/>
      <c r="CW1201" s="88"/>
      <c r="CX1201" s="88"/>
      <c r="CY1201" s="88"/>
    </row>
    <row r="1202" spans="2:103" x14ac:dyDescent="0.3">
      <c r="B1202" s="87"/>
      <c r="C1202" s="87"/>
      <c r="D1202" s="144"/>
      <c r="E1202" s="144"/>
      <c r="F1202" s="87"/>
      <c r="G1202" s="88"/>
      <c r="H1202" s="88"/>
      <c r="I1202" s="88"/>
      <c r="J1202" s="87"/>
      <c r="K1202" s="87"/>
      <c r="L1202" s="87"/>
      <c r="M1202" s="87"/>
      <c r="N1202" s="87"/>
      <c r="O1202" s="88"/>
      <c r="P1202" s="88"/>
      <c r="Q1202" s="88"/>
      <c r="R1202" s="88"/>
      <c r="S1202" s="88"/>
      <c r="T1202" s="88"/>
      <c r="U1202" s="88"/>
      <c r="V1202" s="88"/>
      <c r="W1202" s="88"/>
      <c r="X1202" s="88"/>
      <c r="Y1202" s="88"/>
      <c r="Z1202" s="88"/>
      <c r="AA1202" s="88"/>
      <c r="AB1202" s="88"/>
      <c r="AC1202" s="88"/>
      <c r="AD1202" s="88"/>
      <c r="AE1202" s="88"/>
      <c r="AF1202" s="88"/>
      <c r="AG1202" s="88"/>
      <c r="AH1202" s="88"/>
      <c r="AI1202" s="88"/>
      <c r="AJ1202" s="88"/>
      <c r="AK1202" s="88"/>
      <c r="AL1202" s="88"/>
      <c r="AM1202" s="88"/>
      <c r="AN1202" s="88"/>
      <c r="AO1202" s="88"/>
      <c r="AP1202" s="88"/>
      <c r="AQ1202" s="88"/>
      <c r="AR1202" s="88"/>
      <c r="AS1202" s="88"/>
      <c r="AT1202" s="88"/>
      <c r="AU1202" s="88"/>
      <c r="AV1202" s="88"/>
      <c r="AW1202" s="88"/>
      <c r="AX1202" s="88"/>
      <c r="AY1202" s="88"/>
      <c r="AZ1202" s="88"/>
      <c r="BA1202" s="88"/>
      <c r="BB1202" s="88"/>
      <c r="BC1202" s="88"/>
      <c r="BD1202" s="88"/>
      <c r="BE1202" s="88"/>
      <c r="BF1202" s="88"/>
      <c r="BG1202" s="88"/>
      <c r="BH1202" s="88"/>
      <c r="BI1202" s="88"/>
      <c r="BJ1202" s="88"/>
      <c r="BK1202" s="88"/>
      <c r="BL1202" s="88"/>
      <c r="BM1202" s="88"/>
      <c r="BN1202" s="88"/>
      <c r="BO1202" s="88"/>
      <c r="BP1202" s="88"/>
      <c r="BQ1202" s="88"/>
      <c r="BR1202" s="88"/>
      <c r="BS1202" s="88"/>
      <c r="BT1202" s="88"/>
      <c r="BU1202" s="88"/>
      <c r="BV1202" s="88"/>
      <c r="BW1202" s="88"/>
      <c r="BX1202" s="88"/>
      <c r="BY1202" s="88"/>
      <c r="BZ1202" s="88"/>
      <c r="CA1202" s="88"/>
      <c r="CB1202" s="88"/>
      <c r="CC1202" s="88"/>
      <c r="CD1202" s="88"/>
      <c r="CE1202" s="88"/>
      <c r="CF1202" s="88"/>
      <c r="CG1202" s="88"/>
      <c r="CH1202" s="88"/>
      <c r="CI1202" s="88"/>
      <c r="CJ1202" s="88"/>
      <c r="CK1202" s="88"/>
      <c r="CL1202" s="88"/>
      <c r="CM1202" s="88"/>
      <c r="CN1202" s="88"/>
      <c r="CO1202" s="88"/>
      <c r="CP1202" s="88"/>
      <c r="CQ1202" s="88"/>
      <c r="CR1202" s="88"/>
      <c r="CS1202" s="88"/>
      <c r="CT1202" s="88"/>
      <c r="CU1202" s="88"/>
      <c r="CV1202" s="88"/>
      <c r="CW1202" s="88"/>
      <c r="CX1202" s="88"/>
      <c r="CY1202" s="88"/>
    </row>
    <row r="1203" spans="2:103" x14ac:dyDescent="0.3">
      <c r="B1203" s="87"/>
      <c r="C1203" s="87"/>
      <c r="D1203" s="144"/>
      <c r="E1203" s="144"/>
      <c r="F1203" s="87"/>
      <c r="G1203" s="88"/>
      <c r="H1203" s="88"/>
      <c r="I1203" s="88"/>
      <c r="J1203" s="87"/>
      <c r="K1203" s="87"/>
      <c r="L1203" s="87"/>
      <c r="M1203" s="87"/>
      <c r="N1203" s="87"/>
      <c r="O1203" s="88"/>
      <c r="P1203" s="88"/>
      <c r="Q1203" s="88"/>
      <c r="R1203" s="88"/>
      <c r="S1203" s="88"/>
      <c r="T1203" s="88"/>
      <c r="U1203" s="88"/>
      <c r="V1203" s="88"/>
      <c r="W1203" s="88"/>
      <c r="X1203" s="88"/>
      <c r="Y1203" s="88"/>
      <c r="Z1203" s="88"/>
      <c r="AA1203" s="88"/>
      <c r="AB1203" s="88"/>
      <c r="AC1203" s="88"/>
      <c r="AD1203" s="88"/>
      <c r="AE1203" s="88"/>
      <c r="AF1203" s="88"/>
      <c r="AG1203" s="88"/>
      <c r="AH1203" s="88"/>
      <c r="AI1203" s="88"/>
      <c r="AJ1203" s="88"/>
      <c r="AK1203" s="88"/>
      <c r="AL1203" s="88"/>
      <c r="AM1203" s="88"/>
      <c r="AN1203" s="88"/>
      <c r="AO1203" s="88"/>
      <c r="AP1203" s="88"/>
      <c r="AQ1203" s="88"/>
      <c r="AR1203" s="88"/>
      <c r="AS1203" s="88"/>
      <c r="AT1203" s="88"/>
      <c r="AU1203" s="88"/>
      <c r="AV1203" s="88"/>
      <c r="AW1203" s="88"/>
      <c r="AX1203" s="88"/>
      <c r="AY1203" s="88"/>
      <c r="AZ1203" s="88"/>
      <c r="BA1203" s="88"/>
      <c r="BB1203" s="88"/>
      <c r="BC1203" s="88"/>
      <c r="BD1203" s="88"/>
      <c r="BE1203" s="88"/>
      <c r="BF1203" s="88"/>
      <c r="BG1203" s="88"/>
      <c r="BH1203" s="88"/>
      <c r="BI1203" s="88"/>
      <c r="BJ1203" s="88"/>
      <c r="BK1203" s="88"/>
      <c r="BL1203" s="88"/>
      <c r="BM1203" s="88"/>
      <c r="BN1203" s="88"/>
      <c r="BO1203" s="88"/>
      <c r="BP1203" s="88"/>
      <c r="BQ1203" s="88"/>
      <c r="BR1203" s="88"/>
      <c r="BS1203" s="88"/>
      <c r="BT1203" s="88"/>
      <c r="BU1203" s="88"/>
      <c r="BV1203" s="88"/>
      <c r="BW1203" s="88"/>
      <c r="BX1203" s="88"/>
      <c r="BY1203" s="88"/>
      <c r="BZ1203" s="88"/>
      <c r="CA1203" s="88"/>
      <c r="CB1203" s="88"/>
      <c r="CC1203" s="88"/>
      <c r="CD1203" s="88"/>
      <c r="CE1203" s="88"/>
      <c r="CF1203" s="88"/>
      <c r="CG1203" s="88"/>
      <c r="CH1203" s="88"/>
      <c r="CI1203" s="88"/>
      <c r="CJ1203" s="88"/>
      <c r="CK1203" s="88"/>
      <c r="CL1203" s="88"/>
      <c r="CM1203" s="88"/>
      <c r="CN1203" s="88"/>
      <c r="CO1203" s="88"/>
      <c r="CP1203" s="88"/>
      <c r="CQ1203" s="88"/>
      <c r="CR1203" s="88"/>
      <c r="CS1203" s="88"/>
      <c r="CT1203" s="88"/>
      <c r="CU1203" s="88"/>
      <c r="CV1203" s="88"/>
      <c r="CW1203" s="88"/>
      <c r="CX1203" s="88"/>
      <c r="CY1203" s="88"/>
    </row>
    <row r="1204" spans="2:103" x14ac:dyDescent="0.3">
      <c r="B1204" s="87"/>
      <c r="C1204" s="87"/>
      <c r="D1204" s="144"/>
      <c r="E1204" s="144"/>
      <c r="F1204" s="87"/>
      <c r="G1204" s="88"/>
      <c r="H1204" s="88"/>
      <c r="I1204" s="88"/>
      <c r="J1204" s="87"/>
      <c r="K1204" s="87"/>
      <c r="L1204" s="87"/>
      <c r="M1204" s="87"/>
      <c r="N1204" s="87"/>
      <c r="O1204" s="88"/>
      <c r="P1204" s="88"/>
      <c r="Q1204" s="88"/>
      <c r="R1204" s="88"/>
      <c r="S1204" s="88"/>
      <c r="T1204" s="88"/>
      <c r="U1204" s="88"/>
      <c r="V1204" s="88"/>
      <c r="W1204" s="88"/>
      <c r="X1204" s="88"/>
      <c r="Y1204" s="88"/>
      <c r="Z1204" s="88"/>
      <c r="AA1204" s="88"/>
      <c r="AB1204" s="88"/>
      <c r="AC1204" s="88"/>
      <c r="AD1204" s="88"/>
      <c r="AE1204" s="88"/>
      <c r="AF1204" s="88"/>
      <c r="AG1204" s="88"/>
      <c r="AH1204" s="88"/>
      <c r="AI1204" s="88"/>
      <c r="AJ1204" s="88"/>
      <c r="AK1204" s="88"/>
      <c r="AL1204" s="88"/>
      <c r="AM1204" s="88"/>
      <c r="AN1204" s="88"/>
      <c r="AO1204" s="88"/>
      <c r="AP1204" s="88"/>
      <c r="AQ1204" s="88"/>
      <c r="AR1204" s="88"/>
      <c r="AS1204" s="88"/>
      <c r="AT1204" s="88"/>
      <c r="AU1204" s="88"/>
      <c r="AV1204" s="88"/>
      <c r="AW1204" s="88"/>
      <c r="AX1204" s="88"/>
      <c r="AY1204" s="88"/>
      <c r="AZ1204" s="88"/>
      <c r="BA1204" s="88"/>
      <c r="BB1204" s="88"/>
      <c r="BC1204" s="88"/>
      <c r="BD1204" s="88"/>
      <c r="BE1204" s="88"/>
      <c r="BF1204" s="88"/>
      <c r="BG1204" s="88"/>
      <c r="BH1204" s="88"/>
      <c r="BI1204" s="88"/>
      <c r="BJ1204" s="88"/>
      <c r="BK1204" s="88"/>
      <c r="BL1204" s="88"/>
      <c r="BM1204" s="88"/>
      <c r="BN1204" s="88"/>
      <c r="BO1204" s="88"/>
      <c r="BP1204" s="88"/>
      <c r="BQ1204" s="88"/>
      <c r="BR1204" s="88"/>
      <c r="BS1204" s="88"/>
      <c r="BT1204" s="88"/>
      <c r="BU1204" s="88"/>
      <c r="BV1204" s="88"/>
      <c r="BW1204" s="88"/>
      <c r="BX1204" s="88"/>
      <c r="BY1204" s="88"/>
      <c r="BZ1204" s="88"/>
      <c r="CA1204" s="88"/>
      <c r="CB1204" s="88"/>
      <c r="CC1204" s="88"/>
      <c r="CD1204" s="88"/>
      <c r="CE1204" s="88"/>
      <c r="CF1204" s="88"/>
      <c r="CG1204" s="88"/>
      <c r="CH1204" s="88"/>
      <c r="CI1204" s="88"/>
      <c r="CJ1204" s="88"/>
      <c r="CK1204" s="88"/>
      <c r="CL1204" s="88"/>
      <c r="CM1204" s="88"/>
      <c r="CN1204" s="88"/>
      <c r="CO1204" s="88"/>
      <c r="CP1204" s="88"/>
      <c r="CQ1204" s="88"/>
      <c r="CR1204" s="88"/>
      <c r="CS1204" s="88"/>
      <c r="CT1204" s="88"/>
      <c r="CU1204" s="88"/>
      <c r="CV1204" s="88"/>
      <c r="CW1204" s="88"/>
      <c r="CX1204" s="88"/>
      <c r="CY1204" s="88"/>
    </row>
    <row r="1205" spans="2:103" x14ac:dyDescent="0.3">
      <c r="B1205" s="87"/>
      <c r="C1205" s="87"/>
      <c r="D1205" s="144"/>
      <c r="E1205" s="144"/>
      <c r="F1205" s="87"/>
      <c r="G1205" s="88"/>
      <c r="H1205" s="88"/>
      <c r="I1205" s="88"/>
      <c r="J1205" s="87"/>
      <c r="K1205" s="87"/>
      <c r="L1205" s="87"/>
      <c r="M1205" s="87"/>
      <c r="N1205" s="87"/>
      <c r="O1205" s="88"/>
      <c r="P1205" s="88"/>
      <c r="Q1205" s="88"/>
      <c r="R1205" s="88"/>
      <c r="S1205" s="88"/>
      <c r="T1205" s="88"/>
      <c r="U1205" s="88"/>
      <c r="V1205" s="88"/>
      <c r="W1205" s="88"/>
      <c r="X1205" s="88"/>
      <c r="Y1205" s="88"/>
      <c r="Z1205" s="88"/>
      <c r="AA1205" s="88"/>
      <c r="AB1205" s="88"/>
      <c r="AC1205" s="88"/>
      <c r="AD1205" s="88"/>
      <c r="AE1205" s="88"/>
      <c r="AF1205" s="88"/>
      <c r="AG1205" s="88"/>
      <c r="AH1205" s="88"/>
      <c r="AI1205" s="88"/>
      <c r="AJ1205" s="88"/>
      <c r="AK1205" s="88"/>
      <c r="AL1205" s="88"/>
      <c r="AM1205" s="88"/>
      <c r="AN1205" s="88"/>
      <c r="AO1205" s="88"/>
      <c r="AP1205" s="88"/>
      <c r="AQ1205" s="88"/>
      <c r="AR1205" s="88"/>
      <c r="AS1205" s="88"/>
      <c r="AT1205" s="88"/>
      <c r="AU1205" s="88"/>
      <c r="AV1205" s="88"/>
      <c r="AW1205" s="88"/>
      <c r="AX1205" s="88"/>
      <c r="AY1205" s="88"/>
      <c r="AZ1205" s="88"/>
      <c r="BA1205" s="88"/>
      <c r="BB1205" s="88"/>
      <c r="BC1205" s="88"/>
      <c r="BD1205" s="88"/>
      <c r="BE1205" s="88"/>
      <c r="BF1205" s="88"/>
      <c r="BG1205" s="88"/>
      <c r="BH1205" s="88"/>
      <c r="BI1205" s="88"/>
      <c r="BJ1205" s="88"/>
      <c r="BK1205" s="88"/>
      <c r="BL1205" s="88"/>
      <c r="BM1205" s="88"/>
      <c r="BN1205" s="88"/>
      <c r="BO1205" s="88"/>
      <c r="BP1205" s="88"/>
      <c r="BQ1205" s="88"/>
      <c r="BR1205" s="88"/>
      <c r="BS1205" s="88"/>
      <c r="BT1205" s="88"/>
      <c r="BU1205" s="88"/>
      <c r="BV1205" s="88"/>
      <c r="BW1205" s="88"/>
      <c r="BX1205" s="88"/>
      <c r="BY1205" s="88"/>
      <c r="BZ1205" s="88"/>
      <c r="CA1205" s="88"/>
      <c r="CB1205" s="88"/>
      <c r="CC1205" s="88"/>
      <c r="CD1205" s="88"/>
      <c r="CE1205" s="88"/>
      <c r="CF1205" s="88"/>
      <c r="CG1205" s="88"/>
      <c r="CH1205" s="88"/>
      <c r="CI1205" s="88"/>
      <c r="CJ1205" s="88"/>
      <c r="CK1205" s="88"/>
      <c r="CL1205" s="88"/>
      <c r="CM1205" s="88"/>
      <c r="CN1205" s="88"/>
      <c r="CO1205" s="88"/>
      <c r="CP1205" s="88"/>
      <c r="CQ1205" s="88"/>
      <c r="CR1205" s="88"/>
      <c r="CS1205" s="88"/>
      <c r="CT1205" s="88"/>
      <c r="CU1205" s="88"/>
      <c r="CV1205" s="88"/>
      <c r="CW1205" s="88"/>
      <c r="CX1205" s="88"/>
      <c r="CY1205" s="88"/>
    </row>
    <row r="1206" spans="2:103" x14ac:dyDescent="0.3">
      <c r="B1206" s="87"/>
      <c r="C1206" s="87"/>
      <c r="D1206" s="144"/>
      <c r="E1206" s="144"/>
      <c r="F1206" s="87"/>
      <c r="G1206" s="88"/>
      <c r="H1206" s="88"/>
      <c r="I1206" s="88"/>
      <c r="J1206" s="87"/>
      <c r="K1206" s="87"/>
      <c r="L1206" s="87"/>
      <c r="M1206" s="87"/>
      <c r="N1206" s="87"/>
      <c r="O1206" s="88"/>
      <c r="P1206" s="88"/>
      <c r="Q1206" s="88"/>
      <c r="R1206" s="88"/>
      <c r="S1206" s="88"/>
      <c r="T1206" s="88"/>
      <c r="U1206" s="88"/>
      <c r="V1206" s="88"/>
      <c r="W1206" s="88"/>
      <c r="X1206" s="88"/>
      <c r="Y1206" s="88"/>
      <c r="Z1206" s="88"/>
      <c r="AA1206" s="88"/>
      <c r="AB1206" s="88"/>
      <c r="AC1206" s="88"/>
      <c r="AD1206" s="88"/>
      <c r="AE1206" s="88"/>
      <c r="AF1206" s="88"/>
      <c r="AG1206" s="88"/>
      <c r="AH1206" s="88"/>
      <c r="AI1206" s="88"/>
      <c r="AJ1206" s="88"/>
      <c r="AK1206" s="88"/>
      <c r="AL1206" s="88"/>
      <c r="AM1206" s="88"/>
      <c r="AN1206" s="88"/>
      <c r="AO1206" s="88"/>
      <c r="AP1206" s="88"/>
      <c r="AQ1206" s="88"/>
      <c r="AR1206" s="88"/>
      <c r="AS1206" s="88"/>
      <c r="AT1206" s="88"/>
      <c r="AU1206" s="88"/>
      <c r="AV1206" s="88"/>
      <c r="AW1206" s="88"/>
      <c r="AX1206" s="88"/>
      <c r="AY1206" s="88"/>
      <c r="AZ1206" s="88"/>
      <c r="BA1206" s="88"/>
      <c r="BB1206" s="88"/>
      <c r="BC1206" s="88"/>
      <c r="BD1206" s="88"/>
      <c r="BE1206" s="88"/>
      <c r="BF1206" s="88"/>
      <c r="BG1206" s="88"/>
      <c r="BH1206" s="88"/>
      <c r="BI1206" s="88"/>
      <c r="BJ1206" s="88"/>
      <c r="BK1206" s="88"/>
      <c r="BL1206" s="88"/>
      <c r="BM1206" s="88"/>
      <c r="BN1206" s="88"/>
      <c r="BO1206" s="88"/>
      <c r="BP1206" s="88"/>
      <c r="BQ1206" s="88"/>
      <c r="BR1206" s="88"/>
      <c r="BS1206" s="88"/>
      <c r="BT1206" s="88"/>
      <c r="BU1206" s="88"/>
      <c r="BV1206" s="88"/>
      <c r="BW1206" s="88"/>
      <c r="BX1206" s="88"/>
      <c r="BY1206" s="88"/>
      <c r="BZ1206" s="88"/>
      <c r="CA1206" s="88"/>
      <c r="CB1206" s="88"/>
      <c r="CC1206" s="88"/>
      <c r="CD1206" s="88"/>
      <c r="CE1206" s="88"/>
      <c r="CF1206" s="88"/>
      <c r="CG1206" s="88"/>
      <c r="CH1206" s="88"/>
      <c r="CI1206" s="88"/>
      <c r="CJ1206" s="88"/>
      <c r="CK1206" s="88"/>
      <c r="CL1206" s="88"/>
      <c r="CM1206" s="88"/>
      <c r="CN1206" s="88"/>
      <c r="CO1206" s="88"/>
      <c r="CP1206" s="88"/>
      <c r="CQ1206" s="88"/>
      <c r="CR1206" s="88"/>
      <c r="CS1206" s="88"/>
      <c r="CT1206" s="88"/>
      <c r="CU1206" s="88"/>
      <c r="CV1206" s="88"/>
      <c r="CW1206" s="88"/>
      <c r="CX1206" s="88"/>
      <c r="CY1206" s="88"/>
    </row>
    <row r="1207" spans="2:103" x14ac:dyDescent="0.3">
      <c r="B1207" s="87"/>
      <c r="C1207" s="87"/>
      <c r="D1207" s="144"/>
      <c r="E1207" s="144"/>
      <c r="F1207" s="87"/>
      <c r="G1207" s="88"/>
      <c r="H1207" s="88"/>
      <c r="I1207" s="88"/>
      <c r="J1207" s="87"/>
      <c r="K1207" s="87"/>
      <c r="L1207" s="87"/>
      <c r="M1207" s="87"/>
      <c r="N1207" s="87"/>
      <c r="O1207" s="88"/>
      <c r="P1207" s="88"/>
      <c r="Q1207" s="88"/>
      <c r="R1207" s="88"/>
      <c r="S1207" s="88"/>
      <c r="T1207" s="88"/>
      <c r="U1207" s="88"/>
      <c r="V1207" s="88"/>
      <c r="W1207" s="88"/>
      <c r="X1207" s="88"/>
      <c r="Y1207" s="88"/>
      <c r="Z1207" s="88"/>
      <c r="AA1207" s="88"/>
      <c r="AB1207" s="88"/>
      <c r="AC1207" s="88"/>
      <c r="AD1207" s="88"/>
      <c r="AE1207" s="88"/>
      <c r="AF1207" s="88"/>
      <c r="AG1207" s="88"/>
      <c r="AH1207" s="88"/>
      <c r="AI1207" s="88"/>
      <c r="AJ1207" s="88"/>
      <c r="AK1207" s="88"/>
      <c r="AL1207" s="88"/>
      <c r="AM1207" s="88"/>
      <c r="AN1207" s="88"/>
      <c r="AO1207" s="88"/>
      <c r="AP1207" s="88"/>
      <c r="AQ1207" s="88"/>
      <c r="AR1207" s="88"/>
      <c r="AS1207" s="88"/>
      <c r="AT1207" s="88"/>
      <c r="AU1207" s="88"/>
      <c r="AV1207" s="88"/>
      <c r="AW1207" s="88"/>
      <c r="AX1207" s="88"/>
      <c r="AY1207" s="88"/>
      <c r="AZ1207" s="88"/>
      <c r="BA1207" s="88"/>
      <c r="BB1207" s="88"/>
      <c r="BC1207" s="88"/>
      <c r="BD1207" s="88"/>
      <c r="BE1207" s="88"/>
      <c r="BF1207" s="88"/>
      <c r="BG1207" s="88"/>
      <c r="BH1207" s="88"/>
      <c r="BI1207" s="88"/>
      <c r="BJ1207" s="88"/>
      <c r="BK1207" s="88"/>
      <c r="BL1207" s="88"/>
      <c r="BM1207" s="88"/>
      <c r="BN1207" s="88"/>
      <c r="BO1207" s="88"/>
      <c r="BP1207" s="88"/>
      <c r="BQ1207" s="88"/>
      <c r="BR1207" s="88"/>
      <c r="BS1207" s="88"/>
      <c r="BT1207" s="88"/>
      <c r="BU1207" s="88"/>
      <c r="BV1207" s="88"/>
      <c r="BW1207" s="88"/>
      <c r="BX1207" s="88"/>
      <c r="BY1207" s="88"/>
      <c r="BZ1207" s="88"/>
      <c r="CA1207" s="88"/>
      <c r="CB1207" s="88"/>
      <c r="CC1207" s="88"/>
      <c r="CD1207" s="88"/>
      <c r="CE1207" s="88"/>
      <c r="CF1207" s="88"/>
      <c r="CG1207" s="88"/>
      <c r="CH1207" s="88"/>
      <c r="CI1207" s="88"/>
      <c r="CJ1207" s="88"/>
      <c r="CK1207" s="88"/>
      <c r="CL1207" s="88"/>
      <c r="CM1207" s="88"/>
      <c r="CN1207" s="88"/>
      <c r="CO1207" s="88"/>
      <c r="CP1207" s="88"/>
      <c r="CQ1207" s="88"/>
      <c r="CR1207" s="88"/>
      <c r="CS1207" s="88"/>
      <c r="CT1207" s="88"/>
      <c r="CU1207" s="88"/>
      <c r="CV1207" s="88"/>
      <c r="CW1207" s="88"/>
      <c r="CX1207" s="88"/>
      <c r="CY1207" s="88"/>
    </row>
    <row r="1208" spans="2:103" x14ac:dyDescent="0.3">
      <c r="B1208" s="87"/>
      <c r="C1208" s="87"/>
      <c r="D1208" s="144"/>
      <c r="E1208" s="144"/>
      <c r="F1208" s="87"/>
      <c r="G1208" s="88"/>
      <c r="H1208" s="88"/>
      <c r="I1208" s="88"/>
      <c r="J1208" s="87"/>
      <c r="K1208" s="87"/>
      <c r="L1208" s="87"/>
      <c r="M1208" s="87"/>
      <c r="N1208" s="87"/>
      <c r="O1208" s="88"/>
      <c r="P1208" s="88"/>
      <c r="Q1208" s="88"/>
      <c r="R1208" s="88"/>
      <c r="S1208" s="88"/>
      <c r="T1208" s="88"/>
      <c r="U1208" s="88"/>
      <c r="V1208" s="88"/>
      <c r="W1208" s="88"/>
      <c r="X1208" s="88"/>
      <c r="Y1208" s="88"/>
      <c r="Z1208" s="88"/>
      <c r="AA1208" s="88"/>
      <c r="AB1208" s="88"/>
      <c r="AC1208" s="88"/>
      <c r="AD1208" s="88"/>
      <c r="AE1208" s="88"/>
      <c r="AF1208" s="88"/>
      <c r="AG1208" s="88"/>
      <c r="AH1208" s="88"/>
      <c r="AI1208" s="88"/>
      <c r="AJ1208" s="88"/>
      <c r="AK1208" s="88"/>
      <c r="AL1208" s="88"/>
      <c r="AM1208" s="88"/>
      <c r="AN1208" s="88"/>
      <c r="AO1208" s="88"/>
      <c r="AP1208" s="88"/>
      <c r="AQ1208" s="88"/>
      <c r="AR1208" s="88"/>
      <c r="AS1208" s="88"/>
      <c r="AT1208" s="88"/>
      <c r="AU1208" s="88"/>
      <c r="AV1208" s="88"/>
      <c r="AW1208" s="88"/>
      <c r="AX1208" s="88"/>
      <c r="AY1208" s="88"/>
      <c r="AZ1208" s="88"/>
      <c r="BA1208" s="88"/>
      <c r="BB1208" s="88"/>
      <c r="BC1208" s="88"/>
      <c r="BD1208" s="88"/>
      <c r="BE1208" s="88"/>
      <c r="BF1208" s="88"/>
      <c r="BG1208" s="88"/>
      <c r="BH1208" s="88"/>
      <c r="BI1208" s="88"/>
      <c r="BJ1208" s="88"/>
      <c r="BK1208" s="88"/>
      <c r="BL1208" s="88"/>
      <c r="BM1208" s="88"/>
      <c r="BN1208" s="88"/>
      <c r="BO1208" s="88"/>
      <c r="BP1208" s="88"/>
      <c r="BQ1208" s="88"/>
      <c r="BR1208" s="88"/>
      <c r="BS1208" s="88"/>
      <c r="BT1208" s="88"/>
      <c r="BU1208" s="88"/>
      <c r="BV1208" s="88"/>
      <c r="BW1208" s="88"/>
      <c r="BX1208" s="88"/>
      <c r="BY1208" s="88"/>
      <c r="BZ1208" s="88"/>
      <c r="CA1208" s="88"/>
      <c r="CB1208" s="88"/>
      <c r="CC1208" s="88"/>
      <c r="CD1208" s="88"/>
      <c r="CE1208" s="88"/>
      <c r="CF1208" s="88"/>
      <c r="CG1208" s="88"/>
      <c r="CH1208" s="88"/>
      <c r="CI1208" s="88"/>
      <c r="CJ1208" s="88"/>
      <c r="CK1208" s="88"/>
      <c r="CL1208" s="88"/>
      <c r="CM1208" s="88"/>
      <c r="CN1208" s="88"/>
      <c r="CO1208" s="88"/>
      <c r="CP1208" s="88"/>
      <c r="CQ1208" s="88"/>
      <c r="CR1208" s="88"/>
      <c r="CS1208" s="88"/>
      <c r="CT1208" s="88"/>
      <c r="CU1208" s="88"/>
      <c r="CV1208" s="88"/>
      <c r="CW1208" s="88"/>
      <c r="CX1208" s="88"/>
      <c r="CY1208" s="88"/>
    </row>
    <row r="1209" spans="2:103" x14ac:dyDescent="0.3">
      <c r="B1209" s="87"/>
      <c r="C1209" s="87"/>
      <c r="D1209" s="144"/>
      <c r="E1209" s="144"/>
      <c r="F1209" s="87"/>
      <c r="G1209" s="88"/>
      <c r="H1209" s="88"/>
      <c r="I1209" s="88"/>
      <c r="J1209" s="87"/>
      <c r="K1209" s="87"/>
      <c r="L1209" s="87"/>
      <c r="M1209" s="87"/>
      <c r="N1209" s="87"/>
      <c r="O1209" s="88"/>
      <c r="P1209" s="88"/>
      <c r="Q1209" s="88"/>
      <c r="R1209" s="88"/>
      <c r="S1209" s="88"/>
      <c r="T1209" s="88"/>
      <c r="U1209" s="88"/>
      <c r="V1209" s="88"/>
      <c r="W1209" s="88"/>
      <c r="X1209" s="88"/>
      <c r="Y1209" s="88"/>
      <c r="Z1209" s="88"/>
      <c r="AA1209" s="88"/>
      <c r="AB1209" s="88"/>
      <c r="AC1209" s="88"/>
      <c r="AD1209" s="88"/>
      <c r="AE1209" s="88"/>
      <c r="AF1209" s="88"/>
      <c r="AG1209" s="88"/>
      <c r="AH1209" s="88"/>
      <c r="AI1209" s="88"/>
      <c r="AJ1209" s="88"/>
      <c r="AK1209" s="88"/>
      <c r="AL1209" s="88"/>
      <c r="AM1209" s="88"/>
      <c r="AN1209" s="88"/>
      <c r="AO1209" s="88"/>
      <c r="AP1209" s="88"/>
      <c r="AQ1209" s="88"/>
      <c r="AR1209" s="88"/>
      <c r="AS1209" s="88"/>
      <c r="AT1209" s="88"/>
      <c r="AU1209" s="88"/>
      <c r="AV1209" s="88"/>
      <c r="AW1209" s="88"/>
      <c r="AX1209" s="88"/>
      <c r="AY1209" s="88"/>
      <c r="AZ1209" s="88"/>
      <c r="BA1209" s="88"/>
      <c r="BB1209" s="88"/>
      <c r="BC1209" s="88"/>
      <c r="BD1209" s="88"/>
      <c r="BE1209" s="88"/>
      <c r="BF1209" s="88"/>
      <c r="BG1209" s="88"/>
      <c r="BH1209" s="88"/>
      <c r="BI1209" s="88"/>
      <c r="BJ1209" s="88"/>
      <c r="BK1209" s="88"/>
      <c r="BL1209" s="88"/>
      <c r="BM1209" s="88"/>
      <c r="BN1209" s="88"/>
      <c r="BO1209" s="88"/>
      <c r="BP1209" s="88"/>
      <c r="BQ1209" s="88"/>
      <c r="BR1209" s="88"/>
      <c r="BS1209" s="88"/>
      <c r="BT1209" s="88"/>
      <c r="BU1209" s="88"/>
      <c r="BV1209" s="88"/>
      <c r="BW1209" s="88"/>
      <c r="BX1209" s="88"/>
      <c r="BY1209" s="88"/>
      <c r="BZ1209" s="88"/>
      <c r="CA1209" s="88"/>
      <c r="CB1209" s="88"/>
      <c r="CC1209" s="88"/>
      <c r="CD1209" s="88"/>
      <c r="CE1209" s="88"/>
      <c r="CF1209" s="88"/>
      <c r="CG1209" s="88"/>
      <c r="CH1209" s="88"/>
      <c r="CI1209" s="88"/>
      <c r="CJ1209" s="88"/>
      <c r="CK1209" s="88"/>
      <c r="CL1209" s="88"/>
      <c r="CM1209" s="88"/>
      <c r="CN1209" s="88"/>
      <c r="CO1209" s="88"/>
      <c r="CP1209" s="88"/>
      <c r="CQ1209" s="88"/>
      <c r="CR1209" s="88"/>
      <c r="CS1209" s="88"/>
      <c r="CT1209" s="88"/>
      <c r="CU1209" s="88"/>
      <c r="CV1209" s="88"/>
      <c r="CW1209" s="88"/>
      <c r="CX1209" s="88"/>
      <c r="CY1209" s="88"/>
    </row>
    <row r="1210" spans="2:103" x14ac:dyDescent="0.3">
      <c r="B1210" s="87"/>
      <c r="C1210" s="87"/>
      <c r="D1210" s="144"/>
      <c r="E1210" s="144"/>
      <c r="F1210" s="87"/>
      <c r="G1210" s="88"/>
      <c r="H1210" s="88"/>
      <c r="I1210" s="88"/>
      <c r="J1210" s="87"/>
      <c r="K1210" s="87"/>
      <c r="L1210" s="87"/>
      <c r="M1210" s="87"/>
      <c r="N1210" s="87"/>
      <c r="O1210" s="88"/>
      <c r="P1210" s="88"/>
      <c r="Q1210" s="88"/>
      <c r="R1210" s="88"/>
      <c r="S1210" s="88"/>
      <c r="T1210" s="88"/>
      <c r="U1210" s="88"/>
      <c r="V1210" s="88"/>
      <c r="W1210" s="88"/>
      <c r="X1210" s="88"/>
      <c r="Y1210" s="88"/>
      <c r="Z1210" s="88"/>
      <c r="AA1210" s="88"/>
      <c r="AB1210" s="88"/>
      <c r="AC1210" s="88"/>
      <c r="AD1210" s="88"/>
      <c r="AE1210" s="88"/>
      <c r="AF1210" s="88"/>
      <c r="AG1210" s="88"/>
      <c r="AH1210" s="88"/>
      <c r="AI1210" s="88"/>
      <c r="AJ1210" s="88"/>
      <c r="AK1210" s="88"/>
      <c r="AL1210" s="88"/>
      <c r="AM1210" s="88"/>
      <c r="AN1210" s="88"/>
      <c r="AO1210" s="88"/>
      <c r="AP1210" s="88"/>
      <c r="AQ1210" s="88"/>
      <c r="AR1210" s="88"/>
      <c r="AS1210" s="88"/>
      <c r="AT1210" s="88"/>
      <c r="AU1210" s="88"/>
      <c r="AV1210" s="88"/>
      <c r="AW1210" s="88"/>
      <c r="AX1210" s="88"/>
      <c r="AY1210" s="88"/>
      <c r="AZ1210" s="88"/>
      <c r="BA1210" s="88"/>
      <c r="BB1210" s="88"/>
      <c r="BC1210" s="88"/>
      <c r="BD1210" s="88"/>
      <c r="BE1210" s="88"/>
      <c r="BF1210" s="88"/>
      <c r="BG1210" s="88"/>
      <c r="BH1210" s="88"/>
      <c r="BI1210" s="88"/>
      <c r="BJ1210" s="88"/>
      <c r="BK1210" s="88"/>
      <c r="BL1210" s="88"/>
      <c r="BM1210" s="88"/>
      <c r="BN1210" s="88"/>
      <c r="BO1210" s="88"/>
      <c r="BP1210" s="88"/>
      <c r="BQ1210" s="88"/>
      <c r="BR1210" s="88"/>
      <c r="BS1210" s="88"/>
      <c r="BT1210" s="88"/>
      <c r="BU1210" s="88"/>
      <c r="BV1210" s="88"/>
      <c r="BW1210" s="88"/>
      <c r="BX1210" s="88"/>
      <c r="BY1210" s="88"/>
      <c r="BZ1210" s="88"/>
      <c r="CA1210" s="88"/>
      <c r="CB1210" s="88"/>
      <c r="CC1210" s="88"/>
      <c r="CD1210" s="88"/>
      <c r="CE1210" s="88"/>
      <c r="CF1210" s="88"/>
      <c r="CG1210" s="88"/>
      <c r="CH1210" s="88"/>
      <c r="CI1210" s="88"/>
      <c r="CJ1210" s="88"/>
      <c r="CK1210" s="88"/>
      <c r="CL1210" s="88"/>
      <c r="CM1210" s="88"/>
      <c r="CN1210" s="88"/>
      <c r="CO1210" s="88"/>
      <c r="CP1210" s="88"/>
      <c r="CQ1210" s="88"/>
      <c r="CR1210" s="88"/>
      <c r="CS1210" s="88"/>
      <c r="CT1210" s="88"/>
      <c r="CU1210" s="88"/>
      <c r="CV1210" s="88"/>
      <c r="CW1210" s="88"/>
      <c r="CX1210" s="88"/>
      <c r="CY1210" s="88"/>
    </row>
    <row r="1211" spans="2:103" x14ac:dyDescent="0.3">
      <c r="B1211" s="87"/>
      <c r="C1211" s="87"/>
      <c r="D1211" s="144"/>
      <c r="E1211" s="144"/>
      <c r="F1211" s="87"/>
      <c r="G1211" s="88"/>
      <c r="H1211" s="88"/>
      <c r="I1211" s="88"/>
      <c r="J1211" s="87"/>
      <c r="K1211" s="87"/>
      <c r="L1211" s="87"/>
      <c r="M1211" s="87"/>
      <c r="N1211" s="87"/>
      <c r="O1211" s="88"/>
      <c r="P1211" s="88"/>
      <c r="Q1211" s="88"/>
      <c r="R1211" s="88"/>
      <c r="S1211" s="88"/>
      <c r="T1211" s="88"/>
      <c r="U1211" s="88"/>
      <c r="V1211" s="88"/>
      <c r="W1211" s="88"/>
      <c r="X1211" s="88"/>
      <c r="Y1211" s="88"/>
      <c r="Z1211" s="88"/>
      <c r="AA1211" s="88"/>
      <c r="AB1211" s="88"/>
      <c r="AC1211" s="88"/>
      <c r="AD1211" s="88"/>
      <c r="AE1211" s="88"/>
      <c r="AF1211" s="88"/>
      <c r="AG1211" s="88"/>
      <c r="AH1211" s="88"/>
      <c r="AI1211" s="88"/>
      <c r="AJ1211" s="88"/>
      <c r="AK1211" s="88"/>
      <c r="AL1211" s="88"/>
      <c r="AM1211" s="88"/>
      <c r="AN1211" s="88"/>
      <c r="AO1211" s="88"/>
      <c r="AP1211" s="88"/>
      <c r="AQ1211" s="88"/>
      <c r="AR1211" s="88"/>
      <c r="AS1211" s="88"/>
      <c r="AT1211" s="88"/>
      <c r="AU1211" s="88"/>
      <c r="AV1211" s="88"/>
      <c r="AW1211" s="88"/>
      <c r="AX1211" s="88"/>
      <c r="AY1211" s="88"/>
      <c r="AZ1211" s="88"/>
      <c r="BA1211" s="88"/>
      <c r="BB1211" s="88"/>
      <c r="BC1211" s="88"/>
      <c r="BD1211" s="88"/>
      <c r="BE1211" s="88"/>
      <c r="BF1211" s="88"/>
      <c r="BG1211" s="88"/>
      <c r="BH1211" s="88"/>
      <c r="BI1211" s="88"/>
      <c r="BJ1211" s="88"/>
      <c r="BK1211" s="88"/>
      <c r="BL1211" s="88"/>
      <c r="BM1211" s="88"/>
      <c r="BN1211" s="88"/>
      <c r="BO1211" s="88"/>
      <c r="BP1211" s="88"/>
      <c r="BQ1211" s="88"/>
      <c r="BR1211" s="88"/>
      <c r="BS1211" s="88"/>
      <c r="BT1211" s="88"/>
      <c r="BU1211" s="88"/>
      <c r="BV1211" s="88"/>
      <c r="BW1211" s="88"/>
      <c r="BX1211" s="88"/>
      <c r="BY1211" s="88"/>
      <c r="BZ1211" s="88"/>
      <c r="CA1211" s="88"/>
      <c r="CB1211" s="88"/>
      <c r="CC1211" s="88"/>
      <c r="CD1211" s="88"/>
      <c r="CE1211" s="88"/>
      <c r="CF1211" s="88"/>
      <c r="CG1211" s="88"/>
      <c r="CH1211" s="88"/>
      <c r="CI1211" s="88"/>
      <c r="CJ1211" s="88"/>
      <c r="CK1211" s="88"/>
      <c r="CL1211" s="88"/>
      <c r="CM1211" s="88"/>
      <c r="CN1211" s="88"/>
      <c r="CO1211" s="88"/>
      <c r="CP1211" s="88"/>
      <c r="CQ1211" s="88"/>
      <c r="CR1211" s="88"/>
      <c r="CS1211" s="88"/>
      <c r="CT1211" s="88"/>
      <c r="CU1211" s="88"/>
      <c r="CV1211" s="88"/>
      <c r="CW1211" s="88"/>
      <c r="CX1211" s="88"/>
      <c r="CY1211" s="88"/>
    </row>
    <row r="1212" spans="2:103" x14ac:dyDescent="0.3">
      <c r="B1212" s="87"/>
      <c r="C1212" s="87"/>
      <c r="D1212" s="144"/>
      <c r="E1212" s="144"/>
      <c r="F1212" s="87"/>
      <c r="G1212" s="88"/>
      <c r="H1212" s="88"/>
      <c r="I1212" s="88"/>
      <c r="J1212" s="87"/>
      <c r="K1212" s="87"/>
      <c r="L1212" s="87"/>
      <c r="M1212" s="87"/>
      <c r="N1212" s="87"/>
      <c r="O1212" s="88"/>
      <c r="P1212" s="88"/>
      <c r="Q1212" s="88"/>
      <c r="R1212" s="88"/>
      <c r="S1212" s="88"/>
      <c r="T1212" s="88"/>
      <c r="U1212" s="88"/>
      <c r="V1212" s="88"/>
      <c r="W1212" s="88"/>
      <c r="X1212" s="88"/>
      <c r="Y1212" s="88"/>
      <c r="Z1212" s="88"/>
      <c r="AA1212" s="88"/>
      <c r="AB1212" s="88"/>
      <c r="AC1212" s="88"/>
      <c r="AD1212" s="88"/>
      <c r="AE1212" s="88"/>
      <c r="AF1212" s="88"/>
      <c r="AG1212" s="88"/>
      <c r="AH1212" s="88"/>
      <c r="AI1212" s="88"/>
      <c r="AJ1212" s="88"/>
      <c r="AK1212" s="88"/>
      <c r="AL1212" s="88"/>
      <c r="AM1212" s="88"/>
      <c r="AN1212" s="88"/>
      <c r="AO1212" s="88"/>
      <c r="AP1212" s="88"/>
      <c r="AQ1212" s="88"/>
      <c r="AR1212" s="88"/>
      <c r="AS1212" s="88"/>
      <c r="AT1212" s="88"/>
      <c r="AU1212" s="88"/>
      <c r="AV1212" s="88"/>
      <c r="AW1212" s="88"/>
      <c r="AX1212" s="88"/>
      <c r="AY1212" s="88"/>
      <c r="AZ1212" s="88"/>
      <c r="BA1212" s="88"/>
      <c r="BB1212" s="88"/>
      <c r="BC1212" s="88"/>
      <c r="BD1212" s="88"/>
      <c r="BE1212" s="88"/>
      <c r="BF1212" s="88"/>
      <c r="BG1212" s="88"/>
      <c r="BH1212" s="88"/>
      <c r="BI1212" s="88"/>
      <c r="BJ1212" s="88"/>
      <c r="BK1212" s="88"/>
      <c r="BL1212" s="88"/>
      <c r="BM1212" s="88"/>
      <c r="BN1212" s="88"/>
      <c r="BO1212" s="88"/>
      <c r="BP1212" s="88"/>
      <c r="BQ1212" s="88"/>
      <c r="BR1212" s="88"/>
      <c r="BS1212" s="88"/>
      <c r="BT1212" s="88"/>
      <c r="BU1212" s="88"/>
      <c r="BV1212" s="88"/>
      <c r="BW1212" s="88"/>
      <c r="BX1212" s="88"/>
      <c r="BY1212" s="88"/>
      <c r="BZ1212" s="88"/>
      <c r="CA1212" s="88"/>
      <c r="CB1212" s="88"/>
      <c r="CC1212" s="88"/>
      <c r="CD1212" s="88"/>
      <c r="CE1212" s="88"/>
      <c r="CF1212" s="88"/>
      <c r="CG1212" s="88"/>
      <c r="CH1212" s="88"/>
      <c r="CI1212" s="88"/>
      <c r="CJ1212" s="88"/>
      <c r="CK1212" s="88"/>
      <c r="CL1212" s="88"/>
      <c r="CM1212" s="88"/>
      <c r="CN1212" s="88"/>
      <c r="CO1212" s="88"/>
      <c r="CP1212" s="88"/>
      <c r="CQ1212" s="88"/>
      <c r="CR1212" s="88"/>
      <c r="CS1212" s="88"/>
      <c r="CT1212" s="88"/>
      <c r="CU1212" s="88"/>
      <c r="CV1212" s="88"/>
      <c r="CW1212" s="88"/>
      <c r="CX1212" s="88"/>
      <c r="CY1212" s="88"/>
    </row>
    <row r="1213" spans="2:103" x14ac:dyDescent="0.3">
      <c r="B1213" s="87"/>
      <c r="C1213" s="87"/>
      <c r="D1213" s="144"/>
      <c r="E1213" s="144"/>
      <c r="F1213" s="87"/>
      <c r="G1213" s="88"/>
      <c r="H1213" s="88"/>
      <c r="I1213" s="88"/>
      <c r="J1213" s="87"/>
      <c r="K1213" s="87"/>
      <c r="L1213" s="87"/>
      <c r="M1213" s="87"/>
      <c r="N1213" s="87"/>
      <c r="O1213" s="88"/>
      <c r="P1213" s="88"/>
      <c r="Q1213" s="88"/>
      <c r="R1213" s="88"/>
      <c r="S1213" s="88"/>
      <c r="T1213" s="88"/>
      <c r="U1213" s="88"/>
      <c r="V1213" s="88"/>
      <c r="W1213" s="88"/>
      <c r="X1213" s="88"/>
      <c r="Y1213" s="88"/>
      <c r="Z1213" s="88"/>
      <c r="AA1213" s="88"/>
      <c r="AB1213" s="88"/>
      <c r="AC1213" s="88"/>
      <c r="AD1213" s="88"/>
      <c r="AE1213" s="88"/>
      <c r="AF1213" s="88"/>
      <c r="AG1213" s="88"/>
      <c r="AH1213" s="88"/>
      <c r="AI1213" s="88"/>
      <c r="AJ1213" s="88"/>
      <c r="AK1213" s="88"/>
      <c r="AL1213" s="88"/>
      <c r="AM1213" s="88"/>
      <c r="AN1213" s="88"/>
      <c r="AO1213" s="88"/>
      <c r="AP1213" s="88"/>
      <c r="AQ1213" s="88"/>
      <c r="AR1213" s="88"/>
      <c r="AS1213" s="88"/>
      <c r="AT1213" s="88"/>
      <c r="AU1213" s="88"/>
      <c r="AV1213" s="88"/>
      <c r="AW1213" s="88"/>
      <c r="AX1213" s="88"/>
      <c r="AY1213" s="88"/>
      <c r="AZ1213" s="88"/>
      <c r="BA1213" s="88"/>
      <c r="BB1213" s="88"/>
      <c r="BC1213" s="88"/>
      <c r="BD1213" s="88"/>
      <c r="BE1213" s="88"/>
      <c r="BF1213" s="88"/>
      <c r="BG1213" s="88"/>
      <c r="BH1213" s="88"/>
      <c r="BI1213" s="88"/>
      <c r="BJ1213" s="88"/>
      <c r="BK1213" s="88"/>
      <c r="BL1213" s="88"/>
      <c r="BM1213" s="88"/>
      <c r="BN1213" s="88"/>
      <c r="BO1213" s="88"/>
      <c r="BP1213" s="88"/>
      <c r="BQ1213" s="88"/>
      <c r="BR1213" s="88"/>
      <c r="BS1213" s="88"/>
      <c r="BT1213" s="88"/>
      <c r="BU1213" s="88"/>
      <c r="BV1213" s="88"/>
      <c r="BW1213" s="88"/>
      <c r="BX1213" s="88"/>
      <c r="BY1213" s="88"/>
      <c r="BZ1213" s="88"/>
      <c r="CA1213" s="88"/>
      <c r="CB1213" s="88"/>
      <c r="CC1213" s="88"/>
      <c r="CD1213" s="88"/>
      <c r="CE1213" s="88"/>
      <c r="CF1213" s="88"/>
      <c r="CG1213" s="88"/>
      <c r="CH1213" s="88"/>
      <c r="CI1213" s="88"/>
      <c r="CJ1213" s="88"/>
      <c r="CK1213" s="88"/>
      <c r="CL1213" s="88"/>
      <c r="CM1213" s="88"/>
      <c r="CN1213" s="88"/>
      <c r="CO1213" s="88"/>
      <c r="CP1213" s="88"/>
      <c r="CQ1213" s="88"/>
      <c r="CR1213" s="88"/>
      <c r="CS1213" s="88"/>
      <c r="CT1213" s="88"/>
      <c r="CU1213" s="88"/>
      <c r="CV1213" s="88"/>
      <c r="CW1213" s="88"/>
      <c r="CX1213" s="88"/>
      <c r="CY1213" s="88"/>
    </row>
    <row r="1214" spans="2:103" x14ac:dyDescent="0.3">
      <c r="B1214" s="87"/>
      <c r="C1214" s="87"/>
      <c r="D1214" s="144"/>
      <c r="E1214" s="144"/>
      <c r="F1214" s="87"/>
      <c r="G1214" s="88"/>
      <c r="H1214" s="88"/>
      <c r="I1214" s="88"/>
      <c r="J1214" s="87"/>
      <c r="K1214" s="87"/>
      <c r="L1214" s="87"/>
      <c r="M1214" s="87"/>
      <c r="N1214" s="87"/>
      <c r="O1214" s="88"/>
      <c r="P1214" s="88"/>
      <c r="Q1214" s="88"/>
      <c r="R1214" s="88"/>
      <c r="S1214" s="88"/>
      <c r="T1214" s="88"/>
      <c r="U1214" s="88"/>
      <c r="V1214" s="88"/>
      <c r="W1214" s="88"/>
      <c r="X1214" s="88"/>
      <c r="Y1214" s="88"/>
      <c r="Z1214" s="88"/>
      <c r="AA1214" s="88"/>
      <c r="AB1214" s="88"/>
      <c r="AC1214" s="88"/>
      <c r="AD1214" s="88"/>
      <c r="AE1214" s="88"/>
      <c r="AF1214" s="88"/>
      <c r="AG1214" s="88"/>
      <c r="AH1214" s="88"/>
      <c r="AI1214" s="88"/>
      <c r="AJ1214" s="88"/>
      <c r="AK1214" s="88"/>
      <c r="AL1214" s="88"/>
      <c r="AM1214" s="88"/>
      <c r="AN1214" s="88"/>
      <c r="AO1214" s="88"/>
      <c r="AP1214" s="88"/>
      <c r="AQ1214" s="88"/>
      <c r="AR1214" s="88"/>
      <c r="AS1214" s="88"/>
      <c r="AT1214" s="88"/>
      <c r="AU1214" s="88"/>
      <c r="AV1214" s="88"/>
      <c r="AW1214" s="88"/>
      <c r="AX1214" s="88"/>
      <c r="AY1214" s="88"/>
      <c r="AZ1214" s="88"/>
      <c r="BA1214" s="88"/>
      <c r="BB1214" s="88"/>
      <c r="BC1214" s="88"/>
      <c r="BD1214" s="88"/>
      <c r="BE1214" s="88"/>
      <c r="BF1214" s="88"/>
      <c r="BG1214" s="88"/>
      <c r="BH1214" s="88"/>
      <c r="BI1214" s="88"/>
      <c r="BJ1214" s="88"/>
      <c r="BK1214" s="88"/>
      <c r="BL1214" s="88"/>
      <c r="BM1214" s="88"/>
      <c r="BN1214" s="88"/>
      <c r="BO1214" s="88"/>
      <c r="BP1214" s="88"/>
      <c r="BQ1214" s="88"/>
      <c r="BR1214" s="88"/>
      <c r="BS1214" s="88"/>
      <c r="BT1214" s="88"/>
      <c r="BU1214" s="88"/>
      <c r="BV1214" s="88"/>
      <c r="BW1214" s="88"/>
      <c r="BX1214" s="88"/>
      <c r="BY1214" s="88"/>
      <c r="BZ1214" s="88"/>
      <c r="CA1214" s="88"/>
      <c r="CB1214" s="88"/>
      <c r="CC1214" s="88"/>
      <c r="CD1214" s="88"/>
      <c r="CE1214" s="88"/>
      <c r="CF1214" s="88"/>
      <c r="CG1214" s="88"/>
      <c r="CH1214" s="88"/>
      <c r="CI1214" s="88"/>
      <c r="CJ1214" s="88"/>
      <c r="CK1214" s="88"/>
      <c r="CL1214" s="88"/>
      <c r="CM1214" s="88"/>
      <c r="CN1214" s="88"/>
      <c r="CO1214" s="88"/>
      <c r="CP1214" s="88"/>
      <c r="CQ1214" s="88"/>
      <c r="CR1214" s="88"/>
      <c r="CS1214" s="88"/>
      <c r="CT1214" s="88"/>
      <c r="CU1214" s="88"/>
      <c r="CV1214" s="88"/>
      <c r="CW1214" s="88"/>
      <c r="CX1214" s="88"/>
      <c r="CY1214" s="88"/>
    </row>
    <row r="1215" spans="2:103" x14ac:dyDescent="0.3">
      <c r="B1215" s="87"/>
      <c r="C1215" s="87"/>
      <c r="D1215" s="144"/>
      <c r="E1215" s="144"/>
      <c r="F1215" s="87"/>
      <c r="G1215" s="88"/>
      <c r="H1215" s="88"/>
      <c r="I1215" s="88"/>
      <c r="J1215" s="87"/>
      <c r="K1215" s="87"/>
      <c r="L1215" s="87"/>
      <c r="M1215" s="87"/>
      <c r="N1215" s="87"/>
      <c r="O1215" s="88"/>
      <c r="P1215" s="88"/>
      <c r="Q1215" s="88"/>
      <c r="R1215" s="88"/>
      <c r="S1215" s="88"/>
      <c r="T1215" s="88"/>
      <c r="U1215" s="88"/>
      <c r="V1215" s="88"/>
      <c r="W1215" s="88"/>
      <c r="X1215" s="88"/>
      <c r="Y1215" s="88"/>
      <c r="Z1215" s="88"/>
      <c r="AA1215" s="88"/>
      <c r="AB1215" s="88"/>
      <c r="AC1215" s="88"/>
      <c r="AD1215" s="88"/>
      <c r="AE1215" s="88"/>
      <c r="AF1215" s="88"/>
      <c r="AG1215" s="88"/>
      <c r="AH1215" s="88"/>
      <c r="AI1215" s="88"/>
      <c r="AJ1215" s="88"/>
      <c r="AK1215" s="88"/>
      <c r="AL1215" s="88"/>
      <c r="AM1215" s="88"/>
      <c r="AN1215" s="88"/>
      <c r="AO1215" s="88"/>
      <c r="AP1215" s="88"/>
      <c r="AQ1215" s="88"/>
      <c r="AR1215" s="88"/>
      <c r="AS1215" s="88"/>
      <c r="AT1215" s="88"/>
      <c r="AU1215" s="88"/>
      <c r="AV1215" s="88"/>
      <c r="AW1215" s="88"/>
      <c r="AX1215" s="88"/>
      <c r="AY1215" s="88"/>
      <c r="AZ1215" s="88"/>
      <c r="BA1215" s="88"/>
      <c r="BB1215" s="88"/>
      <c r="BC1215" s="88"/>
      <c r="BD1215" s="88"/>
      <c r="BE1215" s="88"/>
      <c r="BF1215" s="88"/>
      <c r="BG1215" s="88"/>
      <c r="BH1215" s="88"/>
      <c r="BI1215" s="88"/>
      <c r="BJ1215" s="88"/>
      <c r="BK1215" s="88"/>
      <c r="BL1215" s="88"/>
      <c r="BM1215" s="88"/>
      <c r="BN1215" s="88"/>
      <c r="BO1215" s="88"/>
      <c r="BP1215" s="88"/>
      <c r="BQ1215" s="88"/>
      <c r="BR1215" s="88"/>
      <c r="BS1215" s="88"/>
      <c r="BT1215" s="88"/>
      <c r="BU1215" s="88"/>
      <c r="BV1215" s="88"/>
      <c r="BW1215" s="88"/>
      <c r="BX1215" s="88"/>
      <c r="BY1215" s="88"/>
      <c r="BZ1215" s="88"/>
      <c r="CA1215" s="88"/>
      <c r="CB1215" s="88"/>
      <c r="CC1215" s="88"/>
      <c r="CD1215" s="88"/>
      <c r="CE1215" s="88"/>
      <c r="CF1215" s="88"/>
      <c r="CG1215" s="88"/>
      <c r="CH1215" s="88"/>
      <c r="CI1215" s="88"/>
      <c r="CJ1215" s="88"/>
      <c r="CK1215" s="88"/>
      <c r="CL1215" s="88"/>
      <c r="CM1215" s="88"/>
      <c r="CN1215" s="88"/>
      <c r="CO1215" s="88"/>
      <c r="CP1215" s="88"/>
      <c r="CQ1215" s="88"/>
      <c r="CR1215" s="88"/>
      <c r="CS1215" s="88"/>
      <c r="CT1215" s="88"/>
      <c r="CU1215" s="88"/>
      <c r="CV1215" s="88"/>
      <c r="CW1215" s="88"/>
      <c r="CX1215" s="88"/>
      <c r="CY1215" s="88"/>
    </row>
    <row r="1216" spans="2:103" x14ac:dyDescent="0.3">
      <c r="B1216" s="87"/>
      <c r="C1216" s="87"/>
      <c r="D1216" s="144"/>
      <c r="E1216" s="144"/>
      <c r="F1216" s="87"/>
      <c r="G1216" s="88"/>
      <c r="H1216" s="88"/>
      <c r="I1216" s="88"/>
      <c r="J1216" s="87"/>
      <c r="K1216" s="87"/>
      <c r="L1216" s="87"/>
      <c r="M1216" s="87"/>
      <c r="N1216" s="87"/>
      <c r="O1216" s="88"/>
      <c r="P1216" s="88"/>
      <c r="Q1216" s="88"/>
      <c r="R1216" s="88"/>
      <c r="S1216" s="88"/>
      <c r="T1216" s="88"/>
      <c r="U1216" s="88"/>
      <c r="V1216" s="88"/>
      <c r="W1216" s="88"/>
      <c r="X1216" s="88"/>
      <c r="Y1216" s="88"/>
      <c r="Z1216" s="88"/>
      <c r="AA1216" s="88"/>
      <c r="AB1216" s="88"/>
      <c r="AC1216" s="88"/>
      <c r="AD1216" s="88"/>
      <c r="AE1216" s="88"/>
      <c r="AF1216" s="88"/>
      <c r="AG1216" s="88"/>
      <c r="AH1216" s="88"/>
      <c r="AI1216" s="88"/>
      <c r="AJ1216" s="88"/>
      <c r="AK1216" s="88"/>
      <c r="AL1216" s="88"/>
      <c r="AM1216" s="88"/>
      <c r="AN1216" s="88"/>
      <c r="AO1216" s="88"/>
      <c r="AP1216" s="88"/>
      <c r="AQ1216" s="88"/>
      <c r="AR1216" s="88"/>
      <c r="AS1216" s="88"/>
      <c r="AT1216" s="88"/>
      <c r="AU1216" s="88"/>
      <c r="AV1216" s="88"/>
      <c r="AW1216" s="88"/>
      <c r="AX1216" s="88"/>
      <c r="AY1216" s="88"/>
      <c r="AZ1216" s="88"/>
      <c r="BA1216" s="88"/>
      <c r="BB1216" s="88"/>
      <c r="BC1216" s="88"/>
      <c r="BD1216" s="88"/>
      <c r="BE1216" s="88"/>
      <c r="BF1216" s="88"/>
      <c r="BG1216" s="88"/>
      <c r="BH1216" s="88"/>
      <c r="BI1216" s="88"/>
      <c r="BJ1216" s="88"/>
      <c r="BK1216" s="88"/>
      <c r="BL1216" s="88"/>
      <c r="BM1216" s="88"/>
      <c r="BN1216" s="88"/>
      <c r="BO1216" s="88"/>
      <c r="BP1216" s="88"/>
      <c r="BQ1216" s="88"/>
      <c r="BR1216" s="88"/>
      <c r="BS1216" s="88"/>
      <c r="BT1216" s="88"/>
      <c r="BU1216" s="88"/>
      <c r="BV1216" s="88"/>
      <c r="BW1216" s="88"/>
      <c r="BX1216" s="88"/>
      <c r="BY1216" s="88"/>
      <c r="BZ1216" s="88"/>
      <c r="CA1216" s="88"/>
      <c r="CB1216" s="88"/>
      <c r="CC1216" s="88"/>
      <c r="CD1216" s="88"/>
      <c r="CE1216" s="88"/>
      <c r="CF1216" s="88"/>
      <c r="CG1216" s="88"/>
      <c r="CH1216" s="88"/>
      <c r="CI1216" s="88"/>
      <c r="CJ1216" s="88"/>
      <c r="CK1216" s="88"/>
      <c r="CL1216" s="88"/>
      <c r="CM1216" s="88"/>
      <c r="CN1216" s="88"/>
      <c r="CO1216" s="88"/>
      <c r="CP1216" s="88"/>
      <c r="CQ1216" s="88"/>
      <c r="CR1216" s="88"/>
      <c r="CS1216" s="88"/>
      <c r="CT1216" s="88"/>
      <c r="CU1216" s="88"/>
      <c r="CV1216" s="88"/>
      <c r="CW1216" s="88"/>
      <c r="CX1216" s="88"/>
      <c r="CY1216" s="88"/>
    </row>
    <row r="1217" spans="2:103" x14ac:dyDescent="0.3">
      <c r="B1217" s="87"/>
      <c r="C1217" s="87"/>
      <c r="D1217" s="144"/>
      <c r="E1217" s="144"/>
      <c r="F1217" s="87"/>
      <c r="G1217" s="88"/>
      <c r="H1217" s="88"/>
      <c r="I1217" s="88"/>
      <c r="J1217" s="87"/>
      <c r="K1217" s="87"/>
      <c r="L1217" s="87"/>
      <c r="M1217" s="87"/>
      <c r="N1217" s="87"/>
      <c r="O1217" s="88"/>
      <c r="P1217" s="88"/>
      <c r="Q1217" s="88"/>
      <c r="R1217" s="88"/>
      <c r="S1217" s="88"/>
      <c r="T1217" s="88"/>
      <c r="U1217" s="88"/>
      <c r="V1217" s="88"/>
      <c r="W1217" s="88"/>
      <c r="X1217" s="88"/>
      <c r="Y1217" s="88"/>
      <c r="Z1217" s="88"/>
      <c r="AA1217" s="88"/>
      <c r="AB1217" s="88"/>
      <c r="AC1217" s="88"/>
      <c r="AD1217" s="88"/>
      <c r="AE1217" s="88"/>
      <c r="AF1217" s="88"/>
      <c r="AG1217" s="88"/>
      <c r="AH1217" s="88"/>
      <c r="AI1217" s="88"/>
      <c r="AJ1217" s="88"/>
      <c r="AK1217" s="88"/>
      <c r="AL1217" s="88"/>
      <c r="AM1217" s="88"/>
      <c r="AN1217" s="88"/>
      <c r="AO1217" s="88"/>
      <c r="AP1217" s="88"/>
      <c r="AQ1217" s="88"/>
      <c r="AR1217" s="88"/>
      <c r="AS1217" s="88"/>
      <c r="AT1217" s="88"/>
      <c r="AU1217" s="88"/>
      <c r="AV1217" s="88"/>
      <c r="AW1217" s="88"/>
      <c r="AX1217" s="88"/>
      <c r="AY1217" s="88"/>
      <c r="AZ1217" s="88"/>
      <c r="BA1217" s="88"/>
      <c r="BB1217" s="88"/>
      <c r="BC1217" s="88"/>
      <c r="BD1217" s="88"/>
      <c r="BE1217" s="88"/>
      <c r="BF1217" s="88"/>
      <c r="BG1217" s="88"/>
      <c r="BH1217" s="88"/>
      <c r="BI1217" s="88"/>
      <c r="BJ1217" s="88"/>
      <c r="BK1217" s="88"/>
      <c r="BL1217" s="88"/>
      <c r="BM1217" s="88"/>
      <c r="BN1217" s="88"/>
      <c r="BO1217" s="88"/>
      <c r="BP1217" s="88"/>
      <c r="BQ1217" s="88"/>
      <c r="BR1217" s="88"/>
      <c r="BS1217" s="88"/>
      <c r="BT1217" s="88"/>
      <c r="BU1217" s="88"/>
      <c r="BV1217" s="88"/>
      <c r="BW1217" s="88"/>
      <c r="BX1217" s="88"/>
      <c r="BY1217" s="88"/>
      <c r="BZ1217" s="88"/>
      <c r="CA1217" s="88"/>
      <c r="CB1217" s="88"/>
      <c r="CC1217" s="88"/>
      <c r="CD1217" s="88"/>
      <c r="CE1217" s="88"/>
      <c r="CF1217" s="88"/>
      <c r="CG1217" s="88"/>
      <c r="CH1217" s="88"/>
      <c r="CI1217" s="88"/>
      <c r="CJ1217" s="88"/>
      <c r="CK1217" s="88"/>
      <c r="CL1217" s="88"/>
      <c r="CM1217" s="88"/>
      <c r="CN1217" s="88"/>
      <c r="CO1217" s="88"/>
      <c r="CP1217" s="88"/>
      <c r="CQ1217" s="88"/>
      <c r="CR1217" s="88"/>
      <c r="CS1217" s="88"/>
      <c r="CT1217" s="88"/>
      <c r="CU1217" s="88"/>
      <c r="CV1217" s="88"/>
      <c r="CW1217" s="88"/>
      <c r="CX1217" s="88"/>
      <c r="CY1217" s="88"/>
    </row>
    <row r="1218" spans="2:103" x14ac:dyDescent="0.3">
      <c r="B1218" s="87"/>
      <c r="C1218" s="87"/>
      <c r="D1218" s="144"/>
      <c r="E1218" s="144"/>
      <c r="F1218" s="87"/>
      <c r="G1218" s="88"/>
      <c r="H1218" s="88"/>
      <c r="I1218" s="88"/>
      <c r="J1218" s="87"/>
      <c r="K1218" s="87"/>
      <c r="L1218" s="87"/>
      <c r="M1218" s="87"/>
      <c r="N1218" s="87"/>
      <c r="O1218" s="88"/>
      <c r="P1218" s="88"/>
      <c r="Q1218" s="88"/>
      <c r="R1218" s="88"/>
      <c r="S1218" s="88"/>
      <c r="T1218" s="88"/>
      <c r="U1218" s="88"/>
      <c r="V1218" s="88"/>
      <c r="W1218" s="88"/>
      <c r="X1218" s="88"/>
      <c r="Y1218" s="88"/>
      <c r="Z1218" s="88"/>
      <c r="AA1218" s="88"/>
      <c r="AB1218" s="88"/>
      <c r="AC1218" s="88"/>
      <c r="AD1218" s="88"/>
      <c r="AE1218" s="88"/>
      <c r="AF1218" s="88"/>
      <c r="AG1218" s="88"/>
      <c r="AH1218" s="88"/>
      <c r="AI1218" s="88"/>
      <c r="AJ1218" s="88"/>
      <c r="AK1218" s="88"/>
      <c r="AL1218" s="88"/>
      <c r="AM1218" s="88"/>
      <c r="AN1218" s="88"/>
      <c r="AO1218" s="88"/>
      <c r="AP1218" s="88"/>
      <c r="AQ1218" s="88"/>
      <c r="AR1218" s="88"/>
      <c r="AS1218" s="88"/>
      <c r="AT1218" s="88"/>
      <c r="AU1218" s="88"/>
      <c r="AV1218" s="88"/>
      <c r="AW1218" s="88"/>
      <c r="AX1218" s="88"/>
      <c r="AY1218" s="88"/>
      <c r="AZ1218" s="88"/>
      <c r="BA1218" s="88"/>
      <c r="BB1218" s="88"/>
      <c r="BC1218" s="88"/>
      <c r="BD1218" s="88"/>
      <c r="BE1218" s="88"/>
      <c r="BF1218" s="88"/>
      <c r="BG1218" s="88"/>
      <c r="BH1218" s="88"/>
      <c r="BI1218" s="88"/>
      <c r="BJ1218" s="88"/>
      <c r="BK1218" s="88"/>
      <c r="BL1218" s="88"/>
      <c r="BM1218" s="88"/>
      <c r="BN1218" s="88"/>
      <c r="BO1218" s="88"/>
      <c r="BP1218" s="88"/>
      <c r="BQ1218" s="88"/>
      <c r="BR1218" s="88"/>
      <c r="BS1218" s="88"/>
      <c r="BT1218" s="88"/>
      <c r="BU1218" s="88"/>
      <c r="BV1218" s="88"/>
      <c r="BW1218" s="88"/>
      <c r="BX1218" s="88"/>
      <c r="BY1218" s="88"/>
      <c r="BZ1218" s="88"/>
      <c r="CA1218" s="88"/>
      <c r="CB1218" s="88"/>
      <c r="CC1218" s="88"/>
      <c r="CD1218" s="88"/>
      <c r="CE1218" s="88"/>
      <c r="CF1218" s="88"/>
      <c r="CG1218" s="88"/>
      <c r="CH1218" s="88"/>
      <c r="CI1218" s="88"/>
      <c r="CJ1218" s="88"/>
      <c r="CK1218" s="88"/>
      <c r="CL1218" s="88"/>
      <c r="CM1218" s="88"/>
      <c r="CN1218" s="88"/>
      <c r="CO1218" s="88"/>
      <c r="CP1218" s="88"/>
      <c r="CQ1218" s="88"/>
      <c r="CR1218" s="88"/>
      <c r="CS1218" s="88"/>
      <c r="CT1218" s="88"/>
      <c r="CU1218" s="88"/>
      <c r="CV1218" s="88"/>
      <c r="CW1218" s="88"/>
      <c r="CX1218" s="88"/>
      <c r="CY1218" s="88"/>
    </row>
    <row r="1219" spans="2:103" x14ac:dyDescent="0.3">
      <c r="B1219" s="87"/>
      <c r="C1219" s="87"/>
      <c r="D1219" s="144"/>
      <c r="E1219" s="144"/>
      <c r="F1219" s="87"/>
      <c r="G1219" s="88"/>
      <c r="H1219" s="88"/>
      <c r="I1219" s="88"/>
      <c r="J1219" s="87"/>
      <c r="K1219" s="87"/>
      <c r="L1219" s="87"/>
      <c r="M1219" s="87"/>
      <c r="N1219" s="87"/>
      <c r="O1219" s="88"/>
      <c r="P1219" s="88"/>
      <c r="Q1219" s="88"/>
      <c r="R1219" s="88"/>
      <c r="S1219" s="88"/>
      <c r="T1219" s="88"/>
      <c r="U1219" s="88"/>
      <c r="V1219" s="88"/>
      <c r="W1219" s="88"/>
      <c r="X1219" s="88"/>
      <c r="Y1219" s="88"/>
      <c r="Z1219" s="88"/>
      <c r="AA1219" s="88"/>
      <c r="AB1219" s="88"/>
      <c r="AC1219" s="88"/>
      <c r="AD1219" s="88"/>
      <c r="AE1219" s="88"/>
      <c r="AF1219" s="88"/>
      <c r="AG1219" s="88"/>
      <c r="AH1219" s="88"/>
      <c r="AI1219" s="88"/>
      <c r="AJ1219" s="88"/>
      <c r="AK1219" s="88"/>
      <c r="AL1219" s="88"/>
      <c r="AM1219" s="88"/>
      <c r="AN1219" s="88"/>
      <c r="AO1219" s="88"/>
      <c r="AP1219" s="88"/>
      <c r="AQ1219" s="88"/>
      <c r="AR1219" s="88"/>
      <c r="AS1219" s="88"/>
      <c r="AT1219" s="88"/>
      <c r="AU1219" s="88"/>
      <c r="AV1219" s="88"/>
      <c r="AW1219" s="88"/>
      <c r="AX1219" s="88"/>
      <c r="AY1219" s="88"/>
      <c r="AZ1219" s="88"/>
      <c r="BA1219" s="88"/>
      <c r="BB1219" s="88"/>
      <c r="BC1219" s="88"/>
      <c r="BD1219" s="88"/>
      <c r="BE1219" s="88"/>
      <c r="BF1219" s="88"/>
      <c r="BG1219" s="88"/>
      <c r="BH1219" s="88"/>
      <c r="BI1219" s="88"/>
      <c r="BJ1219" s="88"/>
      <c r="BK1219" s="88"/>
      <c r="BL1219" s="88"/>
      <c r="BM1219" s="88"/>
      <c r="BN1219" s="88"/>
      <c r="BO1219" s="88"/>
      <c r="BP1219" s="88"/>
      <c r="BQ1219" s="88"/>
      <c r="BR1219" s="88"/>
      <c r="BS1219" s="88"/>
      <c r="BT1219" s="88"/>
      <c r="BU1219" s="88"/>
      <c r="BV1219" s="88"/>
      <c r="BW1219" s="88"/>
      <c r="BX1219" s="88"/>
      <c r="BY1219" s="88"/>
      <c r="BZ1219" s="88"/>
      <c r="CA1219" s="88"/>
      <c r="CB1219" s="88"/>
      <c r="CC1219" s="88"/>
      <c r="CD1219" s="88"/>
      <c r="CE1219" s="88"/>
      <c r="CF1219" s="88"/>
      <c r="CG1219" s="88"/>
      <c r="CH1219" s="88"/>
      <c r="CI1219" s="88"/>
      <c r="CJ1219" s="88"/>
      <c r="CK1219" s="88"/>
      <c r="CL1219" s="88"/>
      <c r="CM1219" s="88"/>
      <c r="CN1219" s="88"/>
      <c r="CO1219" s="88"/>
      <c r="CP1219" s="88"/>
      <c r="CQ1219" s="88"/>
      <c r="CR1219" s="88"/>
      <c r="CS1219" s="88"/>
      <c r="CT1219" s="88"/>
      <c r="CU1219" s="88"/>
      <c r="CV1219" s="88"/>
      <c r="CW1219" s="88"/>
      <c r="CX1219" s="88"/>
      <c r="CY1219" s="88"/>
    </row>
    <row r="1220" spans="2:103" x14ac:dyDescent="0.3">
      <c r="B1220" s="87"/>
      <c r="C1220" s="87"/>
      <c r="D1220" s="144"/>
      <c r="E1220" s="144"/>
      <c r="F1220" s="87"/>
      <c r="G1220" s="88"/>
      <c r="H1220" s="88"/>
      <c r="I1220" s="88"/>
      <c r="J1220" s="87"/>
      <c r="K1220" s="87"/>
      <c r="L1220" s="87"/>
      <c r="M1220" s="87"/>
      <c r="N1220" s="87"/>
      <c r="O1220" s="88"/>
      <c r="P1220" s="88"/>
      <c r="Q1220" s="88"/>
      <c r="R1220" s="88"/>
      <c r="S1220" s="88"/>
      <c r="T1220" s="88"/>
      <c r="U1220" s="88"/>
      <c r="V1220" s="88"/>
      <c r="W1220" s="88"/>
      <c r="X1220" s="88"/>
      <c r="Y1220" s="88"/>
      <c r="Z1220" s="88"/>
      <c r="AA1220" s="88"/>
      <c r="AB1220" s="88"/>
      <c r="AC1220" s="88"/>
      <c r="AD1220" s="88"/>
      <c r="AE1220" s="88"/>
      <c r="AF1220" s="88"/>
      <c r="AG1220" s="88"/>
      <c r="AH1220" s="88"/>
      <c r="AI1220" s="88"/>
      <c r="AJ1220" s="88"/>
      <c r="AK1220" s="88"/>
      <c r="AL1220" s="88"/>
      <c r="AM1220" s="88"/>
      <c r="AN1220" s="88"/>
      <c r="AO1220" s="88"/>
      <c r="AP1220" s="88"/>
      <c r="AQ1220" s="88"/>
      <c r="AR1220" s="88"/>
      <c r="AS1220" s="88"/>
      <c r="AT1220" s="88"/>
      <c r="AU1220" s="88"/>
      <c r="AV1220" s="88"/>
      <c r="AW1220" s="88"/>
      <c r="AX1220" s="88"/>
      <c r="AY1220" s="88"/>
      <c r="AZ1220" s="88"/>
      <c r="BA1220" s="88"/>
      <c r="BB1220" s="88"/>
      <c r="BC1220" s="88"/>
      <c r="BD1220" s="88"/>
      <c r="BE1220" s="88"/>
      <c r="BF1220" s="88"/>
      <c r="BG1220" s="88"/>
      <c r="BH1220" s="88"/>
      <c r="BI1220" s="88"/>
      <c r="BJ1220" s="88"/>
      <c r="BK1220" s="88"/>
      <c r="BL1220" s="88"/>
      <c r="BM1220" s="88"/>
      <c r="BN1220" s="88"/>
      <c r="BO1220" s="88"/>
      <c r="BP1220" s="88"/>
      <c r="BQ1220" s="88"/>
      <c r="BR1220" s="88"/>
      <c r="BS1220" s="88"/>
      <c r="BT1220" s="88"/>
      <c r="BU1220" s="88"/>
      <c r="BV1220" s="88"/>
      <c r="BW1220" s="88"/>
      <c r="BX1220" s="88"/>
      <c r="BY1220" s="88"/>
      <c r="BZ1220" s="88"/>
      <c r="CA1220" s="88"/>
      <c r="CB1220" s="88"/>
      <c r="CC1220" s="88"/>
      <c r="CD1220" s="88"/>
      <c r="CE1220" s="88"/>
      <c r="CF1220" s="88"/>
      <c r="CG1220" s="88"/>
      <c r="CH1220" s="88"/>
      <c r="CI1220" s="88"/>
      <c r="CJ1220" s="88"/>
      <c r="CK1220" s="88"/>
      <c r="CL1220" s="88"/>
      <c r="CM1220" s="88"/>
      <c r="CN1220" s="88"/>
      <c r="CO1220" s="88"/>
      <c r="CP1220" s="88"/>
      <c r="CQ1220" s="88"/>
      <c r="CR1220" s="88"/>
      <c r="CS1220" s="88"/>
      <c r="CT1220" s="88"/>
      <c r="CU1220" s="88"/>
      <c r="CV1220" s="88"/>
      <c r="CW1220" s="88"/>
      <c r="CX1220" s="88"/>
      <c r="CY1220" s="88"/>
    </row>
    <row r="1221" spans="2:103" x14ac:dyDescent="0.3">
      <c r="B1221" s="87"/>
      <c r="C1221" s="87"/>
      <c r="D1221" s="144"/>
      <c r="E1221" s="144"/>
      <c r="F1221" s="87"/>
      <c r="G1221" s="88"/>
      <c r="H1221" s="88"/>
      <c r="I1221" s="88"/>
      <c r="J1221" s="87"/>
      <c r="K1221" s="87"/>
      <c r="L1221" s="87"/>
      <c r="M1221" s="87"/>
      <c r="N1221" s="87"/>
      <c r="O1221" s="88"/>
      <c r="P1221" s="88"/>
      <c r="Q1221" s="88"/>
      <c r="R1221" s="88"/>
      <c r="S1221" s="88"/>
      <c r="T1221" s="88"/>
      <c r="U1221" s="88"/>
      <c r="V1221" s="88"/>
      <c r="W1221" s="88"/>
      <c r="X1221" s="88"/>
      <c r="Y1221" s="88"/>
      <c r="Z1221" s="88"/>
      <c r="AA1221" s="88"/>
      <c r="AB1221" s="88"/>
      <c r="AC1221" s="88"/>
      <c r="AD1221" s="88"/>
      <c r="AE1221" s="88"/>
      <c r="AF1221" s="88"/>
      <c r="AG1221" s="88"/>
      <c r="AH1221" s="88"/>
      <c r="AI1221" s="88"/>
      <c r="AJ1221" s="88"/>
      <c r="AK1221" s="88"/>
      <c r="AL1221" s="88"/>
      <c r="AM1221" s="88"/>
      <c r="AN1221" s="88"/>
      <c r="AO1221" s="88"/>
      <c r="AP1221" s="88"/>
      <c r="AQ1221" s="88"/>
      <c r="AR1221" s="88"/>
      <c r="AS1221" s="88"/>
      <c r="AT1221" s="88"/>
      <c r="AU1221" s="88"/>
      <c r="AV1221" s="88"/>
      <c r="AW1221" s="88"/>
      <c r="AX1221" s="88"/>
      <c r="AY1221" s="88"/>
      <c r="AZ1221" s="88"/>
      <c r="BA1221" s="88"/>
      <c r="BB1221" s="88"/>
      <c r="BC1221" s="88"/>
      <c r="BD1221" s="88"/>
      <c r="BE1221" s="88"/>
      <c r="BF1221" s="88"/>
      <c r="BG1221" s="88"/>
      <c r="BH1221" s="88"/>
      <c r="BI1221" s="88"/>
      <c r="BJ1221" s="88"/>
      <c r="BK1221" s="88"/>
      <c r="BL1221" s="88"/>
      <c r="BM1221" s="88"/>
      <c r="BN1221" s="88"/>
      <c r="BO1221" s="88"/>
      <c r="BP1221" s="88"/>
      <c r="BQ1221" s="88"/>
      <c r="BR1221" s="88"/>
      <c r="BS1221" s="88"/>
      <c r="BT1221" s="88"/>
      <c r="BU1221" s="88"/>
      <c r="BV1221" s="88"/>
      <c r="BW1221" s="88"/>
      <c r="BX1221" s="88"/>
      <c r="BY1221" s="88"/>
      <c r="BZ1221" s="88"/>
      <c r="CA1221" s="88"/>
      <c r="CB1221" s="88"/>
      <c r="CC1221" s="88"/>
      <c r="CD1221" s="88"/>
      <c r="CE1221" s="88"/>
      <c r="CF1221" s="88"/>
      <c r="CG1221" s="88"/>
      <c r="CH1221" s="88"/>
      <c r="CI1221" s="88"/>
      <c r="CJ1221" s="88"/>
      <c r="CK1221" s="88"/>
      <c r="CL1221" s="88"/>
      <c r="CM1221" s="88"/>
      <c r="CN1221" s="88"/>
      <c r="CO1221" s="88"/>
      <c r="CP1221" s="88"/>
      <c r="CQ1221" s="88"/>
      <c r="CR1221" s="88"/>
      <c r="CS1221" s="88"/>
      <c r="CT1221" s="88"/>
      <c r="CU1221" s="88"/>
      <c r="CV1221" s="88"/>
      <c r="CW1221" s="88"/>
      <c r="CX1221" s="88"/>
      <c r="CY1221" s="88"/>
    </row>
    <row r="1222" spans="2:103" x14ac:dyDescent="0.3">
      <c r="B1222" s="87"/>
      <c r="C1222" s="87"/>
      <c r="D1222" s="144"/>
      <c r="E1222" s="144"/>
      <c r="F1222" s="87"/>
      <c r="G1222" s="88"/>
      <c r="H1222" s="88"/>
      <c r="I1222" s="88"/>
      <c r="J1222" s="87"/>
      <c r="K1222" s="87"/>
      <c r="L1222" s="87"/>
      <c r="M1222" s="87"/>
      <c r="N1222" s="87"/>
      <c r="O1222" s="88"/>
      <c r="P1222" s="88"/>
      <c r="Q1222" s="88"/>
      <c r="R1222" s="88"/>
      <c r="S1222" s="88"/>
      <c r="T1222" s="88"/>
      <c r="U1222" s="88"/>
      <c r="V1222" s="88"/>
      <c r="W1222" s="88"/>
      <c r="X1222" s="88"/>
      <c r="Y1222" s="88"/>
      <c r="Z1222" s="88"/>
      <c r="AA1222" s="88"/>
      <c r="AB1222" s="88"/>
      <c r="AC1222" s="88"/>
      <c r="AD1222" s="88"/>
      <c r="AE1222" s="88"/>
      <c r="AF1222" s="88"/>
      <c r="AG1222" s="88"/>
      <c r="AH1222" s="88"/>
      <c r="AI1222" s="88"/>
      <c r="AJ1222" s="88"/>
      <c r="AK1222" s="88"/>
      <c r="AL1222" s="88"/>
      <c r="AM1222" s="88"/>
      <c r="AN1222" s="88"/>
      <c r="AO1222" s="88"/>
      <c r="AP1222" s="88"/>
      <c r="AQ1222" s="88"/>
      <c r="AR1222" s="88"/>
      <c r="AS1222" s="88"/>
      <c r="AT1222" s="88"/>
      <c r="AU1222" s="88"/>
      <c r="AV1222" s="88"/>
      <c r="AW1222" s="88"/>
      <c r="AX1222" s="88"/>
      <c r="AY1222" s="88"/>
      <c r="AZ1222" s="88"/>
      <c r="BA1222" s="88"/>
      <c r="BB1222" s="88"/>
      <c r="BC1222" s="88"/>
      <c r="BD1222" s="88"/>
      <c r="BE1222" s="88"/>
      <c r="BF1222" s="88"/>
      <c r="BG1222" s="88"/>
      <c r="BH1222" s="88"/>
      <c r="BI1222" s="88"/>
      <c r="BJ1222" s="88"/>
      <c r="BK1222" s="88"/>
      <c r="BL1222" s="88"/>
      <c r="BM1222" s="88"/>
      <c r="BN1222" s="88"/>
      <c r="BO1222" s="88"/>
      <c r="BP1222" s="88"/>
      <c r="BQ1222" s="88"/>
      <c r="BR1222" s="88"/>
      <c r="BS1222" s="88"/>
      <c r="BT1222" s="88"/>
      <c r="BU1222" s="88"/>
      <c r="BV1222" s="88"/>
      <c r="BW1222" s="88"/>
      <c r="BX1222" s="88"/>
      <c r="BY1222" s="88"/>
      <c r="BZ1222" s="88"/>
      <c r="CA1222" s="88"/>
      <c r="CB1222" s="88"/>
      <c r="CC1222" s="88"/>
      <c r="CD1222" s="88"/>
      <c r="CE1222" s="88"/>
      <c r="CF1222" s="88"/>
      <c r="CG1222" s="88"/>
      <c r="CH1222" s="88"/>
      <c r="CI1222" s="88"/>
      <c r="CJ1222" s="88"/>
      <c r="CK1222" s="88"/>
      <c r="CL1222" s="88"/>
      <c r="CM1222" s="88"/>
      <c r="CN1222" s="88"/>
      <c r="CO1222" s="88"/>
      <c r="CP1222" s="88"/>
      <c r="CQ1222" s="88"/>
      <c r="CR1222" s="88"/>
      <c r="CS1222" s="88"/>
      <c r="CT1222" s="88"/>
      <c r="CU1222" s="88"/>
      <c r="CV1222" s="88"/>
      <c r="CW1222" s="88"/>
      <c r="CX1222" s="88"/>
      <c r="CY1222" s="88"/>
    </row>
    <row r="1223" spans="2:103" x14ac:dyDescent="0.3">
      <c r="B1223" s="87"/>
      <c r="C1223" s="87"/>
      <c r="D1223" s="144"/>
      <c r="E1223" s="144"/>
      <c r="F1223" s="87"/>
      <c r="G1223" s="88"/>
      <c r="H1223" s="88"/>
      <c r="I1223" s="88"/>
      <c r="J1223" s="87"/>
      <c r="K1223" s="87"/>
      <c r="L1223" s="87"/>
      <c r="M1223" s="87"/>
      <c r="N1223" s="87"/>
      <c r="O1223" s="88"/>
      <c r="P1223" s="88"/>
      <c r="Q1223" s="88"/>
      <c r="R1223" s="88"/>
      <c r="S1223" s="88"/>
      <c r="T1223" s="88"/>
      <c r="U1223" s="88"/>
      <c r="V1223" s="88"/>
      <c r="W1223" s="88"/>
      <c r="X1223" s="88"/>
      <c r="Y1223" s="88"/>
      <c r="Z1223" s="88"/>
      <c r="AA1223" s="88"/>
      <c r="AB1223" s="88"/>
      <c r="AC1223" s="88"/>
      <c r="AD1223" s="88"/>
      <c r="AE1223" s="88"/>
      <c r="AF1223" s="88"/>
      <c r="AG1223" s="88"/>
      <c r="AH1223" s="88"/>
      <c r="AI1223" s="88"/>
      <c r="AJ1223" s="88"/>
      <c r="AK1223" s="88"/>
      <c r="AL1223" s="88"/>
      <c r="AM1223" s="88"/>
      <c r="AN1223" s="88"/>
      <c r="AO1223" s="88"/>
      <c r="AP1223" s="88"/>
      <c r="AQ1223" s="88"/>
      <c r="AR1223" s="88"/>
      <c r="AS1223" s="88"/>
      <c r="AT1223" s="88"/>
      <c r="AU1223" s="88"/>
      <c r="AV1223" s="88"/>
      <c r="AW1223" s="88"/>
      <c r="AX1223" s="88"/>
      <c r="AY1223" s="88"/>
      <c r="AZ1223" s="88"/>
      <c r="BA1223" s="88"/>
      <c r="BB1223" s="88"/>
      <c r="BC1223" s="88"/>
      <c r="BD1223" s="88"/>
      <c r="BE1223" s="88"/>
      <c r="BF1223" s="88"/>
      <c r="BG1223" s="88"/>
      <c r="BH1223" s="88"/>
      <c r="BI1223" s="88"/>
      <c r="BJ1223" s="88"/>
      <c r="BK1223" s="88"/>
      <c r="BL1223" s="88"/>
      <c r="BM1223" s="88"/>
      <c r="BN1223" s="88"/>
      <c r="BO1223" s="88"/>
      <c r="BP1223" s="88"/>
      <c r="BQ1223" s="88"/>
      <c r="BR1223" s="88"/>
      <c r="BS1223" s="88"/>
      <c r="BT1223" s="88"/>
      <c r="BU1223" s="88"/>
      <c r="BV1223" s="88"/>
      <c r="BW1223" s="88"/>
      <c r="BX1223" s="88"/>
      <c r="BY1223" s="88"/>
      <c r="BZ1223" s="88"/>
      <c r="CA1223" s="88"/>
      <c r="CB1223" s="88"/>
      <c r="CC1223" s="88"/>
      <c r="CD1223" s="88"/>
      <c r="CE1223" s="88"/>
      <c r="CF1223" s="88"/>
      <c r="CG1223" s="88"/>
      <c r="CH1223" s="88"/>
      <c r="CI1223" s="88"/>
      <c r="CJ1223" s="88"/>
      <c r="CK1223" s="88"/>
      <c r="CL1223" s="88"/>
      <c r="CM1223" s="88"/>
      <c r="CN1223" s="88"/>
      <c r="CO1223" s="88"/>
      <c r="CP1223" s="88"/>
      <c r="CQ1223" s="88"/>
      <c r="CR1223" s="88"/>
      <c r="CS1223" s="88"/>
      <c r="CT1223" s="88"/>
      <c r="CU1223" s="88"/>
      <c r="CV1223" s="88"/>
      <c r="CW1223" s="88"/>
      <c r="CX1223" s="88"/>
      <c r="CY1223" s="88"/>
    </row>
    <row r="1224" spans="2:103" x14ac:dyDescent="0.3">
      <c r="B1224" s="87"/>
      <c r="C1224" s="87"/>
      <c r="D1224" s="144"/>
      <c r="E1224" s="144"/>
      <c r="F1224" s="87"/>
      <c r="G1224" s="88"/>
      <c r="H1224" s="88"/>
      <c r="I1224" s="88"/>
      <c r="J1224" s="87"/>
      <c r="K1224" s="87"/>
      <c r="L1224" s="87"/>
      <c r="M1224" s="87"/>
      <c r="N1224" s="87"/>
      <c r="O1224" s="88"/>
      <c r="P1224" s="88"/>
      <c r="Q1224" s="88"/>
      <c r="R1224" s="88"/>
      <c r="S1224" s="88"/>
      <c r="T1224" s="88"/>
      <c r="U1224" s="88"/>
      <c r="V1224" s="88"/>
      <c r="W1224" s="88"/>
      <c r="X1224" s="88"/>
      <c r="Y1224" s="88"/>
      <c r="Z1224" s="88"/>
      <c r="AA1224" s="88"/>
      <c r="AB1224" s="88"/>
      <c r="AC1224" s="88"/>
      <c r="AD1224" s="88"/>
      <c r="AE1224" s="88"/>
      <c r="AF1224" s="88"/>
      <c r="AG1224" s="88"/>
      <c r="AH1224" s="88"/>
      <c r="AI1224" s="88"/>
      <c r="AJ1224" s="88"/>
      <c r="AK1224" s="88"/>
      <c r="AL1224" s="88"/>
      <c r="AM1224" s="88"/>
      <c r="AN1224" s="88"/>
      <c r="AO1224" s="88"/>
      <c r="AP1224" s="88"/>
      <c r="AQ1224" s="88"/>
      <c r="AR1224" s="88"/>
      <c r="AS1224" s="88"/>
      <c r="AT1224" s="88"/>
      <c r="AU1224" s="88"/>
      <c r="AV1224" s="88"/>
      <c r="AW1224" s="88"/>
      <c r="AX1224" s="88"/>
      <c r="AY1224" s="88"/>
      <c r="AZ1224" s="88"/>
      <c r="BA1224" s="88"/>
      <c r="BB1224" s="88"/>
      <c r="BC1224" s="88"/>
      <c r="BD1224" s="88"/>
      <c r="BE1224" s="88"/>
      <c r="BF1224" s="88"/>
      <c r="BG1224" s="88"/>
      <c r="BH1224" s="88"/>
      <c r="BI1224" s="88"/>
      <c r="BJ1224" s="88"/>
      <c r="BK1224" s="88"/>
      <c r="BL1224" s="88"/>
      <c r="BM1224" s="88"/>
      <c r="BN1224" s="88"/>
      <c r="BO1224" s="88"/>
      <c r="BP1224" s="88"/>
      <c r="BQ1224" s="88"/>
      <c r="BR1224" s="88"/>
      <c r="BS1224" s="88"/>
      <c r="BT1224" s="88"/>
      <c r="BU1224" s="88"/>
      <c r="BV1224" s="88"/>
      <c r="BW1224" s="88"/>
      <c r="BX1224" s="88"/>
      <c r="BY1224" s="88"/>
      <c r="BZ1224" s="88"/>
      <c r="CA1224" s="88"/>
      <c r="CB1224" s="88"/>
      <c r="CC1224" s="88"/>
      <c r="CD1224" s="88"/>
      <c r="CE1224" s="88"/>
      <c r="CF1224" s="88"/>
      <c r="CG1224" s="88"/>
      <c r="CH1224" s="88"/>
      <c r="CI1224" s="88"/>
      <c r="CJ1224" s="88"/>
      <c r="CK1224" s="88"/>
      <c r="CL1224" s="88"/>
      <c r="CM1224" s="88"/>
      <c r="CN1224" s="88"/>
      <c r="CO1224" s="88"/>
      <c r="CP1224" s="88"/>
      <c r="CQ1224" s="88"/>
      <c r="CR1224" s="88"/>
      <c r="CS1224" s="88"/>
      <c r="CT1224" s="88"/>
      <c r="CU1224" s="88"/>
      <c r="CV1224" s="88"/>
      <c r="CW1224" s="88"/>
      <c r="CX1224" s="88"/>
      <c r="CY1224" s="88"/>
    </row>
    <row r="1225" spans="2:103" x14ac:dyDescent="0.3">
      <c r="B1225" s="87"/>
      <c r="C1225" s="87"/>
      <c r="D1225" s="144"/>
      <c r="E1225" s="144"/>
      <c r="F1225" s="87"/>
      <c r="G1225" s="88"/>
      <c r="H1225" s="88"/>
      <c r="I1225" s="88"/>
      <c r="J1225" s="87"/>
      <c r="K1225" s="87"/>
      <c r="L1225" s="87"/>
      <c r="M1225" s="87"/>
      <c r="N1225" s="87"/>
      <c r="O1225" s="88"/>
      <c r="P1225" s="88"/>
      <c r="Q1225" s="88"/>
      <c r="R1225" s="88"/>
      <c r="S1225" s="88"/>
      <c r="T1225" s="88"/>
      <c r="U1225" s="88"/>
      <c r="V1225" s="88"/>
      <c r="W1225" s="88"/>
      <c r="X1225" s="88"/>
      <c r="Y1225" s="88"/>
      <c r="Z1225" s="88"/>
      <c r="AA1225" s="88"/>
      <c r="AB1225" s="88"/>
      <c r="AC1225" s="88"/>
      <c r="AD1225" s="88"/>
      <c r="AE1225" s="88"/>
      <c r="AF1225" s="88"/>
      <c r="AG1225" s="88"/>
      <c r="AH1225" s="88"/>
      <c r="AI1225" s="88"/>
      <c r="AJ1225" s="88"/>
      <c r="AK1225" s="88"/>
      <c r="AL1225" s="88"/>
      <c r="AM1225" s="88"/>
      <c r="AN1225" s="88"/>
      <c r="AO1225" s="88"/>
      <c r="AP1225" s="88"/>
      <c r="AQ1225" s="88"/>
      <c r="AR1225" s="88"/>
      <c r="AS1225" s="88"/>
      <c r="AT1225" s="88"/>
      <c r="AU1225" s="88"/>
      <c r="AV1225" s="88"/>
      <c r="AW1225" s="88"/>
      <c r="AX1225" s="88"/>
      <c r="AY1225" s="88"/>
      <c r="AZ1225" s="88"/>
      <c r="BA1225" s="88"/>
      <c r="BB1225" s="88"/>
      <c r="BC1225" s="88"/>
      <c r="BD1225" s="88"/>
      <c r="BE1225" s="88"/>
      <c r="BF1225" s="88"/>
      <c r="BG1225" s="88"/>
      <c r="BH1225" s="88"/>
      <c r="BI1225" s="88"/>
      <c r="BJ1225" s="88"/>
      <c r="BK1225" s="88"/>
      <c r="BL1225" s="88"/>
      <c r="BM1225" s="88"/>
      <c r="BN1225" s="88"/>
      <c r="BO1225" s="88"/>
      <c r="BP1225" s="88"/>
      <c r="BQ1225" s="88"/>
      <c r="BR1225" s="88"/>
      <c r="BS1225" s="88"/>
      <c r="BT1225" s="88"/>
      <c r="BU1225" s="88"/>
      <c r="BV1225" s="88"/>
      <c r="BW1225" s="88"/>
      <c r="BX1225" s="88"/>
      <c r="BY1225" s="88"/>
      <c r="BZ1225" s="88"/>
      <c r="CA1225" s="88"/>
      <c r="CB1225" s="88"/>
      <c r="CC1225" s="88"/>
      <c r="CD1225" s="88"/>
      <c r="CE1225" s="88"/>
      <c r="CF1225" s="88"/>
      <c r="CG1225" s="88"/>
      <c r="CH1225" s="88"/>
      <c r="CI1225" s="88"/>
      <c r="CJ1225" s="88"/>
      <c r="CK1225" s="88"/>
      <c r="CL1225" s="88"/>
      <c r="CM1225" s="88"/>
      <c r="CN1225" s="88"/>
      <c r="CO1225" s="88"/>
      <c r="CP1225" s="88"/>
      <c r="CQ1225" s="88"/>
      <c r="CR1225" s="88"/>
      <c r="CS1225" s="88"/>
      <c r="CT1225" s="88"/>
      <c r="CU1225" s="88"/>
      <c r="CV1225" s="88"/>
      <c r="CW1225" s="88"/>
      <c r="CX1225" s="88"/>
      <c r="CY1225" s="88"/>
    </row>
    <row r="1226" spans="2:103" x14ac:dyDescent="0.3">
      <c r="B1226" s="87"/>
      <c r="C1226" s="87"/>
      <c r="D1226" s="144"/>
      <c r="E1226" s="144"/>
      <c r="F1226" s="87"/>
      <c r="G1226" s="88"/>
      <c r="H1226" s="88"/>
      <c r="I1226" s="88"/>
      <c r="J1226" s="87"/>
      <c r="K1226" s="87"/>
      <c r="L1226" s="87"/>
      <c r="M1226" s="87"/>
      <c r="N1226" s="87"/>
      <c r="O1226" s="88"/>
      <c r="P1226" s="88"/>
      <c r="Q1226" s="88"/>
      <c r="R1226" s="88"/>
      <c r="S1226" s="88"/>
      <c r="T1226" s="88"/>
      <c r="U1226" s="88"/>
      <c r="V1226" s="88"/>
      <c r="W1226" s="88"/>
      <c r="X1226" s="88"/>
      <c r="Y1226" s="88"/>
      <c r="Z1226" s="88"/>
      <c r="AA1226" s="88"/>
      <c r="AB1226" s="88"/>
      <c r="AC1226" s="88"/>
      <c r="AD1226" s="88"/>
      <c r="AE1226" s="88"/>
      <c r="AF1226" s="88"/>
      <c r="AG1226" s="88"/>
      <c r="AH1226" s="88"/>
      <c r="AI1226" s="88"/>
      <c r="AJ1226" s="88"/>
      <c r="AK1226" s="88"/>
      <c r="AL1226" s="88"/>
      <c r="AM1226" s="88"/>
      <c r="AN1226" s="88"/>
      <c r="AO1226" s="88"/>
      <c r="AP1226" s="88"/>
      <c r="AQ1226" s="88"/>
      <c r="AR1226" s="88"/>
      <c r="AS1226" s="88"/>
      <c r="AT1226" s="88"/>
      <c r="AU1226" s="88"/>
      <c r="AV1226" s="88"/>
      <c r="AW1226" s="88"/>
      <c r="AX1226" s="88"/>
      <c r="AY1226" s="88"/>
      <c r="AZ1226" s="88"/>
      <c r="BA1226" s="88"/>
      <c r="BB1226" s="88"/>
      <c r="BC1226" s="88"/>
      <c r="BD1226" s="88"/>
      <c r="BE1226" s="88"/>
      <c r="BF1226" s="88"/>
      <c r="BG1226" s="88"/>
      <c r="BH1226" s="88"/>
      <c r="BI1226" s="88"/>
      <c r="BJ1226" s="88"/>
      <c r="BK1226" s="88"/>
      <c r="BL1226" s="88"/>
      <c r="BM1226" s="88"/>
      <c r="BN1226" s="88"/>
      <c r="BO1226" s="88"/>
      <c r="BP1226" s="88"/>
      <c r="BQ1226" s="88"/>
      <c r="BR1226" s="88"/>
      <c r="BS1226" s="88"/>
      <c r="BT1226" s="88"/>
      <c r="BU1226" s="88"/>
      <c r="BV1226" s="88"/>
      <c r="BW1226" s="88"/>
      <c r="BX1226" s="88"/>
      <c r="BY1226" s="88"/>
      <c r="BZ1226" s="88"/>
      <c r="CA1226" s="88"/>
      <c r="CB1226" s="88"/>
      <c r="CC1226" s="88"/>
      <c r="CD1226" s="88"/>
      <c r="CE1226" s="88"/>
      <c r="CF1226" s="88"/>
      <c r="CG1226" s="88"/>
      <c r="CH1226" s="88"/>
      <c r="CI1226" s="88"/>
      <c r="CJ1226" s="88"/>
      <c r="CK1226" s="88"/>
      <c r="CL1226" s="88"/>
      <c r="CM1226" s="88"/>
      <c r="CN1226" s="88"/>
      <c r="CO1226" s="88"/>
      <c r="CP1226" s="88"/>
      <c r="CQ1226" s="88"/>
      <c r="CR1226" s="88"/>
      <c r="CS1226" s="88"/>
      <c r="CT1226" s="88"/>
      <c r="CU1226" s="88"/>
      <c r="CV1226" s="88"/>
      <c r="CW1226" s="88"/>
      <c r="CX1226" s="88"/>
      <c r="CY1226" s="88"/>
    </row>
    <row r="1227" spans="2:103" x14ac:dyDescent="0.3">
      <c r="B1227" s="87"/>
      <c r="C1227" s="87"/>
      <c r="D1227" s="144"/>
      <c r="E1227" s="144"/>
      <c r="F1227" s="87"/>
      <c r="G1227" s="88"/>
      <c r="H1227" s="88"/>
      <c r="I1227" s="88"/>
      <c r="J1227" s="87"/>
      <c r="K1227" s="87"/>
      <c r="L1227" s="87"/>
      <c r="M1227" s="87"/>
      <c r="N1227" s="87"/>
      <c r="O1227" s="88"/>
      <c r="P1227" s="88"/>
      <c r="Q1227" s="88"/>
      <c r="R1227" s="88"/>
      <c r="S1227" s="88"/>
      <c r="T1227" s="88"/>
      <c r="U1227" s="88"/>
      <c r="V1227" s="88"/>
      <c r="W1227" s="88"/>
      <c r="X1227" s="88"/>
      <c r="Y1227" s="88"/>
      <c r="Z1227" s="88"/>
      <c r="AA1227" s="88"/>
      <c r="AB1227" s="88"/>
      <c r="AC1227" s="88"/>
      <c r="AD1227" s="88"/>
      <c r="AE1227" s="88"/>
      <c r="AF1227" s="88"/>
      <c r="AG1227" s="88"/>
      <c r="AH1227" s="88"/>
      <c r="AI1227" s="88"/>
      <c r="AJ1227" s="88"/>
      <c r="AK1227" s="88"/>
      <c r="AL1227" s="88"/>
      <c r="AM1227" s="88"/>
      <c r="AN1227" s="88"/>
      <c r="AO1227" s="88"/>
      <c r="AP1227" s="88"/>
      <c r="AQ1227" s="88"/>
      <c r="AR1227" s="88"/>
      <c r="AS1227" s="88"/>
      <c r="AT1227" s="88"/>
      <c r="AU1227" s="88"/>
      <c r="AV1227" s="88"/>
      <c r="AW1227" s="88"/>
      <c r="AX1227" s="88"/>
      <c r="AY1227" s="88"/>
      <c r="AZ1227" s="88"/>
      <c r="BA1227" s="88"/>
      <c r="BB1227" s="88"/>
      <c r="BC1227" s="88"/>
      <c r="BD1227" s="88"/>
      <c r="BE1227" s="88"/>
      <c r="BF1227" s="88"/>
      <c r="BG1227" s="88"/>
      <c r="BH1227" s="88"/>
      <c r="BI1227" s="88"/>
      <c r="BJ1227" s="88"/>
      <c r="BK1227" s="88"/>
      <c r="BL1227" s="88"/>
      <c r="BM1227" s="88"/>
      <c r="BN1227" s="88"/>
      <c r="BO1227" s="88"/>
      <c r="BP1227" s="88"/>
      <c r="BQ1227" s="88"/>
      <c r="BR1227" s="88"/>
      <c r="BS1227" s="88"/>
      <c r="BT1227" s="88"/>
      <c r="BU1227" s="88"/>
      <c r="BV1227" s="88"/>
      <c r="BW1227" s="88"/>
      <c r="BX1227" s="88"/>
      <c r="BY1227" s="88"/>
      <c r="BZ1227" s="88"/>
      <c r="CA1227" s="88"/>
      <c r="CB1227" s="88"/>
      <c r="CC1227" s="88"/>
      <c r="CD1227" s="88"/>
      <c r="CE1227" s="88"/>
      <c r="CF1227" s="88"/>
      <c r="CG1227" s="88"/>
      <c r="CH1227" s="88"/>
      <c r="CI1227" s="88"/>
      <c r="CJ1227" s="88"/>
      <c r="CK1227" s="88"/>
      <c r="CL1227" s="88"/>
      <c r="CM1227" s="88"/>
      <c r="CN1227" s="88"/>
      <c r="CO1227" s="88"/>
      <c r="CP1227" s="88"/>
      <c r="CQ1227" s="88"/>
      <c r="CR1227" s="88"/>
      <c r="CS1227" s="88"/>
      <c r="CT1227" s="88"/>
      <c r="CU1227" s="88"/>
      <c r="CV1227" s="88"/>
      <c r="CW1227" s="88"/>
      <c r="CX1227" s="88"/>
      <c r="CY1227" s="88"/>
    </row>
    <row r="1228" spans="2:103" x14ac:dyDescent="0.3">
      <c r="B1228" s="87"/>
      <c r="C1228" s="87"/>
      <c r="D1228" s="144"/>
      <c r="E1228" s="144"/>
      <c r="F1228" s="87"/>
      <c r="G1228" s="88"/>
      <c r="H1228" s="88"/>
      <c r="I1228" s="88"/>
      <c r="J1228" s="87"/>
      <c r="K1228" s="87"/>
      <c r="L1228" s="87"/>
      <c r="M1228" s="87"/>
      <c r="N1228" s="87"/>
      <c r="O1228" s="88"/>
      <c r="P1228" s="88"/>
      <c r="Q1228" s="88"/>
      <c r="R1228" s="88"/>
      <c r="S1228" s="88"/>
      <c r="T1228" s="88"/>
      <c r="U1228" s="88"/>
      <c r="V1228" s="88"/>
      <c r="W1228" s="88"/>
      <c r="X1228" s="88"/>
      <c r="Y1228" s="88"/>
      <c r="Z1228" s="88"/>
      <c r="AA1228" s="88"/>
      <c r="AB1228" s="88"/>
      <c r="AC1228" s="88"/>
      <c r="AD1228" s="88"/>
      <c r="AE1228" s="88"/>
      <c r="AF1228" s="88"/>
      <c r="AG1228" s="88"/>
      <c r="AH1228" s="88"/>
      <c r="AI1228" s="88"/>
      <c r="AJ1228" s="88"/>
      <c r="AK1228" s="88"/>
      <c r="AL1228" s="88"/>
      <c r="AM1228" s="88"/>
      <c r="AN1228" s="88"/>
      <c r="AO1228" s="88"/>
      <c r="AP1228" s="88"/>
      <c r="AQ1228" s="88"/>
      <c r="AR1228" s="88"/>
      <c r="AS1228" s="88"/>
      <c r="AT1228" s="88"/>
      <c r="AU1228" s="88"/>
      <c r="AV1228" s="88"/>
      <c r="AW1228" s="88"/>
      <c r="AX1228" s="88"/>
      <c r="AY1228" s="88"/>
      <c r="AZ1228" s="88"/>
      <c r="BA1228" s="88"/>
      <c r="BB1228" s="88"/>
      <c r="BC1228" s="88"/>
      <c r="BD1228" s="88"/>
      <c r="BE1228" s="88"/>
      <c r="BF1228" s="88"/>
      <c r="BG1228" s="88"/>
      <c r="BH1228" s="88"/>
      <c r="BI1228" s="88"/>
      <c r="BJ1228" s="88"/>
      <c r="BK1228" s="88"/>
      <c r="BL1228" s="88"/>
      <c r="BM1228" s="88"/>
      <c r="BN1228" s="88"/>
      <c r="BO1228" s="88"/>
      <c r="BP1228" s="88"/>
      <c r="BQ1228" s="88"/>
      <c r="BR1228" s="88"/>
      <c r="BS1228" s="88"/>
      <c r="BT1228" s="88"/>
      <c r="BU1228" s="88"/>
      <c r="BV1228" s="88"/>
      <c r="BW1228" s="88"/>
      <c r="BX1228" s="88"/>
      <c r="BY1228" s="88"/>
      <c r="BZ1228" s="88"/>
      <c r="CA1228" s="88"/>
      <c r="CB1228" s="88"/>
      <c r="CC1228" s="88"/>
      <c r="CD1228" s="88"/>
      <c r="CE1228" s="88"/>
      <c r="CF1228" s="88"/>
      <c r="CG1228" s="88"/>
      <c r="CH1228" s="88"/>
      <c r="CI1228" s="88"/>
      <c r="CJ1228" s="88"/>
      <c r="CK1228" s="88"/>
      <c r="CL1228" s="88"/>
      <c r="CM1228" s="88"/>
      <c r="CN1228" s="88"/>
      <c r="CO1228" s="88"/>
      <c r="CP1228" s="88"/>
      <c r="CQ1228" s="88"/>
      <c r="CR1228" s="88"/>
      <c r="CS1228" s="88"/>
      <c r="CT1228" s="88"/>
      <c r="CU1228" s="88"/>
      <c r="CV1228" s="88"/>
      <c r="CW1228" s="88"/>
      <c r="CX1228" s="88"/>
      <c r="CY1228" s="88"/>
    </row>
    <row r="1229" spans="2:103" x14ac:dyDescent="0.3">
      <c r="B1229" s="87"/>
      <c r="C1229" s="87"/>
      <c r="D1229" s="144"/>
      <c r="E1229" s="144"/>
      <c r="F1229" s="87"/>
      <c r="G1229" s="88"/>
      <c r="H1229" s="88"/>
      <c r="I1229" s="88"/>
      <c r="J1229" s="87"/>
      <c r="K1229" s="87"/>
      <c r="L1229" s="87"/>
      <c r="M1229" s="87"/>
      <c r="N1229" s="87"/>
      <c r="O1229" s="88"/>
      <c r="P1229" s="88"/>
      <c r="Q1229" s="88"/>
      <c r="R1229" s="88"/>
      <c r="S1229" s="88"/>
      <c r="T1229" s="88"/>
      <c r="U1229" s="88"/>
      <c r="V1229" s="88"/>
      <c r="W1229" s="88"/>
      <c r="X1229" s="88"/>
      <c r="Y1229" s="88"/>
      <c r="Z1229" s="88"/>
      <c r="AA1229" s="88"/>
      <c r="AB1229" s="88"/>
      <c r="AC1229" s="88"/>
      <c r="AD1229" s="88"/>
      <c r="AE1229" s="88"/>
      <c r="AF1229" s="88"/>
      <c r="AG1229" s="88"/>
      <c r="AH1229" s="88"/>
      <c r="AI1229" s="88"/>
      <c r="AJ1229" s="88"/>
      <c r="AK1229" s="88"/>
      <c r="AL1229" s="88"/>
      <c r="AM1229" s="88"/>
      <c r="AN1229" s="88"/>
      <c r="AO1229" s="88"/>
      <c r="AP1229" s="88"/>
      <c r="AQ1229" s="88"/>
      <c r="AR1229" s="88"/>
      <c r="AS1229" s="88"/>
      <c r="AT1229" s="88"/>
      <c r="AU1229" s="88"/>
      <c r="AV1229" s="88"/>
      <c r="AW1229" s="88"/>
      <c r="AX1229" s="88"/>
      <c r="AY1229" s="88"/>
      <c r="AZ1229" s="88"/>
      <c r="BA1229" s="88"/>
      <c r="BB1229" s="88"/>
      <c r="BC1229" s="88"/>
      <c r="BD1229" s="88"/>
      <c r="BE1229" s="88"/>
      <c r="BF1229" s="88"/>
      <c r="BG1229" s="88"/>
      <c r="BH1229" s="88"/>
      <c r="BI1229" s="88"/>
      <c r="BJ1229" s="88"/>
      <c r="BK1229" s="88"/>
      <c r="BL1229" s="88"/>
      <c r="BM1229" s="88"/>
      <c r="BN1229" s="88"/>
      <c r="BO1229" s="88"/>
      <c r="BP1229" s="88"/>
      <c r="BQ1229" s="88"/>
      <c r="BR1229" s="88"/>
      <c r="BS1229" s="88"/>
      <c r="BT1229" s="88"/>
      <c r="BU1229" s="88"/>
      <c r="BV1229" s="88"/>
      <c r="BW1229" s="88"/>
      <c r="BX1229" s="88"/>
      <c r="BY1229" s="88"/>
      <c r="BZ1229" s="88"/>
      <c r="CA1229" s="88"/>
      <c r="CB1229" s="88"/>
      <c r="CC1229" s="88"/>
      <c r="CD1229" s="88"/>
      <c r="CE1229" s="88"/>
      <c r="CF1229" s="88"/>
      <c r="CG1229" s="88"/>
      <c r="CH1229" s="88"/>
      <c r="CI1229" s="88"/>
      <c r="CJ1229" s="88"/>
      <c r="CK1229" s="88"/>
      <c r="CL1229" s="88"/>
      <c r="CM1229" s="88"/>
      <c r="CN1229" s="88"/>
      <c r="CO1229" s="88"/>
      <c r="CP1229" s="88"/>
      <c r="CQ1229" s="88"/>
      <c r="CR1229" s="88"/>
      <c r="CS1229" s="88"/>
      <c r="CT1229" s="88"/>
      <c r="CU1229" s="88"/>
      <c r="CV1229" s="88"/>
      <c r="CW1229" s="88"/>
      <c r="CX1229" s="88"/>
      <c r="CY1229" s="88"/>
    </row>
    <row r="1230" spans="2:103" x14ac:dyDescent="0.3">
      <c r="B1230" s="87"/>
      <c r="C1230" s="87"/>
      <c r="D1230" s="144"/>
      <c r="E1230" s="144"/>
      <c r="F1230" s="87"/>
      <c r="G1230" s="88"/>
      <c r="H1230" s="88"/>
      <c r="I1230" s="88"/>
      <c r="J1230" s="87"/>
      <c r="K1230" s="87"/>
      <c r="L1230" s="87"/>
      <c r="M1230" s="87"/>
      <c r="N1230" s="87"/>
      <c r="O1230" s="88"/>
      <c r="P1230" s="88"/>
      <c r="Q1230" s="88"/>
      <c r="R1230" s="88"/>
      <c r="S1230" s="88"/>
      <c r="T1230" s="88"/>
      <c r="U1230" s="88"/>
      <c r="V1230" s="88"/>
      <c r="W1230" s="88"/>
      <c r="X1230" s="88"/>
      <c r="Y1230" s="88"/>
      <c r="Z1230" s="88"/>
      <c r="AA1230" s="88"/>
      <c r="AB1230" s="88"/>
      <c r="AC1230" s="88"/>
      <c r="AD1230" s="88"/>
      <c r="AE1230" s="88"/>
      <c r="AF1230" s="88"/>
      <c r="AG1230" s="88"/>
      <c r="AH1230" s="88"/>
      <c r="AI1230" s="88"/>
      <c r="AJ1230" s="88"/>
      <c r="AK1230" s="88"/>
      <c r="AL1230" s="88"/>
      <c r="AM1230" s="88"/>
      <c r="AN1230" s="88"/>
      <c r="AO1230" s="88"/>
      <c r="AP1230" s="88"/>
      <c r="AQ1230" s="88"/>
      <c r="AR1230" s="88"/>
      <c r="AS1230" s="88"/>
      <c r="AT1230" s="88"/>
      <c r="AU1230" s="88"/>
      <c r="AV1230" s="88"/>
      <c r="AW1230" s="88"/>
      <c r="AX1230" s="88"/>
      <c r="AY1230" s="88"/>
      <c r="AZ1230" s="88"/>
      <c r="BA1230" s="88"/>
      <c r="BB1230" s="88"/>
      <c r="BC1230" s="88"/>
      <c r="BD1230" s="88"/>
      <c r="BE1230" s="88"/>
      <c r="BF1230" s="88"/>
      <c r="BG1230" s="88"/>
      <c r="BH1230" s="88"/>
      <c r="BI1230" s="88"/>
      <c r="BJ1230" s="88"/>
      <c r="BK1230" s="88"/>
      <c r="BL1230" s="88"/>
      <c r="BM1230" s="88"/>
      <c r="BN1230" s="88"/>
      <c r="BO1230" s="88"/>
      <c r="BP1230" s="88"/>
      <c r="BQ1230" s="88"/>
      <c r="BR1230" s="88"/>
      <c r="BS1230" s="88"/>
      <c r="BT1230" s="88"/>
      <c r="BU1230" s="88"/>
      <c r="BV1230" s="88"/>
      <c r="BW1230" s="88"/>
      <c r="BX1230" s="88"/>
      <c r="BY1230" s="88"/>
      <c r="BZ1230" s="88"/>
      <c r="CA1230" s="88"/>
      <c r="CB1230" s="88"/>
      <c r="CC1230" s="88"/>
      <c r="CD1230" s="88"/>
      <c r="CE1230" s="88"/>
      <c r="CF1230" s="88"/>
      <c r="CG1230" s="88"/>
      <c r="CH1230" s="88"/>
      <c r="CI1230" s="88"/>
      <c r="CJ1230" s="88"/>
      <c r="CK1230" s="88"/>
      <c r="CL1230" s="88"/>
      <c r="CM1230" s="88"/>
      <c r="CN1230" s="88"/>
      <c r="CO1230" s="88"/>
      <c r="CP1230" s="88"/>
      <c r="CQ1230" s="88"/>
      <c r="CR1230" s="88"/>
      <c r="CS1230" s="88"/>
      <c r="CT1230" s="88"/>
      <c r="CU1230" s="88"/>
      <c r="CV1230" s="88"/>
      <c r="CW1230" s="88"/>
      <c r="CX1230" s="88"/>
      <c r="CY1230" s="88"/>
    </row>
    <row r="1231" spans="2:103" x14ac:dyDescent="0.3">
      <c r="B1231" s="87"/>
      <c r="C1231" s="87"/>
      <c r="D1231" s="144"/>
      <c r="E1231" s="144"/>
      <c r="F1231" s="87"/>
      <c r="G1231" s="88"/>
      <c r="H1231" s="88"/>
      <c r="I1231" s="88"/>
      <c r="J1231" s="87"/>
      <c r="K1231" s="87"/>
      <c r="L1231" s="87"/>
      <c r="M1231" s="87"/>
      <c r="N1231" s="87"/>
      <c r="O1231" s="88"/>
      <c r="P1231" s="88"/>
      <c r="Q1231" s="88"/>
      <c r="R1231" s="88"/>
      <c r="S1231" s="88"/>
      <c r="T1231" s="88"/>
      <c r="U1231" s="88"/>
      <c r="V1231" s="88"/>
      <c r="W1231" s="88"/>
      <c r="X1231" s="88"/>
      <c r="Y1231" s="88"/>
      <c r="Z1231" s="88"/>
      <c r="AA1231" s="88"/>
      <c r="AB1231" s="88"/>
      <c r="AC1231" s="88"/>
      <c r="AD1231" s="88"/>
      <c r="AE1231" s="88"/>
      <c r="AF1231" s="88"/>
      <c r="AG1231" s="88"/>
      <c r="AH1231" s="88"/>
      <c r="AI1231" s="88"/>
      <c r="AJ1231" s="88"/>
      <c r="AK1231" s="88"/>
      <c r="AL1231" s="88"/>
      <c r="AM1231" s="88"/>
      <c r="AN1231" s="88"/>
      <c r="AO1231" s="88"/>
      <c r="AP1231" s="88"/>
      <c r="AQ1231" s="88"/>
      <c r="AR1231" s="88"/>
      <c r="AS1231" s="88"/>
      <c r="AT1231" s="88"/>
      <c r="AU1231" s="88"/>
      <c r="AV1231" s="88"/>
      <c r="AW1231" s="88"/>
      <c r="AX1231" s="88"/>
      <c r="AY1231" s="88"/>
      <c r="AZ1231" s="88"/>
      <c r="BA1231" s="88"/>
      <c r="BB1231" s="88"/>
      <c r="BC1231" s="88"/>
      <c r="BD1231" s="88"/>
      <c r="BE1231" s="88"/>
      <c r="BF1231" s="88"/>
      <c r="BG1231" s="88"/>
      <c r="BH1231" s="88"/>
      <c r="BI1231" s="88"/>
      <c r="BJ1231" s="88"/>
      <c r="BK1231" s="88"/>
      <c r="BL1231" s="88"/>
      <c r="BM1231" s="88"/>
      <c r="BN1231" s="88"/>
      <c r="BO1231" s="88"/>
      <c r="BP1231" s="88"/>
      <c r="BQ1231" s="88"/>
      <c r="BR1231" s="88"/>
      <c r="BS1231" s="88"/>
      <c r="BT1231" s="88"/>
      <c r="BU1231" s="88"/>
      <c r="BV1231" s="88"/>
      <c r="BW1231" s="88"/>
      <c r="BX1231" s="88"/>
      <c r="BY1231" s="88"/>
      <c r="BZ1231" s="88"/>
      <c r="CA1231" s="88"/>
      <c r="CB1231" s="88"/>
      <c r="CC1231" s="88"/>
      <c r="CD1231" s="88"/>
      <c r="CE1231" s="88"/>
      <c r="CF1231" s="88"/>
      <c r="CG1231" s="88"/>
      <c r="CH1231" s="88"/>
      <c r="CI1231" s="88"/>
      <c r="CJ1231" s="88"/>
      <c r="CK1231" s="88"/>
      <c r="CL1231" s="88"/>
      <c r="CM1231" s="88"/>
      <c r="CN1231" s="88"/>
      <c r="CO1231" s="88"/>
      <c r="CP1231" s="88"/>
      <c r="CQ1231" s="88"/>
      <c r="CR1231" s="88"/>
      <c r="CS1231" s="88"/>
      <c r="CT1231" s="88"/>
      <c r="CU1231" s="88"/>
      <c r="CV1231" s="88"/>
      <c r="CW1231" s="88"/>
      <c r="CX1231" s="88"/>
      <c r="CY1231" s="88"/>
    </row>
    <row r="1232" spans="2:103" x14ac:dyDescent="0.3">
      <c r="B1232" s="87"/>
      <c r="C1232" s="87"/>
      <c r="D1232" s="144"/>
      <c r="E1232" s="144"/>
      <c r="F1232" s="87"/>
      <c r="G1232" s="88"/>
      <c r="H1232" s="88"/>
      <c r="I1232" s="88"/>
      <c r="J1232" s="87"/>
      <c r="K1232" s="87"/>
      <c r="L1232" s="87"/>
      <c r="M1232" s="87"/>
      <c r="N1232" s="87"/>
      <c r="O1232" s="88"/>
      <c r="P1232" s="88"/>
      <c r="Q1232" s="88"/>
      <c r="R1232" s="88"/>
      <c r="S1232" s="88"/>
      <c r="T1232" s="88"/>
      <c r="U1232" s="88"/>
      <c r="V1232" s="88"/>
      <c r="W1232" s="88"/>
      <c r="X1232" s="88"/>
      <c r="Y1232" s="88"/>
      <c r="Z1232" s="88"/>
      <c r="AA1232" s="88"/>
      <c r="AB1232" s="88"/>
      <c r="AC1232" s="88"/>
      <c r="AD1232" s="88"/>
      <c r="AE1232" s="88"/>
      <c r="AF1232" s="88"/>
      <c r="AG1232" s="88"/>
      <c r="AH1232" s="88"/>
      <c r="AI1232" s="88"/>
      <c r="AJ1232" s="88"/>
      <c r="AK1232" s="88"/>
      <c r="AL1232" s="88"/>
      <c r="AM1232" s="88"/>
      <c r="AN1232" s="88"/>
      <c r="AO1232" s="88"/>
      <c r="AP1232" s="88"/>
      <c r="AQ1232" s="88"/>
      <c r="AR1232" s="88"/>
      <c r="AS1232" s="88"/>
      <c r="AT1232" s="88"/>
      <c r="AU1232" s="88"/>
      <c r="AV1232" s="88"/>
      <c r="AW1232" s="88"/>
      <c r="AX1232" s="88"/>
      <c r="AY1232" s="88"/>
      <c r="AZ1232" s="88"/>
      <c r="BA1232" s="88"/>
      <c r="BB1232" s="88"/>
      <c r="BC1232" s="88"/>
      <c r="BD1232" s="88"/>
      <c r="BE1232" s="88"/>
      <c r="BF1232" s="88"/>
      <c r="BG1232" s="88"/>
      <c r="BH1232" s="88"/>
      <c r="BI1232" s="88"/>
      <c r="BJ1232" s="88"/>
      <c r="BK1232" s="88"/>
      <c r="BL1232" s="88"/>
      <c r="BM1232" s="88"/>
      <c r="BN1232" s="88"/>
      <c r="BO1232" s="88"/>
      <c r="BP1232" s="88"/>
      <c r="BQ1232" s="88"/>
      <c r="BR1232" s="88"/>
      <c r="BS1232" s="88"/>
      <c r="BT1232" s="88"/>
      <c r="BU1232" s="88"/>
      <c r="BV1232" s="88"/>
      <c r="BW1232" s="88"/>
      <c r="BX1232" s="88"/>
      <c r="BY1232" s="88"/>
      <c r="BZ1232" s="88"/>
      <c r="CA1232" s="88"/>
      <c r="CB1232" s="88"/>
      <c r="CC1232" s="88"/>
      <c r="CD1232" s="88"/>
      <c r="CE1232" s="88"/>
      <c r="CF1232" s="88"/>
      <c r="CG1232" s="88"/>
      <c r="CH1232" s="88"/>
      <c r="CI1232" s="88"/>
      <c r="CJ1232" s="88"/>
      <c r="CK1232" s="88"/>
      <c r="CL1232" s="88"/>
      <c r="CM1232" s="88"/>
      <c r="CN1232" s="88"/>
      <c r="CO1232" s="88"/>
      <c r="CP1232" s="88"/>
      <c r="CQ1232" s="88"/>
      <c r="CR1232" s="88"/>
      <c r="CS1232" s="88"/>
      <c r="CT1232" s="88"/>
      <c r="CU1232" s="88"/>
      <c r="CV1232" s="88"/>
      <c r="CW1232" s="88"/>
      <c r="CX1232" s="88"/>
      <c r="CY1232" s="88"/>
    </row>
    <row r="1233" spans="2:103" x14ac:dyDescent="0.3">
      <c r="B1233" s="87"/>
      <c r="C1233" s="87"/>
      <c r="D1233" s="144"/>
      <c r="E1233" s="144"/>
      <c r="F1233" s="87"/>
      <c r="G1233" s="88"/>
      <c r="H1233" s="88"/>
      <c r="I1233" s="88"/>
      <c r="J1233" s="87"/>
      <c r="K1233" s="87"/>
      <c r="L1233" s="87"/>
      <c r="M1233" s="87"/>
      <c r="N1233" s="87"/>
      <c r="O1233" s="88"/>
      <c r="P1233" s="88"/>
      <c r="Q1233" s="88"/>
      <c r="R1233" s="88"/>
      <c r="S1233" s="88"/>
      <c r="T1233" s="88"/>
      <c r="U1233" s="88"/>
      <c r="V1233" s="88"/>
      <c r="W1233" s="88"/>
      <c r="X1233" s="88"/>
      <c r="Y1233" s="88"/>
      <c r="Z1233" s="88"/>
      <c r="AA1233" s="88"/>
      <c r="AB1233" s="88"/>
      <c r="AC1233" s="88"/>
      <c r="AD1233" s="88"/>
      <c r="AE1233" s="88"/>
      <c r="AF1233" s="88"/>
      <c r="AG1233" s="88"/>
      <c r="AH1233" s="88"/>
      <c r="AI1233" s="88"/>
      <c r="AJ1233" s="88"/>
      <c r="AK1233" s="88"/>
      <c r="AL1233" s="88"/>
      <c r="AM1233" s="88"/>
      <c r="AN1233" s="88"/>
      <c r="AO1233" s="88"/>
      <c r="AP1233" s="88"/>
      <c r="AQ1233" s="88"/>
      <c r="AR1233" s="88"/>
      <c r="AS1233" s="88"/>
      <c r="AT1233" s="88"/>
      <c r="AU1233" s="88"/>
      <c r="AV1233" s="88"/>
      <c r="AW1233" s="88"/>
      <c r="AX1233" s="88"/>
      <c r="AY1233" s="88"/>
      <c r="AZ1233" s="88"/>
      <c r="BA1233" s="88"/>
      <c r="BB1233" s="88"/>
      <c r="BC1233" s="88"/>
      <c r="BD1233" s="88"/>
      <c r="BE1233" s="88"/>
      <c r="BF1233" s="88"/>
      <c r="BG1233" s="88"/>
      <c r="BH1233" s="88"/>
      <c r="BI1233" s="88"/>
      <c r="BJ1233" s="88"/>
      <c r="BK1233" s="88"/>
      <c r="BL1233" s="88"/>
      <c r="BM1233" s="88"/>
      <c r="BN1233" s="88"/>
      <c r="BO1233" s="88"/>
      <c r="BP1233" s="88"/>
      <c r="BQ1233" s="88"/>
      <c r="BR1233" s="88"/>
      <c r="BS1233" s="88"/>
      <c r="BT1233" s="88"/>
      <c r="BU1233" s="88"/>
      <c r="BV1233" s="88"/>
      <c r="BW1233" s="88"/>
      <c r="BX1233" s="88"/>
      <c r="BY1233" s="88"/>
      <c r="BZ1233" s="88"/>
      <c r="CA1233" s="88"/>
      <c r="CB1233" s="88"/>
      <c r="CC1233" s="88"/>
      <c r="CD1233" s="88"/>
      <c r="CE1233" s="88"/>
      <c r="CF1233" s="88"/>
      <c r="CG1233" s="88"/>
      <c r="CH1233" s="88"/>
      <c r="CI1233" s="88"/>
      <c r="CJ1233" s="88"/>
      <c r="CK1233" s="88"/>
      <c r="CL1233" s="88"/>
      <c r="CM1233" s="88"/>
      <c r="CN1233" s="88"/>
      <c r="CO1233" s="88"/>
      <c r="CP1233" s="88"/>
      <c r="CQ1233" s="88"/>
      <c r="CR1233" s="88"/>
      <c r="CS1233" s="88"/>
      <c r="CT1233" s="88"/>
      <c r="CU1233" s="88"/>
      <c r="CV1233" s="88"/>
      <c r="CW1233" s="88"/>
      <c r="CX1233" s="88"/>
      <c r="CY1233" s="88"/>
    </row>
    <row r="1234" spans="2:103" x14ac:dyDescent="0.3">
      <c r="B1234" s="87"/>
      <c r="C1234" s="87"/>
      <c r="D1234" s="144"/>
      <c r="E1234" s="144"/>
      <c r="F1234" s="87"/>
      <c r="G1234" s="88"/>
      <c r="H1234" s="88"/>
      <c r="I1234" s="88"/>
      <c r="J1234" s="87"/>
      <c r="K1234" s="87"/>
      <c r="L1234" s="87"/>
      <c r="M1234" s="87"/>
      <c r="N1234" s="87"/>
      <c r="O1234" s="88"/>
      <c r="P1234" s="88"/>
      <c r="Q1234" s="88"/>
      <c r="R1234" s="88"/>
      <c r="S1234" s="88"/>
      <c r="T1234" s="88"/>
      <c r="U1234" s="88"/>
      <c r="V1234" s="88"/>
      <c r="W1234" s="88"/>
      <c r="X1234" s="88"/>
      <c r="Y1234" s="88"/>
      <c r="Z1234" s="88"/>
      <c r="AA1234" s="88"/>
      <c r="AB1234" s="88"/>
      <c r="AC1234" s="88"/>
      <c r="AD1234" s="88"/>
      <c r="AE1234" s="88"/>
      <c r="AF1234" s="88"/>
      <c r="AG1234" s="88"/>
      <c r="AH1234" s="88"/>
      <c r="AI1234" s="88"/>
      <c r="AJ1234" s="88"/>
      <c r="AK1234" s="88"/>
      <c r="AL1234" s="88"/>
      <c r="AM1234" s="88"/>
      <c r="AN1234" s="88"/>
      <c r="AO1234" s="88"/>
      <c r="AP1234" s="88"/>
      <c r="AQ1234" s="88"/>
      <c r="AR1234" s="88"/>
      <c r="AS1234" s="88"/>
      <c r="AT1234" s="88"/>
      <c r="AU1234" s="88"/>
      <c r="AV1234" s="88"/>
      <c r="AW1234" s="88"/>
      <c r="AX1234" s="88"/>
      <c r="AY1234" s="88"/>
      <c r="AZ1234" s="88"/>
      <c r="BA1234" s="88"/>
      <c r="BB1234" s="88"/>
      <c r="BC1234" s="88"/>
      <c r="BD1234" s="88"/>
      <c r="BE1234" s="88"/>
      <c r="BF1234" s="88"/>
      <c r="BG1234" s="88"/>
      <c r="BH1234" s="88"/>
      <c r="BI1234" s="88"/>
      <c r="BJ1234" s="88"/>
      <c r="BK1234" s="88"/>
      <c r="BL1234" s="88"/>
      <c r="BM1234" s="88"/>
      <c r="BN1234" s="88"/>
      <c r="BO1234" s="88"/>
      <c r="BP1234" s="88"/>
      <c r="BQ1234" s="88"/>
      <c r="BR1234" s="88"/>
      <c r="BS1234" s="88"/>
      <c r="BT1234" s="88"/>
      <c r="BU1234" s="88"/>
      <c r="BV1234" s="88"/>
      <c r="BW1234" s="88"/>
      <c r="BX1234" s="88"/>
      <c r="BY1234" s="88"/>
      <c r="BZ1234" s="88"/>
      <c r="CA1234" s="88"/>
      <c r="CB1234" s="88"/>
      <c r="CC1234" s="88"/>
      <c r="CD1234" s="88"/>
      <c r="CE1234" s="88"/>
      <c r="CF1234" s="88"/>
      <c r="CG1234" s="88"/>
      <c r="CH1234" s="88"/>
      <c r="CI1234" s="88"/>
      <c r="CJ1234" s="88"/>
      <c r="CK1234" s="88"/>
      <c r="CL1234" s="88"/>
      <c r="CM1234" s="88"/>
      <c r="CN1234" s="88"/>
      <c r="CO1234" s="88"/>
      <c r="CP1234" s="88"/>
      <c r="CQ1234" s="88"/>
      <c r="CR1234" s="88"/>
      <c r="CS1234" s="88"/>
      <c r="CT1234" s="88"/>
      <c r="CU1234" s="88"/>
      <c r="CV1234" s="88"/>
      <c r="CW1234" s="88"/>
      <c r="CX1234" s="88"/>
      <c r="CY1234" s="88"/>
    </row>
    <row r="1235" spans="2:103" x14ac:dyDescent="0.3">
      <c r="B1235" s="87"/>
      <c r="C1235" s="87"/>
      <c r="D1235" s="144"/>
      <c r="E1235" s="144"/>
      <c r="F1235" s="87"/>
      <c r="G1235" s="88"/>
      <c r="H1235" s="88"/>
      <c r="I1235" s="88"/>
      <c r="J1235" s="87"/>
      <c r="K1235" s="87"/>
      <c r="L1235" s="87"/>
      <c r="M1235" s="87"/>
      <c r="N1235" s="87"/>
      <c r="O1235" s="88"/>
      <c r="P1235" s="88"/>
      <c r="Q1235" s="88"/>
      <c r="R1235" s="88"/>
      <c r="S1235" s="88"/>
      <c r="T1235" s="88"/>
      <c r="U1235" s="88"/>
      <c r="V1235" s="88"/>
      <c r="W1235" s="88"/>
      <c r="X1235" s="88"/>
      <c r="Y1235" s="88"/>
      <c r="Z1235" s="88"/>
      <c r="AA1235" s="88"/>
      <c r="AB1235" s="88"/>
      <c r="AC1235" s="88"/>
      <c r="AD1235" s="88"/>
      <c r="AE1235" s="88"/>
      <c r="AF1235" s="88"/>
      <c r="AG1235" s="88"/>
      <c r="AH1235" s="88"/>
      <c r="AI1235" s="88"/>
      <c r="AJ1235" s="88"/>
      <c r="AK1235" s="88"/>
      <c r="AL1235" s="88"/>
      <c r="AM1235" s="88"/>
      <c r="AN1235" s="88"/>
      <c r="AO1235" s="88"/>
      <c r="AP1235" s="88"/>
      <c r="AQ1235" s="88"/>
      <c r="AR1235" s="88"/>
      <c r="AS1235" s="88"/>
      <c r="AT1235" s="88"/>
      <c r="AU1235" s="88"/>
      <c r="AV1235" s="88"/>
      <c r="AW1235" s="88"/>
      <c r="AX1235" s="88"/>
      <c r="AY1235" s="88"/>
      <c r="AZ1235" s="88"/>
      <c r="BA1235" s="88"/>
      <c r="BB1235" s="88"/>
      <c r="BC1235" s="88"/>
      <c r="BD1235" s="88"/>
      <c r="BE1235" s="88"/>
      <c r="BF1235" s="88"/>
      <c r="BG1235" s="88"/>
      <c r="BH1235" s="88"/>
      <c r="BI1235" s="88"/>
      <c r="BJ1235" s="88"/>
      <c r="BK1235" s="88"/>
      <c r="BL1235" s="88"/>
      <c r="BM1235" s="88"/>
      <c r="BN1235" s="88"/>
      <c r="BO1235" s="88"/>
      <c r="BP1235" s="88"/>
      <c r="BQ1235" s="88"/>
      <c r="BR1235" s="88"/>
      <c r="BS1235" s="88"/>
      <c r="BT1235" s="88"/>
      <c r="BU1235" s="88"/>
      <c r="BV1235" s="88"/>
      <c r="BW1235" s="88"/>
      <c r="BX1235" s="88"/>
      <c r="BY1235" s="88"/>
      <c r="BZ1235" s="88"/>
      <c r="CA1235" s="88"/>
      <c r="CB1235" s="88"/>
      <c r="CC1235" s="88"/>
      <c r="CD1235" s="88"/>
      <c r="CE1235" s="88"/>
      <c r="CF1235" s="88"/>
      <c r="CG1235" s="88"/>
      <c r="CH1235" s="88"/>
      <c r="CI1235" s="88"/>
      <c r="CJ1235" s="88"/>
      <c r="CK1235" s="88"/>
      <c r="CL1235" s="88"/>
      <c r="CM1235" s="88"/>
      <c r="CN1235" s="88"/>
      <c r="CO1235" s="88"/>
      <c r="CP1235" s="88"/>
      <c r="CQ1235" s="88"/>
      <c r="CR1235" s="88"/>
      <c r="CS1235" s="88"/>
      <c r="CT1235" s="88"/>
      <c r="CU1235" s="88"/>
      <c r="CV1235" s="88"/>
      <c r="CW1235" s="88"/>
      <c r="CX1235" s="88"/>
      <c r="CY1235" s="88"/>
    </row>
    <row r="1236" spans="2:103" x14ac:dyDescent="0.3">
      <c r="B1236" s="87"/>
      <c r="C1236" s="87"/>
      <c r="D1236" s="144"/>
      <c r="E1236" s="144"/>
      <c r="F1236" s="87"/>
      <c r="G1236" s="88"/>
      <c r="H1236" s="88"/>
      <c r="I1236" s="88"/>
      <c r="J1236" s="87"/>
      <c r="K1236" s="87"/>
      <c r="L1236" s="87"/>
      <c r="M1236" s="87"/>
      <c r="N1236" s="87"/>
      <c r="O1236" s="88"/>
      <c r="P1236" s="88"/>
      <c r="Q1236" s="88"/>
      <c r="R1236" s="88"/>
      <c r="S1236" s="88"/>
      <c r="T1236" s="88"/>
      <c r="U1236" s="88"/>
      <c r="V1236" s="88"/>
      <c r="W1236" s="88"/>
      <c r="X1236" s="88"/>
      <c r="Y1236" s="88"/>
      <c r="Z1236" s="88"/>
      <c r="AA1236" s="88"/>
      <c r="AB1236" s="88"/>
      <c r="AC1236" s="88"/>
      <c r="AD1236" s="88"/>
      <c r="AE1236" s="88"/>
      <c r="AF1236" s="88"/>
      <c r="AG1236" s="88"/>
      <c r="AH1236" s="88"/>
      <c r="AI1236" s="88"/>
      <c r="AJ1236" s="88"/>
      <c r="AK1236" s="88"/>
      <c r="AL1236" s="88"/>
      <c r="AM1236" s="88"/>
      <c r="AN1236" s="88"/>
      <c r="AO1236" s="88"/>
      <c r="AP1236" s="88"/>
      <c r="AQ1236" s="88"/>
      <c r="AR1236" s="88"/>
      <c r="AS1236" s="88"/>
      <c r="AT1236" s="88"/>
      <c r="AU1236" s="88"/>
      <c r="AV1236" s="88"/>
      <c r="AW1236" s="88"/>
      <c r="AX1236" s="88"/>
      <c r="AY1236" s="88"/>
      <c r="AZ1236" s="88"/>
      <c r="BA1236" s="88"/>
      <c r="BB1236" s="88"/>
      <c r="BC1236" s="88"/>
      <c r="BD1236" s="88"/>
      <c r="BE1236" s="88"/>
      <c r="BF1236" s="88"/>
      <c r="BG1236" s="88"/>
      <c r="BH1236" s="88"/>
      <c r="BI1236" s="88"/>
      <c r="BJ1236" s="88"/>
      <c r="BK1236" s="88"/>
      <c r="BL1236" s="88"/>
      <c r="BM1236" s="88"/>
      <c r="BN1236" s="88"/>
      <c r="BO1236" s="88"/>
      <c r="BP1236" s="88"/>
      <c r="BQ1236" s="88"/>
      <c r="BR1236" s="88"/>
      <c r="BS1236" s="88"/>
      <c r="BT1236" s="88"/>
      <c r="BU1236" s="88"/>
      <c r="BV1236" s="88"/>
      <c r="BW1236" s="88"/>
      <c r="BX1236" s="88"/>
      <c r="BY1236" s="88"/>
      <c r="BZ1236" s="88"/>
      <c r="CA1236" s="88"/>
      <c r="CB1236" s="88"/>
      <c r="CC1236" s="88"/>
      <c r="CD1236" s="88"/>
      <c r="CE1236" s="88"/>
      <c r="CF1236" s="88"/>
      <c r="CG1236" s="88"/>
      <c r="CH1236" s="88"/>
      <c r="CI1236" s="88"/>
      <c r="CJ1236" s="88"/>
      <c r="CK1236" s="88"/>
      <c r="CL1236" s="88"/>
      <c r="CM1236" s="88"/>
      <c r="CN1236" s="88"/>
      <c r="CO1236" s="88"/>
      <c r="CP1236" s="88"/>
      <c r="CQ1236" s="88"/>
      <c r="CR1236" s="88"/>
      <c r="CS1236" s="88"/>
      <c r="CT1236" s="88"/>
      <c r="CU1236" s="88"/>
      <c r="CV1236" s="88"/>
      <c r="CW1236" s="88"/>
      <c r="CX1236" s="88"/>
      <c r="CY1236" s="88"/>
    </row>
    <row r="1237" spans="2:103" x14ac:dyDescent="0.3">
      <c r="B1237" s="87"/>
      <c r="C1237" s="87"/>
      <c r="D1237" s="144"/>
      <c r="E1237" s="144"/>
      <c r="F1237" s="87"/>
      <c r="G1237" s="88"/>
      <c r="H1237" s="88"/>
      <c r="I1237" s="88"/>
      <c r="J1237" s="87"/>
      <c r="K1237" s="87"/>
      <c r="L1237" s="87"/>
      <c r="M1237" s="87"/>
      <c r="N1237" s="87"/>
      <c r="O1237" s="88"/>
      <c r="P1237" s="88"/>
      <c r="Q1237" s="88"/>
      <c r="R1237" s="88"/>
      <c r="S1237" s="88"/>
      <c r="T1237" s="88"/>
      <c r="U1237" s="88"/>
      <c r="V1237" s="88"/>
      <c r="W1237" s="88"/>
      <c r="X1237" s="88"/>
      <c r="Y1237" s="88"/>
      <c r="Z1237" s="88"/>
      <c r="AA1237" s="88"/>
      <c r="AB1237" s="88"/>
      <c r="AC1237" s="88"/>
      <c r="AD1237" s="88"/>
      <c r="AE1237" s="88"/>
      <c r="AF1237" s="88"/>
      <c r="AG1237" s="88"/>
      <c r="AH1237" s="88"/>
      <c r="AI1237" s="88"/>
      <c r="AJ1237" s="88"/>
      <c r="AK1237" s="88"/>
      <c r="AL1237" s="88"/>
      <c r="AM1237" s="88"/>
      <c r="AN1237" s="88"/>
      <c r="AO1237" s="88"/>
      <c r="AP1237" s="88"/>
      <c r="AQ1237" s="88"/>
      <c r="AR1237" s="88"/>
      <c r="AS1237" s="88"/>
      <c r="AT1237" s="88"/>
      <c r="AU1237" s="88"/>
      <c r="AV1237" s="88"/>
      <c r="AW1237" s="88"/>
      <c r="AX1237" s="88"/>
      <c r="AY1237" s="88"/>
      <c r="AZ1237" s="88"/>
      <c r="BA1237" s="88"/>
      <c r="BB1237" s="88"/>
      <c r="BC1237" s="88"/>
      <c r="BD1237" s="88"/>
      <c r="BE1237" s="88"/>
      <c r="BF1237" s="88"/>
      <c r="BG1237" s="88"/>
      <c r="BH1237" s="88"/>
      <c r="BI1237" s="88"/>
      <c r="BJ1237" s="88"/>
      <c r="BK1237" s="88"/>
      <c r="BL1237" s="88"/>
      <c r="BM1237" s="88"/>
      <c r="BN1237" s="88"/>
      <c r="BO1237" s="88"/>
      <c r="BP1237" s="88"/>
      <c r="BQ1237" s="88"/>
      <c r="BR1237" s="88"/>
      <c r="BS1237" s="88"/>
      <c r="BT1237" s="88"/>
      <c r="BU1237" s="88"/>
      <c r="BV1237" s="88"/>
      <c r="BW1237" s="88"/>
      <c r="BX1237" s="88"/>
      <c r="BY1237" s="88"/>
      <c r="BZ1237" s="88"/>
      <c r="CA1237" s="88"/>
      <c r="CB1237" s="88"/>
      <c r="CC1237" s="88"/>
      <c r="CD1237" s="88"/>
      <c r="CE1237" s="88"/>
      <c r="CF1237" s="88"/>
      <c r="CG1237" s="88"/>
      <c r="CH1237" s="88"/>
      <c r="CI1237" s="88"/>
      <c r="CJ1237" s="88"/>
      <c r="CK1237" s="88"/>
      <c r="CL1237" s="88"/>
      <c r="CM1237" s="88"/>
      <c r="CN1237" s="88"/>
      <c r="CO1237" s="88"/>
      <c r="CP1237" s="88"/>
      <c r="CQ1237" s="88"/>
      <c r="CR1237" s="88"/>
      <c r="CS1237" s="88"/>
      <c r="CT1237" s="88"/>
      <c r="CU1237" s="88"/>
      <c r="CV1237" s="88"/>
      <c r="CW1237" s="88"/>
      <c r="CX1237" s="88"/>
      <c r="CY1237" s="88"/>
    </row>
    <row r="1238" spans="2:103" x14ac:dyDescent="0.3">
      <c r="B1238" s="87"/>
      <c r="C1238" s="87"/>
      <c r="D1238" s="144"/>
      <c r="E1238" s="144"/>
      <c r="F1238" s="87"/>
      <c r="G1238" s="88"/>
      <c r="H1238" s="88"/>
      <c r="I1238" s="88"/>
      <c r="J1238" s="87"/>
      <c r="K1238" s="87"/>
      <c r="L1238" s="87"/>
      <c r="M1238" s="87"/>
      <c r="N1238" s="87"/>
      <c r="O1238" s="88"/>
      <c r="P1238" s="88"/>
      <c r="Q1238" s="88"/>
      <c r="R1238" s="88"/>
      <c r="S1238" s="88"/>
      <c r="T1238" s="88"/>
      <c r="U1238" s="88"/>
      <c r="V1238" s="88"/>
      <c r="W1238" s="88"/>
      <c r="X1238" s="88"/>
      <c r="Y1238" s="88"/>
      <c r="Z1238" s="88"/>
      <c r="AA1238" s="88"/>
      <c r="AB1238" s="88"/>
      <c r="AC1238" s="88"/>
      <c r="AD1238" s="88"/>
      <c r="AE1238" s="88"/>
      <c r="AF1238" s="88"/>
      <c r="AG1238" s="88"/>
      <c r="AH1238" s="88"/>
      <c r="AI1238" s="88"/>
      <c r="AJ1238" s="88"/>
      <c r="AK1238" s="88"/>
      <c r="AL1238" s="88"/>
      <c r="AM1238" s="88"/>
      <c r="AN1238" s="88"/>
      <c r="AO1238" s="88"/>
      <c r="AP1238" s="88"/>
      <c r="AQ1238" s="88"/>
      <c r="AR1238" s="88"/>
      <c r="AS1238" s="88"/>
      <c r="AT1238" s="88"/>
      <c r="AU1238" s="88"/>
      <c r="AV1238" s="88"/>
      <c r="AW1238" s="88"/>
      <c r="AX1238" s="88"/>
      <c r="AY1238" s="88"/>
      <c r="AZ1238" s="88"/>
      <c r="BA1238" s="88"/>
      <c r="BB1238" s="88"/>
      <c r="BC1238" s="88"/>
      <c r="BD1238" s="88"/>
      <c r="BE1238" s="88"/>
      <c r="BF1238" s="88"/>
      <c r="BG1238" s="88"/>
      <c r="BH1238" s="88"/>
      <c r="BI1238" s="88"/>
      <c r="BJ1238" s="88"/>
      <c r="BK1238" s="88"/>
      <c r="BL1238" s="88"/>
      <c r="BM1238" s="88"/>
      <c r="BN1238" s="88"/>
      <c r="BO1238" s="88"/>
      <c r="BP1238" s="88"/>
      <c r="BQ1238" s="88"/>
      <c r="BR1238" s="88"/>
      <c r="BS1238" s="88"/>
      <c r="BT1238" s="88"/>
      <c r="BU1238" s="88"/>
      <c r="BV1238" s="88"/>
      <c r="BW1238" s="88"/>
      <c r="BX1238" s="88"/>
      <c r="BY1238" s="88"/>
      <c r="BZ1238" s="88"/>
      <c r="CA1238" s="88"/>
      <c r="CB1238" s="88"/>
      <c r="CC1238" s="88"/>
      <c r="CD1238" s="88"/>
      <c r="CE1238" s="88"/>
      <c r="CF1238" s="88"/>
      <c r="CG1238" s="88"/>
      <c r="CH1238" s="88"/>
      <c r="CI1238" s="88"/>
      <c r="CJ1238" s="88"/>
      <c r="CK1238" s="88"/>
      <c r="CL1238" s="88"/>
      <c r="CM1238" s="88"/>
      <c r="CN1238" s="88"/>
      <c r="CO1238" s="88"/>
      <c r="CP1238" s="88"/>
      <c r="CQ1238" s="88"/>
      <c r="CR1238" s="88"/>
      <c r="CS1238" s="88"/>
      <c r="CT1238" s="88"/>
      <c r="CU1238" s="88"/>
      <c r="CV1238" s="88"/>
      <c r="CW1238" s="88"/>
      <c r="CX1238" s="88"/>
      <c r="CY1238" s="88"/>
    </row>
    <row r="1239" spans="2:103" x14ac:dyDescent="0.3">
      <c r="B1239" s="87"/>
      <c r="C1239" s="87"/>
      <c r="D1239" s="144"/>
      <c r="E1239" s="144"/>
      <c r="F1239" s="87"/>
      <c r="G1239" s="88"/>
      <c r="H1239" s="88"/>
      <c r="I1239" s="88"/>
      <c r="J1239" s="87"/>
      <c r="K1239" s="87"/>
      <c r="L1239" s="87"/>
      <c r="M1239" s="87"/>
      <c r="N1239" s="87"/>
      <c r="O1239" s="88"/>
      <c r="P1239" s="88"/>
      <c r="Q1239" s="88"/>
      <c r="R1239" s="88"/>
      <c r="S1239" s="88"/>
      <c r="T1239" s="88"/>
      <c r="U1239" s="88"/>
      <c r="V1239" s="88"/>
      <c r="W1239" s="88"/>
      <c r="X1239" s="88"/>
      <c r="Y1239" s="88"/>
      <c r="Z1239" s="88"/>
      <c r="AA1239" s="88"/>
      <c r="AB1239" s="88"/>
      <c r="AC1239" s="88"/>
      <c r="AD1239" s="88"/>
      <c r="AE1239" s="88"/>
      <c r="AF1239" s="88"/>
      <c r="AG1239" s="88"/>
      <c r="AH1239" s="88"/>
      <c r="AI1239" s="88"/>
      <c r="AJ1239" s="88"/>
      <c r="AK1239" s="88"/>
      <c r="AL1239" s="88"/>
      <c r="AM1239" s="88"/>
      <c r="AN1239" s="88"/>
      <c r="AO1239" s="88"/>
      <c r="AP1239" s="88"/>
      <c r="AQ1239" s="88"/>
      <c r="AR1239" s="88"/>
      <c r="AS1239" s="88"/>
      <c r="AT1239" s="88"/>
      <c r="AU1239" s="88"/>
      <c r="AV1239" s="88"/>
      <c r="AW1239" s="88"/>
      <c r="AX1239" s="88"/>
      <c r="AY1239" s="88"/>
      <c r="AZ1239" s="88"/>
      <c r="BA1239" s="88"/>
      <c r="BB1239" s="88"/>
      <c r="BC1239" s="88"/>
      <c r="BD1239" s="88"/>
      <c r="BE1239" s="88"/>
      <c r="BF1239" s="88"/>
      <c r="BG1239" s="88"/>
      <c r="BH1239" s="88"/>
      <c r="BI1239" s="88"/>
      <c r="BJ1239" s="88"/>
      <c r="BK1239" s="88"/>
      <c r="BL1239" s="88"/>
      <c r="BM1239" s="88"/>
      <c r="BN1239" s="88"/>
      <c r="BO1239" s="88"/>
      <c r="BP1239" s="88"/>
      <c r="BQ1239" s="88"/>
      <c r="BR1239" s="88"/>
      <c r="BS1239" s="88"/>
      <c r="BT1239" s="88"/>
      <c r="BU1239" s="88"/>
      <c r="BV1239" s="88"/>
      <c r="BW1239" s="88"/>
      <c r="BX1239" s="88"/>
      <c r="BY1239" s="88"/>
      <c r="BZ1239" s="88"/>
      <c r="CA1239" s="88"/>
      <c r="CB1239" s="88"/>
      <c r="CC1239" s="88"/>
      <c r="CD1239" s="88"/>
      <c r="CE1239" s="88"/>
      <c r="CF1239" s="88"/>
      <c r="CG1239" s="88"/>
      <c r="CH1239" s="88"/>
      <c r="CI1239" s="88"/>
      <c r="CJ1239" s="88"/>
      <c r="CK1239" s="88"/>
      <c r="CL1239" s="88"/>
      <c r="CM1239" s="88"/>
      <c r="CN1239" s="88"/>
      <c r="CO1239" s="88"/>
      <c r="CP1239" s="88"/>
      <c r="CQ1239" s="88"/>
      <c r="CR1239" s="88"/>
      <c r="CS1239" s="88"/>
      <c r="CT1239" s="88"/>
      <c r="CU1239" s="88"/>
      <c r="CV1239" s="88"/>
      <c r="CW1239" s="88"/>
      <c r="CX1239" s="88"/>
      <c r="CY1239" s="88"/>
    </row>
    <row r="1240" spans="2:103" x14ac:dyDescent="0.3">
      <c r="B1240" s="87"/>
      <c r="C1240" s="87"/>
      <c r="D1240" s="144"/>
      <c r="E1240" s="144"/>
      <c r="F1240" s="87"/>
      <c r="G1240" s="88"/>
      <c r="H1240" s="88"/>
      <c r="I1240" s="88"/>
      <c r="J1240" s="87"/>
      <c r="K1240" s="87"/>
      <c r="L1240" s="87"/>
      <c r="M1240" s="87"/>
      <c r="N1240" s="87"/>
      <c r="O1240" s="88"/>
      <c r="P1240" s="88"/>
      <c r="Q1240" s="88"/>
      <c r="R1240" s="88"/>
      <c r="S1240" s="88"/>
      <c r="T1240" s="88"/>
      <c r="U1240" s="88"/>
      <c r="V1240" s="88"/>
      <c r="W1240" s="88"/>
      <c r="X1240" s="88"/>
      <c r="Y1240" s="88"/>
      <c r="Z1240" s="88"/>
      <c r="AA1240" s="88"/>
      <c r="AB1240" s="88"/>
      <c r="AC1240" s="88"/>
      <c r="AD1240" s="88"/>
      <c r="AE1240" s="88"/>
      <c r="AF1240" s="88"/>
      <c r="AG1240" s="88"/>
      <c r="AH1240" s="88"/>
      <c r="AI1240" s="88"/>
      <c r="AJ1240" s="88"/>
      <c r="AK1240" s="88"/>
      <c r="AL1240" s="88"/>
      <c r="AM1240" s="88"/>
      <c r="AN1240" s="88"/>
      <c r="AO1240" s="88"/>
      <c r="AP1240" s="88"/>
      <c r="AQ1240" s="88"/>
      <c r="AR1240" s="88"/>
      <c r="AS1240" s="88"/>
      <c r="AT1240" s="88"/>
      <c r="AU1240" s="88"/>
      <c r="AV1240" s="88"/>
      <c r="AW1240" s="88"/>
      <c r="AX1240" s="88"/>
      <c r="AY1240" s="88"/>
      <c r="AZ1240" s="88"/>
      <c r="BA1240" s="88"/>
      <c r="BB1240" s="88"/>
      <c r="BC1240" s="88"/>
      <c r="BD1240" s="88"/>
      <c r="BE1240" s="88"/>
      <c r="BF1240" s="88"/>
      <c r="BG1240" s="88"/>
      <c r="BH1240" s="88"/>
      <c r="BI1240" s="88"/>
      <c r="BJ1240" s="88"/>
      <c r="BK1240" s="88"/>
      <c r="BL1240" s="88"/>
      <c r="BM1240" s="88"/>
      <c r="BN1240" s="88"/>
      <c r="BO1240" s="88"/>
      <c r="BP1240" s="88"/>
      <c r="BQ1240" s="88"/>
      <c r="BR1240" s="88"/>
      <c r="BS1240" s="88"/>
      <c r="BT1240" s="88"/>
      <c r="BU1240" s="88"/>
      <c r="BV1240" s="88"/>
      <c r="BW1240" s="88"/>
      <c r="BX1240" s="88"/>
      <c r="BY1240" s="88"/>
      <c r="BZ1240" s="88"/>
      <c r="CA1240" s="88"/>
      <c r="CB1240" s="88"/>
      <c r="CC1240" s="88"/>
      <c r="CD1240" s="88"/>
      <c r="CE1240" s="88"/>
      <c r="CF1240" s="88"/>
      <c r="CG1240" s="88"/>
      <c r="CH1240" s="88"/>
      <c r="CI1240" s="88"/>
      <c r="CJ1240" s="88"/>
      <c r="CK1240" s="88"/>
      <c r="CL1240" s="88"/>
      <c r="CM1240" s="88"/>
      <c r="CN1240" s="88"/>
      <c r="CO1240" s="88"/>
      <c r="CP1240" s="88"/>
      <c r="CQ1240" s="88"/>
      <c r="CR1240" s="88"/>
      <c r="CS1240" s="88"/>
      <c r="CT1240" s="88"/>
      <c r="CU1240" s="88"/>
      <c r="CV1240" s="88"/>
      <c r="CW1240" s="88"/>
      <c r="CX1240" s="88"/>
      <c r="CY1240" s="88"/>
    </row>
    <row r="1241" spans="2:103" x14ac:dyDescent="0.3">
      <c r="B1241" s="87"/>
      <c r="C1241" s="87"/>
      <c r="D1241" s="144"/>
      <c r="E1241" s="144"/>
      <c r="F1241" s="87"/>
      <c r="G1241" s="88"/>
      <c r="H1241" s="88"/>
      <c r="I1241" s="88"/>
      <c r="J1241" s="87"/>
      <c r="K1241" s="87"/>
      <c r="L1241" s="87"/>
      <c r="M1241" s="87"/>
      <c r="N1241" s="87"/>
      <c r="O1241" s="88"/>
      <c r="P1241" s="88"/>
      <c r="Q1241" s="88"/>
      <c r="R1241" s="88"/>
      <c r="S1241" s="88"/>
      <c r="T1241" s="88"/>
      <c r="U1241" s="88"/>
      <c r="V1241" s="88"/>
      <c r="W1241" s="88"/>
      <c r="X1241" s="88"/>
      <c r="Y1241" s="88"/>
      <c r="Z1241" s="88"/>
      <c r="AA1241" s="88"/>
      <c r="AB1241" s="88"/>
      <c r="AC1241" s="88"/>
      <c r="AD1241" s="88"/>
      <c r="AE1241" s="88"/>
      <c r="AF1241" s="88"/>
      <c r="AG1241" s="88"/>
      <c r="AH1241" s="88"/>
      <c r="AI1241" s="88"/>
      <c r="AJ1241" s="88"/>
      <c r="AK1241" s="88"/>
      <c r="AL1241" s="88"/>
      <c r="AM1241" s="88"/>
      <c r="AN1241" s="88"/>
      <c r="AO1241" s="88"/>
      <c r="AP1241" s="88"/>
      <c r="AQ1241" s="88"/>
      <c r="AR1241" s="88"/>
      <c r="AS1241" s="88"/>
      <c r="AT1241" s="88"/>
      <c r="AU1241" s="88"/>
      <c r="AV1241" s="88"/>
      <c r="AW1241" s="88"/>
      <c r="AX1241" s="88"/>
      <c r="AY1241" s="88"/>
      <c r="AZ1241" s="88"/>
      <c r="BA1241" s="88"/>
      <c r="BB1241" s="88"/>
      <c r="BC1241" s="88"/>
      <c r="BD1241" s="88"/>
      <c r="BE1241" s="88"/>
      <c r="BF1241" s="88"/>
      <c r="BG1241" s="88"/>
      <c r="BH1241" s="88"/>
      <c r="BI1241" s="88"/>
      <c r="BJ1241" s="88"/>
      <c r="BK1241" s="88"/>
      <c r="BL1241" s="88"/>
      <c r="BM1241" s="88"/>
      <c r="BN1241" s="88"/>
      <c r="BO1241" s="88"/>
      <c r="BP1241" s="88"/>
      <c r="BQ1241" s="88"/>
      <c r="BR1241" s="88"/>
      <c r="BS1241" s="88"/>
      <c r="BT1241" s="88"/>
      <c r="BU1241" s="88"/>
      <c r="BV1241" s="88"/>
      <c r="BW1241" s="88"/>
      <c r="BX1241" s="88"/>
      <c r="BY1241" s="88"/>
      <c r="BZ1241" s="88"/>
      <c r="CA1241" s="88"/>
      <c r="CB1241" s="88"/>
      <c r="CC1241" s="88"/>
      <c r="CD1241" s="88"/>
      <c r="CE1241" s="88"/>
      <c r="CF1241" s="88"/>
      <c r="CG1241" s="88"/>
      <c r="CH1241" s="88"/>
      <c r="CI1241" s="88"/>
      <c r="CJ1241" s="88"/>
      <c r="CK1241" s="88"/>
      <c r="CL1241" s="88"/>
      <c r="CM1241" s="88"/>
      <c r="CN1241" s="88"/>
      <c r="CO1241" s="88"/>
      <c r="CP1241" s="88"/>
      <c r="CQ1241" s="88"/>
      <c r="CR1241" s="88"/>
      <c r="CS1241" s="88"/>
      <c r="CT1241" s="88"/>
      <c r="CU1241" s="88"/>
      <c r="CV1241" s="88"/>
      <c r="CW1241" s="88"/>
      <c r="CX1241" s="88"/>
      <c r="CY1241" s="88"/>
    </row>
    <row r="1242" spans="2:103" x14ac:dyDescent="0.3">
      <c r="B1242" s="87"/>
      <c r="C1242" s="87"/>
      <c r="D1242" s="144"/>
      <c r="E1242" s="144"/>
      <c r="F1242" s="87"/>
      <c r="G1242" s="88"/>
      <c r="H1242" s="88"/>
      <c r="I1242" s="88"/>
      <c r="J1242" s="87"/>
      <c r="K1242" s="87"/>
      <c r="L1242" s="87"/>
      <c r="M1242" s="87"/>
      <c r="N1242" s="87"/>
      <c r="O1242" s="88"/>
      <c r="P1242" s="88"/>
      <c r="Q1242" s="88"/>
      <c r="R1242" s="88"/>
      <c r="S1242" s="88"/>
      <c r="T1242" s="88"/>
      <c r="U1242" s="88"/>
      <c r="V1242" s="88"/>
      <c r="W1242" s="88"/>
      <c r="X1242" s="88"/>
      <c r="Y1242" s="88"/>
      <c r="Z1242" s="88"/>
      <c r="AA1242" s="88"/>
      <c r="AB1242" s="88"/>
      <c r="AC1242" s="88"/>
      <c r="AD1242" s="88"/>
      <c r="AE1242" s="88"/>
      <c r="AF1242" s="88"/>
      <c r="AG1242" s="88"/>
      <c r="AH1242" s="88"/>
      <c r="AI1242" s="88"/>
      <c r="AJ1242" s="88"/>
      <c r="AK1242" s="88"/>
      <c r="AL1242" s="88"/>
      <c r="AM1242" s="88"/>
      <c r="AN1242" s="88"/>
      <c r="AO1242" s="88"/>
      <c r="AP1242" s="88"/>
      <c r="AQ1242" s="88"/>
      <c r="AR1242" s="88"/>
      <c r="AS1242" s="88"/>
      <c r="AT1242" s="88"/>
      <c r="AU1242" s="88"/>
      <c r="AV1242" s="88"/>
      <c r="AW1242" s="88"/>
      <c r="AX1242" s="88"/>
      <c r="AY1242" s="88"/>
      <c r="AZ1242" s="88"/>
      <c r="BA1242" s="88"/>
      <c r="BB1242" s="88"/>
      <c r="BC1242" s="88"/>
      <c r="BD1242" s="88"/>
      <c r="BE1242" s="88"/>
      <c r="BF1242" s="88"/>
      <c r="BG1242" s="88"/>
      <c r="BH1242" s="88"/>
      <c r="BI1242" s="88"/>
      <c r="BJ1242" s="88"/>
      <c r="BK1242" s="88"/>
      <c r="BL1242" s="88"/>
      <c r="BM1242" s="88"/>
      <c r="BN1242" s="88"/>
      <c r="BO1242" s="88"/>
      <c r="BP1242" s="88"/>
      <c r="BQ1242" s="88"/>
      <c r="BR1242" s="88"/>
      <c r="BS1242" s="88"/>
      <c r="BT1242" s="88"/>
      <c r="BU1242" s="88"/>
      <c r="BV1242" s="88"/>
      <c r="BW1242" s="88"/>
      <c r="BX1242" s="88"/>
      <c r="BY1242" s="88"/>
      <c r="BZ1242" s="88"/>
      <c r="CA1242" s="88"/>
      <c r="CB1242" s="88"/>
      <c r="CC1242" s="88"/>
      <c r="CD1242" s="88"/>
      <c r="CE1242" s="88"/>
      <c r="CF1242" s="88"/>
      <c r="CG1242" s="88"/>
      <c r="CH1242" s="88"/>
      <c r="CI1242" s="88"/>
      <c r="CJ1242" s="88"/>
      <c r="CK1242" s="88"/>
      <c r="CL1242" s="88"/>
      <c r="CM1242" s="88"/>
      <c r="CN1242" s="88"/>
      <c r="CO1242" s="88"/>
      <c r="CP1242" s="88"/>
      <c r="CQ1242" s="88"/>
      <c r="CR1242" s="88"/>
      <c r="CS1242" s="88"/>
      <c r="CT1242" s="88"/>
      <c r="CU1242" s="88"/>
      <c r="CV1242" s="88"/>
      <c r="CW1242" s="88"/>
      <c r="CX1242" s="88"/>
      <c r="CY1242" s="88"/>
    </row>
    <row r="1243" spans="2:103" x14ac:dyDescent="0.3">
      <c r="B1243" s="87"/>
      <c r="C1243" s="87"/>
      <c r="D1243" s="144"/>
      <c r="E1243" s="144"/>
      <c r="F1243" s="87"/>
      <c r="G1243" s="88"/>
      <c r="H1243" s="88"/>
      <c r="I1243" s="88"/>
      <c r="J1243" s="87"/>
      <c r="K1243" s="87"/>
      <c r="L1243" s="87"/>
      <c r="M1243" s="87"/>
      <c r="N1243" s="87"/>
      <c r="O1243" s="88"/>
      <c r="P1243" s="88"/>
      <c r="Q1243" s="88"/>
      <c r="R1243" s="88"/>
      <c r="S1243" s="88"/>
      <c r="T1243" s="88"/>
      <c r="U1243" s="88"/>
      <c r="V1243" s="88"/>
      <c r="W1243" s="88"/>
      <c r="X1243" s="88"/>
      <c r="Y1243" s="88"/>
      <c r="Z1243" s="88"/>
      <c r="AA1243" s="88"/>
      <c r="AB1243" s="88"/>
      <c r="AC1243" s="88"/>
      <c r="AD1243" s="88"/>
      <c r="AE1243" s="88"/>
      <c r="AF1243" s="88"/>
      <c r="AG1243" s="88"/>
      <c r="AH1243" s="88"/>
      <c r="AI1243" s="88"/>
      <c r="AJ1243" s="88"/>
      <c r="AK1243" s="88"/>
      <c r="AL1243" s="88"/>
      <c r="AM1243" s="88"/>
      <c r="AN1243" s="88"/>
      <c r="AO1243" s="88"/>
      <c r="AP1243" s="88"/>
      <c r="AQ1243" s="88"/>
      <c r="AR1243" s="88"/>
      <c r="AS1243" s="88"/>
      <c r="AT1243" s="88"/>
      <c r="AU1243" s="88"/>
      <c r="AV1243" s="88"/>
      <c r="AW1243" s="88"/>
      <c r="AX1243" s="88"/>
      <c r="AY1243" s="88"/>
      <c r="AZ1243" s="88"/>
      <c r="BA1243" s="88"/>
      <c r="BB1243" s="88"/>
      <c r="BC1243" s="88"/>
      <c r="BD1243" s="88"/>
      <c r="BE1243" s="88"/>
      <c r="BF1243" s="88"/>
      <c r="BG1243" s="88"/>
      <c r="BH1243" s="88"/>
      <c r="BI1243" s="88"/>
      <c r="BJ1243" s="88"/>
      <c r="BK1243" s="88"/>
      <c r="BL1243" s="88"/>
      <c r="BM1243" s="88"/>
      <c r="BN1243" s="88"/>
      <c r="BO1243" s="88"/>
      <c r="BP1243" s="88"/>
      <c r="BQ1243" s="88"/>
      <c r="BR1243" s="88"/>
      <c r="BS1243" s="88"/>
      <c r="BT1243" s="88"/>
      <c r="BU1243" s="88"/>
      <c r="BV1243" s="88"/>
      <c r="BW1243" s="88"/>
      <c r="BX1243" s="88"/>
      <c r="BY1243" s="88"/>
      <c r="BZ1243" s="88"/>
      <c r="CA1243" s="88"/>
      <c r="CB1243" s="88"/>
      <c r="CC1243" s="88"/>
      <c r="CD1243" s="88"/>
      <c r="CE1243" s="88"/>
      <c r="CF1243" s="88"/>
      <c r="CG1243" s="88"/>
      <c r="CH1243" s="88"/>
      <c r="CI1243" s="88"/>
      <c r="CJ1243" s="88"/>
      <c r="CK1243" s="88"/>
      <c r="CL1243" s="88"/>
      <c r="CM1243" s="88"/>
      <c r="CN1243" s="88"/>
      <c r="CO1243" s="88"/>
      <c r="CP1243" s="88"/>
      <c r="CQ1243" s="88"/>
      <c r="CR1243" s="88"/>
      <c r="CS1243" s="88"/>
      <c r="CT1243" s="88"/>
      <c r="CU1243" s="88"/>
      <c r="CV1243" s="88"/>
      <c r="CW1243" s="88"/>
      <c r="CX1243" s="88"/>
      <c r="CY1243" s="88"/>
    </row>
    <row r="1244" spans="2:103" x14ac:dyDescent="0.3">
      <c r="B1244" s="87"/>
      <c r="C1244" s="87"/>
      <c r="D1244" s="144"/>
      <c r="E1244" s="144"/>
      <c r="F1244" s="87"/>
      <c r="G1244" s="88"/>
      <c r="H1244" s="88"/>
      <c r="I1244" s="88"/>
      <c r="J1244" s="87"/>
      <c r="K1244" s="87"/>
      <c r="L1244" s="87"/>
      <c r="M1244" s="87"/>
      <c r="N1244" s="87"/>
      <c r="O1244" s="88"/>
      <c r="P1244" s="88"/>
      <c r="Q1244" s="88"/>
      <c r="R1244" s="88"/>
      <c r="S1244" s="88"/>
      <c r="T1244" s="88"/>
      <c r="U1244" s="88"/>
      <c r="V1244" s="88"/>
      <c r="W1244" s="88"/>
      <c r="X1244" s="88"/>
      <c r="Y1244" s="88"/>
      <c r="Z1244" s="88"/>
      <c r="AA1244" s="88"/>
      <c r="AB1244" s="88"/>
      <c r="AC1244" s="88"/>
      <c r="AD1244" s="88"/>
      <c r="AE1244" s="88"/>
      <c r="AF1244" s="88"/>
      <c r="AG1244" s="88"/>
      <c r="AH1244" s="88"/>
      <c r="AI1244" s="88"/>
      <c r="AJ1244" s="88"/>
      <c r="AK1244" s="88"/>
      <c r="AL1244" s="88"/>
      <c r="AM1244" s="88"/>
      <c r="AN1244" s="88"/>
      <c r="AO1244" s="88"/>
      <c r="AP1244" s="88"/>
      <c r="AQ1244" s="88"/>
      <c r="AR1244" s="88"/>
      <c r="AS1244" s="88"/>
      <c r="AT1244" s="88"/>
      <c r="AU1244" s="88"/>
      <c r="AV1244" s="88"/>
      <c r="AW1244" s="88"/>
      <c r="AX1244" s="88"/>
      <c r="AY1244" s="88"/>
      <c r="AZ1244" s="88"/>
      <c r="BA1244" s="88"/>
      <c r="BB1244" s="88"/>
      <c r="BC1244" s="88"/>
      <c r="BD1244" s="88"/>
      <c r="BE1244" s="88"/>
      <c r="BF1244" s="88"/>
      <c r="BG1244" s="88"/>
      <c r="BH1244" s="88"/>
      <c r="BI1244" s="88"/>
      <c r="BJ1244" s="88"/>
      <c r="BK1244" s="88"/>
      <c r="BL1244" s="88"/>
      <c r="BM1244" s="88"/>
      <c r="BN1244" s="88"/>
      <c r="BO1244" s="88"/>
      <c r="BP1244" s="88"/>
      <c r="BQ1244" s="88"/>
      <c r="BR1244" s="88"/>
      <c r="BS1244" s="88"/>
      <c r="BT1244" s="88"/>
      <c r="BU1244" s="88"/>
      <c r="BV1244" s="88"/>
      <c r="BW1244" s="88"/>
      <c r="BX1244" s="88"/>
      <c r="BY1244" s="88"/>
      <c r="BZ1244" s="88"/>
      <c r="CA1244" s="88"/>
      <c r="CB1244" s="88"/>
      <c r="CC1244" s="88"/>
      <c r="CD1244" s="88"/>
      <c r="CE1244" s="88"/>
      <c r="CF1244" s="88"/>
      <c r="CG1244" s="88"/>
      <c r="CH1244" s="88"/>
      <c r="CI1244" s="88"/>
      <c r="CJ1244" s="88"/>
      <c r="CK1244" s="88"/>
      <c r="CL1244" s="88"/>
      <c r="CM1244" s="88"/>
      <c r="CN1244" s="88"/>
      <c r="CO1244" s="88"/>
      <c r="CP1244" s="88"/>
      <c r="CQ1244" s="88"/>
      <c r="CR1244" s="88"/>
      <c r="CS1244" s="88"/>
      <c r="CT1244" s="88"/>
      <c r="CU1244" s="88"/>
      <c r="CV1244" s="88"/>
      <c r="CW1244" s="88"/>
      <c r="CX1244" s="88"/>
      <c r="CY1244" s="88"/>
    </row>
    <row r="1245" spans="2:103" x14ac:dyDescent="0.3">
      <c r="B1245" s="87"/>
      <c r="C1245" s="87"/>
      <c r="D1245" s="144"/>
      <c r="E1245" s="144"/>
      <c r="F1245" s="87"/>
      <c r="G1245" s="88"/>
      <c r="H1245" s="88"/>
      <c r="I1245" s="88"/>
      <c r="J1245" s="87"/>
      <c r="K1245" s="87"/>
      <c r="L1245" s="87"/>
      <c r="M1245" s="87"/>
      <c r="N1245" s="87"/>
      <c r="O1245" s="88"/>
      <c r="P1245" s="88"/>
      <c r="Q1245" s="88"/>
      <c r="R1245" s="88"/>
      <c r="S1245" s="88"/>
      <c r="T1245" s="88"/>
      <c r="U1245" s="88"/>
      <c r="V1245" s="88"/>
      <c r="W1245" s="88"/>
      <c r="X1245" s="88"/>
      <c r="Y1245" s="88"/>
      <c r="Z1245" s="88"/>
      <c r="AA1245" s="88"/>
      <c r="AB1245" s="88"/>
      <c r="AC1245" s="88"/>
      <c r="AD1245" s="88"/>
      <c r="AE1245" s="88"/>
      <c r="AF1245" s="88"/>
      <c r="AG1245" s="88"/>
      <c r="AH1245" s="88"/>
      <c r="AI1245" s="88"/>
      <c r="AJ1245" s="88"/>
      <c r="AK1245" s="88"/>
      <c r="AL1245" s="88"/>
      <c r="AM1245" s="88"/>
      <c r="AN1245" s="88"/>
      <c r="AO1245" s="88"/>
      <c r="AP1245" s="88"/>
      <c r="AQ1245" s="88"/>
      <c r="AR1245" s="88"/>
      <c r="AS1245" s="88"/>
      <c r="AT1245" s="88"/>
      <c r="AU1245" s="88"/>
      <c r="AV1245" s="88"/>
      <c r="AW1245" s="88"/>
      <c r="AX1245" s="88"/>
      <c r="AY1245" s="88"/>
      <c r="AZ1245" s="88"/>
      <c r="BA1245" s="88"/>
      <c r="BB1245" s="88"/>
      <c r="BC1245" s="88"/>
      <c r="BD1245" s="88"/>
      <c r="BE1245" s="88"/>
      <c r="BF1245" s="88"/>
      <c r="BG1245" s="88"/>
      <c r="BH1245" s="88"/>
      <c r="BI1245" s="88"/>
      <c r="BJ1245" s="88"/>
      <c r="BK1245" s="88"/>
      <c r="BL1245" s="88"/>
      <c r="BM1245" s="88"/>
      <c r="BN1245" s="88"/>
      <c r="BO1245" s="88"/>
      <c r="BP1245" s="88"/>
      <c r="BQ1245" s="88"/>
      <c r="BR1245" s="88"/>
      <c r="BS1245" s="88"/>
      <c r="BT1245" s="88"/>
      <c r="BU1245" s="88"/>
      <c r="BV1245" s="88"/>
      <c r="BW1245" s="88"/>
      <c r="BX1245" s="88"/>
      <c r="BY1245" s="88"/>
      <c r="BZ1245" s="88"/>
      <c r="CA1245" s="88"/>
      <c r="CB1245" s="88"/>
      <c r="CC1245" s="88"/>
      <c r="CD1245" s="88"/>
      <c r="CE1245" s="88"/>
      <c r="CF1245" s="88"/>
      <c r="CG1245" s="88"/>
      <c r="CH1245" s="88"/>
      <c r="CI1245" s="88"/>
      <c r="CJ1245" s="88"/>
      <c r="CK1245" s="88"/>
      <c r="CL1245" s="88"/>
      <c r="CM1245" s="88"/>
      <c r="CN1245" s="88"/>
      <c r="CO1245" s="88"/>
      <c r="CP1245" s="88"/>
      <c r="CQ1245" s="88"/>
      <c r="CR1245" s="88"/>
      <c r="CS1245" s="88"/>
      <c r="CT1245" s="88"/>
      <c r="CU1245" s="88"/>
      <c r="CV1245" s="88"/>
      <c r="CW1245" s="88"/>
      <c r="CX1245" s="88"/>
      <c r="CY1245" s="88"/>
    </row>
    <row r="1246" spans="2:103" x14ac:dyDescent="0.3">
      <c r="B1246" s="87"/>
      <c r="C1246" s="87"/>
      <c r="D1246" s="144"/>
      <c r="E1246" s="144"/>
      <c r="F1246" s="87"/>
      <c r="G1246" s="88"/>
      <c r="H1246" s="88"/>
      <c r="I1246" s="88"/>
      <c r="J1246" s="87"/>
      <c r="K1246" s="87"/>
      <c r="L1246" s="87"/>
      <c r="M1246" s="87"/>
      <c r="N1246" s="87"/>
      <c r="O1246" s="88"/>
      <c r="P1246" s="88"/>
      <c r="Q1246" s="88"/>
      <c r="R1246" s="88"/>
      <c r="S1246" s="88"/>
      <c r="T1246" s="88"/>
      <c r="U1246" s="88"/>
      <c r="V1246" s="88"/>
      <c r="W1246" s="88"/>
      <c r="X1246" s="88"/>
      <c r="Y1246" s="88"/>
      <c r="Z1246" s="88"/>
      <c r="AA1246" s="88"/>
      <c r="AB1246" s="88"/>
      <c r="AC1246" s="88"/>
      <c r="AD1246" s="88"/>
      <c r="AE1246" s="88"/>
      <c r="AF1246" s="88"/>
      <c r="AG1246" s="88"/>
      <c r="AH1246" s="88"/>
      <c r="AI1246" s="88"/>
      <c r="AJ1246" s="88"/>
      <c r="AK1246" s="88"/>
      <c r="AL1246" s="88"/>
      <c r="AM1246" s="88"/>
      <c r="AN1246" s="88"/>
      <c r="AO1246" s="88"/>
      <c r="AP1246" s="88"/>
      <c r="AQ1246" s="88"/>
      <c r="AR1246" s="88"/>
      <c r="AS1246" s="88"/>
      <c r="AT1246" s="88"/>
      <c r="AU1246" s="88"/>
      <c r="AV1246" s="88"/>
      <c r="AW1246" s="88"/>
      <c r="AX1246" s="88"/>
      <c r="AY1246" s="88"/>
      <c r="AZ1246" s="88"/>
      <c r="BA1246" s="88"/>
      <c r="BB1246" s="88"/>
      <c r="BC1246" s="88"/>
      <c r="BD1246" s="88"/>
      <c r="BE1246" s="88"/>
      <c r="BF1246" s="88"/>
      <c r="BG1246" s="88"/>
      <c r="BH1246" s="88"/>
      <c r="BI1246" s="88"/>
      <c r="BJ1246" s="88"/>
      <c r="BK1246" s="88"/>
      <c r="BL1246" s="88"/>
      <c r="BM1246" s="88"/>
      <c r="BN1246" s="88"/>
      <c r="BO1246" s="88"/>
      <c r="BP1246" s="88"/>
      <c r="BQ1246" s="88"/>
      <c r="BR1246" s="88"/>
      <c r="BS1246" s="88"/>
      <c r="BT1246" s="88"/>
      <c r="BU1246" s="88"/>
      <c r="BV1246" s="88"/>
      <c r="BW1246" s="88"/>
      <c r="BX1246" s="88"/>
      <c r="BY1246" s="88"/>
      <c r="BZ1246" s="88"/>
      <c r="CA1246" s="88"/>
      <c r="CB1246" s="88"/>
      <c r="CC1246" s="88"/>
      <c r="CD1246" s="88"/>
      <c r="CE1246" s="88"/>
      <c r="CF1246" s="88"/>
      <c r="CG1246" s="88"/>
      <c r="CH1246" s="88"/>
      <c r="CI1246" s="88"/>
      <c r="CJ1246" s="88"/>
      <c r="CK1246" s="88"/>
      <c r="CL1246" s="88"/>
      <c r="CM1246" s="88"/>
      <c r="CN1246" s="88"/>
      <c r="CO1246" s="88"/>
      <c r="CP1246" s="88"/>
      <c r="CQ1246" s="88"/>
      <c r="CR1246" s="88"/>
      <c r="CS1246" s="88"/>
      <c r="CT1246" s="88"/>
      <c r="CU1246" s="88"/>
      <c r="CV1246" s="88"/>
      <c r="CW1246" s="88"/>
      <c r="CX1246" s="88"/>
      <c r="CY1246" s="88"/>
    </row>
    <row r="1247" spans="2:103" x14ac:dyDescent="0.3">
      <c r="B1247" s="87"/>
      <c r="C1247" s="87"/>
      <c r="D1247" s="144"/>
      <c r="E1247" s="144"/>
      <c r="F1247" s="87"/>
      <c r="G1247" s="88"/>
      <c r="H1247" s="88"/>
      <c r="I1247" s="88"/>
      <c r="J1247" s="87"/>
      <c r="K1247" s="87"/>
      <c r="L1247" s="87"/>
      <c r="M1247" s="87"/>
      <c r="N1247" s="87"/>
      <c r="O1247" s="88"/>
      <c r="P1247" s="88"/>
      <c r="Q1247" s="88"/>
      <c r="R1247" s="88"/>
      <c r="S1247" s="88"/>
      <c r="T1247" s="88"/>
      <c r="U1247" s="88"/>
      <c r="V1247" s="88"/>
      <c r="W1247" s="88"/>
      <c r="X1247" s="88"/>
      <c r="Y1247" s="88"/>
      <c r="Z1247" s="88"/>
      <c r="AA1247" s="88"/>
      <c r="AB1247" s="88"/>
      <c r="AC1247" s="88"/>
      <c r="AD1247" s="88"/>
      <c r="AE1247" s="88"/>
      <c r="AF1247" s="88"/>
      <c r="AG1247" s="88"/>
      <c r="AH1247" s="88"/>
      <c r="AI1247" s="88"/>
      <c r="AJ1247" s="88"/>
      <c r="AK1247" s="88"/>
      <c r="AL1247" s="88"/>
      <c r="AM1247" s="88"/>
      <c r="AN1247" s="88"/>
      <c r="AO1247" s="88"/>
      <c r="AP1247" s="88"/>
      <c r="AQ1247" s="88"/>
      <c r="AR1247" s="88"/>
      <c r="AS1247" s="88"/>
      <c r="AT1247" s="88"/>
      <c r="AU1247" s="88"/>
      <c r="AV1247" s="88"/>
      <c r="AW1247" s="88"/>
      <c r="AX1247" s="88"/>
      <c r="AY1247" s="88"/>
      <c r="AZ1247" s="88"/>
      <c r="BA1247" s="88"/>
      <c r="BB1247" s="88"/>
      <c r="BC1247" s="88"/>
      <c r="BD1247" s="88"/>
      <c r="BE1247" s="88"/>
      <c r="BF1247" s="88"/>
      <c r="BG1247" s="88"/>
      <c r="BH1247" s="88"/>
      <c r="BI1247" s="88"/>
      <c r="BJ1247" s="88"/>
      <c r="BK1247" s="88"/>
      <c r="BL1247" s="88"/>
      <c r="BM1247" s="88"/>
      <c r="BN1247" s="88"/>
      <c r="BO1247" s="88"/>
      <c r="BP1247" s="88"/>
      <c r="BQ1247" s="88"/>
      <c r="BR1247" s="88"/>
      <c r="BS1247" s="88"/>
      <c r="BT1247" s="88"/>
      <c r="BU1247" s="88"/>
      <c r="BV1247" s="88"/>
      <c r="BW1247" s="88"/>
      <c r="BX1247" s="88"/>
      <c r="BY1247" s="88"/>
      <c r="BZ1247" s="88"/>
      <c r="CA1247" s="88"/>
      <c r="CB1247" s="88"/>
      <c r="CC1247" s="88"/>
      <c r="CD1247" s="88"/>
      <c r="CE1247" s="88"/>
      <c r="CF1247" s="88"/>
      <c r="CG1247" s="88"/>
      <c r="CH1247" s="88"/>
      <c r="CI1247" s="88"/>
      <c r="CJ1247" s="88"/>
      <c r="CK1247" s="88"/>
      <c r="CL1247" s="88"/>
      <c r="CM1247" s="88"/>
      <c r="CN1247" s="88"/>
      <c r="CO1247" s="88"/>
      <c r="CP1247" s="88"/>
      <c r="CQ1247" s="88"/>
      <c r="CR1247" s="88"/>
      <c r="CS1247" s="88"/>
      <c r="CT1247" s="88"/>
      <c r="CU1247" s="88"/>
      <c r="CV1247" s="88"/>
      <c r="CW1247" s="88"/>
      <c r="CX1247" s="88"/>
      <c r="CY1247" s="88"/>
    </row>
    <row r="1248" spans="2:103" x14ac:dyDescent="0.3">
      <c r="B1248" s="87"/>
      <c r="C1248" s="87"/>
      <c r="D1248" s="144"/>
      <c r="E1248" s="144"/>
      <c r="F1248" s="87"/>
      <c r="G1248" s="88"/>
      <c r="H1248" s="88"/>
      <c r="I1248" s="88"/>
      <c r="J1248" s="87"/>
      <c r="K1248" s="87"/>
      <c r="L1248" s="87"/>
      <c r="M1248" s="87"/>
      <c r="N1248" s="87"/>
      <c r="O1248" s="88"/>
      <c r="P1248" s="88"/>
      <c r="Q1248" s="88"/>
      <c r="R1248" s="88"/>
      <c r="S1248" s="88"/>
      <c r="T1248" s="88"/>
      <c r="U1248" s="88"/>
      <c r="V1248" s="88"/>
      <c r="W1248" s="88"/>
      <c r="X1248" s="88"/>
      <c r="Y1248" s="88"/>
      <c r="Z1248" s="88"/>
      <c r="AA1248" s="88"/>
      <c r="AB1248" s="88"/>
      <c r="AC1248" s="88"/>
      <c r="AD1248" s="88"/>
      <c r="AE1248" s="88"/>
      <c r="AF1248" s="88"/>
      <c r="AG1248" s="88"/>
      <c r="AH1248" s="88"/>
      <c r="AI1248" s="88"/>
      <c r="AJ1248" s="88"/>
      <c r="AK1248" s="88"/>
      <c r="AL1248" s="88"/>
      <c r="AM1248" s="88"/>
      <c r="AN1248" s="88"/>
      <c r="AO1248" s="88"/>
      <c r="AP1248" s="88"/>
      <c r="AQ1248" s="88"/>
      <c r="AR1248" s="88"/>
      <c r="AS1248" s="88"/>
      <c r="AT1248" s="88"/>
      <c r="AU1248" s="88"/>
      <c r="AV1248" s="88"/>
      <c r="AW1248" s="88"/>
      <c r="AX1248" s="88"/>
      <c r="AY1248" s="88"/>
      <c r="AZ1248" s="88"/>
      <c r="BA1248" s="88"/>
      <c r="BB1248" s="88"/>
      <c r="BC1248" s="88"/>
      <c r="BD1248" s="88"/>
      <c r="BE1248" s="88"/>
      <c r="BF1248" s="88"/>
      <c r="BG1248" s="88"/>
      <c r="BH1248" s="88"/>
      <c r="BI1248" s="88"/>
      <c r="BJ1248" s="88"/>
      <c r="BK1248" s="88"/>
      <c r="BL1248" s="88"/>
      <c r="BM1248" s="88"/>
      <c r="BN1248" s="88"/>
      <c r="BO1248" s="88"/>
      <c r="BP1248" s="88"/>
      <c r="BQ1248" s="88"/>
      <c r="BR1248" s="88"/>
      <c r="BS1248" s="88"/>
      <c r="BT1248" s="88"/>
      <c r="BU1248" s="88"/>
      <c r="BV1248" s="88"/>
      <c r="BW1248" s="88"/>
      <c r="BX1248" s="88"/>
      <c r="BY1248" s="88"/>
      <c r="BZ1248" s="88"/>
      <c r="CA1248" s="88"/>
      <c r="CB1248" s="88"/>
      <c r="CC1248" s="88"/>
      <c r="CD1248" s="88"/>
      <c r="CE1248" s="88"/>
      <c r="CF1248" s="88"/>
      <c r="CG1248" s="88"/>
      <c r="CH1248" s="88"/>
      <c r="CI1248" s="88"/>
      <c r="CJ1248" s="88"/>
      <c r="CK1248" s="88"/>
      <c r="CL1248" s="88"/>
      <c r="CM1248" s="88"/>
      <c r="CN1248" s="88"/>
      <c r="CO1248" s="88"/>
      <c r="CP1248" s="88"/>
      <c r="CQ1248" s="88"/>
      <c r="CR1248" s="88"/>
      <c r="CS1248" s="88"/>
      <c r="CT1248" s="88"/>
      <c r="CU1248" s="88"/>
      <c r="CV1248" s="88"/>
      <c r="CW1248" s="88"/>
      <c r="CX1248" s="88"/>
      <c r="CY1248" s="88"/>
    </row>
    <row r="1249" spans="2:103" x14ac:dyDescent="0.3">
      <c r="B1249" s="87"/>
      <c r="C1249" s="87"/>
      <c r="D1249" s="144"/>
      <c r="E1249" s="144"/>
      <c r="F1249" s="87"/>
      <c r="G1249" s="88"/>
      <c r="H1249" s="88"/>
      <c r="I1249" s="88"/>
      <c r="J1249" s="87"/>
      <c r="K1249" s="87"/>
      <c r="L1249" s="87"/>
      <c r="M1249" s="87"/>
      <c r="N1249" s="87"/>
      <c r="O1249" s="88"/>
      <c r="P1249" s="88"/>
      <c r="Q1249" s="88"/>
      <c r="R1249" s="88"/>
      <c r="S1249" s="88"/>
      <c r="T1249" s="88"/>
      <c r="U1249" s="88"/>
      <c r="V1249" s="88"/>
      <c r="W1249" s="88"/>
      <c r="X1249" s="88"/>
      <c r="Y1249" s="88"/>
      <c r="Z1249" s="88"/>
      <c r="AA1249" s="88"/>
      <c r="AB1249" s="88"/>
      <c r="AC1249" s="88"/>
      <c r="AD1249" s="88"/>
      <c r="AE1249" s="88"/>
      <c r="AF1249" s="88"/>
      <c r="AG1249" s="88"/>
      <c r="AH1249" s="88"/>
      <c r="AI1249" s="88"/>
      <c r="AJ1249" s="88"/>
      <c r="AK1249" s="88"/>
      <c r="AL1249" s="88"/>
      <c r="AM1249" s="88"/>
      <c r="AN1249" s="88"/>
      <c r="AO1249" s="88"/>
      <c r="AP1249" s="88"/>
      <c r="AQ1249" s="88"/>
      <c r="AR1249" s="88"/>
      <c r="AS1249" s="88"/>
      <c r="AT1249" s="88"/>
      <c r="AU1249" s="88"/>
      <c r="AV1249" s="88"/>
      <c r="AW1249" s="88"/>
      <c r="AX1249" s="88"/>
      <c r="AY1249" s="88"/>
      <c r="AZ1249" s="88"/>
      <c r="BA1249" s="88"/>
      <c r="BB1249" s="88"/>
      <c r="BC1249" s="88"/>
      <c r="BD1249" s="88"/>
      <c r="BE1249" s="88"/>
      <c r="BF1249" s="88"/>
      <c r="BG1249" s="88"/>
      <c r="BH1249" s="88"/>
      <c r="BI1249" s="88"/>
      <c r="BJ1249" s="88"/>
      <c r="BK1249" s="88"/>
      <c r="BL1249" s="88"/>
      <c r="BM1249" s="88"/>
      <c r="BN1249" s="88"/>
      <c r="BO1249" s="88"/>
      <c r="BP1249" s="88"/>
      <c r="BQ1249" s="88"/>
      <c r="BR1249" s="88"/>
      <c r="BS1249" s="88"/>
      <c r="BT1249" s="88"/>
      <c r="BU1249" s="88"/>
      <c r="BV1249" s="88"/>
      <c r="BW1249" s="88"/>
      <c r="BX1249" s="88"/>
      <c r="BY1249" s="88"/>
      <c r="BZ1249" s="88"/>
      <c r="CA1249" s="88"/>
      <c r="CB1249" s="88"/>
      <c r="CC1249" s="88"/>
      <c r="CD1249" s="88"/>
      <c r="CE1249" s="88"/>
      <c r="CF1249" s="88"/>
      <c r="CG1249" s="88"/>
      <c r="CH1249" s="88"/>
      <c r="CI1249" s="88"/>
      <c r="CJ1249" s="88"/>
      <c r="CK1249" s="88"/>
      <c r="CL1249" s="88"/>
      <c r="CM1249" s="88"/>
      <c r="CN1249" s="88"/>
      <c r="CO1249" s="88"/>
      <c r="CP1249" s="88"/>
      <c r="CQ1249" s="88"/>
      <c r="CR1249" s="88"/>
      <c r="CS1249" s="88"/>
      <c r="CT1249" s="88"/>
      <c r="CU1249" s="88"/>
      <c r="CV1249" s="88"/>
      <c r="CW1249" s="88"/>
      <c r="CX1249" s="88"/>
      <c r="CY1249" s="88"/>
    </row>
    <row r="1250" spans="2:103" x14ac:dyDescent="0.3">
      <c r="B1250" s="87"/>
      <c r="C1250" s="87"/>
      <c r="D1250" s="144"/>
      <c r="E1250" s="144"/>
      <c r="F1250" s="87"/>
      <c r="G1250" s="88"/>
      <c r="H1250" s="88"/>
      <c r="I1250" s="88"/>
      <c r="J1250" s="87"/>
      <c r="K1250" s="87"/>
      <c r="L1250" s="87"/>
      <c r="M1250" s="87"/>
      <c r="N1250" s="87"/>
      <c r="O1250" s="88"/>
      <c r="P1250" s="88"/>
      <c r="Q1250" s="88"/>
      <c r="R1250" s="88"/>
      <c r="S1250" s="88"/>
      <c r="T1250" s="88"/>
      <c r="U1250" s="88"/>
      <c r="V1250" s="88"/>
      <c r="W1250" s="88"/>
      <c r="X1250" s="88"/>
      <c r="Y1250" s="88"/>
      <c r="Z1250" s="88"/>
      <c r="AA1250" s="88"/>
      <c r="AB1250" s="88"/>
      <c r="AC1250" s="88"/>
      <c r="AD1250" s="88"/>
      <c r="AE1250" s="88"/>
      <c r="AF1250" s="88"/>
      <c r="AG1250" s="88"/>
      <c r="AH1250" s="88"/>
      <c r="AI1250" s="88"/>
      <c r="AJ1250" s="88"/>
      <c r="AK1250" s="88"/>
      <c r="AL1250" s="88"/>
      <c r="AM1250" s="88"/>
      <c r="AN1250" s="88"/>
      <c r="AO1250" s="88"/>
      <c r="AP1250" s="88"/>
      <c r="AQ1250" s="88"/>
      <c r="AR1250" s="88"/>
      <c r="AS1250" s="88"/>
      <c r="AT1250" s="88"/>
      <c r="AU1250" s="88"/>
      <c r="AV1250" s="88"/>
      <c r="AW1250" s="88"/>
      <c r="AX1250" s="88"/>
      <c r="AY1250" s="88"/>
      <c r="AZ1250" s="88"/>
      <c r="BA1250" s="88"/>
      <c r="BB1250" s="88"/>
      <c r="BC1250" s="88"/>
      <c r="BD1250" s="88"/>
      <c r="BE1250" s="88"/>
      <c r="BF1250" s="88"/>
      <c r="BG1250" s="88"/>
      <c r="BH1250" s="88"/>
      <c r="BI1250" s="88"/>
      <c r="BJ1250" s="88"/>
      <c r="BK1250" s="88"/>
      <c r="BL1250" s="88"/>
      <c r="BM1250" s="88"/>
      <c r="BN1250" s="88"/>
      <c r="BO1250" s="88"/>
      <c r="BP1250" s="88"/>
      <c r="BQ1250" s="88"/>
      <c r="BR1250" s="88"/>
      <c r="BS1250" s="88"/>
      <c r="BT1250" s="88"/>
      <c r="BU1250" s="88"/>
      <c r="BV1250" s="88"/>
      <c r="BW1250" s="88"/>
      <c r="BX1250" s="88"/>
      <c r="BY1250" s="88"/>
      <c r="BZ1250" s="88"/>
      <c r="CA1250" s="88"/>
      <c r="CB1250" s="88"/>
      <c r="CC1250" s="88"/>
      <c r="CD1250" s="88"/>
      <c r="CE1250" s="88"/>
      <c r="CF1250" s="88"/>
      <c r="CG1250" s="88"/>
      <c r="CH1250" s="88"/>
      <c r="CI1250" s="88"/>
      <c r="CJ1250" s="88"/>
      <c r="CK1250" s="88"/>
      <c r="CL1250" s="88"/>
      <c r="CM1250" s="88"/>
      <c r="CN1250" s="88"/>
      <c r="CO1250" s="88"/>
      <c r="CP1250" s="88"/>
      <c r="CQ1250" s="88"/>
      <c r="CR1250" s="88"/>
      <c r="CS1250" s="88"/>
      <c r="CT1250" s="88"/>
      <c r="CU1250" s="88"/>
      <c r="CV1250" s="88"/>
      <c r="CW1250" s="88"/>
      <c r="CX1250" s="88"/>
      <c r="CY1250" s="88"/>
    </row>
    <row r="1251" spans="2:103" x14ac:dyDescent="0.3">
      <c r="B1251" s="87"/>
      <c r="C1251" s="87"/>
      <c r="D1251" s="144"/>
      <c r="E1251" s="144"/>
      <c r="F1251" s="87"/>
      <c r="G1251" s="88"/>
      <c r="H1251" s="88"/>
      <c r="I1251" s="88"/>
      <c r="J1251" s="87"/>
      <c r="K1251" s="87"/>
      <c r="L1251" s="87"/>
      <c r="M1251" s="87"/>
      <c r="N1251" s="87"/>
      <c r="O1251" s="88"/>
      <c r="P1251" s="88"/>
      <c r="Q1251" s="88"/>
      <c r="R1251" s="88"/>
      <c r="S1251" s="88"/>
      <c r="T1251" s="88"/>
      <c r="U1251" s="88"/>
      <c r="V1251" s="88"/>
      <c r="W1251" s="88"/>
      <c r="X1251" s="88"/>
      <c r="Y1251" s="88"/>
      <c r="Z1251" s="88"/>
      <c r="AA1251" s="88"/>
      <c r="AB1251" s="88"/>
      <c r="AC1251" s="88"/>
      <c r="AD1251" s="88"/>
      <c r="AE1251" s="88"/>
      <c r="AF1251" s="88"/>
      <c r="AG1251" s="88"/>
      <c r="AH1251" s="88"/>
      <c r="AI1251" s="88"/>
      <c r="AJ1251" s="88"/>
      <c r="AK1251" s="88"/>
      <c r="AL1251" s="88"/>
      <c r="AM1251" s="88"/>
      <c r="AN1251" s="88"/>
      <c r="AO1251" s="88"/>
      <c r="AP1251" s="88"/>
      <c r="AQ1251" s="88"/>
      <c r="AR1251" s="88"/>
      <c r="AS1251" s="88"/>
      <c r="AT1251" s="88"/>
      <c r="AU1251" s="88"/>
      <c r="AV1251" s="88"/>
      <c r="AW1251" s="88"/>
      <c r="AX1251" s="88"/>
      <c r="AY1251" s="88"/>
      <c r="AZ1251" s="88"/>
      <c r="BA1251" s="88"/>
      <c r="BB1251" s="88"/>
      <c r="BC1251" s="88"/>
      <c r="BD1251" s="88"/>
      <c r="BE1251" s="88"/>
      <c r="BF1251" s="88"/>
      <c r="BG1251" s="88"/>
      <c r="BH1251" s="88"/>
      <c r="BI1251" s="88"/>
      <c r="BJ1251" s="88"/>
      <c r="BK1251" s="88"/>
      <c r="BL1251" s="88"/>
      <c r="BM1251" s="88"/>
      <c r="BN1251" s="88"/>
      <c r="BO1251" s="88"/>
      <c r="BP1251" s="88"/>
      <c r="BQ1251" s="88"/>
      <c r="BR1251" s="88"/>
      <c r="BS1251" s="88"/>
      <c r="BT1251" s="88"/>
      <c r="BU1251" s="88"/>
      <c r="BV1251" s="88"/>
      <c r="BW1251" s="88"/>
      <c r="BX1251" s="88"/>
      <c r="BY1251" s="88"/>
      <c r="BZ1251" s="88"/>
      <c r="CA1251" s="88"/>
      <c r="CB1251" s="88"/>
      <c r="CC1251" s="88"/>
      <c r="CD1251" s="88"/>
      <c r="CE1251" s="88"/>
      <c r="CF1251" s="88"/>
      <c r="CG1251" s="88"/>
      <c r="CH1251" s="88"/>
      <c r="CI1251" s="88"/>
      <c r="CJ1251" s="88"/>
      <c r="CK1251" s="88"/>
      <c r="CL1251" s="88"/>
      <c r="CM1251" s="88"/>
      <c r="CN1251" s="88"/>
      <c r="CO1251" s="88"/>
      <c r="CP1251" s="88"/>
      <c r="CQ1251" s="88"/>
      <c r="CR1251" s="88"/>
      <c r="CS1251" s="88"/>
      <c r="CT1251" s="88"/>
      <c r="CU1251" s="88"/>
      <c r="CV1251" s="88"/>
      <c r="CW1251" s="88"/>
      <c r="CX1251" s="88"/>
      <c r="CY1251" s="88"/>
    </row>
    <row r="1252" spans="2:103" x14ac:dyDescent="0.3">
      <c r="B1252" s="87"/>
      <c r="C1252" s="87"/>
      <c r="D1252" s="144"/>
      <c r="E1252" s="144"/>
      <c r="F1252" s="87"/>
      <c r="G1252" s="88"/>
      <c r="H1252" s="88"/>
      <c r="I1252" s="88"/>
      <c r="J1252" s="87"/>
      <c r="K1252" s="87"/>
      <c r="L1252" s="87"/>
      <c r="M1252" s="87"/>
      <c r="N1252" s="87"/>
      <c r="O1252" s="88"/>
      <c r="P1252" s="88"/>
      <c r="Q1252" s="88"/>
      <c r="R1252" s="88"/>
      <c r="S1252" s="88"/>
      <c r="T1252" s="88"/>
      <c r="U1252" s="88"/>
      <c r="V1252" s="88"/>
      <c r="W1252" s="88"/>
      <c r="X1252" s="88"/>
      <c r="Y1252" s="88"/>
      <c r="Z1252" s="88"/>
      <c r="AA1252" s="88"/>
      <c r="AB1252" s="88"/>
      <c r="AC1252" s="88"/>
      <c r="AD1252" s="88"/>
      <c r="AE1252" s="88"/>
      <c r="AF1252" s="88"/>
      <c r="AG1252" s="88"/>
      <c r="AH1252" s="88"/>
      <c r="AI1252" s="88"/>
      <c r="AJ1252" s="88"/>
      <c r="AK1252" s="88"/>
      <c r="AL1252" s="88"/>
      <c r="AM1252" s="88"/>
      <c r="AN1252" s="88"/>
      <c r="AO1252" s="88"/>
      <c r="AP1252" s="88"/>
      <c r="AQ1252" s="88"/>
      <c r="AR1252" s="88"/>
      <c r="AS1252" s="88"/>
      <c r="AT1252" s="88"/>
      <c r="AU1252" s="88"/>
      <c r="AV1252" s="88"/>
      <c r="AW1252" s="88"/>
      <c r="AX1252" s="88"/>
      <c r="AY1252" s="88"/>
      <c r="AZ1252" s="88"/>
      <c r="BA1252" s="88"/>
      <c r="BB1252" s="88"/>
      <c r="BC1252" s="88"/>
      <c r="BD1252" s="88"/>
      <c r="BE1252" s="88"/>
      <c r="BF1252" s="88"/>
      <c r="BG1252" s="88"/>
      <c r="BH1252" s="88"/>
      <c r="BI1252" s="88"/>
      <c r="BJ1252" s="88"/>
      <c r="BK1252" s="88"/>
      <c r="BL1252" s="88"/>
      <c r="BM1252" s="88"/>
      <c r="BN1252" s="88"/>
      <c r="BO1252" s="88"/>
      <c r="BP1252" s="88"/>
      <c r="BQ1252" s="88"/>
      <c r="BR1252" s="88"/>
      <c r="BS1252" s="88"/>
      <c r="BT1252" s="88"/>
      <c r="BU1252" s="88"/>
      <c r="BV1252" s="88"/>
      <c r="BW1252" s="88"/>
      <c r="BX1252" s="88"/>
      <c r="BY1252" s="88"/>
      <c r="BZ1252" s="88"/>
      <c r="CA1252" s="88"/>
      <c r="CB1252" s="88"/>
      <c r="CC1252" s="88"/>
      <c r="CD1252" s="88"/>
      <c r="CE1252" s="88"/>
      <c r="CF1252" s="88"/>
      <c r="CG1252" s="88"/>
      <c r="CH1252" s="88"/>
      <c r="CI1252" s="88"/>
      <c r="CJ1252" s="88"/>
      <c r="CK1252" s="88"/>
      <c r="CL1252" s="88"/>
      <c r="CM1252" s="88"/>
      <c r="CN1252" s="88"/>
      <c r="CO1252" s="88"/>
      <c r="CP1252" s="88"/>
      <c r="CQ1252" s="88"/>
      <c r="CR1252" s="88"/>
      <c r="CS1252" s="88"/>
      <c r="CT1252" s="88"/>
      <c r="CU1252" s="88"/>
      <c r="CV1252" s="88"/>
      <c r="CW1252" s="88"/>
      <c r="CX1252" s="88"/>
      <c r="CY1252" s="88"/>
    </row>
    <row r="1253" spans="2:103" x14ac:dyDescent="0.3">
      <c r="B1253" s="87"/>
      <c r="C1253" s="87"/>
      <c r="D1253" s="144"/>
      <c r="E1253" s="144"/>
      <c r="F1253" s="87"/>
      <c r="G1253" s="88"/>
      <c r="H1253" s="88"/>
      <c r="I1253" s="88"/>
      <c r="J1253" s="87"/>
      <c r="K1253" s="87"/>
      <c r="L1253" s="87"/>
      <c r="M1253" s="87"/>
      <c r="N1253" s="87"/>
      <c r="O1253" s="88"/>
      <c r="P1253" s="88"/>
      <c r="Q1253" s="88"/>
      <c r="R1253" s="88"/>
      <c r="S1253" s="88"/>
      <c r="T1253" s="88"/>
      <c r="U1253" s="88"/>
      <c r="V1253" s="88"/>
      <c r="W1253" s="88"/>
      <c r="X1253" s="88"/>
      <c r="Y1253" s="88"/>
      <c r="Z1253" s="88"/>
      <c r="AA1253" s="88"/>
      <c r="AB1253" s="88"/>
      <c r="AC1253" s="88"/>
      <c r="AD1253" s="88"/>
      <c r="AE1253" s="88"/>
      <c r="AF1253" s="88"/>
      <c r="AG1253" s="88"/>
      <c r="AH1253" s="88"/>
      <c r="AI1253" s="88"/>
      <c r="AJ1253" s="88"/>
      <c r="AK1253" s="88"/>
      <c r="AL1253" s="88"/>
      <c r="AM1253" s="88"/>
      <c r="AN1253" s="88"/>
      <c r="AO1253" s="88"/>
      <c r="AP1253" s="88"/>
      <c r="AQ1253" s="88"/>
      <c r="AR1253" s="88"/>
      <c r="AS1253" s="88"/>
      <c r="AT1253" s="88"/>
      <c r="AU1253" s="88"/>
      <c r="AV1253" s="88"/>
      <c r="AW1253" s="88"/>
      <c r="AX1253" s="88"/>
      <c r="AY1253" s="88"/>
      <c r="AZ1253" s="88"/>
      <c r="BA1253" s="88"/>
      <c r="BB1253" s="88"/>
      <c r="BC1253" s="88"/>
      <c r="BD1253" s="88"/>
      <c r="BE1253" s="88"/>
      <c r="BF1253" s="88"/>
      <c r="BG1253" s="88"/>
      <c r="BH1253" s="88"/>
      <c r="BI1253" s="88"/>
      <c r="BJ1253" s="88"/>
      <c r="BK1253" s="88"/>
      <c r="BL1253" s="88"/>
      <c r="BM1253" s="88"/>
      <c r="BN1253" s="88"/>
      <c r="BO1253" s="88"/>
      <c r="BP1253" s="88"/>
      <c r="BQ1253" s="88"/>
      <c r="BR1253" s="88"/>
      <c r="BS1253" s="88"/>
      <c r="BT1253" s="88"/>
      <c r="BU1253" s="88"/>
      <c r="BV1253" s="88"/>
      <c r="BW1253" s="88"/>
      <c r="BX1253" s="88"/>
      <c r="BY1253" s="88"/>
      <c r="BZ1253" s="88"/>
      <c r="CA1253" s="88"/>
      <c r="CB1253" s="88"/>
      <c r="CC1253" s="88"/>
      <c r="CD1253" s="88"/>
      <c r="CE1253" s="88"/>
      <c r="CF1253" s="88"/>
      <c r="CG1253" s="88"/>
      <c r="CH1253" s="88"/>
      <c r="CI1253" s="88"/>
      <c r="CJ1253" s="88"/>
      <c r="CK1253" s="88"/>
      <c r="CL1253" s="88"/>
      <c r="CM1253" s="88"/>
      <c r="CN1253" s="88"/>
      <c r="CO1253" s="88"/>
      <c r="CP1253" s="88"/>
      <c r="CQ1253" s="88"/>
      <c r="CR1253" s="88"/>
      <c r="CS1253" s="88"/>
      <c r="CT1253" s="88"/>
      <c r="CU1253" s="88"/>
      <c r="CV1253" s="88"/>
      <c r="CW1253" s="88"/>
      <c r="CX1253" s="88"/>
      <c r="CY1253" s="88"/>
    </row>
    <row r="1254" spans="2:103" x14ac:dyDescent="0.3">
      <c r="B1254" s="87"/>
      <c r="C1254" s="87"/>
      <c r="D1254" s="144"/>
      <c r="E1254" s="144"/>
      <c r="F1254" s="87"/>
      <c r="G1254" s="88"/>
      <c r="H1254" s="88"/>
      <c r="I1254" s="88"/>
      <c r="J1254" s="87"/>
      <c r="K1254" s="87"/>
      <c r="L1254" s="87"/>
      <c r="M1254" s="87"/>
      <c r="N1254" s="87"/>
      <c r="O1254" s="88"/>
      <c r="P1254" s="88"/>
      <c r="Q1254" s="88"/>
      <c r="R1254" s="88"/>
      <c r="S1254" s="88"/>
      <c r="T1254" s="88"/>
      <c r="U1254" s="88"/>
      <c r="V1254" s="88"/>
      <c r="W1254" s="88"/>
      <c r="X1254" s="88"/>
      <c r="Y1254" s="88"/>
      <c r="Z1254" s="88"/>
      <c r="AA1254" s="88"/>
      <c r="AB1254" s="88"/>
      <c r="AC1254" s="88"/>
      <c r="AD1254" s="88"/>
      <c r="AE1254" s="88"/>
      <c r="AF1254" s="88"/>
      <c r="AG1254" s="88"/>
      <c r="AH1254" s="88"/>
      <c r="AI1254" s="88"/>
      <c r="AJ1254" s="88"/>
      <c r="AK1254" s="88"/>
      <c r="AL1254" s="88"/>
      <c r="AM1254" s="88"/>
      <c r="AN1254" s="88"/>
      <c r="AO1254" s="88"/>
      <c r="AP1254" s="88"/>
      <c r="AQ1254" s="88"/>
      <c r="AR1254" s="88"/>
      <c r="AS1254" s="88"/>
      <c r="AT1254" s="88"/>
      <c r="AU1254" s="88"/>
      <c r="AV1254" s="88"/>
      <c r="AW1254" s="88"/>
      <c r="AX1254" s="88"/>
      <c r="AY1254" s="88"/>
      <c r="AZ1254" s="88"/>
      <c r="BA1254" s="88"/>
      <c r="BB1254" s="88"/>
      <c r="BC1254" s="88"/>
      <c r="BD1254" s="88"/>
      <c r="BE1254" s="88"/>
      <c r="BF1254" s="88"/>
      <c r="BG1254" s="88"/>
      <c r="BH1254" s="88"/>
      <c r="BI1254" s="88"/>
      <c r="BJ1254" s="88"/>
      <c r="BK1254" s="88"/>
      <c r="BL1254" s="88"/>
      <c r="BM1254" s="88"/>
      <c r="BN1254" s="88"/>
      <c r="BO1254" s="88"/>
      <c r="BP1254" s="88"/>
      <c r="BQ1254" s="88"/>
      <c r="BR1254" s="88"/>
      <c r="BS1254" s="88"/>
      <c r="BT1254" s="88"/>
      <c r="BU1254" s="88"/>
      <c r="BV1254" s="88"/>
      <c r="BW1254" s="88"/>
      <c r="BX1254" s="88"/>
      <c r="BY1254" s="88"/>
      <c r="BZ1254" s="88"/>
      <c r="CA1254" s="88"/>
      <c r="CB1254" s="88"/>
      <c r="CC1254" s="88"/>
      <c r="CD1254" s="88"/>
      <c r="CE1254" s="88"/>
      <c r="CF1254" s="88"/>
      <c r="CG1254" s="88"/>
      <c r="CH1254" s="88"/>
      <c r="CI1254" s="88"/>
      <c r="CJ1254" s="88"/>
      <c r="CK1254" s="88"/>
      <c r="CL1254" s="88"/>
      <c r="CM1254" s="88"/>
      <c r="CN1254" s="88"/>
      <c r="CO1254" s="88"/>
      <c r="CP1254" s="88"/>
      <c r="CQ1254" s="88"/>
      <c r="CR1254" s="88"/>
      <c r="CS1254" s="88"/>
      <c r="CT1254" s="88"/>
      <c r="CU1254" s="88"/>
      <c r="CV1254" s="88"/>
      <c r="CW1254" s="88"/>
      <c r="CX1254" s="88"/>
      <c r="CY1254" s="88"/>
    </row>
    <row r="1255" spans="2:103" x14ac:dyDescent="0.3">
      <c r="B1255" s="87"/>
      <c r="C1255" s="87"/>
      <c r="D1255" s="144"/>
      <c r="E1255" s="144"/>
      <c r="F1255" s="87"/>
      <c r="G1255" s="88"/>
      <c r="H1255" s="88"/>
      <c r="I1255" s="88"/>
      <c r="J1255" s="87"/>
      <c r="K1255" s="87"/>
      <c r="L1255" s="87"/>
      <c r="M1255" s="87"/>
      <c r="N1255" s="87"/>
      <c r="O1255" s="88"/>
      <c r="P1255" s="88"/>
      <c r="Q1255" s="88"/>
      <c r="R1255" s="88"/>
      <c r="S1255" s="88"/>
      <c r="T1255" s="88"/>
      <c r="U1255" s="88"/>
      <c r="V1255" s="88"/>
      <c r="W1255" s="88"/>
      <c r="X1255" s="88"/>
      <c r="Y1255" s="88"/>
      <c r="Z1255" s="88"/>
      <c r="AA1255" s="88"/>
      <c r="AB1255" s="88"/>
      <c r="AC1255" s="88"/>
      <c r="AD1255" s="88"/>
      <c r="AE1255" s="88"/>
      <c r="AF1255" s="88"/>
      <c r="AG1255" s="88"/>
      <c r="AH1255" s="88"/>
      <c r="AI1255" s="88"/>
      <c r="AJ1255" s="88"/>
      <c r="AK1255" s="88"/>
      <c r="AL1255" s="88"/>
      <c r="AM1255" s="88"/>
      <c r="AN1255" s="88"/>
      <c r="AO1255" s="88"/>
      <c r="AP1255" s="88"/>
      <c r="AQ1255" s="88"/>
      <c r="AR1255" s="88"/>
      <c r="AS1255" s="88"/>
      <c r="AT1255" s="88"/>
      <c r="AU1255" s="88"/>
      <c r="AV1255" s="88"/>
      <c r="AW1255" s="88"/>
      <c r="AX1255" s="88"/>
      <c r="AY1255" s="88"/>
      <c r="AZ1255" s="88"/>
      <c r="BA1255" s="88"/>
      <c r="BB1255" s="88"/>
      <c r="BC1255" s="88"/>
      <c r="BD1255" s="88"/>
      <c r="BE1255" s="88"/>
      <c r="BF1255" s="88"/>
      <c r="BG1255" s="88"/>
      <c r="BH1255" s="88"/>
      <c r="BI1255" s="88"/>
      <c r="BJ1255" s="88"/>
      <c r="BK1255" s="88"/>
      <c r="BL1255" s="88"/>
      <c r="BM1255" s="88"/>
      <c r="BN1255" s="88"/>
      <c r="BO1255" s="88"/>
      <c r="BP1255" s="88"/>
      <c r="BQ1255" s="88"/>
      <c r="BR1255" s="88"/>
      <c r="BS1255" s="88"/>
      <c r="BT1255" s="88"/>
      <c r="BU1255" s="88"/>
      <c r="BV1255" s="88"/>
      <c r="BW1255" s="88"/>
      <c r="BX1255" s="88"/>
      <c r="BY1255" s="88"/>
      <c r="BZ1255" s="88"/>
      <c r="CA1255" s="88"/>
      <c r="CB1255" s="88"/>
      <c r="CC1255" s="88"/>
      <c r="CD1255" s="88"/>
      <c r="CE1255" s="88"/>
      <c r="CF1255" s="88"/>
      <c r="CG1255" s="88"/>
      <c r="CH1255" s="88"/>
      <c r="CI1255" s="88"/>
      <c r="CJ1255" s="88"/>
      <c r="CK1255" s="88"/>
      <c r="CL1255" s="88"/>
      <c r="CM1255" s="88"/>
      <c r="CN1255" s="88"/>
      <c r="CO1255" s="88"/>
      <c r="CP1255" s="88"/>
      <c r="CQ1255" s="88"/>
      <c r="CR1255" s="88"/>
      <c r="CS1255" s="88"/>
      <c r="CT1255" s="88"/>
      <c r="CU1255" s="88"/>
      <c r="CV1255" s="88"/>
      <c r="CW1255" s="88"/>
      <c r="CX1255" s="88"/>
      <c r="CY1255" s="88"/>
    </row>
    <row r="1256" spans="2:103" x14ac:dyDescent="0.3">
      <c r="B1256" s="87"/>
      <c r="C1256" s="87"/>
      <c r="D1256" s="144"/>
      <c r="E1256" s="144"/>
      <c r="F1256" s="87"/>
      <c r="G1256" s="88"/>
      <c r="H1256" s="88"/>
      <c r="I1256" s="88"/>
      <c r="J1256" s="87"/>
      <c r="K1256" s="87"/>
      <c r="L1256" s="87"/>
      <c r="M1256" s="87"/>
      <c r="N1256" s="87"/>
      <c r="O1256" s="88"/>
      <c r="P1256" s="88"/>
      <c r="Q1256" s="88"/>
      <c r="R1256" s="88"/>
      <c r="S1256" s="88"/>
      <c r="T1256" s="88"/>
      <c r="U1256" s="88"/>
      <c r="V1256" s="88"/>
      <c r="W1256" s="88"/>
      <c r="X1256" s="88"/>
      <c r="Y1256" s="88"/>
      <c r="Z1256" s="88"/>
      <c r="AA1256" s="88"/>
      <c r="AB1256" s="88"/>
      <c r="AC1256" s="88"/>
      <c r="AD1256" s="88"/>
      <c r="AE1256" s="88"/>
      <c r="AF1256" s="88"/>
      <c r="AG1256" s="88"/>
      <c r="AH1256" s="88"/>
      <c r="AI1256" s="88"/>
      <c r="AJ1256" s="88"/>
      <c r="AK1256" s="88"/>
      <c r="AL1256" s="88"/>
      <c r="AM1256" s="88"/>
      <c r="AN1256" s="88"/>
      <c r="AO1256" s="88"/>
      <c r="AP1256" s="88"/>
      <c r="AQ1256" s="88"/>
      <c r="AR1256" s="88"/>
      <c r="AS1256" s="88"/>
      <c r="AT1256" s="88"/>
      <c r="AU1256" s="88"/>
      <c r="AV1256" s="88"/>
      <c r="AW1256" s="88"/>
      <c r="AX1256" s="88"/>
      <c r="AY1256" s="88"/>
      <c r="AZ1256" s="88"/>
      <c r="BA1256" s="88"/>
      <c r="BB1256" s="88"/>
      <c r="BC1256" s="88"/>
      <c r="BD1256" s="88"/>
      <c r="BE1256" s="88"/>
      <c r="BF1256" s="88"/>
      <c r="BG1256" s="88"/>
      <c r="BH1256" s="88"/>
      <c r="BI1256" s="88"/>
      <c r="BJ1256" s="88"/>
      <c r="BK1256" s="88"/>
      <c r="BL1256" s="88"/>
      <c r="BM1256" s="88"/>
      <c r="BN1256" s="88"/>
      <c r="BO1256" s="88"/>
      <c r="BP1256" s="88"/>
      <c r="BQ1256" s="88"/>
      <c r="BR1256" s="88"/>
      <c r="BS1256" s="88"/>
      <c r="BT1256" s="88"/>
      <c r="BU1256" s="88"/>
      <c r="BV1256" s="88"/>
      <c r="BW1256" s="88"/>
      <c r="BX1256" s="88"/>
      <c r="BY1256" s="88"/>
      <c r="BZ1256" s="88"/>
      <c r="CA1256" s="88"/>
      <c r="CB1256" s="88"/>
      <c r="CC1256" s="88"/>
      <c r="CD1256" s="88"/>
      <c r="CE1256" s="88"/>
      <c r="CF1256" s="88"/>
      <c r="CG1256" s="88"/>
      <c r="CH1256" s="88"/>
      <c r="CI1256" s="88"/>
      <c r="CJ1256" s="88"/>
      <c r="CK1256" s="88"/>
      <c r="CL1256" s="88"/>
      <c r="CM1256" s="88"/>
      <c r="CN1256" s="88"/>
      <c r="CO1256" s="88"/>
      <c r="CP1256" s="88"/>
      <c r="CQ1256" s="88"/>
      <c r="CR1256" s="88"/>
      <c r="CS1256" s="88"/>
      <c r="CT1256" s="88"/>
      <c r="CU1256" s="88"/>
      <c r="CV1256" s="88"/>
      <c r="CW1256" s="88"/>
      <c r="CX1256" s="88"/>
      <c r="CY1256" s="88"/>
    </row>
    <row r="1257" spans="2:103" x14ac:dyDescent="0.3">
      <c r="B1257" s="87"/>
      <c r="C1257" s="87"/>
      <c r="D1257" s="144"/>
      <c r="E1257" s="144"/>
      <c r="F1257" s="87"/>
      <c r="G1257" s="88"/>
      <c r="H1257" s="88"/>
      <c r="I1257" s="88"/>
      <c r="J1257" s="87"/>
      <c r="K1257" s="87"/>
      <c r="L1257" s="87"/>
      <c r="M1257" s="87"/>
      <c r="N1257" s="87"/>
      <c r="O1257" s="88"/>
      <c r="P1257" s="88"/>
      <c r="Q1257" s="88"/>
      <c r="R1257" s="88"/>
      <c r="S1257" s="88"/>
      <c r="T1257" s="88"/>
      <c r="U1257" s="88"/>
      <c r="V1257" s="88"/>
      <c r="W1257" s="88"/>
      <c r="X1257" s="88"/>
      <c r="Y1257" s="88"/>
      <c r="Z1257" s="88"/>
      <c r="AA1257" s="88"/>
      <c r="AB1257" s="88"/>
      <c r="AC1257" s="88"/>
      <c r="AD1257" s="88"/>
      <c r="AE1257" s="88"/>
      <c r="AF1257" s="88"/>
      <c r="AG1257" s="88"/>
      <c r="AH1257" s="88"/>
      <c r="AI1257" s="88"/>
      <c r="AJ1257" s="88"/>
      <c r="AK1257" s="88"/>
      <c r="AL1257" s="88"/>
      <c r="AM1257" s="88"/>
      <c r="AN1257" s="88"/>
      <c r="AO1257" s="88"/>
      <c r="AP1257" s="88"/>
      <c r="AQ1257" s="88"/>
      <c r="AR1257" s="88"/>
      <c r="AS1257" s="88"/>
      <c r="AT1257" s="88"/>
      <c r="AU1257" s="88"/>
      <c r="AV1257" s="88"/>
      <c r="AW1257" s="88"/>
      <c r="AX1257" s="88"/>
      <c r="AY1257" s="88"/>
      <c r="AZ1257" s="88"/>
      <c r="BA1257" s="88"/>
      <c r="BB1257" s="88"/>
      <c r="BC1257" s="88"/>
      <c r="BD1257" s="88"/>
      <c r="BE1257" s="88"/>
      <c r="BF1257" s="88"/>
      <c r="BG1257" s="88"/>
      <c r="BH1257" s="88"/>
      <c r="BI1257" s="88"/>
      <c r="BJ1257" s="88"/>
      <c r="BK1257" s="88"/>
      <c r="BL1257" s="88"/>
      <c r="BM1257" s="88"/>
      <c r="BN1257" s="88"/>
      <c r="BO1257" s="88"/>
      <c r="BP1257" s="88"/>
      <c r="BQ1257" s="88"/>
      <c r="BR1257" s="88"/>
      <c r="BS1257" s="88"/>
      <c r="BT1257" s="88"/>
      <c r="BU1257" s="88"/>
      <c r="BV1257" s="88"/>
      <c r="BW1257" s="88"/>
      <c r="BX1257" s="88"/>
      <c r="BY1257" s="88"/>
      <c r="BZ1257" s="88"/>
      <c r="CA1257" s="88"/>
      <c r="CB1257" s="88"/>
      <c r="CC1257" s="88"/>
      <c r="CD1257" s="88"/>
      <c r="CE1257" s="88"/>
      <c r="CF1257" s="88"/>
      <c r="CG1257" s="88"/>
      <c r="CH1257" s="88"/>
      <c r="CI1257" s="88"/>
      <c r="CJ1257" s="88"/>
      <c r="CK1257" s="88"/>
      <c r="CL1257" s="88"/>
      <c r="CM1257" s="88"/>
      <c r="CN1257" s="88"/>
      <c r="CO1257" s="88"/>
      <c r="CP1257" s="88"/>
      <c r="CQ1257" s="88"/>
      <c r="CR1257" s="88"/>
      <c r="CS1257" s="88"/>
      <c r="CT1257" s="88"/>
      <c r="CU1257" s="88"/>
      <c r="CV1257" s="88"/>
      <c r="CW1257" s="88"/>
      <c r="CX1257" s="88"/>
      <c r="CY1257" s="88"/>
    </row>
    <row r="1258" spans="2:103" x14ac:dyDescent="0.3">
      <c r="B1258" s="87"/>
      <c r="C1258" s="87"/>
      <c r="D1258" s="144"/>
      <c r="E1258" s="144"/>
      <c r="F1258" s="87"/>
      <c r="G1258" s="88"/>
      <c r="H1258" s="88"/>
      <c r="I1258" s="88"/>
      <c r="J1258" s="87"/>
      <c r="K1258" s="87"/>
      <c r="L1258" s="87"/>
      <c r="M1258" s="87"/>
      <c r="N1258" s="87"/>
      <c r="O1258" s="88"/>
      <c r="P1258" s="88"/>
      <c r="Q1258" s="88"/>
      <c r="R1258" s="88"/>
      <c r="S1258" s="88"/>
      <c r="T1258" s="88"/>
      <c r="U1258" s="88"/>
      <c r="V1258" s="88"/>
      <c r="W1258" s="88"/>
      <c r="X1258" s="88"/>
      <c r="Y1258" s="88"/>
      <c r="Z1258" s="88"/>
      <c r="AA1258" s="88"/>
      <c r="AB1258" s="88"/>
      <c r="AC1258" s="88"/>
      <c r="AD1258" s="88"/>
      <c r="AE1258" s="88"/>
      <c r="AF1258" s="88"/>
      <c r="AG1258" s="88"/>
      <c r="AH1258" s="88"/>
      <c r="AI1258" s="88"/>
      <c r="AJ1258" s="88"/>
      <c r="AK1258" s="88"/>
      <c r="AL1258" s="88"/>
      <c r="AM1258" s="88"/>
      <c r="AN1258" s="88"/>
      <c r="AO1258" s="88"/>
      <c r="AP1258" s="88"/>
      <c r="AQ1258" s="88"/>
      <c r="AR1258" s="88"/>
      <c r="AS1258" s="88"/>
      <c r="AT1258" s="88"/>
      <c r="AU1258" s="88"/>
      <c r="AV1258" s="88"/>
      <c r="AW1258" s="88"/>
      <c r="AX1258" s="88"/>
      <c r="AY1258" s="88"/>
      <c r="AZ1258" s="88"/>
      <c r="BA1258" s="88"/>
      <c r="BB1258" s="88"/>
      <c r="BC1258" s="88"/>
      <c r="BD1258" s="88"/>
      <c r="BE1258" s="88"/>
      <c r="BF1258" s="88"/>
      <c r="BG1258" s="88"/>
      <c r="BH1258" s="88"/>
      <c r="BI1258" s="88"/>
      <c r="BJ1258" s="88"/>
      <c r="BK1258" s="88"/>
      <c r="BL1258" s="88"/>
      <c r="BM1258" s="88"/>
      <c r="BN1258" s="88"/>
      <c r="BO1258" s="88"/>
      <c r="BP1258" s="88"/>
      <c r="BQ1258" s="88"/>
      <c r="BR1258" s="88"/>
      <c r="BS1258" s="88"/>
      <c r="BT1258" s="88"/>
      <c r="BU1258" s="88"/>
      <c r="BV1258" s="88"/>
      <c r="BW1258" s="88"/>
      <c r="BX1258" s="88"/>
      <c r="BY1258" s="88"/>
      <c r="BZ1258" s="88"/>
      <c r="CA1258" s="88"/>
      <c r="CB1258" s="88"/>
      <c r="CC1258" s="88"/>
      <c r="CD1258" s="88"/>
      <c r="CE1258" s="88"/>
      <c r="CF1258" s="88"/>
      <c r="CG1258" s="88"/>
      <c r="CH1258" s="88"/>
      <c r="CI1258" s="88"/>
      <c r="CJ1258" s="88"/>
      <c r="CK1258" s="88"/>
      <c r="CL1258" s="88"/>
      <c r="CM1258" s="88"/>
      <c r="CN1258" s="88"/>
      <c r="CO1258" s="88"/>
      <c r="CP1258" s="88"/>
      <c r="CQ1258" s="88"/>
      <c r="CR1258" s="88"/>
      <c r="CS1258" s="88"/>
      <c r="CT1258" s="88"/>
      <c r="CU1258" s="88"/>
      <c r="CV1258" s="88"/>
      <c r="CW1258" s="88"/>
      <c r="CX1258" s="88"/>
      <c r="CY1258" s="88"/>
    </row>
    <row r="1259" spans="2:103" x14ac:dyDescent="0.3">
      <c r="B1259" s="87"/>
      <c r="C1259" s="87"/>
      <c r="D1259" s="144"/>
      <c r="E1259" s="144"/>
      <c r="F1259" s="87"/>
      <c r="G1259" s="88"/>
      <c r="H1259" s="88"/>
      <c r="I1259" s="88"/>
      <c r="J1259" s="87"/>
      <c r="K1259" s="87"/>
      <c r="L1259" s="87"/>
      <c r="M1259" s="87"/>
      <c r="N1259" s="87"/>
      <c r="O1259" s="88"/>
      <c r="P1259" s="88"/>
      <c r="Q1259" s="88"/>
      <c r="R1259" s="88"/>
      <c r="S1259" s="88"/>
      <c r="T1259" s="88"/>
      <c r="U1259" s="88"/>
      <c r="V1259" s="88"/>
      <c r="W1259" s="88"/>
      <c r="X1259" s="88"/>
      <c r="Y1259" s="88"/>
      <c r="Z1259" s="88"/>
      <c r="AA1259" s="88"/>
      <c r="AB1259" s="88"/>
      <c r="AC1259" s="88"/>
      <c r="AD1259" s="88"/>
      <c r="AE1259" s="88"/>
      <c r="AF1259" s="88"/>
      <c r="AG1259" s="88"/>
      <c r="AH1259" s="88"/>
      <c r="AI1259" s="88"/>
      <c r="AJ1259" s="88"/>
      <c r="AK1259" s="88"/>
      <c r="AL1259" s="88"/>
      <c r="AM1259" s="88"/>
      <c r="AN1259" s="88"/>
      <c r="AO1259" s="88"/>
      <c r="AP1259" s="88"/>
      <c r="AQ1259" s="88"/>
      <c r="AR1259" s="88"/>
      <c r="AS1259" s="88"/>
      <c r="AT1259" s="88"/>
      <c r="AU1259" s="88"/>
      <c r="AV1259" s="88"/>
      <c r="AW1259" s="88"/>
      <c r="AX1259" s="88"/>
      <c r="AY1259" s="88"/>
      <c r="AZ1259" s="88"/>
      <c r="BA1259" s="88"/>
      <c r="BB1259" s="88"/>
      <c r="BC1259" s="88"/>
      <c r="BD1259" s="88"/>
      <c r="BE1259" s="88"/>
      <c r="BF1259" s="88"/>
      <c r="BG1259" s="88"/>
      <c r="BH1259" s="88"/>
      <c r="BI1259" s="88"/>
      <c r="BJ1259" s="88"/>
      <c r="BK1259" s="88"/>
      <c r="BL1259" s="88"/>
      <c r="BM1259" s="88"/>
      <c r="BN1259" s="88"/>
      <c r="BO1259" s="88"/>
      <c r="BP1259" s="88"/>
      <c r="BQ1259" s="88"/>
      <c r="BR1259" s="88"/>
      <c r="BS1259" s="88"/>
      <c r="BT1259" s="88"/>
      <c r="BU1259" s="88"/>
      <c r="BV1259" s="88"/>
      <c r="BW1259" s="88"/>
      <c r="BX1259" s="88"/>
      <c r="BY1259" s="88"/>
      <c r="BZ1259" s="88"/>
      <c r="CA1259" s="88"/>
      <c r="CB1259" s="88"/>
      <c r="CC1259" s="88"/>
      <c r="CD1259" s="88"/>
      <c r="CE1259" s="88"/>
      <c r="CF1259" s="88"/>
      <c r="CG1259" s="88"/>
      <c r="CH1259" s="88"/>
      <c r="CI1259" s="88"/>
      <c r="CJ1259" s="88"/>
      <c r="CK1259" s="88"/>
      <c r="CL1259" s="88"/>
      <c r="CM1259" s="88"/>
      <c r="CN1259" s="88"/>
      <c r="CO1259" s="88"/>
      <c r="CP1259" s="88"/>
      <c r="CQ1259" s="88"/>
      <c r="CR1259" s="88"/>
      <c r="CS1259" s="88"/>
      <c r="CT1259" s="88"/>
      <c r="CU1259" s="88"/>
      <c r="CV1259" s="88"/>
      <c r="CW1259" s="88"/>
      <c r="CX1259" s="88"/>
      <c r="CY1259" s="88"/>
    </row>
    <row r="1260" spans="2:103" x14ac:dyDescent="0.3">
      <c r="B1260" s="87"/>
      <c r="C1260" s="87"/>
      <c r="D1260" s="144"/>
      <c r="E1260" s="144"/>
      <c r="F1260" s="87"/>
      <c r="G1260" s="88"/>
      <c r="H1260" s="88"/>
      <c r="I1260" s="88"/>
      <c r="J1260" s="87"/>
      <c r="K1260" s="87"/>
      <c r="L1260" s="87"/>
      <c r="M1260" s="87"/>
      <c r="N1260" s="87"/>
      <c r="O1260" s="88"/>
      <c r="P1260" s="88"/>
      <c r="Q1260" s="88"/>
      <c r="R1260" s="88"/>
      <c r="S1260" s="88"/>
      <c r="T1260" s="88"/>
      <c r="U1260" s="88"/>
      <c r="V1260" s="88"/>
      <c r="W1260" s="88"/>
      <c r="X1260" s="88"/>
      <c r="Y1260" s="88"/>
      <c r="Z1260" s="88"/>
      <c r="AA1260" s="88"/>
      <c r="AB1260" s="88"/>
      <c r="AC1260" s="88"/>
      <c r="AD1260" s="88"/>
      <c r="AE1260" s="88"/>
      <c r="AF1260" s="88"/>
      <c r="AG1260" s="88"/>
      <c r="AH1260" s="88"/>
      <c r="AI1260" s="88"/>
      <c r="AJ1260" s="88"/>
      <c r="AK1260" s="88"/>
      <c r="AL1260" s="88"/>
      <c r="AM1260" s="88"/>
      <c r="AN1260" s="88"/>
      <c r="AO1260" s="88"/>
      <c r="AP1260" s="88"/>
      <c r="AQ1260" s="88"/>
      <c r="AR1260" s="88"/>
      <c r="AS1260" s="88"/>
      <c r="AT1260" s="88"/>
      <c r="AU1260" s="88"/>
      <c r="AV1260" s="88"/>
      <c r="AW1260" s="88"/>
      <c r="AX1260" s="88"/>
      <c r="AY1260" s="88"/>
      <c r="AZ1260" s="88"/>
      <c r="BA1260" s="88"/>
      <c r="BB1260" s="88"/>
      <c r="BC1260" s="88"/>
      <c r="BD1260" s="88"/>
      <c r="BE1260" s="88"/>
      <c r="BF1260" s="88"/>
      <c r="BG1260" s="88"/>
      <c r="BH1260" s="88"/>
      <c r="BI1260" s="88"/>
      <c r="BJ1260" s="88"/>
      <c r="BK1260" s="88"/>
      <c r="BL1260" s="88"/>
      <c r="BM1260" s="88"/>
      <c r="BN1260" s="88"/>
      <c r="BO1260" s="88"/>
      <c r="BP1260" s="88"/>
      <c r="BQ1260" s="88"/>
      <c r="BR1260" s="88"/>
      <c r="BS1260" s="88"/>
      <c r="BT1260" s="88"/>
      <c r="BU1260" s="88"/>
      <c r="BV1260" s="88"/>
      <c r="BW1260" s="88"/>
      <c r="BX1260" s="88"/>
      <c r="BY1260" s="88"/>
      <c r="BZ1260" s="88"/>
      <c r="CA1260" s="88"/>
      <c r="CB1260" s="88"/>
      <c r="CC1260" s="88"/>
      <c r="CD1260" s="88"/>
      <c r="CE1260" s="88"/>
      <c r="CF1260" s="88"/>
      <c r="CG1260" s="88"/>
      <c r="CH1260" s="88"/>
      <c r="CI1260" s="88"/>
      <c r="CJ1260" s="88"/>
      <c r="CK1260" s="88"/>
      <c r="CL1260" s="88"/>
      <c r="CM1260" s="88"/>
      <c r="CN1260" s="88"/>
      <c r="CO1260" s="88"/>
      <c r="CP1260" s="88"/>
      <c r="CQ1260" s="88"/>
      <c r="CR1260" s="88"/>
      <c r="CS1260" s="88"/>
      <c r="CT1260" s="88"/>
      <c r="CU1260" s="88"/>
      <c r="CV1260" s="88"/>
      <c r="CW1260" s="88"/>
      <c r="CX1260" s="88"/>
      <c r="CY1260" s="88"/>
    </row>
    <row r="1261" spans="2:103" x14ac:dyDescent="0.3">
      <c r="B1261" s="87"/>
      <c r="C1261" s="87"/>
      <c r="D1261" s="144"/>
      <c r="E1261" s="144"/>
      <c r="F1261" s="87"/>
      <c r="G1261" s="88"/>
      <c r="H1261" s="88"/>
      <c r="I1261" s="88"/>
      <c r="J1261" s="87"/>
      <c r="K1261" s="87"/>
      <c r="L1261" s="87"/>
      <c r="M1261" s="87"/>
      <c r="N1261" s="87"/>
      <c r="O1261" s="88"/>
      <c r="P1261" s="88"/>
      <c r="Q1261" s="88"/>
      <c r="R1261" s="88"/>
      <c r="S1261" s="88"/>
      <c r="T1261" s="88"/>
      <c r="U1261" s="88"/>
      <c r="V1261" s="88"/>
      <c r="W1261" s="88"/>
      <c r="X1261" s="88"/>
      <c r="Y1261" s="88"/>
      <c r="Z1261" s="88"/>
      <c r="AA1261" s="88"/>
      <c r="AB1261" s="88"/>
      <c r="AC1261" s="88"/>
      <c r="AD1261" s="88"/>
      <c r="AE1261" s="88"/>
      <c r="AF1261" s="88"/>
      <c r="AG1261" s="88"/>
      <c r="AH1261" s="88"/>
      <c r="AI1261" s="88"/>
      <c r="AJ1261" s="88"/>
      <c r="AK1261" s="88"/>
      <c r="AL1261" s="88"/>
      <c r="AM1261" s="88"/>
      <c r="AN1261" s="88"/>
      <c r="AO1261" s="88"/>
      <c r="AP1261" s="88"/>
      <c r="AQ1261" s="88"/>
      <c r="AR1261" s="88"/>
      <c r="AS1261" s="88"/>
      <c r="AT1261" s="88"/>
      <c r="AU1261" s="88"/>
      <c r="AV1261" s="88"/>
      <c r="AW1261" s="88"/>
      <c r="AX1261" s="88"/>
      <c r="AY1261" s="88"/>
      <c r="AZ1261" s="88"/>
      <c r="BA1261" s="88"/>
      <c r="BB1261" s="88"/>
      <c r="BC1261" s="88"/>
      <c r="BD1261" s="88"/>
      <c r="BE1261" s="88"/>
      <c r="BF1261" s="88"/>
      <c r="BG1261" s="88"/>
      <c r="BH1261" s="88"/>
      <c r="BI1261" s="88"/>
      <c r="BJ1261" s="88"/>
      <c r="BK1261" s="88"/>
      <c r="BL1261" s="88"/>
      <c r="BM1261" s="88"/>
      <c r="BN1261" s="88"/>
      <c r="BO1261" s="88"/>
      <c r="BP1261" s="88"/>
      <c r="BQ1261" s="88"/>
      <c r="BR1261" s="88"/>
      <c r="BS1261" s="88"/>
      <c r="BT1261" s="88"/>
      <c r="BU1261" s="88"/>
      <c r="BV1261" s="88"/>
      <c r="BW1261" s="88"/>
      <c r="BX1261" s="88"/>
      <c r="BY1261" s="88"/>
      <c r="BZ1261" s="88"/>
      <c r="CA1261" s="88"/>
      <c r="CB1261" s="88"/>
      <c r="CC1261" s="88"/>
      <c r="CD1261" s="88"/>
      <c r="CE1261" s="88"/>
      <c r="CF1261" s="88"/>
      <c r="CG1261" s="88"/>
      <c r="CH1261" s="88"/>
      <c r="CI1261" s="88"/>
      <c r="CJ1261" s="88"/>
      <c r="CK1261" s="88"/>
      <c r="CL1261" s="88"/>
      <c r="CM1261" s="88"/>
      <c r="CN1261" s="88"/>
      <c r="CO1261" s="88"/>
      <c r="CP1261" s="88"/>
      <c r="CQ1261" s="88"/>
      <c r="CR1261" s="88"/>
      <c r="CS1261" s="88"/>
      <c r="CT1261" s="88"/>
      <c r="CU1261" s="88"/>
      <c r="CV1261" s="88"/>
      <c r="CW1261" s="88"/>
      <c r="CX1261" s="88"/>
      <c r="CY1261" s="88"/>
    </row>
    <row r="1262" spans="2:103" x14ac:dyDescent="0.3">
      <c r="B1262" s="87"/>
      <c r="C1262" s="87"/>
      <c r="D1262" s="144"/>
      <c r="E1262" s="144"/>
      <c r="F1262" s="87"/>
      <c r="G1262" s="88"/>
      <c r="H1262" s="88"/>
      <c r="I1262" s="88"/>
      <c r="J1262" s="87"/>
      <c r="K1262" s="87"/>
      <c r="L1262" s="87"/>
      <c r="M1262" s="87"/>
      <c r="N1262" s="87"/>
      <c r="O1262" s="88"/>
      <c r="P1262" s="88"/>
      <c r="Q1262" s="88"/>
      <c r="R1262" s="88"/>
      <c r="S1262" s="88"/>
      <c r="T1262" s="88"/>
      <c r="U1262" s="88"/>
      <c r="V1262" s="88"/>
      <c r="W1262" s="88"/>
      <c r="X1262" s="88"/>
      <c r="Y1262" s="88"/>
      <c r="Z1262" s="88"/>
      <c r="AA1262" s="88"/>
      <c r="AB1262" s="88"/>
      <c r="AC1262" s="88"/>
      <c r="AD1262" s="88"/>
      <c r="AE1262" s="88"/>
      <c r="AF1262" s="88"/>
      <c r="AG1262" s="88"/>
      <c r="AH1262" s="88"/>
      <c r="AI1262" s="88"/>
      <c r="AJ1262" s="88"/>
      <c r="AK1262" s="88"/>
      <c r="AL1262" s="88"/>
      <c r="AM1262" s="88"/>
      <c r="AN1262" s="88"/>
      <c r="AO1262" s="88"/>
      <c r="AP1262" s="88"/>
      <c r="AQ1262" s="88"/>
      <c r="AR1262" s="88"/>
      <c r="AS1262" s="88"/>
      <c r="AT1262" s="88"/>
      <c r="AU1262" s="88"/>
      <c r="AV1262" s="88"/>
      <c r="AW1262" s="88"/>
      <c r="AX1262" s="88"/>
      <c r="AY1262" s="88"/>
      <c r="AZ1262" s="88"/>
      <c r="BA1262" s="88"/>
      <c r="BB1262" s="88"/>
      <c r="BC1262" s="88"/>
      <c r="BD1262" s="88"/>
      <c r="BE1262" s="88"/>
      <c r="BF1262" s="88"/>
      <c r="BG1262" s="88"/>
      <c r="BH1262" s="88"/>
      <c r="BI1262" s="88"/>
      <c r="BJ1262" s="88"/>
      <c r="BK1262" s="88"/>
      <c r="BL1262" s="88"/>
      <c r="BM1262" s="88"/>
      <c r="BN1262" s="88"/>
      <c r="BO1262" s="88"/>
      <c r="BP1262" s="88"/>
      <c r="BQ1262" s="88"/>
      <c r="BR1262" s="88"/>
      <c r="BS1262" s="88"/>
      <c r="BT1262" s="88"/>
      <c r="BU1262" s="88"/>
      <c r="BV1262" s="88"/>
      <c r="BW1262" s="88"/>
      <c r="BX1262" s="88"/>
      <c r="BY1262" s="88"/>
      <c r="BZ1262" s="88"/>
      <c r="CA1262" s="88"/>
      <c r="CB1262" s="88"/>
      <c r="CC1262" s="88"/>
      <c r="CD1262" s="88"/>
      <c r="CE1262" s="88"/>
      <c r="CF1262" s="88"/>
      <c r="CG1262" s="88"/>
      <c r="CH1262" s="88"/>
      <c r="CI1262" s="88"/>
      <c r="CJ1262" s="88"/>
      <c r="CK1262" s="88"/>
      <c r="CL1262" s="88"/>
      <c r="CM1262" s="88"/>
      <c r="CN1262" s="88"/>
      <c r="CO1262" s="88"/>
      <c r="CP1262" s="88"/>
      <c r="CQ1262" s="88"/>
      <c r="CR1262" s="88"/>
      <c r="CS1262" s="88"/>
      <c r="CT1262" s="88"/>
      <c r="CU1262" s="88"/>
      <c r="CV1262" s="88"/>
      <c r="CW1262" s="88"/>
      <c r="CX1262" s="88"/>
      <c r="CY1262" s="88"/>
    </row>
    <row r="1263" spans="2:103" x14ac:dyDescent="0.3">
      <c r="B1263" s="87"/>
      <c r="C1263" s="87"/>
      <c r="D1263" s="144"/>
      <c r="E1263" s="144"/>
      <c r="F1263" s="87"/>
      <c r="G1263" s="88"/>
      <c r="H1263" s="88"/>
      <c r="I1263" s="88"/>
      <c r="J1263" s="87"/>
      <c r="K1263" s="87"/>
      <c r="L1263" s="87"/>
      <c r="M1263" s="87"/>
      <c r="N1263" s="87"/>
      <c r="O1263" s="88"/>
      <c r="P1263" s="88"/>
      <c r="Q1263" s="88"/>
      <c r="R1263" s="88"/>
      <c r="S1263" s="88"/>
      <c r="T1263" s="88"/>
      <c r="U1263" s="88"/>
      <c r="V1263" s="88"/>
      <c r="W1263" s="88"/>
      <c r="X1263" s="88"/>
      <c r="Y1263" s="88"/>
      <c r="Z1263" s="88"/>
      <c r="AA1263" s="88"/>
      <c r="AB1263" s="88"/>
      <c r="AC1263" s="88"/>
      <c r="AD1263" s="88"/>
      <c r="AE1263" s="88"/>
      <c r="AF1263" s="88"/>
      <c r="AG1263" s="88"/>
      <c r="AH1263" s="88"/>
      <c r="AI1263" s="88"/>
      <c r="AJ1263" s="88"/>
      <c r="AK1263" s="88"/>
      <c r="AL1263" s="88"/>
      <c r="AM1263" s="88"/>
      <c r="AN1263" s="88"/>
      <c r="AO1263" s="88"/>
      <c r="AP1263" s="88"/>
      <c r="AQ1263" s="88"/>
      <c r="AR1263" s="88"/>
      <c r="AS1263" s="88"/>
      <c r="AT1263" s="88"/>
      <c r="AU1263" s="88"/>
      <c r="AV1263" s="88"/>
      <c r="AW1263" s="88"/>
      <c r="AX1263" s="88"/>
      <c r="AY1263" s="88"/>
      <c r="AZ1263" s="88"/>
      <c r="BA1263" s="88"/>
      <c r="BB1263" s="88"/>
      <c r="BC1263" s="88"/>
      <c r="BD1263" s="88"/>
      <c r="BE1263" s="88"/>
      <c r="BF1263" s="88"/>
      <c r="BG1263" s="88"/>
      <c r="BH1263" s="88"/>
      <c r="BI1263" s="88"/>
      <c r="BJ1263" s="88"/>
      <c r="BK1263" s="88"/>
      <c r="BL1263" s="88"/>
      <c r="BM1263" s="88"/>
      <c r="BN1263" s="88"/>
      <c r="BO1263" s="88"/>
      <c r="BP1263" s="88"/>
      <c r="BQ1263" s="88"/>
      <c r="BR1263" s="88"/>
      <c r="BS1263" s="88"/>
      <c r="BT1263" s="88"/>
      <c r="BU1263" s="88"/>
      <c r="BV1263" s="88"/>
      <c r="BW1263" s="88"/>
      <c r="BX1263" s="88"/>
      <c r="BY1263" s="88"/>
      <c r="BZ1263" s="88"/>
      <c r="CA1263" s="88"/>
      <c r="CB1263" s="88"/>
      <c r="CC1263" s="88"/>
      <c r="CD1263" s="88"/>
      <c r="CE1263" s="88"/>
      <c r="CF1263" s="88"/>
      <c r="CG1263" s="88"/>
      <c r="CH1263" s="88"/>
      <c r="CI1263" s="88"/>
      <c r="CJ1263" s="88"/>
      <c r="CK1263" s="88"/>
      <c r="CL1263" s="88"/>
      <c r="CM1263" s="88"/>
      <c r="CN1263" s="88"/>
      <c r="CO1263" s="88"/>
      <c r="CP1263" s="88"/>
      <c r="CQ1263" s="88"/>
      <c r="CR1263" s="88"/>
      <c r="CS1263" s="88"/>
      <c r="CT1263" s="88"/>
      <c r="CU1263" s="88"/>
      <c r="CV1263" s="88"/>
      <c r="CW1263" s="88"/>
      <c r="CX1263" s="88"/>
      <c r="CY1263" s="88"/>
    </row>
    <row r="1264" spans="2:103" x14ac:dyDescent="0.3">
      <c r="B1264" s="87"/>
      <c r="C1264" s="87"/>
      <c r="D1264" s="144"/>
      <c r="E1264" s="144"/>
      <c r="F1264" s="87"/>
      <c r="G1264" s="88"/>
      <c r="H1264" s="88"/>
      <c r="I1264" s="88"/>
      <c r="J1264" s="87"/>
      <c r="K1264" s="87"/>
      <c r="L1264" s="87"/>
      <c r="M1264" s="87"/>
      <c r="N1264" s="87"/>
      <c r="O1264" s="88"/>
      <c r="P1264" s="88"/>
      <c r="Q1264" s="88"/>
      <c r="R1264" s="88"/>
      <c r="S1264" s="88"/>
      <c r="T1264" s="88"/>
      <c r="U1264" s="88"/>
      <c r="V1264" s="88"/>
      <c r="W1264" s="88"/>
      <c r="X1264" s="88"/>
      <c r="Y1264" s="88"/>
      <c r="Z1264" s="88"/>
      <c r="AA1264" s="88"/>
      <c r="AB1264" s="88"/>
      <c r="AC1264" s="88"/>
      <c r="AD1264" s="88"/>
      <c r="AE1264" s="88"/>
      <c r="AF1264" s="88"/>
      <c r="AG1264" s="88"/>
      <c r="AH1264" s="88"/>
      <c r="AI1264" s="88"/>
      <c r="AJ1264" s="88"/>
      <c r="AK1264" s="88"/>
      <c r="AL1264" s="88"/>
      <c r="AM1264" s="88"/>
      <c r="AN1264" s="88"/>
      <c r="AO1264" s="88"/>
      <c r="AP1264" s="88"/>
      <c r="AQ1264" s="88"/>
      <c r="AR1264" s="88"/>
      <c r="AS1264" s="88"/>
      <c r="AT1264" s="88"/>
      <c r="AU1264" s="88"/>
      <c r="AV1264" s="88"/>
      <c r="AW1264" s="88"/>
      <c r="AX1264" s="88"/>
      <c r="AY1264" s="88"/>
      <c r="AZ1264" s="88"/>
      <c r="BA1264" s="88"/>
      <c r="BB1264" s="88"/>
      <c r="BC1264" s="88"/>
      <c r="BD1264" s="88"/>
      <c r="BE1264" s="88"/>
      <c r="BF1264" s="88"/>
      <c r="BG1264" s="88"/>
      <c r="BH1264" s="88"/>
      <c r="BI1264" s="88"/>
      <c r="BJ1264" s="88"/>
      <c r="BK1264" s="88"/>
      <c r="BL1264" s="88"/>
      <c r="BM1264" s="88"/>
      <c r="BN1264" s="88"/>
      <c r="BO1264" s="88"/>
      <c r="BP1264" s="88"/>
      <c r="BQ1264" s="88"/>
      <c r="BR1264" s="88"/>
      <c r="BS1264" s="88"/>
      <c r="BT1264" s="88"/>
      <c r="BU1264" s="88"/>
      <c r="BV1264" s="88"/>
      <c r="BW1264" s="88"/>
      <c r="BX1264" s="88"/>
      <c r="BY1264" s="88"/>
      <c r="BZ1264" s="88"/>
      <c r="CA1264" s="88"/>
      <c r="CB1264" s="88"/>
      <c r="CC1264" s="88"/>
      <c r="CD1264" s="88"/>
      <c r="CE1264" s="88"/>
      <c r="CF1264" s="88"/>
      <c r="CG1264" s="88"/>
      <c r="CH1264" s="88"/>
      <c r="CI1264" s="88"/>
      <c r="CJ1264" s="88"/>
      <c r="CK1264" s="88"/>
      <c r="CL1264" s="88"/>
      <c r="CM1264" s="88"/>
      <c r="CN1264" s="88"/>
      <c r="CO1264" s="88"/>
      <c r="CP1264" s="88"/>
      <c r="CQ1264" s="88"/>
      <c r="CR1264" s="88"/>
      <c r="CS1264" s="88"/>
      <c r="CT1264" s="88"/>
      <c r="CU1264" s="88"/>
      <c r="CV1264" s="88"/>
      <c r="CW1264" s="88"/>
      <c r="CX1264" s="88"/>
      <c r="CY1264" s="88"/>
    </row>
    <row r="1265" spans="2:103" x14ac:dyDescent="0.3">
      <c r="B1265" s="87"/>
      <c r="C1265" s="87"/>
      <c r="D1265" s="144"/>
      <c r="E1265" s="144"/>
      <c r="F1265" s="87"/>
      <c r="G1265" s="88"/>
      <c r="H1265" s="88"/>
      <c r="I1265" s="88"/>
      <c r="J1265" s="87"/>
      <c r="K1265" s="87"/>
      <c r="L1265" s="87"/>
      <c r="M1265" s="87"/>
      <c r="N1265" s="87"/>
      <c r="O1265" s="88"/>
      <c r="P1265" s="88"/>
      <c r="Q1265" s="88"/>
      <c r="R1265" s="88"/>
      <c r="S1265" s="88"/>
      <c r="T1265" s="88"/>
      <c r="U1265" s="88"/>
      <c r="V1265" s="88"/>
      <c r="W1265" s="88"/>
      <c r="X1265" s="88"/>
      <c r="Y1265" s="88"/>
      <c r="Z1265" s="88"/>
      <c r="AA1265" s="88"/>
      <c r="AB1265" s="88"/>
      <c r="AC1265" s="88"/>
      <c r="AD1265" s="88"/>
      <c r="AE1265" s="88"/>
      <c r="AF1265" s="88"/>
      <c r="AG1265" s="88"/>
      <c r="AH1265" s="88"/>
      <c r="AI1265" s="88"/>
      <c r="AJ1265" s="88"/>
      <c r="AK1265" s="88"/>
      <c r="AL1265" s="88"/>
      <c r="AM1265" s="88"/>
      <c r="AN1265" s="88"/>
      <c r="AO1265" s="88"/>
      <c r="AP1265" s="88"/>
      <c r="AQ1265" s="88"/>
      <c r="AR1265" s="88"/>
      <c r="AS1265" s="88"/>
      <c r="AT1265" s="88"/>
      <c r="AU1265" s="88"/>
      <c r="AV1265" s="88"/>
      <c r="AW1265" s="88"/>
      <c r="AX1265" s="88"/>
      <c r="AY1265" s="88"/>
      <c r="AZ1265" s="88"/>
      <c r="BA1265" s="88"/>
      <c r="BB1265" s="88"/>
      <c r="BC1265" s="88"/>
      <c r="BD1265" s="88"/>
      <c r="BE1265" s="88"/>
      <c r="BF1265" s="88"/>
      <c r="BG1265" s="88"/>
      <c r="BH1265" s="88"/>
      <c r="BI1265" s="88"/>
      <c r="BJ1265" s="88"/>
      <c r="BK1265" s="88"/>
      <c r="BL1265" s="88"/>
      <c r="BM1265" s="88"/>
      <c r="BN1265" s="88"/>
      <c r="BO1265" s="88"/>
      <c r="BP1265" s="88"/>
      <c r="BQ1265" s="88"/>
      <c r="BR1265" s="88"/>
      <c r="BS1265" s="88"/>
      <c r="BT1265" s="88"/>
      <c r="BU1265" s="88"/>
      <c r="BV1265" s="88"/>
      <c r="BW1265" s="88"/>
      <c r="BX1265" s="88"/>
      <c r="BY1265" s="88"/>
      <c r="BZ1265" s="88"/>
      <c r="CA1265" s="88"/>
      <c r="CB1265" s="88"/>
      <c r="CC1265" s="88"/>
      <c r="CD1265" s="88"/>
      <c r="CE1265" s="88"/>
      <c r="CF1265" s="88"/>
      <c r="CG1265" s="88"/>
      <c r="CH1265" s="88"/>
      <c r="CI1265" s="88"/>
      <c r="CJ1265" s="88"/>
      <c r="CK1265" s="88"/>
      <c r="CL1265" s="88"/>
      <c r="CM1265" s="88"/>
      <c r="CN1265" s="88"/>
      <c r="CO1265" s="88"/>
      <c r="CP1265" s="88"/>
      <c r="CQ1265" s="88"/>
      <c r="CR1265" s="88"/>
      <c r="CS1265" s="88"/>
      <c r="CT1265" s="88"/>
      <c r="CU1265" s="88"/>
      <c r="CV1265" s="88"/>
      <c r="CW1265" s="88"/>
      <c r="CX1265" s="88"/>
      <c r="CY1265" s="88"/>
    </row>
    <row r="1266" spans="2:103" x14ac:dyDescent="0.3">
      <c r="B1266" s="87"/>
      <c r="C1266" s="87"/>
      <c r="D1266" s="144"/>
      <c r="E1266" s="144"/>
      <c r="F1266" s="87"/>
      <c r="G1266" s="88"/>
      <c r="H1266" s="88"/>
      <c r="I1266" s="88"/>
      <c r="J1266" s="87"/>
      <c r="K1266" s="87"/>
      <c r="L1266" s="87"/>
      <c r="M1266" s="87"/>
      <c r="N1266" s="87"/>
      <c r="O1266" s="88"/>
      <c r="P1266" s="88"/>
      <c r="Q1266" s="88"/>
      <c r="R1266" s="88"/>
      <c r="S1266" s="88"/>
      <c r="T1266" s="88"/>
      <c r="U1266" s="88"/>
      <c r="V1266" s="88"/>
      <c r="W1266" s="88"/>
      <c r="X1266" s="88"/>
      <c r="Y1266" s="88"/>
      <c r="Z1266" s="88"/>
      <c r="AA1266" s="88"/>
      <c r="AB1266" s="88"/>
      <c r="AC1266" s="88"/>
      <c r="AD1266" s="88"/>
      <c r="AE1266" s="88"/>
      <c r="AF1266" s="88"/>
      <c r="AG1266" s="88"/>
      <c r="AH1266" s="88"/>
      <c r="AI1266" s="88"/>
      <c r="AJ1266" s="88"/>
      <c r="AK1266" s="88"/>
      <c r="AL1266" s="88"/>
      <c r="AM1266" s="88"/>
      <c r="AN1266" s="88"/>
      <c r="AO1266" s="88"/>
      <c r="AP1266" s="88"/>
      <c r="AQ1266" s="88"/>
      <c r="AR1266" s="88"/>
      <c r="AS1266" s="88"/>
      <c r="AT1266" s="88"/>
      <c r="AU1266" s="88"/>
      <c r="AV1266" s="88"/>
      <c r="AW1266" s="88"/>
      <c r="AX1266" s="88"/>
      <c r="AY1266" s="88"/>
      <c r="AZ1266" s="88"/>
      <c r="BA1266" s="88"/>
      <c r="BB1266" s="88"/>
      <c r="BC1266" s="88"/>
      <c r="BD1266" s="88"/>
      <c r="BE1266" s="88"/>
      <c r="BF1266" s="88"/>
      <c r="BG1266" s="88"/>
      <c r="BH1266" s="88"/>
      <c r="BI1266" s="88"/>
      <c r="BJ1266" s="88"/>
      <c r="BK1266" s="88"/>
      <c r="BL1266" s="88"/>
      <c r="BM1266" s="88"/>
      <c r="BN1266" s="88"/>
      <c r="BO1266" s="88"/>
      <c r="BP1266" s="88"/>
      <c r="BQ1266" s="88"/>
      <c r="BR1266" s="88"/>
      <c r="BS1266" s="88"/>
      <c r="BT1266" s="88"/>
      <c r="BU1266" s="88"/>
      <c r="BV1266" s="88"/>
      <c r="BW1266" s="88"/>
      <c r="BX1266" s="88"/>
      <c r="BY1266" s="88"/>
      <c r="BZ1266" s="88"/>
      <c r="CA1266" s="88"/>
      <c r="CB1266" s="88"/>
      <c r="CC1266" s="88"/>
      <c r="CD1266" s="88"/>
      <c r="CE1266" s="88"/>
      <c r="CF1266" s="88"/>
      <c r="CG1266" s="88"/>
      <c r="CH1266" s="88"/>
      <c r="CI1266" s="88"/>
      <c r="CJ1266" s="88"/>
      <c r="CK1266" s="88"/>
      <c r="CL1266" s="88"/>
      <c r="CM1266" s="88"/>
      <c r="CN1266" s="88"/>
      <c r="CO1266" s="88"/>
      <c r="CP1266" s="88"/>
      <c r="CQ1266" s="88"/>
      <c r="CR1266" s="88"/>
      <c r="CS1266" s="88"/>
      <c r="CT1266" s="88"/>
      <c r="CU1266" s="88"/>
      <c r="CV1266" s="88"/>
      <c r="CW1266" s="88"/>
      <c r="CX1266" s="88"/>
      <c r="CY1266" s="88"/>
    </row>
    <row r="1267" spans="2:103" x14ac:dyDescent="0.3">
      <c r="B1267" s="87"/>
      <c r="C1267" s="87"/>
      <c r="D1267" s="144"/>
      <c r="E1267" s="144"/>
      <c r="F1267" s="87"/>
      <c r="G1267" s="88"/>
      <c r="H1267" s="88"/>
      <c r="I1267" s="88"/>
      <c r="J1267" s="87"/>
      <c r="K1267" s="87"/>
      <c r="L1267" s="87"/>
      <c r="M1267" s="87"/>
      <c r="N1267" s="87"/>
      <c r="O1267" s="88"/>
      <c r="P1267" s="88"/>
      <c r="Q1267" s="88"/>
      <c r="R1267" s="88"/>
      <c r="S1267" s="88"/>
      <c r="T1267" s="88"/>
      <c r="U1267" s="88"/>
      <c r="V1267" s="88"/>
      <c r="W1267" s="88"/>
      <c r="X1267" s="88"/>
      <c r="Y1267" s="88"/>
      <c r="Z1267" s="88"/>
      <c r="AA1267" s="88"/>
      <c r="AB1267" s="88"/>
      <c r="AC1267" s="88"/>
      <c r="AD1267" s="88"/>
      <c r="AE1267" s="88"/>
      <c r="AF1267" s="88"/>
      <c r="AG1267" s="88"/>
      <c r="AH1267" s="88"/>
      <c r="AI1267" s="88"/>
      <c r="AJ1267" s="88"/>
      <c r="AK1267" s="88"/>
      <c r="AL1267" s="88"/>
      <c r="AM1267" s="88"/>
      <c r="AN1267" s="88"/>
      <c r="AO1267" s="88"/>
      <c r="AP1267" s="88"/>
      <c r="AQ1267" s="88"/>
      <c r="AR1267" s="88"/>
      <c r="AS1267" s="88"/>
      <c r="AT1267" s="88"/>
      <c r="AU1267" s="88"/>
      <c r="AV1267" s="88"/>
      <c r="AW1267" s="88"/>
      <c r="AX1267" s="88"/>
      <c r="AY1267" s="88"/>
      <c r="AZ1267" s="88"/>
      <c r="BA1267" s="88"/>
      <c r="BB1267" s="88"/>
      <c r="BC1267" s="88"/>
      <c r="BD1267" s="88"/>
      <c r="BE1267" s="88"/>
      <c r="BF1267" s="88"/>
      <c r="BG1267" s="88"/>
      <c r="BH1267" s="88"/>
      <c r="BI1267" s="88"/>
      <c r="BJ1267" s="88"/>
      <c r="BK1267" s="88"/>
      <c r="BL1267" s="88"/>
      <c r="BM1267" s="88"/>
      <c r="BN1267" s="88"/>
      <c r="BO1267" s="88"/>
      <c r="BP1267" s="88"/>
      <c r="BQ1267" s="88"/>
      <c r="BR1267" s="88"/>
      <c r="BS1267" s="88"/>
      <c r="BT1267" s="88"/>
      <c r="BU1267" s="88"/>
      <c r="BV1267" s="88"/>
      <c r="BW1267" s="88"/>
      <c r="BX1267" s="88"/>
      <c r="BY1267" s="88"/>
      <c r="BZ1267" s="88"/>
      <c r="CA1267" s="88"/>
      <c r="CB1267" s="88"/>
      <c r="CC1267" s="88"/>
      <c r="CD1267" s="88"/>
      <c r="CE1267" s="88"/>
      <c r="CF1267" s="88"/>
      <c r="CG1267" s="88"/>
      <c r="CH1267" s="88"/>
      <c r="CI1267" s="88"/>
      <c r="CJ1267" s="88"/>
      <c r="CK1267" s="88"/>
      <c r="CL1267" s="88"/>
      <c r="CM1267" s="88"/>
      <c r="CN1267" s="88"/>
      <c r="CO1267" s="88"/>
      <c r="CP1267" s="88"/>
      <c r="CQ1267" s="88"/>
      <c r="CR1267" s="88"/>
      <c r="CS1267" s="88"/>
      <c r="CT1267" s="88"/>
      <c r="CU1267" s="88"/>
      <c r="CV1267" s="88"/>
      <c r="CW1267" s="88"/>
      <c r="CX1267" s="88"/>
      <c r="CY1267" s="88"/>
    </row>
    <row r="1268" spans="2:103" x14ac:dyDescent="0.3">
      <c r="B1268" s="87"/>
      <c r="C1268" s="87"/>
      <c r="D1268" s="144"/>
      <c r="E1268" s="144"/>
      <c r="F1268" s="87"/>
      <c r="G1268" s="88"/>
      <c r="H1268" s="88"/>
      <c r="I1268" s="88"/>
      <c r="J1268" s="87"/>
      <c r="K1268" s="87"/>
      <c r="L1268" s="87"/>
      <c r="M1268" s="87"/>
      <c r="N1268" s="87"/>
      <c r="O1268" s="88"/>
      <c r="P1268" s="88"/>
      <c r="Q1268" s="88"/>
      <c r="R1268" s="88"/>
      <c r="S1268" s="88"/>
      <c r="T1268" s="88"/>
      <c r="U1268" s="88"/>
      <c r="V1268" s="88"/>
      <c r="W1268" s="88"/>
      <c r="X1268" s="88"/>
      <c r="Y1268" s="88"/>
      <c r="Z1268" s="88"/>
      <c r="AA1268" s="88"/>
      <c r="AB1268" s="88"/>
      <c r="AC1268" s="88"/>
      <c r="AD1268" s="88"/>
      <c r="AE1268" s="88"/>
      <c r="AF1268" s="88"/>
      <c r="AG1268" s="88"/>
      <c r="AH1268" s="88"/>
      <c r="AI1268" s="88"/>
      <c r="AJ1268" s="88"/>
      <c r="AK1268" s="88"/>
      <c r="AL1268" s="88"/>
      <c r="AM1268" s="88"/>
      <c r="AN1268" s="88"/>
      <c r="AO1268" s="88"/>
      <c r="AP1268" s="88"/>
      <c r="AQ1268" s="88"/>
      <c r="AR1268" s="88"/>
      <c r="AS1268" s="88"/>
      <c r="AT1268" s="88"/>
      <c r="AU1268" s="88"/>
      <c r="AV1268" s="88"/>
      <c r="AW1268" s="88"/>
      <c r="AX1268" s="88"/>
      <c r="AY1268" s="88"/>
      <c r="AZ1268" s="88"/>
      <c r="BA1268" s="88"/>
      <c r="BB1268" s="88"/>
      <c r="BC1268" s="88"/>
      <c r="BD1268" s="88"/>
      <c r="BE1268" s="88"/>
      <c r="BF1268" s="88"/>
      <c r="BG1268" s="88"/>
      <c r="BH1268" s="88"/>
      <c r="BI1268" s="88"/>
      <c r="BJ1268" s="88"/>
      <c r="BK1268" s="88"/>
      <c r="BL1268" s="88"/>
      <c r="BM1268" s="88"/>
      <c r="BN1268" s="88"/>
      <c r="BO1268" s="88"/>
      <c r="BP1268" s="88"/>
      <c r="BQ1268" s="88"/>
      <c r="BR1268" s="88"/>
      <c r="BS1268" s="88"/>
      <c r="BT1268" s="88"/>
      <c r="BU1268" s="88"/>
      <c r="BV1268" s="88"/>
      <c r="BW1268" s="88"/>
      <c r="BX1268" s="88"/>
      <c r="BY1268" s="88"/>
      <c r="BZ1268" s="88"/>
      <c r="CA1268" s="88"/>
      <c r="CB1268" s="88"/>
      <c r="CC1268" s="88"/>
      <c r="CD1268" s="88"/>
      <c r="CE1268" s="88"/>
      <c r="CF1268" s="88"/>
      <c r="CG1268" s="88"/>
      <c r="CH1268" s="88"/>
      <c r="CI1268" s="88"/>
      <c r="CJ1268" s="88"/>
      <c r="CK1268" s="88"/>
      <c r="CL1268" s="88"/>
      <c r="CM1268" s="88"/>
      <c r="CN1268" s="88"/>
      <c r="CO1268" s="88"/>
      <c r="CP1268" s="88"/>
      <c r="CQ1268" s="88"/>
      <c r="CR1268" s="88"/>
      <c r="CS1268" s="88"/>
      <c r="CT1268" s="88"/>
      <c r="CU1268" s="88"/>
      <c r="CV1268" s="88"/>
      <c r="CW1268" s="88"/>
      <c r="CX1268" s="88"/>
      <c r="CY1268" s="88"/>
    </row>
    <row r="1269" spans="2:103" x14ac:dyDescent="0.3">
      <c r="B1269" s="87"/>
      <c r="C1269" s="87"/>
      <c r="D1269" s="144"/>
      <c r="E1269" s="144"/>
      <c r="F1269" s="87"/>
      <c r="G1269" s="88"/>
      <c r="H1269" s="88"/>
      <c r="I1269" s="88"/>
      <c r="J1269" s="87"/>
      <c r="K1269" s="87"/>
      <c r="L1269" s="87"/>
      <c r="M1269" s="87"/>
      <c r="N1269" s="87"/>
      <c r="O1269" s="88"/>
      <c r="P1269" s="88"/>
      <c r="Q1269" s="88"/>
      <c r="R1269" s="88"/>
      <c r="S1269" s="88"/>
      <c r="T1269" s="88"/>
      <c r="U1269" s="88"/>
      <c r="V1269" s="88"/>
      <c r="W1269" s="88"/>
      <c r="X1269" s="88"/>
      <c r="Y1269" s="88"/>
      <c r="Z1269" s="88"/>
      <c r="AA1269" s="88"/>
      <c r="AB1269" s="88"/>
      <c r="AC1269" s="88"/>
      <c r="AD1269" s="88"/>
      <c r="AE1269" s="88"/>
      <c r="AF1269" s="88"/>
      <c r="AG1269" s="88"/>
      <c r="AH1269" s="88"/>
      <c r="AI1269" s="88"/>
      <c r="AJ1269" s="88"/>
      <c r="AK1269" s="88"/>
      <c r="AL1269" s="88"/>
      <c r="AM1269" s="88"/>
      <c r="AN1269" s="88"/>
      <c r="AO1269" s="88"/>
      <c r="AP1269" s="88"/>
      <c r="AQ1269" s="88"/>
      <c r="AR1269" s="88"/>
      <c r="AS1269" s="88"/>
      <c r="AT1269" s="88"/>
      <c r="AU1269" s="88"/>
      <c r="AV1269" s="88"/>
      <c r="AW1269" s="88"/>
      <c r="AX1269" s="88"/>
      <c r="AY1269" s="88"/>
      <c r="AZ1269" s="88"/>
      <c r="BA1269" s="88"/>
      <c r="BB1269" s="88"/>
      <c r="BC1269" s="88"/>
      <c r="BD1269" s="88"/>
      <c r="BE1269" s="88"/>
      <c r="BF1269" s="88"/>
      <c r="BG1269" s="88"/>
      <c r="BH1269" s="88"/>
      <c r="BI1269" s="88"/>
      <c r="BJ1269" s="88"/>
      <c r="BK1269" s="88"/>
      <c r="BL1269" s="88"/>
      <c r="BM1269" s="88"/>
      <c r="BN1269" s="88"/>
      <c r="BO1269" s="88"/>
      <c r="BP1269" s="88"/>
      <c r="BQ1269" s="88"/>
      <c r="BR1269" s="88"/>
      <c r="BS1269" s="88"/>
      <c r="BT1269" s="88"/>
      <c r="BU1269" s="88"/>
      <c r="BV1269" s="88"/>
      <c r="BW1269" s="88"/>
      <c r="BX1269" s="88"/>
      <c r="BY1269" s="88"/>
      <c r="BZ1269" s="88"/>
      <c r="CA1269" s="88"/>
      <c r="CB1269" s="88"/>
      <c r="CC1269" s="88"/>
      <c r="CD1269" s="88"/>
      <c r="CE1269" s="88"/>
      <c r="CF1269" s="88"/>
      <c r="CG1269" s="88"/>
      <c r="CH1269" s="88"/>
      <c r="CI1269" s="88"/>
      <c r="CJ1269" s="88"/>
      <c r="CK1269" s="88"/>
      <c r="CL1269" s="88"/>
      <c r="CM1269" s="88"/>
      <c r="CN1269" s="88"/>
      <c r="CO1269" s="88"/>
      <c r="CP1269" s="88"/>
      <c r="CQ1269" s="88"/>
      <c r="CR1269" s="88"/>
      <c r="CS1269" s="88"/>
      <c r="CT1269" s="88"/>
      <c r="CU1269" s="88"/>
      <c r="CV1269" s="88"/>
      <c r="CW1269" s="88"/>
      <c r="CX1269" s="88"/>
      <c r="CY1269" s="88"/>
    </row>
    <row r="1270" spans="2:103" x14ac:dyDescent="0.3">
      <c r="B1270" s="87"/>
      <c r="C1270" s="87"/>
      <c r="D1270" s="144"/>
      <c r="E1270" s="144"/>
      <c r="F1270" s="87"/>
      <c r="G1270" s="88"/>
      <c r="H1270" s="88"/>
      <c r="I1270" s="88"/>
      <c r="J1270" s="87"/>
      <c r="K1270" s="87"/>
      <c r="L1270" s="87"/>
      <c r="M1270" s="87"/>
      <c r="N1270" s="87"/>
      <c r="O1270" s="88"/>
      <c r="P1270" s="88"/>
      <c r="Q1270" s="88"/>
      <c r="R1270" s="88"/>
      <c r="S1270" s="88"/>
      <c r="T1270" s="88"/>
      <c r="U1270" s="88"/>
      <c r="V1270" s="88"/>
      <c r="W1270" s="88"/>
      <c r="X1270" s="88"/>
      <c r="Y1270" s="88"/>
      <c r="Z1270" s="88"/>
      <c r="AA1270" s="88"/>
      <c r="AB1270" s="88"/>
      <c r="AC1270" s="88"/>
      <c r="AD1270" s="88"/>
      <c r="AE1270" s="88"/>
      <c r="AF1270" s="88"/>
      <c r="AG1270" s="88"/>
      <c r="AH1270" s="88"/>
      <c r="AI1270" s="88"/>
      <c r="AJ1270" s="88"/>
      <c r="AK1270" s="88"/>
      <c r="AL1270" s="88"/>
      <c r="AM1270" s="88"/>
      <c r="AN1270" s="88"/>
      <c r="AO1270" s="88"/>
      <c r="AP1270" s="88"/>
      <c r="AQ1270" s="88"/>
      <c r="AR1270" s="88"/>
      <c r="AS1270" s="88"/>
      <c r="AT1270" s="88"/>
      <c r="AU1270" s="88"/>
      <c r="AV1270" s="88"/>
      <c r="AW1270" s="88"/>
      <c r="AX1270" s="88"/>
      <c r="AY1270" s="88"/>
      <c r="AZ1270" s="88"/>
      <c r="BA1270" s="88"/>
      <c r="BB1270" s="88"/>
      <c r="BC1270" s="88"/>
      <c r="BD1270" s="88"/>
      <c r="BE1270" s="88"/>
      <c r="BF1270" s="88"/>
      <c r="BG1270" s="88"/>
      <c r="BH1270" s="88"/>
      <c r="BI1270" s="88"/>
      <c r="BJ1270" s="88"/>
      <c r="BK1270" s="88"/>
      <c r="BL1270" s="88"/>
      <c r="BM1270" s="88"/>
      <c r="BN1270" s="88"/>
      <c r="BO1270" s="88"/>
      <c r="BP1270" s="88"/>
      <c r="BQ1270" s="88"/>
      <c r="BR1270" s="88"/>
      <c r="BS1270" s="88"/>
      <c r="BT1270" s="88"/>
      <c r="BU1270" s="88"/>
      <c r="BV1270" s="88"/>
      <c r="BW1270" s="88"/>
      <c r="BX1270" s="88"/>
      <c r="BY1270" s="88"/>
      <c r="BZ1270" s="88"/>
      <c r="CA1270" s="88"/>
      <c r="CB1270" s="88"/>
      <c r="CC1270" s="88"/>
      <c r="CD1270" s="88"/>
      <c r="CE1270" s="88"/>
      <c r="CF1270" s="88"/>
      <c r="CG1270" s="88"/>
      <c r="CH1270" s="88"/>
      <c r="CI1270" s="88"/>
      <c r="CJ1270" s="88"/>
      <c r="CK1270" s="88"/>
      <c r="CL1270" s="88"/>
      <c r="CM1270" s="88"/>
      <c r="CN1270" s="88"/>
      <c r="CO1270" s="88"/>
      <c r="CP1270" s="88"/>
      <c r="CQ1270" s="88"/>
      <c r="CR1270" s="88"/>
      <c r="CS1270" s="88"/>
      <c r="CT1270" s="88"/>
      <c r="CU1270" s="88"/>
      <c r="CV1270" s="88"/>
      <c r="CW1270" s="88"/>
      <c r="CX1270" s="88"/>
      <c r="CY1270" s="88"/>
    </row>
    <row r="1271" spans="2:103" x14ac:dyDescent="0.3">
      <c r="B1271" s="87"/>
      <c r="C1271" s="87"/>
      <c r="D1271" s="144"/>
      <c r="E1271" s="144"/>
      <c r="F1271" s="87"/>
      <c r="G1271" s="88"/>
      <c r="H1271" s="88"/>
      <c r="I1271" s="88"/>
      <c r="J1271" s="87"/>
      <c r="K1271" s="87"/>
      <c r="L1271" s="87"/>
      <c r="M1271" s="87"/>
      <c r="N1271" s="87"/>
      <c r="O1271" s="88"/>
      <c r="P1271" s="88"/>
      <c r="Q1271" s="88"/>
      <c r="R1271" s="88"/>
      <c r="S1271" s="88"/>
      <c r="T1271" s="88"/>
      <c r="U1271" s="88"/>
      <c r="V1271" s="88"/>
      <c r="W1271" s="88"/>
      <c r="X1271" s="88"/>
      <c r="Y1271" s="88"/>
      <c r="Z1271" s="88"/>
      <c r="AA1271" s="88"/>
      <c r="AB1271" s="88"/>
      <c r="AC1271" s="88"/>
      <c r="AD1271" s="88"/>
      <c r="AE1271" s="88"/>
      <c r="AF1271" s="88"/>
      <c r="AG1271" s="88"/>
      <c r="AH1271" s="88"/>
      <c r="AI1271" s="88"/>
      <c r="AJ1271" s="88"/>
      <c r="AK1271" s="88"/>
      <c r="AL1271" s="88"/>
      <c r="AM1271" s="88"/>
      <c r="AN1271" s="88"/>
      <c r="AO1271" s="88"/>
      <c r="AP1271" s="88"/>
      <c r="AQ1271" s="88"/>
      <c r="AR1271" s="88"/>
      <c r="AS1271" s="88"/>
      <c r="AT1271" s="88"/>
      <c r="AU1271" s="88"/>
      <c r="AV1271" s="88"/>
      <c r="AW1271" s="88"/>
      <c r="AX1271" s="88"/>
      <c r="AY1271" s="88"/>
      <c r="AZ1271" s="88"/>
      <c r="BA1271" s="88"/>
      <c r="BB1271" s="88"/>
      <c r="BC1271" s="88"/>
      <c r="BD1271" s="88"/>
      <c r="BE1271" s="88"/>
      <c r="BF1271" s="88"/>
      <c r="BG1271" s="88"/>
      <c r="BH1271" s="88"/>
      <c r="BI1271" s="88"/>
      <c r="BJ1271" s="88"/>
      <c r="BK1271" s="88"/>
      <c r="BL1271" s="88"/>
      <c r="BM1271" s="88"/>
      <c r="BN1271" s="88"/>
      <c r="BO1271" s="88"/>
      <c r="BP1271" s="88"/>
      <c r="BQ1271" s="88"/>
      <c r="BR1271" s="88"/>
      <c r="BS1271" s="88"/>
      <c r="BT1271" s="88"/>
      <c r="BU1271" s="88"/>
      <c r="BV1271" s="88"/>
      <c r="BW1271" s="88"/>
      <c r="BX1271" s="88"/>
      <c r="BY1271" s="88"/>
      <c r="BZ1271" s="88"/>
      <c r="CA1271" s="88"/>
      <c r="CB1271" s="88"/>
      <c r="CC1271" s="88"/>
      <c r="CD1271" s="88"/>
      <c r="CE1271" s="88"/>
      <c r="CF1271" s="88"/>
      <c r="CG1271" s="88"/>
      <c r="CH1271" s="88"/>
      <c r="CI1271" s="88"/>
      <c r="CJ1271" s="88"/>
      <c r="CK1271" s="88"/>
      <c r="CL1271" s="88"/>
      <c r="CM1271" s="88"/>
      <c r="CN1271" s="88"/>
      <c r="CO1271" s="88"/>
      <c r="CP1271" s="88"/>
      <c r="CQ1271" s="88"/>
      <c r="CR1271" s="88"/>
      <c r="CS1271" s="88"/>
      <c r="CT1271" s="88"/>
      <c r="CU1271" s="88"/>
      <c r="CV1271" s="88"/>
      <c r="CW1271" s="88"/>
      <c r="CX1271" s="88"/>
      <c r="CY1271" s="88"/>
    </row>
    <row r="1272" spans="2:103" x14ac:dyDescent="0.3">
      <c r="B1272" s="87"/>
      <c r="C1272" s="87"/>
      <c r="D1272" s="144"/>
      <c r="E1272" s="144"/>
      <c r="F1272" s="87"/>
      <c r="G1272" s="88"/>
      <c r="H1272" s="88"/>
      <c r="I1272" s="88"/>
      <c r="J1272" s="87"/>
      <c r="K1272" s="87"/>
      <c r="L1272" s="87"/>
      <c r="M1272" s="87"/>
      <c r="N1272" s="87"/>
      <c r="O1272" s="88"/>
      <c r="P1272" s="88"/>
      <c r="Q1272" s="88"/>
      <c r="R1272" s="88"/>
      <c r="S1272" s="88"/>
      <c r="T1272" s="88"/>
      <c r="U1272" s="88"/>
      <c r="V1272" s="88"/>
      <c r="W1272" s="88"/>
      <c r="X1272" s="88"/>
      <c r="Y1272" s="88"/>
      <c r="Z1272" s="88"/>
      <c r="AA1272" s="88"/>
      <c r="AB1272" s="88"/>
      <c r="AC1272" s="88"/>
      <c r="AD1272" s="88"/>
      <c r="AE1272" s="88"/>
      <c r="AF1272" s="88"/>
      <c r="AG1272" s="88"/>
      <c r="AH1272" s="88"/>
      <c r="AI1272" s="88"/>
      <c r="AJ1272" s="88"/>
      <c r="AK1272" s="88"/>
      <c r="AL1272" s="88"/>
      <c r="AM1272" s="88"/>
      <c r="AN1272" s="88"/>
      <c r="AO1272" s="88"/>
      <c r="AP1272" s="88"/>
      <c r="AQ1272" s="88"/>
      <c r="AR1272" s="88"/>
      <c r="AS1272" s="88"/>
      <c r="AT1272" s="88"/>
      <c r="AU1272" s="88"/>
      <c r="AV1272" s="88"/>
      <c r="AW1272" s="88"/>
      <c r="AX1272" s="88"/>
      <c r="AY1272" s="88"/>
      <c r="AZ1272" s="88"/>
      <c r="BA1272" s="88"/>
      <c r="BB1272" s="88"/>
      <c r="BC1272" s="88"/>
      <c r="BD1272" s="88"/>
      <c r="BE1272" s="88"/>
      <c r="BF1272" s="88"/>
      <c r="BG1272" s="88"/>
      <c r="BH1272" s="88"/>
      <c r="BI1272" s="88"/>
      <c r="BJ1272" s="88"/>
      <c r="BK1272" s="88"/>
      <c r="BL1272" s="88"/>
      <c r="BM1272" s="88"/>
      <c r="BN1272" s="88"/>
      <c r="BO1272" s="88"/>
      <c r="BP1272" s="88"/>
      <c r="BQ1272" s="88"/>
      <c r="BR1272" s="88"/>
      <c r="BS1272" s="88"/>
      <c r="BT1272" s="88"/>
      <c r="BU1272" s="88"/>
      <c r="BV1272" s="88"/>
      <c r="BW1272" s="88"/>
      <c r="BX1272" s="88"/>
      <c r="BY1272" s="88"/>
      <c r="BZ1272" s="88"/>
      <c r="CA1272" s="88"/>
      <c r="CB1272" s="88"/>
      <c r="CC1272" s="88"/>
      <c r="CD1272" s="88"/>
      <c r="CE1272" s="88"/>
      <c r="CF1272" s="88"/>
      <c r="CG1272" s="88"/>
      <c r="CH1272" s="88"/>
      <c r="CI1272" s="88"/>
      <c r="CJ1272" s="88"/>
      <c r="CK1272" s="88"/>
      <c r="CL1272" s="88"/>
      <c r="CM1272" s="88"/>
      <c r="CN1272" s="88"/>
      <c r="CO1272" s="88"/>
      <c r="CP1272" s="88"/>
      <c r="CQ1272" s="88"/>
      <c r="CR1272" s="88"/>
      <c r="CS1272" s="88"/>
      <c r="CT1272" s="88"/>
      <c r="CU1272" s="88"/>
      <c r="CV1272" s="88"/>
      <c r="CW1272" s="88"/>
      <c r="CX1272" s="88"/>
      <c r="CY1272" s="88"/>
    </row>
    <row r="1273" spans="2:103" x14ac:dyDescent="0.3">
      <c r="B1273" s="87"/>
      <c r="C1273" s="87"/>
      <c r="D1273" s="144"/>
      <c r="E1273" s="144"/>
      <c r="F1273" s="87"/>
      <c r="G1273" s="88"/>
      <c r="H1273" s="88"/>
      <c r="I1273" s="88"/>
      <c r="J1273" s="87"/>
      <c r="K1273" s="87"/>
      <c r="L1273" s="87"/>
      <c r="M1273" s="87"/>
      <c r="N1273" s="87"/>
      <c r="O1273" s="88"/>
      <c r="P1273" s="88"/>
      <c r="Q1273" s="88"/>
      <c r="R1273" s="88"/>
      <c r="S1273" s="88"/>
      <c r="T1273" s="88"/>
      <c r="U1273" s="88"/>
      <c r="V1273" s="88"/>
      <c r="W1273" s="88"/>
      <c r="X1273" s="88"/>
      <c r="Y1273" s="88"/>
      <c r="Z1273" s="88"/>
      <c r="AA1273" s="88"/>
      <c r="AB1273" s="88"/>
      <c r="AC1273" s="88"/>
      <c r="AD1273" s="88"/>
      <c r="AE1273" s="88"/>
      <c r="AF1273" s="88"/>
      <c r="AG1273" s="88"/>
      <c r="AH1273" s="88"/>
      <c r="AI1273" s="88"/>
      <c r="AJ1273" s="88"/>
      <c r="AK1273" s="88"/>
      <c r="AL1273" s="88"/>
      <c r="AM1273" s="88"/>
      <c r="AN1273" s="88"/>
      <c r="AO1273" s="88"/>
      <c r="AP1273" s="88"/>
      <c r="AQ1273" s="88"/>
      <c r="AR1273" s="88"/>
      <c r="AS1273" s="88"/>
      <c r="AT1273" s="88"/>
      <c r="AU1273" s="88"/>
      <c r="AV1273" s="88"/>
      <c r="AW1273" s="88"/>
      <c r="AX1273" s="88"/>
      <c r="AY1273" s="88"/>
      <c r="AZ1273" s="88"/>
      <c r="BA1273" s="88"/>
      <c r="BB1273" s="88"/>
      <c r="BC1273" s="88"/>
      <c r="BD1273" s="88"/>
      <c r="BE1273" s="88"/>
      <c r="BF1273" s="88"/>
      <c r="BG1273" s="88"/>
      <c r="BH1273" s="88"/>
      <c r="BI1273" s="88"/>
      <c r="BJ1273" s="88"/>
      <c r="BK1273" s="88"/>
      <c r="BL1273" s="88"/>
      <c r="BM1273" s="88"/>
      <c r="BN1273" s="88"/>
      <c r="BO1273" s="88"/>
      <c r="BP1273" s="88"/>
      <c r="BQ1273" s="88"/>
      <c r="BR1273" s="88"/>
      <c r="BS1273" s="88"/>
      <c r="BT1273" s="88"/>
      <c r="BU1273" s="88"/>
      <c r="BV1273" s="88"/>
      <c r="BW1273" s="88"/>
      <c r="BX1273" s="88"/>
      <c r="BY1273" s="88"/>
      <c r="BZ1273" s="88"/>
      <c r="CA1273" s="88"/>
      <c r="CB1273" s="88"/>
      <c r="CC1273" s="88"/>
      <c r="CD1273" s="88"/>
      <c r="CE1273" s="88"/>
      <c r="CF1273" s="88"/>
      <c r="CG1273" s="88"/>
      <c r="CH1273" s="88"/>
      <c r="CI1273" s="88"/>
      <c r="CJ1273" s="88"/>
      <c r="CK1273" s="88"/>
      <c r="CL1273" s="88"/>
      <c r="CM1273" s="88"/>
      <c r="CN1273" s="88"/>
      <c r="CO1273" s="88"/>
      <c r="CP1273" s="88"/>
      <c r="CQ1273" s="88"/>
      <c r="CR1273" s="88"/>
      <c r="CS1273" s="88"/>
      <c r="CT1273" s="88"/>
      <c r="CU1273" s="88"/>
      <c r="CV1273" s="88"/>
      <c r="CW1273" s="88"/>
      <c r="CX1273" s="88"/>
      <c r="CY1273" s="88"/>
    </row>
    <row r="1274" spans="2:103" x14ac:dyDescent="0.3">
      <c r="B1274" s="87"/>
      <c r="C1274" s="87"/>
      <c r="D1274" s="144"/>
      <c r="E1274" s="144"/>
      <c r="F1274" s="87"/>
      <c r="G1274" s="88"/>
      <c r="H1274" s="88"/>
      <c r="I1274" s="88"/>
      <c r="J1274" s="87"/>
      <c r="K1274" s="87"/>
      <c r="L1274" s="87"/>
      <c r="M1274" s="87"/>
      <c r="N1274" s="87"/>
      <c r="O1274" s="88"/>
      <c r="P1274" s="88"/>
      <c r="Q1274" s="88"/>
      <c r="R1274" s="88"/>
      <c r="S1274" s="88"/>
      <c r="T1274" s="88"/>
      <c r="U1274" s="88"/>
      <c r="V1274" s="88"/>
      <c r="W1274" s="88"/>
      <c r="X1274" s="88"/>
      <c r="Y1274" s="88"/>
      <c r="Z1274" s="88"/>
      <c r="AA1274" s="88"/>
      <c r="AB1274" s="88"/>
      <c r="AC1274" s="88"/>
      <c r="AD1274" s="88"/>
      <c r="AE1274" s="88"/>
      <c r="AF1274" s="88"/>
      <c r="AG1274" s="88"/>
      <c r="AH1274" s="88"/>
      <c r="AI1274" s="88"/>
      <c r="AJ1274" s="88"/>
      <c r="AK1274" s="88"/>
      <c r="AL1274" s="88"/>
      <c r="AM1274" s="88"/>
      <c r="AN1274" s="88"/>
      <c r="AO1274" s="88"/>
      <c r="AP1274" s="88"/>
      <c r="AQ1274" s="88"/>
      <c r="AR1274" s="88"/>
      <c r="AS1274" s="88"/>
      <c r="AT1274" s="88"/>
      <c r="AU1274" s="88"/>
      <c r="AV1274" s="88"/>
      <c r="AW1274" s="88"/>
      <c r="AX1274" s="88"/>
      <c r="AY1274" s="88"/>
      <c r="AZ1274" s="88"/>
      <c r="BA1274" s="88"/>
      <c r="BB1274" s="88"/>
      <c r="BC1274" s="88"/>
      <c r="BD1274" s="88"/>
      <c r="BE1274" s="88"/>
      <c r="BF1274" s="88"/>
      <c r="BG1274" s="88"/>
      <c r="BH1274" s="88"/>
      <c r="BI1274" s="88"/>
      <c r="BJ1274" s="88"/>
      <c r="BK1274" s="88"/>
      <c r="BL1274" s="88"/>
      <c r="BM1274" s="88"/>
      <c r="BN1274" s="88"/>
      <c r="BO1274" s="88"/>
      <c r="BP1274" s="88"/>
      <c r="BQ1274" s="88"/>
      <c r="BR1274" s="88"/>
      <c r="BS1274" s="88"/>
      <c r="BT1274" s="88"/>
      <c r="BU1274" s="88"/>
      <c r="BV1274" s="88"/>
      <c r="BW1274" s="88"/>
      <c r="BX1274" s="88"/>
      <c r="BY1274" s="88"/>
      <c r="BZ1274" s="88"/>
      <c r="CA1274" s="88"/>
      <c r="CB1274" s="88"/>
      <c r="CC1274" s="88"/>
      <c r="CD1274" s="88"/>
      <c r="CE1274" s="88"/>
      <c r="CF1274" s="88"/>
      <c r="CG1274" s="88"/>
      <c r="CH1274" s="88"/>
      <c r="CI1274" s="88"/>
      <c r="CJ1274" s="88"/>
      <c r="CK1274" s="88"/>
      <c r="CL1274" s="88"/>
      <c r="CM1274" s="88"/>
      <c r="CN1274" s="88"/>
      <c r="CO1274" s="88"/>
      <c r="CP1274" s="88"/>
      <c r="CQ1274" s="88"/>
      <c r="CR1274" s="88"/>
      <c r="CS1274" s="88"/>
      <c r="CT1274" s="88"/>
      <c r="CU1274" s="88"/>
      <c r="CV1274" s="88"/>
      <c r="CW1274" s="88"/>
      <c r="CX1274" s="88"/>
      <c r="CY1274" s="88"/>
    </row>
    <row r="1275" spans="2:103" x14ac:dyDescent="0.3">
      <c r="B1275" s="87"/>
      <c r="C1275" s="87"/>
      <c r="D1275" s="144"/>
      <c r="E1275" s="144"/>
      <c r="F1275" s="87"/>
      <c r="G1275" s="88"/>
      <c r="H1275" s="88"/>
      <c r="I1275" s="88"/>
      <c r="J1275" s="87"/>
      <c r="K1275" s="87"/>
      <c r="L1275" s="87"/>
      <c r="M1275" s="87"/>
      <c r="N1275" s="87"/>
      <c r="O1275" s="88"/>
      <c r="P1275" s="88"/>
      <c r="Q1275" s="88"/>
      <c r="R1275" s="88"/>
      <c r="S1275" s="88"/>
      <c r="T1275" s="88"/>
      <c r="U1275" s="88"/>
      <c r="V1275" s="88"/>
      <c r="W1275" s="88"/>
      <c r="X1275" s="88"/>
      <c r="Y1275" s="88"/>
      <c r="Z1275" s="88"/>
      <c r="AA1275" s="88"/>
      <c r="AB1275" s="88"/>
      <c r="AC1275" s="88"/>
      <c r="AD1275" s="88"/>
      <c r="AE1275" s="88"/>
      <c r="AF1275" s="88"/>
      <c r="AG1275" s="88"/>
      <c r="AH1275" s="88"/>
      <c r="AI1275" s="88"/>
      <c r="AJ1275" s="88"/>
      <c r="AK1275" s="88"/>
      <c r="AL1275" s="88"/>
      <c r="AM1275" s="88"/>
      <c r="AN1275" s="88"/>
      <c r="AO1275" s="88"/>
      <c r="AP1275" s="88"/>
      <c r="AQ1275" s="88"/>
      <c r="AR1275" s="88"/>
      <c r="AS1275" s="88"/>
      <c r="AT1275" s="88"/>
      <c r="AU1275" s="88"/>
      <c r="AV1275" s="88"/>
      <c r="AW1275" s="88"/>
      <c r="AX1275" s="88"/>
      <c r="AY1275" s="88"/>
      <c r="AZ1275" s="88"/>
      <c r="BA1275" s="88"/>
      <c r="BB1275" s="88"/>
      <c r="BC1275" s="88"/>
      <c r="BD1275" s="88"/>
      <c r="BE1275" s="88"/>
      <c r="BF1275" s="88"/>
      <c r="BG1275" s="88"/>
      <c r="BH1275" s="88"/>
      <c r="BI1275" s="88"/>
      <c r="BJ1275" s="88"/>
      <c r="BK1275" s="88"/>
      <c r="BL1275" s="88"/>
      <c r="BM1275" s="88"/>
      <c r="BN1275" s="88"/>
      <c r="BO1275" s="88"/>
      <c r="BP1275" s="88"/>
      <c r="BQ1275" s="88"/>
      <c r="BR1275" s="88"/>
      <c r="BS1275" s="88"/>
      <c r="BT1275" s="88"/>
      <c r="BU1275" s="88"/>
      <c r="BV1275" s="88"/>
      <c r="BW1275" s="88"/>
      <c r="BX1275" s="88"/>
      <c r="BY1275" s="88"/>
      <c r="BZ1275" s="88"/>
      <c r="CA1275" s="88"/>
      <c r="CB1275" s="88"/>
      <c r="CC1275" s="88"/>
      <c r="CD1275" s="88"/>
      <c r="CE1275" s="88"/>
      <c r="CF1275" s="88"/>
      <c r="CG1275" s="88"/>
      <c r="CH1275" s="88"/>
      <c r="CI1275" s="88"/>
      <c r="CJ1275" s="88"/>
      <c r="CK1275" s="88"/>
      <c r="CL1275" s="88"/>
      <c r="CM1275" s="88"/>
      <c r="CN1275" s="88"/>
      <c r="CO1275" s="88"/>
      <c r="CP1275" s="88"/>
      <c r="CQ1275" s="88"/>
      <c r="CR1275" s="88"/>
      <c r="CS1275" s="88"/>
      <c r="CT1275" s="88"/>
      <c r="CU1275" s="88"/>
      <c r="CV1275" s="88"/>
      <c r="CW1275" s="88"/>
      <c r="CX1275" s="88"/>
      <c r="CY1275" s="88"/>
    </row>
    <row r="1276" spans="2:103" x14ac:dyDescent="0.3">
      <c r="B1276" s="87"/>
      <c r="C1276" s="87"/>
      <c r="D1276" s="144"/>
      <c r="E1276" s="144"/>
      <c r="F1276" s="87"/>
      <c r="G1276" s="88"/>
      <c r="H1276" s="88"/>
      <c r="I1276" s="88"/>
      <c r="J1276" s="87"/>
      <c r="K1276" s="87"/>
      <c r="L1276" s="87"/>
      <c r="M1276" s="87"/>
      <c r="N1276" s="87"/>
      <c r="O1276" s="88"/>
      <c r="P1276" s="88"/>
      <c r="Q1276" s="88"/>
      <c r="R1276" s="88"/>
      <c r="S1276" s="88"/>
      <c r="T1276" s="88"/>
      <c r="U1276" s="88"/>
      <c r="V1276" s="88"/>
      <c r="W1276" s="88"/>
      <c r="X1276" s="88"/>
      <c r="Y1276" s="88"/>
      <c r="Z1276" s="88"/>
      <c r="AA1276" s="88"/>
      <c r="AB1276" s="88"/>
      <c r="AC1276" s="88"/>
      <c r="AD1276" s="88"/>
      <c r="AE1276" s="88"/>
      <c r="AF1276" s="88"/>
      <c r="AG1276" s="88"/>
      <c r="AH1276" s="88"/>
      <c r="AI1276" s="88"/>
      <c r="AJ1276" s="88"/>
      <c r="AK1276" s="88"/>
      <c r="AL1276" s="88"/>
      <c r="AM1276" s="88"/>
      <c r="AN1276" s="88"/>
      <c r="AO1276" s="88"/>
      <c r="AP1276" s="88"/>
      <c r="AQ1276" s="88"/>
      <c r="AR1276" s="88"/>
      <c r="AS1276" s="88"/>
      <c r="AT1276" s="88"/>
      <c r="AU1276" s="88"/>
      <c r="AV1276" s="88"/>
      <c r="AW1276" s="88"/>
      <c r="AX1276" s="88"/>
      <c r="AY1276" s="88"/>
      <c r="AZ1276" s="88"/>
      <c r="BA1276" s="88"/>
      <c r="BB1276" s="88"/>
      <c r="BC1276" s="88"/>
      <c r="BD1276" s="88"/>
      <c r="BE1276" s="88"/>
      <c r="BF1276" s="88"/>
      <c r="BG1276" s="88"/>
      <c r="BH1276" s="88"/>
      <c r="BI1276" s="88"/>
      <c r="BJ1276" s="88"/>
      <c r="BK1276" s="88"/>
      <c r="BL1276" s="88"/>
      <c r="BM1276" s="88"/>
      <c r="BN1276" s="88"/>
      <c r="BO1276" s="88"/>
      <c r="BP1276" s="88"/>
      <c r="BQ1276" s="88"/>
      <c r="BR1276" s="88"/>
      <c r="BS1276" s="88"/>
      <c r="BT1276" s="88"/>
      <c r="BU1276" s="88"/>
      <c r="BV1276" s="88"/>
      <c r="BW1276" s="88"/>
      <c r="BX1276" s="88"/>
      <c r="BY1276" s="88"/>
      <c r="BZ1276" s="88"/>
      <c r="CA1276" s="88"/>
      <c r="CB1276" s="88"/>
      <c r="CC1276" s="88"/>
      <c r="CD1276" s="88"/>
      <c r="CE1276" s="88"/>
      <c r="CF1276" s="88"/>
      <c r="CG1276" s="88"/>
      <c r="CH1276" s="88"/>
      <c r="CI1276" s="88"/>
      <c r="CJ1276" s="88"/>
      <c r="CK1276" s="88"/>
      <c r="CL1276" s="88"/>
      <c r="CM1276" s="88"/>
      <c r="CN1276" s="88"/>
      <c r="CO1276" s="88"/>
      <c r="CP1276" s="88"/>
      <c r="CQ1276" s="88"/>
      <c r="CR1276" s="88"/>
      <c r="CS1276" s="88"/>
      <c r="CT1276" s="88"/>
      <c r="CU1276" s="88"/>
      <c r="CV1276" s="88"/>
      <c r="CW1276" s="88"/>
      <c r="CX1276" s="88"/>
      <c r="CY1276" s="88"/>
    </row>
    <row r="1277" spans="2:103" x14ac:dyDescent="0.3">
      <c r="B1277" s="87"/>
      <c r="C1277" s="87"/>
      <c r="D1277" s="144"/>
      <c r="E1277" s="144"/>
      <c r="F1277" s="87"/>
      <c r="G1277" s="88"/>
      <c r="H1277" s="88"/>
      <c r="I1277" s="88"/>
      <c r="J1277" s="87"/>
      <c r="K1277" s="87"/>
      <c r="L1277" s="87"/>
      <c r="M1277" s="87"/>
      <c r="N1277" s="87"/>
      <c r="O1277" s="88"/>
      <c r="P1277" s="88"/>
      <c r="Q1277" s="88"/>
      <c r="R1277" s="88"/>
      <c r="S1277" s="88"/>
      <c r="T1277" s="88"/>
      <c r="U1277" s="88"/>
      <c r="V1277" s="88"/>
      <c r="W1277" s="88"/>
      <c r="X1277" s="88"/>
      <c r="Y1277" s="88"/>
      <c r="Z1277" s="88"/>
      <c r="AA1277" s="88"/>
      <c r="AB1277" s="88"/>
      <c r="AC1277" s="88"/>
      <c r="AD1277" s="88"/>
      <c r="AE1277" s="88"/>
      <c r="AF1277" s="88"/>
      <c r="AG1277" s="88"/>
      <c r="AH1277" s="88"/>
      <c r="AI1277" s="88"/>
      <c r="AJ1277" s="88"/>
      <c r="AK1277" s="88"/>
      <c r="AL1277" s="88"/>
      <c r="AM1277" s="88"/>
      <c r="AN1277" s="88"/>
      <c r="AO1277" s="88"/>
      <c r="AP1277" s="88"/>
      <c r="AQ1277" s="88"/>
      <c r="AR1277" s="88"/>
      <c r="AS1277" s="88"/>
      <c r="AT1277" s="88"/>
      <c r="AU1277" s="88"/>
      <c r="AV1277" s="88"/>
      <c r="AW1277" s="88"/>
      <c r="AX1277" s="88"/>
      <c r="AY1277" s="88"/>
      <c r="AZ1277" s="88"/>
      <c r="BA1277" s="88"/>
      <c r="BB1277" s="88"/>
      <c r="BC1277" s="88"/>
      <c r="BD1277" s="88"/>
      <c r="BE1277" s="88"/>
      <c r="BF1277" s="88"/>
      <c r="BG1277" s="88"/>
      <c r="BH1277" s="88"/>
      <c r="BI1277" s="88"/>
      <c r="BJ1277" s="88"/>
      <c r="BK1277" s="88"/>
      <c r="BL1277" s="88"/>
      <c r="BM1277" s="88"/>
      <c r="BN1277" s="88"/>
      <c r="BO1277" s="88"/>
      <c r="BP1277" s="88"/>
      <c r="BQ1277" s="88"/>
      <c r="BR1277" s="88"/>
      <c r="BS1277" s="88"/>
      <c r="BT1277" s="88"/>
      <c r="BU1277" s="88"/>
      <c r="BV1277" s="88"/>
      <c r="BW1277" s="88"/>
      <c r="BX1277" s="88"/>
      <c r="BY1277" s="88"/>
      <c r="BZ1277" s="88"/>
      <c r="CA1277" s="88"/>
      <c r="CB1277" s="88"/>
      <c r="CC1277" s="88"/>
      <c r="CD1277" s="88"/>
      <c r="CE1277" s="88"/>
      <c r="CF1277" s="88"/>
      <c r="CG1277" s="88"/>
      <c r="CH1277" s="88"/>
      <c r="CI1277" s="88"/>
      <c r="CJ1277" s="88"/>
      <c r="CK1277" s="88"/>
      <c r="CL1277" s="88"/>
      <c r="CM1277" s="88"/>
      <c r="CN1277" s="88"/>
      <c r="CO1277" s="88"/>
      <c r="CP1277" s="88"/>
      <c r="CQ1277" s="88"/>
      <c r="CR1277" s="88"/>
      <c r="CS1277" s="88"/>
      <c r="CT1277" s="88"/>
      <c r="CU1277" s="88"/>
      <c r="CV1277" s="88"/>
      <c r="CW1277" s="88"/>
      <c r="CX1277" s="88"/>
      <c r="CY1277" s="88"/>
    </row>
    <row r="1278" spans="2:103" x14ac:dyDescent="0.3">
      <c r="B1278" s="87"/>
      <c r="C1278" s="87"/>
      <c r="D1278" s="144"/>
      <c r="E1278" s="144"/>
      <c r="F1278" s="87"/>
      <c r="G1278" s="88"/>
      <c r="H1278" s="88"/>
      <c r="I1278" s="88"/>
      <c r="J1278" s="87"/>
      <c r="K1278" s="87"/>
      <c r="L1278" s="87"/>
      <c r="M1278" s="87"/>
      <c r="N1278" s="87"/>
      <c r="O1278" s="88"/>
      <c r="P1278" s="88"/>
      <c r="Q1278" s="88"/>
      <c r="R1278" s="88"/>
      <c r="S1278" s="88"/>
      <c r="T1278" s="88"/>
      <c r="U1278" s="88"/>
      <c r="V1278" s="88"/>
      <c r="W1278" s="88"/>
      <c r="X1278" s="88"/>
      <c r="Y1278" s="88"/>
      <c r="Z1278" s="88"/>
      <c r="AA1278" s="88"/>
      <c r="AB1278" s="88"/>
      <c r="AC1278" s="88"/>
      <c r="AD1278" s="88"/>
      <c r="AE1278" s="88"/>
      <c r="AF1278" s="88"/>
      <c r="AG1278" s="88"/>
      <c r="AH1278" s="88"/>
      <c r="AI1278" s="88"/>
      <c r="AJ1278" s="88"/>
      <c r="AK1278" s="88"/>
      <c r="AL1278" s="88"/>
      <c r="AM1278" s="88"/>
      <c r="AN1278" s="88"/>
      <c r="AO1278" s="88"/>
      <c r="AP1278" s="88"/>
      <c r="AQ1278" s="88"/>
      <c r="AR1278" s="88"/>
      <c r="AS1278" s="88"/>
      <c r="AT1278" s="88"/>
      <c r="AU1278" s="88"/>
      <c r="AV1278" s="88"/>
      <c r="AW1278" s="88"/>
      <c r="AX1278" s="88"/>
      <c r="AY1278" s="88"/>
      <c r="AZ1278" s="88"/>
      <c r="BA1278" s="88"/>
      <c r="BB1278" s="88"/>
      <c r="BC1278" s="88"/>
      <c r="BD1278" s="88"/>
      <c r="BE1278" s="88"/>
      <c r="BF1278" s="88"/>
      <c r="BG1278" s="88"/>
      <c r="BH1278" s="88"/>
      <c r="BI1278" s="88"/>
      <c r="BJ1278" s="88"/>
      <c r="BK1278" s="88"/>
      <c r="BL1278" s="88"/>
      <c r="BM1278" s="88"/>
      <c r="BN1278" s="88"/>
      <c r="BO1278" s="88"/>
      <c r="BP1278" s="88"/>
      <c r="BQ1278" s="88"/>
      <c r="BR1278" s="88"/>
      <c r="BS1278" s="88"/>
      <c r="BT1278" s="88"/>
      <c r="BU1278" s="88"/>
      <c r="BV1278" s="88"/>
      <c r="BW1278" s="88"/>
      <c r="BX1278" s="88"/>
      <c r="BY1278" s="88"/>
      <c r="BZ1278" s="88"/>
      <c r="CA1278" s="88"/>
      <c r="CB1278" s="88"/>
      <c r="CC1278" s="88"/>
      <c r="CD1278" s="88"/>
      <c r="CE1278" s="88"/>
      <c r="CF1278" s="88"/>
      <c r="CG1278" s="88"/>
      <c r="CH1278" s="88"/>
      <c r="CI1278" s="88"/>
      <c r="CJ1278" s="88"/>
      <c r="CK1278" s="88"/>
      <c r="CL1278" s="88"/>
      <c r="CM1278" s="88"/>
      <c r="CN1278" s="88"/>
      <c r="CO1278" s="88"/>
      <c r="CP1278" s="88"/>
      <c r="CQ1278" s="88"/>
      <c r="CR1278" s="88"/>
      <c r="CS1278" s="88"/>
      <c r="CT1278" s="88"/>
      <c r="CU1278" s="88"/>
      <c r="CV1278" s="88"/>
      <c r="CW1278" s="88"/>
      <c r="CX1278" s="88"/>
      <c r="CY1278" s="88"/>
    </row>
    <row r="1279" spans="2:103" x14ac:dyDescent="0.3">
      <c r="B1279" s="87"/>
      <c r="C1279" s="87"/>
      <c r="D1279" s="144"/>
      <c r="E1279" s="144"/>
      <c r="F1279" s="87"/>
      <c r="G1279" s="88"/>
      <c r="H1279" s="88"/>
      <c r="I1279" s="88"/>
      <c r="J1279" s="87"/>
      <c r="K1279" s="87"/>
      <c r="L1279" s="87"/>
      <c r="M1279" s="87"/>
      <c r="N1279" s="87"/>
      <c r="O1279" s="88"/>
      <c r="P1279" s="88"/>
      <c r="Q1279" s="88"/>
      <c r="R1279" s="88"/>
      <c r="S1279" s="88"/>
      <c r="T1279" s="88"/>
      <c r="U1279" s="88"/>
      <c r="V1279" s="88"/>
      <c r="W1279" s="88"/>
      <c r="X1279" s="88"/>
      <c r="Y1279" s="88"/>
      <c r="Z1279" s="88"/>
      <c r="AA1279" s="88"/>
      <c r="AB1279" s="88"/>
      <c r="AC1279" s="88"/>
      <c r="AD1279" s="88"/>
      <c r="AE1279" s="88"/>
      <c r="AF1279" s="88"/>
      <c r="AG1279" s="88"/>
      <c r="AH1279" s="88"/>
      <c r="AI1279" s="88"/>
      <c r="AJ1279" s="88"/>
      <c r="AK1279" s="88"/>
      <c r="AL1279" s="88"/>
      <c r="AM1279" s="88"/>
      <c r="AN1279" s="88"/>
      <c r="AO1279" s="88"/>
      <c r="AP1279" s="88"/>
      <c r="AQ1279" s="88"/>
      <c r="AR1279" s="88"/>
      <c r="AS1279" s="88"/>
      <c r="AT1279" s="88"/>
      <c r="AU1279" s="88"/>
      <c r="AV1279" s="88"/>
      <c r="AW1279" s="88"/>
      <c r="AX1279" s="88"/>
      <c r="AY1279" s="88"/>
      <c r="AZ1279" s="88"/>
      <c r="BA1279" s="88"/>
      <c r="BB1279" s="88"/>
      <c r="BC1279" s="88"/>
      <c r="BD1279" s="88"/>
      <c r="BE1279" s="88"/>
      <c r="BF1279" s="88"/>
      <c r="BG1279" s="88"/>
      <c r="BH1279" s="88"/>
      <c r="BI1279" s="88"/>
      <c r="BJ1279" s="88"/>
      <c r="BK1279" s="88"/>
      <c r="BL1279" s="88"/>
      <c r="BM1279" s="88"/>
      <c r="BN1279" s="88"/>
      <c r="BO1279" s="88"/>
      <c r="BP1279" s="88"/>
      <c r="BQ1279" s="88"/>
      <c r="BR1279" s="88"/>
      <c r="BS1279" s="88"/>
      <c r="BT1279" s="88"/>
      <c r="BU1279" s="88"/>
      <c r="BV1279" s="88"/>
      <c r="BW1279" s="88"/>
      <c r="BX1279" s="88"/>
      <c r="BY1279" s="88"/>
      <c r="BZ1279" s="88"/>
      <c r="CA1279" s="88"/>
      <c r="CB1279" s="88"/>
      <c r="CC1279" s="88"/>
      <c r="CD1279" s="88"/>
      <c r="CE1279" s="88"/>
      <c r="CF1279" s="88"/>
      <c r="CG1279" s="88"/>
      <c r="CH1279" s="88"/>
      <c r="CI1279" s="88"/>
      <c r="CJ1279" s="88"/>
      <c r="CK1279" s="88"/>
      <c r="CL1279" s="88"/>
      <c r="CM1279" s="88"/>
      <c r="CN1279" s="88"/>
      <c r="CO1279" s="88"/>
      <c r="CP1279" s="88"/>
      <c r="CQ1279" s="88"/>
      <c r="CR1279" s="88"/>
      <c r="CS1279" s="88"/>
      <c r="CT1279" s="88"/>
      <c r="CU1279" s="88"/>
      <c r="CV1279" s="88"/>
      <c r="CW1279" s="88"/>
      <c r="CX1279" s="88"/>
      <c r="CY1279" s="88"/>
    </row>
    <row r="1280" spans="2:103" x14ac:dyDescent="0.3">
      <c r="B1280" s="87"/>
      <c r="C1280" s="87"/>
      <c r="D1280" s="144"/>
      <c r="E1280" s="144"/>
      <c r="F1280" s="87"/>
      <c r="G1280" s="88"/>
      <c r="H1280" s="88"/>
      <c r="I1280" s="88"/>
      <c r="J1280" s="87"/>
      <c r="K1280" s="87"/>
      <c r="L1280" s="87"/>
      <c r="M1280" s="87"/>
      <c r="N1280" s="87"/>
      <c r="O1280" s="88"/>
      <c r="P1280" s="88"/>
      <c r="Q1280" s="88"/>
      <c r="R1280" s="88"/>
      <c r="S1280" s="88"/>
      <c r="T1280" s="88"/>
      <c r="U1280" s="88"/>
      <c r="V1280" s="88"/>
      <c r="W1280" s="88"/>
      <c r="X1280" s="88"/>
      <c r="Y1280" s="88"/>
      <c r="Z1280" s="88"/>
      <c r="AA1280" s="88"/>
      <c r="AB1280" s="88"/>
      <c r="AC1280" s="88"/>
      <c r="AD1280" s="88"/>
      <c r="AE1280" s="88"/>
      <c r="AF1280" s="88"/>
      <c r="AG1280" s="88"/>
      <c r="AH1280" s="88"/>
      <c r="AI1280" s="88"/>
      <c r="AJ1280" s="88"/>
      <c r="AK1280" s="88"/>
      <c r="AL1280" s="88"/>
      <c r="AM1280" s="88"/>
      <c r="AN1280" s="88"/>
      <c r="AO1280" s="88"/>
      <c r="AP1280" s="88"/>
      <c r="AQ1280" s="88"/>
      <c r="AR1280" s="88"/>
      <c r="AS1280" s="88"/>
      <c r="AT1280" s="88"/>
      <c r="AU1280" s="88"/>
      <c r="AV1280" s="88"/>
      <c r="AW1280" s="88"/>
      <c r="AX1280" s="88"/>
      <c r="AY1280" s="88"/>
      <c r="AZ1280" s="88"/>
      <c r="BA1280" s="88"/>
      <c r="BB1280" s="88"/>
      <c r="BC1280" s="88"/>
      <c r="BD1280" s="88"/>
      <c r="BE1280" s="88"/>
      <c r="BF1280" s="88"/>
      <c r="BG1280" s="88"/>
      <c r="BH1280" s="88"/>
      <c r="BI1280" s="88"/>
      <c r="BJ1280" s="88"/>
      <c r="BK1280" s="88"/>
      <c r="BL1280" s="88"/>
      <c r="BM1280" s="88"/>
      <c r="BN1280" s="88"/>
      <c r="BO1280" s="88"/>
      <c r="BP1280" s="88"/>
      <c r="BQ1280" s="88"/>
      <c r="BR1280" s="88"/>
      <c r="BS1280" s="88"/>
      <c r="BT1280" s="88"/>
      <c r="BU1280" s="88"/>
      <c r="BV1280" s="88"/>
      <c r="BW1280" s="88"/>
      <c r="BX1280" s="88"/>
      <c r="BY1280" s="88"/>
      <c r="BZ1280" s="88"/>
      <c r="CA1280" s="88"/>
      <c r="CB1280" s="88"/>
      <c r="CC1280" s="88"/>
      <c r="CD1280" s="88"/>
      <c r="CE1280" s="88"/>
      <c r="CF1280" s="88"/>
      <c r="CG1280" s="88"/>
      <c r="CH1280" s="88"/>
      <c r="CI1280" s="88"/>
      <c r="CJ1280" s="88"/>
      <c r="CK1280" s="88"/>
      <c r="CL1280" s="88"/>
      <c r="CM1280" s="88"/>
      <c r="CN1280" s="88"/>
      <c r="CO1280" s="88"/>
      <c r="CP1280" s="88"/>
      <c r="CQ1280" s="88"/>
      <c r="CR1280" s="88"/>
      <c r="CS1280" s="88"/>
      <c r="CT1280" s="88"/>
      <c r="CU1280" s="88"/>
      <c r="CV1280" s="88"/>
      <c r="CW1280" s="88"/>
      <c r="CX1280" s="88"/>
      <c r="CY1280" s="88"/>
    </row>
    <row r="1281" spans="2:103" x14ac:dyDescent="0.3">
      <c r="B1281" s="87"/>
      <c r="C1281" s="87"/>
      <c r="D1281" s="144"/>
      <c r="E1281" s="144"/>
      <c r="F1281" s="87"/>
      <c r="G1281" s="88"/>
      <c r="H1281" s="88"/>
      <c r="I1281" s="88"/>
      <c r="J1281" s="87"/>
      <c r="K1281" s="87"/>
      <c r="L1281" s="87"/>
      <c r="M1281" s="87"/>
      <c r="N1281" s="87"/>
      <c r="O1281" s="88"/>
      <c r="P1281" s="88"/>
      <c r="Q1281" s="88"/>
      <c r="R1281" s="88"/>
      <c r="S1281" s="88"/>
      <c r="T1281" s="88"/>
      <c r="U1281" s="88"/>
      <c r="V1281" s="88"/>
      <c r="W1281" s="88"/>
      <c r="X1281" s="88"/>
      <c r="Y1281" s="88"/>
      <c r="Z1281" s="88"/>
      <c r="AA1281" s="88"/>
      <c r="AB1281" s="88"/>
      <c r="AC1281" s="88"/>
      <c r="AD1281" s="88"/>
      <c r="AE1281" s="88"/>
      <c r="AF1281" s="88"/>
      <c r="AG1281" s="88"/>
      <c r="AH1281" s="88"/>
      <c r="AI1281" s="88"/>
      <c r="AJ1281" s="88"/>
      <c r="AK1281" s="88"/>
      <c r="AL1281" s="88"/>
      <c r="AM1281" s="88"/>
      <c r="AN1281" s="88"/>
      <c r="AO1281" s="88"/>
      <c r="AP1281" s="88"/>
      <c r="AQ1281" s="88"/>
      <c r="AR1281" s="88"/>
      <c r="AS1281" s="88"/>
      <c r="AT1281" s="88"/>
      <c r="AU1281" s="88"/>
      <c r="AV1281" s="88"/>
      <c r="AW1281" s="88"/>
      <c r="AX1281" s="88"/>
      <c r="AY1281" s="88"/>
      <c r="AZ1281" s="88"/>
      <c r="BA1281" s="88"/>
      <c r="BB1281" s="88"/>
      <c r="BC1281" s="88"/>
      <c r="BD1281" s="88"/>
      <c r="BE1281" s="88"/>
      <c r="BF1281" s="88"/>
      <c r="BG1281" s="88"/>
      <c r="BH1281" s="88"/>
      <c r="BI1281" s="88"/>
      <c r="BJ1281" s="88"/>
      <c r="BK1281" s="88"/>
      <c r="BL1281" s="88"/>
      <c r="BM1281" s="88"/>
      <c r="BN1281" s="88"/>
      <c r="BO1281" s="88"/>
      <c r="BP1281" s="88"/>
      <c r="BQ1281" s="88"/>
      <c r="BR1281" s="88"/>
      <c r="BS1281" s="88"/>
      <c r="BT1281" s="88"/>
      <c r="BU1281" s="88"/>
      <c r="BV1281" s="88"/>
      <c r="BW1281" s="88"/>
      <c r="BX1281" s="88"/>
      <c r="BY1281" s="88"/>
      <c r="BZ1281" s="88"/>
      <c r="CA1281" s="88"/>
      <c r="CB1281" s="88"/>
      <c r="CC1281" s="88"/>
      <c r="CD1281" s="88"/>
      <c r="CE1281" s="88"/>
      <c r="CF1281" s="88"/>
      <c r="CG1281" s="88"/>
      <c r="CH1281" s="88"/>
      <c r="CI1281" s="88"/>
      <c r="CJ1281" s="88"/>
      <c r="CK1281" s="88"/>
      <c r="CL1281" s="88"/>
      <c r="CM1281" s="88"/>
      <c r="CN1281" s="88"/>
      <c r="CO1281" s="88"/>
      <c r="CP1281" s="88"/>
      <c r="CQ1281" s="88"/>
      <c r="CR1281" s="88"/>
      <c r="CS1281" s="88"/>
      <c r="CT1281" s="88"/>
      <c r="CU1281" s="88"/>
      <c r="CV1281" s="88"/>
      <c r="CW1281" s="88"/>
      <c r="CX1281" s="88"/>
      <c r="CY1281" s="88"/>
    </row>
    <row r="1282" spans="2:103" x14ac:dyDescent="0.3">
      <c r="B1282" s="87"/>
      <c r="C1282" s="87"/>
      <c r="D1282" s="144"/>
      <c r="E1282" s="144"/>
      <c r="F1282" s="87"/>
      <c r="G1282" s="88"/>
      <c r="H1282" s="88"/>
      <c r="I1282" s="88"/>
      <c r="J1282" s="87"/>
      <c r="K1282" s="87"/>
      <c r="L1282" s="87"/>
      <c r="M1282" s="87"/>
      <c r="N1282" s="87"/>
      <c r="O1282" s="88"/>
      <c r="P1282" s="88"/>
      <c r="Q1282" s="88"/>
      <c r="R1282" s="88"/>
      <c r="S1282" s="88"/>
      <c r="T1282" s="88"/>
      <c r="U1282" s="88"/>
      <c r="V1282" s="88"/>
      <c r="W1282" s="88"/>
      <c r="X1282" s="88"/>
      <c r="Y1282" s="88"/>
      <c r="Z1282" s="88"/>
      <c r="AA1282" s="88"/>
      <c r="AB1282" s="88"/>
      <c r="AC1282" s="88"/>
      <c r="AD1282" s="88"/>
      <c r="AE1282" s="88"/>
      <c r="AF1282" s="88"/>
      <c r="AG1282" s="88"/>
      <c r="AH1282" s="88"/>
      <c r="AI1282" s="88"/>
      <c r="AJ1282" s="88"/>
      <c r="AK1282" s="88"/>
      <c r="AL1282" s="88"/>
      <c r="AM1282" s="88"/>
      <c r="AN1282" s="88"/>
      <c r="AO1282" s="88"/>
      <c r="AP1282" s="88"/>
      <c r="AQ1282" s="88"/>
      <c r="AR1282" s="88"/>
      <c r="AS1282" s="88"/>
      <c r="AT1282" s="88"/>
      <c r="AU1282" s="88"/>
      <c r="AV1282" s="88"/>
      <c r="AW1282" s="88"/>
      <c r="AX1282" s="88"/>
      <c r="AY1282" s="88"/>
      <c r="AZ1282" s="88"/>
      <c r="BA1282" s="88"/>
      <c r="BB1282" s="88"/>
      <c r="BC1282" s="88"/>
      <c r="BD1282" s="88"/>
      <c r="BE1282" s="88"/>
      <c r="BF1282" s="88"/>
      <c r="BG1282" s="88"/>
      <c r="BH1282" s="88"/>
      <c r="BI1282" s="88"/>
      <c r="BJ1282" s="88"/>
      <c r="BK1282" s="88"/>
      <c r="BL1282" s="88"/>
      <c r="BM1282" s="88"/>
      <c r="BN1282" s="88"/>
      <c r="BO1282" s="88"/>
      <c r="BP1282" s="88"/>
      <c r="BQ1282" s="88"/>
      <c r="BR1282" s="88"/>
      <c r="BS1282" s="88"/>
      <c r="BT1282" s="88"/>
      <c r="BU1282" s="88"/>
      <c r="BV1282" s="88"/>
      <c r="BW1282" s="88"/>
      <c r="BX1282" s="88"/>
      <c r="BY1282" s="88"/>
      <c r="BZ1282" s="88"/>
      <c r="CA1282" s="88"/>
      <c r="CB1282" s="88"/>
      <c r="CC1282" s="88"/>
      <c r="CD1282" s="88"/>
      <c r="CE1282" s="88"/>
      <c r="CF1282" s="88"/>
      <c r="CG1282" s="88"/>
      <c r="CH1282" s="88"/>
      <c r="CI1282" s="88"/>
      <c r="CJ1282" s="88"/>
      <c r="CK1282" s="88"/>
      <c r="CL1282" s="88"/>
      <c r="CM1282" s="88"/>
      <c r="CN1282" s="88"/>
      <c r="CO1282" s="88"/>
      <c r="CP1282" s="88"/>
      <c r="CQ1282" s="88"/>
      <c r="CR1282" s="88"/>
      <c r="CS1282" s="88"/>
      <c r="CT1282" s="88"/>
      <c r="CU1282" s="88"/>
      <c r="CV1282" s="88"/>
      <c r="CW1282" s="88"/>
      <c r="CX1282" s="88"/>
      <c r="CY1282" s="88"/>
    </row>
    <row r="1283" spans="2:103" x14ac:dyDescent="0.3">
      <c r="B1283" s="87"/>
      <c r="C1283" s="87"/>
      <c r="D1283" s="144"/>
      <c r="E1283" s="144"/>
      <c r="F1283" s="87"/>
      <c r="G1283" s="88"/>
      <c r="H1283" s="88"/>
      <c r="I1283" s="88"/>
      <c r="J1283" s="87"/>
      <c r="K1283" s="87"/>
      <c r="L1283" s="87"/>
      <c r="M1283" s="87"/>
      <c r="N1283" s="87"/>
      <c r="O1283" s="88"/>
      <c r="P1283" s="88"/>
      <c r="Q1283" s="88"/>
      <c r="R1283" s="88"/>
      <c r="S1283" s="88"/>
      <c r="T1283" s="88"/>
      <c r="U1283" s="88"/>
      <c r="V1283" s="88"/>
      <c r="W1283" s="88"/>
      <c r="X1283" s="88"/>
      <c r="Y1283" s="88"/>
      <c r="Z1283" s="88"/>
      <c r="AA1283" s="88"/>
      <c r="AB1283" s="88"/>
      <c r="AC1283" s="88"/>
      <c r="AD1283" s="88"/>
      <c r="AE1283" s="88"/>
      <c r="AF1283" s="88"/>
      <c r="AG1283" s="88"/>
      <c r="AH1283" s="88"/>
      <c r="AI1283" s="88"/>
      <c r="AJ1283" s="88"/>
      <c r="AK1283" s="88"/>
      <c r="AL1283" s="88"/>
      <c r="AM1283" s="88"/>
      <c r="AN1283" s="88"/>
      <c r="AO1283" s="88"/>
      <c r="AP1283" s="88"/>
      <c r="AQ1283" s="88"/>
      <c r="AR1283" s="88"/>
      <c r="AS1283" s="88"/>
      <c r="AT1283" s="88"/>
      <c r="AU1283" s="88"/>
      <c r="AV1283" s="88"/>
      <c r="AW1283" s="88"/>
      <c r="AX1283" s="88"/>
      <c r="AY1283" s="88"/>
      <c r="AZ1283" s="88"/>
      <c r="BA1283" s="88"/>
      <c r="BB1283" s="88"/>
      <c r="BC1283" s="88"/>
      <c r="BD1283" s="88"/>
      <c r="BE1283" s="88"/>
      <c r="BF1283" s="88"/>
      <c r="BG1283" s="88"/>
      <c r="BH1283" s="88"/>
      <c r="BI1283" s="88"/>
      <c r="BJ1283" s="88"/>
      <c r="BK1283" s="88"/>
      <c r="BL1283" s="88"/>
      <c r="BM1283" s="88"/>
      <c r="BN1283" s="88"/>
      <c r="BO1283" s="88"/>
      <c r="BP1283" s="88"/>
      <c r="BQ1283" s="88"/>
      <c r="BR1283" s="88"/>
      <c r="BS1283" s="88"/>
      <c r="BT1283" s="88"/>
      <c r="BU1283" s="88"/>
      <c r="BV1283" s="88"/>
      <c r="BW1283" s="88"/>
      <c r="BX1283" s="88"/>
      <c r="BY1283" s="88"/>
      <c r="BZ1283" s="88"/>
      <c r="CA1283" s="88"/>
      <c r="CB1283" s="88"/>
      <c r="CC1283" s="88"/>
      <c r="CD1283" s="88"/>
      <c r="CE1283" s="88"/>
      <c r="CF1283" s="88"/>
      <c r="CG1283" s="88"/>
      <c r="CH1283" s="88"/>
      <c r="CI1283" s="88"/>
      <c r="CJ1283" s="88"/>
      <c r="CK1283" s="88"/>
      <c r="CL1283" s="88"/>
      <c r="CM1283" s="88"/>
      <c r="CN1283" s="88"/>
      <c r="CO1283" s="88"/>
      <c r="CP1283" s="88"/>
      <c r="CQ1283" s="88"/>
      <c r="CR1283" s="88"/>
      <c r="CS1283" s="88"/>
      <c r="CT1283" s="88"/>
      <c r="CU1283" s="88"/>
      <c r="CV1283" s="88"/>
      <c r="CW1283" s="88"/>
      <c r="CX1283" s="88"/>
      <c r="CY1283" s="88"/>
    </row>
    <row r="1284" spans="2:103" x14ac:dyDescent="0.3">
      <c r="B1284" s="87"/>
      <c r="C1284" s="87"/>
      <c r="D1284" s="144"/>
      <c r="E1284" s="144"/>
      <c r="F1284" s="87"/>
      <c r="G1284" s="88"/>
      <c r="H1284" s="88"/>
      <c r="I1284" s="88"/>
      <c r="J1284" s="87"/>
      <c r="K1284" s="87"/>
      <c r="L1284" s="87"/>
      <c r="M1284" s="87"/>
      <c r="N1284" s="87"/>
      <c r="O1284" s="88"/>
      <c r="P1284" s="88"/>
      <c r="Q1284" s="88"/>
      <c r="R1284" s="88"/>
      <c r="S1284" s="88"/>
      <c r="T1284" s="88"/>
      <c r="U1284" s="88"/>
      <c r="V1284" s="88"/>
      <c r="W1284" s="88"/>
      <c r="X1284" s="88"/>
      <c r="Y1284" s="88"/>
      <c r="Z1284" s="88"/>
      <c r="AA1284" s="88"/>
      <c r="AB1284" s="88"/>
      <c r="AC1284" s="88"/>
      <c r="AD1284" s="88"/>
      <c r="AE1284" s="88"/>
      <c r="AF1284" s="88"/>
      <c r="AG1284" s="88"/>
      <c r="AH1284" s="88"/>
      <c r="AI1284" s="88"/>
      <c r="AJ1284" s="88"/>
      <c r="AK1284" s="88"/>
      <c r="AL1284" s="88"/>
      <c r="AM1284" s="88"/>
      <c r="AN1284" s="88"/>
      <c r="AO1284" s="88"/>
      <c r="AP1284" s="88"/>
      <c r="AQ1284" s="88"/>
      <c r="AR1284" s="88"/>
      <c r="AS1284" s="88"/>
      <c r="AT1284" s="88"/>
      <c r="AU1284" s="88"/>
      <c r="AV1284" s="88"/>
      <c r="AW1284" s="88"/>
      <c r="AX1284" s="88"/>
      <c r="AY1284" s="88"/>
      <c r="AZ1284" s="88"/>
      <c r="BA1284" s="88"/>
      <c r="BB1284" s="88"/>
      <c r="BC1284" s="88"/>
      <c r="BD1284" s="88"/>
      <c r="BE1284" s="88"/>
      <c r="BF1284" s="88"/>
      <c r="BG1284" s="88"/>
      <c r="BH1284" s="88"/>
      <c r="BI1284" s="88"/>
      <c r="BJ1284" s="88"/>
      <c r="BK1284" s="88"/>
      <c r="BL1284" s="88"/>
      <c r="BM1284" s="88"/>
      <c r="BN1284" s="88"/>
      <c r="BO1284" s="88"/>
      <c r="BP1284" s="88"/>
      <c r="BQ1284" s="88"/>
      <c r="BR1284" s="88"/>
      <c r="BS1284" s="88"/>
      <c r="BT1284" s="88"/>
      <c r="BU1284" s="88"/>
      <c r="BV1284" s="88"/>
      <c r="BW1284" s="88"/>
      <c r="BX1284" s="88"/>
      <c r="BY1284" s="88"/>
      <c r="BZ1284" s="88"/>
      <c r="CA1284" s="88"/>
      <c r="CB1284" s="88"/>
      <c r="CC1284" s="88"/>
      <c r="CD1284" s="88"/>
      <c r="CE1284" s="88"/>
      <c r="CF1284" s="88"/>
      <c r="CG1284" s="88"/>
      <c r="CH1284" s="88"/>
      <c r="CI1284" s="88"/>
      <c r="CJ1284" s="88"/>
      <c r="CK1284" s="88"/>
      <c r="CL1284" s="88"/>
      <c r="CM1284" s="88"/>
      <c r="CN1284" s="88"/>
      <c r="CO1284" s="88"/>
      <c r="CP1284" s="88"/>
      <c r="CQ1284" s="88"/>
      <c r="CR1284" s="88"/>
      <c r="CS1284" s="88"/>
      <c r="CT1284" s="88"/>
      <c r="CU1284" s="88"/>
      <c r="CV1284" s="88"/>
      <c r="CW1284" s="88"/>
      <c r="CX1284" s="88"/>
      <c r="CY1284" s="88"/>
    </row>
    <row r="1285" spans="2:103" x14ac:dyDescent="0.3">
      <c r="B1285" s="87"/>
      <c r="C1285" s="87"/>
      <c r="D1285" s="144"/>
      <c r="E1285" s="144"/>
      <c r="F1285" s="87"/>
      <c r="G1285" s="88"/>
      <c r="H1285" s="88"/>
      <c r="I1285" s="88"/>
      <c r="J1285" s="87"/>
      <c r="K1285" s="87"/>
      <c r="L1285" s="87"/>
      <c r="M1285" s="87"/>
      <c r="N1285" s="87"/>
      <c r="O1285" s="88"/>
      <c r="P1285" s="88"/>
      <c r="Q1285" s="88"/>
      <c r="R1285" s="88"/>
      <c r="S1285" s="88"/>
      <c r="T1285" s="88"/>
      <c r="U1285" s="88"/>
      <c r="V1285" s="88"/>
      <c r="W1285" s="88"/>
      <c r="X1285" s="88"/>
      <c r="Y1285" s="88"/>
      <c r="Z1285" s="88"/>
      <c r="AA1285" s="88"/>
      <c r="AB1285" s="88"/>
      <c r="AC1285" s="88"/>
      <c r="AD1285" s="88"/>
      <c r="AE1285" s="88"/>
      <c r="AF1285" s="88"/>
      <c r="AG1285" s="88"/>
      <c r="AH1285" s="88"/>
      <c r="AI1285" s="88"/>
      <c r="AJ1285" s="88"/>
      <c r="AK1285" s="88"/>
      <c r="AL1285" s="88"/>
      <c r="AM1285" s="88"/>
      <c r="AN1285" s="88"/>
      <c r="AO1285" s="88"/>
      <c r="AP1285" s="88"/>
      <c r="AQ1285" s="88"/>
      <c r="AR1285" s="88"/>
      <c r="AS1285" s="88"/>
      <c r="AT1285" s="88"/>
      <c r="AU1285" s="88"/>
      <c r="AV1285" s="88"/>
      <c r="AW1285" s="88"/>
      <c r="AX1285" s="88"/>
      <c r="AY1285" s="88"/>
      <c r="AZ1285" s="88"/>
      <c r="BA1285" s="88"/>
      <c r="BB1285" s="88"/>
      <c r="BC1285" s="88"/>
      <c r="BD1285" s="88"/>
      <c r="BE1285" s="88"/>
      <c r="BF1285" s="88"/>
      <c r="BG1285" s="88"/>
      <c r="BH1285" s="88"/>
      <c r="BI1285" s="88"/>
      <c r="BJ1285" s="88"/>
      <c r="BK1285" s="88"/>
      <c r="BL1285" s="88"/>
      <c r="BM1285" s="88"/>
      <c r="BN1285" s="88"/>
      <c r="BO1285" s="88"/>
      <c r="BP1285" s="88"/>
      <c r="BQ1285" s="88"/>
      <c r="BR1285" s="88"/>
      <c r="BS1285" s="88"/>
      <c r="BT1285" s="88"/>
      <c r="BU1285" s="88"/>
      <c r="BV1285" s="88"/>
      <c r="BW1285" s="88"/>
      <c r="BX1285" s="88"/>
      <c r="BY1285" s="88"/>
      <c r="BZ1285" s="88"/>
      <c r="CA1285" s="88"/>
      <c r="CB1285" s="88"/>
      <c r="CC1285" s="88"/>
      <c r="CD1285" s="88"/>
      <c r="CE1285" s="88"/>
      <c r="CF1285" s="88"/>
      <c r="CG1285" s="88"/>
      <c r="CH1285" s="88"/>
      <c r="CI1285" s="88"/>
      <c r="CJ1285" s="88"/>
      <c r="CK1285" s="88"/>
      <c r="CL1285" s="88"/>
      <c r="CM1285" s="88"/>
      <c r="CN1285" s="88"/>
      <c r="CO1285" s="88"/>
      <c r="CP1285" s="88"/>
      <c r="CQ1285" s="88"/>
      <c r="CR1285" s="88"/>
      <c r="CS1285" s="88"/>
      <c r="CT1285" s="88"/>
      <c r="CU1285" s="88"/>
      <c r="CV1285" s="88"/>
      <c r="CW1285" s="88"/>
      <c r="CX1285" s="88"/>
      <c r="CY1285" s="88"/>
    </row>
    <row r="1286" spans="2:103" x14ac:dyDescent="0.3">
      <c r="B1286" s="87"/>
      <c r="C1286" s="87"/>
      <c r="D1286" s="144"/>
      <c r="E1286" s="144"/>
      <c r="F1286" s="87"/>
      <c r="G1286" s="88"/>
      <c r="H1286" s="88"/>
      <c r="I1286" s="88"/>
      <c r="J1286" s="87"/>
      <c r="K1286" s="87"/>
      <c r="L1286" s="87"/>
      <c r="M1286" s="87"/>
      <c r="N1286" s="87"/>
      <c r="O1286" s="88"/>
      <c r="P1286" s="88"/>
      <c r="Q1286" s="88"/>
      <c r="R1286" s="88"/>
      <c r="S1286" s="88"/>
      <c r="T1286" s="88"/>
      <c r="U1286" s="88"/>
      <c r="V1286" s="88"/>
      <c r="W1286" s="88"/>
      <c r="X1286" s="88"/>
      <c r="Y1286" s="88"/>
      <c r="Z1286" s="88"/>
      <c r="AA1286" s="88"/>
      <c r="AB1286" s="88"/>
      <c r="AC1286" s="88"/>
      <c r="AD1286" s="88"/>
      <c r="AE1286" s="88"/>
      <c r="AF1286" s="88"/>
      <c r="AG1286" s="88"/>
      <c r="AH1286" s="88"/>
      <c r="AI1286" s="88"/>
      <c r="AJ1286" s="88"/>
      <c r="AK1286" s="88"/>
      <c r="AL1286" s="88"/>
      <c r="AM1286" s="88"/>
      <c r="AN1286" s="88"/>
      <c r="AO1286" s="88"/>
      <c r="AP1286" s="88"/>
      <c r="AQ1286" s="88"/>
      <c r="AR1286" s="88"/>
      <c r="AS1286" s="88"/>
      <c r="AT1286" s="88"/>
      <c r="AU1286" s="88"/>
      <c r="AV1286" s="88"/>
      <c r="AW1286" s="88"/>
      <c r="AX1286" s="88"/>
      <c r="AY1286" s="88"/>
      <c r="AZ1286" s="88"/>
      <c r="BA1286" s="88"/>
      <c r="BB1286" s="88"/>
      <c r="BC1286" s="88"/>
      <c r="BD1286" s="88"/>
      <c r="BE1286" s="88"/>
      <c r="BF1286" s="88"/>
      <c r="BG1286" s="88"/>
      <c r="BH1286" s="88"/>
      <c r="BI1286" s="88"/>
      <c r="BJ1286" s="88"/>
      <c r="BK1286" s="88"/>
      <c r="BL1286" s="88"/>
      <c r="BM1286" s="88"/>
      <c r="BN1286" s="88"/>
      <c r="BO1286" s="88"/>
      <c r="BP1286" s="88"/>
      <c r="BQ1286" s="88"/>
      <c r="BR1286" s="88"/>
      <c r="BS1286" s="88"/>
      <c r="BT1286" s="88"/>
      <c r="BU1286" s="88"/>
      <c r="BV1286" s="88"/>
      <c r="BW1286" s="88"/>
      <c r="BX1286" s="88"/>
      <c r="BY1286" s="88"/>
      <c r="BZ1286" s="88"/>
      <c r="CA1286" s="88"/>
      <c r="CB1286" s="88"/>
      <c r="CC1286" s="88"/>
      <c r="CD1286" s="88"/>
      <c r="CE1286" s="88"/>
      <c r="CF1286" s="88"/>
      <c r="CG1286" s="88"/>
      <c r="CH1286" s="88"/>
      <c r="CI1286" s="88"/>
      <c r="CJ1286" s="88"/>
      <c r="CK1286" s="88"/>
      <c r="CL1286" s="88"/>
      <c r="CM1286" s="88"/>
      <c r="CN1286" s="88"/>
      <c r="CO1286" s="88"/>
      <c r="CP1286" s="88"/>
      <c r="CQ1286" s="88"/>
      <c r="CR1286" s="88"/>
      <c r="CS1286" s="88"/>
      <c r="CT1286" s="88"/>
      <c r="CU1286" s="88"/>
      <c r="CV1286" s="88"/>
      <c r="CW1286" s="88"/>
      <c r="CX1286" s="88"/>
      <c r="CY1286" s="88"/>
    </row>
    <row r="1287" spans="2:103" x14ac:dyDescent="0.3">
      <c r="B1287" s="87"/>
      <c r="C1287" s="87"/>
      <c r="D1287" s="144"/>
      <c r="E1287" s="144"/>
      <c r="F1287" s="87"/>
      <c r="G1287" s="88"/>
      <c r="H1287" s="88"/>
      <c r="I1287" s="88"/>
      <c r="J1287" s="87"/>
      <c r="K1287" s="87"/>
      <c r="L1287" s="87"/>
      <c r="M1287" s="87"/>
      <c r="N1287" s="87"/>
      <c r="O1287" s="88"/>
      <c r="P1287" s="88"/>
      <c r="Q1287" s="88"/>
      <c r="R1287" s="88"/>
      <c r="S1287" s="88"/>
      <c r="T1287" s="88"/>
      <c r="U1287" s="88"/>
      <c r="V1287" s="88"/>
      <c r="W1287" s="88"/>
      <c r="X1287" s="88"/>
      <c r="Y1287" s="88"/>
      <c r="Z1287" s="88"/>
      <c r="AA1287" s="88"/>
      <c r="AB1287" s="88"/>
      <c r="AC1287" s="88"/>
      <c r="AD1287" s="88"/>
      <c r="AE1287" s="88"/>
      <c r="AF1287" s="88"/>
      <c r="AG1287" s="88"/>
      <c r="AH1287" s="88"/>
      <c r="AI1287" s="88"/>
      <c r="AJ1287" s="88"/>
      <c r="AK1287" s="88"/>
      <c r="AL1287" s="88"/>
      <c r="AM1287" s="88"/>
      <c r="AN1287" s="88"/>
      <c r="AO1287" s="88"/>
      <c r="AP1287" s="88"/>
      <c r="AQ1287" s="88"/>
      <c r="AR1287" s="88"/>
      <c r="AS1287" s="88"/>
      <c r="AT1287" s="88"/>
      <c r="AU1287" s="88"/>
      <c r="AV1287" s="88"/>
      <c r="AW1287" s="88"/>
      <c r="AX1287" s="88"/>
      <c r="AY1287" s="88"/>
      <c r="AZ1287" s="88"/>
      <c r="BA1287" s="88"/>
      <c r="BB1287" s="88"/>
      <c r="BC1287" s="88"/>
      <c r="BD1287" s="88"/>
      <c r="BE1287" s="88"/>
      <c r="BF1287" s="88"/>
      <c r="BG1287" s="88"/>
      <c r="BH1287" s="88"/>
      <c r="BI1287" s="88"/>
      <c r="BJ1287" s="88"/>
      <c r="BK1287" s="88"/>
      <c r="BL1287" s="88"/>
      <c r="BM1287" s="88"/>
      <c r="BN1287" s="88"/>
      <c r="BO1287" s="88"/>
      <c r="BP1287" s="88"/>
      <c r="BQ1287" s="88"/>
      <c r="BR1287" s="88"/>
      <c r="BS1287" s="88"/>
      <c r="BT1287" s="88"/>
      <c r="BU1287" s="88"/>
      <c r="BV1287" s="88"/>
      <c r="BW1287" s="88"/>
      <c r="BX1287" s="88"/>
      <c r="BY1287" s="88"/>
      <c r="BZ1287" s="88"/>
      <c r="CA1287" s="88"/>
      <c r="CB1287" s="88"/>
      <c r="CC1287" s="88"/>
      <c r="CD1287" s="88"/>
      <c r="CE1287" s="88"/>
      <c r="CF1287" s="88"/>
      <c r="CG1287" s="88"/>
      <c r="CH1287" s="88"/>
      <c r="CI1287" s="88"/>
      <c r="CJ1287" s="88"/>
      <c r="CK1287" s="88"/>
      <c r="CL1287" s="88"/>
      <c r="CM1287" s="88"/>
      <c r="CN1287" s="88"/>
      <c r="CO1287" s="88"/>
      <c r="CP1287" s="88"/>
      <c r="CQ1287" s="88"/>
      <c r="CR1287" s="88"/>
      <c r="CS1287" s="88"/>
      <c r="CT1287" s="88"/>
      <c r="CU1287" s="88"/>
      <c r="CV1287" s="88"/>
      <c r="CW1287" s="88"/>
      <c r="CX1287" s="88"/>
      <c r="CY1287" s="88"/>
    </row>
    <row r="1288" spans="2:103" x14ac:dyDescent="0.3">
      <c r="B1288" s="87"/>
      <c r="C1288" s="87"/>
      <c r="D1288" s="144"/>
      <c r="E1288" s="144"/>
      <c r="F1288" s="87"/>
      <c r="G1288" s="88"/>
      <c r="H1288" s="88"/>
      <c r="I1288" s="88"/>
      <c r="J1288" s="87"/>
      <c r="K1288" s="87"/>
      <c r="L1288" s="87"/>
      <c r="M1288" s="87"/>
      <c r="N1288" s="87"/>
      <c r="O1288" s="88"/>
      <c r="P1288" s="88"/>
      <c r="Q1288" s="88"/>
      <c r="R1288" s="88"/>
      <c r="S1288" s="88"/>
      <c r="T1288" s="88"/>
      <c r="U1288" s="88"/>
      <c r="V1288" s="88"/>
      <c r="W1288" s="88"/>
      <c r="X1288" s="88"/>
      <c r="Y1288" s="88"/>
      <c r="Z1288" s="88"/>
      <c r="AA1288" s="88"/>
      <c r="AB1288" s="88"/>
      <c r="AC1288" s="88"/>
      <c r="AD1288" s="88"/>
      <c r="AE1288" s="88"/>
      <c r="AF1288" s="88"/>
      <c r="AG1288" s="88"/>
      <c r="AH1288" s="88"/>
      <c r="AI1288" s="88"/>
      <c r="AJ1288" s="88"/>
      <c r="AK1288" s="88"/>
      <c r="AL1288" s="88"/>
      <c r="AM1288" s="88"/>
      <c r="AN1288" s="88"/>
      <c r="AO1288" s="88"/>
      <c r="AP1288" s="88"/>
      <c r="AQ1288" s="88"/>
      <c r="AR1288" s="88"/>
      <c r="AS1288" s="88"/>
      <c r="AT1288" s="88"/>
      <c r="AU1288" s="88"/>
      <c r="AV1288" s="88"/>
      <c r="AW1288" s="88"/>
      <c r="AX1288" s="88"/>
      <c r="AY1288" s="88"/>
      <c r="AZ1288" s="88"/>
      <c r="BA1288" s="88"/>
      <c r="BB1288" s="88"/>
      <c r="BC1288" s="88"/>
      <c r="BD1288" s="88"/>
      <c r="BE1288" s="88"/>
      <c r="BF1288" s="88"/>
      <c r="BG1288" s="88"/>
      <c r="BH1288" s="88"/>
      <c r="BI1288" s="88"/>
      <c r="BJ1288" s="88"/>
      <c r="BK1288" s="88"/>
      <c r="BL1288" s="88"/>
      <c r="BM1288" s="88"/>
      <c r="BN1288" s="88"/>
      <c r="BO1288" s="88"/>
      <c r="BP1288" s="88"/>
      <c r="BQ1288" s="88"/>
      <c r="BR1288" s="88"/>
      <c r="BS1288" s="88"/>
      <c r="BT1288" s="88"/>
      <c r="BU1288" s="88"/>
      <c r="BV1288" s="88"/>
      <c r="BW1288" s="88"/>
      <c r="BX1288" s="88"/>
      <c r="BY1288" s="88"/>
      <c r="BZ1288" s="88"/>
      <c r="CA1288" s="88"/>
      <c r="CB1288" s="88"/>
      <c r="CC1288" s="88"/>
      <c r="CD1288" s="88"/>
      <c r="CE1288" s="88"/>
      <c r="CF1288" s="88"/>
      <c r="CG1288" s="88"/>
      <c r="CH1288" s="88"/>
      <c r="CI1288" s="88"/>
      <c r="CJ1288" s="88"/>
      <c r="CK1288" s="88"/>
      <c r="CL1288" s="88"/>
      <c r="CM1288" s="88"/>
      <c r="CN1288" s="88"/>
      <c r="CO1288" s="88"/>
      <c r="CP1288" s="88"/>
      <c r="CQ1288" s="88"/>
      <c r="CR1288" s="88"/>
      <c r="CS1288" s="88"/>
      <c r="CT1288" s="88"/>
      <c r="CU1288" s="88"/>
      <c r="CV1288" s="88"/>
      <c r="CW1288" s="88"/>
      <c r="CX1288" s="88"/>
      <c r="CY1288" s="88"/>
    </row>
    <row r="1289" spans="2:103" x14ac:dyDescent="0.3">
      <c r="B1289" s="87"/>
      <c r="C1289" s="87"/>
      <c r="D1289" s="144"/>
      <c r="E1289" s="144"/>
      <c r="F1289" s="87"/>
      <c r="G1289" s="88"/>
      <c r="H1289" s="88"/>
      <c r="I1289" s="88"/>
      <c r="J1289" s="87"/>
      <c r="K1289" s="87"/>
      <c r="L1289" s="87"/>
      <c r="M1289" s="87"/>
      <c r="N1289" s="87"/>
      <c r="O1289" s="88"/>
      <c r="P1289" s="88"/>
      <c r="Q1289" s="88"/>
      <c r="R1289" s="88"/>
      <c r="S1289" s="88"/>
      <c r="T1289" s="88"/>
      <c r="U1289" s="88"/>
      <c r="V1289" s="88"/>
      <c r="W1289" s="88"/>
      <c r="X1289" s="88"/>
      <c r="Y1289" s="88"/>
      <c r="Z1289" s="88"/>
      <c r="AA1289" s="88"/>
      <c r="AB1289" s="88"/>
      <c r="AC1289" s="88"/>
      <c r="AD1289" s="88"/>
      <c r="AE1289" s="88"/>
      <c r="AF1289" s="88"/>
      <c r="AG1289" s="88"/>
      <c r="AH1289" s="88"/>
      <c r="AI1289" s="88"/>
      <c r="AJ1289" s="88"/>
      <c r="AK1289" s="88"/>
      <c r="AL1289" s="88"/>
      <c r="AM1289" s="88"/>
      <c r="AN1289" s="88"/>
      <c r="AO1289" s="88"/>
      <c r="AP1289" s="88"/>
      <c r="AQ1289" s="88"/>
      <c r="AR1289" s="88"/>
      <c r="AS1289" s="88"/>
      <c r="AT1289" s="88"/>
      <c r="AU1289" s="88"/>
      <c r="AV1289" s="88"/>
      <c r="AW1289" s="88"/>
      <c r="AX1289" s="88"/>
      <c r="AY1289" s="88"/>
      <c r="AZ1289" s="88"/>
      <c r="BA1289" s="88"/>
      <c r="BB1289" s="88"/>
      <c r="BC1289" s="88"/>
      <c r="BD1289" s="88"/>
      <c r="BE1289" s="88"/>
      <c r="BF1289" s="88"/>
      <c r="BG1289" s="88"/>
      <c r="BH1289" s="88"/>
      <c r="BI1289" s="88"/>
      <c r="BJ1289" s="88"/>
      <c r="BK1289" s="88"/>
      <c r="BL1289" s="88"/>
      <c r="BM1289" s="88"/>
      <c r="BN1289" s="88"/>
      <c r="BO1289" s="88"/>
      <c r="BP1289" s="88"/>
      <c r="BQ1289" s="88"/>
      <c r="BR1289" s="88"/>
      <c r="BS1289" s="88"/>
      <c r="BT1289" s="88"/>
      <c r="BU1289" s="88"/>
      <c r="BV1289" s="88"/>
      <c r="BW1289" s="88"/>
      <c r="BX1289" s="88"/>
      <c r="BY1289" s="88"/>
      <c r="BZ1289" s="88"/>
      <c r="CA1289" s="88"/>
      <c r="CB1289" s="88"/>
      <c r="CC1289" s="88"/>
      <c r="CD1289" s="88"/>
      <c r="CE1289" s="88"/>
      <c r="CF1289" s="88"/>
      <c r="CG1289" s="88"/>
      <c r="CH1289" s="88"/>
      <c r="CI1289" s="88"/>
      <c r="CJ1289" s="88"/>
      <c r="CK1289" s="88"/>
      <c r="CL1289" s="88"/>
      <c r="CM1289" s="88"/>
      <c r="CN1289" s="88"/>
      <c r="CO1289" s="88"/>
      <c r="CP1289" s="88"/>
      <c r="CQ1289" s="88"/>
      <c r="CR1289" s="88"/>
      <c r="CS1289" s="88"/>
      <c r="CT1289" s="88"/>
      <c r="CU1289" s="88"/>
      <c r="CV1289" s="88"/>
      <c r="CW1289" s="88"/>
      <c r="CX1289" s="88"/>
      <c r="CY1289" s="88"/>
    </row>
    <row r="1290" spans="2:103" x14ac:dyDescent="0.3">
      <c r="B1290" s="87"/>
      <c r="C1290" s="87"/>
      <c r="D1290" s="144"/>
      <c r="E1290" s="144"/>
      <c r="F1290" s="87"/>
      <c r="G1290" s="88"/>
      <c r="H1290" s="88"/>
      <c r="I1290" s="88"/>
      <c r="J1290" s="87"/>
      <c r="K1290" s="87"/>
      <c r="L1290" s="87"/>
      <c r="M1290" s="87"/>
      <c r="N1290" s="87"/>
      <c r="O1290" s="88"/>
      <c r="P1290" s="88"/>
      <c r="Q1290" s="88"/>
      <c r="R1290" s="88"/>
      <c r="S1290" s="88"/>
      <c r="T1290" s="88"/>
      <c r="U1290" s="88"/>
      <c r="V1290" s="88"/>
      <c r="W1290" s="88"/>
      <c r="X1290" s="88"/>
      <c r="Y1290" s="88"/>
      <c r="Z1290" s="88"/>
      <c r="AA1290" s="88"/>
      <c r="AB1290" s="88"/>
      <c r="AC1290" s="88"/>
      <c r="AD1290" s="88"/>
      <c r="AE1290" s="88"/>
      <c r="AF1290" s="88"/>
      <c r="AG1290" s="88"/>
      <c r="AH1290" s="88"/>
      <c r="AI1290" s="88"/>
      <c r="AJ1290" s="88"/>
      <c r="AK1290" s="88"/>
      <c r="AL1290" s="88"/>
      <c r="AM1290" s="88"/>
      <c r="AN1290" s="88"/>
      <c r="AO1290" s="88"/>
      <c r="AP1290" s="88"/>
      <c r="AQ1290" s="88"/>
      <c r="AR1290" s="88"/>
      <c r="AS1290" s="88"/>
      <c r="AT1290" s="88"/>
      <c r="AU1290" s="88"/>
      <c r="AV1290" s="88"/>
      <c r="AW1290" s="88"/>
      <c r="AX1290" s="88"/>
      <c r="AY1290" s="88"/>
      <c r="AZ1290" s="88"/>
      <c r="BA1290" s="88"/>
      <c r="BB1290" s="88"/>
      <c r="BC1290" s="88"/>
      <c r="BD1290" s="88"/>
      <c r="BE1290" s="88"/>
      <c r="BF1290" s="88"/>
      <c r="BG1290" s="88"/>
      <c r="BH1290" s="88"/>
      <c r="BI1290" s="88"/>
      <c r="BJ1290" s="88"/>
      <c r="BK1290" s="88"/>
      <c r="BL1290" s="88"/>
      <c r="BM1290" s="88"/>
      <c r="BN1290" s="88"/>
      <c r="BO1290" s="88"/>
      <c r="BP1290" s="88"/>
      <c r="BQ1290" s="88"/>
      <c r="BR1290" s="88"/>
      <c r="BS1290" s="88"/>
      <c r="BT1290" s="88"/>
      <c r="BU1290" s="88"/>
      <c r="BV1290" s="88"/>
      <c r="BW1290" s="88"/>
      <c r="BX1290" s="88"/>
      <c r="BY1290" s="88"/>
      <c r="BZ1290" s="88"/>
      <c r="CA1290" s="88"/>
      <c r="CB1290" s="88"/>
      <c r="CC1290" s="88"/>
      <c r="CD1290" s="88"/>
      <c r="CE1290" s="88"/>
      <c r="CF1290" s="88"/>
      <c r="CG1290" s="88"/>
      <c r="CH1290" s="88"/>
      <c r="CI1290" s="88"/>
      <c r="CJ1290" s="88"/>
      <c r="CK1290" s="88"/>
      <c r="CL1290" s="88"/>
      <c r="CM1290" s="88"/>
      <c r="CN1290" s="88"/>
      <c r="CO1290" s="88"/>
      <c r="CP1290" s="88"/>
      <c r="CQ1290" s="88"/>
      <c r="CR1290" s="88"/>
      <c r="CS1290" s="88"/>
      <c r="CT1290" s="88"/>
      <c r="CU1290" s="88"/>
      <c r="CV1290" s="88"/>
      <c r="CW1290" s="88"/>
      <c r="CX1290" s="88"/>
      <c r="CY1290" s="88"/>
    </row>
    <row r="1291" spans="2:103" x14ac:dyDescent="0.3">
      <c r="B1291" s="87"/>
      <c r="C1291" s="87"/>
      <c r="D1291" s="144"/>
      <c r="E1291" s="144"/>
      <c r="F1291" s="87"/>
      <c r="G1291" s="88"/>
      <c r="H1291" s="88"/>
      <c r="I1291" s="88"/>
      <c r="J1291" s="87"/>
      <c r="K1291" s="87"/>
      <c r="L1291" s="87"/>
      <c r="M1291" s="87"/>
      <c r="N1291" s="87"/>
      <c r="O1291" s="88"/>
      <c r="P1291" s="88"/>
      <c r="Q1291" s="88"/>
      <c r="R1291" s="88"/>
      <c r="S1291" s="88"/>
      <c r="T1291" s="88"/>
      <c r="U1291" s="88"/>
      <c r="V1291" s="88"/>
      <c r="W1291" s="88"/>
      <c r="X1291" s="88"/>
      <c r="Y1291" s="88"/>
      <c r="Z1291" s="88"/>
      <c r="AA1291" s="88"/>
      <c r="AB1291" s="88"/>
      <c r="AC1291" s="88"/>
      <c r="AD1291" s="88"/>
      <c r="AE1291" s="88"/>
      <c r="AF1291" s="88"/>
      <c r="AG1291" s="88"/>
      <c r="AH1291" s="88"/>
      <c r="AI1291" s="88"/>
      <c r="AJ1291" s="88"/>
      <c r="AK1291" s="88"/>
      <c r="AL1291" s="88"/>
      <c r="AM1291" s="88"/>
      <c r="AN1291" s="88"/>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row>
    <row r="1292" spans="2:103" x14ac:dyDescent="0.3">
      <c r="B1292" s="87"/>
      <c r="C1292" s="87"/>
      <c r="D1292" s="144"/>
      <c r="E1292" s="144"/>
      <c r="F1292" s="87"/>
      <c r="G1292" s="88"/>
      <c r="H1292" s="88"/>
      <c r="I1292" s="88"/>
      <c r="J1292" s="87"/>
      <c r="K1292" s="87"/>
      <c r="L1292" s="87"/>
      <c r="M1292" s="87"/>
      <c r="N1292" s="87"/>
      <c r="O1292" s="88"/>
      <c r="P1292" s="88"/>
      <c r="Q1292" s="88"/>
      <c r="R1292" s="88"/>
      <c r="S1292" s="88"/>
      <c r="T1292" s="88"/>
      <c r="U1292" s="88"/>
      <c r="V1292" s="88"/>
      <c r="W1292" s="88"/>
      <c r="X1292" s="88"/>
      <c r="Y1292" s="88"/>
      <c r="Z1292" s="88"/>
      <c r="AA1292" s="88"/>
      <c r="AB1292" s="88"/>
      <c r="AC1292" s="88"/>
      <c r="AD1292" s="88"/>
      <c r="AE1292" s="88"/>
      <c r="AF1292" s="88"/>
      <c r="AG1292" s="88"/>
      <c r="AH1292" s="88"/>
      <c r="AI1292" s="88"/>
      <c r="AJ1292" s="88"/>
      <c r="AK1292" s="88"/>
      <c r="AL1292" s="88"/>
      <c r="AM1292" s="88"/>
      <c r="AN1292" s="88"/>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row>
    <row r="1293" spans="2:103" x14ac:dyDescent="0.3">
      <c r="B1293" s="87"/>
      <c r="C1293" s="87"/>
      <c r="D1293" s="144"/>
      <c r="E1293" s="144"/>
      <c r="F1293" s="87"/>
      <c r="G1293" s="88"/>
      <c r="H1293" s="88"/>
      <c r="I1293" s="88"/>
      <c r="J1293" s="87"/>
      <c r="K1293" s="87"/>
      <c r="L1293" s="87"/>
      <c r="M1293" s="87"/>
      <c r="N1293" s="87"/>
      <c r="O1293" s="88"/>
      <c r="P1293" s="88"/>
      <c r="Q1293" s="88"/>
      <c r="R1293" s="88"/>
      <c r="S1293" s="88"/>
      <c r="T1293" s="88"/>
      <c r="U1293" s="88"/>
      <c r="V1293" s="88"/>
      <c r="W1293" s="88"/>
      <c r="X1293" s="88"/>
      <c r="Y1293" s="88"/>
      <c r="Z1293" s="88"/>
      <c r="AA1293" s="88"/>
      <c r="AB1293" s="88"/>
      <c r="AC1293" s="88"/>
      <c r="AD1293" s="88"/>
      <c r="AE1293" s="88"/>
      <c r="AF1293" s="88"/>
      <c r="AG1293" s="88"/>
      <c r="AH1293" s="88"/>
      <c r="AI1293" s="88"/>
      <c r="AJ1293" s="88"/>
      <c r="AK1293" s="88"/>
      <c r="AL1293" s="88"/>
      <c r="AM1293" s="88"/>
      <c r="AN1293" s="88"/>
      <c r="AO1293" s="88"/>
      <c r="AP1293" s="88"/>
      <c r="AQ1293" s="88"/>
      <c r="AR1293" s="88"/>
      <c r="AS1293" s="88"/>
      <c r="AT1293" s="88"/>
      <c r="AU1293" s="88"/>
      <c r="AV1293" s="88"/>
      <c r="AW1293" s="88"/>
      <c r="AX1293" s="88"/>
      <c r="AY1293" s="88"/>
      <c r="AZ1293" s="88"/>
      <c r="BA1293" s="88"/>
      <c r="BB1293" s="88"/>
      <c r="BC1293" s="88"/>
      <c r="BD1293" s="88"/>
      <c r="BE1293" s="88"/>
      <c r="BF1293" s="88"/>
      <c r="BG1293" s="88"/>
      <c r="BH1293" s="88"/>
      <c r="BI1293" s="88"/>
      <c r="BJ1293" s="88"/>
      <c r="BK1293" s="88"/>
      <c r="BL1293" s="88"/>
      <c r="BM1293" s="88"/>
      <c r="BN1293" s="88"/>
      <c r="BO1293" s="88"/>
      <c r="BP1293" s="88"/>
      <c r="BQ1293" s="88"/>
      <c r="BR1293" s="88"/>
      <c r="BS1293" s="88"/>
      <c r="BT1293" s="88"/>
      <c r="BU1293" s="88"/>
      <c r="BV1293" s="88"/>
      <c r="BW1293" s="88"/>
      <c r="BX1293" s="88"/>
      <c r="BY1293" s="88"/>
      <c r="BZ1293" s="88"/>
      <c r="CA1293" s="88"/>
      <c r="CB1293" s="88"/>
      <c r="CC1293" s="88"/>
      <c r="CD1293" s="88"/>
      <c r="CE1293" s="88"/>
      <c r="CF1293" s="88"/>
      <c r="CG1293" s="88"/>
      <c r="CH1293" s="88"/>
      <c r="CI1293" s="88"/>
      <c r="CJ1293" s="88"/>
      <c r="CK1293" s="88"/>
      <c r="CL1293" s="88"/>
      <c r="CM1293" s="88"/>
      <c r="CN1293" s="88"/>
      <c r="CO1293" s="88"/>
      <c r="CP1293" s="88"/>
      <c r="CQ1293" s="88"/>
      <c r="CR1293" s="88"/>
      <c r="CS1293" s="88"/>
      <c r="CT1293" s="88"/>
      <c r="CU1293" s="88"/>
      <c r="CV1293" s="88"/>
      <c r="CW1293" s="88"/>
      <c r="CX1293" s="88"/>
      <c r="CY1293" s="88"/>
    </row>
    <row r="1294" spans="2:103" x14ac:dyDescent="0.3">
      <c r="B1294" s="87"/>
      <c r="C1294" s="87"/>
      <c r="D1294" s="144"/>
      <c r="E1294" s="144"/>
      <c r="F1294" s="87"/>
      <c r="G1294" s="88"/>
      <c r="H1294" s="88"/>
      <c r="I1294" s="88"/>
      <c r="J1294" s="87"/>
      <c r="K1294" s="87"/>
      <c r="L1294" s="87"/>
      <c r="M1294" s="87"/>
      <c r="N1294" s="87"/>
      <c r="O1294" s="88"/>
      <c r="P1294" s="88"/>
      <c r="Q1294" s="88"/>
      <c r="R1294" s="88"/>
      <c r="S1294" s="88"/>
      <c r="T1294" s="88"/>
      <c r="U1294" s="88"/>
      <c r="V1294" s="88"/>
      <c r="W1294" s="88"/>
      <c r="X1294" s="88"/>
      <c r="Y1294" s="88"/>
      <c r="Z1294" s="88"/>
      <c r="AA1294" s="88"/>
      <c r="AB1294" s="88"/>
      <c r="AC1294" s="88"/>
      <c r="AD1294" s="88"/>
      <c r="AE1294" s="88"/>
      <c r="AF1294" s="88"/>
      <c r="AG1294" s="88"/>
      <c r="AH1294" s="88"/>
      <c r="AI1294" s="88"/>
      <c r="AJ1294" s="88"/>
      <c r="AK1294" s="88"/>
      <c r="AL1294" s="88"/>
      <c r="AM1294" s="88"/>
      <c r="AN1294" s="88"/>
      <c r="AO1294" s="88"/>
      <c r="AP1294" s="88"/>
      <c r="AQ1294" s="88"/>
      <c r="AR1294" s="88"/>
      <c r="AS1294" s="88"/>
      <c r="AT1294" s="88"/>
      <c r="AU1294" s="88"/>
      <c r="AV1294" s="88"/>
      <c r="AW1294" s="88"/>
      <c r="AX1294" s="88"/>
      <c r="AY1294" s="88"/>
      <c r="AZ1294" s="88"/>
      <c r="BA1294" s="88"/>
      <c r="BB1294" s="88"/>
      <c r="BC1294" s="88"/>
      <c r="BD1294" s="88"/>
      <c r="BE1294" s="88"/>
      <c r="BF1294" s="88"/>
      <c r="BG1294" s="88"/>
      <c r="BH1294" s="88"/>
      <c r="BI1294" s="88"/>
      <c r="BJ1294" s="88"/>
      <c r="BK1294" s="88"/>
      <c r="BL1294" s="88"/>
      <c r="BM1294" s="88"/>
      <c r="BN1294" s="88"/>
      <c r="BO1294" s="88"/>
      <c r="BP1294" s="88"/>
      <c r="BQ1294" s="88"/>
      <c r="BR1294" s="88"/>
      <c r="BS1294" s="88"/>
      <c r="BT1294" s="88"/>
      <c r="BU1294" s="88"/>
      <c r="BV1294" s="88"/>
      <c r="BW1294" s="88"/>
      <c r="BX1294" s="88"/>
      <c r="BY1294" s="88"/>
      <c r="BZ1294" s="88"/>
      <c r="CA1294" s="88"/>
      <c r="CB1294" s="88"/>
      <c r="CC1294" s="88"/>
      <c r="CD1294" s="88"/>
      <c r="CE1294" s="88"/>
      <c r="CF1294" s="88"/>
      <c r="CG1294" s="88"/>
      <c r="CH1294" s="88"/>
      <c r="CI1294" s="88"/>
      <c r="CJ1294" s="88"/>
      <c r="CK1294" s="88"/>
      <c r="CL1294" s="88"/>
      <c r="CM1294" s="88"/>
      <c r="CN1294" s="88"/>
      <c r="CO1294" s="88"/>
      <c r="CP1294" s="88"/>
      <c r="CQ1294" s="88"/>
      <c r="CR1294" s="88"/>
      <c r="CS1294" s="88"/>
      <c r="CT1294" s="88"/>
      <c r="CU1294" s="88"/>
      <c r="CV1294" s="88"/>
      <c r="CW1294" s="88"/>
      <c r="CX1294" s="88"/>
      <c r="CY1294" s="88"/>
    </row>
    <row r="1295" spans="2:103" x14ac:dyDescent="0.3">
      <c r="B1295" s="87"/>
      <c r="C1295" s="87"/>
      <c r="D1295" s="144"/>
      <c r="E1295" s="144"/>
      <c r="F1295" s="87"/>
      <c r="G1295" s="88"/>
      <c r="H1295" s="88"/>
      <c r="I1295" s="88"/>
      <c r="J1295" s="87"/>
      <c r="K1295" s="87"/>
      <c r="L1295" s="87"/>
      <c r="M1295" s="87"/>
      <c r="N1295" s="87"/>
      <c r="O1295" s="88"/>
      <c r="P1295" s="88"/>
      <c r="Q1295" s="88"/>
      <c r="R1295" s="88"/>
      <c r="S1295" s="88"/>
      <c r="T1295" s="88"/>
      <c r="U1295" s="88"/>
      <c r="V1295" s="88"/>
      <c r="W1295" s="88"/>
      <c r="X1295" s="88"/>
      <c r="Y1295" s="88"/>
      <c r="Z1295" s="88"/>
      <c r="AA1295" s="88"/>
      <c r="AB1295" s="88"/>
      <c r="AC1295" s="88"/>
      <c r="AD1295" s="88"/>
      <c r="AE1295" s="88"/>
      <c r="AF1295" s="88"/>
      <c r="AG1295" s="88"/>
      <c r="AH1295" s="88"/>
      <c r="AI1295" s="88"/>
      <c r="AJ1295" s="88"/>
      <c r="AK1295" s="88"/>
      <c r="AL1295" s="88"/>
      <c r="AM1295" s="88"/>
      <c r="AN1295" s="88"/>
      <c r="AO1295" s="88"/>
      <c r="AP1295" s="88"/>
      <c r="AQ1295" s="88"/>
      <c r="AR1295" s="88"/>
      <c r="AS1295" s="88"/>
      <c r="AT1295" s="88"/>
      <c r="AU1295" s="88"/>
      <c r="AV1295" s="88"/>
      <c r="AW1295" s="88"/>
      <c r="AX1295" s="88"/>
      <c r="AY1295" s="88"/>
      <c r="AZ1295" s="88"/>
      <c r="BA1295" s="88"/>
      <c r="BB1295" s="88"/>
      <c r="BC1295" s="88"/>
      <c r="BD1295" s="88"/>
      <c r="BE1295" s="88"/>
      <c r="BF1295" s="88"/>
      <c r="BG1295" s="88"/>
      <c r="BH1295" s="88"/>
      <c r="BI1295" s="88"/>
      <c r="BJ1295" s="88"/>
      <c r="BK1295" s="88"/>
      <c r="BL1295" s="88"/>
      <c r="BM1295" s="88"/>
      <c r="BN1295" s="88"/>
      <c r="BO1295" s="88"/>
      <c r="BP1295" s="88"/>
      <c r="BQ1295" s="88"/>
      <c r="BR1295" s="88"/>
      <c r="BS1295" s="88"/>
      <c r="BT1295" s="88"/>
      <c r="BU1295" s="88"/>
      <c r="BV1295" s="88"/>
      <c r="BW1295" s="88"/>
      <c r="BX1295" s="88"/>
      <c r="BY1295" s="88"/>
      <c r="BZ1295" s="88"/>
      <c r="CA1295" s="88"/>
      <c r="CB1295" s="88"/>
      <c r="CC1295" s="88"/>
      <c r="CD1295" s="88"/>
      <c r="CE1295" s="88"/>
      <c r="CF1295" s="88"/>
      <c r="CG1295" s="88"/>
      <c r="CH1295" s="88"/>
      <c r="CI1295" s="88"/>
      <c r="CJ1295" s="88"/>
      <c r="CK1295" s="88"/>
      <c r="CL1295" s="88"/>
      <c r="CM1295" s="88"/>
      <c r="CN1295" s="88"/>
      <c r="CO1295" s="88"/>
      <c r="CP1295" s="88"/>
      <c r="CQ1295" s="88"/>
      <c r="CR1295" s="88"/>
      <c r="CS1295" s="88"/>
      <c r="CT1295" s="88"/>
      <c r="CU1295" s="88"/>
      <c r="CV1295" s="88"/>
      <c r="CW1295" s="88"/>
      <c r="CX1295" s="88"/>
      <c r="CY1295" s="88"/>
    </row>
    <row r="1296" spans="2:103" x14ac:dyDescent="0.3">
      <c r="B1296" s="87"/>
      <c r="C1296" s="87"/>
      <c r="D1296" s="144"/>
      <c r="E1296" s="144"/>
      <c r="F1296" s="87"/>
      <c r="G1296" s="88"/>
      <c r="H1296" s="88"/>
      <c r="I1296" s="88"/>
      <c r="J1296" s="87"/>
      <c r="K1296" s="87"/>
      <c r="L1296" s="87"/>
      <c r="M1296" s="87"/>
      <c r="N1296" s="87"/>
      <c r="O1296" s="88"/>
      <c r="P1296" s="88"/>
      <c r="Q1296" s="88"/>
      <c r="R1296" s="88"/>
      <c r="S1296" s="88"/>
      <c r="T1296" s="88"/>
      <c r="U1296" s="88"/>
      <c r="V1296" s="88"/>
      <c r="W1296" s="88"/>
      <c r="X1296" s="88"/>
      <c r="Y1296" s="88"/>
      <c r="Z1296" s="88"/>
      <c r="AA1296" s="88"/>
      <c r="AB1296" s="88"/>
      <c r="AC1296" s="88"/>
      <c r="AD1296" s="88"/>
      <c r="AE1296" s="88"/>
      <c r="AF1296" s="88"/>
      <c r="AG1296" s="88"/>
      <c r="AH1296" s="88"/>
      <c r="AI1296" s="88"/>
      <c r="AJ1296" s="88"/>
      <c r="AK1296" s="88"/>
      <c r="AL1296" s="88"/>
      <c r="AM1296" s="88"/>
      <c r="AN1296" s="88"/>
      <c r="AO1296" s="88"/>
      <c r="AP1296" s="88"/>
      <c r="AQ1296" s="88"/>
      <c r="AR1296" s="88"/>
      <c r="AS1296" s="88"/>
      <c r="AT1296" s="88"/>
      <c r="AU1296" s="88"/>
      <c r="AV1296" s="88"/>
      <c r="AW1296" s="88"/>
      <c r="AX1296" s="88"/>
      <c r="AY1296" s="88"/>
      <c r="AZ1296" s="88"/>
      <c r="BA1296" s="88"/>
      <c r="BB1296" s="88"/>
      <c r="BC1296" s="88"/>
      <c r="BD1296" s="88"/>
      <c r="BE1296" s="88"/>
      <c r="BF1296" s="88"/>
      <c r="BG1296" s="88"/>
      <c r="BH1296" s="88"/>
      <c r="BI1296" s="88"/>
      <c r="BJ1296" s="88"/>
      <c r="BK1296" s="88"/>
      <c r="BL1296" s="88"/>
      <c r="BM1296" s="88"/>
      <c r="BN1296" s="88"/>
      <c r="BO1296" s="88"/>
      <c r="BP1296" s="88"/>
      <c r="BQ1296" s="88"/>
      <c r="BR1296" s="88"/>
      <c r="BS1296" s="88"/>
      <c r="BT1296" s="88"/>
      <c r="BU1296" s="88"/>
      <c r="BV1296" s="88"/>
      <c r="BW1296" s="88"/>
      <c r="BX1296" s="88"/>
      <c r="BY1296" s="88"/>
      <c r="BZ1296" s="88"/>
      <c r="CA1296" s="88"/>
      <c r="CB1296" s="88"/>
      <c r="CC1296" s="88"/>
      <c r="CD1296" s="88"/>
      <c r="CE1296" s="88"/>
      <c r="CF1296" s="88"/>
      <c r="CG1296" s="88"/>
      <c r="CH1296" s="88"/>
      <c r="CI1296" s="88"/>
      <c r="CJ1296" s="88"/>
      <c r="CK1296" s="88"/>
      <c r="CL1296" s="88"/>
      <c r="CM1296" s="88"/>
      <c r="CN1296" s="88"/>
      <c r="CO1296" s="88"/>
      <c r="CP1296" s="88"/>
      <c r="CQ1296" s="88"/>
      <c r="CR1296" s="88"/>
      <c r="CS1296" s="88"/>
      <c r="CT1296" s="88"/>
      <c r="CU1296" s="88"/>
      <c r="CV1296" s="88"/>
      <c r="CW1296" s="88"/>
      <c r="CX1296" s="88"/>
      <c r="CY1296" s="88"/>
    </row>
    <row r="1297" spans="2:103" x14ac:dyDescent="0.3">
      <c r="B1297" s="87"/>
      <c r="C1297" s="87"/>
      <c r="D1297" s="144"/>
      <c r="E1297" s="144"/>
      <c r="F1297" s="87"/>
      <c r="G1297" s="88"/>
      <c r="H1297" s="88"/>
      <c r="I1297" s="88"/>
      <c r="J1297" s="87"/>
      <c r="K1297" s="87"/>
      <c r="L1297" s="87"/>
      <c r="M1297" s="87"/>
      <c r="N1297" s="87"/>
      <c r="O1297" s="88"/>
      <c r="P1297" s="88"/>
      <c r="Q1297" s="88"/>
      <c r="R1297" s="88"/>
      <c r="S1297" s="88"/>
      <c r="T1297" s="88"/>
      <c r="U1297" s="88"/>
      <c r="V1297" s="88"/>
      <c r="W1297" s="88"/>
      <c r="X1297" s="88"/>
      <c r="Y1297" s="88"/>
      <c r="Z1297" s="88"/>
      <c r="AA1297" s="88"/>
      <c r="AB1297" s="88"/>
      <c r="AC1297" s="88"/>
      <c r="AD1297" s="88"/>
      <c r="AE1297" s="88"/>
      <c r="AF1297" s="88"/>
      <c r="AG1297" s="88"/>
      <c r="AH1297" s="88"/>
      <c r="AI1297" s="88"/>
      <c r="AJ1297" s="88"/>
      <c r="AK1297" s="88"/>
      <c r="AL1297" s="88"/>
      <c r="AM1297" s="88"/>
      <c r="AN1297" s="88"/>
      <c r="AO1297" s="88"/>
      <c r="AP1297" s="88"/>
      <c r="AQ1297" s="88"/>
      <c r="AR1297" s="88"/>
      <c r="AS1297" s="88"/>
      <c r="AT1297" s="88"/>
      <c r="AU1297" s="88"/>
      <c r="AV1297" s="88"/>
      <c r="AW1297" s="88"/>
      <c r="AX1297" s="88"/>
      <c r="AY1297" s="88"/>
      <c r="AZ1297" s="88"/>
      <c r="BA1297" s="88"/>
      <c r="BB1297" s="88"/>
      <c r="BC1297" s="88"/>
      <c r="BD1297" s="88"/>
      <c r="BE1297" s="88"/>
      <c r="BF1297" s="88"/>
      <c r="BG1297" s="88"/>
      <c r="BH1297" s="88"/>
      <c r="BI1297" s="88"/>
      <c r="BJ1297" s="88"/>
      <c r="BK1297" s="88"/>
      <c r="BL1297" s="88"/>
      <c r="BM1297" s="88"/>
      <c r="BN1297" s="88"/>
      <c r="BO1297" s="88"/>
      <c r="BP1297" s="88"/>
      <c r="BQ1297" s="88"/>
      <c r="BR1297" s="88"/>
      <c r="BS1297" s="88"/>
      <c r="BT1297" s="88"/>
      <c r="BU1297" s="88"/>
      <c r="BV1297" s="88"/>
      <c r="BW1297" s="88"/>
      <c r="BX1297" s="88"/>
      <c r="BY1297" s="88"/>
      <c r="BZ1297" s="88"/>
      <c r="CA1297" s="88"/>
      <c r="CB1297" s="88"/>
      <c r="CC1297" s="88"/>
      <c r="CD1297" s="88"/>
      <c r="CE1297" s="88"/>
      <c r="CF1297" s="88"/>
      <c r="CG1297" s="88"/>
      <c r="CH1297" s="88"/>
      <c r="CI1297" s="88"/>
      <c r="CJ1297" s="88"/>
      <c r="CK1297" s="88"/>
      <c r="CL1297" s="88"/>
      <c r="CM1297" s="88"/>
      <c r="CN1297" s="88"/>
      <c r="CO1297" s="88"/>
      <c r="CP1297" s="88"/>
      <c r="CQ1297" s="88"/>
      <c r="CR1297" s="88"/>
      <c r="CS1297" s="88"/>
      <c r="CT1297" s="88"/>
      <c r="CU1297" s="88"/>
      <c r="CV1297" s="88"/>
      <c r="CW1297" s="88"/>
      <c r="CX1297" s="88"/>
      <c r="CY1297" s="88"/>
    </row>
    <row r="1298" spans="2:103" x14ac:dyDescent="0.3">
      <c r="B1298" s="87"/>
      <c r="C1298" s="87"/>
      <c r="D1298" s="144"/>
      <c r="E1298" s="144"/>
      <c r="F1298" s="87"/>
      <c r="G1298" s="88"/>
      <c r="H1298" s="88"/>
      <c r="I1298" s="88"/>
      <c r="J1298" s="87"/>
      <c r="K1298" s="87"/>
      <c r="L1298" s="87"/>
      <c r="M1298" s="87"/>
      <c r="N1298" s="87"/>
      <c r="O1298" s="88"/>
      <c r="P1298" s="88"/>
      <c r="Q1298" s="88"/>
      <c r="R1298" s="88"/>
      <c r="S1298" s="88"/>
      <c r="T1298" s="88"/>
      <c r="U1298" s="88"/>
      <c r="V1298" s="88"/>
      <c r="W1298" s="88"/>
      <c r="X1298" s="88"/>
      <c r="Y1298" s="88"/>
      <c r="Z1298" s="88"/>
      <c r="AA1298" s="88"/>
      <c r="AB1298" s="88"/>
      <c r="AC1298" s="88"/>
      <c r="AD1298" s="88"/>
      <c r="AE1298" s="88"/>
      <c r="AF1298" s="88"/>
      <c r="AG1298" s="88"/>
      <c r="AH1298" s="88"/>
      <c r="AI1298" s="88"/>
      <c r="AJ1298" s="88"/>
      <c r="AK1298" s="88"/>
      <c r="AL1298" s="88"/>
      <c r="AM1298" s="88"/>
      <c r="AN1298" s="88"/>
      <c r="AO1298" s="88"/>
      <c r="AP1298" s="88"/>
      <c r="AQ1298" s="88"/>
      <c r="AR1298" s="88"/>
      <c r="AS1298" s="88"/>
      <c r="AT1298" s="88"/>
      <c r="AU1298" s="88"/>
      <c r="AV1298" s="88"/>
      <c r="AW1298" s="88"/>
      <c r="AX1298" s="88"/>
      <c r="AY1298" s="88"/>
      <c r="AZ1298" s="88"/>
      <c r="BA1298" s="88"/>
      <c r="BB1298" s="88"/>
      <c r="BC1298" s="88"/>
      <c r="BD1298" s="88"/>
      <c r="BE1298" s="88"/>
      <c r="BF1298" s="88"/>
      <c r="BG1298" s="88"/>
      <c r="BH1298" s="88"/>
      <c r="BI1298" s="88"/>
      <c r="BJ1298" s="88"/>
      <c r="BK1298" s="88"/>
      <c r="BL1298" s="88"/>
      <c r="BM1298" s="88"/>
      <c r="BN1298" s="88"/>
      <c r="BO1298" s="88"/>
      <c r="BP1298" s="88"/>
      <c r="BQ1298" s="88"/>
      <c r="BR1298" s="88"/>
      <c r="BS1298" s="88"/>
      <c r="BT1298" s="88"/>
      <c r="BU1298" s="88"/>
      <c r="BV1298" s="88"/>
      <c r="BW1298" s="88"/>
      <c r="BX1298" s="88"/>
      <c r="BY1298" s="88"/>
      <c r="BZ1298" s="88"/>
      <c r="CA1298" s="88"/>
      <c r="CB1298" s="88"/>
      <c r="CC1298" s="88"/>
      <c r="CD1298" s="88"/>
      <c r="CE1298" s="88"/>
      <c r="CF1298" s="88"/>
      <c r="CG1298" s="88"/>
      <c r="CH1298" s="88"/>
      <c r="CI1298" s="88"/>
      <c r="CJ1298" s="88"/>
      <c r="CK1298" s="88"/>
      <c r="CL1298" s="88"/>
      <c r="CM1298" s="88"/>
      <c r="CN1298" s="88"/>
      <c r="CO1298" s="88"/>
      <c r="CP1298" s="88"/>
      <c r="CQ1298" s="88"/>
      <c r="CR1298" s="88"/>
      <c r="CS1298" s="88"/>
      <c r="CT1298" s="88"/>
      <c r="CU1298" s="88"/>
      <c r="CV1298" s="88"/>
      <c r="CW1298" s="88"/>
      <c r="CX1298" s="88"/>
      <c r="CY1298" s="88"/>
    </row>
    <row r="1299" spans="2:103" x14ac:dyDescent="0.3">
      <c r="B1299" s="87"/>
      <c r="C1299" s="87"/>
      <c r="D1299" s="144"/>
      <c r="E1299" s="144"/>
      <c r="F1299" s="87"/>
      <c r="G1299" s="88"/>
      <c r="H1299" s="88"/>
      <c r="I1299" s="88"/>
      <c r="J1299" s="87"/>
      <c r="K1299" s="87"/>
      <c r="L1299" s="87"/>
      <c r="M1299" s="87"/>
      <c r="N1299" s="87"/>
      <c r="O1299" s="88"/>
      <c r="P1299" s="88"/>
      <c r="Q1299" s="88"/>
      <c r="R1299" s="88"/>
      <c r="S1299" s="88"/>
      <c r="T1299" s="88"/>
      <c r="U1299" s="88"/>
      <c r="V1299" s="88"/>
      <c r="W1299" s="88"/>
      <c r="X1299" s="88"/>
      <c r="Y1299" s="88"/>
      <c r="Z1299" s="88"/>
      <c r="AA1299" s="88"/>
      <c r="AB1299" s="88"/>
      <c r="AC1299" s="88"/>
      <c r="AD1299" s="88"/>
      <c r="AE1299" s="88"/>
      <c r="AF1299" s="88"/>
      <c r="AG1299" s="88"/>
      <c r="AH1299" s="88"/>
      <c r="AI1299" s="88"/>
      <c r="AJ1299" s="88"/>
      <c r="AK1299" s="88"/>
      <c r="AL1299" s="88"/>
      <c r="AM1299" s="88"/>
      <c r="AN1299" s="88"/>
      <c r="AO1299" s="88"/>
      <c r="AP1299" s="88"/>
      <c r="AQ1299" s="88"/>
      <c r="AR1299" s="88"/>
      <c r="AS1299" s="88"/>
      <c r="AT1299" s="88"/>
      <c r="AU1299" s="88"/>
      <c r="AV1299" s="88"/>
      <c r="AW1299" s="88"/>
      <c r="AX1299" s="88"/>
      <c r="AY1299" s="88"/>
      <c r="AZ1299" s="88"/>
      <c r="BA1299" s="88"/>
      <c r="BB1299" s="88"/>
      <c r="BC1299" s="88"/>
      <c r="BD1299" s="88"/>
      <c r="BE1299" s="88"/>
      <c r="BF1299" s="88"/>
      <c r="BG1299" s="88"/>
      <c r="BH1299" s="88"/>
      <c r="BI1299" s="88"/>
      <c r="BJ1299" s="88"/>
      <c r="BK1299" s="88"/>
      <c r="BL1299" s="88"/>
      <c r="BM1299" s="88"/>
      <c r="BN1299" s="88"/>
      <c r="BO1299" s="88"/>
      <c r="BP1299" s="88"/>
      <c r="BQ1299" s="88"/>
      <c r="BR1299" s="88"/>
      <c r="BS1299" s="88"/>
      <c r="BT1299" s="88"/>
      <c r="BU1299" s="88"/>
      <c r="BV1299" s="88"/>
      <c r="BW1299" s="88"/>
      <c r="BX1299" s="88"/>
      <c r="BY1299" s="88"/>
      <c r="BZ1299" s="88"/>
      <c r="CA1299" s="88"/>
      <c r="CB1299" s="88"/>
      <c r="CC1299" s="88"/>
      <c r="CD1299" s="88"/>
      <c r="CE1299" s="88"/>
      <c r="CF1299" s="88"/>
      <c r="CG1299" s="88"/>
      <c r="CH1299" s="88"/>
      <c r="CI1299" s="88"/>
      <c r="CJ1299" s="88"/>
      <c r="CK1299" s="88"/>
      <c r="CL1299" s="88"/>
      <c r="CM1299" s="88"/>
      <c r="CN1299" s="88"/>
      <c r="CO1299" s="88"/>
      <c r="CP1299" s="88"/>
      <c r="CQ1299" s="88"/>
      <c r="CR1299" s="88"/>
      <c r="CS1299" s="88"/>
      <c r="CT1299" s="88"/>
      <c r="CU1299" s="88"/>
      <c r="CV1299" s="88"/>
      <c r="CW1299" s="88"/>
      <c r="CX1299" s="88"/>
      <c r="CY1299" s="88"/>
    </row>
    <row r="1300" spans="2:103" x14ac:dyDescent="0.3">
      <c r="B1300" s="87"/>
      <c r="C1300" s="87"/>
      <c r="D1300" s="144"/>
      <c r="E1300" s="144"/>
      <c r="F1300" s="87"/>
      <c r="G1300" s="88"/>
      <c r="H1300" s="88"/>
      <c r="I1300" s="88"/>
      <c r="J1300" s="87"/>
      <c r="K1300" s="87"/>
      <c r="L1300" s="87"/>
      <c r="M1300" s="87"/>
      <c r="N1300" s="87"/>
      <c r="O1300" s="88"/>
      <c r="P1300" s="88"/>
      <c r="Q1300" s="88"/>
      <c r="R1300" s="88"/>
      <c r="S1300" s="88"/>
      <c r="T1300" s="88"/>
      <c r="U1300" s="88"/>
      <c r="V1300" s="88"/>
      <c r="W1300" s="88"/>
      <c r="X1300" s="88"/>
      <c r="Y1300" s="88"/>
      <c r="Z1300" s="88"/>
      <c r="AA1300" s="88"/>
      <c r="AB1300" s="88"/>
      <c r="AC1300" s="88"/>
      <c r="AD1300" s="88"/>
      <c r="AE1300" s="88"/>
      <c r="AF1300" s="88"/>
      <c r="AG1300" s="88"/>
      <c r="AH1300" s="88"/>
      <c r="AI1300" s="88"/>
      <c r="AJ1300" s="88"/>
      <c r="AK1300" s="88"/>
      <c r="AL1300" s="88"/>
      <c r="AM1300" s="88"/>
      <c r="AN1300" s="88"/>
      <c r="AO1300" s="88"/>
      <c r="AP1300" s="88"/>
      <c r="AQ1300" s="88"/>
      <c r="AR1300" s="88"/>
      <c r="AS1300" s="88"/>
      <c r="AT1300" s="88"/>
      <c r="AU1300" s="88"/>
      <c r="AV1300" s="88"/>
      <c r="AW1300" s="88"/>
      <c r="AX1300" s="88"/>
      <c r="AY1300" s="88"/>
      <c r="AZ1300" s="88"/>
      <c r="BA1300" s="88"/>
      <c r="BB1300" s="88"/>
      <c r="BC1300" s="88"/>
      <c r="BD1300" s="88"/>
      <c r="BE1300" s="88"/>
      <c r="BF1300" s="88"/>
      <c r="BG1300" s="88"/>
      <c r="BH1300" s="88"/>
      <c r="BI1300" s="88"/>
      <c r="BJ1300" s="88"/>
      <c r="BK1300" s="88"/>
      <c r="BL1300" s="88"/>
      <c r="BM1300" s="88"/>
      <c r="BN1300" s="88"/>
      <c r="BO1300" s="88"/>
      <c r="BP1300" s="88"/>
      <c r="BQ1300" s="88"/>
      <c r="BR1300" s="88"/>
      <c r="BS1300" s="88"/>
      <c r="BT1300" s="88"/>
      <c r="BU1300" s="88"/>
      <c r="BV1300" s="88"/>
      <c r="BW1300" s="88"/>
      <c r="BX1300" s="88"/>
      <c r="BY1300" s="88"/>
      <c r="BZ1300" s="88"/>
      <c r="CA1300" s="88"/>
      <c r="CB1300" s="88"/>
      <c r="CC1300" s="88"/>
      <c r="CD1300" s="88"/>
      <c r="CE1300" s="88"/>
      <c r="CF1300" s="88"/>
      <c r="CG1300" s="88"/>
      <c r="CH1300" s="88"/>
      <c r="CI1300" s="88"/>
      <c r="CJ1300" s="88"/>
      <c r="CK1300" s="88"/>
      <c r="CL1300" s="88"/>
      <c r="CM1300" s="88"/>
      <c r="CN1300" s="88"/>
      <c r="CO1300" s="88"/>
      <c r="CP1300" s="88"/>
      <c r="CQ1300" s="88"/>
      <c r="CR1300" s="88"/>
      <c r="CS1300" s="88"/>
      <c r="CT1300" s="88"/>
      <c r="CU1300" s="88"/>
      <c r="CV1300" s="88"/>
      <c r="CW1300" s="88"/>
      <c r="CX1300" s="88"/>
      <c r="CY1300" s="88"/>
    </row>
    <row r="1301" spans="2:103" x14ac:dyDescent="0.3">
      <c r="B1301" s="87"/>
      <c r="C1301" s="87"/>
      <c r="D1301" s="144"/>
      <c r="E1301" s="144"/>
      <c r="F1301" s="87"/>
      <c r="G1301" s="88"/>
      <c r="H1301" s="88"/>
      <c r="I1301" s="88"/>
      <c r="J1301" s="87"/>
      <c r="K1301" s="87"/>
      <c r="L1301" s="87"/>
      <c r="M1301" s="87"/>
      <c r="N1301" s="87"/>
      <c r="O1301" s="88"/>
      <c r="P1301" s="88"/>
      <c r="Q1301" s="88"/>
      <c r="R1301" s="88"/>
      <c r="S1301" s="88"/>
      <c r="T1301" s="88"/>
      <c r="U1301" s="88"/>
      <c r="V1301" s="88"/>
      <c r="W1301" s="88"/>
      <c r="X1301" s="88"/>
      <c r="Y1301" s="88"/>
      <c r="Z1301" s="88"/>
      <c r="AA1301" s="88"/>
      <c r="AB1301" s="88"/>
      <c r="AC1301" s="88"/>
      <c r="AD1301" s="88"/>
      <c r="AE1301" s="88"/>
      <c r="AF1301" s="88"/>
      <c r="AG1301" s="88"/>
      <c r="AH1301" s="88"/>
      <c r="AI1301" s="88"/>
      <c r="AJ1301" s="88"/>
      <c r="AK1301" s="88"/>
      <c r="AL1301" s="88"/>
      <c r="AM1301" s="88"/>
      <c r="AN1301" s="88"/>
      <c r="AO1301" s="88"/>
      <c r="AP1301" s="88"/>
      <c r="AQ1301" s="88"/>
      <c r="AR1301" s="88"/>
      <c r="AS1301" s="88"/>
      <c r="AT1301" s="88"/>
      <c r="AU1301" s="88"/>
      <c r="AV1301" s="88"/>
      <c r="AW1301" s="88"/>
      <c r="AX1301" s="88"/>
      <c r="AY1301" s="88"/>
      <c r="AZ1301" s="88"/>
      <c r="BA1301" s="88"/>
      <c r="BB1301" s="88"/>
      <c r="BC1301" s="88"/>
      <c r="BD1301" s="88"/>
      <c r="BE1301" s="88"/>
      <c r="BF1301" s="88"/>
      <c r="BG1301" s="88"/>
      <c r="BH1301" s="88"/>
      <c r="BI1301" s="88"/>
      <c r="BJ1301" s="88"/>
      <c r="BK1301" s="88"/>
      <c r="BL1301" s="88"/>
      <c r="BM1301" s="88"/>
      <c r="BN1301" s="88"/>
      <c r="BO1301" s="88"/>
      <c r="BP1301" s="88"/>
      <c r="BQ1301" s="88"/>
      <c r="BR1301" s="88"/>
      <c r="BS1301" s="88"/>
      <c r="BT1301" s="88"/>
      <c r="BU1301" s="88"/>
      <c r="BV1301" s="88"/>
      <c r="BW1301" s="88"/>
      <c r="BX1301" s="88"/>
      <c r="BY1301" s="88"/>
      <c r="BZ1301" s="88"/>
      <c r="CA1301" s="88"/>
      <c r="CB1301" s="88"/>
      <c r="CC1301" s="88"/>
      <c r="CD1301" s="88"/>
      <c r="CE1301" s="88"/>
      <c r="CF1301" s="88"/>
      <c r="CG1301" s="88"/>
      <c r="CH1301" s="88"/>
      <c r="CI1301" s="88"/>
      <c r="CJ1301" s="88"/>
      <c r="CK1301" s="88"/>
      <c r="CL1301" s="88"/>
      <c r="CM1301" s="88"/>
      <c r="CN1301" s="88"/>
      <c r="CO1301" s="88"/>
      <c r="CP1301" s="88"/>
      <c r="CQ1301" s="88"/>
      <c r="CR1301" s="88"/>
      <c r="CS1301" s="88"/>
      <c r="CT1301" s="88"/>
      <c r="CU1301" s="88"/>
      <c r="CV1301" s="88"/>
      <c r="CW1301" s="88"/>
      <c r="CX1301" s="88"/>
      <c r="CY1301" s="88"/>
    </row>
    <row r="1302" spans="2:103" x14ac:dyDescent="0.3">
      <c r="B1302" s="87"/>
      <c r="C1302" s="87"/>
      <c r="D1302" s="144"/>
      <c r="E1302" s="144"/>
      <c r="F1302" s="87"/>
      <c r="G1302" s="88"/>
      <c r="H1302" s="88"/>
      <c r="I1302" s="88"/>
      <c r="J1302" s="87"/>
      <c r="K1302" s="87"/>
      <c r="L1302" s="87"/>
      <c r="M1302" s="87"/>
      <c r="N1302" s="87"/>
      <c r="O1302" s="88"/>
      <c r="P1302" s="88"/>
      <c r="Q1302" s="88"/>
      <c r="R1302" s="88"/>
      <c r="S1302" s="88"/>
      <c r="T1302" s="88"/>
      <c r="U1302" s="88"/>
      <c r="V1302" s="88"/>
      <c r="W1302" s="88"/>
      <c r="X1302" s="88"/>
      <c r="Y1302" s="88"/>
      <c r="Z1302" s="88"/>
      <c r="AA1302" s="88"/>
      <c r="AB1302" s="88"/>
      <c r="AC1302" s="88"/>
      <c r="AD1302" s="88"/>
      <c r="AE1302" s="88"/>
      <c r="AF1302" s="88"/>
      <c r="AG1302" s="88"/>
      <c r="AH1302" s="88"/>
      <c r="AI1302" s="88"/>
      <c r="AJ1302" s="88"/>
      <c r="AK1302" s="88"/>
      <c r="AL1302" s="88"/>
      <c r="AM1302" s="88"/>
      <c r="AN1302" s="88"/>
      <c r="AO1302" s="88"/>
      <c r="AP1302" s="88"/>
      <c r="AQ1302" s="88"/>
      <c r="AR1302" s="88"/>
      <c r="AS1302" s="88"/>
      <c r="AT1302" s="88"/>
      <c r="AU1302" s="88"/>
      <c r="AV1302" s="88"/>
      <c r="AW1302" s="88"/>
      <c r="AX1302" s="88"/>
      <c r="AY1302" s="88"/>
      <c r="AZ1302" s="88"/>
      <c r="BA1302" s="88"/>
      <c r="BB1302" s="88"/>
      <c r="BC1302" s="88"/>
      <c r="BD1302" s="88"/>
      <c r="BE1302" s="88"/>
      <c r="BF1302" s="88"/>
      <c r="BG1302" s="88"/>
      <c r="BH1302" s="88"/>
      <c r="BI1302" s="88"/>
      <c r="BJ1302" s="88"/>
      <c r="BK1302" s="88"/>
      <c r="BL1302" s="88"/>
      <c r="BM1302" s="88"/>
      <c r="BN1302" s="88"/>
      <c r="BO1302" s="88"/>
      <c r="BP1302" s="88"/>
      <c r="BQ1302" s="88"/>
      <c r="BR1302" s="88"/>
      <c r="BS1302" s="88"/>
      <c r="BT1302" s="88"/>
      <c r="BU1302" s="88"/>
      <c r="BV1302" s="88"/>
      <c r="BW1302" s="88"/>
      <c r="BX1302" s="88"/>
      <c r="BY1302" s="88"/>
      <c r="BZ1302" s="88"/>
      <c r="CA1302" s="88"/>
      <c r="CB1302" s="88"/>
      <c r="CC1302" s="88"/>
      <c r="CD1302" s="88"/>
      <c r="CE1302" s="88"/>
      <c r="CF1302" s="88"/>
      <c r="CG1302" s="88"/>
      <c r="CH1302" s="88"/>
      <c r="CI1302" s="88"/>
      <c r="CJ1302" s="88"/>
      <c r="CK1302" s="88"/>
      <c r="CL1302" s="88"/>
      <c r="CM1302" s="88"/>
      <c r="CN1302" s="88"/>
      <c r="CO1302" s="88"/>
      <c r="CP1302" s="88"/>
      <c r="CQ1302" s="88"/>
      <c r="CR1302" s="88"/>
      <c r="CS1302" s="88"/>
      <c r="CT1302" s="88"/>
      <c r="CU1302" s="88"/>
      <c r="CV1302" s="88"/>
      <c r="CW1302" s="88"/>
      <c r="CX1302" s="88"/>
      <c r="CY1302" s="88"/>
    </row>
    <row r="1303" spans="2:103" x14ac:dyDescent="0.3">
      <c r="B1303" s="87"/>
      <c r="C1303" s="87"/>
      <c r="D1303" s="144"/>
      <c r="E1303" s="144"/>
      <c r="F1303" s="87"/>
      <c r="G1303" s="88"/>
      <c r="H1303" s="88"/>
      <c r="I1303" s="88"/>
      <c r="J1303" s="87"/>
      <c r="K1303" s="87"/>
      <c r="L1303" s="87"/>
      <c r="M1303" s="87"/>
      <c r="N1303" s="87"/>
      <c r="O1303" s="88"/>
      <c r="P1303" s="88"/>
      <c r="Q1303" s="88"/>
      <c r="R1303" s="88"/>
      <c r="S1303" s="88"/>
      <c r="T1303" s="88"/>
      <c r="U1303" s="88"/>
      <c r="V1303" s="88"/>
      <c r="W1303" s="88"/>
      <c r="X1303" s="88"/>
      <c r="Y1303" s="88"/>
      <c r="Z1303" s="88"/>
      <c r="AA1303" s="88"/>
      <c r="AB1303" s="88"/>
      <c r="AC1303" s="88"/>
      <c r="AD1303" s="88"/>
      <c r="AE1303" s="88"/>
      <c r="AF1303" s="88"/>
      <c r="AG1303" s="88"/>
      <c r="AH1303" s="88"/>
      <c r="AI1303" s="88"/>
      <c r="AJ1303" s="88"/>
      <c r="AK1303" s="88"/>
      <c r="AL1303" s="88"/>
      <c r="AM1303" s="88"/>
      <c r="AN1303" s="88"/>
      <c r="AO1303" s="88"/>
      <c r="AP1303" s="88"/>
      <c r="AQ1303" s="88"/>
      <c r="AR1303" s="88"/>
      <c r="AS1303" s="88"/>
      <c r="AT1303" s="88"/>
      <c r="AU1303" s="88"/>
      <c r="AV1303" s="88"/>
      <c r="AW1303" s="88"/>
      <c r="AX1303" s="88"/>
      <c r="AY1303" s="88"/>
      <c r="AZ1303" s="88"/>
      <c r="BA1303" s="88"/>
      <c r="BB1303" s="88"/>
      <c r="BC1303" s="88"/>
      <c r="BD1303" s="88"/>
      <c r="BE1303" s="88"/>
      <c r="BF1303" s="88"/>
      <c r="BG1303" s="88"/>
      <c r="BH1303" s="88"/>
      <c r="BI1303" s="88"/>
      <c r="BJ1303" s="88"/>
      <c r="BK1303" s="88"/>
      <c r="BL1303" s="88"/>
      <c r="BM1303" s="88"/>
      <c r="BN1303" s="88"/>
      <c r="BO1303" s="88"/>
      <c r="BP1303" s="88"/>
      <c r="BQ1303" s="88"/>
      <c r="BR1303" s="88"/>
      <c r="BS1303" s="88"/>
      <c r="BT1303" s="88"/>
      <c r="BU1303" s="88"/>
      <c r="BV1303" s="88"/>
      <c r="BW1303" s="88"/>
      <c r="BX1303" s="88"/>
      <c r="BY1303" s="88"/>
      <c r="BZ1303" s="88"/>
      <c r="CA1303" s="88"/>
      <c r="CB1303" s="88"/>
      <c r="CC1303" s="88"/>
      <c r="CD1303" s="88"/>
      <c r="CE1303" s="88"/>
      <c r="CF1303" s="88"/>
      <c r="CG1303" s="88"/>
      <c r="CH1303" s="88"/>
      <c r="CI1303" s="88"/>
      <c r="CJ1303" s="88"/>
      <c r="CK1303" s="88"/>
      <c r="CL1303" s="88"/>
      <c r="CM1303" s="88"/>
      <c r="CN1303" s="88"/>
      <c r="CO1303" s="88"/>
      <c r="CP1303" s="88"/>
      <c r="CQ1303" s="88"/>
      <c r="CR1303" s="88"/>
      <c r="CS1303" s="88"/>
      <c r="CT1303" s="88"/>
      <c r="CU1303" s="88"/>
      <c r="CV1303" s="88"/>
      <c r="CW1303" s="88"/>
      <c r="CX1303" s="88"/>
      <c r="CY1303" s="88"/>
    </row>
    <row r="1304" spans="2:103" x14ac:dyDescent="0.3">
      <c r="B1304" s="87"/>
      <c r="C1304" s="87"/>
      <c r="D1304" s="144"/>
      <c r="E1304" s="144"/>
      <c r="F1304" s="87"/>
      <c r="G1304" s="88"/>
      <c r="H1304" s="88"/>
      <c r="I1304" s="88"/>
      <c r="J1304" s="87"/>
      <c r="K1304" s="87"/>
      <c r="L1304" s="87"/>
      <c r="M1304" s="87"/>
      <c r="N1304" s="87"/>
      <c r="O1304" s="88"/>
      <c r="P1304" s="88"/>
      <c r="Q1304" s="88"/>
      <c r="R1304" s="88"/>
      <c r="S1304" s="88"/>
      <c r="T1304" s="88"/>
      <c r="U1304" s="88"/>
      <c r="V1304" s="88"/>
      <c r="W1304" s="88"/>
      <c r="X1304" s="88"/>
      <c r="Y1304" s="88"/>
      <c r="Z1304" s="88"/>
      <c r="AA1304" s="88"/>
      <c r="AB1304" s="88"/>
      <c r="AC1304" s="88"/>
      <c r="AD1304" s="88"/>
      <c r="AE1304" s="88"/>
      <c r="AF1304" s="88"/>
      <c r="AG1304" s="88"/>
      <c r="AH1304" s="88"/>
      <c r="AI1304" s="88"/>
      <c r="AJ1304" s="88"/>
      <c r="AK1304" s="88"/>
      <c r="AL1304" s="88"/>
      <c r="AM1304" s="88"/>
      <c r="AN1304" s="88"/>
      <c r="AO1304" s="88"/>
      <c r="AP1304" s="88"/>
      <c r="AQ1304" s="88"/>
      <c r="AR1304" s="88"/>
      <c r="AS1304" s="88"/>
      <c r="AT1304" s="88"/>
      <c r="AU1304" s="88"/>
      <c r="AV1304" s="88"/>
      <c r="AW1304" s="88"/>
      <c r="AX1304" s="88"/>
      <c r="AY1304" s="88"/>
      <c r="AZ1304" s="88"/>
      <c r="BA1304" s="88"/>
      <c r="BB1304" s="88"/>
      <c r="BC1304" s="88"/>
      <c r="BD1304" s="88"/>
      <c r="BE1304" s="88"/>
      <c r="BF1304" s="88"/>
      <c r="BG1304" s="88"/>
      <c r="BH1304" s="88"/>
      <c r="BI1304" s="88"/>
      <c r="BJ1304" s="88"/>
      <c r="BK1304" s="88"/>
      <c r="BL1304" s="88"/>
      <c r="BM1304" s="88"/>
      <c r="BN1304" s="88"/>
      <c r="BO1304" s="88"/>
      <c r="BP1304" s="88"/>
      <c r="BQ1304" s="88"/>
      <c r="BR1304" s="88"/>
      <c r="BS1304" s="88"/>
      <c r="BT1304" s="88"/>
      <c r="BU1304" s="88"/>
      <c r="BV1304" s="88"/>
      <c r="BW1304" s="88"/>
      <c r="BX1304" s="88"/>
      <c r="BY1304" s="88"/>
      <c r="BZ1304" s="88"/>
      <c r="CA1304" s="88"/>
      <c r="CB1304" s="88"/>
      <c r="CC1304" s="88"/>
      <c r="CD1304" s="88"/>
      <c r="CE1304" s="88"/>
      <c r="CF1304" s="88"/>
      <c r="CG1304" s="88"/>
      <c r="CH1304" s="88"/>
      <c r="CI1304" s="88"/>
      <c r="CJ1304" s="88"/>
      <c r="CK1304" s="88"/>
      <c r="CL1304" s="88"/>
      <c r="CM1304" s="88"/>
      <c r="CN1304" s="88"/>
      <c r="CO1304" s="88"/>
      <c r="CP1304" s="88"/>
      <c r="CQ1304" s="88"/>
      <c r="CR1304" s="88"/>
      <c r="CS1304" s="88"/>
      <c r="CT1304" s="88"/>
      <c r="CU1304" s="88"/>
      <c r="CV1304" s="88"/>
      <c r="CW1304" s="88"/>
      <c r="CX1304" s="88"/>
      <c r="CY1304" s="88"/>
    </row>
    <row r="1305" spans="2:103" x14ac:dyDescent="0.3">
      <c r="B1305" s="87"/>
      <c r="C1305" s="87"/>
      <c r="D1305" s="144"/>
      <c r="E1305" s="144"/>
      <c r="F1305" s="87"/>
      <c r="G1305" s="88"/>
      <c r="H1305" s="88"/>
      <c r="I1305" s="88"/>
      <c r="J1305" s="87"/>
      <c r="K1305" s="87"/>
      <c r="L1305" s="87"/>
      <c r="M1305" s="87"/>
      <c r="N1305" s="87"/>
      <c r="O1305" s="88"/>
      <c r="P1305" s="88"/>
      <c r="Q1305" s="88"/>
      <c r="R1305" s="88"/>
      <c r="S1305" s="88"/>
      <c r="T1305" s="88"/>
      <c r="U1305" s="88"/>
      <c r="V1305" s="88"/>
      <c r="W1305" s="88"/>
      <c r="X1305" s="88"/>
      <c r="Y1305" s="88"/>
      <c r="Z1305" s="88"/>
      <c r="AA1305" s="88"/>
      <c r="AB1305" s="88"/>
      <c r="AC1305" s="88"/>
      <c r="AD1305" s="88"/>
      <c r="AE1305" s="88"/>
      <c r="AF1305" s="88"/>
      <c r="AG1305" s="88"/>
      <c r="AH1305" s="88"/>
      <c r="AI1305" s="88"/>
      <c r="AJ1305" s="88"/>
      <c r="AK1305" s="88"/>
      <c r="AL1305" s="88"/>
      <c r="AM1305" s="88"/>
      <c r="AN1305" s="88"/>
      <c r="AO1305" s="88"/>
      <c r="AP1305" s="88"/>
      <c r="AQ1305" s="88"/>
      <c r="AR1305" s="88"/>
      <c r="AS1305" s="88"/>
      <c r="AT1305" s="88"/>
      <c r="AU1305" s="88"/>
      <c r="AV1305" s="88"/>
      <c r="AW1305" s="88"/>
      <c r="AX1305" s="88"/>
      <c r="AY1305" s="88"/>
      <c r="AZ1305" s="88"/>
      <c r="BA1305" s="88"/>
      <c r="BB1305" s="88"/>
      <c r="BC1305" s="88"/>
      <c r="BD1305" s="88"/>
      <c r="BE1305" s="88"/>
      <c r="BF1305" s="88"/>
      <c r="BG1305" s="88"/>
      <c r="BH1305" s="88"/>
      <c r="BI1305" s="88"/>
      <c r="BJ1305" s="88"/>
      <c r="BK1305" s="88"/>
      <c r="BL1305" s="88"/>
      <c r="BM1305" s="88"/>
      <c r="BN1305" s="88"/>
      <c r="BO1305" s="88"/>
      <c r="BP1305" s="88"/>
      <c r="BQ1305" s="88"/>
      <c r="BR1305" s="88"/>
      <c r="BS1305" s="88"/>
      <c r="BT1305" s="88"/>
      <c r="BU1305" s="88"/>
      <c r="BV1305" s="88"/>
      <c r="BW1305" s="88"/>
      <c r="BX1305" s="88"/>
      <c r="BY1305" s="88"/>
      <c r="BZ1305" s="88"/>
      <c r="CA1305" s="88"/>
      <c r="CB1305" s="88"/>
      <c r="CC1305" s="88"/>
      <c r="CD1305" s="88"/>
      <c r="CE1305" s="88"/>
      <c r="CF1305" s="88"/>
      <c r="CG1305" s="88"/>
      <c r="CH1305" s="88"/>
      <c r="CI1305" s="88"/>
      <c r="CJ1305" s="88"/>
      <c r="CK1305" s="88"/>
      <c r="CL1305" s="88"/>
      <c r="CM1305" s="88"/>
      <c r="CN1305" s="88"/>
      <c r="CO1305" s="88"/>
      <c r="CP1305" s="88"/>
      <c r="CQ1305" s="88"/>
      <c r="CR1305" s="88"/>
      <c r="CS1305" s="88"/>
      <c r="CT1305" s="88"/>
      <c r="CU1305" s="88"/>
      <c r="CV1305" s="88"/>
      <c r="CW1305" s="88"/>
      <c r="CX1305" s="88"/>
      <c r="CY1305" s="88"/>
    </row>
    <row r="1306" spans="2:103" x14ac:dyDescent="0.3">
      <c r="B1306" s="87"/>
      <c r="C1306" s="87"/>
      <c r="D1306" s="144"/>
      <c r="E1306" s="144"/>
      <c r="F1306" s="87"/>
      <c r="G1306" s="88"/>
      <c r="H1306" s="88"/>
      <c r="I1306" s="88"/>
      <c r="J1306" s="87"/>
      <c r="K1306" s="87"/>
      <c r="L1306" s="87"/>
      <c r="M1306" s="87"/>
      <c r="N1306" s="87"/>
      <c r="O1306" s="88"/>
      <c r="P1306" s="88"/>
      <c r="Q1306" s="88"/>
      <c r="R1306" s="88"/>
      <c r="S1306" s="88"/>
      <c r="T1306" s="88"/>
      <c r="U1306" s="88"/>
      <c r="V1306" s="88"/>
      <c r="W1306" s="88"/>
      <c r="X1306" s="88"/>
      <c r="Y1306" s="88"/>
      <c r="Z1306" s="88"/>
      <c r="AA1306" s="88"/>
      <c r="AB1306" s="88"/>
      <c r="AC1306" s="88"/>
      <c r="AD1306" s="88"/>
      <c r="AE1306" s="88"/>
      <c r="AF1306" s="88"/>
      <c r="AG1306" s="88"/>
      <c r="AH1306" s="88"/>
      <c r="AI1306" s="88"/>
      <c r="AJ1306" s="88"/>
      <c r="AK1306" s="88"/>
      <c r="AL1306" s="88"/>
      <c r="AM1306" s="88"/>
      <c r="AN1306" s="88"/>
      <c r="AO1306" s="88"/>
      <c r="AP1306" s="88"/>
      <c r="AQ1306" s="88"/>
      <c r="AR1306" s="88"/>
      <c r="AS1306" s="88"/>
      <c r="AT1306" s="88"/>
      <c r="AU1306" s="88"/>
      <c r="AV1306" s="88"/>
      <c r="AW1306" s="88"/>
      <c r="AX1306" s="88"/>
      <c r="AY1306" s="88"/>
      <c r="AZ1306" s="88"/>
      <c r="BA1306" s="88"/>
      <c r="BB1306" s="88"/>
      <c r="BC1306" s="88"/>
      <c r="BD1306" s="88"/>
      <c r="BE1306" s="88"/>
      <c r="BF1306" s="88"/>
      <c r="BG1306" s="88"/>
      <c r="BH1306" s="88"/>
      <c r="BI1306" s="88"/>
      <c r="BJ1306" s="88"/>
      <c r="BK1306" s="88"/>
      <c r="BL1306" s="88"/>
      <c r="BM1306" s="88"/>
      <c r="BN1306" s="88"/>
      <c r="BO1306" s="88"/>
      <c r="BP1306" s="88"/>
      <c r="BQ1306" s="88"/>
      <c r="BR1306" s="88"/>
      <c r="BS1306" s="88"/>
      <c r="BT1306" s="88"/>
      <c r="BU1306" s="88"/>
      <c r="BV1306" s="88"/>
      <c r="BW1306" s="88"/>
      <c r="BX1306" s="88"/>
      <c r="BY1306" s="88"/>
      <c r="BZ1306" s="88"/>
      <c r="CA1306" s="88"/>
      <c r="CB1306" s="88"/>
      <c r="CC1306" s="88"/>
      <c r="CD1306" s="88"/>
      <c r="CE1306" s="88"/>
      <c r="CF1306" s="88"/>
      <c r="CG1306" s="88"/>
      <c r="CH1306" s="88"/>
      <c r="CI1306" s="88"/>
      <c r="CJ1306" s="88"/>
      <c r="CK1306" s="88"/>
      <c r="CL1306" s="88"/>
      <c r="CM1306" s="88"/>
      <c r="CN1306" s="88"/>
      <c r="CO1306" s="88"/>
      <c r="CP1306" s="88"/>
      <c r="CQ1306" s="88"/>
      <c r="CR1306" s="88"/>
      <c r="CS1306" s="88"/>
      <c r="CT1306" s="88"/>
      <c r="CU1306" s="88"/>
      <c r="CV1306" s="88"/>
      <c r="CW1306" s="88"/>
      <c r="CX1306" s="88"/>
      <c r="CY1306" s="88"/>
    </row>
    <row r="1307" spans="2:103" x14ac:dyDescent="0.3">
      <c r="B1307" s="87"/>
      <c r="C1307" s="87"/>
      <c r="D1307" s="144"/>
      <c r="E1307" s="144"/>
      <c r="F1307" s="87"/>
      <c r="G1307" s="88"/>
      <c r="H1307" s="88"/>
      <c r="I1307" s="88"/>
      <c r="J1307" s="87"/>
      <c r="K1307" s="87"/>
      <c r="L1307" s="87"/>
      <c r="M1307" s="87"/>
      <c r="N1307" s="87"/>
      <c r="O1307" s="88"/>
      <c r="P1307" s="88"/>
      <c r="Q1307" s="88"/>
      <c r="R1307" s="88"/>
      <c r="S1307" s="88"/>
      <c r="T1307" s="88"/>
      <c r="U1307" s="88"/>
      <c r="V1307" s="88"/>
      <c r="W1307" s="88"/>
      <c r="X1307" s="88"/>
      <c r="Y1307" s="88"/>
      <c r="Z1307" s="88"/>
      <c r="AA1307" s="88"/>
      <c r="AB1307" s="88"/>
      <c r="AC1307" s="88"/>
      <c r="AD1307" s="88"/>
      <c r="AE1307" s="88"/>
      <c r="AF1307" s="88"/>
      <c r="AG1307" s="88"/>
      <c r="AH1307" s="88"/>
      <c r="AI1307" s="88"/>
      <c r="AJ1307" s="88"/>
      <c r="AK1307" s="88"/>
      <c r="AL1307" s="88"/>
      <c r="AM1307" s="88"/>
      <c r="AN1307" s="88"/>
      <c r="AO1307" s="88"/>
      <c r="AP1307" s="88"/>
      <c r="AQ1307" s="88"/>
      <c r="AR1307" s="88"/>
      <c r="AS1307" s="88"/>
      <c r="AT1307" s="88"/>
      <c r="AU1307" s="88"/>
      <c r="AV1307" s="88"/>
      <c r="AW1307" s="88"/>
      <c r="AX1307" s="88"/>
      <c r="AY1307" s="88"/>
      <c r="AZ1307" s="88"/>
      <c r="BA1307" s="88"/>
      <c r="BB1307" s="88"/>
      <c r="BC1307" s="88"/>
      <c r="BD1307" s="88"/>
      <c r="BE1307" s="88"/>
      <c r="BF1307" s="88"/>
      <c r="BG1307" s="88"/>
      <c r="BH1307" s="88"/>
      <c r="BI1307" s="88"/>
      <c r="BJ1307" s="88"/>
      <c r="BK1307" s="88"/>
      <c r="BL1307" s="88"/>
      <c r="BM1307" s="88"/>
      <c r="BN1307" s="88"/>
      <c r="BO1307" s="88"/>
      <c r="BP1307" s="88"/>
      <c r="BQ1307" s="88"/>
      <c r="BR1307" s="88"/>
      <c r="BS1307" s="88"/>
      <c r="BT1307" s="88"/>
      <c r="BU1307" s="88"/>
      <c r="BV1307" s="88"/>
      <c r="BW1307" s="88"/>
      <c r="BX1307" s="88"/>
      <c r="BY1307" s="88"/>
      <c r="BZ1307" s="88"/>
      <c r="CA1307" s="88"/>
      <c r="CB1307" s="88"/>
      <c r="CC1307" s="88"/>
      <c r="CD1307" s="88"/>
      <c r="CE1307" s="88"/>
      <c r="CF1307" s="88"/>
      <c r="CG1307" s="88"/>
      <c r="CH1307" s="88"/>
      <c r="CI1307" s="88"/>
      <c r="CJ1307" s="88"/>
      <c r="CK1307" s="88"/>
      <c r="CL1307" s="88"/>
      <c r="CM1307" s="88"/>
      <c r="CN1307" s="88"/>
      <c r="CO1307" s="88"/>
      <c r="CP1307" s="88"/>
      <c r="CQ1307" s="88"/>
      <c r="CR1307" s="88"/>
      <c r="CS1307" s="88"/>
      <c r="CT1307" s="88"/>
      <c r="CU1307" s="88"/>
      <c r="CV1307" s="88"/>
      <c r="CW1307" s="88"/>
      <c r="CX1307" s="88"/>
      <c r="CY1307" s="88"/>
    </row>
    <row r="1308" spans="2:103" x14ac:dyDescent="0.3">
      <c r="B1308" s="87"/>
      <c r="C1308" s="87"/>
      <c r="D1308" s="144"/>
      <c r="E1308" s="144"/>
      <c r="F1308" s="87"/>
      <c r="G1308" s="88"/>
      <c r="H1308" s="88"/>
      <c r="I1308" s="88"/>
      <c r="J1308" s="87"/>
      <c r="K1308" s="87"/>
      <c r="L1308" s="87"/>
      <c r="M1308" s="87"/>
      <c r="N1308" s="87"/>
      <c r="O1308" s="88"/>
      <c r="P1308" s="88"/>
      <c r="Q1308" s="88"/>
      <c r="R1308" s="88"/>
      <c r="S1308" s="88"/>
      <c r="T1308" s="88"/>
      <c r="U1308" s="88"/>
      <c r="V1308" s="88"/>
      <c r="W1308" s="88"/>
      <c r="X1308" s="88"/>
      <c r="Y1308" s="88"/>
      <c r="Z1308" s="88"/>
      <c r="AA1308" s="88"/>
      <c r="AB1308" s="88"/>
      <c r="AC1308" s="88"/>
      <c r="AD1308" s="88"/>
      <c r="AE1308" s="88"/>
      <c r="AF1308" s="88"/>
      <c r="AG1308" s="88"/>
      <c r="AH1308" s="88"/>
      <c r="AI1308" s="88"/>
      <c r="AJ1308" s="88"/>
      <c r="AK1308" s="88"/>
      <c r="AL1308" s="88"/>
      <c r="AM1308" s="88"/>
      <c r="AN1308" s="88"/>
      <c r="AO1308" s="88"/>
      <c r="AP1308" s="88"/>
      <c r="AQ1308" s="88"/>
      <c r="AR1308" s="88"/>
      <c r="AS1308" s="88"/>
      <c r="AT1308" s="88"/>
      <c r="AU1308" s="88"/>
      <c r="AV1308" s="88"/>
      <c r="AW1308" s="88"/>
      <c r="AX1308" s="88"/>
      <c r="AY1308" s="88"/>
      <c r="AZ1308" s="88"/>
      <c r="BA1308" s="88"/>
      <c r="BB1308" s="88"/>
      <c r="BC1308" s="88"/>
      <c r="BD1308" s="88"/>
      <c r="BE1308" s="88"/>
      <c r="BF1308" s="88"/>
      <c r="BG1308" s="88"/>
      <c r="BH1308" s="88"/>
      <c r="BI1308" s="88"/>
      <c r="BJ1308" s="88"/>
      <c r="BK1308" s="88"/>
      <c r="BL1308" s="88"/>
      <c r="BM1308" s="88"/>
      <c r="BN1308" s="88"/>
      <c r="BO1308" s="88"/>
      <c r="BP1308" s="88"/>
      <c r="BQ1308" s="88"/>
      <c r="BR1308" s="88"/>
      <c r="BS1308" s="88"/>
      <c r="BT1308" s="88"/>
      <c r="BU1308" s="88"/>
      <c r="BV1308" s="88"/>
      <c r="BW1308" s="88"/>
      <c r="BX1308" s="88"/>
      <c r="BY1308" s="88"/>
      <c r="BZ1308" s="88"/>
      <c r="CA1308" s="88"/>
      <c r="CB1308" s="88"/>
      <c r="CC1308" s="88"/>
      <c r="CD1308" s="88"/>
      <c r="CE1308" s="88"/>
      <c r="CF1308" s="88"/>
      <c r="CG1308" s="88"/>
      <c r="CH1308" s="88"/>
      <c r="CI1308" s="88"/>
      <c r="CJ1308" s="88"/>
      <c r="CK1308" s="88"/>
      <c r="CL1308" s="88"/>
      <c r="CM1308" s="88"/>
      <c r="CN1308" s="88"/>
      <c r="CO1308" s="88"/>
      <c r="CP1308" s="88"/>
      <c r="CQ1308" s="88"/>
      <c r="CR1308" s="88"/>
      <c r="CS1308" s="88"/>
      <c r="CT1308" s="88"/>
      <c r="CU1308" s="88"/>
      <c r="CV1308" s="88"/>
      <c r="CW1308" s="88"/>
      <c r="CX1308" s="88"/>
      <c r="CY1308" s="88"/>
    </row>
    <row r="1309" spans="2:103" x14ac:dyDescent="0.3">
      <c r="B1309" s="87"/>
      <c r="C1309" s="87"/>
      <c r="D1309" s="144"/>
      <c r="E1309" s="144"/>
      <c r="F1309" s="87"/>
      <c r="G1309" s="88"/>
      <c r="H1309" s="88"/>
      <c r="I1309" s="88"/>
      <c r="J1309" s="87"/>
      <c r="K1309" s="87"/>
      <c r="L1309" s="87"/>
      <c r="M1309" s="87"/>
      <c r="N1309" s="87"/>
      <c r="O1309" s="88"/>
      <c r="P1309" s="88"/>
      <c r="Q1309" s="88"/>
      <c r="R1309" s="88"/>
      <c r="S1309" s="88"/>
      <c r="T1309" s="88"/>
      <c r="U1309" s="88"/>
      <c r="V1309" s="88"/>
      <c r="W1309" s="88"/>
      <c r="X1309" s="88"/>
      <c r="Y1309" s="88"/>
      <c r="Z1309" s="88"/>
      <c r="AA1309" s="88"/>
      <c r="AB1309" s="88"/>
      <c r="AC1309" s="88"/>
      <c r="AD1309" s="88"/>
      <c r="AE1309" s="88"/>
      <c r="AF1309" s="88"/>
      <c r="AG1309" s="88"/>
      <c r="AH1309" s="88"/>
      <c r="AI1309" s="88"/>
      <c r="AJ1309" s="88"/>
      <c r="AK1309" s="88"/>
      <c r="AL1309" s="88"/>
      <c r="AM1309" s="88"/>
      <c r="AN1309" s="88"/>
      <c r="AO1309" s="88"/>
      <c r="AP1309" s="88"/>
      <c r="AQ1309" s="88"/>
      <c r="AR1309" s="88"/>
      <c r="AS1309" s="88"/>
      <c r="AT1309" s="88"/>
      <c r="AU1309" s="88"/>
      <c r="AV1309" s="88"/>
      <c r="AW1309" s="88"/>
      <c r="AX1309" s="88"/>
      <c r="AY1309" s="88"/>
      <c r="AZ1309" s="88"/>
      <c r="BA1309" s="88"/>
      <c r="BB1309" s="88"/>
      <c r="BC1309" s="88"/>
      <c r="BD1309" s="88"/>
      <c r="BE1309" s="88"/>
      <c r="BF1309" s="88"/>
      <c r="BG1309" s="88"/>
      <c r="BH1309" s="88"/>
      <c r="BI1309" s="88"/>
      <c r="BJ1309" s="88"/>
      <c r="BK1309" s="88"/>
      <c r="BL1309" s="88"/>
      <c r="BM1309" s="88"/>
      <c r="BN1309" s="88"/>
      <c r="BO1309" s="88"/>
      <c r="BP1309" s="88"/>
      <c r="BQ1309" s="88"/>
      <c r="BR1309" s="88"/>
      <c r="BS1309" s="88"/>
      <c r="BT1309" s="88"/>
      <c r="BU1309" s="88"/>
      <c r="BV1309" s="88"/>
      <c r="BW1309" s="88"/>
      <c r="BX1309" s="88"/>
      <c r="BY1309" s="88"/>
      <c r="BZ1309" s="88"/>
      <c r="CA1309" s="88"/>
      <c r="CB1309" s="88"/>
      <c r="CC1309" s="88"/>
      <c r="CD1309" s="88"/>
      <c r="CE1309" s="88"/>
      <c r="CF1309" s="88"/>
      <c r="CG1309" s="88"/>
      <c r="CH1309" s="88"/>
      <c r="CI1309" s="88"/>
      <c r="CJ1309" s="88"/>
      <c r="CK1309" s="88"/>
      <c r="CL1309" s="88"/>
      <c r="CM1309" s="88"/>
      <c r="CN1309" s="88"/>
      <c r="CO1309" s="88"/>
      <c r="CP1309" s="88"/>
      <c r="CQ1309" s="88"/>
      <c r="CR1309" s="88"/>
      <c r="CS1309" s="88"/>
      <c r="CT1309" s="88"/>
      <c r="CU1309" s="88"/>
      <c r="CV1309" s="88"/>
      <c r="CW1309" s="88"/>
      <c r="CX1309" s="88"/>
      <c r="CY1309" s="88"/>
    </row>
    <row r="1310" spans="2:103" x14ac:dyDescent="0.3">
      <c r="B1310" s="87"/>
      <c r="C1310" s="87"/>
      <c r="D1310" s="144"/>
      <c r="E1310" s="144"/>
      <c r="F1310" s="87"/>
      <c r="G1310" s="88"/>
      <c r="H1310" s="88"/>
      <c r="I1310" s="88"/>
      <c r="J1310" s="87"/>
      <c r="K1310" s="87"/>
      <c r="L1310" s="87"/>
      <c r="M1310" s="87"/>
      <c r="N1310" s="87"/>
      <c r="O1310" s="88"/>
      <c r="P1310" s="88"/>
      <c r="Q1310" s="88"/>
      <c r="R1310" s="88"/>
      <c r="S1310" s="88"/>
      <c r="T1310" s="88"/>
      <c r="U1310" s="88"/>
      <c r="V1310" s="88"/>
      <c r="W1310" s="88"/>
      <c r="X1310" s="88"/>
      <c r="Y1310" s="88"/>
      <c r="Z1310" s="88"/>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c r="BB1310" s="88"/>
      <c r="BC1310" s="88"/>
      <c r="BD1310" s="88"/>
      <c r="BE1310" s="88"/>
      <c r="BF1310" s="88"/>
      <c r="BG1310" s="88"/>
      <c r="BH1310" s="88"/>
      <c r="BI1310" s="88"/>
      <c r="BJ1310" s="88"/>
      <c r="BK1310" s="88"/>
      <c r="BL1310" s="88"/>
      <c r="BM1310" s="88"/>
      <c r="BN1310" s="88"/>
      <c r="BO1310" s="88"/>
      <c r="BP1310" s="88"/>
      <c r="BQ1310" s="88"/>
      <c r="BR1310" s="88"/>
      <c r="BS1310" s="88"/>
      <c r="BT1310" s="88"/>
      <c r="BU1310" s="88"/>
      <c r="BV1310" s="88"/>
      <c r="BW1310" s="88"/>
      <c r="BX1310" s="88"/>
      <c r="BY1310" s="88"/>
      <c r="BZ1310" s="88"/>
      <c r="CA1310" s="88"/>
      <c r="CB1310" s="88"/>
      <c r="CC1310" s="88"/>
      <c r="CD1310" s="88"/>
      <c r="CE1310" s="88"/>
      <c r="CF1310" s="88"/>
      <c r="CG1310" s="88"/>
      <c r="CH1310" s="88"/>
      <c r="CI1310" s="88"/>
      <c r="CJ1310" s="88"/>
      <c r="CK1310" s="88"/>
      <c r="CL1310" s="88"/>
      <c r="CM1310" s="88"/>
      <c r="CN1310" s="88"/>
      <c r="CO1310" s="88"/>
      <c r="CP1310" s="88"/>
      <c r="CQ1310" s="88"/>
      <c r="CR1310" s="88"/>
      <c r="CS1310" s="88"/>
      <c r="CT1310" s="88"/>
      <c r="CU1310" s="88"/>
      <c r="CV1310" s="88"/>
      <c r="CW1310" s="88"/>
      <c r="CX1310" s="88"/>
      <c r="CY1310" s="88"/>
    </row>
    <row r="1311" spans="2:103" x14ac:dyDescent="0.3">
      <c r="B1311" s="87"/>
      <c r="C1311" s="87"/>
      <c r="D1311" s="144"/>
      <c r="E1311" s="144"/>
      <c r="F1311" s="87"/>
      <c r="G1311" s="88"/>
      <c r="H1311" s="88"/>
      <c r="I1311" s="88"/>
      <c r="J1311" s="87"/>
      <c r="K1311" s="87"/>
      <c r="L1311" s="87"/>
      <c r="M1311" s="87"/>
      <c r="N1311" s="87"/>
      <c r="O1311" s="88"/>
      <c r="P1311" s="88"/>
      <c r="Q1311" s="88"/>
      <c r="R1311" s="88"/>
      <c r="S1311" s="88"/>
      <c r="T1311" s="88"/>
      <c r="U1311" s="88"/>
      <c r="V1311" s="88"/>
      <c r="W1311" s="88"/>
      <c r="X1311" s="88"/>
      <c r="Y1311" s="88"/>
      <c r="Z1311" s="88"/>
      <c r="AA1311" s="88"/>
      <c r="AB1311" s="88"/>
      <c r="AC1311" s="88"/>
      <c r="AD1311" s="88"/>
      <c r="AE1311" s="88"/>
      <c r="AF1311" s="88"/>
      <c r="AG1311" s="88"/>
      <c r="AH1311" s="88"/>
      <c r="AI1311" s="88"/>
      <c r="AJ1311" s="88"/>
      <c r="AK1311" s="88"/>
      <c r="AL1311" s="88"/>
      <c r="AM1311" s="88"/>
      <c r="AN1311" s="88"/>
      <c r="AO1311" s="88"/>
      <c r="AP1311" s="88"/>
      <c r="AQ1311" s="88"/>
      <c r="AR1311" s="88"/>
      <c r="AS1311" s="88"/>
      <c r="AT1311" s="88"/>
      <c r="AU1311" s="88"/>
      <c r="AV1311" s="88"/>
      <c r="AW1311" s="88"/>
      <c r="AX1311" s="88"/>
      <c r="AY1311" s="88"/>
      <c r="AZ1311" s="88"/>
      <c r="BA1311" s="88"/>
      <c r="BB1311" s="88"/>
      <c r="BC1311" s="88"/>
      <c r="BD1311" s="88"/>
      <c r="BE1311" s="88"/>
      <c r="BF1311" s="88"/>
      <c r="BG1311" s="88"/>
      <c r="BH1311" s="88"/>
      <c r="BI1311" s="88"/>
      <c r="BJ1311" s="88"/>
      <c r="BK1311" s="88"/>
      <c r="BL1311" s="88"/>
      <c r="BM1311" s="88"/>
      <c r="BN1311" s="88"/>
      <c r="BO1311" s="88"/>
      <c r="BP1311" s="88"/>
      <c r="BQ1311" s="88"/>
      <c r="BR1311" s="88"/>
      <c r="BS1311" s="88"/>
      <c r="BT1311" s="88"/>
      <c r="BU1311" s="88"/>
      <c r="BV1311" s="88"/>
      <c r="BW1311" s="88"/>
      <c r="BX1311" s="88"/>
      <c r="BY1311" s="88"/>
      <c r="BZ1311" s="88"/>
      <c r="CA1311" s="88"/>
      <c r="CB1311" s="88"/>
      <c r="CC1311" s="88"/>
      <c r="CD1311" s="88"/>
      <c r="CE1311" s="88"/>
      <c r="CF1311" s="88"/>
      <c r="CG1311" s="88"/>
      <c r="CH1311" s="88"/>
      <c r="CI1311" s="88"/>
      <c r="CJ1311" s="88"/>
      <c r="CK1311" s="88"/>
      <c r="CL1311" s="88"/>
      <c r="CM1311" s="88"/>
      <c r="CN1311" s="88"/>
      <c r="CO1311" s="88"/>
      <c r="CP1311" s="88"/>
      <c r="CQ1311" s="88"/>
      <c r="CR1311" s="88"/>
      <c r="CS1311" s="88"/>
      <c r="CT1311" s="88"/>
      <c r="CU1311" s="88"/>
      <c r="CV1311" s="88"/>
      <c r="CW1311" s="88"/>
      <c r="CX1311" s="88"/>
      <c r="CY1311" s="88"/>
    </row>
    <row r="1312" spans="2:103" x14ac:dyDescent="0.3">
      <c r="B1312" s="87"/>
      <c r="C1312" s="87"/>
      <c r="D1312" s="144"/>
      <c r="E1312" s="144"/>
      <c r="F1312" s="87"/>
      <c r="G1312" s="88"/>
      <c r="H1312" s="88"/>
      <c r="I1312" s="88"/>
      <c r="J1312" s="87"/>
      <c r="K1312" s="87"/>
      <c r="L1312" s="87"/>
      <c r="M1312" s="87"/>
      <c r="N1312" s="87"/>
      <c r="O1312" s="88"/>
      <c r="P1312" s="88"/>
      <c r="Q1312" s="88"/>
      <c r="R1312" s="88"/>
      <c r="S1312" s="88"/>
      <c r="T1312" s="88"/>
      <c r="U1312" s="88"/>
      <c r="V1312" s="88"/>
      <c r="W1312" s="88"/>
      <c r="X1312" s="88"/>
      <c r="Y1312" s="88"/>
      <c r="Z1312" s="88"/>
      <c r="AA1312" s="88"/>
      <c r="AB1312" s="88"/>
      <c r="AC1312" s="88"/>
      <c r="AD1312" s="88"/>
      <c r="AE1312" s="88"/>
      <c r="AF1312" s="88"/>
      <c r="AG1312" s="88"/>
      <c r="AH1312" s="88"/>
      <c r="AI1312" s="88"/>
      <c r="AJ1312" s="88"/>
      <c r="AK1312" s="88"/>
      <c r="AL1312" s="88"/>
      <c r="AM1312" s="88"/>
      <c r="AN1312" s="88"/>
      <c r="AO1312" s="88"/>
      <c r="AP1312" s="88"/>
      <c r="AQ1312" s="88"/>
      <c r="AR1312" s="88"/>
      <c r="AS1312" s="88"/>
      <c r="AT1312" s="88"/>
      <c r="AU1312" s="88"/>
      <c r="AV1312" s="88"/>
      <c r="AW1312" s="88"/>
      <c r="AX1312" s="88"/>
      <c r="AY1312" s="88"/>
      <c r="AZ1312" s="88"/>
      <c r="BA1312" s="88"/>
      <c r="BB1312" s="88"/>
      <c r="BC1312" s="88"/>
      <c r="BD1312" s="88"/>
      <c r="BE1312" s="88"/>
      <c r="BF1312" s="88"/>
      <c r="BG1312" s="88"/>
      <c r="BH1312" s="88"/>
      <c r="BI1312" s="88"/>
      <c r="BJ1312" s="88"/>
      <c r="BK1312" s="88"/>
      <c r="BL1312" s="88"/>
      <c r="BM1312" s="88"/>
      <c r="BN1312" s="88"/>
      <c r="BO1312" s="88"/>
      <c r="BP1312" s="88"/>
      <c r="BQ1312" s="88"/>
      <c r="BR1312" s="88"/>
      <c r="BS1312" s="88"/>
      <c r="BT1312" s="88"/>
      <c r="BU1312" s="88"/>
      <c r="BV1312" s="88"/>
      <c r="BW1312" s="88"/>
      <c r="BX1312" s="88"/>
      <c r="BY1312" s="88"/>
      <c r="BZ1312" s="88"/>
      <c r="CA1312" s="88"/>
      <c r="CB1312" s="88"/>
      <c r="CC1312" s="88"/>
      <c r="CD1312" s="88"/>
      <c r="CE1312" s="88"/>
      <c r="CF1312" s="88"/>
      <c r="CG1312" s="88"/>
      <c r="CH1312" s="88"/>
      <c r="CI1312" s="88"/>
      <c r="CJ1312" s="88"/>
      <c r="CK1312" s="88"/>
      <c r="CL1312" s="88"/>
      <c r="CM1312" s="88"/>
      <c r="CN1312" s="88"/>
      <c r="CO1312" s="88"/>
      <c r="CP1312" s="88"/>
      <c r="CQ1312" s="88"/>
      <c r="CR1312" s="88"/>
      <c r="CS1312" s="88"/>
      <c r="CT1312" s="88"/>
      <c r="CU1312" s="88"/>
      <c r="CV1312" s="88"/>
      <c r="CW1312" s="88"/>
      <c r="CX1312" s="88"/>
      <c r="CY1312" s="88"/>
    </row>
    <row r="1313" spans="2:103" x14ac:dyDescent="0.3">
      <c r="B1313" s="87"/>
      <c r="C1313" s="87"/>
      <c r="D1313" s="144"/>
      <c r="E1313" s="144"/>
      <c r="F1313" s="87"/>
      <c r="G1313" s="88"/>
      <c r="H1313" s="88"/>
      <c r="I1313" s="88"/>
      <c r="J1313" s="87"/>
      <c r="K1313" s="87"/>
      <c r="L1313" s="87"/>
      <c r="M1313" s="87"/>
      <c r="N1313" s="87"/>
      <c r="O1313" s="88"/>
      <c r="P1313" s="88"/>
      <c r="Q1313" s="88"/>
      <c r="R1313" s="88"/>
      <c r="S1313" s="88"/>
      <c r="T1313" s="88"/>
      <c r="U1313" s="88"/>
      <c r="V1313" s="88"/>
      <c r="W1313" s="88"/>
      <c r="X1313" s="88"/>
      <c r="Y1313" s="88"/>
      <c r="Z1313" s="88"/>
      <c r="AA1313" s="88"/>
      <c r="AB1313" s="88"/>
      <c r="AC1313" s="88"/>
      <c r="AD1313" s="88"/>
      <c r="AE1313" s="88"/>
      <c r="AF1313" s="88"/>
      <c r="AG1313" s="88"/>
      <c r="AH1313" s="88"/>
      <c r="AI1313" s="88"/>
      <c r="AJ1313" s="88"/>
      <c r="AK1313" s="88"/>
      <c r="AL1313" s="88"/>
      <c r="AM1313" s="88"/>
      <c r="AN1313" s="88"/>
      <c r="AO1313" s="88"/>
      <c r="AP1313" s="88"/>
      <c r="AQ1313" s="88"/>
      <c r="AR1313" s="88"/>
      <c r="AS1313" s="88"/>
      <c r="AT1313" s="88"/>
      <c r="AU1313" s="88"/>
      <c r="AV1313" s="88"/>
      <c r="AW1313" s="88"/>
      <c r="AX1313" s="88"/>
      <c r="AY1313" s="88"/>
      <c r="AZ1313" s="88"/>
      <c r="BA1313" s="88"/>
      <c r="BB1313" s="88"/>
      <c r="BC1313" s="88"/>
      <c r="BD1313" s="88"/>
      <c r="BE1313" s="88"/>
      <c r="BF1313" s="88"/>
      <c r="BG1313" s="88"/>
      <c r="BH1313" s="88"/>
      <c r="BI1313" s="88"/>
      <c r="BJ1313" s="88"/>
      <c r="BK1313" s="88"/>
      <c r="BL1313" s="88"/>
      <c r="BM1313" s="88"/>
      <c r="BN1313" s="88"/>
      <c r="BO1313" s="88"/>
      <c r="BP1313" s="88"/>
      <c r="BQ1313" s="88"/>
      <c r="BR1313" s="88"/>
      <c r="BS1313" s="88"/>
      <c r="BT1313" s="88"/>
      <c r="BU1313" s="88"/>
      <c r="BV1313" s="88"/>
      <c r="BW1313" s="88"/>
      <c r="BX1313" s="88"/>
      <c r="BY1313" s="88"/>
      <c r="BZ1313" s="88"/>
      <c r="CA1313" s="88"/>
      <c r="CB1313" s="88"/>
      <c r="CC1313" s="88"/>
      <c r="CD1313" s="88"/>
      <c r="CE1313" s="88"/>
      <c r="CF1313" s="88"/>
      <c r="CG1313" s="88"/>
      <c r="CH1313" s="88"/>
      <c r="CI1313" s="88"/>
      <c r="CJ1313" s="88"/>
      <c r="CK1313" s="88"/>
      <c r="CL1313" s="88"/>
      <c r="CM1313" s="88"/>
      <c r="CN1313" s="88"/>
      <c r="CO1313" s="88"/>
      <c r="CP1313" s="88"/>
      <c r="CQ1313" s="88"/>
      <c r="CR1313" s="88"/>
      <c r="CS1313" s="88"/>
      <c r="CT1313" s="88"/>
      <c r="CU1313" s="88"/>
      <c r="CV1313" s="88"/>
      <c r="CW1313" s="88"/>
      <c r="CX1313" s="88"/>
      <c r="CY1313" s="88"/>
    </row>
    <row r="1314" spans="2:103" x14ac:dyDescent="0.3">
      <c r="B1314" s="87"/>
      <c r="C1314" s="87"/>
      <c r="D1314" s="144"/>
      <c r="E1314" s="144"/>
      <c r="F1314" s="87"/>
      <c r="G1314" s="88"/>
      <c r="H1314" s="88"/>
      <c r="I1314" s="88"/>
      <c r="J1314" s="87"/>
      <c r="K1314" s="87"/>
      <c r="L1314" s="87"/>
      <c r="M1314" s="87"/>
      <c r="N1314" s="87"/>
      <c r="O1314" s="88"/>
      <c r="P1314" s="88"/>
      <c r="Q1314" s="88"/>
      <c r="R1314" s="88"/>
      <c r="S1314" s="88"/>
      <c r="T1314" s="88"/>
      <c r="U1314" s="88"/>
      <c r="V1314" s="88"/>
      <c r="W1314" s="88"/>
      <c r="X1314" s="88"/>
      <c r="Y1314" s="88"/>
      <c r="Z1314" s="88"/>
      <c r="AA1314" s="88"/>
      <c r="AB1314" s="88"/>
      <c r="AC1314" s="88"/>
      <c r="AD1314" s="88"/>
      <c r="AE1314" s="88"/>
      <c r="AF1314" s="88"/>
      <c r="AG1314" s="88"/>
      <c r="AH1314" s="88"/>
      <c r="AI1314" s="88"/>
      <c r="AJ1314" s="88"/>
      <c r="AK1314" s="88"/>
      <c r="AL1314" s="88"/>
      <c r="AM1314" s="88"/>
      <c r="AN1314" s="88"/>
      <c r="AO1314" s="88"/>
      <c r="AP1314" s="88"/>
      <c r="AQ1314" s="88"/>
      <c r="AR1314" s="88"/>
      <c r="AS1314" s="88"/>
      <c r="AT1314" s="88"/>
      <c r="AU1314" s="88"/>
      <c r="AV1314" s="88"/>
      <c r="AW1314" s="88"/>
      <c r="AX1314" s="88"/>
      <c r="AY1314" s="88"/>
      <c r="AZ1314" s="88"/>
      <c r="BA1314" s="88"/>
      <c r="BB1314" s="88"/>
      <c r="BC1314" s="88"/>
      <c r="BD1314" s="88"/>
      <c r="BE1314" s="88"/>
      <c r="BF1314" s="88"/>
      <c r="BG1314" s="88"/>
      <c r="BH1314" s="88"/>
      <c r="BI1314" s="88"/>
      <c r="BJ1314" s="88"/>
      <c r="BK1314" s="88"/>
      <c r="BL1314" s="88"/>
      <c r="BM1314" s="88"/>
      <c r="BN1314" s="88"/>
      <c r="BO1314" s="88"/>
      <c r="BP1314" s="88"/>
      <c r="BQ1314" s="88"/>
      <c r="BR1314" s="88"/>
      <c r="BS1314" s="88"/>
      <c r="BT1314" s="88"/>
      <c r="BU1314" s="88"/>
      <c r="BV1314" s="88"/>
      <c r="BW1314" s="88"/>
      <c r="BX1314" s="88"/>
      <c r="BY1314" s="88"/>
      <c r="BZ1314" s="88"/>
      <c r="CA1314" s="88"/>
      <c r="CB1314" s="88"/>
      <c r="CC1314" s="88"/>
      <c r="CD1314" s="88"/>
      <c r="CE1314" s="88"/>
      <c r="CF1314" s="88"/>
      <c r="CG1314" s="88"/>
      <c r="CH1314" s="88"/>
      <c r="CI1314" s="88"/>
      <c r="CJ1314" s="88"/>
      <c r="CK1314" s="88"/>
      <c r="CL1314" s="88"/>
      <c r="CM1314" s="88"/>
      <c r="CN1314" s="88"/>
      <c r="CO1314" s="88"/>
      <c r="CP1314" s="88"/>
      <c r="CQ1314" s="88"/>
      <c r="CR1314" s="88"/>
      <c r="CS1314" s="88"/>
      <c r="CT1314" s="88"/>
      <c r="CU1314" s="88"/>
      <c r="CV1314" s="88"/>
      <c r="CW1314" s="88"/>
      <c r="CX1314" s="88"/>
      <c r="CY1314" s="88"/>
    </row>
    <row r="1315" spans="2:103" x14ac:dyDescent="0.3">
      <c r="B1315" s="87"/>
      <c r="C1315" s="87"/>
      <c r="D1315" s="144"/>
      <c r="E1315" s="144"/>
      <c r="F1315" s="87"/>
      <c r="G1315" s="88"/>
      <c r="H1315" s="88"/>
      <c r="I1315" s="88"/>
      <c r="J1315" s="87"/>
      <c r="K1315" s="87"/>
      <c r="L1315" s="87"/>
      <c r="M1315" s="87"/>
      <c r="N1315" s="87"/>
      <c r="O1315" s="88"/>
      <c r="P1315" s="88"/>
      <c r="Q1315" s="88"/>
      <c r="R1315" s="88"/>
      <c r="S1315" s="88"/>
      <c r="T1315" s="88"/>
      <c r="U1315" s="88"/>
      <c r="V1315" s="88"/>
      <c r="W1315" s="88"/>
      <c r="X1315" s="88"/>
      <c r="Y1315" s="88"/>
      <c r="Z1315" s="88"/>
      <c r="AA1315" s="88"/>
      <c r="AB1315" s="88"/>
      <c r="AC1315" s="88"/>
      <c r="AD1315" s="88"/>
      <c r="AE1315" s="88"/>
      <c r="AF1315" s="88"/>
      <c r="AG1315" s="88"/>
      <c r="AH1315" s="88"/>
      <c r="AI1315" s="88"/>
      <c r="AJ1315" s="88"/>
      <c r="AK1315" s="88"/>
      <c r="AL1315" s="88"/>
      <c r="AM1315" s="88"/>
      <c r="AN1315" s="88"/>
      <c r="AO1315" s="88"/>
      <c r="AP1315" s="88"/>
      <c r="AQ1315" s="88"/>
      <c r="AR1315" s="88"/>
      <c r="AS1315" s="88"/>
      <c r="AT1315" s="88"/>
      <c r="AU1315" s="88"/>
      <c r="AV1315" s="88"/>
      <c r="AW1315" s="88"/>
      <c r="AX1315" s="88"/>
      <c r="AY1315" s="88"/>
      <c r="AZ1315" s="88"/>
      <c r="BA1315" s="88"/>
      <c r="BB1315" s="88"/>
      <c r="BC1315" s="88"/>
      <c r="BD1315" s="88"/>
      <c r="BE1315" s="88"/>
      <c r="BF1315" s="88"/>
      <c r="BG1315" s="88"/>
      <c r="BH1315" s="88"/>
      <c r="BI1315" s="88"/>
      <c r="BJ1315" s="88"/>
      <c r="BK1315" s="88"/>
      <c r="BL1315" s="88"/>
      <c r="BM1315" s="88"/>
      <c r="BN1315" s="88"/>
      <c r="BO1315" s="88"/>
      <c r="BP1315" s="88"/>
      <c r="BQ1315" s="88"/>
      <c r="BR1315" s="88"/>
      <c r="BS1315" s="88"/>
      <c r="BT1315" s="88"/>
      <c r="BU1315" s="88"/>
      <c r="BV1315" s="88"/>
      <c r="BW1315" s="88"/>
      <c r="BX1315" s="88"/>
      <c r="BY1315" s="88"/>
      <c r="BZ1315" s="88"/>
      <c r="CA1315" s="88"/>
      <c r="CB1315" s="88"/>
      <c r="CC1315" s="88"/>
      <c r="CD1315" s="88"/>
      <c r="CE1315" s="88"/>
      <c r="CF1315" s="88"/>
      <c r="CG1315" s="88"/>
      <c r="CH1315" s="88"/>
      <c r="CI1315" s="88"/>
      <c r="CJ1315" s="88"/>
      <c r="CK1315" s="88"/>
      <c r="CL1315" s="88"/>
      <c r="CM1315" s="88"/>
      <c r="CN1315" s="88"/>
      <c r="CO1315" s="88"/>
      <c r="CP1315" s="88"/>
      <c r="CQ1315" s="88"/>
      <c r="CR1315" s="88"/>
      <c r="CS1315" s="88"/>
      <c r="CT1315" s="88"/>
      <c r="CU1315" s="88"/>
      <c r="CV1315" s="88"/>
      <c r="CW1315" s="88"/>
      <c r="CX1315" s="88"/>
      <c r="CY1315" s="88"/>
    </row>
    <row r="1316" spans="2:103" x14ac:dyDescent="0.3">
      <c r="B1316" s="87"/>
      <c r="C1316" s="87"/>
      <c r="D1316" s="144"/>
      <c r="E1316" s="144"/>
      <c r="F1316" s="87"/>
      <c r="G1316" s="88"/>
      <c r="H1316" s="88"/>
      <c r="I1316" s="88"/>
      <c r="J1316" s="87"/>
      <c r="K1316" s="87"/>
      <c r="L1316" s="87"/>
      <c r="M1316" s="87"/>
      <c r="N1316" s="87"/>
      <c r="O1316" s="88"/>
      <c r="P1316" s="88"/>
      <c r="Q1316" s="88"/>
      <c r="R1316" s="88"/>
      <c r="S1316" s="88"/>
      <c r="T1316" s="88"/>
      <c r="U1316" s="88"/>
      <c r="V1316" s="88"/>
      <c r="W1316" s="88"/>
      <c r="X1316" s="88"/>
      <c r="Y1316" s="88"/>
      <c r="Z1316" s="88"/>
      <c r="AA1316" s="88"/>
      <c r="AB1316" s="88"/>
      <c r="AC1316" s="88"/>
      <c r="AD1316" s="88"/>
      <c r="AE1316" s="88"/>
      <c r="AF1316" s="88"/>
      <c r="AG1316" s="88"/>
      <c r="AH1316" s="88"/>
      <c r="AI1316" s="88"/>
      <c r="AJ1316" s="88"/>
      <c r="AK1316" s="88"/>
      <c r="AL1316" s="88"/>
      <c r="AM1316" s="88"/>
      <c r="AN1316" s="88"/>
      <c r="AO1316" s="88"/>
      <c r="AP1316" s="88"/>
      <c r="AQ1316" s="88"/>
      <c r="AR1316" s="88"/>
      <c r="AS1316" s="88"/>
      <c r="AT1316" s="88"/>
      <c r="AU1316" s="88"/>
      <c r="AV1316" s="88"/>
      <c r="AW1316" s="88"/>
      <c r="AX1316" s="88"/>
      <c r="AY1316" s="88"/>
      <c r="AZ1316" s="88"/>
      <c r="BA1316" s="88"/>
      <c r="BB1316" s="88"/>
      <c r="BC1316" s="88"/>
      <c r="BD1316" s="88"/>
      <c r="BE1316" s="88"/>
      <c r="BF1316" s="88"/>
      <c r="BG1316" s="88"/>
      <c r="BH1316" s="88"/>
      <c r="BI1316" s="88"/>
      <c r="BJ1316" s="88"/>
      <c r="BK1316" s="88"/>
      <c r="BL1316" s="88"/>
      <c r="BM1316" s="88"/>
      <c r="BN1316" s="88"/>
      <c r="BO1316" s="88"/>
      <c r="BP1316" s="88"/>
      <c r="BQ1316" s="88"/>
      <c r="BR1316" s="88"/>
      <c r="BS1316" s="88"/>
      <c r="BT1316" s="88"/>
      <c r="BU1316" s="88"/>
      <c r="BV1316" s="88"/>
      <c r="BW1316" s="88"/>
      <c r="BX1316" s="88"/>
      <c r="BY1316" s="88"/>
      <c r="BZ1316" s="88"/>
      <c r="CA1316" s="88"/>
      <c r="CB1316" s="88"/>
      <c r="CC1316" s="88"/>
      <c r="CD1316" s="88"/>
      <c r="CE1316" s="88"/>
      <c r="CF1316" s="88"/>
      <c r="CG1316" s="88"/>
      <c r="CH1316" s="88"/>
      <c r="CI1316" s="88"/>
      <c r="CJ1316" s="88"/>
      <c r="CK1316" s="88"/>
      <c r="CL1316" s="88"/>
      <c r="CM1316" s="88"/>
      <c r="CN1316" s="88"/>
      <c r="CO1316" s="88"/>
      <c r="CP1316" s="88"/>
      <c r="CQ1316" s="88"/>
      <c r="CR1316" s="88"/>
      <c r="CS1316" s="88"/>
      <c r="CT1316" s="88"/>
      <c r="CU1316" s="88"/>
      <c r="CV1316" s="88"/>
      <c r="CW1316" s="88"/>
      <c r="CX1316" s="88"/>
      <c r="CY1316" s="88"/>
    </row>
    <row r="1317" spans="2:103" x14ac:dyDescent="0.3">
      <c r="B1317" s="87"/>
      <c r="C1317" s="87"/>
      <c r="D1317" s="144"/>
      <c r="E1317" s="144"/>
      <c r="F1317" s="87"/>
      <c r="G1317" s="88"/>
      <c r="H1317" s="88"/>
      <c r="I1317" s="88"/>
      <c r="J1317" s="87"/>
      <c r="K1317" s="87"/>
      <c r="L1317" s="87"/>
      <c r="M1317" s="87"/>
      <c r="N1317" s="87"/>
      <c r="O1317" s="88"/>
      <c r="P1317" s="88"/>
      <c r="Q1317" s="88"/>
      <c r="R1317" s="88"/>
      <c r="S1317" s="88"/>
      <c r="T1317" s="88"/>
      <c r="U1317" s="88"/>
      <c r="V1317" s="88"/>
      <c r="W1317" s="88"/>
      <c r="X1317" s="88"/>
      <c r="Y1317" s="88"/>
      <c r="Z1317" s="88"/>
      <c r="AA1317" s="88"/>
      <c r="AB1317" s="88"/>
      <c r="AC1317" s="88"/>
      <c r="AD1317" s="88"/>
      <c r="AE1317" s="88"/>
      <c r="AF1317" s="88"/>
      <c r="AG1317" s="88"/>
      <c r="AH1317" s="88"/>
      <c r="AI1317" s="88"/>
      <c r="AJ1317" s="88"/>
      <c r="AK1317" s="88"/>
      <c r="AL1317" s="88"/>
      <c r="AM1317" s="88"/>
      <c r="AN1317" s="88"/>
      <c r="AO1317" s="88"/>
      <c r="AP1317" s="88"/>
      <c r="AQ1317" s="88"/>
      <c r="AR1317" s="88"/>
      <c r="AS1317" s="88"/>
      <c r="AT1317" s="88"/>
      <c r="AU1317" s="88"/>
      <c r="AV1317" s="88"/>
      <c r="AW1317" s="88"/>
      <c r="AX1317" s="88"/>
      <c r="AY1317" s="88"/>
      <c r="AZ1317" s="88"/>
      <c r="BA1317" s="88"/>
      <c r="BB1317" s="88"/>
      <c r="BC1317" s="88"/>
      <c r="BD1317" s="88"/>
      <c r="BE1317" s="88"/>
      <c r="BF1317" s="88"/>
      <c r="BG1317" s="88"/>
      <c r="BH1317" s="88"/>
      <c r="BI1317" s="88"/>
      <c r="BJ1317" s="88"/>
      <c r="BK1317" s="88"/>
      <c r="BL1317" s="88"/>
      <c r="BM1317" s="88"/>
      <c r="BN1317" s="88"/>
      <c r="BO1317" s="88"/>
      <c r="BP1317" s="88"/>
      <c r="BQ1317" s="88"/>
      <c r="BR1317" s="88"/>
      <c r="BS1317" s="88"/>
      <c r="BT1317" s="88"/>
      <c r="BU1317" s="88"/>
      <c r="BV1317" s="88"/>
      <c r="BW1317" s="88"/>
      <c r="BX1317" s="88"/>
      <c r="BY1317" s="88"/>
      <c r="BZ1317" s="88"/>
      <c r="CA1317" s="88"/>
      <c r="CB1317" s="88"/>
      <c r="CC1317" s="88"/>
      <c r="CD1317" s="88"/>
      <c r="CE1317" s="88"/>
      <c r="CF1317" s="88"/>
      <c r="CG1317" s="88"/>
      <c r="CH1317" s="88"/>
      <c r="CI1317" s="88"/>
      <c r="CJ1317" s="88"/>
      <c r="CK1317" s="88"/>
      <c r="CL1317" s="88"/>
      <c r="CM1317" s="88"/>
      <c r="CN1317" s="88"/>
      <c r="CO1317" s="88"/>
      <c r="CP1317" s="88"/>
      <c r="CQ1317" s="88"/>
      <c r="CR1317" s="88"/>
      <c r="CS1317" s="88"/>
      <c r="CT1317" s="88"/>
      <c r="CU1317" s="88"/>
      <c r="CV1317" s="88"/>
      <c r="CW1317" s="88"/>
      <c r="CX1317" s="88"/>
      <c r="CY1317" s="88"/>
    </row>
    <row r="1318" spans="2:103" x14ac:dyDescent="0.3">
      <c r="B1318" s="87"/>
      <c r="C1318" s="87"/>
      <c r="D1318" s="144"/>
      <c r="E1318" s="144"/>
      <c r="F1318" s="87"/>
      <c r="G1318" s="88"/>
      <c r="H1318" s="88"/>
      <c r="I1318" s="88"/>
      <c r="J1318" s="87"/>
      <c r="K1318" s="87"/>
      <c r="L1318" s="87"/>
      <c r="M1318" s="87"/>
      <c r="N1318" s="87"/>
      <c r="O1318" s="88"/>
      <c r="P1318" s="88"/>
      <c r="Q1318" s="88"/>
      <c r="R1318" s="88"/>
      <c r="S1318" s="88"/>
      <c r="T1318" s="88"/>
      <c r="U1318" s="88"/>
      <c r="V1318" s="88"/>
      <c r="W1318" s="88"/>
      <c r="X1318" s="88"/>
      <c r="Y1318" s="88"/>
      <c r="Z1318" s="88"/>
      <c r="AA1318" s="88"/>
      <c r="AB1318" s="88"/>
      <c r="AC1318" s="88"/>
      <c r="AD1318" s="88"/>
      <c r="AE1318" s="88"/>
      <c r="AF1318" s="88"/>
      <c r="AG1318" s="88"/>
      <c r="AH1318" s="88"/>
      <c r="AI1318" s="88"/>
      <c r="AJ1318" s="88"/>
      <c r="AK1318" s="88"/>
      <c r="AL1318" s="88"/>
      <c r="AM1318" s="88"/>
      <c r="AN1318" s="88"/>
      <c r="AO1318" s="88"/>
      <c r="AP1318" s="88"/>
      <c r="AQ1318" s="88"/>
      <c r="AR1318" s="88"/>
      <c r="AS1318" s="88"/>
      <c r="AT1318" s="88"/>
      <c r="AU1318" s="88"/>
      <c r="AV1318" s="88"/>
      <c r="AW1318" s="88"/>
      <c r="AX1318" s="88"/>
      <c r="AY1318" s="88"/>
      <c r="AZ1318" s="88"/>
      <c r="BA1318" s="88"/>
      <c r="BB1318" s="88"/>
      <c r="BC1318" s="88"/>
      <c r="BD1318" s="88"/>
      <c r="BE1318" s="88"/>
      <c r="BF1318" s="88"/>
      <c r="BG1318" s="88"/>
      <c r="BH1318" s="88"/>
      <c r="BI1318" s="88"/>
      <c r="BJ1318" s="88"/>
      <c r="BK1318" s="88"/>
      <c r="BL1318" s="88"/>
      <c r="BM1318" s="88"/>
      <c r="BN1318" s="88"/>
      <c r="BO1318" s="88"/>
      <c r="BP1318" s="88"/>
      <c r="BQ1318" s="88"/>
      <c r="BR1318" s="88"/>
      <c r="BS1318" s="88"/>
      <c r="BT1318" s="88"/>
      <c r="BU1318" s="88"/>
      <c r="BV1318" s="88"/>
      <c r="BW1318" s="88"/>
      <c r="BX1318" s="88"/>
      <c r="BY1318" s="88"/>
      <c r="BZ1318" s="88"/>
      <c r="CA1318" s="88"/>
      <c r="CB1318" s="88"/>
      <c r="CC1318" s="88"/>
      <c r="CD1318" s="88"/>
      <c r="CE1318" s="88"/>
      <c r="CF1318" s="88"/>
      <c r="CG1318" s="88"/>
      <c r="CH1318" s="88"/>
      <c r="CI1318" s="88"/>
      <c r="CJ1318" s="88"/>
      <c r="CK1318" s="88"/>
      <c r="CL1318" s="88"/>
      <c r="CM1318" s="88"/>
      <c r="CN1318" s="88"/>
      <c r="CO1318" s="88"/>
      <c r="CP1318" s="88"/>
      <c r="CQ1318" s="88"/>
      <c r="CR1318" s="88"/>
      <c r="CS1318" s="88"/>
      <c r="CT1318" s="88"/>
      <c r="CU1318" s="88"/>
      <c r="CV1318" s="88"/>
      <c r="CW1318" s="88"/>
      <c r="CX1318" s="88"/>
      <c r="CY1318" s="88"/>
    </row>
    <row r="1319" spans="2:103" x14ac:dyDescent="0.3">
      <c r="B1319" s="87"/>
      <c r="C1319" s="87"/>
      <c r="D1319" s="144"/>
      <c r="E1319" s="144"/>
      <c r="F1319" s="87"/>
      <c r="G1319" s="88"/>
      <c r="H1319" s="88"/>
      <c r="I1319" s="88"/>
      <c r="J1319" s="87"/>
      <c r="K1319" s="87"/>
      <c r="L1319" s="87"/>
      <c r="M1319" s="87"/>
      <c r="N1319" s="87"/>
      <c r="O1319" s="88"/>
      <c r="P1319" s="88"/>
      <c r="Q1319" s="88"/>
      <c r="R1319" s="88"/>
      <c r="S1319" s="88"/>
      <c r="T1319" s="88"/>
      <c r="U1319" s="88"/>
      <c r="V1319" s="88"/>
      <c r="W1319" s="88"/>
      <c r="X1319" s="88"/>
      <c r="Y1319" s="88"/>
      <c r="Z1319" s="88"/>
      <c r="AA1319" s="88"/>
      <c r="AB1319" s="88"/>
      <c r="AC1319" s="88"/>
      <c r="AD1319" s="88"/>
      <c r="AE1319" s="88"/>
      <c r="AF1319" s="88"/>
      <c r="AG1319" s="88"/>
      <c r="AH1319" s="88"/>
      <c r="AI1319" s="88"/>
      <c r="AJ1319" s="88"/>
      <c r="AK1319" s="88"/>
      <c r="AL1319" s="88"/>
      <c r="AM1319" s="88"/>
      <c r="AN1319" s="88"/>
      <c r="AO1319" s="88"/>
      <c r="AP1319" s="88"/>
      <c r="AQ1319" s="88"/>
      <c r="AR1319" s="88"/>
      <c r="AS1319" s="88"/>
      <c r="AT1319" s="88"/>
      <c r="AU1319" s="88"/>
      <c r="AV1319" s="88"/>
      <c r="AW1319" s="88"/>
      <c r="AX1319" s="88"/>
      <c r="AY1319" s="88"/>
      <c r="AZ1319" s="88"/>
      <c r="BA1319" s="88"/>
      <c r="BB1319" s="88"/>
      <c r="BC1319" s="88"/>
      <c r="BD1319" s="88"/>
      <c r="BE1319" s="88"/>
      <c r="BF1319" s="88"/>
      <c r="BG1319" s="88"/>
      <c r="BH1319" s="88"/>
      <c r="BI1319" s="88"/>
      <c r="BJ1319" s="88"/>
      <c r="BK1319" s="88"/>
      <c r="BL1319" s="88"/>
      <c r="BM1319" s="88"/>
      <c r="BN1319" s="88"/>
      <c r="BO1319" s="88"/>
      <c r="BP1319" s="88"/>
      <c r="BQ1319" s="88"/>
      <c r="BR1319" s="88"/>
      <c r="BS1319" s="88"/>
      <c r="BT1319" s="88"/>
      <c r="BU1319" s="88"/>
      <c r="BV1319" s="88"/>
      <c r="BW1319" s="88"/>
      <c r="BX1319" s="88"/>
      <c r="BY1319" s="88"/>
      <c r="BZ1319" s="88"/>
      <c r="CA1319" s="88"/>
      <c r="CB1319" s="88"/>
      <c r="CC1319" s="88"/>
      <c r="CD1319" s="88"/>
      <c r="CE1319" s="88"/>
      <c r="CF1319" s="88"/>
      <c r="CG1319" s="88"/>
      <c r="CH1319" s="88"/>
      <c r="CI1319" s="88"/>
      <c r="CJ1319" s="88"/>
      <c r="CK1319" s="88"/>
      <c r="CL1319" s="88"/>
      <c r="CM1319" s="88"/>
      <c r="CN1319" s="88"/>
      <c r="CO1319" s="88"/>
      <c r="CP1319" s="88"/>
      <c r="CQ1319" s="88"/>
      <c r="CR1319" s="88"/>
      <c r="CS1319" s="88"/>
      <c r="CT1319" s="88"/>
      <c r="CU1319" s="88"/>
      <c r="CV1319" s="88"/>
      <c r="CW1319" s="88"/>
      <c r="CX1319" s="88"/>
      <c r="CY1319" s="88"/>
    </row>
    <row r="1320" spans="2:103" x14ac:dyDescent="0.3">
      <c r="B1320" s="87"/>
      <c r="C1320" s="87"/>
      <c r="D1320" s="144"/>
      <c r="E1320" s="144"/>
      <c r="F1320" s="87"/>
      <c r="G1320" s="88"/>
      <c r="H1320" s="88"/>
      <c r="I1320" s="88"/>
      <c r="J1320" s="87"/>
      <c r="K1320" s="87"/>
      <c r="L1320" s="87"/>
      <c r="M1320" s="87"/>
      <c r="N1320" s="87"/>
      <c r="O1320" s="88"/>
      <c r="P1320" s="88"/>
      <c r="Q1320" s="88"/>
      <c r="R1320" s="88"/>
      <c r="S1320" s="88"/>
      <c r="T1320" s="88"/>
      <c r="U1320" s="88"/>
      <c r="V1320" s="88"/>
      <c r="W1320" s="88"/>
      <c r="X1320" s="88"/>
      <c r="Y1320" s="88"/>
      <c r="Z1320" s="88"/>
      <c r="AA1320" s="88"/>
      <c r="AB1320" s="88"/>
      <c r="AC1320" s="88"/>
      <c r="AD1320" s="88"/>
      <c r="AE1320" s="88"/>
      <c r="AF1320" s="88"/>
      <c r="AG1320" s="88"/>
      <c r="AH1320" s="88"/>
      <c r="AI1320" s="88"/>
      <c r="AJ1320" s="88"/>
      <c r="AK1320" s="88"/>
      <c r="AL1320" s="88"/>
      <c r="AM1320" s="88"/>
      <c r="AN1320" s="88"/>
      <c r="AO1320" s="88"/>
      <c r="AP1320" s="88"/>
      <c r="AQ1320" s="88"/>
      <c r="AR1320" s="88"/>
      <c r="AS1320" s="88"/>
      <c r="AT1320" s="88"/>
      <c r="AU1320" s="88"/>
      <c r="AV1320" s="88"/>
      <c r="AW1320" s="88"/>
      <c r="AX1320" s="88"/>
      <c r="AY1320" s="88"/>
      <c r="AZ1320" s="88"/>
      <c r="BA1320" s="88"/>
      <c r="BB1320" s="88"/>
      <c r="BC1320" s="88"/>
      <c r="BD1320" s="88"/>
      <c r="BE1320" s="88"/>
      <c r="BF1320" s="88"/>
      <c r="BG1320" s="88"/>
      <c r="BH1320" s="88"/>
      <c r="BI1320" s="88"/>
      <c r="BJ1320" s="88"/>
      <c r="BK1320" s="88"/>
      <c r="BL1320" s="88"/>
      <c r="BM1320" s="88"/>
      <c r="BN1320" s="88"/>
      <c r="BO1320" s="88"/>
      <c r="BP1320" s="88"/>
      <c r="BQ1320" s="88"/>
      <c r="BR1320" s="88"/>
      <c r="BS1320" s="88"/>
      <c r="BT1320" s="88"/>
      <c r="BU1320" s="88"/>
      <c r="BV1320" s="88"/>
      <c r="BW1320" s="88"/>
      <c r="BX1320" s="88"/>
      <c r="BY1320" s="88"/>
      <c r="BZ1320" s="88"/>
      <c r="CA1320" s="88"/>
      <c r="CB1320" s="88"/>
      <c r="CC1320" s="88"/>
      <c r="CD1320" s="88"/>
      <c r="CE1320" s="88"/>
      <c r="CF1320" s="88"/>
      <c r="CG1320" s="88"/>
      <c r="CH1320" s="88"/>
      <c r="CI1320" s="88"/>
      <c r="CJ1320" s="88"/>
      <c r="CK1320" s="88"/>
      <c r="CL1320" s="88"/>
      <c r="CM1320" s="88"/>
      <c r="CN1320" s="88"/>
      <c r="CO1320" s="88"/>
      <c r="CP1320" s="88"/>
      <c r="CQ1320" s="88"/>
      <c r="CR1320" s="88"/>
      <c r="CS1320" s="88"/>
      <c r="CT1320" s="88"/>
      <c r="CU1320" s="88"/>
      <c r="CV1320" s="88"/>
      <c r="CW1320" s="88"/>
      <c r="CX1320" s="88"/>
      <c r="CY1320" s="88"/>
    </row>
    <row r="1321" spans="2:103" x14ac:dyDescent="0.3">
      <c r="B1321" s="87"/>
      <c r="C1321" s="87"/>
      <c r="D1321" s="144"/>
      <c r="E1321" s="144"/>
      <c r="F1321" s="87"/>
      <c r="G1321" s="88"/>
      <c r="H1321" s="88"/>
      <c r="I1321" s="88"/>
      <c r="J1321" s="87"/>
      <c r="K1321" s="87"/>
      <c r="L1321" s="87"/>
      <c r="M1321" s="87"/>
      <c r="N1321" s="87"/>
      <c r="O1321" s="88"/>
      <c r="P1321" s="88"/>
      <c r="Q1321" s="88"/>
      <c r="R1321" s="88"/>
      <c r="S1321" s="88"/>
      <c r="T1321" s="88"/>
      <c r="U1321" s="88"/>
      <c r="V1321" s="88"/>
      <c r="W1321" s="88"/>
      <c r="X1321" s="88"/>
      <c r="Y1321" s="88"/>
      <c r="Z1321" s="88"/>
      <c r="AA1321" s="88"/>
      <c r="AB1321" s="88"/>
      <c r="AC1321" s="88"/>
      <c r="AD1321" s="88"/>
      <c r="AE1321" s="88"/>
      <c r="AF1321" s="88"/>
      <c r="AG1321" s="88"/>
      <c r="AH1321" s="88"/>
      <c r="AI1321" s="88"/>
      <c r="AJ1321" s="88"/>
      <c r="AK1321" s="88"/>
      <c r="AL1321" s="88"/>
      <c r="AM1321" s="88"/>
      <c r="AN1321" s="88"/>
      <c r="AO1321" s="88"/>
      <c r="AP1321" s="88"/>
      <c r="AQ1321" s="88"/>
      <c r="AR1321" s="88"/>
      <c r="AS1321" s="88"/>
      <c r="AT1321" s="88"/>
      <c r="AU1321" s="88"/>
      <c r="AV1321" s="88"/>
      <c r="AW1321" s="88"/>
      <c r="AX1321" s="88"/>
      <c r="AY1321" s="88"/>
      <c r="AZ1321" s="88"/>
      <c r="BA1321" s="88"/>
      <c r="BB1321" s="88"/>
      <c r="BC1321" s="88"/>
      <c r="BD1321" s="88"/>
      <c r="BE1321" s="88"/>
      <c r="BF1321" s="88"/>
      <c r="BG1321" s="88"/>
      <c r="BH1321" s="88"/>
      <c r="BI1321" s="88"/>
      <c r="BJ1321" s="88"/>
      <c r="BK1321" s="88"/>
      <c r="BL1321" s="88"/>
      <c r="BM1321" s="88"/>
      <c r="BN1321" s="88"/>
      <c r="BO1321" s="88"/>
      <c r="BP1321" s="88"/>
      <c r="BQ1321" s="88"/>
      <c r="BR1321" s="88"/>
      <c r="BS1321" s="88"/>
      <c r="BT1321" s="88"/>
      <c r="BU1321" s="88"/>
      <c r="BV1321" s="88"/>
      <c r="BW1321" s="88"/>
      <c r="BX1321" s="88"/>
      <c r="BY1321" s="88"/>
      <c r="BZ1321" s="88"/>
      <c r="CA1321" s="88"/>
      <c r="CB1321" s="88"/>
      <c r="CC1321" s="88"/>
      <c r="CD1321" s="88"/>
      <c r="CE1321" s="88"/>
      <c r="CF1321" s="88"/>
      <c r="CG1321" s="88"/>
      <c r="CH1321" s="88"/>
      <c r="CI1321" s="88"/>
      <c r="CJ1321" s="88"/>
      <c r="CK1321" s="88"/>
      <c r="CL1321" s="88"/>
      <c r="CM1321" s="88"/>
      <c r="CN1321" s="88"/>
      <c r="CO1321" s="88"/>
      <c r="CP1321" s="88"/>
      <c r="CQ1321" s="88"/>
      <c r="CR1321" s="88"/>
      <c r="CS1321" s="88"/>
      <c r="CT1321" s="88"/>
      <c r="CU1321" s="88"/>
      <c r="CV1321" s="88"/>
      <c r="CW1321" s="88"/>
      <c r="CX1321" s="88"/>
      <c r="CY1321" s="88"/>
    </row>
    <row r="1322" spans="2:103" x14ac:dyDescent="0.3">
      <c r="B1322" s="87"/>
      <c r="C1322" s="87"/>
      <c r="D1322" s="144"/>
      <c r="E1322" s="144"/>
      <c r="F1322" s="87"/>
      <c r="G1322" s="88"/>
      <c r="H1322" s="88"/>
      <c r="I1322" s="88"/>
      <c r="J1322" s="87"/>
      <c r="K1322" s="87"/>
      <c r="L1322" s="87"/>
      <c r="M1322" s="87"/>
      <c r="N1322" s="87"/>
      <c r="O1322" s="88"/>
      <c r="P1322" s="88"/>
      <c r="Q1322" s="88"/>
      <c r="R1322" s="88"/>
      <c r="S1322" s="88"/>
      <c r="T1322" s="88"/>
      <c r="U1322" s="88"/>
      <c r="V1322" s="88"/>
      <c r="W1322" s="88"/>
      <c r="X1322" s="88"/>
      <c r="Y1322" s="88"/>
      <c r="Z1322" s="88"/>
      <c r="AA1322" s="88"/>
      <c r="AB1322" s="88"/>
      <c r="AC1322" s="88"/>
      <c r="AD1322" s="88"/>
      <c r="AE1322" s="88"/>
      <c r="AF1322" s="88"/>
      <c r="AG1322" s="88"/>
      <c r="AH1322" s="88"/>
      <c r="AI1322" s="88"/>
      <c r="AJ1322" s="88"/>
      <c r="AK1322" s="88"/>
      <c r="AL1322" s="88"/>
      <c r="AM1322" s="88"/>
      <c r="AN1322" s="88"/>
      <c r="AO1322" s="88"/>
      <c r="AP1322" s="88"/>
      <c r="AQ1322" s="88"/>
      <c r="AR1322" s="88"/>
      <c r="AS1322" s="88"/>
      <c r="AT1322" s="88"/>
      <c r="AU1322" s="88"/>
      <c r="AV1322" s="88"/>
      <c r="AW1322" s="88"/>
      <c r="AX1322" s="88"/>
      <c r="AY1322" s="88"/>
      <c r="AZ1322" s="88"/>
      <c r="BA1322" s="88"/>
      <c r="BB1322" s="88"/>
      <c r="BC1322" s="88"/>
      <c r="BD1322" s="88"/>
      <c r="BE1322" s="88"/>
      <c r="BF1322" s="88"/>
      <c r="BG1322" s="88"/>
      <c r="BH1322" s="88"/>
      <c r="BI1322" s="88"/>
      <c r="BJ1322" s="88"/>
      <c r="BK1322" s="88"/>
      <c r="BL1322" s="88"/>
      <c r="BM1322" s="88"/>
      <c r="BN1322" s="88"/>
      <c r="BO1322" s="88"/>
      <c r="BP1322" s="88"/>
      <c r="BQ1322" s="88"/>
      <c r="BR1322" s="88"/>
      <c r="BS1322" s="88"/>
      <c r="BT1322" s="88"/>
      <c r="BU1322" s="88"/>
      <c r="BV1322" s="88"/>
      <c r="BW1322" s="88"/>
      <c r="BX1322" s="88"/>
      <c r="BY1322" s="88"/>
      <c r="BZ1322" s="88"/>
      <c r="CA1322" s="88"/>
      <c r="CB1322" s="88"/>
      <c r="CC1322" s="88"/>
      <c r="CD1322" s="88"/>
      <c r="CE1322" s="88"/>
      <c r="CF1322" s="88"/>
      <c r="CG1322" s="88"/>
      <c r="CH1322" s="88"/>
      <c r="CI1322" s="88"/>
      <c r="CJ1322" s="88"/>
      <c r="CK1322" s="88"/>
      <c r="CL1322" s="88"/>
      <c r="CM1322" s="88"/>
      <c r="CN1322" s="88"/>
      <c r="CO1322" s="88"/>
      <c r="CP1322" s="88"/>
      <c r="CQ1322" s="88"/>
      <c r="CR1322" s="88"/>
      <c r="CS1322" s="88"/>
      <c r="CT1322" s="88"/>
      <c r="CU1322" s="88"/>
      <c r="CV1322" s="88"/>
      <c r="CW1322" s="88"/>
      <c r="CX1322" s="88"/>
      <c r="CY1322" s="88"/>
    </row>
    <row r="1323" spans="2:103" x14ac:dyDescent="0.3">
      <c r="B1323" s="87"/>
      <c r="C1323" s="87"/>
      <c r="D1323" s="144"/>
      <c r="E1323" s="144"/>
      <c r="F1323" s="87"/>
      <c r="G1323" s="88"/>
      <c r="H1323" s="88"/>
      <c r="I1323" s="88"/>
      <c r="J1323" s="87"/>
      <c r="K1323" s="87"/>
      <c r="L1323" s="87"/>
      <c r="M1323" s="87"/>
      <c r="N1323" s="87"/>
      <c r="O1323" s="88"/>
      <c r="P1323" s="88"/>
      <c r="Q1323" s="88"/>
      <c r="R1323" s="88"/>
      <c r="S1323" s="88"/>
      <c r="T1323" s="88"/>
      <c r="U1323" s="88"/>
      <c r="V1323" s="88"/>
      <c r="W1323" s="88"/>
      <c r="X1323" s="88"/>
      <c r="Y1323" s="88"/>
      <c r="Z1323" s="88"/>
      <c r="AA1323" s="88"/>
      <c r="AB1323" s="88"/>
      <c r="AC1323" s="88"/>
      <c r="AD1323" s="88"/>
      <c r="AE1323" s="88"/>
      <c r="AF1323" s="88"/>
      <c r="AG1323" s="88"/>
      <c r="AH1323" s="88"/>
      <c r="AI1323" s="88"/>
      <c r="AJ1323" s="88"/>
      <c r="AK1323" s="88"/>
      <c r="AL1323" s="88"/>
      <c r="AM1323" s="88"/>
      <c r="AN1323" s="88"/>
      <c r="AO1323" s="88"/>
      <c r="AP1323" s="88"/>
      <c r="AQ1323" s="88"/>
      <c r="AR1323" s="88"/>
      <c r="AS1323" s="88"/>
      <c r="AT1323" s="88"/>
      <c r="AU1323" s="88"/>
      <c r="AV1323" s="88"/>
      <c r="AW1323" s="88"/>
      <c r="AX1323" s="88"/>
      <c r="AY1323" s="88"/>
      <c r="AZ1323" s="88"/>
      <c r="BA1323" s="88"/>
      <c r="BB1323" s="88"/>
      <c r="BC1323" s="88"/>
      <c r="BD1323" s="88"/>
      <c r="BE1323" s="88"/>
      <c r="BF1323" s="88"/>
      <c r="BG1323" s="88"/>
      <c r="BH1323" s="88"/>
      <c r="BI1323" s="88"/>
      <c r="BJ1323" s="88"/>
      <c r="BK1323" s="88"/>
      <c r="BL1323" s="88"/>
      <c r="BM1323" s="88"/>
      <c r="BN1323" s="88"/>
      <c r="BO1323" s="88"/>
      <c r="BP1323" s="88"/>
      <c r="BQ1323" s="88"/>
      <c r="BR1323" s="88"/>
      <c r="BS1323" s="88"/>
      <c r="BT1323" s="88"/>
      <c r="BU1323" s="88"/>
      <c r="BV1323" s="88"/>
      <c r="BW1323" s="88"/>
      <c r="BX1323" s="88"/>
      <c r="BY1323" s="88"/>
      <c r="BZ1323" s="88"/>
      <c r="CA1323" s="88"/>
      <c r="CB1323" s="88"/>
      <c r="CC1323" s="88"/>
      <c r="CD1323" s="88"/>
      <c r="CE1323" s="88"/>
      <c r="CF1323" s="88"/>
      <c r="CG1323" s="88"/>
      <c r="CH1323" s="88"/>
      <c r="CI1323" s="88"/>
      <c r="CJ1323" s="88"/>
      <c r="CK1323" s="88"/>
      <c r="CL1323" s="88"/>
      <c r="CM1323" s="88"/>
      <c r="CN1323" s="88"/>
      <c r="CO1323" s="88"/>
      <c r="CP1323" s="88"/>
      <c r="CQ1323" s="88"/>
      <c r="CR1323" s="88"/>
      <c r="CS1323" s="88"/>
      <c r="CT1323" s="88"/>
      <c r="CU1323" s="88"/>
      <c r="CV1323" s="88"/>
      <c r="CW1323" s="88"/>
      <c r="CX1323" s="88"/>
      <c r="CY1323" s="88"/>
    </row>
    <row r="1324" spans="2:103" x14ac:dyDescent="0.3">
      <c r="B1324" s="87"/>
      <c r="C1324" s="87"/>
      <c r="D1324" s="144"/>
      <c r="E1324" s="144"/>
      <c r="F1324" s="87"/>
      <c r="G1324" s="88"/>
      <c r="H1324" s="88"/>
      <c r="I1324" s="88"/>
      <c r="J1324" s="87"/>
      <c r="K1324" s="87"/>
      <c r="L1324" s="87"/>
      <c r="M1324" s="87"/>
      <c r="N1324" s="87"/>
      <c r="O1324" s="88"/>
      <c r="P1324" s="88"/>
      <c r="Q1324" s="88"/>
      <c r="R1324" s="88"/>
      <c r="S1324" s="88"/>
      <c r="T1324" s="88"/>
      <c r="U1324" s="88"/>
      <c r="V1324" s="88"/>
      <c r="W1324" s="88"/>
      <c r="X1324" s="88"/>
      <c r="Y1324" s="88"/>
      <c r="Z1324" s="88"/>
      <c r="AA1324" s="88"/>
      <c r="AB1324" s="88"/>
      <c r="AC1324" s="88"/>
      <c r="AD1324" s="88"/>
      <c r="AE1324" s="88"/>
      <c r="AF1324" s="88"/>
      <c r="AG1324" s="88"/>
      <c r="AH1324" s="88"/>
      <c r="AI1324" s="88"/>
      <c r="AJ1324" s="88"/>
      <c r="AK1324" s="88"/>
      <c r="AL1324" s="88"/>
      <c r="AM1324" s="88"/>
      <c r="AN1324" s="88"/>
      <c r="AO1324" s="88"/>
      <c r="AP1324" s="88"/>
      <c r="AQ1324" s="88"/>
      <c r="AR1324" s="88"/>
      <c r="AS1324" s="88"/>
      <c r="AT1324" s="88"/>
      <c r="AU1324" s="88"/>
      <c r="AV1324" s="88"/>
      <c r="AW1324" s="88"/>
      <c r="AX1324" s="88"/>
      <c r="AY1324" s="88"/>
      <c r="AZ1324" s="88"/>
      <c r="BA1324" s="88"/>
      <c r="BB1324" s="88"/>
      <c r="BC1324" s="88"/>
      <c r="BD1324" s="88"/>
      <c r="BE1324" s="88"/>
      <c r="BF1324" s="88"/>
      <c r="BG1324" s="88"/>
      <c r="BH1324" s="88"/>
      <c r="BI1324" s="88"/>
      <c r="BJ1324" s="88"/>
      <c r="BK1324" s="88"/>
      <c r="BL1324" s="88"/>
      <c r="BM1324" s="88"/>
      <c r="BN1324" s="88"/>
      <c r="BO1324" s="88"/>
      <c r="BP1324" s="88"/>
      <c r="BQ1324" s="88"/>
      <c r="BR1324" s="88"/>
      <c r="BS1324" s="88"/>
      <c r="BT1324" s="88"/>
      <c r="BU1324" s="88"/>
      <c r="BV1324" s="88"/>
      <c r="BW1324" s="88"/>
      <c r="BX1324" s="88"/>
      <c r="BY1324" s="88"/>
      <c r="BZ1324" s="88"/>
      <c r="CA1324" s="88"/>
      <c r="CB1324" s="88"/>
      <c r="CC1324" s="88"/>
      <c r="CD1324" s="88"/>
      <c r="CE1324" s="88"/>
      <c r="CF1324" s="88"/>
      <c r="CG1324" s="88"/>
      <c r="CH1324" s="88"/>
      <c r="CI1324" s="88"/>
      <c r="CJ1324" s="88"/>
      <c r="CK1324" s="88"/>
      <c r="CL1324" s="88"/>
      <c r="CM1324" s="88"/>
      <c r="CN1324" s="88"/>
      <c r="CO1324" s="88"/>
      <c r="CP1324" s="88"/>
      <c r="CQ1324" s="88"/>
      <c r="CR1324" s="88"/>
      <c r="CS1324" s="88"/>
      <c r="CT1324" s="88"/>
      <c r="CU1324" s="88"/>
      <c r="CV1324" s="88"/>
      <c r="CW1324" s="88"/>
      <c r="CX1324" s="88"/>
      <c r="CY1324" s="88"/>
    </row>
    <row r="1325" spans="2:103" x14ac:dyDescent="0.3">
      <c r="B1325" s="87"/>
      <c r="C1325" s="87"/>
      <c r="D1325" s="144"/>
      <c r="E1325" s="144"/>
      <c r="F1325" s="87"/>
      <c r="G1325" s="88"/>
      <c r="H1325" s="88"/>
      <c r="I1325" s="88"/>
      <c r="J1325" s="87"/>
      <c r="K1325" s="87"/>
      <c r="L1325" s="87"/>
      <c r="M1325" s="87"/>
      <c r="N1325" s="87"/>
      <c r="O1325" s="88"/>
      <c r="P1325" s="88"/>
      <c r="Q1325" s="88"/>
      <c r="R1325" s="88"/>
      <c r="S1325" s="88"/>
      <c r="T1325" s="88"/>
      <c r="U1325" s="88"/>
      <c r="V1325" s="88"/>
      <c r="W1325" s="88"/>
      <c r="X1325" s="88"/>
      <c r="Y1325" s="88"/>
      <c r="Z1325" s="88"/>
      <c r="AA1325" s="88"/>
      <c r="AB1325" s="88"/>
      <c r="AC1325" s="88"/>
      <c r="AD1325" s="88"/>
      <c r="AE1325" s="88"/>
      <c r="AF1325" s="88"/>
      <c r="AG1325" s="88"/>
      <c r="AH1325" s="88"/>
      <c r="AI1325" s="88"/>
      <c r="AJ1325" s="88"/>
      <c r="AK1325" s="88"/>
      <c r="AL1325" s="88"/>
      <c r="AM1325" s="88"/>
      <c r="AN1325" s="88"/>
      <c r="AO1325" s="88"/>
      <c r="AP1325" s="88"/>
      <c r="AQ1325" s="88"/>
      <c r="AR1325" s="88"/>
      <c r="AS1325" s="88"/>
      <c r="AT1325" s="88"/>
      <c r="AU1325" s="88"/>
      <c r="AV1325" s="88"/>
      <c r="AW1325" s="88"/>
      <c r="AX1325" s="88"/>
      <c r="AY1325" s="88"/>
      <c r="AZ1325" s="88"/>
      <c r="BA1325" s="88"/>
      <c r="BB1325" s="88"/>
      <c r="BC1325" s="88"/>
      <c r="BD1325" s="88"/>
      <c r="BE1325" s="88"/>
      <c r="BF1325" s="88"/>
      <c r="BG1325" s="88"/>
      <c r="BH1325" s="88"/>
      <c r="BI1325" s="88"/>
      <c r="BJ1325" s="88"/>
      <c r="BK1325" s="88"/>
      <c r="BL1325" s="88"/>
      <c r="BM1325" s="88"/>
      <c r="BN1325" s="88"/>
      <c r="BO1325" s="88"/>
      <c r="BP1325" s="88"/>
      <c r="BQ1325" s="88"/>
      <c r="BR1325" s="88"/>
      <c r="BS1325" s="88"/>
      <c r="BT1325" s="88"/>
      <c r="BU1325" s="88"/>
      <c r="BV1325" s="88"/>
      <c r="BW1325" s="88"/>
      <c r="BX1325" s="88"/>
      <c r="BY1325" s="88"/>
      <c r="BZ1325" s="88"/>
      <c r="CA1325" s="88"/>
      <c r="CB1325" s="88"/>
      <c r="CC1325" s="88"/>
      <c r="CD1325" s="88"/>
      <c r="CE1325" s="88"/>
      <c r="CF1325" s="88"/>
      <c r="CG1325" s="88"/>
      <c r="CH1325" s="88"/>
      <c r="CI1325" s="88"/>
      <c r="CJ1325" s="88"/>
      <c r="CK1325" s="88"/>
      <c r="CL1325" s="88"/>
      <c r="CM1325" s="88"/>
      <c r="CN1325" s="88"/>
      <c r="CO1325" s="88"/>
      <c r="CP1325" s="88"/>
      <c r="CQ1325" s="88"/>
      <c r="CR1325" s="88"/>
      <c r="CS1325" s="88"/>
      <c r="CT1325" s="88"/>
      <c r="CU1325" s="88"/>
      <c r="CV1325" s="88"/>
      <c r="CW1325" s="88"/>
      <c r="CX1325" s="88"/>
      <c r="CY1325" s="88"/>
    </row>
    <row r="1326" spans="2:103" x14ac:dyDescent="0.3">
      <c r="B1326" s="87"/>
      <c r="C1326" s="87"/>
      <c r="D1326" s="144"/>
      <c r="E1326" s="144"/>
      <c r="F1326" s="87"/>
      <c r="G1326" s="88"/>
      <c r="H1326" s="88"/>
      <c r="I1326" s="88"/>
      <c r="J1326" s="87"/>
      <c r="K1326" s="87"/>
      <c r="L1326" s="87"/>
      <c r="M1326" s="87"/>
      <c r="N1326" s="87"/>
      <c r="O1326" s="88"/>
      <c r="P1326" s="88"/>
      <c r="Q1326" s="88"/>
      <c r="R1326" s="88"/>
      <c r="S1326" s="88"/>
      <c r="T1326" s="88"/>
      <c r="U1326" s="88"/>
      <c r="V1326" s="88"/>
      <c r="W1326" s="88"/>
      <c r="X1326" s="88"/>
      <c r="Y1326" s="88"/>
      <c r="Z1326" s="88"/>
      <c r="AA1326" s="88"/>
      <c r="AB1326" s="88"/>
      <c r="AC1326" s="88"/>
      <c r="AD1326" s="88"/>
      <c r="AE1326" s="88"/>
      <c r="AF1326" s="88"/>
      <c r="AG1326" s="88"/>
      <c r="AH1326" s="88"/>
      <c r="AI1326" s="88"/>
      <c r="AJ1326" s="88"/>
      <c r="AK1326" s="88"/>
      <c r="AL1326" s="88"/>
      <c r="AM1326" s="88"/>
      <c r="AN1326" s="88"/>
      <c r="AO1326" s="88"/>
      <c r="AP1326" s="88"/>
      <c r="AQ1326" s="88"/>
      <c r="AR1326" s="88"/>
      <c r="AS1326" s="88"/>
      <c r="AT1326" s="88"/>
      <c r="AU1326" s="88"/>
      <c r="AV1326" s="88"/>
      <c r="AW1326" s="88"/>
      <c r="AX1326" s="88"/>
      <c r="AY1326" s="88"/>
      <c r="AZ1326" s="88"/>
      <c r="BA1326" s="88"/>
      <c r="BB1326" s="88"/>
      <c r="BC1326" s="88"/>
      <c r="BD1326" s="88"/>
      <c r="BE1326" s="88"/>
      <c r="BF1326" s="88"/>
      <c r="BG1326" s="88"/>
      <c r="BH1326" s="88"/>
      <c r="BI1326" s="88"/>
      <c r="BJ1326" s="88"/>
      <c r="BK1326" s="88"/>
      <c r="BL1326" s="88"/>
      <c r="BM1326" s="88"/>
      <c r="BN1326" s="88"/>
      <c r="BO1326" s="88"/>
      <c r="BP1326" s="88"/>
      <c r="BQ1326" s="88"/>
      <c r="BR1326" s="88"/>
      <c r="BS1326" s="88"/>
      <c r="BT1326" s="88"/>
      <c r="BU1326" s="88"/>
      <c r="BV1326" s="88"/>
      <c r="BW1326" s="88"/>
      <c r="BX1326" s="88"/>
      <c r="BY1326" s="88"/>
      <c r="BZ1326" s="88"/>
      <c r="CA1326" s="88"/>
      <c r="CB1326" s="88"/>
      <c r="CC1326" s="88"/>
      <c r="CD1326" s="88"/>
      <c r="CE1326" s="88"/>
      <c r="CF1326" s="88"/>
      <c r="CG1326" s="88"/>
      <c r="CH1326" s="88"/>
      <c r="CI1326" s="88"/>
      <c r="CJ1326" s="88"/>
      <c r="CK1326" s="88"/>
      <c r="CL1326" s="88"/>
      <c r="CM1326" s="88"/>
      <c r="CN1326" s="88"/>
      <c r="CO1326" s="88"/>
      <c r="CP1326" s="88"/>
      <c r="CQ1326" s="88"/>
      <c r="CR1326" s="88"/>
      <c r="CS1326" s="88"/>
      <c r="CT1326" s="88"/>
      <c r="CU1326" s="88"/>
      <c r="CV1326" s="88"/>
      <c r="CW1326" s="88"/>
      <c r="CX1326" s="88"/>
      <c r="CY1326" s="88"/>
    </row>
    <row r="1327" spans="2:103" x14ac:dyDescent="0.3">
      <c r="B1327" s="87"/>
      <c r="C1327" s="87"/>
      <c r="D1327" s="144"/>
      <c r="E1327" s="144"/>
      <c r="F1327" s="87"/>
      <c r="G1327" s="88"/>
      <c r="H1327" s="88"/>
      <c r="I1327" s="88"/>
      <c r="J1327" s="87"/>
      <c r="K1327" s="87"/>
      <c r="L1327" s="87"/>
      <c r="M1327" s="87"/>
      <c r="N1327" s="87"/>
      <c r="O1327" s="88"/>
      <c r="P1327" s="88"/>
      <c r="Q1327" s="88"/>
      <c r="R1327" s="88"/>
      <c r="S1327" s="88"/>
      <c r="T1327" s="88"/>
      <c r="U1327" s="88"/>
      <c r="V1327" s="88"/>
      <c r="W1327" s="88"/>
      <c r="X1327" s="88"/>
      <c r="Y1327" s="88"/>
      <c r="Z1327" s="88"/>
      <c r="AA1327" s="88"/>
      <c r="AB1327" s="88"/>
      <c r="AC1327" s="88"/>
      <c r="AD1327" s="88"/>
      <c r="AE1327" s="88"/>
      <c r="AF1327" s="88"/>
      <c r="AG1327" s="88"/>
      <c r="AH1327" s="88"/>
      <c r="AI1327" s="88"/>
      <c r="AJ1327" s="88"/>
      <c r="AK1327" s="88"/>
      <c r="AL1327" s="88"/>
      <c r="AM1327" s="88"/>
      <c r="AN1327" s="88"/>
      <c r="AO1327" s="88"/>
      <c r="AP1327" s="88"/>
      <c r="AQ1327" s="88"/>
      <c r="AR1327" s="88"/>
      <c r="AS1327" s="88"/>
      <c r="AT1327" s="88"/>
      <c r="AU1327" s="88"/>
      <c r="AV1327" s="88"/>
      <c r="AW1327" s="88"/>
      <c r="AX1327" s="88"/>
      <c r="AY1327" s="88"/>
      <c r="AZ1327" s="88"/>
      <c r="BA1327" s="88"/>
      <c r="BB1327" s="88"/>
      <c r="BC1327" s="88"/>
      <c r="BD1327" s="88"/>
      <c r="BE1327" s="88"/>
      <c r="BF1327" s="88"/>
      <c r="BG1327" s="88"/>
      <c r="BH1327" s="88"/>
      <c r="BI1327" s="88"/>
      <c r="BJ1327" s="88"/>
      <c r="BK1327" s="88"/>
      <c r="BL1327" s="88"/>
      <c r="BM1327" s="88"/>
      <c r="BN1327" s="88"/>
      <c r="BO1327" s="88"/>
      <c r="BP1327" s="88"/>
      <c r="BQ1327" s="88"/>
      <c r="BR1327" s="88"/>
      <c r="BS1327" s="88"/>
      <c r="BT1327" s="88"/>
      <c r="BU1327" s="88"/>
      <c r="BV1327" s="88"/>
      <c r="BW1327" s="88"/>
      <c r="BX1327" s="88"/>
      <c r="BY1327" s="88"/>
      <c r="BZ1327" s="88"/>
      <c r="CA1327" s="88"/>
      <c r="CB1327" s="88"/>
      <c r="CC1327" s="88"/>
      <c r="CD1327" s="88"/>
      <c r="CE1327" s="88"/>
      <c r="CF1327" s="88"/>
      <c r="CG1327" s="88"/>
      <c r="CH1327" s="88"/>
      <c r="CI1327" s="88"/>
      <c r="CJ1327" s="88"/>
      <c r="CK1327" s="88"/>
      <c r="CL1327" s="88"/>
      <c r="CM1327" s="88"/>
      <c r="CN1327" s="88"/>
      <c r="CO1327" s="88"/>
      <c r="CP1327" s="88"/>
      <c r="CQ1327" s="88"/>
      <c r="CR1327" s="88"/>
      <c r="CS1327" s="88"/>
      <c r="CT1327" s="88"/>
      <c r="CU1327" s="88"/>
      <c r="CV1327" s="88"/>
      <c r="CW1327" s="88"/>
      <c r="CX1327" s="88"/>
      <c r="CY1327" s="88"/>
    </row>
    <row r="1328" spans="2:103" x14ac:dyDescent="0.3">
      <c r="B1328" s="87"/>
      <c r="C1328" s="87"/>
      <c r="D1328" s="144"/>
      <c r="E1328" s="144"/>
      <c r="F1328" s="87"/>
      <c r="G1328" s="88"/>
      <c r="H1328" s="88"/>
      <c r="I1328" s="88"/>
      <c r="J1328" s="87"/>
      <c r="K1328" s="87"/>
      <c r="L1328" s="87"/>
      <c r="M1328" s="87"/>
      <c r="N1328" s="87"/>
      <c r="O1328" s="88"/>
      <c r="P1328" s="88"/>
      <c r="Q1328" s="88"/>
      <c r="R1328" s="88"/>
      <c r="S1328" s="88"/>
      <c r="T1328" s="88"/>
      <c r="U1328" s="88"/>
      <c r="V1328" s="88"/>
      <c r="W1328" s="88"/>
      <c r="X1328" s="88"/>
      <c r="Y1328" s="88"/>
      <c r="Z1328" s="88"/>
      <c r="AA1328" s="88"/>
      <c r="AB1328" s="88"/>
      <c r="AC1328" s="88"/>
      <c r="AD1328" s="88"/>
      <c r="AE1328" s="88"/>
      <c r="AF1328" s="88"/>
      <c r="AG1328" s="88"/>
      <c r="AH1328" s="88"/>
      <c r="AI1328" s="88"/>
      <c r="AJ1328" s="88"/>
      <c r="AK1328" s="88"/>
      <c r="AL1328" s="88"/>
      <c r="AM1328" s="88"/>
      <c r="AN1328" s="88"/>
      <c r="AO1328" s="88"/>
      <c r="AP1328" s="88"/>
      <c r="AQ1328" s="88"/>
      <c r="AR1328" s="88"/>
      <c r="AS1328" s="88"/>
      <c r="AT1328" s="88"/>
      <c r="AU1328" s="88"/>
      <c r="AV1328" s="88"/>
      <c r="AW1328" s="88"/>
      <c r="AX1328" s="88"/>
      <c r="AY1328" s="88"/>
      <c r="AZ1328" s="88"/>
      <c r="BA1328" s="88"/>
      <c r="BB1328" s="88"/>
      <c r="BC1328" s="88"/>
      <c r="BD1328" s="88"/>
      <c r="BE1328" s="88"/>
      <c r="BF1328" s="88"/>
      <c r="BG1328" s="88"/>
      <c r="BH1328" s="88"/>
      <c r="BI1328" s="88"/>
      <c r="BJ1328" s="88"/>
      <c r="BK1328" s="88"/>
      <c r="BL1328" s="88"/>
      <c r="BM1328" s="88"/>
      <c r="BN1328" s="88"/>
      <c r="BO1328" s="88"/>
      <c r="BP1328" s="88"/>
      <c r="BQ1328" s="88"/>
      <c r="BR1328" s="88"/>
      <c r="BS1328" s="88"/>
      <c r="BT1328" s="88"/>
      <c r="BU1328" s="88"/>
      <c r="BV1328" s="88"/>
      <c r="BW1328" s="88"/>
      <c r="BX1328" s="88"/>
      <c r="BY1328" s="88"/>
      <c r="BZ1328" s="88"/>
      <c r="CA1328" s="88"/>
      <c r="CB1328" s="88"/>
      <c r="CC1328" s="88"/>
      <c r="CD1328" s="88"/>
      <c r="CE1328" s="88"/>
      <c r="CF1328" s="88"/>
      <c r="CG1328" s="88"/>
      <c r="CH1328" s="88"/>
      <c r="CI1328" s="88"/>
      <c r="CJ1328" s="88"/>
      <c r="CK1328" s="88"/>
      <c r="CL1328" s="88"/>
      <c r="CM1328" s="88"/>
      <c r="CN1328" s="88"/>
      <c r="CO1328" s="88"/>
      <c r="CP1328" s="88"/>
      <c r="CQ1328" s="88"/>
      <c r="CR1328" s="88"/>
      <c r="CS1328" s="88"/>
      <c r="CT1328" s="88"/>
      <c r="CU1328" s="88"/>
      <c r="CV1328" s="88"/>
      <c r="CW1328" s="88"/>
      <c r="CX1328" s="88"/>
      <c r="CY1328" s="88"/>
    </row>
    <row r="1329" spans="2:103" x14ac:dyDescent="0.3">
      <c r="B1329" s="87"/>
      <c r="C1329" s="87"/>
      <c r="D1329" s="144"/>
      <c r="E1329" s="144"/>
      <c r="F1329" s="87"/>
      <c r="G1329" s="88"/>
      <c r="H1329" s="88"/>
      <c r="I1329" s="88"/>
      <c r="J1329" s="87"/>
      <c r="K1329" s="87"/>
      <c r="L1329" s="87"/>
      <c r="M1329" s="87"/>
      <c r="N1329" s="87"/>
      <c r="O1329" s="88"/>
      <c r="P1329" s="88"/>
      <c r="Q1329" s="88"/>
      <c r="R1329" s="88"/>
      <c r="S1329" s="88"/>
      <c r="T1329" s="88"/>
      <c r="U1329" s="88"/>
      <c r="V1329" s="88"/>
      <c r="W1329" s="88"/>
      <c r="X1329" s="88"/>
      <c r="Y1329" s="88"/>
      <c r="Z1329" s="88"/>
      <c r="AA1329" s="88"/>
      <c r="AB1329" s="88"/>
      <c r="AC1329" s="88"/>
      <c r="AD1329" s="88"/>
      <c r="AE1329" s="88"/>
      <c r="AF1329" s="88"/>
      <c r="AG1329" s="88"/>
      <c r="AH1329" s="88"/>
      <c r="AI1329" s="88"/>
      <c r="AJ1329" s="88"/>
      <c r="AK1329" s="88"/>
      <c r="AL1329" s="88"/>
      <c r="AM1329" s="88"/>
      <c r="AN1329" s="88"/>
      <c r="AO1329" s="88"/>
      <c r="AP1329" s="88"/>
      <c r="AQ1329" s="88"/>
      <c r="AR1329" s="88"/>
      <c r="AS1329" s="88"/>
      <c r="AT1329" s="88"/>
      <c r="AU1329" s="88"/>
      <c r="AV1329" s="88"/>
      <c r="AW1329" s="88"/>
      <c r="AX1329" s="88"/>
      <c r="AY1329" s="88"/>
      <c r="AZ1329" s="88"/>
      <c r="BA1329" s="88"/>
      <c r="BB1329" s="88"/>
      <c r="BC1329" s="88"/>
      <c r="BD1329" s="88"/>
      <c r="BE1329" s="88"/>
      <c r="BF1329" s="88"/>
      <c r="BG1329" s="88"/>
      <c r="BH1329" s="88"/>
      <c r="BI1329" s="88"/>
      <c r="BJ1329" s="88"/>
      <c r="BK1329" s="88"/>
      <c r="BL1329" s="88"/>
      <c r="BM1329" s="88"/>
      <c r="BN1329" s="88"/>
      <c r="BO1329" s="88"/>
      <c r="BP1329" s="88"/>
      <c r="BQ1329" s="88"/>
      <c r="BR1329" s="88"/>
      <c r="BS1329" s="88"/>
      <c r="BT1329" s="88"/>
      <c r="BU1329" s="88"/>
      <c r="BV1329" s="88"/>
      <c r="BW1329" s="88"/>
      <c r="BX1329" s="88"/>
      <c r="BY1329" s="88"/>
      <c r="BZ1329" s="88"/>
      <c r="CA1329" s="88"/>
      <c r="CB1329" s="88"/>
      <c r="CC1329" s="88"/>
      <c r="CD1329" s="88"/>
      <c r="CE1329" s="88"/>
      <c r="CF1329" s="88"/>
      <c r="CG1329" s="88"/>
      <c r="CH1329" s="88"/>
      <c r="CI1329" s="88"/>
      <c r="CJ1329" s="88"/>
      <c r="CK1329" s="88"/>
      <c r="CL1329" s="88"/>
      <c r="CM1329" s="88"/>
      <c r="CN1329" s="88"/>
      <c r="CO1329" s="88"/>
      <c r="CP1329" s="88"/>
      <c r="CQ1329" s="88"/>
      <c r="CR1329" s="88"/>
      <c r="CS1329" s="88"/>
      <c r="CT1329" s="88"/>
      <c r="CU1329" s="88"/>
      <c r="CV1329" s="88"/>
      <c r="CW1329" s="88"/>
      <c r="CX1329" s="88"/>
      <c r="CY1329" s="88"/>
    </row>
    <row r="1330" spans="2:103" x14ac:dyDescent="0.3">
      <c r="B1330" s="87"/>
      <c r="C1330" s="87"/>
      <c r="D1330" s="144"/>
      <c r="E1330" s="144"/>
      <c r="F1330" s="87"/>
      <c r="G1330" s="88"/>
      <c r="H1330" s="88"/>
      <c r="I1330" s="88"/>
      <c r="J1330" s="87"/>
      <c r="K1330" s="87"/>
      <c r="L1330" s="87"/>
      <c r="M1330" s="87"/>
      <c r="N1330" s="87"/>
      <c r="O1330" s="88"/>
      <c r="P1330" s="88"/>
      <c r="Q1330" s="88"/>
      <c r="R1330" s="88"/>
      <c r="S1330" s="88"/>
      <c r="T1330" s="88"/>
      <c r="U1330" s="88"/>
      <c r="V1330" s="88"/>
      <c r="W1330" s="88"/>
      <c r="X1330" s="88"/>
      <c r="Y1330" s="88"/>
      <c r="Z1330" s="88"/>
      <c r="AA1330" s="88"/>
      <c r="AB1330" s="88"/>
      <c r="AC1330" s="88"/>
      <c r="AD1330" s="88"/>
      <c r="AE1330" s="88"/>
      <c r="AF1330" s="88"/>
      <c r="AG1330" s="88"/>
      <c r="AH1330" s="88"/>
      <c r="AI1330" s="88"/>
      <c r="AJ1330" s="88"/>
      <c r="AK1330" s="88"/>
      <c r="AL1330" s="88"/>
      <c r="AM1330" s="88"/>
      <c r="AN1330" s="88"/>
      <c r="AO1330" s="88"/>
      <c r="AP1330" s="88"/>
      <c r="AQ1330" s="88"/>
      <c r="AR1330" s="88"/>
      <c r="AS1330" s="88"/>
      <c r="AT1330" s="88"/>
      <c r="AU1330" s="88"/>
      <c r="AV1330" s="88"/>
      <c r="AW1330" s="88"/>
      <c r="AX1330" s="88"/>
      <c r="AY1330" s="88"/>
      <c r="AZ1330" s="88"/>
      <c r="BA1330" s="88"/>
      <c r="BB1330" s="88"/>
      <c r="BC1330" s="88"/>
      <c r="BD1330" s="88"/>
      <c r="BE1330" s="88"/>
      <c r="BF1330" s="88"/>
      <c r="BG1330" s="88"/>
      <c r="BH1330" s="88"/>
      <c r="BI1330" s="88"/>
      <c r="BJ1330" s="88"/>
      <c r="BK1330" s="88"/>
      <c r="BL1330" s="88"/>
      <c r="BM1330" s="88"/>
      <c r="BN1330" s="88"/>
      <c r="BO1330" s="88"/>
      <c r="BP1330" s="88"/>
      <c r="BQ1330" s="88"/>
      <c r="BR1330" s="88"/>
      <c r="BS1330" s="88"/>
      <c r="BT1330" s="88"/>
      <c r="BU1330" s="88"/>
      <c r="BV1330" s="88"/>
      <c r="BW1330" s="88"/>
      <c r="BX1330" s="88"/>
      <c r="BY1330" s="88"/>
      <c r="BZ1330" s="88"/>
      <c r="CA1330" s="88"/>
      <c r="CB1330" s="88"/>
      <c r="CC1330" s="88"/>
      <c r="CD1330" s="88"/>
      <c r="CE1330" s="88"/>
      <c r="CF1330" s="88"/>
      <c r="CG1330" s="88"/>
      <c r="CH1330" s="88"/>
      <c r="CI1330" s="88"/>
      <c r="CJ1330" s="88"/>
      <c r="CK1330" s="88"/>
      <c r="CL1330" s="88"/>
      <c r="CM1330" s="88"/>
      <c r="CN1330" s="88"/>
      <c r="CO1330" s="88"/>
      <c r="CP1330" s="88"/>
      <c r="CQ1330" s="88"/>
      <c r="CR1330" s="88"/>
      <c r="CS1330" s="88"/>
      <c r="CT1330" s="88"/>
      <c r="CU1330" s="88"/>
      <c r="CV1330" s="88"/>
      <c r="CW1330" s="88"/>
      <c r="CX1330" s="88"/>
      <c r="CY1330" s="88"/>
    </row>
    <row r="1331" spans="2:103" x14ac:dyDescent="0.3">
      <c r="B1331" s="87"/>
      <c r="C1331" s="87"/>
      <c r="D1331" s="144"/>
      <c r="E1331" s="144"/>
      <c r="F1331" s="87"/>
      <c r="G1331" s="88"/>
      <c r="H1331" s="88"/>
      <c r="I1331" s="88"/>
      <c r="J1331" s="87"/>
      <c r="K1331" s="87"/>
      <c r="L1331" s="87"/>
      <c r="M1331" s="87"/>
      <c r="N1331" s="87"/>
      <c r="O1331" s="88"/>
      <c r="P1331" s="88"/>
      <c r="Q1331" s="88"/>
      <c r="R1331" s="88"/>
      <c r="S1331" s="88"/>
      <c r="T1331" s="88"/>
      <c r="U1331" s="88"/>
      <c r="V1331" s="88"/>
      <c r="W1331" s="88"/>
      <c r="X1331" s="88"/>
      <c r="Y1331" s="88"/>
      <c r="Z1331" s="88"/>
      <c r="AA1331" s="88"/>
      <c r="AB1331" s="88"/>
      <c r="AC1331" s="88"/>
      <c r="AD1331" s="88"/>
      <c r="AE1331" s="88"/>
      <c r="AF1331" s="88"/>
      <c r="AG1331" s="88"/>
      <c r="AH1331" s="88"/>
      <c r="AI1331" s="88"/>
      <c r="AJ1331" s="88"/>
      <c r="AK1331" s="88"/>
      <c r="AL1331" s="88"/>
      <c r="AM1331" s="88"/>
      <c r="AN1331" s="88"/>
      <c r="AO1331" s="88"/>
      <c r="AP1331" s="88"/>
      <c r="AQ1331" s="88"/>
      <c r="AR1331" s="88"/>
      <c r="AS1331" s="88"/>
      <c r="AT1331" s="88"/>
      <c r="AU1331" s="88"/>
      <c r="AV1331" s="88"/>
      <c r="AW1331" s="88"/>
      <c r="AX1331" s="88"/>
      <c r="AY1331" s="88"/>
      <c r="AZ1331" s="88"/>
      <c r="BA1331" s="88"/>
      <c r="BB1331" s="88"/>
      <c r="BC1331" s="88"/>
      <c r="BD1331" s="88"/>
      <c r="BE1331" s="88"/>
      <c r="BF1331" s="88"/>
      <c r="BG1331" s="88"/>
      <c r="BH1331" s="88"/>
      <c r="BI1331" s="88"/>
      <c r="BJ1331" s="88"/>
      <c r="BK1331" s="88"/>
      <c r="BL1331" s="88"/>
      <c r="BM1331" s="88"/>
      <c r="BN1331" s="88"/>
      <c r="BO1331" s="88"/>
      <c r="BP1331" s="88"/>
      <c r="BQ1331" s="88"/>
      <c r="BR1331" s="88"/>
      <c r="BS1331" s="88"/>
      <c r="BT1331" s="88"/>
      <c r="BU1331" s="88"/>
      <c r="BV1331" s="88"/>
      <c r="BW1331" s="88"/>
      <c r="BX1331" s="88"/>
      <c r="BY1331" s="88"/>
      <c r="BZ1331" s="88"/>
      <c r="CA1331" s="88"/>
      <c r="CB1331" s="88"/>
      <c r="CC1331" s="88"/>
      <c r="CD1331" s="88"/>
      <c r="CE1331" s="88"/>
      <c r="CF1331" s="88"/>
      <c r="CG1331" s="88"/>
      <c r="CH1331" s="88"/>
      <c r="CI1331" s="88"/>
      <c r="CJ1331" s="88"/>
      <c r="CK1331" s="88"/>
      <c r="CL1331" s="88"/>
      <c r="CM1331" s="88"/>
      <c r="CN1331" s="88"/>
      <c r="CO1331" s="88"/>
      <c r="CP1331" s="88"/>
      <c r="CQ1331" s="88"/>
      <c r="CR1331" s="88"/>
      <c r="CS1331" s="88"/>
      <c r="CT1331" s="88"/>
      <c r="CU1331" s="88"/>
      <c r="CV1331" s="88"/>
      <c r="CW1331" s="88"/>
      <c r="CX1331" s="88"/>
      <c r="CY1331" s="88"/>
    </row>
    <row r="1332" spans="2:103" x14ac:dyDescent="0.3">
      <c r="B1332" s="87"/>
      <c r="C1332" s="87"/>
      <c r="D1332" s="144"/>
      <c r="E1332" s="144"/>
      <c r="F1332" s="87"/>
      <c r="G1332" s="88"/>
      <c r="H1332" s="88"/>
      <c r="I1332" s="88"/>
      <c r="J1332" s="87"/>
      <c r="K1332" s="87"/>
      <c r="L1332" s="87"/>
      <c r="M1332" s="87"/>
      <c r="N1332" s="87"/>
      <c r="O1332" s="88"/>
      <c r="P1332" s="88"/>
      <c r="Q1332" s="88"/>
      <c r="R1332" s="88"/>
      <c r="S1332" s="88"/>
      <c r="T1332" s="88"/>
      <c r="U1332" s="88"/>
      <c r="V1332" s="88"/>
      <c r="W1332" s="88"/>
      <c r="X1332" s="88"/>
      <c r="Y1332" s="88"/>
      <c r="Z1332" s="88"/>
      <c r="AA1332" s="88"/>
      <c r="AB1332" s="88"/>
      <c r="AC1332" s="88"/>
      <c r="AD1332" s="88"/>
      <c r="AE1332" s="88"/>
      <c r="AF1332" s="88"/>
      <c r="AG1332" s="88"/>
      <c r="AH1332" s="88"/>
      <c r="AI1332" s="88"/>
      <c r="AJ1332" s="88"/>
      <c r="AK1332" s="88"/>
      <c r="AL1332" s="88"/>
      <c r="AM1332" s="88"/>
      <c r="AN1332" s="88"/>
      <c r="AO1332" s="88"/>
      <c r="AP1332" s="88"/>
      <c r="AQ1332" s="88"/>
      <c r="AR1332" s="88"/>
      <c r="AS1332" s="88"/>
      <c r="AT1332" s="88"/>
      <c r="AU1332" s="88"/>
      <c r="AV1332" s="88"/>
      <c r="AW1332" s="88"/>
      <c r="AX1332" s="88"/>
      <c r="AY1332" s="88"/>
      <c r="AZ1332" s="88"/>
      <c r="BA1332" s="88"/>
      <c r="BB1332" s="88"/>
      <c r="BC1332" s="88"/>
      <c r="BD1332" s="88"/>
      <c r="BE1332" s="88"/>
      <c r="BF1332" s="88"/>
      <c r="BG1332" s="88"/>
      <c r="BH1332" s="88"/>
      <c r="BI1332" s="88"/>
      <c r="BJ1332" s="88"/>
      <c r="BK1332" s="88"/>
      <c r="BL1332" s="88"/>
      <c r="BM1332" s="88"/>
      <c r="BN1332" s="88"/>
      <c r="BO1332" s="88"/>
      <c r="BP1332" s="88"/>
      <c r="BQ1332" s="88"/>
      <c r="BR1332" s="88"/>
      <c r="BS1332" s="88"/>
      <c r="BT1332" s="88"/>
      <c r="BU1332" s="88"/>
      <c r="BV1332" s="88"/>
      <c r="BW1332" s="88"/>
      <c r="BX1332" s="88"/>
      <c r="BY1332" s="88"/>
      <c r="BZ1332" s="88"/>
      <c r="CA1332" s="88"/>
      <c r="CB1332" s="88"/>
      <c r="CC1332" s="88"/>
      <c r="CD1332" s="88"/>
      <c r="CE1332" s="88"/>
      <c r="CF1332" s="88"/>
      <c r="CG1332" s="88"/>
      <c r="CH1332" s="88"/>
      <c r="CI1332" s="88"/>
      <c r="CJ1332" s="88"/>
      <c r="CK1332" s="88"/>
      <c r="CL1332" s="88"/>
      <c r="CM1332" s="88"/>
      <c r="CN1332" s="88"/>
      <c r="CO1332" s="88"/>
      <c r="CP1332" s="88"/>
      <c r="CQ1332" s="88"/>
      <c r="CR1332" s="88"/>
      <c r="CS1332" s="88"/>
      <c r="CT1332" s="88"/>
      <c r="CU1332" s="88"/>
      <c r="CV1332" s="88"/>
      <c r="CW1332" s="88"/>
      <c r="CX1332" s="88"/>
      <c r="CY1332" s="88"/>
    </row>
    <row r="1333" spans="2:103" x14ac:dyDescent="0.3">
      <c r="B1333" s="87"/>
      <c r="C1333" s="87"/>
      <c r="D1333" s="144"/>
      <c r="E1333" s="144"/>
      <c r="F1333" s="87"/>
      <c r="G1333" s="88"/>
      <c r="H1333" s="88"/>
      <c r="I1333" s="88"/>
      <c r="J1333" s="87"/>
      <c r="K1333" s="87"/>
      <c r="L1333" s="87"/>
      <c r="M1333" s="87"/>
      <c r="N1333" s="87"/>
      <c r="O1333" s="88"/>
      <c r="P1333" s="88"/>
      <c r="Q1333" s="88"/>
      <c r="R1333" s="88"/>
      <c r="S1333" s="88"/>
      <c r="T1333" s="88"/>
      <c r="U1333" s="88"/>
      <c r="V1333" s="88"/>
      <c r="W1333" s="88"/>
      <c r="X1333" s="88"/>
      <c r="Y1333" s="88"/>
      <c r="Z1333" s="88"/>
      <c r="AA1333" s="88"/>
      <c r="AB1333" s="88"/>
      <c r="AC1333" s="88"/>
      <c r="AD1333" s="88"/>
      <c r="AE1333" s="88"/>
      <c r="AF1333" s="88"/>
      <c r="AG1333" s="88"/>
      <c r="AH1333" s="88"/>
      <c r="AI1333" s="88"/>
      <c r="AJ1333" s="88"/>
      <c r="AK1333" s="88"/>
      <c r="AL1333" s="88"/>
      <c r="AM1333" s="88"/>
      <c r="AN1333" s="88"/>
      <c r="AO1333" s="88"/>
      <c r="AP1333" s="88"/>
      <c r="AQ1333" s="88"/>
      <c r="AR1333" s="88"/>
      <c r="AS1333" s="88"/>
      <c r="AT1333" s="88"/>
      <c r="AU1333" s="88"/>
      <c r="AV1333" s="88"/>
      <c r="AW1333" s="88"/>
      <c r="AX1333" s="88"/>
      <c r="AY1333" s="88"/>
      <c r="AZ1333" s="88"/>
      <c r="BA1333" s="88"/>
      <c r="BB1333" s="88"/>
      <c r="BC1333" s="88"/>
      <c r="BD1333" s="88"/>
      <c r="BE1333" s="88"/>
      <c r="BF1333" s="88"/>
      <c r="BG1333" s="88"/>
      <c r="BH1333" s="88"/>
      <c r="BI1333" s="88"/>
      <c r="BJ1333" s="88"/>
      <c r="BK1333" s="88"/>
      <c r="BL1333" s="88"/>
      <c r="BM1333" s="88"/>
      <c r="BN1333" s="88"/>
      <c r="BO1333" s="88"/>
      <c r="BP1333" s="88"/>
      <c r="BQ1333" s="88"/>
      <c r="BR1333" s="88"/>
      <c r="BS1333" s="88"/>
      <c r="BT1333" s="88"/>
      <c r="BU1333" s="88"/>
      <c r="BV1333" s="88"/>
      <c r="BW1333" s="88"/>
      <c r="BX1333" s="88"/>
      <c r="BY1333" s="88"/>
      <c r="BZ1333" s="88"/>
      <c r="CA1333" s="88"/>
      <c r="CB1333" s="88"/>
      <c r="CC1333" s="88"/>
      <c r="CD1333" s="88"/>
      <c r="CE1333" s="88"/>
      <c r="CF1333" s="88"/>
      <c r="CG1333" s="88"/>
      <c r="CH1333" s="88"/>
      <c r="CI1333" s="88"/>
      <c r="CJ1333" s="88"/>
      <c r="CK1333" s="88"/>
      <c r="CL1333" s="88"/>
      <c r="CM1333" s="88"/>
      <c r="CN1333" s="88"/>
      <c r="CO1333" s="88"/>
      <c r="CP1333" s="88"/>
      <c r="CQ1333" s="88"/>
      <c r="CR1333" s="88"/>
      <c r="CS1333" s="88"/>
      <c r="CT1333" s="88"/>
      <c r="CU1333" s="88"/>
      <c r="CV1333" s="88"/>
      <c r="CW1333" s="88"/>
      <c r="CX1333" s="88"/>
      <c r="CY1333" s="88"/>
    </row>
    <row r="1334" spans="2:103" x14ac:dyDescent="0.3">
      <c r="B1334" s="87"/>
      <c r="C1334" s="87"/>
      <c r="D1334" s="144"/>
      <c r="E1334" s="144"/>
      <c r="F1334" s="87"/>
      <c r="G1334" s="88"/>
      <c r="H1334" s="88"/>
      <c r="I1334" s="88"/>
      <c r="J1334" s="87"/>
      <c r="K1334" s="87"/>
      <c r="L1334" s="87"/>
      <c r="M1334" s="87"/>
      <c r="N1334" s="87"/>
      <c r="O1334" s="88"/>
      <c r="P1334" s="88"/>
      <c r="Q1334" s="88"/>
      <c r="R1334" s="88"/>
      <c r="S1334" s="88"/>
      <c r="T1334" s="88"/>
      <c r="U1334" s="88"/>
      <c r="V1334" s="88"/>
      <c r="W1334" s="88"/>
      <c r="X1334" s="88"/>
      <c r="Y1334" s="88"/>
      <c r="Z1334" s="88"/>
      <c r="AA1334" s="88"/>
      <c r="AB1334" s="88"/>
      <c r="AC1334" s="88"/>
      <c r="AD1334" s="88"/>
      <c r="AE1334" s="88"/>
      <c r="AF1334" s="88"/>
      <c r="AG1334" s="88"/>
      <c r="AH1334" s="88"/>
      <c r="AI1334" s="88"/>
      <c r="AJ1334" s="88"/>
      <c r="AK1334" s="88"/>
      <c r="AL1334" s="88"/>
      <c r="AM1334" s="88"/>
      <c r="AN1334" s="88"/>
      <c r="AO1334" s="88"/>
      <c r="AP1334" s="88"/>
      <c r="AQ1334" s="88"/>
      <c r="AR1334" s="88"/>
      <c r="AS1334" s="88"/>
      <c r="AT1334" s="88"/>
      <c r="AU1334" s="88"/>
      <c r="AV1334" s="88"/>
      <c r="AW1334" s="88"/>
      <c r="AX1334" s="88"/>
      <c r="AY1334" s="88"/>
      <c r="AZ1334" s="88"/>
      <c r="BA1334" s="88"/>
      <c r="BB1334" s="88"/>
      <c r="BC1334" s="88"/>
      <c r="BD1334" s="88"/>
      <c r="BE1334" s="88"/>
      <c r="BF1334" s="88"/>
      <c r="BG1334" s="88"/>
      <c r="BH1334" s="88"/>
      <c r="BI1334" s="88"/>
      <c r="BJ1334" s="88"/>
      <c r="BK1334" s="88"/>
      <c r="BL1334" s="88"/>
      <c r="BM1334" s="88"/>
      <c r="BN1334" s="88"/>
      <c r="BO1334" s="88"/>
      <c r="BP1334" s="88"/>
      <c r="BQ1334" s="88"/>
      <c r="BR1334" s="88"/>
      <c r="BS1334" s="88"/>
      <c r="BT1334" s="88"/>
      <c r="BU1334" s="88"/>
      <c r="BV1334" s="88"/>
      <c r="BW1334" s="88"/>
      <c r="BX1334" s="88"/>
      <c r="BY1334" s="88"/>
      <c r="BZ1334" s="88"/>
      <c r="CA1334" s="88"/>
      <c r="CB1334" s="88"/>
      <c r="CC1334" s="88"/>
      <c r="CD1334" s="88"/>
      <c r="CE1334" s="88"/>
      <c r="CF1334" s="88"/>
      <c r="CG1334" s="88"/>
      <c r="CH1334" s="88"/>
      <c r="CI1334" s="88"/>
      <c r="CJ1334" s="88"/>
      <c r="CK1334" s="88"/>
      <c r="CL1334" s="88"/>
      <c r="CM1334" s="88"/>
      <c r="CN1334" s="88"/>
      <c r="CO1334" s="88"/>
      <c r="CP1334" s="88"/>
      <c r="CQ1334" s="88"/>
      <c r="CR1334" s="88"/>
      <c r="CS1334" s="88"/>
      <c r="CT1334" s="88"/>
      <c r="CU1334" s="88"/>
      <c r="CV1334" s="88"/>
      <c r="CW1334" s="88"/>
      <c r="CX1334" s="88"/>
      <c r="CY1334" s="88"/>
    </row>
    <row r="1335" spans="2:103" x14ac:dyDescent="0.3">
      <c r="B1335" s="87"/>
      <c r="C1335" s="87"/>
      <c r="D1335" s="144"/>
      <c r="E1335" s="144"/>
      <c r="F1335" s="87"/>
      <c r="G1335" s="88"/>
      <c r="H1335" s="88"/>
      <c r="I1335" s="88"/>
      <c r="J1335" s="87"/>
      <c r="K1335" s="87"/>
      <c r="L1335" s="87"/>
      <c r="M1335" s="87"/>
      <c r="N1335" s="87"/>
      <c r="O1335" s="88"/>
      <c r="P1335" s="88"/>
      <c r="Q1335" s="88"/>
      <c r="R1335" s="88"/>
      <c r="S1335" s="88"/>
      <c r="T1335" s="88"/>
      <c r="U1335" s="88"/>
      <c r="V1335" s="88"/>
      <c r="W1335" s="88"/>
      <c r="X1335" s="88"/>
      <c r="Y1335" s="88"/>
      <c r="Z1335" s="88"/>
      <c r="AA1335" s="88"/>
      <c r="AB1335" s="88"/>
      <c r="AC1335" s="88"/>
      <c r="AD1335" s="88"/>
      <c r="AE1335" s="88"/>
      <c r="AF1335" s="88"/>
      <c r="AG1335" s="88"/>
      <c r="AH1335" s="88"/>
      <c r="AI1335" s="88"/>
      <c r="AJ1335" s="88"/>
      <c r="AK1335" s="88"/>
      <c r="AL1335" s="88"/>
      <c r="AM1335" s="88"/>
      <c r="AN1335" s="88"/>
      <c r="AO1335" s="88"/>
      <c r="AP1335" s="88"/>
      <c r="AQ1335" s="88"/>
      <c r="AR1335" s="88"/>
      <c r="AS1335" s="88"/>
      <c r="AT1335" s="88"/>
      <c r="AU1335" s="88"/>
      <c r="AV1335" s="88"/>
      <c r="AW1335" s="88"/>
      <c r="AX1335" s="88"/>
      <c r="AY1335" s="88"/>
      <c r="AZ1335" s="88"/>
      <c r="BA1335" s="88"/>
      <c r="BB1335" s="88"/>
      <c r="BC1335" s="88"/>
      <c r="BD1335" s="88"/>
      <c r="BE1335" s="88"/>
      <c r="BF1335" s="88"/>
      <c r="BG1335" s="88"/>
      <c r="BH1335" s="88"/>
      <c r="BI1335" s="88"/>
      <c r="BJ1335" s="88"/>
      <c r="BK1335" s="88"/>
      <c r="BL1335" s="88"/>
      <c r="BM1335" s="88"/>
      <c r="BN1335" s="88"/>
      <c r="BO1335" s="88"/>
      <c r="BP1335" s="88"/>
      <c r="BQ1335" s="88"/>
      <c r="BR1335" s="88"/>
      <c r="BS1335" s="88"/>
      <c r="BT1335" s="88"/>
      <c r="BU1335" s="88"/>
      <c r="BV1335" s="88"/>
      <c r="BW1335" s="88"/>
      <c r="BX1335" s="88"/>
      <c r="BY1335" s="88"/>
      <c r="BZ1335" s="88"/>
      <c r="CA1335" s="88"/>
      <c r="CB1335" s="88"/>
      <c r="CC1335" s="88"/>
      <c r="CD1335" s="88"/>
      <c r="CE1335" s="88"/>
      <c r="CF1335" s="88"/>
      <c r="CG1335" s="88"/>
      <c r="CH1335" s="88"/>
      <c r="CI1335" s="88"/>
      <c r="CJ1335" s="88"/>
      <c r="CK1335" s="88"/>
      <c r="CL1335" s="88"/>
      <c r="CM1335" s="88"/>
      <c r="CN1335" s="88"/>
      <c r="CO1335" s="88"/>
      <c r="CP1335" s="88"/>
      <c r="CQ1335" s="88"/>
      <c r="CR1335" s="88"/>
      <c r="CS1335" s="88"/>
      <c r="CT1335" s="88"/>
      <c r="CU1335" s="88"/>
      <c r="CV1335" s="88"/>
      <c r="CW1335" s="88"/>
      <c r="CX1335" s="88"/>
      <c r="CY1335" s="88"/>
    </row>
    <row r="1336" spans="2:103" x14ac:dyDescent="0.3">
      <c r="B1336" s="87"/>
      <c r="C1336" s="87"/>
      <c r="D1336" s="144"/>
      <c r="E1336" s="144"/>
      <c r="F1336" s="87"/>
      <c r="G1336" s="88"/>
      <c r="H1336" s="88"/>
      <c r="I1336" s="88"/>
      <c r="J1336" s="87"/>
      <c r="K1336" s="87"/>
      <c r="L1336" s="87"/>
      <c r="M1336" s="87"/>
      <c r="N1336" s="87"/>
      <c r="O1336" s="88"/>
      <c r="P1336" s="88"/>
      <c r="Q1336" s="88"/>
      <c r="R1336" s="88"/>
      <c r="S1336" s="88"/>
      <c r="T1336" s="88"/>
      <c r="U1336" s="88"/>
      <c r="V1336" s="88"/>
      <c r="W1336" s="88"/>
      <c r="X1336" s="88"/>
      <c r="Y1336" s="88"/>
      <c r="Z1336" s="88"/>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8"/>
      <c r="BB1336" s="88"/>
      <c r="BC1336" s="88"/>
      <c r="BD1336" s="88"/>
      <c r="BE1336" s="88"/>
      <c r="BF1336" s="88"/>
      <c r="BG1336" s="88"/>
      <c r="BH1336" s="88"/>
      <c r="BI1336" s="88"/>
      <c r="BJ1336" s="88"/>
      <c r="BK1336" s="88"/>
      <c r="BL1336" s="88"/>
      <c r="BM1336" s="88"/>
      <c r="BN1336" s="88"/>
      <c r="BO1336" s="88"/>
      <c r="BP1336" s="88"/>
      <c r="BQ1336" s="88"/>
      <c r="BR1336" s="88"/>
      <c r="BS1336" s="88"/>
      <c r="BT1336" s="88"/>
      <c r="BU1336" s="88"/>
      <c r="BV1336" s="88"/>
      <c r="BW1336" s="88"/>
      <c r="BX1336" s="88"/>
      <c r="BY1336" s="88"/>
      <c r="BZ1336" s="88"/>
      <c r="CA1336" s="88"/>
      <c r="CB1336" s="88"/>
      <c r="CC1336" s="88"/>
      <c r="CD1336" s="88"/>
      <c r="CE1336" s="88"/>
      <c r="CF1336" s="88"/>
      <c r="CG1336" s="88"/>
      <c r="CH1336" s="88"/>
      <c r="CI1336" s="88"/>
      <c r="CJ1336" s="88"/>
      <c r="CK1336" s="88"/>
      <c r="CL1336" s="88"/>
      <c r="CM1336" s="88"/>
      <c r="CN1336" s="88"/>
      <c r="CO1336" s="88"/>
      <c r="CP1336" s="88"/>
      <c r="CQ1336" s="88"/>
      <c r="CR1336" s="88"/>
      <c r="CS1336" s="88"/>
      <c r="CT1336" s="88"/>
      <c r="CU1336" s="88"/>
      <c r="CV1336" s="88"/>
      <c r="CW1336" s="88"/>
      <c r="CX1336" s="88"/>
      <c r="CY1336" s="88"/>
    </row>
    <row r="1337" spans="2:103" x14ac:dyDescent="0.3">
      <c r="B1337" s="87"/>
      <c r="C1337" s="87"/>
      <c r="D1337" s="144"/>
      <c r="E1337" s="144"/>
      <c r="F1337" s="87"/>
      <c r="G1337" s="88"/>
      <c r="H1337" s="88"/>
      <c r="I1337" s="88"/>
      <c r="J1337" s="87"/>
      <c r="K1337" s="87"/>
      <c r="L1337" s="87"/>
      <c r="M1337" s="87"/>
      <c r="N1337" s="87"/>
      <c r="O1337" s="88"/>
      <c r="P1337" s="88"/>
      <c r="Q1337" s="88"/>
      <c r="R1337" s="88"/>
      <c r="S1337" s="88"/>
      <c r="T1337" s="88"/>
      <c r="U1337" s="88"/>
      <c r="V1337" s="88"/>
      <c r="W1337" s="88"/>
      <c r="X1337" s="88"/>
      <c r="Y1337" s="88"/>
      <c r="Z1337" s="88"/>
      <c r="AA1337" s="88"/>
      <c r="AB1337" s="88"/>
      <c r="AC1337" s="88"/>
      <c r="AD1337" s="88"/>
      <c r="AE1337" s="88"/>
      <c r="AF1337" s="88"/>
      <c r="AG1337" s="88"/>
      <c r="AH1337" s="88"/>
      <c r="AI1337" s="88"/>
      <c r="AJ1337" s="88"/>
      <c r="AK1337" s="88"/>
      <c r="AL1337" s="88"/>
      <c r="AM1337" s="88"/>
      <c r="AN1337" s="88"/>
      <c r="AO1337" s="88"/>
      <c r="AP1337" s="88"/>
      <c r="AQ1337" s="88"/>
      <c r="AR1337" s="88"/>
      <c r="AS1337" s="88"/>
      <c r="AT1337" s="88"/>
      <c r="AU1337" s="88"/>
      <c r="AV1337" s="88"/>
      <c r="AW1337" s="88"/>
      <c r="AX1337" s="88"/>
      <c r="AY1337" s="88"/>
      <c r="AZ1337" s="88"/>
      <c r="BA1337" s="88"/>
      <c r="BB1337" s="88"/>
      <c r="BC1337" s="88"/>
      <c r="BD1337" s="88"/>
      <c r="BE1337" s="88"/>
      <c r="BF1337" s="88"/>
      <c r="BG1337" s="88"/>
      <c r="BH1337" s="88"/>
      <c r="BI1337" s="88"/>
      <c r="BJ1337" s="88"/>
      <c r="BK1337" s="88"/>
      <c r="BL1337" s="88"/>
      <c r="BM1337" s="88"/>
      <c r="BN1337" s="88"/>
      <c r="BO1337" s="88"/>
      <c r="BP1337" s="88"/>
      <c r="BQ1337" s="88"/>
      <c r="BR1337" s="88"/>
      <c r="BS1337" s="88"/>
      <c r="BT1337" s="88"/>
      <c r="BU1337" s="88"/>
      <c r="BV1337" s="88"/>
      <c r="BW1337" s="88"/>
      <c r="BX1337" s="88"/>
      <c r="BY1337" s="88"/>
      <c r="BZ1337" s="88"/>
      <c r="CA1337" s="88"/>
      <c r="CB1337" s="88"/>
      <c r="CC1337" s="88"/>
      <c r="CD1337" s="88"/>
      <c r="CE1337" s="88"/>
      <c r="CF1337" s="88"/>
      <c r="CG1337" s="88"/>
      <c r="CH1337" s="88"/>
      <c r="CI1337" s="88"/>
      <c r="CJ1337" s="88"/>
      <c r="CK1337" s="88"/>
      <c r="CL1337" s="88"/>
      <c r="CM1337" s="88"/>
      <c r="CN1337" s="88"/>
      <c r="CO1337" s="88"/>
      <c r="CP1337" s="88"/>
      <c r="CQ1337" s="88"/>
      <c r="CR1337" s="88"/>
      <c r="CS1337" s="88"/>
      <c r="CT1337" s="88"/>
      <c r="CU1337" s="88"/>
      <c r="CV1337" s="88"/>
      <c r="CW1337" s="88"/>
      <c r="CX1337" s="88"/>
      <c r="CY1337" s="88"/>
    </row>
    <row r="1338" spans="2:103" x14ac:dyDescent="0.3">
      <c r="B1338" s="87"/>
      <c r="C1338" s="87"/>
      <c r="D1338" s="144"/>
      <c r="E1338" s="144"/>
      <c r="F1338" s="87"/>
      <c r="G1338" s="88"/>
      <c r="H1338" s="88"/>
      <c r="I1338" s="88"/>
      <c r="J1338" s="87"/>
      <c r="K1338" s="87"/>
      <c r="L1338" s="87"/>
      <c r="M1338" s="87"/>
      <c r="N1338" s="87"/>
      <c r="O1338" s="88"/>
      <c r="P1338" s="88"/>
      <c r="Q1338" s="88"/>
      <c r="R1338" s="88"/>
      <c r="S1338" s="88"/>
      <c r="T1338" s="88"/>
      <c r="U1338" s="88"/>
      <c r="V1338" s="88"/>
      <c r="W1338" s="88"/>
      <c r="X1338" s="88"/>
      <c r="Y1338" s="88"/>
      <c r="Z1338" s="88"/>
      <c r="AA1338" s="88"/>
      <c r="AB1338" s="88"/>
      <c r="AC1338" s="88"/>
      <c r="AD1338" s="88"/>
      <c r="AE1338" s="88"/>
      <c r="AF1338" s="88"/>
      <c r="AG1338" s="88"/>
      <c r="AH1338" s="88"/>
      <c r="AI1338" s="88"/>
      <c r="AJ1338" s="88"/>
      <c r="AK1338" s="88"/>
      <c r="AL1338" s="88"/>
      <c r="AM1338" s="88"/>
      <c r="AN1338" s="88"/>
      <c r="AO1338" s="88"/>
      <c r="AP1338" s="88"/>
      <c r="AQ1338" s="88"/>
      <c r="AR1338" s="88"/>
      <c r="AS1338" s="88"/>
      <c r="AT1338" s="88"/>
      <c r="AU1338" s="88"/>
      <c r="AV1338" s="88"/>
      <c r="AW1338" s="88"/>
      <c r="AX1338" s="88"/>
      <c r="AY1338" s="88"/>
      <c r="AZ1338" s="88"/>
      <c r="BA1338" s="88"/>
      <c r="BB1338" s="88"/>
      <c r="BC1338" s="88"/>
      <c r="BD1338" s="88"/>
      <c r="BE1338" s="88"/>
      <c r="BF1338" s="88"/>
      <c r="BG1338" s="88"/>
      <c r="BH1338" s="88"/>
      <c r="BI1338" s="88"/>
      <c r="BJ1338" s="88"/>
      <c r="BK1338" s="88"/>
      <c r="BL1338" s="88"/>
      <c r="BM1338" s="88"/>
      <c r="BN1338" s="88"/>
      <c r="BO1338" s="88"/>
      <c r="BP1338" s="88"/>
      <c r="BQ1338" s="88"/>
      <c r="BR1338" s="88"/>
      <c r="BS1338" s="88"/>
      <c r="BT1338" s="88"/>
      <c r="BU1338" s="88"/>
      <c r="BV1338" s="88"/>
      <c r="BW1338" s="88"/>
      <c r="BX1338" s="88"/>
      <c r="BY1338" s="88"/>
      <c r="BZ1338" s="88"/>
      <c r="CA1338" s="88"/>
      <c r="CB1338" s="88"/>
      <c r="CC1338" s="88"/>
      <c r="CD1338" s="88"/>
      <c r="CE1338" s="88"/>
      <c r="CF1338" s="88"/>
      <c r="CG1338" s="88"/>
      <c r="CH1338" s="88"/>
      <c r="CI1338" s="88"/>
      <c r="CJ1338" s="88"/>
      <c r="CK1338" s="88"/>
      <c r="CL1338" s="88"/>
      <c r="CM1338" s="88"/>
      <c r="CN1338" s="88"/>
      <c r="CO1338" s="88"/>
      <c r="CP1338" s="88"/>
      <c r="CQ1338" s="88"/>
      <c r="CR1338" s="88"/>
      <c r="CS1338" s="88"/>
      <c r="CT1338" s="88"/>
      <c r="CU1338" s="88"/>
      <c r="CV1338" s="88"/>
      <c r="CW1338" s="88"/>
      <c r="CX1338" s="88"/>
      <c r="CY1338" s="88"/>
    </row>
    <row r="1339" spans="2:103" x14ac:dyDescent="0.3">
      <c r="B1339" s="87"/>
      <c r="C1339" s="87"/>
      <c r="D1339" s="144"/>
      <c r="E1339" s="144"/>
      <c r="F1339" s="87"/>
      <c r="G1339" s="88"/>
      <c r="H1339" s="88"/>
      <c r="I1339" s="88"/>
      <c r="J1339" s="87"/>
      <c r="K1339" s="87"/>
      <c r="L1339" s="87"/>
      <c r="M1339" s="87"/>
      <c r="N1339" s="87"/>
      <c r="O1339" s="88"/>
      <c r="P1339" s="88"/>
      <c r="Q1339" s="88"/>
      <c r="R1339" s="88"/>
      <c r="S1339" s="88"/>
      <c r="T1339" s="88"/>
      <c r="U1339" s="88"/>
      <c r="V1339" s="88"/>
      <c r="W1339" s="88"/>
      <c r="X1339" s="88"/>
      <c r="Y1339" s="88"/>
      <c r="Z1339" s="88"/>
      <c r="AA1339" s="88"/>
      <c r="AB1339" s="88"/>
      <c r="AC1339" s="88"/>
      <c r="AD1339" s="88"/>
      <c r="AE1339" s="88"/>
      <c r="AF1339" s="88"/>
      <c r="AG1339" s="88"/>
      <c r="AH1339" s="88"/>
      <c r="AI1339" s="88"/>
      <c r="AJ1339" s="88"/>
      <c r="AK1339" s="88"/>
      <c r="AL1339" s="88"/>
      <c r="AM1339" s="88"/>
      <c r="AN1339" s="88"/>
      <c r="AO1339" s="88"/>
      <c r="AP1339" s="88"/>
      <c r="AQ1339" s="88"/>
      <c r="AR1339" s="88"/>
      <c r="AS1339" s="88"/>
      <c r="AT1339" s="88"/>
      <c r="AU1339" s="88"/>
      <c r="AV1339" s="88"/>
      <c r="AW1339" s="88"/>
      <c r="AX1339" s="88"/>
      <c r="AY1339" s="88"/>
      <c r="AZ1339" s="88"/>
      <c r="BA1339" s="88"/>
      <c r="BB1339" s="88"/>
      <c r="BC1339" s="88"/>
      <c r="BD1339" s="88"/>
      <c r="BE1339" s="88"/>
      <c r="BF1339" s="88"/>
      <c r="BG1339" s="88"/>
      <c r="BH1339" s="88"/>
      <c r="BI1339" s="88"/>
      <c r="BJ1339" s="88"/>
      <c r="BK1339" s="88"/>
      <c r="BL1339" s="88"/>
      <c r="BM1339" s="88"/>
      <c r="BN1339" s="88"/>
      <c r="BO1339" s="88"/>
      <c r="BP1339" s="88"/>
      <c r="BQ1339" s="88"/>
      <c r="BR1339" s="88"/>
      <c r="BS1339" s="88"/>
      <c r="BT1339" s="88"/>
      <c r="BU1339" s="88"/>
      <c r="BV1339" s="88"/>
      <c r="BW1339" s="88"/>
      <c r="BX1339" s="88"/>
      <c r="BY1339" s="88"/>
      <c r="BZ1339" s="88"/>
      <c r="CA1339" s="88"/>
      <c r="CB1339" s="88"/>
      <c r="CC1339" s="88"/>
      <c r="CD1339" s="88"/>
      <c r="CE1339" s="88"/>
      <c r="CF1339" s="88"/>
      <c r="CG1339" s="88"/>
      <c r="CH1339" s="88"/>
      <c r="CI1339" s="88"/>
      <c r="CJ1339" s="88"/>
      <c r="CK1339" s="88"/>
      <c r="CL1339" s="88"/>
      <c r="CM1339" s="88"/>
      <c r="CN1339" s="88"/>
      <c r="CO1339" s="88"/>
      <c r="CP1339" s="88"/>
      <c r="CQ1339" s="88"/>
      <c r="CR1339" s="88"/>
      <c r="CS1339" s="88"/>
      <c r="CT1339" s="88"/>
      <c r="CU1339" s="88"/>
      <c r="CV1339" s="88"/>
      <c r="CW1339" s="88"/>
      <c r="CX1339" s="88"/>
      <c r="CY1339" s="88"/>
    </row>
    <row r="1340" spans="2:103" x14ac:dyDescent="0.3">
      <c r="B1340" s="87"/>
      <c r="C1340" s="87"/>
      <c r="D1340" s="144"/>
      <c r="E1340" s="144"/>
      <c r="F1340" s="87"/>
      <c r="G1340" s="88"/>
      <c r="H1340" s="88"/>
      <c r="I1340" s="88"/>
      <c r="J1340" s="87"/>
      <c r="K1340" s="87"/>
      <c r="L1340" s="87"/>
      <c r="M1340" s="87"/>
      <c r="N1340" s="87"/>
      <c r="O1340" s="88"/>
      <c r="P1340" s="88"/>
      <c r="Q1340" s="88"/>
      <c r="R1340" s="88"/>
      <c r="S1340" s="88"/>
      <c r="T1340" s="88"/>
      <c r="U1340" s="88"/>
      <c r="V1340" s="88"/>
      <c r="W1340" s="88"/>
      <c r="X1340" s="88"/>
      <c r="Y1340" s="88"/>
      <c r="Z1340" s="88"/>
      <c r="AA1340" s="88"/>
      <c r="AB1340" s="88"/>
      <c r="AC1340" s="88"/>
      <c r="AD1340" s="88"/>
      <c r="AE1340" s="88"/>
      <c r="AF1340" s="88"/>
      <c r="AG1340" s="88"/>
      <c r="AH1340" s="88"/>
      <c r="AI1340" s="88"/>
      <c r="AJ1340" s="88"/>
      <c r="AK1340" s="88"/>
      <c r="AL1340" s="88"/>
      <c r="AM1340" s="88"/>
      <c r="AN1340" s="88"/>
      <c r="AO1340" s="88"/>
      <c r="AP1340" s="88"/>
      <c r="AQ1340" s="88"/>
      <c r="AR1340" s="88"/>
      <c r="AS1340" s="88"/>
      <c r="AT1340" s="88"/>
      <c r="AU1340" s="88"/>
      <c r="AV1340" s="88"/>
      <c r="AW1340" s="88"/>
      <c r="AX1340" s="88"/>
      <c r="AY1340" s="88"/>
      <c r="AZ1340" s="88"/>
      <c r="BA1340" s="88"/>
      <c r="BB1340" s="88"/>
      <c r="BC1340" s="88"/>
      <c r="BD1340" s="88"/>
      <c r="BE1340" s="88"/>
      <c r="BF1340" s="88"/>
      <c r="BG1340" s="88"/>
      <c r="BH1340" s="88"/>
      <c r="BI1340" s="88"/>
      <c r="BJ1340" s="88"/>
      <c r="BK1340" s="88"/>
      <c r="BL1340" s="88"/>
      <c r="BM1340" s="88"/>
      <c r="BN1340" s="88"/>
      <c r="BO1340" s="88"/>
      <c r="BP1340" s="88"/>
      <c r="BQ1340" s="88"/>
      <c r="BR1340" s="88"/>
      <c r="BS1340" s="88"/>
      <c r="BT1340" s="88"/>
      <c r="BU1340" s="88"/>
      <c r="BV1340" s="88"/>
      <c r="BW1340" s="88"/>
      <c r="BX1340" s="88"/>
      <c r="BY1340" s="88"/>
      <c r="BZ1340" s="88"/>
      <c r="CA1340" s="88"/>
      <c r="CB1340" s="88"/>
      <c r="CC1340" s="88"/>
      <c r="CD1340" s="88"/>
      <c r="CE1340" s="88"/>
      <c r="CF1340" s="88"/>
      <c r="CG1340" s="88"/>
      <c r="CH1340" s="88"/>
      <c r="CI1340" s="88"/>
      <c r="CJ1340" s="88"/>
      <c r="CK1340" s="88"/>
      <c r="CL1340" s="88"/>
      <c r="CM1340" s="88"/>
      <c r="CN1340" s="88"/>
      <c r="CO1340" s="88"/>
      <c r="CP1340" s="88"/>
      <c r="CQ1340" s="88"/>
      <c r="CR1340" s="88"/>
      <c r="CS1340" s="88"/>
      <c r="CT1340" s="88"/>
      <c r="CU1340" s="88"/>
      <c r="CV1340" s="88"/>
      <c r="CW1340" s="88"/>
      <c r="CX1340" s="88"/>
      <c r="CY1340" s="88"/>
    </row>
    <row r="1341" spans="2:103" x14ac:dyDescent="0.3">
      <c r="B1341" s="87"/>
      <c r="C1341" s="87"/>
      <c r="D1341" s="144"/>
      <c r="E1341" s="144"/>
      <c r="F1341" s="87"/>
      <c r="G1341" s="88"/>
      <c r="H1341" s="88"/>
      <c r="I1341" s="88"/>
      <c r="J1341" s="87"/>
      <c r="K1341" s="87"/>
      <c r="L1341" s="87"/>
      <c r="M1341" s="87"/>
      <c r="N1341" s="87"/>
      <c r="O1341" s="88"/>
      <c r="P1341" s="88"/>
      <c r="Q1341" s="88"/>
      <c r="R1341" s="88"/>
      <c r="S1341" s="88"/>
      <c r="T1341" s="88"/>
      <c r="U1341" s="88"/>
      <c r="V1341" s="88"/>
      <c r="W1341" s="88"/>
      <c r="X1341" s="88"/>
      <c r="Y1341" s="88"/>
      <c r="Z1341" s="88"/>
      <c r="AA1341" s="88"/>
      <c r="AB1341" s="88"/>
      <c r="AC1341" s="88"/>
      <c r="AD1341" s="88"/>
      <c r="AE1341" s="88"/>
      <c r="AF1341" s="88"/>
      <c r="AG1341" s="88"/>
      <c r="AH1341" s="88"/>
      <c r="AI1341" s="88"/>
      <c r="AJ1341" s="88"/>
      <c r="AK1341" s="88"/>
      <c r="AL1341" s="88"/>
      <c r="AM1341" s="88"/>
      <c r="AN1341" s="88"/>
      <c r="AO1341" s="88"/>
      <c r="AP1341" s="88"/>
      <c r="AQ1341" s="88"/>
      <c r="AR1341" s="88"/>
      <c r="AS1341" s="88"/>
      <c r="AT1341" s="88"/>
      <c r="AU1341" s="88"/>
      <c r="AV1341" s="88"/>
      <c r="AW1341" s="88"/>
      <c r="AX1341" s="88"/>
      <c r="AY1341" s="88"/>
      <c r="AZ1341" s="88"/>
      <c r="BA1341" s="88"/>
      <c r="BB1341" s="88"/>
      <c r="BC1341" s="88"/>
      <c r="BD1341" s="88"/>
      <c r="BE1341" s="88"/>
      <c r="BF1341" s="88"/>
      <c r="BG1341" s="88"/>
      <c r="BH1341" s="88"/>
      <c r="BI1341" s="88"/>
      <c r="BJ1341" s="88"/>
      <c r="BK1341" s="88"/>
      <c r="BL1341" s="88"/>
      <c r="BM1341" s="88"/>
      <c r="BN1341" s="88"/>
      <c r="BO1341" s="88"/>
      <c r="BP1341" s="88"/>
      <c r="BQ1341" s="88"/>
      <c r="BR1341" s="88"/>
      <c r="BS1341" s="88"/>
      <c r="BT1341" s="88"/>
      <c r="BU1341" s="88"/>
      <c r="BV1341" s="88"/>
      <c r="BW1341" s="88"/>
      <c r="BX1341" s="88"/>
      <c r="BY1341" s="88"/>
      <c r="BZ1341" s="88"/>
      <c r="CA1341" s="88"/>
      <c r="CB1341" s="88"/>
      <c r="CC1341" s="88"/>
      <c r="CD1341" s="88"/>
      <c r="CE1341" s="88"/>
      <c r="CF1341" s="88"/>
      <c r="CG1341" s="88"/>
      <c r="CH1341" s="88"/>
      <c r="CI1341" s="88"/>
      <c r="CJ1341" s="88"/>
      <c r="CK1341" s="88"/>
      <c r="CL1341" s="88"/>
      <c r="CM1341" s="88"/>
      <c r="CN1341" s="88"/>
      <c r="CO1341" s="88"/>
      <c r="CP1341" s="88"/>
      <c r="CQ1341" s="88"/>
      <c r="CR1341" s="88"/>
      <c r="CS1341" s="88"/>
      <c r="CT1341" s="88"/>
      <c r="CU1341" s="88"/>
      <c r="CV1341" s="88"/>
      <c r="CW1341" s="88"/>
      <c r="CX1341" s="88"/>
      <c r="CY1341" s="88"/>
    </row>
    <row r="1342" spans="2:103" x14ac:dyDescent="0.3">
      <c r="B1342" s="87"/>
      <c r="C1342" s="87"/>
      <c r="D1342" s="144"/>
      <c r="E1342" s="144"/>
      <c r="F1342" s="87"/>
      <c r="G1342" s="88"/>
      <c r="H1342" s="88"/>
      <c r="I1342" s="88"/>
      <c r="J1342" s="87"/>
      <c r="K1342" s="87"/>
      <c r="L1342" s="87"/>
      <c r="M1342" s="87"/>
      <c r="N1342" s="87"/>
      <c r="O1342" s="88"/>
      <c r="P1342" s="88"/>
      <c r="Q1342" s="88"/>
      <c r="R1342" s="88"/>
      <c r="S1342" s="88"/>
      <c r="T1342" s="88"/>
      <c r="U1342" s="88"/>
      <c r="V1342" s="88"/>
      <c r="W1342" s="88"/>
      <c r="X1342" s="88"/>
      <c r="Y1342" s="88"/>
      <c r="Z1342" s="88"/>
      <c r="AA1342" s="88"/>
      <c r="AB1342" s="88"/>
      <c r="AC1342" s="88"/>
      <c r="AD1342" s="88"/>
      <c r="AE1342" s="88"/>
      <c r="AF1342" s="88"/>
      <c r="AG1342" s="88"/>
      <c r="AH1342" s="88"/>
      <c r="AI1342" s="88"/>
      <c r="AJ1342" s="88"/>
      <c r="AK1342" s="88"/>
      <c r="AL1342" s="88"/>
      <c r="AM1342" s="88"/>
      <c r="AN1342" s="88"/>
      <c r="AO1342" s="88"/>
      <c r="AP1342" s="88"/>
      <c r="AQ1342" s="88"/>
      <c r="AR1342" s="88"/>
      <c r="AS1342" s="88"/>
      <c r="AT1342" s="88"/>
      <c r="AU1342" s="88"/>
      <c r="AV1342" s="88"/>
      <c r="AW1342" s="88"/>
      <c r="AX1342" s="88"/>
      <c r="AY1342" s="88"/>
      <c r="AZ1342" s="88"/>
      <c r="BA1342" s="88"/>
      <c r="BB1342" s="88"/>
      <c r="BC1342" s="88"/>
      <c r="BD1342" s="88"/>
      <c r="BE1342" s="88"/>
      <c r="BF1342" s="88"/>
      <c r="BG1342" s="88"/>
      <c r="BH1342" s="88"/>
      <c r="BI1342" s="88"/>
      <c r="BJ1342" s="88"/>
      <c r="BK1342" s="88"/>
      <c r="BL1342" s="88"/>
      <c r="BM1342" s="88"/>
      <c r="BN1342" s="88"/>
      <c r="BO1342" s="88"/>
      <c r="BP1342" s="88"/>
      <c r="BQ1342" s="88"/>
      <c r="BR1342" s="88"/>
      <c r="BS1342" s="88"/>
      <c r="BT1342" s="88"/>
      <c r="BU1342" s="88"/>
      <c r="BV1342" s="88"/>
      <c r="BW1342" s="88"/>
      <c r="BX1342" s="88"/>
      <c r="BY1342" s="88"/>
      <c r="BZ1342" s="88"/>
      <c r="CA1342" s="88"/>
      <c r="CB1342" s="88"/>
      <c r="CC1342" s="88"/>
      <c r="CD1342" s="88"/>
      <c r="CE1342" s="88"/>
      <c r="CF1342" s="88"/>
      <c r="CG1342" s="88"/>
      <c r="CH1342" s="88"/>
      <c r="CI1342" s="88"/>
      <c r="CJ1342" s="88"/>
      <c r="CK1342" s="88"/>
      <c r="CL1342" s="88"/>
      <c r="CM1342" s="88"/>
      <c r="CN1342" s="88"/>
      <c r="CO1342" s="88"/>
      <c r="CP1342" s="88"/>
      <c r="CQ1342" s="88"/>
      <c r="CR1342" s="88"/>
      <c r="CS1342" s="88"/>
      <c r="CT1342" s="88"/>
      <c r="CU1342" s="88"/>
      <c r="CV1342" s="88"/>
      <c r="CW1342" s="88"/>
      <c r="CX1342" s="88"/>
      <c r="CY1342" s="88"/>
    </row>
    <row r="1343" spans="2:103" x14ac:dyDescent="0.3">
      <c r="B1343" s="87"/>
      <c r="C1343" s="87"/>
      <c r="D1343" s="144"/>
      <c r="E1343" s="144"/>
      <c r="F1343" s="87"/>
      <c r="G1343" s="88"/>
      <c r="H1343" s="88"/>
      <c r="I1343" s="88"/>
      <c r="J1343" s="87"/>
      <c r="K1343" s="87"/>
      <c r="L1343" s="87"/>
      <c r="M1343" s="87"/>
      <c r="N1343" s="87"/>
      <c r="O1343" s="88"/>
      <c r="P1343" s="88"/>
      <c r="Q1343" s="88"/>
      <c r="R1343" s="88"/>
      <c r="S1343" s="88"/>
      <c r="T1343" s="88"/>
      <c r="U1343" s="88"/>
      <c r="V1343" s="88"/>
      <c r="W1343" s="88"/>
      <c r="X1343" s="88"/>
      <c r="Y1343" s="88"/>
      <c r="Z1343" s="88"/>
      <c r="AA1343" s="88"/>
      <c r="AB1343" s="88"/>
      <c r="AC1343" s="88"/>
      <c r="AD1343" s="88"/>
      <c r="AE1343" s="88"/>
      <c r="AF1343" s="88"/>
      <c r="AG1343" s="88"/>
      <c r="AH1343" s="88"/>
      <c r="AI1343" s="88"/>
      <c r="AJ1343" s="88"/>
      <c r="AK1343" s="88"/>
      <c r="AL1343" s="88"/>
      <c r="AM1343" s="88"/>
      <c r="AN1343" s="88"/>
      <c r="AO1343" s="88"/>
      <c r="AP1343" s="88"/>
      <c r="AQ1343" s="88"/>
      <c r="AR1343" s="88"/>
      <c r="AS1343" s="88"/>
      <c r="AT1343" s="88"/>
      <c r="AU1343" s="88"/>
      <c r="AV1343" s="88"/>
      <c r="AW1343" s="88"/>
      <c r="AX1343" s="88"/>
      <c r="AY1343" s="88"/>
      <c r="AZ1343" s="88"/>
      <c r="BA1343" s="88"/>
      <c r="BB1343" s="88"/>
      <c r="BC1343" s="88"/>
      <c r="BD1343" s="88"/>
      <c r="BE1343" s="88"/>
      <c r="BF1343" s="88"/>
      <c r="BG1343" s="88"/>
      <c r="BH1343" s="88"/>
      <c r="BI1343" s="88"/>
      <c r="BJ1343" s="88"/>
      <c r="BK1343" s="88"/>
      <c r="BL1343" s="88"/>
      <c r="BM1343" s="88"/>
      <c r="BN1343" s="88"/>
      <c r="BO1343" s="88"/>
      <c r="BP1343" s="88"/>
      <c r="BQ1343" s="88"/>
      <c r="BR1343" s="88"/>
      <c r="BS1343" s="88"/>
      <c r="BT1343" s="88"/>
      <c r="BU1343" s="88"/>
      <c r="BV1343" s="88"/>
      <c r="BW1343" s="88"/>
      <c r="BX1343" s="88"/>
      <c r="BY1343" s="88"/>
      <c r="BZ1343" s="88"/>
      <c r="CA1343" s="88"/>
      <c r="CB1343" s="88"/>
      <c r="CC1343" s="88"/>
      <c r="CD1343" s="88"/>
      <c r="CE1343" s="88"/>
      <c r="CF1343" s="88"/>
      <c r="CG1343" s="88"/>
      <c r="CH1343" s="88"/>
      <c r="CI1343" s="88"/>
      <c r="CJ1343" s="88"/>
      <c r="CK1343" s="88"/>
      <c r="CL1343" s="88"/>
      <c r="CM1343" s="88"/>
      <c r="CN1343" s="88"/>
      <c r="CO1343" s="88"/>
      <c r="CP1343" s="88"/>
      <c r="CQ1343" s="88"/>
      <c r="CR1343" s="88"/>
      <c r="CS1343" s="88"/>
      <c r="CT1343" s="88"/>
      <c r="CU1343" s="88"/>
      <c r="CV1343" s="88"/>
      <c r="CW1343" s="88"/>
      <c r="CX1343" s="88"/>
      <c r="CY1343" s="88"/>
    </row>
    <row r="1344" spans="2:103" x14ac:dyDescent="0.3">
      <c r="B1344" s="87"/>
      <c r="C1344" s="87"/>
      <c r="D1344" s="144"/>
      <c r="E1344" s="144"/>
      <c r="F1344" s="87"/>
      <c r="G1344" s="88"/>
      <c r="H1344" s="88"/>
      <c r="I1344" s="88"/>
      <c r="J1344" s="87"/>
      <c r="K1344" s="87"/>
      <c r="L1344" s="87"/>
      <c r="M1344" s="87"/>
      <c r="N1344" s="87"/>
      <c r="O1344" s="88"/>
      <c r="P1344" s="88"/>
      <c r="Q1344" s="88"/>
      <c r="R1344" s="88"/>
      <c r="S1344" s="88"/>
      <c r="T1344" s="88"/>
      <c r="U1344" s="88"/>
      <c r="V1344" s="88"/>
      <c r="W1344" s="88"/>
      <c r="X1344" s="88"/>
      <c r="Y1344" s="88"/>
      <c r="Z1344" s="88"/>
      <c r="AA1344" s="88"/>
      <c r="AB1344" s="88"/>
      <c r="AC1344" s="88"/>
      <c r="AD1344" s="88"/>
      <c r="AE1344" s="88"/>
      <c r="AF1344" s="88"/>
      <c r="AG1344" s="88"/>
      <c r="AH1344" s="88"/>
      <c r="AI1344" s="88"/>
      <c r="AJ1344" s="88"/>
      <c r="AK1344" s="88"/>
      <c r="AL1344" s="88"/>
      <c r="AM1344" s="88"/>
      <c r="AN1344" s="88"/>
      <c r="AO1344" s="88"/>
      <c r="AP1344" s="88"/>
      <c r="AQ1344" s="88"/>
      <c r="AR1344" s="88"/>
      <c r="AS1344" s="88"/>
      <c r="AT1344" s="88"/>
      <c r="AU1344" s="88"/>
      <c r="AV1344" s="88"/>
      <c r="AW1344" s="88"/>
      <c r="AX1344" s="88"/>
      <c r="AY1344" s="88"/>
      <c r="AZ1344" s="88"/>
      <c r="BA1344" s="88"/>
      <c r="BB1344" s="88"/>
      <c r="BC1344" s="88"/>
      <c r="BD1344" s="88"/>
      <c r="BE1344" s="88"/>
      <c r="BF1344" s="88"/>
      <c r="BG1344" s="88"/>
      <c r="BH1344" s="88"/>
      <c r="BI1344" s="88"/>
      <c r="BJ1344" s="88"/>
      <c r="BK1344" s="88"/>
      <c r="BL1344" s="88"/>
      <c r="BM1344" s="88"/>
      <c r="BN1344" s="88"/>
      <c r="BO1344" s="88"/>
      <c r="BP1344" s="88"/>
      <c r="BQ1344" s="88"/>
      <c r="BR1344" s="88"/>
      <c r="BS1344" s="88"/>
      <c r="BT1344" s="88"/>
      <c r="BU1344" s="88"/>
      <c r="BV1344" s="88"/>
      <c r="BW1344" s="88"/>
      <c r="BX1344" s="88"/>
      <c r="BY1344" s="88"/>
      <c r="BZ1344" s="88"/>
      <c r="CA1344" s="88"/>
      <c r="CB1344" s="88"/>
      <c r="CC1344" s="88"/>
      <c r="CD1344" s="88"/>
      <c r="CE1344" s="88"/>
      <c r="CF1344" s="88"/>
      <c r="CG1344" s="88"/>
      <c r="CH1344" s="88"/>
      <c r="CI1344" s="88"/>
      <c r="CJ1344" s="88"/>
      <c r="CK1344" s="88"/>
      <c r="CL1344" s="88"/>
      <c r="CM1344" s="88"/>
      <c r="CN1344" s="88"/>
      <c r="CO1344" s="88"/>
      <c r="CP1344" s="88"/>
      <c r="CQ1344" s="88"/>
      <c r="CR1344" s="88"/>
      <c r="CS1344" s="88"/>
      <c r="CT1344" s="88"/>
      <c r="CU1344" s="88"/>
      <c r="CV1344" s="88"/>
      <c r="CW1344" s="88"/>
      <c r="CX1344" s="88"/>
      <c r="CY1344" s="88"/>
    </row>
    <row r="1345" spans="2:103" x14ac:dyDescent="0.3">
      <c r="B1345" s="87"/>
      <c r="C1345" s="87"/>
      <c r="D1345" s="144"/>
      <c r="E1345" s="144"/>
      <c r="F1345" s="87"/>
      <c r="G1345" s="88"/>
      <c r="H1345" s="88"/>
      <c r="I1345" s="88"/>
      <c r="J1345" s="87"/>
      <c r="K1345" s="87"/>
      <c r="L1345" s="87"/>
      <c r="M1345" s="87"/>
      <c r="N1345" s="87"/>
      <c r="O1345" s="88"/>
      <c r="P1345" s="88"/>
      <c r="Q1345" s="88"/>
      <c r="R1345" s="88"/>
      <c r="S1345" s="88"/>
      <c r="T1345" s="88"/>
      <c r="U1345" s="88"/>
      <c r="V1345" s="88"/>
      <c r="W1345" s="88"/>
      <c r="X1345" s="88"/>
      <c r="Y1345" s="88"/>
      <c r="Z1345" s="88"/>
      <c r="AA1345" s="88"/>
      <c r="AB1345" s="88"/>
      <c r="AC1345" s="88"/>
      <c r="AD1345" s="88"/>
      <c r="AE1345" s="88"/>
      <c r="AF1345" s="88"/>
      <c r="AG1345" s="88"/>
      <c r="AH1345" s="88"/>
      <c r="AI1345" s="88"/>
      <c r="AJ1345" s="88"/>
      <c r="AK1345" s="88"/>
      <c r="AL1345" s="88"/>
      <c r="AM1345" s="88"/>
      <c r="AN1345" s="88"/>
      <c r="AO1345" s="88"/>
      <c r="AP1345" s="88"/>
      <c r="AQ1345" s="88"/>
      <c r="AR1345" s="88"/>
      <c r="AS1345" s="88"/>
      <c r="AT1345" s="88"/>
      <c r="AU1345" s="88"/>
      <c r="AV1345" s="88"/>
      <c r="AW1345" s="88"/>
      <c r="AX1345" s="88"/>
      <c r="AY1345" s="88"/>
      <c r="AZ1345" s="88"/>
      <c r="BA1345" s="88"/>
      <c r="BB1345" s="88"/>
      <c r="BC1345" s="88"/>
      <c r="BD1345" s="88"/>
      <c r="BE1345" s="88"/>
      <c r="BF1345" s="88"/>
      <c r="BG1345" s="88"/>
      <c r="BH1345" s="88"/>
      <c r="BI1345" s="88"/>
      <c r="BJ1345" s="88"/>
      <c r="BK1345" s="88"/>
      <c r="BL1345" s="88"/>
      <c r="BM1345" s="88"/>
      <c r="BN1345" s="88"/>
      <c r="BO1345" s="88"/>
      <c r="BP1345" s="88"/>
      <c r="BQ1345" s="88"/>
      <c r="BR1345" s="88"/>
      <c r="BS1345" s="88"/>
      <c r="BT1345" s="88"/>
      <c r="BU1345" s="88"/>
      <c r="BV1345" s="88"/>
      <c r="BW1345" s="88"/>
      <c r="BX1345" s="88"/>
      <c r="BY1345" s="88"/>
      <c r="BZ1345" s="88"/>
      <c r="CA1345" s="88"/>
      <c r="CB1345" s="88"/>
      <c r="CC1345" s="88"/>
      <c r="CD1345" s="88"/>
      <c r="CE1345" s="88"/>
      <c r="CF1345" s="88"/>
      <c r="CG1345" s="88"/>
      <c r="CH1345" s="88"/>
      <c r="CI1345" s="88"/>
      <c r="CJ1345" s="88"/>
      <c r="CK1345" s="88"/>
      <c r="CL1345" s="88"/>
      <c r="CM1345" s="88"/>
      <c r="CN1345" s="88"/>
      <c r="CO1345" s="88"/>
      <c r="CP1345" s="88"/>
      <c r="CQ1345" s="88"/>
      <c r="CR1345" s="88"/>
      <c r="CS1345" s="88"/>
      <c r="CT1345" s="88"/>
      <c r="CU1345" s="88"/>
      <c r="CV1345" s="88"/>
      <c r="CW1345" s="88"/>
      <c r="CX1345" s="88"/>
      <c r="CY1345" s="88"/>
    </row>
    <row r="1346" spans="2:103" x14ac:dyDescent="0.3">
      <c r="B1346" s="87"/>
      <c r="C1346" s="87"/>
      <c r="D1346" s="144"/>
      <c r="E1346" s="144"/>
      <c r="F1346" s="87"/>
      <c r="G1346" s="88"/>
      <c r="H1346" s="88"/>
      <c r="I1346" s="88"/>
      <c r="J1346" s="87"/>
      <c r="K1346" s="87"/>
      <c r="L1346" s="87"/>
      <c r="M1346" s="87"/>
      <c r="N1346" s="87"/>
      <c r="O1346" s="88"/>
      <c r="P1346" s="88"/>
      <c r="Q1346" s="88"/>
      <c r="R1346" s="88"/>
      <c r="S1346" s="88"/>
      <c r="T1346" s="88"/>
      <c r="U1346" s="88"/>
      <c r="V1346" s="88"/>
      <c r="W1346" s="88"/>
      <c r="X1346" s="88"/>
      <c r="Y1346" s="88"/>
      <c r="Z1346" s="88"/>
      <c r="AA1346" s="88"/>
      <c r="AB1346" s="88"/>
      <c r="AC1346" s="88"/>
      <c r="AD1346" s="88"/>
      <c r="AE1346" s="88"/>
      <c r="AF1346" s="88"/>
      <c r="AG1346" s="88"/>
      <c r="AH1346" s="88"/>
      <c r="AI1346" s="88"/>
      <c r="AJ1346" s="88"/>
      <c r="AK1346" s="88"/>
      <c r="AL1346" s="88"/>
      <c r="AM1346" s="88"/>
      <c r="AN1346" s="88"/>
      <c r="AO1346" s="88"/>
      <c r="AP1346" s="88"/>
      <c r="AQ1346" s="88"/>
      <c r="AR1346" s="88"/>
      <c r="AS1346" s="88"/>
      <c r="AT1346" s="88"/>
      <c r="AU1346" s="88"/>
      <c r="AV1346" s="88"/>
      <c r="AW1346" s="88"/>
      <c r="AX1346" s="88"/>
      <c r="AY1346" s="88"/>
      <c r="AZ1346" s="88"/>
      <c r="BA1346" s="88"/>
      <c r="BB1346" s="88"/>
      <c r="BC1346" s="88"/>
      <c r="BD1346" s="88"/>
      <c r="BE1346" s="88"/>
      <c r="BF1346" s="88"/>
      <c r="BG1346" s="88"/>
      <c r="BH1346" s="88"/>
      <c r="BI1346" s="88"/>
      <c r="BJ1346" s="88"/>
      <c r="BK1346" s="88"/>
      <c r="BL1346" s="88"/>
      <c r="BM1346" s="88"/>
      <c r="BN1346" s="88"/>
      <c r="BO1346" s="88"/>
      <c r="BP1346" s="88"/>
      <c r="BQ1346" s="88"/>
      <c r="BR1346" s="88"/>
      <c r="BS1346" s="88"/>
      <c r="BT1346" s="88"/>
      <c r="BU1346" s="88"/>
      <c r="BV1346" s="88"/>
      <c r="BW1346" s="88"/>
      <c r="BX1346" s="88"/>
      <c r="BY1346" s="88"/>
      <c r="BZ1346" s="88"/>
      <c r="CA1346" s="88"/>
      <c r="CB1346" s="88"/>
      <c r="CC1346" s="88"/>
      <c r="CD1346" s="88"/>
      <c r="CE1346" s="88"/>
      <c r="CF1346" s="88"/>
      <c r="CG1346" s="88"/>
      <c r="CH1346" s="88"/>
      <c r="CI1346" s="88"/>
      <c r="CJ1346" s="88"/>
      <c r="CK1346" s="88"/>
      <c r="CL1346" s="88"/>
      <c r="CM1346" s="88"/>
      <c r="CN1346" s="88"/>
      <c r="CO1346" s="88"/>
      <c r="CP1346" s="88"/>
      <c r="CQ1346" s="88"/>
      <c r="CR1346" s="88"/>
      <c r="CS1346" s="88"/>
      <c r="CT1346" s="88"/>
      <c r="CU1346" s="88"/>
      <c r="CV1346" s="88"/>
      <c r="CW1346" s="88"/>
      <c r="CX1346" s="88"/>
      <c r="CY1346" s="88"/>
    </row>
    <row r="1347" spans="2:103" x14ac:dyDescent="0.3">
      <c r="B1347" s="87"/>
      <c r="C1347" s="87"/>
      <c r="D1347" s="144"/>
      <c r="E1347" s="144"/>
      <c r="F1347" s="87"/>
      <c r="G1347" s="88"/>
      <c r="H1347" s="88"/>
      <c r="I1347" s="88"/>
      <c r="J1347" s="87"/>
      <c r="K1347" s="87"/>
      <c r="L1347" s="87"/>
      <c r="M1347" s="87"/>
      <c r="N1347" s="87"/>
      <c r="O1347" s="88"/>
      <c r="P1347" s="88"/>
      <c r="Q1347" s="88"/>
      <c r="R1347" s="88"/>
      <c r="S1347" s="88"/>
      <c r="T1347" s="88"/>
      <c r="U1347" s="88"/>
      <c r="V1347" s="88"/>
      <c r="W1347" s="88"/>
      <c r="X1347" s="88"/>
      <c r="Y1347" s="88"/>
      <c r="Z1347" s="88"/>
      <c r="AA1347" s="88"/>
      <c r="AB1347" s="88"/>
      <c r="AC1347" s="88"/>
      <c r="AD1347" s="88"/>
      <c r="AE1347" s="88"/>
      <c r="AF1347" s="88"/>
      <c r="AG1347" s="88"/>
      <c r="AH1347" s="88"/>
      <c r="AI1347" s="88"/>
      <c r="AJ1347" s="88"/>
      <c r="AK1347" s="88"/>
      <c r="AL1347" s="88"/>
      <c r="AM1347" s="88"/>
      <c r="AN1347" s="88"/>
      <c r="AO1347" s="88"/>
      <c r="AP1347" s="88"/>
      <c r="AQ1347" s="88"/>
      <c r="AR1347" s="88"/>
      <c r="AS1347" s="88"/>
      <c r="AT1347" s="88"/>
      <c r="AU1347" s="88"/>
      <c r="AV1347" s="88"/>
      <c r="AW1347" s="88"/>
      <c r="AX1347" s="88"/>
      <c r="AY1347" s="88"/>
      <c r="AZ1347" s="88"/>
      <c r="BA1347" s="88"/>
      <c r="BB1347" s="88"/>
      <c r="BC1347" s="88"/>
      <c r="BD1347" s="88"/>
      <c r="BE1347" s="88"/>
      <c r="BF1347" s="88"/>
      <c r="BG1347" s="88"/>
      <c r="BH1347" s="88"/>
      <c r="BI1347" s="88"/>
      <c r="BJ1347" s="88"/>
      <c r="BK1347" s="88"/>
      <c r="BL1347" s="88"/>
      <c r="BM1347" s="88"/>
      <c r="BN1347" s="88"/>
      <c r="BO1347" s="88"/>
      <c r="BP1347" s="88"/>
      <c r="BQ1347" s="88"/>
      <c r="BR1347" s="88"/>
      <c r="BS1347" s="88"/>
      <c r="BT1347" s="88"/>
      <c r="BU1347" s="88"/>
      <c r="BV1347" s="88"/>
      <c r="BW1347" s="88"/>
      <c r="BX1347" s="88"/>
      <c r="BY1347" s="88"/>
      <c r="BZ1347" s="88"/>
      <c r="CA1347" s="88"/>
      <c r="CB1347" s="88"/>
      <c r="CC1347" s="88"/>
      <c r="CD1347" s="88"/>
      <c r="CE1347" s="88"/>
      <c r="CF1347" s="88"/>
      <c r="CG1347" s="88"/>
      <c r="CH1347" s="88"/>
      <c r="CI1347" s="88"/>
      <c r="CJ1347" s="88"/>
      <c r="CK1347" s="88"/>
      <c r="CL1347" s="88"/>
      <c r="CM1347" s="88"/>
      <c r="CN1347" s="88"/>
      <c r="CO1347" s="88"/>
      <c r="CP1347" s="88"/>
      <c r="CQ1347" s="88"/>
      <c r="CR1347" s="88"/>
      <c r="CS1347" s="88"/>
      <c r="CT1347" s="88"/>
      <c r="CU1347" s="88"/>
      <c r="CV1347" s="88"/>
      <c r="CW1347" s="88"/>
      <c r="CX1347" s="88"/>
      <c r="CY1347" s="88"/>
    </row>
    <row r="1348" spans="2:103" x14ac:dyDescent="0.3">
      <c r="B1348" s="87"/>
      <c r="C1348" s="87"/>
      <c r="D1348" s="144"/>
      <c r="E1348" s="144"/>
      <c r="F1348" s="87"/>
      <c r="G1348" s="88"/>
      <c r="H1348" s="88"/>
      <c r="I1348" s="88"/>
      <c r="J1348" s="87"/>
      <c r="K1348" s="87"/>
      <c r="L1348" s="87"/>
      <c r="M1348" s="87"/>
      <c r="N1348" s="87"/>
      <c r="O1348" s="88"/>
      <c r="P1348" s="88"/>
      <c r="Q1348" s="88"/>
      <c r="R1348" s="88"/>
      <c r="S1348" s="88"/>
      <c r="T1348" s="88"/>
      <c r="U1348" s="88"/>
      <c r="V1348" s="88"/>
      <c r="W1348" s="88"/>
      <c r="X1348" s="88"/>
      <c r="Y1348" s="88"/>
      <c r="Z1348" s="88"/>
      <c r="AA1348" s="88"/>
      <c r="AB1348" s="88"/>
      <c r="AC1348" s="88"/>
      <c r="AD1348" s="88"/>
      <c r="AE1348" s="88"/>
      <c r="AF1348" s="88"/>
      <c r="AG1348" s="88"/>
      <c r="AH1348" s="88"/>
      <c r="AI1348" s="88"/>
      <c r="AJ1348" s="88"/>
      <c r="AK1348" s="88"/>
      <c r="AL1348" s="88"/>
      <c r="AM1348" s="88"/>
      <c r="AN1348" s="88"/>
      <c r="AO1348" s="88"/>
      <c r="AP1348" s="88"/>
      <c r="AQ1348" s="88"/>
      <c r="AR1348" s="88"/>
      <c r="AS1348" s="88"/>
      <c r="AT1348" s="88"/>
      <c r="AU1348" s="88"/>
      <c r="AV1348" s="88"/>
      <c r="AW1348" s="88"/>
      <c r="AX1348" s="88"/>
      <c r="AY1348" s="88"/>
      <c r="AZ1348" s="88"/>
      <c r="BA1348" s="88"/>
      <c r="BB1348" s="88"/>
      <c r="BC1348" s="88"/>
      <c r="BD1348" s="88"/>
      <c r="BE1348" s="88"/>
      <c r="BF1348" s="88"/>
      <c r="BG1348" s="88"/>
      <c r="BH1348" s="88"/>
      <c r="BI1348" s="88"/>
      <c r="BJ1348" s="88"/>
      <c r="BK1348" s="88"/>
      <c r="BL1348" s="88"/>
      <c r="BM1348" s="88"/>
      <c r="BN1348" s="88"/>
      <c r="BO1348" s="88"/>
      <c r="BP1348" s="88"/>
      <c r="BQ1348" s="88"/>
      <c r="BR1348" s="88"/>
      <c r="BS1348" s="88"/>
      <c r="BT1348" s="88"/>
      <c r="BU1348" s="88"/>
      <c r="BV1348" s="88"/>
      <c r="BW1348" s="88"/>
      <c r="BX1348" s="88"/>
      <c r="BY1348" s="88"/>
      <c r="BZ1348" s="88"/>
      <c r="CA1348" s="88"/>
      <c r="CB1348" s="88"/>
      <c r="CC1348" s="88"/>
      <c r="CD1348" s="88"/>
      <c r="CE1348" s="88"/>
      <c r="CF1348" s="88"/>
      <c r="CG1348" s="88"/>
      <c r="CH1348" s="88"/>
      <c r="CI1348" s="88"/>
      <c r="CJ1348" s="88"/>
      <c r="CK1348" s="88"/>
      <c r="CL1348" s="88"/>
      <c r="CM1348" s="88"/>
      <c r="CN1348" s="88"/>
      <c r="CO1348" s="88"/>
      <c r="CP1348" s="88"/>
      <c r="CQ1348" s="88"/>
      <c r="CR1348" s="88"/>
      <c r="CS1348" s="88"/>
      <c r="CT1348" s="88"/>
      <c r="CU1348" s="88"/>
      <c r="CV1348" s="88"/>
      <c r="CW1348" s="88"/>
      <c r="CX1348" s="88"/>
      <c r="CY1348" s="88"/>
    </row>
    <row r="1349" spans="2:103" x14ac:dyDescent="0.3">
      <c r="B1349" s="87"/>
      <c r="C1349" s="87"/>
      <c r="D1349" s="144"/>
      <c r="E1349" s="144"/>
      <c r="F1349" s="87"/>
      <c r="G1349" s="88"/>
      <c r="H1349" s="88"/>
      <c r="I1349" s="88"/>
      <c r="J1349" s="87"/>
      <c r="K1349" s="87"/>
      <c r="L1349" s="87"/>
      <c r="M1349" s="87"/>
      <c r="N1349" s="87"/>
      <c r="O1349" s="88"/>
      <c r="P1349" s="88"/>
      <c r="Q1349" s="88"/>
      <c r="R1349" s="88"/>
      <c r="S1349" s="88"/>
      <c r="T1349" s="88"/>
      <c r="U1349" s="88"/>
      <c r="V1349" s="88"/>
      <c r="W1349" s="88"/>
      <c r="X1349" s="88"/>
      <c r="Y1349" s="88"/>
      <c r="Z1349" s="88"/>
      <c r="AA1349" s="88"/>
      <c r="AB1349" s="88"/>
      <c r="AC1349" s="88"/>
      <c r="AD1349" s="88"/>
      <c r="AE1349" s="88"/>
      <c r="AF1349" s="88"/>
      <c r="AG1349" s="88"/>
      <c r="AH1349" s="88"/>
      <c r="AI1349" s="88"/>
      <c r="AJ1349" s="88"/>
      <c r="AK1349" s="88"/>
      <c r="AL1349" s="88"/>
      <c r="AM1349" s="88"/>
      <c r="AN1349" s="88"/>
      <c r="AO1349" s="88"/>
      <c r="AP1349" s="88"/>
      <c r="AQ1349" s="88"/>
      <c r="AR1349" s="88"/>
      <c r="AS1349" s="88"/>
      <c r="AT1349" s="88"/>
      <c r="AU1349" s="88"/>
      <c r="AV1349" s="88"/>
      <c r="AW1349" s="88"/>
      <c r="AX1349" s="88"/>
      <c r="AY1349" s="88"/>
      <c r="AZ1349" s="88"/>
      <c r="BA1349" s="88"/>
      <c r="BB1349" s="88"/>
      <c r="BC1349" s="88"/>
      <c r="BD1349" s="88"/>
      <c r="BE1349" s="88"/>
      <c r="BF1349" s="88"/>
      <c r="BG1349" s="88"/>
      <c r="BH1349" s="88"/>
      <c r="BI1349" s="88"/>
      <c r="BJ1349" s="88"/>
      <c r="BK1349" s="88"/>
      <c r="BL1349" s="88"/>
      <c r="BM1349" s="88"/>
      <c r="BN1349" s="88"/>
      <c r="BO1349" s="88"/>
      <c r="BP1349" s="88"/>
      <c r="BQ1349" s="88"/>
      <c r="BR1349" s="88"/>
      <c r="BS1349" s="88"/>
      <c r="BT1349" s="88"/>
      <c r="BU1349" s="88"/>
      <c r="BV1349" s="88"/>
      <c r="BW1349" s="88"/>
      <c r="BX1349" s="88"/>
      <c r="BY1349" s="88"/>
      <c r="BZ1349" s="88"/>
      <c r="CA1349" s="88"/>
      <c r="CB1349" s="88"/>
      <c r="CC1349" s="88"/>
      <c r="CD1349" s="88"/>
      <c r="CE1349" s="88"/>
      <c r="CF1349" s="88"/>
      <c r="CG1349" s="88"/>
      <c r="CH1349" s="88"/>
      <c r="CI1349" s="88"/>
      <c r="CJ1349" s="88"/>
      <c r="CK1349" s="88"/>
      <c r="CL1349" s="88"/>
      <c r="CM1349" s="88"/>
      <c r="CN1349" s="88"/>
      <c r="CO1349" s="88"/>
      <c r="CP1349" s="88"/>
      <c r="CQ1349" s="88"/>
      <c r="CR1349" s="88"/>
      <c r="CS1349" s="88"/>
      <c r="CT1349" s="88"/>
      <c r="CU1349" s="88"/>
      <c r="CV1349" s="88"/>
      <c r="CW1349" s="88"/>
      <c r="CX1349" s="88"/>
      <c r="CY1349" s="88"/>
    </row>
    <row r="1350" spans="2:103" x14ac:dyDescent="0.3">
      <c r="B1350" s="87"/>
      <c r="C1350" s="87"/>
      <c r="D1350" s="144"/>
      <c r="E1350" s="144"/>
      <c r="F1350" s="87"/>
      <c r="G1350" s="88"/>
      <c r="H1350" s="88"/>
      <c r="I1350" s="88"/>
      <c r="J1350" s="87"/>
      <c r="K1350" s="87"/>
      <c r="L1350" s="87"/>
      <c r="M1350" s="87"/>
      <c r="N1350" s="87"/>
      <c r="O1350" s="88"/>
      <c r="P1350" s="88"/>
      <c r="Q1350" s="88"/>
      <c r="R1350" s="88"/>
      <c r="S1350" s="88"/>
      <c r="T1350" s="88"/>
      <c r="U1350" s="88"/>
      <c r="V1350" s="88"/>
      <c r="W1350" s="88"/>
      <c r="X1350" s="88"/>
      <c r="Y1350" s="88"/>
      <c r="Z1350" s="88"/>
      <c r="AA1350" s="88"/>
      <c r="AB1350" s="88"/>
      <c r="AC1350" s="88"/>
      <c r="AD1350" s="88"/>
      <c r="AE1350" s="88"/>
      <c r="AF1350" s="88"/>
      <c r="AG1350" s="88"/>
      <c r="AH1350" s="88"/>
      <c r="AI1350" s="88"/>
      <c r="AJ1350" s="88"/>
      <c r="AK1350" s="88"/>
      <c r="AL1350" s="88"/>
      <c r="AM1350" s="88"/>
      <c r="AN1350" s="88"/>
      <c r="AO1350" s="88"/>
      <c r="AP1350" s="88"/>
      <c r="AQ1350" s="88"/>
      <c r="AR1350" s="88"/>
      <c r="AS1350" s="88"/>
      <c r="AT1350" s="88"/>
      <c r="AU1350" s="88"/>
      <c r="AV1350" s="88"/>
      <c r="AW1350" s="88"/>
      <c r="AX1350" s="88"/>
      <c r="AY1350" s="88"/>
      <c r="AZ1350" s="88"/>
      <c r="BA1350" s="88"/>
      <c r="BB1350" s="88"/>
      <c r="BC1350" s="88"/>
      <c r="BD1350" s="88"/>
      <c r="BE1350" s="88"/>
      <c r="BF1350" s="88"/>
      <c r="BG1350" s="88"/>
      <c r="BH1350" s="88"/>
      <c r="BI1350" s="88"/>
      <c r="BJ1350" s="88"/>
      <c r="BK1350" s="88"/>
      <c r="BL1350" s="88"/>
      <c r="BM1350" s="88"/>
      <c r="BN1350" s="88"/>
      <c r="BO1350" s="88"/>
      <c r="BP1350" s="88"/>
      <c r="BQ1350" s="88"/>
      <c r="BR1350" s="88"/>
      <c r="BS1350" s="88"/>
      <c r="BT1350" s="88"/>
      <c r="BU1350" s="88"/>
      <c r="BV1350" s="88"/>
      <c r="BW1350" s="88"/>
      <c r="BX1350" s="88"/>
      <c r="BY1350" s="88"/>
      <c r="BZ1350" s="88"/>
      <c r="CA1350" s="88"/>
      <c r="CB1350" s="88"/>
      <c r="CC1350" s="88"/>
      <c r="CD1350" s="88"/>
      <c r="CE1350" s="88"/>
      <c r="CF1350" s="88"/>
      <c r="CG1350" s="88"/>
      <c r="CH1350" s="88"/>
      <c r="CI1350" s="88"/>
      <c r="CJ1350" s="88"/>
      <c r="CK1350" s="88"/>
      <c r="CL1350" s="88"/>
      <c r="CM1350" s="88"/>
      <c r="CN1350" s="88"/>
      <c r="CO1350" s="88"/>
      <c r="CP1350" s="88"/>
      <c r="CQ1350" s="88"/>
      <c r="CR1350" s="88"/>
      <c r="CS1350" s="88"/>
      <c r="CT1350" s="88"/>
      <c r="CU1350" s="88"/>
      <c r="CV1350" s="88"/>
      <c r="CW1350" s="88"/>
      <c r="CX1350" s="88"/>
      <c r="CY1350" s="88"/>
    </row>
    <row r="1351" spans="2:103" x14ac:dyDescent="0.3">
      <c r="B1351" s="87"/>
      <c r="C1351" s="87"/>
      <c r="D1351" s="144"/>
      <c r="E1351" s="144"/>
      <c r="F1351" s="87"/>
      <c r="G1351" s="88"/>
      <c r="H1351" s="88"/>
      <c r="I1351" s="88"/>
      <c r="J1351" s="87"/>
      <c r="K1351" s="87"/>
      <c r="L1351" s="87"/>
      <c r="M1351" s="87"/>
      <c r="N1351" s="87"/>
      <c r="O1351" s="88"/>
      <c r="P1351" s="88"/>
      <c r="Q1351" s="88"/>
      <c r="R1351" s="88"/>
      <c r="S1351" s="88"/>
      <c r="T1351" s="88"/>
      <c r="U1351" s="88"/>
      <c r="V1351" s="88"/>
      <c r="W1351" s="88"/>
      <c r="X1351" s="88"/>
      <c r="Y1351" s="88"/>
      <c r="Z1351" s="88"/>
      <c r="AA1351" s="88"/>
      <c r="AB1351" s="88"/>
      <c r="AC1351" s="88"/>
      <c r="AD1351" s="88"/>
      <c r="AE1351" s="88"/>
      <c r="AF1351" s="88"/>
      <c r="AG1351" s="88"/>
      <c r="AH1351" s="88"/>
      <c r="AI1351" s="88"/>
      <c r="AJ1351" s="88"/>
      <c r="AK1351" s="88"/>
      <c r="AL1351" s="88"/>
      <c r="AM1351" s="88"/>
      <c r="AN1351" s="88"/>
      <c r="AO1351" s="88"/>
      <c r="AP1351" s="88"/>
      <c r="AQ1351" s="88"/>
      <c r="AR1351" s="88"/>
      <c r="AS1351" s="88"/>
      <c r="AT1351" s="88"/>
      <c r="AU1351" s="88"/>
      <c r="AV1351" s="88"/>
      <c r="AW1351" s="88"/>
      <c r="AX1351" s="88"/>
      <c r="AY1351" s="88"/>
      <c r="AZ1351" s="88"/>
      <c r="BA1351" s="88"/>
      <c r="BB1351" s="88"/>
      <c r="BC1351" s="88"/>
      <c r="BD1351" s="88"/>
      <c r="BE1351" s="88"/>
      <c r="BF1351" s="88"/>
      <c r="BG1351" s="88"/>
      <c r="BH1351" s="88"/>
      <c r="BI1351" s="88"/>
      <c r="BJ1351" s="88"/>
      <c r="BK1351" s="88"/>
      <c r="BL1351" s="88"/>
      <c r="BM1351" s="88"/>
      <c r="BN1351" s="88"/>
      <c r="BO1351" s="88"/>
      <c r="BP1351" s="88"/>
      <c r="BQ1351" s="88"/>
      <c r="BR1351" s="88"/>
      <c r="BS1351" s="88"/>
      <c r="BT1351" s="88"/>
      <c r="BU1351" s="88"/>
      <c r="BV1351" s="88"/>
      <c r="BW1351" s="88"/>
      <c r="BX1351" s="88"/>
      <c r="BY1351" s="88"/>
      <c r="BZ1351" s="88"/>
      <c r="CA1351" s="88"/>
      <c r="CB1351" s="88"/>
      <c r="CC1351" s="88"/>
      <c r="CD1351" s="88"/>
      <c r="CE1351" s="88"/>
      <c r="CF1351" s="88"/>
      <c r="CG1351" s="88"/>
      <c r="CH1351" s="88"/>
      <c r="CI1351" s="88"/>
      <c r="CJ1351" s="88"/>
      <c r="CK1351" s="88"/>
      <c r="CL1351" s="88"/>
      <c r="CM1351" s="88"/>
      <c r="CN1351" s="88"/>
      <c r="CO1351" s="88"/>
      <c r="CP1351" s="88"/>
      <c r="CQ1351" s="88"/>
      <c r="CR1351" s="88"/>
      <c r="CS1351" s="88"/>
      <c r="CT1351" s="88"/>
      <c r="CU1351" s="88"/>
      <c r="CV1351" s="88"/>
      <c r="CW1351" s="88"/>
      <c r="CX1351" s="88"/>
      <c r="CY1351" s="88"/>
    </row>
    <row r="1352" spans="2:103" x14ac:dyDescent="0.3">
      <c r="B1352" s="87"/>
      <c r="C1352" s="87"/>
      <c r="D1352" s="144"/>
      <c r="E1352" s="144"/>
      <c r="F1352" s="87"/>
      <c r="G1352" s="88"/>
      <c r="H1352" s="88"/>
      <c r="I1352" s="88"/>
      <c r="J1352" s="87"/>
      <c r="K1352" s="87"/>
      <c r="L1352" s="87"/>
      <c r="M1352" s="87"/>
      <c r="N1352" s="87"/>
      <c r="O1352" s="88"/>
      <c r="P1352" s="88"/>
      <c r="Q1352" s="88"/>
      <c r="R1352" s="88"/>
      <c r="S1352" s="88"/>
      <c r="T1352" s="88"/>
      <c r="U1352" s="88"/>
      <c r="V1352" s="88"/>
      <c r="W1352" s="88"/>
      <c r="X1352" s="88"/>
      <c r="Y1352" s="88"/>
      <c r="Z1352" s="88"/>
      <c r="AA1352" s="88"/>
      <c r="AB1352" s="88"/>
      <c r="AC1352" s="88"/>
      <c r="AD1352" s="88"/>
      <c r="AE1352" s="88"/>
      <c r="AF1352" s="88"/>
      <c r="AG1352" s="88"/>
      <c r="AH1352" s="88"/>
      <c r="AI1352" s="88"/>
      <c r="AJ1352" s="88"/>
      <c r="AK1352" s="88"/>
      <c r="AL1352" s="88"/>
      <c r="AM1352" s="88"/>
      <c r="AN1352" s="88"/>
      <c r="AO1352" s="88"/>
      <c r="AP1352" s="88"/>
      <c r="AQ1352" s="88"/>
      <c r="AR1352" s="88"/>
      <c r="AS1352" s="88"/>
      <c r="AT1352" s="88"/>
      <c r="AU1352" s="88"/>
      <c r="AV1352" s="88"/>
      <c r="AW1352" s="88"/>
      <c r="AX1352" s="88"/>
      <c r="AY1352" s="88"/>
      <c r="AZ1352" s="88"/>
      <c r="BA1352" s="88"/>
      <c r="BB1352" s="88"/>
      <c r="BC1352" s="88"/>
      <c r="BD1352" s="88"/>
      <c r="BE1352" s="88"/>
      <c r="BF1352" s="88"/>
      <c r="BG1352" s="88"/>
      <c r="BH1352" s="88"/>
      <c r="BI1352" s="88"/>
      <c r="BJ1352" s="88"/>
      <c r="BK1352" s="88"/>
      <c r="BL1352" s="88"/>
      <c r="BM1352" s="88"/>
      <c r="BN1352" s="88"/>
      <c r="BO1352" s="88"/>
      <c r="BP1352" s="88"/>
      <c r="BQ1352" s="88"/>
      <c r="BR1352" s="88"/>
      <c r="BS1352" s="88"/>
      <c r="BT1352" s="88"/>
      <c r="BU1352" s="88"/>
      <c r="BV1352" s="88"/>
      <c r="BW1352" s="88"/>
      <c r="BX1352" s="88"/>
      <c r="BY1352" s="88"/>
      <c r="BZ1352" s="88"/>
      <c r="CA1352" s="88"/>
      <c r="CB1352" s="88"/>
      <c r="CC1352" s="88"/>
      <c r="CD1352" s="88"/>
      <c r="CE1352" s="88"/>
      <c r="CF1352" s="88"/>
      <c r="CG1352" s="88"/>
      <c r="CH1352" s="88"/>
      <c r="CI1352" s="88"/>
      <c r="CJ1352" s="88"/>
      <c r="CK1352" s="88"/>
      <c r="CL1352" s="88"/>
      <c r="CM1352" s="88"/>
      <c r="CN1352" s="88"/>
      <c r="CO1352" s="88"/>
      <c r="CP1352" s="88"/>
      <c r="CQ1352" s="88"/>
      <c r="CR1352" s="88"/>
      <c r="CS1352" s="88"/>
      <c r="CT1352" s="88"/>
      <c r="CU1352" s="88"/>
      <c r="CV1352" s="88"/>
      <c r="CW1352" s="88"/>
      <c r="CX1352" s="88"/>
      <c r="CY1352" s="88"/>
    </row>
    <row r="1353" spans="2:103" x14ac:dyDescent="0.3">
      <c r="B1353" s="87"/>
      <c r="C1353" s="87"/>
      <c r="D1353" s="144"/>
      <c r="E1353" s="144"/>
      <c r="F1353" s="87"/>
      <c r="G1353" s="88"/>
      <c r="H1353" s="88"/>
      <c r="I1353" s="88"/>
      <c r="J1353" s="87"/>
      <c r="K1353" s="87"/>
      <c r="L1353" s="87"/>
      <c r="M1353" s="87"/>
      <c r="N1353" s="87"/>
      <c r="O1353" s="88"/>
      <c r="P1353" s="88"/>
      <c r="Q1353" s="88"/>
      <c r="R1353" s="88"/>
      <c r="S1353" s="88"/>
      <c r="T1353" s="88"/>
      <c r="U1353" s="88"/>
      <c r="V1353" s="88"/>
      <c r="W1353" s="88"/>
      <c r="X1353" s="88"/>
      <c r="Y1353" s="88"/>
      <c r="Z1353" s="88"/>
      <c r="AA1353" s="88"/>
      <c r="AB1353" s="88"/>
      <c r="AC1353" s="88"/>
      <c r="AD1353" s="88"/>
      <c r="AE1353" s="88"/>
      <c r="AF1353" s="88"/>
      <c r="AG1353" s="88"/>
      <c r="AH1353" s="88"/>
      <c r="AI1353" s="88"/>
      <c r="AJ1353" s="88"/>
      <c r="AK1353" s="88"/>
      <c r="AL1353" s="88"/>
      <c r="AM1353" s="88"/>
      <c r="AN1353" s="88"/>
      <c r="AO1353" s="88"/>
      <c r="AP1353" s="88"/>
      <c r="AQ1353" s="88"/>
      <c r="AR1353" s="88"/>
      <c r="AS1353" s="88"/>
      <c r="AT1353" s="88"/>
      <c r="AU1353" s="88"/>
      <c r="AV1353" s="88"/>
      <c r="AW1353" s="88"/>
      <c r="AX1353" s="88"/>
      <c r="AY1353" s="88"/>
      <c r="AZ1353" s="88"/>
      <c r="BA1353" s="88"/>
      <c r="BB1353" s="88"/>
      <c r="BC1353" s="88"/>
      <c r="BD1353" s="88"/>
      <c r="BE1353" s="88"/>
      <c r="BF1353" s="88"/>
      <c r="BG1353" s="88"/>
      <c r="BH1353" s="88"/>
      <c r="BI1353" s="88"/>
      <c r="BJ1353" s="88"/>
      <c r="BK1353" s="88"/>
      <c r="BL1353" s="88"/>
      <c r="BM1353" s="88"/>
      <c r="BN1353" s="88"/>
      <c r="BO1353" s="88"/>
      <c r="BP1353" s="88"/>
      <c r="BQ1353" s="88"/>
      <c r="BR1353" s="88"/>
      <c r="BS1353" s="88"/>
      <c r="BT1353" s="88"/>
      <c r="BU1353" s="88"/>
      <c r="BV1353" s="88"/>
      <c r="BW1353" s="88"/>
      <c r="BX1353" s="88"/>
      <c r="BY1353" s="88"/>
      <c r="BZ1353" s="88"/>
      <c r="CA1353" s="88"/>
      <c r="CB1353" s="88"/>
      <c r="CC1353" s="88"/>
      <c r="CD1353" s="88"/>
      <c r="CE1353" s="88"/>
      <c r="CF1353" s="88"/>
      <c r="CG1353" s="88"/>
      <c r="CH1353" s="88"/>
      <c r="CI1353" s="88"/>
      <c r="CJ1353" s="88"/>
      <c r="CK1353" s="88"/>
      <c r="CL1353" s="88"/>
      <c r="CM1353" s="88"/>
      <c r="CN1353" s="88"/>
      <c r="CO1353" s="88"/>
      <c r="CP1353" s="88"/>
      <c r="CQ1353" s="88"/>
      <c r="CR1353" s="88"/>
      <c r="CS1353" s="88"/>
      <c r="CT1353" s="88"/>
      <c r="CU1353" s="88"/>
      <c r="CV1353" s="88"/>
      <c r="CW1353" s="88"/>
      <c r="CX1353" s="88"/>
      <c r="CY1353" s="88"/>
    </row>
    <row r="1354" spans="2:103" x14ac:dyDescent="0.3">
      <c r="B1354" s="87"/>
      <c r="C1354" s="87"/>
      <c r="D1354" s="144"/>
      <c r="E1354" s="144"/>
      <c r="F1354" s="87"/>
      <c r="G1354" s="88"/>
      <c r="H1354" s="88"/>
      <c r="I1354" s="88"/>
      <c r="J1354" s="87"/>
      <c r="K1354" s="87"/>
      <c r="L1354" s="87"/>
      <c r="M1354" s="87"/>
      <c r="N1354" s="87"/>
      <c r="O1354" s="88"/>
      <c r="P1354" s="88"/>
      <c r="Q1354" s="88"/>
      <c r="R1354" s="88"/>
      <c r="S1354" s="88"/>
      <c r="T1354" s="88"/>
      <c r="U1354" s="88"/>
      <c r="V1354" s="88"/>
      <c r="W1354" s="88"/>
      <c r="X1354" s="88"/>
      <c r="Y1354" s="88"/>
      <c r="Z1354" s="88"/>
      <c r="AA1354" s="88"/>
      <c r="AB1354" s="88"/>
      <c r="AC1354" s="88"/>
      <c r="AD1354" s="88"/>
      <c r="AE1354" s="88"/>
      <c r="AF1354" s="88"/>
      <c r="AG1354" s="88"/>
      <c r="AH1354" s="88"/>
      <c r="AI1354" s="88"/>
      <c r="AJ1354" s="88"/>
      <c r="AK1354" s="88"/>
      <c r="AL1354" s="88"/>
      <c r="AM1354" s="88"/>
      <c r="AN1354" s="88"/>
      <c r="AO1354" s="88"/>
      <c r="AP1354" s="88"/>
      <c r="AQ1354" s="88"/>
      <c r="AR1354" s="88"/>
      <c r="AS1354" s="88"/>
      <c r="AT1354" s="88"/>
      <c r="AU1354" s="88"/>
      <c r="AV1354" s="88"/>
      <c r="AW1354" s="88"/>
      <c r="AX1354" s="88"/>
      <c r="AY1354" s="88"/>
      <c r="AZ1354" s="88"/>
      <c r="BA1354" s="88"/>
      <c r="BB1354" s="88"/>
      <c r="BC1354" s="88"/>
      <c r="BD1354" s="88"/>
      <c r="BE1354" s="88"/>
      <c r="BF1354" s="88"/>
      <c r="BG1354" s="88"/>
      <c r="BH1354" s="88"/>
      <c r="BI1354" s="88"/>
      <c r="BJ1354" s="88"/>
      <c r="BK1354" s="88"/>
      <c r="BL1354" s="88"/>
      <c r="BM1354" s="88"/>
      <c r="BN1354" s="88"/>
      <c r="BO1354" s="88"/>
      <c r="BP1354" s="88"/>
      <c r="BQ1354" s="88"/>
      <c r="BR1354" s="88"/>
      <c r="BS1354" s="88"/>
      <c r="BT1354" s="88"/>
      <c r="BU1354" s="88"/>
      <c r="BV1354" s="88"/>
      <c r="BW1354" s="88"/>
      <c r="BX1354" s="88"/>
      <c r="BY1354" s="88"/>
      <c r="BZ1354" s="88"/>
      <c r="CA1354" s="88"/>
      <c r="CB1354" s="88"/>
      <c r="CC1354" s="88"/>
      <c r="CD1354" s="88"/>
      <c r="CE1354" s="88"/>
      <c r="CF1354" s="88"/>
      <c r="CG1354" s="88"/>
      <c r="CH1354" s="88"/>
      <c r="CI1354" s="88"/>
      <c r="CJ1354" s="88"/>
      <c r="CK1354" s="88"/>
      <c r="CL1354" s="88"/>
      <c r="CM1354" s="88"/>
      <c r="CN1354" s="88"/>
      <c r="CO1354" s="88"/>
      <c r="CP1354" s="88"/>
      <c r="CQ1354" s="88"/>
      <c r="CR1354" s="88"/>
      <c r="CS1354" s="88"/>
      <c r="CT1354" s="88"/>
      <c r="CU1354" s="88"/>
      <c r="CV1354" s="88"/>
      <c r="CW1354" s="88"/>
      <c r="CX1354" s="88"/>
      <c r="CY1354" s="88"/>
    </row>
    <row r="1355" spans="2:103" x14ac:dyDescent="0.3">
      <c r="B1355" s="87"/>
      <c r="C1355" s="87"/>
      <c r="D1355" s="144"/>
      <c r="E1355" s="144"/>
      <c r="F1355" s="87"/>
      <c r="G1355" s="88"/>
      <c r="H1355" s="88"/>
      <c r="I1355" s="88"/>
      <c r="J1355" s="87"/>
      <c r="K1355" s="87"/>
      <c r="L1355" s="87"/>
      <c r="M1355" s="87"/>
      <c r="N1355" s="87"/>
      <c r="O1355" s="88"/>
      <c r="P1355" s="88"/>
      <c r="Q1355" s="88"/>
      <c r="R1355" s="88"/>
      <c r="S1355" s="88"/>
      <c r="T1355" s="88"/>
      <c r="U1355" s="88"/>
      <c r="V1355" s="88"/>
      <c r="W1355" s="88"/>
      <c r="X1355" s="88"/>
      <c r="Y1355" s="88"/>
      <c r="Z1355" s="88"/>
      <c r="AA1355" s="88"/>
      <c r="AB1355" s="88"/>
      <c r="AC1355" s="88"/>
      <c r="AD1355" s="88"/>
      <c r="AE1355" s="88"/>
      <c r="AF1355" s="88"/>
      <c r="AG1355" s="88"/>
      <c r="AH1355" s="88"/>
      <c r="AI1355" s="88"/>
      <c r="AJ1355" s="88"/>
      <c r="AK1355" s="88"/>
      <c r="AL1355" s="88"/>
      <c r="AM1355" s="88"/>
      <c r="AN1355" s="88"/>
      <c r="AO1355" s="88"/>
      <c r="AP1355" s="88"/>
      <c r="AQ1355" s="88"/>
      <c r="AR1355" s="88"/>
      <c r="AS1355" s="88"/>
      <c r="AT1355" s="88"/>
      <c r="AU1355" s="88"/>
      <c r="AV1355" s="88"/>
      <c r="AW1355" s="88"/>
      <c r="AX1355" s="88"/>
      <c r="AY1355" s="88"/>
      <c r="AZ1355" s="88"/>
      <c r="BA1355" s="88"/>
      <c r="BB1355" s="88"/>
      <c r="BC1355" s="88"/>
      <c r="BD1355" s="88"/>
      <c r="BE1355" s="88"/>
      <c r="BF1355" s="88"/>
      <c r="BG1355" s="88"/>
      <c r="BH1355" s="88"/>
      <c r="BI1355" s="88"/>
      <c r="BJ1355" s="88"/>
      <c r="BK1355" s="88"/>
      <c r="BL1355" s="88"/>
      <c r="BM1355" s="88"/>
      <c r="BN1355" s="88"/>
      <c r="BO1355" s="88"/>
      <c r="BP1355" s="88"/>
      <c r="BQ1355" s="88"/>
      <c r="BR1355" s="88"/>
      <c r="BS1355" s="88"/>
      <c r="BT1355" s="88"/>
      <c r="BU1355" s="88"/>
      <c r="BV1355" s="88"/>
      <c r="BW1355" s="88"/>
      <c r="BX1355" s="88"/>
      <c r="BY1355" s="88"/>
      <c r="BZ1355" s="88"/>
      <c r="CA1355" s="88"/>
      <c r="CB1355" s="88"/>
      <c r="CC1355" s="88"/>
      <c r="CD1355" s="88"/>
      <c r="CE1355" s="88"/>
      <c r="CF1355" s="88"/>
      <c r="CG1355" s="88"/>
      <c r="CH1355" s="88"/>
      <c r="CI1355" s="88"/>
      <c r="CJ1355" s="88"/>
      <c r="CK1355" s="88"/>
      <c r="CL1355" s="88"/>
      <c r="CM1355" s="88"/>
      <c r="CN1355" s="88"/>
      <c r="CO1355" s="88"/>
      <c r="CP1355" s="88"/>
      <c r="CQ1355" s="88"/>
      <c r="CR1355" s="88"/>
      <c r="CS1355" s="88"/>
      <c r="CT1355" s="88"/>
      <c r="CU1355" s="88"/>
      <c r="CV1355" s="88"/>
      <c r="CW1355" s="88"/>
      <c r="CX1355" s="88"/>
      <c r="CY1355" s="88"/>
    </row>
    <row r="1356" spans="2:103" x14ac:dyDescent="0.3">
      <c r="B1356" s="87"/>
      <c r="C1356" s="87"/>
      <c r="D1356" s="144"/>
      <c r="E1356" s="144"/>
      <c r="F1356" s="87"/>
      <c r="G1356" s="88"/>
      <c r="H1356" s="88"/>
      <c r="I1356" s="88"/>
      <c r="J1356" s="87"/>
      <c r="K1356" s="87"/>
      <c r="L1356" s="87"/>
      <c r="M1356" s="87"/>
      <c r="N1356" s="87"/>
      <c r="O1356" s="88"/>
      <c r="P1356" s="88"/>
      <c r="Q1356" s="88"/>
      <c r="R1356" s="88"/>
      <c r="S1356" s="88"/>
      <c r="T1356" s="88"/>
      <c r="U1356" s="88"/>
      <c r="V1356" s="88"/>
      <c r="W1356" s="88"/>
      <c r="X1356" s="88"/>
      <c r="Y1356" s="88"/>
      <c r="Z1356" s="88"/>
      <c r="AA1356" s="88"/>
      <c r="AB1356" s="88"/>
      <c r="AC1356" s="88"/>
      <c r="AD1356" s="88"/>
      <c r="AE1356" s="88"/>
      <c r="AF1356" s="88"/>
      <c r="AG1356" s="88"/>
      <c r="AH1356" s="88"/>
      <c r="AI1356" s="88"/>
      <c r="AJ1356" s="88"/>
      <c r="AK1356" s="88"/>
      <c r="AL1356" s="88"/>
      <c r="AM1356" s="88"/>
      <c r="AN1356" s="88"/>
      <c r="AO1356" s="88"/>
      <c r="AP1356" s="88"/>
      <c r="AQ1356" s="88"/>
      <c r="AR1356" s="88"/>
      <c r="AS1356" s="88"/>
      <c r="AT1356" s="88"/>
      <c r="AU1356" s="88"/>
      <c r="AV1356" s="88"/>
      <c r="AW1356" s="88"/>
      <c r="AX1356" s="88"/>
      <c r="AY1356" s="88"/>
      <c r="AZ1356" s="88"/>
      <c r="BA1356" s="88"/>
      <c r="BB1356" s="88"/>
      <c r="BC1356" s="88"/>
      <c r="BD1356" s="88"/>
      <c r="BE1356" s="88"/>
      <c r="BF1356" s="88"/>
      <c r="BG1356" s="88"/>
      <c r="BH1356" s="88"/>
      <c r="BI1356" s="88"/>
      <c r="BJ1356" s="88"/>
      <c r="BK1356" s="88"/>
      <c r="BL1356" s="88"/>
      <c r="BM1356" s="88"/>
      <c r="BN1356" s="88"/>
      <c r="BO1356" s="88"/>
      <c r="BP1356" s="88"/>
      <c r="BQ1356" s="88"/>
      <c r="BR1356" s="88"/>
      <c r="BS1356" s="88"/>
      <c r="BT1356" s="88"/>
      <c r="BU1356" s="88"/>
      <c r="BV1356" s="88"/>
      <c r="BW1356" s="88"/>
      <c r="BX1356" s="88"/>
      <c r="BY1356" s="88"/>
      <c r="BZ1356" s="88"/>
      <c r="CA1356" s="88"/>
      <c r="CB1356" s="88"/>
      <c r="CC1356" s="88"/>
      <c r="CD1356" s="88"/>
      <c r="CE1356" s="88"/>
      <c r="CF1356" s="88"/>
      <c r="CG1356" s="88"/>
      <c r="CH1356" s="88"/>
      <c r="CI1356" s="88"/>
      <c r="CJ1356" s="88"/>
      <c r="CK1356" s="88"/>
      <c r="CL1356" s="88"/>
      <c r="CM1356" s="88"/>
      <c r="CN1356" s="88"/>
      <c r="CO1356" s="88"/>
      <c r="CP1356" s="88"/>
      <c r="CQ1356" s="88"/>
      <c r="CR1356" s="88"/>
      <c r="CS1356" s="88"/>
      <c r="CT1356" s="88"/>
      <c r="CU1356" s="88"/>
      <c r="CV1356" s="88"/>
      <c r="CW1356" s="88"/>
      <c r="CX1356" s="88"/>
      <c r="CY1356" s="88"/>
    </row>
    <row r="1357" spans="2:103" x14ac:dyDescent="0.3">
      <c r="B1357" s="87"/>
      <c r="C1357" s="87"/>
      <c r="D1357" s="144"/>
      <c r="E1357" s="144"/>
      <c r="F1357" s="87"/>
      <c r="G1357" s="88"/>
      <c r="H1357" s="88"/>
      <c r="I1357" s="88"/>
      <c r="J1357" s="87"/>
      <c r="K1357" s="87"/>
      <c r="L1357" s="87"/>
      <c r="M1357" s="87"/>
      <c r="N1357" s="87"/>
      <c r="O1357" s="88"/>
      <c r="P1357" s="88"/>
      <c r="Q1357" s="88"/>
      <c r="R1357" s="88"/>
      <c r="S1357" s="88"/>
      <c r="T1357" s="88"/>
      <c r="U1357" s="88"/>
      <c r="V1357" s="88"/>
      <c r="W1357" s="88"/>
      <c r="X1357" s="88"/>
      <c r="Y1357" s="88"/>
      <c r="Z1357" s="88"/>
      <c r="AA1357" s="88"/>
      <c r="AB1357" s="88"/>
      <c r="AC1357" s="88"/>
      <c r="AD1357" s="88"/>
      <c r="AE1357" s="88"/>
      <c r="AF1357" s="88"/>
      <c r="AG1357" s="88"/>
      <c r="AH1357" s="88"/>
      <c r="AI1357" s="88"/>
      <c r="AJ1357" s="88"/>
      <c r="AK1357" s="88"/>
      <c r="AL1357" s="88"/>
      <c r="AM1357" s="88"/>
      <c r="AN1357" s="88"/>
      <c r="AO1357" s="88"/>
      <c r="AP1357" s="88"/>
      <c r="AQ1357" s="88"/>
      <c r="AR1357" s="88"/>
      <c r="AS1357" s="88"/>
      <c r="AT1357" s="88"/>
      <c r="AU1357" s="88"/>
      <c r="AV1357" s="88"/>
      <c r="AW1357" s="88"/>
      <c r="AX1357" s="88"/>
      <c r="AY1357" s="88"/>
      <c r="AZ1357" s="88"/>
      <c r="BA1357" s="88"/>
      <c r="BB1357" s="88"/>
      <c r="BC1357" s="88"/>
      <c r="BD1357" s="88"/>
      <c r="BE1357" s="88"/>
      <c r="BF1357" s="88"/>
      <c r="BG1357" s="88"/>
      <c r="BH1357" s="88"/>
      <c r="BI1357" s="88"/>
      <c r="BJ1357" s="88"/>
      <c r="BK1357" s="88"/>
      <c r="BL1357" s="88"/>
      <c r="BM1357" s="88"/>
      <c r="BN1357" s="88"/>
      <c r="BO1357" s="88"/>
      <c r="BP1357" s="88"/>
      <c r="BQ1357" s="88"/>
      <c r="BR1357" s="88"/>
      <c r="BS1357" s="88"/>
      <c r="BT1357" s="88"/>
      <c r="BU1357" s="88"/>
      <c r="BV1357" s="88"/>
      <c r="BW1357" s="88"/>
      <c r="BX1357" s="88"/>
      <c r="BY1357" s="88"/>
      <c r="BZ1357" s="88"/>
      <c r="CA1357" s="88"/>
      <c r="CB1357" s="88"/>
      <c r="CC1357" s="88"/>
      <c r="CD1357" s="88"/>
      <c r="CE1357" s="88"/>
      <c r="CF1357" s="88"/>
      <c r="CG1357" s="88"/>
      <c r="CH1357" s="88"/>
      <c r="CI1357" s="88"/>
      <c r="CJ1357" s="88"/>
      <c r="CK1357" s="88"/>
      <c r="CL1357" s="88"/>
      <c r="CM1357" s="88"/>
      <c r="CN1357" s="88"/>
      <c r="CO1357" s="88"/>
      <c r="CP1357" s="88"/>
      <c r="CQ1357" s="88"/>
      <c r="CR1357" s="88"/>
      <c r="CS1357" s="88"/>
      <c r="CT1357" s="88"/>
      <c r="CU1357" s="88"/>
      <c r="CV1357" s="88"/>
      <c r="CW1357" s="88"/>
      <c r="CX1357" s="88"/>
      <c r="CY1357" s="88"/>
    </row>
    <row r="1358" spans="2:103" x14ac:dyDescent="0.3">
      <c r="B1358" s="87"/>
      <c r="C1358" s="87"/>
      <c r="D1358" s="144"/>
      <c r="E1358" s="144"/>
      <c r="F1358" s="87"/>
      <c r="G1358" s="88"/>
      <c r="H1358" s="88"/>
      <c r="I1358" s="88"/>
      <c r="J1358" s="87"/>
      <c r="K1358" s="87"/>
      <c r="L1358" s="87"/>
      <c r="M1358" s="87"/>
      <c r="N1358" s="87"/>
      <c r="O1358" s="88"/>
      <c r="P1358" s="88"/>
      <c r="Q1358" s="88"/>
      <c r="R1358" s="88"/>
      <c r="S1358" s="88"/>
      <c r="T1358" s="88"/>
      <c r="U1358" s="88"/>
      <c r="V1358" s="88"/>
      <c r="W1358" s="88"/>
      <c r="X1358" s="88"/>
      <c r="Y1358" s="88"/>
      <c r="Z1358" s="88"/>
      <c r="AA1358" s="88"/>
      <c r="AB1358" s="88"/>
      <c r="AC1358" s="88"/>
      <c r="AD1358" s="88"/>
      <c r="AE1358" s="88"/>
      <c r="AF1358" s="88"/>
      <c r="AG1358" s="88"/>
      <c r="AH1358" s="88"/>
      <c r="AI1358" s="88"/>
      <c r="AJ1358" s="88"/>
      <c r="AK1358" s="88"/>
      <c r="AL1358" s="88"/>
      <c r="AM1358" s="88"/>
      <c r="AN1358" s="88"/>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row>
    <row r="1359" spans="2:103" x14ac:dyDescent="0.3">
      <c r="B1359" s="87"/>
      <c r="C1359" s="87"/>
      <c r="D1359" s="144"/>
      <c r="E1359" s="144"/>
      <c r="F1359" s="87"/>
      <c r="G1359" s="88"/>
      <c r="H1359" s="88"/>
      <c r="I1359" s="88"/>
      <c r="J1359" s="87"/>
      <c r="K1359" s="87"/>
      <c r="L1359" s="87"/>
      <c r="M1359" s="87"/>
      <c r="N1359" s="87"/>
      <c r="O1359" s="88"/>
      <c r="P1359" s="88"/>
      <c r="Q1359" s="88"/>
      <c r="R1359" s="88"/>
      <c r="S1359" s="88"/>
      <c r="T1359" s="88"/>
      <c r="U1359" s="88"/>
      <c r="V1359" s="88"/>
      <c r="W1359" s="88"/>
      <c r="X1359" s="88"/>
      <c r="Y1359" s="88"/>
      <c r="Z1359" s="88"/>
      <c r="AA1359" s="88"/>
      <c r="AB1359" s="88"/>
      <c r="AC1359" s="88"/>
      <c r="AD1359" s="88"/>
      <c r="AE1359" s="88"/>
      <c r="AF1359" s="88"/>
      <c r="AG1359" s="88"/>
      <c r="AH1359" s="88"/>
      <c r="AI1359" s="88"/>
      <c r="AJ1359" s="88"/>
      <c r="AK1359" s="88"/>
      <c r="AL1359" s="88"/>
      <c r="AM1359" s="88"/>
      <c r="AN1359" s="88"/>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row>
    <row r="1360" spans="2:103" x14ac:dyDescent="0.3">
      <c r="B1360" s="87"/>
      <c r="C1360" s="87"/>
      <c r="D1360" s="144"/>
      <c r="E1360" s="144"/>
      <c r="F1360" s="87"/>
      <c r="G1360" s="88"/>
      <c r="H1360" s="88"/>
      <c r="I1360" s="88"/>
      <c r="J1360" s="87"/>
      <c r="K1360" s="87"/>
      <c r="L1360" s="87"/>
      <c r="M1360" s="87"/>
      <c r="N1360" s="87"/>
      <c r="O1360" s="88"/>
      <c r="P1360" s="88"/>
      <c r="Q1360" s="88"/>
      <c r="R1360" s="88"/>
      <c r="S1360" s="88"/>
      <c r="T1360" s="88"/>
      <c r="U1360" s="88"/>
      <c r="V1360" s="88"/>
      <c r="W1360" s="88"/>
      <c r="X1360" s="88"/>
      <c r="Y1360" s="88"/>
      <c r="Z1360" s="88"/>
      <c r="AA1360" s="88"/>
      <c r="AB1360" s="88"/>
      <c r="AC1360" s="88"/>
      <c r="AD1360" s="88"/>
      <c r="AE1360" s="88"/>
      <c r="AF1360" s="88"/>
      <c r="AG1360" s="88"/>
      <c r="AH1360" s="88"/>
      <c r="AI1360" s="88"/>
      <c r="AJ1360" s="88"/>
      <c r="AK1360" s="88"/>
      <c r="AL1360" s="88"/>
      <c r="AM1360" s="88"/>
      <c r="AN1360" s="88"/>
      <c r="AO1360" s="88"/>
      <c r="AP1360" s="88"/>
      <c r="AQ1360" s="88"/>
      <c r="AR1360" s="88"/>
      <c r="AS1360" s="88"/>
      <c r="AT1360" s="88"/>
      <c r="AU1360" s="88"/>
      <c r="AV1360" s="88"/>
      <c r="AW1360" s="88"/>
      <c r="AX1360" s="88"/>
      <c r="AY1360" s="88"/>
      <c r="AZ1360" s="88"/>
      <c r="BA1360" s="88"/>
      <c r="BB1360" s="88"/>
      <c r="BC1360" s="88"/>
      <c r="BD1360" s="88"/>
      <c r="BE1360" s="88"/>
      <c r="BF1360" s="88"/>
      <c r="BG1360" s="88"/>
      <c r="BH1360" s="88"/>
      <c r="BI1360" s="88"/>
      <c r="BJ1360" s="88"/>
      <c r="BK1360" s="88"/>
      <c r="BL1360" s="88"/>
      <c r="BM1360" s="88"/>
      <c r="BN1360" s="88"/>
      <c r="BO1360" s="88"/>
      <c r="BP1360" s="88"/>
      <c r="BQ1360" s="88"/>
      <c r="BR1360" s="88"/>
      <c r="BS1360" s="88"/>
      <c r="BT1360" s="88"/>
      <c r="BU1360" s="88"/>
      <c r="BV1360" s="88"/>
      <c r="BW1360" s="88"/>
      <c r="BX1360" s="88"/>
      <c r="BY1360" s="88"/>
      <c r="BZ1360" s="88"/>
      <c r="CA1360" s="88"/>
      <c r="CB1360" s="88"/>
      <c r="CC1360" s="88"/>
      <c r="CD1360" s="88"/>
      <c r="CE1360" s="88"/>
      <c r="CF1360" s="88"/>
      <c r="CG1360" s="88"/>
      <c r="CH1360" s="88"/>
      <c r="CI1360" s="88"/>
      <c r="CJ1360" s="88"/>
      <c r="CK1360" s="88"/>
      <c r="CL1360" s="88"/>
      <c r="CM1360" s="88"/>
      <c r="CN1360" s="88"/>
      <c r="CO1360" s="88"/>
      <c r="CP1360" s="88"/>
      <c r="CQ1360" s="88"/>
      <c r="CR1360" s="88"/>
      <c r="CS1360" s="88"/>
      <c r="CT1360" s="88"/>
      <c r="CU1360" s="88"/>
      <c r="CV1360" s="88"/>
      <c r="CW1360" s="88"/>
      <c r="CX1360" s="88"/>
      <c r="CY1360" s="88"/>
    </row>
    <row r="1361" spans="2:103" x14ac:dyDescent="0.3">
      <c r="B1361" s="87"/>
      <c r="C1361" s="87"/>
      <c r="D1361" s="144"/>
      <c r="E1361" s="144"/>
      <c r="F1361" s="87"/>
      <c r="G1361" s="88"/>
      <c r="H1361" s="88"/>
      <c r="I1361" s="88"/>
      <c r="J1361" s="87"/>
      <c r="K1361" s="87"/>
      <c r="L1361" s="87"/>
      <c r="M1361" s="87"/>
      <c r="N1361" s="87"/>
      <c r="O1361" s="88"/>
      <c r="P1361" s="88"/>
      <c r="Q1361" s="88"/>
      <c r="R1361" s="88"/>
      <c r="S1361" s="88"/>
      <c r="T1361" s="88"/>
      <c r="U1361" s="88"/>
      <c r="V1361" s="88"/>
      <c r="W1361" s="88"/>
      <c r="X1361" s="88"/>
      <c r="Y1361" s="88"/>
      <c r="Z1361" s="88"/>
      <c r="AA1361" s="88"/>
      <c r="AB1361" s="88"/>
      <c r="AC1361" s="88"/>
      <c r="AD1361" s="88"/>
      <c r="AE1361" s="88"/>
      <c r="AF1361" s="88"/>
      <c r="AG1361" s="88"/>
      <c r="AH1361" s="88"/>
      <c r="AI1361" s="88"/>
      <c r="AJ1361" s="88"/>
      <c r="AK1361" s="88"/>
      <c r="AL1361" s="88"/>
      <c r="AM1361" s="88"/>
      <c r="AN1361" s="88"/>
      <c r="AO1361" s="88"/>
      <c r="AP1361" s="88"/>
      <c r="AQ1361" s="88"/>
      <c r="AR1361" s="88"/>
      <c r="AS1361" s="88"/>
      <c r="AT1361" s="88"/>
      <c r="AU1361" s="88"/>
      <c r="AV1361" s="88"/>
      <c r="AW1361" s="88"/>
      <c r="AX1361" s="88"/>
      <c r="AY1361" s="88"/>
      <c r="AZ1361" s="88"/>
      <c r="BA1361" s="88"/>
      <c r="BB1361" s="88"/>
      <c r="BC1361" s="88"/>
      <c r="BD1361" s="88"/>
      <c r="BE1361" s="88"/>
      <c r="BF1361" s="88"/>
      <c r="BG1361" s="88"/>
      <c r="BH1361" s="88"/>
      <c r="BI1361" s="88"/>
      <c r="BJ1361" s="88"/>
      <c r="BK1361" s="88"/>
      <c r="BL1361" s="88"/>
      <c r="BM1361" s="88"/>
      <c r="BN1361" s="88"/>
      <c r="BO1361" s="88"/>
      <c r="BP1361" s="88"/>
      <c r="BQ1361" s="88"/>
      <c r="BR1361" s="88"/>
      <c r="BS1361" s="88"/>
      <c r="BT1361" s="88"/>
      <c r="BU1361" s="88"/>
      <c r="BV1361" s="88"/>
      <c r="BW1361" s="88"/>
      <c r="BX1361" s="88"/>
      <c r="BY1361" s="88"/>
      <c r="BZ1361" s="88"/>
      <c r="CA1361" s="88"/>
      <c r="CB1361" s="88"/>
      <c r="CC1361" s="88"/>
      <c r="CD1361" s="88"/>
      <c r="CE1361" s="88"/>
      <c r="CF1361" s="88"/>
      <c r="CG1361" s="88"/>
      <c r="CH1361" s="88"/>
      <c r="CI1361" s="88"/>
      <c r="CJ1361" s="88"/>
      <c r="CK1361" s="88"/>
      <c r="CL1361" s="88"/>
      <c r="CM1361" s="88"/>
      <c r="CN1361" s="88"/>
      <c r="CO1361" s="88"/>
      <c r="CP1361" s="88"/>
      <c r="CQ1361" s="88"/>
      <c r="CR1361" s="88"/>
      <c r="CS1361" s="88"/>
      <c r="CT1361" s="88"/>
      <c r="CU1361" s="88"/>
      <c r="CV1361" s="88"/>
      <c r="CW1361" s="88"/>
      <c r="CX1361" s="88"/>
      <c r="CY1361" s="88"/>
    </row>
    <row r="1362" spans="2:103" x14ac:dyDescent="0.3">
      <c r="B1362" s="87"/>
      <c r="C1362" s="87"/>
      <c r="D1362" s="144"/>
      <c r="E1362" s="144"/>
      <c r="F1362" s="87"/>
      <c r="G1362" s="88"/>
      <c r="H1362" s="88"/>
      <c r="I1362" s="88"/>
      <c r="J1362" s="87"/>
      <c r="K1362" s="87"/>
      <c r="L1362" s="87"/>
      <c r="M1362" s="87"/>
      <c r="N1362" s="87"/>
      <c r="O1362" s="88"/>
      <c r="P1362" s="88"/>
      <c r="Q1362" s="88"/>
      <c r="R1362" s="88"/>
      <c r="S1362" s="88"/>
      <c r="T1362" s="88"/>
      <c r="U1362" s="88"/>
      <c r="V1362" s="88"/>
      <c r="W1362" s="88"/>
      <c r="X1362" s="88"/>
      <c r="Y1362" s="88"/>
      <c r="Z1362" s="88"/>
      <c r="AA1362" s="88"/>
      <c r="AB1362" s="88"/>
      <c r="AC1362" s="88"/>
      <c r="AD1362" s="88"/>
      <c r="AE1362" s="88"/>
      <c r="AF1362" s="88"/>
      <c r="AG1362" s="88"/>
      <c r="AH1362" s="88"/>
      <c r="AI1362" s="88"/>
      <c r="AJ1362" s="88"/>
      <c r="AK1362" s="88"/>
      <c r="AL1362" s="88"/>
      <c r="AM1362" s="88"/>
      <c r="AN1362" s="88"/>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row>
    <row r="1363" spans="2:103" x14ac:dyDescent="0.3">
      <c r="B1363" s="87"/>
      <c r="C1363" s="87"/>
      <c r="D1363" s="144"/>
      <c r="E1363" s="144"/>
      <c r="F1363" s="87"/>
      <c r="G1363" s="88"/>
      <c r="H1363" s="88"/>
      <c r="I1363" s="88"/>
      <c r="J1363" s="87"/>
      <c r="K1363" s="87"/>
      <c r="L1363" s="87"/>
      <c r="M1363" s="87"/>
      <c r="N1363" s="87"/>
      <c r="O1363" s="88"/>
      <c r="P1363" s="88"/>
      <c r="Q1363" s="88"/>
      <c r="R1363" s="88"/>
      <c r="S1363" s="88"/>
      <c r="T1363" s="88"/>
      <c r="U1363" s="88"/>
      <c r="V1363" s="88"/>
      <c r="W1363" s="88"/>
      <c r="X1363" s="88"/>
      <c r="Y1363" s="88"/>
      <c r="Z1363" s="88"/>
      <c r="AA1363" s="88"/>
      <c r="AB1363" s="88"/>
      <c r="AC1363" s="88"/>
      <c r="AD1363" s="88"/>
      <c r="AE1363" s="88"/>
      <c r="AF1363" s="88"/>
      <c r="AG1363" s="88"/>
      <c r="AH1363" s="88"/>
      <c r="AI1363" s="88"/>
      <c r="AJ1363" s="88"/>
      <c r="AK1363" s="88"/>
      <c r="AL1363" s="88"/>
      <c r="AM1363" s="88"/>
      <c r="AN1363" s="88"/>
      <c r="AO1363" s="88"/>
      <c r="AP1363" s="88"/>
      <c r="AQ1363" s="88"/>
      <c r="AR1363" s="88"/>
      <c r="AS1363" s="88"/>
      <c r="AT1363" s="88"/>
      <c r="AU1363" s="88"/>
      <c r="AV1363" s="88"/>
      <c r="AW1363" s="88"/>
      <c r="AX1363" s="88"/>
      <c r="AY1363" s="88"/>
      <c r="AZ1363" s="88"/>
      <c r="BA1363" s="88"/>
      <c r="BB1363" s="88"/>
      <c r="BC1363" s="88"/>
      <c r="BD1363" s="88"/>
      <c r="BE1363" s="88"/>
      <c r="BF1363" s="88"/>
      <c r="BG1363" s="88"/>
      <c r="BH1363" s="88"/>
      <c r="BI1363" s="88"/>
      <c r="BJ1363" s="88"/>
      <c r="BK1363" s="88"/>
      <c r="BL1363" s="88"/>
      <c r="BM1363" s="88"/>
      <c r="BN1363" s="88"/>
      <c r="BO1363" s="88"/>
      <c r="BP1363" s="88"/>
      <c r="BQ1363" s="88"/>
      <c r="BR1363" s="88"/>
      <c r="BS1363" s="88"/>
      <c r="BT1363" s="88"/>
      <c r="BU1363" s="88"/>
      <c r="BV1363" s="88"/>
      <c r="BW1363" s="88"/>
      <c r="BX1363" s="88"/>
      <c r="BY1363" s="88"/>
      <c r="BZ1363" s="88"/>
      <c r="CA1363" s="88"/>
      <c r="CB1363" s="88"/>
      <c r="CC1363" s="88"/>
      <c r="CD1363" s="88"/>
      <c r="CE1363" s="88"/>
      <c r="CF1363" s="88"/>
      <c r="CG1363" s="88"/>
      <c r="CH1363" s="88"/>
      <c r="CI1363" s="88"/>
      <c r="CJ1363" s="88"/>
      <c r="CK1363" s="88"/>
      <c r="CL1363" s="88"/>
      <c r="CM1363" s="88"/>
      <c r="CN1363" s="88"/>
      <c r="CO1363" s="88"/>
      <c r="CP1363" s="88"/>
      <c r="CQ1363" s="88"/>
      <c r="CR1363" s="88"/>
      <c r="CS1363" s="88"/>
      <c r="CT1363" s="88"/>
      <c r="CU1363" s="88"/>
      <c r="CV1363" s="88"/>
      <c r="CW1363" s="88"/>
      <c r="CX1363" s="88"/>
      <c r="CY1363" s="88"/>
    </row>
    <row r="1364" spans="2:103" x14ac:dyDescent="0.3">
      <c r="B1364" s="87"/>
      <c r="C1364" s="87"/>
      <c r="D1364" s="144"/>
      <c r="E1364" s="144"/>
      <c r="F1364" s="87"/>
      <c r="G1364" s="88"/>
      <c r="H1364" s="88"/>
      <c r="I1364" s="88"/>
      <c r="J1364" s="87"/>
      <c r="K1364" s="87"/>
      <c r="L1364" s="87"/>
      <c r="M1364" s="87"/>
      <c r="N1364" s="87"/>
      <c r="O1364" s="88"/>
      <c r="P1364" s="88"/>
      <c r="Q1364" s="88"/>
      <c r="R1364" s="88"/>
      <c r="S1364" s="88"/>
      <c r="T1364" s="88"/>
      <c r="U1364" s="88"/>
      <c r="V1364" s="88"/>
      <c r="W1364" s="88"/>
      <c r="X1364" s="88"/>
      <c r="Y1364" s="88"/>
      <c r="Z1364" s="88"/>
      <c r="AA1364" s="88"/>
      <c r="AB1364" s="88"/>
      <c r="AC1364" s="88"/>
      <c r="AD1364" s="88"/>
      <c r="AE1364" s="88"/>
      <c r="AF1364" s="88"/>
      <c r="AG1364" s="88"/>
      <c r="AH1364" s="88"/>
      <c r="AI1364" s="88"/>
      <c r="AJ1364" s="88"/>
      <c r="AK1364" s="88"/>
      <c r="AL1364" s="88"/>
      <c r="AM1364" s="88"/>
      <c r="AN1364" s="88"/>
      <c r="AO1364" s="88"/>
      <c r="AP1364" s="88"/>
      <c r="AQ1364" s="88"/>
      <c r="AR1364" s="88"/>
      <c r="AS1364" s="88"/>
      <c r="AT1364" s="88"/>
      <c r="AU1364" s="88"/>
      <c r="AV1364" s="88"/>
      <c r="AW1364" s="88"/>
      <c r="AX1364" s="88"/>
      <c r="AY1364" s="88"/>
      <c r="AZ1364" s="88"/>
      <c r="BA1364" s="88"/>
      <c r="BB1364" s="88"/>
      <c r="BC1364" s="88"/>
      <c r="BD1364" s="88"/>
      <c r="BE1364" s="88"/>
      <c r="BF1364" s="88"/>
      <c r="BG1364" s="88"/>
      <c r="BH1364" s="88"/>
      <c r="BI1364" s="88"/>
      <c r="BJ1364" s="88"/>
      <c r="BK1364" s="88"/>
      <c r="BL1364" s="88"/>
      <c r="BM1364" s="88"/>
      <c r="BN1364" s="88"/>
      <c r="BO1364" s="88"/>
      <c r="BP1364" s="88"/>
      <c r="BQ1364" s="88"/>
      <c r="BR1364" s="88"/>
      <c r="BS1364" s="88"/>
      <c r="BT1364" s="88"/>
      <c r="BU1364" s="88"/>
      <c r="BV1364" s="88"/>
      <c r="BW1364" s="88"/>
      <c r="BX1364" s="88"/>
      <c r="BY1364" s="88"/>
      <c r="BZ1364" s="88"/>
      <c r="CA1364" s="88"/>
      <c r="CB1364" s="88"/>
      <c r="CC1364" s="88"/>
      <c r="CD1364" s="88"/>
      <c r="CE1364" s="88"/>
      <c r="CF1364" s="88"/>
      <c r="CG1364" s="88"/>
      <c r="CH1364" s="88"/>
      <c r="CI1364" s="88"/>
      <c r="CJ1364" s="88"/>
      <c r="CK1364" s="88"/>
      <c r="CL1364" s="88"/>
      <c r="CM1364" s="88"/>
      <c r="CN1364" s="88"/>
      <c r="CO1364" s="88"/>
      <c r="CP1364" s="88"/>
      <c r="CQ1364" s="88"/>
      <c r="CR1364" s="88"/>
      <c r="CS1364" s="88"/>
      <c r="CT1364" s="88"/>
      <c r="CU1364" s="88"/>
      <c r="CV1364" s="88"/>
      <c r="CW1364" s="88"/>
      <c r="CX1364" s="88"/>
      <c r="CY1364" s="88"/>
    </row>
    <row r="1365" spans="2:103" x14ac:dyDescent="0.3">
      <c r="B1365" s="87"/>
      <c r="C1365" s="87"/>
      <c r="D1365" s="144"/>
      <c r="E1365" s="144"/>
      <c r="F1365" s="87"/>
      <c r="G1365" s="88"/>
      <c r="H1365" s="88"/>
      <c r="I1365" s="88"/>
      <c r="J1365" s="87"/>
      <c r="K1365" s="87"/>
      <c r="L1365" s="87"/>
      <c r="M1365" s="87"/>
      <c r="N1365" s="87"/>
      <c r="O1365" s="88"/>
      <c r="P1365" s="88"/>
      <c r="Q1365" s="88"/>
      <c r="R1365" s="88"/>
      <c r="S1365" s="88"/>
      <c r="T1365" s="88"/>
      <c r="U1365" s="88"/>
      <c r="V1365" s="88"/>
      <c r="W1365" s="88"/>
      <c r="X1365" s="88"/>
      <c r="Y1365" s="88"/>
      <c r="Z1365" s="88"/>
      <c r="AA1365" s="88"/>
      <c r="AB1365" s="88"/>
      <c r="AC1365" s="88"/>
      <c r="AD1365" s="88"/>
      <c r="AE1365" s="88"/>
      <c r="AF1365" s="88"/>
      <c r="AG1365" s="88"/>
      <c r="AH1365" s="88"/>
      <c r="AI1365" s="88"/>
      <c r="AJ1365" s="88"/>
      <c r="AK1365" s="88"/>
      <c r="AL1365" s="88"/>
      <c r="AM1365" s="88"/>
      <c r="AN1365" s="88"/>
      <c r="AO1365" s="88"/>
      <c r="AP1365" s="88"/>
      <c r="AQ1365" s="88"/>
      <c r="AR1365" s="88"/>
      <c r="AS1365" s="88"/>
      <c r="AT1365" s="88"/>
      <c r="AU1365" s="88"/>
      <c r="AV1365" s="88"/>
      <c r="AW1365" s="88"/>
      <c r="AX1365" s="88"/>
      <c r="AY1365" s="88"/>
      <c r="AZ1365" s="88"/>
      <c r="BA1365" s="88"/>
      <c r="BB1365" s="88"/>
      <c r="BC1365" s="88"/>
      <c r="BD1365" s="88"/>
      <c r="BE1365" s="88"/>
      <c r="BF1365" s="88"/>
      <c r="BG1365" s="88"/>
      <c r="BH1365" s="88"/>
      <c r="BI1365" s="88"/>
      <c r="BJ1365" s="88"/>
      <c r="BK1365" s="88"/>
      <c r="BL1365" s="88"/>
      <c r="BM1365" s="88"/>
      <c r="BN1365" s="88"/>
      <c r="BO1365" s="88"/>
      <c r="BP1365" s="88"/>
      <c r="BQ1365" s="88"/>
      <c r="BR1365" s="88"/>
      <c r="BS1365" s="88"/>
      <c r="BT1365" s="88"/>
      <c r="BU1365" s="88"/>
      <c r="BV1365" s="88"/>
      <c r="BW1365" s="88"/>
      <c r="BX1365" s="88"/>
      <c r="BY1365" s="88"/>
      <c r="BZ1365" s="88"/>
      <c r="CA1365" s="88"/>
      <c r="CB1365" s="88"/>
      <c r="CC1365" s="88"/>
      <c r="CD1365" s="88"/>
      <c r="CE1365" s="88"/>
      <c r="CF1365" s="88"/>
      <c r="CG1365" s="88"/>
      <c r="CH1365" s="88"/>
      <c r="CI1365" s="88"/>
      <c r="CJ1365" s="88"/>
      <c r="CK1365" s="88"/>
      <c r="CL1365" s="88"/>
      <c r="CM1365" s="88"/>
      <c r="CN1365" s="88"/>
      <c r="CO1365" s="88"/>
      <c r="CP1365" s="88"/>
      <c r="CQ1365" s="88"/>
      <c r="CR1365" s="88"/>
      <c r="CS1365" s="88"/>
      <c r="CT1365" s="88"/>
      <c r="CU1365" s="88"/>
      <c r="CV1365" s="88"/>
      <c r="CW1365" s="88"/>
      <c r="CX1365" s="88"/>
      <c r="CY1365" s="88"/>
    </row>
    <row r="1366" spans="2:103" x14ac:dyDescent="0.3">
      <c r="B1366" s="87"/>
      <c r="C1366" s="87"/>
      <c r="D1366" s="144"/>
      <c r="E1366" s="144"/>
      <c r="F1366" s="87"/>
      <c r="G1366" s="88"/>
      <c r="H1366" s="88"/>
      <c r="I1366" s="88"/>
      <c r="J1366" s="87"/>
      <c r="K1366" s="87"/>
      <c r="L1366" s="87"/>
      <c r="M1366" s="87"/>
      <c r="N1366" s="87"/>
      <c r="O1366" s="88"/>
      <c r="P1366" s="88"/>
      <c r="Q1366" s="88"/>
      <c r="R1366" s="88"/>
      <c r="S1366" s="88"/>
      <c r="T1366" s="88"/>
      <c r="U1366" s="88"/>
      <c r="V1366" s="88"/>
      <c r="W1366" s="88"/>
      <c r="X1366" s="88"/>
      <c r="Y1366" s="88"/>
      <c r="Z1366" s="88"/>
      <c r="AA1366" s="88"/>
      <c r="AB1366" s="88"/>
      <c r="AC1366" s="88"/>
      <c r="AD1366" s="88"/>
      <c r="AE1366" s="88"/>
      <c r="AF1366" s="88"/>
      <c r="AG1366" s="88"/>
      <c r="AH1366" s="88"/>
      <c r="AI1366" s="88"/>
      <c r="AJ1366" s="88"/>
      <c r="AK1366" s="88"/>
      <c r="AL1366" s="88"/>
      <c r="AM1366" s="88"/>
      <c r="AN1366" s="88"/>
      <c r="AO1366" s="88"/>
      <c r="AP1366" s="88"/>
      <c r="AQ1366" s="88"/>
      <c r="AR1366" s="88"/>
      <c r="AS1366" s="88"/>
      <c r="AT1366" s="88"/>
      <c r="AU1366" s="88"/>
      <c r="AV1366" s="88"/>
      <c r="AW1366" s="88"/>
      <c r="AX1366" s="88"/>
      <c r="AY1366" s="88"/>
      <c r="AZ1366" s="88"/>
      <c r="BA1366" s="88"/>
      <c r="BB1366" s="88"/>
      <c r="BC1366" s="88"/>
      <c r="BD1366" s="88"/>
      <c r="BE1366" s="88"/>
      <c r="BF1366" s="88"/>
      <c r="BG1366" s="88"/>
      <c r="BH1366" s="88"/>
      <c r="BI1366" s="88"/>
      <c r="BJ1366" s="88"/>
      <c r="BK1366" s="88"/>
      <c r="BL1366" s="88"/>
      <c r="BM1366" s="88"/>
      <c r="BN1366" s="88"/>
      <c r="BO1366" s="88"/>
      <c r="BP1366" s="88"/>
      <c r="BQ1366" s="88"/>
      <c r="BR1366" s="88"/>
      <c r="BS1366" s="88"/>
      <c r="BT1366" s="88"/>
      <c r="BU1366" s="88"/>
      <c r="BV1366" s="88"/>
      <c r="BW1366" s="88"/>
      <c r="BX1366" s="88"/>
      <c r="BY1366" s="88"/>
      <c r="BZ1366" s="88"/>
      <c r="CA1366" s="88"/>
      <c r="CB1366" s="88"/>
      <c r="CC1366" s="88"/>
      <c r="CD1366" s="88"/>
      <c r="CE1366" s="88"/>
      <c r="CF1366" s="88"/>
      <c r="CG1366" s="88"/>
      <c r="CH1366" s="88"/>
      <c r="CI1366" s="88"/>
      <c r="CJ1366" s="88"/>
      <c r="CK1366" s="88"/>
      <c r="CL1366" s="88"/>
      <c r="CM1366" s="88"/>
      <c r="CN1366" s="88"/>
      <c r="CO1366" s="88"/>
      <c r="CP1366" s="88"/>
      <c r="CQ1366" s="88"/>
      <c r="CR1366" s="88"/>
      <c r="CS1366" s="88"/>
      <c r="CT1366" s="88"/>
      <c r="CU1366" s="88"/>
      <c r="CV1366" s="88"/>
      <c r="CW1366" s="88"/>
      <c r="CX1366" s="88"/>
      <c r="CY1366" s="88"/>
    </row>
    <row r="1367" spans="2:103" x14ac:dyDescent="0.3">
      <c r="B1367" s="87"/>
      <c r="C1367" s="87"/>
      <c r="D1367" s="144"/>
      <c r="E1367" s="144"/>
      <c r="F1367" s="87"/>
      <c r="G1367" s="88"/>
      <c r="H1367" s="88"/>
      <c r="I1367" s="88"/>
      <c r="J1367" s="87"/>
      <c r="K1367" s="87"/>
      <c r="L1367" s="87"/>
      <c r="M1367" s="87"/>
      <c r="N1367" s="87"/>
      <c r="O1367" s="88"/>
      <c r="P1367" s="88"/>
      <c r="Q1367" s="88"/>
      <c r="R1367" s="88"/>
      <c r="S1367" s="88"/>
      <c r="T1367" s="88"/>
      <c r="U1367" s="88"/>
      <c r="V1367" s="88"/>
      <c r="W1367" s="88"/>
      <c r="X1367" s="88"/>
      <c r="Y1367" s="88"/>
      <c r="Z1367" s="88"/>
      <c r="AA1367" s="88"/>
      <c r="AB1367" s="88"/>
      <c r="AC1367" s="88"/>
      <c r="AD1367" s="88"/>
      <c r="AE1367" s="88"/>
      <c r="AF1367" s="88"/>
      <c r="AG1367" s="88"/>
      <c r="AH1367" s="88"/>
      <c r="AI1367" s="88"/>
      <c r="AJ1367" s="88"/>
      <c r="AK1367" s="88"/>
      <c r="AL1367" s="88"/>
      <c r="AM1367" s="88"/>
      <c r="AN1367" s="88"/>
      <c r="AO1367" s="88"/>
      <c r="AP1367" s="88"/>
      <c r="AQ1367" s="88"/>
      <c r="AR1367" s="88"/>
      <c r="AS1367" s="88"/>
      <c r="AT1367" s="88"/>
      <c r="AU1367" s="88"/>
      <c r="AV1367" s="88"/>
      <c r="AW1367" s="88"/>
      <c r="AX1367" s="88"/>
      <c r="AY1367" s="88"/>
      <c r="AZ1367" s="88"/>
      <c r="BA1367" s="88"/>
      <c r="BB1367" s="88"/>
      <c r="BC1367" s="88"/>
      <c r="BD1367" s="88"/>
      <c r="BE1367" s="88"/>
      <c r="BF1367" s="88"/>
      <c r="BG1367" s="88"/>
      <c r="BH1367" s="88"/>
      <c r="BI1367" s="88"/>
      <c r="BJ1367" s="88"/>
      <c r="BK1367" s="88"/>
      <c r="BL1367" s="88"/>
      <c r="BM1367" s="88"/>
      <c r="BN1367" s="88"/>
      <c r="BO1367" s="88"/>
      <c r="BP1367" s="88"/>
      <c r="BQ1367" s="88"/>
      <c r="BR1367" s="88"/>
      <c r="BS1367" s="88"/>
      <c r="BT1367" s="88"/>
      <c r="BU1367" s="88"/>
      <c r="BV1367" s="88"/>
      <c r="BW1367" s="88"/>
      <c r="BX1367" s="88"/>
      <c r="BY1367" s="88"/>
      <c r="BZ1367" s="88"/>
      <c r="CA1367" s="88"/>
      <c r="CB1367" s="88"/>
      <c r="CC1367" s="88"/>
      <c r="CD1367" s="88"/>
      <c r="CE1367" s="88"/>
      <c r="CF1367" s="88"/>
      <c r="CG1367" s="88"/>
      <c r="CH1367" s="88"/>
      <c r="CI1367" s="88"/>
      <c r="CJ1367" s="88"/>
      <c r="CK1367" s="88"/>
      <c r="CL1367" s="88"/>
      <c r="CM1367" s="88"/>
      <c r="CN1367" s="88"/>
      <c r="CO1367" s="88"/>
      <c r="CP1367" s="88"/>
      <c r="CQ1367" s="88"/>
      <c r="CR1367" s="88"/>
      <c r="CS1367" s="88"/>
      <c r="CT1367" s="88"/>
      <c r="CU1367" s="88"/>
      <c r="CV1367" s="88"/>
      <c r="CW1367" s="88"/>
      <c r="CX1367" s="88"/>
      <c r="CY1367" s="88"/>
    </row>
    <row r="1368" spans="2:103" x14ac:dyDescent="0.3">
      <c r="B1368" s="87"/>
      <c r="C1368" s="87"/>
      <c r="D1368" s="144"/>
      <c r="E1368" s="144"/>
      <c r="F1368" s="87"/>
      <c r="G1368" s="88"/>
      <c r="H1368" s="88"/>
      <c r="I1368" s="88"/>
      <c r="J1368" s="87"/>
      <c r="K1368" s="87"/>
      <c r="L1368" s="87"/>
      <c r="M1368" s="87"/>
      <c r="N1368" s="87"/>
      <c r="O1368" s="88"/>
      <c r="P1368" s="88"/>
      <c r="Q1368" s="88"/>
      <c r="R1368" s="88"/>
      <c r="S1368" s="88"/>
      <c r="T1368" s="88"/>
      <c r="U1368" s="88"/>
      <c r="V1368" s="88"/>
      <c r="W1368" s="88"/>
      <c r="X1368" s="88"/>
      <c r="Y1368" s="88"/>
      <c r="Z1368" s="88"/>
      <c r="AA1368" s="88"/>
      <c r="AB1368" s="88"/>
      <c r="AC1368" s="88"/>
      <c r="AD1368" s="88"/>
      <c r="AE1368" s="88"/>
      <c r="AF1368" s="88"/>
      <c r="AG1368" s="88"/>
      <c r="AH1368" s="88"/>
      <c r="AI1368" s="88"/>
      <c r="AJ1368" s="88"/>
      <c r="AK1368" s="88"/>
      <c r="AL1368" s="88"/>
      <c r="AM1368" s="88"/>
      <c r="AN1368" s="88"/>
      <c r="AO1368" s="88"/>
      <c r="AP1368" s="88"/>
      <c r="AQ1368" s="88"/>
      <c r="AR1368" s="88"/>
      <c r="AS1368" s="88"/>
      <c r="AT1368" s="88"/>
      <c r="AU1368" s="88"/>
      <c r="AV1368" s="88"/>
      <c r="AW1368" s="88"/>
      <c r="AX1368" s="88"/>
      <c r="AY1368" s="88"/>
      <c r="AZ1368" s="88"/>
      <c r="BA1368" s="88"/>
      <c r="BB1368" s="88"/>
      <c r="BC1368" s="88"/>
      <c r="BD1368" s="88"/>
      <c r="BE1368" s="88"/>
      <c r="BF1368" s="88"/>
      <c r="BG1368" s="88"/>
      <c r="BH1368" s="88"/>
      <c r="BI1368" s="88"/>
      <c r="BJ1368" s="88"/>
      <c r="BK1368" s="88"/>
      <c r="BL1368" s="88"/>
      <c r="BM1368" s="88"/>
      <c r="BN1368" s="88"/>
      <c r="BO1368" s="88"/>
      <c r="BP1368" s="88"/>
      <c r="BQ1368" s="88"/>
      <c r="BR1368" s="88"/>
      <c r="BS1368" s="88"/>
      <c r="BT1368" s="88"/>
      <c r="BU1368" s="88"/>
      <c r="BV1368" s="88"/>
      <c r="BW1368" s="88"/>
      <c r="BX1368" s="88"/>
      <c r="BY1368" s="88"/>
      <c r="BZ1368" s="88"/>
      <c r="CA1368" s="88"/>
      <c r="CB1368" s="88"/>
      <c r="CC1368" s="88"/>
      <c r="CD1368" s="88"/>
      <c r="CE1368" s="88"/>
      <c r="CF1368" s="88"/>
      <c r="CG1368" s="88"/>
      <c r="CH1368" s="88"/>
      <c r="CI1368" s="88"/>
      <c r="CJ1368" s="88"/>
      <c r="CK1368" s="88"/>
      <c r="CL1368" s="88"/>
      <c r="CM1368" s="88"/>
      <c r="CN1368" s="88"/>
      <c r="CO1368" s="88"/>
      <c r="CP1368" s="88"/>
      <c r="CQ1368" s="88"/>
      <c r="CR1368" s="88"/>
      <c r="CS1368" s="88"/>
      <c r="CT1368" s="88"/>
      <c r="CU1368" s="88"/>
      <c r="CV1368" s="88"/>
      <c r="CW1368" s="88"/>
      <c r="CX1368" s="88"/>
      <c r="CY1368" s="88"/>
    </row>
    <row r="1369" spans="2:103" x14ac:dyDescent="0.3">
      <c r="B1369" s="87"/>
      <c r="C1369" s="87"/>
      <c r="D1369" s="144"/>
      <c r="E1369" s="144"/>
      <c r="F1369" s="87"/>
      <c r="G1369" s="88"/>
      <c r="H1369" s="88"/>
      <c r="I1369" s="88"/>
      <c r="J1369" s="87"/>
      <c r="K1369" s="87"/>
      <c r="L1369" s="87"/>
      <c r="M1369" s="87"/>
      <c r="N1369" s="87"/>
      <c r="O1369" s="88"/>
      <c r="P1369" s="88"/>
      <c r="Q1369" s="88"/>
      <c r="R1369" s="88"/>
      <c r="S1369" s="88"/>
      <c r="T1369" s="88"/>
      <c r="U1369" s="88"/>
      <c r="V1369" s="88"/>
      <c r="W1369" s="88"/>
      <c r="X1369" s="88"/>
      <c r="Y1369" s="88"/>
      <c r="Z1369" s="88"/>
      <c r="AA1369" s="88"/>
      <c r="AB1369" s="88"/>
      <c r="AC1369" s="88"/>
      <c r="AD1369" s="88"/>
      <c r="AE1369" s="88"/>
      <c r="AF1369" s="88"/>
      <c r="AG1369" s="88"/>
      <c r="AH1369" s="88"/>
      <c r="AI1369" s="88"/>
      <c r="AJ1369" s="88"/>
      <c r="AK1369" s="88"/>
      <c r="AL1369" s="88"/>
      <c r="AM1369" s="88"/>
      <c r="AN1369" s="88"/>
      <c r="AO1369" s="88"/>
      <c r="AP1369" s="88"/>
      <c r="AQ1369" s="88"/>
      <c r="AR1369" s="88"/>
      <c r="AS1369" s="88"/>
      <c r="AT1369" s="88"/>
      <c r="AU1369" s="88"/>
      <c r="AV1369" s="88"/>
      <c r="AW1369" s="88"/>
      <c r="AX1369" s="88"/>
      <c r="AY1369" s="88"/>
      <c r="AZ1369" s="88"/>
      <c r="BA1369" s="88"/>
      <c r="BB1369" s="88"/>
      <c r="BC1369" s="88"/>
      <c r="BD1369" s="88"/>
      <c r="BE1369" s="88"/>
      <c r="BF1369" s="88"/>
      <c r="BG1369" s="88"/>
      <c r="BH1369" s="88"/>
      <c r="BI1369" s="88"/>
      <c r="BJ1369" s="88"/>
      <c r="BK1369" s="88"/>
      <c r="BL1369" s="88"/>
      <c r="BM1369" s="88"/>
      <c r="BN1369" s="88"/>
      <c r="BO1369" s="88"/>
      <c r="BP1369" s="88"/>
      <c r="BQ1369" s="88"/>
      <c r="BR1369" s="88"/>
      <c r="BS1369" s="88"/>
      <c r="BT1369" s="88"/>
      <c r="BU1369" s="88"/>
      <c r="BV1369" s="88"/>
      <c r="BW1369" s="88"/>
      <c r="BX1369" s="88"/>
      <c r="BY1369" s="88"/>
      <c r="BZ1369" s="88"/>
      <c r="CA1369" s="88"/>
      <c r="CB1369" s="88"/>
      <c r="CC1369" s="88"/>
      <c r="CD1369" s="88"/>
      <c r="CE1369" s="88"/>
      <c r="CF1369" s="88"/>
      <c r="CG1369" s="88"/>
      <c r="CH1369" s="88"/>
      <c r="CI1369" s="88"/>
      <c r="CJ1369" s="88"/>
      <c r="CK1369" s="88"/>
      <c r="CL1369" s="88"/>
      <c r="CM1369" s="88"/>
      <c r="CN1369" s="88"/>
      <c r="CO1369" s="88"/>
      <c r="CP1369" s="88"/>
      <c r="CQ1369" s="88"/>
      <c r="CR1369" s="88"/>
      <c r="CS1369" s="88"/>
      <c r="CT1369" s="88"/>
      <c r="CU1369" s="88"/>
      <c r="CV1369" s="88"/>
      <c r="CW1369" s="88"/>
      <c r="CX1369" s="88"/>
      <c r="CY1369" s="88"/>
    </row>
    <row r="1370" spans="2:103" x14ac:dyDescent="0.3">
      <c r="B1370" s="87"/>
      <c r="C1370" s="87"/>
      <c r="D1370" s="144"/>
      <c r="E1370" s="144"/>
      <c r="F1370" s="87"/>
      <c r="G1370" s="88"/>
      <c r="H1370" s="88"/>
      <c r="I1370" s="88"/>
      <c r="J1370" s="87"/>
      <c r="K1370" s="87"/>
      <c r="L1370" s="87"/>
      <c r="M1370" s="87"/>
      <c r="N1370" s="87"/>
      <c r="O1370" s="88"/>
      <c r="P1370" s="88"/>
      <c r="Q1370" s="88"/>
      <c r="R1370" s="88"/>
      <c r="S1370" s="88"/>
      <c r="T1370" s="88"/>
      <c r="U1370" s="88"/>
      <c r="V1370" s="88"/>
      <c r="W1370" s="88"/>
      <c r="X1370" s="88"/>
      <c r="Y1370" s="88"/>
      <c r="Z1370" s="88"/>
      <c r="AA1370" s="88"/>
      <c r="AB1370" s="88"/>
      <c r="AC1370" s="88"/>
      <c r="AD1370" s="88"/>
      <c r="AE1370" s="88"/>
      <c r="AF1370" s="88"/>
      <c r="AG1370" s="88"/>
      <c r="AH1370" s="88"/>
      <c r="AI1370" s="88"/>
      <c r="AJ1370" s="88"/>
      <c r="AK1370" s="88"/>
      <c r="AL1370" s="88"/>
      <c r="AM1370" s="88"/>
      <c r="AN1370" s="88"/>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row>
    <row r="1371" spans="2:103" x14ac:dyDescent="0.3">
      <c r="B1371" s="87"/>
      <c r="C1371" s="87"/>
      <c r="D1371" s="144"/>
      <c r="E1371" s="144"/>
      <c r="F1371" s="87"/>
      <c r="G1371" s="88"/>
      <c r="H1371" s="88"/>
      <c r="I1371" s="88"/>
      <c r="J1371" s="87"/>
      <c r="K1371" s="87"/>
      <c r="L1371" s="87"/>
      <c r="M1371" s="87"/>
      <c r="N1371" s="87"/>
      <c r="O1371" s="88"/>
      <c r="P1371" s="88"/>
      <c r="Q1371" s="88"/>
      <c r="R1371" s="88"/>
      <c r="S1371" s="88"/>
      <c r="T1371" s="88"/>
      <c r="U1371" s="88"/>
      <c r="V1371" s="88"/>
      <c r="W1371" s="88"/>
      <c r="X1371" s="88"/>
      <c r="Y1371" s="88"/>
      <c r="Z1371" s="88"/>
      <c r="AA1371" s="88"/>
      <c r="AB1371" s="88"/>
      <c r="AC1371" s="88"/>
      <c r="AD1371" s="88"/>
      <c r="AE1371" s="88"/>
      <c r="AF1371" s="88"/>
      <c r="AG1371" s="88"/>
      <c r="AH1371" s="88"/>
      <c r="AI1371" s="88"/>
      <c r="AJ1371" s="88"/>
      <c r="AK1371" s="88"/>
      <c r="AL1371" s="88"/>
      <c r="AM1371" s="88"/>
      <c r="AN1371" s="88"/>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row>
    <row r="1372" spans="2:103" x14ac:dyDescent="0.3">
      <c r="B1372" s="87"/>
      <c r="C1372" s="87"/>
      <c r="D1372" s="144"/>
      <c r="E1372" s="144"/>
      <c r="F1372" s="87"/>
      <c r="G1372" s="88"/>
      <c r="H1372" s="88"/>
      <c r="I1372" s="88"/>
      <c r="J1372" s="87"/>
      <c r="K1372" s="87"/>
      <c r="L1372" s="87"/>
      <c r="M1372" s="87"/>
      <c r="N1372" s="87"/>
      <c r="O1372" s="88"/>
      <c r="P1372" s="88"/>
      <c r="Q1372" s="88"/>
      <c r="R1372" s="88"/>
      <c r="S1372" s="88"/>
      <c r="T1372" s="88"/>
      <c r="U1372" s="88"/>
      <c r="V1372" s="88"/>
      <c r="W1372" s="88"/>
      <c r="X1372" s="88"/>
      <c r="Y1372" s="88"/>
      <c r="Z1372" s="88"/>
      <c r="AA1372" s="88"/>
      <c r="AB1372" s="88"/>
      <c r="AC1372" s="88"/>
      <c r="AD1372" s="88"/>
      <c r="AE1372" s="88"/>
      <c r="AF1372" s="88"/>
      <c r="AG1372" s="88"/>
      <c r="AH1372" s="88"/>
      <c r="AI1372" s="88"/>
      <c r="AJ1372" s="88"/>
      <c r="AK1372" s="88"/>
      <c r="AL1372" s="88"/>
      <c r="AM1372" s="88"/>
      <c r="AN1372" s="88"/>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row>
    <row r="1373" spans="2:103" x14ac:dyDescent="0.3">
      <c r="B1373" s="87"/>
      <c r="C1373" s="87"/>
      <c r="D1373" s="144"/>
      <c r="E1373" s="144"/>
      <c r="F1373" s="87"/>
      <c r="G1373" s="88"/>
      <c r="H1373" s="88"/>
      <c r="I1373" s="88"/>
      <c r="J1373" s="87"/>
      <c r="K1373" s="87"/>
      <c r="L1373" s="87"/>
      <c r="M1373" s="87"/>
      <c r="N1373" s="87"/>
      <c r="O1373" s="88"/>
      <c r="P1373" s="88"/>
      <c r="Q1373" s="88"/>
      <c r="R1373" s="88"/>
      <c r="S1373" s="88"/>
      <c r="T1373" s="88"/>
      <c r="U1373" s="88"/>
      <c r="V1373" s="88"/>
      <c r="W1373" s="88"/>
      <c r="X1373" s="88"/>
      <c r="Y1373" s="88"/>
      <c r="Z1373" s="88"/>
      <c r="AA1373" s="88"/>
      <c r="AB1373" s="88"/>
      <c r="AC1373" s="88"/>
      <c r="AD1373" s="88"/>
      <c r="AE1373" s="88"/>
      <c r="AF1373" s="88"/>
      <c r="AG1373" s="88"/>
      <c r="AH1373" s="88"/>
      <c r="AI1373" s="88"/>
      <c r="AJ1373" s="88"/>
      <c r="AK1373" s="88"/>
      <c r="AL1373" s="88"/>
      <c r="AM1373" s="88"/>
      <c r="AN1373" s="88"/>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row>
    <row r="1374" spans="2:103" x14ac:dyDescent="0.3">
      <c r="B1374" s="87"/>
      <c r="C1374" s="87"/>
      <c r="D1374" s="144"/>
      <c r="E1374" s="144"/>
      <c r="F1374" s="87"/>
      <c r="G1374" s="88"/>
      <c r="H1374" s="88"/>
      <c r="I1374" s="88"/>
      <c r="J1374" s="87"/>
      <c r="K1374" s="87"/>
      <c r="L1374" s="87"/>
      <c r="M1374" s="87"/>
      <c r="N1374" s="87"/>
      <c r="O1374" s="88"/>
      <c r="P1374" s="88"/>
      <c r="Q1374" s="88"/>
      <c r="R1374" s="88"/>
      <c r="S1374" s="88"/>
      <c r="T1374" s="88"/>
      <c r="U1374" s="88"/>
      <c r="V1374" s="88"/>
      <c r="W1374" s="88"/>
      <c r="X1374" s="88"/>
      <c r="Y1374" s="88"/>
      <c r="Z1374" s="88"/>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row>
    <row r="1375" spans="2:103" x14ac:dyDescent="0.3">
      <c r="B1375" s="87"/>
      <c r="C1375" s="87"/>
      <c r="D1375" s="144"/>
      <c r="E1375" s="144"/>
      <c r="F1375" s="87"/>
      <c r="G1375" s="88"/>
      <c r="H1375" s="88"/>
      <c r="I1375" s="88"/>
      <c r="J1375" s="87"/>
      <c r="K1375" s="87"/>
      <c r="L1375" s="87"/>
      <c r="M1375" s="87"/>
      <c r="N1375" s="87"/>
      <c r="O1375" s="88"/>
      <c r="P1375" s="88"/>
      <c r="Q1375" s="88"/>
      <c r="R1375" s="88"/>
      <c r="S1375" s="88"/>
      <c r="T1375" s="88"/>
      <c r="U1375" s="88"/>
      <c r="V1375" s="88"/>
      <c r="W1375" s="88"/>
      <c r="X1375" s="88"/>
      <c r="Y1375" s="88"/>
      <c r="Z1375" s="88"/>
      <c r="AA1375" s="88"/>
      <c r="AB1375" s="88"/>
      <c r="AC1375" s="88"/>
      <c r="AD1375" s="88"/>
      <c r="AE1375" s="88"/>
      <c r="AF1375" s="88"/>
      <c r="AG1375" s="88"/>
      <c r="AH1375" s="88"/>
      <c r="AI1375" s="88"/>
      <c r="AJ1375" s="88"/>
      <c r="AK1375" s="88"/>
      <c r="AL1375" s="88"/>
      <c r="AM1375" s="88"/>
      <c r="AN1375" s="88"/>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row>
    <row r="1376" spans="2:103" x14ac:dyDescent="0.3">
      <c r="B1376" s="87"/>
      <c r="C1376" s="87"/>
      <c r="D1376" s="144"/>
      <c r="E1376" s="144"/>
      <c r="F1376" s="87"/>
      <c r="G1376" s="88"/>
      <c r="H1376" s="88"/>
      <c r="I1376" s="88"/>
      <c r="J1376" s="87"/>
      <c r="K1376" s="87"/>
      <c r="L1376" s="87"/>
      <c r="M1376" s="87"/>
      <c r="N1376" s="87"/>
      <c r="O1376" s="88"/>
      <c r="P1376" s="88"/>
      <c r="Q1376" s="88"/>
      <c r="R1376" s="88"/>
      <c r="S1376" s="88"/>
      <c r="T1376" s="88"/>
      <c r="U1376" s="88"/>
      <c r="V1376" s="88"/>
      <c r="W1376" s="88"/>
      <c r="X1376" s="88"/>
      <c r="Y1376" s="88"/>
      <c r="Z1376" s="88"/>
      <c r="AA1376" s="88"/>
      <c r="AB1376" s="88"/>
      <c r="AC1376" s="88"/>
      <c r="AD1376" s="88"/>
      <c r="AE1376" s="88"/>
      <c r="AF1376" s="88"/>
      <c r="AG1376" s="88"/>
      <c r="AH1376" s="88"/>
      <c r="AI1376" s="88"/>
      <c r="AJ1376" s="88"/>
      <c r="AK1376" s="88"/>
      <c r="AL1376" s="88"/>
      <c r="AM1376" s="88"/>
      <c r="AN1376" s="88"/>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row>
    <row r="1377" spans="2:103" x14ac:dyDescent="0.3">
      <c r="B1377" s="87"/>
      <c r="C1377" s="87"/>
      <c r="D1377" s="144"/>
      <c r="E1377" s="144"/>
      <c r="F1377" s="87"/>
      <c r="G1377" s="88"/>
      <c r="H1377" s="88"/>
      <c r="I1377" s="88"/>
      <c r="J1377" s="87"/>
      <c r="K1377" s="87"/>
      <c r="L1377" s="87"/>
      <c r="M1377" s="87"/>
      <c r="N1377" s="87"/>
      <c r="O1377" s="88"/>
      <c r="P1377" s="88"/>
      <c r="Q1377" s="88"/>
      <c r="R1377" s="88"/>
      <c r="S1377" s="88"/>
      <c r="T1377" s="88"/>
      <c r="U1377" s="88"/>
      <c r="V1377" s="88"/>
      <c r="W1377" s="88"/>
      <c r="X1377" s="88"/>
      <c r="Y1377" s="88"/>
      <c r="Z1377" s="88"/>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row>
    <row r="1378" spans="2:103" x14ac:dyDescent="0.3">
      <c r="B1378" s="87"/>
      <c r="C1378" s="87"/>
      <c r="D1378" s="144"/>
      <c r="E1378" s="144"/>
      <c r="F1378" s="87"/>
      <c r="G1378" s="88"/>
      <c r="H1378" s="88"/>
      <c r="I1378" s="88"/>
      <c r="J1378" s="87"/>
      <c r="K1378" s="87"/>
      <c r="L1378" s="87"/>
      <c r="M1378" s="87"/>
      <c r="N1378" s="87"/>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row>
    <row r="1379" spans="2:103" x14ac:dyDescent="0.3">
      <c r="B1379" s="87"/>
      <c r="C1379" s="87"/>
      <c r="D1379" s="144"/>
      <c r="E1379" s="144"/>
      <c r="F1379" s="87"/>
      <c r="G1379" s="88"/>
      <c r="H1379" s="88"/>
      <c r="I1379" s="88"/>
      <c r="J1379" s="87"/>
      <c r="K1379" s="87"/>
      <c r="L1379" s="87"/>
      <c r="M1379" s="87"/>
      <c r="N1379" s="87"/>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row>
    <row r="1380" spans="2:103" x14ac:dyDescent="0.3">
      <c r="B1380" s="87"/>
      <c r="C1380" s="87"/>
      <c r="D1380" s="144"/>
      <c r="E1380" s="144"/>
      <c r="F1380" s="87"/>
      <c r="G1380" s="88"/>
      <c r="H1380" s="88"/>
      <c r="I1380" s="88"/>
      <c r="J1380" s="87"/>
      <c r="K1380" s="87"/>
      <c r="L1380" s="87"/>
      <c r="M1380" s="87"/>
      <c r="N1380" s="87"/>
      <c r="O1380" s="88"/>
      <c r="P1380" s="88"/>
      <c r="Q1380" s="88"/>
      <c r="R1380" s="88"/>
      <c r="S1380" s="88"/>
      <c r="T1380" s="88"/>
      <c r="U1380" s="88"/>
      <c r="V1380" s="88"/>
      <c r="W1380" s="88"/>
      <c r="X1380" s="88"/>
      <c r="Y1380" s="88"/>
      <c r="Z1380" s="88"/>
      <c r="AA1380" s="88"/>
      <c r="AB1380" s="88"/>
      <c r="AC1380" s="88"/>
      <c r="AD1380" s="88"/>
      <c r="AE1380" s="88"/>
      <c r="AF1380" s="88"/>
      <c r="AG1380" s="88"/>
      <c r="AH1380" s="88"/>
      <c r="AI1380" s="88"/>
      <c r="AJ1380" s="88"/>
      <c r="AK1380" s="88"/>
      <c r="AL1380" s="88"/>
      <c r="AM1380" s="88"/>
      <c r="AN1380" s="88"/>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row>
    <row r="1381" spans="2:103" x14ac:dyDescent="0.3">
      <c r="B1381" s="87"/>
      <c r="C1381" s="87"/>
      <c r="D1381" s="144"/>
      <c r="E1381" s="144"/>
      <c r="F1381" s="87"/>
      <c r="G1381" s="88"/>
      <c r="H1381" s="88"/>
      <c r="I1381" s="88"/>
      <c r="J1381" s="87"/>
      <c r="K1381" s="87"/>
      <c r="L1381" s="87"/>
      <c r="M1381" s="87"/>
      <c r="N1381" s="87"/>
      <c r="O1381" s="88"/>
      <c r="P1381" s="88"/>
      <c r="Q1381" s="88"/>
      <c r="R1381" s="88"/>
      <c r="S1381" s="88"/>
      <c r="T1381" s="88"/>
      <c r="U1381" s="88"/>
      <c r="V1381" s="88"/>
      <c r="W1381" s="88"/>
      <c r="X1381" s="88"/>
      <c r="Y1381" s="88"/>
      <c r="Z1381" s="88"/>
      <c r="AA1381" s="88"/>
      <c r="AB1381" s="88"/>
      <c r="AC1381" s="88"/>
      <c r="AD1381" s="88"/>
      <c r="AE1381" s="88"/>
      <c r="AF1381" s="88"/>
      <c r="AG1381" s="88"/>
      <c r="AH1381" s="88"/>
      <c r="AI1381" s="88"/>
      <c r="AJ1381" s="88"/>
      <c r="AK1381" s="88"/>
      <c r="AL1381" s="88"/>
      <c r="AM1381" s="88"/>
      <c r="AN1381" s="88"/>
      <c r="AO1381" s="88"/>
      <c r="AP1381" s="88"/>
      <c r="AQ1381" s="88"/>
      <c r="AR1381" s="88"/>
      <c r="AS1381" s="88"/>
      <c r="AT1381" s="88"/>
      <c r="AU1381" s="88"/>
      <c r="AV1381" s="88"/>
      <c r="AW1381" s="88"/>
      <c r="AX1381" s="88"/>
      <c r="AY1381" s="88"/>
      <c r="AZ1381" s="88"/>
      <c r="BA1381" s="88"/>
      <c r="BB1381" s="88"/>
      <c r="BC1381" s="88"/>
      <c r="BD1381" s="88"/>
      <c r="BE1381" s="88"/>
      <c r="BF1381" s="88"/>
      <c r="BG1381" s="88"/>
      <c r="BH1381" s="88"/>
      <c r="BI1381" s="88"/>
      <c r="BJ1381" s="88"/>
      <c r="BK1381" s="88"/>
      <c r="BL1381" s="88"/>
      <c r="BM1381" s="88"/>
      <c r="BN1381" s="88"/>
      <c r="BO1381" s="88"/>
      <c r="BP1381" s="88"/>
      <c r="BQ1381" s="88"/>
      <c r="BR1381" s="88"/>
      <c r="BS1381" s="88"/>
      <c r="BT1381" s="88"/>
      <c r="BU1381" s="88"/>
      <c r="BV1381" s="88"/>
      <c r="BW1381" s="88"/>
      <c r="BX1381" s="88"/>
      <c r="BY1381" s="88"/>
      <c r="BZ1381" s="88"/>
      <c r="CA1381" s="88"/>
      <c r="CB1381" s="88"/>
      <c r="CC1381" s="88"/>
      <c r="CD1381" s="88"/>
      <c r="CE1381" s="88"/>
      <c r="CF1381" s="88"/>
      <c r="CG1381" s="88"/>
      <c r="CH1381" s="88"/>
      <c r="CI1381" s="88"/>
      <c r="CJ1381" s="88"/>
      <c r="CK1381" s="88"/>
      <c r="CL1381" s="88"/>
      <c r="CM1381" s="88"/>
      <c r="CN1381" s="88"/>
      <c r="CO1381" s="88"/>
      <c r="CP1381" s="88"/>
      <c r="CQ1381" s="88"/>
      <c r="CR1381" s="88"/>
      <c r="CS1381" s="88"/>
      <c r="CT1381" s="88"/>
      <c r="CU1381" s="88"/>
      <c r="CV1381" s="88"/>
      <c r="CW1381" s="88"/>
      <c r="CX1381" s="88"/>
      <c r="CY1381" s="88"/>
    </row>
    <row r="1382" spans="2:103" x14ac:dyDescent="0.3">
      <c r="B1382" s="87"/>
      <c r="C1382" s="87"/>
      <c r="D1382" s="144"/>
      <c r="E1382" s="144"/>
      <c r="F1382" s="87"/>
      <c r="G1382" s="88"/>
      <c r="H1382" s="88"/>
      <c r="I1382" s="88"/>
      <c r="J1382" s="87"/>
      <c r="K1382" s="87"/>
      <c r="L1382" s="87"/>
      <c r="M1382" s="87"/>
      <c r="N1382" s="87"/>
      <c r="O1382" s="88"/>
      <c r="P1382" s="88"/>
      <c r="Q1382" s="88"/>
      <c r="R1382" s="88"/>
      <c r="S1382" s="88"/>
      <c r="T1382" s="88"/>
      <c r="U1382" s="88"/>
      <c r="V1382" s="88"/>
      <c r="W1382" s="88"/>
      <c r="X1382" s="88"/>
      <c r="Y1382" s="88"/>
      <c r="Z1382" s="88"/>
      <c r="AA1382" s="88"/>
      <c r="AB1382" s="88"/>
      <c r="AC1382" s="88"/>
      <c r="AD1382" s="88"/>
      <c r="AE1382" s="88"/>
      <c r="AF1382" s="88"/>
      <c r="AG1382" s="88"/>
      <c r="AH1382" s="88"/>
      <c r="AI1382" s="88"/>
      <c r="AJ1382" s="88"/>
      <c r="AK1382" s="88"/>
      <c r="AL1382" s="88"/>
      <c r="AM1382" s="88"/>
      <c r="AN1382" s="88"/>
      <c r="AO1382" s="88"/>
      <c r="AP1382" s="88"/>
      <c r="AQ1382" s="88"/>
      <c r="AR1382" s="88"/>
      <c r="AS1382" s="88"/>
      <c r="AT1382" s="88"/>
      <c r="AU1382" s="88"/>
      <c r="AV1382" s="88"/>
      <c r="AW1382" s="88"/>
      <c r="AX1382" s="88"/>
      <c r="AY1382" s="88"/>
      <c r="AZ1382" s="88"/>
      <c r="BA1382" s="88"/>
      <c r="BB1382" s="88"/>
      <c r="BC1382" s="88"/>
      <c r="BD1382" s="88"/>
      <c r="BE1382" s="88"/>
      <c r="BF1382" s="88"/>
      <c r="BG1382" s="88"/>
      <c r="BH1382" s="88"/>
      <c r="BI1382" s="88"/>
      <c r="BJ1382" s="88"/>
      <c r="BK1382" s="88"/>
      <c r="BL1382" s="88"/>
      <c r="BM1382" s="88"/>
      <c r="BN1382" s="88"/>
      <c r="BO1382" s="88"/>
      <c r="BP1382" s="88"/>
      <c r="BQ1382" s="88"/>
      <c r="BR1382" s="88"/>
      <c r="BS1382" s="88"/>
      <c r="BT1382" s="88"/>
      <c r="BU1382" s="88"/>
      <c r="BV1382" s="88"/>
      <c r="BW1382" s="88"/>
      <c r="BX1382" s="88"/>
      <c r="BY1382" s="88"/>
      <c r="BZ1382" s="88"/>
      <c r="CA1382" s="88"/>
      <c r="CB1382" s="88"/>
      <c r="CC1382" s="88"/>
      <c r="CD1382" s="88"/>
      <c r="CE1382" s="88"/>
      <c r="CF1382" s="88"/>
      <c r="CG1382" s="88"/>
      <c r="CH1382" s="88"/>
      <c r="CI1382" s="88"/>
      <c r="CJ1382" s="88"/>
      <c r="CK1382" s="88"/>
      <c r="CL1382" s="88"/>
      <c r="CM1382" s="88"/>
      <c r="CN1382" s="88"/>
      <c r="CO1382" s="88"/>
      <c r="CP1382" s="88"/>
      <c r="CQ1382" s="88"/>
      <c r="CR1382" s="88"/>
      <c r="CS1382" s="88"/>
      <c r="CT1382" s="88"/>
      <c r="CU1382" s="88"/>
      <c r="CV1382" s="88"/>
      <c r="CW1382" s="88"/>
      <c r="CX1382" s="88"/>
      <c r="CY1382" s="88"/>
    </row>
    <row r="1383" spans="2:103" x14ac:dyDescent="0.3">
      <c r="B1383" s="87"/>
      <c r="C1383" s="87"/>
      <c r="D1383" s="144"/>
      <c r="E1383" s="144"/>
      <c r="F1383" s="87"/>
      <c r="G1383" s="88"/>
      <c r="H1383" s="88"/>
      <c r="I1383" s="88"/>
      <c r="J1383" s="87"/>
      <c r="K1383" s="87"/>
      <c r="L1383" s="87"/>
      <c r="M1383" s="87"/>
      <c r="N1383" s="87"/>
      <c r="O1383" s="88"/>
      <c r="P1383" s="88"/>
      <c r="Q1383" s="88"/>
      <c r="R1383" s="88"/>
      <c r="S1383" s="88"/>
      <c r="T1383" s="88"/>
      <c r="U1383" s="88"/>
      <c r="V1383" s="88"/>
      <c r="W1383" s="88"/>
      <c r="X1383" s="88"/>
      <c r="Y1383" s="88"/>
      <c r="Z1383" s="88"/>
      <c r="AA1383" s="88"/>
      <c r="AB1383" s="88"/>
      <c r="AC1383" s="88"/>
      <c r="AD1383" s="88"/>
      <c r="AE1383" s="88"/>
      <c r="AF1383" s="88"/>
      <c r="AG1383" s="88"/>
      <c r="AH1383" s="88"/>
      <c r="AI1383" s="88"/>
      <c r="AJ1383" s="88"/>
      <c r="AK1383" s="88"/>
      <c r="AL1383" s="88"/>
      <c r="AM1383" s="88"/>
      <c r="AN1383" s="88"/>
      <c r="AO1383" s="88"/>
      <c r="AP1383" s="88"/>
      <c r="AQ1383" s="88"/>
      <c r="AR1383" s="88"/>
      <c r="AS1383" s="88"/>
      <c r="AT1383" s="88"/>
      <c r="AU1383" s="88"/>
      <c r="AV1383" s="88"/>
      <c r="AW1383" s="88"/>
      <c r="AX1383" s="88"/>
      <c r="AY1383" s="88"/>
      <c r="AZ1383" s="88"/>
      <c r="BA1383" s="88"/>
      <c r="BB1383" s="88"/>
      <c r="BC1383" s="88"/>
      <c r="BD1383" s="88"/>
      <c r="BE1383" s="88"/>
      <c r="BF1383" s="88"/>
      <c r="BG1383" s="88"/>
      <c r="BH1383" s="88"/>
      <c r="BI1383" s="88"/>
      <c r="BJ1383" s="88"/>
      <c r="BK1383" s="88"/>
      <c r="BL1383" s="88"/>
      <c r="BM1383" s="88"/>
      <c r="BN1383" s="88"/>
      <c r="BO1383" s="88"/>
      <c r="BP1383" s="88"/>
      <c r="BQ1383" s="88"/>
      <c r="BR1383" s="88"/>
      <c r="BS1383" s="88"/>
      <c r="BT1383" s="88"/>
      <c r="BU1383" s="88"/>
      <c r="BV1383" s="88"/>
      <c r="BW1383" s="88"/>
      <c r="BX1383" s="88"/>
      <c r="BY1383" s="88"/>
      <c r="BZ1383" s="88"/>
      <c r="CA1383" s="88"/>
      <c r="CB1383" s="88"/>
      <c r="CC1383" s="88"/>
      <c r="CD1383" s="88"/>
      <c r="CE1383" s="88"/>
      <c r="CF1383" s="88"/>
      <c r="CG1383" s="88"/>
      <c r="CH1383" s="88"/>
      <c r="CI1383" s="88"/>
      <c r="CJ1383" s="88"/>
      <c r="CK1383" s="88"/>
      <c r="CL1383" s="88"/>
      <c r="CM1383" s="88"/>
      <c r="CN1383" s="88"/>
      <c r="CO1383" s="88"/>
      <c r="CP1383" s="88"/>
      <c r="CQ1383" s="88"/>
      <c r="CR1383" s="88"/>
      <c r="CS1383" s="88"/>
      <c r="CT1383" s="88"/>
      <c r="CU1383" s="88"/>
      <c r="CV1383" s="88"/>
      <c r="CW1383" s="88"/>
      <c r="CX1383" s="88"/>
      <c r="CY1383" s="88"/>
    </row>
    <row r="1384" spans="2:103" x14ac:dyDescent="0.3">
      <c r="B1384" s="87"/>
      <c r="C1384" s="87"/>
      <c r="D1384" s="144"/>
      <c r="E1384" s="144"/>
      <c r="F1384" s="87"/>
      <c r="G1384" s="88"/>
      <c r="H1384" s="88"/>
      <c r="I1384" s="88"/>
      <c r="J1384" s="87"/>
      <c r="K1384" s="87"/>
      <c r="L1384" s="87"/>
      <c r="M1384" s="87"/>
      <c r="N1384" s="87"/>
      <c r="O1384" s="88"/>
      <c r="P1384" s="88"/>
      <c r="Q1384" s="88"/>
      <c r="R1384" s="88"/>
      <c r="S1384" s="88"/>
      <c r="T1384" s="88"/>
      <c r="U1384" s="88"/>
      <c r="V1384" s="88"/>
      <c r="W1384" s="88"/>
      <c r="X1384" s="88"/>
      <c r="Y1384" s="88"/>
      <c r="Z1384" s="88"/>
      <c r="AA1384" s="88"/>
      <c r="AB1384" s="88"/>
      <c r="AC1384" s="88"/>
      <c r="AD1384" s="88"/>
      <c r="AE1384" s="88"/>
      <c r="AF1384" s="88"/>
      <c r="AG1384" s="88"/>
      <c r="AH1384" s="88"/>
      <c r="AI1384" s="88"/>
      <c r="AJ1384" s="88"/>
      <c r="AK1384" s="88"/>
      <c r="AL1384" s="88"/>
      <c r="AM1384" s="88"/>
      <c r="AN1384" s="88"/>
      <c r="AO1384" s="88"/>
      <c r="AP1384" s="88"/>
      <c r="AQ1384" s="88"/>
      <c r="AR1384" s="88"/>
      <c r="AS1384" s="88"/>
      <c r="AT1384" s="88"/>
      <c r="AU1384" s="88"/>
      <c r="AV1384" s="88"/>
      <c r="AW1384" s="88"/>
      <c r="AX1384" s="88"/>
      <c r="AY1384" s="88"/>
      <c r="AZ1384" s="88"/>
      <c r="BA1384" s="88"/>
      <c r="BB1384" s="88"/>
      <c r="BC1384" s="88"/>
      <c r="BD1384" s="88"/>
      <c r="BE1384" s="88"/>
      <c r="BF1384" s="88"/>
      <c r="BG1384" s="88"/>
      <c r="BH1384" s="88"/>
      <c r="BI1384" s="88"/>
      <c r="BJ1384" s="88"/>
      <c r="BK1384" s="88"/>
      <c r="BL1384" s="88"/>
      <c r="BM1384" s="88"/>
      <c r="BN1384" s="88"/>
      <c r="BO1384" s="88"/>
      <c r="BP1384" s="88"/>
      <c r="BQ1384" s="88"/>
      <c r="BR1384" s="88"/>
      <c r="BS1384" s="88"/>
      <c r="BT1384" s="88"/>
      <c r="BU1384" s="88"/>
      <c r="BV1384" s="88"/>
      <c r="BW1384" s="88"/>
      <c r="BX1384" s="88"/>
      <c r="BY1384" s="88"/>
      <c r="BZ1384" s="88"/>
      <c r="CA1384" s="88"/>
      <c r="CB1384" s="88"/>
      <c r="CC1384" s="88"/>
      <c r="CD1384" s="88"/>
      <c r="CE1384" s="88"/>
      <c r="CF1384" s="88"/>
      <c r="CG1384" s="88"/>
      <c r="CH1384" s="88"/>
      <c r="CI1384" s="88"/>
      <c r="CJ1384" s="88"/>
      <c r="CK1384" s="88"/>
      <c r="CL1384" s="88"/>
      <c r="CM1384" s="88"/>
      <c r="CN1384" s="88"/>
      <c r="CO1384" s="88"/>
      <c r="CP1384" s="88"/>
      <c r="CQ1384" s="88"/>
      <c r="CR1384" s="88"/>
      <c r="CS1384" s="88"/>
      <c r="CT1384" s="88"/>
      <c r="CU1384" s="88"/>
      <c r="CV1384" s="88"/>
      <c r="CW1384" s="88"/>
      <c r="CX1384" s="88"/>
      <c r="CY1384" s="88"/>
    </row>
    <row r="1385" spans="2:103" x14ac:dyDescent="0.3">
      <c r="B1385" s="87"/>
      <c r="C1385" s="87"/>
      <c r="D1385" s="144"/>
      <c r="E1385" s="144"/>
      <c r="F1385" s="87"/>
      <c r="G1385" s="88"/>
      <c r="H1385" s="88"/>
      <c r="I1385" s="88"/>
      <c r="J1385" s="87"/>
      <c r="K1385" s="87"/>
      <c r="L1385" s="87"/>
      <c r="M1385" s="87"/>
      <c r="N1385" s="87"/>
      <c r="O1385" s="88"/>
      <c r="P1385" s="88"/>
      <c r="Q1385" s="88"/>
      <c r="R1385" s="88"/>
      <c r="S1385" s="88"/>
      <c r="T1385" s="88"/>
      <c r="U1385" s="88"/>
      <c r="V1385" s="88"/>
      <c r="W1385" s="88"/>
      <c r="X1385" s="88"/>
      <c r="Y1385" s="88"/>
      <c r="Z1385" s="88"/>
      <c r="AA1385" s="88"/>
      <c r="AB1385" s="88"/>
      <c r="AC1385" s="88"/>
      <c r="AD1385" s="88"/>
      <c r="AE1385" s="88"/>
      <c r="AF1385" s="88"/>
      <c r="AG1385" s="88"/>
      <c r="AH1385" s="88"/>
      <c r="AI1385" s="88"/>
      <c r="AJ1385" s="88"/>
      <c r="AK1385" s="88"/>
      <c r="AL1385" s="88"/>
      <c r="AM1385" s="88"/>
      <c r="AN1385" s="88"/>
      <c r="AO1385" s="88"/>
      <c r="AP1385" s="88"/>
      <c r="AQ1385" s="88"/>
      <c r="AR1385" s="88"/>
      <c r="AS1385" s="88"/>
      <c r="AT1385" s="88"/>
      <c r="AU1385" s="88"/>
      <c r="AV1385" s="88"/>
      <c r="AW1385" s="88"/>
      <c r="AX1385" s="88"/>
      <c r="AY1385" s="88"/>
      <c r="AZ1385" s="88"/>
      <c r="BA1385" s="88"/>
      <c r="BB1385" s="88"/>
      <c r="BC1385" s="88"/>
      <c r="BD1385" s="88"/>
      <c r="BE1385" s="88"/>
      <c r="BF1385" s="88"/>
      <c r="BG1385" s="88"/>
      <c r="BH1385" s="88"/>
      <c r="BI1385" s="88"/>
      <c r="BJ1385" s="88"/>
      <c r="BK1385" s="88"/>
      <c r="BL1385" s="88"/>
      <c r="BM1385" s="88"/>
      <c r="BN1385" s="88"/>
      <c r="BO1385" s="88"/>
      <c r="BP1385" s="88"/>
      <c r="BQ1385" s="88"/>
      <c r="BR1385" s="88"/>
      <c r="BS1385" s="88"/>
      <c r="BT1385" s="88"/>
      <c r="BU1385" s="88"/>
      <c r="BV1385" s="88"/>
      <c r="BW1385" s="88"/>
      <c r="BX1385" s="88"/>
      <c r="BY1385" s="88"/>
      <c r="BZ1385" s="88"/>
      <c r="CA1385" s="88"/>
      <c r="CB1385" s="88"/>
      <c r="CC1385" s="88"/>
      <c r="CD1385" s="88"/>
      <c r="CE1385" s="88"/>
      <c r="CF1385" s="88"/>
      <c r="CG1385" s="88"/>
      <c r="CH1385" s="88"/>
      <c r="CI1385" s="88"/>
      <c r="CJ1385" s="88"/>
      <c r="CK1385" s="88"/>
      <c r="CL1385" s="88"/>
      <c r="CM1385" s="88"/>
      <c r="CN1385" s="88"/>
      <c r="CO1385" s="88"/>
      <c r="CP1385" s="88"/>
      <c r="CQ1385" s="88"/>
      <c r="CR1385" s="88"/>
      <c r="CS1385" s="88"/>
      <c r="CT1385" s="88"/>
      <c r="CU1385" s="88"/>
      <c r="CV1385" s="88"/>
      <c r="CW1385" s="88"/>
      <c r="CX1385" s="88"/>
      <c r="CY1385" s="88"/>
    </row>
    <row r="1386" spans="2:103" x14ac:dyDescent="0.3">
      <c r="B1386" s="87"/>
      <c r="C1386" s="87"/>
      <c r="D1386" s="144"/>
      <c r="E1386" s="144"/>
      <c r="F1386" s="87"/>
      <c r="G1386" s="88"/>
      <c r="H1386" s="88"/>
      <c r="I1386" s="88"/>
      <c r="J1386" s="87"/>
      <c r="K1386" s="87"/>
      <c r="L1386" s="87"/>
      <c r="M1386" s="87"/>
      <c r="N1386" s="87"/>
      <c r="O1386" s="88"/>
      <c r="P1386" s="88"/>
      <c r="Q1386" s="88"/>
      <c r="R1386" s="88"/>
      <c r="S1386" s="88"/>
      <c r="T1386" s="88"/>
      <c r="U1386" s="88"/>
      <c r="V1386" s="88"/>
      <c r="W1386" s="88"/>
      <c r="X1386" s="88"/>
      <c r="Y1386" s="88"/>
      <c r="Z1386" s="88"/>
      <c r="AA1386" s="88"/>
      <c r="AB1386" s="88"/>
      <c r="AC1386" s="88"/>
      <c r="AD1386" s="88"/>
      <c r="AE1386" s="88"/>
      <c r="AF1386" s="88"/>
      <c r="AG1386" s="88"/>
      <c r="AH1386" s="88"/>
      <c r="AI1386" s="88"/>
      <c r="AJ1386" s="88"/>
      <c r="AK1386" s="88"/>
      <c r="AL1386" s="88"/>
      <c r="AM1386" s="88"/>
      <c r="AN1386" s="88"/>
      <c r="AO1386" s="88"/>
      <c r="AP1386" s="88"/>
      <c r="AQ1386" s="88"/>
      <c r="AR1386" s="88"/>
      <c r="AS1386" s="88"/>
      <c r="AT1386" s="88"/>
      <c r="AU1386" s="88"/>
      <c r="AV1386" s="88"/>
      <c r="AW1386" s="88"/>
      <c r="AX1386" s="88"/>
      <c r="AY1386" s="88"/>
      <c r="AZ1386" s="88"/>
      <c r="BA1386" s="88"/>
      <c r="BB1386" s="88"/>
      <c r="BC1386" s="88"/>
      <c r="BD1386" s="88"/>
      <c r="BE1386" s="88"/>
      <c r="BF1386" s="88"/>
      <c r="BG1386" s="88"/>
      <c r="BH1386" s="88"/>
      <c r="BI1386" s="88"/>
      <c r="BJ1386" s="88"/>
      <c r="BK1386" s="88"/>
      <c r="BL1386" s="88"/>
      <c r="BM1386" s="88"/>
      <c r="BN1386" s="88"/>
      <c r="BO1386" s="88"/>
      <c r="BP1386" s="88"/>
      <c r="BQ1386" s="88"/>
      <c r="BR1386" s="88"/>
      <c r="BS1386" s="88"/>
      <c r="BT1386" s="88"/>
      <c r="BU1386" s="88"/>
      <c r="BV1386" s="88"/>
      <c r="BW1386" s="88"/>
      <c r="BX1386" s="88"/>
      <c r="BY1386" s="88"/>
      <c r="BZ1386" s="88"/>
      <c r="CA1386" s="88"/>
      <c r="CB1386" s="88"/>
      <c r="CC1386" s="88"/>
      <c r="CD1386" s="88"/>
      <c r="CE1386" s="88"/>
      <c r="CF1386" s="88"/>
      <c r="CG1386" s="88"/>
      <c r="CH1386" s="88"/>
      <c r="CI1386" s="88"/>
      <c r="CJ1386" s="88"/>
      <c r="CK1386" s="88"/>
      <c r="CL1386" s="88"/>
      <c r="CM1386" s="88"/>
      <c r="CN1386" s="88"/>
      <c r="CO1386" s="88"/>
      <c r="CP1386" s="88"/>
      <c r="CQ1386" s="88"/>
      <c r="CR1386" s="88"/>
      <c r="CS1386" s="88"/>
      <c r="CT1386" s="88"/>
      <c r="CU1386" s="88"/>
      <c r="CV1386" s="88"/>
      <c r="CW1386" s="88"/>
      <c r="CX1386" s="88"/>
      <c r="CY1386" s="88"/>
    </row>
    <row r="1387" spans="2:103" x14ac:dyDescent="0.3">
      <c r="B1387" s="87"/>
      <c r="C1387" s="87"/>
      <c r="D1387" s="144"/>
      <c r="E1387" s="144"/>
      <c r="F1387" s="87"/>
      <c r="G1387" s="88"/>
      <c r="H1387" s="88"/>
      <c r="I1387" s="88"/>
      <c r="J1387" s="87"/>
      <c r="K1387" s="87"/>
      <c r="L1387" s="87"/>
      <c r="M1387" s="87"/>
      <c r="N1387" s="87"/>
      <c r="O1387" s="88"/>
      <c r="P1387" s="88"/>
      <c r="Q1387" s="88"/>
      <c r="R1387" s="88"/>
      <c r="S1387" s="88"/>
      <c r="T1387" s="88"/>
      <c r="U1387" s="88"/>
      <c r="V1387" s="88"/>
      <c r="W1387" s="88"/>
      <c r="X1387" s="88"/>
      <c r="Y1387" s="88"/>
      <c r="Z1387" s="88"/>
      <c r="AA1387" s="88"/>
      <c r="AB1387" s="88"/>
      <c r="AC1387" s="88"/>
      <c r="AD1387" s="88"/>
      <c r="AE1387" s="88"/>
      <c r="AF1387" s="88"/>
      <c r="AG1387" s="88"/>
      <c r="AH1387" s="88"/>
      <c r="AI1387" s="88"/>
      <c r="AJ1387" s="88"/>
      <c r="AK1387" s="88"/>
      <c r="AL1387" s="88"/>
      <c r="AM1387" s="88"/>
      <c r="AN1387" s="88"/>
      <c r="AO1387" s="88"/>
      <c r="AP1387" s="88"/>
      <c r="AQ1387" s="88"/>
      <c r="AR1387" s="88"/>
      <c r="AS1387" s="88"/>
      <c r="AT1387" s="88"/>
      <c r="AU1387" s="88"/>
      <c r="AV1387" s="88"/>
      <c r="AW1387" s="88"/>
      <c r="AX1387" s="88"/>
      <c r="AY1387" s="88"/>
      <c r="AZ1387" s="88"/>
      <c r="BA1387" s="88"/>
      <c r="BB1387" s="88"/>
      <c r="BC1387" s="88"/>
      <c r="BD1387" s="88"/>
      <c r="BE1387" s="88"/>
      <c r="BF1387" s="88"/>
      <c r="BG1387" s="88"/>
      <c r="BH1387" s="88"/>
      <c r="BI1387" s="88"/>
      <c r="BJ1387" s="88"/>
      <c r="BK1387" s="88"/>
      <c r="BL1387" s="88"/>
      <c r="BM1387" s="88"/>
      <c r="BN1387" s="88"/>
      <c r="BO1387" s="88"/>
      <c r="BP1387" s="88"/>
      <c r="BQ1387" s="88"/>
      <c r="BR1387" s="88"/>
      <c r="BS1387" s="88"/>
      <c r="BT1387" s="88"/>
      <c r="BU1387" s="88"/>
      <c r="BV1387" s="88"/>
      <c r="BW1387" s="88"/>
      <c r="BX1387" s="88"/>
      <c r="BY1387" s="88"/>
      <c r="BZ1387" s="88"/>
      <c r="CA1387" s="88"/>
      <c r="CB1387" s="88"/>
      <c r="CC1387" s="88"/>
      <c r="CD1387" s="88"/>
      <c r="CE1387" s="88"/>
      <c r="CF1387" s="88"/>
      <c r="CG1387" s="88"/>
      <c r="CH1387" s="88"/>
      <c r="CI1387" s="88"/>
      <c r="CJ1387" s="88"/>
      <c r="CK1387" s="88"/>
      <c r="CL1387" s="88"/>
      <c r="CM1387" s="88"/>
      <c r="CN1387" s="88"/>
      <c r="CO1387" s="88"/>
      <c r="CP1387" s="88"/>
      <c r="CQ1387" s="88"/>
      <c r="CR1387" s="88"/>
      <c r="CS1387" s="88"/>
      <c r="CT1387" s="88"/>
      <c r="CU1387" s="88"/>
      <c r="CV1387" s="88"/>
      <c r="CW1387" s="88"/>
      <c r="CX1387" s="88"/>
      <c r="CY1387" s="88"/>
    </row>
    <row r="1388" spans="2:103" x14ac:dyDescent="0.3">
      <c r="B1388" s="87"/>
      <c r="C1388" s="87"/>
      <c r="D1388" s="144"/>
      <c r="E1388" s="144"/>
      <c r="F1388" s="87"/>
      <c r="G1388" s="88"/>
      <c r="H1388" s="88"/>
      <c r="I1388" s="88"/>
      <c r="J1388" s="87"/>
      <c r="K1388" s="87"/>
      <c r="L1388" s="87"/>
      <c r="M1388" s="87"/>
      <c r="N1388" s="87"/>
      <c r="O1388" s="88"/>
      <c r="P1388" s="88"/>
      <c r="Q1388" s="88"/>
      <c r="R1388" s="88"/>
      <c r="S1388" s="88"/>
      <c r="T1388" s="88"/>
      <c r="U1388" s="88"/>
      <c r="V1388" s="88"/>
      <c r="W1388" s="88"/>
      <c r="X1388" s="88"/>
      <c r="Y1388" s="88"/>
      <c r="Z1388" s="88"/>
      <c r="AA1388" s="88"/>
      <c r="AB1388" s="88"/>
      <c r="AC1388" s="88"/>
      <c r="AD1388" s="88"/>
      <c r="AE1388" s="88"/>
      <c r="AF1388" s="88"/>
      <c r="AG1388" s="88"/>
      <c r="AH1388" s="88"/>
      <c r="AI1388" s="88"/>
      <c r="AJ1388" s="88"/>
      <c r="AK1388" s="88"/>
      <c r="AL1388" s="88"/>
      <c r="AM1388" s="88"/>
      <c r="AN1388" s="88"/>
      <c r="AO1388" s="88"/>
      <c r="AP1388" s="88"/>
      <c r="AQ1388" s="88"/>
      <c r="AR1388" s="88"/>
      <c r="AS1388" s="88"/>
      <c r="AT1388" s="88"/>
      <c r="AU1388" s="88"/>
      <c r="AV1388" s="88"/>
      <c r="AW1388" s="88"/>
      <c r="AX1388" s="88"/>
      <c r="AY1388" s="88"/>
      <c r="AZ1388" s="88"/>
      <c r="BA1388" s="88"/>
      <c r="BB1388" s="88"/>
      <c r="BC1388" s="88"/>
      <c r="BD1388" s="88"/>
      <c r="BE1388" s="88"/>
      <c r="BF1388" s="88"/>
      <c r="BG1388" s="88"/>
      <c r="BH1388" s="88"/>
      <c r="BI1388" s="88"/>
      <c r="BJ1388" s="88"/>
      <c r="BK1388" s="88"/>
      <c r="BL1388" s="88"/>
      <c r="BM1388" s="88"/>
      <c r="BN1388" s="88"/>
      <c r="BO1388" s="88"/>
      <c r="BP1388" s="88"/>
      <c r="BQ1388" s="88"/>
      <c r="BR1388" s="88"/>
      <c r="BS1388" s="88"/>
      <c r="BT1388" s="88"/>
      <c r="BU1388" s="88"/>
      <c r="BV1388" s="88"/>
      <c r="BW1388" s="88"/>
      <c r="BX1388" s="88"/>
      <c r="BY1388" s="88"/>
      <c r="BZ1388" s="88"/>
      <c r="CA1388" s="88"/>
      <c r="CB1388" s="88"/>
      <c r="CC1388" s="88"/>
      <c r="CD1388" s="88"/>
      <c r="CE1388" s="88"/>
      <c r="CF1388" s="88"/>
      <c r="CG1388" s="88"/>
      <c r="CH1388" s="88"/>
      <c r="CI1388" s="88"/>
      <c r="CJ1388" s="88"/>
      <c r="CK1388" s="88"/>
      <c r="CL1388" s="88"/>
      <c r="CM1388" s="88"/>
      <c r="CN1388" s="88"/>
      <c r="CO1388" s="88"/>
      <c r="CP1388" s="88"/>
      <c r="CQ1388" s="88"/>
      <c r="CR1388" s="88"/>
      <c r="CS1388" s="88"/>
      <c r="CT1388" s="88"/>
      <c r="CU1388" s="88"/>
      <c r="CV1388" s="88"/>
      <c r="CW1388" s="88"/>
      <c r="CX1388" s="88"/>
      <c r="CY1388" s="88"/>
    </row>
    <row r="1389" spans="2:103" x14ac:dyDescent="0.3">
      <c r="B1389" s="87"/>
      <c r="C1389" s="87"/>
      <c r="D1389" s="144"/>
      <c r="E1389" s="144"/>
      <c r="F1389" s="87"/>
      <c r="G1389" s="88"/>
      <c r="H1389" s="88"/>
      <c r="I1389" s="88"/>
      <c r="J1389" s="87"/>
      <c r="K1389" s="87"/>
      <c r="L1389" s="87"/>
      <c r="M1389" s="87"/>
      <c r="N1389" s="87"/>
      <c r="O1389" s="88"/>
      <c r="P1389" s="88"/>
      <c r="Q1389" s="88"/>
      <c r="R1389" s="88"/>
      <c r="S1389" s="88"/>
      <c r="T1389" s="88"/>
      <c r="U1389" s="88"/>
      <c r="V1389" s="88"/>
      <c r="W1389" s="88"/>
      <c r="X1389" s="88"/>
      <c r="Y1389" s="88"/>
      <c r="Z1389" s="88"/>
      <c r="AA1389" s="88"/>
      <c r="AB1389" s="88"/>
      <c r="AC1389" s="88"/>
      <c r="AD1389" s="88"/>
      <c r="AE1389" s="88"/>
      <c r="AF1389" s="88"/>
      <c r="AG1389" s="88"/>
      <c r="AH1389" s="88"/>
      <c r="AI1389" s="88"/>
      <c r="AJ1389" s="88"/>
      <c r="AK1389" s="88"/>
      <c r="AL1389" s="88"/>
      <c r="AM1389" s="88"/>
      <c r="AN1389" s="88"/>
      <c r="AO1389" s="88"/>
      <c r="AP1389" s="88"/>
      <c r="AQ1389" s="88"/>
      <c r="AR1389" s="88"/>
      <c r="AS1389" s="88"/>
      <c r="AT1389" s="88"/>
      <c r="AU1389" s="88"/>
      <c r="AV1389" s="88"/>
      <c r="AW1389" s="88"/>
      <c r="AX1389" s="88"/>
      <c r="AY1389" s="88"/>
      <c r="AZ1389" s="88"/>
      <c r="BA1389" s="88"/>
      <c r="BB1389" s="88"/>
      <c r="BC1389" s="88"/>
      <c r="BD1389" s="88"/>
      <c r="BE1389" s="88"/>
      <c r="BF1389" s="88"/>
      <c r="BG1389" s="88"/>
      <c r="BH1389" s="88"/>
      <c r="BI1389" s="88"/>
      <c r="BJ1389" s="88"/>
      <c r="BK1389" s="88"/>
      <c r="BL1389" s="88"/>
      <c r="BM1389" s="88"/>
      <c r="BN1389" s="88"/>
      <c r="BO1389" s="88"/>
      <c r="BP1389" s="88"/>
      <c r="BQ1389" s="88"/>
      <c r="BR1389" s="88"/>
      <c r="BS1389" s="88"/>
      <c r="BT1389" s="88"/>
      <c r="BU1389" s="88"/>
      <c r="BV1389" s="88"/>
      <c r="BW1389" s="88"/>
      <c r="BX1389" s="88"/>
      <c r="BY1389" s="88"/>
      <c r="BZ1389" s="88"/>
      <c r="CA1389" s="88"/>
      <c r="CB1389" s="88"/>
      <c r="CC1389" s="88"/>
      <c r="CD1389" s="88"/>
      <c r="CE1389" s="88"/>
      <c r="CF1389" s="88"/>
      <c r="CG1389" s="88"/>
      <c r="CH1389" s="88"/>
      <c r="CI1389" s="88"/>
      <c r="CJ1389" s="88"/>
      <c r="CK1389" s="88"/>
      <c r="CL1389" s="88"/>
      <c r="CM1389" s="88"/>
      <c r="CN1389" s="88"/>
      <c r="CO1389" s="88"/>
      <c r="CP1389" s="88"/>
      <c r="CQ1389" s="88"/>
      <c r="CR1389" s="88"/>
      <c r="CS1389" s="88"/>
      <c r="CT1389" s="88"/>
      <c r="CU1389" s="88"/>
      <c r="CV1389" s="88"/>
      <c r="CW1389" s="88"/>
      <c r="CX1389" s="88"/>
      <c r="CY1389" s="88"/>
    </row>
    <row r="1390" spans="2:103" x14ac:dyDescent="0.3">
      <c r="B1390" s="87"/>
      <c r="C1390" s="87"/>
      <c r="D1390" s="144"/>
      <c r="E1390" s="144"/>
      <c r="F1390" s="87"/>
      <c r="G1390" s="88"/>
      <c r="H1390" s="88"/>
      <c r="I1390" s="88"/>
      <c r="J1390" s="87"/>
      <c r="K1390" s="87"/>
      <c r="L1390" s="87"/>
      <c r="M1390" s="87"/>
      <c r="N1390" s="87"/>
      <c r="O1390" s="88"/>
      <c r="P1390" s="88"/>
      <c r="Q1390" s="88"/>
      <c r="R1390" s="88"/>
      <c r="S1390" s="88"/>
      <c r="T1390" s="88"/>
      <c r="U1390" s="88"/>
      <c r="V1390" s="88"/>
      <c r="W1390" s="88"/>
      <c r="X1390" s="88"/>
      <c r="Y1390" s="88"/>
      <c r="Z1390" s="88"/>
      <c r="AA1390" s="88"/>
      <c r="AB1390" s="88"/>
      <c r="AC1390" s="88"/>
      <c r="AD1390" s="88"/>
      <c r="AE1390" s="88"/>
      <c r="AF1390" s="88"/>
      <c r="AG1390" s="88"/>
      <c r="AH1390" s="88"/>
      <c r="AI1390" s="88"/>
      <c r="AJ1390" s="88"/>
      <c r="AK1390" s="88"/>
      <c r="AL1390" s="88"/>
      <c r="AM1390" s="88"/>
      <c r="AN1390" s="88"/>
      <c r="AO1390" s="88"/>
      <c r="AP1390" s="88"/>
      <c r="AQ1390" s="88"/>
      <c r="AR1390" s="88"/>
      <c r="AS1390" s="88"/>
      <c r="AT1390" s="88"/>
      <c r="AU1390" s="88"/>
      <c r="AV1390" s="88"/>
      <c r="AW1390" s="88"/>
      <c r="AX1390" s="88"/>
      <c r="AY1390" s="88"/>
      <c r="AZ1390" s="88"/>
      <c r="BA1390" s="88"/>
      <c r="BB1390" s="88"/>
      <c r="BC1390" s="88"/>
      <c r="BD1390" s="88"/>
      <c r="BE1390" s="88"/>
      <c r="BF1390" s="88"/>
      <c r="BG1390" s="88"/>
      <c r="BH1390" s="88"/>
      <c r="BI1390" s="88"/>
      <c r="BJ1390" s="88"/>
      <c r="BK1390" s="88"/>
      <c r="BL1390" s="88"/>
      <c r="BM1390" s="88"/>
      <c r="BN1390" s="88"/>
      <c r="BO1390" s="88"/>
      <c r="BP1390" s="88"/>
      <c r="BQ1390" s="88"/>
      <c r="BR1390" s="88"/>
      <c r="BS1390" s="88"/>
      <c r="BT1390" s="88"/>
      <c r="BU1390" s="88"/>
      <c r="BV1390" s="88"/>
      <c r="BW1390" s="88"/>
      <c r="BX1390" s="88"/>
      <c r="BY1390" s="88"/>
      <c r="BZ1390" s="88"/>
      <c r="CA1390" s="88"/>
      <c r="CB1390" s="88"/>
      <c r="CC1390" s="88"/>
      <c r="CD1390" s="88"/>
      <c r="CE1390" s="88"/>
      <c r="CF1390" s="88"/>
      <c r="CG1390" s="88"/>
      <c r="CH1390" s="88"/>
      <c r="CI1390" s="88"/>
      <c r="CJ1390" s="88"/>
      <c r="CK1390" s="88"/>
      <c r="CL1390" s="88"/>
      <c r="CM1390" s="88"/>
      <c r="CN1390" s="88"/>
      <c r="CO1390" s="88"/>
      <c r="CP1390" s="88"/>
      <c r="CQ1390" s="88"/>
      <c r="CR1390" s="88"/>
      <c r="CS1390" s="88"/>
      <c r="CT1390" s="88"/>
      <c r="CU1390" s="88"/>
      <c r="CV1390" s="88"/>
      <c r="CW1390" s="88"/>
      <c r="CX1390" s="88"/>
      <c r="CY1390" s="88"/>
    </row>
    <row r="1391" spans="2:103" x14ac:dyDescent="0.3">
      <c r="B1391" s="87"/>
      <c r="C1391" s="87"/>
      <c r="D1391" s="144"/>
      <c r="E1391" s="144"/>
      <c r="F1391" s="87"/>
      <c r="G1391" s="88"/>
      <c r="H1391" s="88"/>
      <c r="I1391" s="88"/>
      <c r="J1391" s="87"/>
      <c r="K1391" s="87"/>
      <c r="L1391" s="87"/>
      <c r="M1391" s="87"/>
      <c r="N1391" s="87"/>
      <c r="O1391" s="88"/>
      <c r="P1391" s="88"/>
      <c r="Q1391" s="88"/>
      <c r="R1391" s="88"/>
      <c r="S1391" s="88"/>
      <c r="T1391" s="88"/>
      <c r="U1391" s="88"/>
      <c r="V1391" s="88"/>
      <c r="W1391" s="88"/>
      <c r="X1391" s="88"/>
      <c r="Y1391" s="88"/>
      <c r="Z1391" s="88"/>
      <c r="AA1391" s="88"/>
      <c r="AB1391" s="88"/>
      <c r="AC1391" s="88"/>
      <c r="AD1391" s="88"/>
      <c r="AE1391" s="88"/>
      <c r="AF1391" s="88"/>
      <c r="AG1391" s="88"/>
      <c r="AH1391" s="88"/>
      <c r="AI1391" s="88"/>
      <c r="AJ1391" s="88"/>
      <c r="AK1391" s="88"/>
      <c r="AL1391" s="88"/>
      <c r="AM1391" s="88"/>
      <c r="AN1391" s="88"/>
      <c r="AO1391" s="88"/>
      <c r="AP1391" s="88"/>
      <c r="AQ1391" s="88"/>
      <c r="AR1391" s="88"/>
      <c r="AS1391" s="88"/>
      <c r="AT1391" s="88"/>
      <c r="AU1391" s="88"/>
      <c r="AV1391" s="88"/>
      <c r="AW1391" s="88"/>
      <c r="AX1391" s="88"/>
      <c r="AY1391" s="88"/>
      <c r="AZ1391" s="88"/>
      <c r="BA1391" s="88"/>
      <c r="BB1391" s="88"/>
      <c r="BC1391" s="88"/>
      <c r="BD1391" s="88"/>
      <c r="BE1391" s="88"/>
      <c r="BF1391" s="88"/>
      <c r="BG1391" s="88"/>
      <c r="BH1391" s="88"/>
      <c r="BI1391" s="88"/>
      <c r="BJ1391" s="88"/>
      <c r="BK1391" s="88"/>
      <c r="BL1391" s="88"/>
      <c r="BM1391" s="88"/>
      <c r="BN1391" s="88"/>
      <c r="BO1391" s="88"/>
      <c r="BP1391" s="88"/>
      <c r="BQ1391" s="88"/>
      <c r="BR1391" s="88"/>
      <c r="BS1391" s="88"/>
      <c r="BT1391" s="88"/>
      <c r="BU1391" s="88"/>
      <c r="BV1391" s="88"/>
      <c r="BW1391" s="88"/>
      <c r="BX1391" s="88"/>
      <c r="BY1391" s="88"/>
      <c r="BZ1391" s="88"/>
      <c r="CA1391" s="88"/>
      <c r="CB1391" s="88"/>
      <c r="CC1391" s="88"/>
      <c r="CD1391" s="88"/>
      <c r="CE1391" s="88"/>
      <c r="CF1391" s="88"/>
      <c r="CG1391" s="88"/>
      <c r="CH1391" s="88"/>
      <c r="CI1391" s="88"/>
      <c r="CJ1391" s="88"/>
      <c r="CK1391" s="88"/>
      <c r="CL1391" s="88"/>
      <c r="CM1391" s="88"/>
      <c r="CN1391" s="88"/>
      <c r="CO1391" s="88"/>
      <c r="CP1391" s="88"/>
      <c r="CQ1391" s="88"/>
      <c r="CR1391" s="88"/>
      <c r="CS1391" s="88"/>
      <c r="CT1391" s="88"/>
      <c r="CU1391" s="88"/>
      <c r="CV1391" s="88"/>
      <c r="CW1391" s="88"/>
      <c r="CX1391" s="88"/>
      <c r="CY1391" s="88"/>
    </row>
    <row r="1392" spans="2:103" x14ac:dyDescent="0.3">
      <c r="B1392" s="87"/>
      <c r="C1392" s="87"/>
      <c r="D1392" s="144"/>
      <c r="E1392" s="144"/>
      <c r="F1392" s="87"/>
      <c r="G1392" s="88"/>
      <c r="H1392" s="88"/>
      <c r="I1392" s="88"/>
      <c r="J1392" s="87"/>
      <c r="K1392" s="87"/>
      <c r="L1392" s="87"/>
      <c r="M1392" s="87"/>
      <c r="N1392" s="87"/>
      <c r="O1392" s="88"/>
      <c r="P1392" s="88"/>
      <c r="Q1392" s="88"/>
      <c r="R1392" s="88"/>
      <c r="S1392" s="88"/>
      <c r="T1392" s="88"/>
      <c r="U1392" s="88"/>
      <c r="V1392" s="88"/>
      <c r="W1392" s="88"/>
      <c r="X1392" s="88"/>
      <c r="Y1392" s="88"/>
      <c r="Z1392" s="88"/>
      <c r="AA1392" s="88"/>
      <c r="AB1392" s="88"/>
      <c r="AC1392" s="88"/>
      <c r="AD1392" s="88"/>
      <c r="AE1392" s="88"/>
      <c r="AF1392" s="88"/>
      <c r="AG1392" s="88"/>
      <c r="AH1392" s="88"/>
      <c r="AI1392" s="88"/>
      <c r="AJ1392" s="88"/>
      <c r="AK1392" s="88"/>
      <c r="AL1392" s="88"/>
      <c r="AM1392" s="88"/>
      <c r="AN1392" s="88"/>
      <c r="AO1392" s="88"/>
      <c r="AP1392" s="88"/>
      <c r="AQ1392" s="88"/>
      <c r="AR1392" s="88"/>
      <c r="AS1392" s="88"/>
      <c r="AT1392" s="88"/>
      <c r="AU1392" s="88"/>
      <c r="AV1392" s="88"/>
      <c r="AW1392" s="88"/>
      <c r="AX1392" s="88"/>
      <c r="AY1392" s="88"/>
      <c r="AZ1392" s="88"/>
      <c r="BA1392" s="88"/>
      <c r="BB1392" s="88"/>
      <c r="BC1392" s="88"/>
      <c r="BD1392" s="88"/>
      <c r="BE1392" s="88"/>
      <c r="BF1392" s="88"/>
      <c r="BG1392" s="88"/>
      <c r="BH1392" s="88"/>
      <c r="BI1392" s="88"/>
      <c r="BJ1392" s="88"/>
      <c r="BK1392" s="88"/>
      <c r="BL1392" s="88"/>
      <c r="BM1392" s="88"/>
      <c r="BN1392" s="88"/>
      <c r="BO1392" s="88"/>
      <c r="BP1392" s="88"/>
      <c r="BQ1392" s="88"/>
      <c r="BR1392" s="88"/>
      <c r="BS1392" s="88"/>
      <c r="BT1392" s="88"/>
      <c r="BU1392" s="88"/>
      <c r="BV1392" s="88"/>
      <c r="BW1392" s="88"/>
      <c r="BX1392" s="88"/>
      <c r="BY1392" s="88"/>
      <c r="BZ1392" s="88"/>
      <c r="CA1392" s="88"/>
      <c r="CB1392" s="88"/>
      <c r="CC1392" s="88"/>
      <c r="CD1392" s="88"/>
      <c r="CE1392" s="88"/>
      <c r="CF1392" s="88"/>
      <c r="CG1392" s="88"/>
      <c r="CH1392" s="88"/>
      <c r="CI1392" s="88"/>
      <c r="CJ1392" s="88"/>
      <c r="CK1392" s="88"/>
      <c r="CL1392" s="88"/>
      <c r="CM1392" s="88"/>
      <c r="CN1392" s="88"/>
      <c r="CO1392" s="88"/>
      <c r="CP1392" s="88"/>
      <c r="CQ1392" s="88"/>
      <c r="CR1392" s="88"/>
      <c r="CS1392" s="88"/>
      <c r="CT1392" s="88"/>
      <c r="CU1392" s="88"/>
      <c r="CV1392" s="88"/>
      <c r="CW1392" s="88"/>
      <c r="CX1392" s="88"/>
      <c r="CY1392" s="88"/>
    </row>
    <row r="1393" spans="2:103" x14ac:dyDescent="0.3">
      <c r="B1393" s="87"/>
      <c r="C1393" s="87"/>
      <c r="D1393" s="144"/>
      <c r="E1393" s="144"/>
      <c r="F1393" s="87"/>
      <c r="G1393" s="88"/>
      <c r="H1393" s="88"/>
      <c r="I1393" s="88"/>
      <c r="J1393" s="87"/>
      <c r="K1393" s="87"/>
      <c r="L1393" s="87"/>
      <c r="M1393" s="87"/>
      <c r="N1393" s="87"/>
      <c r="O1393" s="88"/>
      <c r="P1393" s="88"/>
      <c r="Q1393" s="88"/>
      <c r="R1393" s="88"/>
      <c r="S1393" s="88"/>
      <c r="T1393" s="88"/>
      <c r="U1393" s="88"/>
      <c r="V1393" s="88"/>
      <c r="W1393" s="88"/>
      <c r="X1393" s="88"/>
      <c r="Y1393" s="88"/>
      <c r="Z1393" s="88"/>
      <c r="AA1393" s="88"/>
      <c r="AB1393" s="88"/>
      <c r="AC1393" s="88"/>
      <c r="AD1393" s="88"/>
      <c r="AE1393" s="88"/>
      <c r="AF1393" s="88"/>
      <c r="AG1393" s="88"/>
      <c r="AH1393" s="88"/>
      <c r="AI1393" s="88"/>
      <c r="AJ1393" s="88"/>
      <c r="AK1393" s="88"/>
      <c r="AL1393" s="88"/>
      <c r="AM1393" s="88"/>
      <c r="AN1393" s="88"/>
      <c r="AO1393" s="88"/>
      <c r="AP1393" s="88"/>
      <c r="AQ1393" s="88"/>
      <c r="AR1393" s="88"/>
      <c r="AS1393" s="88"/>
      <c r="AT1393" s="88"/>
      <c r="AU1393" s="88"/>
      <c r="AV1393" s="88"/>
      <c r="AW1393" s="88"/>
      <c r="AX1393" s="88"/>
      <c r="AY1393" s="88"/>
      <c r="AZ1393" s="88"/>
      <c r="BA1393" s="88"/>
      <c r="BB1393" s="88"/>
      <c r="BC1393" s="88"/>
      <c r="BD1393" s="88"/>
      <c r="BE1393" s="88"/>
      <c r="BF1393" s="88"/>
      <c r="BG1393" s="88"/>
      <c r="BH1393" s="88"/>
      <c r="BI1393" s="88"/>
      <c r="BJ1393" s="88"/>
      <c r="BK1393" s="88"/>
      <c r="BL1393" s="88"/>
      <c r="BM1393" s="88"/>
      <c r="BN1393" s="88"/>
      <c r="BO1393" s="88"/>
      <c r="BP1393" s="88"/>
      <c r="BQ1393" s="88"/>
      <c r="BR1393" s="88"/>
      <c r="BS1393" s="88"/>
      <c r="BT1393" s="88"/>
      <c r="BU1393" s="88"/>
      <c r="BV1393" s="88"/>
      <c r="BW1393" s="88"/>
      <c r="BX1393" s="88"/>
      <c r="BY1393" s="88"/>
      <c r="BZ1393" s="88"/>
      <c r="CA1393" s="88"/>
      <c r="CB1393" s="88"/>
      <c r="CC1393" s="88"/>
      <c r="CD1393" s="88"/>
      <c r="CE1393" s="88"/>
      <c r="CF1393" s="88"/>
      <c r="CG1393" s="88"/>
      <c r="CH1393" s="88"/>
      <c r="CI1393" s="88"/>
      <c r="CJ1393" s="88"/>
      <c r="CK1393" s="88"/>
      <c r="CL1393" s="88"/>
      <c r="CM1393" s="88"/>
      <c r="CN1393" s="88"/>
      <c r="CO1393" s="88"/>
      <c r="CP1393" s="88"/>
      <c r="CQ1393" s="88"/>
      <c r="CR1393" s="88"/>
      <c r="CS1393" s="88"/>
      <c r="CT1393" s="88"/>
      <c r="CU1393" s="88"/>
      <c r="CV1393" s="88"/>
      <c r="CW1393" s="88"/>
      <c r="CX1393" s="88"/>
      <c r="CY1393" s="88"/>
    </row>
    <row r="1394" spans="2:103" x14ac:dyDescent="0.3">
      <c r="B1394" s="87"/>
      <c r="C1394" s="87"/>
      <c r="D1394" s="144"/>
      <c r="E1394" s="144"/>
      <c r="F1394" s="87"/>
      <c r="G1394" s="88"/>
      <c r="H1394" s="88"/>
      <c r="I1394" s="88"/>
      <c r="J1394" s="87"/>
      <c r="K1394" s="87"/>
      <c r="L1394" s="87"/>
      <c r="M1394" s="87"/>
      <c r="N1394" s="87"/>
      <c r="O1394" s="88"/>
      <c r="P1394" s="88"/>
      <c r="Q1394" s="88"/>
      <c r="R1394" s="88"/>
      <c r="S1394" s="88"/>
      <c r="T1394" s="88"/>
      <c r="U1394" s="88"/>
      <c r="V1394" s="88"/>
      <c r="W1394" s="88"/>
      <c r="X1394" s="88"/>
      <c r="Y1394" s="88"/>
      <c r="Z1394" s="88"/>
      <c r="AA1394" s="88"/>
      <c r="AB1394" s="88"/>
      <c r="AC1394" s="88"/>
      <c r="AD1394" s="88"/>
      <c r="AE1394" s="88"/>
      <c r="AF1394" s="88"/>
      <c r="AG1394" s="88"/>
      <c r="AH1394" s="88"/>
      <c r="AI1394" s="88"/>
      <c r="AJ1394" s="88"/>
      <c r="AK1394" s="88"/>
      <c r="AL1394" s="88"/>
      <c r="AM1394" s="88"/>
      <c r="AN1394" s="88"/>
      <c r="AO1394" s="88"/>
      <c r="AP1394" s="88"/>
      <c r="AQ1394" s="88"/>
      <c r="AR1394" s="88"/>
      <c r="AS1394" s="88"/>
      <c r="AT1394" s="88"/>
      <c r="AU1394" s="88"/>
      <c r="AV1394" s="88"/>
      <c r="AW1394" s="88"/>
      <c r="AX1394" s="88"/>
      <c r="AY1394" s="88"/>
      <c r="AZ1394" s="88"/>
      <c r="BA1394" s="88"/>
      <c r="BB1394" s="88"/>
      <c r="BC1394" s="88"/>
      <c r="BD1394" s="88"/>
      <c r="BE1394" s="88"/>
      <c r="BF1394" s="88"/>
      <c r="BG1394" s="88"/>
      <c r="BH1394" s="88"/>
      <c r="BI1394" s="88"/>
      <c r="BJ1394" s="88"/>
      <c r="BK1394" s="88"/>
      <c r="BL1394" s="88"/>
      <c r="BM1394" s="88"/>
      <c r="BN1394" s="88"/>
      <c r="BO1394" s="88"/>
      <c r="BP1394" s="88"/>
      <c r="BQ1394" s="88"/>
      <c r="BR1394" s="88"/>
      <c r="BS1394" s="88"/>
      <c r="BT1394" s="88"/>
      <c r="BU1394" s="88"/>
      <c r="BV1394" s="88"/>
      <c r="BW1394" s="88"/>
      <c r="BX1394" s="88"/>
      <c r="BY1394" s="88"/>
      <c r="BZ1394" s="88"/>
      <c r="CA1394" s="88"/>
      <c r="CB1394" s="88"/>
      <c r="CC1394" s="88"/>
      <c r="CD1394" s="88"/>
      <c r="CE1394" s="88"/>
      <c r="CF1394" s="88"/>
      <c r="CG1394" s="88"/>
      <c r="CH1394" s="88"/>
      <c r="CI1394" s="88"/>
      <c r="CJ1394" s="88"/>
      <c r="CK1394" s="88"/>
      <c r="CL1394" s="88"/>
      <c r="CM1394" s="88"/>
      <c r="CN1394" s="88"/>
      <c r="CO1394" s="88"/>
      <c r="CP1394" s="88"/>
      <c r="CQ1394" s="88"/>
      <c r="CR1394" s="88"/>
      <c r="CS1394" s="88"/>
      <c r="CT1394" s="88"/>
      <c r="CU1394" s="88"/>
      <c r="CV1394" s="88"/>
      <c r="CW1394" s="88"/>
      <c r="CX1394" s="88"/>
      <c r="CY1394" s="88"/>
    </row>
    <row r="1395" spans="2:103" x14ac:dyDescent="0.3">
      <c r="B1395" s="87"/>
      <c r="C1395" s="87"/>
      <c r="D1395" s="144"/>
      <c r="E1395" s="144"/>
      <c r="F1395" s="87"/>
      <c r="G1395" s="88"/>
      <c r="H1395" s="88"/>
      <c r="I1395" s="88"/>
      <c r="J1395" s="87"/>
      <c r="K1395" s="87"/>
      <c r="L1395" s="87"/>
      <c r="M1395" s="87"/>
      <c r="N1395" s="87"/>
      <c r="O1395" s="88"/>
      <c r="P1395" s="88"/>
      <c r="Q1395" s="88"/>
      <c r="R1395" s="88"/>
      <c r="S1395" s="88"/>
      <c r="T1395" s="88"/>
      <c r="U1395" s="88"/>
      <c r="V1395" s="88"/>
      <c r="W1395" s="88"/>
      <c r="X1395" s="88"/>
      <c r="Y1395" s="88"/>
      <c r="Z1395" s="88"/>
      <c r="AA1395" s="88"/>
      <c r="AB1395" s="88"/>
      <c r="AC1395" s="88"/>
      <c r="AD1395" s="88"/>
      <c r="AE1395" s="88"/>
      <c r="AF1395" s="88"/>
      <c r="AG1395" s="88"/>
      <c r="AH1395" s="88"/>
      <c r="AI1395" s="88"/>
      <c r="AJ1395" s="88"/>
      <c r="AK1395" s="88"/>
      <c r="AL1395" s="88"/>
      <c r="AM1395" s="88"/>
      <c r="AN1395" s="88"/>
      <c r="AO1395" s="88"/>
      <c r="AP1395" s="88"/>
      <c r="AQ1395" s="88"/>
      <c r="AR1395" s="88"/>
      <c r="AS1395" s="88"/>
      <c r="AT1395" s="88"/>
      <c r="AU1395" s="88"/>
      <c r="AV1395" s="88"/>
      <c r="AW1395" s="88"/>
      <c r="AX1395" s="88"/>
      <c r="AY1395" s="88"/>
      <c r="AZ1395" s="88"/>
      <c r="BA1395" s="88"/>
      <c r="BB1395" s="88"/>
      <c r="BC1395" s="88"/>
      <c r="BD1395" s="88"/>
      <c r="BE1395" s="88"/>
      <c r="BF1395" s="88"/>
      <c r="BG1395" s="88"/>
      <c r="BH1395" s="88"/>
      <c r="BI1395" s="88"/>
      <c r="BJ1395" s="88"/>
      <c r="BK1395" s="88"/>
      <c r="BL1395" s="88"/>
      <c r="BM1395" s="88"/>
      <c r="BN1395" s="88"/>
      <c r="BO1395" s="88"/>
      <c r="BP1395" s="88"/>
      <c r="BQ1395" s="88"/>
      <c r="BR1395" s="88"/>
      <c r="BS1395" s="88"/>
      <c r="BT1395" s="88"/>
      <c r="BU1395" s="88"/>
      <c r="BV1395" s="88"/>
      <c r="BW1395" s="88"/>
      <c r="BX1395" s="88"/>
      <c r="BY1395" s="88"/>
      <c r="BZ1395" s="88"/>
      <c r="CA1395" s="88"/>
      <c r="CB1395" s="88"/>
      <c r="CC1395" s="88"/>
      <c r="CD1395" s="88"/>
      <c r="CE1395" s="88"/>
      <c r="CF1395" s="88"/>
      <c r="CG1395" s="88"/>
      <c r="CH1395" s="88"/>
      <c r="CI1395" s="88"/>
      <c r="CJ1395" s="88"/>
      <c r="CK1395" s="88"/>
      <c r="CL1395" s="88"/>
      <c r="CM1395" s="88"/>
      <c r="CN1395" s="88"/>
      <c r="CO1395" s="88"/>
      <c r="CP1395" s="88"/>
      <c r="CQ1395" s="88"/>
      <c r="CR1395" s="88"/>
      <c r="CS1395" s="88"/>
      <c r="CT1395" s="88"/>
      <c r="CU1395" s="88"/>
      <c r="CV1395" s="88"/>
      <c r="CW1395" s="88"/>
      <c r="CX1395" s="88"/>
      <c r="CY1395" s="88"/>
    </row>
    <row r="1396" spans="2:103" x14ac:dyDescent="0.3">
      <c r="B1396" s="87"/>
      <c r="C1396" s="87"/>
      <c r="D1396" s="144"/>
      <c r="E1396" s="144"/>
      <c r="F1396" s="87"/>
      <c r="G1396" s="88"/>
      <c r="H1396" s="88"/>
      <c r="I1396" s="88"/>
      <c r="J1396" s="87"/>
      <c r="K1396" s="87"/>
      <c r="L1396" s="87"/>
      <c r="M1396" s="87"/>
      <c r="N1396" s="87"/>
      <c r="O1396" s="88"/>
      <c r="P1396" s="88"/>
      <c r="Q1396" s="88"/>
      <c r="R1396" s="88"/>
      <c r="S1396" s="88"/>
      <c r="T1396" s="88"/>
      <c r="U1396" s="88"/>
      <c r="V1396" s="88"/>
      <c r="W1396" s="88"/>
      <c r="X1396" s="88"/>
      <c r="Y1396" s="88"/>
      <c r="Z1396" s="88"/>
      <c r="AA1396" s="88"/>
      <c r="AB1396" s="88"/>
      <c r="AC1396" s="88"/>
      <c r="AD1396" s="88"/>
      <c r="AE1396" s="88"/>
      <c r="AF1396" s="88"/>
      <c r="AG1396" s="88"/>
      <c r="AH1396" s="88"/>
      <c r="AI1396" s="88"/>
      <c r="AJ1396" s="88"/>
      <c r="AK1396" s="88"/>
      <c r="AL1396" s="88"/>
      <c r="AM1396" s="88"/>
      <c r="AN1396" s="88"/>
      <c r="AO1396" s="88"/>
      <c r="AP1396" s="88"/>
      <c r="AQ1396" s="88"/>
      <c r="AR1396" s="88"/>
      <c r="AS1396" s="88"/>
      <c r="AT1396" s="88"/>
      <c r="AU1396" s="88"/>
      <c r="AV1396" s="88"/>
      <c r="AW1396" s="88"/>
      <c r="AX1396" s="88"/>
      <c r="AY1396" s="88"/>
      <c r="AZ1396" s="88"/>
      <c r="BA1396" s="88"/>
      <c r="BB1396" s="88"/>
      <c r="BC1396" s="88"/>
      <c r="BD1396" s="88"/>
      <c r="BE1396" s="88"/>
      <c r="BF1396" s="88"/>
      <c r="BG1396" s="88"/>
      <c r="BH1396" s="88"/>
      <c r="BI1396" s="88"/>
      <c r="BJ1396" s="88"/>
      <c r="BK1396" s="88"/>
      <c r="BL1396" s="88"/>
      <c r="BM1396" s="88"/>
      <c r="BN1396" s="88"/>
      <c r="BO1396" s="88"/>
      <c r="BP1396" s="88"/>
      <c r="BQ1396" s="88"/>
      <c r="BR1396" s="88"/>
      <c r="BS1396" s="88"/>
      <c r="BT1396" s="88"/>
      <c r="BU1396" s="88"/>
      <c r="BV1396" s="88"/>
      <c r="BW1396" s="88"/>
      <c r="BX1396" s="88"/>
      <c r="BY1396" s="88"/>
      <c r="BZ1396" s="88"/>
      <c r="CA1396" s="88"/>
      <c r="CB1396" s="88"/>
      <c r="CC1396" s="88"/>
      <c r="CD1396" s="88"/>
      <c r="CE1396" s="88"/>
      <c r="CF1396" s="88"/>
      <c r="CG1396" s="88"/>
      <c r="CH1396" s="88"/>
      <c r="CI1396" s="88"/>
      <c r="CJ1396" s="88"/>
      <c r="CK1396" s="88"/>
      <c r="CL1396" s="88"/>
      <c r="CM1396" s="88"/>
      <c r="CN1396" s="88"/>
      <c r="CO1396" s="88"/>
      <c r="CP1396" s="88"/>
      <c r="CQ1396" s="88"/>
      <c r="CR1396" s="88"/>
      <c r="CS1396" s="88"/>
      <c r="CT1396" s="88"/>
      <c r="CU1396" s="88"/>
      <c r="CV1396" s="88"/>
      <c r="CW1396" s="88"/>
      <c r="CX1396" s="88"/>
      <c r="CY1396" s="88"/>
    </row>
    <row r="1397" spans="2:103" x14ac:dyDescent="0.3">
      <c r="B1397" s="87"/>
      <c r="C1397" s="87"/>
      <c r="D1397" s="144"/>
      <c r="E1397" s="144"/>
      <c r="F1397" s="87"/>
      <c r="G1397" s="88"/>
      <c r="H1397" s="88"/>
      <c r="I1397" s="88"/>
      <c r="J1397" s="87"/>
      <c r="K1397" s="87"/>
      <c r="L1397" s="87"/>
      <c r="M1397" s="87"/>
      <c r="N1397" s="87"/>
      <c r="O1397" s="88"/>
      <c r="P1397" s="88"/>
      <c r="Q1397" s="88"/>
      <c r="R1397" s="88"/>
      <c r="S1397" s="88"/>
      <c r="T1397" s="88"/>
      <c r="U1397" s="88"/>
      <c r="V1397" s="88"/>
      <c r="W1397" s="88"/>
      <c r="X1397" s="88"/>
      <c r="Y1397" s="88"/>
      <c r="Z1397" s="88"/>
      <c r="AA1397" s="88"/>
      <c r="AB1397" s="88"/>
      <c r="AC1397" s="88"/>
      <c r="AD1397" s="88"/>
      <c r="AE1397" s="88"/>
      <c r="AF1397" s="88"/>
      <c r="AG1397" s="88"/>
      <c r="AH1397" s="88"/>
      <c r="AI1397" s="88"/>
      <c r="AJ1397" s="88"/>
      <c r="AK1397" s="88"/>
      <c r="AL1397" s="88"/>
      <c r="AM1397" s="88"/>
      <c r="AN1397" s="88"/>
      <c r="AO1397" s="88"/>
      <c r="AP1397" s="88"/>
      <c r="AQ1397" s="88"/>
      <c r="AR1397" s="88"/>
      <c r="AS1397" s="88"/>
      <c r="AT1397" s="88"/>
      <c r="AU1397" s="88"/>
      <c r="AV1397" s="88"/>
      <c r="AW1397" s="88"/>
      <c r="AX1397" s="88"/>
      <c r="AY1397" s="88"/>
      <c r="AZ1397" s="88"/>
      <c r="BA1397" s="88"/>
      <c r="BB1397" s="88"/>
      <c r="BC1397" s="88"/>
      <c r="BD1397" s="88"/>
      <c r="BE1397" s="88"/>
      <c r="BF1397" s="88"/>
      <c r="BG1397" s="88"/>
      <c r="BH1397" s="88"/>
      <c r="BI1397" s="88"/>
      <c r="BJ1397" s="88"/>
      <c r="BK1397" s="88"/>
      <c r="BL1397" s="88"/>
      <c r="BM1397" s="88"/>
      <c r="BN1397" s="88"/>
      <c r="BO1397" s="88"/>
      <c r="BP1397" s="88"/>
      <c r="BQ1397" s="88"/>
      <c r="BR1397" s="88"/>
      <c r="BS1397" s="88"/>
      <c r="BT1397" s="88"/>
      <c r="BU1397" s="88"/>
      <c r="BV1397" s="88"/>
      <c r="BW1397" s="88"/>
      <c r="BX1397" s="88"/>
      <c r="BY1397" s="88"/>
      <c r="BZ1397" s="88"/>
      <c r="CA1397" s="88"/>
      <c r="CB1397" s="88"/>
      <c r="CC1397" s="88"/>
      <c r="CD1397" s="88"/>
      <c r="CE1397" s="88"/>
      <c r="CF1397" s="88"/>
      <c r="CG1397" s="88"/>
      <c r="CH1397" s="88"/>
      <c r="CI1397" s="88"/>
      <c r="CJ1397" s="88"/>
      <c r="CK1397" s="88"/>
      <c r="CL1397" s="88"/>
      <c r="CM1397" s="88"/>
      <c r="CN1397" s="88"/>
      <c r="CO1397" s="88"/>
      <c r="CP1397" s="88"/>
      <c r="CQ1397" s="88"/>
      <c r="CR1397" s="88"/>
      <c r="CS1397" s="88"/>
      <c r="CT1397" s="88"/>
      <c r="CU1397" s="88"/>
      <c r="CV1397" s="88"/>
      <c r="CW1397" s="88"/>
      <c r="CX1397" s="88"/>
      <c r="CY1397" s="88"/>
    </row>
    <row r="1398" spans="2:103" x14ac:dyDescent="0.3">
      <c r="B1398" s="87"/>
      <c r="C1398" s="87"/>
      <c r="D1398" s="144"/>
      <c r="E1398" s="144"/>
      <c r="F1398" s="87"/>
      <c r="G1398" s="88"/>
      <c r="H1398" s="88"/>
      <c r="I1398" s="88"/>
      <c r="J1398" s="87"/>
      <c r="K1398" s="87"/>
      <c r="L1398" s="87"/>
      <c r="M1398" s="87"/>
      <c r="N1398" s="87"/>
      <c r="O1398" s="88"/>
      <c r="P1398" s="88"/>
      <c r="Q1398" s="88"/>
      <c r="R1398" s="88"/>
      <c r="S1398" s="88"/>
      <c r="T1398" s="88"/>
      <c r="U1398" s="88"/>
      <c r="V1398" s="88"/>
      <c r="W1398" s="88"/>
      <c r="X1398" s="88"/>
      <c r="Y1398" s="88"/>
      <c r="Z1398" s="88"/>
      <c r="AA1398" s="88"/>
      <c r="AB1398" s="88"/>
      <c r="AC1398" s="88"/>
      <c r="AD1398" s="88"/>
      <c r="AE1398" s="88"/>
      <c r="AF1398" s="88"/>
      <c r="AG1398" s="88"/>
      <c r="AH1398" s="88"/>
      <c r="AI1398" s="88"/>
      <c r="AJ1398" s="88"/>
      <c r="AK1398" s="88"/>
      <c r="AL1398" s="88"/>
      <c r="AM1398" s="88"/>
      <c r="AN1398" s="88"/>
      <c r="AO1398" s="88"/>
      <c r="AP1398" s="88"/>
      <c r="AQ1398" s="88"/>
      <c r="AR1398" s="88"/>
      <c r="AS1398" s="88"/>
      <c r="AT1398" s="88"/>
      <c r="AU1398" s="88"/>
      <c r="AV1398" s="88"/>
      <c r="AW1398" s="88"/>
      <c r="AX1398" s="88"/>
      <c r="AY1398" s="88"/>
      <c r="AZ1398" s="88"/>
      <c r="BA1398" s="88"/>
      <c r="BB1398" s="88"/>
      <c r="BC1398" s="88"/>
      <c r="BD1398" s="88"/>
      <c r="BE1398" s="88"/>
      <c r="BF1398" s="88"/>
      <c r="BG1398" s="88"/>
      <c r="BH1398" s="88"/>
      <c r="BI1398" s="88"/>
      <c r="BJ1398" s="88"/>
      <c r="BK1398" s="88"/>
      <c r="BL1398" s="88"/>
      <c r="BM1398" s="88"/>
      <c r="BN1398" s="88"/>
      <c r="BO1398" s="88"/>
      <c r="BP1398" s="88"/>
      <c r="BQ1398" s="88"/>
      <c r="BR1398" s="88"/>
      <c r="BS1398" s="88"/>
      <c r="BT1398" s="88"/>
      <c r="BU1398" s="88"/>
      <c r="BV1398" s="88"/>
      <c r="BW1398" s="88"/>
      <c r="BX1398" s="88"/>
      <c r="BY1398" s="88"/>
      <c r="BZ1398" s="88"/>
      <c r="CA1398" s="88"/>
      <c r="CB1398" s="88"/>
      <c r="CC1398" s="88"/>
      <c r="CD1398" s="88"/>
      <c r="CE1398" s="88"/>
      <c r="CF1398" s="88"/>
      <c r="CG1398" s="88"/>
      <c r="CH1398" s="88"/>
      <c r="CI1398" s="88"/>
      <c r="CJ1398" s="88"/>
      <c r="CK1398" s="88"/>
      <c r="CL1398" s="88"/>
      <c r="CM1398" s="88"/>
      <c r="CN1398" s="88"/>
      <c r="CO1398" s="88"/>
      <c r="CP1398" s="88"/>
      <c r="CQ1398" s="88"/>
      <c r="CR1398" s="88"/>
      <c r="CS1398" s="88"/>
      <c r="CT1398" s="88"/>
      <c r="CU1398" s="88"/>
      <c r="CV1398" s="88"/>
      <c r="CW1398" s="88"/>
      <c r="CX1398" s="88"/>
      <c r="CY1398" s="88"/>
    </row>
    <row r="1399" spans="2:103" x14ac:dyDescent="0.3">
      <c r="B1399" s="87"/>
      <c r="C1399" s="87"/>
      <c r="D1399" s="144"/>
      <c r="E1399" s="144"/>
      <c r="F1399" s="87"/>
      <c r="G1399" s="88"/>
      <c r="H1399" s="88"/>
      <c r="I1399" s="88"/>
      <c r="J1399" s="87"/>
      <c r="K1399" s="87"/>
      <c r="L1399" s="87"/>
      <c r="M1399" s="87"/>
      <c r="N1399" s="87"/>
      <c r="O1399" s="88"/>
      <c r="P1399" s="88"/>
      <c r="Q1399" s="88"/>
      <c r="R1399" s="88"/>
      <c r="S1399" s="88"/>
      <c r="T1399" s="88"/>
      <c r="U1399" s="88"/>
      <c r="V1399" s="88"/>
      <c r="W1399" s="88"/>
      <c r="X1399" s="88"/>
      <c r="Y1399" s="88"/>
      <c r="Z1399" s="88"/>
      <c r="AA1399" s="88"/>
      <c r="AB1399" s="88"/>
      <c r="AC1399" s="88"/>
      <c r="AD1399" s="88"/>
      <c r="AE1399" s="88"/>
      <c r="AF1399" s="88"/>
      <c r="AG1399" s="88"/>
      <c r="AH1399" s="88"/>
      <c r="AI1399" s="88"/>
      <c r="AJ1399" s="88"/>
      <c r="AK1399" s="88"/>
      <c r="AL1399" s="88"/>
      <c r="AM1399" s="88"/>
      <c r="AN1399" s="88"/>
      <c r="AO1399" s="88"/>
      <c r="AP1399" s="88"/>
      <c r="AQ1399" s="88"/>
      <c r="AR1399" s="88"/>
      <c r="AS1399" s="88"/>
      <c r="AT1399" s="88"/>
      <c r="AU1399" s="88"/>
      <c r="AV1399" s="88"/>
      <c r="AW1399" s="88"/>
      <c r="AX1399" s="88"/>
      <c r="AY1399" s="88"/>
      <c r="AZ1399" s="88"/>
      <c r="BA1399" s="88"/>
      <c r="BB1399" s="88"/>
      <c r="BC1399" s="88"/>
      <c r="BD1399" s="88"/>
      <c r="BE1399" s="88"/>
      <c r="BF1399" s="88"/>
      <c r="BG1399" s="88"/>
      <c r="BH1399" s="88"/>
      <c r="BI1399" s="88"/>
      <c r="BJ1399" s="88"/>
      <c r="BK1399" s="88"/>
      <c r="BL1399" s="88"/>
      <c r="BM1399" s="88"/>
      <c r="BN1399" s="88"/>
      <c r="BO1399" s="88"/>
      <c r="BP1399" s="88"/>
      <c r="BQ1399" s="88"/>
      <c r="BR1399" s="88"/>
      <c r="BS1399" s="88"/>
      <c r="BT1399" s="88"/>
      <c r="BU1399" s="88"/>
      <c r="BV1399" s="88"/>
      <c r="BW1399" s="88"/>
      <c r="BX1399" s="88"/>
      <c r="BY1399" s="88"/>
      <c r="BZ1399" s="88"/>
      <c r="CA1399" s="88"/>
      <c r="CB1399" s="88"/>
      <c r="CC1399" s="88"/>
      <c r="CD1399" s="88"/>
      <c r="CE1399" s="88"/>
      <c r="CF1399" s="88"/>
      <c r="CG1399" s="88"/>
      <c r="CH1399" s="88"/>
      <c r="CI1399" s="88"/>
      <c r="CJ1399" s="88"/>
      <c r="CK1399" s="88"/>
      <c r="CL1399" s="88"/>
      <c r="CM1399" s="88"/>
      <c r="CN1399" s="88"/>
      <c r="CO1399" s="88"/>
      <c r="CP1399" s="88"/>
      <c r="CQ1399" s="88"/>
      <c r="CR1399" s="88"/>
      <c r="CS1399" s="88"/>
      <c r="CT1399" s="88"/>
      <c r="CU1399" s="88"/>
      <c r="CV1399" s="88"/>
      <c r="CW1399" s="88"/>
      <c r="CX1399" s="88"/>
      <c r="CY1399" s="88"/>
    </row>
    <row r="1400" spans="2:103" x14ac:dyDescent="0.3">
      <c r="B1400" s="87"/>
      <c r="C1400" s="87"/>
      <c r="D1400" s="144"/>
      <c r="E1400" s="144"/>
      <c r="F1400" s="87"/>
      <c r="G1400" s="88"/>
      <c r="H1400" s="88"/>
      <c r="I1400" s="88"/>
      <c r="J1400" s="87"/>
      <c r="K1400" s="87"/>
      <c r="L1400" s="87"/>
      <c r="M1400" s="87"/>
      <c r="N1400" s="87"/>
      <c r="O1400" s="88"/>
      <c r="P1400" s="88"/>
      <c r="Q1400" s="88"/>
      <c r="R1400" s="88"/>
      <c r="S1400" s="88"/>
      <c r="T1400" s="88"/>
      <c r="U1400" s="88"/>
      <c r="V1400" s="88"/>
      <c r="W1400" s="88"/>
      <c r="X1400" s="88"/>
      <c r="Y1400" s="88"/>
      <c r="Z1400" s="88"/>
      <c r="AA1400" s="88"/>
      <c r="AB1400" s="88"/>
      <c r="AC1400" s="88"/>
      <c r="AD1400" s="88"/>
      <c r="AE1400" s="88"/>
      <c r="AF1400" s="88"/>
      <c r="AG1400" s="88"/>
      <c r="AH1400" s="88"/>
      <c r="AI1400" s="88"/>
      <c r="AJ1400" s="88"/>
      <c r="AK1400" s="88"/>
      <c r="AL1400" s="88"/>
      <c r="AM1400" s="88"/>
      <c r="AN1400" s="88"/>
      <c r="AO1400" s="88"/>
      <c r="AP1400" s="88"/>
      <c r="AQ1400" s="88"/>
      <c r="AR1400" s="88"/>
      <c r="AS1400" s="88"/>
      <c r="AT1400" s="88"/>
      <c r="AU1400" s="88"/>
      <c r="AV1400" s="88"/>
      <c r="AW1400" s="88"/>
      <c r="AX1400" s="88"/>
      <c r="AY1400" s="88"/>
      <c r="AZ1400" s="88"/>
      <c r="BA1400" s="88"/>
      <c r="BB1400" s="88"/>
      <c r="BC1400" s="88"/>
      <c r="BD1400" s="88"/>
      <c r="BE1400" s="88"/>
      <c r="BF1400" s="88"/>
      <c r="BG1400" s="88"/>
      <c r="BH1400" s="88"/>
      <c r="BI1400" s="88"/>
      <c r="BJ1400" s="88"/>
      <c r="BK1400" s="88"/>
      <c r="BL1400" s="88"/>
      <c r="BM1400" s="88"/>
      <c r="BN1400" s="88"/>
      <c r="BO1400" s="88"/>
      <c r="BP1400" s="88"/>
      <c r="BQ1400" s="88"/>
      <c r="BR1400" s="88"/>
      <c r="BS1400" s="88"/>
      <c r="BT1400" s="88"/>
      <c r="BU1400" s="88"/>
      <c r="BV1400" s="88"/>
      <c r="BW1400" s="88"/>
      <c r="BX1400" s="88"/>
      <c r="BY1400" s="88"/>
      <c r="BZ1400" s="88"/>
      <c r="CA1400" s="88"/>
      <c r="CB1400" s="88"/>
      <c r="CC1400" s="88"/>
      <c r="CD1400" s="88"/>
      <c r="CE1400" s="88"/>
      <c r="CF1400" s="88"/>
      <c r="CG1400" s="88"/>
      <c r="CH1400" s="88"/>
      <c r="CI1400" s="88"/>
      <c r="CJ1400" s="88"/>
      <c r="CK1400" s="88"/>
      <c r="CL1400" s="88"/>
      <c r="CM1400" s="88"/>
      <c r="CN1400" s="88"/>
      <c r="CO1400" s="88"/>
      <c r="CP1400" s="88"/>
      <c r="CQ1400" s="88"/>
      <c r="CR1400" s="88"/>
      <c r="CS1400" s="88"/>
      <c r="CT1400" s="88"/>
      <c r="CU1400" s="88"/>
      <c r="CV1400" s="88"/>
      <c r="CW1400" s="88"/>
      <c r="CX1400" s="88"/>
      <c r="CY1400" s="88"/>
    </row>
    <row r="1401" spans="2:103" x14ac:dyDescent="0.3">
      <c r="B1401" s="87"/>
      <c r="C1401" s="87"/>
      <c r="D1401" s="144"/>
      <c r="E1401" s="144"/>
      <c r="F1401" s="87"/>
      <c r="G1401" s="88"/>
      <c r="H1401" s="88"/>
      <c r="I1401" s="88"/>
      <c r="J1401" s="87"/>
      <c r="K1401" s="87"/>
      <c r="L1401" s="87"/>
      <c r="M1401" s="87"/>
      <c r="N1401" s="87"/>
      <c r="O1401" s="88"/>
      <c r="P1401" s="88"/>
      <c r="Q1401" s="88"/>
      <c r="R1401" s="88"/>
      <c r="S1401" s="88"/>
      <c r="T1401" s="88"/>
      <c r="U1401" s="88"/>
      <c r="V1401" s="88"/>
      <c r="W1401" s="88"/>
      <c r="X1401" s="88"/>
      <c r="Y1401" s="88"/>
      <c r="Z1401" s="88"/>
      <c r="AA1401" s="88"/>
      <c r="AB1401" s="88"/>
      <c r="AC1401" s="88"/>
      <c r="AD1401" s="88"/>
      <c r="AE1401" s="88"/>
      <c r="AF1401" s="88"/>
      <c r="AG1401" s="88"/>
      <c r="AH1401" s="88"/>
      <c r="AI1401" s="88"/>
      <c r="AJ1401" s="88"/>
      <c r="AK1401" s="88"/>
      <c r="AL1401" s="88"/>
      <c r="AM1401" s="88"/>
      <c r="AN1401" s="88"/>
      <c r="AO1401" s="88"/>
      <c r="AP1401" s="88"/>
      <c r="AQ1401" s="88"/>
      <c r="AR1401" s="88"/>
      <c r="AS1401" s="88"/>
      <c r="AT1401" s="88"/>
      <c r="AU1401" s="88"/>
      <c r="AV1401" s="88"/>
      <c r="AW1401" s="88"/>
      <c r="AX1401" s="88"/>
      <c r="AY1401" s="88"/>
      <c r="AZ1401" s="88"/>
      <c r="BA1401" s="88"/>
      <c r="BB1401" s="88"/>
      <c r="BC1401" s="88"/>
      <c r="BD1401" s="88"/>
      <c r="BE1401" s="88"/>
      <c r="BF1401" s="88"/>
      <c r="BG1401" s="88"/>
      <c r="BH1401" s="88"/>
      <c r="BI1401" s="88"/>
      <c r="BJ1401" s="88"/>
      <c r="BK1401" s="88"/>
      <c r="BL1401" s="88"/>
      <c r="BM1401" s="88"/>
      <c r="BN1401" s="88"/>
      <c r="BO1401" s="88"/>
      <c r="BP1401" s="88"/>
      <c r="BQ1401" s="88"/>
      <c r="BR1401" s="88"/>
      <c r="BS1401" s="88"/>
      <c r="BT1401" s="88"/>
      <c r="BU1401" s="88"/>
      <c r="BV1401" s="88"/>
      <c r="BW1401" s="88"/>
      <c r="BX1401" s="88"/>
      <c r="BY1401" s="88"/>
      <c r="BZ1401" s="88"/>
      <c r="CA1401" s="88"/>
      <c r="CB1401" s="88"/>
      <c r="CC1401" s="88"/>
      <c r="CD1401" s="88"/>
      <c r="CE1401" s="88"/>
      <c r="CF1401" s="88"/>
      <c r="CG1401" s="88"/>
      <c r="CH1401" s="88"/>
      <c r="CI1401" s="88"/>
      <c r="CJ1401" s="88"/>
      <c r="CK1401" s="88"/>
      <c r="CL1401" s="88"/>
      <c r="CM1401" s="88"/>
      <c r="CN1401" s="88"/>
      <c r="CO1401" s="88"/>
      <c r="CP1401" s="88"/>
      <c r="CQ1401" s="88"/>
      <c r="CR1401" s="88"/>
      <c r="CS1401" s="88"/>
      <c r="CT1401" s="88"/>
      <c r="CU1401" s="88"/>
      <c r="CV1401" s="88"/>
      <c r="CW1401" s="88"/>
      <c r="CX1401" s="88"/>
      <c r="CY1401" s="88"/>
    </row>
    <row r="1402" spans="2:103" x14ac:dyDescent="0.3">
      <c r="B1402" s="87"/>
      <c r="C1402" s="87"/>
      <c r="D1402" s="144"/>
      <c r="E1402" s="144"/>
      <c r="F1402" s="87"/>
      <c r="G1402" s="88"/>
      <c r="H1402" s="88"/>
      <c r="I1402" s="88"/>
      <c r="J1402" s="87"/>
      <c r="K1402" s="87"/>
      <c r="L1402" s="87"/>
      <c r="M1402" s="87"/>
      <c r="N1402" s="87"/>
      <c r="O1402" s="88"/>
      <c r="P1402" s="88"/>
      <c r="Q1402" s="88"/>
      <c r="R1402" s="88"/>
      <c r="S1402" s="88"/>
      <c r="T1402" s="88"/>
      <c r="U1402" s="88"/>
      <c r="V1402" s="88"/>
      <c r="W1402" s="88"/>
      <c r="X1402" s="88"/>
      <c r="Y1402" s="88"/>
      <c r="Z1402" s="88"/>
      <c r="AA1402" s="88"/>
      <c r="AB1402" s="88"/>
      <c r="AC1402" s="88"/>
      <c r="AD1402" s="88"/>
      <c r="AE1402" s="88"/>
      <c r="AF1402" s="88"/>
      <c r="AG1402" s="88"/>
      <c r="AH1402" s="88"/>
      <c r="AI1402" s="88"/>
      <c r="AJ1402" s="88"/>
      <c r="AK1402" s="88"/>
      <c r="AL1402" s="88"/>
      <c r="AM1402" s="88"/>
      <c r="AN1402" s="88"/>
      <c r="AO1402" s="88"/>
      <c r="AP1402" s="88"/>
      <c r="AQ1402" s="88"/>
      <c r="AR1402" s="88"/>
      <c r="AS1402" s="88"/>
      <c r="AT1402" s="88"/>
      <c r="AU1402" s="88"/>
      <c r="AV1402" s="88"/>
      <c r="AW1402" s="88"/>
      <c r="AX1402" s="88"/>
      <c r="AY1402" s="88"/>
      <c r="AZ1402" s="88"/>
      <c r="BA1402" s="88"/>
      <c r="BB1402" s="88"/>
      <c r="BC1402" s="88"/>
      <c r="BD1402" s="88"/>
      <c r="BE1402" s="88"/>
      <c r="BF1402" s="88"/>
      <c r="BG1402" s="88"/>
      <c r="BH1402" s="88"/>
      <c r="BI1402" s="88"/>
      <c r="BJ1402" s="88"/>
      <c r="BK1402" s="88"/>
      <c r="BL1402" s="88"/>
      <c r="BM1402" s="88"/>
      <c r="BN1402" s="88"/>
      <c r="BO1402" s="88"/>
      <c r="BP1402" s="88"/>
      <c r="BQ1402" s="88"/>
      <c r="BR1402" s="88"/>
      <c r="BS1402" s="88"/>
      <c r="BT1402" s="88"/>
      <c r="BU1402" s="88"/>
      <c r="BV1402" s="88"/>
      <c r="BW1402" s="88"/>
      <c r="BX1402" s="88"/>
      <c r="BY1402" s="88"/>
      <c r="BZ1402" s="88"/>
      <c r="CA1402" s="88"/>
      <c r="CB1402" s="88"/>
      <c r="CC1402" s="88"/>
      <c r="CD1402" s="88"/>
      <c r="CE1402" s="88"/>
      <c r="CF1402" s="88"/>
      <c r="CG1402" s="88"/>
      <c r="CH1402" s="88"/>
      <c r="CI1402" s="88"/>
      <c r="CJ1402" s="88"/>
      <c r="CK1402" s="88"/>
      <c r="CL1402" s="88"/>
      <c r="CM1402" s="88"/>
      <c r="CN1402" s="88"/>
      <c r="CO1402" s="88"/>
      <c r="CP1402" s="88"/>
      <c r="CQ1402" s="88"/>
      <c r="CR1402" s="88"/>
      <c r="CS1402" s="88"/>
      <c r="CT1402" s="88"/>
      <c r="CU1402" s="88"/>
      <c r="CV1402" s="88"/>
      <c r="CW1402" s="88"/>
      <c r="CX1402" s="88"/>
      <c r="CY1402" s="88"/>
    </row>
    <row r="1403" spans="2:103" x14ac:dyDescent="0.3">
      <c r="B1403" s="87"/>
      <c r="C1403" s="87"/>
      <c r="D1403" s="144"/>
      <c r="E1403" s="144"/>
      <c r="F1403" s="87"/>
      <c r="G1403" s="88"/>
      <c r="H1403" s="88"/>
      <c r="I1403" s="88"/>
      <c r="J1403" s="87"/>
      <c r="K1403" s="87"/>
      <c r="L1403" s="87"/>
      <c r="M1403" s="87"/>
      <c r="N1403" s="87"/>
      <c r="O1403" s="88"/>
      <c r="P1403" s="88"/>
      <c r="Q1403" s="88"/>
      <c r="R1403" s="88"/>
      <c r="S1403" s="88"/>
      <c r="T1403" s="88"/>
      <c r="U1403" s="88"/>
      <c r="V1403" s="88"/>
      <c r="W1403" s="88"/>
      <c r="X1403" s="88"/>
      <c r="Y1403" s="88"/>
      <c r="Z1403" s="88"/>
      <c r="AA1403" s="88"/>
      <c r="AB1403" s="88"/>
      <c r="AC1403" s="88"/>
      <c r="AD1403" s="88"/>
      <c r="AE1403" s="88"/>
      <c r="AF1403" s="88"/>
      <c r="AG1403" s="88"/>
      <c r="AH1403" s="88"/>
      <c r="AI1403" s="88"/>
      <c r="AJ1403" s="88"/>
      <c r="AK1403" s="88"/>
      <c r="AL1403" s="88"/>
      <c r="AM1403" s="88"/>
      <c r="AN1403" s="88"/>
      <c r="AO1403" s="88"/>
      <c r="AP1403" s="88"/>
      <c r="AQ1403" s="88"/>
      <c r="AR1403" s="88"/>
      <c r="AS1403" s="88"/>
      <c r="AT1403" s="88"/>
      <c r="AU1403" s="88"/>
      <c r="AV1403" s="88"/>
      <c r="AW1403" s="88"/>
      <c r="AX1403" s="88"/>
      <c r="AY1403" s="88"/>
      <c r="AZ1403" s="88"/>
      <c r="BA1403" s="88"/>
      <c r="BB1403" s="88"/>
      <c r="BC1403" s="88"/>
      <c r="BD1403" s="88"/>
      <c r="BE1403" s="88"/>
      <c r="BF1403" s="88"/>
      <c r="BG1403" s="88"/>
      <c r="BH1403" s="88"/>
      <c r="BI1403" s="88"/>
      <c r="BJ1403" s="88"/>
      <c r="BK1403" s="88"/>
      <c r="BL1403" s="88"/>
      <c r="BM1403" s="88"/>
      <c r="BN1403" s="88"/>
      <c r="BO1403" s="88"/>
      <c r="BP1403" s="88"/>
      <c r="BQ1403" s="88"/>
      <c r="BR1403" s="88"/>
      <c r="BS1403" s="88"/>
      <c r="BT1403" s="88"/>
      <c r="BU1403" s="88"/>
      <c r="BV1403" s="88"/>
      <c r="BW1403" s="88"/>
      <c r="BX1403" s="88"/>
      <c r="BY1403" s="88"/>
      <c r="BZ1403" s="88"/>
      <c r="CA1403" s="88"/>
      <c r="CB1403" s="88"/>
      <c r="CC1403" s="88"/>
      <c r="CD1403" s="88"/>
      <c r="CE1403" s="88"/>
      <c r="CF1403" s="88"/>
      <c r="CG1403" s="88"/>
      <c r="CH1403" s="88"/>
      <c r="CI1403" s="88"/>
      <c r="CJ1403" s="88"/>
      <c r="CK1403" s="88"/>
      <c r="CL1403" s="88"/>
      <c r="CM1403" s="88"/>
      <c r="CN1403" s="88"/>
      <c r="CO1403" s="88"/>
      <c r="CP1403" s="88"/>
      <c r="CQ1403" s="88"/>
      <c r="CR1403" s="88"/>
      <c r="CS1403" s="88"/>
      <c r="CT1403" s="88"/>
      <c r="CU1403" s="88"/>
      <c r="CV1403" s="88"/>
      <c r="CW1403" s="88"/>
      <c r="CX1403" s="88"/>
      <c r="CY1403" s="88"/>
    </row>
    <row r="1404" spans="2:103" x14ac:dyDescent="0.3">
      <c r="B1404" s="87"/>
      <c r="C1404" s="87"/>
      <c r="D1404" s="144"/>
      <c r="E1404" s="144"/>
      <c r="F1404" s="87"/>
      <c r="G1404" s="88"/>
      <c r="H1404" s="88"/>
      <c r="I1404" s="88"/>
      <c r="J1404" s="87"/>
      <c r="K1404" s="87"/>
      <c r="L1404" s="87"/>
      <c r="M1404" s="87"/>
      <c r="N1404" s="87"/>
      <c r="O1404" s="88"/>
      <c r="P1404" s="88"/>
      <c r="Q1404" s="88"/>
      <c r="R1404" s="88"/>
      <c r="S1404" s="88"/>
      <c r="T1404" s="88"/>
      <c r="U1404" s="88"/>
      <c r="V1404" s="88"/>
      <c r="W1404" s="88"/>
      <c r="X1404" s="88"/>
      <c r="Y1404" s="88"/>
      <c r="Z1404" s="88"/>
      <c r="AA1404" s="88"/>
      <c r="AB1404" s="88"/>
      <c r="AC1404" s="88"/>
      <c r="AD1404" s="88"/>
      <c r="AE1404" s="88"/>
      <c r="AF1404" s="88"/>
      <c r="AG1404" s="88"/>
      <c r="AH1404" s="88"/>
      <c r="AI1404" s="88"/>
      <c r="AJ1404" s="88"/>
      <c r="AK1404" s="88"/>
      <c r="AL1404" s="88"/>
      <c r="AM1404" s="88"/>
      <c r="AN1404" s="88"/>
      <c r="AO1404" s="88"/>
      <c r="AP1404" s="88"/>
      <c r="AQ1404" s="88"/>
      <c r="AR1404" s="88"/>
      <c r="AS1404" s="88"/>
      <c r="AT1404" s="88"/>
      <c r="AU1404" s="88"/>
      <c r="AV1404" s="88"/>
      <c r="AW1404" s="88"/>
      <c r="AX1404" s="88"/>
      <c r="AY1404" s="88"/>
      <c r="AZ1404" s="88"/>
      <c r="BA1404" s="88"/>
      <c r="BB1404" s="88"/>
      <c r="BC1404" s="88"/>
      <c r="BD1404" s="88"/>
      <c r="BE1404" s="88"/>
      <c r="BF1404" s="88"/>
      <c r="BG1404" s="88"/>
      <c r="BH1404" s="88"/>
      <c r="BI1404" s="88"/>
      <c r="BJ1404" s="88"/>
      <c r="BK1404" s="88"/>
      <c r="BL1404" s="88"/>
      <c r="BM1404" s="88"/>
      <c r="BN1404" s="88"/>
      <c r="BO1404" s="88"/>
      <c r="BP1404" s="88"/>
      <c r="BQ1404" s="88"/>
      <c r="BR1404" s="88"/>
      <c r="BS1404" s="88"/>
      <c r="BT1404" s="88"/>
      <c r="BU1404" s="88"/>
      <c r="BV1404" s="88"/>
      <c r="BW1404" s="88"/>
      <c r="BX1404" s="88"/>
      <c r="BY1404" s="88"/>
      <c r="BZ1404" s="88"/>
      <c r="CA1404" s="88"/>
      <c r="CB1404" s="88"/>
      <c r="CC1404" s="88"/>
      <c r="CD1404" s="88"/>
      <c r="CE1404" s="88"/>
      <c r="CF1404" s="88"/>
      <c r="CG1404" s="88"/>
      <c r="CH1404" s="88"/>
      <c r="CI1404" s="88"/>
      <c r="CJ1404" s="88"/>
      <c r="CK1404" s="88"/>
      <c r="CL1404" s="88"/>
      <c r="CM1404" s="88"/>
      <c r="CN1404" s="88"/>
      <c r="CO1404" s="88"/>
      <c r="CP1404" s="88"/>
      <c r="CQ1404" s="88"/>
      <c r="CR1404" s="88"/>
      <c r="CS1404" s="88"/>
      <c r="CT1404" s="88"/>
      <c r="CU1404" s="88"/>
      <c r="CV1404" s="88"/>
      <c r="CW1404" s="88"/>
      <c r="CX1404" s="88"/>
      <c r="CY1404" s="88"/>
    </row>
    <row r="1405" spans="2:103" x14ac:dyDescent="0.3">
      <c r="B1405" s="87"/>
      <c r="C1405" s="87"/>
      <c r="D1405" s="144"/>
      <c r="E1405" s="144"/>
      <c r="F1405" s="87"/>
      <c r="G1405" s="88"/>
      <c r="H1405" s="88"/>
      <c r="I1405" s="88"/>
      <c r="J1405" s="87"/>
      <c r="K1405" s="87"/>
      <c r="L1405" s="87"/>
      <c r="M1405" s="87"/>
      <c r="N1405" s="87"/>
      <c r="O1405" s="88"/>
      <c r="P1405" s="88"/>
      <c r="Q1405" s="88"/>
      <c r="R1405" s="88"/>
      <c r="S1405" s="88"/>
      <c r="T1405" s="88"/>
      <c r="U1405" s="88"/>
      <c r="V1405" s="88"/>
      <c r="W1405" s="88"/>
      <c r="X1405" s="88"/>
      <c r="Y1405" s="88"/>
      <c r="Z1405" s="88"/>
      <c r="AA1405" s="88"/>
      <c r="AB1405" s="88"/>
      <c r="AC1405" s="88"/>
      <c r="AD1405" s="88"/>
      <c r="AE1405" s="88"/>
      <c r="AF1405" s="88"/>
      <c r="AG1405" s="88"/>
      <c r="AH1405" s="88"/>
      <c r="AI1405" s="88"/>
      <c r="AJ1405" s="88"/>
      <c r="AK1405" s="88"/>
      <c r="AL1405" s="88"/>
      <c r="AM1405" s="88"/>
      <c r="AN1405" s="88"/>
      <c r="AO1405" s="88"/>
      <c r="AP1405" s="88"/>
      <c r="AQ1405" s="88"/>
      <c r="AR1405" s="88"/>
      <c r="AS1405" s="88"/>
      <c r="AT1405" s="88"/>
      <c r="AU1405" s="88"/>
      <c r="AV1405" s="88"/>
      <c r="AW1405" s="88"/>
      <c r="AX1405" s="88"/>
      <c r="AY1405" s="88"/>
      <c r="AZ1405" s="88"/>
      <c r="BA1405" s="88"/>
      <c r="BB1405" s="88"/>
      <c r="BC1405" s="88"/>
      <c r="BD1405" s="88"/>
      <c r="BE1405" s="88"/>
      <c r="BF1405" s="88"/>
      <c r="BG1405" s="88"/>
      <c r="BH1405" s="88"/>
      <c r="BI1405" s="88"/>
      <c r="BJ1405" s="88"/>
      <c r="BK1405" s="88"/>
      <c r="BL1405" s="88"/>
      <c r="BM1405" s="88"/>
      <c r="BN1405" s="88"/>
      <c r="BO1405" s="88"/>
      <c r="BP1405" s="88"/>
      <c r="BQ1405" s="88"/>
      <c r="BR1405" s="88"/>
      <c r="BS1405" s="88"/>
      <c r="BT1405" s="88"/>
      <c r="BU1405" s="88"/>
      <c r="BV1405" s="88"/>
      <c r="BW1405" s="88"/>
      <c r="BX1405" s="88"/>
      <c r="BY1405" s="88"/>
      <c r="BZ1405" s="88"/>
      <c r="CA1405" s="88"/>
      <c r="CB1405" s="88"/>
      <c r="CC1405" s="88"/>
      <c r="CD1405" s="88"/>
      <c r="CE1405" s="88"/>
      <c r="CF1405" s="88"/>
      <c r="CG1405" s="88"/>
      <c r="CH1405" s="88"/>
      <c r="CI1405" s="88"/>
      <c r="CJ1405" s="88"/>
      <c r="CK1405" s="88"/>
      <c r="CL1405" s="88"/>
      <c r="CM1405" s="88"/>
      <c r="CN1405" s="88"/>
      <c r="CO1405" s="88"/>
      <c r="CP1405" s="88"/>
      <c r="CQ1405" s="88"/>
      <c r="CR1405" s="88"/>
      <c r="CS1405" s="88"/>
      <c r="CT1405" s="88"/>
      <c r="CU1405" s="88"/>
      <c r="CV1405" s="88"/>
      <c r="CW1405" s="88"/>
      <c r="CX1405" s="88"/>
      <c r="CY1405" s="88"/>
    </row>
    <row r="1406" spans="2:103" x14ac:dyDescent="0.3">
      <c r="B1406" s="87"/>
      <c r="C1406" s="87"/>
      <c r="D1406" s="144"/>
      <c r="E1406" s="144"/>
      <c r="F1406" s="87"/>
      <c r="G1406" s="88"/>
      <c r="H1406" s="88"/>
      <c r="I1406" s="88"/>
      <c r="J1406" s="87"/>
      <c r="K1406" s="87"/>
      <c r="L1406" s="87"/>
      <c r="M1406" s="87"/>
      <c r="N1406" s="87"/>
      <c r="O1406" s="88"/>
      <c r="P1406" s="88"/>
      <c r="Q1406" s="88"/>
      <c r="R1406" s="88"/>
      <c r="S1406" s="88"/>
      <c r="T1406" s="88"/>
      <c r="U1406" s="88"/>
      <c r="V1406" s="88"/>
      <c r="W1406" s="88"/>
      <c r="X1406" s="88"/>
      <c r="Y1406" s="88"/>
      <c r="Z1406" s="88"/>
      <c r="AA1406" s="88"/>
      <c r="AB1406" s="88"/>
      <c r="AC1406" s="88"/>
      <c r="AD1406" s="88"/>
      <c r="AE1406" s="88"/>
      <c r="AF1406" s="88"/>
      <c r="AG1406" s="88"/>
      <c r="AH1406" s="88"/>
      <c r="AI1406" s="88"/>
      <c r="AJ1406" s="88"/>
      <c r="AK1406" s="88"/>
      <c r="AL1406" s="88"/>
      <c r="AM1406" s="88"/>
      <c r="AN1406" s="88"/>
      <c r="AO1406" s="88"/>
      <c r="AP1406" s="88"/>
      <c r="AQ1406" s="88"/>
      <c r="AR1406" s="88"/>
      <c r="AS1406" s="88"/>
      <c r="AT1406" s="88"/>
      <c r="AU1406" s="88"/>
      <c r="AV1406" s="88"/>
      <c r="AW1406" s="88"/>
      <c r="AX1406" s="88"/>
      <c r="AY1406" s="88"/>
      <c r="AZ1406" s="88"/>
      <c r="BA1406" s="88"/>
      <c r="BB1406" s="88"/>
      <c r="BC1406" s="88"/>
      <c r="BD1406" s="88"/>
      <c r="BE1406" s="88"/>
      <c r="BF1406" s="88"/>
      <c r="BG1406" s="88"/>
      <c r="BH1406" s="88"/>
      <c r="BI1406" s="88"/>
      <c r="BJ1406" s="88"/>
      <c r="BK1406" s="88"/>
      <c r="BL1406" s="88"/>
      <c r="BM1406" s="88"/>
      <c r="BN1406" s="88"/>
      <c r="BO1406" s="88"/>
      <c r="BP1406" s="88"/>
      <c r="BQ1406" s="88"/>
      <c r="BR1406" s="88"/>
      <c r="BS1406" s="88"/>
      <c r="BT1406" s="88"/>
      <c r="BU1406" s="88"/>
      <c r="BV1406" s="88"/>
      <c r="BW1406" s="88"/>
      <c r="BX1406" s="88"/>
      <c r="BY1406" s="88"/>
      <c r="BZ1406" s="88"/>
      <c r="CA1406" s="88"/>
      <c r="CB1406" s="88"/>
      <c r="CC1406" s="88"/>
      <c r="CD1406" s="88"/>
      <c r="CE1406" s="88"/>
      <c r="CF1406" s="88"/>
      <c r="CG1406" s="88"/>
      <c r="CH1406" s="88"/>
      <c r="CI1406" s="88"/>
      <c r="CJ1406" s="88"/>
      <c r="CK1406" s="88"/>
      <c r="CL1406" s="88"/>
      <c r="CM1406" s="88"/>
      <c r="CN1406" s="88"/>
      <c r="CO1406" s="88"/>
      <c r="CP1406" s="88"/>
      <c r="CQ1406" s="88"/>
      <c r="CR1406" s="88"/>
      <c r="CS1406" s="88"/>
      <c r="CT1406" s="88"/>
      <c r="CU1406" s="88"/>
      <c r="CV1406" s="88"/>
      <c r="CW1406" s="88"/>
      <c r="CX1406" s="88"/>
      <c r="CY1406" s="88"/>
    </row>
    <row r="1407" spans="2:103" x14ac:dyDescent="0.3">
      <c r="B1407" s="87"/>
      <c r="C1407" s="87"/>
      <c r="D1407" s="144"/>
      <c r="E1407" s="144"/>
      <c r="F1407" s="87"/>
      <c r="G1407" s="88"/>
      <c r="H1407" s="88"/>
      <c r="I1407" s="88"/>
      <c r="J1407" s="87"/>
      <c r="K1407" s="87"/>
      <c r="L1407" s="87"/>
      <c r="M1407" s="87"/>
      <c r="N1407" s="87"/>
      <c r="O1407" s="88"/>
      <c r="P1407" s="88"/>
      <c r="Q1407" s="88"/>
      <c r="R1407" s="88"/>
      <c r="S1407" s="88"/>
      <c r="T1407" s="88"/>
      <c r="U1407" s="88"/>
      <c r="V1407" s="88"/>
      <c r="W1407" s="88"/>
      <c r="X1407" s="88"/>
      <c r="Y1407" s="88"/>
      <c r="Z1407" s="88"/>
      <c r="AA1407" s="88"/>
      <c r="AB1407" s="88"/>
      <c r="AC1407" s="88"/>
      <c r="AD1407" s="88"/>
      <c r="AE1407" s="88"/>
      <c r="AF1407" s="88"/>
      <c r="AG1407" s="88"/>
      <c r="AH1407" s="88"/>
      <c r="AI1407" s="88"/>
      <c r="AJ1407" s="88"/>
      <c r="AK1407" s="88"/>
      <c r="AL1407" s="88"/>
      <c r="AM1407" s="88"/>
      <c r="AN1407" s="88"/>
      <c r="AO1407" s="88"/>
      <c r="AP1407" s="88"/>
      <c r="AQ1407" s="88"/>
      <c r="AR1407" s="88"/>
      <c r="AS1407" s="88"/>
      <c r="AT1407" s="88"/>
      <c r="AU1407" s="88"/>
      <c r="AV1407" s="88"/>
      <c r="AW1407" s="88"/>
      <c r="AX1407" s="88"/>
      <c r="AY1407" s="88"/>
      <c r="AZ1407" s="88"/>
      <c r="BA1407" s="88"/>
      <c r="BB1407" s="88"/>
      <c r="BC1407" s="88"/>
      <c r="BD1407" s="88"/>
      <c r="BE1407" s="88"/>
      <c r="BF1407" s="88"/>
      <c r="BG1407" s="88"/>
      <c r="BH1407" s="88"/>
      <c r="BI1407" s="88"/>
      <c r="BJ1407" s="88"/>
      <c r="BK1407" s="88"/>
      <c r="BL1407" s="88"/>
      <c r="BM1407" s="88"/>
      <c r="BN1407" s="88"/>
      <c r="BO1407" s="88"/>
      <c r="BP1407" s="88"/>
      <c r="BQ1407" s="88"/>
      <c r="BR1407" s="88"/>
      <c r="BS1407" s="88"/>
      <c r="BT1407" s="88"/>
      <c r="BU1407" s="88"/>
      <c r="BV1407" s="88"/>
      <c r="BW1407" s="88"/>
      <c r="BX1407" s="88"/>
      <c r="BY1407" s="88"/>
      <c r="BZ1407" s="88"/>
      <c r="CA1407" s="88"/>
      <c r="CB1407" s="88"/>
      <c r="CC1407" s="88"/>
      <c r="CD1407" s="88"/>
      <c r="CE1407" s="88"/>
      <c r="CF1407" s="88"/>
      <c r="CG1407" s="88"/>
      <c r="CH1407" s="88"/>
      <c r="CI1407" s="88"/>
      <c r="CJ1407" s="88"/>
      <c r="CK1407" s="88"/>
      <c r="CL1407" s="88"/>
      <c r="CM1407" s="88"/>
      <c r="CN1407" s="88"/>
      <c r="CO1407" s="88"/>
      <c r="CP1407" s="88"/>
      <c r="CQ1407" s="88"/>
      <c r="CR1407" s="88"/>
      <c r="CS1407" s="88"/>
      <c r="CT1407" s="88"/>
      <c r="CU1407" s="88"/>
      <c r="CV1407" s="88"/>
      <c r="CW1407" s="88"/>
      <c r="CX1407" s="88"/>
      <c r="CY1407" s="88"/>
    </row>
    <row r="1408" spans="2:103" x14ac:dyDescent="0.3">
      <c r="B1408" s="87"/>
      <c r="C1408" s="87"/>
      <c r="D1408" s="144"/>
      <c r="E1408" s="144"/>
      <c r="F1408" s="87"/>
      <c r="G1408" s="88"/>
      <c r="H1408" s="88"/>
      <c r="I1408" s="88"/>
      <c r="J1408" s="87"/>
      <c r="K1408" s="87"/>
      <c r="L1408" s="87"/>
      <c r="M1408" s="87"/>
      <c r="N1408" s="87"/>
      <c r="O1408" s="88"/>
      <c r="P1408" s="88"/>
      <c r="Q1408" s="88"/>
      <c r="R1408" s="88"/>
      <c r="S1408" s="88"/>
      <c r="T1408" s="88"/>
      <c r="U1408" s="88"/>
      <c r="V1408" s="88"/>
      <c r="W1408" s="88"/>
      <c r="X1408" s="88"/>
      <c r="Y1408" s="88"/>
      <c r="Z1408" s="88"/>
      <c r="AA1408" s="88"/>
      <c r="AB1408" s="88"/>
      <c r="AC1408" s="88"/>
      <c r="AD1408" s="88"/>
      <c r="AE1408" s="88"/>
      <c r="AF1408" s="88"/>
      <c r="AG1408" s="88"/>
      <c r="AH1408" s="88"/>
      <c r="AI1408" s="88"/>
      <c r="AJ1408" s="88"/>
      <c r="AK1408" s="88"/>
      <c r="AL1408" s="88"/>
      <c r="AM1408" s="88"/>
      <c r="AN1408" s="88"/>
      <c r="AO1408" s="88"/>
      <c r="AP1408" s="88"/>
      <c r="AQ1408" s="88"/>
      <c r="AR1408" s="88"/>
      <c r="AS1408" s="88"/>
      <c r="AT1408" s="88"/>
      <c r="AU1408" s="88"/>
      <c r="AV1408" s="88"/>
      <c r="AW1408" s="88"/>
      <c r="AX1408" s="88"/>
      <c r="AY1408" s="88"/>
      <c r="AZ1408" s="88"/>
      <c r="BA1408" s="88"/>
      <c r="BB1408" s="88"/>
      <c r="BC1408" s="88"/>
      <c r="BD1408" s="88"/>
      <c r="BE1408" s="88"/>
      <c r="BF1408" s="88"/>
      <c r="BG1408" s="88"/>
      <c r="BH1408" s="88"/>
      <c r="BI1408" s="88"/>
      <c r="BJ1408" s="88"/>
      <c r="BK1408" s="88"/>
      <c r="BL1408" s="88"/>
      <c r="BM1408" s="88"/>
      <c r="BN1408" s="88"/>
      <c r="BO1408" s="88"/>
      <c r="BP1408" s="88"/>
      <c r="BQ1408" s="88"/>
      <c r="BR1408" s="88"/>
      <c r="BS1408" s="88"/>
      <c r="BT1408" s="88"/>
      <c r="BU1408" s="88"/>
      <c r="BV1408" s="88"/>
      <c r="BW1408" s="88"/>
      <c r="BX1408" s="88"/>
      <c r="BY1408" s="88"/>
      <c r="BZ1408" s="88"/>
      <c r="CA1408" s="88"/>
      <c r="CB1408" s="88"/>
      <c r="CC1408" s="88"/>
      <c r="CD1408" s="88"/>
      <c r="CE1408" s="88"/>
      <c r="CF1408" s="88"/>
      <c r="CG1408" s="88"/>
      <c r="CH1408" s="88"/>
      <c r="CI1408" s="88"/>
      <c r="CJ1408" s="88"/>
      <c r="CK1408" s="88"/>
      <c r="CL1408" s="88"/>
      <c r="CM1408" s="88"/>
      <c r="CN1408" s="88"/>
      <c r="CO1408" s="88"/>
      <c r="CP1408" s="88"/>
      <c r="CQ1408" s="88"/>
      <c r="CR1408" s="88"/>
      <c r="CS1408" s="88"/>
      <c r="CT1408" s="88"/>
      <c r="CU1408" s="88"/>
      <c r="CV1408" s="88"/>
      <c r="CW1408" s="88"/>
      <c r="CX1408" s="88"/>
      <c r="CY1408" s="88"/>
    </row>
    <row r="1409" spans="2:103" x14ac:dyDescent="0.3">
      <c r="B1409" s="87"/>
      <c r="C1409" s="87"/>
      <c r="D1409" s="144"/>
      <c r="E1409" s="144"/>
      <c r="F1409" s="87"/>
      <c r="G1409" s="88"/>
      <c r="H1409" s="88"/>
      <c r="I1409" s="88"/>
      <c r="J1409" s="87"/>
      <c r="K1409" s="87"/>
      <c r="L1409" s="87"/>
      <c r="M1409" s="87"/>
      <c r="N1409" s="87"/>
      <c r="O1409" s="88"/>
      <c r="P1409" s="88"/>
      <c r="Q1409" s="88"/>
      <c r="R1409" s="88"/>
      <c r="S1409" s="88"/>
      <c r="T1409" s="88"/>
      <c r="U1409" s="88"/>
      <c r="V1409" s="88"/>
      <c r="W1409" s="88"/>
      <c r="X1409" s="88"/>
      <c r="Y1409" s="88"/>
      <c r="Z1409" s="88"/>
      <c r="AA1409" s="88"/>
      <c r="AB1409" s="88"/>
      <c r="AC1409" s="88"/>
      <c r="AD1409" s="88"/>
      <c r="AE1409" s="88"/>
      <c r="AF1409" s="88"/>
      <c r="AG1409" s="88"/>
      <c r="AH1409" s="88"/>
      <c r="AI1409" s="88"/>
      <c r="AJ1409" s="88"/>
      <c r="AK1409" s="88"/>
      <c r="AL1409" s="88"/>
      <c r="AM1409" s="88"/>
      <c r="AN1409" s="88"/>
      <c r="AO1409" s="88"/>
      <c r="AP1409" s="88"/>
      <c r="AQ1409" s="88"/>
      <c r="AR1409" s="88"/>
      <c r="AS1409" s="88"/>
      <c r="AT1409" s="88"/>
      <c r="AU1409" s="88"/>
      <c r="AV1409" s="88"/>
      <c r="AW1409" s="88"/>
      <c r="AX1409" s="88"/>
      <c r="AY1409" s="88"/>
      <c r="AZ1409" s="88"/>
      <c r="BA1409" s="88"/>
      <c r="BB1409" s="88"/>
      <c r="BC1409" s="88"/>
      <c r="BD1409" s="88"/>
      <c r="BE1409" s="88"/>
      <c r="BF1409" s="88"/>
      <c r="BG1409" s="88"/>
      <c r="BH1409" s="88"/>
      <c r="BI1409" s="88"/>
      <c r="BJ1409" s="88"/>
      <c r="BK1409" s="88"/>
      <c r="BL1409" s="88"/>
      <c r="BM1409" s="88"/>
      <c r="BN1409" s="88"/>
      <c r="BO1409" s="88"/>
      <c r="BP1409" s="88"/>
      <c r="BQ1409" s="88"/>
      <c r="BR1409" s="88"/>
      <c r="BS1409" s="88"/>
      <c r="BT1409" s="88"/>
      <c r="BU1409" s="88"/>
      <c r="BV1409" s="88"/>
      <c r="BW1409" s="88"/>
      <c r="BX1409" s="88"/>
      <c r="BY1409" s="88"/>
      <c r="BZ1409" s="88"/>
      <c r="CA1409" s="88"/>
      <c r="CB1409" s="88"/>
      <c r="CC1409" s="88"/>
      <c r="CD1409" s="88"/>
      <c r="CE1409" s="88"/>
      <c r="CF1409" s="88"/>
      <c r="CG1409" s="88"/>
      <c r="CH1409" s="88"/>
      <c r="CI1409" s="88"/>
      <c r="CJ1409" s="88"/>
      <c r="CK1409" s="88"/>
      <c r="CL1409" s="88"/>
      <c r="CM1409" s="88"/>
      <c r="CN1409" s="88"/>
      <c r="CO1409" s="88"/>
      <c r="CP1409" s="88"/>
      <c r="CQ1409" s="88"/>
      <c r="CR1409" s="88"/>
      <c r="CS1409" s="88"/>
      <c r="CT1409" s="88"/>
      <c r="CU1409" s="88"/>
      <c r="CV1409" s="88"/>
      <c r="CW1409" s="88"/>
      <c r="CX1409" s="88"/>
      <c r="CY1409" s="88"/>
    </row>
    <row r="1410" spans="2:103" x14ac:dyDescent="0.3">
      <c r="B1410" s="87"/>
      <c r="C1410" s="87"/>
      <c r="D1410" s="144"/>
      <c r="E1410" s="144"/>
      <c r="F1410" s="87"/>
      <c r="G1410" s="88"/>
      <c r="H1410" s="88"/>
      <c r="I1410" s="88"/>
      <c r="J1410" s="87"/>
      <c r="K1410" s="87"/>
      <c r="L1410" s="87"/>
      <c r="M1410" s="87"/>
      <c r="N1410" s="87"/>
      <c r="O1410" s="88"/>
      <c r="P1410" s="88"/>
      <c r="Q1410" s="88"/>
      <c r="R1410" s="88"/>
      <c r="S1410" s="88"/>
      <c r="T1410" s="88"/>
      <c r="U1410" s="88"/>
      <c r="V1410" s="88"/>
      <c r="W1410" s="88"/>
      <c r="X1410" s="88"/>
      <c r="Y1410" s="88"/>
      <c r="Z1410" s="88"/>
      <c r="AA1410" s="88"/>
      <c r="AB1410" s="88"/>
      <c r="AC1410" s="88"/>
      <c r="AD1410" s="88"/>
      <c r="AE1410" s="88"/>
      <c r="AF1410" s="88"/>
      <c r="AG1410" s="88"/>
      <c r="AH1410" s="88"/>
      <c r="AI1410" s="88"/>
      <c r="AJ1410" s="88"/>
      <c r="AK1410" s="88"/>
      <c r="AL1410" s="88"/>
      <c r="AM1410" s="88"/>
      <c r="AN1410" s="88"/>
      <c r="AO1410" s="88"/>
      <c r="AP1410" s="88"/>
      <c r="AQ1410" s="88"/>
      <c r="AR1410" s="88"/>
      <c r="AS1410" s="88"/>
      <c r="AT1410" s="88"/>
      <c r="AU1410" s="88"/>
      <c r="AV1410" s="88"/>
      <c r="AW1410" s="88"/>
      <c r="AX1410" s="88"/>
      <c r="AY1410" s="88"/>
      <c r="AZ1410" s="88"/>
      <c r="BA1410" s="88"/>
      <c r="BB1410" s="88"/>
      <c r="BC1410" s="88"/>
      <c r="BD1410" s="88"/>
      <c r="BE1410" s="88"/>
      <c r="BF1410" s="88"/>
      <c r="BG1410" s="88"/>
      <c r="BH1410" s="88"/>
      <c r="BI1410" s="88"/>
      <c r="BJ1410" s="88"/>
      <c r="BK1410" s="88"/>
      <c r="BL1410" s="88"/>
      <c r="BM1410" s="88"/>
      <c r="BN1410" s="88"/>
      <c r="BO1410" s="88"/>
      <c r="BP1410" s="88"/>
      <c r="BQ1410" s="88"/>
      <c r="BR1410" s="88"/>
      <c r="BS1410" s="88"/>
      <c r="BT1410" s="88"/>
      <c r="BU1410" s="88"/>
      <c r="BV1410" s="88"/>
      <c r="BW1410" s="88"/>
      <c r="BX1410" s="88"/>
      <c r="BY1410" s="88"/>
      <c r="BZ1410" s="88"/>
      <c r="CA1410" s="88"/>
      <c r="CB1410" s="88"/>
      <c r="CC1410" s="88"/>
      <c r="CD1410" s="88"/>
      <c r="CE1410" s="88"/>
      <c r="CF1410" s="88"/>
      <c r="CG1410" s="88"/>
      <c r="CH1410" s="88"/>
      <c r="CI1410" s="88"/>
      <c r="CJ1410" s="88"/>
      <c r="CK1410" s="88"/>
      <c r="CL1410" s="88"/>
      <c r="CM1410" s="88"/>
      <c r="CN1410" s="88"/>
      <c r="CO1410" s="88"/>
      <c r="CP1410" s="88"/>
      <c r="CQ1410" s="88"/>
      <c r="CR1410" s="88"/>
      <c r="CS1410" s="88"/>
      <c r="CT1410" s="88"/>
      <c r="CU1410" s="88"/>
      <c r="CV1410" s="88"/>
      <c r="CW1410" s="88"/>
      <c r="CX1410" s="88"/>
      <c r="CY1410" s="88"/>
    </row>
    <row r="1411" spans="2:103" x14ac:dyDescent="0.3">
      <c r="B1411" s="87"/>
      <c r="C1411" s="87"/>
      <c r="D1411" s="144"/>
      <c r="E1411" s="144"/>
      <c r="F1411" s="87"/>
      <c r="G1411" s="88"/>
      <c r="H1411" s="88"/>
      <c r="I1411" s="88"/>
      <c r="J1411" s="87"/>
      <c r="K1411" s="87"/>
      <c r="L1411" s="87"/>
      <c r="M1411" s="87"/>
      <c r="N1411" s="87"/>
      <c r="O1411" s="88"/>
      <c r="P1411" s="88"/>
      <c r="Q1411" s="88"/>
      <c r="R1411" s="88"/>
      <c r="S1411" s="88"/>
      <c r="T1411" s="88"/>
      <c r="U1411" s="88"/>
      <c r="V1411" s="88"/>
      <c r="W1411" s="88"/>
      <c r="X1411" s="88"/>
      <c r="Y1411" s="88"/>
      <c r="Z1411" s="88"/>
      <c r="AA1411" s="88"/>
      <c r="AB1411" s="88"/>
      <c r="AC1411" s="88"/>
      <c r="AD1411" s="88"/>
      <c r="AE1411" s="88"/>
      <c r="AF1411" s="88"/>
      <c r="AG1411" s="88"/>
      <c r="AH1411" s="88"/>
      <c r="AI1411" s="88"/>
      <c r="AJ1411" s="88"/>
      <c r="AK1411" s="88"/>
      <c r="AL1411" s="88"/>
      <c r="AM1411" s="88"/>
      <c r="AN1411" s="88"/>
      <c r="AO1411" s="88"/>
      <c r="AP1411" s="88"/>
      <c r="AQ1411" s="88"/>
      <c r="AR1411" s="88"/>
      <c r="AS1411" s="88"/>
      <c r="AT1411" s="88"/>
      <c r="AU1411" s="88"/>
      <c r="AV1411" s="88"/>
      <c r="AW1411" s="88"/>
      <c r="AX1411" s="88"/>
      <c r="AY1411" s="88"/>
      <c r="AZ1411" s="88"/>
      <c r="BA1411" s="88"/>
      <c r="BB1411" s="88"/>
      <c r="BC1411" s="88"/>
      <c r="BD1411" s="88"/>
      <c r="BE1411" s="88"/>
      <c r="BF1411" s="88"/>
      <c r="BG1411" s="88"/>
      <c r="BH1411" s="88"/>
      <c r="BI1411" s="88"/>
      <c r="BJ1411" s="88"/>
      <c r="BK1411" s="88"/>
      <c r="BL1411" s="88"/>
      <c r="BM1411" s="88"/>
      <c r="BN1411" s="88"/>
      <c r="BO1411" s="88"/>
      <c r="BP1411" s="88"/>
      <c r="BQ1411" s="88"/>
      <c r="BR1411" s="88"/>
      <c r="BS1411" s="88"/>
      <c r="BT1411" s="88"/>
      <c r="BU1411" s="88"/>
      <c r="BV1411" s="88"/>
      <c r="BW1411" s="88"/>
      <c r="BX1411" s="88"/>
      <c r="BY1411" s="88"/>
      <c r="BZ1411" s="88"/>
      <c r="CA1411" s="88"/>
      <c r="CB1411" s="88"/>
      <c r="CC1411" s="88"/>
      <c r="CD1411" s="88"/>
      <c r="CE1411" s="88"/>
      <c r="CF1411" s="88"/>
      <c r="CG1411" s="88"/>
      <c r="CH1411" s="88"/>
      <c r="CI1411" s="88"/>
      <c r="CJ1411" s="88"/>
      <c r="CK1411" s="88"/>
      <c r="CL1411" s="88"/>
      <c r="CM1411" s="88"/>
      <c r="CN1411" s="88"/>
      <c r="CO1411" s="88"/>
      <c r="CP1411" s="88"/>
      <c r="CQ1411" s="88"/>
      <c r="CR1411" s="88"/>
      <c r="CS1411" s="88"/>
      <c r="CT1411" s="88"/>
      <c r="CU1411" s="88"/>
      <c r="CV1411" s="88"/>
      <c r="CW1411" s="88"/>
      <c r="CX1411" s="88"/>
      <c r="CY1411" s="88"/>
    </row>
    <row r="1412" spans="2:103" x14ac:dyDescent="0.3">
      <c r="B1412" s="87"/>
      <c r="C1412" s="87"/>
      <c r="D1412" s="144"/>
      <c r="E1412" s="144"/>
      <c r="F1412" s="87"/>
      <c r="G1412" s="88"/>
      <c r="H1412" s="88"/>
      <c r="I1412" s="88"/>
      <c r="J1412" s="87"/>
      <c r="K1412" s="87"/>
      <c r="L1412" s="87"/>
      <c r="M1412" s="87"/>
      <c r="N1412" s="87"/>
      <c r="O1412" s="88"/>
      <c r="P1412" s="88"/>
      <c r="Q1412" s="88"/>
      <c r="R1412" s="88"/>
      <c r="S1412" s="88"/>
      <c r="T1412" s="88"/>
      <c r="U1412" s="88"/>
      <c r="V1412" s="88"/>
      <c r="W1412" s="88"/>
      <c r="X1412" s="88"/>
      <c r="Y1412" s="88"/>
      <c r="Z1412" s="88"/>
      <c r="AA1412" s="88"/>
      <c r="AB1412" s="88"/>
      <c r="AC1412" s="88"/>
      <c r="AD1412" s="88"/>
      <c r="AE1412" s="88"/>
      <c r="AF1412" s="88"/>
      <c r="AG1412" s="88"/>
      <c r="AH1412" s="88"/>
      <c r="AI1412" s="88"/>
      <c r="AJ1412" s="88"/>
      <c r="AK1412" s="88"/>
      <c r="AL1412" s="88"/>
      <c r="AM1412" s="88"/>
      <c r="AN1412" s="88"/>
      <c r="AO1412" s="88"/>
      <c r="AP1412" s="88"/>
      <c r="AQ1412" s="88"/>
      <c r="AR1412" s="88"/>
      <c r="AS1412" s="88"/>
      <c r="AT1412" s="88"/>
      <c r="AU1412" s="88"/>
      <c r="AV1412" s="88"/>
      <c r="AW1412" s="88"/>
      <c r="AX1412" s="88"/>
      <c r="AY1412" s="88"/>
      <c r="AZ1412" s="88"/>
      <c r="BA1412" s="88"/>
      <c r="BB1412" s="88"/>
      <c r="BC1412" s="88"/>
      <c r="BD1412" s="88"/>
      <c r="BE1412" s="88"/>
      <c r="BF1412" s="88"/>
      <c r="BG1412" s="88"/>
      <c r="BH1412" s="88"/>
      <c r="BI1412" s="88"/>
      <c r="BJ1412" s="88"/>
      <c r="BK1412" s="88"/>
      <c r="BL1412" s="88"/>
      <c r="BM1412" s="88"/>
      <c r="BN1412" s="88"/>
      <c r="BO1412" s="88"/>
      <c r="BP1412" s="88"/>
      <c r="BQ1412" s="88"/>
      <c r="BR1412" s="88"/>
      <c r="BS1412" s="88"/>
      <c r="BT1412" s="88"/>
      <c r="BU1412" s="88"/>
      <c r="BV1412" s="88"/>
      <c r="BW1412" s="88"/>
      <c r="BX1412" s="88"/>
      <c r="BY1412" s="88"/>
      <c r="BZ1412" s="88"/>
      <c r="CA1412" s="88"/>
      <c r="CB1412" s="88"/>
      <c r="CC1412" s="88"/>
      <c r="CD1412" s="88"/>
      <c r="CE1412" s="88"/>
      <c r="CF1412" s="88"/>
      <c r="CG1412" s="88"/>
      <c r="CH1412" s="88"/>
      <c r="CI1412" s="88"/>
      <c r="CJ1412" s="88"/>
      <c r="CK1412" s="88"/>
      <c r="CL1412" s="88"/>
      <c r="CM1412" s="88"/>
      <c r="CN1412" s="88"/>
      <c r="CO1412" s="88"/>
      <c r="CP1412" s="88"/>
      <c r="CQ1412" s="88"/>
      <c r="CR1412" s="88"/>
      <c r="CS1412" s="88"/>
      <c r="CT1412" s="88"/>
      <c r="CU1412" s="88"/>
      <c r="CV1412" s="88"/>
      <c r="CW1412" s="88"/>
      <c r="CX1412" s="88"/>
      <c r="CY1412" s="88"/>
    </row>
    <row r="1413" spans="2:103" x14ac:dyDescent="0.3">
      <c r="B1413" s="87"/>
      <c r="C1413" s="87"/>
      <c r="D1413" s="144"/>
      <c r="E1413" s="144"/>
      <c r="F1413" s="87"/>
      <c r="G1413" s="88"/>
      <c r="H1413" s="88"/>
      <c r="I1413" s="88"/>
      <c r="J1413" s="87"/>
      <c r="K1413" s="87"/>
      <c r="L1413" s="87"/>
      <c r="M1413" s="87"/>
      <c r="N1413" s="87"/>
      <c r="O1413" s="88"/>
      <c r="P1413" s="88"/>
      <c r="Q1413" s="88"/>
      <c r="R1413" s="88"/>
      <c r="S1413" s="88"/>
      <c r="T1413" s="88"/>
      <c r="U1413" s="88"/>
      <c r="V1413" s="88"/>
      <c r="W1413" s="88"/>
      <c r="X1413" s="88"/>
      <c r="Y1413" s="88"/>
      <c r="Z1413" s="88"/>
      <c r="AA1413" s="88"/>
      <c r="AB1413" s="88"/>
      <c r="AC1413" s="88"/>
      <c r="AD1413" s="88"/>
      <c r="AE1413" s="88"/>
      <c r="AF1413" s="88"/>
      <c r="AG1413" s="88"/>
      <c r="AH1413" s="88"/>
      <c r="AI1413" s="88"/>
      <c r="AJ1413" s="88"/>
      <c r="AK1413" s="88"/>
      <c r="AL1413" s="88"/>
      <c r="AM1413" s="88"/>
      <c r="AN1413" s="88"/>
      <c r="AO1413" s="88"/>
      <c r="AP1413" s="88"/>
      <c r="AQ1413" s="88"/>
      <c r="AR1413" s="88"/>
      <c r="AS1413" s="88"/>
      <c r="AT1413" s="88"/>
      <c r="AU1413" s="88"/>
      <c r="AV1413" s="88"/>
      <c r="AW1413" s="88"/>
      <c r="AX1413" s="88"/>
      <c r="AY1413" s="88"/>
      <c r="AZ1413" s="88"/>
      <c r="BA1413" s="88"/>
      <c r="BB1413" s="88"/>
      <c r="BC1413" s="88"/>
      <c r="BD1413" s="88"/>
      <c r="BE1413" s="88"/>
      <c r="BF1413" s="88"/>
      <c r="BG1413" s="88"/>
      <c r="BH1413" s="88"/>
      <c r="BI1413" s="88"/>
      <c r="BJ1413" s="88"/>
      <c r="BK1413" s="88"/>
      <c r="BL1413" s="88"/>
      <c r="BM1413" s="88"/>
      <c r="BN1413" s="88"/>
      <c r="BO1413" s="88"/>
      <c r="BP1413" s="88"/>
      <c r="BQ1413" s="88"/>
      <c r="BR1413" s="88"/>
      <c r="BS1413" s="88"/>
      <c r="BT1413" s="88"/>
      <c r="BU1413" s="88"/>
      <c r="BV1413" s="88"/>
      <c r="BW1413" s="88"/>
      <c r="BX1413" s="88"/>
      <c r="BY1413" s="88"/>
      <c r="BZ1413" s="88"/>
      <c r="CA1413" s="88"/>
      <c r="CB1413" s="88"/>
      <c r="CC1413" s="88"/>
      <c r="CD1413" s="88"/>
      <c r="CE1413" s="88"/>
      <c r="CF1413" s="88"/>
      <c r="CG1413" s="88"/>
      <c r="CH1413" s="88"/>
      <c r="CI1413" s="88"/>
      <c r="CJ1413" s="88"/>
      <c r="CK1413" s="88"/>
      <c r="CL1413" s="88"/>
      <c r="CM1413" s="88"/>
      <c r="CN1413" s="88"/>
      <c r="CO1413" s="88"/>
      <c r="CP1413" s="88"/>
      <c r="CQ1413" s="88"/>
      <c r="CR1413" s="88"/>
      <c r="CS1413" s="88"/>
      <c r="CT1413" s="88"/>
      <c r="CU1413" s="88"/>
      <c r="CV1413" s="88"/>
      <c r="CW1413" s="88"/>
      <c r="CX1413" s="88"/>
      <c r="CY1413" s="88"/>
    </row>
    <row r="1414" spans="2:103" x14ac:dyDescent="0.3">
      <c r="B1414" s="87"/>
      <c r="C1414" s="87"/>
      <c r="D1414" s="144"/>
      <c r="E1414" s="144"/>
      <c r="F1414" s="87"/>
      <c r="G1414" s="88"/>
      <c r="H1414" s="88"/>
      <c r="I1414" s="88"/>
      <c r="J1414" s="87"/>
      <c r="K1414" s="87"/>
      <c r="L1414" s="87"/>
      <c r="M1414" s="87"/>
      <c r="N1414" s="87"/>
      <c r="O1414" s="88"/>
      <c r="P1414" s="88"/>
      <c r="Q1414" s="88"/>
      <c r="R1414" s="88"/>
      <c r="S1414" s="88"/>
      <c r="T1414" s="88"/>
      <c r="U1414" s="88"/>
      <c r="V1414" s="88"/>
      <c r="W1414" s="88"/>
      <c r="X1414" s="88"/>
      <c r="Y1414" s="88"/>
      <c r="Z1414" s="88"/>
      <c r="AA1414" s="88"/>
      <c r="AB1414" s="88"/>
      <c r="AC1414" s="88"/>
      <c r="AD1414" s="88"/>
      <c r="AE1414" s="88"/>
      <c r="AF1414" s="88"/>
      <c r="AG1414" s="88"/>
      <c r="AH1414" s="88"/>
      <c r="AI1414" s="88"/>
      <c r="AJ1414" s="88"/>
      <c r="AK1414" s="88"/>
      <c r="AL1414" s="88"/>
      <c r="AM1414" s="88"/>
      <c r="AN1414" s="88"/>
      <c r="AO1414" s="88"/>
      <c r="AP1414" s="88"/>
      <c r="AQ1414" s="88"/>
      <c r="AR1414" s="88"/>
      <c r="AS1414" s="88"/>
      <c r="AT1414" s="88"/>
      <c r="AU1414" s="88"/>
      <c r="AV1414" s="88"/>
      <c r="AW1414" s="88"/>
      <c r="AX1414" s="88"/>
      <c r="AY1414" s="88"/>
      <c r="AZ1414" s="88"/>
      <c r="BA1414" s="88"/>
      <c r="BB1414" s="88"/>
      <c r="BC1414" s="88"/>
      <c r="BD1414" s="88"/>
      <c r="BE1414" s="88"/>
      <c r="BF1414" s="88"/>
      <c r="BG1414" s="88"/>
      <c r="BH1414" s="88"/>
      <c r="BI1414" s="88"/>
      <c r="BJ1414" s="88"/>
      <c r="BK1414" s="88"/>
      <c r="BL1414" s="88"/>
      <c r="BM1414" s="88"/>
      <c r="BN1414" s="88"/>
      <c r="BO1414" s="88"/>
      <c r="BP1414" s="88"/>
      <c r="BQ1414" s="88"/>
      <c r="BR1414" s="88"/>
      <c r="BS1414" s="88"/>
      <c r="BT1414" s="88"/>
      <c r="BU1414" s="88"/>
      <c r="BV1414" s="88"/>
      <c r="BW1414" s="88"/>
      <c r="BX1414" s="88"/>
      <c r="BY1414" s="88"/>
      <c r="BZ1414" s="88"/>
      <c r="CA1414" s="88"/>
      <c r="CB1414" s="88"/>
      <c r="CC1414" s="88"/>
      <c r="CD1414" s="88"/>
      <c r="CE1414" s="88"/>
      <c r="CF1414" s="88"/>
      <c r="CG1414" s="88"/>
      <c r="CH1414" s="88"/>
      <c r="CI1414" s="88"/>
      <c r="CJ1414" s="88"/>
      <c r="CK1414" s="88"/>
      <c r="CL1414" s="88"/>
      <c r="CM1414" s="88"/>
      <c r="CN1414" s="88"/>
      <c r="CO1414" s="88"/>
      <c r="CP1414" s="88"/>
      <c r="CQ1414" s="88"/>
      <c r="CR1414" s="88"/>
      <c r="CS1414" s="88"/>
      <c r="CT1414" s="88"/>
      <c r="CU1414" s="88"/>
      <c r="CV1414" s="88"/>
      <c r="CW1414" s="88"/>
      <c r="CX1414" s="88"/>
      <c r="CY1414" s="88"/>
    </row>
    <row r="1415" spans="2:103" x14ac:dyDescent="0.3">
      <c r="B1415" s="87"/>
      <c r="C1415" s="87"/>
      <c r="D1415" s="144"/>
      <c r="E1415" s="144"/>
      <c r="F1415" s="87"/>
      <c r="G1415" s="88"/>
      <c r="H1415" s="88"/>
      <c r="I1415" s="88"/>
      <c r="J1415" s="87"/>
      <c r="K1415" s="87"/>
      <c r="L1415" s="87"/>
      <c r="M1415" s="87"/>
      <c r="N1415" s="87"/>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row>
    <row r="1416" spans="2:103" x14ac:dyDescent="0.3">
      <c r="B1416" s="87"/>
      <c r="C1416" s="87"/>
      <c r="D1416" s="144"/>
      <c r="E1416" s="144"/>
      <c r="F1416" s="87"/>
      <c r="G1416" s="88"/>
      <c r="H1416" s="88"/>
      <c r="I1416" s="88"/>
      <c r="J1416" s="87"/>
      <c r="K1416" s="87"/>
      <c r="L1416" s="87"/>
      <c r="M1416" s="87"/>
      <c r="N1416" s="87"/>
      <c r="O1416" s="88"/>
      <c r="P1416" s="88"/>
      <c r="Q1416" s="88"/>
      <c r="R1416" s="88"/>
      <c r="S1416" s="88"/>
      <c r="T1416" s="88"/>
      <c r="U1416" s="88"/>
      <c r="V1416" s="88"/>
      <c r="W1416" s="88"/>
      <c r="X1416" s="88"/>
      <c r="Y1416" s="88"/>
      <c r="Z1416" s="88"/>
      <c r="AA1416" s="88"/>
      <c r="AB1416" s="88"/>
      <c r="AC1416" s="88"/>
      <c r="AD1416" s="88"/>
      <c r="AE1416" s="88"/>
      <c r="AF1416" s="88"/>
      <c r="AG1416" s="88"/>
      <c r="AH1416" s="88"/>
      <c r="AI1416" s="88"/>
      <c r="AJ1416" s="88"/>
      <c r="AK1416" s="88"/>
      <c r="AL1416" s="88"/>
      <c r="AM1416" s="88"/>
      <c r="AN1416" s="88"/>
      <c r="AO1416" s="88"/>
      <c r="AP1416" s="88"/>
      <c r="AQ1416" s="88"/>
      <c r="AR1416" s="88"/>
      <c r="AS1416" s="88"/>
      <c r="AT1416" s="88"/>
      <c r="AU1416" s="88"/>
      <c r="AV1416" s="88"/>
      <c r="AW1416" s="88"/>
      <c r="AX1416" s="88"/>
      <c r="AY1416" s="88"/>
      <c r="AZ1416" s="88"/>
      <c r="BA1416" s="88"/>
      <c r="BB1416" s="88"/>
      <c r="BC1416" s="88"/>
      <c r="BD1416" s="88"/>
      <c r="BE1416" s="88"/>
      <c r="BF1416" s="88"/>
      <c r="BG1416" s="88"/>
      <c r="BH1416" s="88"/>
      <c r="BI1416" s="88"/>
      <c r="BJ1416" s="88"/>
      <c r="BK1416" s="88"/>
      <c r="BL1416" s="88"/>
      <c r="BM1416" s="88"/>
      <c r="BN1416" s="88"/>
      <c r="BO1416" s="88"/>
      <c r="BP1416" s="88"/>
      <c r="BQ1416" s="88"/>
      <c r="BR1416" s="88"/>
      <c r="BS1416" s="88"/>
      <c r="BT1416" s="88"/>
      <c r="BU1416" s="88"/>
      <c r="BV1416" s="88"/>
      <c r="BW1416" s="88"/>
      <c r="BX1416" s="88"/>
      <c r="BY1416" s="88"/>
      <c r="BZ1416" s="88"/>
      <c r="CA1416" s="88"/>
      <c r="CB1416" s="88"/>
      <c r="CC1416" s="88"/>
      <c r="CD1416" s="88"/>
      <c r="CE1416" s="88"/>
      <c r="CF1416" s="88"/>
      <c r="CG1416" s="88"/>
      <c r="CH1416" s="88"/>
      <c r="CI1416" s="88"/>
      <c r="CJ1416" s="88"/>
      <c r="CK1416" s="88"/>
      <c r="CL1416" s="88"/>
      <c r="CM1416" s="88"/>
      <c r="CN1416" s="88"/>
      <c r="CO1416" s="88"/>
      <c r="CP1416" s="88"/>
      <c r="CQ1416" s="88"/>
      <c r="CR1416" s="88"/>
      <c r="CS1416" s="88"/>
      <c r="CT1416" s="88"/>
      <c r="CU1416" s="88"/>
      <c r="CV1416" s="88"/>
      <c r="CW1416" s="88"/>
      <c r="CX1416" s="88"/>
      <c r="CY1416" s="88"/>
    </row>
    <row r="1417" spans="2:103" x14ac:dyDescent="0.3">
      <c r="B1417" s="87"/>
      <c r="C1417" s="87"/>
      <c r="D1417" s="144"/>
      <c r="E1417" s="144"/>
      <c r="F1417" s="87"/>
      <c r="G1417" s="88"/>
      <c r="H1417" s="88"/>
      <c r="I1417" s="88"/>
      <c r="J1417" s="87"/>
      <c r="K1417" s="87"/>
      <c r="L1417" s="87"/>
      <c r="M1417" s="87"/>
      <c r="N1417" s="87"/>
      <c r="O1417" s="88"/>
      <c r="P1417" s="88"/>
      <c r="Q1417" s="88"/>
      <c r="R1417" s="88"/>
      <c r="S1417" s="88"/>
      <c r="T1417" s="88"/>
      <c r="U1417" s="88"/>
      <c r="V1417" s="88"/>
      <c r="W1417" s="88"/>
      <c r="X1417" s="88"/>
      <c r="Y1417" s="88"/>
      <c r="Z1417" s="88"/>
      <c r="AA1417" s="88"/>
      <c r="AB1417" s="88"/>
      <c r="AC1417" s="88"/>
      <c r="AD1417" s="88"/>
      <c r="AE1417" s="88"/>
      <c r="AF1417" s="88"/>
      <c r="AG1417" s="88"/>
      <c r="AH1417" s="88"/>
      <c r="AI1417" s="88"/>
      <c r="AJ1417" s="88"/>
      <c r="AK1417" s="88"/>
      <c r="AL1417" s="88"/>
      <c r="AM1417" s="88"/>
      <c r="AN1417" s="88"/>
      <c r="AO1417" s="88"/>
      <c r="AP1417" s="88"/>
      <c r="AQ1417" s="88"/>
      <c r="AR1417" s="88"/>
      <c r="AS1417" s="88"/>
      <c r="AT1417" s="88"/>
      <c r="AU1417" s="88"/>
      <c r="AV1417" s="88"/>
      <c r="AW1417" s="88"/>
      <c r="AX1417" s="88"/>
      <c r="AY1417" s="88"/>
      <c r="AZ1417" s="88"/>
      <c r="BA1417" s="88"/>
      <c r="BB1417" s="88"/>
      <c r="BC1417" s="88"/>
      <c r="BD1417" s="88"/>
      <c r="BE1417" s="88"/>
      <c r="BF1417" s="88"/>
      <c r="BG1417" s="88"/>
      <c r="BH1417" s="88"/>
      <c r="BI1417" s="88"/>
      <c r="BJ1417" s="88"/>
      <c r="BK1417" s="88"/>
      <c r="BL1417" s="88"/>
      <c r="BM1417" s="88"/>
      <c r="BN1417" s="88"/>
      <c r="BO1417" s="88"/>
      <c r="BP1417" s="88"/>
      <c r="BQ1417" s="88"/>
      <c r="BR1417" s="88"/>
      <c r="BS1417" s="88"/>
      <c r="BT1417" s="88"/>
      <c r="BU1417" s="88"/>
      <c r="BV1417" s="88"/>
      <c r="BW1417" s="88"/>
      <c r="BX1417" s="88"/>
      <c r="BY1417" s="88"/>
      <c r="BZ1417" s="88"/>
      <c r="CA1417" s="88"/>
      <c r="CB1417" s="88"/>
      <c r="CC1417" s="88"/>
      <c r="CD1417" s="88"/>
      <c r="CE1417" s="88"/>
      <c r="CF1417" s="88"/>
      <c r="CG1417" s="88"/>
      <c r="CH1417" s="88"/>
      <c r="CI1417" s="88"/>
      <c r="CJ1417" s="88"/>
      <c r="CK1417" s="88"/>
      <c r="CL1417" s="88"/>
      <c r="CM1417" s="88"/>
      <c r="CN1417" s="88"/>
      <c r="CO1417" s="88"/>
      <c r="CP1417" s="88"/>
      <c r="CQ1417" s="88"/>
      <c r="CR1417" s="88"/>
      <c r="CS1417" s="88"/>
      <c r="CT1417" s="88"/>
      <c r="CU1417" s="88"/>
      <c r="CV1417" s="88"/>
      <c r="CW1417" s="88"/>
      <c r="CX1417" s="88"/>
      <c r="CY1417" s="88"/>
    </row>
    <row r="1418" spans="2:103" x14ac:dyDescent="0.3">
      <c r="B1418" s="87"/>
      <c r="C1418" s="87"/>
      <c r="D1418" s="144"/>
      <c r="E1418" s="144"/>
      <c r="F1418" s="87"/>
      <c r="G1418" s="88"/>
      <c r="H1418" s="88"/>
      <c r="I1418" s="88"/>
      <c r="J1418" s="87"/>
      <c r="K1418" s="87"/>
      <c r="L1418" s="87"/>
      <c r="M1418" s="87"/>
      <c r="N1418" s="87"/>
      <c r="O1418" s="88"/>
      <c r="P1418" s="88"/>
      <c r="Q1418" s="88"/>
      <c r="R1418" s="88"/>
      <c r="S1418" s="88"/>
      <c r="T1418" s="88"/>
      <c r="U1418" s="88"/>
      <c r="V1418" s="88"/>
      <c r="W1418" s="88"/>
      <c r="X1418" s="88"/>
      <c r="Y1418" s="88"/>
      <c r="Z1418" s="88"/>
      <c r="AA1418" s="88"/>
      <c r="AB1418" s="88"/>
      <c r="AC1418" s="88"/>
      <c r="AD1418" s="88"/>
      <c r="AE1418" s="88"/>
      <c r="AF1418" s="88"/>
      <c r="AG1418" s="88"/>
      <c r="AH1418" s="88"/>
      <c r="AI1418" s="88"/>
      <c r="AJ1418" s="88"/>
      <c r="AK1418" s="88"/>
      <c r="AL1418" s="88"/>
      <c r="AM1418" s="88"/>
      <c r="AN1418" s="88"/>
      <c r="AO1418" s="88"/>
      <c r="AP1418" s="88"/>
      <c r="AQ1418" s="88"/>
      <c r="AR1418" s="88"/>
      <c r="AS1418" s="88"/>
      <c r="AT1418" s="88"/>
      <c r="AU1418" s="88"/>
      <c r="AV1418" s="88"/>
      <c r="AW1418" s="88"/>
      <c r="AX1418" s="88"/>
      <c r="AY1418" s="88"/>
      <c r="AZ1418" s="88"/>
      <c r="BA1418" s="88"/>
      <c r="BB1418" s="88"/>
      <c r="BC1418" s="88"/>
      <c r="BD1418" s="88"/>
      <c r="BE1418" s="88"/>
      <c r="BF1418" s="88"/>
      <c r="BG1418" s="88"/>
      <c r="BH1418" s="88"/>
      <c r="BI1418" s="88"/>
      <c r="BJ1418" s="88"/>
      <c r="BK1418" s="88"/>
      <c r="BL1418" s="88"/>
      <c r="BM1418" s="88"/>
      <c r="BN1418" s="88"/>
      <c r="BO1418" s="88"/>
      <c r="BP1418" s="88"/>
      <c r="BQ1418" s="88"/>
      <c r="BR1418" s="88"/>
      <c r="BS1418" s="88"/>
      <c r="BT1418" s="88"/>
      <c r="BU1418" s="88"/>
      <c r="BV1418" s="88"/>
      <c r="BW1418" s="88"/>
      <c r="BX1418" s="88"/>
      <c r="BY1418" s="88"/>
      <c r="BZ1418" s="88"/>
      <c r="CA1418" s="88"/>
      <c r="CB1418" s="88"/>
      <c r="CC1418" s="88"/>
      <c r="CD1418" s="88"/>
      <c r="CE1418" s="88"/>
      <c r="CF1418" s="88"/>
      <c r="CG1418" s="88"/>
      <c r="CH1418" s="88"/>
      <c r="CI1418" s="88"/>
      <c r="CJ1418" s="88"/>
      <c r="CK1418" s="88"/>
      <c r="CL1418" s="88"/>
      <c r="CM1418" s="88"/>
      <c r="CN1418" s="88"/>
      <c r="CO1418" s="88"/>
      <c r="CP1418" s="88"/>
      <c r="CQ1418" s="88"/>
      <c r="CR1418" s="88"/>
      <c r="CS1418" s="88"/>
      <c r="CT1418" s="88"/>
      <c r="CU1418" s="88"/>
      <c r="CV1418" s="88"/>
      <c r="CW1418" s="88"/>
      <c r="CX1418" s="88"/>
      <c r="CY1418" s="88"/>
    </row>
    <row r="1419" spans="2:103" x14ac:dyDescent="0.3">
      <c r="B1419" s="87"/>
      <c r="C1419" s="87"/>
      <c r="D1419" s="144"/>
      <c r="E1419" s="144"/>
      <c r="F1419" s="87"/>
      <c r="G1419" s="88"/>
      <c r="H1419" s="88"/>
      <c r="I1419" s="88"/>
      <c r="J1419" s="87"/>
      <c r="K1419" s="87"/>
      <c r="L1419" s="87"/>
      <c r="M1419" s="87"/>
      <c r="N1419" s="87"/>
      <c r="O1419" s="88"/>
      <c r="P1419" s="88"/>
      <c r="Q1419" s="88"/>
      <c r="R1419" s="88"/>
      <c r="S1419" s="88"/>
      <c r="T1419" s="88"/>
      <c r="U1419" s="88"/>
      <c r="V1419" s="88"/>
      <c r="W1419" s="88"/>
      <c r="X1419" s="88"/>
      <c r="Y1419" s="88"/>
      <c r="Z1419" s="88"/>
      <c r="AA1419" s="88"/>
      <c r="AB1419" s="88"/>
      <c r="AC1419" s="88"/>
      <c r="AD1419" s="88"/>
      <c r="AE1419" s="88"/>
      <c r="AF1419" s="88"/>
      <c r="AG1419" s="88"/>
      <c r="AH1419" s="88"/>
      <c r="AI1419" s="88"/>
      <c r="AJ1419" s="88"/>
      <c r="AK1419" s="88"/>
      <c r="AL1419" s="88"/>
      <c r="AM1419" s="88"/>
      <c r="AN1419" s="88"/>
      <c r="AO1419" s="88"/>
      <c r="AP1419" s="88"/>
      <c r="AQ1419" s="88"/>
      <c r="AR1419" s="88"/>
      <c r="AS1419" s="88"/>
      <c r="AT1419" s="88"/>
      <c r="AU1419" s="88"/>
      <c r="AV1419" s="88"/>
      <c r="AW1419" s="88"/>
      <c r="AX1419" s="88"/>
      <c r="AY1419" s="88"/>
      <c r="AZ1419" s="88"/>
      <c r="BA1419" s="88"/>
      <c r="BB1419" s="88"/>
      <c r="BC1419" s="88"/>
      <c r="BD1419" s="88"/>
      <c r="BE1419" s="88"/>
      <c r="BF1419" s="88"/>
      <c r="BG1419" s="88"/>
      <c r="BH1419" s="88"/>
      <c r="BI1419" s="88"/>
      <c r="BJ1419" s="88"/>
      <c r="BK1419" s="88"/>
      <c r="BL1419" s="88"/>
      <c r="BM1419" s="88"/>
      <c r="BN1419" s="88"/>
      <c r="BO1419" s="88"/>
      <c r="BP1419" s="88"/>
      <c r="BQ1419" s="88"/>
      <c r="BR1419" s="88"/>
      <c r="BS1419" s="88"/>
      <c r="BT1419" s="88"/>
      <c r="BU1419" s="88"/>
      <c r="BV1419" s="88"/>
      <c r="BW1419" s="88"/>
      <c r="BX1419" s="88"/>
      <c r="BY1419" s="88"/>
      <c r="BZ1419" s="88"/>
      <c r="CA1419" s="88"/>
      <c r="CB1419" s="88"/>
      <c r="CC1419" s="88"/>
      <c r="CD1419" s="88"/>
      <c r="CE1419" s="88"/>
      <c r="CF1419" s="88"/>
      <c r="CG1419" s="88"/>
      <c r="CH1419" s="88"/>
      <c r="CI1419" s="88"/>
      <c r="CJ1419" s="88"/>
      <c r="CK1419" s="88"/>
      <c r="CL1419" s="88"/>
      <c r="CM1419" s="88"/>
      <c r="CN1419" s="88"/>
      <c r="CO1419" s="88"/>
      <c r="CP1419" s="88"/>
      <c r="CQ1419" s="88"/>
      <c r="CR1419" s="88"/>
      <c r="CS1419" s="88"/>
      <c r="CT1419" s="88"/>
      <c r="CU1419" s="88"/>
      <c r="CV1419" s="88"/>
      <c r="CW1419" s="88"/>
      <c r="CX1419" s="88"/>
      <c r="CY1419" s="88"/>
    </row>
    <row r="1420" spans="2:103" x14ac:dyDescent="0.3">
      <c r="B1420" s="87"/>
      <c r="C1420" s="87"/>
      <c r="D1420" s="144"/>
      <c r="E1420" s="144"/>
      <c r="F1420" s="87"/>
      <c r="G1420" s="88"/>
      <c r="H1420" s="88"/>
      <c r="I1420" s="88"/>
      <c r="J1420" s="87"/>
      <c r="K1420" s="87"/>
      <c r="L1420" s="87"/>
      <c r="M1420" s="87"/>
      <c r="N1420" s="87"/>
      <c r="O1420" s="88"/>
      <c r="P1420" s="88"/>
      <c r="Q1420" s="88"/>
      <c r="R1420" s="88"/>
      <c r="S1420" s="88"/>
      <c r="T1420" s="88"/>
      <c r="U1420" s="88"/>
      <c r="V1420" s="88"/>
      <c r="W1420" s="88"/>
      <c r="X1420" s="88"/>
      <c r="Y1420" s="88"/>
      <c r="Z1420" s="88"/>
      <c r="AA1420" s="88"/>
      <c r="AB1420" s="88"/>
      <c r="AC1420" s="88"/>
      <c r="AD1420" s="88"/>
      <c r="AE1420" s="88"/>
      <c r="AF1420" s="88"/>
      <c r="AG1420" s="88"/>
      <c r="AH1420" s="88"/>
      <c r="AI1420" s="88"/>
      <c r="AJ1420" s="88"/>
      <c r="AK1420" s="88"/>
      <c r="AL1420" s="88"/>
      <c r="AM1420" s="88"/>
      <c r="AN1420" s="88"/>
      <c r="AO1420" s="88"/>
      <c r="AP1420" s="88"/>
      <c r="AQ1420" s="88"/>
      <c r="AR1420" s="88"/>
      <c r="AS1420" s="88"/>
      <c r="AT1420" s="88"/>
      <c r="AU1420" s="88"/>
      <c r="AV1420" s="88"/>
      <c r="AW1420" s="88"/>
      <c r="AX1420" s="88"/>
      <c r="AY1420" s="88"/>
      <c r="AZ1420" s="88"/>
      <c r="BA1420" s="88"/>
      <c r="BB1420" s="88"/>
      <c r="BC1420" s="88"/>
      <c r="BD1420" s="88"/>
      <c r="BE1420" s="88"/>
      <c r="BF1420" s="88"/>
      <c r="BG1420" s="88"/>
      <c r="BH1420" s="88"/>
      <c r="BI1420" s="88"/>
      <c r="BJ1420" s="88"/>
      <c r="BK1420" s="88"/>
      <c r="BL1420" s="88"/>
      <c r="BM1420" s="88"/>
      <c r="BN1420" s="88"/>
      <c r="BO1420" s="88"/>
      <c r="BP1420" s="88"/>
      <c r="BQ1420" s="88"/>
      <c r="BR1420" s="88"/>
      <c r="BS1420" s="88"/>
      <c r="BT1420" s="88"/>
      <c r="BU1420" s="88"/>
      <c r="BV1420" s="88"/>
      <c r="BW1420" s="88"/>
      <c r="BX1420" s="88"/>
      <c r="BY1420" s="88"/>
      <c r="BZ1420" s="88"/>
      <c r="CA1420" s="88"/>
      <c r="CB1420" s="88"/>
      <c r="CC1420" s="88"/>
      <c r="CD1420" s="88"/>
      <c r="CE1420" s="88"/>
      <c r="CF1420" s="88"/>
      <c r="CG1420" s="88"/>
      <c r="CH1420" s="88"/>
      <c r="CI1420" s="88"/>
      <c r="CJ1420" s="88"/>
      <c r="CK1420" s="88"/>
      <c r="CL1420" s="88"/>
      <c r="CM1420" s="88"/>
      <c r="CN1420" s="88"/>
      <c r="CO1420" s="88"/>
      <c r="CP1420" s="88"/>
      <c r="CQ1420" s="88"/>
      <c r="CR1420" s="88"/>
      <c r="CS1420" s="88"/>
      <c r="CT1420" s="88"/>
      <c r="CU1420" s="88"/>
      <c r="CV1420" s="88"/>
      <c r="CW1420" s="88"/>
      <c r="CX1420" s="88"/>
      <c r="CY1420" s="88"/>
    </row>
    <row r="1421" spans="2:103" x14ac:dyDescent="0.3">
      <c r="B1421" s="87"/>
      <c r="C1421" s="87"/>
      <c r="D1421" s="144"/>
      <c r="E1421" s="144"/>
      <c r="F1421" s="87"/>
      <c r="G1421" s="88"/>
      <c r="H1421" s="88"/>
      <c r="I1421" s="88"/>
      <c r="J1421" s="87"/>
      <c r="K1421" s="87"/>
      <c r="L1421" s="87"/>
      <c r="M1421" s="87"/>
      <c r="N1421" s="87"/>
      <c r="O1421" s="88"/>
      <c r="P1421" s="88"/>
      <c r="Q1421" s="88"/>
      <c r="R1421" s="88"/>
      <c r="S1421" s="88"/>
      <c r="T1421" s="88"/>
      <c r="U1421" s="88"/>
      <c r="V1421" s="88"/>
      <c r="W1421" s="88"/>
      <c r="X1421" s="88"/>
      <c r="Y1421" s="88"/>
      <c r="Z1421" s="88"/>
      <c r="AA1421" s="88"/>
      <c r="AB1421" s="88"/>
      <c r="AC1421" s="88"/>
      <c r="AD1421" s="88"/>
      <c r="AE1421" s="88"/>
      <c r="AF1421" s="88"/>
      <c r="AG1421" s="88"/>
      <c r="AH1421" s="88"/>
      <c r="AI1421" s="88"/>
      <c r="AJ1421" s="88"/>
      <c r="AK1421" s="88"/>
      <c r="AL1421" s="88"/>
      <c r="AM1421" s="88"/>
      <c r="AN1421" s="88"/>
      <c r="AO1421" s="88"/>
      <c r="AP1421" s="88"/>
      <c r="AQ1421" s="88"/>
      <c r="AR1421" s="88"/>
      <c r="AS1421" s="88"/>
      <c r="AT1421" s="88"/>
      <c r="AU1421" s="88"/>
      <c r="AV1421" s="88"/>
      <c r="AW1421" s="88"/>
      <c r="AX1421" s="88"/>
      <c r="AY1421" s="88"/>
      <c r="AZ1421" s="88"/>
      <c r="BA1421" s="88"/>
      <c r="BB1421" s="88"/>
      <c r="BC1421" s="88"/>
      <c r="BD1421" s="88"/>
      <c r="BE1421" s="88"/>
      <c r="BF1421" s="88"/>
      <c r="BG1421" s="88"/>
      <c r="BH1421" s="88"/>
      <c r="BI1421" s="88"/>
      <c r="BJ1421" s="88"/>
      <c r="BK1421" s="88"/>
      <c r="BL1421" s="88"/>
      <c r="BM1421" s="88"/>
      <c r="BN1421" s="88"/>
      <c r="BO1421" s="88"/>
      <c r="BP1421" s="88"/>
      <c r="BQ1421" s="88"/>
      <c r="BR1421" s="88"/>
      <c r="BS1421" s="88"/>
      <c r="BT1421" s="88"/>
      <c r="BU1421" s="88"/>
      <c r="BV1421" s="88"/>
      <c r="BW1421" s="88"/>
      <c r="BX1421" s="88"/>
      <c r="BY1421" s="88"/>
      <c r="BZ1421" s="88"/>
      <c r="CA1421" s="88"/>
      <c r="CB1421" s="88"/>
      <c r="CC1421" s="88"/>
      <c r="CD1421" s="88"/>
      <c r="CE1421" s="88"/>
      <c r="CF1421" s="88"/>
      <c r="CG1421" s="88"/>
      <c r="CH1421" s="88"/>
      <c r="CI1421" s="88"/>
      <c r="CJ1421" s="88"/>
      <c r="CK1421" s="88"/>
      <c r="CL1421" s="88"/>
      <c r="CM1421" s="88"/>
      <c r="CN1421" s="88"/>
      <c r="CO1421" s="88"/>
      <c r="CP1421" s="88"/>
      <c r="CQ1421" s="88"/>
      <c r="CR1421" s="88"/>
      <c r="CS1421" s="88"/>
      <c r="CT1421" s="88"/>
      <c r="CU1421" s="88"/>
      <c r="CV1421" s="88"/>
      <c r="CW1421" s="88"/>
      <c r="CX1421" s="88"/>
      <c r="CY1421" s="88"/>
    </row>
    <row r="1422" spans="2:103" x14ac:dyDescent="0.3">
      <c r="B1422" s="87"/>
      <c r="C1422" s="87"/>
      <c r="D1422" s="144"/>
      <c r="E1422" s="144"/>
      <c r="F1422" s="87"/>
      <c r="G1422" s="88"/>
      <c r="H1422" s="88"/>
      <c r="I1422" s="88"/>
      <c r="J1422" s="87"/>
      <c r="K1422" s="87"/>
      <c r="L1422" s="87"/>
      <c r="M1422" s="87"/>
      <c r="N1422" s="87"/>
      <c r="O1422" s="88"/>
      <c r="P1422" s="88"/>
      <c r="Q1422" s="88"/>
      <c r="R1422" s="88"/>
      <c r="S1422" s="88"/>
      <c r="T1422" s="88"/>
      <c r="U1422" s="88"/>
      <c r="V1422" s="88"/>
      <c r="W1422" s="88"/>
      <c r="X1422" s="88"/>
      <c r="Y1422" s="88"/>
      <c r="Z1422" s="88"/>
      <c r="AA1422" s="88"/>
      <c r="AB1422" s="88"/>
      <c r="AC1422" s="88"/>
      <c r="AD1422" s="88"/>
      <c r="AE1422" s="88"/>
      <c r="AF1422" s="88"/>
      <c r="AG1422" s="88"/>
      <c r="AH1422" s="88"/>
      <c r="AI1422" s="88"/>
      <c r="AJ1422" s="88"/>
      <c r="AK1422" s="88"/>
      <c r="AL1422" s="88"/>
      <c r="AM1422" s="88"/>
      <c r="AN1422" s="88"/>
      <c r="AO1422" s="88"/>
      <c r="AP1422" s="88"/>
      <c r="AQ1422" s="88"/>
      <c r="AR1422" s="88"/>
      <c r="AS1422" s="88"/>
      <c r="AT1422" s="88"/>
      <c r="AU1422" s="88"/>
      <c r="AV1422" s="88"/>
      <c r="AW1422" s="88"/>
      <c r="AX1422" s="88"/>
      <c r="AY1422" s="88"/>
      <c r="AZ1422" s="88"/>
      <c r="BA1422" s="88"/>
      <c r="BB1422" s="88"/>
      <c r="BC1422" s="88"/>
      <c r="BD1422" s="88"/>
      <c r="BE1422" s="88"/>
      <c r="BF1422" s="88"/>
      <c r="BG1422" s="88"/>
      <c r="BH1422" s="88"/>
      <c r="BI1422" s="88"/>
      <c r="BJ1422" s="88"/>
      <c r="BK1422" s="88"/>
      <c r="BL1422" s="88"/>
      <c r="BM1422" s="88"/>
      <c r="BN1422" s="88"/>
      <c r="BO1422" s="88"/>
      <c r="BP1422" s="88"/>
      <c r="BQ1422" s="88"/>
      <c r="BR1422" s="88"/>
      <c r="BS1422" s="88"/>
      <c r="BT1422" s="88"/>
      <c r="BU1422" s="88"/>
      <c r="BV1422" s="88"/>
      <c r="BW1422" s="88"/>
      <c r="BX1422" s="88"/>
      <c r="BY1422" s="88"/>
      <c r="BZ1422" s="88"/>
      <c r="CA1422" s="88"/>
      <c r="CB1422" s="88"/>
      <c r="CC1422" s="88"/>
      <c r="CD1422" s="88"/>
      <c r="CE1422" s="88"/>
      <c r="CF1422" s="88"/>
      <c r="CG1422" s="88"/>
      <c r="CH1422" s="88"/>
      <c r="CI1422" s="88"/>
      <c r="CJ1422" s="88"/>
      <c r="CK1422" s="88"/>
      <c r="CL1422" s="88"/>
      <c r="CM1422" s="88"/>
      <c r="CN1422" s="88"/>
      <c r="CO1422" s="88"/>
      <c r="CP1422" s="88"/>
      <c r="CQ1422" s="88"/>
      <c r="CR1422" s="88"/>
      <c r="CS1422" s="88"/>
      <c r="CT1422" s="88"/>
      <c r="CU1422" s="88"/>
      <c r="CV1422" s="88"/>
      <c r="CW1422" s="88"/>
      <c r="CX1422" s="88"/>
      <c r="CY1422" s="88"/>
    </row>
    <row r="1423" spans="2:103" x14ac:dyDescent="0.3">
      <c r="B1423" s="87"/>
      <c r="C1423" s="87"/>
      <c r="D1423" s="144"/>
      <c r="E1423" s="144"/>
      <c r="F1423" s="87"/>
      <c r="G1423" s="88"/>
      <c r="H1423" s="88"/>
      <c r="I1423" s="88"/>
      <c r="J1423" s="87"/>
      <c r="K1423" s="87"/>
      <c r="L1423" s="87"/>
      <c r="M1423" s="87"/>
      <c r="N1423" s="87"/>
      <c r="O1423" s="88"/>
      <c r="P1423" s="88"/>
      <c r="Q1423" s="88"/>
      <c r="R1423" s="88"/>
      <c r="S1423" s="88"/>
      <c r="T1423" s="88"/>
      <c r="U1423" s="88"/>
      <c r="V1423" s="88"/>
      <c r="W1423" s="88"/>
      <c r="X1423" s="88"/>
      <c r="Y1423" s="88"/>
      <c r="Z1423" s="88"/>
      <c r="AA1423" s="88"/>
      <c r="AB1423" s="88"/>
      <c r="AC1423" s="88"/>
      <c r="AD1423" s="88"/>
      <c r="AE1423" s="88"/>
      <c r="AF1423" s="88"/>
      <c r="AG1423" s="88"/>
      <c r="AH1423" s="88"/>
      <c r="AI1423" s="88"/>
      <c r="AJ1423" s="88"/>
      <c r="AK1423" s="88"/>
      <c r="AL1423" s="88"/>
      <c r="AM1423" s="88"/>
      <c r="AN1423" s="88"/>
      <c r="AO1423" s="88"/>
      <c r="AP1423" s="88"/>
      <c r="AQ1423" s="88"/>
      <c r="AR1423" s="88"/>
      <c r="AS1423" s="88"/>
      <c r="AT1423" s="88"/>
      <c r="AU1423" s="88"/>
      <c r="AV1423" s="88"/>
      <c r="AW1423" s="88"/>
      <c r="AX1423" s="88"/>
      <c r="AY1423" s="88"/>
      <c r="AZ1423" s="88"/>
      <c r="BA1423" s="88"/>
      <c r="BB1423" s="88"/>
      <c r="BC1423" s="88"/>
      <c r="BD1423" s="88"/>
      <c r="BE1423" s="88"/>
      <c r="BF1423" s="88"/>
      <c r="BG1423" s="88"/>
      <c r="BH1423" s="88"/>
      <c r="BI1423" s="88"/>
      <c r="BJ1423" s="88"/>
      <c r="BK1423" s="88"/>
      <c r="BL1423" s="88"/>
      <c r="BM1423" s="88"/>
      <c r="BN1423" s="88"/>
      <c r="BO1423" s="88"/>
      <c r="BP1423" s="88"/>
      <c r="BQ1423" s="88"/>
      <c r="BR1423" s="88"/>
      <c r="BS1423" s="88"/>
      <c r="BT1423" s="88"/>
      <c r="BU1423" s="88"/>
      <c r="BV1423" s="88"/>
      <c r="BW1423" s="88"/>
      <c r="BX1423" s="88"/>
      <c r="BY1423" s="88"/>
      <c r="BZ1423" s="88"/>
      <c r="CA1423" s="88"/>
      <c r="CB1423" s="88"/>
      <c r="CC1423" s="88"/>
      <c r="CD1423" s="88"/>
      <c r="CE1423" s="88"/>
      <c r="CF1423" s="88"/>
      <c r="CG1423" s="88"/>
      <c r="CH1423" s="88"/>
      <c r="CI1423" s="88"/>
      <c r="CJ1423" s="88"/>
      <c r="CK1423" s="88"/>
      <c r="CL1423" s="88"/>
      <c r="CM1423" s="88"/>
      <c r="CN1423" s="88"/>
      <c r="CO1423" s="88"/>
      <c r="CP1423" s="88"/>
      <c r="CQ1423" s="88"/>
      <c r="CR1423" s="88"/>
      <c r="CS1423" s="88"/>
      <c r="CT1423" s="88"/>
      <c r="CU1423" s="88"/>
      <c r="CV1423" s="88"/>
      <c r="CW1423" s="88"/>
      <c r="CX1423" s="88"/>
      <c r="CY1423" s="88"/>
    </row>
    <row r="1424" spans="2:103" x14ac:dyDescent="0.3">
      <c r="B1424" s="87"/>
      <c r="C1424" s="87"/>
      <c r="D1424" s="144"/>
      <c r="E1424" s="144"/>
      <c r="F1424" s="87"/>
      <c r="G1424" s="88"/>
      <c r="H1424" s="88"/>
      <c r="I1424" s="88"/>
      <c r="J1424" s="87"/>
      <c r="K1424" s="87"/>
      <c r="L1424" s="87"/>
      <c r="M1424" s="87"/>
      <c r="N1424" s="87"/>
      <c r="O1424" s="88"/>
      <c r="P1424" s="88"/>
      <c r="Q1424" s="88"/>
      <c r="R1424" s="88"/>
      <c r="S1424" s="88"/>
      <c r="T1424" s="88"/>
      <c r="U1424" s="88"/>
      <c r="V1424" s="88"/>
      <c r="W1424" s="88"/>
      <c r="X1424" s="88"/>
      <c r="Y1424" s="88"/>
      <c r="Z1424" s="88"/>
      <c r="AA1424" s="88"/>
      <c r="AB1424" s="88"/>
      <c r="AC1424" s="88"/>
      <c r="AD1424" s="88"/>
      <c r="AE1424" s="88"/>
      <c r="AF1424" s="88"/>
      <c r="AG1424" s="88"/>
      <c r="AH1424" s="88"/>
      <c r="AI1424" s="88"/>
      <c r="AJ1424" s="88"/>
      <c r="AK1424" s="88"/>
      <c r="AL1424" s="88"/>
      <c r="AM1424" s="88"/>
      <c r="AN1424" s="88"/>
      <c r="AO1424" s="88"/>
      <c r="AP1424" s="88"/>
      <c r="AQ1424" s="88"/>
      <c r="AR1424" s="88"/>
      <c r="AS1424" s="88"/>
      <c r="AT1424" s="88"/>
      <c r="AU1424" s="88"/>
      <c r="AV1424" s="88"/>
      <c r="AW1424" s="88"/>
      <c r="AX1424" s="88"/>
      <c r="AY1424" s="88"/>
      <c r="AZ1424" s="88"/>
      <c r="BA1424" s="88"/>
      <c r="BB1424" s="88"/>
      <c r="BC1424" s="88"/>
      <c r="BD1424" s="88"/>
      <c r="BE1424" s="88"/>
      <c r="BF1424" s="88"/>
      <c r="BG1424" s="88"/>
      <c r="BH1424" s="88"/>
      <c r="BI1424" s="88"/>
      <c r="BJ1424" s="88"/>
      <c r="BK1424" s="88"/>
      <c r="BL1424" s="88"/>
      <c r="BM1424" s="88"/>
      <c r="BN1424" s="88"/>
      <c r="BO1424" s="88"/>
      <c r="BP1424" s="88"/>
      <c r="BQ1424" s="88"/>
      <c r="BR1424" s="88"/>
      <c r="BS1424" s="88"/>
      <c r="BT1424" s="88"/>
      <c r="BU1424" s="88"/>
      <c r="BV1424" s="88"/>
      <c r="BW1424" s="88"/>
      <c r="BX1424" s="88"/>
      <c r="BY1424" s="88"/>
      <c r="BZ1424" s="88"/>
      <c r="CA1424" s="88"/>
      <c r="CB1424" s="88"/>
      <c r="CC1424" s="88"/>
      <c r="CD1424" s="88"/>
      <c r="CE1424" s="88"/>
      <c r="CF1424" s="88"/>
      <c r="CG1424" s="88"/>
      <c r="CH1424" s="88"/>
      <c r="CI1424" s="88"/>
      <c r="CJ1424" s="88"/>
      <c r="CK1424" s="88"/>
      <c r="CL1424" s="88"/>
      <c r="CM1424" s="88"/>
      <c r="CN1424" s="88"/>
      <c r="CO1424" s="88"/>
      <c r="CP1424" s="88"/>
      <c r="CQ1424" s="88"/>
      <c r="CR1424" s="88"/>
      <c r="CS1424" s="88"/>
      <c r="CT1424" s="88"/>
      <c r="CU1424" s="88"/>
      <c r="CV1424" s="88"/>
      <c r="CW1424" s="88"/>
      <c r="CX1424" s="88"/>
      <c r="CY1424" s="88"/>
    </row>
    <row r="1425" spans="2:103" x14ac:dyDescent="0.3">
      <c r="B1425" s="87"/>
      <c r="C1425" s="87"/>
      <c r="D1425" s="144"/>
      <c r="E1425" s="144"/>
      <c r="F1425" s="87"/>
      <c r="G1425" s="88"/>
      <c r="H1425" s="88"/>
      <c r="I1425" s="88"/>
      <c r="J1425" s="87"/>
      <c r="K1425" s="87"/>
      <c r="L1425" s="87"/>
      <c r="M1425" s="87"/>
      <c r="N1425" s="87"/>
      <c r="O1425" s="88"/>
      <c r="P1425" s="88"/>
      <c r="Q1425" s="88"/>
      <c r="R1425" s="88"/>
      <c r="S1425" s="88"/>
      <c r="T1425" s="88"/>
      <c r="U1425" s="88"/>
      <c r="V1425" s="88"/>
      <c r="W1425" s="88"/>
      <c r="X1425" s="88"/>
      <c r="Y1425" s="88"/>
      <c r="Z1425" s="88"/>
      <c r="AA1425" s="88"/>
      <c r="AB1425" s="88"/>
      <c r="AC1425" s="88"/>
      <c r="AD1425" s="88"/>
      <c r="AE1425" s="88"/>
      <c r="AF1425" s="88"/>
      <c r="AG1425" s="88"/>
      <c r="AH1425" s="88"/>
      <c r="AI1425" s="88"/>
      <c r="AJ1425" s="88"/>
      <c r="AK1425" s="88"/>
      <c r="AL1425" s="88"/>
      <c r="AM1425" s="88"/>
      <c r="AN1425" s="88"/>
      <c r="AO1425" s="88"/>
      <c r="AP1425" s="88"/>
      <c r="AQ1425" s="88"/>
      <c r="AR1425" s="88"/>
      <c r="AS1425" s="88"/>
      <c r="AT1425" s="88"/>
      <c r="AU1425" s="88"/>
      <c r="AV1425" s="88"/>
      <c r="AW1425" s="88"/>
      <c r="AX1425" s="88"/>
      <c r="AY1425" s="88"/>
      <c r="AZ1425" s="88"/>
      <c r="BA1425" s="88"/>
      <c r="BB1425" s="88"/>
      <c r="BC1425" s="88"/>
      <c r="BD1425" s="88"/>
      <c r="BE1425" s="88"/>
      <c r="BF1425" s="88"/>
      <c r="BG1425" s="88"/>
      <c r="BH1425" s="88"/>
      <c r="BI1425" s="88"/>
      <c r="BJ1425" s="88"/>
      <c r="BK1425" s="88"/>
      <c r="BL1425" s="88"/>
      <c r="BM1425" s="88"/>
      <c r="BN1425" s="88"/>
      <c r="BO1425" s="88"/>
      <c r="BP1425" s="88"/>
      <c r="BQ1425" s="88"/>
      <c r="BR1425" s="88"/>
      <c r="BS1425" s="88"/>
      <c r="BT1425" s="88"/>
      <c r="BU1425" s="88"/>
      <c r="BV1425" s="88"/>
      <c r="BW1425" s="88"/>
      <c r="BX1425" s="88"/>
      <c r="BY1425" s="88"/>
      <c r="BZ1425" s="88"/>
      <c r="CA1425" s="88"/>
      <c r="CB1425" s="88"/>
      <c r="CC1425" s="88"/>
      <c r="CD1425" s="88"/>
      <c r="CE1425" s="88"/>
      <c r="CF1425" s="88"/>
      <c r="CG1425" s="88"/>
      <c r="CH1425" s="88"/>
      <c r="CI1425" s="88"/>
      <c r="CJ1425" s="88"/>
      <c r="CK1425" s="88"/>
      <c r="CL1425" s="88"/>
      <c r="CM1425" s="88"/>
      <c r="CN1425" s="88"/>
      <c r="CO1425" s="88"/>
      <c r="CP1425" s="88"/>
      <c r="CQ1425" s="88"/>
      <c r="CR1425" s="88"/>
      <c r="CS1425" s="88"/>
      <c r="CT1425" s="88"/>
      <c r="CU1425" s="88"/>
      <c r="CV1425" s="88"/>
      <c r="CW1425" s="88"/>
      <c r="CX1425" s="88"/>
      <c r="CY1425" s="88"/>
    </row>
    <row r="1426" spans="2:103" x14ac:dyDescent="0.3">
      <c r="B1426" s="87"/>
      <c r="C1426" s="87"/>
      <c r="D1426" s="144"/>
      <c r="E1426" s="144"/>
      <c r="F1426" s="87"/>
      <c r="G1426" s="88"/>
      <c r="H1426" s="88"/>
      <c r="I1426" s="88"/>
      <c r="J1426" s="87"/>
      <c r="K1426" s="87"/>
      <c r="L1426" s="87"/>
      <c r="M1426" s="87"/>
      <c r="N1426" s="87"/>
      <c r="O1426" s="88"/>
      <c r="P1426" s="88"/>
      <c r="Q1426" s="88"/>
      <c r="R1426" s="88"/>
      <c r="S1426" s="88"/>
      <c r="T1426" s="88"/>
      <c r="U1426" s="88"/>
      <c r="V1426" s="88"/>
      <c r="W1426" s="88"/>
      <c r="X1426" s="88"/>
      <c r="Y1426" s="88"/>
      <c r="Z1426" s="88"/>
      <c r="AA1426" s="88"/>
      <c r="AB1426" s="88"/>
      <c r="AC1426" s="88"/>
      <c r="AD1426" s="88"/>
      <c r="AE1426" s="88"/>
      <c r="AF1426" s="88"/>
      <c r="AG1426" s="88"/>
      <c r="AH1426" s="88"/>
      <c r="AI1426" s="88"/>
      <c r="AJ1426" s="88"/>
      <c r="AK1426" s="88"/>
      <c r="AL1426" s="88"/>
      <c r="AM1426" s="88"/>
      <c r="AN1426" s="88"/>
      <c r="AO1426" s="88"/>
      <c r="AP1426" s="88"/>
      <c r="AQ1426" s="88"/>
      <c r="AR1426" s="88"/>
      <c r="AS1426" s="88"/>
      <c r="AT1426" s="88"/>
      <c r="AU1426" s="88"/>
      <c r="AV1426" s="88"/>
      <c r="AW1426" s="88"/>
      <c r="AX1426" s="88"/>
      <c r="AY1426" s="88"/>
      <c r="AZ1426" s="88"/>
      <c r="BA1426" s="88"/>
      <c r="BB1426" s="88"/>
      <c r="BC1426" s="88"/>
      <c r="BD1426" s="88"/>
      <c r="BE1426" s="88"/>
      <c r="BF1426" s="88"/>
      <c r="BG1426" s="88"/>
      <c r="BH1426" s="88"/>
      <c r="BI1426" s="88"/>
      <c r="BJ1426" s="88"/>
      <c r="BK1426" s="88"/>
      <c r="BL1426" s="88"/>
      <c r="BM1426" s="88"/>
      <c r="BN1426" s="88"/>
      <c r="BO1426" s="88"/>
      <c r="BP1426" s="88"/>
      <c r="BQ1426" s="88"/>
      <c r="BR1426" s="88"/>
      <c r="BS1426" s="88"/>
      <c r="BT1426" s="88"/>
      <c r="BU1426" s="88"/>
      <c r="BV1426" s="88"/>
      <c r="BW1426" s="88"/>
      <c r="BX1426" s="88"/>
      <c r="BY1426" s="88"/>
      <c r="BZ1426" s="88"/>
      <c r="CA1426" s="88"/>
      <c r="CB1426" s="88"/>
      <c r="CC1426" s="88"/>
      <c r="CD1426" s="88"/>
      <c r="CE1426" s="88"/>
      <c r="CF1426" s="88"/>
      <c r="CG1426" s="88"/>
      <c r="CH1426" s="88"/>
      <c r="CI1426" s="88"/>
      <c r="CJ1426" s="88"/>
      <c r="CK1426" s="88"/>
      <c r="CL1426" s="88"/>
      <c r="CM1426" s="88"/>
      <c r="CN1426" s="88"/>
      <c r="CO1426" s="88"/>
      <c r="CP1426" s="88"/>
      <c r="CQ1426" s="88"/>
      <c r="CR1426" s="88"/>
      <c r="CS1426" s="88"/>
      <c r="CT1426" s="88"/>
      <c r="CU1426" s="88"/>
      <c r="CV1426" s="88"/>
      <c r="CW1426" s="88"/>
      <c r="CX1426" s="88"/>
      <c r="CY1426" s="88"/>
    </row>
    <row r="1427" spans="2:103" x14ac:dyDescent="0.3">
      <c r="B1427" s="87"/>
      <c r="C1427" s="87"/>
      <c r="D1427" s="144"/>
      <c r="E1427" s="144"/>
      <c r="F1427" s="87"/>
      <c r="G1427" s="88"/>
      <c r="H1427" s="88"/>
      <c r="I1427" s="88"/>
      <c r="J1427" s="87"/>
      <c r="K1427" s="87"/>
      <c r="L1427" s="87"/>
      <c r="M1427" s="87"/>
      <c r="N1427" s="87"/>
      <c r="O1427" s="88"/>
      <c r="P1427" s="88"/>
      <c r="Q1427" s="88"/>
      <c r="R1427" s="88"/>
      <c r="S1427" s="88"/>
      <c r="T1427" s="88"/>
      <c r="U1427" s="88"/>
      <c r="V1427" s="88"/>
      <c r="W1427" s="88"/>
      <c r="X1427" s="88"/>
      <c r="Y1427" s="88"/>
      <c r="Z1427" s="88"/>
      <c r="AA1427" s="88"/>
      <c r="AB1427" s="88"/>
      <c r="AC1427" s="88"/>
      <c r="AD1427" s="88"/>
      <c r="AE1427" s="88"/>
      <c r="AF1427" s="88"/>
      <c r="AG1427" s="88"/>
      <c r="AH1427" s="88"/>
      <c r="AI1427" s="88"/>
      <c r="AJ1427" s="88"/>
      <c r="AK1427" s="88"/>
      <c r="AL1427" s="88"/>
      <c r="AM1427" s="88"/>
      <c r="AN1427" s="88"/>
      <c r="AO1427" s="88"/>
      <c r="AP1427" s="88"/>
      <c r="AQ1427" s="88"/>
      <c r="AR1427" s="88"/>
      <c r="AS1427" s="88"/>
      <c r="AT1427" s="88"/>
      <c r="AU1427" s="88"/>
      <c r="AV1427" s="88"/>
      <c r="AW1427" s="88"/>
      <c r="AX1427" s="88"/>
      <c r="AY1427" s="88"/>
      <c r="AZ1427" s="88"/>
      <c r="BA1427" s="88"/>
      <c r="BB1427" s="88"/>
      <c r="BC1427" s="88"/>
      <c r="BD1427" s="88"/>
      <c r="BE1427" s="88"/>
      <c r="BF1427" s="88"/>
      <c r="BG1427" s="88"/>
      <c r="BH1427" s="88"/>
      <c r="BI1427" s="88"/>
      <c r="BJ1427" s="88"/>
      <c r="BK1427" s="88"/>
      <c r="BL1427" s="88"/>
      <c r="BM1427" s="88"/>
      <c r="BN1427" s="88"/>
      <c r="BO1427" s="88"/>
      <c r="BP1427" s="88"/>
      <c r="BQ1427" s="88"/>
      <c r="BR1427" s="88"/>
      <c r="BS1427" s="88"/>
      <c r="BT1427" s="88"/>
      <c r="BU1427" s="88"/>
      <c r="BV1427" s="88"/>
      <c r="BW1427" s="88"/>
      <c r="BX1427" s="88"/>
      <c r="BY1427" s="88"/>
      <c r="BZ1427" s="88"/>
      <c r="CA1427" s="88"/>
      <c r="CB1427" s="88"/>
      <c r="CC1427" s="88"/>
      <c r="CD1427" s="88"/>
      <c r="CE1427" s="88"/>
      <c r="CF1427" s="88"/>
      <c r="CG1427" s="88"/>
      <c r="CH1427" s="88"/>
      <c r="CI1427" s="88"/>
      <c r="CJ1427" s="88"/>
      <c r="CK1427" s="88"/>
      <c r="CL1427" s="88"/>
      <c r="CM1427" s="88"/>
      <c r="CN1427" s="88"/>
      <c r="CO1427" s="88"/>
      <c r="CP1427" s="88"/>
      <c r="CQ1427" s="88"/>
      <c r="CR1427" s="88"/>
      <c r="CS1427" s="88"/>
      <c r="CT1427" s="88"/>
      <c r="CU1427" s="88"/>
      <c r="CV1427" s="88"/>
      <c r="CW1427" s="88"/>
      <c r="CX1427" s="88"/>
      <c r="CY1427" s="88"/>
    </row>
    <row r="1428" spans="2:103" x14ac:dyDescent="0.3">
      <c r="B1428" s="87"/>
      <c r="C1428" s="87"/>
      <c r="D1428" s="144"/>
      <c r="E1428" s="144"/>
      <c r="F1428" s="87"/>
      <c r="G1428" s="88"/>
      <c r="H1428" s="88"/>
      <c r="I1428" s="88"/>
      <c r="J1428" s="87"/>
      <c r="K1428" s="87"/>
      <c r="L1428" s="87"/>
      <c r="M1428" s="87"/>
      <c r="N1428" s="87"/>
      <c r="O1428" s="88"/>
      <c r="P1428" s="88"/>
      <c r="Q1428" s="88"/>
      <c r="R1428" s="88"/>
      <c r="S1428" s="88"/>
      <c r="T1428" s="88"/>
      <c r="U1428" s="88"/>
      <c r="V1428" s="88"/>
      <c r="W1428" s="88"/>
      <c r="X1428" s="88"/>
      <c r="Y1428" s="88"/>
      <c r="Z1428" s="88"/>
      <c r="AA1428" s="88"/>
      <c r="AB1428" s="88"/>
      <c r="AC1428" s="88"/>
      <c r="AD1428" s="88"/>
      <c r="AE1428" s="88"/>
      <c r="AF1428" s="88"/>
      <c r="AG1428" s="88"/>
      <c r="AH1428" s="88"/>
      <c r="AI1428" s="88"/>
      <c r="AJ1428" s="88"/>
      <c r="AK1428" s="88"/>
      <c r="AL1428" s="88"/>
      <c r="AM1428" s="88"/>
      <c r="AN1428" s="88"/>
      <c r="AO1428" s="88"/>
      <c r="AP1428" s="88"/>
      <c r="AQ1428" s="88"/>
      <c r="AR1428" s="88"/>
      <c r="AS1428" s="88"/>
      <c r="AT1428" s="88"/>
      <c r="AU1428" s="88"/>
      <c r="AV1428" s="88"/>
      <c r="AW1428" s="88"/>
      <c r="AX1428" s="88"/>
      <c r="AY1428" s="88"/>
      <c r="AZ1428" s="88"/>
      <c r="BA1428" s="88"/>
      <c r="BB1428" s="88"/>
      <c r="BC1428" s="88"/>
      <c r="BD1428" s="88"/>
      <c r="BE1428" s="88"/>
      <c r="BF1428" s="88"/>
      <c r="BG1428" s="88"/>
      <c r="BH1428" s="88"/>
      <c r="BI1428" s="88"/>
      <c r="BJ1428" s="88"/>
      <c r="BK1428" s="88"/>
      <c r="BL1428" s="88"/>
      <c r="BM1428" s="88"/>
      <c r="BN1428" s="88"/>
      <c r="BO1428" s="88"/>
      <c r="BP1428" s="88"/>
      <c r="BQ1428" s="88"/>
      <c r="BR1428" s="88"/>
      <c r="BS1428" s="88"/>
      <c r="BT1428" s="88"/>
      <c r="BU1428" s="88"/>
      <c r="BV1428" s="88"/>
      <c r="BW1428" s="88"/>
      <c r="BX1428" s="88"/>
      <c r="BY1428" s="88"/>
      <c r="BZ1428" s="88"/>
      <c r="CA1428" s="88"/>
      <c r="CB1428" s="88"/>
      <c r="CC1428" s="88"/>
      <c r="CD1428" s="88"/>
      <c r="CE1428" s="88"/>
      <c r="CF1428" s="88"/>
      <c r="CG1428" s="88"/>
      <c r="CH1428" s="88"/>
      <c r="CI1428" s="88"/>
      <c r="CJ1428" s="88"/>
      <c r="CK1428" s="88"/>
      <c r="CL1428" s="88"/>
      <c r="CM1428" s="88"/>
      <c r="CN1428" s="88"/>
      <c r="CO1428" s="88"/>
      <c r="CP1428" s="88"/>
      <c r="CQ1428" s="88"/>
      <c r="CR1428" s="88"/>
      <c r="CS1428" s="88"/>
      <c r="CT1428" s="88"/>
      <c r="CU1428" s="88"/>
      <c r="CV1428" s="88"/>
      <c r="CW1428" s="88"/>
      <c r="CX1428" s="88"/>
      <c r="CY1428" s="88"/>
    </row>
    <row r="1429" spans="2:103" x14ac:dyDescent="0.3">
      <c r="B1429" s="87"/>
      <c r="C1429" s="87"/>
      <c r="D1429" s="144"/>
      <c r="E1429" s="144"/>
      <c r="F1429" s="87"/>
      <c r="G1429" s="88"/>
      <c r="H1429" s="88"/>
      <c r="I1429" s="88"/>
      <c r="J1429" s="87"/>
      <c r="K1429" s="87"/>
      <c r="L1429" s="87"/>
      <c r="M1429" s="87"/>
      <c r="N1429" s="87"/>
      <c r="O1429" s="88"/>
      <c r="P1429" s="88"/>
      <c r="Q1429" s="88"/>
      <c r="R1429" s="88"/>
      <c r="S1429" s="88"/>
      <c r="T1429" s="88"/>
      <c r="U1429" s="88"/>
      <c r="V1429" s="88"/>
      <c r="W1429" s="88"/>
      <c r="X1429" s="88"/>
      <c r="Y1429" s="88"/>
      <c r="Z1429" s="88"/>
      <c r="AA1429" s="88"/>
      <c r="AB1429" s="88"/>
      <c r="AC1429" s="88"/>
      <c r="AD1429" s="88"/>
      <c r="AE1429" s="88"/>
      <c r="AF1429" s="88"/>
      <c r="AG1429" s="88"/>
      <c r="AH1429" s="88"/>
      <c r="AI1429" s="88"/>
      <c r="AJ1429" s="88"/>
      <c r="AK1429" s="88"/>
      <c r="AL1429" s="88"/>
      <c r="AM1429" s="88"/>
      <c r="AN1429" s="88"/>
      <c r="AO1429" s="88"/>
      <c r="AP1429" s="88"/>
      <c r="AQ1429" s="88"/>
      <c r="AR1429" s="88"/>
      <c r="AS1429" s="88"/>
      <c r="AT1429" s="88"/>
      <c r="AU1429" s="88"/>
      <c r="AV1429" s="88"/>
      <c r="AW1429" s="88"/>
      <c r="AX1429" s="88"/>
      <c r="AY1429" s="88"/>
      <c r="AZ1429" s="88"/>
      <c r="BA1429" s="88"/>
      <c r="BB1429" s="88"/>
      <c r="BC1429" s="88"/>
      <c r="BD1429" s="88"/>
      <c r="BE1429" s="88"/>
      <c r="BF1429" s="88"/>
      <c r="BG1429" s="88"/>
      <c r="BH1429" s="88"/>
      <c r="BI1429" s="88"/>
      <c r="BJ1429" s="88"/>
      <c r="BK1429" s="88"/>
      <c r="BL1429" s="88"/>
      <c r="BM1429" s="88"/>
      <c r="BN1429" s="88"/>
      <c r="BO1429" s="88"/>
      <c r="BP1429" s="88"/>
      <c r="BQ1429" s="88"/>
      <c r="BR1429" s="88"/>
      <c r="BS1429" s="88"/>
      <c r="BT1429" s="88"/>
      <c r="BU1429" s="88"/>
      <c r="BV1429" s="88"/>
      <c r="BW1429" s="88"/>
      <c r="BX1429" s="88"/>
      <c r="BY1429" s="88"/>
      <c r="BZ1429" s="88"/>
      <c r="CA1429" s="88"/>
      <c r="CB1429" s="88"/>
      <c r="CC1429" s="88"/>
      <c r="CD1429" s="88"/>
      <c r="CE1429" s="88"/>
      <c r="CF1429" s="88"/>
      <c r="CG1429" s="88"/>
      <c r="CH1429" s="88"/>
      <c r="CI1429" s="88"/>
      <c r="CJ1429" s="88"/>
      <c r="CK1429" s="88"/>
      <c r="CL1429" s="88"/>
      <c r="CM1429" s="88"/>
      <c r="CN1429" s="88"/>
      <c r="CO1429" s="88"/>
      <c r="CP1429" s="88"/>
      <c r="CQ1429" s="88"/>
      <c r="CR1429" s="88"/>
      <c r="CS1429" s="88"/>
      <c r="CT1429" s="88"/>
      <c r="CU1429" s="88"/>
      <c r="CV1429" s="88"/>
      <c r="CW1429" s="88"/>
      <c r="CX1429" s="88"/>
      <c r="CY1429" s="88"/>
    </row>
    <row r="1430" spans="2:103" x14ac:dyDescent="0.3">
      <c r="B1430" s="87"/>
      <c r="C1430" s="87"/>
      <c r="D1430" s="144"/>
      <c r="E1430" s="144"/>
      <c r="F1430" s="87"/>
      <c r="G1430" s="88"/>
      <c r="H1430" s="88"/>
      <c r="I1430" s="88"/>
      <c r="J1430" s="87"/>
      <c r="K1430" s="87"/>
      <c r="L1430" s="87"/>
      <c r="M1430" s="87"/>
      <c r="N1430" s="87"/>
      <c r="O1430" s="88"/>
      <c r="P1430" s="88"/>
      <c r="Q1430" s="88"/>
      <c r="R1430" s="88"/>
      <c r="S1430" s="88"/>
      <c r="T1430" s="88"/>
      <c r="U1430" s="88"/>
      <c r="V1430" s="88"/>
      <c r="W1430" s="88"/>
      <c r="X1430" s="88"/>
      <c r="Y1430" s="88"/>
      <c r="Z1430" s="88"/>
      <c r="AA1430" s="88"/>
      <c r="AB1430" s="88"/>
      <c r="AC1430" s="88"/>
      <c r="AD1430" s="88"/>
      <c r="AE1430" s="88"/>
      <c r="AF1430" s="88"/>
      <c r="AG1430" s="88"/>
      <c r="AH1430" s="88"/>
      <c r="AI1430" s="88"/>
      <c r="AJ1430" s="88"/>
      <c r="AK1430" s="88"/>
      <c r="AL1430" s="88"/>
      <c r="AM1430" s="88"/>
      <c r="AN1430" s="88"/>
      <c r="AO1430" s="88"/>
      <c r="AP1430" s="88"/>
      <c r="AQ1430" s="88"/>
      <c r="AR1430" s="88"/>
      <c r="AS1430" s="88"/>
      <c r="AT1430" s="88"/>
      <c r="AU1430" s="88"/>
      <c r="AV1430" s="88"/>
      <c r="AW1430" s="88"/>
      <c r="AX1430" s="88"/>
      <c r="AY1430" s="88"/>
      <c r="AZ1430" s="88"/>
      <c r="BA1430" s="88"/>
      <c r="BB1430" s="88"/>
      <c r="BC1430" s="88"/>
      <c r="BD1430" s="88"/>
      <c r="BE1430" s="88"/>
      <c r="BF1430" s="88"/>
      <c r="BG1430" s="88"/>
      <c r="BH1430" s="88"/>
      <c r="BI1430" s="88"/>
      <c r="BJ1430" s="88"/>
      <c r="BK1430" s="88"/>
      <c r="BL1430" s="88"/>
      <c r="BM1430" s="88"/>
      <c r="BN1430" s="88"/>
      <c r="BO1430" s="88"/>
      <c r="BP1430" s="88"/>
      <c r="BQ1430" s="88"/>
      <c r="BR1430" s="88"/>
      <c r="BS1430" s="88"/>
      <c r="BT1430" s="88"/>
      <c r="BU1430" s="88"/>
      <c r="BV1430" s="88"/>
      <c r="BW1430" s="88"/>
      <c r="BX1430" s="88"/>
      <c r="BY1430" s="88"/>
      <c r="BZ1430" s="88"/>
      <c r="CA1430" s="88"/>
      <c r="CB1430" s="88"/>
      <c r="CC1430" s="88"/>
      <c r="CD1430" s="88"/>
      <c r="CE1430" s="88"/>
      <c r="CF1430" s="88"/>
      <c r="CG1430" s="88"/>
      <c r="CH1430" s="88"/>
      <c r="CI1430" s="88"/>
      <c r="CJ1430" s="88"/>
      <c r="CK1430" s="88"/>
      <c r="CL1430" s="88"/>
      <c r="CM1430" s="88"/>
      <c r="CN1430" s="88"/>
      <c r="CO1430" s="88"/>
      <c r="CP1430" s="88"/>
      <c r="CQ1430" s="88"/>
      <c r="CR1430" s="88"/>
      <c r="CS1430" s="88"/>
      <c r="CT1430" s="88"/>
      <c r="CU1430" s="88"/>
      <c r="CV1430" s="88"/>
      <c r="CW1430" s="88"/>
      <c r="CX1430" s="88"/>
      <c r="CY1430" s="88"/>
    </row>
    <row r="1431" spans="2:103" x14ac:dyDescent="0.3">
      <c r="B1431" s="87"/>
      <c r="C1431" s="87"/>
      <c r="D1431" s="144"/>
      <c r="E1431" s="144"/>
      <c r="F1431" s="87"/>
      <c r="G1431" s="88"/>
      <c r="H1431" s="88"/>
      <c r="I1431" s="88"/>
      <c r="J1431" s="87"/>
      <c r="K1431" s="87"/>
      <c r="L1431" s="87"/>
      <c r="M1431" s="87"/>
      <c r="N1431" s="87"/>
      <c r="O1431" s="88"/>
      <c r="P1431" s="88"/>
      <c r="Q1431" s="88"/>
      <c r="R1431" s="88"/>
      <c r="S1431" s="88"/>
      <c r="T1431" s="88"/>
      <c r="U1431" s="88"/>
      <c r="V1431" s="88"/>
      <c r="W1431" s="88"/>
      <c r="X1431" s="88"/>
      <c r="Y1431" s="88"/>
      <c r="Z1431" s="88"/>
      <c r="AA1431" s="88"/>
      <c r="AB1431" s="88"/>
      <c r="AC1431" s="88"/>
      <c r="AD1431" s="88"/>
      <c r="AE1431" s="88"/>
      <c r="AF1431" s="88"/>
      <c r="AG1431" s="88"/>
      <c r="AH1431" s="88"/>
      <c r="AI1431" s="88"/>
      <c r="AJ1431" s="88"/>
      <c r="AK1431" s="88"/>
      <c r="AL1431" s="88"/>
      <c r="AM1431" s="88"/>
      <c r="AN1431" s="88"/>
      <c r="AO1431" s="88"/>
      <c r="AP1431" s="88"/>
      <c r="AQ1431" s="88"/>
      <c r="AR1431" s="88"/>
      <c r="AS1431" s="88"/>
      <c r="AT1431" s="88"/>
      <c r="AU1431" s="88"/>
      <c r="AV1431" s="88"/>
      <c r="AW1431" s="88"/>
      <c r="AX1431" s="88"/>
      <c r="AY1431" s="88"/>
      <c r="AZ1431" s="88"/>
      <c r="BA1431" s="88"/>
      <c r="BB1431" s="88"/>
      <c r="BC1431" s="88"/>
      <c r="BD1431" s="88"/>
      <c r="BE1431" s="88"/>
      <c r="BF1431" s="88"/>
      <c r="BG1431" s="88"/>
      <c r="BH1431" s="88"/>
      <c r="BI1431" s="88"/>
      <c r="BJ1431" s="88"/>
      <c r="BK1431" s="88"/>
      <c r="BL1431" s="88"/>
      <c r="BM1431" s="88"/>
      <c r="BN1431" s="88"/>
      <c r="BO1431" s="88"/>
      <c r="BP1431" s="88"/>
      <c r="BQ1431" s="88"/>
      <c r="BR1431" s="88"/>
      <c r="BS1431" s="88"/>
      <c r="BT1431" s="88"/>
      <c r="BU1431" s="88"/>
      <c r="BV1431" s="88"/>
      <c r="BW1431" s="88"/>
      <c r="BX1431" s="88"/>
      <c r="BY1431" s="88"/>
      <c r="BZ1431" s="88"/>
      <c r="CA1431" s="88"/>
      <c r="CB1431" s="88"/>
      <c r="CC1431" s="88"/>
      <c r="CD1431" s="88"/>
      <c r="CE1431" s="88"/>
      <c r="CF1431" s="88"/>
      <c r="CG1431" s="88"/>
      <c r="CH1431" s="88"/>
      <c r="CI1431" s="88"/>
      <c r="CJ1431" s="88"/>
      <c r="CK1431" s="88"/>
      <c r="CL1431" s="88"/>
      <c r="CM1431" s="88"/>
      <c r="CN1431" s="88"/>
      <c r="CO1431" s="88"/>
      <c r="CP1431" s="88"/>
      <c r="CQ1431" s="88"/>
      <c r="CR1431" s="88"/>
      <c r="CS1431" s="88"/>
      <c r="CT1431" s="88"/>
      <c r="CU1431" s="88"/>
      <c r="CV1431" s="88"/>
      <c r="CW1431" s="88"/>
      <c r="CX1431" s="88"/>
      <c r="CY1431" s="88"/>
    </row>
    <row r="1432" spans="2:103" x14ac:dyDescent="0.3">
      <c r="B1432" s="87"/>
      <c r="C1432" s="87"/>
      <c r="D1432" s="144"/>
      <c r="E1432" s="144"/>
      <c r="F1432" s="87"/>
      <c r="G1432" s="88"/>
      <c r="H1432" s="88"/>
      <c r="I1432" s="88"/>
      <c r="J1432" s="87"/>
      <c r="K1432" s="87"/>
      <c r="L1432" s="87"/>
      <c r="M1432" s="87"/>
      <c r="N1432" s="87"/>
      <c r="O1432" s="88"/>
      <c r="P1432" s="88"/>
      <c r="Q1432" s="88"/>
      <c r="R1432" s="88"/>
      <c r="S1432" s="88"/>
      <c r="T1432" s="88"/>
      <c r="U1432" s="88"/>
      <c r="V1432" s="88"/>
      <c r="W1432" s="88"/>
      <c r="X1432" s="88"/>
      <c r="Y1432" s="88"/>
      <c r="Z1432" s="88"/>
      <c r="AA1432" s="88"/>
      <c r="AB1432" s="88"/>
      <c r="AC1432" s="88"/>
      <c r="AD1432" s="88"/>
      <c r="AE1432" s="88"/>
      <c r="AF1432" s="88"/>
      <c r="AG1432" s="88"/>
      <c r="AH1432" s="88"/>
      <c r="AI1432" s="88"/>
      <c r="AJ1432" s="88"/>
      <c r="AK1432" s="88"/>
      <c r="AL1432" s="88"/>
      <c r="AM1432" s="88"/>
      <c r="AN1432" s="88"/>
      <c r="AO1432" s="88"/>
      <c r="AP1432" s="88"/>
      <c r="AQ1432" s="88"/>
      <c r="AR1432" s="88"/>
      <c r="AS1432" s="88"/>
      <c r="AT1432" s="88"/>
      <c r="AU1432" s="88"/>
      <c r="AV1432" s="88"/>
      <c r="AW1432" s="88"/>
      <c r="AX1432" s="88"/>
      <c r="AY1432" s="88"/>
      <c r="AZ1432" s="88"/>
      <c r="BA1432" s="88"/>
      <c r="BB1432" s="88"/>
      <c r="BC1432" s="88"/>
      <c r="BD1432" s="88"/>
      <c r="BE1432" s="88"/>
      <c r="BF1432" s="88"/>
      <c r="BG1432" s="88"/>
      <c r="BH1432" s="88"/>
      <c r="BI1432" s="88"/>
      <c r="BJ1432" s="88"/>
      <c r="BK1432" s="88"/>
      <c r="BL1432" s="88"/>
      <c r="BM1432" s="88"/>
      <c r="BN1432" s="88"/>
      <c r="BO1432" s="88"/>
      <c r="BP1432" s="88"/>
      <c r="BQ1432" s="88"/>
      <c r="BR1432" s="88"/>
      <c r="BS1432" s="88"/>
      <c r="BT1432" s="88"/>
      <c r="BU1432" s="88"/>
      <c r="BV1432" s="88"/>
      <c r="BW1432" s="88"/>
      <c r="BX1432" s="88"/>
      <c r="BY1432" s="88"/>
      <c r="BZ1432" s="88"/>
      <c r="CA1432" s="88"/>
      <c r="CB1432" s="88"/>
      <c r="CC1432" s="88"/>
      <c r="CD1432" s="88"/>
      <c r="CE1432" s="88"/>
      <c r="CF1432" s="88"/>
      <c r="CG1432" s="88"/>
      <c r="CH1432" s="88"/>
      <c r="CI1432" s="88"/>
      <c r="CJ1432" s="88"/>
      <c r="CK1432" s="88"/>
      <c r="CL1432" s="88"/>
      <c r="CM1432" s="88"/>
      <c r="CN1432" s="88"/>
      <c r="CO1432" s="88"/>
      <c r="CP1432" s="88"/>
      <c r="CQ1432" s="88"/>
      <c r="CR1432" s="88"/>
      <c r="CS1432" s="88"/>
      <c r="CT1432" s="88"/>
      <c r="CU1432" s="88"/>
      <c r="CV1432" s="88"/>
      <c r="CW1432" s="88"/>
      <c r="CX1432" s="88"/>
      <c r="CY1432" s="88"/>
    </row>
    <row r="1433" spans="2:103" x14ac:dyDescent="0.3">
      <c r="B1433" s="87"/>
      <c r="C1433" s="87"/>
      <c r="D1433" s="144"/>
      <c r="E1433" s="144"/>
      <c r="F1433" s="87"/>
      <c r="G1433" s="88"/>
      <c r="H1433" s="88"/>
      <c r="I1433" s="88"/>
      <c r="J1433" s="87"/>
      <c r="K1433" s="87"/>
      <c r="L1433" s="87"/>
      <c r="M1433" s="87"/>
      <c r="N1433" s="87"/>
      <c r="O1433" s="88"/>
      <c r="P1433" s="88"/>
      <c r="Q1433" s="88"/>
      <c r="R1433" s="88"/>
      <c r="S1433" s="88"/>
      <c r="T1433" s="88"/>
      <c r="U1433" s="88"/>
      <c r="V1433" s="88"/>
      <c r="W1433" s="88"/>
      <c r="X1433" s="88"/>
      <c r="Y1433" s="88"/>
      <c r="Z1433" s="88"/>
      <c r="AA1433" s="88"/>
      <c r="AB1433" s="88"/>
      <c r="AC1433" s="88"/>
      <c r="AD1433" s="88"/>
      <c r="AE1433" s="88"/>
      <c r="AF1433" s="88"/>
      <c r="AG1433" s="88"/>
      <c r="AH1433" s="88"/>
      <c r="AI1433" s="88"/>
      <c r="AJ1433" s="88"/>
      <c r="AK1433" s="88"/>
      <c r="AL1433" s="88"/>
      <c r="AM1433" s="88"/>
      <c r="AN1433" s="88"/>
      <c r="AO1433" s="88"/>
      <c r="AP1433" s="88"/>
      <c r="AQ1433" s="88"/>
      <c r="AR1433" s="88"/>
      <c r="AS1433" s="88"/>
      <c r="AT1433" s="88"/>
      <c r="AU1433" s="88"/>
      <c r="AV1433" s="88"/>
      <c r="AW1433" s="88"/>
      <c r="AX1433" s="88"/>
      <c r="AY1433" s="88"/>
      <c r="AZ1433" s="88"/>
      <c r="BA1433" s="88"/>
      <c r="BB1433" s="88"/>
      <c r="BC1433" s="88"/>
      <c r="BD1433" s="88"/>
      <c r="BE1433" s="88"/>
      <c r="BF1433" s="88"/>
      <c r="BG1433" s="88"/>
      <c r="BH1433" s="88"/>
      <c r="BI1433" s="88"/>
      <c r="BJ1433" s="88"/>
      <c r="BK1433" s="88"/>
      <c r="BL1433" s="88"/>
      <c r="BM1433" s="88"/>
      <c r="BN1433" s="88"/>
      <c r="BO1433" s="88"/>
      <c r="BP1433" s="88"/>
      <c r="BQ1433" s="88"/>
      <c r="BR1433" s="88"/>
      <c r="BS1433" s="88"/>
      <c r="BT1433" s="88"/>
      <c r="BU1433" s="88"/>
      <c r="BV1433" s="88"/>
      <c r="BW1433" s="88"/>
      <c r="BX1433" s="88"/>
      <c r="BY1433" s="88"/>
      <c r="BZ1433" s="88"/>
      <c r="CA1433" s="88"/>
      <c r="CB1433" s="88"/>
      <c r="CC1433" s="88"/>
      <c r="CD1433" s="88"/>
      <c r="CE1433" s="88"/>
      <c r="CF1433" s="88"/>
      <c r="CG1433" s="88"/>
      <c r="CH1433" s="88"/>
      <c r="CI1433" s="88"/>
      <c r="CJ1433" s="88"/>
      <c r="CK1433" s="88"/>
      <c r="CL1433" s="88"/>
      <c r="CM1433" s="88"/>
      <c r="CN1433" s="88"/>
      <c r="CO1433" s="88"/>
      <c r="CP1433" s="88"/>
      <c r="CQ1433" s="88"/>
      <c r="CR1433" s="88"/>
      <c r="CS1433" s="88"/>
      <c r="CT1433" s="88"/>
      <c r="CU1433" s="88"/>
      <c r="CV1433" s="88"/>
      <c r="CW1433" s="88"/>
      <c r="CX1433" s="88"/>
      <c r="CY1433" s="88"/>
    </row>
    <row r="1434" spans="2:103" x14ac:dyDescent="0.3">
      <c r="B1434" s="87"/>
      <c r="C1434" s="87"/>
      <c r="D1434" s="144"/>
      <c r="E1434" s="144"/>
      <c r="F1434" s="87"/>
      <c r="G1434" s="88"/>
      <c r="H1434" s="88"/>
      <c r="I1434" s="88"/>
      <c r="J1434" s="87"/>
      <c r="K1434" s="87"/>
      <c r="L1434" s="87"/>
      <c r="M1434" s="87"/>
      <c r="N1434" s="87"/>
      <c r="O1434" s="88"/>
      <c r="P1434" s="88"/>
      <c r="Q1434" s="88"/>
      <c r="R1434" s="88"/>
      <c r="S1434" s="88"/>
      <c r="T1434" s="88"/>
      <c r="U1434" s="88"/>
      <c r="V1434" s="88"/>
      <c r="W1434" s="88"/>
      <c r="X1434" s="88"/>
      <c r="Y1434" s="88"/>
      <c r="Z1434" s="88"/>
      <c r="AA1434" s="88"/>
      <c r="AB1434" s="88"/>
      <c r="AC1434" s="88"/>
      <c r="AD1434" s="88"/>
      <c r="AE1434" s="88"/>
      <c r="AF1434" s="88"/>
      <c r="AG1434" s="88"/>
      <c r="AH1434" s="88"/>
      <c r="AI1434" s="88"/>
      <c r="AJ1434" s="88"/>
      <c r="AK1434" s="88"/>
      <c r="AL1434" s="88"/>
      <c r="AM1434" s="88"/>
      <c r="AN1434" s="88"/>
      <c r="AO1434" s="88"/>
      <c r="AP1434" s="88"/>
      <c r="AQ1434" s="88"/>
      <c r="AR1434" s="88"/>
      <c r="AS1434" s="88"/>
      <c r="AT1434" s="88"/>
      <c r="AU1434" s="88"/>
      <c r="AV1434" s="88"/>
      <c r="AW1434" s="88"/>
      <c r="AX1434" s="88"/>
      <c r="AY1434" s="88"/>
      <c r="AZ1434" s="88"/>
      <c r="BA1434" s="88"/>
      <c r="BB1434" s="88"/>
      <c r="BC1434" s="88"/>
      <c r="BD1434" s="88"/>
      <c r="BE1434" s="88"/>
      <c r="BF1434" s="88"/>
      <c r="BG1434" s="88"/>
      <c r="BH1434" s="88"/>
      <c r="BI1434" s="88"/>
      <c r="BJ1434" s="88"/>
      <c r="BK1434" s="88"/>
      <c r="BL1434" s="88"/>
      <c r="BM1434" s="88"/>
      <c r="BN1434" s="88"/>
      <c r="BO1434" s="88"/>
      <c r="BP1434" s="88"/>
      <c r="BQ1434" s="88"/>
      <c r="BR1434" s="88"/>
      <c r="BS1434" s="88"/>
      <c r="BT1434" s="88"/>
      <c r="BU1434" s="88"/>
      <c r="BV1434" s="88"/>
      <c r="BW1434" s="88"/>
      <c r="BX1434" s="88"/>
      <c r="BY1434" s="88"/>
      <c r="BZ1434" s="88"/>
      <c r="CA1434" s="88"/>
      <c r="CB1434" s="88"/>
      <c r="CC1434" s="88"/>
      <c r="CD1434" s="88"/>
      <c r="CE1434" s="88"/>
      <c r="CF1434" s="88"/>
      <c r="CG1434" s="88"/>
      <c r="CH1434" s="88"/>
      <c r="CI1434" s="88"/>
      <c r="CJ1434" s="88"/>
      <c r="CK1434" s="88"/>
      <c r="CL1434" s="88"/>
      <c r="CM1434" s="88"/>
      <c r="CN1434" s="88"/>
      <c r="CO1434" s="88"/>
      <c r="CP1434" s="88"/>
      <c r="CQ1434" s="88"/>
      <c r="CR1434" s="88"/>
      <c r="CS1434" s="88"/>
      <c r="CT1434" s="88"/>
      <c r="CU1434" s="88"/>
      <c r="CV1434" s="88"/>
      <c r="CW1434" s="88"/>
      <c r="CX1434" s="88"/>
      <c r="CY1434" s="88"/>
    </row>
    <row r="1435" spans="2:103" x14ac:dyDescent="0.3">
      <c r="B1435" s="87"/>
      <c r="C1435" s="87"/>
      <c r="D1435" s="144"/>
      <c r="E1435" s="144"/>
      <c r="F1435" s="87"/>
      <c r="G1435" s="88"/>
      <c r="H1435" s="88"/>
      <c r="I1435" s="88"/>
      <c r="J1435" s="87"/>
      <c r="K1435" s="87"/>
      <c r="L1435" s="87"/>
      <c r="M1435" s="87"/>
      <c r="N1435" s="87"/>
      <c r="O1435" s="88"/>
      <c r="P1435" s="88"/>
      <c r="Q1435" s="88"/>
      <c r="R1435" s="88"/>
      <c r="S1435" s="88"/>
      <c r="T1435" s="88"/>
      <c r="U1435" s="88"/>
      <c r="V1435" s="88"/>
      <c r="W1435" s="88"/>
      <c r="X1435" s="88"/>
      <c r="Y1435" s="88"/>
      <c r="Z1435" s="88"/>
      <c r="AA1435" s="88"/>
      <c r="AB1435" s="88"/>
      <c r="AC1435" s="88"/>
      <c r="AD1435" s="88"/>
      <c r="AE1435" s="88"/>
      <c r="AF1435" s="88"/>
      <c r="AG1435" s="88"/>
      <c r="AH1435" s="88"/>
      <c r="AI1435" s="88"/>
      <c r="AJ1435" s="88"/>
      <c r="AK1435" s="88"/>
      <c r="AL1435" s="88"/>
      <c r="AM1435" s="88"/>
      <c r="AN1435" s="88"/>
      <c r="AO1435" s="88"/>
      <c r="AP1435" s="88"/>
      <c r="AQ1435" s="88"/>
      <c r="AR1435" s="88"/>
      <c r="AS1435" s="88"/>
      <c r="AT1435" s="88"/>
      <c r="AU1435" s="88"/>
      <c r="AV1435" s="88"/>
      <c r="AW1435" s="88"/>
      <c r="AX1435" s="88"/>
      <c r="AY1435" s="88"/>
      <c r="AZ1435" s="88"/>
      <c r="BA1435" s="88"/>
      <c r="BB1435" s="88"/>
      <c r="BC1435" s="88"/>
      <c r="BD1435" s="88"/>
      <c r="BE1435" s="88"/>
      <c r="BF1435" s="88"/>
      <c r="BG1435" s="88"/>
      <c r="BH1435" s="88"/>
      <c r="BI1435" s="88"/>
      <c r="BJ1435" s="88"/>
      <c r="BK1435" s="88"/>
      <c r="BL1435" s="88"/>
      <c r="BM1435" s="88"/>
      <c r="BN1435" s="88"/>
      <c r="BO1435" s="88"/>
      <c r="BP1435" s="88"/>
      <c r="BQ1435" s="88"/>
      <c r="BR1435" s="88"/>
      <c r="BS1435" s="88"/>
      <c r="BT1435" s="88"/>
      <c r="BU1435" s="88"/>
      <c r="BV1435" s="88"/>
      <c r="BW1435" s="88"/>
      <c r="BX1435" s="88"/>
      <c r="BY1435" s="88"/>
      <c r="BZ1435" s="88"/>
      <c r="CA1435" s="88"/>
      <c r="CB1435" s="88"/>
      <c r="CC1435" s="88"/>
      <c r="CD1435" s="88"/>
      <c r="CE1435" s="88"/>
      <c r="CF1435" s="88"/>
      <c r="CG1435" s="88"/>
      <c r="CH1435" s="88"/>
      <c r="CI1435" s="88"/>
      <c r="CJ1435" s="88"/>
      <c r="CK1435" s="88"/>
      <c r="CL1435" s="88"/>
      <c r="CM1435" s="88"/>
      <c r="CN1435" s="88"/>
      <c r="CO1435" s="88"/>
      <c r="CP1435" s="88"/>
      <c r="CQ1435" s="88"/>
      <c r="CR1435" s="88"/>
      <c r="CS1435" s="88"/>
      <c r="CT1435" s="88"/>
      <c r="CU1435" s="88"/>
      <c r="CV1435" s="88"/>
      <c r="CW1435" s="88"/>
      <c r="CX1435" s="88"/>
      <c r="CY1435" s="88"/>
    </row>
    <row r="1436" spans="2:103" x14ac:dyDescent="0.3">
      <c r="B1436" s="87"/>
      <c r="C1436" s="87"/>
      <c r="D1436" s="144"/>
      <c r="E1436" s="144"/>
      <c r="F1436" s="87"/>
      <c r="G1436" s="88"/>
      <c r="H1436" s="88"/>
      <c r="I1436" s="88"/>
      <c r="J1436" s="87"/>
      <c r="K1436" s="87"/>
      <c r="L1436" s="87"/>
      <c r="M1436" s="87"/>
      <c r="N1436" s="87"/>
      <c r="O1436" s="88"/>
      <c r="P1436" s="88"/>
      <c r="Q1436" s="88"/>
      <c r="R1436" s="88"/>
      <c r="S1436" s="88"/>
      <c r="T1436" s="88"/>
      <c r="U1436" s="88"/>
      <c r="V1436" s="88"/>
      <c r="W1436" s="88"/>
      <c r="X1436" s="88"/>
      <c r="Y1436" s="88"/>
      <c r="Z1436" s="88"/>
      <c r="AA1436" s="88"/>
      <c r="AB1436" s="88"/>
      <c r="AC1436" s="88"/>
      <c r="AD1436" s="88"/>
      <c r="AE1436" s="88"/>
      <c r="AF1436" s="88"/>
      <c r="AG1436" s="88"/>
      <c r="AH1436" s="88"/>
      <c r="AI1436" s="88"/>
      <c r="AJ1436" s="88"/>
      <c r="AK1436" s="88"/>
      <c r="AL1436" s="88"/>
      <c r="AM1436" s="88"/>
      <c r="AN1436" s="88"/>
      <c r="AO1436" s="88"/>
      <c r="AP1436" s="88"/>
      <c r="AQ1436" s="88"/>
      <c r="AR1436" s="88"/>
      <c r="AS1436" s="88"/>
      <c r="AT1436" s="88"/>
      <c r="AU1436" s="88"/>
      <c r="AV1436" s="88"/>
      <c r="AW1436" s="88"/>
      <c r="AX1436" s="88"/>
      <c r="AY1436" s="88"/>
      <c r="AZ1436" s="88"/>
      <c r="BA1436" s="88"/>
      <c r="BB1436" s="88"/>
      <c r="BC1436" s="88"/>
      <c r="BD1436" s="88"/>
      <c r="BE1436" s="88"/>
      <c r="BF1436" s="88"/>
      <c r="BG1436" s="88"/>
      <c r="BH1436" s="88"/>
      <c r="BI1436" s="88"/>
      <c r="BJ1436" s="88"/>
      <c r="BK1436" s="88"/>
      <c r="BL1436" s="88"/>
      <c r="BM1436" s="88"/>
      <c r="BN1436" s="88"/>
      <c r="BO1436" s="88"/>
      <c r="BP1436" s="88"/>
      <c r="BQ1436" s="88"/>
      <c r="BR1436" s="88"/>
      <c r="BS1436" s="88"/>
      <c r="BT1436" s="88"/>
      <c r="BU1436" s="88"/>
      <c r="BV1436" s="88"/>
      <c r="BW1436" s="88"/>
      <c r="BX1436" s="88"/>
      <c r="BY1436" s="88"/>
      <c r="BZ1436" s="88"/>
      <c r="CA1436" s="88"/>
      <c r="CB1436" s="88"/>
      <c r="CC1436" s="88"/>
      <c r="CD1436" s="88"/>
      <c r="CE1436" s="88"/>
      <c r="CF1436" s="88"/>
      <c r="CG1436" s="88"/>
      <c r="CH1436" s="88"/>
      <c r="CI1436" s="88"/>
      <c r="CJ1436" s="88"/>
      <c r="CK1436" s="88"/>
      <c r="CL1436" s="88"/>
      <c r="CM1436" s="88"/>
      <c r="CN1436" s="88"/>
      <c r="CO1436" s="88"/>
      <c r="CP1436" s="88"/>
      <c r="CQ1436" s="88"/>
      <c r="CR1436" s="88"/>
      <c r="CS1436" s="88"/>
      <c r="CT1436" s="88"/>
      <c r="CU1436" s="88"/>
      <c r="CV1436" s="88"/>
      <c r="CW1436" s="88"/>
      <c r="CX1436" s="88"/>
      <c r="CY1436" s="88"/>
    </row>
    <row r="1437" spans="2:103" x14ac:dyDescent="0.3">
      <c r="B1437" s="87"/>
      <c r="C1437" s="87"/>
      <c r="D1437" s="144"/>
      <c r="E1437" s="144"/>
      <c r="F1437" s="87"/>
      <c r="G1437" s="88"/>
      <c r="H1437" s="88"/>
      <c r="I1437" s="88"/>
      <c r="J1437" s="87"/>
      <c r="K1437" s="87"/>
      <c r="L1437" s="87"/>
      <c r="M1437" s="87"/>
      <c r="N1437" s="87"/>
      <c r="O1437" s="88"/>
      <c r="P1437" s="88"/>
      <c r="Q1437" s="88"/>
      <c r="R1437" s="88"/>
      <c r="S1437" s="88"/>
      <c r="T1437" s="88"/>
      <c r="U1437" s="88"/>
      <c r="V1437" s="88"/>
      <c r="W1437" s="88"/>
      <c r="X1437" s="88"/>
      <c r="Y1437" s="88"/>
      <c r="Z1437" s="88"/>
      <c r="AA1437" s="88"/>
      <c r="AB1437" s="88"/>
      <c r="AC1437" s="88"/>
      <c r="AD1437" s="88"/>
      <c r="AE1437" s="88"/>
      <c r="AF1437" s="88"/>
      <c r="AG1437" s="88"/>
      <c r="AH1437" s="88"/>
      <c r="AI1437" s="88"/>
      <c r="AJ1437" s="88"/>
      <c r="AK1437" s="88"/>
      <c r="AL1437" s="88"/>
      <c r="AM1437" s="88"/>
      <c r="AN1437" s="88"/>
      <c r="AO1437" s="88"/>
      <c r="AP1437" s="88"/>
      <c r="AQ1437" s="88"/>
      <c r="AR1437" s="88"/>
      <c r="AS1437" s="88"/>
      <c r="AT1437" s="88"/>
      <c r="AU1437" s="88"/>
      <c r="AV1437" s="88"/>
      <c r="AW1437" s="88"/>
      <c r="AX1437" s="88"/>
      <c r="AY1437" s="88"/>
      <c r="AZ1437" s="88"/>
      <c r="BA1437" s="88"/>
      <c r="BB1437" s="88"/>
      <c r="BC1437" s="88"/>
      <c r="BD1437" s="88"/>
      <c r="BE1437" s="88"/>
      <c r="BF1437" s="88"/>
      <c r="BG1437" s="88"/>
      <c r="BH1437" s="88"/>
      <c r="BI1437" s="88"/>
      <c r="BJ1437" s="88"/>
      <c r="BK1437" s="88"/>
      <c r="BL1437" s="88"/>
      <c r="BM1437" s="88"/>
      <c r="BN1437" s="88"/>
      <c r="BO1437" s="88"/>
      <c r="BP1437" s="88"/>
      <c r="BQ1437" s="88"/>
      <c r="BR1437" s="88"/>
      <c r="BS1437" s="88"/>
      <c r="BT1437" s="88"/>
      <c r="BU1437" s="88"/>
      <c r="BV1437" s="88"/>
      <c r="BW1437" s="88"/>
      <c r="BX1437" s="88"/>
      <c r="BY1437" s="88"/>
      <c r="BZ1437" s="88"/>
      <c r="CA1437" s="88"/>
      <c r="CB1437" s="88"/>
      <c r="CC1437" s="88"/>
      <c r="CD1437" s="88"/>
      <c r="CE1437" s="88"/>
      <c r="CF1437" s="88"/>
      <c r="CG1437" s="88"/>
      <c r="CH1437" s="88"/>
      <c r="CI1437" s="88"/>
      <c r="CJ1437" s="88"/>
      <c r="CK1437" s="88"/>
      <c r="CL1437" s="88"/>
      <c r="CM1437" s="88"/>
      <c r="CN1437" s="88"/>
      <c r="CO1437" s="88"/>
      <c r="CP1437" s="88"/>
      <c r="CQ1437" s="88"/>
      <c r="CR1437" s="88"/>
      <c r="CS1437" s="88"/>
      <c r="CT1437" s="88"/>
      <c r="CU1437" s="88"/>
      <c r="CV1437" s="88"/>
      <c r="CW1437" s="88"/>
      <c r="CX1437" s="88"/>
      <c r="CY1437" s="88"/>
    </row>
    <row r="1438" spans="2:103" x14ac:dyDescent="0.3">
      <c r="B1438" s="87"/>
      <c r="C1438" s="87"/>
      <c r="D1438" s="144"/>
      <c r="E1438" s="144"/>
      <c r="F1438" s="87"/>
      <c r="G1438" s="88"/>
      <c r="H1438" s="88"/>
      <c r="I1438" s="88"/>
      <c r="J1438" s="87"/>
      <c r="K1438" s="87"/>
      <c r="L1438" s="87"/>
      <c r="M1438" s="87"/>
      <c r="N1438" s="87"/>
      <c r="O1438" s="88"/>
      <c r="P1438" s="88"/>
      <c r="Q1438" s="88"/>
      <c r="R1438" s="88"/>
      <c r="S1438" s="88"/>
      <c r="T1438" s="88"/>
      <c r="U1438" s="88"/>
      <c r="V1438" s="88"/>
      <c r="W1438" s="88"/>
      <c r="X1438" s="88"/>
      <c r="Y1438" s="88"/>
      <c r="Z1438" s="88"/>
      <c r="AA1438" s="88"/>
      <c r="AB1438" s="88"/>
      <c r="AC1438" s="88"/>
      <c r="AD1438" s="88"/>
      <c r="AE1438" s="88"/>
      <c r="AF1438" s="88"/>
      <c r="AG1438" s="88"/>
      <c r="AH1438" s="88"/>
      <c r="AI1438" s="88"/>
      <c r="AJ1438" s="88"/>
      <c r="AK1438" s="88"/>
      <c r="AL1438" s="88"/>
      <c r="AM1438" s="88"/>
      <c r="AN1438" s="88"/>
      <c r="AO1438" s="88"/>
      <c r="AP1438" s="88"/>
      <c r="AQ1438" s="88"/>
      <c r="AR1438" s="88"/>
      <c r="AS1438" s="88"/>
      <c r="AT1438" s="88"/>
      <c r="AU1438" s="88"/>
      <c r="AV1438" s="88"/>
      <c r="AW1438" s="88"/>
      <c r="AX1438" s="88"/>
      <c r="AY1438" s="88"/>
      <c r="AZ1438" s="88"/>
      <c r="BA1438" s="88"/>
      <c r="BB1438" s="88"/>
      <c r="BC1438" s="88"/>
      <c r="BD1438" s="88"/>
      <c r="BE1438" s="88"/>
      <c r="BF1438" s="88"/>
      <c r="BG1438" s="88"/>
      <c r="BH1438" s="88"/>
      <c r="BI1438" s="88"/>
      <c r="BJ1438" s="88"/>
      <c r="BK1438" s="88"/>
      <c r="BL1438" s="88"/>
      <c r="BM1438" s="88"/>
      <c r="BN1438" s="88"/>
      <c r="BO1438" s="88"/>
      <c r="BP1438" s="88"/>
      <c r="BQ1438" s="88"/>
      <c r="BR1438" s="88"/>
      <c r="BS1438" s="88"/>
      <c r="BT1438" s="88"/>
      <c r="BU1438" s="88"/>
      <c r="BV1438" s="88"/>
      <c r="BW1438" s="88"/>
      <c r="BX1438" s="88"/>
      <c r="BY1438" s="88"/>
      <c r="BZ1438" s="88"/>
      <c r="CA1438" s="88"/>
      <c r="CB1438" s="88"/>
      <c r="CC1438" s="88"/>
      <c r="CD1438" s="88"/>
      <c r="CE1438" s="88"/>
      <c r="CF1438" s="88"/>
      <c r="CG1438" s="88"/>
      <c r="CH1438" s="88"/>
      <c r="CI1438" s="88"/>
      <c r="CJ1438" s="88"/>
      <c r="CK1438" s="88"/>
      <c r="CL1438" s="88"/>
      <c r="CM1438" s="88"/>
      <c r="CN1438" s="88"/>
      <c r="CO1438" s="88"/>
      <c r="CP1438" s="88"/>
      <c r="CQ1438" s="88"/>
      <c r="CR1438" s="88"/>
      <c r="CS1438" s="88"/>
      <c r="CT1438" s="88"/>
      <c r="CU1438" s="88"/>
      <c r="CV1438" s="88"/>
      <c r="CW1438" s="88"/>
      <c r="CX1438" s="88"/>
      <c r="CY1438" s="88"/>
    </row>
    <row r="1439" spans="2:103" x14ac:dyDescent="0.3">
      <c r="B1439" s="87"/>
      <c r="C1439" s="87"/>
      <c r="D1439" s="144"/>
      <c r="E1439" s="144"/>
      <c r="F1439" s="87"/>
      <c r="G1439" s="88"/>
      <c r="H1439" s="88"/>
      <c r="I1439" s="88"/>
      <c r="J1439" s="87"/>
      <c r="K1439" s="87"/>
      <c r="L1439" s="87"/>
      <c r="M1439" s="87"/>
      <c r="N1439" s="87"/>
      <c r="O1439" s="88"/>
      <c r="P1439" s="88"/>
      <c r="Q1439" s="88"/>
      <c r="R1439" s="88"/>
      <c r="S1439" s="88"/>
      <c r="T1439" s="88"/>
      <c r="U1439" s="88"/>
      <c r="V1439" s="88"/>
      <c r="W1439" s="88"/>
      <c r="X1439" s="88"/>
      <c r="Y1439" s="88"/>
      <c r="Z1439" s="88"/>
      <c r="AA1439" s="88"/>
      <c r="AB1439" s="88"/>
      <c r="AC1439" s="88"/>
      <c r="AD1439" s="88"/>
      <c r="AE1439" s="88"/>
      <c r="AF1439" s="88"/>
      <c r="AG1439" s="88"/>
      <c r="AH1439" s="88"/>
      <c r="AI1439" s="88"/>
      <c r="AJ1439" s="88"/>
      <c r="AK1439" s="88"/>
      <c r="AL1439" s="88"/>
      <c r="AM1439" s="88"/>
      <c r="AN1439" s="88"/>
      <c r="AO1439" s="88"/>
      <c r="AP1439" s="88"/>
      <c r="AQ1439" s="88"/>
      <c r="AR1439" s="88"/>
      <c r="AS1439" s="88"/>
      <c r="AT1439" s="88"/>
      <c r="AU1439" s="88"/>
      <c r="AV1439" s="88"/>
      <c r="AW1439" s="88"/>
      <c r="AX1439" s="88"/>
      <c r="AY1439" s="88"/>
      <c r="AZ1439" s="88"/>
      <c r="BA1439" s="88"/>
      <c r="BB1439" s="88"/>
      <c r="BC1439" s="88"/>
      <c r="BD1439" s="88"/>
      <c r="BE1439" s="88"/>
      <c r="BF1439" s="88"/>
      <c r="BG1439" s="88"/>
      <c r="BH1439" s="88"/>
      <c r="BI1439" s="88"/>
      <c r="BJ1439" s="88"/>
      <c r="BK1439" s="88"/>
      <c r="BL1439" s="88"/>
      <c r="BM1439" s="88"/>
      <c r="BN1439" s="88"/>
      <c r="BO1439" s="88"/>
      <c r="BP1439" s="88"/>
      <c r="BQ1439" s="88"/>
      <c r="BR1439" s="88"/>
      <c r="BS1439" s="88"/>
      <c r="BT1439" s="88"/>
      <c r="BU1439" s="88"/>
      <c r="BV1439" s="88"/>
      <c r="BW1439" s="88"/>
      <c r="BX1439" s="88"/>
      <c r="BY1439" s="88"/>
      <c r="BZ1439" s="88"/>
      <c r="CA1439" s="88"/>
      <c r="CB1439" s="88"/>
      <c r="CC1439" s="88"/>
      <c r="CD1439" s="88"/>
      <c r="CE1439" s="88"/>
      <c r="CF1439" s="88"/>
      <c r="CG1439" s="88"/>
      <c r="CH1439" s="88"/>
      <c r="CI1439" s="88"/>
      <c r="CJ1439" s="88"/>
      <c r="CK1439" s="88"/>
      <c r="CL1439" s="88"/>
      <c r="CM1439" s="88"/>
      <c r="CN1439" s="88"/>
      <c r="CO1439" s="88"/>
      <c r="CP1439" s="88"/>
      <c r="CQ1439" s="88"/>
      <c r="CR1439" s="88"/>
      <c r="CS1439" s="88"/>
      <c r="CT1439" s="88"/>
      <c r="CU1439" s="88"/>
      <c r="CV1439" s="88"/>
      <c r="CW1439" s="88"/>
      <c r="CX1439" s="88"/>
      <c r="CY1439" s="88"/>
    </row>
    <row r="1440" spans="2:103" x14ac:dyDescent="0.3">
      <c r="B1440" s="87"/>
      <c r="C1440" s="87"/>
      <c r="D1440" s="144"/>
      <c r="E1440" s="144"/>
      <c r="F1440" s="87"/>
      <c r="G1440" s="88"/>
      <c r="H1440" s="88"/>
      <c r="I1440" s="88"/>
      <c r="J1440" s="87"/>
      <c r="K1440" s="87"/>
      <c r="L1440" s="87"/>
      <c r="M1440" s="87"/>
      <c r="N1440" s="87"/>
      <c r="O1440" s="88"/>
      <c r="P1440" s="88"/>
      <c r="Q1440" s="88"/>
      <c r="R1440" s="88"/>
      <c r="S1440" s="88"/>
      <c r="T1440" s="88"/>
      <c r="U1440" s="88"/>
      <c r="V1440" s="88"/>
      <c r="W1440" s="88"/>
      <c r="X1440" s="88"/>
      <c r="Y1440" s="88"/>
      <c r="Z1440" s="88"/>
      <c r="AA1440" s="88"/>
      <c r="AB1440" s="88"/>
      <c r="AC1440" s="88"/>
      <c r="AD1440" s="88"/>
      <c r="AE1440" s="88"/>
      <c r="AF1440" s="88"/>
      <c r="AG1440" s="88"/>
      <c r="AH1440" s="88"/>
      <c r="AI1440" s="88"/>
      <c r="AJ1440" s="88"/>
      <c r="AK1440" s="88"/>
      <c r="AL1440" s="88"/>
      <c r="AM1440" s="88"/>
      <c r="AN1440" s="88"/>
      <c r="AO1440" s="88"/>
      <c r="AP1440" s="88"/>
      <c r="AQ1440" s="88"/>
      <c r="AR1440" s="88"/>
      <c r="AS1440" s="88"/>
      <c r="AT1440" s="88"/>
      <c r="AU1440" s="88"/>
      <c r="AV1440" s="88"/>
      <c r="AW1440" s="88"/>
      <c r="AX1440" s="88"/>
      <c r="AY1440" s="88"/>
      <c r="AZ1440" s="88"/>
      <c r="BA1440" s="88"/>
      <c r="BB1440" s="88"/>
      <c r="BC1440" s="88"/>
      <c r="BD1440" s="88"/>
      <c r="BE1440" s="88"/>
      <c r="BF1440" s="88"/>
      <c r="BG1440" s="88"/>
      <c r="BH1440" s="88"/>
      <c r="BI1440" s="88"/>
      <c r="BJ1440" s="88"/>
      <c r="BK1440" s="88"/>
      <c r="BL1440" s="88"/>
      <c r="BM1440" s="88"/>
      <c r="BN1440" s="88"/>
      <c r="BO1440" s="88"/>
      <c r="BP1440" s="88"/>
      <c r="BQ1440" s="88"/>
      <c r="BR1440" s="88"/>
      <c r="BS1440" s="88"/>
      <c r="BT1440" s="88"/>
      <c r="BU1440" s="88"/>
      <c r="BV1440" s="88"/>
      <c r="BW1440" s="88"/>
      <c r="BX1440" s="88"/>
      <c r="BY1440" s="88"/>
      <c r="BZ1440" s="88"/>
      <c r="CA1440" s="88"/>
      <c r="CB1440" s="88"/>
      <c r="CC1440" s="88"/>
      <c r="CD1440" s="88"/>
      <c r="CE1440" s="88"/>
      <c r="CF1440" s="88"/>
      <c r="CG1440" s="88"/>
      <c r="CH1440" s="88"/>
      <c r="CI1440" s="88"/>
      <c r="CJ1440" s="88"/>
      <c r="CK1440" s="88"/>
      <c r="CL1440" s="88"/>
      <c r="CM1440" s="88"/>
      <c r="CN1440" s="88"/>
      <c r="CO1440" s="88"/>
      <c r="CP1440" s="88"/>
      <c r="CQ1440" s="88"/>
      <c r="CR1440" s="88"/>
      <c r="CS1440" s="88"/>
      <c r="CT1440" s="88"/>
      <c r="CU1440" s="88"/>
      <c r="CV1440" s="88"/>
      <c r="CW1440" s="88"/>
      <c r="CX1440" s="88"/>
      <c r="CY1440" s="88"/>
    </row>
    <row r="1441" spans="2:103" x14ac:dyDescent="0.3">
      <c r="B1441" s="87"/>
      <c r="C1441" s="87"/>
      <c r="D1441" s="144"/>
      <c r="E1441" s="144"/>
      <c r="F1441" s="87"/>
      <c r="G1441" s="88"/>
      <c r="H1441" s="88"/>
      <c r="I1441" s="88"/>
      <c r="J1441" s="87"/>
      <c r="K1441" s="87"/>
      <c r="L1441" s="87"/>
      <c r="M1441" s="87"/>
      <c r="N1441" s="87"/>
      <c r="O1441" s="88"/>
      <c r="P1441" s="88"/>
      <c r="Q1441" s="88"/>
      <c r="R1441" s="88"/>
      <c r="S1441" s="88"/>
      <c r="T1441" s="88"/>
      <c r="U1441" s="88"/>
      <c r="V1441" s="88"/>
      <c r="W1441" s="88"/>
      <c r="X1441" s="88"/>
      <c r="Y1441" s="88"/>
      <c r="Z1441" s="88"/>
      <c r="AA1441" s="88"/>
      <c r="AB1441" s="88"/>
      <c r="AC1441" s="88"/>
      <c r="AD1441" s="88"/>
      <c r="AE1441" s="88"/>
      <c r="AF1441" s="88"/>
      <c r="AG1441" s="88"/>
      <c r="AH1441" s="88"/>
      <c r="AI1441" s="88"/>
      <c r="AJ1441" s="88"/>
      <c r="AK1441" s="88"/>
      <c r="AL1441" s="88"/>
      <c r="AM1441" s="88"/>
      <c r="AN1441" s="88"/>
      <c r="AO1441" s="88"/>
      <c r="AP1441" s="88"/>
      <c r="AQ1441" s="88"/>
      <c r="AR1441" s="88"/>
      <c r="AS1441" s="88"/>
      <c r="AT1441" s="88"/>
      <c r="AU1441" s="88"/>
      <c r="AV1441" s="88"/>
      <c r="AW1441" s="88"/>
      <c r="AX1441" s="88"/>
      <c r="AY1441" s="88"/>
      <c r="AZ1441" s="88"/>
      <c r="BA1441" s="88"/>
      <c r="BB1441" s="88"/>
      <c r="BC1441" s="88"/>
      <c r="BD1441" s="88"/>
      <c r="BE1441" s="88"/>
      <c r="BF1441" s="88"/>
      <c r="BG1441" s="88"/>
      <c r="BH1441" s="88"/>
      <c r="BI1441" s="88"/>
      <c r="BJ1441" s="88"/>
      <c r="BK1441" s="88"/>
      <c r="BL1441" s="88"/>
      <c r="BM1441" s="88"/>
      <c r="BN1441" s="88"/>
      <c r="BO1441" s="88"/>
      <c r="BP1441" s="88"/>
      <c r="BQ1441" s="88"/>
      <c r="BR1441" s="88"/>
      <c r="BS1441" s="88"/>
      <c r="BT1441" s="88"/>
      <c r="BU1441" s="88"/>
      <c r="BV1441" s="88"/>
      <c r="BW1441" s="88"/>
      <c r="BX1441" s="88"/>
      <c r="BY1441" s="88"/>
      <c r="BZ1441" s="88"/>
      <c r="CA1441" s="88"/>
      <c r="CB1441" s="88"/>
      <c r="CC1441" s="88"/>
      <c r="CD1441" s="88"/>
      <c r="CE1441" s="88"/>
      <c r="CF1441" s="88"/>
      <c r="CG1441" s="88"/>
      <c r="CH1441" s="88"/>
      <c r="CI1441" s="88"/>
      <c r="CJ1441" s="88"/>
      <c r="CK1441" s="88"/>
      <c r="CL1441" s="88"/>
      <c r="CM1441" s="88"/>
      <c r="CN1441" s="88"/>
      <c r="CO1441" s="88"/>
      <c r="CP1441" s="88"/>
      <c r="CQ1441" s="88"/>
      <c r="CR1441" s="88"/>
      <c r="CS1441" s="88"/>
      <c r="CT1441" s="88"/>
      <c r="CU1441" s="88"/>
      <c r="CV1441" s="88"/>
      <c r="CW1441" s="88"/>
      <c r="CX1441" s="88"/>
      <c r="CY1441" s="88"/>
    </row>
    <row r="1442" spans="2:103" x14ac:dyDescent="0.3">
      <c r="B1442" s="87"/>
      <c r="C1442" s="87"/>
      <c r="D1442" s="144"/>
      <c r="E1442" s="144"/>
      <c r="F1442" s="87"/>
      <c r="G1442" s="88"/>
      <c r="H1442" s="88"/>
      <c r="I1442" s="88"/>
      <c r="J1442" s="87"/>
      <c r="K1442" s="87"/>
      <c r="L1442" s="87"/>
      <c r="M1442" s="87"/>
      <c r="N1442" s="87"/>
      <c r="O1442" s="88"/>
      <c r="P1442" s="88"/>
      <c r="Q1442" s="88"/>
      <c r="R1442" s="88"/>
      <c r="S1442" s="88"/>
      <c r="T1442" s="88"/>
      <c r="U1442" s="88"/>
      <c r="V1442" s="88"/>
      <c r="W1442" s="88"/>
      <c r="X1442" s="88"/>
      <c r="Y1442" s="88"/>
      <c r="Z1442" s="88"/>
      <c r="AA1442" s="88"/>
      <c r="AB1442" s="88"/>
      <c r="AC1442" s="88"/>
      <c r="AD1442" s="88"/>
      <c r="AE1442" s="88"/>
      <c r="AF1442" s="88"/>
      <c r="AG1442" s="88"/>
      <c r="AH1442" s="88"/>
      <c r="AI1442" s="88"/>
      <c r="AJ1442" s="88"/>
      <c r="AK1442" s="88"/>
      <c r="AL1442" s="88"/>
      <c r="AM1442" s="88"/>
      <c r="AN1442" s="88"/>
      <c r="AO1442" s="88"/>
      <c r="AP1442" s="88"/>
      <c r="AQ1442" s="88"/>
      <c r="AR1442" s="88"/>
      <c r="AS1442" s="88"/>
      <c r="AT1442" s="88"/>
      <c r="AU1442" s="88"/>
      <c r="AV1442" s="88"/>
      <c r="AW1442" s="88"/>
      <c r="AX1442" s="88"/>
      <c r="AY1442" s="88"/>
      <c r="AZ1442" s="88"/>
      <c r="BA1442" s="88"/>
      <c r="BB1442" s="88"/>
      <c r="BC1442" s="88"/>
      <c r="BD1442" s="88"/>
      <c r="BE1442" s="88"/>
      <c r="BF1442" s="88"/>
      <c r="BG1442" s="88"/>
      <c r="BH1442" s="88"/>
      <c r="BI1442" s="88"/>
      <c r="BJ1442" s="88"/>
      <c r="BK1442" s="88"/>
      <c r="BL1442" s="88"/>
      <c r="BM1442" s="88"/>
      <c r="BN1442" s="88"/>
      <c r="BO1442" s="88"/>
      <c r="BP1442" s="88"/>
      <c r="BQ1442" s="88"/>
      <c r="BR1442" s="88"/>
      <c r="BS1442" s="88"/>
      <c r="BT1442" s="88"/>
      <c r="BU1442" s="88"/>
      <c r="BV1442" s="88"/>
      <c r="BW1442" s="88"/>
      <c r="BX1442" s="88"/>
      <c r="BY1442" s="88"/>
      <c r="BZ1442" s="88"/>
      <c r="CA1442" s="88"/>
      <c r="CB1442" s="88"/>
      <c r="CC1442" s="88"/>
      <c r="CD1442" s="88"/>
      <c r="CE1442" s="88"/>
      <c r="CF1442" s="88"/>
      <c r="CG1442" s="88"/>
      <c r="CH1442" s="88"/>
      <c r="CI1442" s="88"/>
      <c r="CJ1442" s="88"/>
      <c r="CK1442" s="88"/>
      <c r="CL1442" s="88"/>
      <c r="CM1442" s="88"/>
      <c r="CN1442" s="88"/>
      <c r="CO1442" s="88"/>
      <c r="CP1442" s="88"/>
      <c r="CQ1442" s="88"/>
      <c r="CR1442" s="88"/>
      <c r="CS1442" s="88"/>
      <c r="CT1442" s="88"/>
      <c r="CU1442" s="88"/>
      <c r="CV1442" s="88"/>
      <c r="CW1442" s="88"/>
      <c r="CX1442" s="88"/>
      <c r="CY1442" s="88"/>
    </row>
    <row r="1443" spans="2:103" x14ac:dyDescent="0.3">
      <c r="B1443" s="87"/>
      <c r="C1443" s="87"/>
      <c r="D1443" s="144"/>
      <c r="E1443" s="144"/>
      <c r="F1443" s="87"/>
      <c r="G1443" s="88"/>
      <c r="H1443" s="88"/>
      <c r="I1443" s="88"/>
      <c r="J1443" s="87"/>
      <c r="K1443" s="87"/>
      <c r="L1443" s="87"/>
      <c r="M1443" s="87"/>
      <c r="N1443" s="87"/>
      <c r="O1443" s="88"/>
      <c r="P1443" s="88"/>
      <c r="Q1443" s="88"/>
      <c r="R1443" s="88"/>
      <c r="S1443" s="88"/>
      <c r="T1443" s="88"/>
      <c r="U1443" s="88"/>
      <c r="V1443" s="88"/>
      <c r="W1443" s="88"/>
      <c r="X1443" s="88"/>
      <c r="Y1443" s="88"/>
      <c r="Z1443" s="88"/>
      <c r="AA1443" s="88"/>
      <c r="AB1443" s="88"/>
      <c r="AC1443" s="88"/>
      <c r="AD1443" s="88"/>
      <c r="AE1443" s="88"/>
      <c r="AF1443" s="88"/>
      <c r="AG1443" s="88"/>
      <c r="AH1443" s="88"/>
      <c r="AI1443" s="88"/>
      <c r="AJ1443" s="88"/>
      <c r="AK1443" s="88"/>
      <c r="AL1443" s="88"/>
      <c r="AM1443" s="88"/>
      <c r="AN1443" s="88"/>
      <c r="AO1443" s="88"/>
      <c r="AP1443" s="88"/>
      <c r="AQ1443" s="88"/>
      <c r="AR1443" s="88"/>
      <c r="AS1443" s="88"/>
      <c r="AT1443" s="88"/>
      <c r="AU1443" s="88"/>
      <c r="AV1443" s="88"/>
      <c r="AW1443" s="88"/>
      <c r="AX1443" s="88"/>
      <c r="AY1443" s="88"/>
      <c r="AZ1443" s="88"/>
      <c r="BA1443" s="88"/>
      <c r="BB1443" s="88"/>
      <c r="BC1443" s="88"/>
      <c r="BD1443" s="88"/>
      <c r="BE1443" s="88"/>
      <c r="BF1443" s="88"/>
      <c r="BG1443" s="88"/>
      <c r="BH1443" s="88"/>
      <c r="BI1443" s="88"/>
      <c r="BJ1443" s="88"/>
      <c r="BK1443" s="88"/>
      <c r="BL1443" s="88"/>
      <c r="BM1443" s="88"/>
      <c r="BN1443" s="88"/>
      <c r="BO1443" s="88"/>
      <c r="BP1443" s="88"/>
      <c r="BQ1443" s="88"/>
      <c r="BR1443" s="88"/>
      <c r="BS1443" s="88"/>
      <c r="BT1443" s="88"/>
      <c r="BU1443" s="88"/>
      <c r="BV1443" s="88"/>
      <c r="BW1443" s="88"/>
      <c r="BX1443" s="88"/>
      <c r="BY1443" s="88"/>
      <c r="BZ1443" s="88"/>
      <c r="CA1443" s="88"/>
      <c r="CB1443" s="88"/>
      <c r="CC1443" s="88"/>
      <c r="CD1443" s="88"/>
      <c r="CE1443" s="88"/>
      <c r="CF1443" s="88"/>
      <c r="CG1443" s="88"/>
      <c r="CH1443" s="88"/>
      <c r="CI1443" s="88"/>
      <c r="CJ1443" s="88"/>
      <c r="CK1443" s="88"/>
      <c r="CL1443" s="88"/>
      <c r="CM1443" s="88"/>
      <c r="CN1443" s="88"/>
      <c r="CO1443" s="88"/>
      <c r="CP1443" s="88"/>
      <c r="CQ1443" s="88"/>
      <c r="CR1443" s="88"/>
      <c r="CS1443" s="88"/>
      <c r="CT1443" s="88"/>
      <c r="CU1443" s="88"/>
      <c r="CV1443" s="88"/>
      <c r="CW1443" s="88"/>
      <c r="CX1443" s="88"/>
      <c r="CY1443" s="88"/>
    </row>
    <row r="1444" spans="2:103" x14ac:dyDescent="0.3">
      <c r="B1444" s="87"/>
      <c r="C1444" s="87"/>
      <c r="D1444" s="144"/>
      <c r="E1444" s="144"/>
      <c r="F1444" s="87"/>
      <c r="G1444" s="88"/>
      <c r="H1444" s="88"/>
      <c r="I1444" s="88"/>
      <c r="J1444" s="87"/>
      <c r="K1444" s="87"/>
      <c r="L1444" s="87"/>
      <c r="M1444" s="87"/>
      <c r="N1444" s="87"/>
      <c r="O1444" s="88"/>
      <c r="P1444" s="88"/>
      <c r="Q1444" s="88"/>
      <c r="R1444" s="88"/>
      <c r="S1444" s="88"/>
      <c r="T1444" s="88"/>
      <c r="U1444" s="88"/>
      <c r="V1444" s="88"/>
      <c r="W1444" s="88"/>
      <c r="X1444" s="88"/>
      <c r="Y1444" s="88"/>
      <c r="Z1444" s="88"/>
      <c r="AA1444" s="88"/>
      <c r="AB1444" s="88"/>
      <c r="AC1444" s="88"/>
      <c r="AD1444" s="88"/>
      <c r="AE1444" s="88"/>
      <c r="AF1444" s="88"/>
      <c r="AG1444" s="88"/>
      <c r="AH1444" s="88"/>
      <c r="AI1444" s="88"/>
      <c r="AJ1444" s="88"/>
      <c r="AK1444" s="88"/>
      <c r="AL1444" s="88"/>
      <c r="AM1444" s="88"/>
      <c r="AN1444" s="88"/>
      <c r="AO1444" s="88"/>
      <c r="AP1444" s="88"/>
      <c r="AQ1444" s="88"/>
      <c r="AR1444" s="88"/>
      <c r="AS1444" s="88"/>
      <c r="AT1444" s="88"/>
      <c r="AU1444" s="88"/>
      <c r="AV1444" s="88"/>
      <c r="AW1444" s="88"/>
      <c r="AX1444" s="88"/>
      <c r="AY1444" s="88"/>
      <c r="AZ1444" s="88"/>
      <c r="BA1444" s="88"/>
      <c r="BB1444" s="88"/>
      <c r="BC1444" s="88"/>
      <c r="BD1444" s="88"/>
      <c r="BE1444" s="88"/>
      <c r="BF1444" s="88"/>
      <c r="BG1444" s="88"/>
      <c r="BH1444" s="88"/>
      <c r="BI1444" s="88"/>
      <c r="BJ1444" s="88"/>
      <c r="BK1444" s="88"/>
      <c r="BL1444" s="88"/>
      <c r="BM1444" s="88"/>
      <c r="BN1444" s="88"/>
      <c r="BO1444" s="88"/>
      <c r="BP1444" s="88"/>
      <c r="BQ1444" s="88"/>
      <c r="BR1444" s="88"/>
      <c r="BS1444" s="88"/>
      <c r="BT1444" s="88"/>
      <c r="BU1444" s="88"/>
      <c r="BV1444" s="88"/>
      <c r="BW1444" s="88"/>
      <c r="BX1444" s="88"/>
      <c r="BY1444" s="88"/>
      <c r="BZ1444" s="88"/>
      <c r="CA1444" s="88"/>
      <c r="CB1444" s="88"/>
      <c r="CC1444" s="88"/>
      <c r="CD1444" s="88"/>
      <c r="CE1444" s="88"/>
      <c r="CF1444" s="88"/>
      <c r="CG1444" s="88"/>
      <c r="CH1444" s="88"/>
      <c r="CI1444" s="88"/>
      <c r="CJ1444" s="88"/>
      <c r="CK1444" s="88"/>
      <c r="CL1444" s="88"/>
      <c r="CM1444" s="88"/>
      <c r="CN1444" s="88"/>
      <c r="CO1444" s="88"/>
      <c r="CP1444" s="88"/>
      <c r="CQ1444" s="88"/>
      <c r="CR1444" s="88"/>
      <c r="CS1444" s="88"/>
      <c r="CT1444" s="88"/>
      <c r="CU1444" s="88"/>
      <c r="CV1444" s="88"/>
      <c r="CW1444" s="88"/>
      <c r="CX1444" s="88"/>
      <c r="CY1444" s="88"/>
    </row>
    <row r="1445" spans="2:103" x14ac:dyDescent="0.3">
      <c r="B1445" s="87"/>
      <c r="C1445" s="87"/>
      <c r="D1445" s="144"/>
      <c r="E1445" s="144"/>
      <c r="F1445" s="87"/>
      <c r="G1445" s="88"/>
      <c r="H1445" s="88"/>
      <c r="I1445" s="88"/>
      <c r="J1445" s="87"/>
      <c r="K1445" s="87"/>
      <c r="L1445" s="87"/>
      <c r="M1445" s="87"/>
      <c r="N1445" s="87"/>
      <c r="O1445" s="88"/>
      <c r="P1445" s="88"/>
      <c r="Q1445" s="88"/>
      <c r="R1445" s="88"/>
      <c r="S1445" s="88"/>
      <c r="T1445" s="88"/>
      <c r="U1445" s="88"/>
      <c r="V1445" s="88"/>
      <c r="W1445" s="88"/>
      <c r="X1445" s="88"/>
      <c r="Y1445" s="88"/>
      <c r="Z1445" s="88"/>
      <c r="AA1445" s="88"/>
      <c r="AB1445" s="88"/>
      <c r="AC1445" s="88"/>
      <c r="AD1445" s="88"/>
      <c r="AE1445" s="88"/>
      <c r="AF1445" s="88"/>
      <c r="AG1445" s="88"/>
      <c r="AH1445" s="88"/>
      <c r="AI1445" s="88"/>
      <c r="AJ1445" s="88"/>
      <c r="AK1445" s="88"/>
      <c r="AL1445" s="88"/>
      <c r="AM1445" s="88"/>
      <c r="AN1445" s="88"/>
      <c r="AO1445" s="88"/>
      <c r="AP1445" s="88"/>
      <c r="AQ1445" s="88"/>
      <c r="AR1445" s="88"/>
      <c r="AS1445" s="88"/>
      <c r="AT1445" s="88"/>
      <c r="AU1445" s="88"/>
      <c r="AV1445" s="88"/>
      <c r="AW1445" s="88"/>
      <c r="AX1445" s="88"/>
      <c r="AY1445" s="88"/>
      <c r="AZ1445" s="88"/>
      <c r="BA1445" s="88"/>
      <c r="BB1445" s="88"/>
      <c r="BC1445" s="88"/>
      <c r="BD1445" s="88"/>
      <c r="BE1445" s="88"/>
      <c r="BF1445" s="88"/>
      <c r="BG1445" s="88"/>
      <c r="BH1445" s="88"/>
      <c r="BI1445" s="88"/>
      <c r="BJ1445" s="88"/>
      <c r="BK1445" s="88"/>
      <c r="BL1445" s="88"/>
      <c r="BM1445" s="88"/>
      <c r="BN1445" s="88"/>
      <c r="BO1445" s="88"/>
      <c r="BP1445" s="88"/>
      <c r="BQ1445" s="88"/>
      <c r="BR1445" s="88"/>
      <c r="BS1445" s="88"/>
      <c r="BT1445" s="88"/>
      <c r="BU1445" s="88"/>
      <c r="BV1445" s="88"/>
      <c r="BW1445" s="88"/>
      <c r="BX1445" s="88"/>
      <c r="BY1445" s="88"/>
      <c r="BZ1445" s="88"/>
      <c r="CA1445" s="88"/>
      <c r="CB1445" s="88"/>
      <c r="CC1445" s="88"/>
      <c r="CD1445" s="88"/>
      <c r="CE1445" s="88"/>
      <c r="CF1445" s="88"/>
      <c r="CG1445" s="88"/>
      <c r="CH1445" s="88"/>
      <c r="CI1445" s="88"/>
      <c r="CJ1445" s="88"/>
      <c r="CK1445" s="88"/>
      <c r="CL1445" s="88"/>
      <c r="CM1445" s="88"/>
      <c r="CN1445" s="88"/>
      <c r="CO1445" s="88"/>
      <c r="CP1445" s="88"/>
      <c r="CQ1445" s="88"/>
      <c r="CR1445" s="88"/>
      <c r="CS1445" s="88"/>
      <c r="CT1445" s="88"/>
      <c r="CU1445" s="88"/>
      <c r="CV1445" s="88"/>
      <c r="CW1445" s="88"/>
      <c r="CX1445" s="88"/>
      <c r="CY1445" s="88"/>
    </row>
    <row r="1446" spans="2:103" x14ac:dyDescent="0.3">
      <c r="B1446" s="87"/>
      <c r="C1446" s="87"/>
      <c r="D1446" s="144"/>
      <c r="E1446" s="144"/>
      <c r="F1446" s="87"/>
      <c r="G1446" s="88"/>
      <c r="H1446" s="88"/>
      <c r="I1446" s="88"/>
      <c r="J1446" s="87"/>
      <c r="K1446" s="87"/>
      <c r="L1446" s="87"/>
      <c r="M1446" s="87"/>
      <c r="N1446" s="87"/>
      <c r="O1446" s="88"/>
      <c r="P1446" s="88"/>
      <c r="Q1446" s="88"/>
      <c r="R1446" s="88"/>
      <c r="S1446" s="88"/>
      <c r="T1446" s="88"/>
      <c r="U1446" s="88"/>
      <c r="V1446" s="88"/>
      <c r="W1446" s="88"/>
      <c r="X1446" s="88"/>
      <c r="Y1446" s="88"/>
      <c r="Z1446" s="88"/>
      <c r="AA1446" s="88"/>
      <c r="AB1446" s="88"/>
      <c r="AC1446" s="88"/>
      <c r="AD1446" s="88"/>
      <c r="AE1446" s="88"/>
      <c r="AF1446" s="88"/>
      <c r="AG1446" s="88"/>
      <c r="AH1446" s="88"/>
      <c r="AI1446" s="88"/>
      <c r="AJ1446" s="88"/>
      <c r="AK1446" s="88"/>
      <c r="AL1446" s="88"/>
      <c r="AM1446" s="88"/>
      <c r="AN1446" s="88"/>
      <c r="AO1446" s="88"/>
      <c r="AP1446" s="88"/>
      <c r="AQ1446" s="88"/>
      <c r="AR1446" s="88"/>
      <c r="AS1446" s="88"/>
      <c r="AT1446" s="88"/>
      <c r="AU1446" s="88"/>
      <c r="AV1446" s="88"/>
      <c r="AW1446" s="88"/>
      <c r="AX1446" s="88"/>
      <c r="AY1446" s="88"/>
      <c r="AZ1446" s="88"/>
      <c r="BA1446" s="88"/>
      <c r="BB1446" s="88"/>
      <c r="BC1446" s="88"/>
      <c r="BD1446" s="88"/>
      <c r="BE1446" s="88"/>
      <c r="BF1446" s="88"/>
      <c r="BG1446" s="88"/>
      <c r="BH1446" s="88"/>
      <c r="BI1446" s="88"/>
      <c r="BJ1446" s="88"/>
      <c r="BK1446" s="88"/>
      <c r="BL1446" s="88"/>
      <c r="BM1446" s="88"/>
      <c r="BN1446" s="88"/>
      <c r="BO1446" s="88"/>
      <c r="BP1446" s="88"/>
      <c r="BQ1446" s="88"/>
      <c r="BR1446" s="88"/>
      <c r="BS1446" s="88"/>
      <c r="BT1446" s="88"/>
      <c r="BU1446" s="88"/>
      <c r="BV1446" s="88"/>
      <c r="BW1446" s="88"/>
      <c r="BX1446" s="88"/>
      <c r="BY1446" s="88"/>
      <c r="BZ1446" s="88"/>
      <c r="CA1446" s="88"/>
      <c r="CB1446" s="88"/>
      <c r="CC1446" s="88"/>
      <c r="CD1446" s="88"/>
      <c r="CE1446" s="88"/>
      <c r="CF1446" s="88"/>
      <c r="CG1446" s="88"/>
      <c r="CH1446" s="88"/>
      <c r="CI1446" s="88"/>
      <c r="CJ1446" s="88"/>
      <c r="CK1446" s="88"/>
      <c r="CL1446" s="88"/>
      <c r="CM1446" s="88"/>
      <c r="CN1446" s="88"/>
      <c r="CO1446" s="88"/>
      <c r="CP1446" s="88"/>
      <c r="CQ1446" s="88"/>
      <c r="CR1446" s="88"/>
      <c r="CS1446" s="88"/>
      <c r="CT1446" s="88"/>
      <c r="CU1446" s="88"/>
      <c r="CV1446" s="88"/>
      <c r="CW1446" s="88"/>
      <c r="CX1446" s="88"/>
      <c r="CY1446" s="88"/>
    </row>
    <row r="1447" spans="2:103" x14ac:dyDescent="0.3">
      <c r="B1447" s="87"/>
      <c r="C1447" s="87"/>
      <c r="D1447" s="144"/>
      <c r="E1447" s="144"/>
      <c r="F1447" s="87"/>
      <c r="G1447" s="88"/>
      <c r="H1447" s="88"/>
      <c r="I1447" s="88"/>
      <c r="J1447" s="87"/>
      <c r="K1447" s="87"/>
      <c r="L1447" s="87"/>
      <c r="M1447" s="87"/>
      <c r="N1447" s="87"/>
      <c r="O1447" s="88"/>
      <c r="P1447" s="88"/>
      <c r="Q1447" s="88"/>
      <c r="R1447" s="88"/>
      <c r="S1447" s="88"/>
      <c r="T1447" s="88"/>
      <c r="U1447" s="88"/>
      <c r="V1447" s="88"/>
      <c r="W1447" s="88"/>
      <c r="X1447" s="88"/>
      <c r="Y1447" s="88"/>
      <c r="Z1447" s="88"/>
      <c r="AA1447" s="88"/>
      <c r="AB1447" s="88"/>
      <c r="AC1447" s="88"/>
      <c r="AD1447" s="88"/>
      <c r="AE1447" s="88"/>
      <c r="AF1447" s="88"/>
      <c r="AG1447" s="88"/>
      <c r="AH1447" s="88"/>
      <c r="AI1447" s="88"/>
      <c r="AJ1447" s="88"/>
      <c r="AK1447" s="88"/>
      <c r="AL1447" s="88"/>
      <c r="AM1447" s="88"/>
      <c r="AN1447" s="88"/>
      <c r="AO1447" s="88"/>
      <c r="AP1447" s="88"/>
      <c r="AQ1447" s="88"/>
      <c r="AR1447" s="88"/>
      <c r="AS1447" s="88"/>
      <c r="AT1447" s="88"/>
      <c r="AU1447" s="88"/>
      <c r="AV1447" s="88"/>
      <c r="AW1447" s="88"/>
      <c r="AX1447" s="88"/>
      <c r="AY1447" s="88"/>
      <c r="AZ1447" s="88"/>
      <c r="BA1447" s="88"/>
      <c r="BB1447" s="88"/>
      <c r="BC1447" s="88"/>
      <c r="BD1447" s="88"/>
      <c r="BE1447" s="88"/>
      <c r="BF1447" s="88"/>
      <c r="BG1447" s="88"/>
      <c r="BH1447" s="88"/>
      <c r="BI1447" s="88"/>
      <c r="BJ1447" s="88"/>
      <c r="BK1447" s="88"/>
      <c r="BL1447" s="88"/>
      <c r="BM1447" s="88"/>
      <c r="BN1447" s="88"/>
      <c r="BO1447" s="88"/>
      <c r="BP1447" s="88"/>
      <c r="BQ1447" s="88"/>
      <c r="BR1447" s="88"/>
      <c r="BS1447" s="88"/>
      <c r="BT1447" s="88"/>
      <c r="BU1447" s="88"/>
      <c r="BV1447" s="88"/>
      <c r="BW1447" s="88"/>
      <c r="BX1447" s="88"/>
      <c r="BY1447" s="88"/>
      <c r="BZ1447" s="88"/>
      <c r="CA1447" s="88"/>
      <c r="CB1447" s="88"/>
      <c r="CC1447" s="88"/>
      <c r="CD1447" s="88"/>
      <c r="CE1447" s="88"/>
      <c r="CF1447" s="88"/>
      <c r="CG1447" s="88"/>
      <c r="CH1447" s="88"/>
      <c r="CI1447" s="88"/>
      <c r="CJ1447" s="88"/>
      <c r="CK1447" s="88"/>
      <c r="CL1447" s="88"/>
      <c r="CM1447" s="88"/>
      <c r="CN1447" s="88"/>
      <c r="CO1447" s="88"/>
      <c r="CP1447" s="88"/>
      <c r="CQ1447" s="88"/>
      <c r="CR1447" s="88"/>
      <c r="CS1447" s="88"/>
      <c r="CT1447" s="88"/>
      <c r="CU1447" s="88"/>
      <c r="CV1447" s="88"/>
      <c r="CW1447" s="88"/>
      <c r="CX1447" s="88"/>
      <c r="CY1447" s="88"/>
    </row>
    <row r="1448" spans="2:103" x14ac:dyDescent="0.3">
      <c r="B1448" s="87"/>
      <c r="C1448" s="87"/>
      <c r="D1448" s="144"/>
      <c r="E1448" s="144"/>
      <c r="F1448" s="87"/>
      <c r="G1448" s="88"/>
      <c r="H1448" s="88"/>
      <c r="I1448" s="88"/>
      <c r="J1448" s="87"/>
      <c r="K1448" s="87"/>
      <c r="L1448" s="87"/>
      <c r="M1448" s="87"/>
      <c r="N1448" s="87"/>
      <c r="O1448" s="88"/>
      <c r="P1448" s="88"/>
      <c r="Q1448" s="88"/>
      <c r="R1448" s="88"/>
      <c r="S1448" s="88"/>
      <c r="T1448" s="88"/>
      <c r="U1448" s="88"/>
      <c r="V1448" s="88"/>
      <c r="W1448" s="88"/>
      <c r="X1448" s="88"/>
      <c r="Y1448" s="88"/>
      <c r="Z1448" s="88"/>
      <c r="AA1448" s="88"/>
      <c r="AB1448" s="88"/>
      <c r="AC1448" s="88"/>
      <c r="AD1448" s="88"/>
      <c r="AE1448" s="88"/>
      <c r="AF1448" s="88"/>
      <c r="AG1448" s="88"/>
      <c r="AH1448" s="88"/>
      <c r="AI1448" s="88"/>
      <c r="AJ1448" s="88"/>
      <c r="AK1448" s="88"/>
      <c r="AL1448" s="88"/>
      <c r="AM1448" s="88"/>
      <c r="AN1448" s="88"/>
      <c r="AO1448" s="88"/>
      <c r="AP1448" s="88"/>
      <c r="AQ1448" s="88"/>
      <c r="AR1448" s="88"/>
      <c r="AS1448" s="88"/>
      <c r="AT1448" s="88"/>
      <c r="AU1448" s="88"/>
      <c r="AV1448" s="88"/>
      <c r="AW1448" s="88"/>
      <c r="AX1448" s="88"/>
      <c r="AY1448" s="88"/>
      <c r="AZ1448" s="88"/>
      <c r="BA1448" s="88"/>
      <c r="BB1448" s="88"/>
      <c r="BC1448" s="88"/>
      <c r="BD1448" s="88"/>
      <c r="BE1448" s="88"/>
      <c r="BF1448" s="88"/>
      <c r="BG1448" s="88"/>
      <c r="BH1448" s="88"/>
      <c r="BI1448" s="88"/>
      <c r="BJ1448" s="88"/>
      <c r="BK1448" s="88"/>
      <c r="BL1448" s="88"/>
      <c r="BM1448" s="88"/>
      <c r="BN1448" s="88"/>
      <c r="BO1448" s="88"/>
      <c r="BP1448" s="88"/>
      <c r="BQ1448" s="88"/>
      <c r="BR1448" s="88"/>
      <c r="BS1448" s="88"/>
      <c r="BT1448" s="88"/>
      <c r="BU1448" s="88"/>
      <c r="BV1448" s="88"/>
      <c r="BW1448" s="88"/>
      <c r="BX1448" s="88"/>
      <c r="BY1448" s="88"/>
      <c r="BZ1448" s="88"/>
      <c r="CA1448" s="88"/>
      <c r="CB1448" s="88"/>
      <c r="CC1448" s="88"/>
      <c r="CD1448" s="88"/>
      <c r="CE1448" s="88"/>
      <c r="CF1448" s="88"/>
      <c r="CG1448" s="88"/>
      <c r="CH1448" s="88"/>
      <c r="CI1448" s="88"/>
      <c r="CJ1448" s="88"/>
      <c r="CK1448" s="88"/>
      <c r="CL1448" s="88"/>
      <c r="CM1448" s="88"/>
      <c r="CN1448" s="88"/>
      <c r="CO1448" s="88"/>
      <c r="CP1448" s="88"/>
      <c r="CQ1448" s="88"/>
      <c r="CR1448" s="88"/>
      <c r="CS1448" s="88"/>
      <c r="CT1448" s="88"/>
      <c r="CU1448" s="88"/>
      <c r="CV1448" s="88"/>
      <c r="CW1448" s="88"/>
      <c r="CX1448" s="88"/>
      <c r="CY1448" s="88"/>
    </row>
    <row r="1449" spans="2:103" x14ac:dyDescent="0.3">
      <c r="B1449" s="87"/>
      <c r="C1449" s="87"/>
      <c r="D1449" s="144"/>
      <c r="E1449" s="144"/>
      <c r="F1449" s="87"/>
      <c r="G1449" s="88"/>
      <c r="H1449" s="88"/>
      <c r="I1449" s="88"/>
      <c r="J1449" s="87"/>
      <c r="K1449" s="87"/>
      <c r="L1449" s="87"/>
      <c r="M1449" s="87"/>
      <c r="N1449" s="87"/>
      <c r="O1449" s="88"/>
      <c r="P1449" s="88"/>
      <c r="Q1449" s="88"/>
      <c r="R1449" s="88"/>
      <c r="S1449" s="88"/>
      <c r="T1449" s="88"/>
      <c r="U1449" s="88"/>
      <c r="V1449" s="88"/>
      <c r="W1449" s="88"/>
      <c r="X1449" s="88"/>
      <c r="Y1449" s="88"/>
      <c r="Z1449" s="88"/>
      <c r="AA1449" s="88"/>
      <c r="AB1449" s="88"/>
      <c r="AC1449" s="88"/>
      <c r="AD1449" s="88"/>
      <c r="AE1449" s="88"/>
      <c r="AF1449" s="88"/>
      <c r="AG1449" s="88"/>
      <c r="AH1449" s="88"/>
      <c r="AI1449" s="88"/>
      <c r="AJ1449" s="88"/>
      <c r="AK1449" s="88"/>
      <c r="AL1449" s="88"/>
      <c r="AM1449" s="88"/>
      <c r="AN1449" s="88"/>
      <c r="AO1449" s="88"/>
      <c r="AP1449" s="88"/>
      <c r="AQ1449" s="88"/>
      <c r="AR1449" s="88"/>
      <c r="AS1449" s="88"/>
      <c r="AT1449" s="88"/>
      <c r="AU1449" s="88"/>
      <c r="AV1449" s="88"/>
      <c r="AW1449" s="88"/>
      <c r="AX1449" s="88"/>
      <c r="AY1449" s="88"/>
      <c r="AZ1449" s="88"/>
      <c r="BA1449" s="88"/>
      <c r="BB1449" s="88"/>
      <c r="BC1449" s="88"/>
      <c r="BD1449" s="88"/>
      <c r="BE1449" s="88"/>
      <c r="BF1449" s="88"/>
      <c r="BG1449" s="88"/>
      <c r="BH1449" s="88"/>
      <c r="BI1449" s="88"/>
      <c r="BJ1449" s="88"/>
      <c r="BK1449" s="88"/>
      <c r="BL1449" s="88"/>
      <c r="BM1449" s="88"/>
      <c r="BN1449" s="88"/>
      <c r="BO1449" s="88"/>
      <c r="BP1449" s="88"/>
      <c r="BQ1449" s="88"/>
      <c r="BR1449" s="88"/>
      <c r="BS1449" s="88"/>
      <c r="BT1449" s="88"/>
      <c r="BU1449" s="88"/>
      <c r="BV1449" s="88"/>
      <c r="BW1449" s="88"/>
      <c r="BX1449" s="88"/>
      <c r="BY1449" s="88"/>
      <c r="BZ1449" s="88"/>
      <c r="CA1449" s="88"/>
      <c r="CB1449" s="88"/>
      <c r="CC1449" s="88"/>
      <c r="CD1449" s="88"/>
      <c r="CE1449" s="88"/>
      <c r="CF1449" s="88"/>
      <c r="CG1449" s="88"/>
      <c r="CH1449" s="88"/>
      <c r="CI1449" s="88"/>
      <c r="CJ1449" s="88"/>
      <c r="CK1449" s="88"/>
      <c r="CL1449" s="88"/>
      <c r="CM1449" s="88"/>
      <c r="CN1449" s="88"/>
      <c r="CO1449" s="88"/>
      <c r="CP1449" s="88"/>
      <c r="CQ1449" s="88"/>
      <c r="CR1449" s="88"/>
      <c r="CS1449" s="88"/>
      <c r="CT1449" s="88"/>
      <c r="CU1449" s="88"/>
      <c r="CV1449" s="88"/>
      <c r="CW1449" s="88"/>
      <c r="CX1449" s="88"/>
      <c r="CY1449" s="88"/>
    </row>
    <row r="1450" spans="2:103" x14ac:dyDescent="0.3">
      <c r="B1450" s="87"/>
      <c r="C1450" s="87"/>
      <c r="D1450" s="144"/>
      <c r="E1450" s="144"/>
      <c r="F1450" s="87"/>
      <c r="G1450" s="88"/>
      <c r="H1450" s="88"/>
      <c r="I1450" s="88"/>
      <c r="J1450" s="87"/>
      <c r="K1450" s="87"/>
      <c r="L1450" s="87"/>
      <c r="M1450" s="87"/>
      <c r="N1450" s="87"/>
      <c r="O1450" s="88"/>
      <c r="P1450" s="88"/>
      <c r="Q1450" s="88"/>
      <c r="R1450" s="88"/>
      <c r="S1450" s="88"/>
      <c r="T1450" s="88"/>
      <c r="U1450" s="88"/>
      <c r="V1450" s="88"/>
      <c r="W1450" s="88"/>
      <c r="X1450" s="88"/>
      <c r="Y1450" s="88"/>
      <c r="Z1450" s="88"/>
      <c r="AA1450" s="88"/>
      <c r="AB1450" s="88"/>
      <c r="AC1450" s="88"/>
      <c r="AD1450" s="88"/>
      <c r="AE1450" s="88"/>
      <c r="AF1450" s="88"/>
      <c r="AG1450" s="88"/>
      <c r="AH1450" s="88"/>
      <c r="AI1450" s="88"/>
      <c r="AJ1450" s="88"/>
      <c r="AK1450" s="88"/>
      <c r="AL1450" s="88"/>
      <c r="AM1450" s="88"/>
      <c r="AN1450" s="88"/>
      <c r="AO1450" s="88"/>
      <c r="AP1450" s="88"/>
      <c r="AQ1450" s="88"/>
      <c r="AR1450" s="88"/>
      <c r="AS1450" s="88"/>
      <c r="AT1450" s="88"/>
      <c r="AU1450" s="88"/>
      <c r="AV1450" s="88"/>
      <c r="AW1450" s="88"/>
      <c r="AX1450" s="88"/>
      <c r="AY1450" s="88"/>
      <c r="AZ1450" s="88"/>
      <c r="BA1450" s="88"/>
      <c r="BB1450" s="88"/>
      <c r="BC1450" s="88"/>
      <c r="BD1450" s="88"/>
      <c r="BE1450" s="88"/>
      <c r="BF1450" s="88"/>
      <c r="BG1450" s="88"/>
      <c r="BH1450" s="88"/>
      <c r="BI1450" s="88"/>
      <c r="BJ1450" s="88"/>
      <c r="BK1450" s="88"/>
      <c r="BL1450" s="88"/>
      <c r="BM1450" s="88"/>
      <c r="BN1450" s="88"/>
      <c r="BO1450" s="88"/>
      <c r="BP1450" s="88"/>
      <c r="BQ1450" s="88"/>
      <c r="BR1450" s="88"/>
      <c r="BS1450" s="88"/>
      <c r="BT1450" s="88"/>
      <c r="BU1450" s="88"/>
      <c r="BV1450" s="88"/>
      <c r="BW1450" s="88"/>
      <c r="BX1450" s="88"/>
      <c r="BY1450" s="88"/>
      <c r="BZ1450" s="88"/>
      <c r="CA1450" s="88"/>
      <c r="CB1450" s="88"/>
      <c r="CC1450" s="88"/>
      <c r="CD1450" s="88"/>
      <c r="CE1450" s="88"/>
      <c r="CF1450" s="88"/>
      <c r="CG1450" s="88"/>
      <c r="CH1450" s="88"/>
      <c r="CI1450" s="88"/>
      <c r="CJ1450" s="88"/>
      <c r="CK1450" s="88"/>
      <c r="CL1450" s="88"/>
      <c r="CM1450" s="88"/>
      <c r="CN1450" s="88"/>
      <c r="CO1450" s="88"/>
      <c r="CP1450" s="88"/>
      <c r="CQ1450" s="88"/>
      <c r="CR1450" s="88"/>
      <c r="CS1450" s="88"/>
      <c r="CT1450" s="88"/>
      <c r="CU1450" s="88"/>
      <c r="CV1450" s="88"/>
      <c r="CW1450" s="88"/>
      <c r="CX1450" s="88"/>
      <c r="CY1450" s="88"/>
    </row>
    <row r="1451" spans="2:103" x14ac:dyDescent="0.3">
      <c r="B1451" s="87"/>
      <c r="C1451" s="87"/>
      <c r="D1451" s="144"/>
      <c r="E1451" s="144"/>
      <c r="F1451" s="87"/>
      <c r="G1451" s="88"/>
      <c r="H1451" s="88"/>
      <c r="I1451" s="88"/>
      <c r="J1451" s="87"/>
      <c r="K1451" s="87"/>
      <c r="L1451" s="87"/>
      <c r="M1451" s="87"/>
      <c r="N1451" s="87"/>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row>
    <row r="1452" spans="2:103" x14ac:dyDescent="0.3">
      <c r="B1452" s="87"/>
      <c r="C1452" s="87"/>
      <c r="D1452" s="144"/>
      <c r="E1452" s="144"/>
      <c r="F1452" s="87"/>
      <c r="G1452" s="88"/>
      <c r="H1452" s="88"/>
      <c r="I1452" s="88"/>
      <c r="J1452" s="87"/>
      <c r="K1452" s="87"/>
      <c r="L1452" s="87"/>
      <c r="M1452" s="87"/>
      <c r="N1452" s="87"/>
      <c r="O1452" s="88"/>
      <c r="P1452" s="88"/>
      <c r="Q1452" s="88"/>
      <c r="R1452" s="88"/>
      <c r="S1452" s="88"/>
      <c r="T1452" s="88"/>
      <c r="U1452" s="88"/>
      <c r="V1452" s="88"/>
      <c r="W1452" s="88"/>
      <c r="X1452" s="88"/>
      <c r="Y1452" s="88"/>
      <c r="Z1452" s="88"/>
      <c r="AA1452" s="88"/>
      <c r="AB1452" s="88"/>
      <c r="AC1452" s="88"/>
      <c r="AD1452" s="88"/>
      <c r="AE1452" s="88"/>
      <c r="AF1452" s="88"/>
      <c r="AG1452" s="88"/>
      <c r="AH1452" s="88"/>
      <c r="AI1452" s="88"/>
      <c r="AJ1452" s="88"/>
      <c r="AK1452" s="88"/>
      <c r="AL1452" s="88"/>
      <c r="AM1452" s="88"/>
      <c r="AN1452" s="88"/>
      <c r="AO1452" s="88"/>
      <c r="AP1452" s="88"/>
      <c r="AQ1452" s="88"/>
      <c r="AR1452" s="88"/>
      <c r="AS1452" s="88"/>
      <c r="AT1452" s="88"/>
      <c r="AU1452" s="88"/>
      <c r="AV1452" s="88"/>
      <c r="AW1452" s="88"/>
      <c r="AX1452" s="88"/>
      <c r="AY1452" s="88"/>
      <c r="AZ1452" s="88"/>
      <c r="BA1452" s="88"/>
      <c r="BB1452" s="88"/>
      <c r="BC1452" s="88"/>
      <c r="BD1452" s="88"/>
      <c r="BE1452" s="88"/>
      <c r="BF1452" s="88"/>
      <c r="BG1452" s="88"/>
      <c r="BH1452" s="88"/>
      <c r="BI1452" s="88"/>
      <c r="BJ1452" s="88"/>
      <c r="BK1452" s="88"/>
      <c r="BL1452" s="88"/>
      <c r="BM1452" s="88"/>
      <c r="BN1452" s="88"/>
      <c r="BO1452" s="88"/>
      <c r="BP1452" s="88"/>
      <c r="BQ1452" s="88"/>
      <c r="BR1452" s="88"/>
      <c r="BS1452" s="88"/>
      <c r="BT1452" s="88"/>
      <c r="BU1452" s="88"/>
      <c r="BV1452" s="88"/>
      <c r="BW1452" s="88"/>
      <c r="BX1452" s="88"/>
      <c r="BY1452" s="88"/>
      <c r="BZ1452" s="88"/>
      <c r="CA1452" s="88"/>
      <c r="CB1452" s="88"/>
      <c r="CC1452" s="88"/>
      <c r="CD1452" s="88"/>
      <c r="CE1452" s="88"/>
      <c r="CF1452" s="88"/>
      <c r="CG1452" s="88"/>
      <c r="CH1452" s="88"/>
      <c r="CI1452" s="88"/>
      <c r="CJ1452" s="88"/>
      <c r="CK1452" s="88"/>
      <c r="CL1452" s="88"/>
      <c r="CM1452" s="88"/>
      <c r="CN1452" s="88"/>
      <c r="CO1452" s="88"/>
      <c r="CP1452" s="88"/>
      <c r="CQ1452" s="88"/>
      <c r="CR1452" s="88"/>
      <c r="CS1452" s="88"/>
      <c r="CT1452" s="88"/>
      <c r="CU1452" s="88"/>
      <c r="CV1452" s="88"/>
      <c r="CW1452" s="88"/>
      <c r="CX1452" s="88"/>
      <c r="CY1452" s="88"/>
    </row>
    <row r="1453" spans="2:103" x14ac:dyDescent="0.3">
      <c r="B1453" s="87"/>
      <c r="C1453" s="87"/>
      <c r="D1453" s="144"/>
      <c r="E1453" s="144"/>
      <c r="F1453" s="87"/>
      <c r="G1453" s="88"/>
      <c r="H1453" s="88"/>
      <c r="I1453" s="88"/>
      <c r="J1453" s="87"/>
      <c r="K1453" s="87"/>
      <c r="L1453" s="87"/>
      <c r="M1453" s="87"/>
      <c r="N1453" s="87"/>
      <c r="O1453" s="88"/>
      <c r="P1453" s="88"/>
      <c r="Q1453" s="88"/>
      <c r="R1453" s="88"/>
      <c r="S1453" s="88"/>
      <c r="T1453" s="88"/>
      <c r="U1453" s="88"/>
      <c r="V1453" s="88"/>
      <c r="W1453" s="88"/>
      <c r="X1453" s="88"/>
      <c r="Y1453" s="88"/>
      <c r="Z1453" s="88"/>
      <c r="AA1453" s="88"/>
      <c r="AB1453" s="88"/>
      <c r="AC1453" s="88"/>
      <c r="AD1453" s="88"/>
      <c r="AE1453" s="88"/>
      <c r="AF1453" s="88"/>
      <c r="AG1453" s="88"/>
      <c r="AH1453" s="88"/>
      <c r="AI1453" s="88"/>
      <c r="AJ1453" s="88"/>
      <c r="AK1453" s="88"/>
      <c r="AL1453" s="88"/>
      <c r="AM1453" s="88"/>
      <c r="AN1453" s="88"/>
      <c r="AO1453" s="88"/>
      <c r="AP1453" s="88"/>
      <c r="AQ1453" s="88"/>
      <c r="AR1453" s="88"/>
      <c r="AS1453" s="88"/>
      <c r="AT1453" s="88"/>
      <c r="AU1453" s="88"/>
      <c r="AV1453" s="88"/>
      <c r="AW1453" s="88"/>
      <c r="AX1453" s="88"/>
      <c r="AY1453" s="88"/>
      <c r="AZ1453" s="88"/>
      <c r="BA1453" s="88"/>
      <c r="BB1453" s="88"/>
      <c r="BC1453" s="88"/>
      <c r="BD1453" s="88"/>
      <c r="BE1453" s="88"/>
      <c r="BF1453" s="88"/>
      <c r="BG1453" s="88"/>
      <c r="BH1453" s="88"/>
      <c r="BI1453" s="88"/>
      <c r="BJ1453" s="88"/>
      <c r="BK1453" s="88"/>
      <c r="BL1453" s="88"/>
      <c r="BM1453" s="88"/>
      <c r="BN1453" s="88"/>
      <c r="BO1453" s="88"/>
      <c r="BP1453" s="88"/>
      <c r="BQ1453" s="88"/>
      <c r="BR1453" s="88"/>
      <c r="BS1453" s="88"/>
      <c r="BT1453" s="88"/>
      <c r="BU1453" s="88"/>
      <c r="BV1453" s="88"/>
      <c r="BW1453" s="88"/>
      <c r="BX1453" s="88"/>
      <c r="BY1453" s="88"/>
      <c r="BZ1453" s="88"/>
      <c r="CA1453" s="88"/>
      <c r="CB1453" s="88"/>
      <c r="CC1453" s="88"/>
      <c r="CD1453" s="88"/>
      <c r="CE1453" s="88"/>
      <c r="CF1453" s="88"/>
      <c r="CG1453" s="88"/>
      <c r="CH1453" s="88"/>
      <c r="CI1453" s="88"/>
      <c r="CJ1453" s="88"/>
      <c r="CK1453" s="88"/>
      <c r="CL1453" s="88"/>
      <c r="CM1453" s="88"/>
      <c r="CN1453" s="88"/>
      <c r="CO1453" s="88"/>
      <c r="CP1453" s="88"/>
      <c r="CQ1453" s="88"/>
      <c r="CR1453" s="88"/>
      <c r="CS1453" s="88"/>
      <c r="CT1453" s="88"/>
      <c r="CU1453" s="88"/>
      <c r="CV1453" s="88"/>
      <c r="CW1453" s="88"/>
      <c r="CX1453" s="88"/>
      <c r="CY1453" s="88"/>
    </row>
    <row r="1454" spans="2:103" x14ac:dyDescent="0.3">
      <c r="B1454" s="87"/>
      <c r="C1454" s="87"/>
      <c r="D1454" s="144"/>
      <c r="E1454" s="144"/>
      <c r="F1454" s="87"/>
      <c r="G1454" s="88"/>
      <c r="H1454" s="88"/>
      <c r="I1454" s="88"/>
      <c r="J1454" s="87"/>
      <c r="K1454" s="87"/>
      <c r="L1454" s="87"/>
      <c r="M1454" s="87"/>
      <c r="N1454" s="87"/>
      <c r="O1454" s="88"/>
      <c r="P1454" s="88"/>
      <c r="Q1454" s="88"/>
      <c r="R1454" s="88"/>
      <c r="S1454" s="88"/>
      <c r="T1454" s="88"/>
      <c r="U1454" s="88"/>
      <c r="V1454" s="88"/>
      <c r="W1454" s="88"/>
      <c r="X1454" s="88"/>
      <c r="Y1454" s="88"/>
      <c r="Z1454" s="88"/>
      <c r="AA1454" s="88"/>
      <c r="AB1454" s="88"/>
      <c r="AC1454" s="88"/>
      <c r="AD1454" s="88"/>
      <c r="AE1454" s="88"/>
      <c r="AF1454" s="88"/>
      <c r="AG1454" s="88"/>
      <c r="AH1454" s="88"/>
      <c r="AI1454" s="88"/>
      <c r="AJ1454" s="88"/>
      <c r="AK1454" s="88"/>
      <c r="AL1454" s="88"/>
      <c r="AM1454" s="88"/>
      <c r="AN1454" s="88"/>
      <c r="AO1454" s="88"/>
      <c r="AP1454" s="88"/>
      <c r="AQ1454" s="88"/>
      <c r="AR1454" s="88"/>
      <c r="AS1454" s="88"/>
      <c r="AT1454" s="88"/>
      <c r="AU1454" s="88"/>
      <c r="AV1454" s="88"/>
      <c r="AW1454" s="88"/>
      <c r="AX1454" s="88"/>
      <c r="AY1454" s="88"/>
      <c r="AZ1454" s="88"/>
      <c r="BA1454" s="88"/>
      <c r="BB1454" s="88"/>
      <c r="BC1454" s="88"/>
      <c r="BD1454" s="88"/>
      <c r="BE1454" s="88"/>
      <c r="BF1454" s="88"/>
      <c r="BG1454" s="88"/>
      <c r="BH1454" s="88"/>
      <c r="BI1454" s="88"/>
      <c r="BJ1454" s="88"/>
      <c r="BK1454" s="88"/>
      <c r="BL1454" s="88"/>
      <c r="BM1454" s="88"/>
      <c r="BN1454" s="88"/>
      <c r="BO1454" s="88"/>
      <c r="BP1454" s="88"/>
      <c r="BQ1454" s="88"/>
      <c r="BR1454" s="88"/>
      <c r="BS1454" s="88"/>
      <c r="BT1454" s="88"/>
      <c r="BU1454" s="88"/>
      <c r="BV1454" s="88"/>
      <c r="BW1454" s="88"/>
      <c r="BX1454" s="88"/>
      <c r="BY1454" s="88"/>
      <c r="BZ1454" s="88"/>
      <c r="CA1454" s="88"/>
      <c r="CB1454" s="88"/>
      <c r="CC1454" s="88"/>
      <c r="CD1454" s="88"/>
      <c r="CE1454" s="88"/>
      <c r="CF1454" s="88"/>
      <c r="CG1454" s="88"/>
      <c r="CH1454" s="88"/>
      <c r="CI1454" s="88"/>
      <c r="CJ1454" s="88"/>
      <c r="CK1454" s="88"/>
      <c r="CL1454" s="88"/>
      <c r="CM1454" s="88"/>
      <c r="CN1454" s="88"/>
      <c r="CO1454" s="88"/>
      <c r="CP1454" s="88"/>
      <c r="CQ1454" s="88"/>
      <c r="CR1454" s="88"/>
      <c r="CS1454" s="88"/>
      <c r="CT1454" s="88"/>
      <c r="CU1454" s="88"/>
      <c r="CV1454" s="88"/>
      <c r="CW1454" s="88"/>
      <c r="CX1454" s="88"/>
      <c r="CY1454" s="88"/>
    </row>
    <row r="1455" spans="2:103" x14ac:dyDescent="0.3">
      <c r="B1455" s="87"/>
      <c r="C1455" s="87"/>
      <c r="D1455" s="144"/>
      <c r="E1455" s="144"/>
      <c r="F1455" s="87"/>
      <c r="G1455" s="88"/>
      <c r="H1455" s="88"/>
      <c r="I1455" s="88"/>
      <c r="J1455" s="87"/>
      <c r="K1455" s="87"/>
      <c r="L1455" s="87"/>
      <c r="M1455" s="87"/>
      <c r="N1455" s="87"/>
      <c r="O1455" s="88"/>
      <c r="P1455" s="88"/>
      <c r="Q1455" s="88"/>
      <c r="R1455" s="88"/>
      <c r="S1455" s="88"/>
      <c r="T1455" s="88"/>
      <c r="U1455" s="88"/>
      <c r="V1455" s="88"/>
      <c r="W1455" s="88"/>
      <c r="X1455" s="88"/>
      <c r="Y1455" s="88"/>
      <c r="Z1455" s="88"/>
      <c r="AA1455" s="88"/>
      <c r="AB1455" s="88"/>
      <c r="AC1455" s="88"/>
      <c r="AD1455" s="88"/>
      <c r="AE1455" s="88"/>
      <c r="AF1455" s="88"/>
      <c r="AG1455" s="88"/>
      <c r="AH1455" s="88"/>
      <c r="AI1455" s="88"/>
      <c r="AJ1455" s="88"/>
      <c r="AK1455" s="88"/>
      <c r="AL1455" s="88"/>
      <c r="AM1455" s="88"/>
      <c r="AN1455" s="88"/>
      <c r="AO1455" s="88"/>
      <c r="AP1455" s="88"/>
      <c r="AQ1455" s="88"/>
      <c r="AR1455" s="88"/>
      <c r="AS1455" s="88"/>
      <c r="AT1455" s="88"/>
      <c r="AU1455" s="88"/>
      <c r="AV1455" s="88"/>
      <c r="AW1455" s="88"/>
      <c r="AX1455" s="88"/>
      <c r="AY1455" s="88"/>
      <c r="AZ1455" s="88"/>
      <c r="BA1455" s="88"/>
      <c r="BB1455" s="88"/>
      <c r="BC1455" s="88"/>
      <c r="BD1455" s="88"/>
      <c r="BE1455" s="88"/>
      <c r="BF1455" s="88"/>
      <c r="BG1455" s="88"/>
      <c r="BH1455" s="88"/>
      <c r="BI1455" s="88"/>
      <c r="BJ1455" s="88"/>
      <c r="BK1455" s="88"/>
      <c r="BL1455" s="88"/>
      <c r="BM1455" s="88"/>
      <c r="BN1455" s="88"/>
      <c r="BO1455" s="88"/>
      <c r="BP1455" s="88"/>
      <c r="BQ1455" s="88"/>
      <c r="BR1455" s="88"/>
      <c r="BS1455" s="88"/>
      <c r="BT1455" s="88"/>
      <c r="BU1455" s="88"/>
      <c r="BV1455" s="88"/>
      <c r="BW1455" s="88"/>
      <c r="BX1455" s="88"/>
      <c r="BY1455" s="88"/>
      <c r="BZ1455" s="88"/>
      <c r="CA1455" s="88"/>
      <c r="CB1455" s="88"/>
      <c r="CC1455" s="88"/>
      <c r="CD1455" s="88"/>
      <c r="CE1455" s="88"/>
      <c r="CF1455" s="88"/>
      <c r="CG1455" s="88"/>
      <c r="CH1455" s="88"/>
      <c r="CI1455" s="88"/>
      <c r="CJ1455" s="88"/>
      <c r="CK1455" s="88"/>
      <c r="CL1455" s="88"/>
      <c r="CM1455" s="88"/>
      <c r="CN1455" s="88"/>
      <c r="CO1455" s="88"/>
      <c r="CP1455" s="88"/>
      <c r="CQ1455" s="88"/>
      <c r="CR1455" s="88"/>
      <c r="CS1455" s="88"/>
      <c r="CT1455" s="88"/>
      <c r="CU1455" s="88"/>
      <c r="CV1455" s="88"/>
      <c r="CW1455" s="88"/>
      <c r="CX1455" s="88"/>
      <c r="CY1455" s="88"/>
    </row>
    <row r="1456" spans="2:103" x14ac:dyDescent="0.3">
      <c r="B1456" s="87"/>
      <c r="C1456" s="87"/>
      <c r="D1456" s="144"/>
      <c r="E1456" s="144"/>
      <c r="F1456" s="87"/>
      <c r="G1456" s="88"/>
      <c r="H1456" s="88"/>
      <c r="I1456" s="88"/>
      <c r="J1456" s="87"/>
      <c r="K1456" s="87"/>
      <c r="L1456" s="87"/>
      <c r="M1456" s="87"/>
      <c r="N1456" s="87"/>
      <c r="O1456" s="88"/>
      <c r="P1456" s="88"/>
      <c r="Q1456" s="88"/>
      <c r="R1456" s="88"/>
      <c r="S1456" s="88"/>
      <c r="T1456" s="88"/>
      <c r="U1456" s="88"/>
      <c r="V1456" s="88"/>
      <c r="W1456" s="88"/>
      <c r="X1456" s="88"/>
      <c r="Y1456" s="88"/>
      <c r="Z1456" s="88"/>
      <c r="AA1456" s="88"/>
      <c r="AB1456" s="88"/>
      <c r="AC1456" s="88"/>
      <c r="AD1456" s="88"/>
      <c r="AE1456" s="88"/>
      <c r="AF1456" s="88"/>
      <c r="AG1456" s="88"/>
      <c r="AH1456" s="88"/>
      <c r="AI1456" s="88"/>
      <c r="AJ1456" s="88"/>
      <c r="AK1456" s="88"/>
      <c r="AL1456" s="88"/>
      <c r="AM1456" s="88"/>
      <c r="AN1456" s="88"/>
      <c r="AO1456" s="88"/>
      <c r="AP1456" s="88"/>
      <c r="AQ1456" s="88"/>
      <c r="AR1456" s="88"/>
      <c r="AS1456" s="88"/>
      <c r="AT1456" s="88"/>
      <c r="AU1456" s="88"/>
      <c r="AV1456" s="88"/>
      <c r="AW1456" s="88"/>
      <c r="AX1456" s="88"/>
      <c r="AY1456" s="88"/>
      <c r="AZ1456" s="88"/>
      <c r="BA1456" s="88"/>
      <c r="BB1456" s="88"/>
      <c r="BC1456" s="88"/>
      <c r="BD1456" s="88"/>
      <c r="BE1456" s="88"/>
      <c r="BF1456" s="88"/>
      <c r="BG1456" s="88"/>
      <c r="BH1456" s="88"/>
      <c r="BI1456" s="88"/>
      <c r="BJ1456" s="88"/>
      <c r="BK1456" s="88"/>
      <c r="BL1456" s="88"/>
      <c r="BM1456" s="88"/>
      <c r="BN1456" s="88"/>
      <c r="BO1456" s="88"/>
      <c r="BP1456" s="88"/>
      <c r="BQ1456" s="88"/>
      <c r="BR1456" s="88"/>
      <c r="BS1456" s="88"/>
      <c r="BT1456" s="88"/>
      <c r="BU1456" s="88"/>
      <c r="BV1456" s="88"/>
      <c r="BW1456" s="88"/>
      <c r="BX1456" s="88"/>
      <c r="BY1456" s="88"/>
      <c r="BZ1456" s="88"/>
      <c r="CA1456" s="88"/>
      <c r="CB1456" s="88"/>
      <c r="CC1456" s="88"/>
      <c r="CD1456" s="88"/>
      <c r="CE1456" s="88"/>
      <c r="CF1456" s="88"/>
      <c r="CG1456" s="88"/>
      <c r="CH1456" s="88"/>
      <c r="CI1456" s="88"/>
      <c r="CJ1456" s="88"/>
      <c r="CK1456" s="88"/>
      <c r="CL1456" s="88"/>
      <c r="CM1456" s="88"/>
      <c r="CN1456" s="88"/>
      <c r="CO1456" s="88"/>
      <c r="CP1456" s="88"/>
      <c r="CQ1456" s="88"/>
      <c r="CR1456" s="88"/>
      <c r="CS1456" s="88"/>
      <c r="CT1456" s="88"/>
      <c r="CU1456" s="88"/>
      <c r="CV1456" s="88"/>
      <c r="CW1456" s="88"/>
      <c r="CX1456" s="88"/>
      <c r="CY1456" s="88"/>
    </row>
    <row r="1457" spans="2:103" x14ac:dyDescent="0.3">
      <c r="B1457" s="87"/>
      <c r="C1457" s="87"/>
      <c r="D1457" s="144"/>
      <c r="E1457" s="144"/>
      <c r="F1457" s="87"/>
      <c r="G1457" s="88"/>
      <c r="H1457" s="88"/>
      <c r="I1457" s="88"/>
      <c r="J1457" s="87"/>
      <c r="K1457" s="87"/>
      <c r="L1457" s="87"/>
      <c r="M1457" s="87"/>
      <c r="N1457" s="87"/>
      <c r="O1457" s="88"/>
      <c r="P1457" s="88"/>
      <c r="Q1457" s="88"/>
      <c r="R1457" s="88"/>
      <c r="S1457" s="88"/>
      <c r="T1457" s="88"/>
      <c r="U1457" s="88"/>
      <c r="V1457" s="88"/>
      <c r="W1457" s="88"/>
      <c r="X1457" s="88"/>
      <c r="Y1457" s="88"/>
      <c r="Z1457" s="88"/>
      <c r="AA1457" s="88"/>
      <c r="AB1457" s="88"/>
      <c r="AC1457" s="88"/>
      <c r="AD1457" s="88"/>
      <c r="AE1457" s="88"/>
      <c r="AF1457" s="88"/>
      <c r="AG1457" s="88"/>
      <c r="AH1457" s="88"/>
      <c r="AI1457" s="88"/>
      <c r="AJ1457" s="88"/>
      <c r="AK1457" s="88"/>
      <c r="AL1457" s="88"/>
      <c r="AM1457" s="88"/>
      <c r="AN1457" s="88"/>
      <c r="AO1457" s="88"/>
      <c r="AP1457" s="88"/>
      <c r="AQ1457" s="88"/>
      <c r="AR1457" s="88"/>
      <c r="AS1457" s="88"/>
      <c r="AT1457" s="88"/>
      <c r="AU1457" s="88"/>
      <c r="AV1457" s="88"/>
      <c r="AW1457" s="88"/>
      <c r="AX1457" s="88"/>
      <c r="AY1457" s="88"/>
      <c r="AZ1457" s="88"/>
      <c r="BA1457" s="88"/>
      <c r="BB1457" s="88"/>
      <c r="BC1457" s="88"/>
      <c r="BD1457" s="88"/>
      <c r="BE1457" s="88"/>
      <c r="BF1457" s="88"/>
      <c r="BG1457" s="88"/>
      <c r="BH1457" s="88"/>
      <c r="BI1457" s="88"/>
      <c r="BJ1457" s="88"/>
      <c r="BK1457" s="88"/>
      <c r="BL1457" s="88"/>
      <c r="BM1457" s="88"/>
      <c r="BN1457" s="88"/>
      <c r="BO1457" s="88"/>
      <c r="BP1457" s="88"/>
      <c r="BQ1457" s="88"/>
      <c r="BR1457" s="88"/>
      <c r="BS1457" s="88"/>
      <c r="BT1457" s="88"/>
      <c r="BU1457" s="88"/>
      <c r="BV1457" s="88"/>
      <c r="BW1457" s="88"/>
      <c r="BX1457" s="88"/>
      <c r="BY1457" s="88"/>
      <c r="BZ1457" s="88"/>
      <c r="CA1457" s="88"/>
      <c r="CB1457" s="88"/>
      <c r="CC1457" s="88"/>
      <c r="CD1457" s="88"/>
      <c r="CE1457" s="88"/>
      <c r="CF1457" s="88"/>
      <c r="CG1457" s="88"/>
      <c r="CH1457" s="88"/>
      <c r="CI1457" s="88"/>
      <c r="CJ1457" s="88"/>
      <c r="CK1457" s="88"/>
      <c r="CL1457" s="88"/>
      <c r="CM1457" s="88"/>
      <c r="CN1457" s="88"/>
      <c r="CO1457" s="88"/>
      <c r="CP1457" s="88"/>
      <c r="CQ1457" s="88"/>
      <c r="CR1457" s="88"/>
      <c r="CS1457" s="88"/>
      <c r="CT1457" s="88"/>
      <c r="CU1457" s="88"/>
      <c r="CV1457" s="88"/>
      <c r="CW1457" s="88"/>
      <c r="CX1457" s="88"/>
      <c r="CY1457" s="88"/>
    </row>
    <row r="1458" spans="2:103" x14ac:dyDescent="0.3">
      <c r="B1458" s="87"/>
      <c r="C1458" s="87"/>
      <c r="D1458" s="144"/>
      <c r="E1458" s="144"/>
      <c r="F1458" s="87"/>
      <c r="G1458" s="88"/>
      <c r="H1458" s="88"/>
      <c r="I1458" s="88"/>
      <c r="J1458" s="87"/>
      <c r="K1458" s="87"/>
      <c r="L1458" s="87"/>
      <c r="M1458" s="87"/>
      <c r="N1458" s="87"/>
      <c r="O1458" s="88"/>
      <c r="P1458" s="88"/>
      <c r="Q1458" s="88"/>
      <c r="R1458" s="88"/>
      <c r="S1458" s="88"/>
      <c r="T1458" s="88"/>
      <c r="U1458" s="88"/>
      <c r="V1458" s="88"/>
      <c r="W1458" s="88"/>
      <c r="X1458" s="88"/>
      <c r="Y1458" s="88"/>
      <c r="Z1458" s="88"/>
      <c r="AA1458" s="88"/>
      <c r="AB1458" s="88"/>
      <c r="AC1458" s="88"/>
      <c r="AD1458" s="88"/>
      <c r="AE1458" s="88"/>
      <c r="AF1458" s="88"/>
      <c r="AG1458" s="88"/>
      <c r="AH1458" s="88"/>
      <c r="AI1458" s="88"/>
      <c r="AJ1458" s="88"/>
      <c r="AK1458" s="88"/>
      <c r="AL1458" s="88"/>
      <c r="AM1458" s="88"/>
      <c r="AN1458" s="88"/>
      <c r="AO1458" s="88"/>
      <c r="AP1458" s="88"/>
      <c r="AQ1458" s="88"/>
      <c r="AR1458" s="88"/>
      <c r="AS1458" s="88"/>
      <c r="AT1458" s="88"/>
      <c r="AU1458" s="88"/>
      <c r="AV1458" s="88"/>
      <c r="AW1458" s="88"/>
      <c r="AX1458" s="88"/>
      <c r="AY1458" s="88"/>
      <c r="AZ1458" s="88"/>
      <c r="BA1458" s="88"/>
      <c r="BB1458" s="88"/>
      <c r="BC1458" s="88"/>
      <c r="BD1458" s="88"/>
      <c r="BE1458" s="88"/>
      <c r="BF1458" s="88"/>
      <c r="BG1458" s="88"/>
      <c r="BH1458" s="88"/>
      <c r="BI1458" s="88"/>
      <c r="BJ1458" s="88"/>
      <c r="BK1458" s="88"/>
      <c r="BL1458" s="88"/>
      <c r="BM1458" s="88"/>
      <c r="BN1458" s="88"/>
      <c r="BO1458" s="88"/>
      <c r="BP1458" s="88"/>
      <c r="BQ1458" s="88"/>
      <c r="BR1458" s="88"/>
      <c r="BS1458" s="88"/>
      <c r="BT1458" s="88"/>
      <c r="BU1458" s="88"/>
      <c r="BV1458" s="88"/>
      <c r="BW1458" s="88"/>
      <c r="BX1458" s="88"/>
      <c r="BY1458" s="88"/>
      <c r="BZ1458" s="88"/>
      <c r="CA1458" s="88"/>
      <c r="CB1458" s="88"/>
      <c r="CC1458" s="88"/>
      <c r="CD1458" s="88"/>
      <c r="CE1458" s="88"/>
      <c r="CF1458" s="88"/>
      <c r="CG1458" s="88"/>
      <c r="CH1458" s="88"/>
      <c r="CI1458" s="88"/>
      <c r="CJ1458" s="88"/>
      <c r="CK1458" s="88"/>
      <c r="CL1458" s="88"/>
      <c r="CM1458" s="88"/>
      <c r="CN1458" s="88"/>
      <c r="CO1458" s="88"/>
      <c r="CP1458" s="88"/>
      <c r="CQ1458" s="88"/>
      <c r="CR1458" s="88"/>
      <c r="CS1458" s="88"/>
      <c r="CT1458" s="88"/>
      <c r="CU1458" s="88"/>
      <c r="CV1458" s="88"/>
      <c r="CW1458" s="88"/>
      <c r="CX1458" s="88"/>
      <c r="CY1458" s="88"/>
    </row>
    <row r="1459" spans="2:103" x14ac:dyDescent="0.3">
      <c r="B1459" s="87"/>
      <c r="C1459" s="87"/>
      <c r="D1459" s="144"/>
      <c r="E1459" s="144"/>
      <c r="F1459" s="87"/>
      <c r="G1459" s="88"/>
      <c r="H1459" s="88"/>
      <c r="I1459" s="88"/>
      <c r="J1459" s="87"/>
      <c r="K1459" s="87"/>
      <c r="L1459" s="87"/>
      <c r="M1459" s="87"/>
      <c r="N1459" s="87"/>
      <c r="O1459" s="88"/>
      <c r="P1459" s="88"/>
      <c r="Q1459" s="88"/>
      <c r="R1459" s="88"/>
      <c r="S1459" s="88"/>
      <c r="T1459" s="88"/>
      <c r="U1459" s="88"/>
      <c r="V1459" s="88"/>
      <c r="W1459" s="88"/>
      <c r="X1459" s="88"/>
      <c r="Y1459" s="88"/>
      <c r="Z1459" s="88"/>
      <c r="AA1459" s="88"/>
      <c r="AB1459" s="88"/>
      <c r="AC1459" s="88"/>
      <c r="AD1459" s="88"/>
      <c r="AE1459" s="88"/>
      <c r="AF1459" s="88"/>
      <c r="AG1459" s="88"/>
      <c r="AH1459" s="88"/>
      <c r="AI1459" s="88"/>
      <c r="AJ1459" s="88"/>
      <c r="AK1459" s="88"/>
      <c r="AL1459" s="88"/>
      <c r="AM1459" s="88"/>
      <c r="AN1459" s="88"/>
      <c r="AO1459" s="88"/>
      <c r="AP1459" s="88"/>
      <c r="AQ1459" s="88"/>
      <c r="AR1459" s="88"/>
      <c r="AS1459" s="88"/>
      <c r="AT1459" s="88"/>
      <c r="AU1459" s="88"/>
      <c r="AV1459" s="88"/>
      <c r="AW1459" s="88"/>
      <c r="AX1459" s="88"/>
      <c r="AY1459" s="88"/>
      <c r="AZ1459" s="88"/>
      <c r="BA1459" s="88"/>
      <c r="BB1459" s="88"/>
      <c r="BC1459" s="88"/>
      <c r="BD1459" s="88"/>
      <c r="BE1459" s="88"/>
      <c r="BF1459" s="88"/>
      <c r="BG1459" s="88"/>
      <c r="BH1459" s="88"/>
      <c r="BI1459" s="88"/>
      <c r="BJ1459" s="88"/>
      <c r="BK1459" s="88"/>
      <c r="BL1459" s="88"/>
      <c r="BM1459" s="88"/>
      <c r="BN1459" s="88"/>
      <c r="BO1459" s="88"/>
      <c r="BP1459" s="88"/>
      <c r="BQ1459" s="88"/>
      <c r="BR1459" s="88"/>
      <c r="BS1459" s="88"/>
      <c r="BT1459" s="88"/>
      <c r="BU1459" s="88"/>
      <c r="BV1459" s="88"/>
      <c r="BW1459" s="88"/>
      <c r="BX1459" s="88"/>
      <c r="BY1459" s="88"/>
      <c r="BZ1459" s="88"/>
      <c r="CA1459" s="88"/>
      <c r="CB1459" s="88"/>
      <c r="CC1459" s="88"/>
      <c r="CD1459" s="88"/>
      <c r="CE1459" s="88"/>
      <c r="CF1459" s="88"/>
      <c r="CG1459" s="88"/>
      <c r="CH1459" s="88"/>
      <c r="CI1459" s="88"/>
      <c r="CJ1459" s="88"/>
      <c r="CK1459" s="88"/>
      <c r="CL1459" s="88"/>
      <c r="CM1459" s="88"/>
      <c r="CN1459" s="88"/>
      <c r="CO1459" s="88"/>
      <c r="CP1459" s="88"/>
      <c r="CQ1459" s="88"/>
      <c r="CR1459" s="88"/>
      <c r="CS1459" s="88"/>
      <c r="CT1459" s="88"/>
      <c r="CU1459" s="88"/>
      <c r="CV1459" s="88"/>
      <c r="CW1459" s="88"/>
      <c r="CX1459" s="88"/>
      <c r="CY1459" s="88"/>
    </row>
    <row r="1460" spans="2:103" x14ac:dyDescent="0.3">
      <c r="B1460" s="87"/>
      <c r="C1460" s="87"/>
      <c r="D1460" s="144"/>
      <c r="E1460" s="144"/>
      <c r="F1460" s="87"/>
      <c r="G1460" s="88"/>
      <c r="H1460" s="88"/>
      <c r="I1460" s="88"/>
      <c r="J1460" s="87"/>
      <c r="K1460" s="87"/>
      <c r="L1460" s="87"/>
      <c r="M1460" s="87"/>
      <c r="N1460" s="87"/>
      <c r="O1460" s="88"/>
      <c r="P1460" s="88"/>
      <c r="Q1460" s="88"/>
      <c r="R1460" s="88"/>
      <c r="S1460" s="88"/>
      <c r="T1460" s="88"/>
      <c r="U1460" s="88"/>
      <c r="V1460" s="88"/>
      <c r="W1460" s="88"/>
      <c r="X1460" s="88"/>
      <c r="Y1460" s="88"/>
      <c r="Z1460" s="88"/>
      <c r="AA1460" s="88"/>
      <c r="AB1460" s="88"/>
      <c r="AC1460" s="88"/>
      <c r="AD1460" s="88"/>
      <c r="AE1460" s="88"/>
      <c r="AF1460" s="88"/>
      <c r="AG1460" s="88"/>
      <c r="AH1460" s="88"/>
      <c r="AI1460" s="88"/>
      <c r="AJ1460" s="88"/>
      <c r="AK1460" s="88"/>
      <c r="AL1460" s="88"/>
      <c r="AM1460" s="88"/>
      <c r="AN1460" s="88"/>
      <c r="AO1460" s="88"/>
      <c r="AP1460" s="88"/>
      <c r="AQ1460" s="88"/>
      <c r="AR1460" s="88"/>
      <c r="AS1460" s="88"/>
      <c r="AT1460" s="88"/>
      <c r="AU1460" s="88"/>
      <c r="AV1460" s="88"/>
      <c r="AW1460" s="88"/>
      <c r="AX1460" s="88"/>
      <c r="AY1460" s="88"/>
      <c r="AZ1460" s="88"/>
      <c r="BA1460" s="88"/>
      <c r="BB1460" s="88"/>
      <c r="BC1460" s="88"/>
      <c r="BD1460" s="88"/>
      <c r="BE1460" s="88"/>
      <c r="BF1460" s="88"/>
      <c r="BG1460" s="88"/>
      <c r="BH1460" s="88"/>
      <c r="BI1460" s="88"/>
      <c r="BJ1460" s="88"/>
      <c r="BK1460" s="88"/>
      <c r="BL1460" s="88"/>
      <c r="BM1460" s="88"/>
      <c r="BN1460" s="88"/>
      <c r="BO1460" s="88"/>
      <c r="BP1460" s="88"/>
      <c r="BQ1460" s="88"/>
      <c r="BR1460" s="88"/>
      <c r="BS1460" s="88"/>
      <c r="BT1460" s="88"/>
      <c r="BU1460" s="88"/>
      <c r="BV1460" s="88"/>
      <c r="BW1460" s="88"/>
      <c r="BX1460" s="88"/>
      <c r="BY1460" s="88"/>
      <c r="BZ1460" s="88"/>
      <c r="CA1460" s="88"/>
      <c r="CB1460" s="88"/>
      <c r="CC1460" s="88"/>
      <c r="CD1460" s="88"/>
      <c r="CE1460" s="88"/>
      <c r="CF1460" s="88"/>
      <c r="CG1460" s="88"/>
      <c r="CH1460" s="88"/>
      <c r="CI1460" s="88"/>
      <c r="CJ1460" s="88"/>
      <c r="CK1460" s="88"/>
      <c r="CL1460" s="88"/>
      <c r="CM1460" s="88"/>
      <c r="CN1460" s="88"/>
      <c r="CO1460" s="88"/>
      <c r="CP1460" s="88"/>
      <c r="CQ1460" s="88"/>
      <c r="CR1460" s="88"/>
      <c r="CS1460" s="88"/>
      <c r="CT1460" s="88"/>
      <c r="CU1460" s="88"/>
      <c r="CV1460" s="88"/>
      <c r="CW1460" s="88"/>
      <c r="CX1460" s="88"/>
      <c r="CY1460" s="88"/>
    </row>
    <row r="1461" spans="2:103" x14ac:dyDescent="0.3">
      <c r="B1461" s="87"/>
      <c r="C1461" s="87"/>
      <c r="D1461" s="144"/>
      <c r="E1461" s="144"/>
      <c r="F1461" s="87"/>
      <c r="G1461" s="88"/>
      <c r="H1461" s="88"/>
      <c r="I1461" s="88"/>
      <c r="J1461" s="87"/>
      <c r="K1461" s="87"/>
      <c r="L1461" s="87"/>
      <c r="M1461" s="87"/>
      <c r="N1461" s="87"/>
      <c r="O1461" s="88"/>
      <c r="P1461" s="88"/>
      <c r="Q1461" s="88"/>
      <c r="R1461" s="88"/>
      <c r="S1461" s="88"/>
      <c r="T1461" s="88"/>
      <c r="U1461" s="88"/>
      <c r="V1461" s="88"/>
      <c r="W1461" s="88"/>
      <c r="X1461" s="88"/>
      <c r="Y1461" s="88"/>
      <c r="Z1461" s="88"/>
      <c r="AA1461" s="88"/>
      <c r="AB1461" s="88"/>
      <c r="AC1461" s="88"/>
      <c r="AD1461" s="88"/>
      <c r="AE1461" s="88"/>
      <c r="AF1461" s="88"/>
      <c r="AG1461" s="88"/>
      <c r="AH1461" s="88"/>
      <c r="AI1461" s="88"/>
      <c r="AJ1461" s="88"/>
      <c r="AK1461" s="88"/>
      <c r="AL1461" s="88"/>
      <c r="AM1461" s="88"/>
      <c r="AN1461" s="88"/>
      <c r="AO1461" s="88"/>
      <c r="AP1461" s="88"/>
      <c r="AQ1461" s="88"/>
      <c r="AR1461" s="88"/>
      <c r="AS1461" s="88"/>
      <c r="AT1461" s="88"/>
      <c r="AU1461" s="88"/>
      <c r="AV1461" s="88"/>
      <c r="AW1461" s="88"/>
      <c r="AX1461" s="88"/>
      <c r="AY1461" s="88"/>
      <c r="AZ1461" s="88"/>
      <c r="BA1461" s="88"/>
      <c r="BB1461" s="88"/>
      <c r="BC1461" s="88"/>
      <c r="BD1461" s="88"/>
      <c r="BE1461" s="88"/>
      <c r="BF1461" s="88"/>
      <c r="BG1461" s="88"/>
      <c r="BH1461" s="88"/>
      <c r="BI1461" s="88"/>
      <c r="BJ1461" s="88"/>
      <c r="BK1461" s="88"/>
      <c r="BL1461" s="88"/>
      <c r="BM1461" s="88"/>
      <c r="BN1461" s="88"/>
      <c r="BO1461" s="88"/>
      <c r="BP1461" s="88"/>
      <c r="BQ1461" s="88"/>
      <c r="BR1461" s="88"/>
      <c r="BS1461" s="88"/>
      <c r="BT1461" s="88"/>
      <c r="BU1461" s="88"/>
      <c r="BV1461" s="88"/>
      <c r="BW1461" s="88"/>
      <c r="BX1461" s="88"/>
      <c r="BY1461" s="88"/>
      <c r="BZ1461" s="88"/>
      <c r="CA1461" s="88"/>
      <c r="CB1461" s="88"/>
      <c r="CC1461" s="88"/>
      <c r="CD1461" s="88"/>
      <c r="CE1461" s="88"/>
      <c r="CF1461" s="88"/>
      <c r="CG1461" s="88"/>
      <c r="CH1461" s="88"/>
      <c r="CI1461" s="88"/>
      <c r="CJ1461" s="88"/>
      <c r="CK1461" s="88"/>
      <c r="CL1461" s="88"/>
      <c r="CM1461" s="88"/>
      <c r="CN1461" s="88"/>
      <c r="CO1461" s="88"/>
      <c r="CP1461" s="88"/>
      <c r="CQ1461" s="88"/>
      <c r="CR1461" s="88"/>
      <c r="CS1461" s="88"/>
      <c r="CT1461" s="88"/>
      <c r="CU1461" s="88"/>
      <c r="CV1461" s="88"/>
      <c r="CW1461" s="88"/>
      <c r="CX1461" s="88"/>
      <c r="CY1461" s="88"/>
    </row>
    <row r="1462" spans="2:103" x14ac:dyDescent="0.3">
      <c r="B1462" s="87"/>
      <c r="C1462" s="87"/>
      <c r="D1462" s="144"/>
      <c r="E1462" s="144"/>
      <c r="F1462" s="87"/>
      <c r="G1462" s="88"/>
      <c r="H1462" s="88"/>
      <c r="I1462" s="88"/>
      <c r="J1462" s="87"/>
      <c r="K1462" s="87"/>
      <c r="L1462" s="87"/>
      <c r="M1462" s="87"/>
      <c r="N1462" s="87"/>
      <c r="O1462" s="88"/>
      <c r="P1462" s="88"/>
      <c r="Q1462" s="88"/>
      <c r="R1462" s="88"/>
      <c r="S1462" s="88"/>
      <c r="T1462" s="88"/>
      <c r="U1462" s="88"/>
      <c r="V1462" s="88"/>
      <c r="W1462" s="88"/>
      <c r="X1462" s="88"/>
      <c r="Y1462" s="88"/>
      <c r="Z1462" s="88"/>
      <c r="AA1462" s="88"/>
      <c r="AB1462" s="88"/>
      <c r="AC1462" s="88"/>
      <c r="AD1462" s="88"/>
      <c r="AE1462" s="88"/>
      <c r="AF1462" s="88"/>
      <c r="AG1462" s="88"/>
      <c r="AH1462" s="88"/>
      <c r="AI1462" s="88"/>
      <c r="AJ1462" s="88"/>
      <c r="AK1462" s="88"/>
      <c r="AL1462" s="88"/>
      <c r="AM1462" s="88"/>
      <c r="AN1462" s="88"/>
      <c r="AO1462" s="88"/>
      <c r="AP1462" s="88"/>
      <c r="AQ1462" s="88"/>
      <c r="AR1462" s="88"/>
      <c r="AS1462" s="88"/>
      <c r="AT1462" s="88"/>
      <c r="AU1462" s="88"/>
      <c r="AV1462" s="88"/>
      <c r="AW1462" s="88"/>
      <c r="AX1462" s="88"/>
      <c r="AY1462" s="88"/>
      <c r="AZ1462" s="88"/>
      <c r="BA1462" s="88"/>
      <c r="BB1462" s="88"/>
      <c r="BC1462" s="88"/>
      <c r="BD1462" s="88"/>
      <c r="BE1462" s="88"/>
      <c r="BF1462" s="88"/>
      <c r="BG1462" s="88"/>
      <c r="BH1462" s="88"/>
      <c r="BI1462" s="88"/>
      <c r="BJ1462" s="88"/>
      <c r="BK1462" s="88"/>
      <c r="BL1462" s="88"/>
      <c r="BM1462" s="88"/>
      <c r="BN1462" s="88"/>
      <c r="BO1462" s="88"/>
      <c r="BP1462" s="88"/>
      <c r="BQ1462" s="88"/>
      <c r="BR1462" s="88"/>
      <c r="BS1462" s="88"/>
      <c r="BT1462" s="88"/>
      <c r="BU1462" s="88"/>
      <c r="BV1462" s="88"/>
      <c r="BW1462" s="88"/>
      <c r="BX1462" s="88"/>
      <c r="BY1462" s="88"/>
      <c r="BZ1462" s="88"/>
      <c r="CA1462" s="88"/>
      <c r="CB1462" s="88"/>
      <c r="CC1462" s="88"/>
      <c r="CD1462" s="88"/>
      <c r="CE1462" s="88"/>
      <c r="CF1462" s="88"/>
      <c r="CG1462" s="88"/>
      <c r="CH1462" s="88"/>
      <c r="CI1462" s="88"/>
      <c r="CJ1462" s="88"/>
      <c r="CK1462" s="88"/>
      <c r="CL1462" s="88"/>
      <c r="CM1462" s="88"/>
      <c r="CN1462" s="88"/>
      <c r="CO1462" s="88"/>
      <c r="CP1462" s="88"/>
      <c r="CQ1462" s="88"/>
      <c r="CR1462" s="88"/>
      <c r="CS1462" s="88"/>
      <c r="CT1462" s="88"/>
      <c r="CU1462" s="88"/>
      <c r="CV1462" s="88"/>
      <c r="CW1462" s="88"/>
      <c r="CX1462" s="88"/>
      <c r="CY1462" s="88"/>
    </row>
    <row r="1463" spans="2:103" x14ac:dyDescent="0.3">
      <c r="B1463" s="87"/>
      <c r="C1463" s="87"/>
      <c r="D1463" s="144"/>
      <c r="E1463" s="144"/>
      <c r="F1463" s="87"/>
      <c r="G1463" s="88"/>
      <c r="H1463" s="88"/>
      <c r="I1463" s="88"/>
      <c r="J1463" s="87"/>
      <c r="K1463" s="87"/>
      <c r="L1463" s="87"/>
      <c r="M1463" s="87"/>
      <c r="N1463" s="87"/>
      <c r="O1463" s="88"/>
      <c r="P1463" s="88"/>
      <c r="Q1463" s="88"/>
      <c r="R1463" s="88"/>
      <c r="S1463" s="88"/>
      <c r="T1463" s="88"/>
      <c r="U1463" s="88"/>
      <c r="V1463" s="88"/>
      <c r="W1463" s="88"/>
      <c r="X1463" s="88"/>
      <c r="Y1463" s="88"/>
      <c r="Z1463" s="88"/>
      <c r="AA1463" s="88"/>
      <c r="AB1463" s="88"/>
      <c r="AC1463" s="88"/>
      <c r="AD1463" s="88"/>
      <c r="AE1463" s="88"/>
      <c r="AF1463" s="88"/>
      <c r="AG1463" s="88"/>
      <c r="AH1463" s="88"/>
      <c r="AI1463" s="88"/>
      <c r="AJ1463" s="88"/>
      <c r="AK1463" s="88"/>
      <c r="AL1463" s="88"/>
      <c r="AM1463" s="88"/>
      <c r="AN1463" s="88"/>
      <c r="AO1463" s="88"/>
      <c r="AP1463" s="88"/>
      <c r="AQ1463" s="88"/>
      <c r="AR1463" s="88"/>
      <c r="AS1463" s="88"/>
      <c r="AT1463" s="88"/>
      <c r="AU1463" s="88"/>
      <c r="AV1463" s="88"/>
      <c r="AW1463" s="88"/>
      <c r="AX1463" s="88"/>
      <c r="AY1463" s="88"/>
      <c r="AZ1463" s="88"/>
      <c r="BA1463" s="88"/>
      <c r="BB1463" s="88"/>
      <c r="BC1463" s="88"/>
      <c r="BD1463" s="88"/>
      <c r="BE1463" s="88"/>
      <c r="BF1463" s="88"/>
      <c r="BG1463" s="88"/>
      <c r="BH1463" s="88"/>
      <c r="BI1463" s="88"/>
      <c r="BJ1463" s="88"/>
      <c r="BK1463" s="88"/>
      <c r="BL1463" s="88"/>
      <c r="BM1463" s="88"/>
      <c r="BN1463" s="88"/>
      <c r="BO1463" s="88"/>
      <c r="BP1463" s="88"/>
      <c r="BQ1463" s="88"/>
      <c r="BR1463" s="88"/>
      <c r="BS1463" s="88"/>
      <c r="BT1463" s="88"/>
      <c r="BU1463" s="88"/>
      <c r="BV1463" s="88"/>
      <c r="BW1463" s="88"/>
      <c r="BX1463" s="88"/>
      <c r="BY1463" s="88"/>
      <c r="BZ1463" s="88"/>
      <c r="CA1463" s="88"/>
      <c r="CB1463" s="88"/>
      <c r="CC1463" s="88"/>
      <c r="CD1463" s="88"/>
      <c r="CE1463" s="88"/>
      <c r="CF1463" s="88"/>
      <c r="CG1463" s="88"/>
      <c r="CH1463" s="88"/>
      <c r="CI1463" s="88"/>
      <c r="CJ1463" s="88"/>
      <c r="CK1463" s="88"/>
      <c r="CL1463" s="88"/>
      <c r="CM1463" s="88"/>
      <c r="CN1463" s="88"/>
      <c r="CO1463" s="88"/>
      <c r="CP1463" s="88"/>
      <c r="CQ1463" s="88"/>
      <c r="CR1463" s="88"/>
      <c r="CS1463" s="88"/>
      <c r="CT1463" s="88"/>
      <c r="CU1463" s="88"/>
      <c r="CV1463" s="88"/>
      <c r="CW1463" s="88"/>
      <c r="CX1463" s="88"/>
      <c r="CY1463" s="88"/>
    </row>
    <row r="1464" spans="2:103" x14ac:dyDescent="0.3">
      <c r="B1464" s="87"/>
      <c r="C1464" s="87"/>
      <c r="D1464" s="144"/>
      <c r="E1464" s="144"/>
      <c r="F1464" s="87"/>
      <c r="G1464" s="88"/>
      <c r="H1464" s="88"/>
      <c r="I1464" s="88"/>
      <c r="J1464" s="87"/>
      <c r="K1464" s="87"/>
      <c r="L1464" s="87"/>
      <c r="M1464" s="87"/>
      <c r="N1464" s="87"/>
      <c r="O1464" s="88"/>
      <c r="P1464" s="88"/>
      <c r="Q1464" s="88"/>
      <c r="R1464" s="88"/>
      <c r="S1464" s="88"/>
      <c r="T1464" s="88"/>
      <c r="U1464" s="88"/>
      <c r="V1464" s="88"/>
      <c r="W1464" s="88"/>
      <c r="X1464" s="88"/>
      <c r="Y1464" s="88"/>
      <c r="Z1464" s="88"/>
      <c r="AA1464" s="88"/>
      <c r="AB1464" s="88"/>
      <c r="AC1464" s="88"/>
      <c r="AD1464" s="88"/>
      <c r="AE1464" s="88"/>
      <c r="AF1464" s="88"/>
      <c r="AG1464" s="88"/>
      <c r="AH1464" s="88"/>
      <c r="AI1464" s="88"/>
      <c r="AJ1464" s="88"/>
      <c r="AK1464" s="88"/>
      <c r="AL1464" s="88"/>
      <c r="AM1464" s="88"/>
      <c r="AN1464" s="88"/>
      <c r="AO1464" s="88"/>
      <c r="AP1464" s="88"/>
      <c r="AQ1464" s="88"/>
      <c r="AR1464" s="88"/>
      <c r="AS1464" s="88"/>
      <c r="AT1464" s="88"/>
      <c r="AU1464" s="88"/>
      <c r="AV1464" s="88"/>
      <c r="AW1464" s="88"/>
      <c r="AX1464" s="88"/>
      <c r="AY1464" s="88"/>
      <c r="AZ1464" s="88"/>
      <c r="BA1464" s="88"/>
      <c r="BB1464" s="88"/>
      <c r="BC1464" s="88"/>
      <c r="BD1464" s="88"/>
      <c r="BE1464" s="88"/>
      <c r="BF1464" s="88"/>
      <c r="BG1464" s="88"/>
      <c r="BH1464" s="88"/>
      <c r="BI1464" s="88"/>
      <c r="BJ1464" s="88"/>
      <c r="BK1464" s="88"/>
      <c r="BL1464" s="88"/>
      <c r="BM1464" s="88"/>
      <c r="BN1464" s="88"/>
      <c r="BO1464" s="88"/>
      <c r="BP1464" s="88"/>
      <c r="BQ1464" s="88"/>
      <c r="BR1464" s="88"/>
      <c r="BS1464" s="88"/>
      <c r="BT1464" s="88"/>
      <c r="BU1464" s="88"/>
      <c r="BV1464" s="88"/>
      <c r="BW1464" s="88"/>
      <c r="BX1464" s="88"/>
      <c r="BY1464" s="88"/>
      <c r="BZ1464" s="88"/>
      <c r="CA1464" s="88"/>
      <c r="CB1464" s="88"/>
      <c r="CC1464" s="88"/>
      <c r="CD1464" s="88"/>
      <c r="CE1464" s="88"/>
      <c r="CF1464" s="88"/>
      <c r="CG1464" s="88"/>
      <c r="CH1464" s="88"/>
      <c r="CI1464" s="88"/>
      <c r="CJ1464" s="88"/>
      <c r="CK1464" s="88"/>
      <c r="CL1464" s="88"/>
      <c r="CM1464" s="88"/>
      <c r="CN1464" s="88"/>
      <c r="CO1464" s="88"/>
      <c r="CP1464" s="88"/>
      <c r="CQ1464" s="88"/>
      <c r="CR1464" s="88"/>
      <c r="CS1464" s="88"/>
      <c r="CT1464" s="88"/>
      <c r="CU1464" s="88"/>
      <c r="CV1464" s="88"/>
      <c r="CW1464" s="88"/>
      <c r="CX1464" s="88"/>
      <c r="CY1464" s="88"/>
    </row>
    <row r="1465" spans="2:103" x14ac:dyDescent="0.3">
      <c r="B1465" s="87"/>
      <c r="C1465" s="87"/>
      <c r="D1465" s="144"/>
      <c r="E1465" s="144"/>
      <c r="F1465" s="87"/>
      <c r="G1465" s="88"/>
      <c r="H1465" s="88"/>
      <c r="I1465" s="88"/>
      <c r="J1465" s="87"/>
      <c r="K1465" s="87"/>
      <c r="L1465" s="87"/>
      <c r="M1465" s="87"/>
      <c r="N1465" s="87"/>
      <c r="O1465" s="88"/>
      <c r="P1465" s="88"/>
      <c r="Q1465" s="88"/>
      <c r="R1465" s="88"/>
      <c r="S1465" s="88"/>
      <c r="T1465" s="88"/>
      <c r="U1465" s="88"/>
      <c r="V1465" s="88"/>
      <c r="W1465" s="88"/>
      <c r="X1465" s="88"/>
      <c r="Y1465" s="88"/>
      <c r="Z1465" s="88"/>
      <c r="AA1465" s="88"/>
      <c r="AB1465" s="88"/>
      <c r="AC1465" s="88"/>
      <c r="AD1465" s="88"/>
      <c r="AE1465" s="88"/>
      <c r="AF1465" s="88"/>
      <c r="AG1465" s="88"/>
      <c r="AH1465" s="88"/>
      <c r="AI1465" s="88"/>
      <c r="AJ1465" s="88"/>
      <c r="AK1465" s="88"/>
      <c r="AL1465" s="88"/>
      <c r="AM1465" s="88"/>
      <c r="AN1465" s="88"/>
      <c r="AO1465" s="88"/>
      <c r="AP1465" s="88"/>
      <c r="AQ1465" s="88"/>
      <c r="AR1465" s="88"/>
      <c r="AS1465" s="88"/>
      <c r="AT1465" s="88"/>
      <c r="AU1465" s="88"/>
      <c r="AV1465" s="88"/>
      <c r="AW1465" s="88"/>
      <c r="AX1465" s="88"/>
      <c r="AY1465" s="88"/>
      <c r="AZ1465" s="88"/>
      <c r="BA1465" s="88"/>
      <c r="BB1465" s="88"/>
      <c r="BC1465" s="88"/>
      <c r="BD1465" s="88"/>
      <c r="BE1465" s="88"/>
      <c r="BF1465" s="88"/>
      <c r="BG1465" s="88"/>
      <c r="BH1465" s="88"/>
      <c r="BI1465" s="88"/>
      <c r="BJ1465" s="88"/>
      <c r="BK1465" s="88"/>
      <c r="BL1465" s="88"/>
      <c r="BM1465" s="88"/>
      <c r="BN1465" s="88"/>
      <c r="BO1465" s="88"/>
      <c r="BP1465" s="88"/>
      <c r="BQ1465" s="88"/>
      <c r="BR1465" s="88"/>
      <c r="BS1465" s="88"/>
      <c r="BT1465" s="88"/>
      <c r="BU1465" s="88"/>
      <c r="BV1465" s="88"/>
      <c r="BW1465" s="88"/>
      <c r="BX1465" s="88"/>
      <c r="BY1465" s="88"/>
      <c r="BZ1465" s="88"/>
      <c r="CA1465" s="88"/>
      <c r="CB1465" s="88"/>
      <c r="CC1465" s="88"/>
      <c r="CD1465" s="88"/>
      <c r="CE1465" s="88"/>
      <c r="CF1465" s="88"/>
      <c r="CG1465" s="88"/>
      <c r="CH1465" s="88"/>
      <c r="CI1465" s="88"/>
      <c r="CJ1465" s="88"/>
      <c r="CK1465" s="88"/>
      <c r="CL1465" s="88"/>
      <c r="CM1465" s="88"/>
      <c r="CN1465" s="88"/>
      <c r="CO1465" s="88"/>
      <c r="CP1465" s="88"/>
      <c r="CQ1465" s="88"/>
      <c r="CR1465" s="88"/>
      <c r="CS1465" s="88"/>
      <c r="CT1465" s="88"/>
      <c r="CU1465" s="88"/>
      <c r="CV1465" s="88"/>
      <c r="CW1465" s="88"/>
      <c r="CX1465" s="88"/>
      <c r="CY1465" s="88"/>
    </row>
    <row r="1466" spans="2:103" x14ac:dyDescent="0.3">
      <c r="B1466" s="87"/>
      <c r="C1466" s="87"/>
      <c r="D1466" s="144"/>
      <c r="E1466" s="144"/>
      <c r="F1466" s="87"/>
      <c r="G1466" s="88"/>
      <c r="H1466" s="88"/>
      <c r="I1466" s="88"/>
      <c r="J1466" s="87"/>
      <c r="K1466" s="87"/>
      <c r="L1466" s="87"/>
      <c r="M1466" s="87"/>
      <c r="N1466" s="87"/>
      <c r="O1466" s="88"/>
      <c r="P1466" s="88"/>
      <c r="Q1466" s="88"/>
      <c r="R1466" s="88"/>
      <c r="S1466" s="88"/>
      <c r="T1466" s="88"/>
      <c r="U1466" s="88"/>
      <c r="V1466" s="88"/>
      <c r="W1466" s="88"/>
      <c r="X1466" s="88"/>
      <c r="Y1466" s="88"/>
      <c r="Z1466" s="88"/>
      <c r="AA1466" s="88"/>
      <c r="AB1466" s="88"/>
      <c r="AC1466" s="88"/>
      <c r="AD1466" s="88"/>
      <c r="AE1466" s="88"/>
      <c r="AF1466" s="88"/>
      <c r="AG1466" s="88"/>
      <c r="AH1466" s="88"/>
      <c r="AI1466" s="88"/>
      <c r="AJ1466" s="88"/>
      <c r="AK1466" s="88"/>
      <c r="AL1466" s="88"/>
      <c r="AM1466" s="88"/>
      <c r="AN1466" s="88"/>
      <c r="AO1466" s="88"/>
      <c r="AP1466" s="88"/>
      <c r="AQ1466" s="88"/>
      <c r="AR1466" s="88"/>
      <c r="AS1466" s="88"/>
      <c r="AT1466" s="88"/>
      <c r="AU1466" s="88"/>
      <c r="AV1466" s="88"/>
      <c r="AW1466" s="88"/>
      <c r="AX1466" s="88"/>
      <c r="AY1466" s="88"/>
      <c r="AZ1466" s="88"/>
      <c r="BA1466" s="88"/>
      <c r="BB1466" s="88"/>
      <c r="BC1466" s="88"/>
      <c r="BD1466" s="88"/>
      <c r="BE1466" s="88"/>
      <c r="BF1466" s="88"/>
      <c r="BG1466" s="88"/>
      <c r="BH1466" s="88"/>
      <c r="BI1466" s="88"/>
      <c r="BJ1466" s="88"/>
      <c r="BK1466" s="88"/>
      <c r="BL1466" s="88"/>
      <c r="BM1466" s="88"/>
      <c r="BN1466" s="88"/>
      <c r="BO1466" s="88"/>
      <c r="BP1466" s="88"/>
      <c r="BQ1466" s="88"/>
      <c r="BR1466" s="88"/>
      <c r="BS1466" s="88"/>
      <c r="BT1466" s="88"/>
      <c r="BU1466" s="88"/>
      <c r="BV1466" s="88"/>
      <c r="BW1466" s="88"/>
      <c r="BX1466" s="88"/>
      <c r="BY1466" s="88"/>
      <c r="BZ1466" s="88"/>
      <c r="CA1466" s="88"/>
      <c r="CB1466" s="88"/>
      <c r="CC1466" s="88"/>
      <c r="CD1466" s="88"/>
      <c r="CE1466" s="88"/>
      <c r="CF1466" s="88"/>
      <c r="CG1466" s="88"/>
      <c r="CH1466" s="88"/>
      <c r="CI1466" s="88"/>
      <c r="CJ1466" s="88"/>
      <c r="CK1466" s="88"/>
      <c r="CL1466" s="88"/>
      <c r="CM1466" s="88"/>
      <c r="CN1466" s="88"/>
      <c r="CO1466" s="88"/>
      <c r="CP1466" s="88"/>
      <c r="CQ1466" s="88"/>
      <c r="CR1466" s="88"/>
      <c r="CS1466" s="88"/>
      <c r="CT1466" s="88"/>
      <c r="CU1466" s="88"/>
      <c r="CV1466" s="88"/>
      <c r="CW1466" s="88"/>
      <c r="CX1466" s="88"/>
      <c r="CY1466" s="88"/>
    </row>
    <row r="1467" spans="2:103" x14ac:dyDescent="0.3">
      <c r="B1467" s="87"/>
      <c r="C1467" s="87"/>
      <c r="D1467" s="144"/>
      <c r="E1467" s="144"/>
      <c r="F1467" s="87"/>
      <c r="G1467" s="88"/>
      <c r="H1467" s="88"/>
      <c r="I1467" s="88"/>
      <c r="J1467" s="87"/>
      <c r="K1467" s="87"/>
      <c r="L1467" s="87"/>
      <c r="M1467" s="87"/>
      <c r="N1467" s="87"/>
      <c r="O1467" s="88"/>
      <c r="P1467" s="88"/>
      <c r="Q1467" s="88"/>
      <c r="R1467" s="88"/>
      <c r="S1467" s="88"/>
      <c r="T1467" s="88"/>
      <c r="U1467" s="88"/>
      <c r="V1467" s="88"/>
      <c r="W1467" s="88"/>
      <c r="X1467" s="88"/>
      <c r="Y1467" s="88"/>
      <c r="Z1467" s="88"/>
      <c r="AA1467" s="88"/>
      <c r="AB1467" s="88"/>
      <c r="AC1467" s="88"/>
      <c r="AD1467" s="88"/>
      <c r="AE1467" s="88"/>
      <c r="AF1467" s="88"/>
      <c r="AG1467" s="88"/>
      <c r="AH1467" s="88"/>
      <c r="AI1467" s="88"/>
      <c r="AJ1467" s="88"/>
      <c r="AK1467" s="88"/>
      <c r="AL1467" s="88"/>
      <c r="AM1467" s="88"/>
      <c r="AN1467" s="88"/>
      <c r="AO1467" s="88"/>
      <c r="AP1467" s="88"/>
      <c r="AQ1467" s="88"/>
      <c r="AR1467" s="88"/>
      <c r="AS1467" s="88"/>
      <c r="AT1467" s="88"/>
      <c r="AU1467" s="88"/>
      <c r="AV1467" s="88"/>
      <c r="AW1467" s="88"/>
      <c r="AX1467" s="88"/>
      <c r="AY1467" s="88"/>
      <c r="AZ1467" s="88"/>
      <c r="BA1467" s="88"/>
      <c r="BB1467" s="88"/>
      <c r="BC1467" s="88"/>
      <c r="BD1467" s="88"/>
      <c r="BE1467" s="88"/>
      <c r="BF1467" s="88"/>
      <c r="BG1467" s="88"/>
      <c r="BH1467" s="88"/>
      <c r="BI1467" s="88"/>
      <c r="BJ1467" s="88"/>
      <c r="BK1467" s="88"/>
      <c r="BL1467" s="88"/>
      <c r="BM1467" s="88"/>
      <c r="BN1467" s="88"/>
      <c r="BO1467" s="88"/>
      <c r="BP1467" s="88"/>
      <c r="BQ1467" s="88"/>
      <c r="BR1467" s="88"/>
      <c r="BS1467" s="88"/>
      <c r="BT1467" s="88"/>
      <c r="BU1467" s="88"/>
      <c r="BV1467" s="88"/>
      <c r="BW1467" s="88"/>
      <c r="BX1467" s="88"/>
      <c r="BY1467" s="88"/>
      <c r="BZ1467" s="88"/>
      <c r="CA1467" s="88"/>
      <c r="CB1467" s="88"/>
      <c r="CC1467" s="88"/>
      <c r="CD1467" s="88"/>
      <c r="CE1467" s="88"/>
      <c r="CF1467" s="88"/>
      <c r="CG1467" s="88"/>
      <c r="CH1467" s="88"/>
      <c r="CI1467" s="88"/>
      <c r="CJ1467" s="88"/>
      <c r="CK1467" s="88"/>
      <c r="CL1467" s="88"/>
      <c r="CM1467" s="88"/>
      <c r="CN1467" s="88"/>
      <c r="CO1467" s="88"/>
      <c r="CP1467" s="88"/>
      <c r="CQ1467" s="88"/>
      <c r="CR1467" s="88"/>
      <c r="CS1467" s="88"/>
      <c r="CT1467" s="88"/>
      <c r="CU1467" s="88"/>
      <c r="CV1467" s="88"/>
      <c r="CW1467" s="88"/>
      <c r="CX1467" s="88"/>
      <c r="CY1467" s="88"/>
    </row>
    <row r="1468" spans="2:103" x14ac:dyDescent="0.3">
      <c r="B1468" s="87"/>
      <c r="C1468" s="87"/>
      <c r="D1468" s="144"/>
      <c r="E1468" s="144"/>
      <c r="F1468" s="87"/>
      <c r="G1468" s="88"/>
      <c r="H1468" s="88"/>
      <c r="I1468" s="88"/>
      <c r="J1468" s="87"/>
      <c r="K1468" s="87"/>
      <c r="L1468" s="87"/>
      <c r="M1468" s="87"/>
      <c r="N1468" s="87"/>
      <c r="O1468" s="88"/>
      <c r="P1468" s="88"/>
      <c r="Q1468" s="88"/>
      <c r="R1468" s="88"/>
      <c r="S1468" s="88"/>
      <c r="T1468" s="88"/>
      <c r="U1468" s="88"/>
      <c r="V1468" s="88"/>
      <c r="W1468" s="88"/>
      <c r="X1468" s="88"/>
      <c r="Y1468" s="88"/>
      <c r="Z1468" s="88"/>
      <c r="AA1468" s="88"/>
      <c r="AB1468" s="88"/>
      <c r="AC1468" s="88"/>
      <c r="AD1468" s="88"/>
      <c r="AE1468" s="88"/>
      <c r="AF1468" s="88"/>
      <c r="AG1468" s="88"/>
      <c r="AH1468" s="88"/>
      <c r="AI1468" s="88"/>
      <c r="AJ1468" s="88"/>
      <c r="AK1468" s="88"/>
      <c r="AL1468" s="88"/>
      <c r="AM1468" s="88"/>
      <c r="AN1468" s="88"/>
      <c r="AO1468" s="88"/>
      <c r="AP1468" s="88"/>
      <c r="AQ1468" s="88"/>
      <c r="AR1468" s="88"/>
      <c r="AS1468" s="88"/>
      <c r="AT1468" s="88"/>
      <c r="AU1468" s="88"/>
      <c r="AV1468" s="88"/>
      <c r="AW1468" s="88"/>
      <c r="AX1468" s="88"/>
      <c r="AY1468" s="88"/>
      <c r="AZ1468" s="88"/>
      <c r="BA1468" s="88"/>
      <c r="BB1468" s="88"/>
      <c r="BC1468" s="88"/>
      <c r="BD1468" s="88"/>
      <c r="BE1468" s="88"/>
      <c r="BF1468" s="88"/>
      <c r="BG1468" s="88"/>
      <c r="BH1468" s="88"/>
      <c r="BI1468" s="88"/>
      <c r="BJ1468" s="88"/>
      <c r="BK1468" s="88"/>
      <c r="BL1468" s="88"/>
      <c r="BM1468" s="88"/>
      <c r="BN1468" s="88"/>
      <c r="BO1468" s="88"/>
      <c r="BP1468" s="88"/>
      <c r="BQ1468" s="88"/>
      <c r="BR1468" s="88"/>
      <c r="BS1468" s="88"/>
      <c r="BT1468" s="88"/>
      <c r="BU1468" s="88"/>
      <c r="BV1468" s="88"/>
      <c r="BW1468" s="88"/>
      <c r="BX1468" s="88"/>
      <c r="BY1468" s="88"/>
      <c r="BZ1468" s="88"/>
      <c r="CA1468" s="88"/>
      <c r="CB1468" s="88"/>
      <c r="CC1468" s="88"/>
      <c r="CD1468" s="88"/>
      <c r="CE1468" s="88"/>
      <c r="CF1468" s="88"/>
      <c r="CG1468" s="88"/>
      <c r="CH1468" s="88"/>
      <c r="CI1468" s="88"/>
      <c r="CJ1468" s="88"/>
      <c r="CK1468" s="88"/>
      <c r="CL1468" s="88"/>
      <c r="CM1468" s="88"/>
      <c r="CN1468" s="88"/>
      <c r="CO1468" s="88"/>
      <c r="CP1468" s="88"/>
      <c r="CQ1468" s="88"/>
      <c r="CR1468" s="88"/>
      <c r="CS1468" s="88"/>
      <c r="CT1468" s="88"/>
      <c r="CU1468" s="88"/>
      <c r="CV1468" s="88"/>
      <c r="CW1468" s="88"/>
      <c r="CX1468" s="88"/>
      <c r="CY1468" s="88"/>
    </row>
    <row r="1469" spans="2:103" x14ac:dyDescent="0.3">
      <c r="B1469" s="87"/>
      <c r="C1469" s="87"/>
      <c r="D1469" s="144"/>
      <c r="E1469" s="144"/>
      <c r="F1469" s="87"/>
      <c r="G1469" s="88"/>
      <c r="H1469" s="88"/>
      <c r="I1469" s="88"/>
      <c r="J1469" s="87"/>
      <c r="K1469" s="87"/>
      <c r="L1469" s="87"/>
      <c r="M1469" s="87"/>
      <c r="N1469" s="87"/>
      <c r="O1469" s="88"/>
      <c r="P1469" s="88"/>
      <c r="Q1469" s="88"/>
      <c r="R1469" s="88"/>
      <c r="S1469" s="88"/>
      <c r="T1469" s="88"/>
      <c r="U1469" s="88"/>
      <c r="V1469" s="88"/>
      <c r="W1469" s="88"/>
      <c r="X1469" s="88"/>
      <c r="Y1469" s="88"/>
      <c r="Z1469" s="88"/>
      <c r="AA1469" s="88"/>
      <c r="AB1469" s="88"/>
      <c r="AC1469" s="88"/>
      <c r="AD1469" s="88"/>
      <c r="AE1469" s="88"/>
      <c r="AF1469" s="88"/>
      <c r="AG1469" s="88"/>
      <c r="AH1469" s="88"/>
      <c r="AI1469" s="88"/>
      <c r="AJ1469" s="88"/>
      <c r="AK1469" s="88"/>
      <c r="AL1469" s="88"/>
      <c r="AM1469" s="88"/>
      <c r="AN1469" s="88"/>
      <c r="AO1469" s="88"/>
      <c r="AP1469" s="88"/>
      <c r="AQ1469" s="88"/>
      <c r="AR1469" s="88"/>
      <c r="AS1469" s="88"/>
      <c r="AT1469" s="88"/>
      <c r="AU1469" s="88"/>
      <c r="AV1469" s="88"/>
      <c r="AW1469" s="88"/>
      <c r="AX1469" s="88"/>
      <c r="AY1469" s="88"/>
      <c r="AZ1469" s="88"/>
      <c r="BA1469" s="88"/>
      <c r="BB1469" s="88"/>
      <c r="BC1469" s="88"/>
      <c r="BD1469" s="88"/>
      <c r="BE1469" s="88"/>
      <c r="BF1469" s="88"/>
      <c r="BG1469" s="88"/>
      <c r="BH1469" s="88"/>
      <c r="BI1469" s="88"/>
      <c r="BJ1469" s="88"/>
      <c r="BK1469" s="88"/>
      <c r="BL1469" s="88"/>
      <c r="BM1469" s="88"/>
      <c r="BN1469" s="88"/>
      <c r="BO1469" s="88"/>
      <c r="BP1469" s="88"/>
      <c r="BQ1469" s="88"/>
      <c r="BR1469" s="88"/>
      <c r="BS1469" s="88"/>
      <c r="BT1469" s="88"/>
      <c r="BU1469" s="88"/>
      <c r="BV1469" s="88"/>
      <c r="BW1469" s="88"/>
      <c r="BX1469" s="88"/>
      <c r="BY1469" s="88"/>
      <c r="BZ1469" s="88"/>
      <c r="CA1469" s="88"/>
      <c r="CB1469" s="88"/>
      <c r="CC1469" s="88"/>
      <c r="CD1469" s="88"/>
      <c r="CE1469" s="88"/>
      <c r="CF1469" s="88"/>
      <c r="CG1469" s="88"/>
      <c r="CH1469" s="88"/>
      <c r="CI1469" s="88"/>
      <c r="CJ1469" s="88"/>
      <c r="CK1469" s="88"/>
      <c r="CL1469" s="88"/>
      <c r="CM1469" s="88"/>
      <c r="CN1469" s="88"/>
      <c r="CO1469" s="88"/>
      <c r="CP1469" s="88"/>
      <c r="CQ1469" s="88"/>
      <c r="CR1469" s="88"/>
      <c r="CS1469" s="88"/>
      <c r="CT1469" s="88"/>
      <c r="CU1469" s="88"/>
      <c r="CV1469" s="88"/>
      <c r="CW1469" s="88"/>
      <c r="CX1469" s="88"/>
      <c r="CY1469" s="88"/>
    </row>
    <row r="1470" spans="2:103" x14ac:dyDescent="0.3">
      <c r="B1470" s="87"/>
      <c r="C1470" s="87"/>
      <c r="D1470" s="144"/>
      <c r="E1470" s="144"/>
      <c r="F1470" s="87"/>
      <c r="G1470" s="88"/>
      <c r="H1470" s="88"/>
      <c r="I1470" s="88"/>
      <c r="J1470" s="87"/>
      <c r="K1470" s="87"/>
      <c r="L1470" s="87"/>
      <c r="M1470" s="87"/>
      <c r="N1470" s="87"/>
      <c r="O1470" s="88"/>
      <c r="P1470" s="88"/>
      <c r="Q1470" s="88"/>
      <c r="R1470" s="88"/>
      <c r="S1470" s="88"/>
      <c r="T1470" s="88"/>
      <c r="U1470" s="88"/>
      <c r="V1470" s="88"/>
      <c r="W1470" s="88"/>
      <c r="X1470" s="88"/>
      <c r="Y1470" s="88"/>
      <c r="Z1470" s="88"/>
      <c r="AA1470" s="88"/>
      <c r="AB1470" s="88"/>
      <c r="AC1470" s="88"/>
      <c r="AD1470" s="88"/>
      <c r="AE1470" s="88"/>
      <c r="AF1470" s="88"/>
      <c r="AG1470" s="88"/>
      <c r="AH1470" s="88"/>
      <c r="AI1470" s="88"/>
      <c r="AJ1470" s="88"/>
      <c r="AK1470" s="88"/>
      <c r="AL1470" s="88"/>
      <c r="AM1470" s="88"/>
      <c r="AN1470" s="88"/>
      <c r="AO1470" s="88"/>
      <c r="AP1470" s="88"/>
      <c r="AQ1470" s="88"/>
      <c r="AR1470" s="88"/>
      <c r="AS1470" s="88"/>
      <c r="AT1470" s="88"/>
      <c r="AU1470" s="88"/>
      <c r="AV1470" s="88"/>
      <c r="AW1470" s="88"/>
      <c r="AX1470" s="88"/>
      <c r="AY1470" s="88"/>
      <c r="AZ1470" s="88"/>
      <c r="BA1470" s="88"/>
      <c r="BB1470" s="88"/>
      <c r="BC1470" s="88"/>
      <c r="BD1470" s="88"/>
      <c r="BE1470" s="88"/>
      <c r="BF1470" s="88"/>
      <c r="BG1470" s="88"/>
      <c r="BH1470" s="88"/>
      <c r="BI1470" s="88"/>
      <c r="BJ1470" s="88"/>
      <c r="BK1470" s="88"/>
      <c r="BL1470" s="88"/>
      <c r="BM1470" s="88"/>
      <c r="BN1470" s="88"/>
      <c r="BO1470" s="88"/>
      <c r="BP1470" s="88"/>
      <c r="BQ1470" s="88"/>
      <c r="BR1470" s="88"/>
      <c r="BS1470" s="88"/>
      <c r="BT1470" s="88"/>
      <c r="BU1470" s="88"/>
      <c r="BV1470" s="88"/>
      <c r="BW1470" s="88"/>
      <c r="BX1470" s="88"/>
      <c r="BY1470" s="88"/>
      <c r="BZ1470" s="88"/>
      <c r="CA1470" s="88"/>
      <c r="CB1470" s="88"/>
      <c r="CC1470" s="88"/>
      <c r="CD1470" s="88"/>
      <c r="CE1470" s="88"/>
      <c r="CF1470" s="88"/>
      <c r="CG1470" s="88"/>
      <c r="CH1470" s="88"/>
      <c r="CI1470" s="88"/>
      <c r="CJ1470" s="88"/>
      <c r="CK1470" s="88"/>
      <c r="CL1470" s="88"/>
      <c r="CM1470" s="88"/>
      <c r="CN1470" s="88"/>
      <c r="CO1470" s="88"/>
      <c r="CP1470" s="88"/>
      <c r="CQ1470" s="88"/>
      <c r="CR1470" s="88"/>
      <c r="CS1470" s="88"/>
      <c r="CT1470" s="88"/>
      <c r="CU1470" s="88"/>
      <c r="CV1470" s="88"/>
      <c r="CW1470" s="88"/>
      <c r="CX1470" s="88"/>
      <c r="CY1470" s="88"/>
    </row>
    <row r="1471" spans="2:103" x14ac:dyDescent="0.3">
      <c r="B1471" s="87"/>
      <c r="C1471" s="87"/>
      <c r="D1471" s="144"/>
      <c r="E1471" s="144"/>
      <c r="F1471" s="87"/>
      <c r="G1471" s="88"/>
      <c r="H1471" s="88"/>
      <c r="I1471" s="88"/>
      <c r="J1471" s="87"/>
      <c r="K1471" s="87"/>
      <c r="L1471" s="87"/>
      <c r="M1471" s="87"/>
      <c r="N1471" s="87"/>
      <c r="O1471" s="88"/>
      <c r="P1471" s="88"/>
      <c r="Q1471" s="88"/>
      <c r="R1471" s="88"/>
      <c r="S1471" s="88"/>
      <c r="T1471" s="88"/>
      <c r="U1471" s="88"/>
      <c r="V1471" s="88"/>
      <c r="W1471" s="88"/>
      <c r="X1471" s="88"/>
      <c r="Y1471" s="88"/>
      <c r="Z1471" s="88"/>
      <c r="AA1471" s="88"/>
      <c r="AB1471" s="88"/>
      <c r="AC1471" s="88"/>
      <c r="AD1471" s="88"/>
      <c r="AE1471" s="88"/>
      <c r="AF1471" s="88"/>
      <c r="AG1471" s="88"/>
      <c r="AH1471" s="88"/>
      <c r="AI1471" s="88"/>
      <c r="AJ1471" s="88"/>
      <c r="AK1471" s="88"/>
      <c r="AL1471" s="88"/>
      <c r="AM1471" s="88"/>
      <c r="AN1471" s="88"/>
      <c r="AO1471" s="88"/>
      <c r="AP1471" s="88"/>
      <c r="AQ1471" s="88"/>
      <c r="AR1471" s="88"/>
      <c r="AS1471" s="88"/>
      <c r="AT1471" s="88"/>
      <c r="AU1471" s="88"/>
      <c r="AV1471" s="88"/>
      <c r="AW1471" s="88"/>
      <c r="AX1471" s="88"/>
      <c r="AY1471" s="88"/>
      <c r="AZ1471" s="88"/>
      <c r="BA1471" s="88"/>
      <c r="BB1471" s="88"/>
      <c r="BC1471" s="88"/>
      <c r="BD1471" s="88"/>
      <c r="BE1471" s="88"/>
      <c r="BF1471" s="88"/>
      <c r="BG1471" s="88"/>
      <c r="BH1471" s="88"/>
      <c r="BI1471" s="88"/>
      <c r="BJ1471" s="88"/>
      <c r="BK1471" s="88"/>
      <c r="BL1471" s="88"/>
      <c r="BM1471" s="88"/>
      <c r="BN1471" s="88"/>
      <c r="BO1471" s="88"/>
      <c r="BP1471" s="88"/>
      <c r="BQ1471" s="88"/>
      <c r="BR1471" s="88"/>
      <c r="BS1471" s="88"/>
      <c r="BT1471" s="88"/>
      <c r="BU1471" s="88"/>
      <c r="BV1471" s="88"/>
      <c r="BW1471" s="88"/>
      <c r="BX1471" s="88"/>
      <c r="BY1471" s="88"/>
      <c r="BZ1471" s="88"/>
      <c r="CA1471" s="88"/>
      <c r="CB1471" s="88"/>
      <c r="CC1471" s="88"/>
      <c r="CD1471" s="88"/>
      <c r="CE1471" s="88"/>
      <c r="CF1471" s="88"/>
      <c r="CG1471" s="88"/>
      <c r="CH1471" s="88"/>
      <c r="CI1471" s="88"/>
      <c r="CJ1471" s="88"/>
      <c r="CK1471" s="88"/>
      <c r="CL1471" s="88"/>
      <c r="CM1471" s="88"/>
      <c r="CN1471" s="88"/>
      <c r="CO1471" s="88"/>
      <c r="CP1471" s="88"/>
      <c r="CQ1471" s="88"/>
      <c r="CR1471" s="88"/>
      <c r="CS1471" s="88"/>
      <c r="CT1471" s="88"/>
      <c r="CU1471" s="88"/>
      <c r="CV1471" s="88"/>
      <c r="CW1471" s="88"/>
      <c r="CX1471" s="88"/>
      <c r="CY1471" s="88"/>
    </row>
    <row r="1472" spans="2:103" x14ac:dyDescent="0.3">
      <c r="B1472" s="87"/>
      <c r="C1472" s="87"/>
      <c r="D1472" s="144"/>
      <c r="E1472" s="144"/>
      <c r="F1472" s="87"/>
      <c r="G1472" s="88"/>
      <c r="H1472" s="88"/>
      <c r="I1472" s="88"/>
      <c r="J1472" s="87"/>
      <c r="K1472" s="87"/>
      <c r="L1472" s="87"/>
      <c r="M1472" s="87"/>
      <c r="N1472" s="87"/>
      <c r="O1472" s="88"/>
      <c r="P1472" s="88"/>
      <c r="Q1472" s="88"/>
      <c r="R1472" s="88"/>
      <c r="S1472" s="88"/>
      <c r="T1472" s="88"/>
      <c r="U1472" s="88"/>
      <c r="V1472" s="88"/>
      <c r="W1472" s="88"/>
      <c r="X1472" s="88"/>
      <c r="Y1472" s="88"/>
      <c r="Z1472" s="88"/>
      <c r="AA1472" s="88"/>
      <c r="AB1472" s="88"/>
      <c r="AC1472" s="88"/>
      <c r="AD1472" s="88"/>
      <c r="AE1472" s="88"/>
      <c r="AF1472" s="88"/>
      <c r="AG1472" s="88"/>
      <c r="AH1472" s="88"/>
      <c r="AI1472" s="88"/>
      <c r="AJ1472" s="88"/>
      <c r="AK1472" s="88"/>
      <c r="AL1472" s="88"/>
      <c r="AM1472" s="88"/>
      <c r="AN1472" s="88"/>
      <c r="AO1472" s="88"/>
      <c r="AP1472" s="88"/>
      <c r="AQ1472" s="88"/>
      <c r="AR1472" s="88"/>
      <c r="AS1472" s="88"/>
      <c r="AT1472" s="88"/>
      <c r="AU1472" s="88"/>
      <c r="AV1472" s="88"/>
      <c r="AW1472" s="88"/>
      <c r="AX1472" s="88"/>
      <c r="AY1472" s="88"/>
      <c r="AZ1472" s="88"/>
      <c r="BA1472" s="88"/>
      <c r="BB1472" s="88"/>
      <c r="BC1472" s="88"/>
      <c r="BD1472" s="88"/>
      <c r="BE1472" s="88"/>
      <c r="BF1472" s="88"/>
      <c r="BG1472" s="88"/>
      <c r="BH1472" s="88"/>
      <c r="BI1472" s="88"/>
      <c r="BJ1472" s="88"/>
      <c r="BK1472" s="88"/>
      <c r="BL1472" s="88"/>
      <c r="BM1472" s="88"/>
      <c r="BN1472" s="88"/>
      <c r="BO1472" s="88"/>
      <c r="BP1472" s="88"/>
      <c r="BQ1472" s="88"/>
      <c r="BR1472" s="88"/>
      <c r="BS1472" s="88"/>
      <c r="BT1472" s="88"/>
      <c r="BU1472" s="88"/>
      <c r="BV1472" s="88"/>
      <c r="BW1472" s="88"/>
      <c r="BX1472" s="88"/>
      <c r="BY1472" s="88"/>
      <c r="BZ1472" s="88"/>
      <c r="CA1472" s="88"/>
      <c r="CB1472" s="88"/>
      <c r="CC1472" s="88"/>
      <c r="CD1472" s="88"/>
      <c r="CE1472" s="88"/>
      <c r="CF1472" s="88"/>
      <c r="CG1472" s="88"/>
      <c r="CH1472" s="88"/>
      <c r="CI1472" s="88"/>
      <c r="CJ1472" s="88"/>
      <c r="CK1472" s="88"/>
      <c r="CL1472" s="88"/>
      <c r="CM1472" s="88"/>
      <c r="CN1472" s="88"/>
      <c r="CO1472" s="88"/>
      <c r="CP1472" s="88"/>
      <c r="CQ1472" s="88"/>
      <c r="CR1472" s="88"/>
      <c r="CS1472" s="88"/>
      <c r="CT1472" s="88"/>
      <c r="CU1472" s="88"/>
      <c r="CV1472" s="88"/>
      <c r="CW1472" s="88"/>
      <c r="CX1472" s="88"/>
      <c r="CY1472" s="88"/>
    </row>
    <row r="1473" spans="2:103" x14ac:dyDescent="0.3">
      <c r="B1473" s="87"/>
      <c r="C1473" s="87"/>
      <c r="D1473" s="144"/>
      <c r="E1473" s="144"/>
      <c r="F1473" s="87"/>
      <c r="G1473" s="88"/>
      <c r="H1473" s="88"/>
      <c r="I1473" s="88"/>
      <c r="J1473" s="87"/>
      <c r="K1473" s="87"/>
      <c r="L1473" s="87"/>
      <c r="M1473" s="87"/>
      <c r="N1473" s="87"/>
      <c r="O1473" s="88"/>
      <c r="P1473" s="88"/>
      <c r="Q1473" s="88"/>
      <c r="R1473" s="88"/>
      <c r="S1473" s="88"/>
      <c r="T1473" s="88"/>
      <c r="U1473" s="88"/>
      <c r="V1473" s="88"/>
      <c r="W1473" s="88"/>
      <c r="X1473" s="88"/>
      <c r="Y1473" s="88"/>
      <c r="Z1473" s="88"/>
      <c r="AA1473" s="88"/>
      <c r="AB1473" s="88"/>
      <c r="AC1473" s="88"/>
      <c r="AD1473" s="88"/>
      <c r="AE1473" s="88"/>
      <c r="AF1473" s="88"/>
      <c r="AG1473" s="88"/>
      <c r="AH1473" s="88"/>
      <c r="AI1473" s="88"/>
      <c r="AJ1473" s="88"/>
      <c r="AK1473" s="88"/>
      <c r="AL1473" s="88"/>
      <c r="AM1473" s="88"/>
      <c r="AN1473" s="88"/>
      <c r="AO1473" s="88"/>
      <c r="AP1473" s="88"/>
      <c r="AQ1473" s="88"/>
      <c r="AR1473" s="88"/>
      <c r="AS1473" s="88"/>
      <c r="AT1473" s="88"/>
      <c r="AU1473" s="88"/>
      <c r="AV1473" s="88"/>
      <c r="AW1473" s="88"/>
      <c r="AX1473" s="88"/>
      <c r="AY1473" s="88"/>
      <c r="AZ1473" s="88"/>
      <c r="BA1473" s="88"/>
      <c r="BB1473" s="88"/>
      <c r="BC1473" s="88"/>
      <c r="BD1473" s="88"/>
      <c r="BE1473" s="88"/>
      <c r="BF1473" s="88"/>
      <c r="BG1473" s="88"/>
      <c r="BH1473" s="88"/>
      <c r="BI1473" s="88"/>
      <c r="BJ1473" s="88"/>
      <c r="BK1473" s="88"/>
      <c r="BL1473" s="88"/>
      <c r="BM1473" s="88"/>
      <c r="BN1473" s="88"/>
      <c r="BO1473" s="88"/>
      <c r="BP1473" s="88"/>
      <c r="BQ1473" s="88"/>
      <c r="BR1473" s="88"/>
      <c r="BS1473" s="88"/>
      <c r="BT1473" s="88"/>
      <c r="BU1473" s="88"/>
      <c r="BV1473" s="88"/>
      <c r="BW1473" s="88"/>
      <c r="BX1473" s="88"/>
      <c r="BY1473" s="88"/>
      <c r="BZ1473" s="88"/>
      <c r="CA1473" s="88"/>
      <c r="CB1473" s="88"/>
      <c r="CC1473" s="88"/>
      <c r="CD1473" s="88"/>
      <c r="CE1473" s="88"/>
      <c r="CF1473" s="88"/>
      <c r="CG1473" s="88"/>
      <c r="CH1473" s="88"/>
      <c r="CI1473" s="88"/>
      <c r="CJ1473" s="88"/>
      <c r="CK1473" s="88"/>
      <c r="CL1473" s="88"/>
      <c r="CM1473" s="88"/>
      <c r="CN1473" s="88"/>
      <c r="CO1473" s="88"/>
      <c r="CP1473" s="88"/>
      <c r="CQ1473" s="88"/>
      <c r="CR1473" s="88"/>
      <c r="CS1473" s="88"/>
      <c r="CT1473" s="88"/>
      <c r="CU1473" s="88"/>
      <c r="CV1473" s="88"/>
      <c r="CW1473" s="88"/>
      <c r="CX1473" s="88"/>
      <c r="CY1473" s="88"/>
    </row>
    <row r="1474" spans="2:103" x14ac:dyDescent="0.3">
      <c r="B1474" s="87"/>
      <c r="C1474" s="87"/>
      <c r="D1474" s="144"/>
      <c r="E1474" s="144"/>
      <c r="F1474" s="87"/>
      <c r="G1474" s="88"/>
      <c r="H1474" s="88"/>
      <c r="I1474" s="88"/>
      <c r="J1474" s="87"/>
      <c r="K1474" s="87"/>
      <c r="L1474" s="87"/>
      <c r="M1474" s="87"/>
      <c r="N1474" s="87"/>
      <c r="O1474" s="88"/>
      <c r="P1474" s="88"/>
      <c r="Q1474" s="88"/>
      <c r="R1474" s="88"/>
      <c r="S1474" s="88"/>
      <c r="T1474" s="88"/>
      <c r="U1474" s="88"/>
      <c r="V1474" s="88"/>
      <c r="W1474" s="88"/>
      <c r="X1474" s="88"/>
      <c r="Y1474" s="88"/>
      <c r="Z1474" s="88"/>
      <c r="AA1474" s="88"/>
      <c r="AB1474" s="88"/>
      <c r="AC1474" s="88"/>
      <c r="AD1474" s="88"/>
      <c r="AE1474" s="88"/>
      <c r="AF1474" s="88"/>
      <c r="AG1474" s="88"/>
      <c r="AH1474" s="88"/>
      <c r="AI1474" s="88"/>
      <c r="AJ1474" s="88"/>
      <c r="AK1474" s="88"/>
      <c r="AL1474" s="88"/>
      <c r="AM1474" s="88"/>
      <c r="AN1474" s="88"/>
      <c r="AO1474" s="88"/>
      <c r="AP1474" s="88"/>
      <c r="AQ1474" s="88"/>
      <c r="AR1474" s="88"/>
      <c r="AS1474" s="88"/>
      <c r="AT1474" s="88"/>
      <c r="AU1474" s="88"/>
      <c r="AV1474" s="88"/>
      <c r="AW1474" s="88"/>
      <c r="AX1474" s="88"/>
      <c r="AY1474" s="88"/>
      <c r="AZ1474" s="88"/>
      <c r="BA1474" s="88"/>
      <c r="BB1474" s="88"/>
      <c r="BC1474" s="88"/>
      <c r="BD1474" s="88"/>
      <c r="BE1474" s="88"/>
      <c r="BF1474" s="88"/>
      <c r="BG1474" s="88"/>
      <c r="BH1474" s="88"/>
      <c r="BI1474" s="88"/>
      <c r="BJ1474" s="88"/>
      <c r="BK1474" s="88"/>
      <c r="BL1474" s="88"/>
      <c r="BM1474" s="88"/>
      <c r="BN1474" s="88"/>
      <c r="BO1474" s="88"/>
      <c r="BP1474" s="88"/>
      <c r="BQ1474" s="88"/>
      <c r="BR1474" s="88"/>
      <c r="BS1474" s="88"/>
      <c r="BT1474" s="88"/>
      <c r="BU1474" s="88"/>
      <c r="BV1474" s="88"/>
      <c r="BW1474" s="88"/>
      <c r="BX1474" s="88"/>
      <c r="BY1474" s="88"/>
      <c r="BZ1474" s="88"/>
      <c r="CA1474" s="88"/>
      <c r="CB1474" s="88"/>
      <c r="CC1474" s="88"/>
      <c r="CD1474" s="88"/>
      <c r="CE1474" s="88"/>
      <c r="CF1474" s="88"/>
      <c r="CG1474" s="88"/>
      <c r="CH1474" s="88"/>
      <c r="CI1474" s="88"/>
      <c r="CJ1474" s="88"/>
      <c r="CK1474" s="88"/>
      <c r="CL1474" s="88"/>
      <c r="CM1474" s="88"/>
      <c r="CN1474" s="88"/>
      <c r="CO1474" s="88"/>
      <c r="CP1474" s="88"/>
      <c r="CQ1474" s="88"/>
      <c r="CR1474" s="88"/>
      <c r="CS1474" s="88"/>
      <c r="CT1474" s="88"/>
      <c r="CU1474" s="88"/>
      <c r="CV1474" s="88"/>
      <c r="CW1474" s="88"/>
      <c r="CX1474" s="88"/>
      <c r="CY1474" s="88"/>
    </row>
    <row r="1475" spans="2:103" x14ac:dyDescent="0.3">
      <c r="B1475" s="87"/>
      <c r="C1475" s="87"/>
      <c r="D1475" s="144"/>
      <c r="E1475" s="144"/>
      <c r="F1475" s="87"/>
      <c r="G1475" s="88"/>
      <c r="H1475" s="88"/>
      <c r="I1475" s="88"/>
      <c r="J1475" s="87"/>
      <c r="K1475" s="87"/>
      <c r="L1475" s="87"/>
      <c r="M1475" s="87"/>
      <c r="N1475" s="87"/>
      <c r="O1475" s="88"/>
      <c r="P1475" s="88"/>
      <c r="Q1475" s="88"/>
      <c r="R1475" s="88"/>
      <c r="S1475" s="88"/>
      <c r="T1475" s="88"/>
      <c r="U1475" s="88"/>
      <c r="V1475" s="88"/>
      <c r="W1475" s="88"/>
      <c r="X1475" s="88"/>
      <c r="Y1475" s="88"/>
      <c r="Z1475" s="88"/>
      <c r="AA1475" s="88"/>
      <c r="AB1475" s="88"/>
      <c r="AC1475" s="88"/>
      <c r="AD1475" s="88"/>
      <c r="AE1475" s="88"/>
      <c r="AF1475" s="88"/>
      <c r="AG1475" s="88"/>
      <c r="AH1475" s="88"/>
      <c r="AI1475" s="88"/>
      <c r="AJ1475" s="88"/>
      <c r="AK1475" s="88"/>
      <c r="AL1475" s="88"/>
      <c r="AM1475" s="88"/>
      <c r="AN1475" s="88"/>
      <c r="AO1475" s="88"/>
      <c r="AP1475" s="88"/>
      <c r="AQ1475" s="88"/>
      <c r="AR1475" s="88"/>
      <c r="AS1475" s="88"/>
      <c r="AT1475" s="88"/>
      <c r="AU1475" s="88"/>
      <c r="AV1475" s="88"/>
      <c r="AW1475" s="88"/>
      <c r="AX1475" s="88"/>
      <c r="AY1475" s="88"/>
      <c r="AZ1475" s="88"/>
      <c r="BA1475" s="88"/>
      <c r="BB1475" s="88"/>
      <c r="BC1475" s="88"/>
      <c r="BD1475" s="88"/>
      <c r="BE1475" s="88"/>
      <c r="BF1475" s="88"/>
      <c r="BG1475" s="88"/>
      <c r="BH1475" s="88"/>
      <c r="BI1475" s="88"/>
      <c r="BJ1475" s="88"/>
      <c r="BK1475" s="88"/>
      <c r="BL1475" s="88"/>
      <c r="BM1475" s="88"/>
      <c r="BN1475" s="88"/>
      <c r="BO1475" s="88"/>
      <c r="BP1475" s="88"/>
      <c r="BQ1475" s="88"/>
      <c r="BR1475" s="88"/>
      <c r="BS1475" s="88"/>
      <c r="BT1475" s="88"/>
      <c r="BU1475" s="88"/>
      <c r="BV1475" s="88"/>
      <c r="BW1475" s="88"/>
      <c r="BX1475" s="88"/>
      <c r="BY1475" s="88"/>
      <c r="BZ1475" s="88"/>
      <c r="CA1475" s="88"/>
      <c r="CB1475" s="88"/>
      <c r="CC1475" s="88"/>
      <c r="CD1475" s="88"/>
      <c r="CE1475" s="88"/>
      <c r="CF1475" s="88"/>
      <c r="CG1475" s="88"/>
      <c r="CH1475" s="88"/>
      <c r="CI1475" s="88"/>
      <c r="CJ1475" s="88"/>
      <c r="CK1475" s="88"/>
      <c r="CL1475" s="88"/>
      <c r="CM1475" s="88"/>
      <c r="CN1475" s="88"/>
      <c r="CO1475" s="88"/>
      <c r="CP1475" s="88"/>
      <c r="CQ1475" s="88"/>
      <c r="CR1475" s="88"/>
      <c r="CS1475" s="88"/>
      <c r="CT1475" s="88"/>
      <c r="CU1475" s="88"/>
      <c r="CV1475" s="88"/>
      <c r="CW1475" s="88"/>
      <c r="CX1475" s="88"/>
      <c r="CY1475" s="88"/>
    </row>
    <row r="1476" spans="2:103" x14ac:dyDescent="0.3">
      <c r="B1476" s="87"/>
      <c r="C1476" s="87"/>
      <c r="D1476" s="144"/>
      <c r="E1476" s="144"/>
      <c r="F1476" s="87"/>
      <c r="G1476" s="88"/>
      <c r="H1476" s="88"/>
      <c r="I1476" s="88"/>
      <c r="J1476" s="87"/>
      <c r="K1476" s="87"/>
      <c r="L1476" s="87"/>
      <c r="M1476" s="87"/>
      <c r="N1476" s="87"/>
      <c r="O1476" s="88"/>
      <c r="P1476" s="88"/>
      <c r="Q1476" s="88"/>
      <c r="R1476" s="88"/>
      <c r="S1476" s="88"/>
      <c r="T1476" s="88"/>
      <c r="U1476" s="88"/>
      <c r="V1476" s="88"/>
      <c r="W1476" s="88"/>
      <c r="X1476" s="88"/>
      <c r="Y1476" s="88"/>
      <c r="Z1476" s="88"/>
      <c r="AA1476" s="88"/>
      <c r="AB1476" s="88"/>
      <c r="AC1476" s="88"/>
      <c r="AD1476" s="88"/>
      <c r="AE1476" s="88"/>
      <c r="AF1476" s="88"/>
      <c r="AG1476" s="88"/>
      <c r="AH1476" s="88"/>
      <c r="AI1476" s="88"/>
      <c r="AJ1476" s="88"/>
      <c r="AK1476" s="88"/>
      <c r="AL1476" s="88"/>
      <c r="AM1476" s="88"/>
      <c r="AN1476" s="88"/>
      <c r="AO1476" s="88"/>
      <c r="AP1476" s="88"/>
      <c r="AQ1476" s="88"/>
      <c r="AR1476" s="88"/>
      <c r="AS1476" s="88"/>
      <c r="AT1476" s="88"/>
      <c r="AU1476" s="88"/>
      <c r="AV1476" s="88"/>
      <c r="AW1476" s="88"/>
      <c r="AX1476" s="88"/>
      <c r="AY1476" s="88"/>
      <c r="AZ1476" s="88"/>
      <c r="BA1476" s="88"/>
      <c r="BB1476" s="88"/>
      <c r="BC1476" s="88"/>
      <c r="BD1476" s="88"/>
      <c r="BE1476" s="88"/>
      <c r="BF1476" s="88"/>
      <c r="BG1476" s="88"/>
      <c r="BH1476" s="88"/>
      <c r="BI1476" s="88"/>
      <c r="BJ1476" s="88"/>
      <c r="BK1476" s="88"/>
      <c r="BL1476" s="88"/>
      <c r="BM1476" s="88"/>
      <c r="BN1476" s="88"/>
      <c r="BO1476" s="88"/>
      <c r="BP1476" s="88"/>
      <c r="BQ1476" s="88"/>
      <c r="BR1476" s="88"/>
      <c r="BS1476" s="88"/>
      <c r="BT1476" s="88"/>
      <c r="BU1476" s="88"/>
      <c r="BV1476" s="88"/>
      <c r="BW1476" s="88"/>
      <c r="BX1476" s="88"/>
      <c r="BY1476" s="88"/>
      <c r="BZ1476" s="88"/>
      <c r="CA1476" s="88"/>
      <c r="CB1476" s="88"/>
      <c r="CC1476" s="88"/>
      <c r="CD1476" s="88"/>
      <c r="CE1476" s="88"/>
      <c r="CF1476" s="88"/>
      <c r="CG1476" s="88"/>
      <c r="CH1476" s="88"/>
      <c r="CI1476" s="88"/>
      <c r="CJ1476" s="88"/>
      <c r="CK1476" s="88"/>
      <c r="CL1476" s="88"/>
      <c r="CM1476" s="88"/>
      <c r="CN1476" s="88"/>
      <c r="CO1476" s="88"/>
      <c r="CP1476" s="88"/>
      <c r="CQ1476" s="88"/>
      <c r="CR1476" s="88"/>
      <c r="CS1476" s="88"/>
      <c r="CT1476" s="88"/>
      <c r="CU1476" s="88"/>
      <c r="CV1476" s="88"/>
      <c r="CW1476" s="88"/>
      <c r="CX1476" s="88"/>
      <c r="CY1476" s="88"/>
    </row>
    <row r="1477" spans="2:103" x14ac:dyDescent="0.3">
      <c r="B1477" s="87"/>
      <c r="C1477" s="87"/>
      <c r="D1477" s="144"/>
      <c r="E1477" s="144"/>
      <c r="F1477" s="87"/>
      <c r="G1477" s="88"/>
      <c r="H1477" s="88"/>
      <c r="I1477" s="88"/>
      <c r="J1477" s="87"/>
      <c r="K1477" s="87"/>
      <c r="L1477" s="87"/>
      <c r="M1477" s="87"/>
      <c r="N1477" s="87"/>
      <c r="O1477" s="88"/>
      <c r="P1477" s="88"/>
      <c r="Q1477" s="88"/>
      <c r="R1477" s="88"/>
      <c r="S1477" s="88"/>
      <c r="T1477" s="88"/>
      <c r="U1477" s="88"/>
      <c r="V1477" s="88"/>
      <c r="W1477" s="88"/>
      <c r="X1477" s="88"/>
      <c r="Y1477" s="88"/>
      <c r="Z1477" s="88"/>
      <c r="AA1477" s="88"/>
      <c r="AB1477" s="88"/>
      <c r="AC1477" s="88"/>
      <c r="AD1477" s="88"/>
      <c r="AE1477" s="88"/>
      <c r="AF1477" s="88"/>
      <c r="AG1477" s="88"/>
      <c r="AH1477" s="88"/>
      <c r="AI1477" s="88"/>
      <c r="AJ1477" s="88"/>
      <c r="AK1477" s="88"/>
      <c r="AL1477" s="88"/>
      <c r="AM1477" s="88"/>
      <c r="AN1477" s="88"/>
      <c r="AO1477" s="88"/>
      <c r="AP1477" s="88"/>
      <c r="AQ1477" s="88"/>
      <c r="AR1477" s="88"/>
      <c r="AS1477" s="88"/>
      <c r="AT1477" s="88"/>
      <c r="AU1477" s="88"/>
      <c r="AV1477" s="88"/>
      <c r="AW1477" s="88"/>
      <c r="AX1477" s="88"/>
      <c r="AY1477" s="88"/>
      <c r="AZ1477" s="88"/>
      <c r="BA1477" s="88"/>
      <c r="BB1477" s="88"/>
      <c r="BC1477" s="88"/>
      <c r="BD1477" s="88"/>
      <c r="BE1477" s="88"/>
      <c r="BF1477" s="88"/>
      <c r="BG1477" s="88"/>
      <c r="BH1477" s="88"/>
      <c r="BI1477" s="88"/>
      <c r="BJ1477" s="88"/>
      <c r="BK1477" s="88"/>
      <c r="BL1477" s="88"/>
      <c r="BM1477" s="88"/>
      <c r="BN1477" s="88"/>
      <c r="BO1477" s="88"/>
      <c r="BP1477" s="88"/>
      <c r="BQ1477" s="88"/>
      <c r="BR1477" s="88"/>
      <c r="BS1477" s="88"/>
      <c r="BT1477" s="88"/>
      <c r="BU1477" s="88"/>
      <c r="BV1477" s="88"/>
      <c r="BW1477" s="88"/>
      <c r="BX1477" s="88"/>
      <c r="BY1477" s="88"/>
      <c r="BZ1477" s="88"/>
      <c r="CA1477" s="88"/>
      <c r="CB1477" s="88"/>
      <c r="CC1477" s="88"/>
      <c r="CD1477" s="88"/>
      <c r="CE1477" s="88"/>
      <c r="CF1477" s="88"/>
      <c r="CG1477" s="88"/>
      <c r="CH1477" s="88"/>
      <c r="CI1477" s="88"/>
      <c r="CJ1477" s="88"/>
      <c r="CK1477" s="88"/>
      <c r="CL1477" s="88"/>
      <c r="CM1477" s="88"/>
      <c r="CN1477" s="88"/>
      <c r="CO1477" s="88"/>
      <c r="CP1477" s="88"/>
      <c r="CQ1477" s="88"/>
      <c r="CR1477" s="88"/>
      <c r="CS1477" s="88"/>
      <c r="CT1477" s="88"/>
      <c r="CU1477" s="88"/>
      <c r="CV1477" s="88"/>
      <c r="CW1477" s="88"/>
      <c r="CX1477" s="88"/>
      <c r="CY1477" s="88"/>
    </row>
    <row r="1478" spans="2:103" x14ac:dyDescent="0.3">
      <c r="B1478" s="87"/>
      <c r="C1478" s="87"/>
      <c r="D1478" s="144"/>
      <c r="E1478" s="144"/>
      <c r="F1478" s="87"/>
      <c r="G1478" s="88"/>
      <c r="H1478" s="88"/>
      <c r="I1478" s="88"/>
      <c r="J1478" s="87"/>
      <c r="K1478" s="87"/>
      <c r="L1478" s="87"/>
      <c r="M1478" s="87"/>
      <c r="N1478" s="87"/>
      <c r="O1478" s="88"/>
      <c r="P1478" s="88"/>
      <c r="Q1478" s="88"/>
      <c r="R1478" s="88"/>
      <c r="S1478" s="88"/>
      <c r="T1478" s="88"/>
      <c r="U1478" s="88"/>
      <c r="V1478" s="88"/>
      <c r="W1478" s="88"/>
      <c r="X1478" s="88"/>
      <c r="Y1478" s="88"/>
      <c r="Z1478" s="88"/>
      <c r="AA1478" s="88"/>
      <c r="AB1478" s="88"/>
      <c r="AC1478" s="88"/>
      <c r="AD1478" s="88"/>
      <c r="AE1478" s="88"/>
      <c r="AF1478" s="88"/>
      <c r="AG1478" s="88"/>
      <c r="AH1478" s="88"/>
      <c r="AI1478" s="88"/>
      <c r="AJ1478" s="88"/>
      <c r="AK1478" s="88"/>
      <c r="AL1478" s="88"/>
      <c r="AM1478" s="88"/>
      <c r="AN1478" s="88"/>
      <c r="AO1478" s="88"/>
      <c r="AP1478" s="88"/>
      <c r="AQ1478" s="88"/>
      <c r="AR1478" s="88"/>
      <c r="AS1478" s="88"/>
      <c r="AT1478" s="88"/>
      <c r="AU1478" s="88"/>
      <c r="AV1478" s="88"/>
      <c r="AW1478" s="88"/>
      <c r="AX1478" s="88"/>
      <c r="AY1478" s="88"/>
      <c r="AZ1478" s="88"/>
      <c r="BA1478" s="88"/>
      <c r="BB1478" s="88"/>
      <c r="BC1478" s="88"/>
      <c r="BD1478" s="88"/>
      <c r="BE1478" s="88"/>
      <c r="BF1478" s="88"/>
      <c r="BG1478" s="88"/>
      <c r="BH1478" s="88"/>
      <c r="BI1478" s="88"/>
      <c r="BJ1478" s="88"/>
      <c r="BK1478" s="88"/>
      <c r="BL1478" s="88"/>
      <c r="BM1478" s="88"/>
      <c r="BN1478" s="88"/>
      <c r="BO1478" s="88"/>
      <c r="BP1478" s="88"/>
      <c r="BQ1478" s="88"/>
      <c r="BR1478" s="88"/>
      <c r="BS1478" s="88"/>
      <c r="BT1478" s="88"/>
      <c r="BU1478" s="88"/>
      <c r="BV1478" s="88"/>
      <c r="BW1478" s="88"/>
      <c r="BX1478" s="88"/>
      <c r="BY1478" s="88"/>
      <c r="BZ1478" s="88"/>
      <c r="CA1478" s="88"/>
      <c r="CB1478" s="88"/>
      <c r="CC1478" s="88"/>
      <c r="CD1478" s="88"/>
      <c r="CE1478" s="88"/>
      <c r="CF1478" s="88"/>
      <c r="CG1478" s="88"/>
      <c r="CH1478" s="88"/>
      <c r="CI1478" s="88"/>
      <c r="CJ1478" s="88"/>
      <c r="CK1478" s="88"/>
      <c r="CL1478" s="88"/>
      <c r="CM1478" s="88"/>
      <c r="CN1478" s="88"/>
      <c r="CO1478" s="88"/>
      <c r="CP1478" s="88"/>
      <c r="CQ1478" s="88"/>
      <c r="CR1478" s="88"/>
      <c r="CS1478" s="88"/>
      <c r="CT1478" s="88"/>
      <c r="CU1478" s="88"/>
      <c r="CV1478" s="88"/>
      <c r="CW1478" s="88"/>
      <c r="CX1478" s="88"/>
      <c r="CY1478" s="88"/>
    </row>
    <row r="1479" spans="2:103" x14ac:dyDescent="0.3">
      <c r="B1479" s="87"/>
      <c r="C1479" s="87"/>
      <c r="D1479" s="144"/>
      <c r="E1479" s="144"/>
      <c r="F1479" s="87"/>
      <c r="G1479" s="88"/>
      <c r="H1479" s="88"/>
      <c r="I1479" s="88"/>
      <c r="J1479" s="87"/>
      <c r="K1479" s="87"/>
      <c r="L1479" s="87"/>
      <c r="M1479" s="87"/>
      <c r="N1479" s="87"/>
      <c r="O1479" s="88"/>
      <c r="P1479" s="88"/>
      <c r="Q1479" s="88"/>
      <c r="R1479" s="88"/>
      <c r="S1479" s="88"/>
      <c r="T1479" s="88"/>
      <c r="U1479" s="88"/>
      <c r="V1479" s="88"/>
      <c r="W1479" s="88"/>
      <c r="X1479" s="88"/>
      <c r="Y1479" s="88"/>
      <c r="Z1479" s="88"/>
      <c r="AA1479" s="88"/>
      <c r="AB1479" s="88"/>
      <c r="AC1479" s="88"/>
      <c r="AD1479" s="88"/>
      <c r="AE1479" s="88"/>
      <c r="AF1479" s="88"/>
      <c r="AG1479" s="88"/>
      <c r="AH1479" s="88"/>
      <c r="AI1479" s="88"/>
      <c r="AJ1479" s="88"/>
      <c r="AK1479" s="88"/>
      <c r="AL1479" s="88"/>
      <c r="AM1479" s="88"/>
      <c r="AN1479" s="88"/>
      <c r="AO1479" s="88"/>
      <c r="AP1479" s="88"/>
      <c r="AQ1479" s="88"/>
      <c r="AR1479" s="88"/>
      <c r="AS1479" s="88"/>
      <c r="AT1479" s="88"/>
      <c r="AU1479" s="88"/>
      <c r="AV1479" s="88"/>
      <c r="AW1479" s="88"/>
      <c r="AX1479" s="88"/>
      <c r="AY1479" s="88"/>
      <c r="AZ1479" s="88"/>
      <c r="BA1479" s="88"/>
      <c r="BB1479" s="88"/>
      <c r="BC1479" s="88"/>
      <c r="BD1479" s="88"/>
      <c r="BE1479" s="88"/>
      <c r="BF1479" s="88"/>
      <c r="BG1479" s="88"/>
      <c r="BH1479" s="88"/>
      <c r="BI1479" s="88"/>
      <c r="BJ1479" s="88"/>
      <c r="BK1479" s="88"/>
      <c r="BL1479" s="88"/>
      <c r="BM1479" s="88"/>
      <c r="BN1479" s="88"/>
      <c r="BO1479" s="88"/>
      <c r="BP1479" s="88"/>
      <c r="BQ1479" s="88"/>
      <c r="BR1479" s="88"/>
      <c r="BS1479" s="88"/>
      <c r="BT1479" s="88"/>
      <c r="BU1479" s="88"/>
      <c r="BV1479" s="88"/>
      <c r="BW1479" s="88"/>
      <c r="BX1479" s="88"/>
      <c r="BY1479" s="88"/>
      <c r="BZ1479" s="88"/>
      <c r="CA1479" s="88"/>
      <c r="CB1479" s="88"/>
      <c r="CC1479" s="88"/>
      <c r="CD1479" s="88"/>
      <c r="CE1479" s="88"/>
      <c r="CF1479" s="88"/>
      <c r="CG1479" s="88"/>
      <c r="CH1479" s="88"/>
      <c r="CI1479" s="88"/>
      <c r="CJ1479" s="88"/>
      <c r="CK1479" s="88"/>
      <c r="CL1479" s="88"/>
      <c r="CM1479" s="88"/>
      <c r="CN1479" s="88"/>
      <c r="CO1479" s="88"/>
      <c r="CP1479" s="88"/>
      <c r="CQ1479" s="88"/>
      <c r="CR1479" s="88"/>
      <c r="CS1479" s="88"/>
      <c r="CT1479" s="88"/>
      <c r="CU1479" s="88"/>
      <c r="CV1479" s="88"/>
      <c r="CW1479" s="88"/>
      <c r="CX1479" s="88"/>
      <c r="CY1479" s="88"/>
    </row>
    <row r="1480" spans="2:103" x14ac:dyDescent="0.3">
      <c r="B1480" s="87"/>
      <c r="C1480" s="87"/>
      <c r="D1480" s="144"/>
      <c r="E1480" s="144"/>
      <c r="F1480" s="87"/>
      <c r="G1480" s="88"/>
      <c r="H1480" s="88"/>
      <c r="I1480" s="88"/>
      <c r="J1480" s="87"/>
      <c r="K1480" s="87"/>
      <c r="L1480" s="87"/>
      <c r="M1480" s="87"/>
      <c r="N1480" s="87"/>
      <c r="O1480" s="88"/>
      <c r="P1480" s="88"/>
      <c r="Q1480" s="88"/>
      <c r="R1480" s="88"/>
      <c r="S1480" s="88"/>
      <c r="T1480" s="88"/>
      <c r="U1480" s="88"/>
      <c r="V1480" s="88"/>
      <c r="W1480" s="88"/>
      <c r="X1480" s="88"/>
      <c r="Y1480" s="88"/>
      <c r="Z1480" s="88"/>
      <c r="AA1480" s="88"/>
      <c r="AB1480" s="88"/>
      <c r="AC1480" s="88"/>
      <c r="AD1480" s="88"/>
      <c r="AE1480" s="88"/>
      <c r="AF1480" s="88"/>
      <c r="AG1480" s="88"/>
      <c r="AH1480" s="88"/>
      <c r="AI1480" s="88"/>
      <c r="AJ1480" s="88"/>
      <c r="AK1480" s="88"/>
      <c r="AL1480" s="88"/>
      <c r="AM1480" s="88"/>
      <c r="AN1480" s="88"/>
      <c r="AO1480" s="88"/>
      <c r="AP1480" s="88"/>
      <c r="AQ1480" s="88"/>
      <c r="AR1480" s="88"/>
      <c r="AS1480" s="88"/>
      <c r="AT1480" s="88"/>
      <c r="AU1480" s="88"/>
      <c r="AV1480" s="88"/>
      <c r="AW1480" s="88"/>
      <c r="AX1480" s="88"/>
      <c r="AY1480" s="88"/>
      <c r="AZ1480" s="88"/>
      <c r="BA1480" s="88"/>
      <c r="BB1480" s="88"/>
      <c r="BC1480" s="88"/>
      <c r="BD1480" s="88"/>
      <c r="BE1480" s="88"/>
      <c r="BF1480" s="88"/>
      <c r="BG1480" s="88"/>
      <c r="BH1480" s="88"/>
      <c r="BI1480" s="88"/>
      <c r="BJ1480" s="88"/>
      <c r="BK1480" s="88"/>
      <c r="BL1480" s="88"/>
      <c r="BM1480" s="88"/>
      <c r="BN1480" s="88"/>
      <c r="BO1480" s="88"/>
      <c r="BP1480" s="88"/>
      <c r="BQ1480" s="88"/>
      <c r="BR1480" s="88"/>
      <c r="BS1480" s="88"/>
      <c r="BT1480" s="88"/>
      <c r="BU1480" s="88"/>
      <c r="BV1480" s="88"/>
      <c r="BW1480" s="88"/>
      <c r="BX1480" s="88"/>
      <c r="BY1480" s="88"/>
      <c r="BZ1480" s="88"/>
      <c r="CA1480" s="88"/>
      <c r="CB1480" s="88"/>
      <c r="CC1480" s="88"/>
      <c r="CD1480" s="88"/>
      <c r="CE1480" s="88"/>
      <c r="CF1480" s="88"/>
      <c r="CG1480" s="88"/>
      <c r="CH1480" s="88"/>
      <c r="CI1480" s="88"/>
      <c r="CJ1480" s="88"/>
      <c r="CK1480" s="88"/>
      <c r="CL1480" s="88"/>
      <c r="CM1480" s="88"/>
      <c r="CN1480" s="88"/>
      <c r="CO1480" s="88"/>
      <c r="CP1480" s="88"/>
      <c r="CQ1480" s="88"/>
      <c r="CR1480" s="88"/>
      <c r="CS1480" s="88"/>
      <c r="CT1480" s="88"/>
      <c r="CU1480" s="88"/>
      <c r="CV1480" s="88"/>
      <c r="CW1480" s="88"/>
      <c r="CX1480" s="88"/>
      <c r="CY1480" s="88"/>
    </row>
    <row r="1481" spans="2:103" x14ac:dyDescent="0.3">
      <c r="B1481" s="87"/>
      <c r="C1481" s="87"/>
      <c r="D1481" s="144"/>
      <c r="E1481" s="144"/>
      <c r="F1481" s="87"/>
      <c r="G1481" s="88"/>
      <c r="H1481" s="88"/>
      <c r="I1481" s="88"/>
      <c r="J1481" s="87"/>
      <c r="K1481" s="87"/>
      <c r="L1481" s="87"/>
      <c r="M1481" s="87"/>
      <c r="N1481" s="87"/>
      <c r="O1481" s="88"/>
      <c r="P1481" s="88"/>
      <c r="Q1481" s="88"/>
      <c r="R1481" s="88"/>
      <c r="S1481" s="88"/>
      <c r="T1481" s="88"/>
      <c r="U1481" s="88"/>
      <c r="V1481" s="88"/>
      <c r="W1481" s="88"/>
      <c r="X1481" s="88"/>
      <c r="Y1481" s="88"/>
      <c r="Z1481" s="88"/>
      <c r="AA1481" s="88"/>
      <c r="AB1481" s="88"/>
      <c r="AC1481" s="88"/>
      <c r="AD1481" s="88"/>
      <c r="AE1481" s="88"/>
      <c r="AF1481" s="88"/>
      <c r="AG1481" s="88"/>
      <c r="AH1481" s="88"/>
      <c r="AI1481" s="88"/>
      <c r="AJ1481" s="88"/>
      <c r="AK1481" s="88"/>
      <c r="AL1481" s="88"/>
      <c r="AM1481" s="88"/>
      <c r="AN1481" s="88"/>
      <c r="AO1481" s="88"/>
      <c r="AP1481" s="88"/>
      <c r="AQ1481" s="88"/>
      <c r="AR1481" s="88"/>
      <c r="AS1481" s="88"/>
      <c r="AT1481" s="88"/>
      <c r="AU1481" s="88"/>
      <c r="AV1481" s="88"/>
      <c r="AW1481" s="88"/>
      <c r="AX1481" s="88"/>
      <c r="AY1481" s="88"/>
      <c r="AZ1481" s="88"/>
      <c r="BA1481" s="88"/>
      <c r="BB1481" s="88"/>
      <c r="BC1481" s="88"/>
      <c r="BD1481" s="88"/>
      <c r="BE1481" s="88"/>
      <c r="BF1481" s="88"/>
      <c r="BG1481" s="88"/>
      <c r="BH1481" s="88"/>
      <c r="BI1481" s="88"/>
      <c r="BJ1481" s="88"/>
      <c r="BK1481" s="88"/>
      <c r="BL1481" s="88"/>
      <c r="BM1481" s="88"/>
      <c r="BN1481" s="88"/>
      <c r="BO1481" s="88"/>
      <c r="BP1481" s="88"/>
      <c r="BQ1481" s="88"/>
      <c r="BR1481" s="88"/>
      <c r="BS1481" s="88"/>
      <c r="BT1481" s="88"/>
      <c r="BU1481" s="88"/>
      <c r="BV1481" s="88"/>
      <c r="BW1481" s="88"/>
      <c r="BX1481" s="88"/>
      <c r="BY1481" s="88"/>
      <c r="BZ1481" s="88"/>
      <c r="CA1481" s="88"/>
      <c r="CB1481" s="88"/>
      <c r="CC1481" s="88"/>
      <c r="CD1481" s="88"/>
      <c r="CE1481" s="88"/>
      <c r="CF1481" s="88"/>
      <c r="CG1481" s="88"/>
      <c r="CH1481" s="88"/>
      <c r="CI1481" s="88"/>
      <c r="CJ1481" s="88"/>
      <c r="CK1481" s="88"/>
      <c r="CL1481" s="88"/>
      <c r="CM1481" s="88"/>
      <c r="CN1481" s="88"/>
      <c r="CO1481" s="88"/>
      <c r="CP1481" s="88"/>
      <c r="CQ1481" s="88"/>
      <c r="CR1481" s="88"/>
      <c r="CS1481" s="88"/>
      <c r="CT1481" s="88"/>
      <c r="CU1481" s="88"/>
      <c r="CV1481" s="88"/>
      <c r="CW1481" s="88"/>
      <c r="CX1481" s="88"/>
      <c r="CY1481" s="88"/>
    </row>
    <row r="1482" spans="2:103" x14ac:dyDescent="0.3">
      <c r="B1482" s="87"/>
      <c r="C1482" s="87"/>
      <c r="D1482" s="144"/>
      <c r="E1482" s="144"/>
      <c r="F1482" s="87"/>
      <c r="G1482" s="88"/>
      <c r="H1482" s="88"/>
      <c r="I1482" s="88"/>
      <c r="J1482" s="87"/>
      <c r="K1482" s="87"/>
      <c r="L1482" s="87"/>
      <c r="M1482" s="87"/>
      <c r="N1482" s="87"/>
      <c r="O1482" s="88"/>
      <c r="P1482" s="88"/>
      <c r="Q1482" s="88"/>
      <c r="R1482" s="88"/>
      <c r="S1482" s="88"/>
      <c r="T1482" s="88"/>
      <c r="U1482" s="88"/>
      <c r="V1482" s="88"/>
      <c r="W1482" s="88"/>
      <c r="X1482" s="88"/>
      <c r="Y1482" s="88"/>
      <c r="Z1482" s="88"/>
      <c r="AA1482" s="88"/>
      <c r="AB1482" s="88"/>
      <c r="AC1482" s="88"/>
      <c r="AD1482" s="88"/>
      <c r="AE1482" s="88"/>
      <c r="AF1482" s="88"/>
      <c r="AG1482" s="88"/>
      <c r="AH1482" s="88"/>
      <c r="AI1482" s="88"/>
      <c r="AJ1482" s="88"/>
      <c r="AK1482" s="88"/>
      <c r="AL1482" s="88"/>
      <c r="AM1482" s="88"/>
      <c r="AN1482" s="88"/>
      <c r="AO1482" s="88"/>
      <c r="AP1482" s="88"/>
      <c r="AQ1482" s="88"/>
      <c r="AR1482" s="88"/>
      <c r="AS1482" s="88"/>
      <c r="AT1482" s="88"/>
      <c r="AU1482" s="88"/>
      <c r="AV1482" s="88"/>
      <c r="AW1482" s="88"/>
      <c r="AX1482" s="88"/>
      <c r="AY1482" s="88"/>
      <c r="AZ1482" s="88"/>
      <c r="BA1482" s="88"/>
      <c r="BB1482" s="88"/>
      <c r="BC1482" s="88"/>
      <c r="BD1482" s="88"/>
      <c r="BE1482" s="88"/>
      <c r="BF1482" s="88"/>
      <c r="BG1482" s="88"/>
      <c r="BH1482" s="88"/>
      <c r="BI1482" s="88"/>
      <c r="BJ1482" s="88"/>
      <c r="BK1482" s="88"/>
      <c r="BL1482" s="88"/>
      <c r="BM1482" s="88"/>
      <c r="BN1482" s="88"/>
      <c r="BO1482" s="88"/>
      <c r="BP1482" s="88"/>
      <c r="BQ1482" s="88"/>
      <c r="BR1482" s="88"/>
      <c r="BS1482" s="88"/>
      <c r="BT1482" s="88"/>
      <c r="BU1482" s="88"/>
      <c r="BV1482" s="88"/>
      <c r="BW1482" s="88"/>
      <c r="BX1482" s="88"/>
      <c r="BY1482" s="88"/>
      <c r="BZ1482" s="88"/>
      <c r="CA1482" s="88"/>
      <c r="CB1482" s="88"/>
      <c r="CC1482" s="88"/>
      <c r="CD1482" s="88"/>
      <c r="CE1482" s="88"/>
      <c r="CF1482" s="88"/>
      <c r="CG1482" s="88"/>
      <c r="CH1482" s="88"/>
      <c r="CI1482" s="88"/>
      <c r="CJ1482" s="88"/>
      <c r="CK1482" s="88"/>
      <c r="CL1482" s="88"/>
      <c r="CM1482" s="88"/>
      <c r="CN1482" s="88"/>
      <c r="CO1482" s="88"/>
      <c r="CP1482" s="88"/>
      <c r="CQ1482" s="88"/>
      <c r="CR1482" s="88"/>
      <c r="CS1482" s="88"/>
      <c r="CT1482" s="88"/>
      <c r="CU1482" s="88"/>
      <c r="CV1482" s="88"/>
      <c r="CW1482" s="88"/>
      <c r="CX1482" s="88"/>
      <c r="CY1482" s="88"/>
    </row>
    <row r="1483" spans="2:103" x14ac:dyDescent="0.3">
      <c r="B1483" s="87"/>
      <c r="C1483" s="87"/>
      <c r="D1483" s="144"/>
      <c r="E1483" s="144"/>
      <c r="F1483" s="87"/>
      <c r="G1483" s="88"/>
      <c r="H1483" s="88"/>
      <c r="I1483" s="88"/>
      <c r="J1483" s="87"/>
      <c r="K1483" s="87"/>
      <c r="L1483" s="87"/>
      <c r="M1483" s="87"/>
      <c r="N1483" s="87"/>
      <c r="O1483" s="88"/>
      <c r="P1483" s="88"/>
      <c r="Q1483" s="88"/>
      <c r="R1483" s="88"/>
      <c r="S1483" s="88"/>
      <c r="T1483" s="88"/>
      <c r="U1483" s="88"/>
      <c r="V1483" s="88"/>
      <c r="W1483" s="88"/>
      <c r="X1483" s="88"/>
      <c r="Y1483" s="88"/>
      <c r="Z1483" s="88"/>
      <c r="AA1483" s="88"/>
      <c r="AB1483" s="88"/>
      <c r="AC1483" s="88"/>
      <c r="AD1483" s="88"/>
      <c r="AE1483" s="88"/>
      <c r="AF1483" s="88"/>
      <c r="AG1483" s="88"/>
      <c r="AH1483" s="88"/>
      <c r="AI1483" s="88"/>
      <c r="AJ1483" s="88"/>
      <c r="AK1483" s="88"/>
      <c r="AL1483" s="88"/>
      <c r="AM1483" s="88"/>
      <c r="AN1483" s="88"/>
      <c r="AO1483" s="88"/>
      <c r="AP1483" s="88"/>
      <c r="AQ1483" s="88"/>
      <c r="AR1483" s="88"/>
      <c r="AS1483" s="88"/>
      <c r="AT1483" s="88"/>
      <c r="AU1483" s="88"/>
      <c r="AV1483" s="88"/>
      <c r="AW1483" s="88"/>
      <c r="AX1483" s="88"/>
      <c r="AY1483" s="88"/>
      <c r="AZ1483" s="88"/>
      <c r="BA1483" s="88"/>
      <c r="BB1483" s="88"/>
      <c r="BC1483" s="88"/>
      <c r="BD1483" s="88"/>
      <c r="BE1483" s="88"/>
      <c r="BF1483" s="88"/>
      <c r="BG1483" s="88"/>
      <c r="BH1483" s="88"/>
      <c r="BI1483" s="88"/>
      <c r="BJ1483" s="88"/>
      <c r="BK1483" s="88"/>
      <c r="BL1483" s="88"/>
      <c r="BM1483" s="88"/>
      <c r="BN1483" s="88"/>
      <c r="BO1483" s="88"/>
      <c r="BP1483" s="88"/>
      <c r="BQ1483" s="88"/>
      <c r="BR1483" s="88"/>
      <c r="BS1483" s="88"/>
      <c r="BT1483" s="88"/>
      <c r="BU1483" s="88"/>
      <c r="BV1483" s="88"/>
      <c r="BW1483" s="88"/>
      <c r="BX1483" s="88"/>
      <c r="BY1483" s="88"/>
      <c r="BZ1483" s="88"/>
      <c r="CA1483" s="88"/>
      <c r="CB1483" s="88"/>
      <c r="CC1483" s="88"/>
      <c r="CD1483" s="88"/>
      <c r="CE1483" s="88"/>
      <c r="CF1483" s="88"/>
      <c r="CG1483" s="88"/>
      <c r="CH1483" s="88"/>
      <c r="CI1483" s="88"/>
      <c r="CJ1483" s="88"/>
      <c r="CK1483" s="88"/>
      <c r="CL1483" s="88"/>
      <c r="CM1483" s="88"/>
      <c r="CN1483" s="88"/>
      <c r="CO1483" s="88"/>
      <c r="CP1483" s="88"/>
      <c r="CQ1483" s="88"/>
      <c r="CR1483" s="88"/>
      <c r="CS1483" s="88"/>
      <c r="CT1483" s="88"/>
      <c r="CU1483" s="88"/>
      <c r="CV1483" s="88"/>
      <c r="CW1483" s="88"/>
      <c r="CX1483" s="88"/>
      <c r="CY1483" s="88"/>
    </row>
    <row r="1484" spans="2:103" x14ac:dyDescent="0.3">
      <c r="B1484" s="87"/>
      <c r="C1484" s="87"/>
      <c r="D1484" s="144"/>
      <c r="E1484" s="144"/>
      <c r="F1484" s="87"/>
      <c r="G1484" s="88"/>
      <c r="H1484" s="88"/>
      <c r="I1484" s="88"/>
      <c r="J1484" s="87"/>
      <c r="K1484" s="87"/>
      <c r="L1484" s="87"/>
      <c r="M1484" s="87"/>
      <c r="N1484" s="87"/>
      <c r="O1484" s="88"/>
      <c r="P1484" s="88"/>
      <c r="Q1484" s="88"/>
      <c r="R1484" s="88"/>
      <c r="S1484" s="88"/>
      <c r="T1484" s="88"/>
      <c r="U1484" s="88"/>
      <c r="V1484" s="88"/>
      <c r="W1484" s="88"/>
      <c r="X1484" s="88"/>
      <c r="Y1484" s="88"/>
      <c r="Z1484" s="88"/>
      <c r="AA1484" s="88"/>
      <c r="AB1484" s="88"/>
      <c r="AC1484" s="88"/>
      <c r="AD1484" s="88"/>
      <c r="AE1484" s="88"/>
      <c r="AF1484" s="88"/>
      <c r="AG1484" s="88"/>
      <c r="AH1484" s="88"/>
      <c r="AI1484" s="88"/>
      <c r="AJ1484" s="88"/>
      <c r="AK1484" s="88"/>
      <c r="AL1484" s="88"/>
      <c r="AM1484" s="88"/>
      <c r="AN1484" s="88"/>
      <c r="AO1484" s="88"/>
      <c r="AP1484" s="88"/>
      <c r="AQ1484" s="88"/>
      <c r="AR1484" s="88"/>
      <c r="AS1484" s="88"/>
      <c r="AT1484" s="88"/>
      <c r="AU1484" s="88"/>
      <c r="AV1484" s="88"/>
      <c r="AW1484" s="88"/>
      <c r="AX1484" s="88"/>
      <c r="AY1484" s="88"/>
      <c r="AZ1484" s="88"/>
      <c r="BA1484" s="88"/>
      <c r="BB1484" s="88"/>
      <c r="BC1484" s="88"/>
      <c r="BD1484" s="88"/>
      <c r="BE1484" s="88"/>
      <c r="BF1484" s="88"/>
      <c r="BG1484" s="88"/>
      <c r="BH1484" s="88"/>
      <c r="BI1484" s="88"/>
      <c r="BJ1484" s="88"/>
      <c r="BK1484" s="88"/>
      <c r="BL1484" s="88"/>
      <c r="BM1484" s="88"/>
      <c r="BN1484" s="88"/>
      <c r="BO1484" s="88"/>
      <c r="BP1484" s="88"/>
      <c r="BQ1484" s="88"/>
      <c r="BR1484" s="88"/>
      <c r="BS1484" s="88"/>
      <c r="BT1484" s="88"/>
      <c r="BU1484" s="88"/>
      <c r="BV1484" s="88"/>
      <c r="BW1484" s="88"/>
      <c r="BX1484" s="88"/>
      <c r="BY1484" s="88"/>
      <c r="BZ1484" s="88"/>
      <c r="CA1484" s="88"/>
      <c r="CB1484" s="88"/>
      <c r="CC1484" s="88"/>
      <c r="CD1484" s="88"/>
      <c r="CE1484" s="88"/>
      <c r="CF1484" s="88"/>
      <c r="CG1484" s="88"/>
      <c r="CH1484" s="88"/>
      <c r="CI1484" s="88"/>
      <c r="CJ1484" s="88"/>
      <c r="CK1484" s="88"/>
      <c r="CL1484" s="88"/>
      <c r="CM1484" s="88"/>
      <c r="CN1484" s="88"/>
      <c r="CO1484" s="88"/>
      <c r="CP1484" s="88"/>
      <c r="CQ1484" s="88"/>
      <c r="CR1484" s="88"/>
      <c r="CS1484" s="88"/>
      <c r="CT1484" s="88"/>
      <c r="CU1484" s="88"/>
      <c r="CV1484" s="88"/>
      <c r="CW1484" s="88"/>
      <c r="CX1484" s="88"/>
      <c r="CY1484" s="88"/>
    </row>
    <row r="1485" spans="2:103" x14ac:dyDescent="0.3">
      <c r="B1485" s="87"/>
      <c r="C1485" s="87"/>
      <c r="D1485" s="144"/>
      <c r="E1485" s="144"/>
      <c r="F1485" s="87"/>
      <c r="G1485" s="88"/>
      <c r="H1485" s="88"/>
      <c r="I1485" s="88"/>
      <c r="J1485" s="87"/>
      <c r="K1485" s="87"/>
      <c r="L1485" s="87"/>
      <c r="M1485" s="87"/>
      <c r="N1485" s="87"/>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row>
    <row r="1486" spans="2:103" x14ac:dyDescent="0.3">
      <c r="B1486" s="87"/>
      <c r="C1486" s="87"/>
      <c r="D1486" s="144"/>
      <c r="E1486" s="144"/>
      <c r="F1486" s="87"/>
      <c r="G1486" s="88"/>
      <c r="H1486" s="88"/>
      <c r="I1486" s="88"/>
      <c r="J1486" s="87"/>
      <c r="K1486" s="87"/>
      <c r="L1486" s="87"/>
      <c r="M1486" s="87"/>
      <c r="N1486" s="87"/>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row>
    <row r="1487" spans="2:103" x14ac:dyDescent="0.3">
      <c r="B1487" s="87"/>
      <c r="C1487" s="87"/>
      <c r="D1487" s="144"/>
      <c r="E1487" s="144"/>
      <c r="F1487" s="87"/>
      <c r="G1487" s="88"/>
      <c r="H1487" s="88"/>
      <c r="I1487" s="88"/>
      <c r="J1487" s="87"/>
      <c r="K1487" s="87"/>
      <c r="L1487" s="87"/>
      <c r="M1487" s="87"/>
      <c r="N1487" s="87"/>
      <c r="O1487" s="88"/>
      <c r="P1487" s="88"/>
      <c r="Q1487" s="88"/>
      <c r="R1487" s="88"/>
      <c r="S1487" s="88"/>
      <c r="T1487" s="88"/>
      <c r="U1487" s="88"/>
      <c r="V1487" s="88"/>
      <c r="W1487" s="88"/>
      <c r="X1487" s="88"/>
      <c r="Y1487" s="88"/>
      <c r="Z1487" s="88"/>
      <c r="AA1487" s="88"/>
      <c r="AB1487" s="88"/>
      <c r="AC1487" s="88"/>
      <c r="AD1487" s="88"/>
      <c r="AE1487" s="88"/>
      <c r="AF1487" s="88"/>
      <c r="AG1487" s="88"/>
      <c r="AH1487" s="88"/>
      <c r="AI1487" s="88"/>
      <c r="AJ1487" s="88"/>
      <c r="AK1487" s="88"/>
      <c r="AL1487" s="88"/>
      <c r="AM1487" s="88"/>
      <c r="AN1487" s="88"/>
      <c r="AO1487" s="88"/>
      <c r="AP1487" s="88"/>
      <c r="AQ1487" s="88"/>
      <c r="AR1487" s="88"/>
      <c r="AS1487" s="88"/>
      <c r="AT1487" s="88"/>
      <c r="AU1487" s="88"/>
      <c r="AV1487" s="88"/>
      <c r="AW1487" s="88"/>
      <c r="AX1487" s="88"/>
      <c r="AY1487" s="88"/>
      <c r="AZ1487" s="88"/>
      <c r="BA1487" s="88"/>
      <c r="BB1487" s="88"/>
      <c r="BC1487" s="88"/>
      <c r="BD1487" s="88"/>
      <c r="BE1487" s="88"/>
      <c r="BF1487" s="88"/>
      <c r="BG1487" s="88"/>
      <c r="BH1487" s="88"/>
      <c r="BI1487" s="88"/>
      <c r="BJ1487" s="88"/>
      <c r="BK1487" s="88"/>
      <c r="BL1487" s="88"/>
      <c r="BM1487" s="88"/>
      <c r="BN1487" s="88"/>
      <c r="BO1487" s="88"/>
      <c r="BP1487" s="88"/>
      <c r="BQ1487" s="88"/>
      <c r="BR1487" s="88"/>
      <c r="BS1487" s="88"/>
      <c r="BT1487" s="88"/>
      <c r="BU1487" s="88"/>
      <c r="BV1487" s="88"/>
      <c r="BW1487" s="88"/>
      <c r="BX1487" s="88"/>
      <c r="BY1487" s="88"/>
      <c r="BZ1487" s="88"/>
      <c r="CA1487" s="88"/>
      <c r="CB1487" s="88"/>
      <c r="CC1487" s="88"/>
      <c r="CD1487" s="88"/>
      <c r="CE1487" s="88"/>
      <c r="CF1487" s="88"/>
      <c r="CG1487" s="88"/>
      <c r="CH1487" s="88"/>
      <c r="CI1487" s="88"/>
      <c r="CJ1487" s="88"/>
      <c r="CK1487" s="88"/>
      <c r="CL1487" s="88"/>
      <c r="CM1487" s="88"/>
      <c r="CN1487" s="88"/>
      <c r="CO1487" s="88"/>
      <c r="CP1487" s="88"/>
      <c r="CQ1487" s="88"/>
      <c r="CR1487" s="88"/>
      <c r="CS1487" s="88"/>
      <c r="CT1487" s="88"/>
      <c r="CU1487" s="88"/>
      <c r="CV1487" s="88"/>
      <c r="CW1487" s="88"/>
      <c r="CX1487" s="88"/>
      <c r="CY1487" s="88"/>
    </row>
    <row r="1488" spans="2:103" x14ac:dyDescent="0.3">
      <c r="B1488" s="87"/>
      <c r="C1488" s="87"/>
      <c r="D1488" s="144"/>
      <c r="E1488" s="144"/>
      <c r="F1488" s="87"/>
      <c r="G1488" s="88"/>
      <c r="H1488" s="88"/>
      <c r="I1488" s="88"/>
      <c r="J1488" s="87"/>
      <c r="K1488" s="87"/>
      <c r="L1488" s="87"/>
      <c r="M1488" s="87"/>
      <c r="N1488" s="87"/>
      <c r="O1488" s="88"/>
      <c r="P1488" s="88"/>
      <c r="Q1488" s="88"/>
      <c r="R1488" s="88"/>
      <c r="S1488" s="88"/>
      <c r="T1488" s="88"/>
      <c r="U1488" s="88"/>
      <c r="V1488" s="88"/>
      <c r="W1488" s="88"/>
      <c r="X1488" s="88"/>
      <c r="Y1488" s="88"/>
      <c r="Z1488" s="88"/>
      <c r="AA1488" s="88"/>
      <c r="AB1488" s="88"/>
      <c r="AC1488" s="88"/>
      <c r="AD1488" s="88"/>
      <c r="AE1488" s="88"/>
      <c r="AF1488" s="88"/>
      <c r="AG1488" s="88"/>
      <c r="AH1488" s="88"/>
      <c r="AI1488" s="88"/>
      <c r="AJ1488" s="88"/>
      <c r="AK1488" s="88"/>
      <c r="AL1488" s="88"/>
      <c r="AM1488" s="88"/>
      <c r="AN1488" s="88"/>
      <c r="AO1488" s="88"/>
      <c r="AP1488" s="88"/>
      <c r="AQ1488" s="88"/>
      <c r="AR1488" s="88"/>
      <c r="AS1488" s="88"/>
      <c r="AT1488" s="88"/>
      <c r="AU1488" s="88"/>
      <c r="AV1488" s="88"/>
      <c r="AW1488" s="88"/>
      <c r="AX1488" s="88"/>
      <c r="AY1488" s="88"/>
      <c r="AZ1488" s="88"/>
      <c r="BA1488" s="88"/>
      <c r="BB1488" s="88"/>
      <c r="BC1488" s="88"/>
      <c r="BD1488" s="88"/>
      <c r="BE1488" s="88"/>
      <c r="BF1488" s="88"/>
      <c r="BG1488" s="88"/>
      <c r="BH1488" s="88"/>
      <c r="BI1488" s="88"/>
      <c r="BJ1488" s="88"/>
      <c r="BK1488" s="88"/>
      <c r="BL1488" s="88"/>
      <c r="BM1488" s="88"/>
      <c r="BN1488" s="88"/>
      <c r="BO1488" s="88"/>
      <c r="BP1488" s="88"/>
      <c r="BQ1488" s="88"/>
      <c r="BR1488" s="88"/>
      <c r="BS1488" s="88"/>
      <c r="BT1488" s="88"/>
      <c r="BU1488" s="88"/>
      <c r="BV1488" s="88"/>
      <c r="BW1488" s="88"/>
      <c r="BX1488" s="88"/>
      <c r="BY1488" s="88"/>
      <c r="BZ1488" s="88"/>
      <c r="CA1488" s="88"/>
      <c r="CB1488" s="88"/>
      <c r="CC1488" s="88"/>
      <c r="CD1488" s="88"/>
      <c r="CE1488" s="88"/>
      <c r="CF1488" s="88"/>
      <c r="CG1488" s="88"/>
      <c r="CH1488" s="88"/>
      <c r="CI1488" s="88"/>
      <c r="CJ1488" s="88"/>
      <c r="CK1488" s="88"/>
      <c r="CL1488" s="88"/>
      <c r="CM1488" s="88"/>
      <c r="CN1488" s="88"/>
      <c r="CO1488" s="88"/>
      <c r="CP1488" s="88"/>
      <c r="CQ1488" s="88"/>
      <c r="CR1488" s="88"/>
      <c r="CS1488" s="88"/>
      <c r="CT1488" s="88"/>
      <c r="CU1488" s="88"/>
      <c r="CV1488" s="88"/>
      <c r="CW1488" s="88"/>
      <c r="CX1488" s="88"/>
      <c r="CY1488" s="88"/>
    </row>
    <row r="1489" spans="2:103" x14ac:dyDescent="0.3">
      <c r="B1489" s="87"/>
      <c r="C1489" s="87"/>
      <c r="D1489" s="144"/>
      <c r="E1489" s="144"/>
      <c r="F1489" s="87"/>
      <c r="G1489" s="88"/>
      <c r="H1489" s="88"/>
      <c r="I1489" s="88"/>
      <c r="J1489" s="87"/>
      <c r="K1489" s="87"/>
      <c r="L1489" s="87"/>
      <c r="M1489" s="87"/>
      <c r="N1489" s="87"/>
      <c r="O1489" s="88"/>
      <c r="P1489" s="88"/>
      <c r="Q1489" s="88"/>
      <c r="R1489" s="88"/>
      <c r="S1489" s="88"/>
      <c r="T1489" s="88"/>
      <c r="U1489" s="88"/>
      <c r="V1489" s="88"/>
      <c r="W1489" s="88"/>
      <c r="X1489" s="88"/>
      <c r="Y1489" s="88"/>
      <c r="Z1489" s="88"/>
      <c r="AA1489" s="88"/>
      <c r="AB1489" s="88"/>
      <c r="AC1489" s="88"/>
      <c r="AD1489" s="88"/>
      <c r="AE1489" s="88"/>
      <c r="AF1489" s="88"/>
      <c r="AG1489" s="88"/>
      <c r="AH1489" s="88"/>
      <c r="AI1489" s="88"/>
      <c r="AJ1489" s="88"/>
      <c r="AK1489" s="88"/>
      <c r="AL1489" s="88"/>
      <c r="AM1489" s="88"/>
      <c r="AN1489" s="88"/>
      <c r="AO1489" s="88"/>
      <c r="AP1489" s="88"/>
      <c r="AQ1489" s="88"/>
      <c r="AR1489" s="88"/>
      <c r="AS1489" s="88"/>
      <c r="AT1489" s="88"/>
      <c r="AU1489" s="88"/>
      <c r="AV1489" s="88"/>
      <c r="AW1489" s="88"/>
      <c r="AX1489" s="88"/>
      <c r="AY1489" s="88"/>
      <c r="AZ1489" s="88"/>
      <c r="BA1489" s="88"/>
      <c r="BB1489" s="88"/>
      <c r="BC1489" s="88"/>
      <c r="BD1489" s="88"/>
      <c r="BE1489" s="88"/>
      <c r="BF1489" s="88"/>
      <c r="BG1489" s="88"/>
      <c r="BH1489" s="88"/>
      <c r="BI1489" s="88"/>
      <c r="BJ1489" s="88"/>
      <c r="BK1489" s="88"/>
      <c r="BL1489" s="88"/>
      <c r="BM1489" s="88"/>
      <c r="BN1489" s="88"/>
      <c r="BO1489" s="88"/>
      <c r="BP1489" s="88"/>
      <c r="BQ1489" s="88"/>
      <c r="BR1489" s="88"/>
      <c r="BS1489" s="88"/>
      <c r="BT1489" s="88"/>
      <c r="BU1489" s="88"/>
      <c r="BV1489" s="88"/>
      <c r="BW1489" s="88"/>
      <c r="BX1489" s="88"/>
      <c r="BY1489" s="88"/>
      <c r="BZ1489" s="88"/>
      <c r="CA1489" s="88"/>
      <c r="CB1489" s="88"/>
      <c r="CC1489" s="88"/>
      <c r="CD1489" s="88"/>
      <c r="CE1489" s="88"/>
      <c r="CF1489" s="88"/>
      <c r="CG1489" s="88"/>
      <c r="CH1489" s="88"/>
      <c r="CI1489" s="88"/>
      <c r="CJ1489" s="88"/>
      <c r="CK1489" s="88"/>
      <c r="CL1489" s="88"/>
      <c r="CM1489" s="88"/>
      <c r="CN1489" s="88"/>
      <c r="CO1489" s="88"/>
      <c r="CP1489" s="88"/>
      <c r="CQ1489" s="88"/>
      <c r="CR1489" s="88"/>
      <c r="CS1489" s="88"/>
      <c r="CT1489" s="88"/>
      <c r="CU1489" s="88"/>
      <c r="CV1489" s="88"/>
      <c r="CW1489" s="88"/>
      <c r="CX1489" s="88"/>
      <c r="CY1489" s="88"/>
    </row>
    <row r="1490" spans="2:103" x14ac:dyDescent="0.3">
      <c r="B1490" s="87"/>
      <c r="C1490" s="87"/>
      <c r="D1490" s="144"/>
      <c r="E1490" s="144"/>
      <c r="F1490" s="87"/>
      <c r="G1490" s="88"/>
      <c r="H1490" s="88"/>
      <c r="I1490" s="88"/>
      <c r="J1490" s="87"/>
      <c r="K1490" s="87"/>
      <c r="L1490" s="87"/>
      <c r="M1490" s="87"/>
      <c r="N1490" s="87"/>
      <c r="O1490" s="88"/>
      <c r="P1490" s="88"/>
      <c r="Q1490" s="88"/>
      <c r="R1490" s="88"/>
      <c r="S1490" s="88"/>
      <c r="T1490" s="88"/>
      <c r="U1490" s="88"/>
      <c r="V1490" s="88"/>
      <c r="W1490" s="88"/>
      <c r="X1490" s="88"/>
      <c r="Y1490" s="88"/>
      <c r="Z1490" s="88"/>
      <c r="AA1490" s="88"/>
      <c r="AB1490" s="88"/>
      <c r="AC1490" s="88"/>
      <c r="AD1490" s="88"/>
      <c r="AE1490" s="88"/>
      <c r="AF1490" s="88"/>
      <c r="AG1490" s="88"/>
      <c r="AH1490" s="88"/>
      <c r="AI1490" s="88"/>
      <c r="AJ1490" s="88"/>
      <c r="AK1490" s="88"/>
      <c r="AL1490" s="88"/>
      <c r="AM1490" s="88"/>
      <c r="AN1490" s="88"/>
      <c r="AO1490" s="88"/>
      <c r="AP1490" s="88"/>
      <c r="AQ1490" s="88"/>
      <c r="AR1490" s="88"/>
      <c r="AS1490" s="88"/>
      <c r="AT1490" s="88"/>
      <c r="AU1490" s="88"/>
      <c r="AV1490" s="88"/>
      <c r="AW1490" s="88"/>
      <c r="AX1490" s="88"/>
      <c r="AY1490" s="88"/>
      <c r="AZ1490" s="88"/>
      <c r="BA1490" s="88"/>
      <c r="BB1490" s="88"/>
      <c r="BC1490" s="88"/>
      <c r="BD1490" s="88"/>
      <c r="BE1490" s="88"/>
      <c r="BF1490" s="88"/>
      <c r="BG1490" s="88"/>
      <c r="BH1490" s="88"/>
      <c r="BI1490" s="88"/>
      <c r="BJ1490" s="88"/>
      <c r="BK1490" s="88"/>
      <c r="BL1490" s="88"/>
      <c r="BM1490" s="88"/>
      <c r="BN1490" s="88"/>
      <c r="BO1490" s="88"/>
      <c r="BP1490" s="88"/>
      <c r="BQ1490" s="88"/>
      <c r="BR1490" s="88"/>
      <c r="BS1490" s="88"/>
      <c r="BT1490" s="88"/>
      <c r="BU1490" s="88"/>
      <c r="BV1490" s="88"/>
      <c r="BW1490" s="88"/>
      <c r="BX1490" s="88"/>
      <c r="BY1490" s="88"/>
      <c r="BZ1490" s="88"/>
      <c r="CA1490" s="88"/>
      <c r="CB1490" s="88"/>
      <c r="CC1490" s="88"/>
      <c r="CD1490" s="88"/>
      <c r="CE1490" s="88"/>
      <c r="CF1490" s="88"/>
      <c r="CG1490" s="88"/>
      <c r="CH1490" s="88"/>
      <c r="CI1490" s="88"/>
      <c r="CJ1490" s="88"/>
      <c r="CK1490" s="88"/>
      <c r="CL1490" s="88"/>
      <c r="CM1490" s="88"/>
      <c r="CN1490" s="88"/>
      <c r="CO1490" s="88"/>
      <c r="CP1490" s="88"/>
      <c r="CQ1490" s="88"/>
      <c r="CR1490" s="88"/>
      <c r="CS1490" s="88"/>
      <c r="CT1490" s="88"/>
      <c r="CU1490" s="88"/>
      <c r="CV1490" s="88"/>
      <c r="CW1490" s="88"/>
      <c r="CX1490" s="88"/>
      <c r="CY1490" s="88"/>
    </row>
    <row r="1491" spans="2:103" x14ac:dyDescent="0.3">
      <c r="B1491" s="87"/>
      <c r="C1491" s="87"/>
      <c r="D1491" s="144"/>
      <c r="E1491" s="144"/>
      <c r="F1491" s="87"/>
      <c r="G1491" s="88"/>
      <c r="H1491" s="88"/>
      <c r="I1491" s="88"/>
      <c r="J1491" s="87"/>
      <c r="K1491" s="87"/>
      <c r="L1491" s="87"/>
      <c r="M1491" s="87"/>
      <c r="N1491" s="87"/>
      <c r="O1491" s="88"/>
      <c r="P1491" s="88"/>
      <c r="Q1491" s="88"/>
      <c r="R1491" s="88"/>
      <c r="S1491" s="88"/>
      <c r="T1491" s="88"/>
      <c r="U1491" s="88"/>
      <c r="V1491" s="88"/>
      <c r="W1491" s="88"/>
      <c r="X1491" s="88"/>
      <c r="Y1491" s="88"/>
      <c r="Z1491" s="88"/>
      <c r="AA1491" s="88"/>
      <c r="AB1491" s="88"/>
      <c r="AC1491" s="88"/>
      <c r="AD1491" s="88"/>
      <c r="AE1491" s="88"/>
      <c r="AF1491" s="88"/>
      <c r="AG1491" s="88"/>
      <c r="AH1491" s="88"/>
      <c r="AI1491" s="88"/>
      <c r="AJ1491" s="88"/>
      <c r="AK1491" s="88"/>
      <c r="AL1491" s="88"/>
      <c r="AM1491" s="88"/>
      <c r="AN1491" s="88"/>
      <c r="AO1491" s="88"/>
      <c r="AP1491" s="88"/>
      <c r="AQ1491" s="88"/>
      <c r="AR1491" s="88"/>
      <c r="AS1491" s="88"/>
      <c r="AT1491" s="88"/>
      <c r="AU1491" s="88"/>
      <c r="AV1491" s="88"/>
      <c r="AW1491" s="88"/>
      <c r="AX1491" s="88"/>
      <c r="AY1491" s="88"/>
      <c r="AZ1491" s="88"/>
      <c r="BA1491" s="88"/>
      <c r="BB1491" s="88"/>
      <c r="BC1491" s="88"/>
      <c r="BD1491" s="88"/>
      <c r="BE1491" s="88"/>
      <c r="BF1491" s="88"/>
      <c r="BG1491" s="88"/>
      <c r="BH1491" s="88"/>
      <c r="BI1491" s="88"/>
      <c r="BJ1491" s="88"/>
      <c r="BK1491" s="88"/>
      <c r="BL1491" s="88"/>
      <c r="BM1491" s="88"/>
      <c r="BN1491" s="88"/>
      <c r="BO1491" s="88"/>
      <c r="BP1491" s="88"/>
      <c r="BQ1491" s="88"/>
      <c r="BR1491" s="88"/>
      <c r="BS1491" s="88"/>
      <c r="BT1491" s="88"/>
      <c r="BU1491" s="88"/>
      <c r="BV1491" s="88"/>
      <c r="BW1491" s="88"/>
      <c r="BX1491" s="88"/>
      <c r="BY1491" s="88"/>
      <c r="BZ1491" s="88"/>
      <c r="CA1491" s="88"/>
      <c r="CB1491" s="88"/>
      <c r="CC1491" s="88"/>
      <c r="CD1491" s="88"/>
      <c r="CE1491" s="88"/>
      <c r="CF1491" s="88"/>
      <c r="CG1491" s="88"/>
      <c r="CH1491" s="88"/>
      <c r="CI1491" s="88"/>
      <c r="CJ1491" s="88"/>
      <c r="CK1491" s="88"/>
      <c r="CL1491" s="88"/>
      <c r="CM1491" s="88"/>
      <c r="CN1491" s="88"/>
      <c r="CO1491" s="88"/>
      <c r="CP1491" s="88"/>
      <c r="CQ1491" s="88"/>
      <c r="CR1491" s="88"/>
      <c r="CS1491" s="88"/>
      <c r="CT1491" s="88"/>
      <c r="CU1491" s="88"/>
      <c r="CV1491" s="88"/>
      <c r="CW1491" s="88"/>
      <c r="CX1491" s="88"/>
      <c r="CY1491" s="88"/>
    </row>
    <row r="1492" spans="2:103" x14ac:dyDescent="0.3">
      <c r="B1492" s="87"/>
      <c r="C1492" s="87"/>
      <c r="D1492" s="144"/>
      <c r="E1492" s="144"/>
      <c r="F1492" s="87"/>
      <c r="G1492" s="88"/>
      <c r="H1492" s="88"/>
      <c r="I1492" s="88"/>
      <c r="J1492" s="87"/>
      <c r="K1492" s="87"/>
      <c r="L1492" s="87"/>
      <c r="M1492" s="87"/>
      <c r="N1492" s="87"/>
      <c r="O1492" s="88"/>
      <c r="P1492" s="88"/>
      <c r="Q1492" s="88"/>
      <c r="R1492" s="88"/>
      <c r="S1492" s="88"/>
      <c r="T1492" s="88"/>
      <c r="U1492" s="88"/>
      <c r="V1492" s="88"/>
      <c r="W1492" s="88"/>
      <c r="X1492" s="88"/>
      <c r="Y1492" s="88"/>
      <c r="Z1492" s="88"/>
      <c r="AA1492" s="88"/>
      <c r="AB1492" s="88"/>
      <c r="AC1492" s="88"/>
      <c r="AD1492" s="88"/>
      <c r="AE1492" s="88"/>
      <c r="AF1492" s="88"/>
      <c r="AG1492" s="88"/>
      <c r="AH1492" s="88"/>
      <c r="AI1492" s="88"/>
      <c r="AJ1492" s="88"/>
      <c r="AK1492" s="88"/>
      <c r="AL1492" s="88"/>
      <c r="AM1492" s="88"/>
      <c r="AN1492" s="88"/>
      <c r="AO1492" s="88"/>
      <c r="AP1492" s="88"/>
      <c r="AQ1492" s="88"/>
      <c r="AR1492" s="88"/>
      <c r="AS1492" s="88"/>
      <c r="AT1492" s="88"/>
      <c r="AU1492" s="88"/>
      <c r="AV1492" s="88"/>
      <c r="AW1492" s="88"/>
      <c r="AX1492" s="88"/>
      <c r="AY1492" s="88"/>
      <c r="AZ1492" s="88"/>
      <c r="BA1492" s="88"/>
      <c r="BB1492" s="88"/>
      <c r="BC1492" s="88"/>
      <c r="BD1492" s="88"/>
      <c r="BE1492" s="88"/>
      <c r="BF1492" s="88"/>
      <c r="BG1492" s="88"/>
      <c r="BH1492" s="88"/>
      <c r="BI1492" s="88"/>
      <c r="BJ1492" s="88"/>
      <c r="BK1492" s="88"/>
      <c r="BL1492" s="88"/>
      <c r="BM1492" s="88"/>
      <c r="BN1492" s="88"/>
      <c r="BO1492" s="88"/>
      <c r="BP1492" s="88"/>
      <c r="BQ1492" s="88"/>
      <c r="BR1492" s="88"/>
      <c r="BS1492" s="88"/>
      <c r="BT1492" s="88"/>
      <c r="BU1492" s="88"/>
      <c r="BV1492" s="88"/>
      <c r="BW1492" s="88"/>
      <c r="BX1492" s="88"/>
      <c r="BY1492" s="88"/>
      <c r="BZ1492" s="88"/>
      <c r="CA1492" s="88"/>
      <c r="CB1492" s="88"/>
      <c r="CC1492" s="88"/>
      <c r="CD1492" s="88"/>
      <c r="CE1492" s="88"/>
      <c r="CF1492" s="88"/>
      <c r="CG1492" s="88"/>
      <c r="CH1492" s="88"/>
      <c r="CI1492" s="88"/>
      <c r="CJ1492" s="88"/>
      <c r="CK1492" s="88"/>
      <c r="CL1492" s="88"/>
      <c r="CM1492" s="88"/>
      <c r="CN1492" s="88"/>
      <c r="CO1492" s="88"/>
      <c r="CP1492" s="88"/>
      <c r="CQ1492" s="88"/>
      <c r="CR1492" s="88"/>
      <c r="CS1492" s="88"/>
      <c r="CT1492" s="88"/>
      <c r="CU1492" s="88"/>
      <c r="CV1492" s="88"/>
      <c r="CW1492" s="88"/>
      <c r="CX1492" s="88"/>
      <c r="CY1492" s="88"/>
    </row>
    <row r="1493" spans="2:103" x14ac:dyDescent="0.3">
      <c r="B1493" s="87"/>
      <c r="C1493" s="87"/>
      <c r="D1493" s="144"/>
      <c r="E1493" s="144"/>
      <c r="F1493" s="87"/>
      <c r="G1493" s="88"/>
      <c r="H1493" s="88"/>
      <c r="I1493" s="88"/>
      <c r="J1493" s="87"/>
      <c r="K1493" s="87"/>
      <c r="L1493" s="87"/>
      <c r="M1493" s="87"/>
      <c r="N1493" s="87"/>
      <c r="O1493" s="88"/>
      <c r="P1493" s="88"/>
      <c r="Q1493" s="88"/>
      <c r="R1493" s="88"/>
      <c r="S1493" s="88"/>
      <c r="T1493" s="88"/>
      <c r="U1493" s="88"/>
      <c r="V1493" s="88"/>
      <c r="W1493" s="88"/>
      <c r="X1493" s="88"/>
      <c r="Y1493" s="88"/>
      <c r="Z1493" s="88"/>
      <c r="AA1493" s="88"/>
      <c r="AB1493" s="88"/>
      <c r="AC1493" s="88"/>
      <c r="AD1493" s="88"/>
      <c r="AE1493" s="88"/>
      <c r="AF1493" s="88"/>
      <c r="AG1493" s="88"/>
      <c r="AH1493" s="88"/>
      <c r="AI1493" s="88"/>
      <c r="AJ1493" s="88"/>
      <c r="AK1493" s="88"/>
      <c r="AL1493" s="88"/>
      <c r="AM1493" s="88"/>
      <c r="AN1493" s="88"/>
      <c r="AO1493" s="88"/>
      <c r="AP1493" s="88"/>
      <c r="AQ1493" s="88"/>
      <c r="AR1493" s="88"/>
      <c r="AS1493" s="88"/>
      <c r="AT1493" s="88"/>
      <c r="AU1493" s="88"/>
      <c r="AV1493" s="88"/>
      <c r="AW1493" s="88"/>
      <c r="AX1493" s="88"/>
      <c r="AY1493" s="88"/>
      <c r="AZ1493" s="88"/>
      <c r="BA1493" s="88"/>
      <c r="BB1493" s="88"/>
      <c r="BC1493" s="88"/>
      <c r="BD1493" s="88"/>
      <c r="BE1493" s="88"/>
      <c r="BF1493" s="88"/>
      <c r="BG1493" s="88"/>
      <c r="BH1493" s="88"/>
      <c r="BI1493" s="88"/>
      <c r="BJ1493" s="88"/>
      <c r="BK1493" s="88"/>
      <c r="BL1493" s="88"/>
      <c r="BM1493" s="88"/>
      <c r="BN1493" s="88"/>
      <c r="BO1493" s="88"/>
      <c r="BP1493" s="88"/>
      <c r="BQ1493" s="88"/>
      <c r="BR1493" s="88"/>
      <c r="BS1493" s="88"/>
      <c r="BT1493" s="88"/>
      <c r="BU1493" s="88"/>
      <c r="BV1493" s="88"/>
      <c r="BW1493" s="88"/>
      <c r="BX1493" s="88"/>
      <c r="BY1493" s="88"/>
      <c r="BZ1493" s="88"/>
      <c r="CA1493" s="88"/>
      <c r="CB1493" s="88"/>
      <c r="CC1493" s="88"/>
      <c r="CD1493" s="88"/>
      <c r="CE1493" s="88"/>
      <c r="CF1493" s="88"/>
      <c r="CG1493" s="88"/>
      <c r="CH1493" s="88"/>
      <c r="CI1493" s="88"/>
      <c r="CJ1493" s="88"/>
      <c r="CK1493" s="88"/>
      <c r="CL1493" s="88"/>
      <c r="CM1493" s="88"/>
      <c r="CN1493" s="88"/>
      <c r="CO1493" s="88"/>
      <c r="CP1493" s="88"/>
      <c r="CQ1493" s="88"/>
      <c r="CR1493" s="88"/>
      <c r="CS1493" s="88"/>
      <c r="CT1493" s="88"/>
      <c r="CU1493" s="88"/>
      <c r="CV1493" s="88"/>
      <c r="CW1493" s="88"/>
      <c r="CX1493" s="88"/>
      <c r="CY1493" s="88"/>
    </row>
    <row r="1494" spans="2:103" x14ac:dyDescent="0.3">
      <c r="B1494" s="87"/>
      <c r="C1494" s="87"/>
      <c r="D1494" s="144"/>
      <c r="E1494" s="144"/>
      <c r="F1494" s="87"/>
      <c r="G1494" s="88"/>
      <c r="H1494" s="88"/>
      <c r="I1494" s="88"/>
      <c r="J1494" s="87"/>
      <c r="K1494" s="87"/>
      <c r="L1494" s="87"/>
      <c r="M1494" s="87"/>
      <c r="N1494" s="87"/>
      <c r="O1494" s="88"/>
      <c r="P1494" s="88"/>
      <c r="Q1494" s="88"/>
      <c r="R1494" s="88"/>
      <c r="S1494" s="88"/>
      <c r="T1494" s="88"/>
      <c r="U1494" s="88"/>
      <c r="V1494" s="88"/>
      <c r="W1494" s="88"/>
      <c r="X1494" s="88"/>
      <c r="Y1494" s="88"/>
      <c r="Z1494" s="88"/>
      <c r="AA1494" s="88"/>
      <c r="AB1494" s="88"/>
      <c r="AC1494" s="88"/>
      <c r="AD1494" s="88"/>
      <c r="AE1494" s="88"/>
      <c r="AF1494" s="88"/>
      <c r="AG1494" s="88"/>
      <c r="AH1494" s="88"/>
      <c r="AI1494" s="88"/>
      <c r="AJ1494" s="88"/>
      <c r="AK1494" s="88"/>
      <c r="AL1494" s="88"/>
      <c r="AM1494" s="88"/>
      <c r="AN1494" s="88"/>
      <c r="AO1494" s="88"/>
      <c r="AP1494" s="88"/>
      <c r="AQ1494" s="88"/>
      <c r="AR1494" s="88"/>
      <c r="AS1494" s="88"/>
      <c r="AT1494" s="88"/>
      <c r="AU1494" s="88"/>
      <c r="AV1494" s="88"/>
      <c r="AW1494" s="88"/>
      <c r="AX1494" s="88"/>
      <c r="AY1494" s="88"/>
      <c r="AZ1494" s="88"/>
      <c r="BA1494" s="88"/>
      <c r="BB1494" s="88"/>
      <c r="BC1494" s="88"/>
      <c r="BD1494" s="88"/>
      <c r="BE1494" s="88"/>
      <c r="BF1494" s="88"/>
      <c r="BG1494" s="88"/>
      <c r="BH1494" s="88"/>
      <c r="BI1494" s="88"/>
      <c r="BJ1494" s="88"/>
      <c r="BK1494" s="88"/>
      <c r="BL1494" s="88"/>
      <c r="BM1494" s="88"/>
      <c r="BN1494" s="88"/>
      <c r="BO1494" s="88"/>
      <c r="BP1494" s="88"/>
      <c r="BQ1494" s="88"/>
      <c r="BR1494" s="88"/>
      <c r="BS1494" s="88"/>
      <c r="BT1494" s="88"/>
      <c r="BU1494" s="88"/>
      <c r="BV1494" s="88"/>
      <c r="BW1494" s="88"/>
      <c r="BX1494" s="88"/>
      <c r="BY1494" s="88"/>
      <c r="BZ1494" s="88"/>
      <c r="CA1494" s="88"/>
      <c r="CB1494" s="88"/>
      <c r="CC1494" s="88"/>
      <c r="CD1494" s="88"/>
      <c r="CE1494" s="88"/>
      <c r="CF1494" s="88"/>
      <c r="CG1494" s="88"/>
      <c r="CH1494" s="88"/>
      <c r="CI1494" s="88"/>
      <c r="CJ1494" s="88"/>
      <c r="CK1494" s="88"/>
      <c r="CL1494" s="88"/>
      <c r="CM1494" s="88"/>
      <c r="CN1494" s="88"/>
      <c r="CO1494" s="88"/>
      <c r="CP1494" s="88"/>
      <c r="CQ1494" s="88"/>
      <c r="CR1494" s="88"/>
      <c r="CS1494" s="88"/>
      <c r="CT1494" s="88"/>
      <c r="CU1494" s="88"/>
      <c r="CV1494" s="88"/>
      <c r="CW1494" s="88"/>
      <c r="CX1494" s="88"/>
      <c r="CY1494" s="88"/>
    </row>
    <row r="1495" spans="2:103" x14ac:dyDescent="0.3">
      <c r="B1495" s="87"/>
      <c r="C1495" s="87"/>
      <c r="D1495" s="144"/>
      <c r="E1495" s="144"/>
      <c r="F1495" s="87"/>
      <c r="G1495" s="88"/>
      <c r="H1495" s="88"/>
      <c r="I1495" s="88"/>
      <c r="J1495" s="87"/>
      <c r="K1495" s="87"/>
      <c r="L1495" s="87"/>
      <c r="M1495" s="87"/>
      <c r="N1495" s="87"/>
      <c r="O1495" s="88"/>
      <c r="P1495" s="88"/>
      <c r="Q1495" s="88"/>
      <c r="R1495" s="88"/>
      <c r="S1495" s="88"/>
      <c r="T1495" s="88"/>
      <c r="U1495" s="88"/>
      <c r="V1495" s="88"/>
      <c r="W1495" s="88"/>
      <c r="X1495" s="88"/>
      <c r="Y1495" s="88"/>
      <c r="Z1495" s="88"/>
      <c r="AA1495" s="88"/>
      <c r="AB1495" s="88"/>
      <c r="AC1495" s="88"/>
      <c r="AD1495" s="88"/>
      <c r="AE1495" s="88"/>
      <c r="AF1495" s="88"/>
      <c r="AG1495" s="88"/>
      <c r="AH1495" s="88"/>
      <c r="AI1495" s="88"/>
      <c r="AJ1495" s="88"/>
      <c r="AK1495" s="88"/>
      <c r="AL1495" s="88"/>
      <c r="AM1495" s="88"/>
      <c r="AN1495" s="88"/>
      <c r="AO1495" s="88"/>
      <c r="AP1495" s="88"/>
      <c r="AQ1495" s="88"/>
      <c r="AR1495" s="88"/>
      <c r="AS1495" s="88"/>
      <c r="AT1495" s="88"/>
      <c r="AU1495" s="88"/>
      <c r="AV1495" s="88"/>
      <c r="AW1495" s="88"/>
      <c r="AX1495" s="88"/>
      <c r="AY1495" s="88"/>
      <c r="AZ1495" s="88"/>
      <c r="BA1495" s="88"/>
      <c r="BB1495" s="88"/>
      <c r="BC1495" s="88"/>
      <c r="BD1495" s="88"/>
      <c r="BE1495" s="88"/>
      <c r="BF1495" s="88"/>
      <c r="BG1495" s="88"/>
      <c r="BH1495" s="88"/>
      <c r="BI1495" s="88"/>
      <c r="BJ1495" s="88"/>
      <c r="BK1495" s="88"/>
      <c r="BL1495" s="88"/>
      <c r="BM1495" s="88"/>
      <c r="BN1495" s="88"/>
      <c r="BO1495" s="88"/>
      <c r="BP1495" s="88"/>
      <c r="BQ1495" s="88"/>
      <c r="BR1495" s="88"/>
      <c r="BS1495" s="88"/>
      <c r="BT1495" s="88"/>
      <c r="BU1495" s="88"/>
      <c r="BV1495" s="88"/>
      <c r="BW1495" s="88"/>
      <c r="BX1495" s="88"/>
      <c r="BY1495" s="88"/>
      <c r="BZ1495" s="88"/>
      <c r="CA1495" s="88"/>
      <c r="CB1495" s="88"/>
      <c r="CC1495" s="88"/>
      <c r="CD1495" s="88"/>
      <c r="CE1495" s="88"/>
      <c r="CF1495" s="88"/>
      <c r="CG1495" s="88"/>
      <c r="CH1495" s="88"/>
      <c r="CI1495" s="88"/>
      <c r="CJ1495" s="88"/>
      <c r="CK1495" s="88"/>
      <c r="CL1495" s="88"/>
      <c r="CM1495" s="88"/>
      <c r="CN1495" s="88"/>
      <c r="CO1495" s="88"/>
      <c r="CP1495" s="88"/>
      <c r="CQ1495" s="88"/>
      <c r="CR1495" s="88"/>
      <c r="CS1495" s="88"/>
      <c r="CT1495" s="88"/>
      <c r="CU1495" s="88"/>
      <c r="CV1495" s="88"/>
      <c r="CW1495" s="88"/>
      <c r="CX1495" s="88"/>
      <c r="CY1495" s="88"/>
    </row>
    <row r="1496" spans="2:103" x14ac:dyDescent="0.3">
      <c r="B1496" s="87"/>
      <c r="C1496" s="87"/>
      <c r="D1496" s="144"/>
      <c r="E1496" s="144"/>
      <c r="F1496" s="87"/>
      <c r="G1496" s="88"/>
      <c r="H1496" s="88"/>
      <c r="I1496" s="88"/>
      <c r="J1496" s="87"/>
      <c r="K1496" s="87"/>
      <c r="L1496" s="87"/>
      <c r="M1496" s="87"/>
      <c r="N1496" s="87"/>
      <c r="O1496" s="88"/>
      <c r="P1496" s="88"/>
      <c r="Q1496" s="88"/>
      <c r="R1496" s="88"/>
      <c r="S1496" s="88"/>
      <c r="T1496" s="88"/>
      <c r="U1496" s="88"/>
      <c r="V1496" s="88"/>
      <c r="W1496" s="88"/>
      <c r="X1496" s="88"/>
      <c r="Y1496" s="88"/>
      <c r="Z1496" s="88"/>
      <c r="AA1496" s="88"/>
      <c r="AB1496" s="88"/>
      <c r="AC1496" s="88"/>
      <c r="AD1496" s="88"/>
      <c r="AE1496" s="88"/>
      <c r="AF1496" s="88"/>
      <c r="AG1496" s="88"/>
      <c r="AH1496" s="88"/>
      <c r="AI1496" s="88"/>
      <c r="AJ1496" s="88"/>
      <c r="AK1496" s="88"/>
      <c r="AL1496" s="88"/>
      <c r="AM1496" s="88"/>
      <c r="AN1496" s="88"/>
      <c r="AO1496" s="88"/>
      <c r="AP1496" s="88"/>
      <c r="AQ1496" s="88"/>
      <c r="AR1496" s="88"/>
      <c r="AS1496" s="88"/>
      <c r="AT1496" s="88"/>
      <c r="AU1496" s="88"/>
      <c r="AV1496" s="88"/>
      <c r="AW1496" s="88"/>
      <c r="AX1496" s="88"/>
      <c r="AY1496" s="88"/>
      <c r="AZ1496" s="88"/>
      <c r="BA1496" s="88"/>
      <c r="BB1496" s="88"/>
      <c r="BC1496" s="88"/>
      <c r="BD1496" s="88"/>
      <c r="BE1496" s="88"/>
      <c r="BF1496" s="88"/>
      <c r="BG1496" s="88"/>
      <c r="BH1496" s="88"/>
      <c r="BI1496" s="88"/>
      <c r="BJ1496" s="88"/>
      <c r="BK1496" s="88"/>
      <c r="BL1496" s="88"/>
      <c r="BM1496" s="88"/>
      <c r="BN1496" s="88"/>
      <c r="BO1496" s="88"/>
      <c r="BP1496" s="88"/>
      <c r="BQ1496" s="88"/>
      <c r="BR1496" s="88"/>
      <c r="BS1496" s="88"/>
      <c r="BT1496" s="88"/>
      <c r="BU1496" s="88"/>
      <c r="BV1496" s="88"/>
      <c r="BW1496" s="88"/>
      <c r="BX1496" s="88"/>
      <c r="BY1496" s="88"/>
      <c r="BZ1496" s="88"/>
      <c r="CA1496" s="88"/>
      <c r="CB1496" s="88"/>
      <c r="CC1496" s="88"/>
      <c r="CD1496" s="88"/>
      <c r="CE1496" s="88"/>
      <c r="CF1496" s="88"/>
      <c r="CG1496" s="88"/>
      <c r="CH1496" s="88"/>
      <c r="CI1496" s="88"/>
      <c r="CJ1496" s="88"/>
      <c r="CK1496" s="88"/>
      <c r="CL1496" s="88"/>
      <c r="CM1496" s="88"/>
      <c r="CN1496" s="88"/>
      <c r="CO1496" s="88"/>
      <c r="CP1496" s="88"/>
      <c r="CQ1496" s="88"/>
      <c r="CR1496" s="88"/>
      <c r="CS1496" s="88"/>
      <c r="CT1496" s="88"/>
      <c r="CU1496" s="88"/>
      <c r="CV1496" s="88"/>
      <c r="CW1496" s="88"/>
      <c r="CX1496" s="88"/>
      <c r="CY1496" s="88"/>
    </row>
    <row r="1497" spans="2:103" x14ac:dyDescent="0.3">
      <c r="B1497" s="87"/>
      <c r="C1497" s="87"/>
      <c r="D1497" s="144"/>
      <c r="E1497" s="144"/>
      <c r="F1497" s="87"/>
      <c r="G1497" s="88"/>
      <c r="H1497" s="88"/>
      <c r="I1497" s="88"/>
      <c r="J1497" s="87"/>
      <c r="K1497" s="87"/>
      <c r="L1497" s="87"/>
      <c r="M1497" s="87"/>
      <c r="N1497" s="87"/>
      <c r="O1497" s="88"/>
      <c r="P1497" s="88"/>
      <c r="Q1497" s="88"/>
      <c r="R1497" s="88"/>
      <c r="S1497" s="88"/>
      <c r="T1497" s="88"/>
      <c r="U1497" s="88"/>
      <c r="V1497" s="88"/>
      <c r="W1497" s="88"/>
      <c r="X1497" s="88"/>
      <c r="Y1497" s="88"/>
      <c r="Z1497" s="88"/>
      <c r="AA1497" s="88"/>
      <c r="AB1497" s="88"/>
      <c r="AC1497" s="88"/>
      <c r="AD1497" s="88"/>
      <c r="AE1497" s="88"/>
      <c r="AF1497" s="88"/>
      <c r="AG1497" s="88"/>
      <c r="AH1497" s="88"/>
      <c r="AI1497" s="88"/>
      <c r="AJ1497" s="88"/>
      <c r="AK1497" s="88"/>
      <c r="AL1497" s="88"/>
      <c r="AM1497" s="88"/>
      <c r="AN1497" s="88"/>
      <c r="AO1497" s="88"/>
      <c r="AP1497" s="88"/>
      <c r="AQ1497" s="88"/>
      <c r="AR1497" s="88"/>
      <c r="AS1497" s="88"/>
      <c r="AT1497" s="88"/>
      <c r="AU1497" s="88"/>
      <c r="AV1497" s="88"/>
      <c r="AW1497" s="88"/>
      <c r="AX1497" s="88"/>
      <c r="AY1497" s="88"/>
      <c r="AZ1497" s="88"/>
      <c r="BA1497" s="88"/>
      <c r="BB1497" s="88"/>
      <c r="BC1497" s="88"/>
      <c r="BD1497" s="88"/>
      <c r="BE1497" s="88"/>
      <c r="BF1497" s="88"/>
      <c r="BG1497" s="88"/>
      <c r="BH1497" s="88"/>
      <c r="BI1497" s="88"/>
      <c r="BJ1497" s="88"/>
      <c r="BK1497" s="88"/>
      <c r="BL1497" s="88"/>
      <c r="BM1497" s="88"/>
      <c r="BN1497" s="88"/>
      <c r="BO1497" s="88"/>
      <c r="BP1497" s="88"/>
      <c r="BQ1497" s="88"/>
      <c r="BR1497" s="88"/>
      <c r="BS1497" s="88"/>
      <c r="BT1497" s="88"/>
      <c r="BU1497" s="88"/>
      <c r="BV1497" s="88"/>
      <c r="BW1497" s="88"/>
      <c r="BX1497" s="88"/>
      <c r="BY1497" s="88"/>
      <c r="BZ1497" s="88"/>
      <c r="CA1497" s="88"/>
      <c r="CB1497" s="88"/>
      <c r="CC1497" s="88"/>
      <c r="CD1497" s="88"/>
      <c r="CE1497" s="88"/>
      <c r="CF1497" s="88"/>
      <c r="CG1497" s="88"/>
      <c r="CH1497" s="88"/>
      <c r="CI1497" s="88"/>
      <c r="CJ1497" s="88"/>
      <c r="CK1497" s="88"/>
      <c r="CL1497" s="88"/>
      <c r="CM1497" s="88"/>
      <c r="CN1497" s="88"/>
      <c r="CO1497" s="88"/>
      <c r="CP1497" s="88"/>
      <c r="CQ1497" s="88"/>
      <c r="CR1497" s="88"/>
      <c r="CS1497" s="88"/>
      <c r="CT1497" s="88"/>
      <c r="CU1497" s="88"/>
      <c r="CV1497" s="88"/>
      <c r="CW1497" s="88"/>
      <c r="CX1497" s="88"/>
      <c r="CY1497" s="88"/>
    </row>
    <row r="1498" spans="2:103" x14ac:dyDescent="0.3">
      <c r="B1498" s="87"/>
      <c r="C1498" s="87"/>
      <c r="D1498" s="144"/>
      <c r="E1498" s="144"/>
      <c r="F1498" s="87"/>
      <c r="G1498" s="88"/>
      <c r="H1498" s="88"/>
      <c r="I1498" s="88"/>
      <c r="J1498" s="87"/>
      <c r="K1498" s="87"/>
      <c r="L1498" s="87"/>
      <c r="M1498" s="87"/>
      <c r="N1498" s="87"/>
      <c r="O1498" s="88"/>
      <c r="P1498" s="88"/>
      <c r="Q1498" s="88"/>
      <c r="R1498" s="88"/>
      <c r="S1498" s="88"/>
      <c r="T1498" s="88"/>
      <c r="U1498" s="88"/>
      <c r="V1498" s="88"/>
      <c r="W1498" s="88"/>
      <c r="X1498" s="88"/>
      <c r="Y1498" s="88"/>
      <c r="Z1498" s="88"/>
      <c r="AA1498" s="88"/>
      <c r="AB1498" s="88"/>
      <c r="AC1498" s="88"/>
      <c r="AD1498" s="88"/>
      <c r="AE1498" s="88"/>
      <c r="AF1498" s="88"/>
      <c r="AG1498" s="88"/>
      <c r="AH1498" s="88"/>
      <c r="AI1498" s="88"/>
      <c r="AJ1498" s="88"/>
      <c r="AK1498" s="88"/>
      <c r="AL1498" s="88"/>
      <c r="AM1498" s="88"/>
      <c r="AN1498" s="88"/>
      <c r="AO1498" s="88"/>
      <c r="AP1498" s="88"/>
      <c r="AQ1498" s="88"/>
      <c r="AR1498" s="88"/>
      <c r="AS1498" s="88"/>
      <c r="AT1498" s="88"/>
      <c r="AU1498" s="88"/>
      <c r="AV1498" s="88"/>
      <c r="AW1498" s="88"/>
      <c r="AX1498" s="88"/>
      <c r="AY1498" s="88"/>
      <c r="AZ1498" s="88"/>
      <c r="BA1498" s="88"/>
      <c r="BB1498" s="88"/>
      <c r="BC1498" s="88"/>
      <c r="BD1498" s="88"/>
      <c r="BE1498" s="88"/>
      <c r="BF1498" s="88"/>
      <c r="BG1498" s="88"/>
      <c r="BH1498" s="88"/>
      <c r="BI1498" s="88"/>
      <c r="BJ1498" s="88"/>
      <c r="BK1498" s="88"/>
      <c r="BL1498" s="88"/>
      <c r="BM1498" s="88"/>
      <c r="BN1498" s="88"/>
      <c r="BO1498" s="88"/>
      <c r="BP1498" s="88"/>
      <c r="BQ1498" s="88"/>
      <c r="BR1498" s="88"/>
      <c r="BS1498" s="88"/>
      <c r="BT1498" s="88"/>
      <c r="BU1498" s="88"/>
      <c r="BV1498" s="88"/>
      <c r="BW1498" s="88"/>
      <c r="BX1498" s="88"/>
      <c r="BY1498" s="88"/>
      <c r="BZ1498" s="88"/>
      <c r="CA1498" s="88"/>
      <c r="CB1498" s="88"/>
      <c r="CC1498" s="88"/>
      <c r="CD1498" s="88"/>
      <c r="CE1498" s="88"/>
      <c r="CF1498" s="88"/>
      <c r="CG1498" s="88"/>
      <c r="CH1498" s="88"/>
      <c r="CI1498" s="88"/>
      <c r="CJ1498" s="88"/>
      <c r="CK1498" s="88"/>
      <c r="CL1498" s="88"/>
      <c r="CM1498" s="88"/>
      <c r="CN1498" s="88"/>
      <c r="CO1498" s="88"/>
      <c r="CP1498" s="88"/>
      <c r="CQ1498" s="88"/>
      <c r="CR1498" s="88"/>
      <c r="CS1498" s="88"/>
      <c r="CT1498" s="88"/>
      <c r="CU1498" s="88"/>
      <c r="CV1498" s="88"/>
      <c r="CW1498" s="88"/>
      <c r="CX1498" s="88"/>
      <c r="CY1498" s="88"/>
    </row>
    <row r="1499" spans="2:103" x14ac:dyDescent="0.3">
      <c r="B1499" s="87"/>
      <c r="C1499" s="87"/>
      <c r="D1499" s="144"/>
      <c r="E1499" s="144"/>
      <c r="F1499" s="87"/>
      <c r="G1499" s="88"/>
      <c r="H1499" s="88"/>
      <c r="I1499" s="88"/>
      <c r="J1499" s="87"/>
      <c r="K1499" s="87"/>
      <c r="L1499" s="87"/>
      <c r="M1499" s="87"/>
      <c r="N1499" s="87"/>
      <c r="O1499" s="88"/>
      <c r="P1499" s="88"/>
      <c r="Q1499" s="88"/>
      <c r="R1499" s="88"/>
      <c r="S1499" s="88"/>
      <c r="T1499" s="88"/>
      <c r="U1499" s="88"/>
      <c r="V1499" s="88"/>
      <c r="W1499" s="88"/>
      <c r="X1499" s="88"/>
      <c r="Y1499" s="88"/>
      <c r="Z1499" s="88"/>
      <c r="AA1499" s="88"/>
      <c r="AB1499" s="88"/>
      <c r="AC1499" s="88"/>
      <c r="AD1499" s="88"/>
      <c r="AE1499" s="88"/>
      <c r="AF1499" s="88"/>
      <c r="AG1499" s="88"/>
      <c r="AH1499" s="88"/>
      <c r="AI1499" s="88"/>
      <c r="AJ1499" s="88"/>
      <c r="AK1499" s="88"/>
      <c r="AL1499" s="88"/>
      <c r="AM1499" s="88"/>
      <c r="AN1499" s="88"/>
      <c r="AO1499" s="88"/>
      <c r="AP1499" s="88"/>
      <c r="AQ1499" s="88"/>
      <c r="AR1499" s="88"/>
      <c r="AS1499" s="88"/>
      <c r="AT1499" s="88"/>
      <c r="AU1499" s="88"/>
      <c r="AV1499" s="88"/>
      <c r="AW1499" s="88"/>
      <c r="AX1499" s="88"/>
      <c r="AY1499" s="88"/>
      <c r="AZ1499" s="88"/>
      <c r="BA1499" s="88"/>
      <c r="BB1499" s="88"/>
      <c r="BC1499" s="88"/>
      <c r="BD1499" s="88"/>
      <c r="BE1499" s="88"/>
      <c r="BF1499" s="88"/>
      <c r="BG1499" s="88"/>
      <c r="BH1499" s="88"/>
      <c r="BI1499" s="88"/>
      <c r="BJ1499" s="88"/>
      <c r="BK1499" s="88"/>
      <c r="BL1499" s="88"/>
      <c r="BM1499" s="88"/>
      <c r="BN1499" s="88"/>
      <c r="BO1499" s="88"/>
      <c r="BP1499" s="88"/>
      <c r="BQ1499" s="88"/>
      <c r="BR1499" s="88"/>
      <c r="BS1499" s="88"/>
      <c r="BT1499" s="88"/>
      <c r="BU1499" s="88"/>
      <c r="BV1499" s="88"/>
      <c r="BW1499" s="88"/>
      <c r="BX1499" s="88"/>
      <c r="BY1499" s="88"/>
      <c r="BZ1499" s="88"/>
      <c r="CA1499" s="88"/>
      <c r="CB1499" s="88"/>
      <c r="CC1499" s="88"/>
      <c r="CD1499" s="88"/>
      <c r="CE1499" s="88"/>
      <c r="CF1499" s="88"/>
      <c r="CG1499" s="88"/>
      <c r="CH1499" s="88"/>
      <c r="CI1499" s="88"/>
      <c r="CJ1499" s="88"/>
      <c r="CK1499" s="88"/>
      <c r="CL1499" s="88"/>
      <c r="CM1499" s="88"/>
      <c r="CN1499" s="88"/>
      <c r="CO1499" s="88"/>
      <c r="CP1499" s="88"/>
      <c r="CQ1499" s="88"/>
      <c r="CR1499" s="88"/>
      <c r="CS1499" s="88"/>
      <c r="CT1499" s="88"/>
      <c r="CU1499" s="88"/>
      <c r="CV1499" s="88"/>
      <c r="CW1499" s="88"/>
      <c r="CX1499" s="88"/>
      <c r="CY1499" s="88"/>
    </row>
    <row r="1500" spans="2:103" x14ac:dyDescent="0.3">
      <c r="B1500" s="87"/>
      <c r="C1500" s="87"/>
      <c r="D1500" s="144"/>
      <c r="E1500" s="144"/>
      <c r="F1500" s="87"/>
      <c r="G1500" s="88"/>
      <c r="H1500" s="88"/>
      <c r="I1500" s="88"/>
      <c r="J1500" s="87"/>
      <c r="K1500" s="87"/>
      <c r="L1500" s="87"/>
      <c r="M1500" s="87"/>
      <c r="N1500" s="87"/>
      <c r="O1500" s="88"/>
      <c r="P1500" s="88"/>
      <c r="Q1500" s="88"/>
      <c r="R1500" s="88"/>
      <c r="S1500" s="88"/>
      <c r="T1500" s="88"/>
      <c r="U1500" s="88"/>
      <c r="V1500" s="88"/>
      <c r="W1500" s="88"/>
      <c r="X1500" s="88"/>
      <c r="Y1500" s="88"/>
      <c r="Z1500" s="88"/>
      <c r="AA1500" s="88"/>
      <c r="AB1500" s="88"/>
      <c r="AC1500" s="88"/>
      <c r="AD1500" s="88"/>
      <c r="AE1500" s="88"/>
      <c r="AF1500" s="88"/>
      <c r="AG1500" s="88"/>
      <c r="AH1500" s="88"/>
      <c r="AI1500" s="88"/>
      <c r="AJ1500" s="88"/>
      <c r="AK1500" s="88"/>
      <c r="AL1500" s="88"/>
      <c r="AM1500" s="88"/>
      <c r="AN1500" s="88"/>
      <c r="AO1500" s="88"/>
      <c r="AP1500" s="88"/>
      <c r="AQ1500" s="88"/>
      <c r="AR1500" s="88"/>
      <c r="AS1500" s="88"/>
      <c r="AT1500" s="88"/>
      <c r="AU1500" s="88"/>
      <c r="AV1500" s="88"/>
      <c r="AW1500" s="88"/>
      <c r="AX1500" s="88"/>
      <c r="AY1500" s="88"/>
      <c r="AZ1500" s="88"/>
      <c r="BA1500" s="88"/>
      <c r="BB1500" s="88"/>
      <c r="BC1500" s="88"/>
      <c r="BD1500" s="88"/>
      <c r="BE1500" s="88"/>
      <c r="BF1500" s="88"/>
      <c r="BG1500" s="88"/>
      <c r="BH1500" s="88"/>
      <c r="BI1500" s="88"/>
      <c r="BJ1500" s="88"/>
      <c r="BK1500" s="88"/>
      <c r="BL1500" s="88"/>
      <c r="BM1500" s="88"/>
      <c r="BN1500" s="88"/>
      <c r="BO1500" s="88"/>
      <c r="BP1500" s="88"/>
      <c r="BQ1500" s="88"/>
      <c r="BR1500" s="88"/>
      <c r="BS1500" s="88"/>
      <c r="BT1500" s="88"/>
      <c r="BU1500" s="88"/>
      <c r="BV1500" s="88"/>
      <c r="BW1500" s="88"/>
      <c r="BX1500" s="88"/>
      <c r="BY1500" s="88"/>
      <c r="BZ1500" s="88"/>
      <c r="CA1500" s="88"/>
      <c r="CB1500" s="88"/>
      <c r="CC1500" s="88"/>
      <c r="CD1500" s="88"/>
      <c r="CE1500" s="88"/>
      <c r="CF1500" s="88"/>
      <c r="CG1500" s="88"/>
      <c r="CH1500" s="88"/>
      <c r="CI1500" s="88"/>
      <c r="CJ1500" s="88"/>
      <c r="CK1500" s="88"/>
      <c r="CL1500" s="88"/>
      <c r="CM1500" s="88"/>
      <c r="CN1500" s="88"/>
      <c r="CO1500" s="88"/>
      <c r="CP1500" s="88"/>
      <c r="CQ1500" s="88"/>
      <c r="CR1500" s="88"/>
      <c r="CS1500" s="88"/>
      <c r="CT1500" s="88"/>
      <c r="CU1500" s="88"/>
      <c r="CV1500" s="88"/>
      <c r="CW1500" s="88"/>
      <c r="CX1500" s="88"/>
      <c r="CY1500" s="88"/>
    </row>
    <row r="1501" spans="2:103" x14ac:dyDescent="0.3">
      <c r="B1501" s="87"/>
      <c r="C1501" s="87"/>
      <c r="D1501" s="144"/>
      <c r="E1501" s="144"/>
      <c r="F1501" s="87"/>
      <c r="G1501" s="88"/>
      <c r="H1501" s="88"/>
      <c r="I1501" s="88"/>
      <c r="J1501" s="87"/>
      <c r="K1501" s="87"/>
      <c r="L1501" s="87"/>
      <c r="M1501" s="87"/>
      <c r="N1501" s="87"/>
      <c r="O1501" s="88"/>
      <c r="P1501" s="88"/>
      <c r="Q1501" s="88"/>
      <c r="R1501" s="88"/>
      <c r="S1501" s="88"/>
      <c r="T1501" s="88"/>
      <c r="U1501" s="88"/>
      <c r="V1501" s="88"/>
      <c r="W1501" s="88"/>
      <c r="X1501" s="88"/>
      <c r="Y1501" s="88"/>
      <c r="Z1501" s="88"/>
      <c r="AA1501" s="88"/>
      <c r="AB1501" s="88"/>
      <c r="AC1501" s="88"/>
      <c r="AD1501" s="88"/>
      <c r="AE1501" s="88"/>
      <c r="AF1501" s="88"/>
      <c r="AG1501" s="88"/>
      <c r="AH1501" s="88"/>
      <c r="AI1501" s="88"/>
      <c r="AJ1501" s="88"/>
      <c r="AK1501" s="88"/>
      <c r="AL1501" s="88"/>
      <c r="AM1501" s="88"/>
      <c r="AN1501" s="88"/>
      <c r="AO1501" s="88"/>
      <c r="AP1501" s="88"/>
      <c r="AQ1501" s="88"/>
      <c r="AR1501" s="88"/>
      <c r="AS1501" s="88"/>
      <c r="AT1501" s="88"/>
      <c r="AU1501" s="88"/>
      <c r="AV1501" s="88"/>
      <c r="AW1501" s="88"/>
      <c r="AX1501" s="88"/>
      <c r="AY1501" s="88"/>
      <c r="AZ1501" s="88"/>
      <c r="BA1501" s="88"/>
      <c r="BB1501" s="88"/>
      <c r="BC1501" s="88"/>
      <c r="BD1501" s="88"/>
      <c r="BE1501" s="88"/>
      <c r="BF1501" s="88"/>
      <c r="BG1501" s="88"/>
      <c r="BH1501" s="88"/>
      <c r="BI1501" s="88"/>
      <c r="BJ1501" s="88"/>
      <c r="BK1501" s="88"/>
      <c r="BL1501" s="88"/>
      <c r="BM1501" s="88"/>
      <c r="BN1501" s="88"/>
      <c r="BO1501" s="88"/>
      <c r="BP1501" s="88"/>
      <c r="BQ1501" s="88"/>
      <c r="BR1501" s="88"/>
      <c r="BS1501" s="88"/>
      <c r="BT1501" s="88"/>
      <c r="BU1501" s="88"/>
      <c r="BV1501" s="88"/>
      <c r="BW1501" s="88"/>
      <c r="BX1501" s="88"/>
      <c r="BY1501" s="88"/>
      <c r="BZ1501" s="88"/>
      <c r="CA1501" s="88"/>
      <c r="CB1501" s="88"/>
      <c r="CC1501" s="88"/>
      <c r="CD1501" s="88"/>
      <c r="CE1501" s="88"/>
      <c r="CF1501" s="88"/>
      <c r="CG1501" s="88"/>
      <c r="CH1501" s="88"/>
      <c r="CI1501" s="88"/>
      <c r="CJ1501" s="88"/>
      <c r="CK1501" s="88"/>
      <c r="CL1501" s="88"/>
      <c r="CM1501" s="88"/>
      <c r="CN1501" s="88"/>
      <c r="CO1501" s="88"/>
      <c r="CP1501" s="88"/>
      <c r="CQ1501" s="88"/>
      <c r="CR1501" s="88"/>
      <c r="CS1501" s="88"/>
      <c r="CT1501" s="88"/>
      <c r="CU1501" s="88"/>
      <c r="CV1501" s="88"/>
      <c r="CW1501" s="88"/>
      <c r="CX1501" s="88"/>
      <c r="CY1501" s="88"/>
    </row>
    <row r="1502" spans="2:103" x14ac:dyDescent="0.3">
      <c r="B1502" s="87"/>
      <c r="C1502" s="87"/>
      <c r="D1502" s="144"/>
      <c r="E1502" s="144"/>
      <c r="F1502" s="87"/>
      <c r="G1502" s="88"/>
      <c r="H1502" s="88"/>
      <c r="I1502" s="88"/>
      <c r="J1502" s="87"/>
      <c r="K1502" s="87"/>
      <c r="L1502" s="87"/>
      <c r="M1502" s="87"/>
      <c r="N1502" s="87"/>
      <c r="O1502" s="88"/>
      <c r="P1502" s="88"/>
      <c r="Q1502" s="88"/>
      <c r="R1502" s="88"/>
      <c r="S1502" s="88"/>
      <c r="T1502" s="88"/>
      <c r="U1502" s="88"/>
      <c r="V1502" s="88"/>
      <c r="W1502" s="88"/>
      <c r="X1502" s="88"/>
      <c r="Y1502" s="88"/>
      <c r="Z1502" s="88"/>
      <c r="AA1502" s="88"/>
      <c r="AB1502" s="88"/>
      <c r="AC1502" s="88"/>
      <c r="AD1502" s="88"/>
      <c r="AE1502" s="88"/>
      <c r="AF1502" s="88"/>
      <c r="AG1502" s="88"/>
      <c r="AH1502" s="88"/>
      <c r="AI1502" s="88"/>
      <c r="AJ1502" s="88"/>
      <c r="AK1502" s="88"/>
      <c r="AL1502" s="88"/>
      <c r="AM1502" s="88"/>
      <c r="AN1502" s="88"/>
      <c r="AO1502" s="88"/>
      <c r="AP1502" s="88"/>
      <c r="AQ1502" s="88"/>
      <c r="AR1502" s="88"/>
      <c r="AS1502" s="88"/>
      <c r="AT1502" s="88"/>
      <c r="AU1502" s="88"/>
      <c r="AV1502" s="88"/>
      <c r="AW1502" s="88"/>
      <c r="AX1502" s="88"/>
      <c r="AY1502" s="88"/>
      <c r="AZ1502" s="88"/>
      <c r="BA1502" s="88"/>
      <c r="BB1502" s="88"/>
      <c r="BC1502" s="88"/>
      <c r="BD1502" s="88"/>
      <c r="BE1502" s="88"/>
      <c r="BF1502" s="88"/>
      <c r="BG1502" s="88"/>
      <c r="BH1502" s="88"/>
      <c r="BI1502" s="88"/>
      <c r="BJ1502" s="88"/>
      <c r="BK1502" s="88"/>
      <c r="BL1502" s="88"/>
      <c r="BM1502" s="88"/>
      <c r="BN1502" s="88"/>
      <c r="BO1502" s="88"/>
      <c r="BP1502" s="88"/>
      <c r="BQ1502" s="88"/>
      <c r="BR1502" s="88"/>
      <c r="BS1502" s="88"/>
      <c r="BT1502" s="88"/>
      <c r="BU1502" s="88"/>
      <c r="BV1502" s="88"/>
      <c r="BW1502" s="88"/>
      <c r="BX1502" s="88"/>
      <c r="BY1502" s="88"/>
      <c r="BZ1502" s="88"/>
      <c r="CA1502" s="88"/>
      <c r="CB1502" s="88"/>
      <c r="CC1502" s="88"/>
      <c r="CD1502" s="88"/>
      <c r="CE1502" s="88"/>
      <c r="CF1502" s="88"/>
      <c r="CG1502" s="88"/>
      <c r="CH1502" s="88"/>
      <c r="CI1502" s="88"/>
      <c r="CJ1502" s="88"/>
      <c r="CK1502" s="88"/>
      <c r="CL1502" s="88"/>
      <c r="CM1502" s="88"/>
      <c r="CN1502" s="88"/>
      <c r="CO1502" s="88"/>
      <c r="CP1502" s="88"/>
      <c r="CQ1502" s="88"/>
      <c r="CR1502" s="88"/>
      <c r="CS1502" s="88"/>
      <c r="CT1502" s="88"/>
      <c r="CU1502" s="88"/>
      <c r="CV1502" s="88"/>
      <c r="CW1502" s="88"/>
      <c r="CX1502" s="88"/>
      <c r="CY1502" s="88"/>
    </row>
    <row r="1503" spans="2:103" x14ac:dyDescent="0.3">
      <c r="B1503" s="87"/>
      <c r="C1503" s="87"/>
      <c r="D1503" s="144"/>
      <c r="E1503" s="144"/>
      <c r="F1503" s="87"/>
      <c r="G1503" s="88"/>
      <c r="H1503" s="88"/>
      <c r="I1503" s="88"/>
      <c r="J1503" s="87"/>
      <c r="K1503" s="87"/>
      <c r="L1503" s="87"/>
      <c r="M1503" s="87"/>
      <c r="N1503" s="87"/>
      <c r="O1503" s="88"/>
      <c r="P1503" s="88"/>
      <c r="Q1503" s="88"/>
      <c r="R1503" s="88"/>
      <c r="S1503" s="88"/>
      <c r="T1503" s="88"/>
      <c r="U1503" s="88"/>
      <c r="V1503" s="88"/>
      <c r="W1503" s="88"/>
      <c r="X1503" s="88"/>
      <c r="Y1503" s="88"/>
      <c r="Z1503" s="88"/>
      <c r="AA1503" s="88"/>
      <c r="AB1503" s="88"/>
      <c r="AC1503" s="88"/>
      <c r="AD1503" s="88"/>
      <c r="AE1503" s="88"/>
      <c r="AF1503" s="88"/>
      <c r="AG1503" s="88"/>
      <c r="AH1503" s="88"/>
      <c r="AI1503" s="88"/>
      <c r="AJ1503" s="88"/>
      <c r="AK1503" s="88"/>
      <c r="AL1503" s="88"/>
      <c r="AM1503" s="88"/>
      <c r="AN1503" s="88"/>
      <c r="AO1503" s="88"/>
      <c r="AP1503" s="88"/>
      <c r="AQ1503" s="88"/>
      <c r="AR1503" s="88"/>
      <c r="AS1503" s="88"/>
      <c r="AT1503" s="88"/>
      <c r="AU1503" s="88"/>
      <c r="AV1503" s="88"/>
      <c r="AW1503" s="88"/>
      <c r="AX1503" s="88"/>
      <c r="AY1503" s="88"/>
      <c r="AZ1503" s="88"/>
      <c r="BA1503" s="88"/>
      <c r="BB1503" s="88"/>
      <c r="BC1503" s="88"/>
      <c r="BD1503" s="88"/>
      <c r="BE1503" s="88"/>
      <c r="BF1503" s="88"/>
      <c r="BG1503" s="88"/>
      <c r="BH1503" s="88"/>
      <c r="BI1503" s="88"/>
      <c r="BJ1503" s="88"/>
      <c r="BK1503" s="88"/>
      <c r="BL1503" s="88"/>
      <c r="BM1503" s="88"/>
      <c r="BN1503" s="88"/>
      <c r="BO1503" s="88"/>
      <c r="BP1503" s="88"/>
      <c r="BQ1503" s="88"/>
      <c r="BR1503" s="88"/>
      <c r="BS1503" s="88"/>
      <c r="BT1503" s="88"/>
      <c r="BU1503" s="88"/>
      <c r="BV1503" s="88"/>
      <c r="BW1503" s="88"/>
      <c r="BX1503" s="88"/>
      <c r="BY1503" s="88"/>
      <c r="BZ1503" s="88"/>
      <c r="CA1503" s="88"/>
      <c r="CB1503" s="88"/>
      <c r="CC1503" s="88"/>
      <c r="CD1503" s="88"/>
      <c r="CE1503" s="88"/>
      <c r="CF1503" s="88"/>
      <c r="CG1503" s="88"/>
      <c r="CH1503" s="88"/>
      <c r="CI1503" s="88"/>
      <c r="CJ1503" s="88"/>
      <c r="CK1503" s="88"/>
      <c r="CL1503" s="88"/>
      <c r="CM1503" s="88"/>
      <c r="CN1503" s="88"/>
      <c r="CO1503" s="88"/>
      <c r="CP1503" s="88"/>
      <c r="CQ1503" s="88"/>
      <c r="CR1503" s="88"/>
      <c r="CS1503" s="88"/>
      <c r="CT1503" s="88"/>
      <c r="CU1503" s="88"/>
      <c r="CV1503" s="88"/>
      <c r="CW1503" s="88"/>
      <c r="CX1503" s="88"/>
      <c r="CY1503" s="88"/>
    </row>
    <row r="1504" spans="2:103" x14ac:dyDescent="0.3">
      <c r="B1504" s="87"/>
      <c r="C1504" s="87"/>
      <c r="D1504" s="144"/>
      <c r="E1504" s="144"/>
      <c r="F1504" s="87"/>
      <c r="G1504" s="88"/>
      <c r="H1504" s="88"/>
      <c r="I1504" s="88"/>
      <c r="J1504" s="87"/>
      <c r="K1504" s="87"/>
      <c r="L1504" s="87"/>
      <c r="M1504" s="87"/>
      <c r="N1504" s="87"/>
      <c r="O1504" s="88"/>
      <c r="P1504" s="88"/>
      <c r="Q1504" s="88"/>
      <c r="R1504" s="88"/>
      <c r="S1504" s="88"/>
      <c r="T1504" s="88"/>
      <c r="U1504" s="88"/>
      <c r="V1504" s="88"/>
      <c r="W1504" s="88"/>
      <c r="X1504" s="88"/>
      <c r="Y1504" s="88"/>
      <c r="Z1504" s="88"/>
      <c r="AA1504" s="88"/>
      <c r="AB1504" s="88"/>
      <c r="AC1504" s="88"/>
      <c r="AD1504" s="88"/>
      <c r="AE1504" s="88"/>
      <c r="AF1504" s="88"/>
      <c r="AG1504" s="88"/>
      <c r="AH1504" s="88"/>
      <c r="AI1504" s="88"/>
      <c r="AJ1504" s="88"/>
      <c r="AK1504" s="88"/>
      <c r="AL1504" s="88"/>
      <c r="AM1504" s="88"/>
      <c r="AN1504" s="88"/>
      <c r="AO1504" s="88"/>
      <c r="AP1504" s="88"/>
      <c r="AQ1504" s="88"/>
      <c r="AR1504" s="88"/>
      <c r="AS1504" s="88"/>
      <c r="AT1504" s="88"/>
      <c r="AU1504" s="88"/>
      <c r="AV1504" s="88"/>
      <c r="AW1504" s="88"/>
      <c r="AX1504" s="88"/>
      <c r="AY1504" s="88"/>
      <c r="AZ1504" s="88"/>
      <c r="BA1504" s="88"/>
      <c r="BB1504" s="88"/>
      <c r="BC1504" s="88"/>
      <c r="BD1504" s="88"/>
      <c r="BE1504" s="88"/>
      <c r="BF1504" s="88"/>
      <c r="BG1504" s="88"/>
      <c r="BH1504" s="88"/>
      <c r="BI1504" s="88"/>
      <c r="BJ1504" s="88"/>
      <c r="BK1504" s="88"/>
      <c r="BL1504" s="88"/>
      <c r="BM1504" s="88"/>
      <c r="BN1504" s="88"/>
      <c r="BO1504" s="88"/>
      <c r="BP1504" s="88"/>
      <c r="BQ1504" s="88"/>
      <c r="BR1504" s="88"/>
      <c r="BS1504" s="88"/>
      <c r="BT1504" s="88"/>
      <c r="BU1504" s="88"/>
      <c r="BV1504" s="88"/>
      <c r="BW1504" s="88"/>
      <c r="BX1504" s="88"/>
      <c r="BY1504" s="88"/>
      <c r="BZ1504" s="88"/>
      <c r="CA1504" s="88"/>
      <c r="CB1504" s="88"/>
      <c r="CC1504" s="88"/>
      <c r="CD1504" s="88"/>
      <c r="CE1504" s="88"/>
      <c r="CF1504" s="88"/>
      <c r="CG1504" s="88"/>
      <c r="CH1504" s="88"/>
      <c r="CI1504" s="88"/>
      <c r="CJ1504" s="88"/>
      <c r="CK1504" s="88"/>
      <c r="CL1504" s="88"/>
      <c r="CM1504" s="88"/>
      <c r="CN1504" s="88"/>
      <c r="CO1504" s="88"/>
      <c r="CP1504" s="88"/>
      <c r="CQ1504" s="88"/>
      <c r="CR1504" s="88"/>
      <c r="CS1504" s="88"/>
      <c r="CT1504" s="88"/>
      <c r="CU1504" s="88"/>
      <c r="CV1504" s="88"/>
      <c r="CW1504" s="88"/>
      <c r="CX1504" s="88"/>
      <c r="CY1504" s="88"/>
    </row>
    <row r="1505" spans="2:103" x14ac:dyDescent="0.3">
      <c r="B1505" s="87"/>
      <c r="C1505" s="87"/>
      <c r="D1505" s="144"/>
      <c r="E1505" s="144"/>
      <c r="F1505" s="87"/>
      <c r="G1505" s="88"/>
      <c r="H1505" s="88"/>
      <c r="I1505" s="88"/>
      <c r="J1505" s="87"/>
      <c r="K1505" s="87"/>
      <c r="L1505" s="87"/>
      <c r="M1505" s="87"/>
      <c r="N1505" s="87"/>
      <c r="O1505" s="88"/>
      <c r="P1505" s="88"/>
      <c r="Q1505" s="88"/>
      <c r="R1505" s="88"/>
      <c r="S1505" s="88"/>
      <c r="T1505" s="88"/>
      <c r="U1505" s="88"/>
      <c r="V1505" s="88"/>
      <c r="W1505" s="88"/>
      <c r="X1505" s="88"/>
      <c r="Y1505" s="88"/>
      <c r="Z1505" s="88"/>
      <c r="AA1505" s="88"/>
      <c r="AB1505" s="88"/>
      <c r="AC1505" s="88"/>
      <c r="AD1505" s="88"/>
      <c r="AE1505" s="88"/>
      <c r="AF1505" s="88"/>
      <c r="AG1505" s="88"/>
      <c r="AH1505" s="88"/>
      <c r="AI1505" s="88"/>
      <c r="AJ1505" s="88"/>
      <c r="AK1505" s="88"/>
      <c r="AL1505" s="88"/>
      <c r="AM1505" s="88"/>
      <c r="AN1505" s="88"/>
      <c r="AO1505" s="88"/>
      <c r="AP1505" s="88"/>
      <c r="AQ1505" s="88"/>
      <c r="AR1505" s="88"/>
      <c r="AS1505" s="88"/>
      <c r="AT1505" s="88"/>
      <c r="AU1505" s="88"/>
      <c r="AV1505" s="88"/>
      <c r="AW1505" s="88"/>
      <c r="AX1505" s="88"/>
      <c r="AY1505" s="88"/>
      <c r="AZ1505" s="88"/>
      <c r="BA1505" s="88"/>
      <c r="BB1505" s="88"/>
      <c r="BC1505" s="88"/>
      <c r="BD1505" s="88"/>
      <c r="BE1505" s="88"/>
      <c r="BF1505" s="88"/>
      <c r="BG1505" s="88"/>
      <c r="BH1505" s="88"/>
      <c r="BI1505" s="88"/>
      <c r="BJ1505" s="88"/>
      <c r="BK1505" s="88"/>
      <c r="BL1505" s="88"/>
      <c r="BM1505" s="88"/>
      <c r="BN1505" s="88"/>
      <c r="BO1505" s="88"/>
      <c r="BP1505" s="88"/>
      <c r="BQ1505" s="88"/>
      <c r="BR1505" s="88"/>
      <c r="BS1505" s="88"/>
      <c r="BT1505" s="88"/>
      <c r="BU1505" s="88"/>
      <c r="BV1505" s="88"/>
      <c r="BW1505" s="88"/>
      <c r="BX1505" s="88"/>
      <c r="BY1505" s="88"/>
      <c r="BZ1505" s="88"/>
      <c r="CA1505" s="88"/>
      <c r="CB1505" s="88"/>
      <c r="CC1505" s="88"/>
      <c r="CD1505" s="88"/>
      <c r="CE1505" s="88"/>
      <c r="CF1505" s="88"/>
      <c r="CG1505" s="88"/>
      <c r="CH1505" s="88"/>
      <c r="CI1505" s="88"/>
      <c r="CJ1505" s="88"/>
      <c r="CK1505" s="88"/>
      <c r="CL1505" s="88"/>
      <c r="CM1505" s="88"/>
      <c r="CN1505" s="88"/>
      <c r="CO1505" s="88"/>
      <c r="CP1505" s="88"/>
      <c r="CQ1505" s="88"/>
      <c r="CR1505" s="88"/>
      <c r="CS1505" s="88"/>
      <c r="CT1505" s="88"/>
      <c r="CU1505" s="88"/>
      <c r="CV1505" s="88"/>
      <c r="CW1505" s="88"/>
      <c r="CX1505" s="88"/>
      <c r="CY1505" s="88"/>
    </row>
    <row r="1506" spans="2:103" x14ac:dyDescent="0.3">
      <c r="B1506" s="87"/>
      <c r="C1506" s="87"/>
      <c r="D1506" s="144"/>
      <c r="E1506" s="144"/>
      <c r="F1506" s="87"/>
      <c r="G1506" s="88"/>
      <c r="H1506" s="88"/>
      <c r="I1506" s="88"/>
      <c r="J1506" s="87"/>
      <c r="K1506" s="87"/>
      <c r="L1506" s="87"/>
      <c r="M1506" s="87"/>
      <c r="N1506" s="87"/>
      <c r="O1506" s="88"/>
      <c r="P1506" s="88"/>
      <c r="Q1506" s="88"/>
      <c r="R1506" s="88"/>
      <c r="S1506" s="88"/>
      <c r="T1506" s="88"/>
      <c r="U1506" s="88"/>
      <c r="V1506" s="88"/>
      <c r="W1506" s="88"/>
      <c r="X1506" s="88"/>
      <c r="Y1506" s="88"/>
      <c r="Z1506" s="88"/>
      <c r="AA1506" s="88"/>
      <c r="AB1506" s="88"/>
      <c r="AC1506" s="88"/>
      <c r="AD1506" s="88"/>
      <c r="AE1506" s="88"/>
      <c r="AF1506" s="88"/>
      <c r="AG1506" s="88"/>
      <c r="AH1506" s="88"/>
      <c r="AI1506" s="88"/>
      <c r="AJ1506" s="88"/>
      <c r="AK1506" s="88"/>
      <c r="AL1506" s="88"/>
      <c r="AM1506" s="88"/>
      <c r="AN1506" s="88"/>
      <c r="AO1506" s="88"/>
      <c r="AP1506" s="88"/>
      <c r="AQ1506" s="88"/>
      <c r="AR1506" s="88"/>
      <c r="AS1506" s="88"/>
      <c r="AT1506" s="88"/>
      <c r="AU1506" s="88"/>
      <c r="AV1506" s="88"/>
      <c r="AW1506" s="88"/>
      <c r="AX1506" s="88"/>
      <c r="AY1506" s="88"/>
      <c r="AZ1506" s="88"/>
      <c r="BA1506" s="88"/>
      <c r="BB1506" s="88"/>
      <c r="BC1506" s="88"/>
      <c r="BD1506" s="88"/>
      <c r="BE1506" s="88"/>
      <c r="BF1506" s="88"/>
      <c r="BG1506" s="88"/>
      <c r="BH1506" s="88"/>
      <c r="BI1506" s="88"/>
      <c r="BJ1506" s="88"/>
      <c r="BK1506" s="88"/>
      <c r="BL1506" s="88"/>
      <c r="BM1506" s="88"/>
      <c r="BN1506" s="88"/>
      <c r="BO1506" s="88"/>
      <c r="BP1506" s="88"/>
      <c r="BQ1506" s="88"/>
      <c r="BR1506" s="88"/>
      <c r="BS1506" s="88"/>
      <c r="BT1506" s="88"/>
      <c r="BU1506" s="88"/>
      <c r="BV1506" s="88"/>
      <c r="BW1506" s="88"/>
      <c r="BX1506" s="88"/>
      <c r="BY1506" s="88"/>
      <c r="BZ1506" s="88"/>
      <c r="CA1506" s="88"/>
      <c r="CB1506" s="88"/>
      <c r="CC1506" s="88"/>
      <c r="CD1506" s="88"/>
      <c r="CE1506" s="88"/>
      <c r="CF1506" s="88"/>
      <c r="CG1506" s="88"/>
      <c r="CH1506" s="88"/>
      <c r="CI1506" s="88"/>
      <c r="CJ1506" s="88"/>
      <c r="CK1506" s="88"/>
      <c r="CL1506" s="88"/>
      <c r="CM1506" s="88"/>
      <c r="CN1506" s="88"/>
      <c r="CO1506" s="88"/>
      <c r="CP1506" s="88"/>
      <c r="CQ1506" s="88"/>
      <c r="CR1506" s="88"/>
      <c r="CS1506" s="88"/>
      <c r="CT1506" s="88"/>
      <c r="CU1506" s="88"/>
      <c r="CV1506" s="88"/>
      <c r="CW1506" s="88"/>
      <c r="CX1506" s="88"/>
      <c r="CY1506" s="88"/>
    </row>
    <row r="1507" spans="2:103" x14ac:dyDescent="0.3">
      <c r="B1507" s="87"/>
      <c r="C1507" s="87"/>
      <c r="D1507" s="144"/>
      <c r="E1507" s="144"/>
      <c r="F1507" s="87"/>
      <c r="G1507" s="88"/>
      <c r="H1507" s="88"/>
      <c r="I1507" s="88"/>
      <c r="J1507" s="87"/>
      <c r="K1507" s="87"/>
      <c r="L1507" s="87"/>
      <c r="M1507" s="87"/>
      <c r="N1507" s="87"/>
      <c r="O1507" s="88"/>
      <c r="P1507" s="88"/>
      <c r="Q1507" s="88"/>
      <c r="R1507" s="88"/>
      <c r="S1507" s="88"/>
      <c r="T1507" s="88"/>
      <c r="U1507" s="88"/>
      <c r="V1507" s="88"/>
      <c r="W1507" s="88"/>
      <c r="X1507" s="88"/>
      <c r="Y1507" s="88"/>
      <c r="Z1507" s="88"/>
      <c r="AA1507" s="88"/>
      <c r="AB1507" s="88"/>
      <c r="AC1507" s="88"/>
      <c r="AD1507" s="88"/>
      <c r="AE1507" s="88"/>
      <c r="AF1507" s="88"/>
      <c r="AG1507" s="88"/>
      <c r="AH1507" s="88"/>
      <c r="AI1507" s="88"/>
      <c r="AJ1507" s="88"/>
      <c r="AK1507" s="88"/>
      <c r="AL1507" s="88"/>
      <c r="AM1507" s="88"/>
      <c r="AN1507" s="88"/>
      <c r="AO1507" s="88"/>
      <c r="AP1507" s="88"/>
      <c r="AQ1507" s="88"/>
      <c r="AR1507" s="88"/>
      <c r="AS1507" s="88"/>
      <c r="AT1507" s="88"/>
      <c r="AU1507" s="88"/>
      <c r="AV1507" s="88"/>
      <c r="AW1507" s="88"/>
      <c r="AX1507" s="88"/>
      <c r="AY1507" s="88"/>
      <c r="AZ1507" s="88"/>
      <c r="BA1507" s="88"/>
      <c r="BB1507" s="88"/>
      <c r="BC1507" s="88"/>
      <c r="BD1507" s="88"/>
      <c r="BE1507" s="88"/>
      <c r="BF1507" s="88"/>
      <c r="BG1507" s="88"/>
      <c r="BH1507" s="88"/>
      <c r="BI1507" s="88"/>
      <c r="BJ1507" s="88"/>
      <c r="BK1507" s="88"/>
      <c r="BL1507" s="88"/>
      <c r="BM1507" s="88"/>
      <c r="BN1507" s="88"/>
      <c r="BO1507" s="88"/>
      <c r="BP1507" s="88"/>
      <c r="BQ1507" s="88"/>
      <c r="BR1507" s="88"/>
      <c r="BS1507" s="88"/>
      <c r="BT1507" s="88"/>
      <c r="BU1507" s="88"/>
      <c r="BV1507" s="88"/>
      <c r="BW1507" s="88"/>
      <c r="BX1507" s="88"/>
      <c r="BY1507" s="88"/>
      <c r="BZ1507" s="88"/>
      <c r="CA1507" s="88"/>
      <c r="CB1507" s="88"/>
      <c r="CC1507" s="88"/>
      <c r="CD1507" s="88"/>
      <c r="CE1507" s="88"/>
      <c r="CF1507" s="88"/>
      <c r="CG1507" s="88"/>
      <c r="CH1507" s="88"/>
      <c r="CI1507" s="88"/>
      <c r="CJ1507" s="88"/>
      <c r="CK1507" s="88"/>
      <c r="CL1507" s="88"/>
      <c r="CM1507" s="88"/>
      <c r="CN1507" s="88"/>
      <c r="CO1507" s="88"/>
      <c r="CP1507" s="88"/>
      <c r="CQ1507" s="88"/>
      <c r="CR1507" s="88"/>
      <c r="CS1507" s="88"/>
      <c r="CT1507" s="88"/>
      <c r="CU1507" s="88"/>
      <c r="CV1507" s="88"/>
      <c r="CW1507" s="88"/>
      <c r="CX1507" s="88"/>
      <c r="CY1507" s="88"/>
    </row>
    <row r="1508" spans="2:103" x14ac:dyDescent="0.3">
      <c r="B1508" s="87"/>
      <c r="C1508" s="87"/>
      <c r="D1508" s="144"/>
      <c r="E1508" s="144"/>
      <c r="F1508" s="87"/>
      <c r="G1508" s="88"/>
      <c r="H1508" s="88"/>
      <c r="I1508" s="88"/>
      <c r="J1508" s="87"/>
      <c r="K1508" s="87"/>
      <c r="L1508" s="87"/>
      <c r="M1508" s="87"/>
      <c r="N1508" s="87"/>
      <c r="O1508" s="88"/>
      <c r="P1508" s="88"/>
      <c r="Q1508" s="88"/>
      <c r="R1508" s="88"/>
      <c r="S1508" s="88"/>
      <c r="T1508" s="88"/>
      <c r="U1508" s="88"/>
      <c r="V1508" s="88"/>
      <c r="W1508" s="88"/>
      <c r="X1508" s="88"/>
      <c r="Y1508" s="88"/>
      <c r="Z1508" s="88"/>
      <c r="AA1508" s="88"/>
      <c r="AB1508" s="88"/>
      <c r="AC1508" s="88"/>
      <c r="AD1508" s="88"/>
      <c r="AE1508" s="88"/>
      <c r="AF1508" s="88"/>
      <c r="AG1508" s="88"/>
      <c r="AH1508" s="88"/>
      <c r="AI1508" s="88"/>
      <c r="AJ1508" s="88"/>
      <c r="AK1508" s="88"/>
      <c r="AL1508" s="88"/>
      <c r="AM1508" s="88"/>
      <c r="AN1508" s="88"/>
      <c r="AO1508" s="88"/>
      <c r="AP1508" s="88"/>
      <c r="AQ1508" s="88"/>
      <c r="AR1508" s="88"/>
      <c r="AS1508" s="88"/>
      <c r="AT1508" s="88"/>
      <c r="AU1508" s="88"/>
      <c r="AV1508" s="88"/>
      <c r="AW1508" s="88"/>
      <c r="AX1508" s="88"/>
      <c r="AY1508" s="88"/>
      <c r="AZ1508" s="88"/>
      <c r="BA1508" s="88"/>
      <c r="BB1508" s="88"/>
      <c r="BC1508" s="88"/>
      <c r="BD1508" s="88"/>
      <c r="BE1508" s="88"/>
      <c r="BF1508" s="88"/>
      <c r="BG1508" s="88"/>
      <c r="BH1508" s="88"/>
      <c r="BI1508" s="88"/>
      <c r="BJ1508" s="88"/>
      <c r="BK1508" s="88"/>
      <c r="BL1508" s="88"/>
      <c r="BM1508" s="88"/>
      <c r="BN1508" s="88"/>
      <c r="BO1508" s="88"/>
      <c r="BP1508" s="88"/>
      <c r="BQ1508" s="88"/>
      <c r="BR1508" s="88"/>
      <c r="BS1508" s="88"/>
      <c r="BT1508" s="88"/>
      <c r="BU1508" s="88"/>
      <c r="BV1508" s="88"/>
      <c r="BW1508" s="88"/>
      <c r="BX1508" s="88"/>
      <c r="BY1508" s="88"/>
      <c r="BZ1508" s="88"/>
      <c r="CA1508" s="88"/>
      <c r="CB1508" s="88"/>
      <c r="CC1508" s="88"/>
      <c r="CD1508" s="88"/>
      <c r="CE1508" s="88"/>
      <c r="CF1508" s="88"/>
      <c r="CG1508" s="88"/>
      <c r="CH1508" s="88"/>
      <c r="CI1508" s="88"/>
      <c r="CJ1508" s="88"/>
      <c r="CK1508" s="88"/>
      <c r="CL1508" s="88"/>
      <c r="CM1508" s="88"/>
      <c r="CN1508" s="88"/>
      <c r="CO1508" s="88"/>
      <c r="CP1508" s="88"/>
      <c r="CQ1508" s="88"/>
      <c r="CR1508" s="88"/>
      <c r="CS1508" s="88"/>
      <c r="CT1508" s="88"/>
      <c r="CU1508" s="88"/>
      <c r="CV1508" s="88"/>
      <c r="CW1508" s="88"/>
      <c r="CX1508" s="88"/>
      <c r="CY1508" s="88"/>
    </row>
    <row r="1509" spans="2:103" x14ac:dyDescent="0.3">
      <c r="B1509" s="87"/>
      <c r="C1509" s="87"/>
      <c r="D1509" s="144"/>
      <c r="E1509" s="144"/>
      <c r="F1509" s="87"/>
      <c r="G1509" s="88"/>
      <c r="H1509" s="88"/>
      <c r="I1509" s="88"/>
      <c r="J1509" s="87"/>
      <c r="K1509" s="87"/>
      <c r="L1509" s="87"/>
      <c r="M1509" s="87"/>
      <c r="N1509" s="87"/>
      <c r="O1509" s="88"/>
      <c r="P1509" s="88"/>
      <c r="Q1509" s="88"/>
      <c r="R1509" s="88"/>
      <c r="S1509" s="88"/>
      <c r="T1509" s="88"/>
      <c r="U1509" s="88"/>
      <c r="V1509" s="88"/>
      <c r="W1509" s="88"/>
      <c r="X1509" s="88"/>
      <c r="Y1509" s="88"/>
      <c r="Z1509" s="88"/>
      <c r="AA1509" s="88"/>
      <c r="AB1509" s="88"/>
      <c r="AC1509" s="88"/>
      <c r="AD1509" s="88"/>
      <c r="AE1509" s="88"/>
      <c r="AF1509" s="88"/>
      <c r="AG1509" s="88"/>
      <c r="AH1509" s="88"/>
      <c r="AI1509" s="88"/>
      <c r="AJ1509" s="88"/>
      <c r="AK1509" s="88"/>
      <c r="AL1509" s="88"/>
      <c r="AM1509" s="88"/>
      <c r="AN1509" s="88"/>
      <c r="AO1509" s="88"/>
      <c r="AP1509" s="88"/>
      <c r="AQ1509" s="88"/>
      <c r="AR1509" s="88"/>
      <c r="AS1509" s="88"/>
      <c r="AT1509" s="88"/>
      <c r="AU1509" s="88"/>
      <c r="AV1509" s="88"/>
      <c r="AW1509" s="88"/>
      <c r="AX1509" s="88"/>
      <c r="AY1509" s="88"/>
      <c r="AZ1509" s="88"/>
      <c r="BA1509" s="88"/>
      <c r="BB1509" s="88"/>
      <c r="BC1509" s="88"/>
      <c r="BD1509" s="88"/>
      <c r="BE1509" s="88"/>
      <c r="BF1509" s="88"/>
      <c r="BG1509" s="88"/>
      <c r="BH1509" s="88"/>
      <c r="BI1509" s="88"/>
      <c r="BJ1509" s="88"/>
      <c r="BK1509" s="88"/>
      <c r="BL1509" s="88"/>
      <c r="BM1509" s="88"/>
      <c r="BN1509" s="88"/>
      <c r="BO1509" s="88"/>
      <c r="BP1509" s="88"/>
      <c r="BQ1509" s="88"/>
      <c r="BR1509" s="88"/>
      <c r="BS1509" s="88"/>
      <c r="BT1509" s="88"/>
      <c r="BU1509" s="88"/>
      <c r="BV1509" s="88"/>
      <c r="BW1509" s="88"/>
      <c r="BX1509" s="88"/>
      <c r="BY1509" s="88"/>
      <c r="BZ1509" s="88"/>
      <c r="CA1509" s="88"/>
      <c r="CB1509" s="88"/>
      <c r="CC1509" s="88"/>
      <c r="CD1509" s="88"/>
      <c r="CE1509" s="88"/>
      <c r="CF1509" s="88"/>
      <c r="CG1509" s="88"/>
      <c r="CH1509" s="88"/>
      <c r="CI1509" s="88"/>
      <c r="CJ1509" s="88"/>
      <c r="CK1509" s="88"/>
      <c r="CL1509" s="88"/>
      <c r="CM1509" s="88"/>
      <c r="CN1509" s="88"/>
      <c r="CO1509" s="88"/>
      <c r="CP1509" s="88"/>
      <c r="CQ1509" s="88"/>
      <c r="CR1509" s="88"/>
      <c r="CS1509" s="88"/>
      <c r="CT1509" s="88"/>
      <c r="CU1509" s="88"/>
      <c r="CV1509" s="88"/>
      <c r="CW1509" s="88"/>
      <c r="CX1509" s="88"/>
      <c r="CY1509" s="88"/>
    </row>
    <row r="1510" spans="2:103" x14ac:dyDescent="0.3">
      <c r="B1510" s="87"/>
      <c r="C1510" s="87"/>
      <c r="D1510" s="144"/>
      <c r="E1510" s="144"/>
      <c r="F1510" s="87"/>
      <c r="G1510" s="88"/>
      <c r="H1510" s="88"/>
      <c r="I1510" s="88"/>
      <c r="J1510" s="87"/>
      <c r="K1510" s="87"/>
      <c r="L1510" s="87"/>
      <c r="M1510" s="87"/>
      <c r="N1510" s="87"/>
      <c r="O1510" s="88"/>
      <c r="P1510" s="88"/>
      <c r="Q1510" s="88"/>
      <c r="R1510" s="88"/>
      <c r="S1510" s="88"/>
      <c r="T1510" s="88"/>
      <c r="U1510" s="88"/>
      <c r="V1510" s="88"/>
      <c r="W1510" s="88"/>
      <c r="X1510" s="88"/>
      <c r="Y1510" s="88"/>
      <c r="Z1510" s="88"/>
      <c r="AA1510" s="88"/>
      <c r="AB1510" s="88"/>
      <c r="AC1510" s="88"/>
      <c r="AD1510" s="88"/>
      <c r="AE1510" s="88"/>
      <c r="AF1510" s="88"/>
      <c r="AG1510" s="88"/>
      <c r="AH1510" s="88"/>
      <c r="AI1510" s="88"/>
      <c r="AJ1510" s="88"/>
      <c r="AK1510" s="88"/>
      <c r="AL1510" s="88"/>
      <c r="AM1510" s="88"/>
      <c r="AN1510" s="88"/>
      <c r="AO1510" s="88"/>
      <c r="AP1510" s="88"/>
      <c r="AQ1510" s="88"/>
      <c r="AR1510" s="88"/>
      <c r="AS1510" s="88"/>
      <c r="AT1510" s="88"/>
      <c r="AU1510" s="88"/>
      <c r="AV1510" s="88"/>
      <c r="AW1510" s="88"/>
      <c r="AX1510" s="88"/>
      <c r="AY1510" s="88"/>
      <c r="AZ1510" s="88"/>
      <c r="BA1510" s="88"/>
      <c r="BB1510" s="88"/>
      <c r="BC1510" s="88"/>
      <c r="BD1510" s="88"/>
      <c r="BE1510" s="88"/>
      <c r="BF1510" s="88"/>
      <c r="BG1510" s="88"/>
      <c r="BH1510" s="88"/>
      <c r="BI1510" s="88"/>
      <c r="BJ1510" s="88"/>
      <c r="BK1510" s="88"/>
      <c r="BL1510" s="88"/>
      <c r="BM1510" s="88"/>
      <c r="BN1510" s="88"/>
      <c r="BO1510" s="88"/>
      <c r="BP1510" s="88"/>
      <c r="BQ1510" s="88"/>
      <c r="BR1510" s="88"/>
      <c r="BS1510" s="88"/>
      <c r="BT1510" s="88"/>
      <c r="BU1510" s="88"/>
      <c r="BV1510" s="88"/>
      <c r="BW1510" s="88"/>
      <c r="BX1510" s="88"/>
      <c r="BY1510" s="88"/>
      <c r="BZ1510" s="88"/>
      <c r="CA1510" s="88"/>
      <c r="CB1510" s="88"/>
      <c r="CC1510" s="88"/>
      <c r="CD1510" s="88"/>
      <c r="CE1510" s="88"/>
      <c r="CF1510" s="88"/>
      <c r="CG1510" s="88"/>
      <c r="CH1510" s="88"/>
      <c r="CI1510" s="88"/>
      <c r="CJ1510" s="88"/>
      <c r="CK1510" s="88"/>
      <c r="CL1510" s="88"/>
      <c r="CM1510" s="88"/>
      <c r="CN1510" s="88"/>
      <c r="CO1510" s="88"/>
      <c r="CP1510" s="88"/>
      <c r="CQ1510" s="88"/>
      <c r="CR1510" s="88"/>
      <c r="CS1510" s="88"/>
      <c r="CT1510" s="88"/>
      <c r="CU1510" s="88"/>
      <c r="CV1510" s="88"/>
      <c r="CW1510" s="88"/>
      <c r="CX1510" s="88"/>
      <c r="CY1510" s="88"/>
    </row>
    <row r="1511" spans="2:103" x14ac:dyDescent="0.3">
      <c r="B1511" s="87"/>
      <c r="C1511" s="87"/>
      <c r="D1511" s="144"/>
      <c r="E1511" s="144"/>
      <c r="F1511" s="87"/>
      <c r="G1511" s="88"/>
      <c r="H1511" s="88"/>
      <c r="I1511" s="88"/>
      <c r="J1511" s="87"/>
      <c r="K1511" s="87"/>
      <c r="L1511" s="87"/>
      <c r="M1511" s="87"/>
      <c r="N1511" s="87"/>
      <c r="O1511" s="88"/>
      <c r="P1511" s="88"/>
      <c r="Q1511" s="88"/>
      <c r="R1511" s="88"/>
      <c r="S1511" s="88"/>
      <c r="T1511" s="88"/>
      <c r="U1511" s="88"/>
      <c r="V1511" s="88"/>
      <c r="W1511" s="88"/>
      <c r="X1511" s="88"/>
      <c r="Y1511" s="88"/>
      <c r="Z1511" s="88"/>
      <c r="AA1511" s="88"/>
      <c r="AB1511" s="88"/>
      <c r="AC1511" s="88"/>
      <c r="AD1511" s="88"/>
      <c r="AE1511" s="88"/>
      <c r="AF1511" s="88"/>
      <c r="AG1511" s="88"/>
      <c r="AH1511" s="88"/>
      <c r="AI1511" s="88"/>
      <c r="AJ1511" s="88"/>
      <c r="AK1511" s="88"/>
      <c r="AL1511" s="88"/>
      <c r="AM1511" s="88"/>
      <c r="AN1511" s="88"/>
      <c r="AO1511" s="88"/>
      <c r="AP1511" s="88"/>
      <c r="AQ1511" s="88"/>
      <c r="AR1511" s="88"/>
      <c r="AS1511" s="88"/>
      <c r="AT1511" s="88"/>
      <c r="AU1511" s="88"/>
      <c r="AV1511" s="88"/>
      <c r="AW1511" s="88"/>
      <c r="AX1511" s="88"/>
      <c r="AY1511" s="88"/>
      <c r="AZ1511" s="88"/>
      <c r="BA1511" s="88"/>
      <c r="BB1511" s="88"/>
      <c r="BC1511" s="88"/>
      <c r="BD1511" s="88"/>
      <c r="BE1511" s="88"/>
      <c r="BF1511" s="88"/>
      <c r="BG1511" s="88"/>
      <c r="BH1511" s="88"/>
      <c r="BI1511" s="88"/>
      <c r="BJ1511" s="88"/>
      <c r="BK1511" s="88"/>
      <c r="BL1511" s="88"/>
      <c r="BM1511" s="88"/>
      <c r="BN1511" s="88"/>
      <c r="BO1511" s="88"/>
      <c r="BP1511" s="88"/>
      <c r="BQ1511" s="88"/>
      <c r="BR1511" s="88"/>
      <c r="BS1511" s="88"/>
      <c r="BT1511" s="88"/>
      <c r="BU1511" s="88"/>
      <c r="BV1511" s="88"/>
      <c r="BW1511" s="88"/>
      <c r="BX1511" s="88"/>
      <c r="BY1511" s="88"/>
      <c r="BZ1511" s="88"/>
      <c r="CA1511" s="88"/>
      <c r="CB1511" s="88"/>
      <c r="CC1511" s="88"/>
      <c r="CD1511" s="88"/>
      <c r="CE1511" s="88"/>
      <c r="CF1511" s="88"/>
      <c r="CG1511" s="88"/>
      <c r="CH1511" s="88"/>
      <c r="CI1511" s="88"/>
      <c r="CJ1511" s="88"/>
      <c r="CK1511" s="88"/>
      <c r="CL1511" s="88"/>
      <c r="CM1511" s="88"/>
      <c r="CN1511" s="88"/>
      <c r="CO1511" s="88"/>
      <c r="CP1511" s="88"/>
      <c r="CQ1511" s="88"/>
      <c r="CR1511" s="88"/>
      <c r="CS1511" s="88"/>
      <c r="CT1511" s="88"/>
      <c r="CU1511" s="88"/>
      <c r="CV1511" s="88"/>
      <c r="CW1511" s="88"/>
      <c r="CX1511" s="88"/>
      <c r="CY1511" s="88"/>
    </row>
    <row r="1512" spans="2:103" x14ac:dyDescent="0.3">
      <c r="B1512" s="87"/>
      <c r="C1512" s="87"/>
      <c r="D1512" s="144"/>
      <c r="E1512" s="144"/>
      <c r="F1512" s="87"/>
      <c r="G1512" s="88"/>
      <c r="H1512" s="88"/>
      <c r="I1512" s="88"/>
      <c r="J1512" s="87"/>
      <c r="K1512" s="87"/>
      <c r="L1512" s="87"/>
      <c r="M1512" s="87"/>
      <c r="N1512" s="87"/>
      <c r="O1512" s="88"/>
      <c r="P1512" s="88"/>
      <c r="Q1512" s="88"/>
      <c r="R1512" s="88"/>
      <c r="S1512" s="88"/>
      <c r="T1512" s="88"/>
      <c r="U1512" s="88"/>
      <c r="V1512" s="88"/>
      <c r="W1512" s="88"/>
      <c r="X1512" s="88"/>
      <c r="Y1512" s="88"/>
      <c r="Z1512" s="88"/>
      <c r="AA1512" s="88"/>
      <c r="AB1512" s="88"/>
      <c r="AC1512" s="88"/>
      <c r="AD1512" s="88"/>
      <c r="AE1512" s="88"/>
      <c r="AF1512" s="88"/>
      <c r="AG1512" s="88"/>
      <c r="AH1512" s="88"/>
      <c r="AI1512" s="88"/>
      <c r="AJ1512" s="88"/>
      <c r="AK1512" s="88"/>
      <c r="AL1512" s="88"/>
      <c r="AM1512" s="88"/>
      <c r="AN1512" s="88"/>
      <c r="AO1512" s="88"/>
      <c r="AP1512" s="88"/>
      <c r="AQ1512" s="88"/>
      <c r="AR1512" s="88"/>
      <c r="AS1512" s="88"/>
      <c r="AT1512" s="88"/>
      <c r="AU1512" s="88"/>
      <c r="AV1512" s="88"/>
      <c r="AW1512" s="88"/>
      <c r="AX1512" s="88"/>
      <c r="AY1512" s="88"/>
      <c r="AZ1512" s="88"/>
      <c r="BA1512" s="88"/>
      <c r="BB1512" s="88"/>
      <c r="BC1512" s="88"/>
      <c r="BD1512" s="88"/>
      <c r="BE1512" s="88"/>
      <c r="BF1512" s="88"/>
      <c r="BG1512" s="88"/>
      <c r="BH1512" s="88"/>
      <c r="BI1512" s="88"/>
      <c r="BJ1512" s="88"/>
      <c r="BK1512" s="88"/>
      <c r="BL1512" s="88"/>
      <c r="BM1512" s="88"/>
      <c r="BN1512" s="88"/>
      <c r="BO1512" s="88"/>
      <c r="BP1512" s="88"/>
      <c r="BQ1512" s="88"/>
      <c r="BR1512" s="88"/>
      <c r="BS1512" s="88"/>
      <c r="BT1512" s="88"/>
      <c r="BU1512" s="88"/>
      <c r="BV1512" s="88"/>
      <c r="BW1512" s="88"/>
      <c r="BX1512" s="88"/>
      <c r="BY1512" s="88"/>
      <c r="BZ1512" s="88"/>
      <c r="CA1512" s="88"/>
      <c r="CB1512" s="88"/>
      <c r="CC1512" s="88"/>
      <c r="CD1512" s="88"/>
      <c r="CE1512" s="88"/>
      <c r="CF1512" s="88"/>
      <c r="CG1512" s="88"/>
      <c r="CH1512" s="88"/>
      <c r="CI1512" s="88"/>
      <c r="CJ1512" s="88"/>
      <c r="CK1512" s="88"/>
      <c r="CL1512" s="88"/>
      <c r="CM1512" s="88"/>
      <c r="CN1512" s="88"/>
      <c r="CO1512" s="88"/>
      <c r="CP1512" s="88"/>
      <c r="CQ1512" s="88"/>
      <c r="CR1512" s="88"/>
      <c r="CS1512" s="88"/>
      <c r="CT1512" s="88"/>
      <c r="CU1512" s="88"/>
      <c r="CV1512" s="88"/>
      <c r="CW1512" s="88"/>
      <c r="CX1512" s="88"/>
      <c r="CY1512" s="88"/>
    </row>
    <row r="1513" spans="2:103" x14ac:dyDescent="0.3">
      <c r="B1513" s="87"/>
      <c r="C1513" s="87"/>
      <c r="D1513" s="144"/>
      <c r="E1513" s="144"/>
      <c r="F1513" s="87"/>
      <c r="G1513" s="88"/>
      <c r="H1513" s="88"/>
      <c r="I1513" s="88"/>
      <c r="J1513" s="87"/>
      <c r="K1513" s="87"/>
      <c r="L1513" s="87"/>
      <c r="M1513" s="87"/>
      <c r="N1513" s="87"/>
      <c r="O1513" s="88"/>
      <c r="P1513" s="88"/>
      <c r="Q1513" s="88"/>
      <c r="R1513" s="88"/>
      <c r="S1513" s="88"/>
      <c r="T1513" s="88"/>
      <c r="U1513" s="88"/>
      <c r="V1513" s="88"/>
      <c r="W1513" s="88"/>
      <c r="X1513" s="88"/>
      <c r="Y1513" s="88"/>
      <c r="Z1513" s="88"/>
      <c r="AA1513" s="88"/>
      <c r="AB1513" s="88"/>
      <c r="AC1513" s="88"/>
      <c r="AD1513" s="88"/>
      <c r="AE1513" s="88"/>
      <c r="AF1513" s="88"/>
      <c r="AG1513" s="88"/>
      <c r="AH1513" s="88"/>
      <c r="AI1513" s="88"/>
      <c r="AJ1513" s="88"/>
      <c r="AK1513" s="88"/>
      <c r="AL1513" s="88"/>
      <c r="AM1513" s="88"/>
      <c r="AN1513" s="88"/>
      <c r="AO1513" s="88"/>
      <c r="AP1513" s="88"/>
      <c r="AQ1513" s="88"/>
      <c r="AR1513" s="88"/>
      <c r="AS1513" s="88"/>
      <c r="AT1513" s="88"/>
      <c r="AU1513" s="88"/>
      <c r="AV1513" s="88"/>
      <c r="AW1513" s="88"/>
      <c r="AX1513" s="88"/>
      <c r="AY1513" s="88"/>
      <c r="AZ1513" s="88"/>
      <c r="BA1513" s="88"/>
      <c r="BB1513" s="88"/>
      <c r="BC1513" s="88"/>
      <c r="BD1513" s="88"/>
      <c r="BE1513" s="88"/>
      <c r="BF1513" s="88"/>
      <c r="BG1513" s="88"/>
      <c r="BH1513" s="88"/>
      <c r="BI1513" s="88"/>
      <c r="BJ1513" s="88"/>
      <c r="BK1513" s="88"/>
      <c r="BL1513" s="88"/>
      <c r="BM1513" s="88"/>
      <c r="BN1513" s="88"/>
      <c r="BO1513" s="88"/>
      <c r="BP1513" s="88"/>
      <c r="BQ1513" s="88"/>
      <c r="BR1513" s="88"/>
      <c r="BS1513" s="88"/>
      <c r="BT1513" s="88"/>
      <c r="BU1513" s="88"/>
      <c r="BV1513" s="88"/>
      <c r="BW1513" s="88"/>
      <c r="BX1513" s="88"/>
      <c r="BY1513" s="88"/>
      <c r="BZ1513" s="88"/>
      <c r="CA1513" s="88"/>
      <c r="CB1513" s="88"/>
      <c r="CC1513" s="88"/>
      <c r="CD1513" s="88"/>
      <c r="CE1513" s="88"/>
      <c r="CF1513" s="88"/>
      <c r="CG1513" s="88"/>
      <c r="CH1513" s="88"/>
      <c r="CI1513" s="88"/>
      <c r="CJ1513" s="88"/>
      <c r="CK1513" s="88"/>
      <c r="CL1513" s="88"/>
      <c r="CM1513" s="88"/>
      <c r="CN1513" s="88"/>
      <c r="CO1513" s="88"/>
      <c r="CP1513" s="88"/>
      <c r="CQ1513" s="88"/>
      <c r="CR1513" s="88"/>
      <c r="CS1513" s="88"/>
      <c r="CT1513" s="88"/>
      <c r="CU1513" s="88"/>
      <c r="CV1513" s="88"/>
      <c r="CW1513" s="88"/>
      <c r="CX1513" s="88"/>
      <c r="CY1513" s="88"/>
    </row>
    <row r="1514" spans="2:103" x14ac:dyDescent="0.3">
      <c r="B1514" s="87"/>
      <c r="C1514" s="87"/>
      <c r="D1514" s="144"/>
      <c r="E1514" s="144"/>
      <c r="F1514" s="87"/>
      <c r="G1514" s="88"/>
      <c r="H1514" s="88"/>
      <c r="I1514" s="88"/>
      <c r="J1514" s="87"/>
      <c r="K1514" s="87"/>
      <c r="L1514" s="87"/>
      <c r="M1514" s="87"/>
      <c r="N1514" s="87"/>
      <c r="O1514" s="88"/>
      <c r="P1514" s="88"/>
      <c r="Q1514" s="88"/>
      <c r="R1514" s="88"/>
      <c r="S1514" s="88"/>
      <c r="T1514" s="88"/>
      <c r="U1514" s="88"/>
      <c r="V1514" s="88"/>
      <c r="W1514" s="88"/>
      <c r="X1514" s="88"/>
      <c r="Y1514" s="88"/>
      <c r="Z1514" s="88"/>
      <c r="AA1514" s="88"/>
      <c r="AB1514" s="88"/>
      <c r="AC1514" s="88"/>
      <c r="AD1514" s="88"/>
      <c r="AE1514" s="88"/>
      <c r="AF1514" s="88"/>
      <c r="AG1514" s="88"/>
      <c r="AH1514" s="88"/>
      <c r="AI1514" s="88"/>
      <c r="AJ1514" s="88"/>
      <c r="AK1514" s="88"/>
      <c r="AL1514" s="88"/>
      <c r="AM1514" s="88"/>
      <c r="AN1514" s="88"/>
      <c r="AO1514" s="88"/>
      <c r="AP1514" s="88"/>
      <c r="AQ1514" s="88"/>
      <c r="AR1514" s="88"/>
      <c r="AS1514" s="88"/>
      <c r="AT1514" s="88"/>
      <c r="AU1514" s="88"/>
      <c r="AV1514" s="88"/>
      <c r="AW1514" s="88"/>
      <c r="AX1514" s="88"/>
      <c r="AY1514" s="88"/>
      <c r="AZ1514" s="88"/>
      <c r="BA1514" s="88"/>
      <c r="BB1514" s="88"/>
      <c r="BC1514" s="88"/>
      <c r="BD1514" s="88"/>
      <c r="BE1514" s="88"/>
      <c r="BF1514" s="88"/>
      <c r="BG1514" s="88"/>
      <c r="BH1514" s="88"/>
      <c r="BI1514" s="88"/>
      <c r="BJ1514" s="88"/>
      <c r="BK1514" s="88"/>
      <c r="BL1514" s="88"/>
      <c r="BM1514" s="88"/>
      <c r="BN1514" s="88"/>
      <c r="BO1514" s="88"/>
      <c r="BP1514" s="88"/>
      <c r="BQ1514" s="88"/>
      <c r="BR1514" s="88"/>
      <c r="BS1514" s="88"/>
      <c r="BT1514" s="88"/>
      <c r="BU1514" s="88"/>
      <c r="BV1514" s="88"/>
      <c r="BW1514" s="88"/>
      <c r="BX1514" s="88"/>
      <c r="BY1514" s="88"/>
      <c r="BZ1514" s="88"/>
      <c r="CA1514" s="88"/>
      <c r="CB1514" s="88"/>
      <c r="CC1514" s="88"/>
      <c r="CD1514" s="88"/>
      <c r="CE1514" s="88"/>
      <c r="CF1514" s="88"/>
      <c r="CG1514" s="88"/>
      <c r="CH1514" s="88"/>
      <c r="CI1514" s="88"/>
      <c r="CJ1514" s="88"/>
      <c r="CK1514" s="88"/>
      <c r="CL1514" s="88"/>
      <c r="CM1514" s="88"/>
      <c r="CN1514" s="88"/>
      <c r="CO1514" s="88"/>
      <c r="CP1514" s="88"/>
      <c r="CQ1514" s="88"/>
      <c r="CR1514" s="88"/>
      <c r="CS1514" s="88"/>
      <c r="CT1514" s="88"/>
      <c r="CU1514" s="88"/>
      <c r="CV1514" s="88"/>
      <c r="CW1514" s="88"/>
      <c r="CX1514" s="88"/>
      <c r="CY1514" s="88"/>
    </row>
    <row r="1515" spans="2:103" x14ac:dyDescent="0.3">
      <c r="B1515" s="87"/>
      <c r="C1515" s="87"/>
      <c r="D1515" s="144"/>
      <c r="E1515" s="144"/>
      <c r="F1515" s="87"/>
      <c r="G1515" s="88"/>
      <c r="H1515" s="88"/>
      <c r="I1515" s="88"/>
      <c r="J1515" s="87"/>
      <c r="K1515" s="87"/>
      <c r="L1515" s="87"/>
      <c r="M1515" s="87"/>
      <c r="N1515" s="87"/>
      <c r="O1515" s="88"/>
      <c r="P1515" s="88"/>
      <c r="Q1515" s="88"/>
      <c r="R1515" s="88"/>
      <c r="S1515" s="88"/>
      <c r="T1515" s="88"/>
      <c r="U1515" s="88"/>
      <c r="V1515" s="88"/>
      <c r="W1515" s="88"/>
      <c r="X1515" s="88"/>
      <c r="Y1515" s="88"/>
      <c r="Z1515" s="88"/>
      <c r="AA1515" s="88"/>
      <c r="AB1515" s="88"/>
      <c r="AC1515" s="88"/>
      <c r="AD1515" s="88"/>
      <c r="AE1515" s="88"/>
      <c r="AF1515" s="88"/>
      <c r="AG1515" s="88"/>
      <c r="AH1515" s="88"/>
      <c r="AI1515" s="88"/>
      <c r="AJ1515" s="88"/>
      <c r="AK1515" s="88"/>
      <c r="AL1515" s="88"/>
      <c r="AM1515" s="88"/>
      <c r="AN1515" s="88"/>
      <c r="AO1515" s="88"/>
      <c r="AP1515" s="88"/>
      <c r="AQ1515" s="88"/>
      <c r="AR1515" s="88"/>
      <c r="AS1515" s="88"/>
      <c r="AT1515" s="88"/>
      <c r="AU1515" s="88"/>
      <c r="AV1515" s="88"/>
      <c r="AW1515" s="88"/>
      <c r="AX1515" s="88"/>
      <c r="AY1515" s="88"/>
      <c r="AZ1515" s="88"/>
      <c r="BA1515" s="88"/>
      <c r="BB1515" s="88"/>
      <c r="BC1515" s="88"/>
      <c r="BD1515" s="88"/>
      <c r="BE1515" s="88"/>
      <c r="BF1515" s="88"/>
      <c r="BG1515" s="88"/>
      <c r="BH1515" s="88"/>
      <c r="BI1515" s="88"/>
      <c r="BJ1515" s="88"/>
      <c r="BK1515" s="88"/>
      <c r="BL1515" s="88"/>
      <c r="BM1515" s="88"/>
      <c r="BN1515" s="88"/>
      <c r="BO1515" s="88"/>
      <c r="BP1515" s="88"/>
      <c r="BQ1515" s="88"/>
      <c r="BR1515" s="88"/>
      <c r="BS1515" s="88"/>
      <c r="BT1515" s="88"/>
      <c r="BU1515" s="88"/>
      <c r="BV1515" s="88"/>
      <c r="BW1515" s="88"/>
      <c r="BX1515" s="88"/>
      <c r="BY1515" s="88"/>
      <c r="BZ1515" s="88"/>
      <c r="CA1515" s="88"/>
      <c r="CB1515" s="88"/>
      <c r="CC1515" s="88"/>
      <c r="CD1515" s="88"/>
      <c r="CE1515" s="88"/>
      <c r="CF1515" s="88"/>
      <c r="CG1515" s="88"/>
      <c r="CH1515" s="88"/>
      <c r="CI1515" s="88"/>
      <c r="CJ1515" s="88"/>
      <c r="CK1515" s="88"/>
      <c r="CL1515" s="88"/>
      <c r="CM1515" s="88"/>
      <c r="CN1515" s="88"/>
      <c r="CO1515" s="88"/>
      <c r="CP1515" s="88"/>
      <c r="CQ1515" s="88"/>
      <c r="CR1515" s="88"/>
      <c r="CS1515" s="88"/>
      <c r="CT1515" s="88"/>
      <c r="CU1515" s="88"/>
      <c r="CV1515" s="88"/>
      <c r="CW1515" s="88"/>
      <c r="CX1515" s="88"/>
      <c r="CY1515" s="88"/>
    </row>
    <row r="1516" spans="2:103" x14ac:dyDescent="0.3">
      <c r="B1516" s="87"/>
      <c r="C1516" s="87"/>
      <c r="D1516" s="144"/>
      <c r="E1516" s="144"/>
      <c r="F1516" s="87"/>
      <c r="G1516" s="88"/>
      <c r="H1516" s="88"/>
      <c r="I1516" s="88"/>
      <c r="J1516" s="87"/>
      <c r="K1516" s="87"/>
      <c r="L1516" s="87"/>
      <c r="M1516" s="87"/>
      <c r="N1516" s="87"/>
      <c r="O1516" s="88"/>
      <c r="P1516" s="88"/>
      <c r="Q1516" s="88"/>
      <c r="R1516" s="88"/>
      <c r="S1516" s="88"/>
      <c r="T1516" s="88"/>
      <c r="U1516" s="88"/>
      <c r="V1516" s="88"/>
      <c r="W1516" s="88"/>
      <c r="X1516" s="88"/>
      <c r="Y1516" s="88"/>
      <c r="Z1516" s="88"/>
      <c r="AA1516" s="88"/>
      <c r="AB1516" s="88"/>
      <c r="AC1516" s="88"/>
      <c r="AD1516" s="88"/>
      <c r="AE1516" s="88"/>
      <c r="AF1516" s="88"/>
      <c r="AG1516" s="88"/>
      <c r="AH1516" s="88"/>
      <c r="AI1516" s="88"/>
      <c r="AJ1516" s="88"/>
      <c r="AK1516" s="88"/>
      <c r="AL1516" s="88"/>
      <c r="AM1516" s="88"/>
      <c r="AN1516" s="88"/>
      <c r="AO1516" s="88"/>
      <c r="AP1516" s="88"/>
      <c r="AQ1516" s="88"/>
      <c r="AR1516" s="88"/>
      <c r="AS1516" s="88"/>
      <c r="AT1516" s="88"/>
      <c r="AU1516" s="88"/>
      <c r="AV1516" s="88"/>
      <c r="AW1516" s="88"/>
      <c r="AX1516" s="88"/>
      <c r="AY1516" s="88"/>
      <c r="AZ1516" s="88"/>
      <c r="BA1516" s="88"/>
      <c r="BB1516" s="88"/>
      <c r="BC1516" s="88"/>
      <c r="BD1516" s="88"/>
      <c r="BE1516" s="88"/>
      <c r="BF1516" s="88"/>
      <c r="BG1516" s="88"/>
      <c r="BH1516" s="88"/>
      <c r="BI1516" s="88"/>
      <c r="BJ1516" s="88"/>
      <c r="BK1516" s="88"/>
      <c r="BL1516" s="88"/>
      <c r="BM1516" s="88"/>
      <c r="BN1516" s="88"/>
      <c r="BO1516" s="88"/>
      <c r="BP1516" s="88"/>
      <c r="BQ1516" s="88"/>
      <c r="BR1516" s="88"/>
      <c r="BS1516" s="88"/>
      <c r="BT1516" s="88"/>
      <c r="BU1516" s="88"/>
      <c r="BV1516" s="88"/>
      <c r="BW1516" s="88"/>
      <c r="BX1516" s="88"/>
      <c r="BY1516" s="88"/>
      <c r="BZ1516" s="88"/>
      <c r="CA1516" s="88"/>
      <c r="CB1516" s="88"/>
      <c r="CC1516" s="88"/>
      <c r="CD1516" s="88"/>
      <c r="CE1516" s="88"/>
      <c r="CF1516" s="88"/>
      <c r="CG1516" s="88"/>
      <c r="CH1516" s="88"/>
      <c r="CI1516" s="88"/>
      <c r="CJ1516" s="88"/>
      <c r="CK1516" s="88"/>
      <c r="CL1516" s="88"/>
      <c r="CM1516" s="88"/>
      <c r="CN1516" s="88"/>
      <c r="CO1516" s="88"/>
      <c r="CP1516" s="88"/>
      <c r="CQ1516" s="88"/>
      <c r="CR1516" s="88"/>
      <c r="CS1516" s="88"/>
      <c r="CT1516" s="88"/>
      <c r="CU1516" s="88"/>
      <c r="CV1516" s="88"/>
      <c r="CW1516" s="88"/>
      <c r="CX1516" s="88"/>
      <c r="CY1516" s="88"/>
    </row>
    <row r="1517" spans="2:103" x14ac:dyDescent="0.3">
      <c r="B1517" s="87"/>
      <c r="C1517" s="87"/>
      <c r="D1517" s="144"/>
      <c r="E1517" s="144"/>
      <c r="F1517" s="87"/>
      <c r="G1517" s="88"/>
      <c r="H1517" s="88"/>
      <c r="I1517" s="88"/>
      <c r="J1517" s="87"/>
      <c r="K1517" s="87"/>
      <c r="L1517" s="87"/>
      <c r="M1517" s="87"/>
      <c r="N1517" s="87"/>
      <c r="O1517" s="88"/>
      <c r="P1517" s="88"/>
      <c r="Q1517" s="88"/>
      <c r="R1517" s="88"/>
      <c r="S1517" s="88"/>
      <c r="T1517" s="88"/>
      <c r="U1517" s="88"/>
      <c r="V1517" s="88"/>
      <c r="W1517" s="88"/>
      <c r="X1517" s="88"/>
      <c r="Y1517" s="88"/>
      <c r="Z1517" s="88"/>
      <c r="AA1517" s="88"/>
      <c r="AB1517" s="88"/>
      <c r="AC1517" s="88"/>
      <c r="AD1517" s="88"/>
      <c r="AE1517" s="88"/>
      <c r="AF1517" s="88"/>
      <c r="AG1517" s="88"/>
      <c r="AH1517" s="88"/>
      <c r="AI1517" s="88"/>
      <c r="AJ1517" s="88"/>
      <c r="AK1517" s="88"/>
      <c r="AL1517" s="88"/>
      <c r="AM1517" s="88"/>
      <c r="AN1517" s="88"/>
      <c r="AO1517" s="88"/>
      <c r="AP1517" s="88"/>
      <c r="AQ1517" s="88"/>
      <c r="AR1517" s="88"/>
      <c r="AS1517" s="88"/>
      <c r="AT1517" s="88"/>
      <c r="AU1517" s="88"/>
      <c r="AV1517" s="88"/>
      <c r="AW1517" s="88"/>
      <c r="AX1517" s="88"/>
      <c r="AY1517" s="88"/>
      <c r="AZ1517" s="88"/>
      <c r="BA1517" s="88"/>
      <c r="BB1517" s="88"/>
      <c r="BC1517" s="88"/>
      <c r="BD1517" s="88"/>
      <c r="BE1517" s="88"/>
      <c r="BF1517" s="88"/>
      <c r="BG1517" s="88"/>
      <c r="BH1517" s="88"/>
      <c r="BI1517" s="88"/>
      <c r="BJ1517" s="88"/>
      <c r="BK1517" s="88"/>
      <c r="BL1517" s="88"/>
      <c r="BM1517" s="88"/>
      <c r="BN1517" s="88"/>
      <c r="BO1517" s="88"/>
      <c r="BP1517" s="88"/>
      <c r="BQ1517" s="88"/>
      <c r="BR1517" s="88"/>
      <c r="BS1517" s="88"/>
      <c r="BT1517" s="88"/>
      <c r="BU1517" s="88"/>
      <c r="BV1517" s="88"/>
      <c r="BW1517" s="88"/>
      <c r="BX1517" s="88"/>
      <c r="BY1517" s="88"/>
      <c r="BZ1517" s="88"/>
      <c r="CA1517" s="88"/>
      <c r="CB1517" s="88"/>
      <c r="CC1517" s="88"/>
      <c r="CD1517" s="88"/>
      <c r="CE1517" s="88"/>
      <c r="CF1517" s="88"/>
      <c r="CG1517" s="88"/>
      <c r="CH1517" s="88"/>
      <c r="CI1517" s="88"/>
      <c r="CJ1517" s="88"/>
      <c r="CK1517" s="88"/>
      <c r="CL1517" s="88"/>
      <c r="CM1517" s="88"/>
      <c r="CN1517" s="88"/>
      <c r="CO1517" s="88"/>
      <c r="CP1517" s="88"/>
      <c r="CQ1517" s="88"/>
      <c r="CR1517" s="88"/>
      <c r="CS1517" s="88"/>
      <c r="CT1517" s="88"/>
      <c r="CU1517" s="88"/>
      <c r="CV1517" s="88"/>
      <c r="CW1517" s="88"/>
      <c r="CX1517" s="88"/>
      <c r="CY1517" s="88"/>
    </row>
    <row r="1518" spans="2:103" x14ac:dyDescent="0.3">
      <c r="B1518" s="87"/>
      <c r="C1518" s="87"/>
      <c r="D1518" s="144"/>
      <c r="E1518" s="144"/>
      <c r="F1518" s="87"/>
      <c r="G1518" s="88"/>
      <c r="H1518" s="88"/>
      <c r="I1518" s="88"/>
      <c r="J1518" s="87"/>
      <c r="K1518" s="87"/>
      <c r="L1518" s="87"/>
      <c r="M1518" s="87"/>
      <c r="N1518" s="87"/>
      <c r="O1518" s="88"/>
      <c r="P1518" s="88"/>
      <c r="Q1518" s="88"/>
      <c r="R1518" s="88"/>
      <c r="S1518" s="88"/>
      <c r="T1518" s="88"/>
      <c r="U1518" s="88"/>
      <c r="V1518" s="88"/>
      <c r="W1518" s="88"/>
      <c r="X1518" s="88"/>
      <c r="Y1518" s="88"/>
      <c r="Z1518" s="88"/>
      <c r="AA1518" s="88"/>
      <c r="AB1518" s="88"/>
      <c r="AC1518" s="88"/>
      <c r="AD1518" s="88"/>
      <c r="AE1518" s="88"/>
      <c r="AF1518" s="88"/>
      <c r="AG1518" s="88"/>
      <c r="AH1518" s="88"/>
      <c r="AI1518" s="88"/>
      <c r="AJ1518" s="88"/>
      <c r="AK1518" s="88"/>
      <c r="AL1518" s="88"/>
      <c r="AM1518" s="88"/>
      <c r="AN1518" s="88"/>
      <c r="AO1518" s="88"/>
      <c r="AP1518" s="88"/>
      <c r="AQ1518" s="88"/>
      <c r="AR1518" s="88"/>
      <c r="AS1518" s="88"/>
      <c r="AT1518" s="88"/>
      <c r="AU1518" s="88"/>
      <c r="AV1518" s="88"/>
      <c r="AW1518" s="88"/>
      <c r="AX1518" s="88"/>
      <c r="AY1518" s="88"/>
      <c r="AZ1518" s="88"/>
      <c r="BA1518" s="88"/>
      <c r="BB1518" s="88"/>
      <c r="BC1518" s="88"/>
      <c r="BD1518" s="88"/>
      <c r="BE1518" s="88"/>
      <c r="BF1518" s="88"/>
      <c r="BG1518" s="88"/>
      <c r="BH1518" s="88"/>
      <c r="BI1518" s="88"/>
      <c r="BJ1518" s="88"/>
      <c r="BK1518" s="88"/>
      <c r="BL1518" s="88"/>
      <c r="BM1518" s="88"/>
      <c r="BN1518" s="88"/>
      <c r="BO1518" s="88"/>
      <c r="BP1518" s="88"/>
      <c r="BQ1518" s="88"/>
      <c r="BR1518" s="88"/>
      <c r="BS1518" s="88"/>
      <c r="BT1518" s="88"/>
      <c r="BU1518" s="88"/>
      <c r="BV1518" s="88"/>
      <c r="BW1518" s="88"/>
      <c r="BX1518" s="88"/>
      <c r="BY1518" s="88"/>
      <c r="BZ1518" s="88"/>
      <c r="CA1518" s="88"/>
      <c r="CB1518" s="88"/>
      <c r="CC1518" s="88"/>
      <c r="CD1518" s="88"/>
      <c r="CE1518" s="88"/>
      <c r="CF1518" s="88"/>
      <c r="CG1518" s="88"/>
      <c r="CH1518" s="88"/>
      <c r="CI1518" s="88"/>
      <c r="CJ1518" s="88"/>
      <c r="CK1518" s="88"/>
      <c r="CL1518" s="88"/>
      <c r="CM1518" s="88"/>
      <c r="CN1518" s="88"/>
      <c r="CO1518" s="88"/>
      <c r="CP1518" s="88"/>
      <c r="CQ1518" s="88"/>
      <c r="CR1518" s="88"/>
      <c r="CS1518" s="88"/>
      <c r="CT1518" s="88"/>
      <c r="CU1518" s="88"/>
      <c r="CV1518" s="88"/>
      <c r="CW1518" s="88"/>
      <c r="CX1518" s="88"/>
      <c r="CY1518" s="88"/>
    </row>
    <row r="1519" spans="2:103" x14ac:dyDescent="0.3">
      <c r="B1519" s="87"/>
      <c r="C1519" s="87"/>
      <c r="D1519" s="144"/>
      <c r="E1519" s="144"/>
      <c r="F1519" s="87"/>
      <c r="G1519" s="88"/>
      <c r="H1519" s="88"/>
      <c r="I1519" s="88"/>
      <c r="J1519" s="87"/>
      <c r="K1519" s="87"/>
      <c r="L1519" s="87"/>
      <c r="M1519" s="87"/>
      <c r="N1519" s="87"/>
      <c r="O1519" s="88"/>
      <c r="P1519" s="88"/>
      <c r="Q1519" s="88"/>
      <c r="R1519" s="88"/>
      <c r="S1519" s="88"/>
      <c r="T1519" s="88"/>
      <c r="U1519" s="88"/>
      <c r="V1519" s="88"/>
      <c r="W1519" s="88"/>
      <c r="X1519" s="88"/>
      <c r="Y1519" s="88"/>
      <c r="Z1519" s="88"/>
      <c r="AA1519" s="88"/>
      <c r="AB1519" s="88"/>
      <c r="AC1519" s="88"/>
      <c r="AD1519" s="88"/>
      <c r="AE1519" s="88"/>
      <c r="AF1519" s="88"/>
      <c r="AG1519" s="88"/>
      <c r="AH1519" s="88"/>
      <c r="AI1519" s="88"/>
      <c r="AJ1519" s="88"/>
      <c r="AK1519" s="88"/>
      <c r="AL1519" s="88"/>
      <c r="AM1519" s="88"/>
      <c r="AN1519" s="88"/>
      <c r="AO1519" s="88"/>
      <c r="AP1519" s="88"/>
      <c r="AQ1519" s="88"/>
      <c r="AR1519" s="88"/>
      <c r="AS1519" s="88"/>
      <c r="AT1519" s="88"/>
      <c r="AU1519" s="88"/>
      <c r="AV1519" s="88"/>
      <c r="AW1519" s="88"/>
      <c r="AX1519" s="88"/>
      <c r="AY1519" s="88"/>
      <c r="AZ1519" s="88"/>
      <c r="BA1519" s="88"/>
      <c r="BB1519" s="88"/>
      <c r="BC1519" s="88"/>
      <c r="BD1519" s="88"/>
      <c r="BE1519" s="88"/>
      <c r="BF1519" s="88"/>
      <c r="BG1519" s="88"/>
      <c r="BH1519" s="88"/>
      <c r="BI1519" s="88"/>
      <c r="BJ1519" s="88"/>
      <c r="BK1519" s="88"/>
      <c r="BL1519" s="88"/>
      <c r="BM1519" s="88"/>
      <c r="BN1519" s="88"/>
      <c r="BO1519" s="88"/>
      <c r="BP1519" s="88"/>
      <c r="BQ1519" s="88"/>
      <c r="BR1519" s="88"/>
      <c r="BS1519" s="88"/>
      <c r="BT1519" s="88"/>
      <c r="BU1519" s="88"/>
      <c r="BV1519" s="88"/>
      <c r="BW1519" s="88"/>
      <c r="BX1519" s="88"/>
      <c r="BY1519" s="88"/>
      <c r="BZ1519" s="88"/>
      <c r="CA1519" s="88"/>
      <c r="CB1519" s="88"/>
      <c r="CC1519" s="88"/>
      <c r="CD1519" s="88"/>
      <c r="CE1519" s="88"/>
      <c r="CF1519" s="88"/>
      <c r="CG1519" s="88"/>
      <c r="CH1519" s="88"/>
      <c r="CI1519" s="88"/>
      <c r="CJ1519" s="88"/>
      <c r="CK1519" s="88"/>
      <c r="CL1519" s="88"/>
      <c r="CM1519" s="88"/>
      <c r="CN1519" s="88"/>
      <c r="CO1519" s="88"/>
      <c r="CP1519" s="88"/>
      <c r="CQ1519" s="88"/>
      <c r="CR1519" s="88"/>
      <c r="CS1519" s="88"/>
      <c r="CT1519" s="88"/>
      <c r="CU1519" s="88"/>
      <c r="CV1519" s="88"/>
      <c r="CW1519" s="88"/>
      <c r="CX1519" s="88"/>
      <c r="CY1519" s="88"/>
    </row>
    <row r="1520" spans="2:103" x14ac:dyDescent="0.3">
      <c r="B1520" s="87"/>
      <c r="C1520" s="87"/>
      <c r="D1520" s="144"/>
      <c r="E1520" s="144"/>
      <c r="F1520" s="87"/>
      <c r="G1520" s="88"/>
      <c r="H1520" s="88"/>
      <c r="I1520" s="88"/>
      <c r="J1520" s="87"/>
      <c r="K1520" s="87"/>
      <c r="L1520" s="87"/>
      <c r="M1520" s="87"/>
      <c r="N1520" s="87"/>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row>
    <row r="1521" spans="2:103" x14ac:dyDescent="0.3">
      <c r="B1521" s="87"/>
      <c r="C1521" s="87"/>
      <c r="D1521" s="144"/>
      <c r="E1521" s="144"/>
      <c r="F1521" s="87"/>
      <c r="G1521" s="88"/>
      <c r="H1521" s="88"/>
      <c r="I1521" s="88"/>
      <c r="J1521" s="87"/>
      <c r="K1521" s="87"/>
      <c r="L1521" s="87"/>
      <c r="M1521" s="87"/>
      <c r="N1521" s="87"/>
      <c r="O1521" s="88"/>
      <c r="P1521" s="88"/>
      <c r="Q1521" s="88"/>
      <c r="R1521" s="88"/>
      <c r="S1521" s="88"/>
      <c r="T1521" s="88"/>
      <c r="U1521" s="88"/>
      <c r="V1521" s="88"/>
      <c r="W1521" s="88"/>
      <c r="X1521" s="88"/>
      <c r="Y1521" s="88"/>
      <c r="Z1521" s="88"/>
      <c r="AA1521" s="88"/>
      <c r="AB1521" s="88"/>
      <c r="AC1521" s="88"/>
      <c r="AD1521" s="88"/>
      <c r="AE1521" s="88"/>
      <c r="AF1521" s="88"/>
      <c r="AG1521" s="88"/>
      <c r="AH1521" s="88"/>
      <c r="AI1521" s="88"/>
      <c r="AJ1521" s="88"/>
      <c r="AK1521" s="88"/>
      <c r="AL1521" s="88"/>
      <c r="AM1521" s="88"/>
      <c r="AN1521" s="88"/>
      <c r="AO1521" s="88"/>
      <c r="AP1521" s="88"/>
      <c r="AQ1521" s="88"/>
      <c r="AR1521" s="88"/>
      <c r="AS1521" s="88"/>
      <c r="AT1521" s="88"/>
      <c r="AU1521" s="88"/>
      <c r="AV1521" s="88"/>
      <c r="AW1521" s="88"/>
      <c r="AX1521" s="88"/>
      <c r="AY1521" s="88"/>
      <c r="AZ1521" s="88"/>
      <c r="BA1521" s="88"/>
      <c r="BB1521" s="88"/>
      <c r="BC1521" s="88"/>
      <c r="BD1521" s="88"/>
      <c r="BE1521" s="88"/>
      <c r="BF1521" s="88"/>
      <c r="BG1521" s="88"/>
      <c r="BH1521" s="88"/>
      <c r="BI1521" s="88"/>
      <c r="BJ1521" s="88"/>
      <c r="BK1521" s="88"/>
      <c r="BL1521" s="88"/>
      <c r="BM1521" s="88"/>
      <c r="BN1521" s="88"/>
      <c r="BO1521" s="88"/>
      <c r="BP1521" s="88"/>
      <c r="BQ1521" s="88"/>
      <c r="BR1521" s="88"/>
      <c r="BS1521" s="88"/>
      <c r="BT1521" s="88"/>
      <c r="BU1521" s="88"/>
      <c r="BV1521" s="88"/>
      <c r="BW1521" s="88"/>
      <c r="BX1521" s="88"/>
      <c r="BY1521" s="88"/>
      <c r="BZ1521" s="88"/>
      <c r="CA1521" s="88"/>
      <c r="CB1521" s="88"/>
      <c r="CC1521" s="88"/>
      <c r="CD1521" s="88"/>
      <c r="CE1521" s="88"/>
      <c r="CF1521" s="88"/>
      <c r="CG1521" s="88"/>
      <c r="CH1521" s="88"/>
      <c r="CI1521" s="88"/>
      <c r="CJ1521" s="88"/>
      <c r="CK1521" s="88"/>
      <c r="CL1521" s="88"/>
      <c r="CM1521" s="88"/>
      <c r="CN1521" s="88"/>
      <c r="CO1521" s="88"/>
      <c r="CP1521" s="88"/>
      <c r="CQ1521" s="88"/>
      <c r="CR1521" s="88"/>
      <c r="CS1521" s="88"/>
      <c r="CT1521" s="88"/>
      <c r="CU1521" s="88"/>
      <c r="CV1521" s="88"/>
      <c r="CW1521" s="88"/>
      <c r="CX1521" s="88"/>
      <c r="CY1521" s="88"/>
    </row>
    <row r="1522" spans="2:103" x14ac:dyDescent="0.3">
      <c r="B1522" s="87"/>
      <c r="C1522" s="87"/>
      <c r="D1522" s="144"/>
      <c r="E1522" s="144"/>
      <c r="F1522" s="87"/>
      <c r="G1522" s="88"/>
      <c r="H1522" s="88"/>
      <c r="I1522" s="88"/>
      <c r="J1522" s="87"/>
      <c r="K1522" s="87"/>
      <c r="L1522" s="87"/>
      <c r="M1522" s="87"/>
      <c r="N1522" s="87"/>
      <c r="O1522" s="88"/>
      <c r="P1522" s="88"/>
      <c r="Q1522" s="88"/>
      <c r="R1522" s="88"/>
      <c r="S1522" s="88"/>
      <c r="T1522" s="88"/>
      <c r="U1522" s="88"/>
      <c r="V1522" s="88"/>
      <c r="W1522" s="88"/>
      <c r="X1522" s="88"/>
      <c r="Y1522" s="88"/>
      <c r="Z1522" s="88"/>
      <c r="AA1522" s="88"/>
      <c r="AB1522" s="88"/>
      <c r="AC1522" s="88"/>
      <c r="AD1522" s="88"/>
      <c r="AE1522" s="88"/>
      <c r="AF1522" s="88"/>
      <c r="AG1522" s="88"/>
      <c r="AH1522" s="88"/>
      <c r="AI1522" s="88"/>
      <c r="AJ1522" s="88"/>
      <c r="AK1522" s="88"/>
      <c r="AL1522" s="88"/>
      <c r="AM1522" s="88"/>
      <c r="AN1522" s="88"/>
      <c r="AO1522" s="88"/>
      <c r="AP1522" s="88"/>
      <c r="AQ1522" s="88"/>
      <c r="AR1522" s="88"/>
      <c r="AS1522" s="88"/>
      <c r="AT1522" s="88"/>
      <c r="AU1522" s="88"/>
      <c r="AV1522" s="88"/>
      <c r="AW1522" s="88"/>
      <c r="AX1522" s="88"/>
      <c r="AY1522" s="88"/>
      <c r="AZ1522" s="88"/>
      <c r="BA1522" s="88"/>
      <c r="BB1522" s="88"/>
      <c r="BC1522" s="88"/>
      <c r="BD1522" s="88"/>
      <c r="BE1522" s="88"/>
      <c r="BF1522" s="88"/>
      <c r="BG1522" s="88"/>
      <c r="BH1522" s="88"/>
      <c r="BI1522" s="88"/>
      <c r="BJ1522" s="88"/>
      <c r="BK1522" s="88"/>
      <c r="BL1522" s="88"/>
      <c r="BM1522" s="88"/>
      <c r="BN1522" s="88"/>
      <c r="BO1522" s="88"/>
      <c r="BP1522" s="88"/>
      <c r="BQ1522" s="88"/>
      <c r="BR1522" s="88"/>
      <c r="BS1522" s="88"/>
      <c r="BT1522" s="88"/>
      <c r="BU1522" s="88"/>
      <c r="BV1522" s="88"/>
      <c r="BW1522" s="88"/>
      <c r="BX1522" s="88"/>
      <c r="BY1522" s="88"/>
      <c r="BZ1522" s="88"/>
      <c r="CA1522" s="88"/>
      <c r="CB1522" s="88"/>
      <c r="CC1522" s="88"/>
      <c r="CD1522" s="88"/>
      <c r="CE1522" s="88"/>
      <c r="CF1522" s="88"/>
      <c r="CG1522" s="88"/>
      <c r="CH1522" s="88"/>
      <c r="CI1522" s="88"/>
      <c r="CJ1522" s="88"/>
      <c r="CK1522" s="88"/>
      <c r="CL1522" s="88"/>
      <c r="CM1522" s="88"/>
      <c r="CN1522" s="88"/>
      <c r="CO1522" s="88"/>
      <c r="CP1522" s="88"/>
      <c r="CQ1522" s="88"/>
      <c r="CR1522" s="88"/>
      <c r="CS1522" s="88"/>
      <c r="CT1522" s="88"/>
      <c r="CU1522" s="88"/>
      <c r="CV1522" s="88"/>
      <c r="CW1522" s="88"/>
      <c r="CX1522" s="88"/>
      <c r="CY1522" s="88"/>
    </row>
    <row r="1523" spans="2:103" x14ac:dyDescent="0.3">
      <c r="B1523" s="87"/>
      <c r="C1523" s="87"/>
      <c r="D1523" s="144"/>
      <c r="E1523" s="144"/>
      <c r="F1523" s="87"/>
      <c r="G1523" s="88"/>
      <c r="H1523" s="88"/>
      <c r="I1523" s="88"/>
      <c r="J1523" s="87"/>
      <c r="K1523" s="87"/>
      <c r="L1523" s="87"/>
      <c r="M1523" s="87"/>
      <c r="N1523" s="87"/>
      <c r="O1523" s="88"/>
      <c r="P1523" s="88"/>
      <c r="Q1523" s="88"/>
      <c r="R1523" s="88"/>
      <c r="S1523" s="88"/>
      <c r="T1523" s="88"/>
      <c r="U1523" s="88"/>
      <c r="V1523" s="88"/>
      <c r="W1523" s="88"/>
      <c r="X1523" s="88"/>
      <c r="Y1523" s="88"/>
      <c r="Z1523" s="88"/>
      <c r="AA1523" s="88"/>
      <c r="AB1523" s="88"/>
      <c r="AC1523" s="88"/>
      <c r="AD1523" s="88"/>
      <c r="AE1523" s="88"/>
      <c r="AF1523" s="88"/>
      <c r="AG1523" s="88"/>
      <c r="AH1523" s="88"/>
      <c r="AI1523" s="88"/>
      <c r="AJ1523" s="88"/>
      <c r="AK1523" s="88"/>
      <c r="AL1523" s="88"/>
      <c r="AM1523" s="88"/>
      <c r="AN1523" s="88"/>
      <c r="AO1523" s="88"/>
      <c r="AP1523" s="88"/>
      <c r="AQ1523" s="88"/>
      <c r="AR1523" s="88"/>
      <c r="AS1523" s="88"/>
      <c r="AT1523" s="88"/>
      <c r="AU1523" s="88"/>
      <c r="AV1523" s="88"/>
      <c r="AW1523" s="88"/>
      <c r="AX1523" s="88"/>
      <c r="AY1523" s="88"/>
      <c r="AZ1523" s="88"/>
      <c r="BA1523" s="88"/>
      <c r="BB1523" s="88"/>
      <c r="BC1523" s="88"/>
      <c r="BD1523" s="88"/>
      <c r="BE1523" s="88"/>
      <c r="BF1523" s="88"/>
      <c r="BG1523" s="88"/>
      <c r="BH1523" s="88"/>
      <c r="BI1523" s="88"/>
      <c r="BJ1523" s="88"/>
      <c r="BK1523" s="88"/>
      <c r="BL1523" s="88"/>
      <c r="BM1523" s="88"/>
      <c r="BN1523" s="88"/>
      <c r="BO1523" s="88"/>
      <c r="BP1523" s="88"/>
      <c r="BQ1523" s="88"/>
      <c r="BR1523" s="88"/>
      <c r="BS1523" s="88"/>
      <c r="BT1523" s="88"/>
      <c r="BU1523" s="88"/>
      <c r="BV1523" s="88"/>
      <c r="BW1523" s="88"/>
      <c r="BX1523" s="88"/>
      <c r="BY1523" s="88"/>
      <c r="BZ1523" s="88"/>
      <c r="CA1523" s="88"/>
      <c r="CB1523" s="88"/>
      <c r="CC1523" s="88"/>
      <c r="CD1523" s="88"/>
      <c r="CE1523" s="88"/>
      <c r="CF1523" s="88"/>
      <c r="CG1523" s="88"/>
      <c r="CH1523" s="88"/>
      <c r="CI1523" s="88"/>
      <c r="CJ1523" s="88"/>
      <c r="CK1523" s="88"/>
      <c r="CL1523" s="88"/>
      <c r="CM1523" s="88"/>
      <c r="CN1523" s="88"/>
      <c r="CO1523" s="88"/>
      <c r="CP1523" s="88"/>
      <c r="CQ1523" s="88"/>
      <c r="CR1523" s="88"/>
      <c r="CS1523" s="88"/>
      <c r="CT1523" s="88"/>
      <c r="CU1523" s="88"/>
      <c r="CV1523" s="88"/>
      <c r="CW1523" s="88"/>
      <c r="CX1523" s="88"/>
      <c r="CY1523" s="88"/>
    </row>
    <row r="1524" spans="2:103" x14ac:dyDescent="0.3">
      <c r="B1524" s="87"/>
      <c r="C1524" s="87"/>
      <c r="D1524" s="144"/>
      <c r="E1524" s="144"/>
      <c r="F1524" s="87"/>
      <c r="G1524" s="88"/>
      <c r="H1524" s="88"/>
      <c r="I1524" s="88"/>
      <c r="J1524" s="87"/>
      <c r="K1524" s="87"/>
      <c r="L1524" s="87"/>
      <c r="M1524" s="87"/>
      <c r="N1524" s="87"/>
      <c r="O1524" s="88"/>
      <c r="P1524" s="88"/>
      <c r="Q1524" s="88"/>
      <c r="R1524" s="88"/>
      <c r="S1524" s="88"/>
      <c r="T1524" s="88"/>
      <c r="U1524" s="88"/>
      <c r="V1524" s="88"/>
      <c r="W1524" s="88"/>
      <c r="X1524" s="88"/>
      <c r="Y1524" s="88"/>
      <c r="Z1524" s="88"/>
      <c r="AA1524" s="88"/>
      <c r="AB1524" s="88"/>
      <c r="AC1524" s="88"/>
      <c r="AD1524" s="88"/>
      <c r="AE1524" s="88"/>
      <c r="AF1524" s="88"/>
      <c r="AG1524" s="88"/>
      <c r="AH1524" s="88"/>
      <c r="AI1524" s="88"/>
      <c r="AJ1524" s="88"/>
      <c r="AK1524" s="88"/>
      <c r="AL1524" s="88"/>
      <c r="AM1524" s="88"/>
      <c r="AN1524" s="88"/>
      <c r="AO1524" s="88"/>
      <c r="AP1524" s="88"/>
      <c r="AQ1524" s="88"/>
      <c r="AR1524" s="88"/>
      <c r="AS1524" s="88"/>
      <c r="AT1524" s="88"/>
      <c r="AU1524" s="88"/>
      <c r="AV1524" s="88"/>
      <c r="AW1524" s="88"/>
      <c r="AX1524" s="88"/>
      <c r="AY1524" s="88"/>
      <c r="AZ1524" s="88"/>
      <c r="BA1524" s="88"/>
      <c r="BB1524" s="88"/>
      <c r="BC1524" s="88"/>
      <c r="BD1524" s="88"/>
      <c r="BE1524" s="88"/>
      <c r="BF1524" s="88"/>
      <c r="BG1524" s="88"/>
      <c r="BH1524" s="88"/>
      <c r="BI1524" s="88"/>
      <c r="BJ1524" s="88"/>
      <c r="BK1524" s="88"/>
      <c r="BL1524" s="88"/>
      <c r="BM1524" s="88"/>
      <c r="BN1524" s="88"/>
      <c r="BO1524" s="88"/>
      <c r="BP1524" s="88"/>
      <c r="BQ1524" s="88"/>
      <c r="BR1524" s="88"/>
      <c r="BS1524" s="88"/>
      <c r="BT1524" s="88"/>
      <c r="BU1524" s="88"/>
      <c r="BV1524" s="88"/>
      <c r="BW1524" s="88"/>
      <c r="BX1524" s="88"/>
      <c r="BY1524" s="88"/>
      <c r="BZ1524" s="88"/>
      <c r="CA1524" s="88"/>
      <c r="CB1524" s="88"/>
      <c r="CC1524" s="88"/>
      <c r="CD1524" s="88"/>
      <c r="CE1524" s="88"/>
      <c r="CF1524" s="88"/>
      <c r="CG1524" s="88"/>
      <c r="CH1524" s="88"/>
      <c r="CI1524" s="88"/>
      <c r="CJ1524" s="88"/>
      <c r="CK1524" s="88"/>
      <c r="CL1524" s="88"/>
      <c r="CM1524" s="88"/>
      <c r="CN1524" s="88"/>
      <c r="CO1524" s="88"/>
      <c r="CP1524" s="88"/>
      <c r="CQ1524" s="88"/>
      <c r="CR1524" s="88"/>
      <c r="CS1524" s="88"/>
      <c r="CT1524" s="88"/>
      <c r="CU1524" s="88"/>
      <c r="CV1524" s="88"/>
      <c r="CW1524" s="88"/>
      <c r="CX1524" s="88"/>
      <c r="CY1524" s="88"/>
    </row>
    <row r="1525" spans="2:103" x14ac:dyDescent="0.3">
      <c r="B1525" s="87"/>
      <c r="C1525" s="87"/>
      <c r="D1525" s="144"/>
      <c r="E1525" s="144"/>
      <c r="F1525" s="87"/>
      <c r="G1525" s="88"/>
      <c r="H1525" s="88"/>
      <c r="I1525" s="88"/>
      <c r="J1525" s="87"/>
      <c r="K1525" s="87"/>
      <c r="L1525" s="87"/>
      <c r="M1525" s="87"/>
      <c r="N1525" s="87"/>
      <c r="O1525" s="88"/>
      <c r="P1525" s="88"/>
      <c r="Q1525" s="88"/>
      <c r="R1525" s="88"/>
      <c r="S1525" s="88"/>
      <c r="T1525" s="88"/>
      <c r="U1525" s="88"/>
      <c r="V1525" s="88"/>
      <c r="W1525" s="88"/>
      <c r="X1525" s="88"/>
      <c r="Y1525" s="88"/>
      <c r="Z1525" s="88"/>
      <c r="AA1525" s="88"/>
      <c r="AB1525" s="88"/>
      <c r="AC1525" s="88"/>
      <c r="AD1525" s="88"/>
      <c r="AE1525" s="88"/>
      <c r="AF1525" s="88"/>
      <c r="AG1525" s="88"/>
      <c r="AH1525" s="88"/>
      <c r="AI1525" s="88"/>
      <c r="AJ1525" s="88"/>
      <c r="AK1525" s="88"/>
      <c r="AL1525" s="88"/>
      <c r="AM1525" s="88"/>
      <c r="AN1525" s="88"/>
      <c r="AO1525" s="88"/>
      <c r="AP1525" s="88"/>
      <c r="AQ1525" s="88"/>
      <c r="AR1525" s="88"/>
      <c r="AS1525" s="88"/>
      <c r="AT1525" s="88"/>
      <c r="AU1525" s="88"/>
      <c r="AV1525" s="88"/>
      <c r="AW1525" s="88"/>
      <c r="AX1525" s="88"/>
      <c r="AY1525" s="88"/>
      <c r="AZ1525" s="88"/>
      <c r="BA1525" s="88"/>
      <c r="BB1525" s="88"/>
      <c r="BC1525" s="88"/>
      <c r="BD1525" s="88"/>
      <c r="BE1525" s="88"/>
      <c r="BF1525" s="88"/>
      <c r="BG1525" s="88"/>
      <c r="BH1525" s="88"/>
      <c r="BI1525" s="88"/>
      <c r="BJ1525" s="88"/>
      <c r="BK1525" s="88"/>
      <c r="BL1525" s="88"/>
      <c r="BM1525" s="88"/>
      <c r="BN1525" s="88"/>
      <c r="BO1525" s="88"/>
      <c r="BP1525" s="88"/>
      <c r="BQ1525" s="88"/>
      <c r="BR1525" s="88"/>
      <c r="BS1525" s="88"/>
      <c r="BT1525" s="88"/>
      <c r="BU1525" s="88"/>
      <c r="BV1525" s="88"/>
      <c r="BW1525" s="88"/>
      <c r="BX1525" s="88"/>
      <c r="BY1525" s="88"/>
      <c r="BZ1525" s="88"/>
      <c r="CA1525" s="88"/>
      <c r="CB1525" s="88"/>
      <c r="CC1525" s="88"/>
      <c r="CD1525" s="88"/>
      <c r="CE1525" s="88"/>
      <c r="CF1525" s="88"/>
      <c r="CG1525" s="88"/>
      <c r="CH1525" s="88"/>
      <c r="CI1525" s="88"/>
      <c r="CJ1525" s="88"/>
      <c r="CK1525" s="88"/>
      <c r="CL1525" s="88"/>
      <c r="CM1525" s="88"/>
      <c r="CN1525" s="88"/>
      <c r="CO1525" s="88"/>
      <c r="CP1525" s="88"/>
      <c r="CQ1525" s="88"/>
      <c r="CR1525" s="88"/>
      <c r="CS1525" s="88"/>
      <c r="CT1525" s="88"/>
      <c r="CU1525" s="88"/>
      <c r="CV1525" s="88"/>
      <c r="CW1525" s="88"/>
      <c r="CX1525" s="88"/>
      <c r="CY1525" s="88"/>
    </row>
    <row r="1526" spans="2:103" x14ac:dyDescent="0.3">
      <c r="B1526" s="87"/>
      <c r="C1526" s="87"/>
      <c r="D1526" s="144"/>
      <c r="E1526" s="144"/>
      <c r="F1526" s="87"/>
      <c r="G1526" s="88"/>
      <c r="H1526" s="88"/>
      <c r="I1526" s="88"/>
      <c r="J1526" s="87"/>
      <c r="K1526" s="87"/>
      <c r="L1526" s="87"/>
      <c r="M1526" s="87"/>
      <c r="N1526" s="87"/>
      <c r="O1526" s="88"/>
      <c r="P1526" s="88"/>
      <c r="Q1526" s="88"/>
      <c r="R1526" s="88"/>
      <c r="S1526" s="88"/>
      <c r="T1526" s="88"/>
      <c r="U1526" s="88"/>
      <c r="V1526" s="88"/>
      <c r="W1526" s="88"/>
      <c r="X1526" s="88"/>
      <c r="Y1526" s="88"/>
      <c r="Z1526" s="88"/>
      <c r="AA1526" s="88"/>
      <c r="AB1526" s="88"/>
      <c r="AC1526" s="88"/>
      <c r="AD1526" s="88"/>
      <c r="AE1526" s="88"/>
      <c r="AF1526" s="88"/>
      <c r="AG1526" s="88"/>
      <c r="AH1526" s="88"/>
      <c r="AI1526" s="88"/>
      <c r="AJ1526" s="88"/>
      <c r="AK1526" s="88"/>
      <c r="AL1526" s="88"/>
      <c r="AM1526" s="88"/>
      <c r="AN1526" s="88"/>
      <c r="AO1526" s="88"/>
      <c r="AP1526" s="88"/>
      <c r="AQ1526" s="88"/>
      <c r="AR1526" s="88"/>
      <c r="AS1526" s="88"/>
      <c r="AT1526" s="88"/>
      <c r="AU1526" s="88"/>
      <c r="AV1526" s="88"/>
      <c r="AW1526" s="88"/>
      <c r="AX1526" s="88"/>
      <c r="AY1526" s="88"/>
      <c r="AZ1526" s="88"/>
      <c r="BA1526" s="88"/>
      <c r="BB1526" s="88"/>
      <c r="BC1526" s="88"/>
      <c r="BD1526" s="88"/>
      <c r="BE1526" s="88"/>
      <c r="BF1526" s="88"/>
      <c r="BG1526" s="88"/>
      <c r="BH1526" s="88"/>
      <c r="BI1526" s="88"/>
      <c r="BJ1526" s="88"/>
      <c r="BK1526" s="88"/>
      <c r="BL1526" s="88"/>
      <c r="BM1526" s="88"/>
      <c r="BN1526" s="88"/>
      <c r="BO1526" s="88"/>
      <c r="BP1526" s="88"/>
      <c r="BQ1526" s="88"/>
      <c r="BR1526" s="88"/>
      <c r="BS1526" s="88"/>
      <c r="BT1526" s="88"/>
      <c r="BU1526" s="88"/>
      <c r="BV1526" s="88"/>
      <c r="BW1526" s="88"/>
      <c r="BX1526" s="88"/>
      <c r="BY1526" s="88"/>
      <c r="BZ1526" s="88"/>
      <c r="CA1526" s="88"/>
      <c r="CB1526" s="88"/>
      <c r="CC1526" s="88"/>
      <c r="CD1526" s="88"/>
      <c r="CE1526" s="88"/>
      <c r="CF1526" s="88"/>
      <c r="CG1526" s="88"/>
      <c r="CH1526" s="88"/>
      <c r="CI1526" s="88"/>
      <c r="CJ1526" s="88"/>
      <c r="CK1526" s="88"/>
      <c r="CL1526" s="88"/>
      <c r="CM1526" s="88"/>
      <c r="CN1526" s="88"/>
      <c r="CO1526" s="88"/>
      <c r="CP1526" s="88"/>
      <c r="CQ1526" s="88"/>
      <c r="CR1526" s="88"/>
      <c r="CS1526" s="88"/>
      <c r="CT1526" s="88"/>
      <c r="CU1526" s="88"/>
      <c r="CV1526" s="88"/>
      <c r="CW1526" s="88"/>
      <c r="CX1526" s="88"/>
      <c r="CY1526" s="88"/>
    </row>
    <row r="1527" spans="2:103" x14ac:dyDescent="0.3">
      <c r="B1527" s="87"/>
      <c r="C1527" s="87"/>
      <c r="D1527" s="144"/>
      <c r="E1527" s="144"/>
      <c r="F1527" s="87"/>
      <c r="G1527" s="88"/>
      <c r="H1527" s="88"/>
      <c r="I1527" s="88"/>
      <c r="J1527" s="87"/>
      <c r="K1527" s="87"/>
      <c r="L1527" s="87"/>
      <c r="M1527" s="87"/>
      <c r="N1527" s="87"/>
      <c r="O1527" s="88"/>
      <c r="P1527" s="88"/>
      <c r="Q1527" s="88"/>
      <c r="R1527" s="88"/>
      <c r="S1527" s="88"/>
      <c r="T1527" s="88"/>
      <c r="U1527" s="88"/>
      <c r="V1527" s="88"/>
      <c r="W1527" s="88"/>
      <c r="X1527" s="88"/>
      <c r="Y1527" s="88"/>
      <c r="Z1527" s="88"/>
      <c r="AA1527" s="88"/>
      <c r="AB1527" s="88"/>
      <c r="AC1527" s="88"/>
      <c r="AD1527" s="88"/>
      <c r="AE1527" s="88"/>
      <c r="AF1527" s="88"/>
      <c r="AG1527" s="88"/>
      <c r="AH1527" s="88"/>
      <c r="AI1527" s="88"/>
      <c r="AJ1527" s="88"/>
      <c r="AK1527" s="88"/>
      <c r="AL1527" s="88"/>
      <c r="AM1527" s="88"/>
      <c r="AN1527" s="88"/>
      <c r="AO1527" s="88"/>
      <c r="AP1527" s="88"/>
      <c r="AQ1527" s="88"/>
      <c r="AR1527" s="88"/>
      <c r="AS1527" s="88"/>
      <c r="AT1527" s="88"/>
      <c r="AU1527" s="88"/>
      <c r="AV1527" s="88"/>
      <c r="AW1527" s="88"/>
      <c r="AX1527" s="88"/>
      <c r="AY1527" s="88"/>
      <c r="AZ1527" s="88"/>
      <c r="BA1527" s="88"/>
      <c r="BB1527" s="88"/>
      <c r="BC1527" s="88"/>
      <c r="BD1527" s="88"/>
      <c r="BE1527" s="88"/>
      <c r="BF1527" s="88"/>
      <c r="BG1527" s="88"/>
      <c r="BH1527" s="88"/>
      <c r="BI1527" s="88"/>
      <c r="BJ1527" s="88"/>
      <c r="BK1527" s="88"/>
      <c r="BL1527" s="88"/>
      <c r="BM1527" s="88"/>
      <c r="BN1527" s="88"/>
      <c r="BO1527" s="88"/>
      <c r="BP1527" s="88"/>
      <c r="BQ1527" s="88"/>
      <c r="BR1527" s="88"/>
      <c r="BS1527" s="88"/>
      <c r="BT1527" s="88"/>
      <c r="BU1527" s="88"/>
      <c r="BV1527" s="88"/>
      <c r="BW1527" s="88"/>
      <c r="BX1527" s="88"/>
      <c r="BY1527" s="88"/>
      <c r="BZ1527" s="88"/>
      <c r="CA1527" s="88"/>
      <c r="CB1527" s="88"/>
      <c r="CC1527" s="88"/>
      <c r="CD1527" s="88"/>
      <c r="CE1527" s="88"/>
      <c r="CF1527" s="88"/>
      <c r="CG1527" s="88"/>
      <c r="CH1527" s="88"/>
      <c r="CI1527" s="88"/>
      <c r="CJ1527" s="88"/>
      <c r="CK1527" s="88"/>
      <c r="CL1527" s="88"/>
      <c r="CM1527" s="88"/>
      <c r="CN1527" s="88"/>
      <c r="CO1527" s="88"/>
      <c r="CP1527" s="88"/>
      <c r="CQ1527" s="88"/>
      <c r="CR1527" s="88"/>
      <c r="CS1527" s="88"/>
      <c r="CT1527" s="88"/>
      <c r="CU1527" s="88"/>
      <c r="CV1527" s="88"/>
      <c r="CW1527" s="88"/>
      <c r="CX1527" s="88"/>
      <c r="CY1527" s="88"/>
    </row>
    <row r="1528" spans="2:103" x14ac:dyDescent="0.3">
      <c r="B1528" s="87"/>
      <c r="C1528" s="87"/>
      <c r="D1528" s="144"/>
      <c r="E1528" s="144"/>
      <c r="F1528" s="87"/>
      <c r="G1528" s="88"/>
      <c r="H1528" s="88"/>
      <c r="I1528" s="88"/>
      <c r="J1528" s="87"/>
      <c r="K1528" s="87"/>
      <c r="L1528" s="87"/>
      <c r="M1528" s="87"/>
      <c r="N1528" s="87"/>
      <c r="O1528" s="88"/>
      <c r="P1528" s="88"/>
      <c r="Q1528" s="88"/>
      <c r="R1528" s="88"/>
      <c r="S1528" s="88"/>
      <c r="T1528" s="88"/>
      <c r="U1528" s="88"/>
      <c r="V1528" s="88"/>
      <c r="W1528" s="88"/>
      <c r="X1528" s="88"/>
      <c r="Y1528" s="88"/>
      <c r="Z1528" s="88"/>
      <c r="AA1528" s="88"/>
      <c r="AB1528" s="88"/>
      <c r="AC1528" s="88"/>
      <c r="AD1528" s="88"/>
      <c r="AE1528" s="88"/>
      <c r="AF1528" s="88"/>
      <c r="AG1528" s="88"/>
      <c r="AH1528" s="88"/>
      <c r="AI1528" s="88"/>
      <c r="AJ1528" s="88"/>
      <c r="AK1528" s="88"/>
      <c r="AL1528" s="88"/>
      <c r="AM1528" s="88"/>
      <c r="AN1528" s="88"/>
      <c r="AO1528" s="88"/>
      <c r="AP1528" s="88"/>
      <c r="AQ1528" s="88"/>
      <c r="AR1528" s="88"/>
      <c r="AS1528" s="88"/>
      <c r="AT1528" s="88"/>
      <c r="AU1528" s="88"/>
      <c r="AV1528" s="88"/>
      <c r="AW1528" s="88"/>
      <c r="AX1528" s="88"/>
      <c r="AY1528" s="88"/>
      <c r="AZ1528" s="88"/>
      <c r="BA1528" s="88"/>
      <c r="BB1528" s="88"/>
      <c r="BC1528" s="88"/>
      <c r="BD1528" s="88"/>
      <c r="BE1528" s="88"/>
      <c r="BF1528" s="88"/>
      <c r="BG1528" s="88"/>
      <c r="BH1528" s="88"/>
      <c r="BI1528" s="88"/>
      <c r="BJ1528" s="88"/>
      <c r="BK1528" s="88"/>
      <c r="BL1528" s="88"/>
      <c r="BM1528" s="88"/>
      <c r="BN1528" s="88"/>
      <c r="BO1528" s="88"/>
      <c r="BP1528" s="88"/>
      <c r="BQ1528" s="88"/>
      <c r="BR1528" s="88"/>
      <c r="BS1528" s="88"/>
      <c r="BT1528" s="88"/>
      <c r="BU1528" s="88"/>
      <c r="BV1528" s="88"/>
      <c r="BW1528" s="88"/>
      <c r="BX1528" s="88"/>
      <c r="BY1528" s="88"/>
      <c r="BZ1528" s="88"/>
      <c r="CA1528" s="88"/>
      <c r="CB1528" s="88"/>
      <c r="CC1528" s="88"/>
      <c r="CD1528" s="88"/>
      <c r="CE1528" s="88"/>
      <c r="CF1528" s="88"/>
      <c r="CG1528" s="88"/>
      <c r="CH1528" s="88"/>
      <c r="CI1528" s="88"/>
      <c r="CJ1528" s="88"/>
      <c r="CK1528" s="88"/>
      <c r="CL1528" s="88"/>
      <c r="CM1528" s="88"/>
      <c r="CN1528" s="88"/>
      <c r="CO1528" s="88"/>
      <c r="CP1528" s="88"/>
      <c r="CQ1528" s="88"/>
      <c r="CR1528" s="88"/>
      <c r="CS1528" s="88"/>
      <c r="CT1528" s="88"/>
      <c r="CU1528" s="88"/>
      <c r="CV1528" s="88"/>
      <c r="CW1528" s="88"/>
      <c r="CX1528" s="88"/>
      <c r="CY1528" s="88"/>
    </row>
    <row r="1529" spans="2:103" x14ac:dyDescent="0.3">
      <c r="B1529" s="87"/>
      <c r="C1529" s="87"/>
      <c r="D1529" s="144"/>
      <c r="E1529" s="144"/>
      <c r="F1529" s="87"/>
      <c r="G1529" s="88"/>
      <c r="H1529" s="88"/>
      <c r="I1529" s="88"/>
      <c r="J1529" s="87"/>
      <c r="K1529" s="87"/>
      <c r="L1529" s="87"/>
      <c r="M1529" s="87"/>
      <c r="N1529" s="87"/>
      <c r="O1529" s="88"/>
      <c r="P1529" s="88"/>
      <c r="Q1529" s="88"/>
      <c r="R1529" s="88"/>
      <c r="S1529" s="88"/>
      <c r="T1529" s="88"/>
      <c r="U1529" s="88"/>
      <c r="V1529" s="88"/>
      <c r="W1529" s="88"/>
      <c r="X1529" s="88"/>
      <c r="Y1529" s="88"/>
      <c r="Z1529" s="88"/>
      <c r="AA1529" s="88"/>
      <c r="AB1529" s="88"/>
      <c r="AC1529" s="88"/>
      <c r="AD1529" s="88"/>
      <c r="AE1529" s="88"/>
      <c r="AF1529" s="88"/>
      <c r="AG1529" s="88"/>
      <c r="AH1529" s="88"/>
      <c r="AI1529" s="88"/>
      <c r="AJ1529" s="88"/>
      <c r="AK1529" s="88"/>
      <c r="AL1529" s="88"/>
      <c r="AM1529" s="88"/>
      <c r="AN1529" s="88"/>
      <c r="AO1529" s="88"/>
      <c r="AP1529" s="88"/>
      <c r="AQ1529" s="88"/>
      <c r="AR1529" s="88"/>
      <c r="AS1529" s="88"/>
      <c r="AT1529" s="88"/>
      <c r="AU1529" s="88"/>
      <c r="AV1529" s="88"/>
      <c r="AW1529" s="88"/>
      <c r="AX1529" s="88"/>
      <c r="AY1529" s="88"/>
      <c r="AZ1529" s="88"/>
      <c r="BA1529" s="88"/>
      <c r="BB1529" s="88"/>
      <c r="BC1529" s="88"/>
      <c r="BD1529" s="88"/>
      <c r="BE1529" s="88"/>
      <c r="BF1529" s="88"/>
      <c r="BG1529" s="88"/>
      <c r="BH1529" s="88"/>
      <c r="BI1529" s="88"/>
      <c r="BJ1529" s="88"/>
      <c r="BK1529" s="88"/>
      <c r="BL1529" s="88"/>
      <c r="BM1529" s="88"/>
      <c r="BN1529" s="88"/>
      <c r="BO1529" s="88"/>
      <c r="BP1529" s="88"/>
      <c r="BQ1529" s="88"/>
      <c r="BR1529" s="88"/>
      <c r="BS1529" s="88"/>
      <c r="BT1529" s="88"/>
      <c r="BU1529" s="88"/>
      <c r="BV1529" s="88"/>
      <c r="BW1529" s="88"/>
      <c r="BX1529" s="88"/>
      <c r="BY1529" s="88"/>
      <c r="BZ1529" s="88"/>
      <c r="CA1529" s="88"/>
      <c r="CB1529" s="88"/>
      <c r="CC1529" s="88"/>
      <c r="CD1529" s="88"/>
      <c r="CE1529" s="88"/>
      <c r="CF1529" s="88"/>
      <c r="CG1529" s="88"/>
      <c r="CH1529" s="88"/>
      <c r="CI1529" s="88"/>
      <c r="CJ1529" s="88"/>
      <c r="CK1529" s="88"/>
      <c r="CL1529" s="88"/>
      <c r="CM1529" s="88"/>
      <c r="CN1529" s="88"/>
      <c r="CO1529" s="88"/>
      <c r="CP1529" s="88"/>
      <c r="CQ1529" s="88"/>
      <c r="CR1529" s="88"/>
      <c r="CS1529" s="88"/>
      <c r="CT1529" s="88"/>
      <c r="CU1529" s="88"/>
      <c r="CV1529" s="88"/>
      <c r="CW1529" s="88"/>
      <c r="CX1529" s="88"/>
      <c r="CY1529" s="88"/>
    </row>
    <row r="1530" spans="2:103" x14ac:dyDescent="0.3">
      <c r="B1530" s="87"/>
      <c r="C1530" s="87"/>
      <c r="D1530" s="144"/>
      <c r="E1530" s="144"/>
      <c r="F1530" s="87"/>
      <c r="G1530" s="88"/>
      <c r="H1530" s="88"/>
      <c r="I1530" s="88"/>
      <c r="J1530" s="87"/>
      <c r="K1530" s="87"/>
      <c r="L1530" s="87"/>
      <c r="M1530" s="87"/>
      <c r="N1530" s="87"/>
      <c r="O1530" s="88"/>
      <c r="P1530" s="88"/>
      <c r="Q1530" s="88"/>
      <c r="R1530" s="88"/>
      <c r="S1530" s="88"/>
      <c r="T1530" s="88"/>
      <c r="U1530" s="88"/>
      <c r="V1530" s="88"/>
      <c r="W1530" s="88"/>
      <c r="X1530" s="88"/>
      <c r="Y1530" s="88"/>
      <c r="Z1530" s="88"/>
      <c r="AA1530" s="88"/>
      <c r="AB1530" s="88"/>
      <c r="AC1530" s="88"/>
      <c r="AD1530" s="88"/>
      <c r="AE1530" s="88"/>
      <c r="AF1530" s="88"/>
      <c r="AG1530" s="88"/>
      <c r="AH1530" s="88"/>
      <c r="AI1530" s="88"/>
      <c r="AJ1530" s="88"/>
      <c r="AK1530" s="88"/>
      <c r="AL1530" s="88"/>
      <c r="AM1530" s="88"/>
      <c r="AN1530" s="88"/>
      <c r="AO1530" s="88"/>
      <c r="AP1530" s="88"/>
      <c r="AQ1530" s="88"/>
      <c r="AR1530" s="88"/>
      <c r="AS1530" s="88"/>
      <c r="AT1530" s="88"/>
      <c r="AU1530" s="88"/>
      <c r="AV1530" s="88"/>
      <c r="AW1530" s="88"/>
      <c r="AX1530" s="88"/>
      <c r="AY1530" s="88"/>
      <c r="AZ1530" s="88"/>
      <c r="BA1530" s="88"/>
      <c r="BB1530" s="88"/>
      <c r="BC1530" s="88"/>
      <c r="BD1530" s="88"/>
      <c r="BE1530" s="88"/>
      <c r="BF1530" s="88"/>
      <c r="BG1530" s="88"/>
      <c r="BH1530" s="88"/>
      <c r="BI1530" s="88"/>
      <c r="BJ1530" s="88"/>
      <c r="BK1530" s="88"/>
      <c r="BL1530" s="88"/>
      <c r="BM1530" s="88"/>
      <c r="BN1530" s="88"/>
      <c r="BO1530" s="88"/>
      <c r="BP1530" s="88"/>
      <c r="BQ1530" s="88"/>
      <c r="BR1530" s="88"/>
      <c r="BS1530" s="88"/>
      <c r="BT1530" s="88"/>
      <c r="BU1530" s="88"/>
      <c r="BV1530" s="88"/>
      <c r="BW1530" s="88"/>
      <c r="BX1530" s="88"/>
      <c r="BY1530" s="88"/>
      <c r="BZ1530" s="88"/>
      <c r="CA1530" s="88"/>
      <c r="CB1530" s="88"/>
      <c r="CC1530" s="88"/>
      <c r="CD1530" s="88"/>
      <c r="CE1530" s="88"/>
      <c r="CF1530" s="88"/>
      <c r="CG1530" s="88"/>
      <c r="CH1530" s="88"/>
      <c r="CI1530" s="88"/>
      <c r="CJ1530" s="88"/>
      <c r="CK1530" s="88"/>
      <c r="CL1530" s="88"/>
      <c r="CM1530" s="88"/>
      <c r="CN1530" s="88"/>
      <c r="CO1530" s="88"/>
      <c r="CP1530" s="88"/>
      <c r="CQ1530" s="88"/>
      <c r="CR1530" s="88"/>
      <c r="CS1530" s="88"/>
      <c r="CT1530" s="88"/>
      <c r="CU1530" s="88"/>
      <c r="CV1530" s="88"/>
      <c r="CW1530" s="88"/>
      <c r="CX1530" s="88"/>
      <c r="CY1530" s="88"/>
    </row>
    <row r="1531" spans="2:103" x14ac:dyDescent="0.3">
      <c r="B1531" s="87"/>
      <c r="C1531" s="87"/>
      <c r="D1531" s="144"/>
      <c r="E1531" s="144"/>
      <c r="F1531" s="87"/>
      <c r="G1531" s="88"/>
      <c r="H1531" s="88"/>
      <c r="I1531" s="88"/>
      <c r="J1531" s="87"/>
      <c r="K1531" s="87"/>
      <c r="L1531" s="87"/>
      <c r="M1531" s="87"/>
      <c r="N1531" s="87"/>
      <c r="O1531" s="88"/>
      <c r="P1531" s="88"/>
      <c r="Q1531" s="88"/>
      <c r="R1531" s="88"/>
      <c r="S1531" s="88"/>
      <c r="T1531" s="88"/>
      <c r="U1531" s="88"/>
      <c r="V1531" s="88"/>
      <c r="W1531" s="88"/>
      <c r="X1531" s="88"/>
      <c r="Y1531" s="88"/>
      <c r="Z1531" s="88"/>
      <c r="AA1531" s="88"/>
      <c r="AB1531" s="88"/>
      <c r="AC1531" s="88"/>
      <c r="AD1531" s="88"/>
      <c r="AE1531" s="88"/>
      <c r="AF1531" s="88"/>
      <c r="AG1531" s="88"/>
      <c r="AH1531" s="88"/>
      <c r="AI1531" s="88"/>
      <c r="AJ1531" s="88"/>
      <c r="AK1531" s="88"/>
      <c r="AL1531" s="88"/>
      <c r="AM1531" s="88"/>
      <c r="AN1531" s="88"/>
      <c r="AO1531" s="88"/>
      <c r="AP1531" s="88"/>
      <c r="AQ1531" s="88"/>
      <c r="AR1531" s="88"/>
      <c r="AS1531" s="88"/>
      <c r="AT1531" s="88"/>
      <c r="AU1531" s="88"/>
      <c r="AV1531" s="88"/>
      <c r="AW1531" s="88"/>
      <c r="AX1531" s="88"/>
      <c r="AY1531" s="88"/>
      <c r="AZ1531" s="88"/>
      <c r="BA1531" s="88"/>
      <c r="BB1531" s="88"/>
      <c r="BC1531" s="88"/>
      <c r="BD1531" s="88"/>
      <c r="BE1531" s="88"/>
      <c r="BF1531" s="88"/>
      <c r="BG1531" s="88"/>
      <c r="BH1531" s="88"/>
      <c r="BI1531" s="88"/>
      <c r="BJ1531" s="88"/>
      <c r="BK1531" s="88"/>
      <c r="BL1531" s="88"/>
      <c r="BM1531" s="88"/>
      <c r="BN1531" s="88"/>
      <c r="BO1531" s="88"/>
      <c r="BP1531" s="88"/>
      <c r="BQ1531" s="88"/>
      <c r="BR1531" s="88"/>
      <c r="BS1531" s="88"/>
      <c r="BT1531" s="88"/>
      <c r="BU1531" s="88"/>
      <c r="BV1531" s="88"/>
      <c r="BW1531" s="88"/>
      <c r="BX1531" s="88"/>
      <c r="BY1531" s="88"/>
      <c r="BZ1531" s="88"/>
      <c r="CA1531" s="88"/>
      <c r="CB1531" s="88"/>
      <c r="CC1531" s="88"/>
      <c r="CD1531" s="88"/>
      <c r="CE1531" s="88"/>
      <c r="CF1531" s="88"/>
      <c r="CG1531" s="88"/>
      <c r="CH1531" s="88"/>
      <c r="CI1531" s="88"/>
      <c r="CJ1531" s="88"/>
      <c r="CK1531" s="88"/>
      <c r="CL1531" s="88"/>
      <c r="CM1531" s="88"/>
      <c r="CN1531" s="88"/>
      <c r="CO1531" s="88"/>
      <c r="CP1531" s="88"/>
      <c r="CQ1531" s="88"/>
      <c r="CR1531" s="88"/>
      <c r="CS1531" s="88"/>
      <c r="CT1531" s="88"/>
      <c r="CU1531" s="88"/>
      <c r="CV1531" s="88"/>
      <c r="CW1531" s="88"/>
      <c r="CX1531" s="88"/>
      <c r="CY1531" s="88"/>
    </row>
    <row r="1532" spans="2:103" x14ac:dyDescent="0.3">
      <c r="B1532" s="87"/>
      <c r="C1532" s="87"/>
      <c r="D1532" s="144"/>
      <c r="E1532" s="144"/>
      <c r="F1532" s="87"/>
      <c r="G1532" s="88"/>
      <c r="H1532" s="88"/>
      <c r="I1532" s="88"/>
      <c r="J1532" s="87"/>
      <c r="K1532" s="87"/>
      <c r="L1532" s="87"/>
      <c r="M1532" s="87"/>
      <c r="N1532" s="87"/>
      <c r="O1532" s="88"/>
      <c r="P1532" s="88"/>
      <c r="Q1532" s="88"/>
      <c r="R1532" s="88"/>
      <c r="S1532" s="88"/>
      <c r="T1532" s="88"/>
      <c r="U1532" s="88"/>
      <c r="V1532" s="88"/>
      <c r="W1532" s="88"/>
      <c r="X1532" s="88"/>
      <c r="Y1532" s="88"/>
      <c r="Z1532" s="88"/>
      <c r="AA1532" s="88"/>
      <c r="AB1532" s="88"/>
      <c r="AC1532" s="88"/>
      <c r="AD1532" s="88"/>
      <c r="AE1532" s="88"/>
      <c r="AF1532" s="88"/>
      <c r="AG1532" s="88"/>
      <c r="AH1532" s="88"/>
      <c r="AI1532" s="88"/>
      <c r="AJ1532" s="88"/>
      <c r="AK1532" s="88"/>
      <c r="AL1532" s="88"/>
      <c r="AM1532" s="88"/>
      <c r="AN1532" s="88"/>
      <c r="AO1532" s="88"/>
      <c r="AP1532" s="88"/>
      <c r="AQ1532" s="88"/>
      <c r="AR1532" s="88"/>
      <c r="AS1532" s="88"/>
      <c r="AT1532" s="88"/>
      <c r="AU1532" s="88"/>
      <c r="AV1532" s="88"/>
      <c r="AW1532" s="88"/>
      <c r="AX1532" s="88"/>
      <c r="AY1532" s="88"/>
      <c r="AZ1532" s="88"/>
      <c r="BA1532" s="88"/>
      <c r="BB1532" s="88"/>
      <c r="BC1532" s="88"/>
      <c r="BD1532" s="88"/>
      <c r="BE1532" s="88"/>
      <c r="BF1532" s="88"/>
      <c r="BG1532" s="88"/>
      <c r="BH1532" s="88"/>
      <c r="BI1532" s="88"/>
      <c r="BJ1532" s="88"/>
      <c r="BK1532" s="88"/>
      <c r="BL1532" s="88"/>
      <c r="BM1532" s="88"/>
      <c r="BN1532" s="88"/>
      <c r="BO1532" s="88"/>
      <c r="BP1532" s="88"/>
      <c r="BQ1532" s="88"/>
      <c r="BR1532" s="88"/>
      <c r="BS1532" s="88"/>
      <c r="BT1532" s="88"/>
      <c r="BU1532" s="88"/>
      <c r="BV1532" s="88"/>
      <c r="BW1532" s="88"/>
      <c r="BX1532" s="88"/>
      <c r="BY1532" s="88"/>
      <c r="BZ1532" s="88"/>
      <c r="CA1532" s="88"/>
      <c r="CB1532" s="88"/>
      <c r="CC1532" s="88"/>
      <c r="CD1532" s="88"/>
      <c r="CE1532" s="88"/>
      <c r="CF1532" s="88"/>
      <c r="CG1532" s="88"/>
      <c r="CH1532" s="88"/>
      <c r="CI1532" s="88"/>
      <c r="CJ1532" s="88"/>
      <c r="CK1532" s="88"/>
      <c r="CL1532" s="88"/>
      <c r="CM1532" s="88"/>
      <c r="CN1532" s="88"/>
      <c r="CO1532" s="88"/>
      <c r="CP1532" s="88"/>
      <c r="CQ1532" s="88"/>
      <c r="CR1532" s="88"/>
      <c r="CS1532" s="88"/>
      <c r="CT1532" s="88"/>
      <c r="CU1532" s="88"/>
      <c r="CV1532" s="88"/>
      <c r="CW1532" s="88"/>
      <c r="CX1532" s="88"/>
      <c r="CY1532" s="88"/>
    </row>
    <row r="1533" spans="2:103" x14ac:dyDescent="0.3">
      <c r="B1533" s="87"/>
      <c r="C1533" s="87"/>
      <c r="D1533" s="144"/>
      <c r="E1533" s="144"/>
      <c r="F1533" s="87"/>
      <c r="G1533" s="88"/>
      <c r="H1533" s="88"/>
      <c r="I1533" s="88"/>
      <c r="J1533" s="87"/>
      <c r="K1533" s="87"/>
      <c r="L1533" s="87"/>
      <c r="M1533" s="87"/>
      <c r="N1533" s="87"/>
      <c r="O1533" s="88"/>
      <c r="P1533" s="88"/>
      <c r="Q1533" s="88"/>
      <c r="R1533" s="88"/>
      <c r="S1533" s="88"/>
      <c r="T1533" s="88"/>
      <c r="U1533" s="88"/>
      <c r="V1533" s="88"/>
      <c r="W1533" s="88"/>
      <c r="X1533" s="88"/>
      <c r="Y1533" s="88"/>
      <c r="Z1533" s="88"/>
      <c r="AA1533" s="88"/>
      <c r="AB1533" s="88"/>
      <c r="AC1533" s="88"/>
      <c r="AD1533" s="88"/>
      <c r="AE1533" s="88"/>
      <c r="AF1533" s="88"/>
      <c r="AG1533" s="88"/>
      <c r="AH1533" s="88"/>
      <c r="AI1533" s="88"/>
      <c r="AJ1533" s="88"/>
      <c r="AK1533" s="88"/>
      <c r="AL1533" s="88"/>
      <c r="AM1533" s="88"/>
      <c r="AN1533" s="88"/>
      <c r="AO1533" s="88"/>
      <c r="AP1533" s="88"/>
      <c r="AQ1533" s="88"/>
      <c r="AR1533" s="88"/>
      <c r="AS1533" s="88"/>
      <c r="AT1533" s="88"/>
      <c r="AU1533" s="88"/>
      <c r="AV1533" s="88"/>
      <c r="AW1533" s="88"/>
      <c r="AX1533" s="88"/>
      <c r="AY1533" s="88"/>
      <c r="AZ1533" s="88"/>
      <c r="BA1533" s="88"/>
      <c r="BB1533" s="88"/>
      <c r="BC1533" s="88"/>
      <c r="BD1533" s="88"/>
      <c r="BE1533" s="88"/>
      <c r="BF1533" s="88"/>
      <c r="BG1533" s="88"/>
      <c r="BH1533" s="88"/>
      <c r="BI1533" s="88"/>
      <c r="BJ1533" s="88"/>
      <c r="BK1533" s="88"/>
      <c r="BL1533" s="88"/>
      <c r="BM1533" s="88"/>
      <c r="BN1533" s="88"/>
      <c r="BO1533" s="88"/>
      <c r="BP1533" s="88"/>
      <c r="BQ1533" s="88"/>
      <c r="BR1533" s="88"/>
      <c r="BS1533" s="88"/>
      <c r="BT1533" s="88"/>
      <c r="BU1533" s="88"/>
      <c r="BV1533" s="88"/>
      <c r="BW1533" s="88"/>
      <c r="BX1533" s="88"/>
      <c r="BY1533" s="88"/>
      <c r="BZ1533" s="88"/>
      <c r="CA1533" s="88"/>
      <c r="CB1533" s="88"/>
      <c r="CC1533" s="88"/>
      <c r="CD1533" s="88"/>
      <c r="CE1533" s="88"/>
      <c r="CF1533" s="88"/>
      <c r="CG1533" s="88"/>
      <c r="CH1533" s="88"/>
      <c r="CI1533" s="88"/>
      <c r="CJ1533" s="88"/>
      <c r="CK1533" s="88"/>
      <c r="CL1533" s="88"/>
      <c r="CM1533" s="88"/>
      <c r="CN1533" s="88"/>
      <c r="CO1533" s="88"/>
      <c r="CP1533" s="88"/>
      <c r="CQ1533" s="88"/>
      <c r="CR1533" s="88"/>
      <c r="CS1533" s="88"/>
      <c r="CT1533" s="88"/>
      <c r="CU1533" s="88"/>
      <c r="CV1533" s="88"/>
      <c r="CW1533" s="88"/>
      <c r="CX1533" s="88"/>
      <c r="CY1533" s="88"/>
    </row>
    <row r="1534" spans="2:103" x14ac:dyDescent="0.3">
      <c r="B1534" s="87"/>
      <c r="C1534" s="87"/>
      <c r="D1534" s="144"/>
      <c r="E1534" s="144"/>
      <c r="F1534" s="87"/>
      <c r="G1534" s="88"/>
      <c r="H1534" s="88"/>
      <c r="I1534" s="88"/>
      <c r="J1534" s="87"/>
      <c r="K1534" s="87"/>
      <c r="L1534" s="87"/>
      <c r="M1534" s="87"/>
      <c r="N1534" s="87"/>
      <c r="O1534" s="88"/>
      <c r="P1534" s="88"/>
      <c r="Q1534" s="88"/>
      <c r="R1534" s="88"/>
      <c r="S1534" s="88"/>
      <c r="T1534" s="88"/>
      <c r="U1534" s="88"/>
      <c r="V1534" s="88"/>
      <c r="W1534" s="88"/>
      <c r="X1534" s="88"/>
      <c r="Y1534" s="88"/>
      <c r="Z1534" s="88"/>
      <c r="AA1534" s="88"/>
      <c r="AB1534" s="88"/>
      <c r="AC1534" s="88"/>
      <c r="AD1534" s="88"/>
      <c r="AE1534" s="88"/>
      <c r="AF1534" s="88"/>
      <c r="AG1534" s="88"/>
      <c r="AH1534" s="88"/>
      <c r="AI1534" s="88"/>
      <c r="AJ1534" s="88"/>
      <c r="AK1534" s="88"/>
      <c r="AL1534" s="88"/>
      <c r="AM1534" s="88"/>
      <c r="AN1534" s="88"/>
      <c r="AO1534" s="88"/>
      <c r="AP1534" s="88"/>
      <c r="AQ1534" s="88"/>
      <c r="AR1534" s="88"/>
      <c r="AS1534" s="88"/>
      <c r="AT1534" s="88"/>
      <c r="AU1534" s="88"/>
      <c r="AV1534" s="88"/>
      <c r="AW1534" s="88"/>
      <c r="AX1534" s="88"/>
      <c r="AY1534" s="88"/>
      <c r="AZ1534" s="88"/>
      <c r="BA1534" s="88"/>
      <c r="BB1534" s="88"/>
      <c r="BC1534" s="88"/>
      <c r="BD1534" s="88"/>
      <c r="BE1534" s="88"/>
      <c r="BF1534" s="88"/>
      <c r="BG1534" s="88"/>
      <c r="BH1534" s="88"/>
      <c r="BI1534" s="88"/>
      <c r="BJ1534" s="88"/>
      <c r="BK1534" s="88"/>
      <c r="BL1534" s="88"/>
      <c r="BM1534" s="88"/>
      <c r="BN1534" s="88"/>
      <c r="BO1534" s="88"/>
      <c r="BP1534" s="88"/>
      <c r="BQ1534" s="88"/>
      <c r="BR1534" s="88"/>
      <c r="BS1534" s="88"/>
      <c r="BT1534" s="88"/>
      <c r="BU1534" s="88"/>
      <c r="BV1534" s="88"/>
      <c r="BW1534" s="88"/>
      <c r="BX1534" s="88"/>
      <c r="BY1534" s="88"/>
      <c r="BZ1534" s="88"/>
      <c r="CA1534" s="88"/>
      <c r="CB1534" s="88"/>
      <c r="CC1534" s="88"/>
      <c r="CD1534" s="88"/>
      <c r="CE1534" s="88"/>
      <c r="CF1534" s="88"/>
      <c r="CG1534" s="88"/>
      <c r="CH1534" s="88"/>
      <c r="CI1534" s="88"/>
      <c r="CJ1534" s="88"/>
      <c r="CK1534" s="88"/>
      <c r="CL1534" s="88"/>
      <c r="CM1534" s="88"/>
      <c r="CN1534" s="88"/>
      <c r="CO1534" s="88"/>
      <c r="CP1534" s="88"/>
      <c r="CQ1534" s="88"/>
      <c r="CR1534" s="88"/>
      <c r="CS1534" s="88"/>
      <c r="CT1534" s="88"/>
      <c r="CU1534" s="88"/>
      <c r="CV1534" s="88"/>
      <c r="CW1534" s="88"/>
      <c r="CX1534" s="88"/>
      <c r="CY1534" s="88"/>
    </row>
    <row r="1535" spans="2:103" x14ac:dyDescent="0.3">
      <c r="B1535" s="87"/>
      <c r="C1535" s="87"/>
      <c r="D1535" s="144"/>
      <c r="E1535" s="144"/>
      <c r="F1535" s="87"/>
      <c r="G1535" s="88"/>
      <c r="H1535" s="88"/>
      <c r="I1535" s="88"/>
      <c r="J1535" s="87"/>
      <c r="K1535" s="87"/>
      <c r="L1535" s="87"/>
      <c r="M1535" s="87"/>
      <c r="N1535" s="87"/>
      <c r="O1535" s="88"/>
      <c r="P1535" s="88"/>
      <c r="Q1535" s="88"/>
      <c r="R1535" s="88"/>
      <c r="S1535" s="88"/>
      <c r="T1535" s="88"/>
      <c r="U1535" s="88"/>
      <c r="V1535" s="88"/>
      <c r="W1535" s="88"/>
      <c r="X1535" s="88"/>
      <c r="Y1535" s="88"/>
      <c r="Z1535" s="88"/>
      <c r="AA1535" s="88"/>
      <c r="AB1535" s="88"/>
      <c r="AC1535" s="88"/>
      <c r="AD1535" s="88"/>
      <c r="AE1535" s="88"/>
      <c r="AF1535" s="88"/>
      <c r="AG1535" s="88"/>
      <c r="AH1535" s="88"/>
      <c r="AI1535" s="88"/>
      <c r="AJ1535" s="88"/>
      <c r="AK1535" s="88"/>
      <c r="AL1535" s="88"/>
      <c r="AM1535" s="88"/>
      <c r="AN1535" s="88"/>
      <c r="AO1535" s="88"/>
      <c r="AP1535" s="88"/>
      <c r="AQ1535" s="88"/>
      <c r="AR1535" s="88"/>
      <c r="AS1535" s="88"/>
      <c r="AT1535" s="88"/>
      <c r="AU1535" s="88"/>
      <c r="AV1535" s="88"/>
      <c r="AW1535" s="88"/>
      <c r="AX1535" s="88"/>
      <c r="AY1535" s="88"/>
      <c r="AZ1535" s="88"/>
      <c r="BA1535" s="88"/>
      <c r="BB1535" s="88"/>
      <c r="BC1535" s="88"/>
      <c r="BD1535" s="88"/>
      <c r="BE1535" s="88"/>
      <c r="BF1535" s="88"/>
      <c r="BG1535" s="88"/>
      <c r="BH1535" s="88"/>
      <c r="BI1535" s="88"/>
      <c r="BJ1535" s="88"/>
      <c r="BK1535" s="88"/>
      <c r="BL1535" s="88"/>
      <c r="BM1535" s="88"/>
      <c r="BN1535" s="88"/>
      <c r="BO1535" s="88"/>
      <c r="BP1535" s="88"/>
      <c r="BQ1535" s="88"/>
      <c r="BR1535" s="88"/>
      <c r="BS1535" s="88"/>
      <c r="BT1535" s="88"/>
      <c r="BU1535" s="88"/>
      <c r="BV1535" s="88"/>
      <c r="BW1535" s="88"/>
      <c r="BX1535" s="88"/>
      <c r="BY1535" s="88"/>
      <c r="BZ1535" s="88"/>
      <c r="CA1535" s="88"/>
      <c r="CB1535" s="88"/>
      <c r="CC1535" s="88"/>
      <c r="CD1535" s="88"/>
      <c r="CE1535" s="88"/>
      <c r="CF1535" s="88"/>
      <c r="CG1535" s="88"/>
      <c r="CH1535" s="88"/>
      <c r="CI1535" s="88"/>
      <c r="CJ1535" s="88"/>
      <c r="CK1535" s="88"/>
      <c r="CL1535" s="88"/>
      <c r="CM1535" s="88"/>
      <c r="CN1535" s="88"/>
      <c r="CO1535" s="88"/>
      <c r="CP1535" s="88"/>
      <c r="CQ1535" s="88"/>
      <c r="CR1535" s="88"/>
      <c r="CS1535" s="88"/>
      <c r="CT1535" s="88"/>
      <c r="CU1535" s="88"/>
      <c r="CV1535" s="88"/>
      <c r="CW1535" s="88"/>
      <c r="CX1535" s="88"/>
      <c r="CY1535" s="88"/>
    </row>
    <row r="1536" spans="2:103" x14ac:dyDescent="0.3">
      <c r="B1536" s="87"/>
      <c r="C1536" s="87"/>
      <c r="D1536" s="144"/>
      <c r="E1536" s="144"/>
      <c r="F1536" s="87"/>
      <c r="G1536" s="88"/>
      <c r="H1536" s="88"/>
      <c r="I1536" s="88"/>
      <c r="J1536" s="87"/>
      <c r="K1536" s="87"/>
      <c r="L1536" s="87"/>
      <c r="M1536" s="87"/>
      <c r="N1536" s="87"/>
      <c r="O1536" s="88"/>
      <c r="P1536" s="88"/>
      <c r="Q1536" s="88"/>
      <c r="R1536" s="88"/>
      <c r="S1536" s="88"/>
      <c r="T1536" s="88"/>
      <c r="U1536" s="88"/>
      <c r="V1536" s="88"/>
      <c r="W1536" s="88"/>
      <c r="X1536" s="88"/>
      <c r="Y1536" s="88"/>
      <c r="Z1536" s="88"/>
      <c r="AA1536" s="88"/>
      <c r="AB1536" s="88"/>
      <c r="AC1536" s="88"/>
      <c r="AD1536" s="88"/>
      <c r="AE1536" s="88"/>
      <c r="AF1536" s="88"/>
      <c r="AG1536" s="88"/>
      <c r="AH1536" s="88"/>
      <c r="AI1536" s="88"/>
      <c r="AJ1536" s="88"/>
      <c r="AK1536" s="88"/>
      <c r="AL1536" s="88"/>
      <c r="AM1536" s="88"/>
      <c r="AN1536" s="88"/>
      <c r="AO1536" s="88"/>
      <c r="AP1536" s="88"/>
      <c r="AQ1536" s="88"/>
      <c r="AR1536" s="88"/>
      <c r="AS1536" s="88"/>
      <c r="AT1536" s="88"/>
      <c r="AU1536" s="88"/>
      <c r="AV1536" s="88"/>
      <c r="AW1536" s="88"/>
      <c r="AX1536" s="88"/>
      <c r="AY1536" s="88"/>
      <c r="AZ1536" s="88"/>
      <c r="BA1536" s="88"/>
      <c r="BB1536" s="88"/>
      <c r="BC1536" s="88"/>
      <c r="BD1536" s="88"/>
      <c r="BE1536" s="88"/>
      <c r="BF1536" s="88"/>
      <c r="BG1536" s="88"/>
      <c r="BH1536" s="88"/>
      <c r="BI1536" s="88"/>
      <c r="BJ1536" s="88"/>
      <c r="BK1536" s="88"/>
      <c r="BL1536" s="88"/>
      <c r="BM1536" s="88"/>
      <c r="BN1536" s="88"/>
      <c r="BO1536" s="88"/>
      <c r="BP1536" s="88"/>
      <c r="BQ1536" s="88"/>
      <c r="BR1536" s="88"/>
      <c r="BS1536" s="88"/>
      <c r="BT1536" s="88"/>
      <c r="BU1536" s="88"/>
      <c r="BV1536" s="88"/>
      <c r="BW1536" s="88"/>
      <c r="BX1536" s="88"/>
      <c r="BY1536" s="88"/>
      <c r="BZ1536" s="88"/>
      <c r="CA1536" s="88"/>
      <c r="CB1536" s="88"/>
      <c r="CC1536" s="88"/>
      <c r="CD1536" s="88"/>
      <c r="CE1536" s="88"/>
      <c r="CF1536" s="88"/>
      <c r="CG1536" s="88"/>
      <c r="CH1536" s="88"/>
      <c r="CI1536" s="88"/>
      <c r="CJ1536" s="88"/>
      <c r="CK1536" s="88"/>
      <c r="CL1536" s="88"/>
      <c r="CM1536" s="88"/>
      <c r="CN1536" s="88"/>
      <c r="CO1536" s="88"/>
      <c r="CP1536" s="88"/>
      <c r="CQ1536" s="88"/>
      <c r="CR1536" s="88"/>
      <c r="CS1536" s="88"/>
      <c r="CT1536" s="88"/>
      <c r="CU1536" s="88"/>
      <c r="CV1536" s="88"/>
      <c r="CW1536" s="88"/>
      <c r="CX1536" s="88"/>
      <c r="CY1536" s="88"/>
    </row>
    <row r="1537" spans="2:103" x14ac:dyDescent="0.3">
      <c r="B1537" s="87"/>
      <c r="C1537" s="87"/>
      <c r="D1537" s="144"/>
      <c r="E1537" s="144"/>
      <c r="F1537" s="87"/>
      <c r="G1537" s="88"/>
      <c r="H1537" s="88"/>
      <c r="I1537" s="88"/>
      <c r="J1537" s="87"/>
      <c r="K1537" s="87"/>
      <c r="L1537" s="87"/>
      <c r="M1537" s="87"/>
      <c r="N1537" s="87"/>
      <c r="O1537" s="88"/>
      <c r="P1537" s="88"/>
      <c r="Q1537" s="88"/>
      <c r="R1537" s="88"/>
      <c r="S1537" s="88"/>
      <c r="T1537" s="88"/>
      <c r="U1537" s="88"/>
      <c r="V1537" s="88"/>
      <c r="W1537" s="88"/>
      <c r="X1537" s="88"/>
      <c r="Y1537" s="88"/>
      <c r="Z1537" s="88"/>
      <c r="AA1537" s="88"/>
      <c r="AB1537" s="88"/>
      <c r="AC1537" s="88"/>
      <c r="AD1537" s="88"/>
      <c r="AE1537" s="88"/>
      <c r="AF1537" s="88"/>
      <c r="AG1537" s="88"/>
      <c r="AH1537" s="88"/>
      <c r="AI1537" s="88"/>
      <c r="AJ1537" s="88"/>
      <c r="AK1537" s="88"/>
      <c r="AL1537" s="88"/>
      <c r="AM1537" s="88"/>
      <c r="AN1537" s="88"/>
      <c r="AO1537" s="88"/>
      <c r="AP1537" s="88"/>
      <c r="AQ1537" s="88"/>
      <c r="AR1537" s="88"/>
      <c r="AS1537" s="88"/>
      <c r="AT1537" s="88"/>
      <c r="AU1537" s="88"/>
      <c r="AV1537" s="88"/>
      <c r="AW1537" s="88"/>
      <c r="AX1537" s="88"/>
      <c r="AY1537" s="88"/>
      <c r="AZ1537" s="88"/>
      <c r="BA1537" s="88"/>
      <c r="BB1537" s="88"/>
      <c r="BC1537" s="88"/>
      <c r="BD1537" s="88"/>
      <c r="BE1537" s="88"/>
      <c r="BF1537" s="88"/>
      <c r="BG1537" s="88"/>
      <c r="BH1537" s="88"/>
      <c r="BI1537" s="88"/>
      <c r="BJ1537" s="88"/>
      <c r="BK1537" s="88"/>
      <c r="BL1537" s="88"/>
      <c r="BM1537" s="88"/>
      <c r="BN1537" s="88"/>
      <c r="BO1537" s="88"/>
      <c r="BP1537" s="88"/>
      <c r="BQ1537" s="88"/>
      <c r="BR1537" s="88"/>
      <c r="BS1537" s="88"/>
      <c r="BT1537" s="88"/>
      <c r="BU1537" s="88"/>
      <c r="BV1537" s="88"/>
      <c r="BW1537" s="88"/>
      <c r="BX1537" s="88"/>
      <c r="BY1537" s="88"/>
      <c r="BZ1537" s="88"/>
      <c r="CA1537" s="88"/>
      <c r="CB1537" s="88"/>
      <c r="CC1537" s="88"/>
      <c r="CD1537" s="88"/>
      <c r="CE1537" s="88"/>
      <c r="CF1537" s="88"/>
      <c r="CG1537" s="88"/>
      <c r="CH1537" s="88"/>
      <c r="CI1537" s="88"/>
      <c r="CJ1537" s="88"/>
      <c r="CK1537" s="88"/>
      <c r="CL1537" s="88"/>
      <c r="CM1537" s="88"/>
      <c r="CN1537" s="88"/>
      <c r="CO1537" s="88"/>
      <c r="CP1537" s="88"/>
      <c r="CQ1537" s="88"/>
      <c r="CR1537" s="88"/>
      <c r="CS1537" s="88"/>
      <c r="CT1537" s="88"/>
      <c r="CU1537" s="88"/>
      <c r="CV1537" s="88"/>
      <c r="CW1537" s="88"/>
      <c r="CX1537" s="88"/>
      <c r="CY1537" s="88"/>
    </row>
    <row r="1538" spans="2:103" x14ac:dyDescent="0.3">
      <c r="B1538" s="87"/>
      <c r="C1538" s="87"/>
      <c r="D1538" s="144"/>
      <c r="E1538" s="144"/>
      <c r="F1538" s="87"/>
      <c r="G1538" s="88"/>
      <c r="H1538" s="88"/>
      <c r="I1538" s="88"/>
      <c r="J1538" s="87"/>
      <c r="K1538" s="87"/>
      <c r="L1538" s="87"/>
      <c r="M1538" s="87"/>
      <c r="N1538" s="87"/>
      <c r="O1538" s="88"/>
      <c r="P1538" s="88"/>
      <c r="Q1538" s="88"/>
      <c r="R1538" s="88"/>
      <c r="S1538" s="88"/>
      <c r="T1538" s="88"/>
      <c r="U1538" s="88"/>
      <c r="V1538" s="88"/>
      <c r="W1538" s="88"/>
      <c r="X1538" s="88"/>
      <c r="Y1538" s="88"/>
      <c r="Z1538" s="88"/>
      <c r="AA1538" s="88"/>
      <c r="AB1538" s="88"/>
      <c r="AC1538" s="88"/>
      <c r="AD1538" s="88"/>
      <c r="AE1538" s="88"/>
      <c r="AF1538" s="88"/>
      <c r="AG1538" s="88"/>
      <c r="AH1538" s="88"/>
      <c r="AI1538" s="88"/>
      <c r="AJ1538" s="88"/>
      <c r="AK1538" s="88"/>
      <c r="AL1538" s="88"/>
      <c r="AM1538" s="88"/>
      <c r="AN1538" s="88"/>
      <c r="AO1538" s="88"/>
      <c r="AP1538" s="88"/>
      <c r="AQ1538" s="88"/>
      <c r="AR1538" s="88"/>
      <c r="AS1538" s="88"/>
      <c r="AT1538" s="88"/>
      <c r="AU1538" s="88"/>
      <c r="AV1538" s="88"/>
      <c r="AW1538" s="88"/>
      <c r="AX1538" s="88"/>
      <c r="AY1538" s="88"/>
      <c r="AZ1538" s="88"/>
      <c r="BA1538" s="88"/>
      <c r="BB1538" s="88"/>
      <c r="BC1538" s="88"/>
      <c r="BD1538" s="88"/>
      <c r="BE1538" s="88"/>
      <c r="BF1538" s="88"/>
      <c r="BG1538" s="88"/>
      <c r="BH1538" s="88"/>
      <c r="BI1538" s="88"/>
      <c r="BJ1538" s="88"/>
      <c r="BK1538" s="88"/>
      <c r="BL1538" s="88"/>
      <c r="BM1538" s="88"/>
      <c r="BN1538" s="88"/>
      <c r="BO1538" s="88"/>
      <c r="BP1538" s="88"/>
      <c r="BQ1538" s="88"/>
      <c r="BR1538" s="88"/>
      <c r="BS1538" s="88"/>
      <c r="BT1538" s="88"/>
      <c r="BU1538" s="88"/>
      <c r="BV1538" s="88"/>
      <c r="BW1538" s="88"/>
      <c r="BX1538" s="88"/>
      <c r="BY1538" s="88"/>
      <c r="BZ1538" s="88"/>
      <c r="CA1538" s="88"/>
      <c r="CB1538" s="88"/>
      <c r="CC1538" s="88"/>
      <c r="CD1538" s="88"/>
      <c r="CE1538" s="88"/>
      <c r="CF1538" s="88"/>
      <c r="CG1538" s="88"/>
      <c r="CH1538" s="88"/>
      <c r="CI1538" s="88"/>
      <c r="CJ1538" s="88"/>
      <c r="CK1538" s="88"/>
      <c r="CL1538" s="88"/>
      <c r="CM1538" s="88"/>
      <c r="CN1538" s="88"/>
      <c r="CO1538" s="88"/>
      <c r="CP1538" s="88"/>
      <c r="CQ1538" s="88"/>
      <c r="CR1538" s="88"/>
      <c r="CS1538" s="88"/>
      <c r="CT1538" s="88"/>
      <c r="CU1538" s="88"/>
      <c r="CV1538" s="88"/>
      <c r="CW1538" s="88"/>
      <c r="CX1538" s="88"/>
      <c r="CY1538" s="88"/>
    </row>
    <row r="1539" spans="2:103" x14ac:dyDescent="0.3">
      <c r="B1539" s="87"/>
      <c r="C1539" s="87"/>
      <c r="D1539" s="144"/>
      <c r="E1539" s="144"/>
      <c r="F1539" s="87"/>
      <c r="G1539" s="88"/>
      <c r="H1539" s="88"/>
      <c r="I1539" s="88"/>
      <c r="J1539" s="87"/>
      <c r="K1539" s="87"/>
      <c r="L1539" s="87"/>
      <c r="M1539" s="87"/>
      <c r="N1539" s="87"/>
      <c r="O1539" s="88"/>
      <c r="P1539" s="88"/>
      <c r="Q1539" s="88"/>
      <c r="R1539" s="88"/>
      <c r="S1539" s="88"/>
      <c r="T1539" s="88"/>
      <c r="U1539" s="88"/>
      <c r="V1539" s="88"/>
      <c r="W1539" s="88"/>
      <c r="X1539" s="88"/>
      <c r="Y1539" s="88"/>
      <c r="Z1539" s="88"/>
      <c r="AA1539" s="88"/>
      <c r="AB1539" s="88"/>
      <c r="AC1539" s="88"/>
      <c r="AD1539" s="88"/>
      <c r="AE1539" s="88"/>
      <c r="AF1539" s="88"/>
      <c r="AG1539" s="88"/>
      <c r="AH1539" s="88"/>
      <c r="AI1539" s="88"/>
      <c r="AJ1539" s="88"/>
      <c r="AK1539" s="88"/>
      <c r="AL1539" s="88"/>
      <c r="AM1539" s="88"/>
      <c r="AN1539" s="88"/>
      <c r="AO1539" s="88"/>
      <c r="AP1539" s="88"/>
      <c r="AQ1539" s="88"/>
      <c r="AR1539" s="88"/>
      <c r="AS1539" s="88"/>
      <c r="AT1539" s="88"/>
      <c r="AU1539" s="88"/>
      <c r="AV1539" s="88"/>
      <c r="AW1539" s="88"/>
      <c r="AX1539" s="88"/>
      <c r="AY1539" s="88"/>
      <c r="AZ1539" s="88"/>
      <c r="BA1539" s="88"/>
      <c r="BB1539" s="88"/>
      <c r="BC1539" s="88"/>
      <c r="BD1539" s="88"/>
      <c r="BE1539" s="88"/>
      <c r="BF1539" s="88"/>
      <c r="BG1539" s="88"/>
      <c r="BH1539" s="88"/>
      <c r="BI1539" s="88"/>
      <c r="BJ1539" s="88"/>
      <c r="BK1539" s="88"/>
      <c r="BL1539" s="88"/>
      <c r="BM1539" s="88"/>
      <c r="BN1539" s="88"/>
      <c r="BO1539" s="88"/>
      <c r="BP1539" s="88"/>
      <c r="BQ1539" s="88"/>
      <c r="BR1539" s="88"/>
      <c r="BS1539" s="88"/>
      <c r="BT1539" s="88"/>
      <c r="BU1539" s="88"/>
      <c r="BV1539" s="88"/>
      <c r="BW1539" s="88"/>
      <c r="BX1539" s="88"/>
      <c r="BY1539" s="88"/>
      <c r="BZ1539" s="88"/>
      <c r="CA1539" s="88"/>
      <c r="CB1539" s="88"/>
      <c r="CC1539" s="88"/>
      <c r="CD1539" s="88"/>
      <c r="CE1539" s="88"/>
      <c r="CF1539" s="88"/>
      <c r="CG1539" s="88"/>
      <c r="CH1539" s="88"/>
      <c r="CI1539" s="88"/>
      <c r="CJ1539" s="88"/>
      <c r="CK1539" s="88"/>
      <c r="CL1539" s="88"/>
      <c r="CM1539" s="88"/>
      <c r="CN1539" s="88"/>
      <c r="CO1539" s="88"/>
      <c r="CP1539" s="88"/>
      <c r="CQ1539" s="88"/>
      <c r="CR1539" s="88"/>
      <c r="CS1539" s="88"/>
      <c r="CT1539" s="88"/>
      <c r="CU1539" s="88"/>
      <c r="CV1539" s="88"/>
      <c r="CW1539" s="88"/>
      <c r="CX1539" s="88"/>
      <c r="CY1539" s="88"/>
    </row>
    <row r="1540" spans="2:103" x14ac:dyDescent="0.3">
      <c r="B1540" s="87"/>
      <c r="C1540" s="87"/>
      <c r="D1540" s="144"/>
      <c r="E1540" s="144"/>
      <c r="F1540" s="87"/>
      <c r="G1540" s="88"/>
      <c r="H1540" s="88"/>
      <c r="I1540" s="88"/>
      <c r="J1540" s="87"/>
      <c r="K1540" s="87"/>
      <c r="L1540" s="87"/>
      <c r="M1540" s="87"/>
      <c r="N1540" s="87"/>
      <c r="O1540" s="88"/>
      <c r="P1540" s="88"/>
      <c r="Q1540" s="88"/>
      <c r="R1540" s="88"/>
      <c r="S1540" s="88"/>
      <c r="T1540" s="88"/>
      <c r="U1540" s="88"/>
      <c r="V1540" s="88"/>
      <c r="W1540" s="88"/>
      <c r="X1540" s="88"/>
      <c r="Y1540" s="88"/>
      <c r="Z1540" s="88"/>
      <c r="AA1540" s="88"/>
      <c r="AB1540" s="88"/>
      <c r="AC1540" s="88"/>
      <c r="AD1540" s="88"/>
      <c r="AE1540" s="88"/>
      <c r="AF1540" s="88"/>
      <c r="AG1540" s="88"/>
      <c r="AH1540" s="88"/>
      <c r="AI1540" s="88"/>
      <c r="AJ1540" s="88"/>
      <c r="AK1540" s="88"/>
      <c r="AL1540" s="88"/>
      <c r="AM1540" s="88"/>
      <c r="AN1540" s="88"/>
      <c r="AO1540" s="88"/>
      <c r="AP1540" s="88"/>
      <c r="AQ1540" s="88"/>
      <c r="AR1540" s="88"/>
      <c r="AS1540" s="88"/>
      <c r="AT1540" s="88"/>
      <c r="AU1540" s="88"/>
      <c r="AV1540" s="88"/>
      <c r="AW1540" s="88"/>
      <c r="AX1540" s="88"/>
      <c r="AY1540" s="88"/>
      <c r="AZ1540" s="88"/>
      <c r="BA1540" s="88"/>
      <c r="BB1540" s="88"/>
      <c r="BC1540" s="88"/>
      <c r="BD1540" s="88"/>
      <c r="BE1540" s="88"/>
      <c r="BF1540" s="88"/>
      <c r="BG1540" s="88"/>
      <c r="BH1540" s="88"/>
      <c r="BI1540" s="88"/>
      <c r="BJ1540" s="88"/>
      <c r="BK1540" s="88"/>
      <c r="BL1540" s="88"/>
      <c r="BM1540" s="88"/>
      <c r="BN1540" s="88"/>
      <c r="BO1540" s="88"/>
      <c r="BP1540" s="88"/>
      <c r="BQ1540" s="88"/>
      <c r="BR1540" s="88"/>
      <c r="BS1540" s="88"/>
      <c r="BT1540" s="88"/>
      <c r="BU1540" s="88"/>
      <c r="BV1540" s="88"/>
      <c r="BW1540" s="88"/>
      <c r="BX1540" s="88"/>
      <c r="BY1540" s="88"/>
      <c r="BZ1540" s="88"/>
      <c r="CA1540" s="88"/>
      <c r="CB1540" s="88"/>
      <c r="CC1540" s="88"/>
      <c r="CD1540" s="88"/>
      <c r="CE1540" s="88"/>
      <c r="CF1540" s="88"/>
      <c r="CG1540" s="88"/>
      <c r="CH1540" s="88"/>
      <c r="CI1540" s="88"/>
      <c r="CJ1540" s="88"/>
      <c r="CK1540" s="88"/>
      <c r="CL1540" s="88"/>
      <c r="CM1540" s="88"/>
      <c r="CN1540" s="88"/>
      <c r="CO1540" s="88"/>
      <c r="CP1540" s="88"/>
      <c r="CQ1540" s="88"/>
      <c r="CR1540" s="88"/>
      <c r="CS1540" s="88"/>
      <c r="CT1540" s="88"/>
      <c r="CU1540" s="88"/>
      <c r="CV1540" s="88"/>
      <c r="CW1540" s="88"/>
      <c r="CX1540" s="88"/>
      <c r="CY1540" s="88"/>
    </row>
    <row r="1541" spans="2:103" x14ac:dyDescent="0.3">
      <c r="B1541" s="87"/>
      <c r="C1541" s="87"/>
      <c r="D1541" s="144"/>
      <c r="E1541" s="144"/>
      <c r="F1541" s="87"/>
      <c r="G1541" s="88"/>
      <c r="H1541" s="88"/>
      <c r="I1541" s="88"/>
      <c r="J1541" s="87"/>
      <c r="K1541" s="87"/>
      <c r="L1541" s="87"/>
      <c r="M1541" s="87"/>
      <c r="N1541" s="87"/>
      <c r="O1541" s="88"/>
      <c r="P1541" s="88"/>
      <c r="Q1541" s="88"/>
      <c r="R1541" s="88"/>
      <c r="S1541" s="88"/>
      <c r="T1541" s="88"/>
      <c r="U1541" s="88"/>
      <c r="V1541" s="88"/>
      <c r="W1541" s="88"/>
      <c r="X1541" s="88"/>
      <c r="Y1541" s="88"/>
      <c r="Z1541" s="88"/>
      <c r="AA1541" s="88"/>
      <c r="AB1541" s="88"/>
      <c r="AC1541" s="88"/>
      <c r="AD1541" s="88"/>
      <c r="AE1541" s="88"/>
      <c r="AF1541" s="88"/>
      <c r="AG1541" s="88"/>
      <c r="AH1541" s="88"/>
      <c r="AI1541" s="88"/>
      <c r="AJ1541" s="88"/>
      <c r="AK1541" s="88"/>
      <c r="AL1541" s="88"/>
      <c r="AM1541" s="88"/>
      <c r="AN1541" s="88"/>
      <c r="AO1541" s="88"/>
      <c r="AP1541" s="88"/>
      <c r="AQ1541" s="88"/>
      <c r="AR1541" s="88"/>
      <c r="AS1541" s="88"/>
      <c r="AT1541" s="88"/>
      <c r="AU1541" s="88"/>
      <c r="AV1541" s="88"/>
      <c r="AW1541" s="88"/>
      <c r="AX1541" s="88"/>
      <c r="AY1541" s="88"/>
      <c r="AZ1541" s="88"/>
      <c r="BA1541" s="88"/>
      <c r="BB1541" s="88"/>
      <c r="BC1541" s="88"/>
      <c r="BD1541" s="88"/>
      <c r="BE1541" s="88"/>
      <c r="BF1541" s="88"/>
      <c r="BG1541" s="88"/>
      <c r="BH1541" s="88"/>
      <c r="BI1541" s="88"/>
      <c r="BJ1541" s="88"/>
      <c r="BK1541" s="88"/>
      <c r="BL1541" s="88"/>
      <c r="BM1541" s="88"/>
      <c r="BN1541" s="88"/>
      <c r="BO1541" s="88"/>
      <c r="BP1541" s="88"/>
      <c r="BQ1541" s="88"/>
      <c r="BR1541" s="88"/>
      <c r="BS1541" s="88"/>
      <c r="BT1541" s="88"/>
      <c r="BU1541" s="88"/>
      <c r="BV1541" s="88"/>
      <c r="BW1541" s="88"/>
      <c r="BX1541" s="88"/>
      <c r="BY1541" s="88"/>
      <c r="BZ1541" s="88"/>
      <c r="CA1541" s="88"/>
      <c r="CB1541" s="88"/>
      <c r="CC1541" s="88"/>
      <c r="CD1541" s="88"/>
      <c r="CE1541" s="88"/>
      <c r="CF1541" s="88"/>
      <c r="CG1541" s="88"/>
      <c r="CH1541" s="88"/>
      <c r="CI1541" s="88"/>
      <c r="CJ1541" s="88"/>
      <c r="CK1541" s="88"/>
      <c r="CL1541" s="88"/>
      <c r="CM1541" s="88"/>
      <c r="CN1541" s="88"/>
      <c r="CO1541" s="88"/>
      <c r="CP1541" s="88"/>
      <c r="CQ1541" s="88"/>
      <c r="CR1541" s="88"/>
      <c r="CS1541" s="88"/>
      <c r="CT1541" s="88"/>
      <c r="CU1541" s="88"/>
      <c r="CV1541" s="88"/>
      <c r="CW1541" s="88"/>
      <c r="CX1541" s="88"/>
      <c r="CY1541" s="88"/>
    </row>
    <row r="1542" spans="2:103" x14ac:dyDescent="0.3">
      <c r="B1542" s="87"/>
      <c r="C1542" s="87"/>
      <c r="D1542" s="144"/>
      <c r="E1542" s="144"/>
      <c r="F1542" s="87"/>
      <c r="G1542" s="88"/>
      <c r="H1542" s="88"/>
      <c r="I1542" s="88"/>
      <c r="J1542" s="87"/>
      <c r="K1542" s="87"/>
      <c r="L1542" s="87"/>
      <c r="M1542" s="87"/>
      <c r="N1542" s="87"/>
      <c r="O1542" s="88"/>
      <c r="P1542" s="88"/>
      <c r="Q1542" s="88"/>
      <c r="R1542" s="88"/>
      <c r="S1542" s="88"/>
      <c r="T1542" s="88"/>
      <c r="U1542" s="88"/>
      <c r="V1542" s="88"/>
      <c r="W1542" s="88"/>
      <c r="X1542" s="88"/>
      <c r="Y1542" s="88"/>
      <c r="Z1542" s="88"/>
      <c r="AA1542" s="88"/>
      <c r="AB1542" s="88"/>
      <c r="AC1542" s="88"/>
      <c r="AD1542" s="88"/>
      <c r="AE1542" s="88"/>
      <c r="AF1542" s="88"/>
      <c r="AG1542" s="88"/>
      <c r="AH1542" s="88"/>
      <c r="AI1542" s="88"/>
      <c r="AJ1542" s="88"/>
      <c r="AK1542" s="88"/>
      <c r="AL1542" s="88"/>
      <c r="AM1542" s="88"/>
      <c r="AN1542" s="88"/>
      <c r="AO1542" s="88"/>
      <c r="AP1542" s="88"/>
      <c r="AQ1542" s="88"/>
      <c r="AR1542" s="88"/>
      <c r="AS1542" s="88"/>
      <c r="AT1542" s="88"/>
      <c r="AU1542" s="88"/>
      <c r="AV1542" s="88"/>
      <c r="AW1542" s="88"/>
      <c r="AX1542" s="88"/>
      <c r="AY1542" s="88"/>
      <c r="AZ1542" s="88"/>
      <c r="BA1542" s="88"/>
      <c r="BB1542" s="88"/>
      <c r="BC1542" s="88"/>
      <c r="BD1542" s="88"/>
      <c r="BE1542" s="88"/>
      <c r="BF1542" s="88"/>
      <c r="BG1542" s="88"/>
      <c r="BH1542" s="88"/>
      <c r="BI1542" s="88"/>
      <c r="BJ1542" s="88"/>
      <c r="BK1542" s="88"/>
      <c r="BL1542" s="88"/>
      <c r="BM1542" s="88"/>
      <c r="BN1542" s="88"/>
      <c r="BO1542" s="88"/>
      <c r="BP1542" s="88"/>
      <c r="BQ1542" s="88"/>
      <c r="BR1542" s="88"/>
      <c r="BS1542" s="88"/>
      <c r="BT1542" s="88"/>
      <c r="BU1542" s="88"/>
      <c r="BV1542" s="88"/>
      <c r="BW1542" s="88"/>
      <c r="BX1542" s="88"/>
      <c r="BY1542" s="88"/>
      <c r="BZ1542" s="88"/>
      <c r="CA1542" s="88"/>
      <c r="CB1542" s="88"/>
      <c r="CC1542" s="88"/>
      <c r="CD1542" s="88"/>
      <c r="CE1542" s="88"/>
      <c r="CF1542" s="88"/>
      <c r="CG1542" s="88"/>
      <c r="CH1542" s="88"/>
      <c r="CI1542" s="88"/>
      <c r="CJ1542" s="88"/>
      <c r="CK1542" s="88"/>
      <c r="CL1542" s="88"/>
      <c r="CM1542" s="88"/>
      <c r="CN1542" s="88"/>
      <c r="CO1542" s="88"/>
      <c r="CP1542" s="88"/>
      <c r="CQ1542" s="88"/>
      <c r="CR1542" s="88"/>
      <c r="CS1542" s="88"/>
      <c r="CT1542" s="88"/>
      <c r="CU1542" s="88"/>
      <c r="CV1542" s="88"/>
      <c r="CW1542" s="88"/>
      <c r="CX1542" s="88"/>
      <c r="CY1542" s="88"/>
    </row>
    <row r="1543" spans="2:103" x14ac:dyDescent="0.3">
      <c r="B1543" s="87"/>
      <c r="C1543" s="87"/>
      <c r="D1543" s="144"/>
      <c r="E1543" s="144"/>
      <c r="F1543" s="87"/>
      <c r="G1543" s="88"/>
      <c r="H1543" s="88"/>
      <c r="I1543" s="88"/>
      <c r="J1543" s="87"/>
      <c r="K1543" s="87"/>
      <c r="L1543" s="87"/>
      <c r="M1543" s="87"/>
      <c r="N1543" s="87"/>
      <c r="O1543" s="88"/>
      <c r="P1543" s="88"/>
      <c r="Q1543" s="88"/>
      <c r="R1543" s="88"/>
      <c r="S1543" s="88"/>
      <c r="T1543" s="88"/>
      <c r="U1543" s="88"/>
      <c r="V1543" s="88"/>
      <c r="W1543" s="88"/>
      <c r="X1543" s="88"/>
      <c r="Y1543" s="88"/>
      <c r="Z1543" s="88"/>
      <c r="AA1543" s="88"/>
      <c r="AB1543" s="88"/>
      <c r="AC1543" s="88"/>
      <c r="AD1543" s="88"/>
      <c r="AE1543" s="88"/>
      <c r="AF1543" s="88"/>
      <c r="AG1543" s="88"/>
      <c r="AH1543" s="88"/>
      <c r="AI1543" s="88"/>
      <c r="AJ1543" s="88"/>
      <c r="AK1543" s="88"/>
      <c r="AL1543" s="88"/>
      <c r="AM1543" s="88"/>
      <c r="AN1543" s="88"/>
      <c r="AO1543" s="88"/>
      <c r="AP1543" s="88"/>
      <c r="AQ1543" s="88"/>
      <c r="AR1543" s="88"/>
      <c r="AS1543" s="88"/>
      <c r="AT1543" s="88"/>
      <c r="AU1543" s="88"/>
      <c r="AV1543" s="88"/>
      <c r="AW1543" s="88"/>
      <c r="AX1543" s="88"/>
      <c r="AY1543" s="88"/>
      <c r="AZ1543" s="88"/>
      <c r="BA1543" s="88"/>
      <c r="BB1543" s="88"/>
      <c r="BC1543" s="88"/>
      <c r="BD1543" s="88"/>
      <c r="BE1543" s="88"/>
      <c r="BF1543" s="88"/>
      <c r="BG1543" s="88"/>
      <c r="BH1543" s="88"/>
      <c r="BI1543" s="88"/>
      <c r="BJ1543" s="88"/>
      <c r="BK1543" s="88"/>
      <c r="BL1543" s="88"/>
      <c r="BM1543" s="88"/>
      <c r="BN1543" s="88"/>
      <c r="BO1543" s="88"/>
      <c r="BP1543" s="88"/>
      <c r="BQ1543" s="88"/>
      <c r="BR1543" s="88"/>
      <c r="BS1543" s="88"/>
      <c r="BT1543" s="88"/>
      <c r="BU1543" s="88"/>
      <c r="BV1543" s="88"/>
      <c r="BW1543" s="88"/>
      <c r="BX1543" s="88"/>
      <c r="BY1543" s="88"/>
      <c r="BZ1543" s="88"/>
      <c r="CA1543" s="88"/>
      <c r="CB1543" s="88"/>
      <c r="CC1543" s="88"/>
      <c r="CD1543" s="88"/>
      <c r="CE1543" s="88"/>
      <c r="CF1543" s="88"/>
      <c r="CG1543" s="88"/>
      <c r="CH1543" s="88"/>
      <c r="CI1543" s="88"/>
      <c r="CJ1543" s="88"/>
      <c r="CK1543" s="88"/>
      <c r="CL1543" s="88"/>
      <c r="CM1543" s="88"/>
      <c r="CN1543" s="88"/>
      <c r="CO1543" s="88"/>
      <c r="CP1543" s="88"/>
      <c r="CQ1543" s="88"/>
      <c r="CR1543" s="88"/>
      <c r="CS1543" s="88"/>
      <c r="CT1543" s="88"/>
      <c r="CU1543" s="88"/>
      <c r="CV1543" s="88"/>
      <c r="CW1543" s="88"/>
      <c r="CX1543" s="88"/>
      <c r="CY1543" s="88"/>
    </row>
    <row r="1544" spans="2:103" x14ac:dyDescent="0.3">
      <c r="B1544" s="87"/>
      <c r="C1544" s="87"/>
      <c r="D1544" s="144"/>
      <c r="E1544" s="144"/>
      <c r="F1544" s="87"/>
      <c r="G1544" s="88"/>
      <c r="H1544" s="88"/>
      <c r="I1544" s="88"/>
      <c r="J1544" s="87"/>
      <c r="K1544" s="87"/>
      <c r="L1544" s="87"/>
      <c r="M1544" s="87"/>
      <c r="N1544" s="87"/>
      <c r="O1544" s="88"/>
      <c r="P1544" s="88"/>
      <c r="Q1544" s="88"/>
      <c r="R1544" s="88"/>
      <c r="S1544" s="88"/>
      <c r="T1544" s="88"/>
      <c r="U1544" s="88"/>
      <c r="V1544" s="88"/>
      <c r="W1544" s="88"/>
      <c r="X1544" s="88"/>
      <c r="Y1544" s="88"/>
      <c r="Z1544" s="88"/>
      <c r="AA1544" s="88"/>
      <c r="AB1544" s="88"/>
      <c r="AC1544" s="88"/>
      <c r="AD1544" s="88"/>
      <c r="AE1544" s="88"/>
      <c r="AF1544" s="88"/>
      <c r="AG1544" s="88"/>
      <c r="AH1544" s="88"/>
      <c r="AI1544" s="88"/>
      <c r="AJ1544" s="88"/>
      <c r="AK1544" s="88"/>
      <c r="AL1544" s="88"/>
      <c r="AM1544" s="88"/>
      <c r="AN1544" s="88"/>
      <c r="AO1544" s="88"/>
      <c r="AP1544" s="88"/>
      <c r="AQ1544" s="88"/>
      <c r="AR1544" s="88"/>
      <c r="AS1544" s="88"/>
      <c r="AT1544" s="88"/>
      <c r="AU1544" s="88"/>
      <c r="AV1544" s="88"/>
      <c r="AW1544" s="88"/>
      <c r="AX1544" s="88"/>
      <c r="AY1544" s="88"/>
      <c r="AZ1544" s="88"/>
      <c r="BA1544" s="88"/>
      <c r="BB1544" s="88"/>
      <c r="BC1544" s="88"/>
      <c r="BD1544" s="88"/>
      <c r="BE1544" s="88"/>
      <c r="BF1544" s="88"/>
      <c r="BG1544" s="88"/>
      <c r="BH1544" s="88"/>
      <c r="BI1544" s="88"/>
      <c r="BJ1544" s="88"/>
      <c r="BK1544" s="88"/>
      <c r="BL1544" s="88"/>
      <c r="BM1544" s="88"/>
      <c r="BN1544" s="88"/>
      <c r="BO1544" s="88"/>
      <c r="BP1544" s="88"/>
      <c r="BQ1544" s="88"/>
      <c r="BR1544" s="88"/>
      <c r="BS1544" s="88"/>
      <c r="BT1544" s="88"/>
      <c r="BU1544" s="88"/>
      <c r="BV1544" s="88"/>
      <c r="BW1544" s="88"/>
      <c r="BX1544" s="88"/>
      <c r="BY1544" s="88"/>
      <c r="BZ1544" s="88"/>
      <c r="CA1544" s="88"/>
      <c r="CB1544" s="88"/>
      <c r="CC1544" s="88"/>
      <c r="CD1544" s="88"/>
      <c r="CE1544" s="88"/>
      <c r="CF1544" s="88"/>
      <c r="CG1544" s="88"/>
      <c r="CH1544" s="88"/>
      <c r="CI1544" s="88"/>
      <c r="CJ1544" s="88"/>
      <c r="CK1544" s="88"/>
      <c r="CL1544" s="88"/>
      <c r="CM1544" s="88"/>
      <c r="CN1544" s="88"/>
      <c r="CO1544" s="88"/>
      <c r="CP1544" s="88"/>
      <c r="CQ1544" s="88"/>
      <c r="CR1544" s="88"/>
      <c r="CS1544" s="88"/>
      <c r="CT1544" s="88"/>
      <c r="CU1544" s="88"/>
      <c r="CV1544" s="88"/>
      <c r="CW1544" s="88"/>
      <c r="CX1544" s="88"/>
      <c r="CY1544" s="88"/>
    </row>
    <row r="1545" spans="2:103" x14ac:dyDescent="0.3">
      <c r="B1545" s="87"/>
      <c r="C1545" s="87"/>
      <c r="D1545" s="144"/>
      <c r="E1545" s="144"/>
      <c r="F1545" s="87"/>
      <c r="G1545" s="88"/>
      <c r="H1545" s="88"/>
      <c r="I1545" s="88"/>
      <c r="J1545" s="87"/>
      <c r="K1545" s="87"/>
      <c r="L1545" s="87"/>
      <c r="M1545" s="87"/>
      <c r="N1545" s="87"/>
      <c r="O1545" s="88"/>
      <c r="P1545" s="88"/>
      <c r="Q1545" s="88"/>
      <c r="R1545" s="88"/>
      <c r="S1545" s="88"/>
      <c r="T1545" s="88"/>
      <c r="U1545" s="88"/>
      <c r="V1545" s="88"/>
      <c r="W1545" s="88"/>
      <c r="X1545" s="88"/>
      <c r="Y1545" s="88"/>
      <c r="Z1545" s="88"/>
      <c r="AA1545" s="88"/>
      <c r="AB1545" s="88"/>
      <c r="AC1545" s="88"/>
      <c r="AD1545" s="88"/>
      <c r="AE1545" s="88"/>
      <c r="AF1545" s="88"/>
      <c r="AG1545" s="88"/>
      <c r="AH1545" s="88"/>
      <c r="AI1545" s="88"/>
      <c r="AJ1545" s="88"/>
      <c r="AK1545" s="88"/>
      <c r="AL1545" s="88"/>
      <c r="AM1545" s="88"/>
      <c r="AN1545" s="88"/>
      <c r="AO1545" s="88"/>
      <c r="AP1545" s="88"/>
      <c r="AQ1545" s="88"/>
      <c r="AR1545" s="88"/>
      <c r="AS1545" s="88"/>
      <c r="AT1545" s="88"/>
      <c r="AU1545" s="88"/>
      <c r="AV1545" s="88"/>
      <c r="AW1545" s="88"/>
      <c r="AX1545" s="88"/>
      <c r="AY1545" s="88"/>
      <c r="AZ1545" s="88"/>
      <c r="BA1545" s="88"/>
      <c r="BB1545" s="88"/>
      <c r="BC1545" s="88"/>
      <c r="BD1545" s="88"/>
      <c r="BE1545" s="88"/>
      <c r="BF1545" s="88"/>
      <c r="BG1545" s="88"/>
      <c r="BH1545" s="88"/>
      <c r="BI1545" s="88"/>
      <c r="BJ1545" s="88"/>
      <c r="BK1545" s="88"/>
      <c r="BL1545" s="88"/>
      <c r="BM1545" s="88"/>
      <c r="BN1545" s="88"/>
      <c r="BO1545" s="88"/>
      <c r="BP1545" s="88"/>
      <c r="BQ1545" s="88"/>
      <c r="BR1545" s="88"/>
      <c r="BS1545" s="88"/>
      <c r="BT1545" s="88"/>
      <c r="BU1545" s="88"/>
      <c r="BV1545" s="88"/>
      <c r="BW1545" s="88"/>
      <c r="BX1545" s="88"/>
      <c r="BY1545" s="88"/>
      <c r="BZ1545" s="88"/>
      <c r="CA1545" s="88"/>
      <c r="CB1545" s="88"/>
      <c r="CC1545" s="88"/>
      <c r="CD1545" s="88"/>
      <c r="CE1545" s="88"/>
      <c r="CF1545" s="88"/>
      <c r="CG1545" s="88"/>
      <c r="CH1545" s="88"/>
      <c r="CI1545" s="88"/>
      <c r="CJ1545" s="88"/>
      <c r="CK1545" s="88"/>
      <c r="CL1545" s="88"/>
      <c r="CM1545" s="88"/>
      <c r="CN1545" s="88"/>
      <c r="CO1545" s="88"/>
      <c r="CP1545" s="88"/>
      <c r="CQ1545" s="88"/>
      <c r="CR1545" s="88"/>
      <c r="CS1545" s="88"/>
      <c r="CT1545" s="88"/>
      <c r="CU1545" s="88"/>
      <c r="CV1545" s="88"/>
      <c r="CW1545" s="88"/>
      <c r="CX1545" s="88"/>
      <c r="CY1545" s="88"/>
    </row>
    <row r="1546" spans="2:103" x14ac:dyDescent="0.3">
      <c r="B1546" s="87"/>
      <c r="C1546" s="87"/>
      <c r="D1546" s="144"/>
      <c r="E1546" s="144"/>
      <c r="F1546" s="87"/>
      <c r="G1546" s="88"/>
      <c r="H1546" s="88"/>
      <c r="I1546" s="88"/>
      <c r="J1546" s="87"/>
      <c r="K1546" s="87"/>
      <c r="L1546" s="87"/>
      <c r="M1546" s="87"/>
      <c r="N1546" s="87"/>
      <c r="O1546" s="88"/>
      <c r="P1546" s="88"/>
      <c r="Q1546" s="88"/>
      <c r="R1546" s="88"/>
      <c r="S1546" s="88"/>
      <c r="T1546" s="88"/>
      <c r="U1546" s="88"/>
      <c r="V1546" s="88"/>
      <c r="W1546" s="88"/>
      <c r="X1546" s="88"/>
      <c r="Y1546" s="88"/>
      <c r="Z1546" s="88"/>
      <c r="AA1546" s="88"/>
      <c r="AB1546" s="88"/>
      <c r="AC1546" s="88"/>
      <c r="AD1546" s="88"/>
      <c r="AE1546" s="88"/>
      <c r="AF1546" s="88"/>
      <c r="AG1546" s="88"/>
      <c r="AH1546" s="88"/>
      <c r="AI1546" s="88"/>
      <c r="AJ1546" s="88"/>
      <c r="AK1546" s="88"/>
      <c r="AL1546" s="88"/>
      <c r="AM1546" s="88"/>
      <c r="AN1546" s="88"/>
      <c r="AO1546" s="88"/>
      <c r="AP1546" s="88"/>
      <c r="AQ1546" s="88"/>
      <c r="AR1546" s="88"/>
      <c r="AS1546" s="88"/>
      <c r="AT1546" s="88"/>
      <c r="AU1546" s="88"/>
      <c r="AV1546" s="88"/>
      <c r="AW1546" s="88"/>
      <c r="AX1546" s="88"/>
      <c r="AY1546" s="88"/>
      <c r="AZ1546" s="88"/>
      <c r="BA1546" s="88"/>
      <c r="BB1546" s="88"/>
      <c r="BC1546" s="88"/>
      <c r="BD1546" s="88"/>
      <c r="BE1546" s="88"/>
      <c r="BF1546" s="88"/>
      <c r="BG1546" s="88"/>
      <c r="BH1546" s="88"/>
      <c r="BI1546" s="88"/>
      <c r="BJ1546" s="88"/>
      <c r="BK1546" s="88"/>
      <c r="BL1546" s="88"/>
      <c r="BM1546" s="88"/>
      <c r="BN1546" s="88"/>
      <c r="BO1546" s="88"/>
      <c r="BP1546" s="88"/>
      <c r="BQ1546" s="88"/>
      <c r="BR1546" s="88"/>
      <c r="BS1546" s="88"/>
      <c r="BT1546" s="88"/>
      <c r="BU1546" s="88"/>
      <c r="BV1546" s="88"/>
      <c r="BW1546" s="88"/>
      <c r="BX1546" s="88"/>
      <c r="BY1546" s="88"/>
      <c r="BZ1546" s="88"/>
      <c r="CA1546" s="88"/>
      <c r="CB1546" s="88"/>
      <c r="CC1546" s="88"/>
      <c r="CD1546" s="88"/>
      <c r="CE1546" s="88"/>
      <c r="CF1546" s="88"/>
      <c r="CG1546" s="88"/>
      <c r="CH1546" s="88"/>
      <c r="CI1546" s="88"/>
      <c r="CJ1546" s="88"/>
      <c r="CK1546" s="88"/>
      <c r="CL1546" s="88"/>
      <c r="CM1546" s="88"/>
      <c r="CN1546" s="88"/>
      <c r="CO1546" s="88"/>
      <c r="CP1546" s="88"/>
      <c r="CQ1546" s="88"/>
      <c r="CR1546" s="88"/>
      <c r="CS1546" s="88"/>
      <c r="CT1546" s="88"/>
      <c r="CU1546" s="88"/>
      <c r="CV1546" s="88"/>
      <c r="CW1546" s="88"/>
      <c r="CX1546" s="88"/>
      <c r="CY1546" s="88"/>
    </row>
    <row r="1547" spans="2:103" x14ac:dyDescent="0.3">
      <c r="B1547" s="87"/>
      <c r="C1547" s="87"/>
      <c r="D1547" s="144"/>
      <c r="E1547" s="144"/>
      <c r="F1547" s="87"/>
      <c r="G1547" s="88"/>
      <c r="H1547" s="88"/>
      <c r="I1547" s="88"/>
      <c r="J1547" s="87"/>
      <c r="K1547" s="87"/>
      <c r="L1547" s="87"/>
      <c r="M1547" s="87"/>
      <c r="N1547" s="87"/>
      <c r="O1547" s="88"/>
      <c r="P1547" s="88"/>
      <c r="Q1547" s="88"/>
      <c r="R1547" s="88"/>
      <c r="S1547" s="88"/>
      <c r="T1547" s="88"/>
      <c r="U1547" s="88"/>
      <c r="V1547" s="88"/>
      <c r="W1547" s="88"/>
      <c r="X1547" s="88"/>
      <c r="Y1547" s="88"/>
      <c r="Z1547" s="88"/>
      <c r="AA1547" s="88"/>
      <c r="AB1547" s="88"/>
      <c r="AC1547" s="88"/>
      <c r="AD1547" s="88"/>
      <c r="AE1547" s="88"/>
      <c r="AF1547" s="88"/>
      <c r="AG1547" s="88"/>
      <c r="AH1547" s="88"/>
      <c r="AI1547" s="88"/>
      <c r="AJ1547" s="88"/>
      <c r="AK1547" s="88"/>
      <c r="AL1547" s="88"/>
      <c r="AM1547" s="88"/>
      <c r="AN1547" s="88"/>
      <c r="AO1547" s="88"/>
      <c r="AP1547" s="88"/>
      <c r="AQ1547" s="88"/>
      <c r="AR1547" s="88"/>
      <c r="AS1547" s="88"/>
      <c r="AT1547" s="88"/>
      <c r="AU1547" s="88"/>
      <c r="AV1547" s="88"/>
      <c r="AW1547" s="88"/>
      <c r="AX1547" s="88"/>
      <c r="AY1547" s="88"/>
      <c r="AZ1547" s="88"/>
      <c r="BA1547" s="88"/>
      <c r="BB1547" s="88"/>
      <c r="BC1547" s="88"/>
      <c r="BD1547" s="88"/>
      <c r="BE1547" s="88"/>
      <c r="BF1547" s="88"/>
      <c r="BG1547" s="88"/>
      <c r="BH1547" s="88"/>
      <c r="BI1547" s="88"/>
      <c r="BJ1547" s="88"/>
      <c r="BK1547" s="88"/>
      <c r="BL1547" s="88"/>
      <c r="BM1547" s="88"/>
      <c r="BN1547" s="88"/>
      <c r="BO1547" s="88"/>
      <c r="BP1547" s="88"/>
      <c r="BQ1547" s="88"/>
      <c r="BR1547" s="88"/>
      <c r="BS1547" s="88"/>
      <c r="BT1547" s="88"/>
      <c r="BU1547" s="88"/>
      <c r="BV1547" s="88"/>
      <c r="BW1547" s="88"/>
      <c r="BX1547" s="88"/>
      <c r="BY1547" s="88"/>
      <c r="BZ1547" s="88"/>
      <c r="CA1547" s="88"/>
      <c r="CB1547" s="88"/>
      <c r="CC1547" s="88"/>
      <c r="CD1547" s="88"/>
      <c r="CE1547" s="88"/>
      <c r="CF1547" s="88"/>
      <c r="CG1547" s="88"/>
      <c r="CH1547" s="88"/>
      <c r="CI1547" s="88"/>
      <c r="CJ1547" s="88"/>
      <c r="CK1547" s="88"/>
      <c r="CL1547" s="88"/>
      <c r="CM1547" s="88"/>
      <c r="CN1547" s="88"/>
      <c r="CO1547" s="88"/>
      <c r="CP1547" s="88"/>
      <c r="CQ1547" s="88"/>
      <c r="CR1547" s="88"/>
      <c r="CS1547" s="88"/>
      <c r="CT1547" s="88"/>
      <c r="CU1547" s="88"/>
      <c r="CV1547" s="88"/>
      <c r="CW1547" s="88"/>
      <c r="CX1547" s="88"/>
      <c r="CY1547" s="88"/>
    </row>
    <row r="1548" spans="2:103" x14ac:dyDescent="0.3">
      <c r="B1548" s="87"/>
      <c r="C1548" s="87"/>
      <c r="D1548" s="144"/>
      <c r="E1548" s="144"/>
      <c r="F1548" s="87"/>
      <c r="G1548" s="88"/>
      <c r="H1548" s="88"/>
      <c r="I1548" s="88"/>
      <c r="J1548" s="87"/>
      <c r="K1548" s="87"/>
      <c r="L1548" s="87"/>
      <c r="M1548" s="87"/>
      <c r="N1548" s="87"/>
      <c r="O1548" s="88"/>
      <c r="P1548" s="88"/>
      <c r="Q1548" s="88"/>
      <c r="R1548" s="88"/>
      <c r="S1548" s="88"/>
      <c r="T1548" s="88"/>
      <c r="U1548" s="88"/>
      <c r="V1548" s="88"/>
      <c r="W1548" s="88"/>
      <c r="X1548" s="88"/>
      <c r="Y1548" s="88"/>
      <c r="Z1548" s="88"/>
      <c r="AA1548" s="88"/>
      <c r="AB1548" s="88"/>
      <c r="AC1548" s="88"/>
      <c r="AD1548" s="88"/>
      <c r="AE1548" s="88"/>
      <c r="AF1548" s="88"/>
      <c r="AG1548" s="88"/>
      <c r="AH1548" s="88"/>
      <c r="AI1548" s="88"/>
      <c r="AJ1548" s="88"/>
      <c r="AK1548" s="88"/>
      <c r="AL1548" s="88"/>
      <c r="AM1548" s="88"/>
      <c r="AN1548" s="88"/>
      <c r="AO1548" s="88"/>
      <c r="AP1548" s="88"/>
      <c r="AQ1548" s="88"/>
      <c r="AR1548" s="88"/>
      <c r="AS1548" s="88"/>
      <c r="AT1548" s="88"/>
      <c r="AU1548" s="88"/>
      <c r="AV1548" s="88"/>
      <c r="AW1548" s="88"/>
      <c r="AX1548" s="88"/>
      <c r="AY1548" s="88"/>
      <c r="AZ1548" s="88"/>
      <c r="BA1548" s="88"/>
      <c r="BB1548" s="88"/>
      <c r="BC1548" s="88"/>
      <c r="BD1548" s="88"/>
      <c r="BE1548" s="88"/>
      <c r="BF1548" s="88"/>
      <c r="BG1548" s="88"/>
      <c r="BH1548" s="88"/>
      <c r="BI1548" s="88"/>
      <c r="BJ1548" s="88"/>
      <c r="BK1548" s="88"/>
      <c r="BL1548" s="88"/>
      <c r="BM1548" s="88"/>
      <c r="BN1548" s="88"/>
      <c r="BO1548" s="88"/>
      <c r="BP1548" s="88"/>
      <c r="BQ1548" s="88"/>
      <c r="BR1548" s="88"/>
      <c r="BS1548" s="88"/>
      <c r="BT1548" s="88"/>
      <c r="BU1548" s="88"/>
      <c r="BV1548" s="88"/>
      <c r="BW1548" s="88"/>
      <c r="BX1548" s="88"/>
      <c r="BY1548" s="88"/>
      <c r="BZ1548" s="88"/>
      <c r="CA1548" s="88"/>
      <c r="CB1548" s="88"/>
      <c r="CC1548" s="88"/>
      <c r="CD1548" s="88"/>
      <c r="CE1548" s="88"/>
      <c r="CF1548" s="88"/>
      <c r="CG1548" s="88"/>
      <c r="CH1548" s="88"/>
      <c r="CI1548" s="88"/>
      <c r="CJ1548" s="88"/>
      <c r="CK1548" s="88"/>
      <c r="CL1548" s="88"/>
      <c r="CM1548" s="88"/>
      <c r="CN1548" s="88"/>
      <c r="CO1548" s="88"/>
      <c r="CP1548" s="88"/>
      <c r="CQ1548" s="88"/>
      <c r="CR1548" s="88"/>
      <c r="CS1548" s="88"/>
      <c r="CT1548" s="88"/>
      <c r="CU1548" s="88"/>
      <c r="CV1548" s="88"/>
      <c r="CW1548" s="88"/>
      <c r="CX1548" s="88"/>
      <c r="CY1548" s="88"/>
    </row>
    <row r="1549" spans="2:103" x14ac:dyDescent="0.3">
      <c r="B1549" s="87"/>
      <c r="C1549" s="87"/>
      <c r="D1549" s="144"/>
      <c r="E1549" s="144"/>
      <c r="F1549" s="87"/>
      <c r="G1549" s="88"/>
      <c r="H1549" s="88"/>
      <c r="I1549" s="88"/>
      <c r="J1549" s="87"/>
      <c r="K1549" s="87"/>
      <c r="L1549" s="87"/>
      <c r="M1549" s="87"/>
      <c r="N1549" s="87"/>
      <c r="O1549" s="88"/>
      <c r="P1549" s="88"/>
      <c r="Q1549" s="88"/>
      <c r="R1549" s="88"/>
      <c r="S1549" s="88"/>
      <c r="T1549" s="88"/>
      <c r="U1549" s="88"/>
      <c r="V1549" s="88"/>
      <c r="W1549" s="88"/>
      <c r="X1549" s="88"/>
      <c r="Y1549" s="88"/>
      <c r="Z1549" s="88"/>
      <c r="AA1549" s="88"/>
      <c r="AB1549" s="88"/>
      <c r="AC1549" s="88"/>
      <c r="AD1549" s="88"/>
      <c r="AE1549" s="88"/>
      <c r="AF1549" s="88"/>
      <c r="AG1549" s="88"/>
      <c r="AH1549" s="88"/>
      <c r="AI1549" s="88"/>
      <c r="AJ1549" s="88"/>
      <c r="AK1549" s="88"/>
      <c r="AL1549" s="88"/>
      <c r="AM1549" s="88"/>
      <c r="AN1549" s="88"/>
      <c r="AO1549" s="88"/>
      <c r="AP1549" s="88"/>
      <c r="AQ1549" s="88"/>
      <c r="AR1549" s="88"/>
      <c r="AS1549" s="88"/>
      <c r="AT1549" s="88"/>
      <c r="AU1549" s="88"/>
      <c r="AV1549" s="88"/>
      <c r="AW1549" s="88"/>
      <c r="AX1549" s="88"/>
      <c r="AY1549" s="88"/>
      <c r="AZ1549" s="88"/>
      <c r="BA1549" s="88"/>
      <c r="BB1549" s="88"/>
      <c r="BC1549" s="88"/>
      <c r="BD1549" s="88"/>
      <c r="BE1549" s="88"/>
      <c r="BF1549" s="88"/>
      <c r="BG1549" s="88"/>
      <c r="BH1549" s="88"/>
      <c r="BI1549" s="88"/>
      <c r="BJ1549" s="88"/>
      <c r="BK1549" s="88"/>
      <c r="BL1549" s="88"/>
      <c r="BM1549" s="88"/>
      <c r="BN1549" s="88"/>
      <c r="BO1549" s="88"/>
      <c r="BP1549" s="88"/>
      <c r="BQ1549" s="88"/>
      <c r="BR1549" s="88"/>
      <c r="BS1549" s="88"/>
      <c r="BT1549" s="88"/>
      <c r="BU1549" s="88"/>
      <c r="BV1549" s="88"/>
      <c r="BW1549" s="88"/>
      <c r="BX1549" s="88"/>
      <c r="BY1549" s="88"/>
      <c r="BZ1549" s="88"/>
      <c r="CA1549" s="88"/>
      <c r="CB1549" s="88"/>
      <c r="CC1549" s="88"/>
      <c r="CD1549" s="88"/>
      <c r="CE1549" s="88"/>
      <c r="CF1549" s="88"/>
      <c r="CG1549" s="88"/>
      <c r="CH1549" s="88"/>
      <c r="CI1549" s="88"/>
      <c r="CJ1549" s="88"/>
      <c r="CK1549" s="88"/>
      <c r="CL1549" s="88"/>
      <c r="CM1549" s="88"/>
      <c r="CN1549" s="88"/>
      <c r="CO1549" s="88"/>
      <c r="CP1549" s="88"/>
      <c r="CQ1549" s="88"/>
      <c r="CR1549" s="88"/>
      <c r="CS1549" s="88"/>
      <c r="CT1549" s="88"/>
      <c r="CU1549" s="88"/>
      <c r="CV1549" s="88"/>
      <c r="CW1549" s="88"/>
      <c r="CX1549" s="88"/>
      <c r="CY1549" s="88"/>
    </row>
    <row r="1550" spans="2:103" x14ac:dyDescent="0.3">
      <c r="B1550" s="87"/>
      <c r="C1550" s="87"/>
      <c r="D1550" s="144"/>
      <c r="E1550" s="144"/>
      <c r="F1550" s="87"/>
      <c r="G1550" s="88"/>
      <c r="H1550" s="88"/>
      <c r="I1550" s="88"/>
      <c r="J1550" s="87"/>
      <c r="K1550" s="87"/>
      <c r="L1550" s="87"/>
      <c r="M1550" s="87"/>
      <c r="N1550" s="87"/>
      <c r="O1550" s="88"/>
      <c r="P1550" s="88"/>
      <c r="Q1550" s="88"/>
      <c r="R1550" s="88"/>
      <c r="S1550" s="88"/>
      <c r="T1550" s="88"/>
      <c r="U1550" s="88"/>
      <c r="V1550" s="88"/>
      <c r="W1550" s="88"/>
      <c r="X1550" s="88"/>
      <c r="Y1550" s="88"/>
      <c r="Z1550" s="88"/>
      <c r="AA1550" s="88"/>
      <c r="AB1550" s="88"/>
      <c r="AC1550" s="88"/>
      <c r="AD1550" s="88"/>
      <c r="AE1550" s="88"/>
      <c r="AF1550" s="88"/>
      <c r="AG1550" s="88"/>
      <c r="AH1550" s="88"/>
      <c r="AI1550" s="88"/>
      <c r="AJ1550" s="88"/>
      <c r="AK1550" s="88"/>
      <c r="AL1550" s="88"/>
      <c r="AM1550" s="88"/>
      <c r="AN1550" s="88"/>
      <c r="AO1550" s="88"/>
      <c r="AP1550" s="88"/>
      <c r="AQ1550" s="88"/>
      <c r="AR1550" s="88"/>
      <c r="AS1550" s="88"/>
      <c r="AT1550" s="88"/>
      <c r="AU1550" s="88"/>
      <c r="AV1550" s="88"/>
      <c r="AW1550" s="88"/>
      <c r="AX1550" s="88"/>
      <c r="AY1550" s="88"/>
      <c r="AZ1550" s="88"/>
      <c r="BA1550" s="88"/>
      <c r="BB1550" s="88"/>
      <c r="BC1550" s="88"/>
      <c r="BD1550" s="88"/>
      <c r="BE1550" s="88"/>
      <c r="BF1550" s="88"/>
      <c r="BG1550" s="88"/>
      <c r="BH1550" s="88"/>
      <c r="BI1550" s="88"/>
      <c r="BJ1550" s="88"/>
      <c r="BK1550" s="88"/>
      <c r="BL1550" s="88"/>
      <c r="BM1550" s="88"/>
      <c r="BN1550" s="88"/>
      <c r="BO1550" s="88"/>
      <c r="BP1550" s="88"/>
      <c r="BQ1550" s="88"/>
      <c r="BR1550" s="88"/>
      <c r="BS1550" s="88"/>
      <c r="BT1550" s="88"/>
      <c r="BU1550" s="88"/>
      <c r="BV1550" s="88"/>
      <c r="BW1550" s="88"/>
      <c r="BX1550" s="88"/>
      <c r="BY1550" s="88"/>
      <c r="BZ1550" s="88"/>
      <c r="CA1550" s="88"/>
      <c r="CB1550" s="88"/>
      <c r="CC1550" s="88"/>
      <c r="CD1550" s="88"/>
      <c r="CE1550" s="88"/>
      <c r="CF1550" s="88"/>
      <c r="CG1550" s="88"/>
      <c r="CH1550" s="88"/>
      <c r="CI1550" s="88"/>
      <c r="CJ1550" s="88"/>
      <c r="CK1550" s="88"/>
      <c r="CL1550" s="88"/>
      <c r="CM1550" s="88"/>
      <c r="CN1550" s="88"/>
      <c r="CO1550" s="88"/>
      <c r="CP1550" s="88"/>
      <c r="CQ1550" s="88"/>
      <c r="CR1550" s="88"/>
      <c r="CS1550" s="88"/>
      <c r="CT1550" s="88"/>
      <c r="CU1550" s="88"/>
      <c r="CV1550" s="88"/>
      <c r="CW1550" s="88"/>
      <c r="CX1550" s="88"/>
      <c r="CY1550" s="88"/>
    </row>
    <row r="1551" spans="2:103" x14ac:dyDescent="0.3">
      <c r="B1551" s="87"/>
      <c r="C1551" s="87"/>
      <c r="D1551" s="144"/>
      <c r="E1551" s="144"/>
      <c r="F1551" s="87"/>
      <c r="G1551" s="88"/>
      <c r="H1551" s="88"/>
      <c r="I1551" s="88"/>
      <c r="J1551" s="87"/>
      <c r="K1551" s="87"/>
      <c r="L1551" s="87"/>
      <c r="M1551" s="87"/>
      <c r="N1551" s="87"/>
      <c r="O1551" s="88"/>
      <c r="P1551" s="88"/>
      <c r="Q1551" s="88"/>
      <c r="R1551" s="88"/>
      <c r="S1551" s="88"/>
      <c r="T1551" s="88"/>
      <c r="U1551" s="88"/>
      <c r="V1551" s="88"/>
      <c r="W1551" s="88"/>
      <c r="X1551" s="88"/>
      <c r="Y1551" s="88"/>
      <c r="Z1551" s="88"/>
      <c r="AA1551" s="88"/>
      <c r="AB1551" s="88"/>
      <c r="AC1551" s="88"/>
      <c r="AD1551" s="88"/>
      <c r="AE1551" s="88"/>
      <c r="AF1551" s="88"/>
      <c r="AG1551" s="88"/>
      <c r="AH1551" s="88"/>
      <c r="AI1551" s="88"/>
      <c r="AJ1551" s="88"/>
      <c r="AK1551" s="88"/>
      <c r="AL1551" s="88"/>
      <c r="AM1551" s="88"/>
      <c r="AN1551" s="88"/>
      <c r="AO1551" s="88"/>
      <c r="AP1551" s="88"/>
      <c r="AQ1551" s="88"/>
      <c r="AR1551" s="88"/>
      <c r="AS1551" s="88"/>
      <c r="AT1551" s="88"/>
      <c r="AU1551" s="88"/>
      <c r="AV1551" s="88"/>
      <c r="AW1551" s="88"/>
      <c r="AX1551" s="88"/>
      <c r="AY1551" s="88"/>
      <c r="AZ1551" s="88"/>
      <c r="BA1551" s="88"/>
      <c r="BB1551" s="88"/>
      <c r="BC1551" s="88"/>
      <c r="BD1551" s="88"/>
      <c r="BE1551" s="88"/>
      <c r="BF1551" s="88"/>
      <c r="BG1551" s="88"/>
      <c r="BH1551" s="88"/>
      <c r="BI1551" s="88"/>
      <c r="BJ1551" s="88"/>
      <c r="BK1551" s="88"/>
      <c r="BL1551" s="88"/>
      <c r="BM1551" s="88"/>
      <c r="BN1551" s="88"/>
      <c r="BO1551" s="88"/>
      <c r="BP1551" s="88"/>
      <c r="BQ1551" s="88"/>
      <c r="BR1551" s="88"/>
      <c r="BS1551" s="88"/>
      <c r="BT1551" s="88"/>
      <c r="BU1551" s="88"/>
      <c r="BV1551" s="88"/>
      <c r="BW1551" s="88"/>
      <c r="BX1551" s="88"/>
      <c r="BY1551" s="88"/>
      <c r="BZ1551" s="88"/>
      <c r="CA1551" s="88"/>
      <c r="CB1551" s="88"/>
      <c r="CC1551" s="88"/>
      <c r="CD1551" s="88"/>
      <c r="CE1551" s="88"/>
      <c r="CF1551" s="88"/>
      <c r="CG1551" s="88"/>
      <c r="CH1551" s="88"/>
      <c r="CI1551" s="88"/>
      <c r="CJ1551" s="88"/>
      <c r="CK1551" s="88"/>
      <c r="CL1551" s="88"/>
      <c r="CM1551" s="88"/>
      <c r="CN1551" s="88"/>
      <c r="CO1551" s="88"/>
      <c r="CP1551" s="88"/>
      <c r="CQ1551" s="88"/>
      <c r="CR1551" s="88"/>
      <c r="CS1551" s="88"/>
      <c r="CT1551" s="88"/>
      <c r="CU1551" s="88"/>
      <c r="CV1551" s="88"/>
      <c r="CW1551" s="88"/>
      <c r="CX1551" s="88"/>
      <c r="CY1551" s="88"/>
    </row>
    <row r="1552" spans="2:103" x14ac:dyDescent="0.3">
      <c r="B1552" s="87"/>
      <c r="C1552" s="87"/>
      <c r="D1552" s="144"/>
      <c r="E1552" s="144"/>
      <c r="F1552" s="87"/>
      <c r="G1552" s="88"/>
      <c r="H1552" s="88"/>
      <c r="I1552" s="88"/>
      <c r="J1552" s="87"/>
      <c r="K1552" s="87"/>
      <c r="L1552" s="87"/>
      <c r="M1552" s="87"/>
      <c r="N1552" s="87"/>
      <c r="O1552" s="88"/>
      <c r="P1552" s="88"/>
      <c r="Q1552" s="88"/>
      <c r="R1552" s="88"/>
      <c r="S1552" s="88"/>
      <c r="T1552" s="88"/>
      <c r="U1552" s="88"/>
      <c r="V1552" s="88"/>
      <c r="W1552" s="88"/>
      <c r="X1552" s="88"/>
      <c r="Y1552" s="88"/>
      <c r="Z1552" s="88"/>
      <c r="AA1552" s="88"/>
      <c r="AB1552" s="88"/>
      <c r="AC1552" s="88"/>
      <c r="AD1552" s="88"/>
      <c r="AE1552" s="88"/>
      <c r="AF1552" s="88"/>
      <c r="AG1552" s="88"/>
      <c r="AH1552" s="88"/>
      <c r="AI1552" s="88"/>
      <c r="AJ1552" s="88"/>
      <c r="AK1552" s="88"/>
      <c r="AL1552" s="88"/>
      <c r="AM1552" s="88"/>
      <c r="AN1552" s="88"/>
      <c r="AO1552" s="88"/>
      <c r="AP1552" s="88"/>
      <c r="AQ1552" s="88"/>
      <c r="AR1552" s="88"/>
      <c r="AS1552" s="88"/>
      <c r="AT1552" s="88"/>
      <c r="AU1552" s="88"/>
      <c r="AV1552" s="88"/>
      <c r="AW1552" s="88"/>
      <c r="AX1552" s="88"/>
      <c r="AY1552" s="88"/>
      <c r="AZ1552" s="88"/>
      <c r="BA1552" s="88"/>
      <c r="BB1552" s="88"/>
      <c r="BC1552" s="88"/>
      <c r="BD1552" s="88"/>
      <c r="BE1552" s="88"/>
      <c r="BF1552" s="88"/>
      <c r="BG1552" s="88"/>
      <c r="BH1552" s="88"/>
      <c r="BI1552" s="88"/>
      <c r="BJ1552" s="88"/>
      <c r="BK1552" s="88"/>
      <c r="BL1552" s="88"/>
      <c r="BM1552" s="88"/>
      <c r="BN1552" s="88"/>
      <c r="BO1552" s="88"/>
      <c r="BP1552" s="88"/>
      <c r="BQ1552" s="88"/>
      <c r="BR1552" s="88"/>
      <c r="BS1552" s="88"/>
      <c r="BT1552" s="88"/>
      <c r="BU1552" s="88"/>
      <c r="BV1552" s="88"/>
      <c r="BW1552" s="88"/>
      <c r="BX1552" s="88"/>
      <c r="BY1552" s="88"/>
      <c r="BZ1552" s="88"/>
      <c r="CA1552" s="88"/>
      <c r="CB1552" s="88"/>
      <c r="CC1552" s="88"/>
      <c r="CD1552" s="88"/>
      <c r="CE1552" s="88"/>
      <c r="CF1552" s="88"/>
      <c r="CG1552" s="88"/>
      <c r="CH1552" s="88"/>
      <c r="CI1552" s="88"/>
      <c r="CJ1552" s="88"/>
      <c r="CK1552" s="88"/>
      <c r="CL1552" s="88"/>
      <c r="CM1552" s="88"/>
      <c r="CN1552" s="88"/>
      <c r="CO1552" s="88"/>
      <c r="CP1552" s="88"/>
      <c r="CQ1552" s="88"/>
      <c r="CR1552" s="88"/>
      <c r="CS1552" s="88"/>
      <c r="CT1552" s="88"/>
      <c r="CU1552" s="88"/>
      <c r="CV1552" s="88"/>
      <c r="CW1552" s="88"/>
      <c r="CX1552" s="88"/>
      <c r="CY1552" s="88"/>
    </row>
    <row r="1553" spans="2:103" x14ac:dyDescent="0.3">
      <c r="B1553" s="87"/>
      <c r="C1553" s="87"/>
      <c r="D1553" s="144"/>
      <c r="E1553" s="144"/>
      <c r="F1553" s="87"/>
      <c r="G1553" s="88"/>
      <c r="H1553" s="88"/>
      <c r="I1553" s="88"/>
      <c r="J1553" s="87"/>
      <c r="K1553" s="87"/>
      <c r="L1553" s="87"/>
      <c r="M1553" s="87"/>
      <c r="N1553" s="87"/>
      <c r="O1553" s="88"/>
      <c r="P1553" s="88"/>
      <c r="Q1553" s="88"/>
      <c r="R1553" s="88"/>
      <c r="S1553" s="88"/>
      <c r="T1553" s="88"/>
      <c r="U1553" s="88"/>
      <c r="V1553" s="88"/>
      <c r="W1553" s="88"/>
      <c r="X1553" s="88"/>
      <c r="Y1553" s="88"/>
      <c r="Z1553" s="88"/>
      <c r="AA1553" s="88"/>
      <c r="AB1553" s="88"/>
      <c r="AC1553" s="88"/>
      <c r="AD1553" s="88"/>
      <c r="AE1553" s="88"/>
      <c r="AF1553" s="88"/>
      <c r="AG1553" s="88"/>
      <c r="AH1553" s="88"/>
      <c r="AI1553" s="88"/>
      <c r="AJ1553" s="88"/>
      <c r="AK1553" s="88"/>
      <c r="AL1553" s="88"/>
      <c r="AM1553" s="88"/>
      <c r="AN1553" s="88"/>
      <c r="AO1553" s="88"/>
      <c r="AP1553" s="88"/>
      <c r="AQ1553" s="88"/>
      <c r="AR1553" s="88"/>
      <c r="AS1553" s="88"/>
      <c r="AT1553" s="88"/>
      <c r="AU1553" s="88"/>
      <c r="AV1553" s="88"/>
      <c r="AW1553" s="88"/>
      <c r="AX1553" s="88"/>
      <c r="AY1553" s="88"/>
      <c r="AZ1553" s="88"/>
      <c r="BA1553" s="88"/>
      <c r="BB1553" s="88"/>
      <c r="BC1553" s="88"/>
      <c r="BD1553" s="88"/>
      <c r="BE1553" s="88"/>
      <c r="BF1553" s="88"/>
      <c r="BG1553" s="88"/>
      <c r="BH1553" s="88"/>
      <c r="BI1553" s="88"/>
      <c r="BJ1553" s="88"/>
      <c r="BK1553" s="88"/>
      <c r="BL1553" s="88"/>
      <c r="BM1553" s="88"/>
      <c r="BN1553" s="88"/>
      <c r="BO1553" s="88"/>
      <c r="BP1553" s="88"/>
      <c r="BQ1553" s="88"/>
      <c r="BR1553" s="88"/>
      <c r="BS1553" s="88"/>
      <c r="BT1553" s="88"/>
      <c r="BU1553" s="88"/>
      <c r="BV1553" s="88"/>
      <c r="BW1553" s="88"/>
      <c r="BX1553" s="88"/>
      <c r="BY1553" s="88"/>
      <c r="BZ1553" s="88"/>
      <c r="CA1553" s="88"/>
      <c r="CB1553" s="88"/>
      <c r="CC1553" s="88"/>
      <c r="CD1553" s="88"/>
      <c r="CE1553" s="88"/>
      <c r="CF1553" s="88"/>
      <c r="CG1553" s="88"/>
      <c r="CH1553" s="88"/>
      <c r="CI1553" s="88"/>
      <c r="CJ1553" s="88"/>
      <c r="CK1553" s="88"/>
      <c r="CL1553" s="88"/>
      <c r="CM1553" s="88"/>
      <c r="CN1553" s="88"/>
      <c r="CO1553" s="88"/>
      <c r="CP1553" s="88"/>
      <c r="CQ1553" s="88"/>
      <c r="CR1553" s="88"/>
      <c r="CS1553" s="88"/>
      <c r="CT1553" s="88"/>
      <c r="CU1553" s="88"/>
      <c r="CV1553" s="88"/>
      <c r="CW1553" s="88"/>
      <c r="CX1553" s="88"/>
      <c r="CY1553" s="88"/>
    </row>
    <row r="1554" spans="2:103" x14ac:dyDescent="0.3">
      <c r="B1554" s="87"/>
      <c r="C1554" s="87"/>
      <c r="D1554" s="144"/>
      <c r="E1554" s="144"/>
      <c r="F1554" s="87"/>
      <c r="G1554" s="88"/>
      <c r="H1554" s="88"/>
      <c r="I1554" s="88"/>
      <c r="J1554" s="87"/>
      <c r="K1554" s="87"/>
      <c r="L1554" s="87"/>
      <c r="M1554" s="87"/>
      <c r="N1554" s="87"/>
      <c r="O1554" s="88"/>
      <c r="P1554" s="88"/>
      <c r="Q1554" s="88"/>
      <c r="R1554" s="88"/>
      <c r="S1554" s="88"/>
      <c r="T1554" s="88"/>
      <c r="U1554" s="88"/>
      <c r="V1554" s="88"/>
      <c r="W1554" s="88"/>
      <c r="X1554" s="88"/>
      <c r="Y1554" s="88"/>
      <c r="Z1554" s="88"/>
      <c r="AA1554" s="88"/>
      <c r="AB1554" s="88"/>
      <c r="AC1554" s="88"/>
      <c r="AD1554" s="88"/>
      <c r="AE1554" s="88"/>
      <c r="AF1554" s="88"/>
      <c r="AG1554" s="88"/>
      <c r="AH1554" s="88"/>
      <c r="AI1554" s="88"/>
      <c r="AJ1554" s="88"/>
      <c r="AK1554" s="88"/>
      <c r="AL1554" s="88"/>
      <c r="AM1554" s="88"/>
      <c r="AN1554" s="88"/>
      <c r="AO1554" s="88"/>
      <c r="AP1554" s="88"/>
      <c r="AQ1554" s="88"/>
      <c r="AR1554" s="88"/>
      <c r="AS1554" s="88"/>
      <c r="AT1554" s="88"/>
      <c r="AU1554" s="88"/>
      <c r="AV1554" s="88"/>
      <c r="AW1554" s="88"/>
      <c r="AX1554" s="88"/>
      <c r="AY1554" s="88"/>
      <c r="AZ1554" s="88"/>
      <c r="BA1554" s="88"/>
      <c r="BB1554" s="88"/>
      <c r="BC1554" s="88"/>
      <c r="BD1554" s="88"/>
      <c r="BE1554" s="88"/>
      <c r="BF1554" s="88"/>
      <c r="BG1554" s="88"/>
      <c r="BH1554" s="88"/>
      <c r="BI1554" s="88"/>
      <c r="BJ1554" s="88"/>
      <c r="BK1554" s="88"/>
      <c r="BL1554" s="88"/>
      <c r="BM1554" s="88"/>
      <c r="BN1554" s="88"/>
      <c r="BO1554" s="88"/>
      <c r="BP1554" s="88"/>
      <c r="BQ1554" s="88"/>
      <c r="BR1554" s="88"/>
      <c r="BS1554" s="88"/>
      <c r="BT1554" s="88"/>
      <c r="BU1554" s="88"/>
      <c r="BV1554" s="88"/>
      <c r="BW1554" s="88"/>
      <c r="BX1554" s="88"/>
      <c r="BY1554" s="88"/>
      <c r="BZ1554" s="88"/>
      <c r="CA1554" s="88"/>
      <c r="CB1554" s="88"/>
      <c r="CC1554" s="88"/>
      <c r="CD1554" s="88"/>
      <c r="CE1554" s="88"/>
      <c r="CF1554" s="88"/>
      <c r="CG1554" s="88"/>
      <c r="CH1554" s="88"/>
      <c r="CI1554" s="88"/>
      <c r="CJ1554" s="88"/>
      <c r="CK1554" s="88"/>
      <c r="CL1554" s="88"/>
      <c r="CM1554" s="88"/>
      <c r="CN1554" s="88"/>
      <c r="CO1554" s="88"/>
      <c r="CP1554" s="88"/>
      <c r="CQ1554" s="88"/>
      <c r="CR1554" s="88"/>
      <c r="CS1554" s="88"/>
      <c r="CT1554" s="88"/>
      <c r="CU1554" s="88"/>
      <c r="CV1554" s="88"/>
      <c r="CW1554" s="88"/>
      <c r="CX1554" s="88"/>
      <c r="CY1554" s="88"/>
    </row>
    <row r="1555" spans="2:103" x14ac:dyDescent="0.3">
      <c r="B1555" s="87"/>
      <c r="C1555" s="87"/>
      <c r="D1555" s="144"/>
      <c r="E1555" s="144"/>
      <c r="F1555" s="87"/>
      <c r="G1555" s="88"/>
      <c r="H1555" s="88"/>
      <c r="I1555" s="88"/>
      <c r="J1555" s="87"/>
      <c r="K1555" s="87"/>
      <c r="L1555" s="87"/>
      <c r="M1555" s="87"/>
      <c r="N1555" s="87"/>
      <c r="O1555" s="88"/>
      <c r="P1555" s="88"/>
      <c r="Q1555" s="88"/>
      <c r="R1555" s="88"/>
      <c r="S1555" s="88"/>
      <c r="T1555" s="88"/>
      <c r="U1555" s="88"/>
      <c r="V1555" s="88"/>
      <c r="W1555" s="88"/>
      <c r="X1555" s="88"/>
      <c r="Y1555" s="88"/>
      <c r="Z1555" s="88"/>
      <c r="AA1555" s="88"/>
      <c r="AB1555" s="88"/>
      <c r="AC1555" s="88"/>
      <c r="AD1555" s="88"/>
      <c r="AE1555" s="88"/>
      <c r="AF1555" s="88"/>
      <c r="AG1555" s="88"/>
      <c r="AH1555" s="88"/>
      <c r="AI1555" s="88"/>
      <c r="AJ1555" s="88"/>
      <c r="AK1555" s="88"/>
      <c r="AL1555" s="88"/>
      <c r="AM1555" s="88"/>
      <c r="AN1555" s="88"/>
      <c r="AO1555" s="88"/>
      <c r="AP1555" s="88"/>
      <c r="AQ1555" s="88"/>
      <c r="AR1555" s="88"/>
      <c r="AS1555" s="88"/>
      <c r="AT1555" s="88"/>
      <c r="AU1555" s="88"/>
      <c r="AV1555" s="88"/>
      <c r="AW1555" s="88"/>
      <c r="AX1555" s="88"/>
      <c r="AY1555" s="88"/>
      <c r="AZ1555" s="88"/>
      <c r="BA1555" s="88"/>
      <c r="BB1555" s="88"/>
      <c r="BC1555" s="88"/>
      <c r="BD1555" s="88"/>
      <c r="BE1555" s="88"/>
      <c r="BF1555" s="88"/>
      <c r="BG1555" s="88"/>
      <c r="BH1555" s="88"/>
      <c r="BI1555" s="88"/>
      <c r="BJ1555" s="88"/>
      <c r="BK1555" s="88"/>
      <c r="BL1555" s="88"/>
      <c r="BM1555" s="88"/>
      <c r="BN1555" s="88"/>
      <c r="BO1555" s="88"/>
      <c r="BP1555" s="88"/>
      <c r="BQ1555" s="88"/>
      <c r="BR1555" s="88"/>
      <c r="BS1555" s="88"/>
      <c r="BT1555" s="88"/>
      <c r="BU1555" s="88"/>
      <c r="BV1555" s="88"/>
      <c r="BW1555" s="88"/>
      <c r="BX1555" s="88"/>
      <c r="BY1555" s="88"/>
      <c r="BZ1555" s="88"/>
      <c r="CA1555" s="88"/>
      <c r="CB1555" s="88"/>
      <c r="CC1555" s="88"/>
      <c r="CD1555" s="88"/>
      <c r="CE1555" s="88"/>
      <c r="CF1555" s="88"/>
      <c r="CG1555" s="88"/>
      <c r="CH1555" s="88"/>
      <c r="CI1555" s="88"/>
      <c r="CJ1555" s="88"/>
      <c r="CK1555" s="88"/>
      <c r="CL1555" s="88"/>
      <c r="CM1555" s="88"/>
      <c r="CN1555" s="88"/>
      <c r="CO1555" s="88"/>
      <c r="CP1555" s="88"/>
      <c r="CQ1555" s="88"/>
      <c r="CR1555" s="88"/>
      <c r="CS1555" s="88"/>
      <c r="CT1555" s="88"/>
      <c r="CU1555" s="88"/>
      <c r="CV1555" s="88"/>
      <c r="CW1555" s="88"/>
      <c r="CX1555" s="88"/>
      <c r="CY1555" s="88"/>
    </row>
    <row r="1556" spans="2:103" x14ac:dyDescent="0.3">
      <c r="B1556" s="87"/>
      <c r="C1556" s="87"/>
      <c r="D1556" s="144"/>
      <c r="E1556" s="144"/>
      <c r="F1556" s="87"/>
      <c r="G1556" s="88"/>
      <c r="H1556" s="88"/>
      <c r="I1556" s="88"/>
      <c r="J1556" s="87"/>
      <c r="K1556" s="87"/>
      <c r="L1556" s="87"/>
      <c r="M1556" s="87"/>
      <c r="N1556" s="87"/>
      <c r="O1556" s="88"/>
      <c r="P1556" s="88"/>
      <c r="Q1556" s="88"/>
      <c r="R1556" s="88"/>
      <c r="S1556" s="88"/>
      <c r="T1556" s="88"/>
      <c r="U1556" s="88"/>
      <c r="V1556" s="88"/>
      <c r="W1556" s="88"/>
      <c r="X1556" s="88"/>
      <c r="Y1556" s="88"/>
      <c r="Z1556" s="88"/>
      <c r="AA1556" s="88"/>
      <c r="AB1556" s="88"/>
      <c r="AC1556" s="88"/>
      <c r="AD1556" s="88"/>
      <c r="AE1556" s="88"/>
      <c r="AF1556" s="88"/>
      <c r="AG1556" s="88"/>
      <c r="AH1556" s="88"/>
      <c r="AI1556" s="88"/>
      <c r="AJ1556" s="88"/>
      <c r="AK1556" s="88"/>
      <c r="AL1556" s="88"/>
      <c r="AM1556" s="88"/>
      <c r="AN1556" s="88"/>
      <c r="AO1556" s="88"/>
      <c r="AP1556" s="88"/>
      <c r="AQ1556" s="88"/>
      <c r="AR1556" s="88"/>
      <c r="AS1556" s="88"/>
      <c r="AT1556" s="88"/>
      <c r="AU1556" s="88"/>
      <c r="AV1556" s="88"/>
      <c r="AW1556" s="88"/>
      <c r="AX1556" s="88"/>
      <c r="AY1556" s="88"/>
      <c r="AZ1556" s="88"/>
      <c r="BA1556" s="88"/>
      <c r="BB1556" s="88"/>
      <c r="BC1556" s="88"/>
      <c r="BD1556" s="88"/>
      <c r="BE1556" s="88"/>
      <c r="BF1556" s="88"/>
      <c r="BG1556" s="88"/>
      <c r="BH1556" s="88"/>
      <c r="BI1556" s="88"/>
      <c r="BJ1556" s="88"/>
      <c r="BK1556" s="88"/>
      <c r="BL1556" s="88"/>
      <c r="BM1556" s="88"/>
      <c r="BN1556" s="88"/>
      <c r="BO1556" s="88"/>
      <c r="BP1556" s="88"/>
      <c r="BQ1556" s="88"/>
      <c r="BR1556" s="88"/>
      <c r="BS1556" s="88"/>
      <c r="BT1556" s="88"/>
      <c r="BU1556" s="88"/>
      <c r="BV1556" s="88"/>
      <c r="BW1556" s="88"/>
      <c r="BX1556" s="88"/>
      <c r="BY1556" s="88"/>
      <c r="BZ1556" s="88"/>
      <c r="CA1556" s="88"/>
      <c r="CB1556" s="88"/>
      <c r="CC1556" s="88"/>
      <c r="CD1556" s="88"/>
      <c r="CE1556" s="88"/>
      <c r="CF1556" s="88"/>
      <c r="CG1556" s="88"/>
      <c r="CH1556" s="88"/>
      <c r="CI1556" s="88"/>
      <c r="CJ1556" s="88"/>
      <c r="CK1556" s="88"/>
      <c r="CL1556" s="88"/>
      <c r="CM1556" s="88"/>
      <c r="CN1556" s="88"/>
      <c r="CO1556" s="88"/>
      <c r="CP1556" s="88"/>
      <c r="CQ1556" s="88"/>
      <c r="CR1556" s="88"/>
      <c r="CS1556" s="88"/>
      <c r="CT1556" s="88"/>
      <c r="CU1556" s="88"/>
      <c r="CV1556" s="88"/>
      <c r="CW1556" s="88"/>
      <c r="CX1556" s="88"/>
      <c r="CY1556" s="88"/>
    </row>
    <row r="1557" spans="2:103" x14ac:dyDescent="0.3">
      <c r="B1557" s="87"/>
      <c r="C1557" s="87"/>
      <c r="D1557" s="144"/>
      <c r="E1557" s="144"/>
      <c r="F1557" s="87"/>
      <c r="G1557" s="88"/>
      <c r="H1557" s="88"/>
      <c r="I1557" s="88"/>
      <c r="J1557" s="87"/>
      <c r="K1557" s="87"/>
      <c r="L1557" s="87"/>
      <c r="M1557" s="87"/>
      <c r="N1557" s="87"/>
      <c r="O1557" s="88"/>
      <c r="P1557" s="88"/>
      <c r="Q1557" s="88"/>
      <c r="R1557" s="88"/>
      <c r="S1557" s="88"/>
      <c r="T1557" s="88"/>
      <c r="U1557" s="88"/>
      <c r="V1557" s="88"/>
      <c r="W1557" s="88"/>
      <c r="X1557" s="88"/>
      <c r="Y1557" s="88"/>
      <c r="Z1557" s="88"/>
      <c r="AA1557" s="88"/>
      <c r="AB1557" s="88"/>
      <c r="AC1557" s="88"/>
      <c r="AD1557" s="88"/>
      <c r="AE1557" s="88"/>
      <c r="AF1557" s="88"/>
      <c r="AG1557" s="88"/>
      <c r="AH1557" s="88"/>
      <c r="AI1557" s="88"/>
      <c r="AJ1557" s="88"/>
      <c r="AK1557" s="88"/>
      <c r="AL1557" s="88"/>
      <c r="AM1557" s="88"/>
      <c r="AN1557" s="88"/>
      <c r="AO1557" s="88"/>
      <c r="AP1557" s="88"/>
      <c r="AQ1557" s="88"/>
      <c r="AR1557" s="88"/>
      <c r="AS1557" s="88"/>
      <c r="AT1557" s="88"/>
      <c r="AU1557" s="88"/>
      <c r="AV1557" s="88"/>
      <c r="AW1557" s="88"/>
      <c r="AX1557" s="88"/>
      <c r="AY1557" s="88"/>
      <c r="AZ1557" s="88"/>
      <c r="BA1557" s="88"/>
      <c r="BB1557" s="88"/>
      <c r="BC1557" s="88"/>
      <c r="BD1557" s="88"/>
      <c r="BE1557" s="88"/>
      <c r="BF1557" s="88"/>
      <c r="BG1557" s="88"/>
      <c r="BH1557" s="88"/>
      <c r="BI1557" s="88"/>
      <c r="BJ1557" s="88"/>
      <c r="BK1557" s="88"/>
      <c r="BL1557" s="88"/>
      <c r="BM1557" s="88"/>
      <c r="BN1557" s="88"/>
      <c r="BO1557" s="88"/>
      <c r="BP1557" s="88"/>
      <c r="BQ1557" s="88"/>
      <c r="BR1557" s="88"/>
      <c r="BS1557" s="88"/>
      <c r="BT1557" s="88"/>
      <c r="BU1557" s="88"/>
      <c r="BV1557" s="88"/>
      <c r="BW1557" s="88"/>
      <c r="BX1557" s="88"/>
      <c r="BY1557" s="88"/>
      <c r="BZ1557" s="88"/>
      <c r="CA1557" s="88"/>
      <c r="CB1557" s="88"/>
      <c r="CC1557" s="88"/>
      <c r="CD1557" s="88"/>
      <c r="CE1557" s="88"/>
      <c r="CF1557" s="88"/>
      <c r="CG1557" s="88"/>
      <c r="CH1557" s="88"/>
      <c r="CI1557" s="88"/>
      <c r="CJ1557" s="88"/>
      <c r="CK1557" s="88"/>
      <c r="CL1557" s="88"/>
      <c r="CM1557" s="88"/>
      <c r="CN1557" s="88"/>
      <c r="CO1557" s="88"/>
      <c r="CP1557" s="88"/>
      <c r="CQ1557" s="88"/>
      <c r="CR1557" s="88"/>
      <c r="CS1557" s="88"/>
      <c r="CT1557" s="88"/>
      <c r="CU1557" s="88"/>
      <c r="CV1557" s="88"/>
      <c r="CW1557" s="88"/>
      <c r="CX1557" s="88"/>
      <c r="CY1557" s="88"/>
    </row>
    <row r="1558" spans="2:103" x14ac:dyDescent="0.3">
      <c r="B1558" s="87"/>
      <c r="C1558" s="87"/>
      <c r="D1558" s="144"/>
      <c r="E1558" s="144"/>
      <c r="F1558" s="87"/>
      <c r="G1558" s="88"/>
      <c r="H1558" s="88"/>
      <c r="I1558" s="88"/>
      <c r="J1558" s="87"/>
      <c r="K1558" s="87"/>
      <c r="L1558" s="87"/>
      <c r="M1558" s="87"/>
      <c r="N1558" s="87"/>
      <c r="O1558" s="88"/>
      <c r="P1558" s="88"/>
      <c r="Q1558" s="88"/>
      <c r="R1558" s="88"/>
      <c r="S1558" s="88"/>
      <c r="T1558" s="88"/>
      <c r="U1558" s="88"/>
      <c r="V1558" s="88"/>
      <c r="W1558" s="88"/>
      <c r="X1558" s="88"/>
      <c r="Y1558" s="88"/>
      <c r="Z1558" s="88"/>
      <c r="AA1558" s="88"/>
      <c r="AB1558" s="88"/>
      <c r="AC1558" s="88"/>
      <c r="AD1558" s="88"/>
      <c r="AE1558" s="88"/>
      <c r="AF1558" s="88"/>
      <c r="AG1558" s="88"/>
      <c r="AH1558" s="88"/>
      <c r="AI1558" s="88"/>
      <c r="AJ1558" s="88"/>
      <c r="AK1558" s="88"/>
      <c r="AL1558" s="88"/>
      <c r="AM1558" s="88"/>
      <c r="AN1558" s="88"/>
      <c r="AO1558" s="88"/>
      <c r="AP1558" s="88"/>
      <c r="AQ1558" s="88"/>
      <c r="AR1558" s="88"/>
      <c r="AS1558" s="88"/>
      <c r="AT1558" s="88"/>
      <c r="AU1558" s="88"/>
      <c r="AV1558" s="88"/>
      <c r="AW1558" s="88"/>
      <c r="AX1558" s="88"/>
      <c r="AY1558" s="88"/>
      <c r="AZ1558" s="88"/>
      <c r="BA1558" s="88"/>
      <c r="BB1558" s="88"/>
      <c r="BC1558" s="88"/>
      <c r="BD1558" s="88"/>
      <c r="BE1558" s="88"/>
      <c r="BF1558" s="88"/>
      <c r="BG1558" s="88"/>
      <c r="BH1558" s="88"/>
      <c r="BI1558" s="88"/>
      <c r="BJ1558" s="88"/>
      <c r="BK1558" s="88"/>
      <c r="BL1558" s="88"/>
      <c r="BM1558" s="88"/>
      <c r="BN1558" s="88"/>
      <c r="BO1558" s="88"/>
      <c r="BP1558" s="88"/>
      <c r="BQ1558" s="88"/>
      <c r="BR1558" s="88"/>
      <c r="BS1558" s="88"/>
      <c r="BT1558" s="88"/>
      <c r="BU1558" s="88"/>
      <c r="BV1558" s="88"/>
      <c r="BW1558" s="88"/>
      <c r="BX1558" s="88"/>
      <c r="BY1558" s="88"/>
      <c r="BZ1558" s="88"/>
      <c r="CA1558" s="88"/>
      <c r="CB1558" s="88"/>
      <c r="CC1558" s="88"/>
      <c r="CD1558" s="88"/>
      <c r="CE1558" s="88"/>
      <c r="CF1558" s="88"/>
      <c r="CG1558" s="88"/>
      <c r="CH1558" s="88"/>
      <c r="CI1558" s="88"/>
      <c r="CJ1558" s="88"/>
      <c r="CK1558" s="88"/>
      <c r="CL1558" s="88"/>
      <c r="CM1558" s="88"/>
      <c r="CN1558" s="88"/>
      <c r="CO1558" s="88"/>
      <c r="CP1558" s="88"/>
      <c r="CQ1558" s="88"/>
      <c r="CR1558" s="88"/>
      <c r="CS1558" s="88"/>
      <c r="CT1558" s="88"/>
      <c r="CU1558" s="88"/>
      <c r="CV1558" s="88"/>
      <c r="CW1558" s="88"/>
      <c r="CX1558" s="88"/>
      <c r="CY1558" s="88"/>
    </row>
    <row r="1559" spans="2:103" x14ac:dyDescent="0.3">
      <c r="B1559" s="87"/>
      <c r="C1559" s="87"/>
      <c r="D1559" s="144"/>
      <c r="E1559" s="144"/>
      <c r="F1559" s="87"/>
      <c r="G1559" s="88"/>
      <c r="H1559" s="88"/>
      <c r="I1559" s="88"/>
      <c r="J1559" s="87"/>
      <c r="K1559" s="87"/>
      <c r="L1559" s="87"/>
      <c r="M1559" s="87"/>
      <c r="N1559" s="87"/>
      <c r="O1559" s="88"/>
      <c r="P1559" s="88"/>
      <c r="Q1559" s="88"/>
      <c r="R1559" s="88"/>
      <c r="S1559" s="88"/>
      <c r="T1559" s="88"/>
      <c r="U1559" s="88"/>
      <c r="V1559" s="88"/>
      <c r="W1559" s="88"/>
      <c r="X1559" s="88"/>
      <c r="Y1559" s="88"/>
      <c r="Z1559" s="88"/>
      <c r="AA1559" s="88"/>
      <c r="AB1559" s="88"/>
      <c r="AC1559" s="88"/>
      <c r="AD1559" s="88"/>
      <c r="AE1559" s="88"/>
      <c r="AF1559" s="88"/>
      <c r="AG1559" s="88"/>
      <c r="AH1559" s="88"/>
      <c r="AI1559" s="88"/>
      <c r="AJ1559" s="88"/>
      <c r="AK1559" s="88"/>
      <c r="AL1559" s="88"/>
      <c r="AM1559" s="88"/>
      <c r="AN1559" s="88"/>
      <c r="AO1559" s="88"/>
      <c r="AP1559" s="88"/>
      <c r="AQ1559" s="88"/>
      <c r="AR1559" s="88"/>
      <c r="AS1559" s="88"/>
      <c r="AT1559" s="88"/>
      <c r="AU1559" s="88"/>
      <c r="AV1559" s="88"/>
      <c r="AW1559" s="88"/>
      <c r="AX1559" s="88"/>
      <c r="AY1559" s="88"/>
      <c r="AZ1559" s="88"/>
      <c r="BA1559" s="88"/>
      <c r="BB1559" s="88"/>
      <c r="BC1559" s="88"/>
      <c r="BD1559" s="88"/>
      <c r="BE1559" s="88"/>
      <c r="BF1559" s="88"/>
      <c r="BG1559" s="88"/>
      <c r="BH1559" s="88"/>
      <c r="BI1559" s="88"/>
      <c r="BJ1559" s="88"/>
      <c r="BK1559" s="88"/>
      <c r="BL1559" s="88"/>
      <c r="BM1559" s="88"/>
      <c r="BN1559" s="88"/>
      <c r="BO1559" s="88"/>
      <c r="BP1559" s="88"/>
      <c r="BQ1559" s="88"/>
      <c r="BR1559" s="88"/>
      <c r="BS1559" s="88"/>
      <c r="BT1559" s="88"/>
      <c r="BU1559" s="88"/>
      <c r="BV1559" s="88"/>
      <c r="BW1559" s="88"/>
      <c r="BX1559" s="88"/>
      <c r="BY1559" s="88"/>
      <c r="BZ1559" s="88"/>
      <c r="CA1559" s="88"/>
      <c r="CB1559" s="88"/>
      <c r="CC1559" s="88"/>
      <c r="CD1559" s="88"/>
      <c r="CE1559" s="88"/>
      <c r="CF1559" s="88"/>
      <c r="CG1559" s="88"/>
      <c r="CH1559" s="88"/>
      <c r="CI1559" s="88"/>
      <c r="CJ1559" s="88"/>
      <c r="CK1559" s="88"/>
      <c r="CL1559" s="88"/>
      <c r="CM1559" s="88"/>
      <c r="CN1559" s="88"/>
      <c r="CO1559" s="88"/>
      <c r="CP1559" s="88"/>
      <c r="CQ1559" s="88"/>
      <c r="CR1559" s="88"/>
      <c r="CS1559" s="88"/>
      <c r="CT1559" s="88"/>
      <c r="CU1559" s="88"/>
      <c r="CV1559" s="88"/>
      <c r="CW1559" s="88"/>
      <c r="CX1559" s="88"/>
      <c r="CY1559" s="88"/>
    </row>
    <row r="1560" spans="2:103" x14ac:dyDescent="0.3">
      <c r="B1560" s="87"/>
      <c r="C1560" s="87"/>
      <c r="D1560" s="144"/>
      <c r="E1560" s="144"/>
      <c r="F1560" s="87"/>
      <c r="G1560" s="88"/>
      <c r="H1560" s="88"/>
      <c r="I1560" s="88"/>
      <c r="J1560" s="87"/>
      <c r="K1560" s="87"/>
      <c r="L1560" s="87"/>
      <c r="M1560" s="87"/>
      <c r="N1560" s="87"/>
      <c r="O1560" s="88"/>
      <c r="P1560" s="88"/>
      <c r="Q1560" s="88"/>
      <c r="R1560" s="88"/>
      <c r="S1560" s="88"/>
      <c r="T1560" s="88"/>
      <c r="U1560" s="88"/>
      <c r="V1560" s="88"/>
      <c r="W1560" s="88"/>
      <c r="X1560" s="88"/>
      <c r="Y1560" s="88"/>
      <c r="Z1560" s="88"/>
      <c r="AA1560" s="88"/>
      <c r="AB1560" s="88"/>
      <c r="AC1560" s="88"/>
      <c r="AD1560" s="88"/>
      <c r="AE1560" s="88"/>
      <c r="AF1560" s="88"/>
      <c r="AG1560" s="88"/>
      <c r="AH1560" s="88"/>
      <c r="AI1560" s="88"/>
      <c r="AJ1560" s="88"/>
      <c r="AK1560" s="88"/>
      <c r="AL1560" s="88"/>
      <c r="AM1560" s="88"/>
      <c r="AN1560" s="88"/>
      <c r="AO1560" s="88"/>
      <c r="AP1560" s="88"/>
      <c r="AQ1560" s="88"/>
      <c r="AR1560" s="88"/>
      <c r="AS1560" s="88"/>
      <c r="AT1560" s="88"/>
      <c r="AU1560" s="88"/>
      <c r="AV1560" s="88"/>
      <c r="AW1560" s="88"/>
      <c r="AX1560" s="88"/>
      <c r="AY1560" s="88"/>
      <c r="AZ1560" s="88"/>
      <c r="BA1560" s="88"/>
      <c r="BB1560" s="88"/>
      <c r="BC1560" s="88"/>
      <c r="BD1560" s="88"/>
      <c r="BE1560" s="88"/>
      <c r="BF1560" s="88"/>
      <c r="BG1560" s="88"/>
      <c r="BH1560" s="88"/>
      <c r="BI1560" s="88"/>
      <c r="BJ1560" s="88"/>
      <c r="BK1560" s="88"/>
      <c r="BL1560" s="88"/>
      <c r="BM1560" s="88"/>
      <c r="BN1560" s="88"/>
      <c r="BO1560" s="88"/>
      <c r="BP1560" s="88"/>
      <c r="BQ1560" s="88"/>
      <c r="BR1560" s="88"/>
      <c r="BS1560" s="88"/>
      <c r="BT1560" s="88"/>
      <c r="BU1560" s="88"/>
      <c r="BV1560" s="88"/>
      <c r="BW1560" s="88"/>
      <c r="BX1560" s="88"/>
      <c r="BY1560" s="88"/>
      <c r="BZ1560" s="88"/>
      <c r="CA1560" s="88"/>
      <c r="CB1560" s="88"/>
      <c r="CC1560" s="88"/>
      <c r="CD1560" s="88"/>
      <c r="CE1560" s="88"/>
      <c r="CF1560" s="88"/>
      <c r="CG1560" s="88"/>
      <c r="CH1560" s="88"/>
      <c r="CI1560" s="88"/>
      <c r="CJ1560" s="88"/>
      <c r="CK1560" s="88"/>
      <c r="CL1560" s="88"/>
      <c r="CM1560" s="88"/>
      <c r="CN1560" s="88"/>
      <c r="CO1560" s="88"/>
      <c r="CP1560" s="88"/>
      <c r="CQ1560" s="88"/>
      <c r="CR1560" s="88"/>
      <c r="CS1560" s="88"/>
      <c r="CT1560" s="88"/>
      <c r="CU1560" s="88"/>
      <c r="CV1560" s="88"/>
      <c r="CW1560" s="88"/>
      <c r="CX1560" s="88"/>
      <c r="CY1560" s="88"/>
    </row>
    <row r="1561" spans="2:103" x14ac:dyDescent="0.3">
      <c r="B1561" s="87"/>
      <c r="C1561" s="87"/>
      <c r="D1561" s="144"/>
      <c r="E1561" s="144"/>
      <c r="F1561" s="87"/>
      <c r="G1561" s="88"/>
      <c r="H1561" s="88"/>
      <c r="I1561" s="88"/>
      <c r="J1561" s="87"/>
      <c r="K1561" s="87"/>
      <c r="L1561" s="87"/>
      <c r="M1561" s="87"/>
      <c r="N1561" s="87"/>
      <c r="O1561" s="88"/>
      <c r="P1561" s="88"/>
      <c r="Q1561" s="88"/>
      <c r="R1561" s="88"/>
      <c r="S1561" s="88"/>
      <c r="T1561" s="88"/>
      <c r="U1561" s="88"/>
      <c r="V1561" s="88"/>
      <c r="W1561" s="88"/>
      <c r="X1561" s="88"/>
      <c r="Y1561" s="88"/>
      <c r="Z1561" s="88"/>
      <c r="AA1561" s="88"/>
      <c r="AB1561" s="88"/>
      <c r="AC1561" s="88"/>
      <c r="AD1561" s="88"/>
      <c r="AE1561" s="88"/>
      <c r="AF1561" s="88"/>
      <c r="AG1561" s="88"/>
      <c r="AH1561" s="88"/>
      <c r="AI1561" s="88"/>
      <c r="AJ1561" s="88"/>
      <c r="AK1561" s="88"/>
      <c r="AL1561" s="88"/>
      <c r="AM1561" s="88"/>
      <c r="AN1561" s="88"/>
      <c r="AO1561" s="88"/>
      <c r="AP1561" s="88"/>
      <c r="AQ1561" s="88"/>
      <c r="AR1561" s="88"/>
      <c r="AS1561" s="88"/>
      <c r="AT1561" s="88"/>
      <c r="AU1561" s="88"/>
      <c r="AV1561" s="88"/>
      <c r="AW1561" s="88"/>
      <c r="AX1561" s="88"/>
      <c r="AY1561" s="88"/>
      <c r="AZ1561" s="88"/>
      <c r="BA1561" s="88"/>
      <c r="BB1561" s="88"/>
      <c r="BC1561" s="88"/>
      <c r="BD1561" s="88"/>
      <c r="BE1561" s="88"/>
      <c r="BF1561" s="88"/>
      <c r="BG1561" s="88"/>
      <c r="BH1561" s="88"/>
      <c r="BI1561" s="88"/>
      <c r="BJ1561" s="88"/>
      <c r="BK1561" s="88"/>
      <c r="BL1561" s="88"/>
      <c r="BM1561" s="88"/>
      <c r="BN1561" s="88"/>
      <c r="BO1561" s="88"/>
      <c r="BP1561" s="88"/>
      <c r="BQ1561" s="88"/>
      <c r="BR1561" s="88"/>
      <c r="BS1561" s="88"/>
      <c r="BT1561" s="88"/>
      <c r="BU1561" s="88"/>
      <c r="BV1561" s="88"/>
      <c r="BW1561" s="88"/>
      <c r="BX1561" s="88"/>
      <c r="BY1561" s="88"/>
      <c r="BZ1561" s="88"/>
      <c r="CA1561" s="88"/>
      <c r="CB1561" s="88"/>
      <c r="CC1561" s="88"/>
      <c r="CD1561" s="88"/>
      <c r="CE1561" s="88"/>
      <c r="CF1561" s="88"/>
      <c r="CG1561" s="88"/>
      <c r="CH1561" s="88"/>
      <c r="CI1561" s="88"/>
      <c r="CJ1561" s="88"/>
      <c r="CK1561" s="88"/>
      <c r="CL1561" s="88"/>
      <c r="CM1561" s="88"/>
      <c r="CN1561" s="88"/>
      <c r="CO1561" s="88"/>
      <c r="CP1561" s="88"/>
      <c r="CQ1561" s="88"/>
      <c r="CR1561" s="88"/>
      <c r="CS1561" s="88"/>
      <c r="CT1561" s="88"/>
      <c r="CU1561" s="88"/>
      <c r="CV1561" s="88"/>
      <c r="CW1561" s="88"/>
      <c r="CX1561" s="88"/>
      <c r="CY1561" s="88"/>
    </row>
    <row r="1562" spans="2:103" x14ac:dyDescent="0.3">
      <c r="B1562" s="87"/>
      <c r="C1562" s="87"/>
      <c r="D1562" s="144"/>
      <c r="E1562" s="144"/>
      <c r="F1562" s="87"/>
      <c r="G1562" s="88"/>
      <c r="H1562" s="88"/>
      <c r="I1562" s="88"/>
      <c r="J1562" s="87"/>
      <c r="K1562" s="87"/>
      <c r="L1562" s="87"/>
      <c r="M1562" s="87"/>
      <c r="N1562" s="87"/>
      <c r="O1562" s="88"/>
      <c r="P1562" s="88"/>
      <c r="Q1562" s="88"/>
      <c r="R1562" s="88"/>
      <c r="S1562" s="88"/>
      <c r="T1562" s="88"/>
      <c r="U1562" s="88"/>
      <c r="V1562" s="88"/>
      <c r="W1562" s="88"/>
      <c r="X1562" s="88"/>
      <c r="Y1562" s="88"/>
      <c r="Z1562" s="88"/>
      <c r="AA1562" s="88"/>
      <c r="AB1562" s="88"/>
      <c r="AC1562" s="88"/>
      <c r="AD1562" s="88"/>
      <c r="AE1562" s="88"/>
      <c r="AF1562" s="88"/>
      <c r="AG1562" s="88"/>
      <c r="AH1562" s="88"/>
      <c r="AI1562" s="88"/>
      <c r="AJ1562" s="88"/>
      <c r="AK1562" s="88"/>
      <c r="AL1562" s="88"/>
      <c r="AM1562" s="88"/>
      <c r="AN1562" s="88"/>
      <c r="AO1562" s="88"/>
      <c r="AP1562" s="88"/>
      <c r="AQ1562" s="88"/>
      <c r="AR1562" s="88"/>
      <c r="AS1562" s="88"/>
      <c r="AT1562" s="88"/>
      <c r="AU1562" s="88"/>
      <c r="AV1562" s="88"/>
      <c r="AW1562" s="88"/>
      <c r="AX1562" s="88"/>
      <c r="AY1562" s="88"/>
      <c r="AZ1562" s="88"/>
      <c r="BA1562" s="88"/>
      <c r="BB1562" s="88"/>
      <c r="BC1562" s="88"/>
      <c r="BD1562" s="88"/>
      <c r="BE1562" s="88"/>
      <c r="BF1562" s="88"/>
      <c r="BG1562" s="88"/>
      <c r="BH1562" s="88"/>
      <c r="BI1562" s="88"/>
      <c r="BJ1562" s="88"/>
      <c r="BK1562" s="88"/>
      <c r="BL1562" s="88"/>
      <c r="BM1562" s="88"/>
      <c r="BN1562" s="88"/>
      <c r="BO1562" s="88"/>
      <c r="BP1562" s="88"/>
      <c r="BQ1562" s="88"/>
      <c r="BR1562" s="88"/>
      <c r="BS1562" s="88"/>
      <c r="BT1562" s="88"/>
      <c r="BU1562" s="88"/>
      <c r="BV1562" s="88"/>
      <c r="BW1562" s="88"/>
      <c r="BX1562" s="88"/>
      <c r="BY1562" s="88"/>
      <c r="BZ1562" s="88"/>
      <c r="CA1562" s="88"/>
      <c r="CB1562" s="88"/>
      <c r="CC1562" s="88"/>
      <c r="CD1562" s="88"/>
      <c r="CE1562" s="88"/>
      <c r="CF1562" s="88"/>
      <c r="CG1562" s="88"/>
      <c r="CH1562" s="88"/>
      <c r="CI1562" s="88"/>
      <c r="CJ1562" s="88"/>
      <c r="CK1562" s="88"/>
      <c r="CL1562" s="88"/>
      <c r="CM1562" s="88"/>
      <c r="CN1562" s="88"/>
      <c r="CO1562" s="88"/>
      <c r="CP1562" s="88"/>
      <c r="CQ1562" s="88"/>
      <c r="CR1562" s="88"/>
      <c r="CS1562" s="88"/>
      <c r="CT1562" s="88"/>
      <c r="CU1562" s="88"/>
      <c r="CV1562" s="88"/>
      <c r="CW1562" s="88"/>
      <c r="CX1562" s="88"/>
      <c r="CY1562" s="88"/>
    </row>
    <row r="1563" spans="2:103" x14ac:dyDescent="0.3">
      <c r="B1563" s="87"/>
      <c r="C1563" s="87"/>
      <c r="D1563" s="144"/>
      <c r="E1563" s="144"/>
      <c r="F1563" s="87"/>
      <c r="G1563" s="88"/>
      <c r="H1563" s="88"/>
      <c r="I1563" s="88"/>
      <c r="J1563" s="87"/>
      <c r="K1563" s="87"/>
      <c r="L1563" s="87"/>
      <c r="M1563" s="87"/>
      <c r="N1563" s="87"/>
      <c r="O1563" s="88"/>
      <c r="P1563" s="88"/>
      <c r="Q1563" s="88"/>
      <c r="R1563" s="88"/>
      <c r="S1563" s="88"/>
      <c r="T1563" s="88"/>
      <c r="U1563" s="88"/>
      <c r="V1563" s="88"/>
      <c r="W1563" s="88"/>
      <c r="X1563" s="88"/>
      <c r="Y1563" s="88"/>
      <c r="Z1563" s="88"/>
      <c r="AA1563" s="88"/>
      <c r="AB1563" s="88"/>
      <c r="AC1563" s="88"/>
      <c r="AD1563" s="88"/>
      <c r="AE1563" s="88"/>
      <c r="AF1563" s="88"/>
      <c r="AG1563" s="88"/>
      <c r="AH1563" s="88"/>
      <c r="AI1563" s="88"/>
      <c r="AJ1563" s="88"/>
      <c r="AK1563" s="88"/>
      <c r="AL1563" s="88"/>
      <c r="AM1563" s="88"/>
      <c r="AN1563" s="88"/>
      <c r="AO1563" s="88"/>
      <c r="AP1563" s="88"/>
      <c r="AQ1563" s="88"/>
      <c r="AR1563" s="88"/>
      <c r="AS1563" s="88"/>
      <c r="AT1563" s="88"/>
      <c r="AU1563" s="88"/>
      <c r="AV1563" s="88"/>
      <c r="AW1563" s="88"/>
      <c r="AX1563" s="88"/>
      <c r="AY1563" s="88"/>
      <c r="AZ1563" s="88"/>
      <c r="BA1563" s="88"/>
      <c r="BB1563" s="88"/>
      <c r="BC1563" s="88"/>
      <c r="BD1563" s="88"/>
      <c r="BE1563" s="88"/>
      <c r="BF1563" s="88"/>
      <c r="BG1563" s="88"/>
      <c r="BH1563" s="88"/>
      <c r="BI1563" s="88"/>
      <c r="BJ1563" s="88"/>
      <c r="BK1563" s="88"/>
      <c r="BL1563" s="88"/>
      <c r="BM1563" s="88"/>
      <c r="BN1563" s="88"/>
      <c r="BO1563" s="88"/>
      <c r="BP1563" s="88"/>
      <c r="BQ1563" s="88"/>
      <c r="BR1563" s="88"/>
      <c r="BS1563" s="88"/>
      <c r="BT1563" s="88"/>
      <c r="BU1563" s="88"/>
      <c r="BV1563" s="88"/>
      <c r="BW1563" s="88"/>
      <c r="BX1563" s="88"/>
      <c r="BY1563" s="88"/>
      <c r="BZ1563" s="88"/>
      <c r="CA1563" s="88"/>
      <c r="CB1563" s="88"/>
      <c r="CC1563" s="88"/>
      <c r="CD1563" s="88"/>
      <c r="CE1563" s="88"/>
      <c r="CF1563" s="88"/>
      <c r="CG1563" s="88"/>
      <c r="CH1563" s="88"/>
      <c r="CI1563" s="88"/>
      <c r="CJ1563" s="88"/>
      <c r="CK1563" s="88"/>
      <c r="CL1563" s="88"/>
      <c r="CM1563" s="88"/>
      <c r="CN1563" s="88"/>
      <c r="CO1563" s="88"/>
      <c r="CP1563" s="88"/>
      <c r="CQ1563" s="88"/>
      <c r="CR1563" s="88"/>
      <c r="CS1563" s="88"/>
      <c r="CT1563" s="88"/>
      <c r="CU1563" s="88"/>
      <c r="CV1563" s="88"/>
      <c r="CW1563" s="88"/>
      <c r="CX1563" s="88"/>
      <c r="CY1563" s="88"/>
    </row>
    <row r="1564" spans="2:103" x14ac:dyDescent="0.3">
      <c r="B1564" s="87"/>
      <c r="C1564" s="87"/>
      <c r="D1564" s="144"/>
      <c r="E1564" s="144"/>
      <c r="F1564" s="87"/>
      <c r="G1564" s="88"/>
      <c r="H1564" s="88"/>
      <c r="I1564" s="88"/>
      <c r="J1564" s="87"/>
      <c r="K1564" s="87"/>
      <c r="L1564" s="87"/>
      <c r="M1564" s="87"/>
      <c r="N1564" s="87"/>
      <c r="O1564" s="88"/>
      <c r="P1564" s="88"/>
      <c r="Q1564" s="88"/>
      <c r="R1564" s="88"/>
      <c r="S1564" s="88"/>
      <c r="T1564" s="88"/>
      <c r="U1564" s="88"/>
      <c r="V1564" s="88"/>
      <c r="W1564" s="88"/>
      <c r="X1564" s="88"/>
      <c r="Y1564" s="88"/>
      <c r="Z1564" s="88"/>
      <c r="AA1564" s="88"/>
      <c r="AB1564" s="88"/>
      <c r="AC1564" s="88"/>
      <c r="AD1564" s="88"/>
      <c r="AE1564" s="88"/>
      <c r="AF1564" s="88"/>
      <c r="AG1564" s="88"/>
      <c r="AH1564" s="88"/>
      <c r="AI1564" s="88"/>
      <c r="AJ1564" s="88"/>
      <c r="AK1564" s="88"/>
      <c r="AL1564" s="88"/>
      <c r="AM1564" s="88"/>
      <c r="AN1564" s="88"/>
      <c r="AO1564" s="88"/>
      <c r="AP1564" s="88"/>
      <c r="AQ1564" s="88"/>
      <c r="AR1564" s="88"/>
      <c r="AS1564" s="88"/>
      <c r="AT1564" s="88"/>
      <c r="AU1564" s="88"/>
      <c r="AV1564" s="88"/>
      <c r="AW1564" s="88"/>
      <c r="AX1564" s="88"/>
      <c r="AY1564" s="88"/>
      <c r="AZ1564" s="88"/>
      <c r="BA1564" s="88"/>
      <c r="BB1564" s="88"/>
      <c r="BC1564" s="88"/>
      <c r="BD1564" s="88"/>
      <c r="BE1564" s="88"/>
      <c r="BF1564" s="88"/>
      <c r="BG1564" s="88"/>
      <c r="BH1564" s="88"/>
      <c r="BI1564" s="88"/>
      <c r="BJ1564" s="88"/>
      <c r="BK1564" s="88"/>
      <c r="BL1564" s="88"/>
      <c r="BM1564" s="88"/>
      <c r="BN1564" s="88"/>
      <c r="BO1564" s="88"/>
      <c r="BP1564" s="88"/>
      <c r="BQ1564" s="88"/>
      <c r="BR1564" s="88"/>
      <c r="BS1564" s="88"/>
      <c r="BT1564" s="88"/>
      <c r="BU1564" s="88"/>
      <c r="BV1564" s="88"/>
      <c r="BW1564" s="88"/>
      <c r="BX1564" s="88"/>
      <c r="BY1564" s="88"/>
      <c r="BZ1564" s="88"/>
      <c r="CA1564" s="88"/>
      <c r="CB1564" s="88"/>
      <c r="CC1564" s="88"/>
      <c r="CD1564" s="88"/>
      <c r="CE1564" s="88"/>
      <c r="CF1564" s="88"/>
      <c r="CG1564" s="88"/>
      <c r="CH1564" s="88"/>
      <c r="CI1564" s="88"/>
      <c r="CJ1564" s="88"/>
      <c r="CK1564" s="88"/>
      <c r="CL1564" s="88"/>
      <c r="CM1564" s="88"/>
      <c r="CN1564" s="88"/>
      <c r="CO1564" s="88"/>
      <c r="CP1564" s="88"/>
      <c r="CQ1564" s="88"/>
      <c r="CR1564" s="88"/>
      <c r="CS1564" s="88"/>
      <c r="CT1564" s="88"/>
      <c r="CU1564" s="88"/>
      <c r="CV1564" s="88"/>
      <c r="CW1564" s="88"/>
      <c r="CX1564" s="88"/>
      <c r="CY1564" s="88"/>
    </row>
    <row r="1565" spans="2:103" x14ac:dyDescent="0.3">
      <c r="B1565" s="87"/>
      <c r="C1565" s="87"/>
      <c r="D1565" s="144"/>
      <c r="E1565" s="144"/>
      <c r="F1565" s="87"/>
      <c r="G1565" s="88"/>
      <c r="H1565" s="88"/>
      <c r="I1565" s="88"/>
      <c r="J1565" s="87"/>
      <c r="K1565" s="87"/>
      <c r="L1565" s="87"/>
      <c r="M1565" s="87"/>
      <c r="N1565" s="87"/>
      <c r="O1565" s="88"/>
      <c r="P1565" s="88"/>
      <c r="Q1565" s="88"/>
      <c r="R1565" s="88"/>
      <c r="S1565" s="88"/>
      <c r="T1565" s="88"/>
      <c r="U1565" s="88"/>
      <c r="V1565" s="88"/>
      <c r="W1565" s="88"/>
      <c r="X1565" s="88"/>
      <c r="Y1565" s="88"/>
      <c r="Z1565" s="88"/>
      <c r="AA1565" s="88"/>
      <c r="AB1565" s="88"/>
      <c r="AC1565" s="88"/>
      <c r="AD1565" s="88"/>
      <c r="AE1565" s="88"/>
      <c r="AF1565" s="88"/>
      <c r="AG1565" s="88"/>
      <c r="AH1565" s="88"/>
      <c r="AI1565" s="88"/>
      <c r="AJ1565" s="88"/>
      <c r="AK1565" s="88"/>
      <c r="AL1565" s="88"/>
      <c r="AM1565" s="88"/>
      <c r="AN1565" s="88"/>
      <c r="AO1565" s="88"/>
      <c r="AP1565" s="88"/>
      <c r="AQ1565" s="88"/>
      <c r="AR1565" s="88"/>
      <c r="AS1565" s="88"/>
      <c r="AT1565" s="88"/>
      <c r="AU1565" s="88"/>
      <c r="AV1565" s="88"/>
      <c r="AW1565" s="88"/>
      <c r="AX1565" s="88"/>
      <c r="AY1565" s="88"/>
      <c r="AZ1565" s="88"/>
      <c r="BA1565" s="88"/>
      <c r="BB1565" s="88"/>
      <c r="BC1565" s="88"/>
      <c r="BD1565" s="88"/>
      <c r="BE1565" s="88"/>
      <c r="BF1565" s="88"/>
      <c r="BG1565" s="88"/>
      <c r="BH1565" s="88"/>
      <c r="BI1565" s="88"/>
      <c r="BJ1565" s="88"/>
      <c r="BK1565" s="88"/>
      <c r="BL1565" s="88"/>
      <c r="BM1565" s="88"/>
      <c r="BN1565" s="88"/>
      <c r="BO1565" s="88"/>
      <c r="BP1565" s="88"/>
      <c r="BQ1565" s="88"/>
      <c r="BR1565" s="88"/>
      <c r="BS1565" s="88"/>
      <c r="BT1565" s="88"/>
      <c r="BU1565" s="88"/>
      <c r="BV1565" s="88"/>
      <c r="BW1565" s="88"/>
      <c r="BX1565" s="88"/>
      <c r="BY1565" s="88"/>
      <c r="BZ1565" s="88"/>
      <c r="CA1565" s="88"/>
      <c r="CB1565" s="88"/>
      <c r="CC1565" s="88"/>
      <c r="CD1565" s="88"/>
      <c r="CE1565" s="88"/>
      <c r="CF1565" s="88"/>
      <c r="CG1565" s="88"/>
      <c r="CH1565" s="88"/>
      <c r="CI1565" s="88"/>
      <c r="CJ1565" s="88"/>
      <c r="CK1565" s="88"/>
      <c r="CL1565" s="88"/>
      <c r="CM1565" s="88"/>
      <c r="CN1565" s="88"/>
      <c r="CO1565" s="88"/>
      <c r="CP1565" s="88"/>
      <c r="CQ1565" s="88"/>
      <c r="CR1565" s="88"/>
      <c r="CS1565" s="88"/>
      <c r="CT1565" s="88"/>
      <c r="CU1565" s="88"/>
      <c r="CV1565" s="88"/>
      <c r="CW1565" s="88"/>
      <c r="CX1565" s="88"/>
      <c r="CY1565" s="88"/>
    </row>
    <row r="1566" spans="2:103" x14ac:dyDescent="0.3">
      <c r="B1566" s="87"/>
      <c r="C1566" s="87"/>
      <c r="D1566" s="144"/>
      <c r="E1566" s="144"/>
      <c r="F1566" s="87"/>
      <c r="G1566" s="88"/>
      <c r="H1566" s="88"/>
      <c r="I1566" s="88"/>
      <c r="J1566" s="87"/>
      <c r="K1566" s="87"/>
      <c r="L1566" s="87"/>
      <c r="M1566" s="87"/>
      <c r="N1566" s="87"/>
      <c r="O1566" s="88"/>
      <c r="P1566" s="88"/>
      <c r="Q1566" s="88"/>
      <c r="R1566" s="88"/>
      <c r="S1566" s="88"/>
      <c r="T1566" s="88"/>
      <c r="U1566" s="88"/>
      <c r="V1566" s="88"/>
      <c r="W1566" s="88"/>
      <c r="X1566" s="88"/>
      <c r="Y1566" s="88"/>
      <c r="Z1566" s="88"/>
      <c r="AA1566" s="88"/>
      <c r="AB1566" s="88"/>
      <c r="AC1566" s="88"/>
      <c r="AD1566" s="88"/>
      <c r="AE1566" s="88"/>
      <c r="AF1566" s="88"/>
      <c r="AG1566" s="88"/>
      <c r="AH1566" s="88"/>
      <c r="AI1566" s="88"/>
      <c r="AJ1566" s="88"/>
      <c r="AK1566" s="88"/>
      <c r="AL1566" s="88"/>
      <c r="AM1566" s="88"/>
      <c r="AN1566" s="88"/>
      <c r="AO1566" s="88"/>
      <c r="AP1566" s="88"/>
      <c r="AQ1566" s="88"/>
      <c r="AR1566" s="88"/>
      <c r="AS1566" s="88"/>
      <c r="AT1566" s="88"/>
      <c r="AU1566" s="88"/>
      <c r="AV1566" s="88"/>
      <c r="AW1566" s="88"/>
      <c r="AX1566" s="88"/>
      <c r="AY1566" s="88"/>
      <c r="AZ1566" s="88"/>
      <c r="BA1566" s="88"/>
      <c r="BB1566" s="88"/>
      <c r="BC1566" s="88"/>
      <c r="BD1566" s="88"/>
      <c r="BE1566" s="88"/>
      <c r="BF1566" s="88"/>
      <c r="BG1566" s="88"/>
      <c r="BH1566" s="88"/>
      <c r="BI1566" s="88"/>
      <c r="BJ1566" s="88"/>
      <c r="BK1566" s="88"/>
      <c r="BL1566" s="88"/>
      <c r="BM1566" s="88"/>
      <c r="BN1566" s="88"/>
      <c r="BO1566" s="88"/>
      <c r="BP1566" s="88"/>
      <c r="BQ1566" s="88"/>
      <c r="BR1566" s="88"/>
      <c r="BS1566" s="88"/>
      <c r="BT1566" s="88"/>
      <c r="BU1566" s="88"/>
      <c r="BV1566" s="88"/>
      <c r="BW1566" s="88"/>
      <c r="BX1566" s="88"/>
      <c r="BY1566" s="88"/>
      <c r="BZ1566" s="88"/>
      <c r="CA1566" s="88"/>
      <c r="CB1566" s="88"/>
      <c r="CC1566" s="88"/>
      <c r="CD1566" s="88"/>
      <c r="CE1566" s="88"/>
      <c r="CF1566" s="88"/>
      <c r="CG1566" s="88"/>
      <c r="CH1566" s="88"/>
      <c r="CI1566" s="88"/>
      <c r="CJ1566" s="88"/>
      <c r="CK1566" s="88"/>
      <c r="CL1566" s="88"/>
      <c r="CM1566" s="88"/>
      <c r="CN1566" s="88"/>
      <c r="CO1566" s="88"/>
      <c r="CP1566" s="88"/>
      <c r="CQ1566" s="88"/>
      <c r="CR1566" s="88"/>
      <c r="CS1566" s="88"/>
      <c r="CT1566" s="88"/>
      <c r="CU1566" s="88"/>
      <c r="CV1566" s="88"/>
      <c r="CW1566" s="88"/>
      <c r="CX1566" s="88"/>
      <c r="CY1566" s="88"/>
    </row>
    <row r="1567" spans="2:103" x14ac:dyDescent="0.3">
      <c r="B1567" s="87"/>
      <c r="C1567" s="87"/>
      <c r="D1567" s="144"/>
      <c r="E1567" s="144"/>
      <c r="F1567" s="87"/>
      <c r="G1567" s="88"/>
      <c r="H1567" s="88"/>
      <c r="I1567" s="88"/>
      <c r="J1567" s="87"/>
      <c r="K1567" s="87"/>
      <c r="L1567" s="87"/>
      <c r="M1567" s="87"/>
      <c r="N1567" s="87"/>
      <c r="O1567" s="88"/>
      <c r="P1567" s="88"/>
      <c r="Q1567" s="88"/>
      <c r="R1567" s="88"/>
      <c r="S1567" s="88"/>
      <c r="T1567" s="88"/>
      <c r="U1567" s="88"/>
      <c r="V1567" s="88"/>
      <c r="W1567" s="88"/>
      <c r="X1567" s="88"/>
      <c r="Y1567" s="88"/>
      <c r="Z1567" s="88"/>
      <c r="AA1567" s="88"/>
      <c r="AB1567" s="88"/>
      <c r="AC1567" s="88"/>
      <c r="AD1567" s="88"/>
      <c r="AE1567" s="88"/>
      <c r="AF1567" s="88"/>
      <c r="AG1567" s="88"/>
      <c r="AH1567" s="88"/>
      <c r="AI1567" s="88"/>
      <c r="AJ1567" s="88"/>
      <c r="AK1567" s="88"/>
      <c r="AL1567" s="88"/>
      <c r="AM1567" s="88"/>
      <c r="AN1567" s="88"/>
      <c r="AO1567" s="88"/>
      <c r="AP1567" s="88"/>
      <c r="AQ1567" s="88"/>
      <c r="AR1567" s="88"/>
      <c r="AS1567" s="88"/>
      <c r="AT1567" s="88"/>
      <c r="AU1567" s="88"/>
      <c r="AV1567" s="88"/>
      <c r="AW1567" s="88"/>
      <c r="AX1567" s="88"/>
      <c r="AY1567" s="88"/>
      <c r="AZ1567" s="88"/>
      <c r="BA1567" s="88"/>
      <c r="BB1567" s="88"/>
      <c r="BC1567" s="88"/>
      <c r="BD1567" s="88"/>
      <c r="BE1567" s="88"/>
      <c r="BF1567" s="88"/>
      <c r="BG1567" s="88"/>
      <c r="BH1567" s="88"/>
      <c r="BI1567" s="88"/>
      <c r="BJ1567" s="88"/>
      <c r="BK1567" s="88"/>
      <c r="BL1567" s="88"/>
      <c r="BM1567" s="88"/>
      <c r="BN1567" s="88"/>
      <c r="BO1567" s="88"/>
      <c r="BP1567" s="88"/>
      <c r="BQ1567" s="88"/>
      <c r="BR1567" s="88"/>
      <c r="BS1567" s="88"/>
      <c r="BT1567" s="88"/>
      <c r="BU1567" s="88"/>
      <c r="BV1567" s="88"/>
      <c r="BW1567" s="88"/>
      <c r="BX1567" s="88"/>
      <c r="BY1567" s="88"/>
      <c r="BZ1567" s="88"/>
      <c r="CA1567" s="88"/>
      <c r="CB1567" s="88"/>
      <c r="CC1567" s="88"/>
      <c r="CD1567" s="88"/>
      <c r="CE1567" s="88"/>
      <c r="CF1567" s="88"/>
      <c r="CG1567" s="88"/>
      <c r="CH1567" s="88"/>
      <c r="CI1567" s="88"/>
      <c r="CJ1567" s="88"/>
      <c r="CK1567" s="88"/>
      <c r="CL1567" s="88"/>
      <c r="CM1567" s="88"/>
      <c r="CN1567" s="88"/>
      <c r="CO1567" s="88"/>
      <c r="CP1567" s="88"/>
      <c r="CQ1567" s="88"/>
      <c r="CR1567" s="88"/>
      <c r="CS1567" s="88"/>
      <c r="CT1567" s="88"/>
      <c r="CU1567" s="88"/>
      <c r="CV1567" s="88"/>
      <c r="CW1567" s="88"/>
      <c r="CX1567" s="88"/>
      <c r="CY1567" s="88"/>
    </row>
    <row r="1568" spans="2:103" x14ac:dyDescent="0.3">
      <c r="B1568" s="87"/>
      <c r="C1568" s="87"/>
      <c r="D1568" s="144"/>
      <c r="E1568" s="144"/>
      <c r="F1568" s="87"/>
      <c r="G1568" s="88"/>
      <c r="H1568" s="88"/>
      <c r="I1568" s="88"/>
      <c r="J1568" s="87"/>
      <c r="K1568" s="87"/>
      <c r="L1568" s="87"/>
      <c r="M1568" s="87"/>
      <c r="N1568" s="87"/>
      <c r="O1568" s="88"/>
      <c r="P1568" s="88"/>
      <c r="Q1568" s="88"/>
      <c r="R1568" s="88"/>
      <c r="S1568" s="88"/>
      <c r="T1568" s="88"/>
      <c r="U1568" s="88"/>
      <c r="V1568" s="88"/>
      <c r="W1568" s="88"/>
      <c r="X1568" s="88"/>
      <c r="Y1568" s="88"/>
      <c r="Z1568" s="88"/>
      <c r="AA1568" s="88"/>
      <c r="AB1568" s="88"/>
      <c r="AC1568" s="88"/>
      <c r="AD1568" s="88"/>
      <c r="AE1568" s="88"/>
      <c r="AF1568" s="88"/>
      <c r="AG1568" s="88"/>
      <c r="AH1568" s="88"/>
      <c r="AI1568" s="88"/>
      <c r="AJ1568" s="88"/>
      <c r="AK1568" s="88"/>
      <c r="AL1568" s="88"/>
      <c r="AM1568" s="88"/>
      <c r="AN1568" s="88"/>
      <c r="AO1568" s="88"/>
      <c r="AP1568" s="88"/>
      <c r="AQ1568" s="88"/>
      <c r="AR1568" s="88"/>
      <c r="AS1568" s="88"/>
      <c r="AT1568" s="88"/>
      <c r="AU1568" s="88"/>
      <c r="AV1568" s="88"/>
      <c r="AW1568" s="88"/>
      <c r="AX1568" s="88"/>
      <c r="AY1568" s="88"/>
      <c r="AZ1568" s="88"/>
      <c r="BA1568" s="88"/>
      <c r="BB1568" s="88"/>
      <c r="BC1568" s="88"/>
      <c r="BD1568" s="88"/>
      <c r="BE1568" s="88"/>
      <c r="BF1568" s="88"/>
      <c r="BG1568" s="88"/>
      <c r="BH1568" s="88"/>
      <c r="BI1568" s="88"/>
      <c r="BJ1568" s="88"/>
      <c r="BK1568" s="88"/>
      <c r="BL1568" s="88"/>
      <c r="BM1568" s="88"/>
      <c r="BN1568" s="88"/>
      <c r="BO1568" s="88"/>
      <c r="BP1568" s="88"/>
      <c r="BQ1568" s="88"/>
      <c r="BR1568" s="88"/>
      <c r="BS1568" s="88"/>
      <c r="BT1568" s="88"/>
      <c r="BU1568" s="88"/>
      <c r="BV1568" s="88"/>
      <c r="BW1568" s="88"/>
      <c r="BX1568" s="88"/>
      <c r="BY1568" s="88"/>
      <c r="BZ1568" s="88"/>
      <c r="CA1568" s="88"/>
      <c r="CB1568" s="88"/>
      <c r="CC1568" s="88"/>
      <c r="CD1568" s="88"/>
      <c r="CE1568" s="88"/>
      <c r="CF1568" s="88"/>
      <c r="CG1568" s="88"/>
      <c r="CH1568" s="88"/>
      <c r="CI1568" s="88"/>
      <c r="CJ1568" s="88"/>
      <c r="CK1568" s="88"/>
      <c r="CL1568" s="88"/>
      <c r="CM1568" s="88"/>
      <c r="CN1568" s="88"/>
      <c r="CO1568" s="88"/>
      <c r="CP1568" s="88"/>
      <c r="CQ1568" s="88"/>
      <c r="CR1568" s="88"/>
      <c r="CS1568" s="88"/>
      <c r="CT1568" s="88"/>
      <c r="CU1568" s="88"/>
      <c r="CV1568" s="88"/>
      <c r="CW1568" s="88"/>
      <c r="CX1568" s="88"/>
      <c r="CY1568" s="88"/>
    </row>
    <row r="1569" spans="2:103" x14ac:dyDescent="0.3">
      <c r="B1569" s="87"/>
      <c r="C1569" s="87"/>
      <c r="D1569" s="144"/>
      <c r="E1569" s="144"/>
      <c r="F1569" s="87"/>
      <c r="G1569" s="88"/>
      <c r="H1569" s="88"/>
      <c r="I1569" s="88"/>
      <c r="J1569" s="87"/>
      <c r="K1569" s="87"/>
      <c r="L1569" s="87"/>
      <c r="M1569" s="87"/>
      <c r="N1569" s="87"/>
      <c r="O1569" s="88"/>
      <c r="P1569" s="88"/>
      <c r="Q1569" s="88"/>
      <c r="R1569" s="88"/>
      <c r="S1569" s="88"/>
      <c r="T1569" s="88"/>
      <c r="U1569" s="88"/>
      <c r="V1569" s="88"/>
      <c r="W1569" s="88"/>
      <c r="X1569" s="88"/>
      <c r="Y1569" s="88"/>
      <c r="Z1569" s="88"/>
      <c r="AA1569" s="88"/>
      <c r="AB1569" s="88"/>
      <c r="AC1569" s="88"/>
      <c r="AD1569" s="88"/>
      <c r="AE1569" s="88"/>
      <c r="AF1569" s="88"/>
      <c r="AG1569" s="88"/>
      <c r="AH1569" s="88"/>
      <c r="AI1569" s="88"/>
      <c r="AJ1569" s="88"/>
      <c r="AK1569" s="88"/>
      <c r="AL1569" s="88"/>
      <c r="AM1569" s="88"/>
      <c r="AN1569" s="88"/>
      <c r="AO1569" s="88"/>
      <c r="AP1569" s="88"/>
      <c r="AQ1569" s="88"/>
      <c r="AR1569" s="88"/>
      <c r="AS1569" s="88"/>
      <c r="AT1569" s="88"/>
      <c r="AU1569" s="88"/>
      <c r="AV1569" s="88"/>
      <c r="AW1569" s="88"/>
      <c r="AX1569" s="88"/>
      <c r="AY1569" s="88"/>
      <c r="AZ1569" s="88"/>
      <c r="BA1569" s="88"/>
      <c r="BB1569" s="88"/>
      <c r="BC1569" s="88"/>
      <c r="BD1569" s="88"/>
      <c r="BE1569" s="88"/>
      <c r="BF1569" s="88"/>
      <c r="BG1569" s="88"/>
      <c r="BH1569" s="88"/>
      <c r="BI1569" s="88"/>
      <c r="BJ1569" s="88"/>
      <c r="BK1569" s="88"/>
      <c r="BL1569" s="88"/>
      <c r="BM1569" s="88"/>
      <c r="BN1569" s="88"/>
      <c r="BO1569" s="88"/>
      <c r="BP1569" s="88"/>
      <c r="BQ1569" s="88"/>
      <c r="BR1569" s="88"/>
      <c r="BS1569" s="88"/>
      <c r="BT1569" s="88"/>
      <c r="BU1569" s="88"/>
      <c r="BV1569" s="88"/>
      <c r="BW1569" s="88"/>
      <c r="BX1569" s="88"/>
      <c r="BY1569" s="88"/>
      <c r="BZ1569" s="88"/>
      <c r="CA1569" s="88"/>
      <c r="CB1569" s="88"/>
      <c r="CC1569" s="88"/>
      <c r="CD1569" s="88"/>
      <c r="CE1569" s="88"/>
      <c r="CF1569" s="88"/>
      <c r="CG1569" s="88"/>
      <c r="CH1569" s="88"/>
      <c r="CI1569" s="88"/>
      <c r="CJ1569" s="88"/>
      <c r="CK1569" s="88"/>
      <c r="CL1569" s="88"/>
      <c r="CM1569" s="88"/>
      <c r="CN1569" s="88"/>
      <c r="CO1569" s="88"/>
      <c r="CP1569" s="88"/>
      <c r="CQ1569" s="88"/>
      <c r="CR1569" s="88"/>
      <c r="CS1569" s="88"/>
      <c r="CT1569" s="88"/>
      <c r="CU1569" s="88"/>
      <c r="CV1569" s="88"/>
      <c r="CW1569" s="88"/>
      <c r="CX1569" s="88"/>
      <c r="CY1569" s="88"/>
    </row>
    <row r="1570" spans="2:103" x14ac:dyDescent="0.3">
      <c r="B1570" s="87"/>
      <c r="C1570" s="87"/>
      <c r="D1570" s="144"/>
      <c r="E1570" s="144"/>
      <c r="F1570" s="87"/>
      <c r="G1570" s="88"/>
      <c r="H1570" s="88"/>
      <c r="I1570" s="88"/>
      <c r="J1570" s="87"/>
      <c r="K1570" s="87"/>
      <c r="L1570" s="87"/>
      <c r="M1570" s="87"/>
      <c r="N1570" s="87"/>
      <c r="O1570" s="88"/>
      <c r="P1570" s="88"/>
      <c r="Q1570" s="88"/>
      <c r="R1570" s="88"/>
      <c r="S1570" s="88"/>
      <c r="T1570" s="88"/>
      <c r="U1570" s="88"/>
      <c r="V1570" s="88"/>
      <c r="W1570" s="88"/>
      <c r="X1570" s="88"/>
      <c r="Y1570" s="88"/>
      <c r="Z1570" s="88"/>
      <c r="AA1570" s="88"/>
      <c r="AB1570" s="88"/>
      <c r="AC1570" s="88"/>
      <c r="AD1570" s="88"/>
      <c r="AE1570" s="88"/>
      <c r="AF1570" s="88"/>
      <c r="AG1570" s="88"/>
      <c r="AH1570" s="88"/>
      <c r="AI1570" s="88"/>
      <c r="AJ1570" s="88"/>
      <c r="AK1570" s="88"/>
      <c r="AL1570" s="88"/>
      <c r="AM1570" s="88"/>
      <c r="AN1570" s="88"/>
      <c r="AO1570" s="88"/>
      <c r="AP1570" s="88"/>
      <c r="AQ1570" s="88"/>
      <c r="AR1570" s="88"/>
      <c r="AS1570" s="88"/>
      <c r="AT1570" s="88"/>
      <c r="AU1570" s="88"/>
      <c r="AV1570" s="88"/>
      <c r="AW1570" s="88"/>
      <c r="AX1570" s="88"/>
      <c r="AY1570" s="88"/>
      <c r="AZ1570" s="88"/>
      <c r="BA1570" s="88"/>
      <c r="BB1570" s="88"/>
      <c r="BC1570" s="88"/>
      <c r="BD1570" s="88"/>
      <c r="BE1570" s="88"/>
      <c r="BF1570" s="88"/>
      <c r="BG1570" s="88"/>
      <c r="BH1570" s="88"/>
      <c r="BI1570" s="88"/>
      <c r="BJ1570" s="88"/>
      <c r="BK1570" s="88"/>
      <c r="BL1570" s="88"/>
      <c r="BM1570" s="88"/>
      <c r="BN1570" s="88"/>
      <c r="BO1570" s="88"/>
      <c r="BP1570" s="88"/>
      <c r="BQ1570" s="88"/>
      <c r="BR1570" s="88"/>
      <c r="BS1570" s="88"/>
      <c r="BT1570" s="88"/>
      <c r="BU1570" s="88"/>
      <c r="BV1570" s="88"/>
      <c r="BW1570" s="88"/>
      <c r="BX1570" s="88"/>
      <c r="BY1570" s="88"/>
      <c r="BZ1570" s="88"/>
      <c r="CA1570" s="88"/>
      <c r="CB1570" s="88"/>
      <c r="CC1570" s="88"/>
      <c r="CD1570" s="88"/>
      <c r="CE1570" s="88"/>
      <c r="CF1570" s="88"/>
      <c r="CG1570" s="88"/>
      <c r="CH1570" s="88"/>
      <c r="CI1570" s="88"/>
      <c r="CJ1570" s="88"/>
      <c r="CK1570" s="88"/>
      <c r="CL1570" s="88"/>
      <c r="CM1570" s="88"/>
      <c r="CN1570" s="88"/>
      <c r="CO1570" s="88"/>
      <c r="CP1570" s="88"/>
      <c r="CQ1570" s="88"/>
      <c r="CR1570" s="88"/>
      <c r="CS1570" s="88"/>
      <c r="CT1570" s="88"/>
      <c r="CU1570" s="88"/>
      <c r="CV1570" s="88"/>
      <c r="CW1570" s="88"/>
      <c r="CX1570" s="88"/>
      <c r="CY1570" s="88"/>
    </row>
    <row r="1571" spans="2:103" x14ac:dyDescent="0.3">
      <c r="B1571" s="87"/>
      <c r="C1571" s="87"/>
      <c r="D1571" s="144"/>
      <c r="E1571" s="144"/>
      <c r="F1571" s="87"/>
      <c r="G1571" s="88"/>
      <c r="H1571" s="88"/>
      <c r="I1571" s="88"/>
      <c r="J1571" s="87"/>
      <c r="K1571" s="87"/>
      <c r="L1571" s="87"/>
      <c r="M1571" s="87"/>
      <c r="N1571" s="87"/>
      <c r="O1571" s="88"/>
      <c r="P1571" s="88"/>
      <c r="Q1571" s="88"/>
      <c r="R1571" s="88"/>
      <c r="S1571" s="88"/>
      <c r="T1571" s="88"/>
      <c r="U1571" s="88"/>
      <c r="V1571" s="88"/>
      <c r="W1571" s="88"/>
      <c r="X1571" s="88"/>
      <c r="Y1571" s="88"/>
      <c r="Z1571" s="88"/>
      <c r="AA1571" s="88"/>
      <c r="AB1571" s="88"/>
      <c r="AC1571" s="88"/>
      <c r="AD1571" s="88"/>
      <c r="AE1571" s="88"/>
      <c r="AF1571" s="88"/>
      <c r="AG1571" s="88"/>
      <c r="AH1571" s="88"/>
      <c r="AI1571" s="88"/>
      <c r="AJ1571" s="88"/>
      <c r="AK1571" s="88"/>
      <c r="AL1571" s="88"/>
      <c r="AM1571" s="88"/>
      <c r="AN1571" s="88"/>
      <c r="AO1571" s="88"/>
      <c r="AP1571" s="88"/>
      <c r="AQ1571" s="88"/>
      <c r="AR1571" s="88"/>
      <c r="AS1571" s="88"/>
      <c r="AT1571" s="88"/>
      <c r="AU1571" s="88"/>
      <c r="AV1571" s="88"/>
      <c r="AW1571" s="88"/>
      <c r="AX1571" s="88"/>
      <c r="AY1571" s="88"/>
      <c r="AZ1571" s="88"/>
      <c r="BA1571" s="88"/>
      <c r="BB1571" s="88"/>
      <c r="BC1571" s="88"/>
      <c r="BD1571" s="88"/>
      <c r="BE1571" s="88"/>
      <c r="BF1571" s="88"/>
      <c r="BG1571" s="88"/>
      <c r="BH1571" s="88"/>
      <c r="BI1571" s="88"/>
      <c r="BJ1571" s="88"/>
      <c r="BK1571" s="88"/>
      <c r="BL1571" s="88"/>
      <c r="BM1571" s="88"/>
      <c r="BN1571" s="88"/>
      <c r="BO1571" s="88"/>
      <c r="BP1571" s="88"/>
      <c r="BQ1571" s="88"/>
      <c r="BR1571" s="88"/>
      <c r="BS1571" s="88"/>
      <c r="BT1571" s="88"/>
      <c r="BU1571" s="88"/>
      <c r="BV1571" s="88"/>
      <c r="BW1571" s="88"/>
      <c r="BX1571" s="88"/>
      <c r="BY1571" s="88"/>
      <c r="BZ1571" s="88"/>
      <c r="CA1571" s="88"/>
      <c r="CB1571" s="88"/>
      <c r="CC1571" s="88"/>
      <c r="CD1571" s="88"/>
      <c r="CE1571" s="88"/>
      <c r="CF1571" s="88"/>
      <c r="CG1571" s="88"/>
      <c r="CH1571" s="88"/>
      <c r="CI1571" s="88"/>
      <c r="CJ1571" s="88"/>
      <c r="CK1571" s="88"/>
      <c r="CL1571" s="88"/>
      <c r="CM1571" s="88"/>
      <c r="CN1571" s="88"/>
      <c r="CO1571" s="88"/>
      <c r="CP1571" s="88"/>
      <c r="CQ1571" s="88"/>
      <c r="CR1571" s="88"/>
      <c r="CS1571" s="88"/>
      <c r="CT1571" s="88"/>
      <c r="CU1571" s="88"/>
      <c r="CV1571" s="88"/>
      <c r="CW1571" s="88"/>
      <c r="CX1571" s="88"/>
      <c r="CY1571" s="88"/>
    </row>
    <row r="1572" spans="2:103" x14ac:dyDescent="0.3">
      <c r="B1572" s="87"/>
      <c r="C1572" s="87"/>
      <c r="D1572" s="144"/>
      <c r="E1572" s="144"/>
      <c r="F1572" s="87"/>
      <c r="G1572" s="88"/>
      <c r="H1572" s="88"/>
      <c r="I1572" s="88"/>
      <c r="J1572" s="87"/>
      <c r="K1572" s="87"/>
      <c r="L1572" s="87"/>
      <c r="M1572" s="87"/>
      <c r="N1572" s="87"/>
      <c r="O1572" s="88"/>
      <c r="P1572" s="88"/>
      <c r="Q1572" s="88"/>
      <c r="R1572" s="88"/>
      <c r="S1572" s="88"/>
      <c r="T1572" s="88"/>
      <c r="U1572" s="88"/>
      <c r="V1572" s="88"/>
      <c r="W1572" s="88"/>
      <c r="X1572" s="88"/>
      <c r="Y1572" s="88"/>
      <c r="Z1572" s="88"/>
      <c r="AA1572" s="88"/>
      <c r="AB1572" s="88"/>
      <c r="AC1572" s="88"/>
      <c r="AD1572" s="88"/>
      <c r="AE1572" s="88"/>
      <c r="AF1572" s="88"/>
      <c r="AG1572" s="88"/>
      <c r="AH1572" s="88"/>
      <c r="AI1572" s="88"/>
      <c r="AJ1572" s="88"/>
      <c r="AK1572" s="88"/>
      <c r="AL1572" s="88"/>
      <c r="AM1572" s="88"/>
      <c r="AN1572" s="88"/>
      <c r="AO1572" s="88"/>
      <c r="AP1572" s="88"/>
      <c r="AQ1572" s="88"/>
      <c r="AR1572" s="88"/>
      <c r="AS1572" s="88"/>
      <c r="AT1572" s="88"/>
      <c r="AU1572" s="88"/>
      <c r="AV1572" s="88"/>
      <c r="AW1572" s="88"/>
      <c r="AX1572" s="88"/>
      <c r="AY1572" s="88"/>
      <c r="AZ1572" s="88"/>
      <c r="BA1572" s="88"/>
      <c r="BB1572" s="88"/>
      <c r="BC1572" s="88"/>
      <c r="BD1572" s="88"/>
      <c r="BE1572" s="88"/>
      <c r="BF1572" s="88"/>
      <c r="BG1572" s="88"/>
      <c r="BH1572" s="88"/>
      <c r="BI1572" s="88"/>
      <c r="BJ1572" s="88"/>
      <c r="BK1572" s="88"/>
      <c r="BL1572" s="88"/>
      <c r="BM1572" s="88"/>
      <c r="BN1572" s="88"/>
      <c r="BO1572" s="88"/>
      <c r="BP1572" s="88"/>
      <c r="BQ1572" s="88"/>
      <c r="BR1572" s="88"/>
      <c r="BS1572" s="88"/>
      <c r="BT1572" s="88"/>
      <c r="BU1572" s="88"/>
      <c r="BV1572" s="88"/>
      <c r="BW1572" s="88"/>
      <c r="BX1572" s="88"/>
      <c r="BY1572" s="88"/>
      <c r="BZ1572" s="88"/>
      <c r="CA1572" s="88"/>
      <c r="CB1572" s="88"/>
      <c r="CC1572" s="88"/>
      <c r="CD1572" s="88"/>
      <c r="CE1572" s="88"/>
      <c r="CF1572" s="88"/>
      <c r="CG1572" s="88"/>
      <c r="CH1572" s="88"/>
      <c r="CI1572" s="88"/>
      <c r="CJ1572" s="88"/>
      <c r="CK1572" s="88"/>
      <c r="CL1572" s="88"/>
      <c r="CM1572" s="88"/>
      <c r="CN1572" s="88"/>
      <c r="CO1572" s="88"/>
      <c r="CP1572" s="88"/>
      <c r="CQ1572" s="88"/>
      <c r="CR1572" s="88"/>
      <c r="CS1572" s="88"/>
      <c r="CT1572" s="88"/>
      <c r="CU1572" s="88"/>
      <c r="CV1572" s="88"/>
      <c r="CW1572" s="88"/>
      <c r="CX1572" s="88"/>
      <c r="CY1572" s="88"/>
    </row>
    <row r="1573" spans="2:103" x14ac:dyDescent="0.3">
      <c r="B1573" s="87"/>
      <c r="C1573" s="87"/>
      <c r="D1573" s="144"/>
      <c r="E1573" s="144"/>
      <c r="F1573" s="87"/>
      <c r="G1573" s="88"/>
      <c r="H1573" s="88"/>
      <c r="I1573" s="88"/>
      <c r="J1573" s="87"/>
      <c r="K1573" s="87"/>
      <c r="L1573" s="87"/>
      <c r="M1573" s="87"/>
      <c r="N1573" s="87"/>
      <c r="O1573" s="88"/>
      <c r="P1573" s="88"/>
      <c r="Q1573" s="88"/>
      <c r="R1573" s="88"/>
      <c r="S1573" s="88"/>
      <c r="T1573" s="88"/>
      <c r="U1573" s="88"/>
      <c r="V1573" s="88"/>
      <c r="W1573" s="88"/>
      <c r="X1573" s="88"/>
      <c r="Y1573" s="88"/>
      <c r="Z1573" s="88"/>
      <c r="AA1573" s="88"/>
      <c r="AB1573" s="88"/>
      <c r="AC1573" s="88"/>
      <c r="AD1573" s="88"/>
      <c r="AE1573" s="88"/>
      <c r="AF1573" s="88"/>
      <c r="AG1573" s="88"/>
      <c r="AH1573" s="88"/>
      <c r="AI1573" s="88"/>
      <c r="AJ1573" s="88"/>
      <c r="AK1573" s="88"/>
      <c r="AL1573" s="88"/>
      <c r="AM1573" s="88"/>
      <c r="AN1573" s="88"/>
      <c r="AO1573" s="88"/>
      <c r="AP1573" s="88"/>
      <c r="AQ1573" s="88"/>
      <c r="AR1573" s="88"/>
      <c r="AS1573" s="88"/>
      <c r="AT1573" s="88"/>
      <c r="AU1573" s="88"/>
      <c r="AV1573" s="88"/>
      <c r="AW1573" s="88"/>
      <c r="AX1573" s="88"/>
      <c r="AY1573" s="88"/>
      <c r="AZ1573" s="88"/>
      <c r="BA1573" s="88"/>
      <c r="BB1573" s="88"/>
      <c r="BC1573" s="88"/>
      <c r="BD1573" s="88"/>
      <c r="BE1573" s="88"/>
      <c r="BF1573" s="88"/>
      <c r="BG1573" s="88"/>
      <c r="BH1573" s="88"/>
      <c r="BI1573" s="88"/>
      <c r="BJ1573" s="88"/>
      <c r="BK1573" s="88"/>
      <c r="BL1573" s="88"/>
      <c r="BM1573" s="88"/>
      <c r="BN1573" s="88"/>
      <c r="BO1573" s="88"/>
      <c r="BP1573" s="88"/>
      <c r="BQ1573" s="88"/>
      <c r="BR1573" s="88"/>
      <c r="BS1573" s="88"/>
      <c r="BT1573" s="88"/>
      <c r="BU1573" s="88"/>
      <c r="BV1573" s="88"/>
      <c r="BW1573" s="88"/>
      <c r="BX1573" s="88"/>
      <c r="BY1573" s="88"/>
      <c r="BZ1573" s="88"/>
      <c r="CA1573" s="88"/>
      <c r="CB1573" s="88"/>
      <c r="CC1573" s="88"/>
      <c r="CD1573" s="88"/>
      <c r="CE1573" s="88"/>
      <c r="CF1573" s="88"/>
      <c r="CG1573" s="88"/>
      <c r="CH1573" s="88"/>
      <c r="CI1573" s="88"/>
      <c r="CJ1573" s="88"/>
      <c r="CK1573" s="88"/>
      <c r="CL1573" s="88"/>
      <c r="CM1573" s="88"/>
      <c r="CN1573" s="88"/>
      <c r="CO1573" s="88"/>
      <c r="CP1573" s="88"/>
      <c r="CQ1573" s="88"/>
      <c r="CR1573" s="88"/>
      <c r="CS1573" s="88"/>
      <c r="CT1573" s="88"/>
      <c r="CU1573" s="88"/>
      <c r="CV1573" s="88"/>
      <c r="CW1573" s="88"/>
      <c r="CX1573" s="88"/>
      <c r="CY1573" s="88"/>
    </row>
    <row r="1574" spans="2:103" x14ac:dyDescent="0.3">
      <c r="B1574" s="87"/>
      <c r="C1574" s="87"/>
      <c r="D1574" s="144"/>
      <c r="E1574" s="144"/>
      <c r="F1574" s="87"/>
      <c r="G1574" s="88"/>
      <c r="H1574" s="88"/>
      <c r="I1574" s="88"/>
      <c r="J1574" s="87"/>
      <c r="K1574" s="87"/>
      <c r="L1574" s="87"/>
      <c r="M1574" s="87"/>
      <c r="N1574" s="87"/>
      <c r="O1574" s="88"/>
      <c r="P1574" s="88"/>
      <c r="Q1574" s="88"/>
      <c r="R1574" s="88"/>
      <c r="S1574" s="88"/>
      <c r="T1574" s="88"/>
      <c r="U1574" s="88"/>
      <c r="V1574" s="88"/>
      <c r="W1574" s="88"/>
      <c r="X1574" s="88"/>
      <c r="Y1574" s="88"/>
      <c r="Z1574" s="88"/>
      <c r="AA1574" s="88"/>
      <c r="AB1574" s="88"/>
      <c r="AC1574" s="88"/>
      <c r="AD1574" s="88"/>
      <c r="AE1574" s="88"/>
      <c r="AF1574" s="88"/>
      <c r="AG1574" s="88"/>
      <c r="AH1574" s="88"/>
      <c r="AI1574" s="88"/>
      <c r="AJ1574" s="88"/>
      <c r="AK1574" s="88"/>
      <c r="AL1574" s="88"/>
      <c r="AM1574" s="88"/>
      <c r="AN1574" s="88"/>
      <c r="AO1574" s="88"/>
      <c r="AP1574" s="88"/>
      <c r="AQ1574" s="88"/>
      <c r="AR1574" s="88"/>
      <c r="AS1574" s="88"/>
      <c r="AT1574" s="88"/>
      <c r="AU1574" s="88"/>
      <c r="AV1574" s="88"/>
      <c r="AW1574" s="88"/>
      <c r="AX1574" s="88"/>
      <c r="AY1574" s="88"/>
      <c r="AZ1574" s="88"/>
      <c r="BA1574" s="88"/>
      <c r="BB1574" s="88"/>
      <c r="BC1574" s="88"/>
      <c r="BD1574" s="88"/>
      <c r="BE1574" s="88"/>
      <c r="BF1574" s="88"/>
      <c r="BG1574" s="88"/>
      <c r="BH1574" s="88"/>
      <c r="BI1574" s="88"/>
      <c r="BJ1574" s="88"/>
      <c r="BK1574" s="88"/>
      <c r="BL1574" s="88"/>
      <c r="BM1574" s="88"/>
      <c r="BN1574" s="88"/>
      <c r="BO1574" s="88"/>
      <c r="BP1574" s="88"/>
      <c r="BQ1574" s="88"/>
      <c r="BR1574" s="88"/>
      <c r="BS1574" s="88"/>
      <c r="BT1574" s="88"/>
      <c r="BU1574" s="88"/>
      <c r="BV1574" s="88"/>
      <c r="BW1574" s="88"/>
      <c r="BX1574" s="88"/>
      <c r="BY1574" s="88"/>
      <c r="BZ1574" s="88"/>
      <c r="CA1574" s="88"/>
      <c r="CB1574" s="88"/>
      <c r="CC1574" s="88"/>
      <c r="CD1574" s="88"/>
      <c r="CE1574" s="88"/>
      <c r="CF1574" s="88"/>
      <c r="CG1574" s="88"/>
      <c r="CH1574" s="88"/>
      <c r="CI1574" s="88"/>
      <c r="CJ1574" s="88"/>
      <c r="CK1574" s="88"/>
      <c r="CL1574" s="88"/>
      <c r="CM1574" s="88"/>
      <c r="CN1574" s="88"/>
      <c r="CO1574" s="88"/>
      <c r="CP1574" s="88"/>
      <c r="CQ1574" s="88"/>
      <c r="CR1574" s="88"/>
      <c r="CS1574" s="88"/>
      <c r="CT1574" s="88"/>
      <c r="CU1574" s="88"/>
      <c r="CV1574" s="88"/>
      <c r="CW1574" s="88"/>
      <c r="CX1574" s="88"/>
      <c r="CY1574" s="88"/>
    </row>
    <row r="1575" spans="2:103" x14ac:dyDescent="0.3">
      <c r="B1575" s="87"/>
      <c r="C1575" s="87"/>
      <c r="D1575" s="144"/>
      <c r="E1575" s="144"/>
      <c r="F1575" s="87"/>
      <c r="G1575" s="88"/>
      <c r="H1575" s="88"/>
      <c r="I1575" s="88"/>
      <c r="J1575" s="87"/>
      <c r="K1575" s="87"/>
      <c r="L1575" s="87"/>
      <c r="M1575" s="87"/>
      <c r="N1575" s="87"/>
      <c r="O1575" s="88"/>
      <c r="P1575" s="88"/>
      <c r="Q1575" s="88"/>
      <c r="R1575" s="88"/>
      <c r="S1575" s="88"/>
      <c r="T1575" s="88"/>
      <c r="U1575" s="88"/>
      <c r="V1575" s="88"/>
      <c r="W1575" s="88"/>
      <c r="X1575" s="88"/>
      <c r="Y1575" s="88"/>
      <c r="Z1575" s="88"/>
      <c r="AA1575" s="88"/>
      <c r="AB1575" s="88"/>
      <c r="AC1575" s="88"/>
      <c r="AD1575" s="88"/>
      <c r="AE1575" s="88"/>
      <c r="AF1575" s="88"/>
      <c r="AG1575" s="88"/>
      <c r="AH1575" s="88"/>
      <c r="AI1575" s="88"/>
      <c r="AJ1575" s="88"/>
      <c r="AK1575" s="88"/>
      <c r="AL1575" s="88"/>
      <c r="AM1575" s="88"/>
      <c r="AN1575" s="88"/>
      <c r="AO1575" s="88"/>
      <c r="AP1575" s="88"/>
      <c r="AQ1575" s="88"/>
      <c r="AR1575" s="88"/>
      <c r="AS1575" s="88"/>
      <c r="AT1575" s="88"/>
      <c r="AU1575" s="88"/>
      <c r="AV1575" s="88"/>
      <c r="AW1575" s="88"/>
      <c r="AX1575" s="88"/>
      <c r="AY1575" s="88"/>
      <c r="AZ1575" s="88"/>
      <c r="BA1575" s="88"/>
      <c r="BB1575" s="88"/>
      <c r="BC1575" s="88"/>
      <c r="BD1575" s="88"/>
      <c r="BE1575" s="88"/>
      <c r="BF1575" s="88"/>
      <c r="BG1575" s="88"/>
      <c r="BH1575" s="88"/>
      <c r="BI1575" s="88"/>
      <c r="BJ1575" s="88"/>
      <c r="BK1575" s="88"/>
      <c r="BL1575" s="88"/>
      <c r="BM1575" s="88"/>
      <c r="BN1575" s="88"/>
      <c r="BO1575" s="88"/>
      <c r="BP1575" s="88"/>
      <c r="BQ1575" s="88"/>
      <c r="BR1575" s="88"/>
      <c r="BS1575" s="88"/>
      <c r="BT1575" s="88"/>
      <c r="BU1575" s="88"/>
      <c r="BV1575" s="88"/>
      <c r="BW1575" s="88"/>
      <c r="BX1575" s="88"/>
      <c r="BY1575" s="88"/>
      <c r="BZ1575" s="88"/>
      <c r="CA1575" s="88"/>
      <c r="CB1575" s="88"/>
      <c r="CC1575" s="88"/>
      <c r="CD1575" s="88"/>
      <c r="CE1575" s="88"/>
      <c r="CF1575" s="88"/>
      <c r="CG1575" s="88"/>
      <c r="CH1575" s="88"/>
      <c r="CI1575" s="88"/>
      <c r="CJ1575" s="88"/>
      <c r="CK1575" s="88"/>
      <c r="CL1575" s="88"/>
      <c r="CM1575" s="88"/>
      <c r="CN1575" s="88"/>
      <c r="CO1575" s="88"/>
      <c r="CP1575" s="88"/>
      <c r="CQ1575" s="88"/>
      <c r="CR1575" s="88"/>
      <c r="CS1575" s="88"/>
      <c r="CT1575" s="88"/>
      <c r="CU1575" s="88"/>
      <c r="CV1575" s="88"/>
      <c r="CW1575" s="88"/>
      <c r="CX1575" s="88"/>
      <c r="CY1575" s="88"/>
    </row>
    <row r="1576" spans="2:103" x14ac:dyDescent="0.3">
      <c r="B1576" s="87"/>
      <c r="C1576" s="87"/>
      <c r="D1576" s="144"/>
      <c r="E1576" s="144"/>
      <c r="F1576" s="87"/>
      <c r="G1576" s="88"/>
      <c r="H1576" s="88"/>
      <c r="I1576" s="88"/>
      <c r="J1576" s="87"/>
      <c r="K1576" s="87"/>
      <c r="L1576" s="87"/>
      <c r="M1576" s="87"/>
      <c r="N1576" s="87"/>
      <c r="O1576" s="88"/>
      <c r="P1576" s="88"/>
      <c r="Q1576" s="88"/>
      <c r="R1576" s="88"/>
      <c r="S1576" s="88"/>
      <c r="T1576" s="88"/>
      <c r="U1576" s="88"/>
      <c r="V1576" s="88"/>
      <c r="W1576" s="88"/>
      <c r="X1576" s="88"/>
      <c r="Y1576" s="88"/>
      <c r="Z1576" s="88"/>
      <c r="AA1576" s="88"/>
      <c r="AB1576" s="88"/>
      <c r="AC1576" s="88"/>
      <c r="AD1576" s="88"/>
      <c r="AE1576" s="88"/>
      <c r="AF1576" s="88"/>
      <c r="AG1576" s="88"/>
      <c r="AH1576" s="88"/>
      <c r="AI1576" s="88"/>
      <c r="AJ1576" s="88"/>
      <c r="AK1576" s="88"/>
      <c r="AL1576" s="88"/>
      <c r="AM1576" s="88"/>
      <c r="AN1576" s="88"/>
      <c r="AO1576" s="88"/>
      <c r="AP1576" s="88"/>
      <c r="AQ1576" s="88"/>
      <c r="AR1576" s="88"/>
      <c r="AS1576" s="88"/>
      <c r="AT1576" s="88"/>
      <c r="AU1576" s="88"/>
      <c r="AV1576" s="88"/>
      <c r="AW1576" s="88"/>
      <c r="AX1576" s="88"/>
      <c r="AY1576" s="88"/>
      <c r="AZ1576" s="88"/>
      <c r="BA1576" s="88"/>
      <c r="BB1576" s="88"/>
      <c r="BC1576" s="88"/>
      <c r="BD1576" s="88"/>
      <c r="BE1576" s="88"/>
      <c r="BF1576" s="88"/>
      <c r="BG1576" s="88"/>
      <c r="BH1576" s="88"/>
      <c r="BI1576" s="88"/>
      <c r="BJ1576" s="88"/>
      <c r="BK1576" s="88"/>
      <c r="BL1576" s="88"/>
      <c r="BM1576" s="88"/>
      <c r="BN1576" s="88"/>
      <c r="BO1576" s="88"/>
      <c r="BP1576" s="88"/>
      <c r="BQ1576" s="88"/>
      <c r="BR1576" s="88"/>
      <c r="BS1576" s="88"/>
      <c r="BT1576" s="88"/>
      <c r="BU1576" s="88"/>
      <c r="BV1576" s="88"/>
      <c r="BW1576" s="88"/>
      <c r="BX1576" s="88"/>
      <c r="BY1576" s="88"/>
      <c r="BZ1576" s="88"/>
      <c r="CA1576" s="88"/>
      <c r="CB1576" s="88"/>
      <c r="CC1576" s="88"/>
      <c r="CD1576" s="88"/>
      <c r="CE1576" s="88"/>
      <c r="CF1576" s="88"/>
      <c r="CG1576" s="88"/>
      <c r="CH1576" s="88"/>
      <c r="CI1576" s="88"/>
      <c r="CJ1576" s="88"/>
      <c r="CK1576" s="88"/>
      <c r="CL1576" s="88"/>
      <c r="CM1576" s="88"/>
      <c r="CN1576" s="88"/>
      <c r="CO1576" s="88"/>
      <c r="CP1576" s="88"/>
      <c r="CQ1576" s="88"/>
      <c r="CR1576" s="88"/>
      <c r="CS1576" s="88"/>
      <c r="CT1576" s="88"/>
      <c r="CU1576" s="88"/>
      <c r="CV1576" s="88"/>
      <c r="CW1576" s="88"/>
      <c r="CX1576" s="88"/>
      <c r="CY1576" s="88"/>
    </row>
    <row r="1577" spans="2:103" x14ac:dyDescent="0.3">
      <c r="B1577" s="87"/>
      <c r="C1577" s="87"/>
      <c r="D1577" s="144"/>
      <c r="E1577" s="144"/>
      <c r="F1577" s="87"/>
      <c r="G1577" s="88"/>
      <c r="H1577" s="88"/>
      <c r="I1577" s="88"/>
      <c r="J1577" s="87"/>
      <c r="K1577" s="87"/>
      <c r="L1577" s="87"/>
      <c r="M1577" s="87"/>
      <c r="N1577" s="87"/>
      <c r="O1577" s="88"/>
      <c r="P1577" s="88"/>
      <c r="Q1577" s="88"/>
      <c r="R1577" s="88"/>
      <c r="S1577" s="88"/>
      <c r="T1577" s="88"/>
      <c r="U1577" s="88"/>
      <c r="V1577" s="88"/>
      <c r="W1577" s="88"/>
      <c r="X1577" s="88"/>
      <c r="Y1577" s="88"/>
      <c r="Z1577" s="88"/>
      <c r="AA1577" s="88"/>
      <c r="AB1577" s="88"/>
      <c r="AC1577" s="88"/>
      <c r="AD1577" s="88"/>
      <c r="AE1577" s="88"/>
      <c r="AF1577" s="88"/>
      <c r="AG1577" s="88"/>
      <c r="AH1577" s="88"/>
      <c r="AI1577" s="88"/>
      <c r="AJ1577" s="88"/>
      <c r="AK1577" s="88"/>
      <c r="AL1577" s="88"/>
      <c r="AM1577" s="88"/>
      <c r="AN1577" s="88"/>
      <c r="AO1577" s="88"/>
      <c r="AP1577" s="88"/>
      <c r="AQ1577" s="88"/>
      <c r="AR1577" s="88"/>
      <c r="AS1577" s="88"/>
      <c r="AT1577" s="88"/>
      <c r="AU1577" s="88"/>
      <c r="AV1577" s="88"/>
      <c r="AW1577" s="88"/>
      <c r="AX1577" s="88"/>
      <c r="AY1577" s="88"/>
      <c r="AZ1577" s="88"/>
      <c r="BA1577" s="88"/>
      <c r="BB1577" s="88"/>
      <c r="BC1577" s="88"/>
      <c r="BD1577" s="88"/>
      <c r="BE1577" s="88"/>
      <c r="BF1577" s="88"/>
      <c r="BG1577" s="88"/>
      <c r="BH1577" s="88"/>
      <c r="BI1577" s="88"/>
      <c r="BJ1577" s="88"/>
      <c r="BK1577" s="88"/>
      <c r="BL1577" s="88"/>
      <c r="BM1577" s="88"/>
      <c r="BN1577" s="88"/>
      <c r="BO1577" s="88"/>
      <c r="BP1577" s="88"/>
      <c r="BQ1577" s="88"/>
      <c r="BR1577" s="88"/>
      <c r="BS1577" s="88"/>
      <c r="BT1577" s="88"/>
      <c r="BU1577" s="88"/>
      <c r="BV1577" s="88"/>
      <c r="BW1577" s="88"/>
      <c r="BX1577" s="88"/>
      <c r="BY1577" s="88"/>
      <c r="BZ1577" s="88"/>
      <c r="CA1577" s="88"/>
      <c r="CB1577" s="88"/>
      <c r="CC1577" s="88"/>
      <c r="CD1577" s="88"/>
      <c r="CE1577" s="88"/>
      <c r="CF1577" s="88"/>
      <c r="CG1577" s="88"/>
      <c r="CH1577" s="88"/>
      <c r="CI1577" s="88"/>
      <c r="CJ1577" s="88"/>
      <c r="CK1577" s="88"/>
      <c r="CL1577" s="88"/>
      <c r="CM1577" s="88"/>
      <c r="CN1577" s="88"/>
      <c r="CO1577" s="88"/>
      <c r="CP1577" s="88"/>
      <c r="CQ1577" s="88"/>
      <c r="CR1577" s="88"/>
      <c r="CS1577" s="88"/>
      <c r="CT1577" s="88"/>
      <c r="CU1577" s="88"/>
      <c r="CV1577" s="88"/>
      <c r="CW1577" s="88"/>
      <c r="CX1577" s="88"/>
      <c r="CY1577" s="88"/>
    </row>
    <row r="1578" spans="2:103" x14ac:dyDescent="0.3">
      <c r="B1578" s="87"/>
      <c r="C1578" s="87"/>
      <c r="D1578" s="144"/>
      <c r="E1578" s="144"/>
      <c r="F1578" s="87"/>
      <c r="G1578" s="88"/>
      <c r="H1578" s="88"/>
      <c r="I1578" s="88"/>
      <c r="J1578" s="87"/>
      <c r="K1578" s="87"/>
      <c r="L1578" s="87"/>
      <c r="M1578" s="87"/>
      <c r="N1578" s="87"/>
      <c r="O1578" s="88"/>
      <c r="P1578" s="88"/>
      <c r="Q1578" s="88"/>
      <c r="R1578" s="88"/>
      <c r="S1578" s="88"/>
      <c r="T1578" s="88"/>
      <c r="U1578" s="88"/>
      <c r="V1578" s="88"/>
      <c r="W1578" s="88"/>
      <c r="X1578" s="88"/>
      <c r="Y1578" s="88"/>
      <c r="Z1578" s="88"/>
      <c r="AA1578" s="88"/>
      <c r="AB1578" s="88"/>
      <c r="AC1578" s="88"/>
      <c r="AD1578" s="88"/>
      <c r="AE1578" s="88"/>
      <c r="AF1578" s="88"/>
      <c r="AG1578" s="88"/>
      <c r="AH1578" s="88"/>
      <c r="AI1578" s="88"/>
      <c r="AJ1578" s="88"/>
      <c r="AK1578" s="88"/>
      <c r="AL1578" s="88"/>
      <c r="AM1578" s="88"/>
      <c r="AN1578" s="88"/>
      <c r="AO1578" s="88"/>
      <c r="AP1578" s="88"/>
      <c r="AQ1578" s="88"/>
      <c r="AR1578" s="88"/>
      <c r="AS1578" s="88"/>
      <c r="AT1578" s="88"/>
      <c r="AU1578" s="88"/>
      <c r="AV1578" s="88"/>
      <c r="AW1578" s="88"/>
      <c r="AX1578" s="88"/>
      <c r="AY1578" s="88"/>
      <c r="AZ1578" s="88"/>
      <c r="BA1578" s="88"/>
      <c r="BB1578" s="88"/>
      <c r="BC1578" s="88"/>
      <c r="BD1578" s="88"/>
      <c r="BE1578" s="88"/>
      <c r="BF1578" s="88"/>
      <c r="BG1578" s="88"/>
      <c r="BH1578" s="88"/>
      <c r="BI1578" s="88"/>
      <c r="BJ1578" s="88"/>
      <c r="BK1578" s="88"/>
      <c r="BL1578" s="88"/>
      <c r="BM1578" s="88"/>
      <c r="BN1578" s="88"/>
      <c r="BO1578" s="88"/>
      <c r="BP1578" s="88"/>
      <c r="BQ1578" s="88"/>
      <c r="BR1578" s="88"/>
      <c r="BS1578" s="88"/>
      <c r="BT1578" s="88"/>
      <c r="BU1578" s="88"/>
      <c r="BV1578" s="88"/>
      <c r="BW1578" s="88"/>
      <c r="BX1578" s="88"/>
      <c r="BY1578" s="88"/>
      <c r="BZ1578" s="88"/>
      <c r="CA1578" s="88"/>
      <c r="CB1578" s="88"/>
      <c r="CC1578" s="88"/>
      <c r="CD1578" s="88"/>
      <c r="CE1578" s="88"/>
      <c r="CF1578" s="88"/>
      <c r="CG1578" s="88"/>
      <c r="CH1578" s="88"/>
      <c r="CI1578" s="88"/>
      <c r="CJ1578" s="88"/>
      <c r="CK1578" s="88"/>
      <c r="CL1578" s="88"/>
      <c r="CM1578" s="88"/>
      <c r="CN1578" s="88"/>
      <c r="CO1578" s="88"/>
      <c r="CP1578" s="88"/>
      <c r="CQ1578" s="88"/>
      <c r="CR1578" s="88"/>
      <c r="CS1578" s="88"/>
      <c r="CT1578" s="88"/>
      <c r="CU1578" s="88"/>
      <c r="CV1578" s="88"/>
      <c r="CW1578" s="88"/>
      <c r="CX1578" s="88"/>
      <c r="CY1578" s="88"/>
    </row>
    <row r="1579" spans="2:103" x14ac:dyDescent="0.3">
      <c r="B1579" s="87"/>
      <c r="C1579" s="87"/>
      <c r="D1579" s="144"/>
      <c r="E1579" s="144"/>
      <c r="F1579" s="87"/>
      <c r="G1579" s="88"/>
      <c r="H1579" s="88"/>
      <c r="I1579" s="88"/>
      <c r="J1579" s="87"/>
      <c r="K1579" s="87"/>
      <c r="L1579" s="87"/>
      <c r="M1579" s="87"/>
      <c r="N1579" s="87"/>
      <c r="O1579" s="88"/>
      <c r="P1579" s="88"/>
      <c r="Q1579" s="88"/>
      <c r="R1579" s="88"/>
      <c r="S1579" s="88"/>
      <c r="T1579" s="88"/>
      <c r="U1579" s="88"/>
      <c r="V1579" s="88"/>
      <c r="W1579" s="88"/>
      <c r="X1579" s="88"/>
      <c r="Y1579" s="88"/>
      <c r="Z1579" s="88"/>
      <c r="AA1579" s="88"/>
      <c r="AB1579" s="88"/>
      <c r="AC1579" s="88"/>
      <c r="AD1579" s="88"/>
      <c r="AE1579" s="88"/>
      <c r="AF1579" s="88"/>
      <c r="AG1579" s="88"/>
      <c r="AH1579" s="88"/>
      <c r="AI1579" s="88"/>
      <c r="AJ1579" s="88"/>
      <c r="AK1579" s="88"/>
      <c r="AL1579" s="88"/>
      <c r="AM1579" s="88"/>
      <c r="AN1579" s="88"/>
      <c r="AO1579" s="88"/>
      <c r="AP1579" s="88"/>
      <c r="AQ1579" s="88"/>
      <c r="AR1579" s="88"/>
      <c r="AS1579" s="88"/>
      <c r="AT1579" s="88"/>
      <c r="AU1579" s="88"/>
      <c r="AV1579" s="88"/>
      <c r="AW1579" s="88"/>
      <c r="AX1579" s="88"/>
      <c r="AY1579" s="88"/>
      <c r="AZ1579" s="88"/>
      <c r="BA1579" s="88"/>
      <c r="BB1579" s="88"/>
      <c r="BC1579" s="88"/>
      <c r="BD1579" s="88"/>
      <c r="BE1579" s="88"/>
      <c r="BF1579" s="88"/>
      <c r="BG1579" s="88"/>
      <c r="BH1579" s="88"/>
      <c r="BI1579" s="88"/>
      <c r="BJ1579" s="88"/>
      <c r="BK1579" s="88"/>
      <c r="BL1579" s="88"/>
      <c r="BM1579" s="88"/>
      <c r="BN1579" s="88"/>
      <c r="BO1579" s="88"/>
      <c r="BP1579" s="88"/>
      <c r="BQ1579" s="88"/>
      <c r="BR1579" s="88"/>
      <c r="BS1579" s="88"/>
      <c r="BT1579" s="88"/>
      <c r="BU1579" s="88"/>
      <c r="BV1579" s="88"/>
      <c r="BW1579" s="88"/>
      <c r="BX1579" s="88"/>
      <c r="BY1579" s="88"/>
      <c r="BZ1579" s="88"/>
      <c r="CA1579" s="88"/>
      <c r="CB1579" s="88"/>
      <c r="CC1579" s="88"/>
      <c r="CD1579" s="88"/>
      <c r="CE1579" s="88"/>
      <c r="CF1579" s="88"/>
      <c r="CG1579" s="88"/>
      <c r="CH1579" s="88"/>
      <c r="CI1579" s="88"/>
      <c r="CJ1579" s="88"/>
      <c r="CK1579" s="88"/>
      <c r="CL1579" s="88"/>
      <c r="CM1579" s="88"/>
      <c r="CN1579" s="88"/>
      <c r="CO1579" s="88"/>
      <c r="CP1579" s="88"/>
      <c r="CQ1579" s="88"/>
      <c r="CR1579" s="88"/>
      <c r="CS1579" s="88"/>
      <c r="CT1579" s="88"/>
      <c r="CU1579" s="88"/>
      <c r="CV1579" s="88"/>
      <c r="CW1579" s="88"/>
      <c r="CX1579" s="88"/>
      <c r="CY1579" s="88"/>
    </row>
    <row r="1580" spans="2:103" x14ac:dyDescent="0.3">
      <c r="B1580" s="87"/>
      <c r="C1580" s="87"/>
      <c r="D1580" s="144"/>
      <c r="E1580" s="144"/>
      <c r="F1580" s="87"/>
      <c r="G1580" s="88"/>
      <c r="H1580" s="88"/>
      <c r="I1580" s="88"/>
      <c r="J1580" s="87"/>
      <c r="K1580" s="87"/>
      <c r="L1580" s="87"/>
      <c r="M1580" s="87"/>
      <c r="N1580" s="87"/>
      <c r="O1580" s="88"/>
      <c r="P1580" s="88"/>
      <c r="Q1580" s="88"/>
      <c r="R1580" s="88"/>
      <c r="S1580" s="88"/>
      <c r="T1580" s="88"/>
      <c r="U1580" s="88"/>
      <c r="V1580" s="88"/>
      <c r="W1580" s="88"/>
      <c r="X1580" s="88"/>
      <c r="Y1580" s="88"/>
      <c r="Z1580" s="88"/>
      <c r="AA1580" s="88"/>
      <c r="AB1580" s="88"/>
      <c r="AC1580" s="88"/>
      <c r="AD1580" s="88"/>
      <c r="AE1580" s="88"/>
      <c r="AF1580" s="88"/>
      <c r="AG1580" s="88"/>
      <c r="AH1580" s="88"/>
      <c r="AI1580" s="88"/>
      <c r="AJ1580" s="88"/>
      <c r="AK1580" s="88"/>
      <c r="AL1580" s="88"/>
      <c r="AM1580" s="88"/>
      <c r="AN1580" s="88"/>
      <c r="AO1580" s="88"/>
      <c r="AP1580" s="88"/>
      <c r="AQ1580" s="88"/>
      <c r="AR1580" s="88"/>
      <c r="AS1580" s="88"/>
      <c r="AT1580" s="88"/>
      <c r="AU1580" s="88"/>
      <c r="AV1580" s="88"/>
      <c r="AW1580" s="88"/>
      <c r="AX1580" s="88"/>
      <c r="AY1580" s="88"/>
      <c r="AZ1580" s="88"/>
      <c r="BA1580" s="88"/>
      <c r="BB1580" s="88"/>
      <c r="BC1580" s="88"/>
      <c r="BD1580" s="88"/>
      <c r="BE1580" s="88"/>
      <c r="BF1580" s="88"/>
      <c r="BG1580" s="88"/>
      <c r="BH1580" s="88"/>
      <c r="BI1580" s="88"/>
      <c r="BJ1580" s="88"/>
      <c r="BK1580" s="88"/>
      <c r="BL1580" s="88"/>
      <c r="BM1580" s="88"/>
      <c r="BN1580" s="88"/>
      <c r="BO1580" s="88"/>
      <c r="BP1580" s="88"/>
      <c r="BQ1580" s="88"/>
      <c r="BR1580" s="88"/>
      <c r="BS1580" s="88"/>
      <c r="BT1580" s="88"/>
      <c r="BU1580" s="88"/>
      <c r="BV1580" s="88"/>
      <c r="BW1580" s="88"/>
      <c r="BX1580" s="88"/>
      <c r="BY1580" s="88"/>
      <c r="BZ1580" s="88"/>
      <c r="CA1580" s="88"/>
      <c r="CB1580" s="88"/>
      <c r="CC1580" s="88"/>
      <c r="CD1580" s="88"/>
      <c r="CE1580" s="88"/>
      <c r="CF1580" s="88"/>
      <c r="CG1580" s="88"/>
      <c r="CH1580" s="88"/>
      <c r="CI1580" s="88"/>
      <c r="CJ1580" s="88"/>
      <c r="CK1580" s="88"/>
      <c r="CL1580" s="88"/>
      <c r="CM1580" s="88"/>
      <c r="CN1580" s="88"/>
      <c r="CO1580" s="88"/>
      <c r="CP1580" s="88"/>
      <c r="CQ1580" s="88"/>
      <c r="CR1580" s="88"/>
      <c r="CS1580" s="88"/>
      <c r="CT1580" s="88"/>
      <c r="CU1580" s="88"/>
      <c r="CV1580" s="88"/>
      <c r="CW1580" s="88"/>
      <c r="CX1580" s="88"/>
      <c r="CY1580" s="88"/>
    </row>
    <row r="1581" spans="2:103" x14ac:dyDescent="0.3">
      <c r="B1581" s="87"/>
      <c r="C1581" s="87"/>
      <c r="D1581" s="144"/>
      <c r="E1581" s="144"/>
      <c r="F1581" s="87"/>
      <c r="G1581" s="88"/>
      <c r="H1581" s="88"/>
      <c r="I1581" s="88"/>
      <c r="J1581" s="87"/>
      <c r="K1581" s="87"/>
      <c r="L1581" s="87"/>
      <c r="M1581" s="87"/>
      <c r="N1581" s="87"/>
      <c r="O1581" s="88"/>
      <c r="P1581" s="88"/>
      <c r="Q1581" s="88"/>
      <c r="R1581" s="88"/>
      <c r="S1581" s="88"/>
      <c r="T1581" s="88"/>
      <c r="U1581" s="88"/>
      <c r="V1581" s="88"/>
      <c r="W1581" s="88"/>
      <c r="X1581" s="88"/>
      <c r="Y1581" s="88"/>
      <c r="Z1581" s="88"/>
      <c r="AA1581" s="88"/>
      <c r="AB1581" s="88"/>
      <c r="AC1581" s="88"/>
      <c r="AD1581" s="88"/>
      <c r="AE1581" s="88"/>
      <c r="AF1581" s="88"/>
      <c r="AG1581" s="88"/>
      <c r="AH1581" s="88"/>
      <c r="AI1581" s="88"/>
      <c r="AJ1581" s="88"/>
      <c r="AK1581" s="88"/>
      <c r="AL1581" s="88"/>
      <c r="AM1581" s="88"/>
      <c r="AN1581" s="88"/>
      <c r="AO1581" s="88"/>
      <c r="AP1581" s="88"/>
      <c r="AQ1581" s="88"/>
      <c r="AR1581" s="88"/>
      <c r="AS1581" s="88"/>
      <c r="AT1581" s="88"/>
      <c r="AU1581" s="88"/>
      <c r="AV1581" s="88"/>
      <c r="AW1581" s="88"/>
      <c r="AX1581" s="88"/>
      <c r="AY1581" s="88"/>
      <c r="AZ1581" s="88"/>
      <c r="BA1581" s="88"/>
      <c r="BB1581" s="88"/>
      <c r="BC1581" s="88"/>
      <c r="BD1581" s="88"/>
      <c r="BE1581" s="88"/>
      <c r="BF1581" s="88"/>
      <c r="BG1581" s="88"/>
      <c r="BH1581" s="88"/>
      <c r="BI1581" s="88"/>
      <c r="BJ1581" s="88"/>
      <c r="BK1581" s="88"/>
      <c r="BL1581" s="88"/>
      <c r="BM1581" s="88"/>
      <c r="BN1581" s="88"/>
      <c r="BO1581" s="88"/>
      <c r="BP1581" s="88"/>
      <c r="BQ1581" s="88"/>
      <c r="BR1581" s="88"/>
      <c r="BS1581" s="88"/>
      <c r="BT1581" s="88"/>
      <c r="BU1581" s="88"/>
      <c r="BV1581" s="88"/>
      <c r="BW1581" s="88"/>
      <c r="BX1581" s="88"/>
      <c r="BY1581" s="88"/>
      <c r="BZ1581" s="88"/>
      <c r="CA1581" s="88"/>
      <c r="CB1581" s="88"/>
      <c r="CC1581" s="88"/>
      <c r="CD1581" s="88"/>
      <c r="CE1581" s="88"/>
      <c r="CF1581" s="88"/>
      <c r="CG1581" s="88"/>
      <c r="CH1581" s="88"/>
      <c r="CI1581" s="88"/>
      <c r="CJ1581" s="88"/>
      <c r="CK1581" s="88"/>
      <c r="CL1581" s="88"/>
      <c r="CM1581" s="88"/>
      <c r="CN1581" s="88"/>
      <c r="CO1581" s="88"/>
      <c r="CP1581" s="88"/>
      <c r="CQ1581" s="88"/>
      <c r="CR1581" s="88"/>
      <c r="CS1581" s="88"/>
      <c r="CT1581" s="88"/>
      <c r="CU1581" s="88"/>
      <c r="CV1581" s="88"/>
      <c r="CW1581" s="88"/>
      <c r="CX1581" s="88"/>
      <c r="CY1581" s="88"/>
    </row>
    <row r="1582" spans="2:103" x14ac:dyDescent="0.3">
      <c r="B1582" s="87"/>
      <c r="C1582" s="87"/>
      <c r="D1582" s="144"/>
      <c r="E1582" s="144"/>
      <c r="F1582" s="87"/>
      <c r="G1582" s="88"/>
      <c r="H1582" s="88"/>
      <c r="I1582" s="88"/>
      <c r="J1582" s="87"/>
      <c r="K1582" s="87"/>
      <c r="L1582" s="87"/>
      <c r="M1582" s="87"/>
      <c r="N1582" s="87"/>
      <c r="O1582" s="88"/>
      <c r="P1582" s="88"/>
      <c r="Q1582" s="88"/>
      <c r="R1582" s="88"/>
      <c r="S1582" s="88"/>
      <c r="T1582" s="88"/>
      <c r="U1582" s="88"/>
      <c r="V1582" s="88"/>
      <c r="W1582" s="88"/>
      <c r="X1582" s="88"/>
      <c r="Y1582" s="88"/>
      <c r="Z1582" s="88"/>
      <c r="AA1582" s="88"/>
      <c r="AB1582" s="88"/>
      <c r="AC1582" s="88"/>
      <c r="AD1582" s="88"/>
      <c r="AE1582" s="88"/>
      <c r="AF1582" s="88"/>
      <c r="AG1582" s="88"/>
      <c r="AH1582" s="88"/>
      <c r="AI1582" s="88"/>
      <c r="AJ1582" s="88"/>
      <c r="AK1582" s="88"/>
      <c r="AL1582" s="88"/>
      <c r="AM1582" s="88"/>
      <c r="AN1582" s="88"/>
      <c r="AO1582" s="88"/>
      <c r="AP1582" s="88"/>
      <c r="AQ1582" s="88"/>
      <c r="AR1582" s="88"/>
      <c r="AS1582" s="88"/>
      <c r="AT1582" s="88"/>
      <c r="AU1582" s="88"/>
      <c r="AV1582" s="88"/>
      <c r="AW1582" s="88"/>
      <c r="AX1582" s="88"/>
      <c r="AY1582" s="88"/>
      <c r="AZ1582" s="88"/>
      <c r="BA1582" s="88"/>
      <c r="BB1582" s="88"/>
      <c r="BC1582" s="88"/>
      <c r="BD1582" s="88"/>
      <c r="BE1582" s="88"/>
      <c r="BF1582" s="88"/>
      <c r="BG1582" s="88"/>
      <c r="BH1582" s="88"/>
      <c r="BI1582" s="88"/>
      <c r="BJ1582" s="88"/>
      <c r="BK1582" s="88"/>
      <c r="BL1582" s="88"/>
      <c r="BM1582" s="88"/>
      <c r="BN1582" s="88"/>
      <c r="BO1582" s="88"/>
      <c r="BP1582" s="88"/>
      <c r="BQ1582" s="88"/>
      <c r="BR1582" s="88"/>
      <c r="BS1582" s="88"/>
      <c r="BT1582" s="88"/>
      <c r="BU1582" s="88"/>
      <c r="BV1582" s="88"/>
      <c r="BW1582" s="88"/>
      <c r="BX1582" s="88"/>
      <c r="BY1582" s="88"/>
      <c r="BZ1582" s="88"/>
      <c r="CA1582" s="88"/>
      <c r="CB1582" s="88"/>
      <c r="CC1582" s="88"/>
      <c r="CD1582" s="88"/>
      <c r="CE1582" s="88"/>
      <c r="CF1582" s="88"/>
      <c r="CG1582" s="88"/>
      <c r="CH1582" s="88"/>
      <c r="CI1582" s="88"/>
      <c r="CJ1582" s="88"/>
      <c r="CK1582" s="88"/>
      <c r="CL1582" s="88"/>
      <c r="CM1582" s="88"/>
      <c r="CN1582" s="88"/>
      <c r="CO1582" s="88"/>
      <c r="CP1582" s="88"/>
      <c r="CQ1582" s="88"/>
      <c r="CR1582" s="88"/>
      <c r="CS1582" s="88"/>
      <c r="CT1582" s="88"/>
      <c r="CU1582" s="88"/>
      <c r="CV1582" s="88"/>
      <c r="CW1582" s="88"/>
      <c r="CX1582" s="88"/>
      <c r="CY1582" s="88"/>
    </row>
    <row r="1583" spans="2:103" x14ac:dyDescent="0.3">
      <c r="B1583" s="87"/>
      <c r="C1583" s="87"/>
      <c r="D1583" s="144"/>
      <c r="E1583" s="144"/>
      <c r="F1583" s="87"/>
      <c r="G1583" s="88"/>
      <c r="H1583" s="88"/>
      <c r="I1583" s="88"/>
      <c r="J1583" s="87"/>
      <c r="K1583" s="87"/>
      <c r="L1583" s="87"/>
      <c r="M1583" s="87"/>
      <c r="N1583" s="87"/>
      <c r="O1583" s="88"/>
      <c r="P1583" s="88"/>
      <c r="Q1583" s="88"/>
      <c r="R1583" s="88"/>
      <c r="S1583" s="88"/>
      <c r="T1583" s="88"/>
      <c r="U1583" s="88"/>
      <c r="V1583" s="88"/>
      <c r="W1583" s="88"/>
      <c r="X1583" s="88"/>
      <c r="Y1583" s="88"/>
      <c r="Z1583" s="88"/>
      <c r="AA1583" s="88"/>
      <c r="AB1583" s="88"/>
      <c r="AC1583" s="88"/>
      <c r="AD1583" s="88"/>
      <c r="AE1583" s="88"/>
      <c r="AF1583" s="88"/>
      <c r="AG1583" s="88"/>
      <c r="AH1583" s="88"/>
      <c r="AI1583" s="88"/>
      <c r="AJ1583" s="88"/>
      <c r="AK1583" s="88"/>
      <c r="AL1583" s="88"/>
      <c r="AM1583" s="88"/>
      <c r="AN1583" s="88"/>
      <c r="AO1583" s="88"/>
      <c r="AP1583" s="88"/>
      <c r="AQ1583" s="88"/>
      <c r="AR1583" s="88"/>
      <c r="AS1583" s="88"/>
      <c r="AT1583" s="88"/>
      <c r="AU1583" s="88"/>
      <c r="AV1583" s="88"/>
      <c r="AW1583" s="88"/>
      <c r="AX1583" s="88"/>
      <c r="AY1583" s="88"/>
      <c r="AZ1583" s="88"/>
      <c r="BA1583" s="88"/>
      <c r="BB1583" s="88"/>
      <c r="BC1583" s="88"/>
      <c r="BD1583" s="88"/>
      <c r="BE1583" s="88"/>
      <c r="BF1583" s="88"/>
      <c r="BG1583" s="88"/>
      <c r="BH1583" s="88"/>
      <c r="BI1583" s="88"/>
      <c r="BJ1583" s="88"/>
      <c r="BK1583" s="88"/>
      <c r="BL1583" s="88"/>
      <c r="BM1583" s="88"/>
      <c r="BN1583" s="88"/>
      <c r="BO1583" s="88"/>
      <c r="BP1583" s="88"/>
      <c r="BQ1583" s="88"/>
      <c r="BR1583" s="88"/>
      <c r="BS1583" s="88"/>
      <c r="BT1583" s="88"/>
      <c r="BU1583" s="88"/>
      <c r="BV1583" s="88"/>
      <c r="BW1583" s="88"/>
      <c r="BX1583" s="88"/>
      <c r="BY1583" s="88"/>
      <c r="BZ1583" s="88"/>
      <c r="CA1583" s="88"/>
      <c r="CB1583" s="88"/>
      <c r="CC1583" s="88"/>
      <c r="CD1583" s="88"/>
      <c r="CE1583" s="88"/>
      <c r="CF1583" s="88"/>
      <c r="CG1583" s="88"/>
      <c r="CH1583" s="88"/>
      <c r="CI1583" s="88"/>
      <c r="CJ1583" s="88"/>
      <c r="CK1583" s="88"/>
      <c r="CL1583" s="88"/>
      <c r="CM1583" s="88"/>
      <c r="CN1583" s="88"/>
      <c r="CO1583" s="88"/>
      <c r="CP1583" s="88"/>
      <c r="CQ1583" s="88"/>
      <c r="CR1583" s="88"/>
      <c r="CS1583" s="88"/>
      <c r="CT1583" s="88"/>
      <c r="CU1583" s="88"/>
      <c r="CV1583" s="88"/>
      <c r="CW1583" s="88"/>
      <c r="CX1583" s="88"/>
      <c r="CY1583" s="88"/>
    </row>
    <row r="1584" spans="2:103" x14ac:dyDescent="0.3">
      <c r="B1584" s="87"/>
      <c r="C1584" s="87"/>
      <c r="D1584" s="144"/>
      <c r="E1584" s="144"/>
      <c r="F1584" s="87"/>
      <c r="G1584" s="88"/>
      <c r="H1584" s="88"/>
      <c r="I1584" s="88"/>
      <c r="J1584" s="87"/>
      <c r="K1584" s="87"/>
      <c r="L1584" s="87"/>
      <c r="M1584" s="87"/>
      <c r="N1584" s="87"/>
      <c r="O1584" s="88"/>
      <c r="P1584" s="88"/>
      <c r="Q1584" s="88"/>
      <c r="R1584" s="88"/>
      <c r="S1584" s="88"/>
      <c r="T1584" s="88"/>
      <c r="U1584" s="88"/>
      <c r="V1584" s="88"/>
      <c r="W1584" s="88"/>
      <c r="X1584" s="88"/>
      <c r="Y1584" s="88"/>
      <c r="Z1584" s="88"/>
      <c r="AA1584" s="88"/>
      <c r="AB1584" s="88"/>
      <c r="AC1584" s="88"/>
      <c r="AD1584" s="88"/>
      <c r="AE1584" s="88"/>
      <c r="AF1584" s="88"/>
      <c r="AG1584" s="88"/>
      <c r="AH1584" s="88"/>
      <c r="AI1584" s="88"/>
      <c r="AJ1584" s="88"/>
      <c r="AK1584" s="88"/>
      <c r="AL1584" s="88"/>
      <c r="AM1584" s="88"/>
      <c r="AN1584" s="88"/>
      <c r="AO1584" s="88"/>
      <c r="AP1584" s="88"/>
      <c r="AQ1584" s="88"/>
      <c r="AR1584" s="88"/>
      <c r="AS1584" s="88"/>
      <c r="AT1584" s="88"/>
      <c r="AU1584" s="88"/>
      <c r="AV1584" s="88"/>
      <c r="AW1584" s="88"/>
      <c r="AX1584" s="88"/>
      <c r="AY1584" s="88"/>
      <c r="AZ1584" s="88"/>
      <c r="BA1584" s="88"/>
      <c r="BB1584" s="88"/>
      <c r="BC1584" s="88"/>
      <c r="BD1584" s="88"/>
      <c r="BE1584" s="88"/>
      <c r="BF1584" s="88"/>
      <c r="BG1584" s="88"/>
      <c r="BH1584" s="88"/>
      <c r="BI1584" s="88"/>
      <c r="BJ1584" s="88"/>
      <c r="BK1584" s="88"/>
      <c r="BL1584" s="88"/>
      <c r="BM1584" s="88"/>
      <c r="BN1584" s="88"/>
      <c r="BO1584" s="88"/>
      <c r="BP1584" s="88"/>
      <c r="BQ1584" s="88"/>
      <c r="BR1584" s="88"/>
      <c r="BS1584" s="88"/>
      <c r="BT1584" s="88"/>
      <c r="BU1584" s="88"/>
      <c r="BV1584" s="88"/>
      <c r="BW1584" s="88"/>
      <c r="BX1584" s="88"/>
      <c r="BY1584" s="88"/>
      <c r="BZ1584" s="88"/>
      <c r="CA1584" s="88"/>
      <c r="CB1584" s="88"/>
      <c r="CC1584" s="88"/>
      <c r="CD1584" s="88"/>
      <c r="CE1584" s="88"/>
      <c r="CF1584" s="88"/>
      <c r="CG1584" s="88"/>
      <c r="CH1584" s="88"/>
      <c r="CI1584" s="88"/>
      <c r="CJ1584" s="88"/>
      <c r="CK1584" s="88"/>
      <c r="CL1584" s="88"/>
      <c r="CM1584" s="88"/>
      <c r="CN1584" s="88"/>
      <c r="CO1584" s="88"/>
      <c r="CP1584" s="88"/>
      <c r="CQ1584" s="88"/>
      <c r="CR1584" s="88"/>
      <c r="CS1584" s="88"/>
      <c r="CT1584" s="88"/>
      <c r="CU1584" s="88"/>
      <c r="CV1584" s="88"/>
      <c r="CW1584" s="88"/>
      <c r="CX1584" s="88"/>
      <c r="CY1584" s="88"/>
    </row>
    <row r="1585" spans="2:103" x14ac:dyDescent="0.3">
      <c r="B1585" s="87"/>
      <c r="C1585" s="87"/>
      <c r="D1585" s="144"/>
      <c r="E1585" s="144"/>
      <c r="F1585" s="87"/>
      <c r="G1585" s="88"/>
      <c r="H1585" s="88"/>
      <c r="I1585" s="88"/>
      <c r="J1585" s="87"/>
      <c r="K1585" s="87"/>
      <c r="L1585" s="87"/>
      <c r="M1585" s="87"/>
      <c r="N1585" s="87"/>
      <c r="O1585" s="88"/>
      <c r="P1585" s="88"/>
      <c r="Q1585" s="88"/>
      <c r="R1585" s="88"/>
      <c r="S1585" s="88"/>
      <c r="T1585" s="88"/>
      <c r="U1585" s="88"/>
      <c r="V1585" s="88"/>
      <c r="W1585" s="88"/>
      <c r="X1585" s="88"/>
      <c r="Y1585" s="88"/>
      <c r="Z1585" s="88"/>
      <c r="AA1585" s="88"/>
      <c r="AB1585" s="88"/>
      <c r="AC1585" s="88"/>
      <c r="AD1585" s="88"/>
      <c r="AE1585" s="88"/>
      <c r="AF1585" s="88"/>
      <c r="AG1585" s="88"/>
      <c r="AH1585" s="88"/>
      <c r="AI1585" s="88"/>
      <c r="AJ1585" s="88"/>
      <c r="AK1585" s="88"/>
      <c r="AL1585" s="88"/>
      <c r="AM1585" s="88"/>
      <c r="AN1585" s="88"/>
      <c r="AO1585" s="88"/>
      <c r="AP1585" s="88"/>
      <c r="AQ1585" s="88"/>
      <c r="AR1585" s="88"/>
      <c r="AS1585" s="88"/>
      <c r="AT1585" s="88"/>
      <c r="AU1585" s="88"/>
      <c r="AV1585" s="88"/>
      <c r="AW1585" s="88"/>
      <c r="AX1585" s="88"/>
      <c r="AY1585" s="88"/>
      <c r="AZ1585" s="88"/>
      <c r="BA1585" s="88"/>
      <c r="BB1585" s="88"/>
      <c r="BC1585" s="88"/>
      <c r="BD1585" s="88"/>
      <c r="BE1585" s="88"/>
      <c r="BF1585" s="88"/>
      <c r="BG1585" s="88"/>
      <c r="BH1585" s="88"/>
      <c r="BI1585" s="88"/>
      <c r="BJ1585" s="88"/>
      <c r="BK1585" s="88"/>
      <c r="BL1585" s="88"/>
      <c r="BM1585" s="88"/>
      <c r="BN1585" s="88"/>
      <c r="BO1585" s="88"/>
      <c r="BP1585" s="88"/>
      <c r="BQ1585" s="88"/>
      <c r="BR1585" s="88"/>
      <c r="BS1585" s="88"/>
      <c r="BT1585" s="88"/>
      <c r="BU1585" s="88"/>
      <c r="BV1585" s="88"/>
      <c r="BW1585" s="88"/>
      <c r="BX1585" s="88"/>
      <c r="BY1585" s="88"/>
      <c r="BZ1585" s="88"/>
      <c r="CA1585" s="88"/>
      <c r="CB1585" s="88"/>
      <c r="CC1585" s="88"/>
      <c r="CD1585" s="88"/>
      <c r="CE1585" s="88"/>
      <c r="CF1585" s="88"/>
      <c r="CG1585" s="88"/>
      <c r="CH1585" s="88"/>
      <c r="CI1585" s="88"/>
      <c r="CJ1585" s="88"/>
      <c r="CK1585" s="88"/>
      <c r="CL1585" s="88"/>
      <c r="CM1585" s="88"/>
      <c r="CN1585" s="88"/>
      <c r="CO1585" s="88"/>
      <c r="CP1585" s="88"/>
      <c r="CQ1585" s="88"/>
      <c r="CR1585" s="88"/>
      <c r="CS1585" s="88"/>
      <c r="CT1585" s="88"/>
      <c r="CU1585" s="88"/>
      <c r="CV1585" s="88"/>
      <c r="CW1585" s="88"/>
      <c r="CX1585" s="88"/>
      <c r="CY1585" s="88"/>
    </row>
    <row r="1586" spans="2:103" x14ac:dyDescent="0.3">
      <c r="B1586" s="87"/>
      <c r="C1586" s="87"/>
      <c r="D1586" s="144"/>
      <c r="E1586" s="144"/>
      <c r="F1586" s="87"/>
      <c r="G1586" s="88"/>
      <c r="H1586" s="88"/>
      <c r="I1586" s="88"/>
      <c r="J1586" s="87"/>
      <c r="K1586" s="87"/>
      <c r="L1586" s="87"/>
      <c r="M1586" s="87"/>
      <c r="N1586" s="87"/>
      <c r="O1586" s="88"/>
      <c r="P1586" s="88"/>
      <c r="Q1586" s="88"/>
      <c r="R1586" s="88"/>
      <c r="S1586" s="88"/>
      <c r="T1586" s="88"/>
      <c r="U1586" s="88"/>
      <c r="V1586" s="88"/>
      <c r="W1586" s="88"/>
      <c r="X1586" s="88"/>
      <c r="Y1586" s="88"/>
      <c r="Z1586" s="88"/>
      <c r="AA1586" s="88"/>
      <c r="AB1586" s="88"/>
      <c r="AC1586" s="88"/>
      <c r="AD1586" s="88"/>
      <c r="AE1586" s="88"/>
      <c r="AF1586" s="88"/>
      <c r="AG1586" s="88"/>
      <c r="AH1586" s="88"/>
      <c r="AI1586" s="88"/>
      <c r="AJ1586" s="88"/>
      <c r="AK1586" s="88"/>
      <c r="AL1586" s="88"/>
      <c r="AM1586" s="88"/>
      <c r="AN1586" s="88"/>
      <c r="AO1586" s="88"/>
      <c r="AP1586" s="88"/>
      <c r="AQ1586" s="88"/>
      <c r="AR1586" s="88"/>
      <c r="AS1586" s="88"/>
      <c r="AT1586" s="88"/>
      <c r="AU1586" s="88"/>
      <c r="AV1586" s="88"/>
      <c r="AW1586" s="88"/>
      <c r="AX1586" s="88"/>
      <c r="AY1586" s="88"/>
      <c r="AZ1586" s="88"/>
      <c r="BA1586" s="88"/>
      <c r="BB1586" s="88"/>
      <c r="BC1586" s="88"/>
      <c r="BD1586" s="88"/>
      <c r="BE1586" s="88"/>
      <c r="BF1586" s="88"/>
      <c r="BG1586" s="88"/>
      <c r="BH1586" s="88"/>
      <c r="BI1586" s="88"/>
      <c r="BJ1586" s="88"/>
      <c r="BK1586" s="88"/>
      <c r="BL1586" s="88"/>
      <c r="BM1586" s="88"/>
      <c r="BN1586" s="88"/>
      <c r="BO1586" s="88"/>
      <c r="BP1586" s="88"/>
      <c r="BQ1586" s="88"/>
      <c r="BR1586" s="88"/>
      <c r="BS1586" s="88"/>
      <c r="BT1586" s="88"/>
      <c r="BU1586" s="88"/>
      <c r="BV1586" s="88"/>
      <c r="BW1586" s="88"/>
      <c r="BX1586" s="88"/>
      <c r="BY1586" s="88"/>
      <c r="BZ1586" s="88"/>
      <c r="CA1586" s="88"/>
      <c r="CB1586" s="88"/>
      <c r="CC1586" s="88"/>
      <c r="CD1586" s="88"/>
      <c r="CE1586" s="88"/>
      <c r="CF1586" s="88"/>
      <c r="CG1586" s="88"/>
      <c r="CH1586" s="88"/>
      <c r="CI1586" s="88"/>
      <c r="CJ1586" s="88"/>
      <c r="CK1586" s="88"/>
      <c r="CL1586" s="88"/>
      <c r="CM1586" s="88"/>
      <c r="CN1586" s="88"/>
      <c r="CO1586" s="88"/>
      <c r="CP1586" s="88"/>
      <c r="CQ1586" s="88"/>
      <c r="CR1586" s="88"/>
      <c r="CS1586" s="88"/>
      <c r="CT1586" s="88"/>
      <c r="CU1586" s="88"/>
      <c r="CV1586" s="88"/>
      <c r="CW1586" s="88"/>
      <c r="CX1586" s="88"/>
      <c r="CY1586" s="88"/>
    </row>
    <row r="1587" spans="2:103" x14ac:dyDescent="0.3">
      <c r="B1587" s="87"/>
      <c r="C1587" s="87"/>
      <c r="D1587" s="144"/>
      <c r="E1587" s="144"/>
      <c r="F1587" s="87"/>
      <c r="G1587" s="88"/>
      <c r="H1587" s="88"/>
      <c r="I1587" s="88"/>
      <c r="J1587" s="87"/>
      <c r="K1587" s="87"/>
      <c r="L1587" s="87"/>
      <c r="M1587" s="87"/>
      <c r="N1587" s="87"/>
      <c r="O1587" s="88"/>
      <c r="P1587" s="88"/>
      <c r="Q1587" s="88"/>
      <c r="R1587" s="88"/>
      <c r="S1587" s="88"/>
      <c r="T1587" s="88"/>
      <c r="U1587" s="88"/>
      <c r="V1587" s="88"/>
      <c r="W1587" s="88"/>
      <c r="X1587" s="88"/>
      <c r="Y1587" s="88"/>
      <c r="Z1587" s="88"/>
      <c r="AA1587" s="88"/>
      <c r="AB1587" s="88"/>
      <c r="AC1587" s="88"/>
      <c r="AD1587" s="88"/>
      <c r="AE1587" s="88"/>
      <c r="AF1587" s="88"/>
      <c r="AG1587" s="88"/>
      <c r="AH1587" s="88"/>
      <c r="AI1587" s="88"/>
      <c r="AJ1587" s="88"/>
      <c r="AK1587" s="88"/>
      <c r="AL1587" s="88"/>
      <c r="AM1587" s="88"/>
      <c r="AN1587" s="88"/>
      <c r="AO1587" s="88"/>
      <c r="AP1587" s="88"/>
      <c r="AQ1587" s="88"/>
      <c r="AR1587" s="88"/>
      <c r="AS1587" s="88"/>
      <c r="AT1587" s="88"/>
      <c r="AU1587" s="88"/>
      <c r="AV1587" s="88"/>
      <c r="AW1587" s="88"/>
      <c r="AX1587" s="88"/>
      <c r="AY1587" s="88"/>
      <c r="AZ1587" s="88"/>
      <c r="BA1587" s="88"/>
      <c r="BB1587" s="88"/>
      <c r="BC1587" s="88"/>
      <c r="BD1587" s="88"/>
      <c r="BE1587" s="88"/>
      <c r="BF1587" s="88"/>
      <c r="BG1587" s="88"/>
      <c r="BH1587" s="88"/>
      <c r="BI1587" s="88"/>
      <c r="BJ1587" s="88"/>
      <c r="BK1587" s="88"/>
      <c r="BL1587" s="88"/>
      <c r="BM1587" s="88"/>
      <c r="BN1587" s="88"/>
      <c r="BO1587" s="88"/>
      <c r="BP1587" s="88"/>
      <c r="BQ1587" s="88"/>
      <c r="BR1587" s="88"/>
      <c r="BS1587" s="88"/>
      <c r="BT1587" s="88"/>
      <c r="BU1587" s="88"/>
      <c r="BV1587" s="88"/>
      <c r="BW1587" s="88"/>
      <c r="BX1587" s="88"/>
      <c r="BY1587" s="88"/>
      <c r="BZ1587" s="88"/>
      <c r="CA1587" s="88"/>
      <c r="CB1587" s="88"/>
      <c r="CC1587" s="88"/>
      <c r="CD1587" s="88"/>
      <c r="CE1587" s="88"/>
      <c r="CF1587" s="88"/>
      <c r="CG1587" s="88"/>
      <c r="CH1587" s="88"/>
      <c r="CI1587" s="88"/>
      <c r="CJ1587" s="88"/>
      <c r="CK1587" s="88"/>
      <c r="CL1587" s="88"/>
      <c r="CM1587" s="88"/>
      <c r="CN1587" s="88"/>
      <c r="CO1587" s="88"/>
      <c r="CP1587" s="88"/>
      <c r="CQ1587" s="88"/>
      <c r="CR1587" s="88"/>
      <c r="CS1587" s="88"/>
      <c r="CT1587" s="88"/>
      <c r="CU1587" s="88"/>
      <c r="CV1587" s="88"/>
      <c r="CW1587" s="88"/>
      <c r="CX1587" s="88"/>
      <c r="CY1587" s="88"/>
    </row>
    <row r="1588" spans="2:103" x14ac:dyDescent="0.3">
      <c r="B1588" s="87"/>
      <c r="C1588" s="87"/>
      <c r="D1588" s="144"/>
      <c r="E1588" s="144"/>
      <c r="F1588" s="87"/>
      <c r="G1588" s="88"/>
      <c r="H1588" s="88"/>
      <c r="I1588" s="88"/>
      <c r="J1588" s="87"/>
      <c r="K1588" s="87"/>
      <c r="L1588" s="87"/>
      <c r="M1588" s="87"/>
      <c r="N1588" s="87"/>
      <c r="O1588" s="88"/>
      <c r="P1588" s="88"/>
      <c r="Q1588" s="88"/>
      <c r="R1588" s="88"/>
      <c r="S1588" s="88"/>
      <c r="T1588" s="88"/>
      <c r="U1588" s="88"/>
      <c r="V1588" s="88"/>
      <c r="W1588" s="88"/>
      <c r="X1588" s="88"/>
      <c r="Y1588" s="88"/>
      <c r="Z1588" s="88"/>
      <c r="AA1588" s="88"/>
      <c r="AB1588" s="88"/>
      <c r="AC1588" s="88"/>
      <c r="AD1588" s="88"/>
      <c r="AE1588" s="88"/>
      <c r="AF1588" s="88"/>
      <c r="AG1588" s="88"/>
      <c r="AH1588" s="88"/>
      <c r="AI1588" s="88"/>
      <c r="AJ1588" s="88"/>
      <c r="AK1588" s="88"/>
      <c r="AL1588" s="88"/>
      <c r="AM1588" s="88"/>
      <c r="AN1588" s="88"/>
      <c r="AO1588" s="88"/>
      <c r="AP1588" s="88"/>
      <c r="AQ1588" s="88"/>
      <c r="AR1588" s="88"/>
      <c r="AS1588" s="88"/>
      <c r="AT1588" s="88"/>
      <c r="AU1588" s="88"/>
      <c r="AV1588" s="88"/>
      <c r="AW1588" s="88"/>
      <c r="AX1588" s="88"/>
      <c r="AY1588" s="88"/>
      <c r="AZ1588" s="88"/>
      <c r="BA1588" s="88"/>
      <c r="BB1588" s="88"/>
      <c r="BC1588" s="88"/>
      <c r="BD1588" s="88"/>
      <c r="BE1588" s="88"/>
      <c r="BF1588" s="88"/>
      <c r="BG1588" s="88"/>
      <c r="BH1588" s="88"/>
      <c r="BI1588" s="88"/>
      <c r="BJ1588" s="88"/>
      <c r="BK1588" s="88"/>
      <c r="BL1588" s="88"/>
      <c r="BM1588" s="88"/>
      <c r="BN1588" s="88"/>
      <c r="BO1588" s="88"/>
      <c r="BP1588" s="88"/>
      <c r="BQ1588" s="88"/>
      <c r="BR1588" s="88"/>
      <c r="BS1588" s="88"/>
      <c r="BT1588" s="88"/>
      <c r="BU1588" s="88"/>
      <c r="BV1588" s="88"/>
      <c r="BW1588" s="88"/>
      <c r="BX1588" s="88"/>
      <c r="BY1588" s="88"/>
      <c r="BZ1588" s="88"/>
      <c r="CA1588" s="88"/>
      <c r="CB1588" s="88"/>
      <c r="CC1588" s="88"/>
      <c r="CD1588" s="88"/>
      <c r="CE1588" s="88"/>
      <c r="CF1588" s="88"/>
      <c r="CG1588" s="88"/>
      <c r="CH1588" s="88"/>
      <c r="CI1588" s="88"/>
      <c r="CJ1588" s="88"/>
      <c r="CK1588" s="88"/>
      <c r="CL1588" s="88"/>
      <c r="CM1588" s="88"/>
      <c r="CN1588" s="88"/>
      <c r="CO1588" s="88"/>
      <c r="CP1588" s="88"/>
      <c r="CQ1588" s="88"/>
      <c r="CR1588" s="88"/>
      <c r="CS1588" s="88"/>
      <c r="CT1588" s="88"/>
      <c r="CU1588" s="88"/>
      <c r="CV1588" s="88"/>
      <c r="CW1588" s="88"/>
      <c r="CX1588" s="88"/>
      <c r="CY1588" s="88"/>
    </row>
    <row r="1589" spans="2:103" x14ac:dyDescent="0.3">
      <c r="B1589" s="87"/>
      <c r="C1589" s="87"/>
      <c r="D1589" s="144"/>
      <c r="E1589" s="144"/>
      <c r="F1589" s="87"/>
      <c r="G1589" s="88"/>
      <c r="H1589" s="88"/>
      <c r="I1589" s="88"/>
      <c r="J1589" s="87"/>
      <c r="K1589" s="87"/>
      <c r="L1589" s="87"/>
      <c r="M1589" s="87"/>
      <c r="N1589" s="87"/>
      <c r="O1589" s="88"/>
      <c r="P1589" s="88"/>
      <c r="Q1589" s="88"/>
      <c r="R1589" s="88"/>
      <c r="S1589" s="88"/>
      <c r="T1589" s="88"/>
      <c r="U1589" s="88"/>
      <c r="V1589" s="88"/>
      <c r="W1589" s="88"/>
      <c r="X1589" s="88"/>
      <c r="Y1589" s="88"/>
      <c r="Z1589" s="88"/>
      <c r="AA1589" s="88"/>
      <c r="AB1589" s="88"/>
      <c r="AC1589" s="88"/>
      <c r="AD1589" s="88"/>
      <c r="AE1589" s="88"/>
      <c r="AF1589" s="88"/>
      <c r="AG1589" s="88"/>
      <c r="AH1589" s="88"/>
      <c r="AI1589" s="88"/>
      <c r="AJ1589" s="88"/>
      <c r="AK1589" s="88"/>
      <c r="AL1589" s="88"/>
      <c r="AM1589" s="88"/>
      <c r="AN1589" s="88"/>
      <c r="AO1589" s="88"/>
      <c r="AP1589" s="88"/>
      <c r="AQ1589" s="88"/>
      <c r="AR1589" s="88"/>
      <c r="AS1589" s="88"/>
      <c r="AT1589" s="88"/>
      <c r="AU1589" s="88"/>
      <c r="AV1589" s="88"/>
      <c r="AW1589" s="88"/>
      <c r="AX1589" s="88"/>
      <c r="AY1589" s="88"/>
      <c r="AZ1589" s="88"/>
      <c r="BA1589" s="88"/>
      <c r="BB1589" s="88"/>
      <c r="BC1589" s="88"/>
      <c r="BD1589" s="88"/>
      <c r="BE1589" s="88"/>
      <c r="BF1589" s="88"/>
      <c r="BG1589" s="88"/>
      <c r="BH1589" s="88"/>
      <c r="BI1589" s="88"/>
      <c r="BJ1589" s="88"/>
      <c r="BK1589" s="88"/>
      <c r="BL1589" s="88"/>
      <c r="BM1589" s="88"/>
      <c r="BN1589" s="88"/>
      <c r="BO1589" s="88"/>
      <c r="BP1589" s="88"/>
      <c r="BQ1589" s="88"/>
      <c r="BR1589" s="88"/>
      <c r="BS1589" s="88"/>
      <c r="BT1589" s="88"/>
      <c r="BU1589" s="88"/>
      <c r="BV1589" s="88"/>
      <c r="BW1589" s="88"/>
      <c r="BX1589" s="88"/>
      <c r="BY1589" s="88"/>
      <c r="BZ1589" s="88"/>
      <c r="CA1589" s="88"/>
      <c r="CB1589" s="88"/>
      <c r="CC1589" s="88"/>
      <c r="CD1589" s="88"/>
      <c r="CE1589" s="88"/>
      <c r="CF1589" s="88"/>
      <c r="CG1589" s="88"/>
      <c r="CH1589" s="88"/>
      <c r="CI1589" s="88"/>
      <c r="CJ1589" s="88"/>
      <c r="CK1589" s="88"/>
      <c r="CL1589" s="88"/>
      <c r="CM1589" s="88"/>
      <c r="CN1589" s="88"/>
      <c r="CO1589" s="88"/>
      <c r="CP1589" s="88"/>
      <c r="CQ1589" s="88"/>
      <c r="CR1589" s="88"/>
      <c r="CS1589" s="88"/>
      <c r="CT1589" s="88"/>
      <c r="CU1589" s="88"/>
      <c r="CV1589" s="88"/>
      <c r="CW1589" s="88"/>
      <c r="CX1589" s="88"/>
      <c r="CY1589" s="88"/>
    </row>
    <row r="1590" spans="2:103" x14ac:dyDescent="0.3">
      <c r="B1590" s="87"/>
      <c r="C1590" s="87"/>
      <c r="D1590" s="144"/>
      <c r="E1590" s="144"/>
      <c r="F1590" s="87"/>
      <c r="G1590" s="88"/>
      <c r="H1590" s="88"/>
      <c r="I1590" s="88"/>
      <c r="J1590" s="87"/>
      <c r="K1590" s="87"/>
      <c r="L1590" s="87"/>
      <c r="M1590" s="87"/>
      <c r="N1590" s="87"/>
      <c r="O1590" s="88"/>
      <c r="P1590" s="88"/>
      <c r="Q1590" s="88"/>
      <c r="R1590" s="88"/>
      <c r="S1590" s="88"/>
      <c r="T1590" s="88"/>
      <c r="U1590" s="88"/>
      <c r="V1590" s="88"/>
      <c r="W1590" s="88"/>
      <c r="X1590" s="88"/>
      <c r="Y1590" s="88"/>
      <c r="Z1590" s="88"/>
      <c r="AA1590" s="88"/>
      <c r="AB1590" s="88"/>
      <c r="AC1590" s="88"/>
      <c r="AD1590" s="88"/>
      <c r="AE1590" s="88"/>
      <c r="AF1590" s="88"/>
      <c r="AG1590" s="88"/>
      <c r="AH1590" s="88"/>
      <c r="AI1590" s="88"/>
      <c r="AJ1590" s="88"/>
      <c r="AK1590" s="88"/>
      <c r="AL1590" s="88"/>
      <c r="AM1590" s="88"/>
      <c r="AN1590" s="88"/>
      <c r="AO1590" s="88"/>
      <c r="AP1590" s="88"/>
      <c r="AQ1590" s="88"/>
      <c r="AR1590" s="88"/>
      <c r="AS1590" s="88"/>
      <c r="AT1590" s="88"/>
      <c r="AU1590" s="88"/>
      <c r="AV1590" s="88"/>
      <c r="AW1590" s="88"/>
      <c r="AX1590" s="88"/>
      <c r="AY1590" s="88"/>
      <c r="AZ1590" s="88"/>
      <c r="BA1590" s="88"/>
      <c r="BB1590" s="88"/>
      <c r="BC1590" s="88"/>
      <c r="BD1590" s="88"/>
      <c r="BE1590" s="88"/>
      <c r="BF1590" s="88"/>
      <c r="BG1590" s="88"/>
      <c r="BH1590" s="88"/>
      <c r="BI1590" s="88"/>
      <c r="BJ1590" s="88"/>
      <c r="BK1590" s="88"/>
      <c r="BL1590" s="88"/>
      <c r="BM1590" s="88"/>
      <c r="BN1590" s="88"/>
      <c r="BO1590" s="88"/>
      <c r="BP1590" s="88"/>
      <c r="BQ1590" s="88"/>
      <c r="BR1590" s="88"/>
      <c r="BS1590" s="88"/>
      <c r="BT1590" s="88"/>
      <c r="BU1590" s="88"/>
      <c r="BV1590" s="88"/>
      <c r="BW1590" s="88"/>
      <c r="BX1590" s="88"/>
      <c r="BY1590" s="88"/>
      <c r="BZ1590" s="88"/>
      <c r="CA1590" s="88"/>
      <c r="CB1590" s="88"/>
      <c r="CC1590" s="88"/>
      <c r="CD1590" s="88"/>
      <c r="CE1590" s="88"/>
      <c r="CF1590" s="88"/>
      <c r="CG1590" s="88"/>
      <c r="CH1590" s="88"/>
      <c r="CI1590" s="88"/>
      <c r="CJ1590" s="88"/>
      <c r="CK1590" s="88"/>
      <c r="CL1590" s="88"/>
      <c r="CM1590" s="88"/>
      <c r="CN1590" s="88"/>
      <c r="CO1590" s="88"/>
      <c r="CP1590" s="88"/>
      <c r="CQ1590" s="88"/>
      <c r="CR1590" s="88"/>
      <c r="CS1590" s="88"/>
      <c r="CT1590" s="88"/>
      <c r="CU1590" s="88"/>
      <c r="CV1590" s="88"/>
      <c r="CW1590" s="88"/>
      <c r="CX1590" s="88"/>
      <c r="CY1590" s="88"/>
    </row>
    <row r="1591" spans="2:103" x14ac:dyDescent="0.3">
      <c r="B1591" s="87"/>
      <c r="C1591" s="87"/>
      <c r="D1591" s="144"/>
      <c r="E1591" s="144"/>
      <c r="F1591" s="87"/>
      <c r="G1591" s="88"/>
      <c r="H1591" s="88"/>
      <c r="I1591" s="88"/>
      <c r="J1591" s="87"/>
      <c r="K1591" s="87"/>
      <c r="L1591" s="87"/>
      <c r="M1591" s="87"/>
      <c r="N1591" s="87"/>
      <c r="O1591" s="88"/>
      <c r="P1591" s="88"/>
      <c r="Q1591" s="88"/>
      <c r="R1591" s="88"/>
      <c r="S1591" s="88"/>
      <c r="T1591" s="88"/>
      <c r="U1591" s="88"/>
      <c r="V1591" s="88"/>
      <c r="W1591" s="88"/>
      <c r="X1591" s="88"/>
      <c r="Y1591" s="88"/>
      <c r="Z1591" s="88"/>
      <c r="AA1591" s="88"/>
      <c r="AB1591" s="88"/>
      <c r="AC1591" s="88"/>
      <c r="AD1591" s="88"/>
      <c r="AE1591" s="88"/>
      <c r="AF1591" s="88"/>
      <c r="AG1591" s="88"/>
      <c r="AH1591" s="88"/>
      <c r="AI1591" s="88"/>
      <c r="AJ1591" s="88"/>
      <c r="AK1591" s="88"/>
      <c r="AL1591" s="88"/>
      <c r="AM1591" s="88"/>
      <c r="AN1591" s="88"/>
      <c r="AO1591" s="88"/>
      <c r="AP1591" s="88"/>
      <c r="AQ1591" s="88"/>
      <c r="AR1591" s="88"/>
      <c r="AS1591" s="88"/>
      <c r="AT1591" s="88"/>
      <c r="AU1591" s="88"/>
      <c r="AV1591" s="88"/>
      <c r="AW1591" s="88"/>
      <c r="AX1591" s="88"/>
      <c r="AY1591" s="88"/>
      <c r="AZ1591" s="88"/>
      <c r="BA1591" s="88"/>
      <c r="BB1591" s="88"/>
      <c r="BC1591" s="88"/>
      <c r="BD1591" s="88"/>
      <c r="BE1591" s="88"/>
      <c r="BF1591" s="88"/>
      <c r="BG1591" s="88"/>
      <c r="BH1591" s="88"/>
      <c r="BI1591" s="88"/>
      <c r="BJ1591" s="88"/>
      <c r="BK1591" s="88"/>
      <c r="BL1591" s="88"/>
      <c r="BM1591" s="88"/>
      <c r="BN1591" s="88"/>
      <c r="BO1591" s="88"/>
      <c r="BP1591" s="88"/>
      <c r="BQ1591" s="88"/>
      <c r="BR1591" s="88"/>
      <c r="BS1591" s="88"/>
      <c r="BT1591" s="88"/>
      <c r="BU1591" s="88"/>
      <c r="BV1591" s="88"/>
      <c r="BW1591" s="88"/>
      <c r="BX1591" s="88"/>
      <c r="BY1591" s="88"/>
      <c r="BZ1591" s="88"/>
      <c r="CA1591" s="88"/>
      <c r="CB1591" s="88"/>
      <c r="CC1591" s="88"/>
      <c r="CD1591" s="88"/>
      <c r="CE1591" s="88"/>
      <c r="CF1591" s="88"/>
      <c r="CG1591" s="88"/>
      <c r="CH1591" s="88"/>
      <c r="CI1591" s="88"/>
      <c r="CJ1591" s="88"/>
      <c r="CK1591" s="88"/>
      <c r="CL1591" s="88"/>
      <c r="CM1591" s="88"/>
      <c r="CN1591" s="88"/>
      <c r="CO1591" s="88"/>
      <c r="CP1591" s="88"/>
      <c r="CQ1591" s="88"/>
      <c r="CR1591" s="88"/>
      <c r="CS1591" s="88"/>
      <c r="CT1591" s="88"/>
      <c r="CU1591" s="88"/>
      <c r="CV1591" s="88"/>
      <c r="CW1591" s="88"/>
      <c r="CX1591" s="88"/>
      <c r="CY1591" s="88"/>
    </row>
    <row r="1592" spans="2:103" x14ac:dyDescent="0.3">
      <c r="B1592" s="87"/>
      <c r="C1592" s="87"/>
      <c r="D1592" s="144"/>
      <c r="E1592" s="144"/>
      <c r="F1592" s="87"/>
      <c r="G1592" s="88"/>
      <c r="H1592" s="88"/>
      <c r="I1592" s="88"/>
      <c r="J1592" s="87"/>
      <c r="K1592" s="87"/>
      <c r="L1592" s="87"/>
      <c r="M1592" s="87"/>
      <c r="N1592" s="87"/>
      <c r="O1592" s="88"/>
      <c r="P1592" s="88"/>
      <c r="Q1592" s="88"/>
      <c r="R1592" s="88"/>
      <c r="S1592" s="88"/>
      <c r="T1592" s="88"/>
      <c r="U1592" s="88"/>
      <c r="V1592" s="88"/>
      <c r="W1592" s="88"/>
      <c r="X1592" s="88"/>
      <c r="Y1592" s="88"/>
      <c r="Z1592" s="88"/>
      <c r="AA1592" s="88"/>
      <c r="AB1592" s="88"/>
      <c r="AC1592" s="88"/>
      <c r="AD1592" s="88"/>
      <c r="AE1592" s="88"/>
      <c r="AF1592" s="88"/>
      <c r="AG1592" s="88"/>
      <c r="AH1592" s="88"/>
      <c r="AI1592" s="88"/>
      <c r="AJ1592" s="88"/>
      <c r="AK1592" s="88"/>
      <c r="AL1592" s="88"/>
      <c r="AM1592" s="88"/>
      <c r="AN1592" s="88"/>
      <c r="AO1592" s="88"/>
      <c r="AP1592" s="88"/>
      <c r="AQ1592" s="88"/>
      <c r="AR1592" s="88"/>
      <c r="AS1592" s="88"/>
      <c r="AT1592" s="88"/>
      <c r="AU1592" s="88"/>
      <c r="AV1592" s="88"/>
      <c r="AW1592" s="88"/>
      <c r="AX1592" s="88"/>
      <c r="AY1592" s="88"/>
      <c r="AZ1592" s="88"/>
      <c r="BA1592" s="88"/>
      <c r="BB1592" s="88"/>
      <c r="BC1592" s="88"/>
      <c r="BD1592" s="88"/>
      <c r="BE1592" s="88"/>
      <c r="BF1592" s="88"/>
      <c r="BG1592" s="88"/>
      <c r="BH1592" s="88"/>
      <c r="BI1592" s="88"/>
      <c r="BJ1592" s="88"/>
      <c r="BK1592" s="88"/>
      <c r="BL1592" s="88"/>
      <c r="BM1592" s="88"/>
      <c r="BN1592" s="88"/>
      <c r="BO1592" s="88"/>
      <c r="BP1592" s="88"/>
      <c r="BQ1592" s="88"/>
      <c r="BR1592" s="88"/>
      <c r="BS1592" s="88"/>
      <c r="BT1592" s="88"/>
      <c r="BU1592" s="88"/>
      <c r="BV1592" s="88"/>
      <c r="BW1592" s="88"/>
      <c r="BX1592" s="88"/>
      <c r="BY1592" s="88"/>
      <c r="BZ1592" s="88"/>
      <c r="CA1592" s="88"/>
      <c r="CB1592" s="88"/>
      <c r="CC1592" s="88"/>
      <c r="CD1592" s="88"/>
      <c r="CE1592" s="88"/>
      <c r="CF1592" s="88"/>
      <c r="CG1592" s="88"/>
      <c r="CH1592" s="88"/>
      <c r="CI1592" s="88"/>
      <c r="CJ1592" s="88"/>
      <c r="CK1592" s="88"/>
      <c r="CL1592" s="88"/>
      <c r="CM1592" s="88"/>
      <c r="CN1592" s="88"/>
      <c r="CO1592" s="88"/>
      <c r="CP1592" s="88"/>
      <c r="CQ1592" s="88"/>
      <c r="CR1592" s="88"/>
      <c r="CS1592" s="88"/>
      <c r="CT1592" s="88"/>
      <c r="CU1592" s="88"/>
      <c r="CV1592" s="88"/>
      <c r="CW1592" s="88"/>
      <c r="CX1592" s="88"/>
      <c r="CY1592" s="88"/>
    </row>
    <row r="1593" spans="2:103" x14ac:dyDescent="0.3">
      <c r="B1593" s="87"/>
      <c r="C1593" s="87"/>
      <c r="D1593" s="144"/>
      <c r="E1593" s="144"/>
      <c r="F1593" s="87"/>
      <c r="G1593" s="88"/>
      <c r="H1593" s="88"/>
      <c r="I1593" s="88"/>
      <c r="J1593" s="87"/>
      <c r="K1593" s="87"/>
      <c r="L1593" s="87"/>
      <c r="M1593" s="87"/>
      <c r="N1593" s="87"/>
      <c r="O1593" s="88"/>
      <c r="P1593" s="88"/>
      <c r="Q1593" s="88"/>
      <c r="R1593" s="88"/>
      <c r="S1593" s="88"/>
      <c r="T1593" s="88"/>
      <c r="U1593" s="88"/>
      <c r="V1593" s="88"/>
      <c r="W1593" s="88"/>
      <c r="X1593" s="88"/>
      <c r="Y1593" s="88"/>
      <c r="Z1593" s="88"/>
      <c r="AA1593" s="88"/>
      <c r="AB1593" s="88"/>
      <c r="AC1593" s="88"/>
      <c r="AD1593" s="88"/>
      <c r="AE1593" s="88"/>
      <c r="AF1593" s="88"/>
      <c r="AG1593" s="88"/>
      <c r="AH1593" s="88"/>
      <c r="AI1593" s="88"/>
      <c r="AJ1593" s="88"/>
      <c r="AK1593" s="88"/>
      <c r="AL1593" s="88"/>
      <c r="AM1593" s="88"/>
      <c r="AN1593" s="88"/>
      <c r="AO1593" s="88"/>
      <c r="AP1593" s="88"/>
      <c r="AQ1593" s="88"/>
      <c r="AR1593" s="88"/>
      <c r="AS1593" s="88"/>
      <c r="AT1593" s="88"/>
      <c r="AU1593" s="88"/>
      <c r="AV1593" s="88"/>
      <c r="AW1593" s="88"/>
      <c r="AX1593" s="88"/>
      <c r="AY1593" s="88"/>
      <c r="AZ1593" s="88"/>
      <c r="BA1593" s="88"/>
      <c r="BB1593" s="88"/>
      <c r="BC1593" s="88"/>
      <c r="BD1593" s="88"/>
      <c r="BE1593" s="88"/>
      <c r="BF1593" s="88"/>
      <c r="BG1593" s="88"/>
      <c r="BH1593" s="88"/>
      <c r="BI1593" s="88"/>
      <c r="BJ1593" s="88"/>
      <c r="BK1593" s="88"/>
      <c r="BL1593" s="88"/>
      <c r="BM1593" s="88"/>
      <c r="BN1593" s="88"/>
      <c r="BO1593" s="88"/>
      <c r="BP1593" s="88"/>
      <c r="BQ1593" s="88"/>
      <c r="BR1593" s="88"/>
      <c r="BS1593" s="88"/>
      <c r="BT1593" s="88"/>
      <c r="BU1593" s="88"/>
      <c r="BV1593" s="88"/>
      <c r="BW1593" s="88"/>
      <c r="BX1593" s="88"/>
      <c r="BY1593" s="88"/>
      <c r="BZ1593" s="88"/>
      <c r="CA1593" s="88"/>
      <c r="CB1593" s="88"/>
      <c r="CC1593" s="88"/>
      <c r="CD1593" s="88"/>
      <c r="CE1593" s="88"/>
      <c r="CF1593" s="88"/>
      <c r="CG1593" s="88"/>
      <c r="CH1593" s="88"/>
      <c r="CI1593" s="88"/>
      <c r="CJ1593" s="88"/>
      <c r="CK1593" s="88"/>
      <c r="CL1593" s="88"/>
      <c r="CM1593" s="88"/>
      <c r="CN1593" s="88"/>
      <c r="CO1593" s="88"/>
      <c r="CP1593" s="88"/>
      <c r="CQ1593" s="88"/>
      <c r="CR1593" s="88"/>
      <c r="CS1593" s="88"/>
      <c r="CT1593" s="88"/>
      <c r="CU1593" s="88"/>
      <c r="CV1593" s="88"/>
      <c r="CW1593" s="88"/>
      <c r="CX1593" s="88"/>
      <c r="CY1593" s="88"/>
    </row>
    <row r="1594" spans="2:103" x14ac:dyDescent="0.3">
      <c r="B1594" s="87"/>
      <c r="C1594" s="87"/>
      <c r="D1594" s="144"/>
      <c r="E1594" s="144"/>
      <c r="F1594" s="87"/>
      <c r="G1594" s="88"/>
      <c r="H1594" s="88"/>
      <c r="I1594" s="88"/>
      <c r="J1594" s="87"/>
      <c r="K1594" s="87"/>
      <c r="L1594" s="87"/>
      <c r="M1594" s="87"/>
      <c r="N1594" s="87"/>
      <c r="O1594" s="88"/>
      <c r="P1594" s="88"/>
      <c r="Q1594" s="88"/>
      <c r="R1594" s="88"/>
      <c r="S1594" s="88"/>
      <c r="T1594" s="88"/>
      <c r="U1594" s="88"/>
      <c r="V1594" s="88"/>
      <c r="W1594" s="88"/>
      <c r="X1594" s="88"/>
      <c r="Y1594" s="88"/>
      <c r="Z1594" s="88"/>
      <c r="AA1594" s="88"/>
      <c r="AB1594" s="88"/>
      <c r="AC1594" s="88"/>
      <c r="AD1594" s="88"/>
      <c r="AE1594" s="88"/>
      <c r="AF1594" s="88"/>
      <c r="AG1594" s="88"/>
      <c r="AH1594" s="88"/>
      <c r="AI1594" s="88"/>
      <c r="AJ1594" s="88"/>
      <c r="AK1594" s="88"/>
      <c r="AL1594" s="88"/>
      <c r="AM1594" s="88"/>
      <c r="AN1594" s="88"/>
      <c r="AO1594" s="88"/>
      <c r="AP1594" s="88"/>
      <c r="AQ1594" s="88"/>
      <c r="AR1594" s="88"/>
      <c r="AS1594" s="88"/>
      <c r="AT1594" s="88"/>
      <c r="AU1594" s="88"/>
      <c r="AV1594" s="88"/>
      <c r="AW1594" s="88"/>
      <c r="AX1594" s="88"/>
      <c r="AY1594" s="88"/>
      <c r="AZ1594" s="88"/>
      <c r="BA1594" s="88"/>
      <c r="BB1594" s="88"/>
      <c r="BC1594" s="88"/>
      <c r="BD1594" s="88"/>
      <c r="BE1594" s="88"/>
      <c r="BF1594" s="88"/>
      <c r="BG1594" s="88"/>
      <c r="BH1594" s="88"/>
      <c r="BI1594" s="88"/>
      <c r="BJ1594" s="88"/>
      <c r="BK1594" s="88"/>
      <c r="BL1594" s="88"/>
      <c r="BM1594" s="88"/>
      <c r="BN1594" s="88"/>
      <c r="BO1594" s="88"/>
      <c r="BP1594" s="88"/>
      <c r="BQ1594" s="88"/>
      <c r="BR1594" s="88"/>
      <c r="BS1594" s="88"/>
      <c r="BT1594" s="88"/>
      <c r="BU1594" s="88"/>
      <c r="BV1594" s="88"/>
      <c r="BW1594" s="88"/>
      <c r="BX1594" s="88"/>
      <c r="BY1594" s="88"/>
      <c r="BZ1594" s="88"/>
      <c r="CA1594" s="88"/>
      <c r="CB1594" s="88"/>
      <c r="CC1594" s="88"/>
      <c r="CD1594" s="88"/>
      <c r="CE1594" s="88"/>
      <c r="CF1594" s="88"/>
      <c r="CG1594" s="88"/>
      <c r="CH1594" s="88"/>
      <c r="CI1594" s="88"/>
      <c r="CJ1594" s="88"/>
      <c r="CK1594" s="88"/>
      <c r="CL1594" s="88"/>
      <c r="CM1594" s="88"/>
      <c r="CN1594" s="88"/>
      <c r="CO1594" s="88"/>
      <c r="CP1594" s="88"/>
      <c r="CQ1594" s="88"/>
      <c r="CR1594" s="88"/>
      <c r="CS1594" s="88"/>
      <c r="CT1594" s="88"/>
      <c r="CU1594" s="88"/>
      <c r="CV1594" s="88"/>
      <c r="CW1594" s="88"/>
      <c r="CX1594" s="88"/>
      <c r="CY1594" s="88"/>
    </row>
    <row r="1595" spans="2:103" x14ac:dyDescent="0.3">
      <c r="B1595" s="87"/>
      <c r="C1595" s="87"/>
      <c r="D1595" s="144"/>
      <c r="E1595" s="144"/>
      <c r="F1595" s="87"/>
      <c r="G1595" s="88"/>
      <c r="H1595" s="88"/>
      <c r="I1595" s="88"/>
      <c r="J1595" s="87"/>
      <c r="K1595" s="87"/>
      <c r="L1595" s="87"/>
      <c r="M1595" s="87"/>
      <c r="N1595" s="87"/>
      <c r="O1595" s="88"/>
      <c r="P1595" s="88"/>
      <c r="Q1595" s="88"/>
      <c r="R1595" s="88"/>
      <c r="S1595" s="88"/>
      <c r="T1595" s="88"/>
      <c r="U1595" s="88"/>
      <c r="V1595" s="88"/>
      <c r="W1595" s="88"/>
      <c r="X1595" s="88"/>
      <c r="Y1595" s="88"/>
      <c r="Z1595" s="88"/>
      <c r="AA1595" s="88"/>
      <c r="AB1595" s="88"/>
      <c r="AC1595" s="88"/>
      <c r="AD1595" s="88"/>
      <c r="AE1595" s="88"/>
      <c r="AF1595" s="88"/>
      <c r="AG1595" s="88"/>
      <c r="AH1595" s="88"/>
      <c r="AI1595" s="88"/>
      <c r="AJ1595" s="88"/>
      <c r="AK1595" s="88"/>
      <c r="AL1595" s="88"/>
      <c r="AM1595" s="88"/>
      <c r="AN1595" s="88"/>
      <c r="AO1595" s="88"/>
      <c r="AP1595" s="88"/>
      <c r="AQ1595" s="88"/>
      <c r="AR1595" s="88"/>
      <c r="AS1595" s="88"/>
      <c r="AT1595" s="88"/>
      <c r="AU1595" s="88"/>
      <c r="AV1595" s="88"/>
      <c r="AW1595" s="88"/>
      <c r="AX1595" s="88"/>
      <c r="AY1595" s="88"/>
      <c r="AZ1595" s="88"/>
      <c r="BA1595" s="88"/>
      <c r="BB1595" s="88"/>
      <c r="BC1595" s="88"/>
      <c r="BD1595" s="88"/>
      <c r="BE1595" s="88"/>
      <c r="BF1595" s="88"/>
      <c r="BG1595" s="88"/>
      <c r="BH1595" s="88"/>
      <c r="BI1595" s="88"/>
      <c r="BJ1595" s="88"/>
      <c r="BK1595" s="88"/>
      <c r="BL1595" s="88"/>
      <c r="BM1595" s="88"/>
      <c r="BN1595" s="88"/>
      <c r="BO1595" s="88"/>
      <c r="BP1595" s="88"/>
      <c r="BQ1595" s="88"/>
      <c r="BR1595" s="88"/>
      <c r="BS1595" s="88"/>
      <c r="BT1595" s="88"/>
      <c r="BU1595" s="88"/>
      <c r="BV1595" s="88"/>
      <c r="BW1595" s="88"/>
      <c r="BX1595" s="88"/>
      <c r="BY1595" s="88"/>
      <c r="BZ1595" s="88"/>
      <c r="CA1595" s="88"/>
      <c r="CB1595" s="88"/>
      <c r="CC1595" s="88"/>
      <c r="CD1595" s="88"/>
      <c r="CE1595" s="88"/>
      <c r="CF1595" s="88"/>
      <c r="CG1595" s="88"/>
      <c r="CH1595" s="88"/>
      <c r="CI1595" s="88"/>
      <c r="CJ1595" s="88"/>
      <c r="CK1595" s="88"/>
      <c r="CL1595" s="88"/>
      <c r="CM1595" s="88"/>
      <c r="CN1595" s="88"/>
      <c r="CO1595" s="88"/>
      <c r="CP1595" s="88"/>
      <c r="CQ1595" s="88"/>
      <c r="CR1595" s="88"/>
      <c r="CS1595" s="88"/>
      <c r="CT1595" s="88"/>
      <c r="CU1595" s="88"/>
      <c r="CV1595" s="88"/>
      <c r="CW1595" s="88"/>
      <c r="CX1595" s="88"/>
      <c r="CY1595" s="88"/>
    </row>
    <row r="1596" spans="2:103" x14ac:dyDescent="0.3">
      <c r="B1596" s="87"/>
      <c r="C1596" s="87"/>
      <c r="D1596" s="144"/>
      <c r="E1596" s="144"/>
      <c r="F1596" s="87"/>
      <c r="G1596" s="88"/>
      <c r="H1596" s="88"/>
      <c r="I1596" s="88"/>
      <c r="J1596" s="87"/>
      <c r="K1596" s="87"/>
      <c r="L1596" s="87"/>
      <c r="M1596" s="87"/>
      <c r="N1596" s="87"/>
      <c r="O1596" s="88"/>
      <c r="P1596" s="88"/>
      <c r="Q1596" s="88"/>
      <c r="R1596" s="88"/>
      <c r="S1596" s="88"/>
      <c r="T1596" s="88"/>
      <c r="U1596" s="88"/>
      <c r="V1596" s="88"/>
      <c r="W1596" s="88"/>
      <c r="X1596" s="88"/>
      <c r="Y1596" s="88"/>
      <c r="Z1596" s="88"/>
      <c r="AA1596" s="88"/>
      <c r="AB1596" s="88"/>
      <c r="AC1596" s="88"/>
      <c r="AD1596" s="88"/>
      <c r="AE1596" s="88"/>
      <c r="AF1596" s="88"/>
      <c r="AG1596" s="88"/>
      <c r="AH1596" s="88"/>
      <c r="AI1596" s="88"/>
      <c r="AJ1596" s="88"/>
      <c r="AK1596" s="88"/>
      <c r="AL1596" s="88"/>
      <c r="AM1596" s="88"/>
      <c r="AN1596" s="88"/>
      <c r="AO1596" s="88"/>
      <c r="AP1596" s="88"/>
      <c r="AQ1596" s="88"/>
      <c r="AR1596" s="88"/>
      <c r="AS1596" s="88"/>
      <c r="AT1596" s="88"/>
      <c r="AU1596" s="88"/>
      <c r="AV1596" s="88"/>
      <c r="AW1596" s="88"/>
      <c r="AX1596" s="88"/>
      <c r="AY1596" s="88"/>
      <c r="AZ1596" s="88"/>
      <c r="BA1596" s="88"/>
      <c r="BB1596" s="88"/>
      <c r="BC1596" s="88"/>
      <c r="BD1596" s="88"/>
      <c r="BE1596" s="88"/>
      <c r="BF1596" s="88"/>
      <c r="BG1596" s="88"/>
      <c r="BH1596" s="88"/>
      <c r="BI1596" s="88"/>
      <c r="BJ1596" s="88"/>
      <c r="BK1596" s="88"/>
      <c r="BL1596" s="88"/>
      <c r="BM1596" s="88"/>
      <c r="BN1596" s="88"/>
      <c r="BO1596" s="88"/>
      <c r="BP1596" s="88"/>
      <c r="BQ1596" s="88"/>
      <c r="BR1596" s="88"/>
      <c r="BS1596" s="88"/>
      <c r="BT1596" s="88"/>
      <c r="BU1596" s="88"/>
      <c r="BV1596" s="88"/>
      <c r="BW1596" s="88"/>
      <c r="BX1596" s="88"/>
      <c r="BY1596" s="88"/>
      <c r="BZ1596" s="88"/>
      <c r="CA1596" s="88"/>
      <c r="CB1596" s="88"/>
      <c r="CC1596" s="88"/>
      <c r="CD1596" s="88"/>
      <c r="CE1596" s="88"/>
      <c r="CF1596" s="88"/>
      <c r="CG1596" s="88"/>
      <c r="CH1596" s="88"/>
      <c r="CI1596" s="88"/>
      <c r="CJ1596" s="88"/>
      <c r="CK1596" s="88"/>
      <c r="CL1596" s="88"/>
      <c r="CM1596" s="88"/>
      <c r="CN1596" s="88"/>
      <c r="CO1596" s="88"/>
      <c r="CP1596" s="88"/>
      <c r="CQ1596" s="88"/>
      <c r="CR1596" s="88"/>
      <c r="CS1596" s="88"/>
      <c r="CT1596" s="88"/>
      <c r="CU1596" s="88"/>
      <c r="CV1596" s="88"/>
      <c r="CW1596" s="88"/>
      <c r="CX1596" s="88"/>
      <c r="CY1596" s="88"/>
    </row>
    <row r="1597" spans="2:103" x14ac:dyDescent="0.3">
      <c r="B1597" s="87"/>
      <c r="C1597" s="87"/>
      <c r="D1597" s="144"/>
      <c r="E1597" s="144"/>
      <c r="F1597" s="87"/>
      <c r="G1597" s="88"/>
      <c r="H1597" s="88"/>
      <c r="I1597" s="88"/>
      <c r="J1597" s="87"/>
      <c r="K1597" s="87"/>
      <c r="L1597" s="87"/>
      <c r="M1597" s="87"/>
      <c r="N1597" s="87"/>
      <c r="O1597" s="88"/>
      <c r="P1597" s="88"/>
      <c r="Q1597" s="88"/>
      <c r="R1597" s="88"/>
      <c r="S1597" s="88"/>
      <c r="T1597" s="88"/>
      <c r="U1597" s="88"/>
      <c r="V1597" s="88"/>
      <c r="W1597" s="88"/>
      <c r="X1597" s="88"/>
      <c r="Y1597" s="88"/>
      <c r="Z1597" s="88"/>
      <c r="AA1597" s="88"/>
      <c r="AB1597" s="88"/>
      <c r="AC1597" s="88"/>
      <c r="AD1597" s="88"/>
      <c r="AE1597" s="88"/>
      <c r="AF1597" s="88"/>
      <c r="AG1597" s="88"/>
      <c r="AH1597" s="88"/>
      <c r="AI1597" s="88"/>
      <c r="AJ1597" s="88"/>
      <c r="AK1597" s="88"/>
      <c r="AL1597" s="88"/>
      <c r="AM1597" s="88"/>
      <c r="AN1597" s="88"/>
      <c r="AO1597" s="88"/>
      <c r="AP1597" s="88"/>
      <c r="AQ1597" s="88"/>
      <c r="AR1597" s="88"/>
      <c r="AS1597" s="88"/>
      <c r="AT1597" s="88"/>
      <c r="AU1597" s="88"/>
      <c r="AV1597" s="88"/>
      <c r="AW1597" s="88"/>
      <c r="AX1597" s="88"/>
      <c r="AY1597" s="88"/>
      <c r="AZ1597" s="88"/>
      <c r="BA1597" s="88"/>
      <c r="BB1597" s="88"/>
      <c r="BC1597" s="88"/>
      <c r="BD1597" s="88"/>
      <c r="BE1597" s="88"/>
      <c r="BF1597" s="88"/>
      <c r="BG1597" s="88"/>
      <c r="BH1597" s="88"/>
      <c r="BI1597" s="88"/>
      <c r="BJ1597" s="88"/>
      <c r="BK1597" s="88"/>
      <c r="BL1597" s="88"/>
      <c r="BM1597" s="88"/>
      <c r="BN1597" s="88"/>
      <c r="BO1597" s="88"/>
      <c r="BP1597" s="88"/>
      <c r="BQ1597" s="88"/>
      <c r="BR1597" s="88"/>
      <c r="BS1597" s="88"/>
      <c r="BT1597" s="88"/>
      <c r="BU1597" s="88"/>
      <c r="BV1597" s="88"/>
      <c r="BW1597" s="88"/>
      <c r="BX1597" s="88"/>
      <c r="BY1597" s="88"/>
      <c r="BZ1597" s="88"/>
      <c r="CA1597" s="88"/>
      <c r="CB1597" s="88"/>
      <c r="CC1597" s="88"/>
      <c r="CD1597" s="88"/>
      <c r="CE1597" s="88"/>
      <c r="CF1597" s="88"/>
      <c r="CG1597" s="88"/>
      <c r="CH1597" s="88"/>
      <c r="CI1597" s="88"/>
      <c r="CJ1597" s="88"/>
      <c r="CK1597" s="88"/>
      <c r="CL1597" s="88"/>
      <c r="CM1597" s="88"/>
      <c r="CN1597" s="88"/>
      <c r="CO1597" s="88"/>
      <c r="CP1597" s="88"/>
      <c r="CQ1597" s="88"/>
      <c r="CR1597" s="88"/>
      <c r="CS1597" s="88"/>
      <c r="CT1597" s="88"/>
      <c r="CU1597" s="88"/>
      <c r="CV1597" s="88"/>
      <c r="CW1597" s="88"/>
      <c r="CX1597" s="88"/>
      <c r="CY1597" s="88"/>
    </row>
    <row r="1598" spans="2:103" x14ac:dyDescent="0.3">
      <c r="B1598" s="87"/>
      <c r="C1598" s="87"/>
      <c r="D1598" s="144"/>
      <c r="E1598" s="144"/>
      <c r="F1598" s="87"/>
      <c r="G1598" s="88"/>
      <c r="H1598" s="88"/>
      <c r="I1598" s="88"/>
      <c r="J1598" s="87"/>
      <c r="K1598" s="87"/>
      <c r="L1598" s="87"/>
      <c r="M1598" s="87"/>
      <c r="N1598" s="87"/>
      <c r="O1598" s="88"/>
      <c r="P1598" s="88"/>
      <c r="Q1598" s="88"/>
      <c r="R1598" s="88"/>
      <c r="S1598" s="88"/>
      <c r="T1598" s="88"/>
      <c r="U1598" s="88"/>
      <c r="V1598" s="88"/>
      <c r="W1598" s="88"/>
      <c r="X1598" s="88"/>
      <c r="Y1598" s="88"/>
      <c r="Z1598" s="88"/>
      <c r="AA1598" s="88"/>
      <c r="AB1598" s="88"/>
      <c r="AC1598" s="88"/>
      <c r="AD1598" s="88"/>
      <c r="AE1598" s="88"/>
      <c r="AF1598" s="88"/>
      <c r="AG1598" s="88"/>
      <c r="AH1598" s="88"/>
      <c r="AI1598" s="88"/>
      <c r="AJ1598" s="88"/>
      <c r="AK1598" s="88"/>
      <c r="AL1598" s="88"/>
      <c r="AM1598" s="88"/>
      <c r="AN1598" s="88"/>
      <c r="AO1598" s="88"/>
      <c r="AP1598" s="88"/>
      <c r="AQ1598" s="88"/>
      <c r="AR1598" s="88"/>
      <c r="AS1598" s="88"/>
      <c r="AT1598" s="88"/>
      <c r="AU1598" s="88"/>
      <c r="AV1598" s="88"/>
      <c r="AW1598" s="88"/>
      <c r="AX1598" s="88"/>
      <c r="AY1598" s="88"/>
      <c r="AZ1598" s="88"/>
      <c r="BA1598" s="88"/>
      <c r="BB1598" s="88"/>
      <c r="BC1598" s="88"/>
      <c r="BD1598" s="88"/>
      <c r="BE1598" s="88"/>
      <c r="BF1598" s="88"/>
      <c r="BG1598" s="88"/>
      <c r="BH1598" s="88"/>
      <c r="BI1598" s="88"/>
      <c r="BJ1598" s="88"/>
      <c r="BK1598" s="88"/>
      <c r="BL1598" s="88"/>
      <c r="BM1598" s="88"/>
      <c r="BN1598" s="88"/>
      <c r="BO1598" s="88"/>
      <c r="BP1598" s="88"/>
      <c r="BQ1598" s="88"/>
      <c r="BR1598" s="88"/>
      <c r="BS1598" s="88"/>
      <c r="BT1598" s="88"/>
      <c r="BU1598" s="88"/>
      <c r="BV1598" s="88"/>
      <c r="BW1598" s="88"/>
      <c r="BX1598" s="88"/>
      <c r="BY1598" s="88"/>
      <c r="BZ1598" s="88"/>
      <c r="CA1598" s="88"/>
      <c r="CB1598" s="88"/>
      <c r="CC1598" s="88"/>
      <c r="CD1598" s="88"/>
      <c r="CE1598" s="88"/>
      <c r="CF1598" s="88"/>
      <c r="CG1598" s="88"/>
      <c r="CH1598" s="88"/>
      <c r="CI1598" s="88"/>
      <c r="CJ1598" s="88"/>
      <c r="CK1598" s="88"/>
      <c r="CL1598" s="88"/>
      <c r="CM1598" s="88"/>
      <c r="CN1598" s="88"/>
      <c r="CO1598" s="88"/>
      <c r="CP1598" s="88"/>
      <c r="CQ1598" s="88"/>
      <c r="CR1598" s="88"/>
      <c r="CS1598" s="88"/>
      <c r="CT1598" s="88"/>
      <c r="CU1598" s="88"/>
      <c r="CV1598" s="88"/>
      <c r="CW1598" s="88"/>
      <c r="CX1598" s="88"/>
      <c r="CY1598" s="88"/>
    </row>
    <row r="1599" spans="2:103" x14ac:dyDescent="0.3">
      <c r="B1599" s="87"/>
      <c r="C1599" s="87"/>
      <c r="D1599" s="144"/>
      <c r="E1599" s="144"/>
      <c r="F1599" s="87"/>
      <c r="G1599" s="88"/>
      <c r="H1599" s="88"/>
      <c r="I1599" s="88"/>
      <c r="J1599" s="87"/>
      <c r="K1599" s="87"/>
      <c r="L1599" s="87"/>
      <c r="M1599" s="87"/>
      <c r="N1599" s="87"/>
      <c r="O1599" s="88"/>
      <c r="P1599" s="88"/>
      <c r="Q1599" s="88"/>
      <c r="R1599" s="88"/>
      <c r="S1599" s="88"/>
      <c r="T1599" s="88"/>
      <c r="U1599" s="88"/>
      <c r="V1599" s="88"/>
      <c r="W1599" s="88"/>
      <c r="X1599" s="88"/>
      <c r="Y1599" s="88"/>
      <c r="Z1599" s="88"/>
      <c r="AA1599" s="88"/>
      <c r="AB1599" s="88"/>
      <c r="AC1599" s="88"/>
      <c r="AD1599" s="88"/>
      <c r="AE1599" s="88"/>
      <c r="AF1599" s="88"/>
      <c r="AG1599" s="88"/>
      <c r="AH1599" s="88"/>
      <c r="AI1599" s="88"/>
      <c r="AJ1599" s="88"/>
      <c r="AK1599" s="88"/>
      <c r="AL1599" s="88"/>
      <c r="AM1599" s="88"/>
      <c r="AN1599" s="88"/>
      <c r="AO1599" s="88"/>
      <c r="AP1599" s="88"/>
      <c r="AQ1599" s="88"/>
      <c r="AR1599" s="88"/>
      <c r="AS1599" s="88"/>
      <c r="AT1599" s="88"/>
      <c r="AU1599" s="88"/>
      <c r="AV1599" s="88"/>
      <c r="AW1599" s="88"/>
      <c r="AX1599" s="88"/>
      <c r="AY1599" s="88"/>
      <c r="AZ1599" s="88"/>
      <c r="BA1599" s="88"/>
      <c r="BB1599" s="88"/>
      <c r="BC1599" s="88"/>
      <c r="BD1599" s="88"/>
      <c r="BE1599" s="88"/>
      <c r="BF1599" s="88"/>
      <c r="BG1599" s="88"/>
      <c r="BH1599" s="88"/>
      <c r="BI1599" s="88"/>
      <c r="BJ1599" s="88"/>
      <c r="BK1599" s="88"/>
      <c r="BL1599" s="88"/>
      <c r="BM1599" s="88"/>
      <c r="BN1599" s="88"/>
      <c r="BO1599" s="88"/>
      <c r="BP1599" s="88"/>
      <c r="BQ1599" s="88"/>
      <c r="BR1599" s="88"/>
      <c r="BS1599" s="88"/>
      <c r="BT1599" s="88"/>
      <c r="BU1599" s="88"/>
      <c r="BV1599" s="88"/>
      <c r="BW1599" s="88"/>
      <c r="BX1599" s="88"/>
      <c r="BY1599" s="88"/>
      <c r="BZ1599" s="88"/>
      <c r="CA1599" s="88"/>
      <c r="CB1599" s="88"/>
      <c r="CC1599" s="88"/>
      <c r="CD1599" s="88"/>
      <c r="CE1599" s="88"/>
      <c r="CF1599" s="88"/>
      <c r="CG1599" s="88"/>
      <c r="CH1599" s="88"/>
      <c r="CI1599" s="88"/>
      <c r="CJ1599" s="88"/>
      <c r="CK1599" s="88"/>
      <c r="CL1599" s="88"/>
      <c r="CM1599" s="88"/>
      <c r="CN1599" s="88"/>
      <c r="CO1599" s="88"/>
      <c r="CP1599" s="88"/>
      <c r="CQ1599" s="88"/>
      <c r="CR1599" s="88"/>
      <c r="CS1599" s="88"/>
      <c r="CT1599" s="88"/>
      <c r="CU1599" s="88"/>
      <c r="CV1599" s="88"/>
      <c r="CW1599" s="88"/>
      <c r="CX1599" s="88"/>
      <c r="CY1599" s="88"/>
    </row>
    <row r="1600" spans="2:103" x14ac:dyDescent="0.3">
      <c r="B1600" s="87"/>
      <c r="C1600" s="87"/>
      <c r="D1600" s="144"/>
      <c r="E1600" s="144"/>
      <c r="F1600" s="87"/>
      <c r="G1600" s="88"/>
      <c r="H1600" s="88"/>
      <c r="I1600" s="88"/>
      <c r="J1600" s="87"/>
      <c r="K1600" s="87"/>
      <c r="L1600" s="87"/>
      <c r="M1600" s="87"/>
      <c r="N1600" s="87"/>
      <c r="O1600" s="88"/>
      <c r="P1600" s="88"/>
      <c r="Q1600" s="88"/>
      <c r="R1600" s="88"/>
      <c r="S1600" s="88"/>
      <c r="T1600" s="88"/>
      <c r="U1600" s="88"/>
      <c r="V1600" s="88"/>
      <c r="W1600" s="88"/>
      <c r="X1600" s="88"/>
      <c r="Y1600" s="88"/>
      <c r="Z1600" s="88"/>
      <c r="AA1600" s="88"/>
      <c r="AB1600" s="88"/>
      <c r="AC1600" s="88"/>
      <c r="AD1600" s="88"/>
      <c r="AE1600" s="88"/>
      <c r="AF1600" s="88"/>
      <c r="AG1600" s="88"/>
      <c r="AH1600" s="88"/>
      <c r="AI1600" s="88"/>
      <c r="AJ1600" s="88"/>
      <c r="AK1600" s="88"/>
      <c r="AL1600" s="88"/>
      <c r="AM1600" s="88"/>
      <c r="AN1600" s="88"/>
      <c r="AO1600" s="88"/>
      <c r="AP1600" s="88"/>
      <c r="AQ1600" s="88"/>
      <c r="AR1600" s="88"/>
      <c r="AS1600" s="88"/>
      <c r="AT1600" s="88"/>
      <c r="AU1600" s="88"/>
      <c r="AV1600" s="88"/>
      <c r="AW1600" s="88"/>
      <c r="AX1600" s="88"/>
      <c r="AY1600" s="88"/>
      <c r="AZ1600" s="88"/>
      <c r="BA1600" s="88"/>
      <c r="BB1600" s="88"/>
      <c r="BC1600" s="88"/>
      <c r="BD1600" s="88"/>
      <c r="BE1600" s="88"/>
      <c r="BF1600" s="88"/>
      <c r="BG1600" s="88"/>
      <c r="BH1600" s="88"/>
      <c r="BI1600" s="88"/>
      <c r="BJ1600" s="88"/>
      <c r="BK1600" s="88"/>
      <c r="BL1600" s="88"/>
      <c r="BM1600" s="88"/>
      <c r="BN1600" s="88"/>
      <c r="BO1600" s="88"/>
      <c r="BP1600" s="88"/>
      <c r="BQ1600" s="88"/>
      <c r="BR1600" s="88"/>
      <c r="BS1600" s="88"/>
      <c r="BT1600" s="88"/>
      <c r="BU1600" s="88"/>
      <c r="BV1600" s="88"/>
      <c r="BW1600" s="88"/>
      <c r="BX1600" s="88"/>
      <c r="BY1600" s="88"/>
      <c r="BZ1600" s="88"/>
      <c r="CA1600" s="88"/>
      <c r="CB1600" s="88"/>
      <c r="CC1600" s="88"/>
      <c r="CD1600" s="88"/>
      <c r="CE1600" s="88"/>
      <c r="CF1600" s="88"/>
      <c r="CG1600" s="88"/>
      <c r="CH1600" s="88"/>
      <c r="CI1600" s="88"/>
      <c r="CJ1600" s="88"/>
      <c r="CK1600" s="88"/>
      <c r="CL1600" s="88"/>
      <c r="CM1600" s="88"/>
      <c r="CN1600" s="88"/>
      <c r="CO1600" s="88"/>
      <c r="CP1600" s="88"/>
      <c r="CQ1600" s="88"/>
      <c r="CR1600" s="88"/>
      <c r="CS1600" s="88"/>
      <c r="CT1600" s="88"/>
      <c r="CU1600" s="88"/>
      <c r="CV1600" s="88"/>
      <c r="CW1600" s="88"/>
      <c r="CX1600" s="88"/>
      <c r="CY1600" s="88"/>
    </row>
    <row r="1601" spans="2:103" x14ac:dyDescent="0.3">
      <c r="B1601" s="87"/>
      <c r="C1601" s="87"/>
      <c r="D1601" s="144"/>
      <c r="E1601" s="144"/>
      <c r="F1601" s="87"/>
      <c r="G1601" s="88"/>
      <c r="H1601" s="88"/>
      <c r="I1601" s="88"/>
      <c r="J1601" s="87"/>
      <c r="K1601" s="87"/>
      <c r="L1601" s="87"/>
      <c r="M1601" s="87"/>
      <c r="N1601" s="87"/>
      <c r="O1601" s="88"/>
      <c r="P1601" s="88"/>
      <c r="Q1601" s="88"/>
      <c r="R1601" s="88"/>
      <c r="S1601" s="88"/>
      <c r="T1601" s="88"/>
      <c r="U1601" s="88"/>
      <c r="V1601" s="88"/>
      <c r="W1601" s="88"/>
      <c r="X1601" s="88"/>
      <c r="Y1601" s="88"/>
      <c r="Z1601" s="88"/>
      <c r="AA1601" s="88"/>
      <c r="AB1601" s="88"/>
      <c r="AC1601" s="88"/>
      <c r="AD1601" s="88"/>
      <c r="AE1601" s="88"/>
      <c r="AF1601" s="88"/>
      <c r="AG1601" s="88"/>
      <c r="AH1601" s="88"/>
      <c r="AI1601" s="88"/>
      <c r="AJ1601" s="88"/>
      <c r="AK1601" s="88"/>
      <c r="AL1601" s="88"/>
      <c r="AM1601" s="88"/>
      <c r="AN1601" s="88"/>
      <c r="AO1601" s="88"/>
      <c r="AP1601" s="88"/>
      <c r="AQ1601" s="88"/>
      <c r="AR1601" s="88"/>
      <c r="AS1601" s="88"/>
      <c r="AT1601" s="88"/>
      <c r="AU1601" s="88"/>
      <c r="AV1601" s="88"/>
      <c r="AW1601" s="88"/>
      <c r="AX1601" s="88"/>
      <c r="AY1601" s="88"/>
      <c r="AZ1601" s="88"/>
      <c r="BA1601" s="88"/>
      <c r="BB1601" s="88"/>
      <c r="BC1601" s="88"/>
      <c r="BD1601" s="88"/>
      <c r="BE1601" s="88"/>
      <c r="BF1601" s="88"/>
      <c r="BG1601" s="88"/>
      <c r="BH1601" s="88"/>
      <c r="BI1601" s="88"/>
      <c r="BJ1601" s="88"/>
      <c r="BK1601" s="88"/>
      <c r="BL1601" s="88"/>
      <c r="BM1601" s="88"/>
      <c r="BN1601" s="88"/>
      <c r="BO1601" s="88"/>
      <c r="BP1601" s="88"/>
      <c r="BQ1601" s="88"/>
      <c r="BR1601" s="88"/>
      <c r="BS1601" s="88"/>
      <c r="BT1601" s="88"/>
      <c r="BU1601" s="88"/>
      <c r="BV1601" s="88"/>
      <c r="BW1601" s="88"/>
      <c r="BX1601" s="88"/>
      <c r="BY1601" s="88"/>
      <c r="BZ1601" s="88"/>
      <c r="CA1601" s="88"/>
      <c r="CB1601" s="88"/>
      <c r="CC1601" s="88"/>
      <c r="CD1601" s="88"/>
      <c r="CE1601" s="88"/>
      <c r="CF1601" s="88"/>
      <c r="CG1601" s="88"/>
      <c r="CH1601" s="88"/>
      <c r="CI1601" s="88"/>
      <c r="CJ1601" s="88"/>
      <c r="CK1601" s="88"/>
      <c r="CL1601" s="88"/>
      <c r="CM1601" s="88"/>
      <c r="CN1601" s="88"/>
      <c r="CO1601" s="88"/>
      <c r="CP1601" s="88"/>
      <c r="CQ1601" s="88"/>
      <c r="CR1601" s="88"/>
      <c r="CS1601" s="88"/>
      <c r="CT1601" s="88"/>
      <c r="CU1601" s="88"/>
      <c r="CV1601" s="88"/>
      <c r="CW1601" s="88"/>
      <c r="CX1601" s="88"/>
      <c r="CY1601" s="88"/>
    </row>
    <row r="1602" spans="2:103" x14ac:dyDescent="0.3">
      <c r="B1602" s="87"/>
      <c r="C1602" s="87"/>
      <c r="D1602" s="144"/>
      <c r="E1602" s="144"/>
      <c r="F1602" s="87"/>
      <c r="G1602" s="88"/>
      <c r="H1602" s="88"/>
      <c r="I1602" s="88"/>
      <c r="J1602" s="87"/>
      <c r="K1602" s="87"/>
      <c r="L1602" s="87"/>
      <c r="M1602" s="87"/>
      <c r="N1602" s="87"/>
      <c r="O1602" s="88"/>
      <c r="P1602" s="88"/>
      <c r="Q1602" s="88"/>
      <c r="R1602" s="88"/>
      <c r="S1602" s="88"/>
      <c r="T1602" s="88"/>
      <c r="U1602" s="88"/>
      <c r="V1602" s="88"/>
      <c r="W1602" s="88"/>
      <c r="X1602" s="88"/>
      <c r="Y1602" s="88"/>
      <c r="Z1602" s="88"/>
      <c r="AA1602" s="88"/>
      <c r="AB1602" s="88"/>
      <c r="AC1602" s="88"/>
      <c r="AD1602" s="88"/>
      <c r="AE1602" s="88"/>
      <c r="AF1602" s="88"/>
      <c r="AG1602" s="88"/>
      <c r="AH1602" s="88"/>
      <c r="AI1602" s="88"/>
      <c r="AJ1602" s="88"/>
      <c r="AK1602" s="88"/>
      <c r="AL1602" s="88"/>
      <c r="AM1602" s="88"/>
      <c r="AN1602" s="88"/>
      <c r="AO1602" s="88"/>
      <c r="AP1602" s="88"/>
      <c r="AQ1602" s="88"/>
      <c r="AR1602" s="88"/>
      <c r="AS1602" s="88"/>
      <c r="AT1602" s="88"/>
      <c r="AU1602" s="88"/>
      <c r="AV1602" s="88"/>
      <c r="AW1602" s="88"/>
      <c r="AX1602" s="88"/>
      <c r="AY1602" s="88"/>
      <c r="AZ1602" s="88"/>
      <c r="BA1602" s="88"/>
      <c r="BB1602" s="88"/>
      <c r="BC1602" s="88"/>
      <c r="BD1602" s="88"/>
      <c r="BE1602" s="88"/>
      <c r="BF1602" s="88"/>
      <c r="BG1602" s="88"/>
      <c r="BH1602" s="88"/>
      <c r="BI1602" s="88"/>
      <c r="BJ1602" s="88"/>
      <c r="BK1602" s="88"/>
      <c r="BL1602" s="88"/>
      <c r="BM1602" s="88"/>
      <c r="BN1602" s="88"/>
      <c r="BO1602" s="88"/>
      <c r="BP1602" s="88"/>
      <c r="BQ1602" s="88"/>
      <c r="BR1602" s="88"/>
      <c r="BS1602" s="88"/>
      <c r="BT1602" s="88"/>
      <c r="BU1602" s="88"/>
      <c r="BV1602" s="88"/>
      <c r="BW1602" s="88"/>
      <c r="BX1602" s="88"/>
      <c r="BY1602" s="88"/>
      <c r="BZ1602" s="88"/>
      <c r="CA1602" s="88"/>
      <c r="CB1602" s="88"/>
      <c r="CC1602" s="88"/>
      <c r="CD1602" s="88"/>
      <c r="CE1602" s="88"/>
      <c r="CF1602" s="88"/>
      <c r="CG1602" s="88"/>
      <c r="CH1602" s="88"/>
      <c r="CI1602" s="88"/>
      <c r="CJ1602" s="88"/>
      <c r="CK1602" s="88"/>
      <c r="CL1602" s="88"/>
      <c r="CM1602" s="88"/>
      <c r="CN1602" s="88"/>
      <c r="CO1602" s="88"/>
      <c r="CP1602" s="88"/>
      <c r="CQ1602" s="88"/>
      <c r="CR1602" s="88"/>
      <c r="CS1602" s="88"/>
      <c r="CT1602" s="88"/>
      <c r="CU1602" s="88"/>
      <c r="CV1602" s="88"/>
      <c r="CW1602" s="88"/>
      <c r="CX1602" s="88"/>
      <c r="CY1602" s="88"/>
    </row>
    <row r="1603" spans="2:103" x14ac:dyDescent="0.3">
      <c r="B1603" s="87"/>
      <c r="C1603" s="87"/>
      <c r="D1603" s="144"/>
      <c r="E1603" s="144"/>
      <c r="F1603" s="87"/>
      <c r="G1603" s="88"/>
      <c r="H1603" s="88"/>
      <c r="I1603" s="88"/>
      <c r="J1603" s="87"/>
      <c r="K1603" s="87"/>
      <c r="L1603" s="87"/>
      <c r="M1603" s="87"/>
      <c r="N1603" s="87"/>
      <c r="O1603" s="88"/>
      <c r="P1603" s="88"/>
      <c r="Q1603" s="88"/>
      <c r="R1603" s="88"/>
      <c r="S1603" s="88"/>
      <c r="T1603" s="88"/>
      <c r="U1603" s="88"/>
      <c r="V1603" s="88"/>
      <c r="W1603" s="88"/>
      <c r="X1603" s="88"/>
      <c r="Y1603" s="88"/>
      <c r="Z1603" s="88"/>
      <c r="AA1603" s="88"/>
      <c r="AB1603" s="88"/>
      <c r="AC1603" s="88"/>
      <c r="AD1603" s="88"/>
      <c r="AE1603" s="88"/>
      <c r="AF1603" s="88"/>
      <c r="AG1603" s="88"/>
      <c r="AH1603" s="88"/>
      <c r="AI1603" s="88"/>
      <c r="AJ1603" s="88"/>
      <c r="AK1603" s="88"/>
      <c r="AL1603" s="88"/>
      <c r="AM1603" s="88"/>
      <c r="AN1603" s="88"/>
      <c r="AO1603" s="88"/>
      <c r="AP1603" s="88"/>
      <c r="AQ1603" s="88"/>
      <c r="AR1603" s="88"/>
      <c r="AS1603" s="88"/>
      <c r="AT1603" s="88"/>
      <c r="AU1603" s="88"/>
      <c r="AV1603" s="88"/>
      <c r="AW1603" s="88"/>
      <c r="AX1603" s="88"/>
      <c r="AY1603" s="88"/>
      <c r="AZ1603" s="88"/>
      <c r="BA1603" s="88"/>
      <c r="BB1603" s="88"/>
      <c r="BC1603" s="88"/>
      <c r="BD1603" s="88"/>
      <c r="BE1603" s="88"/>
      <c r="BF1603" s="88"/>
      <c r="BG1603" s="88"/>
      <c r="BH1603" s="88"/>
      <c r="BI1603" s="88"/>
      <c r="BJ1603" s="88"/>
      <c r="BK1603" s="88"/>
      <c r="BL1603" s="88"/>
      <c r="BM1603" s="88"/>
      <c r="BN1603" s="88"/>
      <c r="BO1603" s="88"/>
      <c r="BP1603" s="88"/>
      <c r="BQ1603" s="88"/>
      <c r="BR1603" s="88"/>
      <c r="BS1603" s="88"/>
      <c r="BT1603" s="88"/>
      <c r="BU1603" s="88"/>
      <c r="BV1603" s="88"/>
      <c r="BW1603" s="88"/>
      <c r="BX1603" s="88"/>
      <c r="BY1603" s="88"/>
      <c r="BZ1603" s="88"/>
      <c r="CA1603" s="88"/>
      <c r="CB1603" s="88"/>
      <c r="CC1603" s="88"/>
      <c r="CD1603" s="88"/>
      <c r="CE1603" s="88"/>
      <c r="CF1603" s="88"/>
      <c r="CG1603" s="88"/>
      <c r="CH1603" s="88"/>
      <c r="CI1603" s="88"/>
      <c r="CJ1603" s="88"/>
      <c r="CK1603" s="88"/>
      <c r="CL1603" s="88"/>
      <c r="CM1603" s="88"/>
      <c r="CN1603" s="88"/>
      <c r="CO1603" s="88"/>
      <c r="CP1603" s="88"/>
      <c r="CQ1603" s="88"/>
      <c r="CR1603" s="88"/>
      <c r="CS1603" s="88"/>
      <c r="CT1603" s="88"/>
      <c r="CU1603" s="88"/>
      <c r="CV1603" s="88"/>
      <c r="CW1603" s="88"/>
      <c r="CX1603" s="88"/>
      <c r="CY1603" s="88"/>
    </row>
    <row r="1604" spans="2:103" x14ac:dyDescent="0.3">
      <c r="B1604" s="87"/>
      <c r="C1604" s="87"/>
      <c r="D1604" s="144"/>
      <c r="E1604" s="144"/>
      <c r="F1604" s="87"/>
      <c r="G1604" s="88"/>
      <c r="H1604" s="88"/>
      <c r="I1604" s="88"/>
      <c r="J1604" s="87"/>
      <c r="K1604" s="87"/>
      <c r="L1604" s="87"/>
      <c r="M1604" s="87"/>
      <c r="N1604" s="87"/>
      <c r="O1604" s="88"/>
      <c r="P1604" s="88"/>
      <c r="Q1604" s="88"/>
      <c r="R1604" s="88"/>
      <c r="S1604" s="88"/>
      <c r="T1604" s="88"/>
      <c r="U1604" s="88"/>
      <c r="V1604" s="88"/>
      <c r="W1604" s="88"/>
      <c r="X1604" s="88"/>
      <c r="Y1604" s="88"/>
      <c r="Z1604" s="88"/>
      <c r="AA1604" s="88"/>
      <c r="AB1604" s="88"/>
      <c r="AC1604" s="88"/>
      <c r="AD1604" s="88"/>
      <c r="AE1604" s="88"/>
      <c r="AF1604" s="88"/>
      <c r="AG1604" s="88"/>
      <c r="AH1604" s="88"/>
      <c r="AI1604" s="88"/>
      <c r="AJ1604" s="88"/>
      <c r="AK1604" s="88"/>
      <c r="AL1604" s="88"/>
      <c r="AM1604" s="88"/>
      <c r="AN1604" s="88"/>
      <c r="AO1604" s="88"/>
      <c r="AP1604" s="88"/>
      <c r="AQ1604" s="88"/>
      <c r="AR1604" s="88"/>
      <c r="AS1604" s="88"/>
      <c r="AT1604" s="88"/>
      <c r="AU1604" s="88"/>
      <c r="AV1604" s="88"/>
      <c r="AW1604" s="88"/>
      <c r="AX1604" s="88"/>
      <c r="AY1604" s="88"/>
      <c r="AZ1604" s="88"/>
      <c r="BA1604" s="88"/>
      <c r="BB1604" s="88"/>
      <c r="BC1604" s="88"/>
      <c r="BD1604" s="88"/>
      <c r="BE1604" s="88"/>
      <c r="BF1604" s="88"/>
      <c r="BG1604" s="88"/>
      <c r="BH1604" s="88"/>
      <c r="BI1604" s="88"/>
      <c r="BJ1604" s="88"/>
      <c r="BK1604" s="88"/>
      <c r="BL1604" s="88"/>
      <c r="BM1604" s="88"/>
      <c r="BN1604" s="88"/>
      <c r="BO1604" s="88"/>
      <c r="BP1604" s="88"/>
      <c r="BQ1604" s="88"/>
      <c r="BR1604" s="88"/>
      <c r="BS1604" s="88"/>
      <c r="BT1604" s="88"/>
      <c r="BU1604" s="88"/>
      <c r="BV1604" s="88"/>
      <c r="BW1604" s="88"/>
      <c r="BX1604" s="88"/>
      <c r="BY1604" s="88"/>
      <c r="BZ1604" s="88"/>
      <c r="CA1604" s="88"/>
      <c r="CB1604" s="88"/>
      <c r="CC1604" s="88"/>
      <c r="CD1604" s="88"/>
      <c r="CE1604" s="88"/>
      <c r="CF1604" s="88"/>
      <c r="CG1604" s="88"/>
      <c r="CH1604" s="88"/>
      <c r="CI1604" s="88"/>
      <c r="CJ1604" s="88"/>
      <c r="CK1604" s="88"/>
      <c r="CL1604" s="88"/>
      <c r="CM1604" s="88"/>
      <c r="CN1604" s="88"/>
      <c r="CO1604" s="88"/>
      <c r="CP1604" s="88"/>
      <c r="CQ1604" s="88"/>
      <c r="CR1604" s="88"/>
      <c r="CS1604" s="88"/>
      <c r="CT1604" s="88"/>
      <c r="CU1604" s="88"/>
      <c r="CV1604" s="88"/>
      <c r="CW1604" s="88"/>
      <c r="CX1604" s="88"/>
      <c r="CY1604" s="88"/>
    </row>
    <row r="1605" spans="2:103" x14ac:dyDescent="0.3">
      <c r="B1605" s="87"/>
      <c r="C1605" s="87"/>
      <c r="D1605" s="144"/>
      <c r="E1605" s="144"/>
      <c r="F1605" s="87"/>
      <c r="G1605" s="88"/>
      <c r="H1605" s="88"/>
      <c r="I1605" s="88"/>
      <c r="J1605" s="87"/>
      <c r="K1605" s="87"/>
      <c r="L1605" s="87"/>
      <c r="M1605" s="87"/>
      <c r="N1605" s="87"/>
      <c r="O1605" s="88"/>
      <c r="P1605" s="88"/>
      <c r="Q1605" s="88"/>
      <c r="R1605" s="88"/>
      <c r="S1605" s="88"/>
      <c r="T1605" s="88"/>
      <c r="U1605" s="88"/>
      <c r="V1605" s="88"/>
      <c r="W1605" s="88"/>
      <c r="X1605" s="88"/>
      <c r="Y1605" s="88"/>
      <c r="Z1605" s="88"/>
      <c r="AA1605" s="88"/>
      <c r="AB1605" s="88"/>
      <c r="AC1605" s="88"/>
      <c r="AD1605" s="88"/>
      <c r="AE1605" s="88"/>
      <c r="AF1605" s="88"/>
      <c r="AG1605" s="88"/>
      <c r="AH1605" s="88"/>
      <c r="AI1605" s="88"/>
      <c r="AJ1605" s="88"/>
      <c r="AK1605" s="88"/>
      <c r="AL1605" s="88"/>
      <c r="AM1605" s="88"/>
      <c r="AN1605" s="88"/>
      <c r="AO1605" s="88"/>
      <c r="AP1605" s="88"/>
      <c r="AQ1605" s="88"/>
      <c r="AR1605" s="88"/>
      <c r="AS1605" s="88"/>
      <c r="AT1605" s="88"/>
      <c r="AU1605" s="88"/>
      <c r="AV1605" s="88"/>
      <c r="AW1605" s="88"/>
      <c r="AX1605" s="88"/>
      <c r="AY1605" s="88"/>
      <c r="AZ1605" s="88"/>
      <c r="BA1605" s="88"/>
      <c r="BB1605" s="88"/>
      <c r="BC1605" s="88"/>
      <c r="BD1605" s="88"/>
      <c r="BE1605" s="88"/>
      <c r="BF1605" s="88"/>
      <c r="BG1605" s="88"/>
      <c r="BH1605" s="88"/>
      <c r="BI1605" s="88"/>
      <c r="BJ1605" s="88"/>
      <c r="BK1605" s="88"/>
      <c r="BL1605" s="88"/>
      <c r="BM1605" s="88"/>
      <c r="BN1605" s="88"/>
      <c r="BO1605" s="88"/>
      <c r="BP1605" s="88"/>
      <c r="BQ1605" s="88"/>
      <c r="BR1605" s="88"/>
      <c r="BS1605" s="88"/>
      <c r="BT1605" s="88"/>
      <c r="BU1605" s="88"/>
      <c r="BV1605" s="88"/>
      <c r="BW1605" s="88"/>
      <c r="BX1605" s="88"/>
      <c r="BY1605" s="88"/>
      <c r="BZ1605" s="88"/>
      <c r="CA1605" s="88"/>
      <c r="CB1605" s="88"/>
      <c r="CC1605" s="88"/>
      <c r="CD1605" s="88"/>
      <c r="CE1605" s="88"/>
      <c r="CF1605" s="88"/>
      <c r="CG1605" s="88"/>
      <c r="CH1605" s="88"/>
      <c r="CI1605" s="88"/>
      <c r="CJ1605" s="88"/>
      <c r="CK1605" s="88"/>
      <c r="CL1605" s="88"/>
      <c r="CM1605" s="88"/>
      <c r="CN1605" s="88"/>
      <c r="CO1605" s="88"/>
      <c r="CP1605" s="88"/>
      <c r="CQ1605" s="88"/>
      <c r="CR1605" s="88"/>
      <c r="CS1605" s="88"/>
      <c r="CT1605" s="88"/>
      <c r="CU1605" s="88"/>
      <c r="CV1605" s="88"/>
      <c r="CW1605" s="88"/>
      <c r="CX1605" s="88"/>
      <c r="CY1605" s="88"/>
    </row>
    <row r="1606" spans="2:103" x14ac:dyDescent="0.3">
      <c r="B1606" s="87"/>
      <c r="C1606" s="87"/>
      <c r="D1606" s="144"/>
      <c r="E1606" s="144"/>
      <c r="F1606" s="87"/>
      <c r="G1606" s="88"/>
      <c r="H1606" s="88"/>
      <c r="I1606" s="88"/>
      <c r="J1606" s="87"/>
      <c r="K1606" s="87"/>
      <c r="L1606" s="87"/>
      <c r="M1606" s="87"/>
      <c r="N1606" s="87"/>
      <c r="O1606" s="88"/>
      <c r="P1606" s="88"/>
      <c r="Q1606" s="88"/>
      <c r="R1606" s="88"/>
      <c r="S1606" s="88"/>
      <c r="T1606" s="88"/>
      <c r="U1606" s="88"/>
      <c r="V1606" s="88"/>
      <c r="W1606" s="88"/>
      <c r="X1606" s="88"/>
      <c r="Y1606" s="88"/>
      <c r="Z1606" s="88"/>
      <c r="AA1606" s="88"/>
      <c r="AB1606" s="88"/>
      <c r="AC1606" s="88"/>
      <c r="AD1606" s="88"/>
      <c r="AE1606" s="88"/>
      <c r="AF1606" s="88"/>
      <c r="AG1606" s="88"/>
      <c r="AH1606" s="88"/>
      <c r="AI1606" s="88"/>
      <c r="AJ1606" s="88"/>
      <c r="AK1606" s="88"/>
      <c r="AL1606" s="88"/>
      <c r="AM1606" s="88"/>
      <c r="AN1606" s="88"/>
      <c r="AO1606" s="88"/>
      <c r="AP1606" s="88"/>
      <c r="AQ1606" s="88"/>
      <c r="AR1606" s="88"/>
      <c r="AS1606" s="88"/>
      <c r="AT1606" s="88"/>
      <c r="AU1606" s="88"/>
      <c r="AV1606" s="88"/>
      <c r="AW1606" s="88"/>
      <c r="AX1606" s="88"/>
      <c r="AY1606" s="88"/>
      <c r="AZ1606" s="88"/>
      <c r="BA1606" s="88"/>
      <c r="BB1606" s="88"/>
      <c r="BC1606" s="88"/>
      <c r="BD1606" s="88"/>
      <c r="BE1606" s="88"/>
      <c r="BF1606" s="88"/>
      <c r="BG1606" s="88"/>
      <c r="BH1606" s="88"/>
      <c r="BI1606" s="88"/>
      <c r="BJ1606" s="88"/>
      <c r="BK1606" s="88"/>
      <c r="BL1606" s="88"/>
      <c r="BM1606" s="88"/>
      <c r="BN1606" s="88"/>
      <c r="BO1606" s="88"/>
      <c r="BP1606" s="88"/>
      <c r="BQ1606" s="88"/>
      <c r="BR1606" s="88"/>
      <c r="BS1606" s="88"/>
      <c r="BT1606" s="88"/>
      <c r="BU1606" s="88"/>
      <c r="BV1606" s="88"/>
      <c r="BW1606" s="88"/>
      <c r="BX1606" s="88"/>
      <c r="BY1606" s="88"/>
      <c r="BZ1606" s="88"/>
      <c r="CA1606" s="88"/>
      <c r="CB1606" s="88"/>
      <c r="CC1606" s="88"/>
      <c r="CD1606" s="88"/>
      <c r="CE1606" s="88"/>
      <c r="CF1606" s="88"/>
      <c r="CG1606" s="88"/>
      <c r="CH1606" s="88"/>
      <c r="CI1606" s="88"/>
      <c r="CJ1606" s="88"/>
      <c r="CK1606" s="88"/>
      <c r="CL1606" s="88"/>
      <c r="CM1606" s="88"/>
      <c r="CN1606" s="88"/>
      <c r="CO1606" s="88"/>
      <c r="CP1606" s="88"/>
      <c r="CQ1606" s="88"/>
      <c r="CR1606" s="88"/>
      <c r="CS1606" s="88"/>
      <c r="CT1606" s="88"/>
      <c r="CU1606" s="88"/>
      <c r="CV1606" s="88"/>
      <c r="CW1606" s="88"/>
      <c r="CX1606" s="88"/>
      <c r="CY1606" s="88"/>
    </row>
    <row r="1607" spans="2:103" x14ac:dyDescent="0.3">
      <c r="B1607" s="87"/>
      <c r="C1607" s="87"/>
      <c r="D1607" s="144"/>
      <c r="E1607" s="144"/>
      <c r="F1607" s="87"/>
      <c r="G1607" s="88"/>
      <c r="H1607" s="88"/>
      <c r="I1607" s="88"/>
      <c r="J1607" s="87"/>
      <c r="K1607" s="87"/>
      <c r="L1607" s="87"/>
      <c r="M1607" s="87"/>
      <c r="N1607" s="87"/>
      <c r="O1607" s="88"/>
      <c r="P1607" s="88"/>
      <c r="Q1607" s="88"/>
      <c r="R1607" s="88"/>
      <c r="S1607" s="88"/>
      <c r="T1607" s="88"/>
      <c r="U1607" s="88"/>
      <c r="V1607" s="88"/>
      <c r="W1607" s="88"/>
      <c r="X1607" s="88"/>
      <c r="Y1607" s="88"/>
      <c r="Z1607" s="88"/>
      <c r="AA1607" s="88"/>
      <c r="AB1607" s="88"/>
      <c r="AC1607" s="88"/>
      <c r="AD1607" s="88"/>
      <c r="AE1607" s="88"/>
      <c r="AF1607" s="88"/>
      <c r="AG1607" s="88"/>
      <c r="AH1607" s="88"/>
      <c r="AI1607" s="88"/>
      <c r="AJ1607" s="88"/>
      <c r="AK1607" s="88"/>
      <c r="AL1607" s="88"/>
      <c r="AM1607" s="88"/>
      <c r="AN1607" s="88"/>
      <c r="AO1607" s="88"/>
      <c r="AP1607" s="88"/>
      <c r="AQ1607" s="88"/>
      <c r="AR1607" s="88"/>
      <c r="AS1607" s="88"/>
      <c r="AT1607" s="88"/>
      <c r="AU1607" s="88"/>
      <c r="AV1607" s="88"/>
      <c r="AW1607" s="88"/>
      <c r="AX1607" s="88"/>
      <c r="AY1607" s="88"/>
      <c r="AZ1607" s="88"/>
      <c r="BA1607" s="88"/>
      <c r="BB1607" s="88"/>
      <c r="BC1607" s="88"/>
      <c r="BD1607" s="88"/>
      <c r="BE1607" s="88"/>
      <c r="BF1607" s="88"/>
      <c r="BG1607" s="88"/>
      <c r="BH1607" s="88"/>
      <c r="BI1607" s="88"/>
      <c r="BJ1607" s="88"/>
      <c r="BK1607" s="88"/>
      <c r="BL1607" s="88"/>
      <c r="BM1607" s="88"/>
      <c r="BN1607" s="88"/>
      <c r="BO1607" s="88"/>
      <c r="BP1607" s="88"/>
      <c r="BQ1607" s="88"/>
      <c r="BR1607" s="88"/>
      <c r="BS1607" s="88"/>
      <c r="BT1607" s="88"/>
      <c r="BU1607" s="88"/>
      <c r="BV1607" s="88"/>
      <c r="BW1607" s="88"/>
      <c r="BX1607" s="88"/>
      <c r="BY1607" s="88"/>
      <c r="BZ1607" s="88"/>
      <c r="CA1607" s="88"/>
      <c r="CB1607" s="88"/>
      <c r="CC1607" s="88"/>
      <c r="CD1607" s="88"/>
      <c r="CE1607" s="88"/>
      <c r="CF1607" s="88"/>
      <c r="CG1607" s="88"/>
      <c r="CH1607" s="88"/>
      <c r="CI1607" s="88"/>
      <c r="CJ1607" s="88"/>
      <c r="CK1607" s="88"/>
      <c r="CL1607" s="88"/>
      <c r="CM1607" s="88"/>
      <c r="CN1607" s="88"/>
      <c r="CO1607" s="88"/>
      <c r="CP1607" s="88"/>
      <c r="CQ1607" s="88"/>
      <c r="CR1607" s="88"/>
      <c r="CS1607" s="88"/>
      <c r="CT1607" s="88"/>
      <c r="CU1607" s="88"/>
      <c r="CV1607" s="88"/>
      <c r="CW1607" s="88"/>
      <c r="CX1607" s="88"/>
      <c r="CY1607" s="88"/>
    </row>
    <row r="1608" spans="2:103" x14ac:dyDescent="0.3">
      <c r="B1608" s="87"/>
      <c r="C1608" s="87"/>
      <c r="D1608" s="144"/>
      <c r="E1608" s="144"/>
      <c r="F1608" s="87"/>
      <c r="G1608" s="88"/>
      <c r="H1608" s="88"/>
      <c r="I1608" s="88"/>
      <c r="J1608" s="87"/>
      <c r="K1608" s="87"/>
      <c r="L1608" s="87"/>
      <c r="M1608" s="87"/>
      <c r="N1608" s="87"/>
      <c r="O1608" s="88"/>
      <c r="P1608" s="88"/>
      <c r="Q1608" s="88"/>
      <c r="R1608" s="88"/>
      <c r="S1608" s="88"/>
      <c r="T1608" s="88"/>
      <c r="U1608" s="88"/>
      <c r="V1608" s="88"/>
      <c r="W1608" s="88"/>
      <c r="X1608" s="88"/>
      <c r="Y1608" s="88"/>
      <c r="Z1608" s="88"/>
      <c r="AA1608" s="88"/>
      <c r="AB1608" s="88"/>
      <c r="AC1608" s="88"/>
      <c r="AD1608" s="88"/>
      <c r="AE1608" s="88"/>
      <c r="AF1608" s="88"/>
      <c r="AG1608" s="88"/>
      <c r="AH1608" s="88"/>
      <c r="AI1608" s="88"/>
      <c r="AJ1608" s="88"/>
      <c r="AK1608" s="88"/>
      <c r="AL1608" s="88"/>
      <c r="AM1608" s="88"/>
      <c r="AN1608" s="88"/>
      <c r="AO1608" s="88"/>
      <c r="AP1608" s="88"/>
      <c r="AQ1608" s="88"/>
      <c r="AR1608" s="88"/>
      <c r="AS1608" s="88"/>
      <c r="AT1608" s="88"/>
      <c r="AU1608" s="88"/>
      <c r="AV1608" s="88"/>
      <c r="AW1608" s="88"/>
      <c r="AX1608" s="88"/>
      <c r="AY1608" s="88"/>
      <c r="AZ1608" s="88"/>
      <c r="BA1608" s="88"/>
      <c r="BB1608" s="88"/>
      <c r="BC1608" s="88"/>
      <c r="BD1608" s="88"/>
      <c r="BE1608" s="88"/>
      <c r="BF1608" s="88"/>
      <c r="BG1608" s="88"/>
      <c r="BH1608" s="88"/>
      <c r="BI1608" s="88"/>
      <c r="BJ1608" s="88"/>
      <c r="BK1608" s="88"/>
      <c r="BL1608" s="88"/>
      <c r="BM1608" s="88"/>
      <c r="BN1608" s="88"/>
      <c r="BO1608" s="88"/>
      <c r="BP1608" s="88"/>
      <c r="BQ1608" s="88"/>
      <c r="BR1608" s="88"/>
      <c r="BS1608" s="88"/>
      <c r="BT1608" s="88"/>
      <c r="BU1608" s="88"/>
      <c r="BV1608" s="88"/>
      <c r="BW1608" s="88"/>
      <c r="BX1608" s="88"/>
      <c r="BY1608" s="88"/>
      <c r="BZ1608" s="88"/>
      <c r="CA1608" s="88"/>
      <c r="CB1608" s="88"/>
      <c r="CC1608" s="88"/>
      <c r="CD1608" s="88"/>
      <c r="CE1608" s="88"/>
      <c r="CF1608" s="88"/>
      <c r="CG1608" s="88"/>
      <c r="CH1608" s="88"/>
      <c r="CI1608" s="88"/>
      <c r="CJ1608" s="88"/>
      <c r="CK1608" s="88"/>
      <c r="CL1608" s="88"/>
      <c r="CM1608" s="88"/>
      <c r="CN1608" s="88"/>
      <c r="CO1608" s="88"/>
      <c r="CP1608" s="88"/>
      <c r="CQ1608" s="88"/>
      <c r="CR1608" s="88"/>
      <c r="CS1608" s="88"/>
      <c r="CT1608" s="88"/>
      <c r="CU1608" s="88"/>
      <c r="CV1608" s="88"/>
      <c r="CW1608" s="88"/>
      <c r="CX1608" s="88"/>
      <c r="CY1608" s="88"/>
    </row>
    <row r="1609" spans="2:103" x14ac:dyDescent="0.3">
      <c r="B1609" s="87"/>
      <c r="C1609" s="87"/>
      <c r="D1609" s="144"/>
      <c r="E1609" s="144"/>
      <c r="F1609" s="87"/>
      <c r="G1609" s="88"/>
      <c r="H1609" s="88"/>
      <c r="I1609" s="88"/>
      <c r="J1609" s="87"/>
      <c r="K1609" s="87"/>
      <c r="L1609" s="87"/>
      <c r="M1609" s="87"/>
      <c r="N1609" s="87"/>
      <c r="O1609" s="88"/>
      <c r="P1609" s="88"/>
      <c r="Q1609" s="88"/>
      <c r="R1609" s="88"/>
      <c r="S1609" s="88"/>
      <c r="T1609" s="88"/>
      <c r="U1609" s="88"/>
      <c r="V1609" s="88"/>
      <c r="W1609" s="88"/>
      <c r="X1609" s="88"/>
      <c r="Y1609" s="88"/>
      <c r="Z1609" s="88"/>
      <c r="AA1609" s="88"/>
      <c r="AB1609" s="88"/>
      <c r="AC1609" s="88"/>
      <c r="AD1609" s="88"/>
      <c r="AE1609" s="88"/>
      <c r="AF1609" s="88"/>
      <c r="AG1609" s="88"/>
      <c r="AH1609" s="88"/>
      <c r="AI1609" s="88"/>
      <c r="AJ1609" s="88"/>
      <c r="AK1609" s="88"/>
      <c r="AL1609" s="88"/>
      <c r="AM1609" s="88"/>
      <c r="AN1609" s="88"/>
      <c r="AO1609" s="88"/>
      <c r="AP1609" s="88"/>
      <c r="AQ1609" s="88"/>
      <c r="AR1609" s="88"/>
      <c r="AS1609" s="88"/>
      <c r="AT1609" s="88"/>
      <c r="AU1609" s="88"/>
      <c r="AV1609" s="88"/>
      <c r="AW1609" s="88"/>
      <c r="AX1609" s="88"/>
      <c r="AY1609" s="88"/>
      <c r="AZ1609" s="88"/>
      <c r="BA1609" s="88"/>
      <c r="BB1609" s="88"/>
      <c r="BC1609" s="88"/>
      <c r="BD1609" s="88"/>
      <c r="BE1609" s="88"/>
      <c r="BF1609" s="88"/>
      <c r="BG1609" s="88"/>
      <c r="BH1609" s="88"/>
      <c r="BI1609" s="88"/>
      <c r="BJ1609" s="88"/>
      <c r="BK1609" s="88"/>
      <c r="BL1609" s="88"/>
      <c r="BM1609" s="88"/>
      <c r="BN1609" s="88"/>
      <c r="BO1609" s="88"/>
      <c r="BP1609" s="88"/>
      <c r="BQ1609" s="88"/>
      <c r="BR1609" s="88"/>
      <c r="BS1609" s="88"/>
      <c r="BT1609" s="88"/>
      <c r="BU1609" s="88"/>
      <c r="BV1609" s="88"/>
      <c r="BW1609" s="88"/>
      <c r="BX1609" s="88"/>
      <c r="BY1609" s="88"/>
      <c r="BZ1609" s="88"/>
      <c r="CA1609" s="88"/>
      <c r="CB1609" s="88"/>
      <c r="CC1609" s="88"/>
      <c r="CD1609" s="88"/>
      <c r="CE1609" s="88"/>
      <c r="CF1609" s="88"/>
      <c r="CG1609" s="88"/>
      <c r="CH1609" s="88"/>
      <c r="CI1609" s="88"/>
      <c r="CJ1609" s="88"/>
      <c r="CK1609" s="88"/>
      <c r="CL1609" s="88"/>
      <c r="CM1609" s="88"/>
      <c r="CN1609" s="88"/>
      <c r="CO1609" s="88"/>
      <c r="CP1609" s="88"/>
      <c r="CQ1609" s="88"/>
      <c r="CR1609" s="88"/>
      <c r="CS1609" s="88"/>
      <c r="CT1609" s="88"/>
      <c r="CU1609" s="88"/>
      <c r="CV1609" s="88"/>
      <c r="CW1609" s="88"/>
      <c r="CX1609" s="88"/>
      <c r="CY1609" s="88"/>
    </row>
    <row r="1610" spans="2:103" x14ac:dyDescent="0.3">
      <c r="B1610" s="87"/>
      <c r="C1610" s="87"/>
      <c r="D1610" s="144"/>
      <c r="E1610" s="144"/>
      <c r="F1610" s="87"/>
      <c r="G1610" s="88"/>
      <c r="H1610" s="88"/>
      <c r="I1610" s="88"/>
      <c r="J1610" s="87"/>
      <c r="K1610" s="87"/>
      <c r="L1610" s="87"/>
      <c r="M1610" s="87"/>
      <c r="N1610" s="87"/>
      <c r="O1610" s="88"/>
      <c r="P1610" s="88"/>
      <c r="Q1610" s="88"/>
      <c r="R1610" s="88"/>
      <c r="S1610" s="88"/>
      <c r="T1610" s="88"/>
      <c r="U1610" s="88"/>
      <c r="V1610" s="88"/>
      <c r="W1610" s="88"/>
      <c r="X1610" s="88"/>
      <c r="Y1610" s="88"/>
      <c r="Z1610" s="88"/>
      <c r="AA1610" s="88"/>
      <c r="AB1610" s="88"/>
      <c r="AC1610" s="88"/>
      <c r="AD1610" s="88"/>
      <c r="AE1610" s="88"/>
      <c r="AF1610" s="88"/>
      <c r="AG1610" s="88"/>
      <c r="AH1610" s="88"/>
      <c r="AI1610" s="88"/>
      <c r="AJ1610" s="88"/>
      <c r="AK1610" s="88"/>
      <c r="AL1610" s="88"/>
      <c r="AM1610" s="88"/>
      <c r="AN1610" s="88"/>
      <c r="AO1610" s="88"/>
      <c r="AP1610" s="88"/>
      <c r="AQ1610" s="88"/>
      <c r="AR1610" s="88"/>
      <c r="AS1610" s="88"/>
      <c r="AT1610" s="88"/>
      <c r="AU1610" s="88"/>
      <c r="AV1610" s="88"/>
      <c r="AW1610" s="88"/>
      <c r="AX1610" s="88"/>
      <c r="AY1610" s="88"/>
      <c r="AZ1610" s="88"/>
      <c r="BA1610" s="88"/>
      <c r="BB1610" s="88"/>
      <c r="BC1610" s="88"/>
      <c r="BD1610" s="88"/>
      <c r="BE1610" s="88"/>
      <c r="BF1610" s="88"/>
      <c r="BG1610" s="88"/>
      <c r="BH1610" s="88"/>
      <c r="BI1610" s="88"/>
      <c r="BJ1610" s="88"/>
      <c r="BK1610" s="88"/>
      <c r="BL1610" s="88"/>
      <c r="BM1610" s="88"/>
      <c r="BN1610" s="88"/>
      <c r="BO1610" s="88"/>
      <c r="BP1610" s="88"/>
      <c r="BQ1610" s="88"/>
      <c r="BR1610" s="88"/>
      <c r="BS1610" s="88"/>
      <c r="BT1610" s="88"/>
      <c r="BU1610" s="88"/>
      <c r="BV1610" s="88"/>
      <c r="BW1610" s="88"/>
      <c r="BX1610" s="88"/>
      <c r="BY1610" s="88"/>
      <c r="BZ1610" s="88"/>
      <c r="CA1610" s="88"/>
      <c r="CB1610" s="88"/>
      <c r="CC1610" s="88"/>
      <c r="CD1610" s="88"/>
      <c r="CE1610" s="88"/>
      <c r="CF1610" s="88"/>
      <c r="CG1610" s="88"/>
      <c r="CH1610" s="88"/>
      <c r="CI1610" s="88"/>
      <c r="CJ1610" s="88"/>
      <c r="CK1610" s="88"/>
      <c r="CL1610" s="88"/>
      <c r="CM1610" s="88"/>
      <c r="CN1610" s="88"/>
      <c r="CO1610" s="88"/>
      <c r="CP1610" s="88"/>
      <c r="CQ1610" s="88"/>
      <c r="CR1610" s="88"/>
      <c r="CS1610" s="88"/>
      <c r="CT1610" s="88"/>
      <c r="CU1610" s="88"/>
      <c r="CV1610" s="88"/>
      <c r="CW1610" s="88"/>
      <c r="CX1610" s="88"/>
      <c r="CY1610" s="88"/>
    </row>
    <row r="1611" spans="2:103" x14ac:dyDescent="0.3">
      <c r="B1611" s="87"/>
      <c r="C1611" s="87"/>
      <c r="D1611" s="144"/>
      <c r="E1611" s="144"/>
      <c r="F1611" s="87"/>
      <c r="G1611" s="88"/>
      <c r="H1611" s="88"/>
      <c r="I1611" s="88"/>
      <c r="J1611" s="87"/>
      <c r="K1611" s="87"/>
      <c r="L1611" s="87"/>
      <c r="M1611" s="87"/>
      <c r="N1611" s="87"/>
      <c r="O1611" s="88"/>
      <c r="P1611" s="88"/>
      <c r="Q1611" s="88"/>
      <c r="R1611" s="88"/>
      <c r="S1611" s="88"/>
      <c r="T1611" s="88"/>
      <c r="U1611" s="88"/>
      <c r="V1611" s="88"/>
      <c r="W1611" s="88"/>
      <c r="X1611" s="88"/>
      <c r="Y1611" s="88"/>
      <c r="Z1611" s="88"/>
      <c r="AA1611" s="88"/>
      <c r="AB1611" s="88"/>
      <c r="AC1611" s="88"/>
      <c r="AD1611" s="88"/>
      <c r="AE1611" s="88"/>
      <c r="AF1611" s="88"/>
      <c r="AG1611" s="88"/>
      <c r="AH1611" s="88"/>
      <c r="AI1611" s="88"/>
      <c r="AJ1611" s="88"/>
      <c r="AK1611" s="88"/>
      <c r="AL1611" s="88"/>
      <c r="AM1611" s="88"/>
      <c r="AN1611" s="88"/>
      <c r="AO1611" s="88"/>
      <c r="AP1611" s="88"/>
      <c r="AQ1611" s="88"/>
      <c r="AR1611" s="88"/>
      <c r="AS1611" s="88"/>
      <c r="AT1611" s="88"/>
      <c r="AU1611" s="88"/>
      <c r="AV1611" s="88"/>
      <c r="AW1611" s="88"/>
      <c r="AX1611" s="88"/>
      <c r="AY1611" s="88"/>
      <c r="AZ1611" s="88"/>
      <c r="BA1611" s="88"/>
      <c r="BB1611" s="88"/>
      <c r="BC1611" s="88"/>
      <c r="BD1611" s="88"/>
      <c r="BE1611" s="88"/>
      <c r="BF1611" s="88"/>
      <c r="BG1611" s="88"/>
      <c r="BH1611" s="88"/>
      <c r="BI1611" s="88"/>
      <c r="BJ1611" s="88"/>
      <c r="BK1611" s="88"/>
      <c r="BL1611" s="88"/>
      <c r="BM1611" s="88"/>
      <c r="BN1611" s="88"/>
      <c r="BO1611" s="88"/>
      <c r="BP1611" s="88"/>
      <c r="BQ1611" s="88"/>
      <c r="BR1611" s="88"/>
      <c r="BS1611" s="88"/>
      <c r="BT1611" s="88"/>
      <c r="BU1611" s="88"/>
      <c r="BV1611" s="88"/>
      <c r="BW1611" s="88"/>
      <c r="BX1611" s="88"/>
      <c r="BY1611" s="88"/>
      <c r="BZ1611" s="88"/>
      <c r="CA1611" s="88"/>
      <c r="CB1611" s="88"/>
      <c r="CC1611" s="88"/>
      <c r="CD1611" s="88"/>
      <c r="CE1611" s="88"/>
      <c r="CF1611" s="88"/>
      <c r="CG1611" s="88"/>
      <c r="CH1611" s="88"/>
      <c r="CI1611" s="88"/>
      <c r="CJ1611" s="88"/>
      <c r="CK1611" s="88"/>
      <c r="CL1611" s="88"/>
      <c r="CM1611" s="88"/>
      <c r="CN1611" s="88"/>
      <c r="CO1611" s="88"/>
      <c r="CP1611" s="88"/>
      <c r="CQ1611" s="88"/>
      <c r="CR1611" s="88"/>
      <c r="CS1611" s="88"/>
      <c r="CT1611" s="88"/>
      <c r="CU1611" s="88"/>
      <c r="CV1611" s="88"/>
      <c r="CW1611" s="88"/>
      <c r="CX1611" s="88"/>
      <c r="CY1611" s="88"/>
    </row>
    <row r="1612" spans="2:103" x14ac:dyDescent="0.3">
      <c r="B1612" s="87"/>
      <c r="C1612" s="87"/>
      <c r="D1612" s="144"/>
      <c r="E1612" s="144"/>
      <c r="F1612" s="87"/>
      <c r="G1612" s="88"/>
      <c r="H1612" s="88"/>
      <c r="I1612" s="88"/>
      <c r="J1612" s="87"/>
      <c r="K1612" s="87"/>
      <c r="L1612" s="87"/>
      <c r="M1612" s="87"/>
      <c r="N1612" s="87"/>
      <c r="O1612" s="88"/>
      <c r="P1612" s="88"/>
      <c r="Q1612" s="88"/>
      <c r="R1612" s="88"/>
      <c r="S1612" s="88"/>
      <c r="T1612" s="88"/>
      <c r="U1612" s="88"/>
      <c r="V1612" s="88"/>
      <c r="W1612" s="88"/>
      <c r="X1612" s="88"/>
      <c r="Y1612" s="88"/>
      <c r="Z1612" s="88"/>
      <c r="AA1612" s="88"/>
      <c r="AB1612" s="88"/>
      <c r="AC1612" s="88"/>
      <c r="AD1612" s="88"/>
      <c r="AE1612" s="88"/>
      <c r="AF1612" s="88"/>
      <c r="AG1612" s="88"/>
      <c r="AH1612" s="88"/>
      <c r="AI1612" s="88"/>
      <c r="AJ1612" s="88"/>
      <c r="AK1612" s="88"/>
      <c r="AL1612" s="88"/>
      <c r="AM1612" s="88"/>
      <c r="AN1612" s="88"/>
      <c r="AO1612" s="88"/>
      <c r="AP1612" s="88"/>
      <c r="AQ1612" s="88"/>
      <c r="AR1612" s="88"/>
      <c r="AS1612" s="88"/>
      <c r="AT1612" s="88"/>
      <c r="AU1612" s="88"/>
      <c r="AV1612" s="88"/>
      <c r="AW1612" s="88"/>
      <c r="AX1612" s="88"/>
      <c r="AY1612" s="88"/>
      <c r="AZ1612" s="88"/>
      <c r="BA1612" s="88"/>
      <c r="BB1612" s="88"/>
      <c r="BC1612" s="88"/>
      <c r="BD1612" s="88"/>
      <c r="BE1612" s="88"/>
      <c r="BF1612" s="88"/>
      <c r="BG1612" s="88"/>
      <c r="BH1612" s="88"/>
      <c r="BI1612" s="88"/>
      <c r="BJ1612" s="88"/>
      <c r="BK1612" s="88"/>
      <c r="BL1612" s="88"/>
      <c r="BM1612" s="88"/>
      <c r="BN1612" s="88"/>
      <c r="BO1612" s="88"/>
      <c r="BP1612" s="88"/>
      <c r="BQ1612" s="88"/>
      <c r="BR1612" s="88"/>
      <c r="BS1612" s="88"/>
      <c r="BT1612" s="88"/>
      <c r="BU1612" s="88"/>
      <c r="BV1612" s="88"/>
      <c r="BW1612" s="88"/>
      <c r="BX1612" s="88"/>
      <c r="BY1612" s="88"/>
      <c r="BZ1612" s="88"/>
      <c r="CA1612" s="88"/>
      <c r="CB1612" s="88"/>
      <c r="CC1612" s="88"/>
      <c r="CD1612" s="88"/>
      <c r="CE1612" s="88"/>
      <c r="CF1612" s="88"/>
      <c r="CG1612" s="88"/>
      <c r="CH1612" s="88"/>
      <c r="CI1612" s="88"/>
      <c r="CJ1612" s="88"/>
      <c r="CK1612" s="88"/>
      <c r="CL1612" s="88"/>
      <c r="CM1612" s="88"/>
      <c r="CN1612" s="88"/>
      <c r="CO1612" s="88"/>
      <c r="CP1612" s="88"/>
      <c r="CQ1612" s="88"/>
      <c r="CR1612" s="88"/>
      <c r="CS1612" s="88"/>
      <c r="CT1612" s="88"/>
      <c r="CU1612" s="88"/>
      <c r="CV1612" s="88"/>
      <c r="CW1612" s="88"/>
      <c r="CX1612" s="88"/>
      <c r="CY1612" s="88"/>
    </row>
    <row r="1613" spans="2:103" x14ac:dyDescent="0.3">
      <c r="B1613" s="87"/>
      <c r="C1613" s="87"/>
      <c r="D1613" s="144"/>
      <c r="E1613" s="144"/>
      <c r="F1613" s="87"/>
      <c r="G1613" s="88"/>
      <c r="H1613" s="88"/>
      <c r="I1613" s="88"/>
      <c r="J1613" s="87"/>
      <c r="K1613" s="87"/>
      <c r="L1613" s="87"/>
      <c r="M1613" s="87"/>
      <c r="N1613" s="87"/>
      <c r="O1613" s="88"/>
      <c r="P1613" s="88"/>
      <c r="Q1613" s="88"/>
      <c r="R1613" s="88"/>
      <c r="S1613" s="88"/>
      <c r="T1613" s="88"/>
      <c r="U1613" s="88"/>
      <c r="V1613" s="88"/>
      <c r="W1613" s="88"/>
      <c r="X1613" s="88"/>
      <c r="Y1613" s="88"/>
      <c r="Z1613" s="88"/>
      <c r="AA1613" s="88"/>
      <c r="AB1613" s="88"/>
      <c r="AC1613" s="88"/>
      <c r="AD1613" s="88"/>
      <c r="AE1613" s="88"/>
      <c r="AF1613" s="88"/>
      <c r="AG1613" s="88"/>
      <c r="AH1613" s="88"/>
      <c r="AI1613" s="88"/>
      <c r="AJ1613" s="88"/>
      <c r="AK1613" s="88"/>
      <c r="AL1613" s="88"/>
      <c r="AM1613" s="88"/>
      <c r="AN1613" s="88"/>
      <c r="AO1613" s="88"/>
      <c r="AP1613" s="88"/>
      <c r="AQ1613" s="88"/>
      <c r="AR1613" s="88"/>
      <c r="AS1613" s="88"/>
      <c r="AT1613" s="88"/>
      <c r="AU1613" s="88"/>
      <c r="AV1613" s="88"/>
      <c r="AW1613" s="88"/>
      <c r="AX1613" s="88"/>
      <c r="AY1613" s="88"/>
      <c r="AZ1613" s="88"/>
      <c r="BA1613" s="88"/>
      <c r="BB1613" s="88"/>
      <c r="BC1613" s="88"/>
      <c r="BD1613" s="88"/>
      <c r="BE1613" s="88"/>
      <c r="BF1613" s="88"/>
      <c r="BG1613" s="88"/>
      <c r="BH1613" s="88"/>
      <c r="BI1613" s="88"/>
      <c r="BJ1613" s="88"/>
      <c r="BK1613" s="88"/>
      <c r="BL1613" s="88"/>
      <c r="BM1613" s="88"/>
      <c r="BN1613" s="88"/>
      <c r="BO1613" s="88"/>
      <c r="BP1613" s="88"/>
      <c r="BQ1613" s="88"/>
      <c r="BR1613" s="88"/>
      <c r="BS1613" s="88"/>
      <c r="BT1613" s="88"/>
      <c r="BU1613" s="88"/>
      <c r="BV1613" s="88"/>
      <c r="BW1613" s="88"/>
      <c r="BX1613" s="88"/>
      <c r="BY1613" s="88"/>
      <c r="BZ1613" s="88"/>
      <c r="CA1613" s="88"/>
      <c r="CB1613" s="88"/>
      <c r="CC1613" s="88"/>
      <c r="CD1613" s="88"/>
      <c r="CE1613" s="88"/>
      <c r="CF1613" s="88"/>
      <c r="CG1613" s="88"/>
      <c r="CH1613" s="88"/>
      <c r="CI1613" s="88"/>
      <c r="CJ1613" s="88"/>
      <c r="CK1613" s="88"/>
      <c r="CL1613" s="88"/>
      <c r="CM1613" s="88"/>
      <c r="CN1613" s="88"/>
      <c r="CO1613" s="88"/>
      <c r="CP1613" s="88"/>
      <c r="CQ1613" s="88"/>
      <c r="CR1613" s="88"/>
      <c r="CS1613" s="88"/>
      <c r="CT1613" s="88"/>
      <c r="CU1613" s="88"/>
      <c r="CV1613" s="88"/>
      <c r="CW1613" s="88"/>
      <c r="CX1613" s="88"/>
      <c r="CY1613" s="88"/>
    </row>
    <row r="1614" spans="2:103" x14ac:dyDescent="0.3">
      <c r="B1614" s="87"/>
      <c r="C1614" s="87"/>
      <c r="D1614" s="144"/>
      <c r="E1614" s="144"/>
      <c r="F1614" s="87"/>
      <c r="G1614" s="88"/>
      <c r="H1614" s="88"/>
      <c r="I1614" s="88"/>
      <c r="J1614" s="87"/>
      <c r="K1614" s="87"/>
      <c r="L1614" s="87"/>
      <c r="M1614" s="87"/>
      <c r="N1614" s="87"/>
      <c r="O1614" s="88"/>
      <c r="P1614" s="88"/>
      <c r="Q1614" s="88"/>
      <c r="R1614" s="88"/>
      <c r="S1614" s="88"/>
      <c r="T1614" s="88"/>
      <c r="U1614" s="88"/>
      <c r="V1614" s="88"/>
      <c r="W1614" s="88"/>
      <c r="X1614" s="88"/>
      <c r="Y1614" s="88"/>
      <c r="Z1614" s="88"/>
      <c r="AA1614" s="88"/>
      <c r="AB1614" s="88"/>
      <c r="AC1614" s="88"/>
      <c r="AD1614" s="88"/>
      <c r="AE1614" s="88"/>
      <c r="AF1614" s="88"/>
      <c r="AG1614" s="88"/>
      <c r="AH1614" s="88"/>
      <c r="AI1614" s="88"/>
      <c r="AJ1614" s="88"/>
      <c r="AK1614" s="88"/>
      <c r="AL1614" s="88"/>
      <c r="AM1614" s="88"/>
      <c r="AN1614" s="88"/>
      <c r="AO1614" s="88"/>
      <c r="AP1614" s="88"/>
      <c r="AQ1614" s="88"/>
      <c r="AR1614" s="88"/>
      <c r="AS1614" s="88"/>
      <c r="AT1614" s="88"/>
      <c r="AU1614" s="88"/>
      <c r="AV1614" s="88"/>
      <c r="AW1614" s="88"/>
      <c r="AX1614" s="88"/>
      <c r="AY1614" s="88"/>
      <c r="AZ1614" s="88"/>
      <c r="BA1614" s="88"/>
      <c r="BB1614" s="88"/>
      <c r="BC1614" s="88"/>
      <c r="BD1614" s="88"/>
      <c r="BE1614" s="88"/>
      <c r="BF1614" s="88"/>
      <c r="BG1614" s="88"/>
      <c r="BH1614" s="88"/>
      <c r="BI1614" s="88"/>
      <c r="BJ1614" s="88"/>
      <c r="BK1614" s="88"/>
      <c r="BL1614" s="88"/>
      <c r="BM1614" s="88"/>
      <c r="BN1614" s="88"/>
      <c r="BO1614" s="88"/>
      <c r="BP1614" s="88"/>
      <c r="BQ1614" s="88"/>
      <c r="BR1614" s="88"/>
      <c r="BS1614" s="88"/>
      <c r="BT1614" s="88"/>
      <c r="BU1614" s="88"/>
      <c r="BV1614" s="88"/>
      <c r="BW1614" s="88"/>
      <c r="BX1614" s="88"/>
      <c r="BY1614" s="88"/>
      <c r="BZ1614" s="88"/>
      <c r="CA1614" s="88"/>
      <c r="CB1614" s="88"/>
      <c r="CC1614" s="88"/>
      <c r="CD1614" s="88"/>
      <c r="CE1614" s="88"/>
      <c r="CF1614" s="88"/>
      <c r="CG1614" s="88"/>
      <c r="CH1614" s="88"/>
      <c r="CI1614" s="88"/>
      <c r="CJ1614" s="88"/>
      <c r="CK1614" s="88"/>
      <c r="CL1614" s="88"/>
      <c r="CM1614" s="88"/>
      <c r="CN1614" s="88"/>
      <c r="CO1614" s="88"/>
      <c r="CP1614" s="88"/>
      <c r="CQ1614" s="88"/>
      <c r="CR1614" s="88"/>
      <c r="CS1614" s="88"/>
      <c r="CT1614" s="88"/>
      <c r="CU1614" s="88"/>
      <c r="CV1614" s="88"/>
      <c r="CW1614" s="88"/>
      <c r="CX1614" s="88"/>
      <c r="CY1614" s="88"/>
    </row>
    <row r="1615" spans="2:103" x14ac:dyDescent="0.3">
      <c r="B1615" s="87"/>
      <c r="C1615" s="87"/>
      <c r="D1615" s="144"/>
      <c r="E1615" s="144"/>
      <c r="F1615" s="87"/>
      <c r="G1615" s="88"/>
      <c r="H1615" s="88"/>
      <c r="I1615" s="88"/>
      <c r="J1615" s="87"/>
      <c r="K1615" s="87"/>
      <c r="L1615" s="87"/>
      <c r="M1615" s="87"/>
      <c r="N1615" s="87"/>
      <c r="O1615" s="88"/>
      <c r="P1615" s="88"/>
      <c r="Q1615" s="88"/>
      <c r="R1615" s="88"/>
      <c r="S1615" s="88"/>
      <c r="T1615" s="88"/>
      <c r="U1615" s="88"/>
      <c r="V1615" s="88"/>
      <c r="W1615" s="88"/>
      <c r="X1615" s="88"/>
      <c r="Y1615" s="88"/>
      <c r="Z1615" s="88"/>
      <c r="AA1615" s="88"/>
      <c r="AB1615" s="88"/>
      <c r="AC1615" s="88"/>
      <c r="AD1615" s="88"/>
      <c r="AE1615" s="88"/>
      <c r="AF1615" s="88"/>
      <c r="AG1615" s="88"/>
      <c r="AH1615" s="88"/>
      <c r="AI1615" s="88"/>
      <c r="AJ1615" s="88"/>
      <c r="AK1615" s="88"/>
      <c r="AL1615" s="88"/>
      <c r="AM1615" s="88"/>
      <c r="AN1615" s="88"/>
      <c r="AO1615" s="88"/>
      <c r="AP1615" s="88"/>
      <c r="AQ1615" s="88"/>
      <c r="AR1615" s="88"/>
      <c r="AS1615" s="88"/>
      <c r="AT1615" s="88"/>
      <c r="AU1615" s="88"/>
      <c r="AV1615" s="88"/>
      <c r="AW1615" s="88"/>
      <c r="AX1615" s="88"/>
      <c r="AY1615" s="88"/>
      <c r="AZ1615" s="88"/>
      <c r="BA1615" s="88"/>
      <c r="BB1615" s="88"/>
      <c r="BC1615" s="88"/>
      <c r="BD1615" s="88"/>
      <c r="BE1615" s="88"/>
      <c r="BF1615" s="88"/>
      <c r="BG1615" s="88"/>
      <c r="BH1615" s="88"/>
      <c r="BI1615" s="88"/>
      <c r="BJ1615" s="88"/>
      <c r="BK1615" s="88"/>
      <c r="BL1615" s="88"/>
      <c r="BM1615" s="88"/>
      <c r="BN1615" s="88"/>
      <c r="BO1615" s="88"/>
      <c r="BP1615" s="88"/>
      <c r="BQ1615" s="88"/>
      <c r="BR1615" s="88"/>
      <c r="BS1615" s="88"/>
      <c r="BT1615" s="88"/>
      <c r="BU1615" s="88"/>
      <c r="BV1615" s="88"/>
      <c r="BW1615" s="88"/>
      <c r="BX1615" s="88"/>
      <c r="BY1615" s="88"/>
      <c r="BZ1615" s="88"/>
      <c r="CA1615" s="88"/>
      <c r="CB1615" s="88"/>
      <c r="CC1615" s="88"/>
      <c r="CD1615" s="88"/>
      <c r="CE1615" s="88"/>
      <c r="CF1615" s="88"/>
      <c r="CG1615" s="88"/>
      <c r="CH1615" s="88"/>
      <c r="CI1615" s="88"/>
      <c r="CJ1615" s="88"/>
      <c r="CK1615" s="88"/>
      <c r="CL1615" s="88"/>
      <c r="CM1615" s="88"/>
      <c r="CN1615" s="88"/>
      <c r="CO1615" s="88"/>
      <c r="CP1615" s="88"/>
      <c r="CQ1615" s="88"/>
      <c r="CR1615" s="88"/>
      <c r="CS1615" s="88"/>
      <c r="CT1615" s="88"/>
      <c r="CU1615" s="88"/>
      <c r="CV1615" s="88"/>
      <c r="CW1615" s="88"/>
      <c r="CX1615" s="88"/>
      <c r="CY1615" s="88"/>
    </row>
    <row r="1616" spans="2:103" x14ac:dyDescent="0.3">
      <c r="B1616" s="87"/>
      <c r="C1616" s="87"/>
      <c r="D1616" s="144"/>
      <c r="E1616" s="144"/>
      <c r="F1616" s="87"/>
      <c r="G1616" s="88"/>
      <c r="H1616" s="88"/>
      <c r="I1616" s="88"/>
      <c r="J1616" s="87"/>
      <c r="K1616" s="87"/>
      <c r="L1616" s="87"/>
      <c r="M1616" s="87"/>
      <c r="N1616" s="87"/>
      <c r="O1616" s="88"/>
      <c r="P1616" s="88"/>
      <c r="Q1616" s="88"/>
      <c r="R1616" s="88"/>
      <c r="S1616" s="88"/>
      <c r="T1616" s="88"/>
      <c r="U1616" s="88"/>
      <c r="V1616" s="88"/>
      <c r="W1616" s="88"/>
      <c r="X1616" s="88"/>
      <c r="Y1616" s="88"/>
      <c r="Z1616" s="88"/>
      <c r="AA1616" s="88"/>
      <c r="AB1616" s="88"/>
      <c r="AC1616" s="88"/>
      <c r="AD1616" s="88"/>
      <c r="AE1616" s="88"/>
      <c r="AF1616" s="88"/>
      <c r="AG1616" s="88"/>
      <c r="AH1616" s="88"/>
      <c r="AI1616" s="88"/>
      <c r="AJ1616" s="88"/>
      <c r="AK1616" s="88"/>
      <c r="AL1616" s="88"/>
      <c r="AM1616" s="88"/>
      <c r="AN1616" s="88"/>
      <c r="AO1616" s="88"/>
      <c r="AP1616" s="88"/>
      <c r="AQ1616" s="88"/>
      <c r="AR1616" s="88"/>
      <c r="AS1616" s="88"/>
      <c r="AT1616" s="88"/>
      <c r="AU1616" s="88"/>
      <c r="AV1616" s="88"/>
      <c r="AW1616" s="88"/>
      <c r="AX1616" s="88"/>
      <c r="AY1616" s="88"/>
      <c r="AZ1616" s="88"/>
      <c r="BA1616" s="88"/>
      <c r="BB1616" s="88"/>
      <c r="BC1616" s="88"/>
      <c r="BD1616" s="88"/>
      <c r="BE1616" s="88"/>
      <c r="BF1616" s="88"/>
      <c r="BG1616" s="88"/>
      <c r="BH1616" s="88"/>
      <c r="BI1616" s="88"/>
      <c r="BJ1616" s="88"/>
      <c r="BK1616" s="88"/>
      <c r="BL1616" s="88"/>
      <c r="BM1616" s="88"/>
      <c r="BN1616" s="88"/>
      <c r="BO1616" s="88"/>
      <c r="BP1616" s="88"/>
      <c r="BQ1616" s="88"/>
      <c r="BR1616" s="88"/>
      <c r="BS1616" s="88"/>
      <c r="BT1616" s="88"/>
      <c r="BU1616" s="88"/>
      <c r="BV1616" s="88"/>
      <c r="BW1616" s="88"/>
      <c r="BX1616" s="88"/>
      <c r="BY1616" s="88"/>
      <c r="BZ1616" s="88"/>
      <c r="CA1616" s="88"/>
      <c r="CB1616" s="88"/>
      <c r="CC1616" s="88"/>
      <c r="CD1616" s="88"/>
      <c r="CE1616" s="88"/>
      <c r="CF1616" s="88"/>
      <c r="CG1616" s="88"/>
      <c r="CH1616" s="88"/>
      <c r="CI1616" s="88"/>
      <c r="CJ1616" s="88"/>
      <c r="CK1616" s="88"/>
      <c r="CL1616" s="88"/>
      <c r="CM1616" s="88"/>
      <c r="CN1616" s="88"/>
      <c r="CO1616" s="88"/>
      <c r="CP1616" s="88"/>
      <c r="CQ1616" s="88"/>
      <c r="CR1616" s="88"/>
      <c r="CS1616" s="88"/>
      <c r="CT1616" s="88"/>
      <c r="CU1616" s="88"/>
      <c r="CV1616" s="88"/>
      <c r="CW1616" s="88"/>
      <c r="CX1616" s="88"/>
      <c r="CY1616" s="88"/>
    </row>
    <row r="1617" spans="2:103" x14ac:dyDescent="0.3">
      <c r="B1617" s="87"/>
      <c r="C1617" s="87"/>
      <c r="D1617" s="144"/>
      <c r="E1617" s="144"/>
      <c r="F1617" s="87"/>
      <c r="G1617" s="88"/>
      <c r="H1617" s="88"/>
      <c r="I1617" s="88"/>
      <c r="J1617" s="87"/>
      <c r="K1617" s="87"/>
      <c r="L1617" s="87"/>
      <c r="M1617" s="87"/>
      <c r="N1617" s="87"/>
      <c r="O1617" s="88"/>
      <c r="P1617" s="88"/>
      <c r="Q1617" s="88"/>
      <c r="R1617" s="88"/>
      <c r="S1617" s="88"/>
      <c r="T1617" s="88"/>
      <c r="U1617" s="88"/>
      <c r="V1617" s="88"/>
      <c r="W1617" s="88"/>
      <c r="X1617" s="88"/>
      <c r="Y1617" s="88"/>
      <c r="Z1617" s="88"/>
      <c r="AA1617" s="88"/>
      <c r="AB1617" s="88"/>
      <c r="AC1617" s="88"/>
      <c r="AD1617" s="88"/>
      <c r="AE1617" s="88"/>
      <c r="AF1617" s="88"/>
      <c r="AG1617" s="88"/>
      <c r="AH1617" s="88"/>
      <c r="AI1617" s="88"/>
      <c r="AJ1617" s="88"/>
      <c r="AK1617" s="88"/>
      <c r="AL1617" s="88"/>
      <c r="AM1617" s="88"/>
      <c r="AN1617" s="88"/>
      <c r="AO1617" s="88"/>
      <c r="AP1617" s="88"/>
      <c r="AQ1617" s="88"/>
      <c r="AR1617" s="88"/>
      <c r="AS1617" s="88"/>
      <c r="AT1617" s="88"/>
      <c r="AU1617" s="88"/>
      <c r="AV1617" s="88"/>
      <c r="AW1617" s="88"/>
      <c r="AX1617" s="88"/>
      <c r="AY1617" s="88"/>
      <c r="AZ1617" s="88"/>
      <c r="BA1617" s="88"/>
      <c r="BB1617" s="88"/>
      <c r="BC1617" s="88"/>
      <c r="BD1617" s="88"/>
      <c r="BE1617" s="88"/>
      <c r="BF1617" s="88"/>
      <c r="BG1617" s="88"/>
      <c r="BH1617" s="88"/>
      <c r="BI1617" s="88"/>
      <c r="BJ1617" s="88"/>
      <c r="BK1617" s="88"/>
      <c r="BL1617" s="88"/>
      <c r="BM1617" s="88"/>
      <c r="BN1617" s="88"/>
      <c r="BO1617" s="88"/>
      <c r="BP1617" s="88"/>
      <c r="BQ1617" s="88"/>
      <c r="BR1617" s="88"/>
      <c r="BS1617" s="88"/>
      <c r="BT1617" s="88"/>
      <c r="BU1617" s="88"/>
      <c r="BV1617" s="88"/>
      <c r="BW1617" s="88"/>
      <c r="BX1617" s="88"/>
      <c r="BY1617" s="88"/>
      <c r="BZ1617" s="88"/>
      <c r="CA1617" s="88"/>
      <c r="CB1617" s="88"/>
      <c r="CC1617" s="88"/>
      <c r="CD1617" s="88"/>
      <c r="CE1617" s="88"/>
      <c r="CF1617" s="88"/>
      <c r="CG1617" s="88"/>
      <c r="CH1617" s="88"/>
      <c r="CI1617" s="88"/>
      <c r="CJ1617" s="88"/>
      <c r="CK1617" s="88"/>
      <c r="CL1617" s="88"/>
      <c r="CM1617" s="88"/>
      <c r="CN1617" s="88"/>
      <c r="CO1617" s="88"/>
      <c r="CP1617" s="88"/>
      <c r="CQ1617" s="88"/>
      <c r="CR1617" s="88"/>
      <c r="CS1617" s="88"/>
      <c r="CT1617" s="88"/>
      <c r="CU1617" s="88"/>
      <c r="CV1617" s="88"/>
      <c r="CW1617" s="88"/>
      <c r="CX1617" s="88"/>
      <c r="CY1617" s="88"/>
    </row>
    <row r="1618" spans="2:103" x14ac:dyDescent="0.3">
      <c r="B1618" s="87"/>
      <c r="C1618" s="87"/>
      <c r="D1618" s="144"/>
      <c r="E1618" s="144"/>
      <c r="F1618" s="87"/>
      <c r="G1618" s="88"/>
      <c r="H1618" s="88"/>
      <c r="I1618" s="88"/>
      <c r="J1618" s="87"/>
      <c r="K1618" s="87"/>
      <c r="L1618" s="87"/>
      <c r="M1618" s="87"/>
      <c r="N1618" s="87"/>
      <c r="O1618" s="88"/>
      <c r="P1618" s="88"/>
      <c r="Q1618" s="88"/>
      <c r="R1618" s="88"/>
      <c r="S1618" s="88"/>
      <c r="T1618" s="88"/>
      <c r="U1618" s="88"/>
      <c r="V1618" s="88"/>
      <c r="W1618" s="88"/>
      <c r="X1618" s="88"/>
      <c r="Y1618" s="88"/>
      <c r="Z1618" s="88"/>
      <c r="AA1618" s="88"/>
      <c r="AB1618" s="88"/>
      <c r="AC1618" s="88"/>
      <c r="AD1618" s="88"/>
      <c r="AE1618" s="88"/>
      <c r="AF1618" s="88"/>
      <c r="AG1618" s="88"/>
      <c r="AH1618" s="88"/>
      <c r="AI1618" s="88"/>
      <c r="AJ1618" s="88"/>
      <c r="AK1618" s="88"/>
      <c r="AL1618" s="88"/>
      <c r="AM1618" s="88"/>
      <c r="AN1618" s="88"/>
      <c r="AO1618" s="88"/>
      <c r="AP1618" s="88"/>
      <c r="AQ1618" s="88"/>
      <c r="AR1618" s="88"/>
      <c r="AS1618" s="88"/>
      <c r="AT1618" s="88"/>
      <c r="AU1618" s="88"/>
      <c r="AV1618" s="88"/>
      <c r="AW1618" s="88"/>
      <c r="AX1618" s="88"/>
      <c r="AY1618" s="88"/>
      <c r="AZ1618" s="88"/>
      <c r="BA1618" s="88"/>
      <c r="BB1618" s="88"/>
      <c r="BC1618" s="88"/>
      <c r="BD1618" s="88"/>
      <c r="BE1618" s="88"/>
      <c r="BF1618" s="88"/>
      <c r="BG1618" s="88"/>
      <c r="BH1618" s="88"/>
      <c r="BI1618" s="88"/>
      <c r="BJ1618" s="88"/>
      <c r="BK1618" s="88"/>
      <c r="BL1618" s="88"/>
      <c r="BM1618" s="88"/>
      <c r="BN1618" s="88"/>
      <c r="BO1618" s="88"/>
      <c r="BP1618" s="88"/>
      <c r="BQ1618" s="88"/>
      <c r="BR1618" s="88"/>
      <c r="BS1618" s="88"/>
      <c r="BT1618" s="88"/>
      <c r="BU1618" s="88"/>
      <c r="BV1618" s="88"/>
      <c r="BW1618" s="88"/>
      <c r="BX1618" s="88"/>
      <c r="BY1618" s="88"/>
      <c r="BZ1618" s="88"/>
      <c r="CA1618" s="88"/>
      <c r="CB1618" s="88"/>
      <c r="CC1618" s="88"/>
      <c r="CD1618" s="88"/>
      <c r="CE1618" s="88"/>
      <c r="CF1618" s="88"/>
      <c r="CG1618" s="88"/>
      <c r="CH1618" s="88"/>
      <c r="CI1618" s="88"/>
      <c r="CJ1618" s="88"/>
      <c r="CK1618" s="88"/>
      <c r="CL1618" s="88"/>
      <c r="CM1618" s="88"/>
      <c r="CN1618" s="88"/>
      <c r="CO1618" s="88"/>
      <c r="CP1618" s="88"/>
      <c r="CQ1618" s="88"/>
      <c r="CR1618" s="88"/>
      <c r="CS1618" s="88"/>
      <c r="CT1618" s="88"/>
      <c r="CU1618" s="88"/>
      <c r="CV1618" s="88"/>
      <c r="CW1618" s="88"/>
      <c r="CX1618" s="88"/>
      <c r="CY1618" s="88"/>
    </row>
    <row r="1619" spans="2:103" x14ac:dyDescent="0.3">
      <c r="B1619" s="87"/>
      <c r="C1619" s="87"/>
      <c r="D1619" s="144"/>
      <c r="E1619" s="144"/>
      <c r="F1619" s="87"/>
      <c r="G1619" s="88"/>
      <c r="H1619" s="88"/>
      <c r="I1619" s="88"/>
      <c r="J1619" s="87"/>
      <c r="K1619" s="87"/>
      <c r="L1619" s="87"/>
      <c r="M1619" s="87"/>
      <c r="N1619" s="87"/>
      <c r="O1619" s="88"/>
      <c r="P1619" s="88"/>
      <c r="Q1619" s="88"/>
      <c r="R1619" s="88"/>
      <c r="S1619" s="88"/>
      <c r="T1619" s="88"/>
      <c r="U1619" s="88"/>
      <c r="V1619" s="88"/>
      <c r="W1619" s="88"/>
      <c r="X1619" s="88"/>
      <c r="Y1619" s="88"/>
      <c r="Z1619" s="88"/>
      <c r="AA1619" s="88"/>
      <c r="AB1619" s="88"/>
      <c r="AC1619" s="88"/>
      <c r="AD1619" s="88"/>
      <c r="AE1619" s="88"/>
      <c r="AF1619" s="88"/>
      <c r="AG1619" s="88"/>
      <c r="AH1619" s="88"/>
      <c r="AI1619" s="88"/>
      <c r="AJ1619" s="88"/>
      <c r="AK1619" s="88"/>
      <c r="AL1619" s="88"/>
      <c r="AM1619" s="88"/>
      <c r="AN1619" s="88"/>
      <c r="AO1619" s="88"/>
      <c r="AP1619" s="88"/>
      <c r="AQ1619" s="88"/>
      <c r="AR1619" s="88"/>
      <c r="AS1619" s="88"/>
      <c r="AT1619" s="88"/>
      <c r="AU1619" s="88"/>
      <c r="AV1619" s="88"/>
      <c r="AW1619" s="88"/>
      <c r="AX1619" s="88"/>
      <c r="AY1619" s="88"/>
      <c r="AZ1619" s="88"/>
      <c r="BA1619" s="88"/>
      <c r="BB1619" s="88"/>
      <c r="BC1619" s="88"/>
      <c r="BD1619" s="88"/>
      <c r="BE1619" s="88"/>
      <c r="BF1619" s="88"/>
      <c r="BG1619" s="88"/>
      <c r="BH1619" s="88"/>
      <c r="BI1619" s="88"/>
      <c r="BJ1619" s="88"/>
      <c r="BK1619" s="88"/>
      <c r="BL1619" s="88"/>
      <c r="BM1619" s="88"/>
      <c r="BN1619" s="88"/>
      <c r="BO1619" s="88"/>
      <c r="BP1619" s="88"/>
      <c r="BQ1619" s="88"/>
      <c r="BR1619" s="88"/>
      <c r="BS1619" s="88"/>
      <c r="BT1619" s="88"/>
      <c r="BU1619" s="88"/>
      <c r="BV1619" s="88"/>
      <c r="BW1619" s="88"/>
      <c r="BX1619" s="88"/>
      <c r="BY1619" s="88"/>
      <c r="BZ1619" s="88"/>
      <c r="CA1619" s="88"/>
      <c r="CB1619" s="88"/>
      <c r="CC1619" s="88"/>
      <c r="CD1619" s="88"/>
      <c r="CE1619" s="88"/>
      <c r="CF1619" s="88"/>
      <c r="CG1619" s="88"/>
      <c r="CH1619" s="88"/>
      <c r="CI1619" s="88"/>
      <c r="CJ1619" s="88"/>
      <c r="CK1619" s="88"/>
      <c r="CL1619" s="88"/>
      <c r="CM1619" s="88"/>
      <c r="CN1619" s="88"/>
      <c r="CO1619" s="88"/>
      <c r="CP1619" s="88"/>
      <c r="CQ1619" s="88"/>
      <c r="CR1619" s="88"/>
      <c r="CS1619" s="88"/>
      <c r="CT1619" s="88"/>
      <c r="CU1619" s="88"/>
      <c r="CV1619" s="88"/>
      <c r="CW1619" s="88"/>
      <c r="CX1619" s="88"/>
      <c r="CY1619" s="88"/>
    </row>
    <row r="1620" spans="2:103" x14ac:dyDescent="0.3">
      <c r="B1620" s="87"/>
      <c r="C1620" s="87"/>
      <c r="D1620" s="144"/>
      <c r="E1620" s="144"/>
      <c r="F1620" s="87"/>
      <c r="G1620" s="88"/>
      <c r="H1620" s="88"/>
      <c r="I1620" s="88"/>
      <c r="J1620" s="87"/>
      <c r="K1620" s="87"/>
      <c r="L1620" s="87"/>
      <c r="M1620" s="87"/>
      <c r="N1620" s="87"/>
      <c r="O1620" s="88"/>
      <c r="P1620" s="88"/>
      <c r="Q1620" s="88"/>
      <c r="R1620" s="88"/>
      <c r="S1620" s="88"/>
      <c r="T1620" s="88"/>
      <c r="U1620" s="88"/>
      <c r="V1620" s="88"/>
      <c r="W1620" s="88"/>
      <c r="X1620" s="88"/>
      <c r="Y1620" s="88"/>
      <c r="Z1620" s="88"/>
      <c r="AA1620" s="88"/>
      <c r="AB1620" s="88"/>
      <c r="AC1620" s="88"/>
      <c r="AD1620" s="88"/>
      <c r="AE1620" s="88"/>
      <c r="AF1620" s="88"/>
      <c r="AG1620" s="88"/>
      <c r="AH1620" s="88"/>
      <c r="AI1620" s="88"/>
      <c r="AJ1620" s="88"/>
      <c r="AK1620" s="88"/>
      <c r="AL1620" s="88"/>
      <c r="AM1620" s="88"/>
      <c r="AN1620" s="88"/>
      <c r="AO1620" s="88"/>
      <c r="AP1620" s="88"/>
      <c r="AQ1620" s="88"/>
      <c r="AR1620" s="88"/>
      <c r="AS1620" s="88"/>
      <c r="AT1620" s="88"/>
      <c r="AU1620" s="88"/>
      <c r="AV1620" s="88"/>
      <c r="AW1620" s="88"/>
      <c r="AX1620" s="88"/>
      <c r="AY1620" s="88"/>
      <c r="AZ1620" s="88"/>
      <c r="BA1620" s="88"/>
      <c r="BB1620" s="88"/>
      <c r="BC1620" s="88"/>
      <c r="BD1620" s="88"/>
      <c r="BE1620" s="88"/>
      <c r="BF1620" s="88"/>
      <c r="BG1620" s="88"/>
      <c r="BH1620" s="88"/>
      <c r="BI1620" s="88"/>
      <c r="BJ1620" s="88"/>
      <c r="BK1620" s="88"/>
      <c r="BL1620" s="88"/>
      <c r="BM1620" s="88"/>
      <c r="BN1620" s="88"/>
      <c r="BO1620" s="88"/>
      <c r="BP1620" s="88"/>
      <c r="BQ1620" s="88"/>
      <c r="BR1620" s="88"/>
      <c r="BS1620" s="88"/>
      <c r="BT1620" s="88"/>
      <c r="BU1620" s="88"/>
      <c r="BV1620" s="88"/>
      <c r="BW1620" s="88"/>
      <c r="BX1620" s="88"/>
      <c r="BY1620" s="88"/>
      <c r="BZ1620" s="88"/>
      <c r="CA1620" s="88"/>
      <c r="CB1620" s="88"/>
      <c r="CC1620" s="88"/>
      <c r="CD1620" s="88"/>
      <c r="CE1620" s="88"/>
      <c r="CF1620" s="88"/>
      <c r="CG1620" s="88"/>
      <c r="CH1620" s="88"/>
      <c r="CI1620" s="88"/>
      <c r="CJ1620" s="88"/>
      <c r="CK1620" s="88"/>
      <c r="CL1620" s="88"/>
      <c r="CM1620" s="88"/>
      <c r="CN1620" s="88"/>
      <c r="CO1620" s="88"/>
      <c r="CP1620" s="88"/>
      <c r="CQ1620" s="88"/>
      <c r="CR1620" s="88"/>
      <c r="CS1620" s="88"/>
      <c r="CT1620" s="88"/>
      <c r="CU1620" s="88"/>
      <c r="CV1620" s="88"/>
      <c r="CW1620" s="88"/>
      <c r="CX1620" s="88"/>
      <c r="CY1620" s="88"/>
    </row>
    <row r="1621" spans="2:103" x14ac:dyDescent="0.3">
      <c r="B1621" s="87"/>
      <c r="C1621" s="87"/>
      <c r="D1621" s="144"/>
      <c r="E1621" s="144"/>
      <c r="F1621" s="87"/>
      <c r="G1621" s="88"/>
      <c r="H1621" s="88"/>
      <c r="I1621" s="88"/>
      <c r="J1621" s="87"/>
      <c r="K1621" s="87"/>
      <c r="L1621" s="87"/>
      <c r="M1621" s="87"/>
      <c r="N1621" s="87"/>
      <c r="O1621" s="88"/>
      <c r="P1621" s="88"/>
      <c r="Q1621" s="88"/>
      <c r="R1621" s="88"/>
      <c r="S1621" s="88"/>
      <c r="T1621" s="88"/>
      <c r="U1621" s="88"/>
      <c r="V1621" s="88"/>
      <c r="W1621" s="88"/>
      <c r="X1621" s="88"/>
      <c r="Y1621" s="88"/>
      <c r="Z1621" s="88"/>
      <c r="AA1621" s="88"/>
      <c r="AB1621" s="88"/>
      <c r="AC1621" s="88"/>
      <c r="AD1621" s="88"/>
      <c r="AE1621" s="88"/>
      <c r="AF1621" s="88"/>
      <c r="AG1621" s="88"/>
      <c r="AH1621" s="88"/>
      <c r="AI1621" s="88"/>
      <c r="AJ1621" s="88"/>
      <c r="AK1621" s="88"/>
      <c r="AL1621" s="88"/>
      <c r="AM1621" s="88"/>
      <c r="AN1621" s="88"/>
      <c r="AO1621" s="88"/>
      <c r="AP1621" s="88"/>
      <c r="AQ1621" s="88"/>
      <c r="AR1621" s="88"/>
      <c r="AS1621" s="88"/>
      <c r="AT1621" s="88"/>
      <c r="AU1621" s="88"/>
      <c r="AV1621" s="88"/>
      <c r="AW1621" s="88"/>
      <c r="AX1621" s="88"/>
      <c r="AY1621" s="88"/>
      <c r="AZ1621" s="88"/>
      <c r="BA1621" s="88"/>
      <c r="BB1621" s="88"/>
      <c r="BC1621" s="88"/>
      <c r="BD1621" s="88"/>
      <c r="BE1621" s="88"/>
      <c r="BF1621" s="88"/>
      <c r="BG1621" s="88"/>
      <c r="BH1621" s="88"/>
      <c r="BI1621" s="88"/>
      <c r="BJ1621" s="88"/>
      <c r="BK1621" s="88"/>
      <c r="BL1621" s="88"/>
      <c r="BM1621" s="88"/>
      <c r="BN1621" s="88"/>
      <c r="BO1621" s="88"/>
      <c r="BP1621" s="88"/>
      <c r="BQ1621" s="88"/>
      <c r="BR1621" s="88"/>
      <c r="BS1621" s="88"/>
      <c r="BT1621" s="88"/>
      <c r="BU1621" s="88"/>
      <c r="BV1621" s="88"/>
      <c r="BW1621" s="88"/>
      <c r="BX1621" s="88"/>
      <c r="BY1621" s="88"/>
      <c r="BZ1621" s="88"/>
      <c r="CA1621" s="88"/>
      <c r="CB1621" s="88"/>
      <c r="CC1621" s="88"/>
      <c r="CD1621" s="88"/>
      <c r="CE1621" s="88"/>
      <c r="CF1621" s="88"/>
      <c r="CG1621" s="88"/>
      <c r="CH1621" s="88"/>
      <c r="CI1621" s="88"/>
      <c r="CJ1621" s="88"/>
      <c r="CK1621" s="88"/>
      <c r="CL1621" s="88"/>
      <c r="CM1621" s="88"/>
      <c r="CN1621" s="88"/>
      <c r="CO1621" s="88"/>
      <c r="CP1621" s="88"/>
      <c r="CQ1621" s="88"/>
      <c r="CR1621" s="88"/>
      <c r="CS1621" s="88"/>
      <c r="CT1621" s="88"/>
      <c r="CU1621" s="88"/>
      <c r="CV1621" s="88"/>
      <c r="CW1621" s="88"/>
      <c r="CX1621" s="88"/>
      <c r="CY1621" s="88"/>
    </row>
    <row r="1622" spans="2:103" x14ac:dyDescent="0.3">
      <c r="B1622" s="87"/>
      <c r="C1622" s="87"/>
      <c r="D1622" s="144"/>
      <c r="E1622" s="144"/>
      <c r="F1622" s="87"/>
      <c r="G1622" s="88"/>
      <c r="H1622" s="88"/>
      <c r="I1622" s="88"/>
      <c r="J1622" s="87"/>
      <c r="K1622" s="87"/>
      <c r="L1622" s="87"/>
      <c r="M1622" s="87"/>
      <c r="N1622" s="87"/>
      <c r="O1622" s="88"/>
      <c r="P1622" s="88"/>
      <c r="Q1622" s="88"/>
      <c r="R1622" s="88"/>
      <c r="S1622" s="88"/>
      <c r="T1622" s="88"/>
      <c r="U1622" s="88"/>
      <c r="V1622" s="88"/>
      <c r="W1622" s="88"/>
      <c r="X1622" s="88"/>
      <c r="Y1622" s="88"/>
      <c r="Z1622" s="88"/>
      <c r="AA1622" s="88"/>
      <c r="AB1622" s="88"/>
      <c r="AC1622" s="88"/>
      <c r="AD1622" s="88"/>
      <c r="AE1622" s="88"/>
      <c r="AF1622" s="88"/>
      <c r="AG1622" s="88"/>
      <c r="AH1622" s="88"/>
      <c r="AI1622" s="88"/>
      <c r="AJ1622" s="88"/>
      <c r="AK1622" s="88"/>
      <c r="AL1622" s="88"/>
      <c r="AM1622" s="88"/>
      <c r="AN1622" s="88"/>
      <c r="AO1622" s="88"/>
      <c r="AP1622" s="88"/>
      <c r="AQ1622" s="88"/>
      <c r="AR1622" s="88"/>
      <c r="AS1622" s="88"/>
      <c r="AT1622" s="88"/>
      <c r="AU1622" s="88"/>
      <c r="AV1622" s="88"/>
      <c r="AW1622" s="88"/>
      <c r="AX1622" s="88"/>
      <c r="AY1622" s="88"/>
      <c r="AZ1622" s="88"/>
      <c r="BA1622" s="88"/>
      <c r="BB1622" s="88"/>
      <c r="BC1622" s="88"/>
      <c r="BD1622" s="88"/>
      <c r="BE1622" s="88"/>
      <c r="BF1622" s="88"/>
      <c r="BG1622" s="88"/>
      <c r="BH1622" s="88"/>
      <c r="BI1622" s="88"/>
      <c r="BJ1622" s="88"/>
      <c r="BK1622" s="88"/>
      <c r="BL1622" s="88"/>
      <c r="BM1622" s="88"/>
      <c r="BN1622" s="88"/>
      <c r="BO1622" s="88"/>
      <c r="BP1622" s="88"/>
      <c r="BQ1622" s="88"/>
      <c r="BR1622" s="88"/>
      <c r="BS1622" s="88"/>
      <c r="BT1622" s="88"/>
      <c r="BU1622" s="88"/>
      <c r="BV1622" s="88"/>
      <c r="BW1622" s="88"/>
      <c r="BX1622" s="88"/>
      <c r="BY1622" s="88"/>
      <c r="BZ1622" s="88"/>
      <c r="CA1622" s="88"/>
      <c r="CB1622" s="88"/>
      <c r="CC1622" s="88"/>
      <c r="CD1622" s="88"/>
      <c r="CE1622" s="88"/>
      <c r="CF1622" s="88"/>
      <c r="CG1622" s="88"/>
      <c r="CH1622" s="88"/>
      <c r="CI1622" s="88"/>
      <c r="CJ1622" s="88"/>
      <c r="CK1622" s="88"/>
      <c r="CL1622" s="88"/>
      <c r="CM1622" s="88"/>
      <c r="CN1622" s="88"/>
      <c r="CO1622" s="88"/>
      <c r="CP1622" s="88"/>
      <c r="CQ1622" s="88"/>
      <c r="CR1622" s="88"/>
      <c r="CS1622" s="88"/>
      <c r="CT1622" s="88"/>
      <c r="CU1622" s="88"/>
      <c r="CV1622" s="88"/>
      <c r="CW1622" s="88"/>
      <c r="CX1622" s="88"/>
      <c r="CY1622" s="88"/>
    </row>
    <row r="1623" spans="2:103" x14ac:dyDescent="0.3">
      <c r="B1623" s="87"/>
      <c r="C1623" s="87"/>
      <c r="D1623" s="144"/>
      <c r="E1623" s="144"/>
      <c r="F1623" s="87"/>
      <c r="G1623" s="88"/>
      <c r="H1623" s="88"/>
      <c r="I1623" s="88"/>
      <c r="J1623" s="87"/>
      <c r="K1623" s="87"/>
      <c r="L1623" s="87"/>
      <c r="M1623" s="87"/>
      <c r="N1623" s="87"/>
      <c r="O1623" s="88"/>
      <c r="P1623" s="88"/>
      <c r="Q1623" s="88"/>
      <c r="R1623" s="88"/>
      <c r="S1623" s="88"/>
      <c r="T1623" s="88"/>
      <c r="U1623" s="88"/>
      <c r="V1623" s="88"/>
      <c r="W1623" s="88"/>
      <c r="X1623" s="88"/>
      <c r="Y1623" s="88"/>
      <c r="Z1623" s="88"/>
      <c r="AA1623" s="88"/>
      <c r="AB1623" s="88"/>
      <c r="AC1623" s="88"/>
      <c r="AD1623" s="88"/>
      <c r="AE1623" s="88"/>
      <c r="AF1623" s="88"/>
      <c r="AG1623" s="88"/>
      <c r="AH1623" s="88"/>
      <c r="AI1623" s="88"/>
      <c r="AJ1623" s="88"/>
      <c r="AK1623" s="88"/>
      <c r="AL1623" s="88"/>
      <c r="AM1623" s="88"/>
      <c r="AN1623" s="88"/>
      <c r="AO1623" s="88"/>
      <c r="AP1623" s="88"/>
      <c r="AQ1623" s="88"/>
      <c r="AR1623" s="88"/>
      <c r="AS1623" s="88"/>
      <c r="AT1623" s="88"/>
      <c r="AU1623" s="88"/>
      <c r="AV1623" s="88"/>
      <c r="AW1623" s="88"/>
      <c r="AX1623" s="88"/>
      <c r="AY1623" s="88"/>
      <c r="AZ1623" s="88"/>
      <c r="BA1623" s="88"/>
      <c r="BB1623" s="88"/>
      <c r="BC1623" s="88"/>
      <c r="BD1623" s="88"/>
      <c r="BE1623" s="88"/>
      <c r="BF1623" s="88"/>
      <c r="BG1623" s="88"/>
      <c r="BH1623" s="88"/>
      <c r="BI1623" s="88"/>
      <c r="BJ1623" s="88"/>
      <c r="BK1623" s="88"/>
      <c r="BL1623" s="88"/>
      <c r="BM1623" s="88"/>
      <c r="BN1623" s="88"/>
      <c r="BO1623" s="88"/>
      <c r="BP1623" s="88"/>
      <c r="BQ1623" s="88"/>
      <c r="BR1623" s="88"/>
      <c r="BS1623" s="88"/>
      <c r="BT1623" s="88"/>
      <c r="BU1623" s="88"/>
      <c r="BV1623" s="88"/>
      <c r="BW1623" s="88"/>
      <c r="BX1623" s="88"/>
      <c r="BY1623" s="88"/>
      <c r="BZ1623" s="88"/>
      <c r="CA1623" s="88"/>
      <c r="CB1623" s="88"/>
      <c r="CC1623" s="88"/>
      <c r="CD1623" s="88"/>
      <c r="CE1623" s="88"/>
      <c r="CF1623" s="88"/>
      <c r="CG1623" s="88"/>
      <c r="CH1623" s="88"/>
      <c r="CI1623" s="88"/>
      <c r="CJ1623" s="88"/>
      <c r="CK1623" s="88"/>
      <c r="CL1623" s="88"/>
      <c r="CM1623" s="88"/>
      <c r="CN1623" s="88"/>
      <c r="CO1623" s="88"/>
      <c r="CP1623" s="88"/>
      <c r="CQ1623" s="88"/>
      <c r="CR1623" s="88"/>
      <c r="CS1623" s="88"/>
      <c r="CT1623" s="88"/>
      <c r="CU1623" s="88"/>
      <c r="CV1623" s="88"/>
      <c r="CW1623" s="88"/>
      <c r="CX1623" s="88"/>
      <c r="CY1623" s="88"/>
    </row>
    <row r="1624" spans="2:103" x14ac:dyDescent="0.3">
      <c r="B1624" s="87"/>
      <c r="C1624" s="87"/>
      <c r="D1624" s="144"/>
      <c r="E1624" s="144"/>
      <c r="F1624" s="87"/>
      <c r="G1624" s="88"/>
      <c r="H1624" s="88"/>
      <c r="I1624" s="88"/>
      <c r="J1624" s="87"/>
      <c r="K1624" s="87"/>
      <c r="L1624" s="87"/>
      <c r="M1624" s="87"/>
      <c r="N1624" s="87"/>
      <c r="O1624" s="88"/>
      <c r="P1624" s="88"/>
      <c r="Q1624" s="88"/>
      <c r="R1624" s="88"/>
      <c r="S1624" s="88"/>
      <c r="T1624" s="88"/>
      <c r="U1624" s="88"/>
      <c r="V1624" s="88"/>
      <c r="W1624" s="88"/>
      <c r="X1624" s="88"/>
      <c r="Y1624" s="88"/>
      <c r="Z1624" s="88"/>
      <c r="AA1624" s="88"/>
      <c r="AB1624" s="88"/>
      <c r="AC1624" s="88"/>
      <c r="AD1624" s="88"/>
      <c r="AE1624" s="88"/>
      <c r="AF1624" s="88"/>
      <c r="AG1624" s="88"/>
      <c r="AH1624" s="88"/>
      <c r="AI1624" s="88"/>
      <c r="AJ1624" s="88"/>
      <c r="AK1624" s="88"/>
      <c r="AL1624" s="88"/>
      <c r="AM1624" s="88"/>
      <c r="AN1624" s="88"/>
      <c r="AO1624" s="88"/>
      <c r="AP1624" s="88"/>
      <c r="AQ1624" s="88"/>
      <c r="AR1624" s="88"/>
      <c r="AS1624" s="88"/>
      <c r="AT1624" s="88"/>
      <c r="AU1624" s="88"/>
      <c r="AV1624" s="88"/>
      <c r="AW1624" s="88"/>
      <c r="AX1624" s="88"/>
      <c r="AY1624" s="88"/>
      <c r="AZ1624" s="88"/>
      <c r="BA1624" s="88"/>
      <c r="BB1624" s="88"/>
      <c r="BC1624" s="88"/>
      <c r="BD1624" s="88"/>
      <c r="BE1624" s="88"/>
      <c r="BF1624" s="88"/>
      <c r="BG1624" s="88"/>
      <c r="BH1624" s="88"/>
      <c r="BI1624" s="88"/>
      <c r="BJ1624" s="88"/>
      <c r="BK1624" s="88"/>
      <c r="BL1624" s="88"/>
      <c r="BM1624" s="88"/>
      <c r="BN1624" s="88"/>
      <c r="BO1624" s="88"/>
      <c r="BP1624" s="88"/>
      <c r="BQ1624" s="88"/>
      <c r="BR1624" s="88"/>
      <c r="BS1624" s="88"/>
      <c r="BT1624" s="88"/>
      <c r="BU1624" s="88"/>
      <c r="BV1624" s="88"/>
      <c r="BW1624" s="88"/>
      <c r="BX1624" s="88"/>
      <c r="BY1624" s="88"/>
      <c r="BZ1624" s="88"/>
      <c r="CA1624" s="88"/>
      <c r="CB1624" s="88"/>
      <c r="CC1624" s="88"/>
      <c r="CD1624" s="88"/>
      <c r="CE1624" s="88"/>
      <c r="CF1624" s="88"/>
      <c r="CG1624" s="88"/>
      <c r="CH1624" s="88"/>
      <c r="CI1624" s="88"/>
      <c r="CJ1624" s="88"/>
      <c r="CK1624" s="88"/>
      <c r="CL1624" s="88"/>
      <c r="CM1624" s="88"/>
      <c r="CN1624" s="88"/>
      <c r="CO1624" s="88"/>
      <c r="CP1624" s="88"/>
      <c r="CQ1624" s="88"/>
      <c r="CR1624" s="88"/>
      <c r="CS1624" s="88"/>
      <c r="CT1624" s="88"/>
      <c r="CU1624" s="88"/>
      <c r="CV1624" s="88"/>
      <c r="CW1624" s="88"/>
      <c r="CX1624" s="88"/>
      <c r="CY1624" s="88"/>
    </row>
    <row r="1625" spans="2:103" x14ac:dyDescent="0.3">
      <c r="B1625" s="87"/>
      <c r="C1625" s="87"/>
      <c r="D1625" s="144"/>
      <c r="E1625" s="144"/>
      <c r="F1625" s="87"/>
      <c r="G1625" s="88"/>
      <c r="H1625" s="88"/>
      <c r="I1625" s="88"/>
      <c r="J1625" s="87"/>
      <c r="K1625" s="87"/>
      <c r="L1625" s="87"/>
      <c r="M1625" s="87"/>
      <c r="N1625" s="87"/>
      <c r="O1625" s="88"/>
      <c r="P1625" s="88"/>
      <c r="Q1625" s="88"/>
      <c r="R1625" s="88"/>
      <c r="S1625" s="88"/>
      <c r="T1625" s="88"/>
      <c r="U1625" s="88"/>
      <c r="V1625" s="88"/>
      <c r="W1625" s="88"/>
      <c r="X1625" s="88"/>
      <c r="Y1625" s="88"/>
      <c r="Z1625" s="88"/>
      <c r="AA1625" s="88"/>
      <c r="AB1625" s="88"/>
      <c r="AC1625" s="88"/>
      <c r="AD1625" s="88"/>
      <c r="AE1625" s="88"/>
      <c r="AF1625" s="88"/>
      <c r="AG1625" s="88"/>
      <c r="AH1625" s="88"/>
      <c r="AI1625" s="88"/>
      <c r="AJ1625" s="88"/>
      <c r="AK1625" s="88"/>
      <c r="AL1625" s="88"/>
      <c r="AM1625" s="88"/>
      <c r="AN1625" s="88"/>
      <c r="AO1625" s="88"/>
      <c r="AP1625" s="88"/>
      <c r="AQ1625" s="88"/>
      <c r="AR1625" s="88"/>
      <c r="AS1625" s="88"/>
      <c r="AT1625" s="88"/>
      <c r="AU1625" s="88"/>
      <c r="AV1625" s="88"/>
      <c r="AW1625" s="88"/>
      <c r="AX1625" s="88"/>
      <c r="AY1625" s="88"/>
      <c r="AZ1625" s="88"/>
      <c r="BA1625" s="88"/>
      <c r="BB1625" s="88"/>
      <c r="BC1625" s="88"/>
      <c r="BD1625" s="88"/>
      <c r="BE1625" s="88"/>
      <c r="BF1625" s="88"/>
      <c r="BG1625" s="88"/>
      <c r="BH1625" s="88"/>
      <c r="BI1625" s="88"/>
      <c r="BJ1625" s="88"/>
      <c r="BK1625" s="88"/>
      <c r="BL1625" s="88"/>
      <c r="BM1625" s="88"/>
      <c r="BN1625" s="88"/>
      <c r="BO1625" s="88"/>
      <c r="BP1625" s="88"/>
      <c r="BQ1625" s="88"/>
      <c r="BR1625" s="88"/>
      <c r="BS1625" s="88"/>
      <c r="BT1625" s="88"/>
      <c r="BU1625" s="88"/>
      <c r="BV1625" s="88"/>
      <c r="BW1625" s="88"/>
      <c r="BX1625" s="88"/>
      <c r="BY1625" s="88"/>
      <c r="BZ1625" s="88"/>
      <c r="CA1625" s="88"/>
      <c r="CB1625" s="88"/>
      <c r="CC1625" s="88"/>
      <c r="CD1625" s="88"/>
      <c r="CE1625" s="88"/>
      <c r="CF1625" s="88"/>
      <c r="CG1625" s="88"/>
      <c r="CH1625" s="88"/>
      <c r="CI1625" s="88"/>
      <c r="CJ1625" s="88"/>
      <c r="CK1625" s="88"/>
      <c r="CL1625" s="88"/>
      <c r="CM1625" s="88"/>
      <c r="CN1625" s="88"/>
      <c r="CO1625" s="88"/>
      <c r="CP1625" s="88"/>
      <c r="CQ1625" s="88"/>
      <c r="CR1625" s="88"/>
      <c r="CS1625" s="88"/>
      <c r="CT1625" s="88"/>
      <c r="CU1625" s="88"/>
      <c r="CV1625" s="88"/>
      <c r="CW1625" s="88"/>
      <c r="CX1625" s="88"/>
      <c r="CY1625" s="88"/>
    </row>
    <row r="1626" spans="2:103" x14ac:dyDescent="0.3">
      <c r="B1626" s="87"/>
      <c r="C1626" s="87"/>
      <c r="D1626" s="144"/>
      <c r="E1626" s="144"/>
      <c r="F1626" s="87"/>
      <c r="G1626" s="88"/>
      <c r="H1626" s="88"/>
      <c r="I1626" s="88"/>
      <c r="J1626" s="87"/>
      <c r="K1626" s="87"/>
      <c r="L1626" s="87"/>
      <c r="M1626" s="87"/>
      <c r="N1626" s="87"/>
      <c r="O1626" s="88"/>
      <c r="P1626" s="88"/>
      <c r="Q1626" s="88"/>
      <c r="R1626" s="88"/>
      <c r="S1626" s="88"/>
      <c r="T1626" s="88"/>
      <c r="U1626" s="88"/>
      <c r="V1626" s="88"/>
      <c r="W1626" s="88"/>
      <c r="X1626" s="88"/>
      <c r="Y1626" s="88"/>
      <c r="Z1626" s="88"/>
      <c r="AA1626" s="88"/>
      <c r="AB1626" s="88"/>
      <c r="AC1626" s="88"/>
      <c r="AD1626" s="88"/>
      <c r="AE1626" s="88"/>
      <c r="AF1626" s="88"/>
      <c r="AG1626" s="88"/>
      <c r="AH1626" s="88"/>
      <c r="AI1626" s="88"/>
      <c r="AJ1626" s="88"/>
      <c r="AK1626" s="88"/>
      <c r="AL1626" s="88"/>
      <c r="AM1626" s="88"/>
      <c r="AN1626" s="88"/>
      <c r="AO1626" s="88"/>
      <c r="AP1626" s="88"/>
      <c r="AQ1626" s="88"/>
      <c r="AR1626" s="88"/>
      <c r="AS1626" s="88"/>
      <c r="AT1626" s="88"/>
      <c r="AU1626" s="88"/>
      <c r="AV1626" s="88"/>
      <c r="AW1626" s="88"/>
      <c r="AX1626" s="88"/>
      <c r="AY1626" s="88"/>
      <c r="AZ1626" s="88"/>
      <c r="BA1626" s="88"/>
      <c r="BB1626" s="88"/>
      <c r="BC1626" s="88"/>
      <c r="BD1626" s="88"/>
      <c r="BE1626" s="88"/>
      <c r="BF1626" s="88"/>
      <c r="BG1626" s="88"/>
      <c r="BH1626" s="88"/>
      <c r="BI1626" s="88"/>
      <c r="BJ1626" s="88"/>
      <c r="BK1626" s="88"/>
      <c r="BL1626" s="88"/>
      <c r="BM1626" s="88"/>
      <c r="BN1626" s="88"/>
      <c r="BO1626" s="88"/>
      <c r="BP1626" s="88"/>
      <c r="BQ1626" s="88"/>
      <c r="BR1626" s="88"/>
      <c r="BS1626" s="88"/>
      <c r="BT1626" s="88"/>
      <c r="BU1626" s="88"/>
      <c r="BV1626" s="88"/>
      <c r="BW1626" s="88"/>
      <c r="BX1626" s="88"/>
      <c r="BY1626" s="88"/>
      <c r="BZ1626" s="88"/>
      <c r="CA1626" s="88"/>
      <c r="CB1626" s="88"/>
      <c r="CC1626" s="88"/>
      <c r="CD1626" s="88"/>
      <c r="CE1626" s="88"/>
      <c r="CF1626" s="88"/>
      <c r="CG1626" s="88"/>
      <c r="CH1626" s="88"/>
      <c r="CI1626" s="88"/>
      <c r="CJ1626" s="88"/>
      <c r="CK1626" s="88"/>
      <c r="CL1626" s="88"/>
      <c r="CM1626" s="88"/>
      <c r="CN1626" s="88"/>
      <c r="CO1626" s="88"/>
      <c r="CP1626" s="88"/>
      <c r="CQ1626" s="88"/>
      <c r="CR1626" s="88"/>
      <c r="CS1626" s="88"/>
      <c r="CT1626" s="88"/>
      <c r="CU1626" s="88"/>
      <c r="CV1626" s="88"/>
      <c r="CW1626" s="88"/>
      <c r="CX1626" s="88"/>
      <c r="CY1626" s="88"/>
    </row>
    <row r="1627" spans="2:103" x14ac:dyDescent="0.3">
      <c r="B1627" s="87"/>
      <c r="C1627" s="87"/>
      <c r="D1627" s="144"/>
      <c r="E1627" s="144"/>
      <c r="F1627" s="87"/>
      <c r="G1627" s="88"/>
      <c r="H1627" s="88"/>
      <c r="I1627" s="88"/>
      <c r="J1627" s="87"/>
      <c r="K1627" s="87"/>
      <c r="L1627" s="87"/>
      <c r="M1627" s="87"/>
      <c r="N1627" s="87"/>
      <c r="O1627" s="88"/>
      <c r="P1627" s="88"/>
      <c r="Q1627" s="88"/>
      <c r="R1627" s="88"/>
      <c r="S1627" s="88"/>
      <c r="T1627" s="88"/>
      <c r="U1627" s="88"/>
      <c r="V1627" s="88"/>
      <c r="W1627" s="88"/>
      <c r="X1627" s="88"/>
      <c r="Y1627" s="88"/>
      <c r="Z1627" s="88"/>
      <c r="AA1627" s="88"/>
      <c r="AB1627" s="88"/>
      <c r="AC1627" s="88"/>
      <c r="AD1627" s="88"/>
      <c r="AE1627" s="88"/>
      <c r="AF1627" s="88"/>
      <c r="AG1627" s="88"/>
      <c r="AH1627" s="88"/>
      <c r="AI1627" s="88"/>
      <c r="AJ1627" s="88"/>
      <c r="AK1627" s="88"/>
      <c r="AL1627" s="88"/>
      <c r="AM1627" s="88"/>
      <c r="AN1627" s="88"/>
      <c r="AO1627" s="88"/>
      <c r="AP1627" s="88"/>
      <c r="AQ1627" s="88"/>
      <c r="AR1627" s="88"/>
      <c r="AS1627" s="88"/>
      <c r="AT1627" s="88"/>
      <c r="AU1627" s="88"/>
      <c r="AV1627" s="88"/>
      <c r="AW1627" s="88"/>
      <c r="AX1627" s="88"/>
      <c r="AY1627" s="88"/>
      <c r="AZ1627" s="88"/>
      <c r="BA1627" s="88"/>
      <c r="BB1627" s="88"/>
      <c r="BC1627" s="88"/>
      <c r="BD1627" s="88"/>
      <c r="BE1627" s="88"/>
      <c r="BF1627" s="88"/>
      <c r="BG1627" s="88"/>
      <c r="BH1627" s="88"/>
      <c r="BI1627" s="88"/>
      <c r="BJ1627" s="88"/>
      <c r="BK1627" s="88"/>
      <c r="BL1627" s="88"/>
      <c r="BM1627" s="88"/>
      <c r="BN1627" s="88"/>
      <c r="BO1627" s="88"/>
      <c r="BP1627" s="88"/>
      <c r="BQ1627" s="88"/>
      <c r="BR1627" s="88"/>
      <c r="BS1627" s="88"/>
      <c r="BT1627" s="88"/>
      <c r="BU1627" s="88"/>
      <c r="BV1627" s="88"/>
      <c r="BW1627" s="88"/>
      <c r="BX1627" s="88"/>
      <c r="BY1627" s="88"/>
      <c r="BZ1627" s="88"/>
      <c r="CA1627" s="88"/>
      <c r="CB1627" s="88"/>
      <c r="CC1627" s="88"/>
      <c r="CD1627" s="88"/>
      <c r="CE1627" s="88"/>
      <c r="CF1627" s="88"/>
      <c r="CG1627" s="88"/>
      <c r="CH1627" s="88"/>
      <c r="CI1627" s="88"/>
      <c r="CJ1627" s="88"/>
      <c r="CK1627" s="88"/>
      <c r="CL1627" s="88"/>
      <c r="CM1627" s="88"/>
      <c r="CN1627" s="88"/>
      <c r="CO1627" s="88"/>
      <c r="CP1627" s="88"/>
      <c r="CQ1627" s="88"/>
      <c r="CR1627" s="88"/>
      <c r="CS1627" s="88"/>
      <c r="CT1627" s="88"/>
      <c r="CU1627" s="88"/>
      <c r="CV1627" s="88"/>
      <c r="CW1627" s="88"/>
      <c r="CX1627" s="88"/>
      <c r="CY1627" s="88"/>
    </row>
    <row r="1628" spans="2:103" x14ac:dyDescent="0.3">
      <c r="B1628" s="87"/>
      <c r="C1628" s="87"/>
      <c r="D1628" s="144"/>
      <c r="E1628" s="144"/>
      <c r="F1628" s="87"/>
      <c r="G1628" s="88"/>
      <c r="H1628" s="88"/>
      <c r="I1628" s="88"/>
      <c r="J1628" s="87"/>
      <c r="K1628" s="87"/>
      <c r="L1628" s="87"/>
      <c r="M1628" s="87"/>
      <c r="N1628" s="87"/>
      <c r="O1628" s="88"/>
      <c r="P1628" s="88"/>
      <c r="Q1628" s="88"/>
      <c r="R1628" s="88"/>
      <c r="S1628" s="88"/>
      <c r="T1628" s="88"/>
      <c r="U1628" s="88"/>
      <c r="V1628" s="88"/>
      <c r="W1628" s="88"/>
      <c r="X1628" s="88"/>
      <c r="Y1628" s="88"/>
      <c r="Z1628" s="88"/>
      <c r="AA1628" s="88"/>
      <c r="AB1628" s="88"/>
      <c r="AC1628" s="88"/>
      <c r="AD1628" s="88"/>
      <c r="AE1628" s="88"/>
      <c r="AF1628" s="88"/>
      <c r="AG1628" s="88"/>
      <c r="AH1628" s="88"/>
      <c r="AI1628" s="88"/>
      <c r="AJ1628" s="88"/>
      <c r="AK1628" s="88"/>
      <c r="AL1628" s="88"/>
      <c r="AM1628" s="88"/>
      <c r="AN1628" s="88"/>
      <c r="AO1628" s="88"/>
      <c r="AP1628" s="88"/>
      <c r="AQ1628" s="88"/>
      <c r="AR1628" s="88"/>
      <c r="AS1628" s="88"/>
      <c r="AT1628" s="88"/>
      <c r="AU1628" s="88"/>
      <c r="AV1628" s="88"/>
      <c r="AW1628" s="88"/>
      <c r="AX1628" s="88"/>
      <c r="AY1628" s="88"/>
      <c r="AZ1628" s="88"/>
      <c r="BA1628" s="88"/>
      <c r="BB1628" s="88"/>
      <c r="BC1628" s="88"/>
      <c r="BD1628" s="88"/>
      <c r="BE1628" s="88"/>
      <c r="BF1628" s="88"/>
      <c r="BG1628" s="88"/>
      <c r="BH1628" s="88"/>
      <c r="BI1628" s="88"/>
      <c r="BJ1628" s="88"/>
      <c r="BK1628" s="88"/>
      <c r="BL1628" s="88"/>
      <c r="BM1628" s="88"/>
      <c r="BN1628" s="88"/>
      <c r="BO1628" s="88"/>
      <c r="BP1628" s="88"/>
      <c r="BQ1628" s="88"/>
      <c r="BR1628" s="88"/>
      <c r="BS1628" s="88"/>
      <c r="BT1628" s="88"/>
      <c r="BU1628" s="88"/>
      <c r="BV1628" s="88"/>
      <c r="BW1628" s="88"/>
      <c r="BX1628" s="88"/>
      <c r="BY1628" s="88"/>
      <c r="BZ1628" s="88"/>
      <c r="CA1628" s="88"/>
      <c r="CB1628" s="88"/>
      <c r="CC1628" s="88"/>
      <c r="CD1628" s="88"/>
      <c r="CE1628" s="88"/>
      <c r="CF1628" s="88"/>
      <c r="CG1628" s="88"/>
      <c r="CH1628" s="88"/>
      <c r="CI1628" s="88"/>
      <c r="CJ1628" s="88"/>
      <c r="CK1628" s="88"/>
      <c r="CL1628" s="88"/>
      <c r="CM1628" s="88"/>
      <c r="CN1628" s="88"/>
      <c r="CO1628" s="88"/>
      <c r="CP1628" s="88"/>
      <c r="CQ1628" s="88"/>
      <c r="CR1628" s="88"/>
      <c r="CS1628" s="88"/>
      <c r="CT1628" s="88"/>
      <c r="CU1628" s="88"/>
      <c r="CV1628" s="88"/>
      <c r="CW1628" s="88"/>
      <c r="CX1628" s="88"/>
      <c r="CY1628" s="88"/>
    </row>
    <row r="1629" spans="2:103" x14ac:dyDescent="0.3">
      <c r="B1629" s="87"/>
      <c r="C1629" s="87"/>
      <c r="D1629" s="144"/>
      <c r="E1629" s="144"/>
      <c r="F1629" s="87"/>
      <c r="G1629" s="88"/>
      <c r="H1629" s="88"/>
      <c r="I1629" s="88"/>
      <c r="J1629" s="87"/>
      <c r="K1629" s="87"/>
      <c r="L1629" s="87"/>
      <c r="M1629" s="87"/>
      <c r="N1629" s="87"/>
      <c r="O1629" s="88"/>
      <c r="P1629" s="88"/>
      <c r="Q1629" s="88"/>
      <c r="R1629" s="88"/>
      <c r="S1629" s="88"/>
      <c r="T1629" s="88"/>
      <c r="U1629" s="88"/>
      <c r="V1629" s="88"/>
      <c r="W1629" s="88"/>
      <c r="X1629" s="88"/>
      <c r="Y1629" s="88"/>
      <c r="Z1629" s="88"/>
      <c r="AA1629" s="88"/>
      <c r="AB1629" s="88"/>
      <c r="AC1629" s="88"/>
      <c r="AD1629" s="88"/>
      <c r="AE1629" s="88"/>
      <c r="AF1629" s="88"/>
      <c r="AG1629" s="88"/>
      <c r="AH1629" s="88"/>
      <c r="AI1629" s="88"/>
      <c r="AJ1629" s="88"/>
      <c r="AK1629" s="88"/>
      <c r="AL1629" s="88"/>
      <c r="AM1629" s="88"/>
      <c r="AN1629" s="88"/>
      <c r="AO1629" s="88"/>
      <c r="AP1629" s="88"/>
      <c r="AQ1629" s="88"/>
      <c r="AR1629" s="88"/>
      <c r="AS1629" s="88"/>
      <c r="AT1629" s="88"/>
      <c r="AU1629" s="88"/>
      <c r="AV1629" s="88"/>
      <c r="AW1629" s="88"/>
      <c r="AX1629" s="88"/>
      <c r="AY1629" s="88"/>
      <c r="AZ1629" s="88"/>
      <c r="BA1629" s="88"/>
      <c r="BB1629" s="88"/>
      <c r="BC1629" s="88"/>
      <c r="BD1629" s="88"/>
      <c r="BE1629" s="88"/>
      <c r="BF1629" s="88"/>
      <c r="BG1629" s="88"/>
      <c r="BH1629" s="88"/>
      <c r="BI1629" s="88"/>
      <c r="BJ1629" s="88"/>
      <c r="BK1629" s="88"/>
      <c r="BL1629" s="88"/>
      <c r="BM1629" s="88"/>
      <c r="BN1629" s="88"/>
      <c r="BO1629" s="88"/>
      <c r="BP1629" s="88"/>
      <c r="BQ1629" s="88"/>
      <c r="BR1629" s="88"/>
      <c r="BS1629" s="88"/>
      <c r="BT1629" s="88"/>
      <c r="BU1629" s="88"/>
      <c r="BV1629" s="88"/>
      <c r="BW1629" s="88"/>
      <c r="BX1629" s="88"/>
      <c r="BY1629" s="88"/>
      <c r="BZ1629" s="88"/>
      <c r="CA1629" s="88"/>
      <c r="CB1629" s="88"/>
      <c r="CC1629" s="88"/>
      <c r="CD1629" s="88"/>
      <c r="CE1629" s="88"/>
      <c r="CF1629" s="88"/>
      <c r="CG1629" s="88"/>
      <c r="CH1629" s="88"/>
      <c r="CI1629" s="88"/>
      <c r="CJ1629" s="88"/>
      <c r="CK1629" s="88"/>
      <c r="CL1629" s="88"/>
      <c r="CM1629" s="88"/>
      <c r="CN1629" s="88"/>
      <c r="CO1629" s="88"/>
      <c r="CP1629" s="88"/>
      <c r="CQ1629" s="88"/>
      <c r="CR1629" s="88"/>
      <c r="CS1629" s="88"/>
      <c r="CT1629" s="88"/>
      <c r="CU1629" s="88"/>
      <c r="CV1629" s="88"/>
      <c r="CW1629" s="88"/>
      <c r="CX1629" s="88"/>
      <c r="CY1629" s="88"/>
    </row>
    <row r="1630" spans="2:103" x14ac:dyDescent="0.3">
      <c r="B1630" s="87"/>
      <c r="C1630" s="87"/>
      <c r="D1630" s="144"/>
      <c r="E1630" s="144"/>
      <c r="F1630" s="87"/>
      <c r="G1630" s="88"/>
      <c r="H1630" s="88"/>
      <c r="I1630" s="88"/>
      <c r="J1630" s="87"/>
      <c r="K1630" s="87"/>
      <c r="L1630" s="87"/>
      <c r="M1630" s="87"/>
      <c r="N1630" s="87"/>
      <c r="O1630" s="88"/>
      <c r="P1630" s="88"/>
      <c r="Q1630" s="88"/>
      <c r="R1630" s="88"/>
      <c r="S1630" s="88"/>
      <c r="T1630" s="88"/>
      <c r="U1630" s="88"/>
      <c r="V1630" s="88"/>
      <c r="W1630" s="88"/>
      <c r="X1630" s="88"/>
      <c r="Y1630" s="88"/>
      <c r="Z1630" s="88"/>
      <c r="AA1630" s="88"/>
      <c r="AB1630" s="88"/>
      <c r="AC1630" s="88"/>
      <c r="AD1630" s="88"/>
      <c r="AE1630" s="88"/>
      <c r="AF1630" s="88"/>
      <c r="AG1630" s="88"/>
      <c r="AH1630" s="88"/>
      <c r="AI1630" s="88"/>
      <c r="AJ1630" s="88"/>
      <c r="AK1630" s="88"/>
      <c r="AL1630" s="88"/>
      <c r="AM1630" s="88"/>
      <c r="AN1630" s="88"/>
      <c r="AO1630" s="88"/>
      <c r="AP1630" s="88"/>
      <c r="AQ1630" s="88"/>
      <c r="AR1630" s="88"/>
      <c r="AS1630" s="88"/>
      <c r="AT1630" s="88"/>
      <c r="AU1630" s="88"/>
      <c r="AV1630" s="88"/>
      <c r="AW1630" s="88"/>
      <c r="AX1630" s="88"/>
      <c r="AY1630" s="88"/>
      <c r="AZ1630" s="88"/>
      <c r="BA1630" s="88"/>
      <c r="BB1630" s="88"/>
      <c r="BC1630" s="88"/>
      <c r="BD1630" s="88"/>
      <c r="BE1630" s="88"/>
      <c r="BF1630" s="88"/>
      <c r="BG1630" s="88"/>
      <c r="BH1630" s="88"/>
      <c r="BI1630" s="88"/>
      <c r="BJ1630" s="88"/>
      <c r="BK1630" s="88"/>
      <c r="BL1630" s="88"/>
      <c r="BM1630" s="88"/>
      <c r="BN1630" s="88"/>
      <c r="BO1630" s="88"/>
      <c r="BP1630" s="88"/>
      <c r="BQ1630" s="88"/>
      <c r="BR1630" s="88"/>
      <c r="BS1630" s="88"/>
      <c r="BT1630" s="88"/>
      <c r="BU1630" s="88"/>
      <c r="BV1630" s="88"/>
      <c r="BW1630" s="88"/>
      <c r="BX1630" s="88"/>
      <c r="BY1630" s="88"/>
      <c r="BZ1630" s="88"/>
      <c r="CA1630" s="88"/>
      <c r="CB1630" s="88"/>
      <c r="CC1630" s="88"/>
      <c r="CD1630" s="88"/>
      <c r="CE1630" s="88"/>
      <c r="CF1630" s="88"/>
      <c r="CG1630" s="88"/>
      <c r="CH1630" s="88"/>
      <c r="CI1630" s="88"/>
      <c r="CJ1630" s="88"/>
      <c r="CK1630" s="88"/>
      <c r="CL1630" s="88"/>
      <c r="CM1630" s="88"/>
      <c r="CN1630" s="88"/>
      <c r="CO1630" s="88"/>
      <c r="CP1630" s="88"/>
      <c r="CQ1630" s="88"/>
      <c r="CR1630" s="88"/>
      <c r="CS1630" s="88"/>
      <c r="CT1630" s="88"/>
      <c r="CU1630" s="88"/>
      <c r="CV1630" s="88"/>
      <c r="CW1630" s="88"/>
      <c r="CX1630" s="88"/>
      <c r="CY1630" s="88"/>
    </row>
    <row r="1631" spans="2:103" x14ac:dyDescent="0.3">
      <c r="B1631" s="87"/>
      <c r="C1631" s="87"/>
      <c r="D1631" s="144"/>
      <c r="E1631" s="144"/>
      <c r="F1631" s="87"/>
      <c r="G1631" s="88"/>
      <c r="H1631" s="88"/>
      <c r="I1631" s="88"/>
      <c r="J1631" s="87"/>
      <c r="K1631" s="87"/>
      <c r="L1631" s="87"/>
      <c r="M1631" s="87"/>
      <c r="N1631" s="87"/>
      <c r="O1631" s="88"/>
      <c r="P1631" s="88"/>
      <c r="Q1631" s="88"/>
      <c r="R1631" s="88"/>
      <c r="S1631" s="88"/>
      <c r="T1631" s="88"/>
      <c r="U1631" s="88"/>
      <c r="V1631" s="88"/>
      <c r="W1631" s="88"/>
      <c r="X1631" s="88"/>
      <c r="Y1631" s="88"/>
      <c r="Z1631" s="88"/>
      <c r="AA1631" s="88"/>
      <c r="AB1631" s="88"/>
      <c r="AC1631" s="88"/>
      <c r="AD1631" s="88"/>
      <c r="AE1631" s="88"/>
      <c r="AF1631" s="88"/>
      <c r="AG1631" s="88"/>
      <c r="AH1631" s="88"/>
      <c r="AI1631" s="88"/>
      <c r="AJ1631" s="88"/>
      <c r="AK1631" s="88"/>
      <c r="AL1631" s="88"/>
      <c r="AM1631" s="88"/>
      <c r="AN1631" s="88"/>
      <c r="AO1631" s="88"/>
      <c r="AP1631" s="88"/>
      <c r="AQ1631" s="88"/>
      <c r="AR1631" s="88"/>
      <c r="AS1631" s="88"/>
      <c r="AT1631" s="88"/>
      <c r="AU1631" s="88"/>
      <c r="AV1631" s="88"/>
      <c r="AW1631" s="88"/>
      <c r="AX1631" s="88"/>
      <c r="AY1631" s="88"/>
      <c r="AZ1631" s="88"/>
      <c r="BA1631" s="88"/>
      <c r="BB1631" s="88"/>
      <c r="BC1631" s="88"/>
      <c r="BD1631" s="88"/>
      <c r="BE1631" s="88"/>
      <c r="BF1631" s="88"/>
      <c r="BG1631" s="88"/>
      <c r="BH1631" s="88"/>
      <c r="BI1631" s="88"/>
      <c r="BJ1631" s="88"/>
      <c r="BK1631" s="88"/>
      <c r="BL1631" s="88"/>
      <c r="BM1631" s="88"/>
      <c r="BN1631" s="88"/>
      <c r="BO1631" s="88"/>
      <c r="BP1631" s="88"/>
      <c r="BQ1631" s="88"/>
      <c r="BR1631" s="88"/>
      <c r="BS1631" s="88"/>
      <c r="BT1631" s="88"/>
      <c r="BU1631" s="88"/>
      <c r="BV1631" s="88"/>
      <c r="BW1631" s="88"/>
      <c r="BX1631" s="88"/>
      <c r="BY1631" s="88"/>
      <c r="BZ1631" s="88"/>
      <c r="CA1631" s="88"/>
      <c r="CB1631" s="88"/>
      <c r="CC1631" s="88"/>
      <c r="CD1631" s="88"/>
      <c r="CE1631" s="88"/>
      <c r="CF1631" s="88"/>
      <c r="CG1631" s="88"/>
      <c r="CH1631" s="88"/>
      <c r="CI1631" s="88"/>
      <c r="CJ1631" s="88"/>
      <c r="CK1631" s="88"/>
      <c r="CL1631" s="88"/>
      <c r="CM1631" s="88"/>
      <c r="CN1631" s="88"/>
      <c r="CO1631" s="88"/>
      <c r="CP1631" s="88"/>
      <c r="CQ1631" s="88"/>
      <c r="CR1631" s="88"/>
      <c r="CS1631" s="88"/>
      <c r="CT1631" s="88"/>
      <c r="CU1631" s="88"/>
      <c r="CV1631" s="88"/>
      <c r="CW1631" s="88"/>
      <c r="CX1631" s="88"/>
      <c r="CY1631" s="88"/>
    </row>
    <row r="1632" spans="2:103" x14ac:dyDescent="0.3">
      <c r="B1632" s="87"/>
      <c r="C1632" s="87"/>
      <c r="D1632" s="144"/>
      <c r="E1632" s="144"/>
      <c r="F1632" s="87"/>
      <c r="G1632" s="88"/>
      <c r="H1632" s="88"/>
      <c r="I1632" s="88"/>
      <c r="J1632" s="87"/>
      <c r="K1632" s="87"/>
      <c r="L1632" s="87"/>
      <c r="M1632" s="87"/>
      <c r="N1632" s="87"/>
      <c r="O1632" s="88"/>
      <c r="P1632" s="88"/>
      <c r="Q1632" s="88"/>
      <c r="R1632" s="88"/>
      <c r="S1632" s="88"/>
      <c r="T1632" s="88"/>
      <c r="U1632" s="88"/>
      <c r="V1632" s="88"/>
      <c r="W1632" s="88"/>
      <c r="X1632" s="88"/>
      <c r="Y1632" s="88"/>
      <c r="Z1632" s="88"/>
      <c r="AA1632" s="88"/>
      <c r="AB1632" s="88"/>
      <c r="AC1632" s="88"/>
      <c r="AD1632" s="88"/>
      <c r="AE1632" s="88"/>
      <c r="AF1632" s="88"/>
      <c r="AG1632" s="88"/>
      <c r="AH1632" s="88"/>
      <c r="AI1632" s="88"/>
      <c r="AJ1632" s="88"/>
      <c r="AK1632" s="88"/>
      <c r="AL1632" s="88"/>
      <c r="AM1632" s="88"/>
      <c r="AN1632" s="88"/>
      <c r="AO1632" s="88"/>
      <c r="AP1632" s="88"/>
      <c r="AQ1632" s="88"/>
      <c r="AR1632" s="88"/>
      <c r="AS1632" s="88"/>
      <c r="AT1632" s="88"/>
      <c r="AU1632" s="88"/>
      <c r="AV1632" s="88"/>
      <c r="AW1632" s="88"/>
      <c r="AX1632" s="88"/>
      <c r="AY1632" s="88"/>
      <c r="AZ1632" s="88"/>
      <c r="BA1632" s="88"/>
      <c r="BB1632" s="88"/>
      <c r="BC1632" s="88"/>
      <c r="BD1632" s="88"/>
      <c r="BE1632" s="88"/>
      <c r="BF1632" s="88"/>
      <c r="BG1632" s="88"/>
      <c r="BH1632" s="88"/>
      <c r="BI1632" s="88"/>
      <c r="BJ1632" s="88"/>
      <c r="BK1632" s="88"/>
      <c r="BL1632" s="88"/>
      <c r="BM1632" s="88"/>
      <c r="BN1632" s="88"/>
      <c r="BO1632" s="88"/>
      <c r="BP1632" s="88"/>
      <c r="BQ1632" s="88"/>
      <c r="BR1632" s="88"/>
      <c r="BS1632" s="88"/>
      <c r="BT1632" s="88"/>
      <c r="BU1632" s="88"/>
      <c r="BV1632" s="88"/>
      <c r="BW1632" s="88"/>
      <c r="BX1632" s="88"/>
      <c r="BY1632" s="88"/>
      <c r="BZ1632" s="88"/>
      <c r="CA1632" s="88"/>
      <c r="CB1632" s="88"/>
      <c r="CC1632" s="88"/>
      <c r="CD1632" s="88"/>
      <c r="CE1632" s="88"/>
      <c r="CF1632" s="88"/>
      <c r="CG1632" s="88"/>
      <c r="CH1632" s="88"/>
      <c r="CI1632" s="88"/>
      <c r="CJ1632" s="88"/>
      <c r="CK1632" s="88"/>
      <c r="CL1632" s="88"/>
      <c r="CM1632" s="88"/>
      <c r="CN1632" s="88"/>
      <c r="CO1632" s="88"/>
      <c r="CP1632" s="88"/>
      <c r="CQ1632" s="88"/>
      <c r="CR1632" s="88"/>
      <c r="CS1632" s="88"/>
      <c r="CT1632" s="88"/>
      <c r="CU1632" s="88"/>
      <c r="CV1632" s="88"/>
      <c r="CW1632" s="88"/>
      <c r="CX1632" s="88"/>
      <c r="CY1632" s="88"/>
    </row>
    <row r="1633" spans="2:103" x14ac:dyDescent="0.3">
      <c r="B1633" s="87"/>
      <c r="C1633" s="87"/>
      <c r="D1633" s="144"/>
      <c r="E1633" s="144"/>
      <c r="F1633" s="87"/>
      <c r="G1633" s="88"/>
      <c r="H1633" s="88"/>
      <c r="I1633" s="88"/>
      <c r="J1633" s="87"/>
      <c r="K1633" s="87"/>
      <c r="L1633" s="87"/>
      <c r="M1633" s="87"/>
      <c r="N1633" s="87"/>
      <c r="O1633" s="88"/>
      <c r="P1633" s="88"/>
      <c r="Q1633" s="88"/>
      <c r="R1633" s="88"/>
      <c r="S1633" s="88"/>
      <c r="T1633" s="88"/>
      <c r="U1633" s="88"/>
      <c r="V1633" s="88"/>
      <c r="W1633" s="88"/>
      <c r="X1633" s="88"/>
      <c r="Y1633" s="88"/>
      <c r="Z1633" s="88"/>
      <c r="AA1633" s="88"/>
      <c r="AB1633" s="88"/>
      <c r="AC1633" s="88"/>
      <c r="AD1633" s="88"/>
      <c r="AE1633" s="88"/>
      <c r="AF1633" s="88"/>
      <c r="AG1633" s="88"/>
      <c r="AH1633" s="88"/>
      <c r="AI1633" s="88"/>
      <c r="AJ1633" s="88"/>
      <c r="AK1633" s="88"/>
      <c r="AL1633" s="88"/>
      <c r="AM1633" s="88"/>
      <c r="AN1633" s="88"/>
      <c r="AO1633" s="88"/>
      <c r="AP1633" s="88"/>
      <c r="AQ1633" s="88"/>
      <c r="AR1633" s="88"/>
      <c r="AS1633" s="88"/>
      <c r="AT1633" s="88"/>
      <c r="AU1633" s="88"/>
      <c r="AV1633" s="88"/>
      <c r="AW1633" s="88"/>
      <c r="AX1633" s="88"/>
      <c r="AY1633" s="88"/>
      <c r="AZ1633" s="88"/>
      <c r="BA1633" s="88"/>
      <c r="BB1633" s="88"/>
      <c r="BC1633" s="88"/>
      <c r="BD1633" s="88"/>
      <c r="BE1633" s="88"/>
      <c r="BF1633" s="88"/>
      <c r="BG1633" s="88"/>
      <c r="BH1633" s="88"/>
      <c r="BI1633" s="88"/>
      <c r="BJ1633" s="88"/>
      <c r="BK1633" s="88"/>
      <c r="BL1633" s="88"/>
      <c r="BM1633" s="88"/>
      <c r="BN1633" s="88"/>
      <c r="BO1633" s="88"/>
      <c r="BP1633" s="88"/>
      <c r="BQ1633" s="88"/>
      <c r="BR1633" s="88"/>
      <c r="BS1633" s="88"/>
      <c r="BT1633" s="88"/>
      <c r="BU1633" s="88"/>
      <c r="BV1633" s="88"/>
      <c r="BW1633" s="88"/>
      <c r="BX1633" s="88"/>
      <c r="BY1633" s="88"/>
      <c r="BZ1633" s="88"/>
      <c r="CA1633" s="88"/>
      <c r="CB1633" s="88"/>
      <c r="CC1633" s="88"/>
      <c r="CD1633" s="88"/>
      <c r="CE1633" s="88"/>
      <c r="CF1633" s="88"/>
      <c r="CG1633" s="88"/>
      <c r="CH1633" s="88"/>
      <c r="CI1633" s="88"/>
      <c r="CJ1633" s="88"/>
      <c r="CK1633" s="88"/>
      <c r="CL1633" s="88"/>
      <c r="CM1633" s="88"/>
      <c r="CN1633" s="88"/>
      <c r="CO1633" s="88"/>
      <c r="CP1633" s="88"/>
      <c r="CQ1633" s="88"/>
      <c r="CR1633" s="88"/>
      <c r="CS1633" s="88"/>
      <c r="CT1633" s="88"/>
      <c r="CU1633" s="88"/>
      <c r="CV1633" s="88"/>
      <c r="CW1633" s="88"/>
      <c r="CX1633" s="88"/>
      <c r="CY1633" s="88"/>
    </row>
    <row r="1634" spans="2:103" x14ac:dyDescent="0.3">
      <c r="B1634" s="87"/>
      <c r="C1634" s="87"/>
      <c r="D1634" s="144"/>
      <c r="E1634" s="144"/>
      <c r="F1634" s="87"/>
      <c r="G1634" s="88"/>
      <c r="H1634" s="88"/>
      <c r="I1634" s="88"/>
      <c r="J1634" s="87"/>
      <c r="K1634" s="87"/>
      <c r="L1634" s="87"/>
      <c r="M1634" s="87"/>
      <c r="N1634" s="87"/>
      <c r="O1634" s="88"/>
      <c r="P1634" s="88"/>
      <c r="Q1634" s="88"/>
      <c r="R1634" s="88"/>
      <c r="S1634" s="88"/>
      <c r="T1634" s="88"/>
      <c r="U1634" s="88"/>
      <c r="V1634" s="88"/>
      <c r="W1634" s="88"/>
      <c r="X1634" s="88"/>
      <c r="Y1634" s="88"/>
      <c r="Z1634" s="88"/>
      <c r="AA1634" s="88"/>
      <c r="AB1634" s="88"/>
      <c r="AC1634" s="88"/>
      <c r="AD1634" s="88"/>
      <c r="AE1634" s="88"/>
      <c r="AF1634" s="88"/>
      <c r="AG1634" s="88"/>
      <c r="AH1634" s="88"/>
      <c r="AI1634" s="88"/>
      <c r="AJ1634" s="88"/>
      <c r="AK1634" s="88"/>
      <c r="AL1634" s="88"/>
      <c r="AM1634" s="88"/>
      <c r="AN1634" s="88"/>
      <c r="AO1634" s="88"/>
      <c r="AP1634" s="88"/>
      <c r="AQ1634" s="88"/>
      <c r="AR1634" s="88"/>
      <c r="AS1634" s="88"/>
      <c r="AT1634" s="88"/>
      <c r="AU1634" s="88"/>
      <c r="AV1634" s="88"/>
      <c r="AW1634" s="88"/>
      <c r="AX1634" s="88"/>
      <c r="AY1634" s="88"/>
      <c r="AZ1634" s="88"/>
      <c r="BA1634" s="88"/>
      <c r="BB1634" s="88"/>
      <c r="BC1634" s="88"/>
      <c r="BD1634" s="88"/>
      <c r="BE1634" s="88"/>
      <c r="BF1634" s="88"/>
      <c r="BG1634" s="88"/>
      <c r="BH1634" s="88"/>
      <c r="BI1634" s="88"/>
      <c r="BJ1634" s="88"/>
      <c r="BK1634" s="88"/>
      <c r="BL1634" s="88"/>
      <c r="BM1634" s="88"/>
      <c r="BN1634" s="88"/>
      <c r="BO1634" s="88"/>
      <c r="BP1634" s="88"/>
      <c r="BQ1634" s="88"/>
      <c r="BR1634" s="88"/>
      <c r="BS1634" s="88"/>
      <c r="BT1634" s="88"/>
      <c r="BU1634" s="88"/>
      <c r="BV1634" s="88"/>
      <c r="BW1634" s="88"/>
      <c r="BX1634" s="88"/>
      <c r="BY1634" s="88"/>
      <c r="BZ1634" s="88"/>
      <c r="CA1634" s="88"/>
      <c r="CB1634" s="88"/>
      <c r="CC1634" s="88"/>
      <c r="CD1634" s="88"/>
      <c r="CE1634" s="88"/>
      <c r="CF1634" s="88"/>
      <c r="CG1634" s="88"/>
      <c r="CH1634" s="88"/>
      <c r="CI1634" s="88"/>
      <c r="CJ1634" s="88"/>
      <c r="CK1634" s="88"/>
      <c r="CL1634" s="88"/>
      <c r="CM1634" s="88"/>
      <c r="CN1634" s="88"/>
      <c r="CO1634" s="88"/>
      <c r="CP1634" s="88"/>
      <c r="CQ1634" s="88"/>
      <c r="CR1634" s="88"/>
      <c r="CS1634" s="88"/>
      <c r="CT1634" s="88"/>
      <c r="CU1634" s="88"/>
      <c r="CV1634" s="88"/>
      <c r="CW1634" s="88"/>
      <c r="CX1634" s="88"/>
      <c r="CY1634" s="88"/>
    </row>
    <row r="1635" spans="2:103" x14ac:dyDescent="0.3">
      <c r="B1635" s="87"/>
      <c r="C1635" s="87"/>
      <c r="D1635" s="144"/>
      <c r="E1635" s="144"/>
      <c r="F1635" s="87"/>
      <c r="G1635" s="88"/>
      <c r="H1635" s="88"/>
      <c r="I1635" s="88"/>
      <c r="J1635" s="87"/>
      <c r="K1635" s="87"/>
      <c r="L1635" s="87"/>
      <c r="M1635" s="87"/>
      <c r="N1635" s="87"/>
      <c r="O1635" s="88"/>
      <c r="P1635" s="88"/>
      <c r="Q1635" s="88"/>
      <c r="R1635" s="88"/>
      <c r="S1635" s="88"/>
      <c r="T1635" s="88"/>
      <c r="U1635" s="88"/>
      <c r="V1635" s="88"/>
      <c r="W1635" s="88"/>
      <c r="X1635" s="88"/>
      <c r="Y1635" s="88"/>
      <c r="Z1635" s="88"/>
      <c r="AA1635" s="88"/>
      <c r="AB1635" s="88"/>
      <c r="AC1635" s="88"/>
      <c r="AD1635" s="88"/>
      <c r="AE1635" s="88"/>
      <c r="AF1635" s="88"/>
      <c r="AG1635" s="88"/>
      <c r="AH1635" s="88"/>
      <c r="AI1635" s="88"/>
      <c r="AJ1635" s="88"/>
      <c r="AK1635" s="88"/>
      <c r="AL1635" s="88"/>
      <c r="AM1635" s="88"/>
      <c r="AN1635" s="88"/>
      <c r="AO1635" s="88"/>
      <c r="AP1635" s="88"/>
      <c r="AQ1635" s="88"/>
      <c r="AR1635" s="88"/>
      <c r="AS1635" s="88"/>
      <c r="AT1635" s="88"/>
      <c r="AU1635" s="88"/>
      <c r="AV1635" s="88"/>
      <c r="AW1635" s="88"/>
      <c r="AX1635" s="88"/>
      <c r="AY1635" s="88"/>
      <c r="AZ1635" s="88"/>
      <c r="BA1635" s="88"/>
      <c r="BB1635" s="88"/>
      <c r="BC1635" s="88"/>
      <c r="BD1635" s="88"/>
      <c r="BE1635" s="88"/>
      <c r="BF1635" s="88"/>
      <c r="BG1635" s="88"/>
      <c r="BH1635" s="88"/>
      <c r="BI1635" s="88"/>
      <c r="BJ1635" s="88"/>
      <c r="BK1635" s="88"/>
      <c r="BL1635" s="88"/>
      <c r="BM1635" s="88"/>
      <c r="BN1635" s="88"/>
      <c r="BO1635" s="88"/>
      <c r="BP1635" s="88"/>
      <c r="BQ1635" s="88"/>
      <c r="BR1635" s="88"/>
      <c r="BS1635" s="88"/>
      <c r="BT1635" s="88"/>
      <c r="BU1635" s="88"/>
      <c r="BV1635" s="88"/>
      <c r="BW1635" s="88"/>
      <c r="BX1635" s="88"/>
      <c r="BY1635" s="88"/>
      <c r="BZ1635" s="88"/>
      <c r="CA1635" s="88"/>
      <c r="CB1635" s="88"/>
      <c r="CC1635" s="88"/>
      <c r="CD1635" s="88"/>
      <c r="CE1635" s="88"/>
      <c r="CF1635" s="88"/>
      <c r="CG1635" s="88"/>
      <c r="CH1635" s="88"/>
      <c r="CI1635" s="88"/>
      <c r="CJ1635" s="88"/>
      <c r="CK1635" s="88"/>
      <c r="CL1635" s="88"/>
      <c r="CM1635" s="88"/>
      <c r="CN1635" s="88"/>
      <c r="CO1635" s="88"/>
      <c r="CP1635" s="88"/>
      <c r="CQ1635" s="88"/>
      <c r="CR1635" s="88"/>
      <c r="CS1635" s="88"/>
      <c r="CT1635" s="88"/>
      <c r="CU1635" s="88"/>
      <c r="CV1635" s="88"/>
      <c r="CW1635" s="88"/>
      <c r="CX1635" s="88"/>
      <c r="CY1635" s="88"/>
    </row>
    <row r="1636" spans="2:103" x14ac:dyDescent="0.3">
      <c r="B1636" s="87"/>
      <c r="C1636" s="87"/>
      <c r="D1636" s="144"/>
      <c r="E1636" s="144"/>
      <c r="F1636" s="87"/>
      <c r="G1636" s="88"/>
      <c r="H1636" s="88"/>
      <c r="I1636" s="88"/>
      <c r="J1636" s="87"/>
      <c r="K1636" s="87"/>
      <c r="L1636" s="87"/>
      <c r="M1636" s="87"/>
      <c r="N1636" s="87"/>
      <c r="O1636" s="88"/>
      <c r="P1636" s="88"/>
      <c r="Q1636" s="88"/>
      <c r="R1636" s="88"/>
      <c r="S1636" s="88"/>
      <c r="T1636" s="88"/>
      <c r="U1636" s="88"/>
      <c r="V1636" s="88"/>
      <c r="W1636" s="88"/>
      <c r="X1636" s="88"/>
      <c r="Y1636" s="88"/>
      <c r="Z1636" s="88"/>
      <c r="AA1636" s="88"/>
      <c r="AB1636" s="88"/>
      <c r="AC1636" s="88"/>
      <c r="AD1636" s="88"/>
      <c r="AE1636" s="88"/>
      <c r="AF1636" s="88"/>
      <c r="AG1636" s="88"/>
      <c r="AH1636" s="88"/>
      <c r="AI1636" s="88"/>
      <c r="AJ1636" s="88"/>
      <c r="AK1636" s="88"/>
      <c r="AL1636" s="88"/>
      <c r="AM1636" s="88"/>
      <c r="AN1636" s="88"/>
      <c r="AO1636" s="88"/>
      <c r="AP1636" s="88"/>
      <c r="AQ1636" s="88"/>
      <c r="AR1636" s="88"/>
      <c r="AS1636" s="88"/>
      <c r="AT1636" s="88"/>
      <c r="AU1636" s="88"/>
      <c r="AV1636" s="88"/>
      <c r="AW1636" s="88"/>
      <c r="AX1636" s="88"/>
      <c r="AY1636" s="88"/>
      <c r="AZ1636" s="88"/>
      <c r="BA1636" s="88"/>
      <c r="BB1636" s="88"/>
      <c r="BC1636" s="88"/>
      <c r="BD1636" s="88"/>
      <c r="BE1636" s="88"/>
      <c r="BF1636" s="88"/>
      <c r="BG1636" s="88"/>
      <c r="BH1636" s="88"/>
      <c r="BI1636" s="88"/>
      <c r="BJ1636" s="88"/>
      <c r="BK1636" s="88"/>
      <c r="BL1636" s="88"/>
      <c r="BM1636" s="88"/>
      <c r="BN1636" s="88"/>
      <c r="BO1636" s="88"/>
      <c r="BP1636" s="88"/>
      <c r="BQ1636" s="88"/>
      <c r="BR1636" s="88"/>
      <c r="BS1636" s="88"/>
      <c r="BT1636" s="88"/>
      <c r="BU1636" s="88"/>
      <c r="BV1636" s="88"/>
      <c r="BW1636" s="88"/>
      <c r="BX1636" s="88"/>
      <c r="BY1636" s="88"/>
      <c r="BZ1636" s="88"/>
      <c r="CA1636" s="88"/>
      <c r="CB1636" s="88"/>
      <c r="CC1636" s="88"/>
      <c r="CD1636" s="88"/>
      <c r="CE1636" s="88"/>
      <c r="CF1636" s="88"/>
      <c r="CG1636" s="88"/>
      <c r="CH1636" s="88"/>
      <c r="CI1636" s="88"/>
      <c r="CJ1636" s="88"/>
      <c r="CK1636" s="88"/>
      <c r="CL1636" s="88"/>
      <c r="CM1636" s="88"/>
      <c r="CN1636" s="88"/>
      <c r="CO1636" s="88"/>
      <c r="CP1636" s="88"/>
      <c r="CQ1636" s="88"/>
      <c r="CR1636" s="88"/>
      <c r="CS1636" s="88"/>
      <c r="CT1636" s="88"/>
      <c r="CU1636" s="88"/>
      <c r="CV1636" s="88"/>
      <c r="CW1636" s="88"/>
      <c r="CX1636" s="88"/>
      <c r="CY1636" s="88"/>
    </row>
    <row r="1637" spans="2:103" x14ac:dyDescent="0.3">
      <c r="B1637" s="87"/>
      <c r="C1637" s="87"/>
      <c r="D1637" s="144"/>
      <c r="E1637" s="144"/>
      <c r="F1637" s="87"/>
      <c r="G1637" s="88"/>
      <c r="H1637" s="88"/>
      <c r="I1637" s="88"/>
      <c r="J1637" s="87"/>
      <c r="K1637" s="87"/>
      <c r="L1637" s="87"/>
      <c r="M1637" s="87"/>
      <c r="N1637" s="87"/>
      <c r="O1637" s="88"/>
      <c r="P1637" s="88"/>
      <c r="Q1637" s="88"/>
      <c r="R1637" s="88"/>
      <c r="S1637" s="88"/>
      <c r="T1637" s="88"/>
      <c r="U1637" s="88"/>
      <c r="V1637" s="88"/>
      <c r="W1637" s="88"/>
      <c r="X1637" s="88"/>
      <c r="Y1637" s="88"/>
      <c r="Z1637" s="88"/>
      <c r="AA1637" s="88"/>
      <c r="AB1637" s="88"/>
      <c r="AC1637" s="88"/>
      <c r="AD1637" s="88"/>
      <c r="AE1637" s="88"/>
      <c r="AF1637" s="88"/>
      <c r="AG1637" s="88"/>
      <c r="AH1637" s="88"/>
      <c r="AI1637" s="88"/>
      <c r="AJ1637" s="88"/>
      <c r="AK1637" s="88"/>
      <c r="AL1637" s="88"/>
      <c r="AM1637" s="88"/>
      <c r="AN1637" s="88"/>
      <c r="AO1637" s="88"/>
      <c r="AP1637" s="88"/>
      <c r="AQ1637" s="88"/>
      <c r="AR1637" s="88"/>
      <c r="AS1637" s="88"/>
      <c r="AT1637" s="88"/>
      <c r="AU1637" s="88"/>
      <c r="AV1637" s="88"/>
      <c r="AW1637" s="88"/>
      <c r="AX1637" s="88"/>
      <c r="AY1637" s="88"/>
      <c r="AZ1637" s="88"/>
      <c r="BA1637" s="88"/>
      <c r="BB1637" s="88"/>
      <c r="BC1637" s="88"/>
      <c r="BD1637" s="88"/>
      <c r="BE1637" s="88"/>
      <c r="BF1637" s="88"/>
      <c r="BG1637" s="88"/>
      <c r="BH1637" s="88"/>
      <c r="BI1637" s="88"/>
      <c r="BJ1637" s="88"/>
      <c r="BK1637" s="88"/>
      <c r="BL1637" s="88"/>
      <c r="BM1637" s="88"/>
      <c r="BN1637" s="88"/>
      <c r="BO1637" s="88"/>
      <c r="BP1637" s="88"/>
      <c r="BQ1637" s="88"/>
      <c r="BR1637" s="88"/>
      <c r="BS1637" s="88"/>
      <c r="BT1637" s="88"/>
      <c r="BU1637" s="88"/>
      <c r="BV1637" s="88"/>
      <c r="BW1637" s="88"/>
      <c r="BX1637" s="88"/>
      <c r="BY1637" s="88"/>
      <c r="BZ1637" s="88"/>
      <c r="CA1637" s="88"/>
      <c r="CB1637" s="88"/>
      <c r="CC1637" s="88"/>
      <c r="CD1637" s="88"/>
      <c r="CE1637" s="88"/>
      <c r="CF1637" s="88"/>
      <c r="CG1637" s="88"/>
      <c r="CH1637" s="88"/>
      <c r="CI1637" s="88"/>
      <c r="CJ1637" s="88"/>
      <c r="CK1637" s="88"/>
      <c r="CL1637" s="88"/>
      <c r="CM1637" s="88"/>
      <c r="CN1637" s="88"/>
      <c r="CO1637" s="88"/>
      <c r="CP1637" s="88"/>
      <c r="CQ1637" s="88"/>
      <c r="CR1637" s="88"/>
      <c r="CS1637" s="88"/>
      <c r="CT1637" s="88"/>
      <c r="CU1637" s="88"/>
      <c r="CV1637" s="88"/>
      <c r="CW1637" s="88"/>
      <c r="CX1637" s="88"/>
      <c r="CY1637" s="88"/>
    </row>
    <row r="1638" spans="2:103" x14ac:dyDescent="0.3">
      <c r="B1638" s="87"/>
      <c r="C1638" s="87"/>
      <c r="D1638" s="144"/>
      <c r="E1638" s="144"/>
      <c r="F1638" s="87"/>
      <c r="G1638" s="88"/>
      <c r="H1638" s="88"/>
      <c r="I1638" s="88"/>
      <c r="J1638" s="87"/>
      <c r="K1638" s="87"/>
      <c r="L1638" s="87"/>
      <c r="M1638" s="87"/>
      <c r="N1638" s="87"/>
      <c r="O1638" s="88"/>
      <c r="P1638" s="88"/>
      <c r="Q1638" s="88"/>
      <c r="R1638" s="88"/>
      <c r="S1638" s="88"/>
      <c r="T1638" s="88"/>
      <c r="U1638" s="88"/>
      <c r="V1638" s="88"/>
      <c r="W1638" s="88"/>
      <c r="X1638" s="88"/>
      <c r="Y1638" s="88"/>
      <c r="Z1638" s="88"/>
      <c r="AA1638" s="88"/>
      <c r="AB1638" s="88"/>
      <c r="AC1638" s="88"/>
      <c r="AD1638" s="88"/>
      <c r="AE1638" s="88"/>
      <c r="AF1638" s="88"/>
      <c r="AG1638" s="88"/>
      <c r="AH1638" s="88"/>
      <c r="AI1638" s="88"/>
      <c r="AJ1638" s="88"/>
      <c r="AK1638" s="88"/>
      <c r="AL1638" s="88"/>
      <c r="AM1638" s="88"/>
      <c r="AN1638" s="88"/>
      <c r="AO1638" s="88"/>
      <c r="AP1638" s="88"/>
      <c r="AQ1638" s="88"/>
      <c r="AR1638" s="88"/>
      <c r="AS1638" s="88"/>
      <c r="AT1638" s="88"/>
      <c r="AU1638" s="88"/>
      <c r="AV1638" s="88"/>
      <c r="AW1638" s="88"/>
      <c r="AX1638" s="88"/>
      <c r="AY1638" s="88"/>
      <c r="AZ1638" s="88"/>
      <c r="BA1638" s="88"/>
      <c r="BB1638" s="88"/>
      <c r="BC1638" s="88"/>
      <c r="BD1638" s="88"/>
      <c r="BE1638" s="88"/>
      <c r="BF1638" s="88"/>
      <c r="BG1638" s="88"/>
      <c r="BH1638" s="88"/>
      <c r="BI1638" s="88"/>
      <c r="BJ1638" s="88"/>
      <c r="BK1638" s="88"/>
      <c r="BL1638" s="88"/>
      <c r="BM1638" s="88"/>
      <c r="BN1638" s="88"/>
      <c r="BO1638" s="88"/>
      <c r="BP1638" s="88"/>
      <c r="BQ1638" s="88"/>
      <c r="BR1638" s="88"/>
      <c r="BS1638" s="88"/>
      <c r="BT1638" s="88"/>
      <c r="BU1638" s="88"/>
      <c r="BV1638" s="88"/>
      <c r="BW1638" s="88"/>
      <c r="BX1638" s="88"/>
      <c r="BY1638" s="88"/>
      <c r="BZ1638" s="88"/>
      <c r="CA1638" s="88"/>
      <c r="CB1638" s="88"/>
      <c r="CC1638" s="88"/>
      <c r="CD1638" s="88"/>
      <c r="CE1638" s="88"/>
      <c r="CF1638" s="88"/>
      <c r="CG1638" s="88"/>
      <c r="CH1638" s="88"/>
      <c r="CI1638" s="88"/>
      <c r="CJ1638" s="88"/>
      <c r="CK1638" s="88"/>
      <c r="CL1638" s="88"/>
      <c r="CM1638" s="88"/>
      <c r="CN1638" s="88"/>
      <c r="CO1638" s="88"/>
      <c r="CP1638" s="88"/>
      <c r="CQ1638" s="88"/>
      <c r="CR1638" s="88"/>
      <c r="CS1638" s="88"/>
      <c r="CT1638" s="88"/>
      <c r="CU1638" s="88"/>
      <c r="CV1638" s="88"/>
      <c r="CW1638" s="88"/>
      <c r="CX1638" s="88"/>
      <c r="CY1638" s="88"/>
    </row>
    <row r="1639" spans="2:103" x14ac:dyDescent="0.3">
      <c r="B1639" s="87"/>
      <c r="C1639" s="87"/>
      <c r="D1639" s="144"/>
      <c r="E1639" s="144"/>
      <c r="F1639" s="87"/>
      <c r="G1639" s="88"/>
      <c r="H1639" s="88"/>
      <c r="I1639" s="88"/>
      <c r="J1639" s="87"/>
      <c r="K1639" s="87"/>
      <c r="L1639" s="87"/>
      <c r="M1639" s="87"/>
      <c r="N1639" s="87"/>
      <c r="O1639" s="88"/>
      <c r="P1639" s="88"/>
      <c r="Q1639" s="88"/>
      <c r="R1639" s="88"/>
      <c r="S1639" s="88"/>
      <c r="T1639" s="88"/>
      <c r="U1639" s="88"/>
      <c r="V1639" s="88"/>
      <c r="W1639" s="88"/>
      <c r="X1639" s="88"/>
      <c r="Y1639" s="88"/>
      <c r="Z1639" s="88"/>
      <c r="AA1639" s="88"/>
      <c r="AB1639" s="88"/>
      <c r="AC1639" s="88"/>
      <c r="AD1639" s="88"/>
      <c r="AE1639" s="88"/>
      <c r="AF1639" s="88"/>
      <c r="AG1639" s="88"/>
      <c r="AH1639" s="88"/>
      <c r="AI1639" s="88"/>
      <c r="AJ1639" s="88"/>
      <c r="AK1639" s="88"/>
      <c r="AL1639" s="88"/>
      <c r="AM1639" s="88"/>
      <c r="AN1639" s="88"/>
      <c r="AO1639" s="88"/>
      <c r="AP1639" s="88"/>
      <c r="AQ1639" s="88"/>
      <c r="AR1639" s="88"/>
      <c r="AS1639" s="88"/>
      <c r="AT1639" s="88"/>
      <c r="AU1639" s="88"/>
      <c r="AV1639" s="88"/>
      <c r="AW1639" s="88"/>
      <c r="AX1639" s="88"/>
      <c r="AY1639" s="88"/>
      <c r="AZ1639" s="88"/>
      <c r="BA1639" s="88"/>
      <c r="BB1639" s="88"/>
      <c r="BC1639" s="88"/>
      <c r="BD1639" s="88"/>
      <c r="BE1639" s="88"/>
      <c r="BF1639" s="88"/>
      <c r="BG1639" s="88"/>
      <c r="BH1639" s="88"/>
      <c r="BI1639" s="88"/>
      <c r="BJ1639" s="88"/>
      <c r="BK1639" s="88"/>
      <c r="BL1639" s="88"/>
      <c r="BM1639" s="88"/>
      <c r="BN1639" s="88"/>
      <c r="BO1639" s="88"/>
      <c r="BP1639" s="88"/>
      <c r="BQ1639" s="88"/>
      <c r="BR1639" s="88"/>
      <c r="BS1639" s="88"/>
      <c r="BT1639" s="88"/>
      <c r="BU1639" s="88"/>
      <c r="BV1639" s="88"/>
      <c r="BW1639" s="88"/>
      <c r="BX1639" s="88"/>
      <c r="BY1639" s="88"/>
      <c r="BZ1639" s="88"/>
      <c r="CA1639" s="88"/>
      <c r="CB1639" s="88"/>
      <c r="CC1639" s="88"/>
      <c r="CD1639" s="88"/>
      <c r="CE1639" s="88"/>
      <c r="CF1639" s="88"/>
      <c r="CG1639" s="88"/>
      <c r="CH1639" s="88"/>
      <c r="CI1639" s="88"/>
      <c r="CJ1639" s="88"/>
      <c r="CK1639" s="88"/>
      <c r="CL1639" s="88"/>
      <c r="CM1639" s="88"/>
      <c r="CN1639" s="88"/>
      <c r="CO1639" s="88"/>
      <c r="CP1639" s="88"/>
      <c r="CQ1639" s="88"/>
      <c r="CR1639" s="88"/>
      <c r="CS1639" s="88"/>
      <c r="CT1639" s="88"/>
      <c r="CU1639" s="88"/>
      <c r="CV1639" s="88"/>
      <c r="CW1639" s="88"/>
      <c r="CX1639" s="88"/>
      <c r="CY1639" s="88"/>
    </row>
    <row r="1640" spans="2:103" x14ac:dyDescent="0.3">
      <c r="B1640" s="87"/>
      <c r="C1640" s="87"/>
      <c r="D1640" s="144"/>
      <c r="E1640" s="144"/>
      <c r="F1640" s="87"/>
      <c r="G1640" s="88"/>
      <c r="H1640" s="88"/>
      <c r="I1640" s="88"/>
      <c r="J1640" s="87"/>
      <c r="K1640" s="87"/>
      <c r="L1640" s="87"/>
      <c r="M1640" s="87"/>
      <c r="N1640" s="87"/>
      <c r="O1640" s="88"/>
      <c r="P1640" s="88"/>
      <c r="Q1640" s="88"/>
      <c r="R1640" s="88"/>
      <c r="S1640" s="88"/>
      <c r="T1640" s="88"/>
      <c r="U1640" s="88"/>
      <c r="V1640" s="88"/>
      <c r="W1640" s="88"/>
      <c r="X1640" s="88"/>
      <c r="Y1640" s="88"/>
      <c r="Z1640" s="88"/>
      <c r="AA1640" s="88"/>
      <c r="AB1640" s="88"/>
      <c r="AC1640" s="88"/>
      <c r="AD1640" s="88"/>
      <c r="AE1640" s="88"/>
      <c r="AF1640" s="88"/>
      <c r="AG1640" s="88"/>
      <c r="AH1640" s="88"/>
      <c r="AI1640" s="88"/>
      <c r="AJ1640" s="88"/>
      <c r="AK1640" s="88"/>
      <c r="AL1640" s="88"/>
      <c r="AM1640" s="88"/>
      <c r="AN1640" s="88"/>
      <c r="AO1640" s="88"/>
      <c r="AP1640" s="88"/>
      <c r="AQ1640" s="88"/>
      <c r="AR1640" s="88"/>
      <c r="AS1640" s="88"/>
      <c r="AT1640" s="88"/>
      <c r="AU1640" s="88"/>
      <c r="AV1640" s="88"/>
      <c r="AW1640" s="88"/>
      <c r="AX1640" s="88"/>
      <c r="AY1640" s="88"/>
      <c r="AZ1640" s="88"/>
      <c r="BA1640" s="88"/>
      <c r="BB1640" s="88"/>
      <c r="BC1640" s="88"/>
      <c r="BD1640" s="88"/>
      <c r="BE1640" s="88"/>
      <c r="BF1640" s="88"/>
      <c r="BG1640" s="88"/>
      <c r="BH1640" s="88"/>
      <c r="BI1640" s="88"/>
      <c r="BJ1640" s="88"/>
      <c r="BK1640" s="88"/>
      <c r="BL1640" s="88"/>
      <c r="BM1640" s="88"/>
      <c r="BN1640" s="88"/>
      <c r="BO1640" s="88"/>
      <c r="BP1640" s="88"/>
      <c r="BQ1640" s="88"/>
      <c r="BR1640" s="88"/>
      <c r="BS1640" s="88"/>
      <c r="BT1640" s="88"/>
      <c r="BU1640" s="88"/>
      <c r="BV1640" s="88"/>
      <c r="BW1640" s="88"/>
      <c r="BX1640" s="88"/>
      <c r="BY1640" s="88"/>
      <c r="BZ1640" s="88"/>
      <c r="CA1640" s="88"/>
      <c r="CB1640" s="88"/>
      <c r="CC1640" s="88"/>
      <c r="CD1640" s="88"/>
      <c r="CE1640" s="88"/>
      <c r="CF1640" s="88"/>
      <c r="CG1640" s="88"/>
      <c r="CH1640" s="88"/>
      <c r="CI1640" s="88"/>
      <c r="CJ1640" s="88"/>
      <c r="CK1640" s="88"/>
      <c r="CL1640" s="88"/>
      <c r="CM1640" s="88"/>
      <c r="CN1640" s="88"/>
      <c r="CO1640" s="88"/>
      <c r="CP1640" s="88"/>
      <c r="CQ1640" s="88"/>
      <c r="CR1640" s="88"/>
      <c r="CS1640" s="88"/>
      <c r="CT1640" s="88"/>
      <c r="CU1640" s="88"/>
      <c r="CV1640" s="88"/>
      <c r="CW1640" s="88"/>
      <c r="CX1640" s="88"/>
      <c r="CY1640" s="88"/>
    </row>
    <row r="1641" spans="2:103" x14ac:dyDescent="0.3">
      <c r="B1641" s="87"/>
      <c r="C1641" s="87"/>
      <c r="D1641" s="144"/>
      <c r="E1641" s="144"/>
      <c r="F1641" s="87"/>
      <c r="G1641" s="88"/>
      <c r="H1641" s="88"/>
      <c r="I1641" s="88"/>
      <c r="J1641" s="87"/>
      <c r="K1641" s="87"/>
      <c r="L1641" s="87"/>
      <c r="M1641" s="87"/>
      <c r="N1641" s="87"/>
      <c r="O1641" s="88"/>
      <c r="P1641" s="88"/>
      <c r="Q1641" s="88"/>
      <c r="R1641" s="88"/>
      <c r="S1641" s="88"/>
      <c r="T1641" s="88"/>
      <c r="U1641" s="88"/>
      <c r="V1641" s="88"/>
      <c r="W1641" s="88"/>
      <c r="X1641" s="88"/>
      <c r="Y1641" s="88"/>
      <c r="Z1641" s="88"/>
      <c r="AA1641" s="88"/>
      <c r="AB1641" s="88"/>
      <c r="AC1641" s="88"/>
      <c r="AD1641" s="88"/>
      <c r="AE1641" s="88"/>
      <c r="AF1641" s="88"/>
      <c r="AG1641" s="88"/>
      <c r="AH1641" s="88"/>
      <c r="AI1641" s="88"/>
      <c r="AJ1641" s="88"/>
      <c r="AK1641" s="88"/>
      <c r="AL1641" s="88"/>
      <c r="AM1641" s="88"/>
      <c r="AN1641" s="88"/>
      <c r="AO1641" s="88"/>
      <c r="AP1641" s="88"/>
      <c r="AQ1641" s="88"/>
      <c r="AR1641" s="88"/>
      <c r="AS1641" s="88"/>
      <c r="AT1641" s="88"/>
      <c r="AU1641" s="88"/>
      <c r="AV1641" s="88"/>
      <c r="AW1641" s="88"/>
      <c r="AX1641" s="88"/>
      <c r="AY1641" s="88"/>
      <c r="AZ1641" s="88"/>
      <c r="BA1641" s="88"/>
      <c r="BB1641" s="88"/>
      <c r="BC1641" s="88"/>
      <c r="BD1641" s="88"/>
      <c r="BE1641" s="88"/>
      <c r="BF1641" s="88"/>
      <c r="BG1641" s="88"/>
      <c r="BH1641" s="88"/>
      <c r="BI1641" s="88"/>
      <c r="BJ1641" s="88"/>
      <c r="BK1641" s="88"/>
      <c r="BL1641" s="88"/>
      <c r="BM1641" s="88"/>
      <c r="BN1641" s="88"/>
      <c r="BO1641" s="88"/>
      <c r="BP1641" s="88"/>
      <c r="BQ1641" s="88"/>
      <c r="BR1641" s="88"/>
      <c r="BS1641" s="88"/>
      <c r="BT1641" s="88"/>
      <c r="BU1641" s="88"/>
      <c r="BV1641" s="88"/>
      <c r="BW1641" s="88"/>
      <c r="BX1641" s="88"/>
      <c r="BY1641" s="88"/>
      <c r="BZ1641" s="88"/>
      <c r="CA1641" s="88"/>
      <c r="CB1641" s="88"/>
      <c r="CC1641" s="88"/>
      <c r="CD1641" s="88"/>
      <c r="CE1641" s="88"/>
      <c r="CF1641" s="88"/>
      <c r="CG1641" s="88"/>
      <c r="CH1641" s="88"/>
      <c r="CI1641" s="88"/>
      <c r="CJ1641" s="88"/>
      <c r="CK1641" s="88"/>
      <c r="CL1641" s="88"/>
      <c r="CM1641" s="88"/>
      <c r="CN1641" s="88"/>
      <c r="CO1641" s="88"/>
      <c r="CP1641" s="88"/>
      <c r="CQ1641" s="88"/>
      <c r="CR1641" s="88"/>
      <c r="CS1641" s="88"/>
      <c r="CT1641" s="88"/>
      <c r="CU1641" s="88"/>
      <c r="CV1641" s="88"/>
      <c r="CW1641" s="88"/>
      <c r="CX1641" s="88"/>
      <c r="CY1641" s="88"/>
    </row>
    <row r="1642" spans="2:103" x14ac:dyDescent="0.3">
      <c r="B1642" s="87"/>
      <c r="C1642" s="87"/>
      <c r="D1642" s="144"/>
      <c r="E1642" s="144"/>
      <c r="F1642" s="87"/>
      <c r="G1642" s="88"/>
      <c r="H1642" s="88"/>
      <c r="I1642" s="88"/>
      <c r="J1642" s="87"/>
      <c r="K1642" s="87"/>
      <c r="L1642" s="87"/>
      <c r="M1642" s="87"/>
      <c r="N1642" s="87"/>
      <c r="O1642" s="88"/>
      <c r="P1642" s="88"/>
      <c r="Q1642" s="88"/>
      <c r="R1642" s="88"/>
      <c r="S1642" s="88"/>
      <c r="T1642" s="88"/>
      <c r="U1642" s="88"/>
      <c r="V1642" s="88"/>
      <c r="W1642" s="88"/>
      <c r="X1642" s="88"/>
      <c r="Y1642" s="88"/>
      <c r="Z1642" s="88"/>
      <c r="AA1642" s="88"/>
      <c r="AB1642" s="88"/>
      <c r="AC1642" s="88"/>
      <c r="AD1642" s="88"/>
      <c r="AE1642" s="88"/>
      <c r="AF1642" s="88"/>
      <c r="AG1642" s="88"/>
      <c r="AH1642" s="88"/>
      <c r="AI1642" s="88"/>
      <c r="AJ1642" s="88"/>
      <c r="AK1642" s="88"/>
      <c r="AL1642" s="88"/>
      <c r="AM1642" s="88"/>
      <c r="AN1642" s="88"/>
      <c r="AO1642" s="88"/>
      <c r="AP1642" s="88"/>
      <c r="AQ1642" s="88"/>
      <c r="AR1642" s="88"/>
      <c r="AS1642" s="88"/>
      <c r="AT1642" s="88"/>
      <c r="AU1642" s="88"/>
      <c r="AV1642" s="88"/>
      <c r="AW1642" s="88"/>
      <c r="AX1642" s="88"/>
      <c r="AY1642" s="88"/>
      <c r="AZ1642" s="88"/>
      <c r="BA1642" s="88"/>
      <c r="BB1642" s="88"/>
      <c r="BC1642" s="88"/>
      <c r="BD1642" s="88"/>
      <c r="BE1642" s="88"/>
      <c r="BF1642" s="88"/>
      <c r="BG1642" s="88"/>
      <c r="BH1642" s="88"/>
      <c r="BI1642" s="88"/>
      <c r="BJ1642" s="88"/>
      <c r="BK1642" s="88"/>
      <c r="BL1642" s="88"/>
      <c r="BM1642" s="88"/>
      <c r="BN1642" s="88"/>
      <c r="BO1642" s="88"/>
      <c r="BP1642" s="88"/>
      <c r="BQ1642" s="88"/>
      <c r="BR1642" s="88"/>
      <c r="BS1642" s="88"/>
      <c r="BT1642" s="88"/>
      <c r="BU1642" s="88"/>
      <c r="BV1642" s="88"/>
      <c r="BW1642" s="88"/>
      <c r="BX1642" s="88"/>
      <c r="BY1642" s="88"/>
      <c r="BZ1642" s="88"/>
      <c r="CA1642" s="88"/>
      <c r="CB1642" s="88"/>
      <c r="CC1642" s="88"/>
      <c r="CD1642" s="88"/>
      <c r="CE1642" s="88"/>
      <c r="CF1642" s="88"/>
      <c r="CG1642" s="88"/>
      <c r="CH1642" s="88"/>
      <c r="CI1642" s="88"/>
      <c r="CJ1642" s="88"/>
      <c r="CK1642" s="88"/>
      <c r="CL1642" s="88"/>
      <c r="CM1642" s="88"/>
      <c r="CN1642" s="88"/>
      <c r="CO1642" s="88"/>
      <c r="CP1642" s="88"/>
      <c r="CQ1642" s="88"/>
      <c r="CR1642" s="88"/>
      <c r="CS1642" s="88"/>
      <c r="CT1642" s="88"/>
      <c r="CU1642" s="88"/>
      <c r="CV1642" s="88"/>
      <c r="CW1642" s="88"/>
      <c r="CX1642" s="88"/>
      <c r="CY1642" s="88"/>
    </row>
    <row r="1643" spans="2:103" x14ac:dyDescent="0.3">
      <c r="B1643" s="87"/>
      <c r="C1643" s="87"/>
      <c r="D1643" s="144"/>
      <c r="E1643" s="144"/>
      <c r="F1643" s="87"/>
      <c r="G1643" s="88"/>
      <c r="H1643" s="88"/>
      <c r="I1643" s="88"/>
      <c r="J1643" s="87"/>
      <c r="K1643" s="87"/>
      <c r="L1643" s="87"/>
      <c r="M1643" s="87"/>
      <c r="N1643" s="87"/>
      <c r="O1643" s="88"/>
      <c r="P1643" s="88"/>
      <c r="Q1643" s="88"/>
      <c r="R1643" s="88"/>
      <c r="S1643" s="88"/>
      <c r="T1643" s="88"/>
      <c r="U1643" s="88"/>
      <c r="V1643" s="88"/>
      <c r="W1643" s="88"/>
      <c r="X1643" s="88"/>
      <c r="Y1643" s="88"/>
      <c r="Z1643" s="88"/>
      <c r="AA1643" s="88"/>
      <c r="AB1643" s="88"/>
      <c r="AC1643" s="88"/>
      <c r="AD1643" s="88"/>
      <c r="AE1643" s="88"/>
      <c r="AF1643" s="88"/>
      <c r="AG1643" s="88"/>
      <c r="AH1643" s="88"/>
      <c r="AI1643" s="88"/>
      <c r="AJ1643" s="88"/>
      <c r="AK1643" s="88"/>
      <c r="AL1643" s="88"/>
      <c r="AM1643" s="88"/>
      <c r="AN1643" s="88"/>
      <c r="AO1643" s="88"/>
      <c r="AP1643" s="88"/>
      <c r="AQ1643" s="88"/>
      <c r="AR1643" s="88"/>
      <c r="AS1643" s="88"/>
      <c r="AT1643" s="88"/>
      <c r="AU1643" s="88"/>
      <c r="AV1643" s="88"/>
      <c r="AW1643" s="88"/>
      <c r="AX1643" s="88"/>
      <c r="AY1643" s="88"/>
      <c r="AZ1643" s="88"/>
      <c r="BA1643" s="88"/>
      <c r="BB1643" s="88"/>
      <c r="BC1643" s="88"/>
      <c r="BD1643" s="88"/>
      <c r="BE1643" s="88"/>
      <c r="BF1643" s="88"/>
      <c r="BG1643" s="88"/>
      <c r="BH1643" s="88"/>
      <c r="BI1643" s="88"/>
      <c r="BJ1643" s="88"/>
      <c r="BK1643" s="88"/>
      <c r="BL1643" s="88"/>
      <c r="BM1643" s="88"/>
      <c r="BN1643" s="88"/>
      <c r="BO1643" s="88"/>
      <c r="BP1643" s="88"/>
      <c r="BQ1643" s="88"/>
      <c r="BR1643" s="88"/>
      <c r="BS1643" s="88"/>
      <c r="BT1643" s="88"/>
      <c r="BU1643" s="88"/>
      <c r="BV1643" s="88"/>
      <c r="BW1643" s="88"/>
      <c r="BX1643" s="88"/>
      <c r="BY1643" s="88"/>
      <c r="BZ1643" s="88"/>
      <c r="CA1643" s="88"/>
      <c r="CB1643" s="88"/>
      <c r="CC1643" s="88"/>
      <c r="CD1643" s="88"/>
      <c r="CE1643" s="88"/>
      <c r="CF1643" s="88"/>
      <c r="CG1643" s="88"/>
      <c r="CH1643" s="88"/>
      <c r="CI1643" s="88"/>
      <c r="CJ1643" s="88"/>
      <c r="CK1643" s="88"/>
      <c r="CL1643" s="88"/>
      <c r="CM1643" s="88"/>
      <c r="CN1643" s="88"/>
      <c r="CO1643" s="88"/>
      <c r="CP1643" s="88"/>
      <c r="CQ1643" s="88"/>
      <c r="CR1643" s="88"/>
      <c r="CS1643" s="88"/>
      <c r="CT1643" s="88"/>
      <c r="CU1643" s="88"/>
      <c r="CV1643" s="88"/>
      <c r="CW1643" s="88"/>
      <c r="CX1643" s="88"/>
      <c r="CY1643" s="88"/>
    </row>
    <row r="1644" spans="2:103" x14ac:dyDescent="0.3">
      <c r="B1644" s="87"/>
      <c r="C1644" s="87"/>
      <c r="D1644" s="144"/>
      <c r="E1644" s="144"/>
      <c r="F1644" s="87"/>
      <c r="G1644" s="88"/>
      <c r="H1644" s="88"/>
      <c r="I1644" s="88"/>
      <c r="J1644" s="87"/>
      <c r="K1644" s="87"/>
      <c r="L1644" s="87"/>
      <c r="M1644" s="87"/>
      <c r="N1644" s="87"/>
      <c r="O1644" s="88"/>
      <c r="P1644" s="88"/>
      <c r="Q1644" s="88"/>
      <c r="R1644" s="88"/>
      <c r="S1644" s="88"/>
      <c r="T1644" s="88"/>
      <c r="U1644" s="88"/>
      <c r="V1644" s="88"/>
      <c r="W1644" s="88"/>
      <c r="X1644" s="88"/>
      <c r="Y1644" s="88"/>
      <c r="Z1644" s="88"/>
      <c r="AA1644" s="88"/>
      <c r="AB1644" s="88"/>
      <c r="AC1644" s="88"/>
      <c r="AD1644" s="88"/>
      <c r="AE1644" s="88"/>
      <c r="AF1644" s="88"/>
      <c r="AG1644" s="88"/>
      <c r="AH1644" s="88"/>
      <c r="AI1644" s="88"/>
      <c r="AJ1644" s="88"/>
      <c r="AK1644" s="88"/>
      <c r="AL1644" s="88"/>
      <c r="AM1644" s="88"/>
      <c r="AN1644" s="88"/>
      <c r="AO1644" s="88"/>
      <c r="AP1644" s="88"/>
      <c r="AQ1644" s="88"/>
      <c r="AR1644" s="88"/>
      <c r="AS1644" s="88"/>
      <c r="AT1644" s="88"/>
      <c r="AU1644" s="88"/>
      <c r="AV1644" s="88"/>
      <c r="AW1644" s="88"/>
      <c r="AX1644" s="88"/>
      <c r="AY1644" s="88"/>
      <c r="AZ1644" s="88"/>
      <c r="BA1644" s="88"/>
      <c r="BB1644" s="88"/>
      <c r="BC1644" s="88"/>
      <c r="BD1644" s="88"/>
      <c r="BE1644" s="88"/>
      <c r="BF1644" s="88"/>
      <c r="BG1644" s="88"/>
      <c r="BH1644" s="88"/>
      <c r="BI1644" s="88"/>
      <c r="BJ1644" s="88"/>
      <c r="BK1644" s="88"/>
      <c r="BL1644" s="88"/>
      <c r="BM1644" s="88"/>
      <c r="BN1644" s="88"/>
      <c r="BO1644" s="88"/>
      <c r="BP1644" s="88"/>
      <c r="BQ1644" s="88"/>
      <c r="BR1644" s="88"/>
      <c r="BS1644" s="88"/>
      <c r="BT1644" s="88"/>
      <c r="BU1644" s="88"/>
      <c r="BV1644" s="88"/>
      <c r="BW1644" s="88"/>
      <c r="BX1644" s="88"/>
      <c r="BY1644" s="88"/>
      <c r="BZ1644" s="88"/>
      <c r="CA1644" s="88"/>
      <c r="CB1644" s="88"/>
      <c r="CC1644" s="88"/>
      <c r="CD1644" s="88"/>
      <c r="CE1644" s="88"/>
      <c r="CF1644" s="88"/>
      <c r="CG1644" s="88"/>
      <c r="CH1644" s="88"/>
      <c r="CI1644" s="88"/>
      <c r="CJ1644" s="88"/>
      <c r="CK1644" s="88"/>
      <c r="CL1644" s="88"/>
      <c r="CM1644" s="88"/>
      <c r="CN1644" s="88"/>
      <c r="CO1644" s="88"/>
      <c r="CP1644" s="88"/>
      <c r="CQ1644" s="88"/>
      <c r="CR1644" s="88"/>
      <c r="CS1644" s="88"/>
      <c r="CT1644" s="88"/>
      <c r="CU1644" s="88"/>
      <c r="CV1644" s="88"/>
      <c r="CW1644" s="88"/>
      <c r="CX1644" s="88"/>
      <c r="CY1644" s="88"/>
    </row>
    <row r="1645" spans="2:103" x14ac:dyDescent="0.3">
      <c r="B1645" s="87"/>
      <c r="C1645" s="87"/>
      <c r="D1645" s="144"/>
      <c r="E1645" s="144"/>
      <c r="F1645" s="87"/>
      <c r="G1645" s="88"/>
      <c r="H1645" s="88"/>
      <c r="I1645" s="88"/>
      <c r="J1645" s="87"/>
      <c r="K1645" s="87"/>
      <c r="L1645" s="87"/>
      <c r="M1645" s="87"/>
      <c r="N1645" s="87"/>
      <c r="O1645" s="88"/>
      <c r="P1645" s="88"/>
      <c r="Q1645" s="88"/>
      <c r="R1645" s="88"/>
      <c r="S1645" s="88"/>
      <c r="T1645" s="88"/>
      <c r="U1645" s="88"/>
      <c r="V1645" s="88"/>
      <c r="W1645" s="88"/>
      <c r="X1645" s="88"/>
      <c r="Y1645" s="88"/>
      <c r="Z1645" s="88"/>
      <c r="AA1645" s="88"/>
      <c r="AB1645" s="88"/>
      <c r="AC1645" s="88"/>
      <c r="AD1645" s="88"/>
      <c r="AE1645" s="88"/>
      <c r="AF1645" s="88"/>
      <c r="AG1645" s="88"/>
      <c r="AH1645" s="88"/>
      <c r="AI1645" s="88"/>
      <c r="AJ1645" s="88"/>
      <c r="AK1645" s="88"/>
      <c r="AL1645" s="88"/>
      <c r="AM1645" s="88"/>
      <c r="AN1645" s="88"/>
      <c r="AO1645" s="88"/>
      <c r="AP1645" s="88"/>
      <c r="AQ1645" s="88"/>
      <c r="AR1645" s="88"/>
      <c r="AS1645" s="88"/>
      <c r="AT1645" s="88"/>
      <c r="AU1645" s="88"/>
      <c r="AV1645" s="88"/>
      <c r="AW1645" s="88"/>
      <c r="AX1645" s="88"/>
      <c r="AY1645" s="88"/>
      <c r="AZ1645" s="88"/>
      <c r="BA1645" s="88"/>
      <c r="BB1645" s="88"/>
      <c r="BC1645" s="88"/>
      <c r="BD1645" s="88"/>
      <c r="BE1645" s="88"/>
      <c r="BF1645" s="88"/>
      <c r="BG1645" s="88"/>
      <c r="BH1645" s="88"/>
      <c r="BI1645" s="88"/>
      <c r="BJ1645" s="88"/>
      <c r="BK1645" s="88"/>
      <c r="BL1645" s="88"/>
      <c r="BM1645" s="88"/>
      <c r="BN1645" s="88"/>
      <c r="BO1645" s="88"/>
      <c r="BP1645" s="88"/>
      <c r="BQ1645" s="88"/>
      <c r="BR1645" s="88"/>
      <c r="BS1645" s="88"/>
      <c r="BT1645" s="88"/>
      <c r="BU1645" s="88"/>
      <c r="BV1645" s="88"/>
      <c r="BW1645" s="88"/>
      <c r="BX1645" s="88"/>
      <c r="BY1645" s="88"/>
      <c r="BZ1645" s="88"/>
      <c r="CA1645" s="88"/>
      <c r="CB1645" s="88"/>
      <c r="CC1645" s="88"/>
      <c r="CD1645" s="88"/>
      <c r="CE1645" s="88"/>
      <c r="CF1645" s="88"/>
      <c r="CG1645" s="88"/>
      <c r="CH1645" s="88"/>
      <c r="CI1645" s="88"/>
      <c r="CJ1645" s="88"/>
      <c r="CK1645" s="88"/>
      <c r="CL1645" s="88"/>
      <c r="CM1645" s="88"/>
      <c r="CN1645" s="88"/>
      <c r="CO1645" s="88"/>
      <c r="CP1645" s="88"/>
      <c r="CQ1645" s="88"/>
      <c r="CR1645" s="88"/>
      <c r="CS1645" s="88"/>
      <c r="CT1645" s="88"/>
      <c r="CU1645" s="88"/>
      <c r="CV1645" s="88"/>
      <c r="CW1645" s="88"/>
      <c r="CX1645" s="88"/>
      <c r="CY1645" s="88"/>
    </row>
    <row r="1646" spans="2:103" x14ac:dyDescent="0.3">
      <c r="B1646" s="87"/>
      <c r="C1646" s="87"/>
      <c r="D1646" s="144"/>
      <c r="E1646" s="144"/>
      <c r="F1646" s="87"/>
      <c r="G1646" s="88"/>
      <c r="H1646" s="88"/>
      <c r="I1646" s="88"/>
      <c r="J1646" s="87"/>
      <c r="K1646" s="87"/>
      <c r="L1646" s="87"/>
      <c r="M1646" s="87"/>
      <c r="N1646" s="87"/>
      <c r="O1646" s="88"/>
      <c r="P1646" s="88"/>
      <c r="Q1646" s="88"/>
      <c r="R1646" s="88"/>
      <c r="S1646" s="88"/>
      <c r="T1646" s="88"/>
      <c r="U1646" s="88"/>
      <c r="V1646" s="88"/>
      <c r="W1646" s="88"/>
      <c r="X1646" s="88"/>
      <c r="Y1646" s="88"/>
      <c r="Z1646" s="88"/>
      <c r="AA1646" s="88"/>
      <c r="AB1646" s="88"/>
      <c r="AC1646" s="88"/>
      <c r="AD1646" s="88"/>
      <c r="AE1646" s="88"/>
      <c r="AF1646" s="88"/>
      <c r="AG1646" s="88"/>
      <c r="AH1646" s="88"/>
      <c r="AI1646" s="88"/>
      <c r="AJ1646" s="88"/>
      <c r="AK1646" s="88"/>
      <c r="AL1646" s="88"/>
      <c r="AM1646" s="88"/>
      <c r="AN1646" s="88"/>
      <c r="AO1646" s="88"/>
      <c r="AP1646" s="88"/>
      <c r="AQ1646" s="88"/>
      <c r="AR1646" s="88"/>
      <c r="AS1646" s="88"/>
      <c r="AT1646" s="88"/>
      <c r="AU1646" s="88"/>
      <c r="AV1646" s="88"/>
      <c r="AW1646" s="88"/>
      <c r="AX1646" s="88"/>
      <c r="AY1646" s="88"/>
      <c r="AZ1646" s="88"/>
      <c r="BA1646" s="88"/>
      <c r="BB1646" s="88"/>
      <c r="BC1646" s="88"/>
      <c r="BD1646" s="88"/>
      <c r="BE1646" s="88"/>
      <c r="BF1646" s="88"/>
      <c r="BG1646" s="88"/>
      <c r="BH1646" s="88"/>
      <c r="BI1646" s="88"/>
      <c r="BJ1646" s="88"/>
      <c r="BK1646" s="88"/>
      <c r="BL1646" s="88"/>
      <c r="BM1646" s="88"/>
      <c r="BN1646" s="88"/>
      <c r="BO1646" s="88"/>
      <c r="BP1646" s="88"/>
      <c r="BQ1646" s="88"/>
      <c r="BR1646" s="88"/>
      <c r="BS1646" s="88"/>
      <c r="BT1646" s="88"/>
      <c r="BU1646" s="88"/>
      <c r="BV1646" s="88"/>
      <c r="BW1646" s="88"/>
      <c r="BX1646" s="88"/>
      <c r="BY1646" s="88"/>
      <c r="BZ1646" s="88"/>
      <c r="CA1646" s="88"/>
      <c r="CB1646" s="88"/>
      <c r="CC1646" s="88"/>
      <c r="CD1646" s="88"/>
      <c r="CE1646" s="88"/>
      <c r="CF1646" s="88"/>
      <c r="CG1646" s="88"/>
      <c r="CH1646" s="88"/>
      <c r="CI1646" s="88"/>
      <c r="CJ1646" s="88"/>
      <c r="CK1646" s="88"/>
      <c r="CL1646" s="88"/>
      <c r="CM1646" s="88"/>
      <c r="CN1646" s="88"/>
      <c r="CO1646" s="88"/>
      <c r="CP1646" s="88"/>
      <c r="CQ1646" s="88"/>
      <c r="CR1646" s="88"/>
      <c r="CS1646" s="88"/>
      <c r="CT1646" s="88"/>
      <c r="CU1646" s="88"/>
      <c r="CV1646" s="88"/>
      <c r="CW1646" s="88"/>
      <c r="CX1646" s="88"/>
      <c r="CY1646" s="88"/>
    </row>
    <row r="1647" spans="2:103" x14ac:dyDescent="0.3">
      <c r="B1647" s="87"/>
      <c r="C1647" s="87"/>
      <c r="D1647" s="144"/>
      <c r="E1647" s="144"/>
      <c r="F1647" s="87"/>
      <c r="G1647" s="88"/>
      <c r="H1647" s="88"/>
      <c r="I1647" s="88"/>
      <c r="J1647" s="87"/>
      <c r="K1647" s="87"/>
      <c r="L1647" s="87"/>
      <c r="M1647" s="87"/>
      <c r="N1647" s="87"/>
      <c r="O1647" s="88"/>
      <c r="P1647" s="88"/>
      <c r="Q1647" s="88"/>
      <c r="R1647" s="88"/>
      <c r="S1647" s="88"/>
      <c r="T1647" s="88"/>
      <c r="U1647" s="88"/>
      <c r="V1647" s="88"/>
      <c r="W1647" s="88"/>
      <c r="X1647" s="88"/>
      <c r="Y1647" s="88"/>
      <c r="Z1647" s="88"/>
      <c r="AA1647" s="88"/>
      <c r="AB1647" s="88"/>
      <c r="AC1647" s="88"/>
      <c r="AD1647" s="88"/>
      <c r="AE1647" s="88"/>
      <c r="AF1647" s="88"/>
      <c r="AG1647" s="88"/>
      <c r="AH1647" s="88"/>
      <c r="AI1647" s="88"/>
      <c r="AJ1647" s="88"/>
      <c r="AK1647" s="88"/>
      <c r="AL1647" s="88"/>
      <c r="AM1647" s="88"/>
      <c r="AN1647" s="88"/>
      <c r="AO1647" s="88"/>
      <c r="AP1647" s="88"/>
      <c r="AQ1647" s="88"/>
      <c r="AR1647" s="88"/>
      <c r="AS1647" s="88"/>
      <c r="AT1647" s="88"/>
      <c r="AU1647" s="88"/>
      <c r="AV1647" s="88"/>
      <c r="AW1647" s="88"/>
      <c r="AX1647" s="88"/>
      <c r="AY1647" s="88"/>
      <c r="AZ1647" s="88"/>
      <c r="BA1647" s="88"/>
      <c r="BB1647" s="88"/>
      <c r="BC1647" s="88"/>
      <c r="BD1647" s="88"/>
      <c r="BE1647" s="88"/>
      <c r="BF1647" s="88"/>
      <c r="BG1647" s="88"/>
      <c r="BH1647" s="88"/>
      <c r="BI1647" s="88"/>
      <c r="BJ1647" s="88"/>
      <c r="BK1647" s="88"/>
      <c r="BL1647" s="88"/>
      <c r="BM1647" s="88"/>
      <c r="BN1647" s="88"/>
      <c r="BO1647" s="88"/>
      <c r="BP1647" s="88"/>
      <c r="BQ1647" s="88"/>
      <c r="BR1647" s="88"/>
      <c r="BS1647" s="88"/>
      <c r="BT1647" s="88"/>
      <c r="BU1647" s="88"/>
      <c r="BV1647" s="88"/>
      <c r="BW1647" s="88"/>
      <c r="BX1647" s="88"/>
      <c r="BY1647" s="88"/>
      <c r="BZ1647" s="88"/>
      <c r="CA1647" s="88"/>
      <c r="CB1647" s="88"/>
      <c r="CC1647" s="88"/>
      <c r="CD1647" s="88"/>
      <c r="CE1647" s="88"/>
      <c r="CF1647" s="88"/>
      <c r="CG1647" s="88"/>
      <c r="CH1647" s="88"/>
      <c r="CI1647" s="88"/>
      <c r="CJ1647" s="88"/>
      <c r="CK1647" s="88"/>
      <c r="CL1647" s="88"/>
      <c r="CM1647" s="88"/>
      <c r="CN1647" s="88"/>
      <c r="CO1647" s="88"/>
      <c r="CP1647" s="88"/>
      <c r="CQ1647" s="88"/>
      <c r="CR1647" s="88"/>
      <c r="CS1647" s="88"/>
      <c r="CT1647" s="88"/>
      <c r="CU1647" s="88"/>
      <c r="CV1647" s="88"/>
      <c r="CW1647" s="88"/>
      <c r="CX1647" s="88"/>
      <c r="CY1647" s="88"/>
    </row>
    <row r="1648" spans="2:103" x14ac:dyDescent="0.3">
      <c r="B1648" s="87"/>
      <c r="C1648" s="87"/>
      <c r="D1648" s="144"/>
      <c r="E1648" s="144"/>
      <c r="F1648" s="87"/>
      <c r="G1648" s="88"/>
      <c r="H1648" s="88"/>
      <c r="I1648" s="88"/>
      <c r="J1648" s="87"/>
      <c r="K1648" s="87"/>
      <c r="L1648" s="87"/>
      <c r="M1648" s="87"/>
      <c r="N1648" s="87"/>
      <c r="O1648" s="88"/>
      <c r="P1648" s="88"/>
      <c r="Q1648" s="88"/>
      <c r="R1648" s="88"/>
      <c r="S1648" s="88"/>
      <c r="T1648" s="88"/>
      <c r="U1648" s="88"/>
      <c r="V1648" s="88"/>
      <c r="W1648" s="88"/>
      <c r="X1648" s="88"/>
      <c r="Y1648" s="88"/>
      <c r="Z1648" s="88"/>
      <c r="AA1648" s="88"/>
      <c r="AB1648" s="88"/>
      <c r="AC1648" s="88"/>
      <c r="AD1648" s="88"/>
      <c r="AE1648" s="88"/>
      <c r="AF1648" s="88"/>
      <c r="AG1648" s="88"/>
      <c r="AH1648" s="88"/>
      <c r="AI1648" s="88"/>
      <c r="AJ1648" s="88"/>
      <c r="AK1648" s="88"/>
      <c r="AL1648" s="88"/>
      <c r="AM1648" s="88"/>
      <c r="AN1648" s="88"/>
      <c r="AO1648" s="88"/>
      <c r="AP1648" s="88"/>
      <c r="AQ1648" s="88"/>
      <c r="AR1648" s="88"/>
      <c r="AS1648" s="88"/>
      <c r="AT1648" s="88"/>
      <c r="AU1648" s="88"/>
      <c r="AV1648" s="88"/>
      <c r="AW1648" s="88"/>
      <c r="AX1648" s="88"/>
      <c r="AY1648" s="88"/>
      <c r="AZ1648" s="88"/>
      <c r="BA1648" s="88"/>
      <c r="BB1648" s="88"/>
      <c r="BC1648" s="88"/>
      <c r="BD1648" s="88"/>
      <c r="BE1648" s="88"/>
      <c r="BF1648" s="88"/>
      <c r="BG1648" s="88"/>
      <c r="BH1648" s="88"/>
      <c r="BI1648" s="88"/>
      <c r="BJ1648" s="88"/>
      <c r="BK1648" s="88"/>
      <c r="BL1648" s="88"/>
      <c r="BM1648" s="88"/>
      <c r="BN1648" s="88"/>
      <c r="BO1648" s="88"/>
      <c r="BP1648" s="88"/>
      <c r="BQ1648" s="88"/>
      <c r="BR1648" s="88"/>
      <c r="BS1648" s="88"/>
      <c r="BT1648" s="88"/>
      <c r="BU1648" s="88"/>
      <c r="BV1648" s="88"/>
      <c r="BW1648" s="88"/>
      <c r="BX1648" s="88"/>
      <c r="BY1648" s="88"/>
      <c r="BZ1648" s="88"/>
      <c r="CA1648" s="88"/>
      <c r="CB1648" s="88"/>
      <c r="CC1648" s="88"/>
      <c r="CD1648" s="88"/>
      <c r="CE1648" s="88"/>
      <c r="CF1648" s="88"/>
      <c r="CG1648" s="88"/>
      <c r="CH1648" s="88"/>
      <c r="CI1648" s="88"/>
      <c r="CJ1648" s="88"/>
      <c r="CK1648" s="88"/>
      <c r="CL1648" s="88"/>
      <c r="CM1648" s="88"/>
      <c r="CN1648" s="88"/>
      <c r="CO1648" s="88"/>
      <c r="CP1648" s="88"/>
      <c r="CQ1648" s="88"/>
      <c r="CR1648" s="88"/>
      <c r="CS1648" s="88"/>
      <c r="CT1648" s="88"/>
      <c r="CU1648" s="88"/>
      <c r="CV1648" s="88"/>
      <c r="CW1648" s="88"/>
      <c r="CX1648" s="88"/>
      <c r="CY1648" s="88"/>
    </row>
    <row r="1649" spans="2:103" x14ac:dyDescent="0.3">
      <c r="B1649" s="87"/>
      <c r="C1649" s="87"/>
      <c r="D1649" s="144"/>
      <c r="E1649" s="144"/>
      <c r="F1649" s="87"/>
      <c r="G1649" s="88"/>
      <c r="H1649" s="88"/>
      <c r="I1649" s="88"/>
      <c r="J1649" s="87"/>
      <c r="K1649" s="87"/>
      <c r="L1649" s="87"/>
      <c r="M1649" s="87"/>
      <c r="N1649" s="87"/>
      <c r="O1649" s="88"/>
      <c r="P1649" s="88"/>
      <c r="Q1649" s="88"/>
      <c r="R1649" s="88"/>
      <c r="S1649" s="88"/>
      <c r="T1649" s="88"/>
      <c r="U1649" s="88"/>
      <c r="V1649" s="88"/>
      <c r="W1649" s="88"/>
      <c r="X1649" s="88"/>
      <c r="Y1649" s="88"/>
      <c r="Z1649" s="88"/>
      <c r="AA1649" s="88"/>
      <c r="AB1649" s="88"/>
      <c r="AC1649" s="88"/>
      <c r="AD1649" s="88"/>
      <c r="AE1649" s="88"/>
      <c r="AF1649" s="88"/>
      <c r="AG1649" s="88"/>
      <c r="AH1649" s="88"/>
      <c r="AI1649" s="88"/>
      <c r="AJ1649" s="88"/>
      <c r="AK1649" s="88"/>
      <c r="AL1649" s="88"/>
      <c r="AM1649" s="88"/>
      <c r="AN1649" s="88"/>
      <c r="AO1649" s="88"/>
      <c r="AP1649" s="88"/>
      <c r="AQ1649" s="88"/>
      <c r="AR1649" s="88"/>
      <c r="AS1649" s="88"/>
      <c r="AT1649" s="88"/>
      <c r="AU1649" s="88"/>
      <c r="AV1649" s="88"/>
      <c r="AW1649" s="88"/>
      <c r="AX1649" s="88"/>
      <c r="AY1649" s="88"/>
      <c r="AZ1649" s="88"/>
      <c r="BA1649" s="88"/>
      <c r="BB1649" s="88"/>
      <c r="BC1649" s="88"/>
      <c r="BD1649" s="88"/>
      <c r="BE1649" s="88"/>
      <c r="BF1649" s="88"/>
      <c r="BG1649" s="88"/>
      <c r="BH1649" s="88"/>
      <c r="BI1649" s="88"/>
      <c r="BJ1649" s="88"/>
      <c r="BK1649" s="88"/>
      <c r="BL1649" s="88"/>
      <c r="BM1649" s="88"/>
      <c r="BN1649" s="88"/>
      <c r="BO1649" s="88"/>
      <c r="BP1649" s="88"/>
      <c r="BQ1649" s="88"/>
      <c r="BR1649" s="88"/>
      <c r="BS1649" s="88"/>
      <c r="BT1649" s="88"/>
      <c r="BU1649" s="88"/>
      <c r="BV1649" s="88"/>
      <c r="BW1649" s="88"/>
      <c r="BX1649" s="88"/>
      <c r="BY1649" s="88"/>
      <c r="BZ1649" s="88"/>
      <c r="CA1649" s="88"/>
      <c r="CB1649" s="88"/>
      <c r="CC1649" s="88"/>
      <c r="CD1649" s="88"/>
      <c r="CE1649" s="88"/>
      <c r="CF1649" s="88"/>
      <c r="CG1649" s="88"/>
      <c r="CH1649" s="88"/>
      <c r="CI1649" s="88"/>
      <c r="CJ1649" s="88"/>
      <c r="CK1649" s="88"/>
      <c r="CL1649" s="88"/>
      <c r="CM1649" s="88"/>
      <c r="CN1649" s="88"/>
      <c r="CO1649" s="88"/>
      <c r="CP1649" s="88"/>
      <c r="CQ1649" s="88"/>
      <c r="CR1649" s="88"/>
      <c r="CS1649" s="88"/>
      <c r="CT1649" s="88"/>
      <c r="CU1649" s="88"/>
      <c r="CV1649" s="88"/>
      <c r="CW1649" s="88"/>
      <c r="CX1649" s="88"/>
      <c r="CY1649" s="88"/>
    </row>
    <row r="1650" spans="2:103" x14ac:dyDescent="0.3">
      <c r="B1650" s="87"/>
      <c r="C1650" s="87"/>
      <c r="D1650" s="144"/>
      <c r="E1650" s="144"/>
      <c r="F1650" s="87"/>
      <c r="G1650" s="88"/>
      <c r="H1650" s="88"/>
      <c r="I1650" s="88"/>
      <c r="J1650" s="87"/>
      <c r="K1650" s="87"/>
      <c r="L1650" s="87"/>
      <c r="M1650" s="87"/>
      <c r="N1650" s="87"/>
      <c r="O1650" s="88"/>
      <c r="P1650" s="88"/>
      <c r="Q1650" s="88"/>
      <c r="R1650" s="88"/>
      <c r="S1650" s="88"/>
      <c r="T1650" s="88"/>
      <c r="U1650" s="88"/>
      <c r="V1650" s="88"/>
      <c r="W1650" s="88"/>
      <c r="X1650" s="88"/>
      <c r="Y1650" s="88"/>
      <c r="Z1650" s="88"/>
      <c r="AA1650" s="88"/>
      <c r="AB1650" s="88"/>
      <c r="AC1650" s="88"/>
      <c r="AD1650" s="88"/>
      <c r="AE1650" s="88"/>
      <c r="AF1650" s="88"/>
      <c r="AG1650" s="88"/>
      <c r="AH1650" s="88"/>
      <c r="AI1650" s="88"/>
      <c r="AJ1650" s="88"/>
      <c r="AK1650" s="88"/>
      <c r="AL1650" s="88"/>
      <c r="AM1650" s="88"/>
      <c r="AN1650" s="88"/>
      <c r="AO1650" s="88"/>
      <c r="AP1650" s="88"/>
      <c r="AQ1650" s="88"/>
      <c r="AR1650" s="88"/>
      <c r="AS1650" s="88"/>
      <c r="AT1650" s="88"/>
      <c r="AU1650" s="88"/>
      <c r="AV1650" s="88"/>
      <c r="AW1650" s="88"/>
      <c r="AX1650" s="88"/>
      <c r="AY1650" s="88"/>
      <c r="AZ1650" s="88"/>
      <c r="BA1650" s="88"/>
      <c r="BB1650" s="88"/>
      <c r="BC1650" s="88"/>
      <c r="BD1650" s="88"/>
      <c r="BE1650" s="88"/>
      <c r="BF1650" s="88"/>
      <c r="BG1650" s="88"/>
      <c r="BH1650" s="88"/>
      <c r="BI1650" s="88"/>
      <c r="BJ1650" s="88"/>
      <c r="BK1650" s="88"/>
      <c r="BL1650" s="88"/>
      <c r="BM1650" s="88"/>
      <c r="BN1650" s="88"/>
      <c r="BO1650" s="88"/>
      <c r="BP1650" s="88"/>
      <c r="BQ1650" s="88"/>
      <c r="BR1650" s="88"/>
      <c r="BS1650" s="88"/>
      <c r="BT1650" s="88"/>
      <c r="BU1650" s="88"/>
      <c r="BV1650" s="88"/>
      <c r="BW1650" s="88"/>
      <c r="BX1650" s="88"/>
      <c r="BY1650" s="88"/>
      <c r="BZ1650" s="88"/>
      <c r="CA1650" s="88"/>
      <c r="CB1650" s="88"/>
      <c r="CC1650" s="88"/>
      <c r="CD1650" s="88"/>
      <c r="CE1650" s="88"/>
      <c r="CF1650" s="88"/>
      <c r="CG1650" s="88"/>
      <c r="CH1650" s="88"/>
      <c r="CI1650" s="88"/>
      <c r="CJ1650" s="88"/>
      <c r="CK1650" s="88"/>
      <c r="CL1650" s="88"/>
      <c r="CM1650" s="88"/>
      <c r="CN1650" s="88"/>
      <c r="CO1650" s="88"/>
      <c r="CP1650" s="88"/>
      <c r="CQ1650" s="88"/>
      <c r="CR1650" s="88"/>
      <c r="CS1650" s="88"/>
      <c r="CT1650" s="88"/>
      <c r="CU1650" s="88"/>
      <c r="CV1650" s="88"/>
      <c r="CW1650" s="88"/>
      <c r="CX1650" s="88"/>
      <c r="CY1650" s="88"/>
    </row>
    <row r="1651" spans="2:103" x14ac:dyDescent="0.3">
      <c r="B1651" s="87"/>
      <c r="C1651" s="87"/>
      <c r="D1651" s="144"/>
      <c r="E1651" s="144"/>
      <c r="F1651" s="87"/>
      <c r="G1651" s="88"/>
      <c r="H1651" s="88"/>
      <c r="I1651" s="88"/>
      <c r="J1651" s="87"/>
      <c r="K1651" s="87"/>
      <c r="L1651" s="87"/>
      <c r="M1651" s="87"/>
      <c r="N1651" s="87"/>
      <c r="O1651" s="88"/>
      <c r="P1651" s="88"/>
      <c r="Q1651" s="88"/>
      <c r="R1651" s="88"/>
      <c r="S1651" s="88"/>
      <c r="T1651" s="88"/>
      <c r="U1651" s="88"/>
      <c r="V1651" s="88"/>
      <c r="W1651" s="88"/>
      <c r="X1651" s="88"/>
      <c r="Y1651" s="88"/>
      <c r="Z1651" s="88"/>
      <c r="AA1651" s="88"/>
      <c r="AB1651" s="88"/>
      <c r="AC1651" s="88"/>
      <c r="AD1651" s="88"/>
      <c r="AE1651" s="88"/>
      <c r="AF1651" s="88"/>
      <c r="AG1651" s="88"/>
      <c r="AH1651" s="88"/>
      <c r="AI1651" s="88"/>
      <c r="AJ1651" s="88"/>
      <c r="AK1651" s="88"/>
      <c r="AL1651" s="88"/>
      <c r="AM1651" s="88"/>
      <c r="AN1651" s="88"/>
      <c r="AO1651" s="88"/>
      <c r="AP1651" s="88"/>
      <c r="AQ1651" s="88"/>
      <c r="AR1651" s="88"/>
      <c r="AS1651" s="88"/>
      <c r="AT1651" s="88"/>
      <c r="AU1651" s="88"/>
      <c r="AV1651" s="88"/>
      <c r="AW1651" s="88"/>
      <c r="AX1651" s="88"/>
      <c r="AY1651" s="88"/>
      <c r="AZ1651" s="88"/>
      <c r="BA1651" s="88"/>
      <c r="BB1651" s="88"/>
      <c r="BC1651" s="88"/>
      <c r="BD1651" s="88"/>
      <c r="BE1651" s="88"/>
      <c r="BF1651" s="88"/>
      <c r="BG1651" s="88"/>
      <c r="BH1651" s="88"/>
      <c r="BI1651" s="88"/>
      <c r="BJ1651" s="88"/>
      <c r="BK1651" s="88"/>
      <c r="BL1651" s="88"/>
      <c r="BM1651" s="88"/>
      <c r="BN1651" s="88"/>
      <c r="BO1651" s="88"/>
      <c r="BP1651" s="88"/>
      <c r="BQ1651" s="88"/>
      <c r="BR1651" s="88"/>
      <c r="BS1651" s="88"/>
      <c r="BT1651" s="88"/>
      <c r="BU1651" s="88"/>
      <c r="BV1651" s="88"/>
      <c r="BW1651" s="88"/>
      <c r="BX1651" s="88"/>
      <c r="BY1651" s="88"/>
      <c r="BZ1651" s="88"/>
      <c r="CA1651" s="88"/>
      <c r="CB1651" s="88"/>
      <c r="CC1651" s="88"/>
      <c r="CD1651" s="88"/>
      <c r="CE1651" s="88"/>
      <c r="CF1651" s="88"/>
      <c r="CG1651" s="88"/>
      <c r="CH1651" s="88"/>
      <c r="CI1651" s="88"/>
      <c r="CJ1651" s="88"/>
      <c r="CK1651" s="88"/>
      <c r="CL1651" s="88"/>
      <c r="CM1651" s="88"/>
      <c r="CN1651" s="88"/>
      <c r="CO1651" s="88"/>
      <c r="CP1651" s="88"/>
      <c r="CQ1651" s="88"/>
      <c r="CR1651" s="88"/>
      <c r="CS1651" s="88"/>
      <c r="CT1651" s="88"/>
      <c r="CU1651" s="88"/>
      <c r="CV1651" s="88"/>
      <c r="CW1651" s="88"/>
      <c r="CX1651" s="88"/>
      <c r="CY1651" s="88"/>
    </row>
    <row r="1652" spans="2:103" x14ac:dyDescent="0.3">
      <c r="B1652" s="87"/>
      <c r="C1652" s="87"/>
      <c r="D1652" s="144"/>
      <c r="E1652" s="144"/>
      <c r="F1652" s="87"/>
      <c r="G1652" s="88"/>
      <c r="H1652" s="88"/>
      <c r="I1652" s="88"/>
      <c r="J1652" s="87"/>
      <c r="K1652" s="87"/>
      <c r="L1652" s="87"/>
      <c r="M1652" s="87"/>
      <c r="N1652" s="87"/>
      <c r="O1652" s="88"/>
      <c r="P1652" s="88"/>
      <c r="Q1652" s="88"/>
      <c r="R1652" s="88"/>
      <c r="S1652" s="88"/>
      <c r="T1652" s="88"/>
      <c r="U1652" s="88"/>
      <c r="V1652" s="88"/>
      <c r="W1652" s="88"/>
      <c r="X1652" s="88"/>
      <c r="Y1652" s="88"/>
      <c r="Z1652" s="88"/>
      <c r="AA1652" s="88"/>
      <c r="AB1652" s="88"/>
      <c r="AC1652" s="88"/>
      <c r="AD1652" s="88"/>
      <c r="AE1652" s="88"/>
      <c r="AF1652" s="88"/>
      <c r="AG1652" s="88"/>
      <c r="AH1652" s="88"/>
      <c r="AI1652" s="88"/>
      <c r="AJ1652" s="88"/>
      <c r="AK1652" s="88"/>
      <c r="AL1652" s="88"/>
      <c r="AM1652" s="88"/>
      <c r="AN1652" s="88"/>
      <c r="AO1652" s="88"/>
      <c r="AP1652" s="88"/>
      <c r="AQ1652" s="88"/>
      <c r="AR1652" s="88"/>
      <c r="AS1652" s="88"/>
      <c r="AT1652" s="88"/>
      <c r="AU1652" s="88"/>
      <c r="AV1652" s="88"/>
      <c r="AW1652" s="88"/>
      <c r="AX1652" s="88"/>
      <c r="AY1652" s="88"/>
      <c r="AZ1652" s="88"/>
      <c r="BA1652" s="88"/>
      <c r="BB1652" s="88"/>
      <c r="BC1652" s="88"/>
      <c r="BD1652" s="88"/>
      <c r="BE1652" s="88"/>
      <c r="BF1652" s="88"/>
      <c r="BG1652" s="88"/>
      <c r="BH1652" s="88"/>
      <c r="BI1652" s="88"/>
      <c r="BJ1652" s="88"/>
      <c r="BK1652" s="88"/>
      <c r="BL1652" s="88"/>
      <c r="BM1652" s="88"/>
      <c r="BN1652" s="88"/>
      <c r="BO1652" s="88"/>
      <c r="BP1652" s="88"/>
      <c r="BQ1652" s="88"/>
      <c r="BR1652" s="88"/>
      <c r="BS1652" s="88"/>
      <c r="BT1652" s="88"/>
      <c r="BU1652" s="88"/>
      <c r="BV1652" s="88"/>
      <c r="BW1652" s="88"/>
      <c r="BX1652" s="88"/>
      <c r="BY1652" s="88"/>
      <c r="BZ1652" s="88"/>
      <c r="CA1652" s="88"/>
      <c r="CB1652" s="88"/>
      <c r="CC1652" s="88"/>
      <c r="CD1652" s="88"/>
      <c r="CE1652" s="88"/>
      <c r="CF1652" s="88"/>
      <c r="CG1652" s="88"/>
      <c r="CH1652" s="88"/>
      <c r="CI1652" s="88"/>
      <c r="CJ1652" s="88"/>
      <c r="CK1652" s="88"/>
      <c r="CL1652" s="88"/>
      <c r="CM1652" s="88"/>
      <c r="CN1652" s="88"/>
      <c r="CO1652" s="88"/>
      <c r="CP1652" s="88"/>
      <c r="CQ1652" s="88"/>
      <c r="CR1652" s="88"/>
      <c r="CS1652" s="88"/>
      <c r="CT1652" s="88"/>
      <c r="CU1652" s="88"/>
      <c r="CV1652" s="88"/>
      <c r="CW1652" s="88"/>
      <c r="CX1652" s="88"/>
      <c r="CY1652" s="88"/>
    </row>
    <row r="1653" spans="2:103" x14ac:dyDescent="0.3">
      <c r="B1653" s="87"/>
      <c r="C1653" s="87"/>
      <c r="D1653" s="144"/>
      <c r="E1653" s="144"/>
      <c r="F1653" s="87"/>
      <c r="G1653" s="88"/>
      <c r="H1653" s="88"/>
      <c r="I1653" s="88"/>
      <c r="J1653" s="87"/>
      <c r="K1653" s="87"/>
      <c r="L1653" s="87"/>
      <c r="M1653" s="87"/>
      <c r="N1653" s="87"/>
      <c r="O1653" s="88"/>
      <c r="P1653" s="88"/>
      <c r="Q1653" s="88"/>
      <c r="R1653" s="88"/>
      <c r="S1653" s="88"/>
      <c r="T1653" s="88"/>
      <c r="U1653" s="88"/>
      <c r="V1653" s="88"/>
      <c r="W1653" s="88"/>
      <c r="X1653" s="88"/>
      <c r="Y1653" s="88"/>
      <c r="Z1653" s="88"/>
      <c r="AA1653" s="88"/>
      <c r="AB1653" s="88"/>
      <c r="AC1653" s="88"/>
      <c r="AD1653" s="88"/>
      <c r="AE1653" s="88"/>
      <c r="AF1653" s="88"/>
      <c r="AG1653" s="88"/>
      <c r="AH1653" s="88"/>
      <c r="AI1653" s="88"/>
      <c r="AJ1653" s="88"/>
      <c r="AK1653" s="88"/>
      <c r="AL1653" s="88"/>
      <c r="AM1653" s="88"/>
      <c r="AN1653" s="88"/>
      <c r="AO1653" s="88"/>
      <c r="AP1653" s="88"/>
      <c r="AQ1653" s="88"/>
      <c r="AR1653" s="88"/>
      <c r="AS1653" s="88"/>
      <c r="AT1653" s="88"/>
      <c r="AU1653" s="88"/>
      <c r="AV1653" s="88"/>
      <c r="AW1653" s="88"/>
      <c r="AX1653" s="88"/>
      <c r="AY1653" s="88"/>
      <c r="AZ1653" s="88"/>
      <c r="BA1653" s="88"/>
      <c r="BB1653" s="88"/>
      <c r="BC1653" s="88"/>
      <c r="BD1653" s="88"/>
      <c r="BE1653" s="88"/>
      <c r="BF1653" s="88"/>
      <c r="BG1653" s="88"/>
      <c r="BH1653" s="88"/>
      <c r="BI1653" s="88"/>
      <c r="BJ1653" s="88"/>
      <c r="BK1653" s="88"/>
      <c r="BL1653" s="88"/>
      <c r="BM1653" s="88"/>
      <c r="BN1653" s="88"/>
      <c r="BO1653" s="88"/>
      <c r="BP1653" s="88"/>
      <c r="BQ1653" s="88"/>
      <c r="BR1653" s="88"/>
      <c r="BS1653" s="88"/>
      <c r="BT1653" s="88"/>
      <c r="BU1653" s="88"/>
      <c r="BV1653" s="88"/>
      <c r="BW1653" s="88"/>
      <c r="BX1653" s="88"/>
      <c r="BY1653" s="88"/>
      <c r="BZ1653" s="88"/>
      <c r="CA1653" s="88"/>
      <c r="CB1653" s="88"/>
      <c r="CC1653" s="88"/>
      <c r="CD1653" s="88"/>
      <c r="CE1653" s="88"/>
      <c r="CF1653" s="88"/>
      <c r="CG1653" s="88"/>
      <c r="CH1653" s="88"/>
      <c r="CI1653" s="88"/>
      <c r="CJ1653" s="88"/>
      <c r="CK1653" s="88"/>
      <c r="CL1653" s="88"/>
      <c r="CM1653" s="88"/>
      <c r="CN1653" s="88"/>
      <c r="CO1653" s="88"/>
      <c r="CP1653" s="88"/>
      <c r="CQ1653" s="88"/>
      <c r="CR1653" s="88"/>
      <c r="CS1653" s="88"/>
      <c r="CT1653" s="88"/>
      <c r="CU1653" s="88"/>
      <c r="CV1653" s="88"/>
      <c r="CW1653" s="88"/>
      <c r="CX1653" s="88"/>
      <c r="CY1653" s="88"/>
    </row>
    <row r="1654" spans="2:103" x14ac:dyDescent="0.3">
      <c r="B1654" s="87"/>
      <c r="C1654" s="87"/>
      <c r="D1654" s="144"/>
      <c r="E1654" s="144"/>
      <c r="F1654" s="87"/>
      <c r="G1654" s="88"/>
      <c r="H1654" s="88"/>
      <c r="I1654" s="88"/>
      <c r="J1654" s="87"/>
      <c r="K1654" s="87"/>
      <c r="L1654" s="87"/>
      <c r="M1654" s="87"/>
      <c r="N1654" s="87"/>
      <c r="O1654" s="88"/>
      <c r="P1654" s="88"/>
      <c r="Q1654" s="88"/>
      <c r="R1654" s="88"/>
      <c r="S1654" s="88"/>
      <c r="T1654" s="88"/>
      <c r="U1654" s="88"/>
      <c r="V1654" s="88"/>
      <c r="W1654" s="88"/>
      <c r="X1654" s="88"/>
      <c r="Y1654" s="88"/>
      <c r="Z1654" s="88"/>
      <c r="AA1654" s="88"/>
      <c r="AB1654" s="88"/>
      <c r="AC1654" s="88"/>
      <c r="AD1654" s="88"/>
      <c r="AE1654" s="88"/>
      <c r="AF1654" s="88"/>
      <c r="AG1654" s="88"/>
      <c r="AH1654" s="88"/>
      <c r="AI1654" s="88"/>
      <c r="AJ1654" s="88"/>
      <c r="AK1654" s="88"/>
      <c r="AL1654" s="88"/>
      <c r="AM1654" s="88"/>
      <c r="AN1654" s="88"/>
      <c r="AO1654" s="88"/>
      <c r="AP1654" s="88"/>
      <c r="AQ1654" s="88"/>
      <c r="AR1654" s="88"/>
      <c r="AS1654" s="88"/>
      <c r="AT1654" s="88"/>
      <c r="AU1654" s="88"/>
      <c r="AV1654" s="88"/>
      <c r="AW1654" s="88"/>
      <c r="AX1654" s="88"/>
      <c r="AY1654" s="88"/>
      <c r="AZ1654" s="88"/>
      <c r="BA1654" s="88"/>
      <c r="BB1654" s="88"/>
      <c r="BC1654" s="88"/>
      <c r="BD1654" s="88"/>
      <c r="BE1654" s="88"/>
      <c r="BF1654" s="88"/>
      <c r="BG1654" s="88"/>
      <c r="BH1654" s="88"/>
      <c r="BI1654" s="88"/>
      <c r="BJ1654" s="88"/>
      <c r="BK1654" s="88"/>
      <c r="BL1654" s="88"/>
      <c r="BM1654" s="88"/>
      <c r="BN1654" s="88"/>
      <c r="BO1654" s="88"/>
      <c r="BP1654" s="88"/>
      <c r="BQ1654" s="88"/>
      <c r="BR1654" s="88"/>
      <c r="BS1654" s="88"/>
      <c r="BT1654" s="88"/>
      <c r="BU1654" s="88"/>
      <c r="BV1654" s="88"/>
      <c r="BW1654" s="88"/>
      <c r="BX1654" s="88"/>
      <c r="BY1654" s="88"/>
      <c r="BZ1654" s="88"/>
      <c r="CA1654" s="88"/>
      <c r="CB1654" s="88"/>
      <c r="CC1654" s="88"/>
      <c r="CD1654" s="88"/>
      <c r="CE1654" s="88"/>
      <c r="CF1654" s="88"/>
      <c r="CG1654" s="88"/>
      <c r="CH1654" s="88"/>
      <c r="CI1654" s="88"/>
      <c r="CJ1654" s="88"/>
      <c r="CK1654" s="88"/>
      <c r="CL1654" s="88"/>
      <c r="CM1654" s="88"/>
      <c r="CN1654" s="88"/>
      <c r="CO1654" s="88"/>
      <c r="CP1654" s="88"/>
      <c r="CQ1654" s="88"/>
      <c r="CR1654" s="88"/>
      <c r="CS1654" s="88"/>
      <c r="CT1654" s="88"/>
      <c r="CU1654" s="88"/>
      <c r="CV1654" s="88"/>
      <c r="CW1654" s="88"/>
      <c r="CX1654" s="88"/>
      <c r="CY1654" s="88"/>
    </row>
    <row r="1655" spans="2:103" x14ac:dyDescent="0.3">
      <c r="B1655" s="87"/>
      <c r="C1655" s="87"/>
      <c r="D1655" s="144"/>
      <c r="E1655" s="144"/>
      <c r="F1655" s="87"/>
      <c r="G1655" s="88"/>
      <c r="H1655" s="88"/>
      <c r="I1655" s="88"/>
      <c r="J1655" s="87"/>
      <c r="K1655" s="87"/>
      <c r="L1655" s="87"/>
      <c r="M1655" s="87"/>
      <c r="N1655" s="87"/>
      <c r="O1655" s="88"/>
      <c r="P1655" s="88"/>
      <c r="Q1655" s="88"/>
      <c r="R1655" s="88"/>
      <c r="S1655" s="88"/>
      <c r="T1655" s="88"/>
      <c r="U1655" s="88"/>
      <c r="V1655" s="88"/>
      <c r="W1655" s="88"/>
      <c r="X1655" s="88"/>
      <c r="Y1655" s="88"/>
      <c r="Z1655" s="88"/>
      <c r="AA1655" s="88"/>
      <c r="AB1655" s="88"/>
      <c r="AC1655" s="88"/>
      <c r="AD1655" s="88"/>
      <c r="AE1655" s="88"/>
      <c r="AF1655" s="88"/>
      <c r="AG1655" s="88"/>
      <c r="AH1655" s="88"/>
      <c r="AI1655" s="88"/>
      <c r="AJ1655" s="88"/>
      <c r="AK1655" s="88"/>
      <c r="AL1655" s="88"/>
      <c r="AM1655" s="88"/>
      <c r="AN1655" s="88"/>
      <c r="AO1655" s="88"/>
      <c r="AP1655" s="88"/>
      <c r="AQ1655" s="88"/>
      <c r="AR1655" s="88"/>
      <c r="AS1655" s="88"/>
      <c r="AT1655" s="88"/>
      <c r="AU1655" s="88"/>
      <c r="AV1655" s="88"/>
      <c r="AW1655" s="88"/>
      <c r="AX1655" s="88"/>
      <c r="AY1655" s="88"/>
      <c r="AZ1655" s="88"/>
      <c r="BA1655" s="88"/>
      <c r="BB1655" s="88"/>
      <c r="BC1655" s="88"/>
      <c r="BD1655" s="88"/>
      <c r="BE1655" s="88"/>
      <c r="BF1655" s="88"/>
      <c r="BG1655" s="88"/>
      <c r="BH1655" s="88"/>
      <c r="BI1655" s="88"/>
      <c r="BJ1655" s="88"/>
      <c r="BK1655" s="88"/>
      <c r="BL1655" s="88"/>
      <c r="BM1655" s="88"/>
      <c r="BN1655" s="88"/>
      <c r="BO1655" s="88"/>
      <c r="BP1655" s="88"/>
      <c r="BQ1655" s="88"/>
      <c r="BR1655" s="88"/>
      <c r="BS1655" s="88"/>
      <c r="BT1655" s="88"/>
      <c r="BU1655" s="88"/>
      <c r="BV1655" s="88"/>
      <c r="BW1655" s="88"/>
      <c r="BX1655" s="88"/>
      <c r="BY1655" s="88"/>
      <c r="BZ1655" s="88"/>
      <c r="CA1655" s="88"/>
      <c r="CB1655" s="88"/>
      <c r="CC1655" s="88"/>
      <c r="CD1655" s="88"/>
      <c r="CE1655" s="88"/>
      <c r="CF1655" s="88"/>
      <c r="CG1655" s="88"/>
      <c r="CH1655" s="88"/>
      <c r="CI1655" s="88"/>
      <c r="CJ1655" s="88"/>
      <c r="CK1655" s="88"/>
      <c r="CL1655" s="88"/>
      <c r="CM1655" s="88"/>
      <c r="CN1655" s="88"/>
      <c r="CO1655" s="88"/>
      <c r="CP1655" s="88"/>
      <c r="CQ1655" s="88"/>
      <c r="CR1655" s="88"/>
      <c r="CS1655" s="88"/>
      <c r="CT1655" s="88"/>
      <c r="CU1655" s="88"/>
      <c r="CV1655" s="88"/>
      <c r="CW1655" s="88"/>
      <c r="CX1655" s="88"/>
      <c r="CY1655" s="88"/>
    </row>
    <row r="1656" spans="2:103" x14ac:dyDescent="0.3">
      <c r="B1656" s="87"/>
      <c r="C1656" s="87"/>
      <c r="D1656" s="144"/>
      <c r="E1656" s="144"/>
      <c r="F1656" s="87"/>
      <c r="G1656" s="88"/>
      <c r="H1656" s="88"/>
      <c r="I1656" s="88"/>
      <c r="J1656" s="87"/>
      <c r="K1656" s="87"/>
      <c r="L1656" s="87"/>
      <c r="M1656" s="87"/>
      <c r="N1656" s="87"/>
      <c r="O1656" s="88"/>
      <c r="P1656" s="88"/>
      <c r="Q1656" s="88"/>
      <c r="R1656" s="88"/>
      <c r="S1656" s="88"/>
      <c r="T1656" s="88"/>
      <c r="U1656" s="88"/>
      <c r="V1656" s="88"/>
      <c r="W1656" s="88"/>
      <c r="X1656" s="88"/>
      <c r="Y1656" s="88"/>
      <c r="Z1656" s="88"/>
      <c r="AA1656" s="88"/>
      <c r="AB1656" s="88"/>
      <c r="AC1656" s="88"/>
      <c r="AD1656" s="88"/>
      <c r="AE1656" s="88"/>
      <c r="AF1656" s="88"/>
      <c r="AG1656" s="88"/>
      <c r="AH1656" s="88"/>
      <c r="AI1656" s="88"/>
      <c r="AJ1656" s="88"/>
      <c r="AK1656" s="88"/>
      <c r="AL1656" s="88"/>
      <c r="AM1656" s="88"/>
      <c r="AN1656" s="88"/>
      <c r="AO1656" s="88"/>
      <c r="AP1656" s="88"/>
      <c r="AQ1656" s="88"/>
      <c r="AR1656" s="88"/>
      <c r="AS1656" s="88"/>
      <c r="AT1656" s="88"/>
      <c r="AU1656" s="88"/>
      <c r="AV1656" s="88"/>
      <c r="AW1656" s="88"/>
      <c r="AX1656" s="88"/>
      <c r="AY1656" s="88"/>
      <c r="AZ1656" s="88"/>
      <c r="BA1656" s="88"/>
      <c r="BB1656" s="88"/>
      <c r="BC1656" s="88"/>
      <c r="BD1656" s="88"/>
      <c r="BE1656" s="88"/>
      <c r="BF1656" s="88"/>
      <c r="BG1656" s="88"/>
      <c r="BH1656" s="88"/>
      <c r="BI1656" s="88"/>
      <c r="BJ1656" s="88"/>
      <c r="BK1656" s="88"/>
      <c r="BL1656" s="88"/>
      <c r="BM1656" s="88"/>
      <c r="BN1656" s="88"/>
      <c r="BO1656" s="88"/>
      <c r="BP1656" s="88"/>
      <c r="BQ1656" s="88"/>
      <c r="BR1656" s="88"/>
      <c r="BS1656" s="88"/>
      <c r="BT1656" s="88"/>
      <c r="BU1656" s="88"/>
      <c r="BV1656" s="88"/>
      <c r="BW1656" s="88"/>
      <c r="BX1656" s="88"/>
      <c r="BY1656" s="88"/>
      <c r="BZ1656" s="88"/>
      <c r="CA1656" s="88"/>
      <c r="CB1656" s="88"/>
      <c r="CC1656" s="88"/>
      <c r="CD1656" s="88"/>
      <c r="CE1656" s="88"/>
      <c r="CF1656" s="88"/>
      <c r="CG1656" s="88"/>
      <c r="CH1656" s="88"/>
      <c r="CI1656" s="88"/>
      <c r="CJ1656" s="88"/>
      <c r="CK1656" s="88"/>
      <c r="CL1656" s="88"/>
      <c r="CM1656" s="88"/>
      <c r="CN1656" s="88"/>
      <c r="CO1656" s="88"/>
      <c r="CP1656" s="88"/>
      <c r="CQ1656" s="88"/>
      <c r="CR1656" s="88"/>
      <c r="CS1656" s="88"/>
      <c r="CT1656" s="88"/>
      <c r="CU1656" s="88"/>
      <c r="CV1656" s="88"/>
      <c r="CW1656" s="88"/>
      <c r="CX1656" s="88"/>
      <c r="CY1656" s="88"/>
    </row>
    <row r="1657" spans="2:103" x14ac:dyDescent="0.3">
      <c r="B1657" s="87"/>
      <c r="C1657" s="87"/>
      <c r="D1657" s="144"/>
      <c r="E1657" s="144"/>
      <c r="F1657" s="87"/>
      <c r="G1657" s="88"/>
      <c r="H1657" s="88"/>
      <c r="I1657" s="88"/>
      <c r="J1657" s="87"/>
      <c r="K1657" s="87"/>
      <c r="L1657" s="87"/>
      <c r="M1657" s="87"/>
      <c r="N1657" s="87"/>
      <c r="O1657" s="88"/>
      <c r="P1657" s="88"/>
      <c r="Q1657" s="88"/>
      <c r="R1657" s="88"/>
      <c r="S1657" s="88"/>
      <c r="T1657" s="88"/>
      <c r="U1657" s="88"/>
      <c r="V1657" s="88"/>
      <c r="W1657" s="88"/>
      <c r="X1657" s="88"/>
      <c r="Y1657" s="88"/>
      <c r="Z1657" s="88"/>
      <c r="AA1657" s="88"/>
      <c r="AB1657" s="88"/>
      <c r="AC1657" s="88"/>
      <c r="AD1657" s="88"/>
      <c r="AE1657" s="88"/>
      <c r="AF1657" s="88"/>
      <c r="AG1657" s="88"/>
      <c r="AH1657" s="88"/>
      <c r="AI1657" s="88"/>
      <c r="AJ1657" s="88"/>
      <c r="AK1657" s="88"/>
      <c r="AL1657" s="88"/>
      <c r="AM1657" s="88"/>
      <c r="AN1657" s="88"/>
      <c r="AO1657" s="88"/>
      <c r="AP1657" s="88"/>
      <c r="AQ1657" s="88"/>
      <c r="AR1657" s="88"/>
      <c r="AS1657" s="88"/>
      <c r="AT1657" s="88"/>
      <c r="AU1657" s="88"/>
      <c r="AV1657" s="88"/>
      <c r="AW1657" s="88"/>
      <c r="AX1657" s="88"/>
      <c r="AY1657" s="88"/>
      <c r="AZ1657" s="88"/>
      <c r="BA1657" s="88"/>
      <c r="BB1657" s="88"/>
      <c r="BC1657" s="88"/>
      <c r="BD1657" s="88"/>
      <c r="BE1657" s="88"/>
      <c r="BF1657" s="88"/>
      <c r="BG1657" s="88"/>
      <c r="BH1657" s="88"/>
      <c r="BI1657" s="88"/>
      <c r="BJ1657" s="88"/>
      <c r="BK1657" s="88"/>
      <c r="BL1657" s="88"/>
      <c r="BM1657" s="88"/>
      <c r="BN1657" s="88"/>
      <c r="BO1657" s="88"/>
      <c r="BP1657" s="88"/>
      <c r="BQ1657" s="88"/>
      <c r="BR1657" s="88"/>
      <c r="BS1657" s="88"/>
      <c r="BT1657" s="88"/>
      <c r="BU1657" s="88"/>
      <c r="BV1657" s="88"/>
      <c r="BW1657" s="88"/>
      <c r="BX1657" s="88"/>
      <c r="BY1657" s="88"/>
      <c r="BZ1657" s="88"/>
      <c r="CA1657" s="88"/>
      <c r="CB1657" s="88"/>
      <c r="CC1657" s="88"/>
      <c r="CD1657" s="88"/>
      <c r="CE1657" s="88"/>
      <c r="CF1657" s="88"/>
      <c r="CG1657" s="88"/>
      <c r="CH1657" s="88"/>
      <c r="CI1657" s="88"/>
      <c r="CJ1657" s="88"/>
      <c r="CK1657" s="88"/>
      <c r="CL1657" s="88"/>
      <c r="CM1657" s="88"/>
      <c r="CN1657" s="88"/>
      <c r="CO1657" s="88"/>
      <c r="CP1657" s="88"/>
      <c r="CQ1657" s="88"/>
      <c r="CR1657" s="88"/>
      <c r="CS1657" s="88"/>
      <c r="CT1657" s="88"/>
      <c r="CU1657" s="88"/>
      <c r="CV1657" s="88"/>
      <c r="CW1657" s="88"/>
      <c r="CX1657" s="88"/>
      <c r="CY1657" s="88"/>
    </row>
    <row r="1658" spans="2:103" x14ac:dyDescent="0.3">
      <c r="B1658" s="87"/>
      <c r="C1658" s="87"/>
      <c r="D1658" s="144"/>
      <c r="E1658" s="144"/>
      <c r="F1658" s="87"/>
      <c r="G1658" s="88"/>
      <c r="H1658" s="88"/>
      <c r="I1658" s="88"/>
      <c r="J1658" s="87"/>
      <c r="K1658" s="87"/>
      <c r="L1658" s="87"/>
      <c r="M1658" s="87"/>
      <c r="N1658" s="87"/>
      <c r="O1658" s="88"/>
      <c r="P1658" s="88"/>
      <c r="Q1658" s="88"/>
      <c r="R1658" s="88"/>
      <c r="S1658" s="88"/>
      <c r="T1658" s="88"/>
      <c r="U1658" s="88"/>
      <c r="V1658" s="88"/>
      <c r="W1658" s="88"/>
      <c r="X1658" s="88"/>
      <c r="Y1658" s="88"/>
      <c r="Z1658" s="88"/>
      <c r="AA1658" s="88"/>
      <c r="AB1658" s="88"/>
      <c r="AC1658" s="88"/>
      <c r="AD1658" s="88"/>
      <c r="AE1658" s="88"/>
      <c r="AF1658" s="88"/>
      <c r="AG1658" s="88"/>
      <c r="AH1658" s="88"/>
      <c r="AI1658" s="88"/>
      <c r="AJ1658" s="88"/>
      <c r="AK1658" s="88"/>
      <c r="AL1658" s="88"/>
      <c r="AM1658" s="88"/>
      <c r="AN1658" s="88"/>
      <c r="AO1658" s="88"/>
      <c r="AP1658" s="88"/>
      <c r="AQ1658" s="88"/>
      <c r="AR1658" s="88"/>
      <c r="AS1658" s="88"/>
      <c r="AT1658" s="88"/>
      <c r="AU1658" s="88"/>
      <c r="AV1658" s="88"/>
      <c r="AW1658" s="88"/>
      <c r="AX1658" s="88"/>
      <c r="AY1658" s="88"/>
      <c r="AZ1658" s="88"/>
      <c r="BA1658" s="88"/>
      <c r="BB1658" s="88"/>
      <c r="BC1658" s="88"/>
      <c r="BD1658" s="88"/>
      <c r="BE1658" s="88"/>
      <c r="BF1658" s="88"/>
      <c r="BG1658" s="88"/>
      <c r="BH1658" s="88"/>
      <c r="BI1658" s="88"/>
      <c r="BJ1658" s="88"/>
      <c r="BK1658" s="88"/>
      <c r="BL1658" s="88"/>
      <c r="BM1658" s="88"/>
      <c r="BN1658" s="88"/>
      <c r="BO1658" s="88"/>
      <c r="BP1658" s="88"/>
      <c r="BQ1658" s="88"/>
      <c r="BR1658" s="88"/>
      <c r="BS1658" s="88"/>
      <c r="BT1658" s="88"/>
      <c r="BU1658" s="88"/>
      <c r="BV1658" s="88"/>
      <c r="BW1658" s="88"/>
      <c r="BX1658" s="88"/>
      <c r="BY1658" s="88"/>
      <c r="BZ1658" s="88"/>
      <c r="CA1658" s="88"/>
      <c r="CB1658" s="88"/>
      <c r="CC1658" s="88"/>
      <c r="CD1658" s="88"/>
      <c r="CE1658" s="88"/>
      <c r="CF1658" s="88"/>
      <c r="CG1658" s="88"/>
      <c r="CH1658" s="88"/>
      <c r="CI1658" s="88"/>
      <c r="CJ1658" s="88"/>
      <c r="CK1658" s="88"/>
      <c r="CL1658" s="88"/>
      <c r="CM1658" s="88"/>
      <c r="CN1658" s="88"/>
      <c r="CO1658" s="88"/>
      <c r="CP1658" s="88"/>
      <c r="CQ1658" s="88"/>
      <c r="CR1658" s="88"/>
      <c r="CS1658" s="88"/>
      <c r="CT1658" s="88"/>
      <c r="CU1658" s="88"/>
      <c r="CV1658" s="88"/>
      <c r="CW1658" s="88"/>
      <c r="CX1658" s="88"/>
      <c r="CY1658" s="88"/>
    </row>
    <row r="1659" spans="2:103" x14ac:dyDescent="0.3">
      <c r="B1659" s="87"/>
      <c r="C1659" s="87"/>
      <c r="D1659" s="144"/>
      <c r="E1659" s="144"/>
      <c r="F1659" s="87"/>
      <c r="G1659" s="88"/>
      <c r="H1659" s="88"/>
      <c r="I1659" s="88"/>
      <c r="J1659" s="87"/>
      <c r="K1659" s="87"/>
      <c r="L1659" s="87"/>
      <c r="M1659" s="87"/>
      <c r="N1659" s="87"/>
      <c r="O1659" s="88"/>
      <c r="P1659" s="88"/>
      <c r="Q1659" s="88"/>
      <c r="R1659" s="88"/>
      <c r="S1659" s="88"/>
      <c r="T1659" s="88"/>
      <c r="U1659" s="88"/>
      <c r="V1659" s="88"/>
      <c r="W1659" s="88"/>
      <c r="X1659" s="88"/>
      <c r="Y1659" s="88"/>
      <c r="Z1659" s="88"/>
      <c r="AA1659" s="88"/>
      <c r="AB1659" s="88"/>
      <c r="AC1659" s="88"/>
      <c r="AD1659" s="88"/>
      <c r="AE1659" s="88"/>
      <c r="AF1659" s="88"/>
      <c r="AG1659" s="88"/>
      <c r="AH1659" s="88"/>
      <c r="AI1659" s="88"/>
      <c r="AJ1659" s="88"/>
      <c r="AK1659" s="88"/>
      <c r="AL1659" s="88"/>
      <c r="AM1659" s="88"/>
      <c r="AN1659" s="88"/>
      <c r="AO1659" s="88"/>
      <c r="AP1659" s="88"/>
      <c r="AQ1659" s="88"/>
      <c r="AR1659" s="88"/>
      <c r="AS1659" s="88"/>
      <c r="AT1659" s="88"/>
      <c r="AU1659" s="88"/>
      <c r="AV1659" s="88"/>
      <c r="AW1659" s="88"/>
      <c r="AX1659" s="88"/>
      <c r="AY1659" s="88"/>
      <c r="AZ1659" s="88"/>
      <c r="BA1659" s="88"/>
      <c r="BB1659" s="88"/>
      <c r="BC1659" s="88"/>
      <c r="BD1659" s="88"/>
      <c r="BE1659" s="88"/>
      <c r="BF1659" s="88"/>
      <c r="BG1659" s="88"/>
      <c r="BH1659" s="88"/>
      <c r="BI1659" s="88"/>
      <c r="BJ1659" s="88"/>
      <c r="BK1659" s="88"/>
      <c r="BL1659" s="88"/>
      <c r="BM1659" s="88"/>
      <c r="BN1659" s="88"/>
      <c r="BO1659" s="88"/>
      <c r="BP1659" s="88"/>
      <c r="BQ1659" s="88"/>
      <c r="BR1659" s="88"/>
      <c r="BS1659" s="88"/>
      <c r="BT1659" s="88"/>
      <c r="BU1659" s="88"/>
      <c r="BV1659" s="88"/>
      <c r="BW1659" s="88"/>
      <c r="BX1659" s="88"/>
      <c r="BY1659" s="88"/>
      <c r="BZ1659" s="88"/>
      <c r="CA1659" s="88"/>
      <c r="CB1659" s="88"/>
      <c r="CC1659" s="88"/>
      <c r="CD1659" s="88"/>
      <c r="CE1659" s="88"/>
      <c r="CF1659" s="88"/>
      <c r="CG1659" s="88"/>
      <c r="CH1659" s="88"/>
      <c r="CI1659" s="88"/>
      <c r="CJ1659" s="88"/>
      <c r="CK1659" s="88"/>
      <c r="CL1659" s="88"/>
      <c r="CM1659" s="88"/>
      <c r="CN1659" s="88"/>
      <c r="CO1659" s="88"/>
      <c r="CP1659" s="88"/>
      <c r="CQ1659" s="88"/>
      <c r="CR1659" s="88"/>
      <c r="CS1659" s="88"/>
      <c r="CT1659" s="88"/>
      <c r="CU1659" s="88"/>
      <c r="CV1659" s="88"/>
      <c r="CW1659" s="88"/>
      <c r="CX1659" s="88"/>
      <c r="CY1659" s="88"/>
    </row>
    <row r="1660" spans="2:103" x14ac:dyDescent="0.3">
      <c r="B1660" s="87"/>
      <c r="C1660" s="87"/>
      <c r="D1660" s="144"/>
      <c r="E1660" s="144"/>
      <c r="F1660" s="87"/>
      <c r="G1660" s="88"/>
      <c r="H1660" s="88"/>
      <c r="I1660" s="88"/>
      <c r="J1660" s="87"/>
      <c r="K1660" s="87"/>
      <c r="L1660" s="87"/>
      <c r="M1660" s="87"/>
      <c r="N1660" s="87"/>
      <c r="O1660" s="88"/>
      <c r="P1660" s="88"/>
      <c r="Q1660" s="88"/>
      <c r="R1660" s="88"/>
      <c r="S1660" s="88"/>
      <c r="T1660" s="88"/>
      <c r="U1660" s="88"/>
      <c r="V1660" s="88"/>
      <c r="W1660" s="88"/>
      <c r="X1660" s="88"/>
      <c r="Y1660" s="88"/>
      <c r="Z1660" s="88"/>
      <c r="AA1660" s="88"/>
      <c r="AB1660" s="88"/>
      <c r="AC1660" s="88"/>
      <c r="AD1660" s="88"/>
      <c r="AE1660" s="88"/>
      <c r="AF1660" s="88"/>
      <c r="AG1660" s="88"/>
      <c r="AH1660" s="88"/>
      <c r="AI1660" s="88"/>
      <c r="AJ1660" s="88"/>
      <c r="AK1660" s="88"/>
      <c r="AL1660" s="88"/>
      <c r="AM1660" s="88"/>
      <c r="AN1660" s="88"/>
      <c r="AO1660" s="88"/>
      <c r="AP1660" s="88"/>
      <c r="AQ1660" s="88"/>
      <c r="AR1660" s="88"/>
      <c r="AS1660" s="88"/>
      <c r="AT1660" s="88"/>
      <c r="AU1660" s="88"/>
      <c r="AV1660" s="88"/>
      <c r="AW1660" s="88"/>
      <c r="AX1660" s="88"/>
      <c r="AY1660" s="88"/>
      <c r="AZ1660" s="88"/>
      <c r="BA1660" s="88"/>
      <c r="BB1660" s="88"/>
      <c r="BC1660" s="88"/>
      <c r="BD1660" s="88"/>
      <c r="BE1660" s="88"/>
      <c r="BF1660" s="88"/>
      <c r="BG1660" s="88"/>
      <c r="BH1660" s="88"/>
      <c r="BI1660" s="88"/>
      <c r="BJ1660" s="88"/>
      <c r="BK1660" s="88"/>
      <c r="BL1660" s="88"/>
      <c r="BM1660" s="88"/>
      <c r="BN1660" s="88"/>
      <c r="BO1660" s="88"/>
      <c r="BP1660" s="88"/>
      <c r="BQ1660" s="88"/>
      <c r="BR1660" s="88"/>
      <c r="BS1660" s="88"/>
      <c r="BT1660" s="88"/>
      <c r="BU1660" s="88"/>
      <c r="BV1660" s="88"/>
      <c r="BW1660" s="88"/>
      <c r="BX1660" s="88"/>
      <c r="BY1660" s="88"/>
      <c r="BZ1660" s="88"/>
      <c r="CA1660" s="88"/>
      <c r="CB1660" s="88"/>
      <c r="CC1660" s="88"/>
      <c r="CD1660" s="88"/>
      <c r="CE1660" s="88"/>
      <c r="CF1660" s="88"/>
      <c r="CG1660" s="88"/>
      <c r="CH1660" s="88"/>
      <c r="CI1660" s="88"/>
      <c r="CJ1660" s="88"/>
      <c r="CK1660" s="88"/>
      <c r="CL1660" s="88"/>
      <c r="CM1660" s="88"/>
      <c r="CN1660" s="88"/>
      <c r="CO1660" s="88"/>
      <c r="CP1660" s="88"/>
      <c r="CQ1660" s="88"/>
      <c r="CR1660" s="88"/>
      <c r="CS1660" s="88"/>
      <c r="CT1660" s="88"/>
      <c r="CU1660" s="88"/>
      <c r="CV1660" s="88"/>
      <c r="CW1660" s="88"/>
      <c r="CX1660" s="88"/>
      <c r="CY1660" s="88"/>
    </row>
    <row r="1661" spans="2:103" x14ac:dyDescent="0.3">
      <c r="B1661" s="87"/>
      <c r="C1661" s="87"/>
      <c r="D1661" s="144"/>
      <c r="E1661" s="144"/>
      <c r="F1661" s="87"/>
      <c r="G1661" s="88"/>
      <c r="H1661" s="88"/>
      <c r="I1661" s="88"/>
      <c r="J1661" s="87"/>
      <c r="K1661" s="87"/>
      <c r="L1661" s="87"/>
      <c r="M1661" s="87"/>
      <c r="N1661" s="87"/>
      <c r="O1661" s="88"/>
      <c r="P1661" s="88"/>
      <c r="Q1661" s="88"/>
      <c r="R1661" s="88"/>
      <c r="S1661" s="88"/>
      <c r="T1661" s="88"/>
      <c r="U1661" s="88"/>
      <c r="V1661" s="88"/>
      <c r="W1661" s="88"/>
      <c r="X1661" s="88"/>
      <c r="Y1661" s="88"/>
      <c r="Z1661" s="88"/>
      <c r="AA1661" s="88"/>
      <c r="AB1661" s="88"/>
      <c r="AC1661" s="88"/>
      <c r="AD1661" s="88"/>
      <c r="AE1661" s="88"/>
      <c r="AF1661" s="88"/>
      <c r="AG1661" s="88"/>
      <c r="AH1661" s="88"/>
      <c r="AI1661" s="88"/>
      <c r="AJ1661" s="88"/>
      <c r="AK1661" s="88"/>
      <c r="AL1661" s="88"/>
      <c r="AM1661" s="88"/>
      <c r="AN1661" s="88"/>
      <c r="AO1661" s="88"/>
      <c r="AP1661" s="88"/>
      <c r="AQ1661" s="88"/>
      <c r="AR1661" s="88"/>
      <c r="AS1661" s="88"/>
      <c r="AT1661" s="88"/>
      <c r="AU1661" s="88"/>
      <c r="AV1661" s="88"/>
      <c r="AW1661" s="88"/>
      <c r="AX1661" s="88"/>
      <c r="AY1661" s="88"/>
      <c r="AZ1661" s="88"/>
      <c r="BA1661" s="88"/>
      <c r="BB1661" s="88"/>
      <c r="BC1661" s="88"/>
      <c r="BD1661" s="88"/>
      <c r="BE1661" s="88"/>
      <c r="BF1661" s="88"/>
      <c r="BG1661" s="88"/>
      <c r="BH1661" s="88"/>
      <c r="BI1661" s="88"/>
      <c r="BJ1661" s="88"/>
      <c r="BK1661" s="88"/>
      <c r="BL1661" s="88"/>
      <c r="BM1661" s="88"/>
      <c r="BN1661" s="88"/>
      <c r="BO1661" s="88"/>
      <c r="BP1661" s="88"/>
      <c r="BQ1661" s="88"/>
      <c r="BR1661" s="88"/>
      <c r="BS1661" s="88"/>
      <c r="BT1661" s="88"/>
      <c r="BU1661" s="88"/>
      <c r="BV1661" s="88"/>
      <c r="BW1661" s="88"/>
      <c r="BX1661" s="88"/>
      <c r="BY1661" s="88"/>
      <c r="BZ1661" s="88"/>
      <c r="CA1661" s="88"/>
      <c r="CB1661" s="88"/>
      <c r="CC1661" s="88"/>
      <c r="CD1661" s="88"/>
      <c r="CE1661" s="88"/>
      <c r="CF1661" s="88"/>
      <c r="CG1661" s="88"/>
      <c r="CH1661" s="88"/>
      <c r="CI1661" s="88"/>
      <c r="CJ1661" s="88"/>
      <c r="CK1661" s="88"/>
      <c r="CL1661" s="88"/>
      <c r="CM1661" s="88"/>
      <c r="CN1661" s="88"/>
      <c r="CO1661" s="88"/>
      <c r="CP1661" s="88"/>
      <c r="CQ1661" s="88"/>
      <c r="CR1661" s="88"/>
      <c r="CS1661" s="88"/>
      <c r="CT1661" s="88"/>
      <c r="CU1661" s="88"/>
      <c r="CV1661" s="88"/>
      <c r="CW1661" s="88"/>
      <c r="CX1661" s="88"/>
      <c r="CY1661" s="88"/>
    </row>
    <row r="1662" spans="2:103" x14ac:dyDescent="0.3">
      <c r="B1662" s="87"/>
      <c r="C1662" s="87"/>
      <c r="D1662" s="144"/>
      <c r="E1662" s="144"/>
      <c r="F1662" s="87"/>
      <c r="G1662" s="88"/>
      <c r="H1662" s="88"/>
      <c r="I1662" s="88"/>
      <c r="J1662" s="87"/>
      <c r="K1662" s="87"/>
      <c r="L1662" s="87"/>
      <c r="M1662" s="87"/>
      <c r="N1662" s="87"/>
      <c r="O1662" s="88"/>
      <c r="P1662" s="88"/>
      <c r="Q1662" s="88"/>
      <c r="R1662" s="88"/>
      <c r="S1662" s="88"/>
      <c r="T1662" s="88"/>
      <c r="U1662" s="88"/>
      <c r="V1662" s="88"/>
      <c r="W1662" s="88"/>
      <c r="X1662" s="88"/>
      <c r="Y1662" s="88"/>
      <c r="Z1662" s="88"/>
      <c r="AA1662" s="88"/>
      <c r="AB1662" s="88"/>
      <c r="AC1662" s="88"/>
      <c r="AD1662" s="88"/>
      <c r="AE1662" s="88"/>
      <c r="AF1662" s="88"/>
      <c r="AG1662" s="88"/>
      <c r="AH1662" s="88"/>
      <c r="AI1662" s="88"/>
      <c r="AJ1662" s="88"/>
      <c r="AK1662" s="88"/>
      <c r="AL1662" s="88"/>
      <c r="AM1662" s="88"/>
      <c r="AN1662" s="88"/>
      <c r="AO1662" s="88"/>
      <c r="AP1662" s="88"/>
      <c r="AQ1662" s="88"/>
      <c r="AR1662" s="88"/>
      <c r="AS1662" s="88"/>
      <c r="AT1662" s="88"/>
      <c r="AU1662" s="88"/>
      <c r="AV1662" s="88"/>
      <c r="AW1662" s="88"/>
      <c r="AX1662" s="88"/>
      <c r="AY1662" s="88"/>
      <c r="AZ1662" s="88"/>
      <c r="BA1662" s="88"/>
      <c r="BB1662" s="88"/>
      <c r="BC1662" s="88"/>
      <c r="BD1662" s="88"/>
      <c r="BE1662" s="88"/>
      <c r="BF1662" s="88"/>
      <c r="BG1662" s="88"/>
      <c r="BH1662" s="88"/>
      <c r="BI1662" s="88"/>
      <c r="BJ1662" s="88"/>
      <c r="BK1662" s="88"/>
      <c r="BL1662" s="88"/>
      <c r="BM1662" s="88"/>
      <c r="BN1662" s="88"/>
      <c r="BO1662" s="88"/>
      <c r="BP1662" s="88"/>
      <c r="BQ1662" s="88"/>
      <c r="BR1662" s="88"/>
      <c r="BS1662" s="88"/>
      <c r="BT1662" s="88"/>
      <c r="BU1662" s="88"/>
      <c r="BV1662" s="88"/>
      <c r="BW1662" s="88"/>
      <c r="BX1662" s="88"/>
      <c r="BY1662" s="88"/>
      <c r="BZ1662" s="88"/>
      <c r="CA1662" s="88"/>
      <c r="CB1662" s="88"/>
      <c r="CC1662" s="88"/>
      <c r="CD1662" s="88"/>
      <c r="CE1662" s="88"/>
      <c r="CF1662" s="88"/>
      <c r="CG1662" s="88"/>
      <c r="CH1662" s="88"/>
      <c r="CI1662" s="88"/>
      <c r="CJ1662" s="88"/>
      <c r="CK1662" s="88"/>
      <c r="CL1662" s="88"/>
      <c r="CM1662" s="88"/>
      <c r="CN1662" s="88"/>
      <c r="CO1662" s="88"/>
      <c r="CP1662" s="88"/>
      <c r="CQ1662" s="88"/>
      <c r="CR1662" s="88"/>
      <c r="CS1662" s="88"/>
      <c r="CT1662" s="88"/>
      <c r="CU1662" s="88"/>
      <c r="CV1662" s="88"/>
      <c r="CW1662" s="88"/>
      <c r="CX1662" s="88"/>
      <c r="CY1662" s="88"/>
    </row>
    <row r="1663" spans="2:103" x14ac:dyDescent="0.3">
      <c r="B1663" s="87"/>
      <c r="C1663" s="87"/>
      <c r="D1663" s="144"/>
      <c r="E1663" s="144"/>
      <c r="F1663" s="87"/>
      <c r="G1663" s="88"/>
      <c r="H1663" s="88"/>
      <c r="I1663" s="88"/>
      <c r="J1663" s="87"/>
      <c r="K1663" s="87"/>
      <c r="L1663" s="87"/>
      <c r="M1663" s="87"/>
      <c r="N1663" s="87"/>
      <c r="O1663" s="88"/>
      <c r="P1663" s="88"/>
      <c r="Q1663" s="88"/>
      <c r="R1663" s="88"/>
      <c r="S1663" s="88"/>
      <c r="T1663" s="88"/>
      <c r="U1663" s="88"/>
      <c r="V1663" s="88"/>
      <c r="W1663" s="88"/>
      <c r="X1663" s="88"/>
      <c r="Y1663" s="88"/>
      <c r="Z1663" s="88"/>
      <c r="AA1663" s="88"/>
      <c r="AB1663" s="88"/>
      <c r="AC1663" s="88"/>
      <c r="AD1663" s="88"/>
      <c r="AE1663" s="88"/>
      <c r="AF1663" s="88"/>
      <c r="AG1663" s="88"/>
      <c r="AH1663" s="88"/>
      <c r="AI1663" s="88"/>
      <c r="AJ1663" s="88"/>
      <c r="AK1663" s="88"/>
      <c r="AL1663" s="88"/>
      <c r="AM1663" s="88"/>
      <c r="AN1663" s="88"/>
      <c r="AO1663" s="88"/>
      <c r="AP1663" s="88"/>
      <c r="AQ1663" s="88"/>
      <c r="AR1663" s="88"/>
      <c r="AS1663" s="88"/>
      <c r="AT1663" s="88"/>
      <c r="AU1663" s="88"/>
      <c r="AV1663" s="88"/>
      <c r="AW1663" s="88"/>
      <c r="AX1663" s="88"/>
      <c r="AY1663" s="88"/>
      <c r="AZ1663" s="88"/>
      <c r="BA1663" s="88"/>
      <c r="BB1663" s="88"/>
      <c r="BC1663" s="88"/>
      <c r="BD1663" s="88"/>
      <c r="BE1663" s="88"/>
      <c r="BF1663" s="88"/>
      <c r="BG1663" s="88"/>
      <c r="BH1663" s="88"/>
      <c r="BI1663" s="88"/>
      <c r="BJ1663" s="88"/>
      <c r="BK1663" s="88"/>
      <c r="BL1663" s="88"/>
      <c r="BM1663" s="88"/>
      <c r="BN1663" s="88"/>
      <c r="BO1663" s="88"/>
      <c r="BP1663" s="88"/>
      <c r="BQ1663" s="88"/>
      <c r="BR1663" s="88"/>
      <c r="BS1663" s="88"/>
      <c r="BT1663" s="88"/>
      <c r="BU1663" s="88"/>
      <c r="BV1663" s="88"/>
      <c r="BW1663" s="88"/>
      <c r="BX1663" s="88"/>
      <c r="BY1663" s="88"/>
      <c r="BZ1663" s="88"/>
      <c r="CA1663" s="88"/>
      <c r="CB1663" s="88"/>
      <c r="CC1663" s="88"/>
      <c r="CD1663" s="88"/>
      <c r="CE1663" s="88"/>
      <c r="CF1663" s="88"/>
      <c r="CG1663" s="88"/>
      <c r="CH1663" s="88"/>
      <c r="CI1663" s="88"/>
      <c r="CJ1663" s="88"/>
      <c r="CK1663" s="88"/>
      <c r="CL1663" s="88"/>
      <c r="CM1663" s="88"/>
      <c r="CN1663" s="88"/>
      <c r="CO1663" s="88"/>
      <c r="CP1663" s="88"/>
      <c r="CQ1663" s="88"/>
      <c r="CR1663" s="88"/>
      <c r="CS1663" s="88"/>
      <c r="CT1663" s="88"/>
      <c r="CU1663" s="88"/>
      <c r="CV1663" s="88"/>
      <c r="CW1663" s="88"/>
      <c r="CX1663" s="88"/>
      <c r="CY1663" s="88"/>
    </row>
    <row r="1664" spans="2:103" x14ac:dyDescent="0.3">
      <c r="B1664" s="87"/>
      <c r="C1664" s="87"/>
      <c r="D1664" s="144"/>
      <c r="E1664" s="144"/>
      <c r="F1664" s="87"/>
      <c r="G1664" s="88"/>
      <c r="H1664" s="88"/>
      <c r="I1664" s="88"/>
      <c r="J1664" s="87"/>
      <c r="K1664" s="87"/>
      <c r="L1664" s="87"/>
      <c r="M1664" s="87"/>
      <c r="N1664" s="87"/>
      <c r="O1664" s="88"/>
      <c r="P1664" s="88"/>
      <c r="Q1664" s="88"/>
      <c r="R1664" s="88"/>
      <c r="S1664" s="88"/>
      <c r="T1664" s="88"/>
      <c r="U1664" s="88"/>
      <c r="V1664" s="88"/>
      <c r="W1664" s="88"/>
      <c r="X1664" s="88"/>
      <c r="Y1664" s="88"/>
      <c r="Z1664" s="88"/>
      <c r="AA1664" s="88"/>
      <c r="AB1664" s="88"/>
      <c r="AC1664" s="88"/>
      <c r="AD1664" s="88"/>
      <c r="AE1664" s="88"/>
      <c r="AF1664" s="88"/>
      <c r="AG1664" s="88"/>
      <c r="AH1664" s="88"/>
      <c r="AI1664" s="88"/>
      <c r="AJ1664" s="88"/>
      <c r="AK1664" s="88"/>
      <c r="AL1664" s="88"/>
      <c r="AM1664" s="88"/>
      <c r="AN1664" s="88"/>
      <c r="AO1664" s="88"/>
      <c r="AP1664" s="88"/>
      <c r="AQ1664" s="88"/>
      <c r="AR1664" s="88"/>
      <c r="AS1664" s="88"/>
      <c r="AT1664" s="88"/>
      <c r="AU1664" s="88"/>
      <c r="AV1664" s="88"/>
      <c r="AW1664" s="88"/>
      <c r="AX1664" s="88"/>
      <c r="AY1664" s="88"/>
      <c r="AZ1664" s="88"/>
      <c r="BA1664" s="88"/>
      <c r="BB1664" s="88"/>
      <c r="BC1664" s="88"/>
      <c r="BD1664" s="88"/>
      <c r="BE1664" s="88"/>
      <c r="BF1664" s="88"/>
      <c r="BG1664" s="88"/>
      <c r="BH1664" s="88"/>
      <c r="BI1664" s="88"/>
      <c r="BJ1664" s="88"/>
      <c r="BK1664" s="88"/>
      <c r="BL1664" s="88"/>
      <c r="BM1664" s="88"/>
      <c r="BN1664" s="88"/>
      <c r="BO1664" s="88"/>
      <c r="BP1664" s="88"/>
      <c r="BQ1664" s="88"/>
      <c r="BR1664" s="88"/>
      <c r="BS1664" s="88"/>
      <c r="BT1664" s="88"/>
      <c r="BU1664" s="88"/>
      <c r="BV1664" s="88"/>
      <c r="BW1664" s="88"/>
      <c r="BX1664" s="88"/>
      <c r="BY1664" s="88"/>
      <c r="BZ1664" s="88"/>
      <c r="CA1664" s="88"/>
      <c r="CB1664" s="88"/>
      <c r="CC1664" s="88"/>
      <c r="CD1664" s="88"/>
      <c r="CE1664" s="88"/>
      <c r="CF1664" s="88"/>
      <c r="CG1664" s="88"/>
      <c r="CH1664" s="88"/>
      <c r="CI1664" s="88"/>
      <c r="CJ1664" s="88"/>
      <c r="CK1664" s="88"/>
      <c r="CL1664" s="88"/>
      <c r="CM1664" s="88"/>
      <c r="CN1664" s="88"/>
      <c r="CO1664" s="88"/>
      <c r="CP1664" s="88"/>
      <c r="CQ1664" s="88"/>
      <c r="CR1664" s="88"/>
      <c r="CS1664" s="88"/>
      <c r="CT1664" s="88"/>
      <c r="CU1664" s="88"/>
      <c r="CV1664" s="88"/>
      <c r="CW1664" s="88"/>
      <c r="CX1664" s="88"/>
      <c r="CY1664" s="88"/>
    </row>
    <row r="1665" spans="2:103" x14ac:dyDescent="0.3">
      <c r="B1665" s="87"/>
      <c r="C1665" s="87"/>
      <c r="D1665" s="144"/>
      <c r="E1665" s="144"/>
      <c r="F1665" s="87"/>
      <c r="G1665" s="88"/>
      <c r="H1665" s="88"/>
      <c r="I1665" s="88"/>
      <c r="J1665" s="87"/>
      <c r="K1665" s="87"/>
      <c r="L1665" s="87"/>
      <c r="M1665" s="87"/>
      <c r="N1665" s="87"/>
      <c r="O1665" s="88"/>
      <c r="P1665" s="88"/>
      <c r="Q1665" s="88"/>
      <c r="R1665" s="88"/>
      <c r="S1665" s="88"/>
      <c r="T1665" s="88"/>
      <c r="U1665" s="88"/>
      <c r="V1665" s="88"/>
      <c r="W1665" s="88"/>
      <c r="X1665" s="88"/>
      <c r="Y1665" s="88"/>
      <c r="Z1665" s="88"/>
      <c r="AA1665" s="88"/>
      <c r="AB1665" s="88"/>
      <c r="AC1665" s="88"/>
      <c r="AD1665" s="88"/>
      <c r="AE1665" s="88"/>
      <c r="AF1665" s="88"/>
      <c r="AG1665" s="88"/>
      <c r="AH1665" s="88"/>
      <c r="AI1665" s="88"/>
      <c r="AJ1665" s="88"/>
      <c r="AK1665" s="88"/>
      <c r="AL1665" s="88"/>
      <c r="AM1665" s="88"/>
      <c r="AN1665" s="88"/>
      <c r="AO1665" s="88"/>
      <c r="AP1665" s="88"/>
      <c r="AQ1665" s="88"/>
      <c r="AR1665" s="88"/>
      <c r="AS1665" s="88"/>
      <c r="AT1665" s="88"/>
      <c r="AU1665" s="88"/>
      <c r="AV1665" s="88"/>
      <c r="AW1665" s="88"/>
      <c r="AX1665" s="88"/>
      <c r="AY1665" s="88"/>
      <c r="AZ1665" s="88"/>
      <c r="BA1665" s="88"/>
      <c r="BB1665" s="88"/>
      <c r="BC1665" s="88"/>
      <c r="BD1665" s="88"/>
      <c r="BE1665" s="88"/>
      <c r="BF1665" s="88"/>
      <c r="BG1665" s="88"/>
      <c r="BH1665" s="88"/>
      <c r="BI1665" s="88"/>
      <c r="BJ1665" s="88"/>
      <c r="BK1665" s="88"/>
      <c r="BL1665" s="88"/>
      <c r="BM1665" s="88"/>
      <c r="BN1665" s="88"/>
      <c r="BO1665" s="88"/>
      <c r="BP1665" s="88"/>
      <c r="BQ1665" s="88"/>
      <c r="BR1665" s="88"/>
      <c r="BS1665" s="88"/>
      <c r="BT1665" s="88"/>
      <c r="BU1665" s="88"/>
      <c r="BV1665" s="88"/>
      <c r="BW1665" s="88"/>
      <c r="BX1665" s="88"/>
      <c r="BY1665" s="88"/>
      <c r="BZ1665" s="88"/>
      <c r="CA1665" s="88"/>
      <c r="CB1665" s="88"/>
      <c r="CC1665" s="88"/>
      <c r="CD1665" s="88"/>
      <c r="CE1665" s="88"/>
      <c r="CF1665" s="88"/>
      <c r="CG1665" s="88"/>
      <c r="CH1665" s="88"/>
      <c r="CI1665" s="88"/>
      <c r="CJ1665" s="88"/>
      <c r="CK1665" s="88"/>
      <c r="CL1665" s="88"/>
      <c r="CM1665" s="88"/>
      <c r="CN1665" s="88"/>
      <c r="CO1665" s="88"/>
      <c r="CP1665" s="88"/>
      <c r="CQ1665" s="88"/>
      <c r="CR1665" s="88"/>
      <c r="CS1665" s="88"/>
      <c r="CT1665" s="88"/>
      <c r="CU1665" s="88"/>
      <c r="CV1665" s="88"/>
      <c r="CW1665" s="88"/>
      <c r="CX1665" s="88"/>
      <c r="CY1665" s="88"/>
    </row>
    <row r="1666" spans="2:103" x14ac:dyDescent="0.3">
      <c r="B1666" s="87"/>
      <c r="C1666" s="87"/>
      <c r="D1666" s="144"/>
      <c r="E1666" s="144"/>
      <c r="F1666" s="87"/>
      <c r="G1666" s="88"/>
      <c r="H1666" s="88"/>
      <c r="I1666" s="88"/>
      <c r="J1666" s="87"/>
      <c r="K1666" s="87"/>
      <c r="L1666" s="87"/>
      <c r="M1666" s="87"/>
      <c r="N1666" s="87"/>
      <c r="O1666" s="88"/>
      <c r="P1666" s="88"/>
      <c r="Q1666" s="88"/>
      <c r="R1666" s="88"/>
      <c r="S1666" s="88"/>
      <c r="T1666" s="88"/>
      <c r="U1666" s="88"/>
      <c r="V1666" s="88"/>
      <c r="W1666" s="88"/>
      <c r="X1666" s="88"/>
      <c r="Y1666" s="88"/>
      <c r="Z1666" s="88"/>
      <c r="AA1666" s="88"/>
      <c r="AB1666" s="88"/>
      <c r="AC1666" s="88"/>
      <c r="AD1666" s="88"/>
      <c r="AE1666" s="88"/>
      <c r="AF1666" s="88"/>
      <c r="AG1666" s="88"/>
      <c r="AH1666" s="88"/>
      <c r="AI1666" s="88"/>
      <c r="AJ1666" s="88"/>
      <c r="AK1666" s="88"/>
      <c r="AL1666" s="88"/>
      <c r="AM1666" s="88"/>
      <c r="AN1666" s="88"/>
      <c r="AO1666" s="88"/>
      <c r="AP1666" s="88"/>
      <c r="AQ1666" s="88"/>
      <c r="AR1666" s="88"/>
      <c r="AS1666" s="88"/>
      <c r="AT1666" s="88"/>
      <c r="AU1666" s="88"/>
      <c r="AV1666" s="88"/>
      <c r="AW1666" s="88"/>
      <c r="AX1666" s="88"/>
      <c r="AY1666" s="88"/>
      <c r="AZ1666" s="88"/>
      <c r="BA1666" s="88"/>
      <c r="BB1666" s="88"/>
      <c r="BC1666" s="88"/>
      <c r="BD1666" s="88"/>
      <c r="BE1666" s="88"/>
      <c r="BF1666" s="88"/>
      <c r="BG1666" s="88"/>
      <c r="BH1666" s="88"/>
      <c r="BI1666" s="88"/>
      <c r="BJ1666" s="88"/>
      <c r="BK1666" s="88"/>
      <c r="BL1666" s="88"/>
      <c r="BM1666" s="88"/>
      <c r="BN1666" s="88"/>
      <c r="BO1666" s="88"/>
      <c r="BP1666" s="88"/>
      <c r="BQ1666" s="88"/>
      <c r="BR1666" s="88"/>
      <c r="BS1666" s="88"/>
      <c r="BT1666" s="88"/>
      <c r="BU1666" s="88"/>
      <c r="BV1666" s="88"/>
      <c r="BW1666" s="88"/>
      <c r="BX1666" s="88"/>
      <c r="BY1666" s="88"/>
      <c r="BZ1666" s="88"/>
      <c r="CA1666" s="88"/>
      <c r="CB1666" s="88"/>
      <c r="CC1666" s="88"/>
      <c r="CD1666" s="88"/>
      <c r="CE1666" s="88"/>
      <c r="CF1666" s="88"/>
      <c r="CG1666" s="88"/>
      <c r="CH1666" s="88"/>
      <c r="CI1666" s="88"/>
      <c r="CJ1666" s="88"/>
      <c r="CK1666" s="88"/>
      <c r="CL1666" s="88"/>
      <c r="CM1666" s="88"/>
      <c r="CN1666" s="88"/>
      <c r="CO1666" s="88"/>
      <c r="CP1666" s="88"/>
      <c r="CQ1666" s="88"/>
      <c r="CR1666" s="88"/>
      <c r="CS1666" s="88"/>
      <c r="CT1666" s="88"/>
      <c r="CU1666" s="88"/>
      <c r="CV1666" s="88"/>
      <c r="CW1666" s="88"/>
      <c r="CX1666" s="88"/>
      <c r="CY1666" s="88"/>
    </row>
    <row r="1667" spans="2:103" x14ac:dyDescent="0.3">
      <c r="B1667" s="87"/>
      <c r="C1667" s="87"/>
      <c r="D1667" s="144"/>
      <c r="E1667" s="144"/>
      <c r="F1667" s="87"/>
      <c r="G1667" s="88"/>
      <c r="H1667" s="88"/>
      <c r="I1667" s="88"/>
      <c r="J1667" s="87"/>
      <c r="K1667" s="87"/>
      <c r="L1667" s="87"/>
      <c r="M1667" s="87"/>
      <c r="N1667" s="87"/>
      <c r="O1667" s="88"/>
      <c r="P1667" s="88"/>
      <c r="Q1667" s="88"/>
      <c r="R1667" s="88"/>
      <c r="S1667" s="88"/>
      <c r="T1667" s="88"/>
      <c r="U1667" s="88"/>
      <c r="V1667" s="88"/>
      <c r="W1667" s="88"/>
      <c r="X1667" s="88"/>
      <c r="Y1667" s="88"/>
      <c r="Z1667" s="88"/>
      <c r="AA1667" s="88"/>
      <c r="AB1667" s="88"/>
      <c r="AC1667" s="88"/>
      <c r="AD1667" s="88"/>
      <c r="AE1667" s="88"/>
      <c r="AF1667" s="88"/>
      <c r="AG1667" s="88"/>
      <c r="AH1667" s="88"/>
      <c r="AI1667" s="88"/>
      <c r="AJ1667" s="88"/>
      <c r="AK1667" s="88"/>
      <c r="AL1667" s="88"/>
      <c r="AM1667" s="88"/>
      <c r="AN1667" s="88"/>
      <c r="AO1667" s="88"/>
      <c r="AP1667" s="88"/>
      <c r="AQ1667" s="88"/>
      <c r="AR1667" s="88"/>
      <c r="AS1667" s="88"/>
      <c r="AT1667" s="88"/>
      <c r="AU1667" s="88"/>
      <c r="AV1667" s="88"/>
      <c r="AW1667" s="88"/>
      <c r="AX1667" s="88"/>
      <c r="AY1667" s="88"/>
      <c r="AZ1667" s="88"/>
      <c r="BA1667" s="88"/>
      <c r="BB1667" s="88"/>
      <c r="BC1667" s="88"/>
      <c r="BD1667" s="88"/>
      <c r="BE1667" s="88"/>
      <c r="BF1667" s="88"/>
      <c r="BG1667" s="88"/>
      <c r="BH1667" s="88"/>
      <c r="BI1667" s="88"/>
      <c r="BJ1667" s="88"/>
      <c r="BK1667" s="88"/>
      <c r="BL1667" s="88"/>
      <c r="BM1667" s="88"/>
      <c r="BN1667" s="88"/>
      <c r="BO1667" s="88"/>
      <c r="BP1667" s="88"/>
      <c r="BQ1667" s="88"/>
      <c r="BR1667" s="88"/>
      <c r="BS1667" s="88"/>
      <c r="BT1667" s="88"/>
      <c r="BU1667" s="88"/>
      <c r="BV1667" s="88"/>
      <c r="BW1667" s="88"/>
      <c r="BX1667" s="88"/>
      <c r="BY1667" s="88"/>
      <c r="BZ1667" s="88"/>
      <c r="CA1667" s="88"/>
      <c r="CB1667" s="88"/>
      <c r="CC1667" s="88"/>
      <c r="CD1667" s="88"/>
      <c r="CE1667" s="88"/>
      <c r="CF1667" s="88"/>
      <c r="CG1667" s="88"/>
      <c r="CH1667" s="88"/>
      <c r="CI1667" s="88"/>
      <c r="CJ1667" s="88"/>
      <c r="CK1667" s="88"/>
      <c r="CL1667" s="88"/>
      <c r="CM1667" s="88"/>
      <c r="CN1667" s="88"/>
      <c r="CO1667" s="88"/>
      <c r="CP1667" s="88"/>
      <c r="CQ1667" s="88"/>
      <c r="CR1667" s="88"/>
      <c r="CS1667" s="88"/>
      <c r="CT1667" s="88"/>
      <c r="CU1667" s="88"/>
      <c r="CV1667" s="88"/>
      <c r="CW1667" s="88"/>
      <c r="CX1667" s="88"/>
      <c r="CY1667" s="88"/>
    </row>
    <row r="1668" spans="2:103" x14ac:dyDescent="0.3">
      <c r="B1668" s="87"/>
      <c r="C1668" s="87"/>
      <c r="D1668" s="144"/>
      <c r="E1668" s="144"/>
      <c r="F1668" s="87"/>
      <c r="G1668" s="88"/>
      <c r="H1668" s="88"/>
      <c r="I1668" s="88"/>
      <c r="J1668" s="87"/>
      <c r="K1668" s="87"/>
      <c r="L1668" s="87"/>
      <c r="M1668" s="87"/>
      <c r="N1668" s="87"/>
      <c r="O1668" s="88"/>
      <c r="P1668" s="88"/>
      <c r="Q1668" s="88"/>
      <c r="R1668" s="88"/>
      <c r="S1668" s="88"/>
      <c r="T1668" s="88"/>
      <c r="U1668" s="88"/>
      <c r="V1668" s="88"/>
      <c r="W1668" s="88"/>
      <c r="X1668" s="88"/>
      <c r="Y1668" s="88"/>
      <c r="Z1668" s="88"/>
      <c r="AA1668" s="88"/>
      <c r="AB1668" s="88"/>
      <c r="AC1668" s="88"/>
      <c r="AD1668" s="88"/>
      <c r="AE1668" s="88"/>
      <c r="AF1668" s="88"/>
      <c r="AG1668" s="88"/>
      <c r="AH1668" s="88"/>
      <c r="AI1668" s="88"/>
      <c r="AJ1668" s="88"/>
      <c r="AK1668" s="88"/>
      <c r="AL1668" s="88"/>
      <c r="AM1668" s="88"/>
      <c r="AN1668" s="88"/>
      <c r="AO1668" s="88"/>
      <c r="AP1668" s="88"/>
      <c r="AQ1668" s="88"/>
      <c r="AR1668" s="88"/>
      <c r="AS1668" s="88"/>
      <c r="AT1668" s="88"/>
      <c r="AU1668" s="88"/>
      <c r="AV1668" s="88"/>
      <c r="AW1668" s="88"/>
      <c r="AX1668" s="88"/>
      <c r="AY1668" s="88"/>
      <c r="AZ1668" s="88"/>
      <c r="BA1668" s="88"/>
      <c r="BB1668" s="88"/>
      <c r="BC1668" s="88"/>
      <c r="BD1668" s="88"/>
      <c r="BE1668" s="88"/>
      <c r="BF1668" s="88"/>
      <c r="BG1668" s="88"/>
      <c r="BH1668" s="88"/>
      <c r="BI1668" s="88"/>
      <c r="BJ1668" s="88"/>
      <c r="BK1668" s="88"/>
      <c r="BL1668" s="88"/>
      <c r="BM1668" s="88"/>
      <c r="BN1668" s="88"/>
      <c r="BO1668" s="88"/>
      <c r="BP1668" s="88"/>
      <c r="BQ1668" s="88"/>
      <c r="BR1668" s="88"/>
      <c r="BS1668" s="88"/>
      <c r="BT1668" s="88"/>
      <c r="BU1668" s="88"/>
      <c r="BV1668" s="88"/>
      <c r="BW1668" s="88"/>
      <c r="BX1668" s="88"/>
      <c r="BY1668" s="88"/>
      <c r="BZ1668" s="88"/>
      <c r="CA1668" s="88"/>
      <c r="CB1668" s="88"/>
      <c r="CC1668" s="88"/>
      <c r="CD1668" s="88"/>
      <c r="CE1668" s="88"/>
      <c r="CF1668" s="88"/>
      <c r="CG1668" s="88"/>
      <c r="CH1668" s="88"/>
      <c r="CI1668" s="88"/>
      <c r="CJ1668" s="88"/>
      <c r="CK1668" s="88"/>
      <c r="CL1668" s="88"/>
      <c r="CM1668" s="88"/>
      <c r="CN1668" s="88"/>
      <c r="CO1668" s="88"/>
      <c r="CP1668" s="88"/>
      <c r="CQ1668" s="88"/>
      <c r="CR1668" s="88"/>
      <c r="CS1668" s="88"/>
      <c r="CT1668" s="88"/>
      <c r="CU1668" s="88"/>
      <c r="CV1668" s="88"/>
      <c r="CW1668" s="88"/>
      <c r="CX1668" s="88"/>
      <c r="CY1668" s="88"/>
    </row>
    <row r="1669" spans="2:103" x14ac:dyDescent="0.3">
      <c r="B1669" s="87"/>
      <c r="C1669" s="87"/>
      <c r="D1669" s="144"/>
      <c r="E1669" s="144"/>
      <c r="F1669" s="87"/>
      <c r="G1669" s="88"/>
      <c r="H1669" s="88"/>
      <c r="I1669" s="88"/>
      <c r="J1669" s="87"/>
      <c r="K1669" s="87"/>
      <c r="L1669" s="87"/>
      <c r="M1669" s="87"/>
      <c r="N1669" s="87"/>
      <c r="O1669" s="88"/>
      <c r="P1669" s="88"/>
      <c r="Q1669" s="88"/>
      <c r="R1669" s="88"/>
      <c r="S1669" s="88"/>
      <c r="T1669" s="88"/>
      <c r="U1669" s="88"/>
      <c r="V1669" s="88"/>
      <c r="W1669" s="88"/>
      <c r="X1669" s="88"/>
      <c r="Y1669" s="88"/>
      <c r="Z1669" s="88"/>
      <c r="AA1669" s="88"/>
      <c r="AB1669" s="88"/>
      <c r="AC1669" s="88"/>
      <c r="AD1669" s="88"/>
      <c r="AE1669" s="88"/>
      <c r="AF1669" s="88"/>
      <c r="AG1669" s="88"/>
      <c r="AH1669" s="88"/>
      <c r="AI1669" s="88"/>
      <c r="AJ1669" s="88"/>
      <c r="AK1669" s="88"/>
      <c r="AL1669" s="88"/>
      <c r="AM1669" s="88"/>
      <c r="AN1669" s="88"/>
      <c r="AO1669" s="88"/>
      <c r="AP1669" s="88"/>
      <c r="AQ1669" s="88"/>
      <c r="AR1669" s="88"/>
      <c r="AS1669" s="88"/>
      <c r="AT1669" s="88"/>
      <c r="AU1669" s="88"/>
      <c r="AV1669" s="88"/>
      <c r="AW1669" s="88"/>
      <c r="AX1669" s="88"/>
      <c r="AY1669" s="88"/>
      <c r="AZ1669" s="88"/>
      <c r="BA1669" s="88"/>
      <c r="BB1669" s="88"/>
      <c r="BC1669" s="88"/>
      <c r="BD1669" s="88"/>
      <c r="BE1669" s="88"/>
      <c r="BF1669" s="88"/>
      <c r="BG1669" s="88"/>
      <c r="BH1669" s="88"/>
      <c r="BI1669" s="88"/>
      <c r="BJ1669" s="88"/>
      <c r="BK1669" s="88"/>
      <c r="BL1669" s="88"/>
      <c r="BM1669" s="88"/>
      <c r="BN1669" s="88"/>
      <c r="BO1669" s="88"/>
      <c r="BP1669" s="88"/>
      <c r="BQ1669" s="88"/>
      <c r="BR1669" s="88"/>
      <c r="BS1669" s="88"/>
      <c r="BT1669" s="88"/>
      <c r="BU1669" s="88"/>
      <c r="BV1669" s="88"/>
      <c r="BW1669" s="88"/>
      <c r="BX1669" s="88"/>
      <c r="BY1669" s="88"/>
      <c r="BZ1669" s="88"/>
      <c r="CA1669" s="88"/>
      <c r="CB1669" s="88"/>
      <c r="CC1669" s="88"/>
      <c r="CD1669" s="88"/>
      <c r="CE1669" s="88"/>
      <c r="CF1669" s="88"/>
      <c r="CG1669" s="88"/>
      <c r="CH1669" s="88"/>
      <c r="CI1669" s="88"/>
      <c r="CJ1669" s="88"/>
      <c r="CK1669" s="88"/>
      <c r="CL1669" s="88"/>
      <c r="CM1669" s="88"/>
      <c r="CN1669" s="88"/>
      <c r="CO1669" s="88"/>
      <c r="CP1669" s="88"/>
      <c r="CQ1669" s="88"/>
      <c r="CR1669" s="88"/>
      <c r="CS1669" s="88"/>
      <c r="CT1669" s="88"/>
      <c r="CU1669" s="88"/>
      <c r="CV1669" s="88"/>
      <c r="CW1669" s="88"/>
      <c r="CX1669" s="88"/>
      <c r="CY1669" s="88"/>
    </row>
    <row r="1670" spans="2:103" x14ac:dyDescent="0.3">
      <c r="B1670" s="87"/>
      <c r="C1670" s="87"/>
      <c r="D1670" s="144"/>
      <c r="E1670" s="144"/>
      <c r="F1670" s="87"/>
      <c r="G1670" s="88"/>
      <c r="H1670" s="88"/>
      <c r="I1670" s="88"/>
      <c r="J1670" s="87"/>
      <c r="K1670" s="87"/>
      <c r="L1670" s="87"/>
      <c r="M1670" s="87"/>
      <c r="N1670" s="87"/>
      <c r="O1670" s="88"/>
      <c r="P1670" s="88"/>
      <c r="Q1670" s="88"/>
      <c r="R1670" s="88"/>
      <c r="S1670" s="88"/>
      <c r="T1670" s="88"/>
      <c r="U1670" s="88"/>
      <c r="V1670" s="88"/>
      <c r="W1670" s="88"/>
      <c r="X1670" s="88"/>
      <c r="Y1670" s="88"/>
      <c r="Z1670" s="88"/>
      <c r="AA1670" s="88"/>
      <c r="AB1670" s="88"/>
      <c r="AC1670" s="88"/>
      <c r="AD1670" s="88"/>
      <c r="AE1670" s="88"/>
      <c r="AF1670" s="88"/>
      <c r="AG1670" s="88"/>
      <c r="AH1670" s="88"/>
      <c r="AI1670" s="88"/>
      <c r="AJ1670" s="88"/>
      <c r="AK1670" s="88"/>
      <c r="AL1670" s="88"/>
      <c r="AM1670" s="88"/>
      <c r="AN1670" s="88"/>
      <c r="AO1670" s="88"/>
      <c r="AP1670" s="88"/>
      <c r="AQ1670" s="88"/>
      <c r="AR1670" s="88"/>
      <c r="AS1670" s="88"/>
      <c r="AT1670" s="88"/>
      <c r="AU1670" s="88"/>
      <c r="AV1670" s="88"/>
      <c r="AW1670" s="88"/>
      <c r="AX1670" s="88"/>
      <c r="AY1670" s="88"/>
      <c r="AZ1670" s="88"/>
      <c r="BA1670" s="88"/>
      <c r="BB1670" s="88"/>
      <c r="BC1670" s="88"/>
      <c r="BD1670" s="88"/>
      <c r="BE1670" s="88"/>
      <c r="BF1670" s="88"/>
      <c r="BG1670" s="88"/>
      <c r="BH1670" s="88"/>
      <c r="BI1670" s="88"/>
      <c r="BJ1670" s="88"/>
      <c r="BK1670" s="88"/>
      <c r="BL1670" s="88"/>
      <c r="BM1670" s="88"/>
      <c r="BN1670" s="88"/>
      <c r="BO1670" s="88"/>
      <c r="BP1670" s="88"/>
      <c r="BQ1670" s="88"/>
      <c r="BR1670" s="88"/>
      <c r="BS1670" s="88"/>
      <c r="BT1670" s="88"/>
      <c r="BU1670" s="88"/>
      <c r="BV1670" s="88"/>
      <c r="BW1670" s="88"/>
      <c r="BX1670" s="88"/>
      <c r="BY1670" s="88"/>
      <c r="BZ1670" s="88"/>
      <c r="CA1670" s="88"/>
      <c r="CB1670" s="88"/>
      <c r="CC1670" s="88"/>
      <c r="CD1670" s="88"/>
      <c r="CE1670" s="88"/>
      <c r="CF1670" s="88"/>
      <c r="CG1670" s="88"/>
      <c r="CH1670" s="88"/>
      <c r="CI1670" s="88"/>
      <c r="CJ1670" s="88"/>
      <c r="CK1670" s="88"/>
      <c r="CL1670" s="88"/>
      <c r="CM1670" s="88"/>
      <c r="CN1670" s="88"/>
      <c r="CO1670" s="88"/>
      <c r="CP1670" s="88"/>
      <c r="CQ1670" s="88"/>
      <c r="CR1670" s="88"/>
      <c r="CS1670" s="88"/>
      <c r="CT1670" s="88"/>
      <c r="CU1670" s="88"/>
      <c r="CV1670" s="88"/>
      <c r="CW1670" s="88"/>
      <c r="CX1670" s="88"/>
      <c r="CY1670" s="88"/>
    </row>
    <row r="1671" spans="2:103" x14ac:dyDescent="0.3">
      <c r="B1671" s="87"/>
      <c r="C1671" s="87"/>
      <c r="D1671" s="144"/>
      <c r="E1671" s="144"/>
      <c r="F1671" s="87"/>
      <c r="G1671" s="88"/>
      <c r="H1671" s="88"/>
      <c r="I1671" s="88"/>
      <c r="J1671" s="87"/>
      <c r="K1671" s="87"/>
      <c r="L1671" s="87"/>
      <c r="M1671" s="87"/>
      <c r="N1671" s="87"/>
      <c r="O1671" s="88"/>
      <c r="P1671" s="88"/>
      <c r="Q1671" s="88"/>
      <c r="R1671" s="88"/>
      <c r="S1671" s="88"/>
      <c r="T1671" s="88"/>
      <c r="U1671" s="88"/>
      <c r="V1671" s="88"/>
      <c r="W1671" s="88"/>
      <c r="X1671" s="88"/>
      <c r="Y1671" s="88"/>
      <c r="Z1671" s="88"/>
      <c r="AA1671" s="88"/>
      <c r="AB1671" s="88"/>
      <c r="AC1671" s="88"/>
      <c r="AD1671" s="88"/>
      <c r="AE1671" s="88"/>
      <c r="AF1671" s="88"/>
      <c r="AG1671" s="88"/>
      <c r="AH1671" s="88"/>
      <c r="AI1671" s="88"/>
      <c r="AJ1671" s="88"/>
      <c r="AK1671" s="88"/>
      <c r="AL1671" s="88"/>
      <c r="AM1671" s="88"/>
      <c r="AN1671" s="88"/>
      <c r="AO1671" s="88"/>
      <c r="AP1671" s="88"/>
      <c r="AQ1671" s="88"/>
      <c r="AR1671" s="88"/>
      <c r="AS1671" s="88"/>
      <c r="AT1671" s="88"/>
      <c r="AU1671" s="88"/>
      <c r="AV1671" s="88"/>
      <c r="AW1671" s="88"/>
      <c r="AX1671" s="88"/>
      <c r="AY1671" s="88"/>
      <c r="AZ1671" s="88"/>
      <c r="BA1671" s="88"/>
      <c r="BB1671" s="88"/>
      <c r="BC1671" s="88"/>
      <c r="BD1671" s="88"/>
      <c r="BE1671" s="88"/>
      <c r="BF1671" s="88"/>
      <c r="BG1671" s="88"/>
      <c r="BH1671" s="88"/>
      <c r="BI1671" s="88"/>
      <c r="BJ1671" s="88"/>
      <c r="BK1671" s="88"/>
      <c r="BL1671" s="88"/>
      <c r="BM1671" s="88"/>
      <c r="BN1671" s="88"/>
      <c r="BO1671" s="88"/>
      <c r="BP1671" s="88"/>
      <c r="BQ1671" s="88"/>
      <c r="BR1671" s="88"/>
      <c r="BS1671" s="88"/>
      <c r="BT1671" s="88"/>
      <c r="BU1671" s="88"/>
      <c r="BV1671" s="88"/>
      <c r="BW1671" s="88"/>
      <c r="BX1671" s="88"/>
      <c r="BY1671" s="88"/>
      <c r="BZ1671" s="88"/>
      <c r="CA1671" s="88"/>
      <c r="CB1671" s="88"/>
      <c r="CC1671" s="88"/>
      <c r="CD1671" s="88"/>
      <c r="CE1671" s="88"/>
      <c r="CF1671" s="88"/>
      <c r="CG1671" s="88"/>
      <c r="CH1671" s="88"/>
      <c r="CI1671" s="88"/>
      <c r="CJ1671" s="88"/>
      <c r="CK1671" s="88"/>
      <c r="CL1671" s="88"/>
      <c r="CM1671" s="88"/>
      <c r="CN1671" s="88"/>
      <c r="CO1671" s="88"/>
      <c r="CP1671" s="88"/>
      <c r="CQ1671" s="88"/>
      <c r="CR1671" s="88"/>
      <c r="CS1671" s="88"/>
      <c r="CT1671" s="88"/>
      <c r="CU1671" s="88"/>
      <c r="CV1671" s="88"/>
      <c r="CW1671" s="88"/>
      <c r="CX1671" s="88"/>
      <c r="CY1671" s="88"/>
    </row>
    <row r="1672" spans="2:103" x14ac:dyDescent="0.3">
      <c r="B1672" s="87"/>
      <c r="C1672" s="87"/>
      <c r="D1672" s="144"/>
      <c r="E1672" s="144"/>
      <c r="F1672" s="87"/>
      <c r="G1672" s="88"/>
      <c r="H1672" s="88"/>
      <c r="I1672" s="88"/>
      <c r="J1672" s="87"/>
      <c r="K1672" s="87"/>
      <c r="L1672" s="87"/>
      <c r="M1672" s="87"/>
      <c r="N1672" s="87"/>
      <c r="O1672" s="88"/>
      <c r="P1672" s="88"/>
      <c r="Q1672" s="88"/>
      <c r="R1672" s="88"/>
      <c r="S1672" s="88"/>
      <c r="T1672" s="88"/>
      <c r="U1672" s="88"/>
      <c r="V1672" s="88"/>
      <c r="W1672" s="88"/>
      <c r="X1672" s="88"/>
      <c r="Y1672" s="88"/>
      <c r="Z1672" s="88"/>
      <c r="AA1672" s="88"/>
      <c r="AB1672" s="88"/>
      <c r="AC1672" s="88"/>
      <c r="AD1672" s="88"/>
      <c r="AE1672" s="88"/>
      <c r="AF1672" s="88"/>
      <c r="AG1672" s="88"/>
      <c r="AH1672" s="88"/>
      <c r="AI1672" s="88"/>
      <c r="AJ1672" s="88"/>
      <c r="AK1672" s="88"/>
      <c r="AL1672" s="88"/>
      <c r="AM1672" s="88"/>
      <c r="AN1672" s="88"/>
      <c r="AO1672" s="88"/>
      <c r="AP1672" s="88"/>
      <c r="AQ1672" s="88"/>
      <c r="AR1672" s="88"/>
      <c r="AS1672" s="88"/>
      <c r="AT1672" s="88"/>
      <c r="AU1672" s="88"/>
      <c r="AV1672" s="88"/>
      <c r="AW1672" s="88"/>
      <c r="AX1672" s="88"/>
      <c r="AY1672" s="88"/>
      <c r="AZ1672" s="88"/>
      <c r="BA1672" s="88"/>
      <c r="BB1672" s="88"/>
      <c r="BC1672" s="88"/>
      <c r="BD1672" s="88"/>
      <c r="BE1672" s="88"/>
      <c r="BF1672" s="88"/>
      <c r="BG1672" s="88"/>
      <c r="BH1672" s="88"/>
      <c r="BI1672" s="88"/>
      <c r="BJ1672" s="88"/>
      <c r="BK1672" s="88"/>
      <c r="BL1672" s="88"/>
      <c r="BM1672" s="88"/>
      <c r="BN1672" s="88"/>
      <c r="BO1672" s="88"/>
      <c r="BP1672" s="88"/>
      <c r="BQ1672" s="88"/>
      <c r="BR1672" s="88"/>
      <c r="BS1672" s="88"/>
      <c r="BT1672" s="88"/>
      <c r="BU1672" s="88"/>
      <c r="BV1672" s="88"/>
      <c r="BW1672" s="88"/>
      <c r="BX1672" s="88"/>
      <c r="BY1672" s="88"/>
      <c r="BZ1672" s="88"/>
      <c r="CA1672" s="88"/>
      <c r="CB1672" s="88"/>
      <c r="CC1672" s="88"/>
      <c r="CD1672" s="88"/>
      <c r="CE1672" s="88"/>
      <c r="CF1672" s="88"/>
      <c r="CG1672" s="88"/>
      <c r="CH1672" s="88"/>
      <c r="CI1672" s="88"/>
      <c r="CJ1672" s="88"/>
      <c r="CK1672" s="88"/>
      <c r="CL1672" s="88"/>
      <c r="CM1672" s="88"/>
      <c r="CN1672" s="88"/>
      <c r="CO1672" s="88"/>
      <c r="CP1672" s="88"/>
      <c r="CQ1672" s="88"/>
      <c r="CR1672" s="88"/>
      <c r="CS1672" s="88"/>
      <c r="CT1672" s="88"/>
      <c r="CU1672" s="88"/>
      <c r="CV1672" s="88"/>
      <c r="CW1672" s="88"/>
      <c r="CX1672" s="88"/>
      <c r="CY1672" s="88"/>
    </row>
    <row r="1673" spans="2:103" x14ac:dyDescent="0.3">
      <c r="B1673" s="87"/>
      <c r="C1673" s="87"/>
      <c r="D1673" s="144"/>
      <c r="E1673" s="144"/>
      <c r="F1673" s="87"/>
      <c r="G1673" s="88"/>
      <c r="H1673" s="88"/>
      <c r="I1673" s="88"/>
      <c r="J1673" s="87"/>
      <c r="K1673" s="87"/>
      <c r="L1673" s="87"/>
      <c r="M1673" s="87"/>
      <c r="N1673" s="87"/>
      <c r="O1673" s="88"/>
      <c r="P1673" s="88"/>
      <c r="Q1673" s="88"/>
      <c r="R1673" s="88"/>
      <c r="S1673" s="88"/>
      <c r="T1673" s="88"/>
      <c r="U1673" s="88"/>
      <c r="V1673" s="88"/>
      <c r="W1673" s="88"/>
      <c r="X1673" s="88"/>
      <c r="Y1673" s="88"/>
      <c r="Z1673" s="88"/>
      <c r="AA1673" s="88"/>
      <c r="AB1673" s="88"/>
      <c r="AC1673" s="88"/>
      <c r="AD1673" s="88"/>
      <c r="AE1673" s="88"/>
      <c r="AF1673" s="88"/>
      <c r="AG1673" s="88"/>
      <c r="AH1673" s="88"/>
      <c r="AI1673" s="88"/>
      <c r="AJ1673" s="88"/>
      <c r="AK1673" s="88"/>
      <c r="AL1673" s="88"/>
      <c r="AM1673" s="88"/>
      <c r="AN1673" s="88"/>
      <c r="AO1673" s="88"/>
      <c r="AP1673" s="88"/>
      <c r="AQ1673" s="88"/>
      <c r="AR1673" s="88"/>
      <c r="AS1673" s="88"/>
      <c r="AT1673" s="88"/>
      <c r="AU1673" s="88"/>
      <c r="AV1673" s="88"/>
      <c r="AW1673" s="88"/>
      <c r="AX1673" s="88"/>
      <c r="AY1673" s="88"/>
      <c r="AZ1673" s="88"/>
      <c r="BA1673" s="88"/>
      <c r="BB1673" s="88"/>
      <c r="BC1673" s="88"/>
      <c r="BD1673" s="88"/>
      <c r="BE1673" s="88"/>
      <c r="BF1673" s="88"/>
      <c r="BG1673" s="88"/>
      <c r="BH1673" s="88"/>
      <c r="BI1673" s="88"/>
      <c r="BJ1673" s="88"/>
      <c r="BK1673" s="88"/>
      <c r="BL1673" s="88"/>
      <c r="BM1673" s="88"/>
      <c r="BN1673" s="88"/>
      <c r="BO1673" s="88"/>
      <c r="BP1673" s="88"/>
      <c r="BQ1673" s="88"/>
      <c r="BR1673" s="88"/>
      <c r="BS1673" s="88"/>
      <c r="BT1673" s="88"/>
      <c r="BU1673" s="88"/>
      <c r="BV1673" s="88"/>
      <c r="BW1673" s="88"/>
      <c r="BX1673" s="88"/>
      <c r="BY1673" s="88"/>
      <c r="BZ1673" s="88"/>
      <c r="CA1673" s="88"/>
      <c r="CB1673" s="88"/>
      <c r="CC1673" s="88"/>
      <c r="CD1673" s="88"/>
      <c r="CE1673" s="88"/>
      <c r="CF1673" s="88"/>
      <c r="CG1673" s="88"/>
      <c r="CH1673" s="88"/>
      <c r="CI1673" s="88"/>
      <c r="CJ1673" s="88"/>
      <c r="CK1673" s="88"/>
      <c r="CL1673" s="88"/>
      <c r="CM1673" s="88"/>
      <c r="CN1673" s="88"/>
      <c r="CO1673" s="88"/>
      <c r="CP1673" s="88"/>
      <c r="CQ1673" s="88"/>
      <c r="CR1673" s="88"/>
      <c r="CS1673" s="88"/>
      <c r="CT1673" s="88"/>
      <c r="CU1673" s="88"/>
      <c r="CV1673" s="88"/>
      <c r="CW1673" s="88"/>
      <c r="CX1673" s="88"/>
      <c r="CY1673" s="88"/>
    </row>
    <row r="1674" spans="2:103" x14ac:dyDescent="0.3">
      <c r="B1674" s="87"/>
      <c r="C1674" s="87"/>
      <c r="D1674" s="144"/>
      <c r="E1674" s="144"/>
      <c r="F1674" s="87"/>
      <c r="G1674" s="88"/>
      <c r="H1674" s="88"/>
      <c r="I1674" s="88"/>
      <c r="J1674" s="87"/>
      <c r="K1674" s="87"/>
      <c r="L1674" s="87"/>
      <c r="M1674" s="87"/>
      <c r="N1674" s="87"/>
      <c r="O1674" s="88"/>
      <c r="P1674" s="88"/>
      <c r="Q1674" s="88"/>
      <c r="R1674" s="88"/>
      <c r="S1674" s="88"/>
      <c r="T1674" s="88"/>
      <c r="U1674" s="88"/>
      <c r="V1674" s="88"/>
      <c r="W1674" s="88"/>
      <c r="X1674" s="88"/>
      <c r="Y1674" s="88"/>
      <c r="Z1674" s="88"/>
      <c r="AA1674" s="88"/>
      <c r="AB1674" s="88"/>
      <c r="AC1674" s="88"/>
      <c r="AD1674" s="88"/>
      <c r="AE1674" s="88"/>
      <c r="AF1674" s="88"/>
      <c r="AG1674" s="88"/>
      <c r="AH1674" s="88"/>
      <c r="AI1674" s="88"/>
      <c r="AJ1674" s="88"/>
      <c r="AK1674" s="88"/>
      <c r="AL1674" s="88"/>
      <c r="AM1674" s="88"/>
      <c r="AN1674" s="88"/>
      <c r="AO1674" s="88"/>
      <c r="AP1674" s="88"/>
      <c r="AQ1674" s="88"/>
      <c r="AR1674" s="88"/>
      <c r="AS1674" s="88"/>
      <c r="AT1674" s="88"/>
      <c r="AU1674" s="88"/>
      <c r="AV1674" s="88"/>
      <c r="AW1674" s="88"/>
      <c r="AX1674" s="88"/>
      <c r="AY1674" s="88"/>
      <c r="AZ1674" s="88"/>
      <c r="BA1674" s="88"/>
      <c r="BB1674" s="88"/>
      <c r="BC1674" s="88"/>
      <c r="BD1674" s="88"/>
      <c r="BE1674" s="88"/>
      <c r="BF1674" s="88"/>
      <c r="BG1674" s="88"/>
      <c r="BH1674" s="88"/>
      <c r="BI1674" s="88"/>
      <c r="BJ1674" s="88"/>
      <c r="BK1674" s="88"/>
      <c r="BL1674" s="88"/>
      <c r="BM1674" s="88"/>
      <c r="BN1674" s="88"/>
      <c r="BO1674" s="88"/>
      <c r="BP1674" s="88"/>
      <c r="BQ1674" s="88"/>
      <c r="BR1674" s="88"/>
      <c r="BS1674" s="88"/>
      <c r="BT1674" s="88"/>
      <c r="BU1674" s="88"/>
      <c r="BV1674" s="88"/>
      <c r="BW1674" s="88"/>
      <c r="BX1674" s="88"/>
      <c r="BY1674" s="88"/>
      <c r="BZ1674" s="88"/>
      <c r="CA1674" s="88"/>
      <c r="CB1674" s="88"/>
      <c r="CC1674" s="88"/>
      <c r="CD1674" s="88"/>
      <c r="CE1674" s="88"/>
      <c r="CF1674" s="88"/>
      <c r="CG1674" s="88"/>
      <c r="CH1674" s="88"/>
      <c r="CI1674" s="88"/>
      <c r="CJ1674" s="88"/>
      <c r="CK1674" s="88"/>
      <c r="CL1674" s="88"/>
      <c r="CM1674" s="88"/>
      <c r="CN1674" s="88"/>
      <c r="CO1674" s="88"/>
      <c r="CP1674" s="88"/>
      <c r="CQ1674" s="88"/>
      <c r="CR1674" s="88"/>
      <c r="CS1674" s="88"/>
      <c r="CT1674" s="88"/>
      <c r="CU1674" s="88"/>
      <c r="CV1674" s="88"/>
      <c r="CW1674" s="88"/>
      <c r="CX1674" s="88"/>
      <c r="CY1674" s="88"/>
    </row>
    <row r="1675" spans="2:103" x14ac:dyDescent="0.3">
      <c r="B1675" s="87"/>
      <c r="C1675" s="87"/>
      <c r="D1675" s="144"/>
      <c r="E1675" s="144"/>
      <c r="F1675" s="87"/>
      <c r="G1675" s="88"/>
      <c r="H1675" s="88"/>
      <c r="I1675" s="88"/>
      <c r="J1675" s="87"/>
      <c r="K1675" s="87"/>
      <c r="L1675" s="87"/>
      <c r="M1675" s="87"/>
      <c r="N1675" s="87"/>
      <c r="O1675" s="88"/>
      <c r="P1675" s="88"/>
      <c r="Q1675" s="88"/>
      <c r="R1675" s="88"/>
      <c r="S1675" s="88"/>
      <c r="T1675" s="88"/>
      <c r="U1675" s="88"/>
      <c r="V1675" s="88"/>
      <c r="W1675" s="88"/>
      <c r="X1675" s="88"/>
      <c r="Y1675" s="88"/>
      <c r="Z1675" s="88"/>
      <c r="AA1675" s="88"/>
      <c r="AB1675" s="88"/>
      <c r="AC1675" s="88"/>
      <c r="AD1675" s="88"/>
      <c r="AE1675" s="88"/>
      <c r="AF1675" s="88"/>
      <c r="AG1675" s="88"/>
      <c r="AH1675" s="88"/>
      <c r="AI1675" s="88"/>
      <c r="AJ1675" s="88"/>
      <c r="AK1675" s="88"/>
      <c r="AL1675" s="88"/>
      <c r="AM1675" s="88"/>
      <c r="AN1675" s="88"/>
      <c r="AO1675" s="88"/>
      <c r="AP1675" s="88"/>
      <c r="AQ1675" s="88"/>
      <c r="AR1675" s="88"/>
      <c r="AS1675" s="88"/>
      <c r="AT1675" s="88"/>
      <c r="AU1675" s="88"/>
      <c r="AV1675" s="88"/>
      <c r="AW1675" s="88"/>
      <c r="AX1675" s="88"/>
      <c r="AY1675" s="88"/>
      <c r="AZ1675" s="88"/>
      <c r="BA1675" s="88"/>
      <c r="BB1675" s="88"/>
      <c r="BC1675" s="88"/>
      <c r="BD1675" s="88"/>
      <c r="BE1675" s="88"/>
      <c r="BF1675" s="88"/>
      <c r="BG1675" s="88"/>
      <c r="BH1675" s="88"/>
      <c r="BI1675" s="88"/>
      <c r="BJ1675" s="88"/>
      <c r="BK1675" s="88"/>
      <c r="BL1675" s="88"/>
      <c r="BM1675" s="88"/>
      <c r="BN1675" s="88"/>
      <c r="BO1675" s="88"/>
      <c r="BP1675" s="88"/>
      <c r="BQ1675" s="88"/>
      <c r="BR1675" s="88"/>
      <c r="BS1675" s="88"/>
      <c r="BT1675" s="88"/>
      <c r="BU1675" s="88"/>
      <c r="BV1675" s="88"/>
      <c r="BW1675" s="88"/>
      <c r="BX1675" s="88"/>
      <c r="BY1675" s="88"/>
      <c r="BZ1675" s="88"/>
      <c r="CA1675" s="88"/>
      <c r="CB1675" s="88"/>
      <c r="CC1675" s="88"/>
      <c r="CD1675" s="88"/>
      <c r="CE1675" s="88"/>
      <c r="CF1675" s="88"/>
      <c r="CG1675" s="88"/>
      <c r="CH1675" s="88"/>
      <c r="CI1675" s="88"/>
      <c r="CJ1675" s="88"/>
      <c r="CK1675" s="88"/>
      <c r="CL1675" s="88"/>
      <c r="CM1675" s="88"/>
      <c r="CN1675" s="88"/>
      <c r="CO1675" s="88"/>
      <c r="CP1675" s="88"/>
      <c r="CQ1675" s="88"/>
      <c r="CR1675" s="88"/>
      <c r="CS1675" s="88"/>
      <c r="CT1675" s="88"/>
      <c r="CU1675" s="88"/>
      <c r="CV1675" s="88"/>
      <c r="CW1675" s="88"/>
      <c r="CX1675" s="88"/>
      <c r="CY1675" s="88"/>
    </row>
    <row r="1676" spans="2:103" x14ac:dyDescent="0.3">
      <c r="B1676" s="87"/>
      <c r="C1676" s="87"/>
      <c r="D1676" s="144"/>
      <c r="E1676" s="144"/>
      <c r="F1676" s="87"/>
      <c r="G1676" s="88"/>
      <c r="H1676" s="88"/>
      <c r="I1676" s="88"/>
      <c r="J1676" s="87"/>
      <c r="K1676" s="87"/>
      <c r="L1676" s="87"/>
      <c r="M1676" s="87"/>
      <c r="N1676" s="87"/>
      <c r="O1676" s="88"/>
      <c r="P1676" s="88"/>
      <c r="Q1676" s="88"/>
      <c r="R1676" s="88"/>
      <c r="S1676" s="88"/>
      <c r="T1676" s="88"/>
      <c r="U1676" s="88"/>
      <c r="V1676" s="88"/>
      <c r="W1676" s="88"/>
      <c r="X1676" s="88"/>
      <c r="Y1676" s="88"/>
      <c r="Z1676" s="88"/>
      <c r="AA1676" s="88"/>
      <c r="AB1676" s="88"/>
      <c r="AC1676" s="88"/>
      <c r="AD1676" s="88"/>
      <c r="AE1676" s="88"/>
      <c r="AF1676" s="88"/>
      <c r="AG1676" s="88"/>
      <c r="AH1676" s="88"/>
      <c r="AI1676" s="88"/>
      <c r="AJ1676" s="88"/>
      <c r="AK1676" s="88"/>
      <c r="AL1676" s="88"/>
      <c r="AM1676" s="88"/>
      <c r="AN1676" s="88"/>
      <c r="AO1676" s="88"/>
      <c r="AP1676" s="88"/>
      <c r="AQ1676" s="88"/>
      <c r="AR1676" s="88"/>
      <c r="AS1676" s="88"/>
      <c r="AT1676" s="88"/>
      <c r="AU1676" s="88"/>
      <c r="AV1676" s="88"/>
      <c r="AW1676" s="88"/>
      <c r="AX1676" s="88"/>
      <c r="AY1676" s="88"/>
      <c r="AZ1676" s="88"/>
      <c r="BA1676" s="88"/>
      <c r="BB1676" s="88"/>
      <c r="BC1676" s="88"/>
      <c r="BD1676" s="88"/>
      <c r="BE1676" s="88"/>
      <c r="BF1676" s="88"/>
      <c r="BG1676" s="88"/>
      <c r="BH1676" s="88"/>
      <c r="BI1676" s="88"/>
      <c r="BJ1676" s="88"/>
      <c r="BK1676" s="88"/>
      <c r="BL1676" s="88"/>
      <c r="BM1676" s="88"/>
      <c r="BN1676" s="88"/>
      <c r="BO1676" s="88"/>
      <c r="BP1676" s="88"/>
      <c r="BQ1676" s="88"/>
      <c r="BR1676" s="88"/>
      <c r="BS1676" s="88"/>
      <c r="BT1676" s="88"/>
      <c r="BU1676" s="88"/>
      <c r="BV1676" s="88"/>
      <c r="BW1676" s="88"/>
      <c r="BX1676" s="88"/>
      <c r="BY1676" s="88"/>
      <c r="BZ1676" s="88"/>
      <c r="CA1676" s="88"/>
      <c r="CB1676" s="88"/>
      <c r="CC1676" s="88"/>
      <c r="CD1676" s="88"/>
      <c r="CE1676" s="88"/>
      <c r="CF1676" s="88"/>
      <c r="CG1676" s="88"/>
      <c r="CH1676" s="88"/>
      <c r="CI1676" s="88"/>
      <c r="CJ1676" s="88"/>
      <c r="CK1676" s="88"/>
      <c r="CL1676" s="88"/>
      <c r="CM1676" s="88"/>
      <c r="CN1676" s="88"/>
      <c r="CO1676" s="88"/>
      <c r="CP1676" s="88"/>
      <c r="CQ1676" s="88"/>
      <c r="CR1676" s="88"/>
      <c r="CS1676" s="88"/>
      <c r="CT1676" s="88"/>
      <c r="CU1676" s="88"/>
      <c r="CV1676" s="88"/>
      <c r="CW1676" s="88"/>
      <c r="CX1676" s="88"/>
      <c r="CY1676" s="88"/>
    </row>
    <row r="1677" spans="2:103" x14ac:dyDescent="0.3">
      <c r="B1677" s="87"/>
      <c r="C1677" s="87"/>
      <c r="D1677" s="144"/>
      <c r="E1677" s="144"/>
      <c r="F1677" s="87"/>
      <c r="G1677" s="88"/>
      <c r="H1677" s="88"/>
      <c r="I1677" s="88"/>
      <c r="J1677" s="87"/>
      <c r="K1677" s="87"/>
      <c r="L1677" s="87"/>
      <c r="M1677" s="87"/>
      <c r="N1677" s="87"/>
      <c r="O1677" s="88"/>
      <c r="P1677" s="88"/>
      <c r="Q1677" s="88"/>
      <c r="R1677" s="88"/>
      <c r="S1677" s="88"/>
      <c r="T1677" s="88"/>
      <c r="U1677" s="88"/>
      <c r="V1677" s="88"/>
      <c r="W1677" s="88"/>
      <c r="X1677" s="88"/>
      <c r="Y1677" s="88"/>
      <c r="Z1677" s="88"/>
      <c r="AA1677" s="88"/>
      <c r="AB1677" s="88"/>
      <c r="AC1677" s="88"/>
      <c r="AD1677" s="88"/>
      <c r="AE1677" s="88"/>
      <c r="AF1677" s="88"/>
      <c r="AG1677" s="88"/>
      <c r="AH1677" s="88"/>
      <c r="AI1677" s="88"/>
      <c r="AJ1677" s="88"/>
      <c r="AK1677" s="88"/>
      <c r="AL1677" s="88"/>
      <c r="AM1677" s="88"/>
      <c r="AN1677" s="88"/>
      <c r="AO1677" s="88"/>
      <c r="AP1677" s="88"/>
      <c r="AQ1677" s="88"/>
      <c r="AR1677" s="88"/>
      <c r="AS1677" s="88"/>
      <c r="AT1677" s="88"/>
      <c r="AU1677" s="88"/>
      <c r="AV1677" s="88"/>
      <c r="AW1677" s="88"/>
      <c r="AX1677" s="88"/>
      <c r="AY1677" s="88"/>
      <c r="AZ1677" s="88"/>
      <c r="BA1677" s="88"/>
      <c r="BB1677" s="88"/>
      <c r="BC1677" s="88"/>
      <c r="BD1677" s="88"/>
      <c r="BE1677" s="88"/>
      <c r="BF1677" s="88"/>
      <c r="BG1677" s="88"/>
      <c r="BH1677" s="88"/>
      <c r="BI1677" s="88"/>
      <c r="BJ1677" s="88"/>
      <c r="BK1677" s="88"/>
      <c r="BL1677" s="88"/>
      <c r="BM1677" s="88"/>
      <c r="BN1677" s="88"/>
      <c r="BO1677" s="88"/>
      <c r="BP1677" s="88"/>
      <c r="BQ1677" s="88"/>
      <c r="BR1677" s="88"/>
      <c r="BS1677" s="88"/>
      <c r="BT1677" s="88"/>
      <c r="BU1677" s="88"/>
      <c r="BV1677" s="88"/>
      <c r="BW1677" s="88"/>
      <c r="BX1677" s="88"/>
      <c r="BY1677" s="88"/>
      <c r="BZ1677" s="88"/>
      <c r="CA1677" s="88"/>
      <c r="CB1677" s="88"/>
      <c r="CC1677" s="88"/>
      <c r="CD1677" s="88"/>
      <c r="CE1677" s="88"/>
      <c r="CF1677" s="88"/>
      <c r="CG1677" s="88"/>
      <c r="CH1677" s="88"/>
      <c r="CI1677" s="88"/>
      <c r="CJ1677" s="88"/>
      <c r="CK1677" s="88"/>
      <c r="CL1677" s="88"/>
      <c r="CM1677" s="88"/>
      <c r="CN1677" s="88"/>
      <c r="CO1677" s="88"/>
      <c r="CP1677" s="88"/>
      <c r="CQ1677" s="88"/>
      <c r="CR1677" s="88"/>
      <c r="CS1677" s="88"/>
      <c r="CT1677" s="88"/>
      <c r="CU1677" s="88"/>
      <c r="CV1677" s="88"/>
      <c r="CW1677" s="88"/>
      <c r="CX1677" s="88"/>
      <c r="CY1677" s="88"/>
    </row>
    <row r="1678" spans="2:103" x14ac:dyDescent="0.3">
      <c r="B1678" s="87"/>
      <c r="C1678" s="87"/>
      <c r="D1678" s="144"/>
      <c r="E1678" s="144"/>
      <c r="F1678" s="87"/>
      <c r="G1678" s="88"/>
      <c r="H1678" s="88"/>
      <c r="I1678" s="88"/>
      <c r="J1678" s="87"/>
      <c r="K1678" s="87"/>
      <c r="L1678" s="87"/>
      <c r="M1678" s="87"/>
      <c r="N1678" s="87"/>
      <c r="O1678" s="88"/>
      <c r="P1678" s="88"/>
      <c r="Q1678" s="88"/>
      <c r="R1678" s="88"/>
      <c r="S1678" s="88"/>
      <c r="T1678" s="88"/>
      <c r="U1678" s="88"/>
      <c r="V1678" s="88"/>
      <c r="W1678" s="88"/>
      <c r="X1678" s="88"/>
      <c r="Y1678" s="88"/>
      <c r="Z1678" s="88"/>
      <c r="AA1678" s="88"/>
      <c r="AB1678" s="88"/>
      <c r="AC1678" s="88"/>
      <c r="AD1678" s="88"/>
      <c r="AE1678" s="88"/>
      <c r="AF1678" s="88"/>
      <c r="AG1678" s="88"/>
      <c r="AH1678" s="88"/>
      <c r="AI1678" s="88"/>
      <c r="AJ1678" s="88"/>
      <c r="AK1678" s="88"/>
      <c r="AL1678" s="88"/>
      <c r="AM1678" s="88"/>
      <c r="AN1678" s="88"/>
      <c r="AO1678" s="88"/>
      <c r="AP1678" s="88"/>
      <c r="AQ1678" s="88"/>
      <c r="AR1678" s="88"/>
      <c r="AS1678" s="88"/>
      <c r="AT1678" s="88"/>
      <c r="AU1678" s="88"/>
      <c r="AV1678" s="88"/>
      <c r="AW1678" s="88"/>
      <c r="AX1678" s="88"/>
      <c r="AY1678" s="88"/>
      <c r="AZ1678" s="88"/>
      <c r="BA1678" s="88"/>
      <c r="BB1678" s="88"/>
      <c r="BC1678" s="88"/>
      <c r="BD1678" s="88"/>
      <c r="BE1678" s="88"/>
      <c r="BF1678" s="88"/>
      <c r="BG1678" s="88"/>
      <c r="BH1678" s="88"/>
      <c r="BI1678" s="88"/>
      <c r="BJ1678" s="88"/>
      <c r="BK1678" s="88"/>
      <c r="BL1678" s="88"/>
      <c r="BM1678" s="88"/>
      <c r="BN1678" s="88"/>
      <c r="BO1678" s="88"/>
      <c r="BP1678" s="88"/>
      <c r="BQ1678" s="88"/>
      <c r="BR1678" s="88"/>
      <c r="BS1678" s="88"/>
      <c r="BT1678" s="88"/>
      <c r="BU1678" s="88"/>
      <c r="BV1678" s="88"/>
      <c r="BW1678" s="88"/>
      <c r="BX1678" s="88"/>
      <c r="BY1678" s="88"/>
      <c r="BZ1678" s="88"/>
      <c r="CA1678" s="88"/>
      <c r="CB1678" s="88"/>
      <c r="CC1678" s="88"/>
      <c r="CD1678" s="88"/>
      <c r="CE1678" s="88"/>
      <c r="CF1678" s="88"/>
      <c r="CG1678" s="88"/>
      <c r="CH1678" s="88"/>
      <c r="CI1678" s="88"/>
      <c r="CJ1678" s="88"/>
      <c r="CK1678" s="88"/>
      <c r="CL1678" s="88"/>
      <c r="CM1678" s="88"/>
      <c r="CN1678" s="88"/>
      <c r="CO1678" s="88"/>
      <c r="CP1678" s="88"/>
      <c r="CQ1678" s="88"/>
      <c r="CR1678" s="88"/>
      <c r="CS1678" s="88"/>
      <c r="CT1678" s="88"/>
      <c r="CU1678" s="88"/>
      <c r="CV1678" s="88"/>
      <c r="CW1678" s="88"/>
      <c r="CX1678" s="88"/>
      <c r="CY1678" s="88"/>
    </row>
    <row r="1679" spans="2:103" x14ac:dyDescent="0.3">
      <c r="B1679" s="87"/>
      <c r="C1679" s="87"/>
      <c r="D1679" s="144"/>
      <c r="E1679" s="144"/>
      <c r="F1679" s="87"/>
      <c r="G1679" s="88"/>
      <c r="H1679" s="88"/>
      <c r="I1679" s="88"/>
      <c r="J1679" s="87"/>
      <c r="K1679" s="87"/>
      <c r="L1679" s="87"/>
      <c r="M1679" s="87"/>
      <c r="N1679" s="87"/>
      <c r="O1679" s="88"/>
      <c r="P1679" s="88"/>
      <c r="Q1679" s="88"/>
      <c r="R1679" s="88"/>
      <c r="S1679" s="88"/>
      <c r="T1679" s="88"/>
      <c r="U1679" s="88"/>
      <c r="V1679" s="88"/>
      <c r="W1679" s="88"/>
      <c r="X1679" s="88"/>
      <c r="Y1679" s="88"/>
      <c r="Z1679" s="88"/>
      <c r="AA1679" s="88"/>
      <c r="AB1679" s="88"/>
      <c r="AC1679" s="88"/>
      <c r="AD1679" s="88"/>
      <c r="AE1679" s="88"/>
      <c r="AF1679" s="88"/>
      <c r="AG1679" s="88"/>
      <c r="AH1679" s="88"/>
      <c r="AI1679" s="88"/>
      <c r="AJ1679" s="88"/>
      <c r="AK1679" s="88"/>
      <c r="AL1679" s="88"/>
      <c r="AM1679" s="88"/>
      <c r="AN1679" s="88"/>
      <c r="AO1679" s="88"/>
      <c r="AP1679" s="88"/>
      <c r="AQ1679" s="88"/>
      <c r="AR1679" s="88"/>
      <c r="AS1679" s="88"/>
      <c r="AT1679" s="88"/>
      <c r="AU1679" s="88"/>
      <c r="AV1679" s="88"/>
      <c r="AW1679" s="88"/>
      <c r="AX1679" s="88"/>
      <c r="AY1679" s="88"/>
      <c r="AZ1679" s="88"/>
      <c r="BA1679" s="88"/>
      <c r="BB1679" s="88"/>
      <c r="BC1679" s="88"/>
      <c r="BD1679" s="88"/>
      <c r="BE1679" s="88"/>
      <c r="BF1679" s="88"/>
      <c r="BG1679" s="88"/>
      <c r="BH1679" s="88"/>
      <c r="BI1679" s="88"/>
      <c r="BJ1679" s="88"/>
      <c r="BK1679" s="88"/>
      <c r="BL1679" s="88"/>
      <c r="BM1679" s="88"/>
      <c r="BN1679" s="88"/>
      <c r="BO1679" s="88"/>
      <c r="BP1679" s="88"/>
      <c r="BQ1679" s="88"/>
      <c r="BR1679" s="88"/>
      <c r="BS1679" s="88"/>
      <c r="BT1679" s="88"/>
      <c r="BU1679" s="88"/>
      <c r="BV1679" s="88"/>
      <c r="BW1679" s="88"/>
      <c r="BX1679" s="88"/>
      <c r="BY1679" s="88"/>
      <c r="BZ1679" s="88"/>
      <c r="CA1679" s="88"/>
      <c r="CB1679" s="88"/>
      <c r="CC1679" s="88"/>
      <c r="CD1679" s="88"/>
      <c r="CE1679" s="88"/>
      <c r="CF1679" s="88"/>
      <c r="CG1679" s="88"/>
      <c r="CH1679" s="88"/>
      <c r="CI1679" s="88"/>
      <c r="CJ1679" s="88"/>
      <c r="CK1679" s="88"/>
      <c r="CL1679" s="88"/>
      <c r="CM1679" s="88"/>
      <c r="CN1679" s="88"/>
      <c r="CO1679" s="88"/>
      <c r="CP1679" s="88"/>
      <c r="CQ1679" s="88"/>
      <c r="CR1679" s="88"/>
      <c r="CS1679" s="88"/>
      <c r="CT1679" s="88"/>
      <c r="CU1679" s="88"/>
      <c r="CV1679" s="88"/>
      <c r="CW1679" s="88"/>
      <c r="CX1679" s="88"/>
      <c r="CY1679" s="88"/>
    </row>
    <row r="1680" spans="2:103" x14ac:dyDescent="0.3">
      <c r="B1680" s="87"/>
      <c r="C1680" s="87"/>
      <c r="D1680" s="144"/>
      <c r="E1680" s="144"/>
      <c r="F1680" s="87"/>
      <c r="G1680" s="88"/>
      <c r="H1680" s="88"/>
      <c r="I1680" s="88"/>
      <c r="J1680" s="87"/>
      <c r="K1680" s="87"/>
      <c r="L1680" s="87"/>
      <c r="M1680" s="87"/>
      <c r="N1680" s="87"/>
      <c r="O1680" s="88"/>
      <c r="P1680" s="88"/>
      <c r="Q1680" s="88"/>
      <c r="R1680" s="88"/>
      <c r="S1680" s="88"/>
      <c r="T1680" s="88"/>
      <c r="U1680" s="88"/>
      <c r="V1680" s="88"/>
      <c r="W1680" s="88"/>
      <c r="X1680" s="88"/>
      <c r="Y1680" s="88"/>
      <c r="Z1680" s="88"/>
      <c r="AA1680" s="88"/>
      <c r="AB1680" s="88"/>
      <c r="AC1680" s="88"/>
      <c r="AD1680" s="88"/>
      <c r="AE1680" s="88"/>
      <c r="AF1680" s="88"/>
      <c r="AG1680" s="88"/>
      <c r="AH1680" s="88"/>
      <c r="AI1680" s="88"/>
      <c r="AJ1680" s="88"/>
      <c r="AK1680" s="88"/>
      <c r="AL1680" s="88"/>
      <c r="AM1680" s="88"/>
      <c r="AN1680" s="88"/>
      <c r="AO1680" s="88"/>
      <c r="AP1680" s="88"/>
      <c r="AQ1680" s="88"/>
      <c r="AR1680" s="88"/>
      <c r="AS1680" s="88"/>
      <c r="AT1680" s="88"/>
      <c r="AU1680" s="88"/>
      <c r="AV1680" s="88"/>
      <c r="AW1680" s="88"/>
      <c r="AX1680" s="88"/>
      <c r="AY1680" s="88"/>
      <c r="AZ1680" s="88"/>
      <c r="BA1680" s="88"/>
      <c r="BB1680" s="88"/>
      <c r="BC1680" s="88"/>
      <c r="BD1680" s="88"/>
      <c r="BE1680" s="88"/>
      <c r="BF1680" s="88"/>
      <c r="BG1680" s="88"/>
      <c r="BH1680" s="88"/>
      <c r="BI1680" s="88"/>
      <c r="BJ1680" s="88"/>
      <c r="BK1680" s="88"/>
      <c r="BL1680" s="88"/>
      <c r="BM1680" s="88"/>
      <c r="BN1680" s="88"/>
      <c r="BO1680" s="88"/>
      <c r="BP1680" s="88"/>
      <c r="BQ1680" s="88"/>
      <c r="BR1680" s="88"/>
      <c r="BS1680" s="88"/>
      <c r="BT1680" s="88"/>
      <c r="BU1680" s="88"/>
      <c r="BV1680" s="88"/>
      <c r="BW1680" s="88"/>
      <c r="BX1680" s="88"/>
      <c r="BY1680" s="88"/>
      <c r="BZ1680" s="88"/>
      <c r="CA1680" s="88"/>
      <c r="CB1680" s="88"/>
      <c r="CC1680" s="88"/>
      <c r="CD1680" s="88"/>
      <c r="CE1680" s="88"/>
      <c r="CF1680" s="88"/>
      <c r="CG1680" s="88"/>
      <c r="CH1680" s="88"/>
      <c r="CI1680" s="88"/>
      <c r="CJ1680" s="88"/>
      <c r="CK1680" s="88"/>
      <c r="CL1680" s="88"/>
      <c r="CM1680" s="88"/>
      <c r="CN1680" s="88"/>
      <c r="CO1680" s="88"/>
      <c r="CP1680" s="88"/>
      <c r="CQ1680" s="88"/>
      <c r="CR1680" s="88"/>
      <c r="CS1680" s="88"/>
      <c r="CT1680" s="88"/>
      <c r="CU1680" s="88"/>
      <c r="CV1680" s="88"/>
      <c r="CW1680" s="88"/>
      <c r="CX1680" s="88"/>
      <c r="CY1680" s="88"/>
    </row>
    <row r="1681" spans="2:103" x14ac:dyDescent="0.3">
      <c r="B1681" s="87"/>
      <c r="C1681" s="87"/>
      <c r="D1681" s="144"/>
      <c r="E1681" s="144"/>
      <c r="F1681" s="87"/>
      <c r="G1681" s="88"/>
      <c r="H1681" s="88"/>
      <c r="I1681" s="88"/>
      <c r="J1681" s="87"/>
      <c r="K1681" s="87"/>
      <c r="L1681" s="87"/>
      <c r="M1681" s="87"/>
      <c r="N1681" s="87"/>
      <c r="O1681" s="88"/>
      <c r="P1681" s="88"/>
      <c r="Q1681" s="88"/>
      <c r="R1681" s="88"/>
      <c r="S1681" s="88"/>
      <c r="T1681" s="88"/>
      <c r="U1681" s="88"/>
      <c r="V1681" s="88"/>
      <c r="W1681" s="88"/>
      <c r="X1681" s="88"/>
      <c r="Y1681" s="88"/>
      <c r="Z1681" s="88"/>
      <c r="AA1681" s="88"/>
      <c r="AB1681" s="88"/>
      <c r="AC1681" s="88"/>
      <c r="AD1681" s="88"/>
      <c r="AE1681" s="88"/>
      <c r="AF1681" s="88"/>
      <c r="AG1681" s="88"/>
      <c r="AH1681" s="88"/>
      <c r="AI1681" s="88"/>
      <c r="AJ1681" s="88"/>
      <c r="AK1681" s="88"/>
      <c r="AL1681" s="88"/>
      <c r="AM1681" s="88"/>
      <c r="AN1681" s="88"/>
      <c r="AO1681" s="88"/>
      <c r="AP1681" s="88"/>
      <c r="AQ1681" s="88"/>
      <c r="AR1681" s="88"/>
      <c r="AS1681" s="88"/>
      <c r="AT1681" s="88"/>
      <c r="AU1681" s="88"/>
      <c r="AV1681" s="88"/>
      <c r="AW1681" s="88"/>
      <c r="AX1681" s="88"/>
      <c r="AY1681" s="88"/>
      <c r="AZ1681" s="88"/>
      <c r="BA1681" s="88"/>
      <c r="BB1681" s="88"/>
      <c r="BC1681" s="88"/>
      <c r="BD1681" s="88"/>
      <c r="BE1681" s="88"/>
      <c r="BF1681" s="88"/>
      <c r="BG1681" s="88"/>
      <c r="BH1681" s="88"/>
      <c r="BI1681" s="88"/>
      <c r="BJ1681" s="88"/>
      <c r="BK1681" s="88"/>
      <c r="BL1681" s="88"/>
      <c r="BM1681" s="88"/>
      <c r="BN1681" s="88"/>
      <c r="BO1681" s="88"/>
      <c r="BP1681" s="88"/>
      <c r="BQ1681" s="88"/>
      <c r="BR1681" s="88"/>
      <c r="BS1681" s="88"/>
      <c r="BT1681" s="88"/>
      <c r="BU1681" s="88"/>
      <c r="BV1681" s="88"/>
      <c r="BW1681" s="88"/>
      <c r="BX1681" s="88"/>
      <c r="BY1681" s="88"/>
      <c r="BZ1681" s="88"/>
      <c r="CA1681" s="88"/>
      <c r="CB1681" s="88"/>
      <c r="CC1681" s="88"/>
      <c r="CD1681" s="88"/>
      <c r="CE1681" s="88"/>
      <c r="CF1681" s="88"/>
      <c r="CG1681" s="88"/>
      <c r="CH1681" s="88"/>
      <c r="CI1681" s="88"/>
      <c r="CJ1681" s="88"/>
      <c r="CK1681" s="88"/>
      <c r="CL1681" s="88"/>
      <c r="CM1681" s="88"/>
      <c r="CN1681" s="88"/>
      <c r="CO1681" s="88"/>
      <c r="CP1681" s="88"/>
      <c r="CQ1681" s="88"/>
      <c r="CR1681" s="88"/>
      <c r="CS1681" s="88"/>
      <c r="CT1681" s="88"/>
      <c r="CU1681" s="88"/>
      <c r="CV1681" s="88"/>
      <c r="CW1681" s="88"/>
      <c r="CX1681" s="88"/>
      <c r="CY1681" s="88"/>
    </row>
    <row r="1682" spans="2:103" x14ac:dyDescent="0.3">
      <c r="B1682" s="87"/>
      <c r="C1682" s="87"/>
      <c r="D1682" s="144"/>
      <c r="E1682" s="144"/>
      <c r="F1682" s="87"/>
      <c r="G1682" s="88"/>
      <c r="H1682" s="88"/>
      <c r="I1682" s="88"/>
      <c r="J1682" s="87"/>
      <c r="K1682" s="87"/>
      <c r="L1682" s="87"/>
      <c r="M1682" s="87"/>
      <c r="N1682" s="87"/>
      <c r="O1682" s="88"/>
      <c r="P1682" s="88"/>
      <c r="Q1682" s="88"/>
      <c r="R1682" s="88"/>
      <c r="S1682" s="88"/>
      <c r="T1682" s="88"/>
      <c r="U1682" s="88"/>
      <c r="V1682" s="88"/>
      <c r="W1682" s="88"/>
      <c r="X1682" s="88"/>
      <c r="Y1682" s="88"/>
      <c r="Z1682" s="88"/>
      <c r="AA1682" s="88"/>
      <c r="AB1682" s="88"/>
      <c r="AC1682" s="88"/>
      <c r="AD1682" s="88"/>
      <c r="AE1682" s="88"/>
      <c r="AF1682" s="88"/>
      <c r="AG1682" s="88"/>
      <c r="AH1682" s="88"/>
      <c r="AI1682" s="88"/>
      <c r="AJ1682" s="88"/>
      <c r="AK1682" s="88"/>
      <c r="AL1682" s="88"/>
      <c r="AM1682" s="88"/>
      <c r="AN1682" s="88"/>
      <c r="AO1682" s="88"/>
      <c r="AP1682" s="88"/>
      <c r="AQ1682" s="88"/>
      <c r="AR1682" s="88"/>
      <c r="AS1682" s="88"/>
      <c r="AT1682" s="88"/>
      <c r="AU1682" s="88"/>
      <c r="AV1682" s="88"/>
      <c r="AW1682" s="88"/>
      <c r="AX1682" s="88"/>
      <c r="AY1682" s="88"/>
      <c r="AZ1682" s="88"/>
      <c r="BA1682" s="88"/>
      <c r="BB1682" s="88"/>
      <c r="BC1682" s="88"/>
      <c r="BD1682" s="88"/>
      <c r="BE1682" s="88"/>
      <c r="BF1682" s="88"/>
      <c r="BG1682" s="88"/>
      <c r="BH1682" s="88"/>
      <c r="BI1682" s="88"/>
      <c r="BJ1682" s="88"/>
      <c r="BK1682" s="88"/>
      <c r="BL1682" s="88"/>
      <c r="BM1682" s="88"/>
      <c r="BN1682" s="88"/>
      <c r="BO1682" s="88"/>
      <c r="BP1682" s="88"/>
      <c r="BQ1682" s="88"/>
      <c r="BR1682" s="88"/>
      <c r="BS1682" s="88"/>
      <c r="BT1682" s="88"/>
      <c r="BU1682" s="88"/>
      <c r="BV1682" s="88"/>
      <c r="BW1682" s="88"/>
      <c r="BX1682" s="88"/>
      <c r="BY1682" s="88"/>
      <c r="BZ1682" s="88"/>
      <c r="CA1682" s="88"/>
      <c r="CB1682" s="88"/>
      <c r="CC1682" s="88"/>
      <c r="CD1682" s="88"/>
      <c r="CE1682" s="88"/>
      <c r="CF1682" s="88"/>
      <c r="CG1682" s="88"/>
      <c r="CH1682" s="88"/>
      <c r="CI1682" s="88"/>
      <c r="CJ1682" s="88"/>
      <c r="CK1682" s="88"/>
      <c r="CL1682" s="88"/>
      <c r="CM1682" s="88"/>
      <c r="CN1682" s="88"/>
      <c r="CO1682" s="88"/>
      <c r="CP1682" s="88"/>
      <c r="CQ1682" s="88"/>
      <c r="CR1682" s="88"/>
      <c r="CS1682" s="88"/>
      <c r="CT1682" s="88"/>
      <c r="CU1682" s="88"/>
      <c r="CV1682" s="88"/>
      <c r="CW1682" s="88"/>
      <c r="CX1682" s="88"/>
      <c r="CY1682" s="88"/>
    </row>
    <row r="1683" spans="2:103" x14ac:dyDescent="0.3">
      <c r="B1683" s="87"/>
      <c r="C1683" s="87"/>
      <c r="D1683" s="144"/>
      <c r="E1683" s="144"/>
      <c r="F1683" s="87"/>
      <c r="G1683" s="88"/>
      <c r="H1683" s="88"/>
      <c r="I1683" s="88"/>
      <c r="J1683" s="87"/>
      <c r="K1683" s="87"/>
      <c r="L1683" s="87"/>
      <c r="M1683" s="87"/>
      <c r="N1683" s="87"/>
      <c r="O1683" s="88"/>
      <c r="P1683" s="88"/>
      <c r="Q1683" s="88"/>
      <c r="R1683" s="88"/>
      <c r="S1683" s="88"/>
      <c r="T1683" s="88"/>
      <c r="U1683" s="88"/>
      <c r="V1683" s="88"/>
      <c r="W1683" s="88"/>
      <c r="X1683" s="88"/>
      <c r="Y1683" s="88"/>
      <c r="Z1683" s="88"/>
      <c r="AA1683" s="88"/>
      <c r="AB1683" s="88"/>
      <c r="AC1683" s="88"/>
      <c r="AD1683" s="88"/>
      <c r="AE1683" s="88"/>
      <c r="AF1683" s="88"/>
      <c r="AG1683" s="88"/>
      <c r="AH1683" s="88"/>
      <c r="AI1683" s="88"/>
      <c r="AJ1683" s="88"/>
      <c r="AK1683" s="88"/>
      <c r="AL1683" s="88"/>
      <c r="AM1683" s="88"/>
      <c r="AN1683" s="88"/>
      <c r="AO1683" s="88"/>
      <c r="AP1683" s="88"/>
      <c r="AQ1683" s="88"/>
      <c r="AR1683" s="88"/>
      <c r="AS1683" s="88"/>
      <c r="AT1683" s="88"/>
      <c r="AU1683" s="88"/>
      <c r="AV1683" s="88"/>
      <c r="AW1683" s="88"/>
      <c r="AX1683" s="88"/>
      <c r="AY1683" s="88"/>
      <c r="AZ1683" s="88"/>
      <c r="BA1683" s="88"/>
      <c r="BB1683" s="88"/>
      <c r="BC1683" s="88"/>
      <c r="BD1683" s="88"/>
      <c r="BE1683" s="88"/>
      <c r="BF1683" s="88"/>
      <c r="BG1683" s="88"/>
      <c r="BH1683" s="88"/>
      <c r="BI1683" s="88"/>
      <c r="BJ1683" s="88"/>
      <c r="BK1683" s="88"/>
      <c r="BL1683" s="88"/>
      <c r="BM1683" s="88"/>
      <c r="BN1683" s="88"/>
      <c r="BO1683" s="88"/>
      <c r="BP1683" s="88"/>
      <c r="BQ1683" s="88"/>
      <c r="BR1683" s="88"/>
      <c r="BS1683" s="88"/>
      <c r="BT1683" s="88"/>
      <c r="BU1683" s="88"/>
      <c r="BV1683" s="88"/>
      <c r="BW1683" s="88"/>
      <c r="BX1683" s="88"/>
      <c r="BY1683" s="88"/>
      <c r="BZ1683" s="88"/>
      <c r="CA1683" s="88"/>
      <c r="CB1683" s="88"/>
      <c r="CC1683" s="88"/>
      <c r="CD1683" s="88"/>
      <c r="CE1683" s="88"/>
      <c r="CF1683" s="88"/>
      <c r="CG1683" s="88"/>
      <c r="CH1683" s="88"/>
      <c r="CI1683" s="88"/>
      <c r="CJ1683" s="88"/>
      <c r="CK1683" s="88"/>
      <c r="CL1683" s="88"/>
      <c r="CM1683" s="88"/>
      <c r="CN1683" s="88"/>
      <c r="CO1683" s="88"/>
      <c r="CP1683" s="88"/>
      <c r="CQ1683" s="88"/>
      <c r="CR1683" s="88"/>
      <c r="CS1683" s="88"/>
      <c r="CT1683" s="88"/>
      <c r="CU1683" s="88"/>
      <c r="CV1683" s="88"/>
      <c r="CW1683" s="88"/>
      <c r="CX1683" s="88"/>
      <c r="CY1683" s="88"/>
    </row>
    <row r="1684" spans="2:103" x14ac:dyDescent="0.3">
      <c r="B1684" s="87"/>
      <c r="C1684" s="87"/>
      <c r="D1684" s="144"/>
      <c r="E1684" s="144"/>
      <c r="F1684" s="87"/>
      <c r="G1684" s="88"/>
      <c r="H1684" s="88"/>
      <c r="I1684" s="88"/>
      <c r="J1684" s="87"/>
      <c r="K1684" s="87"/>
      <c r="L1684" s="87"/>
      <c r="M1684" s="87"/>
      <c r="N1684" s="87"/>
      <c r="O1684" s="88"/>
      <c r="P1684" s="88"/>
      <c r="Q1684" s="88"/>
      <c r="R1684" s="88"/>
      <c r="S1684" s="88"/>
      <c r="T1684" s="88"/>
      <c r="U1684" s="88"/>
      <c r="V1684" s="88"/>
      <c r="W1684" s="88"/>
      <c r="X1684" s="88"/>
      <c r="Y1684" s="88"/>
      <c r="Z1684" s="88"/>
      <c r="AA1684" s="88"/>
      <c r="AB1684" s="88"/>
      <c r="AC1684" s="88"/>
      <c r="AD1684" s="88"/>
      <c r="AE1684" s="88"/>
      <c r="AF1684" s="88"/>
      <c r="AG1684" s="88"/>
      <c r="AH1684" s="88"/>
      <c r="AI1684" s="88"/>
      <c r="AJ1684" s="88"/>
      <c r="AK1684" s="88"/>
      <c r="AL1684" s="88"/>
      <c r="AM1684" s="88"/>
      <c r="AN1684" s="88"/>
      <c r="AO1684" s="88"/>
      <c r="AP1684" s="88"/>
      <c r="AQ1684" s="88"/>
      <c r="AR1684" s="88"/>
      <c r="AS1684" s="88"/>
      <c r="AT1684" s="88"/>
      <c r="AU1684" s="88"/>
      <c r="AV1684" s="88"/>
      <c r="AW1684" s="88"/>
      <c r="AX1684" s="88"/>
      <c r="AY1684" s="88"/>
      <c r="AZ1684" s="88"/>
      <c r="BA1684" s="88"/>
      <c r="BB1684" s="88"/>
      <c r="BC1684" s="88"/>
      <c r="BD1684" s="88"/>
      <c r="BE1684" s="88"/>
      <c r="BF1684" s="88"/>
      <c r="BG1684" s="88"/>
      <c r="BH1684" s="88"/>
      <c r="BI1684" s="88"/>
      <c r="BJ1684" s="88"/>
      <c r="BK1684" s="88"/>
      <c r="BL1684" s="88"/>
      <c r="BM1684" s="88"/>
      <c r="BN1684" s="88"/>
      <c r="BO1684" s="88"/>
      <c r="BP1684" s="88"/>
      <c r="BQ1684" s="88"/>
      <c r="BR1684" s="88"/>
      <c r="BS1684" s="88"/>
      <c r="BT1684" s="88"/>
      <c r="BU1684" s="88"/>
      <c r="BV1684" s="88"/>
      <c r="BW1684" s="88"/>
      <c r="BX1684" s="88"/>
      <c r="BY1684" s="88"/>
      <c r="BZ1684" s="88"/>
      <c r="CA1684" s="88"/>
      <c r="CB1684" s="88"/>
      <c r="CC1684" s="88"/>
      <c r="CD1684" s="88"/>
      <c r="CE1684" s="88"/>
      <c r="CF1684" s="88"/>
      <c r="CG1684" s="88"/>
      <c r="CH1684" s="88"/>
      <c r="CI1684" s="88"/>
      <c r="CJ1684" s="88"/>
      <c r="CK1684" s="88"/>
      <c r="CL1684" s="88"/>
      <c r="CM1684" s="88"/>
      <c r="CN1684" s="88"/>
      <c r="CO1684" s="88"/>
      <c r="CP1684" s="88"/>
      <c r="CQ1684" s="88"/>
      <c r="CR1684" s="88"/>
      <c r="CS1684" s="88"/>
      <c r="CT1684" s="88"/>
      <c r="CU1684" s="88"/>
      <c r="CV1684" s="88"/>
      <c r="CW1684" s="88"/>
      <c r="CX1684" s="88"/>
      <c r="CY1684" s="88"/>
    </row>
    <row r="1685" spans="2:103" x14ac:dyDescent="0.3">
      <c r="B1685" s="87"/>
      <c r="C1685" s="87"/>
      <c r="D1685" s="144"/>
      <c r="E1685" s="144"/>
      <c r="F1685" s="87"/>
      <c r="G1685" s="88"/>
      <c r="H1685" s="88"/>
      <c r="I1685" s="88"/>
      <c r="J1685" s="87"/>
      <c r="K1685" s="87"/>
      <c r="L1685" s="87"/>
      <c r="M1685" s="87"/>
      <c r="N1685" s="87"/>
      <c r="O1685" s="88"/>
      <c r="P1685" s="88"/>
      <c r="Q1685" s="88"/>
      <c r="R1685" s="88"/>
      <c r="S1685" s="88"/>
      <c r="T1685" s="88"/>
      <c r="U1685" s="88"/>
      <c r="V1685" s="88"/>
      <c r="W1685" s="88"/>
      <c r="X1685" s="88"/>
      <c r="Y1685" s="88"/>
      <c r="Z1685" s="88"/>
      <c r="AA1685" s="88"/>
      <c r="AB1685" s="88"/>
      <c r="AC1685" s="88"/>
      <c r="AD1685" s="88"/>
      <c r="AE1685" s="88"/>
      <c r="AF1685" s="88"/>
      <c r="AG1685" s="88"/>
      <c r="AH1685" s="88"/>
      <c r="AI1685" s="88"/>
      <c r="AJ1685" s="88"/>
      <c r="AK1685" s="88"/>
      <c r="AL1685" s="88"/>
      <c r="AM1685" s="88"/>
      <c r="AN1685" s="88"/>
      <c r="AO1685" s="88"/>
      <c r="AP1685" s="88"/>
      <c r="AQ1685" s="88"/>
      <c r="AR1685" s="88"/>
      <c r="AS1685" s="88"/>
      <c r="AT1685" s="88"/>
      <c r="AU1685" s="88"/>
      <c r="AV1685" s="88"/>
      <c r="AW1685" s="88"/>
      <c r="AX1685" s="88"/>
      <c r="AY1685" s="88"/>
      <c r="AZ1685" s="88"/>
      <c r="BA1685" s="88"/>
      <c r="BB1685" s="88"/>
      <c r="BC1685" s="88"/>
      <c r="BD1685" s="88"/>
      <c r="BE1685" s="88"/>
      <c r="BF1685" s="88"/>
      <c r="BG1685" s="88"/>
      <c r="BH1685" s="88"/>
      <c r="BI1685" s="88"/>
      <c r="BJ1685" s="88"/>
      <c r="BK1685" s="88"/>
      <c r="BL1685" s="88"/>
      <c r="BM1685" s="88"/>
      <c r="BN1685" s="88"/>
      <c r="BO1685" s="88"/>
      <c r="BP1685" s="88"/>
      <c r="BQ1685" s="88"/>
      <c r="BR1685" s="88"/>
      <c r="BS1685" s="88"/>
      <c r="BT1685" s="88"/>
      <c r="BU1685" s="88"/>
      <c r="BV1685" s="88"/>
      <c r="BW1685" s="88"/>
      <c r="BX1685" s="88"/>
      <c r="BY1685" s="88"/>
      <c r="BZ1685" s="88"/>
      <c r="CA1685" s="88"/>
      <c r="CB1685" s="88"/>
      <c r="CC1685" s="88"/>
      <c r="CD1685" s="88"/>
      <c r="CE1685" s="88"/>
      <c r="CF1685" s="88"/>
      <c r="CG1685" s="88"/>
      <c r="CH1685" s="88"/>
      <c r="CI1685" s="88"/>
      <c r="CJ1685" s="88"/>
      <c r="CK1685" s="88"/>
      <c r="CL1685" s="88"/>
      <c r="CM1685" s="88"/>
      <c r="CN1685" s="88"/>
      <c r="CO1685" s="88"/>
      <c r="CP1685" s="88"/>
      <c r="CQ1685" s="88"/>
      <c r="CR1685" s="88"/>
      <c r="CS1685" s="88"/>
      <c r="CT1685" s="88"/>
      <c r="CU1685" s="88"/>
      <c r="CV1685" s="88"/>
      <c r="CW1685" s="88"/>
      <c r="CX1685" s="88"/>
      <c r="CY1685" s="88"/>
    </row>
    <row r="1686" spans="2:103" x14ac:dyDescent="0.3">
      <c r="B1686" s="87"/>
      <c r="C1686" s="87"/>
      <c r="D1686" s="144"/>
      <c r="E1686" s="144"/>
      <c r="F1686" s="87"/>
      <c r="G1686" s="88"/>
      <c r="H1686" s="88"/>
      <c r="I1686" s="88"/>
      <c r="J1686" s="87"/>
      <c r="K1686" s="87"/>
      <c r="L1686" s="87"/>
      <c r="M1686" s="87"/>
      <c r="N1686" s="87"/>
      <c r="O1686" s="88"/>
      <c r="P1686" s="88"/>
      <c r="Q1686" s="88"/>
      <c r="R1686" s="88"/>
      <c r="S1686" s="88"/>
      <c r="T1686" s="88"/>
      <c r="U1686" s="88"/>
      <c r="V1686" s="88"/>
      <c r="W1686" s="88"/>
      <c r="X1686" s="88"/>
      <c r="Y1686" s="88"/>
      <c r="Z1686" s="88"/>
      <c r="AA1686" s="88"/>
      <c r="AB1686" s="88"/>
      <c r="AC1686" s="88"/>
      <c r="AD1686" s="88"/>
      <c r="AE1686" s="88"/>
      <c r="AF1686" s="88"/>
      <c r="AG1686" s="88"/>
      <c r="AH1686" s="88"/>
      <c r="AI1686" s="88"/>
      <c r="AJ1686" s="88"/>
      <c r="AK1686" s="88"/>
      <c r="AL1686" s="88"/>
      <c r="AM1686" s="88"/>
      <c r="AN1686" s="88"/>
      <c r="AO1686" s="88"/>
      <c r="AP1686" s="88"/>
      <c r="AQ1686" s="88"/>
      <c r="AR1686" s="88"/>
      <c r="AS1686" s="88"/>
      <c r="AT1686" s="88"/>
      <c r="AU1686" s="88"/>
      <c r="AV1686" s="88"/>
      <c r="AW1686" s="88"/>
      <c r="AX1686" s="88"/>
      <c r="AY1686" s="88"/>
      <c r="AZ1686" s="88"/>
      <c r="BA1686" s="88"/>
      <c r="BB1686" s="88"/>
      <c r="BC1686" s="88"/>
      <c r="BD1686" s="88"/>
      <c r="BE1686" s="88"/>
      <c r="BF1686" s="88"/>
      <c r="BG1686" s="88"/>
      <c r="BH1686" s="88"/>
      <c r="BI1686" s="88"/>
      <c r="BJ1686" s="88"/>
      <c r="BK1686" s="88"/>
      <c r="BL1686" s="88"/>
      <c r="BM1686" s="88"/>
      <c r="BN1686" s="88"/>
      <c r="BO1686" s="88"/>
      <c r="BP1686" s="88"/>
      <c r="BQ1686" s="88"/>
      <c r="BR1686" s="88"/>
      <c r="BS1686" s="88"/>
      <c r="BT1686" s="88"/>
      <c r="BU1686" s="88"/>
      <c r="BV1686" s="88"/>
      <c r="BW1686" s="88"/>
      <c r="BX1686" s="88"/>
      <c r="BY1686" s="88"/>
      <c r="BZ1686" s="88"/>
      <c r="CA1686" s="88"/>
      <c r="CB1686" s="88"/>
      <c r="CC1686" s="88"/>
      <c r="CD1686" s="88"/>
      <c r="CE1686" s="88"/>
      <c r="CF1686" s="88"/>
      <c r="CG1686" s="88"/>
      <c r="CH1686" s="88"/>
      <c r="CI1686" s="88"/>
      <c r="CJ1686" s="88"/>
      <c r="CK1686" s="88"/>
      <c r="CL1686" s="88"/>
      <c r="CM1686" s="88"/>
      <c r="CN1686" s="88"/>
      <c r="CO1686" s="88"/>
      <c r="CP1686" s="88"/>
      <c r="CQ1686" s="88"/>
      <c r="CR1686" s="88"/>
      <c r="CS1686" s="88"/>
      <c r="CT1686" s="88"/>
      <c r="CU1686" s="88"/>
      <c r="CV1686" s="88"/>
      <c r="CW1686" s="88"/>
      <c r="CX1686" s="88"/>
      <c r="CY1686" s="88"/>
    </row>
    <row r="1687" spans="2:103" x14ac:dyDescent="0.3">
      <c r="B1687" s="87"/>
      <c r="C1687" s="87"/>
      <c r="D1687" s="144"/>
      <c r="E1687" s="144"/>
      <c r="F1687" s="87"/>
      <c r="G1687" s="88"/>
      <c r="H1687" s="88"/>
      <c r="I1687" s="88"/>
      <c r="J1687" s="87"/>
      <c r="K1687" s="87"/>
      <c r="L1687" s="87"/>
      <c r="M1687" s="87"/>
      <c r="N1687" s="87"/>
      <c r="O1687" s="88"/>
      <c r="P1687" s="88"/>
      <c r="Q1687" s="88"/>
      <c r="R1687" s="88"/>
      <c r="S1687" s="88"/>
      <c r="T1687" s="88"/>
      <c r="U1687" s="88"/>
      <c r="V1687" s="88"/>
      <c r="W1687" s="88"/>
      <c r="X1687" s="88"/>
      <c r="Y1687" s="88"/>
      <c r="Z1687" s="88"/>
      <c r="AA1687" s="88"/>
      <c r="AB1687" s="88"/>
      <c r="AC1687" s="88"/>
      <c r="AD1687" s="88"/>
      <c r="AE1687" s="88"/>
      <c r="AF1687" s="88"/>
      <c r="AG1687" s="88"/>
      <c r="AH1687" s="88"/>
      <c r="AI1687" s="88"/>
      <c r="AJ1687" s="88"/>
      <c r="AK1687" s="88"/>
      <c r="AL1687" s="88"/>
      <c r="AM1687" s="88"/>
      <c r="AN1687" s="88"/>
      <c r="AO1687" s="88"/>
      <c r="AP1687" s="88"/>
      <c r="AQ1687" s="88"/>
      <c r="AR1687" s="88"/>
      <c r="AS1687" s="88"/>
      <c r="AT1687" s="88"/>
      <c r="AU1687" s="88"/>
      <c r="AV1687" s="88"/>
      <c r="AW1687" s="88"/>
      <c r="AX1687" s="88"/>
      <c r="AY1687" s="88"/>
      <c r="AZ1687" s="88"/>
      <c r="BA1687" s="88"/>
      <c r="BB1687" s="88"/>
      <c r="BC1687" s="88"/>
      <c r="BD1687" s="88"/>
      <c r="BE1687" s="88"/>
      <c r="BF1687" s="88"/>
      <c r="BG1687" s="88"/>
      <c r="BH1687" s="88"/>
      <c r="BI1687" s="88"/>
      <c r="BJ1687" s="88"/>
      <c r="BK1687" s="88"/>
      <c r="BL1687" s="88"/>
      <c r="BM1687" s="88"/>
      <c r="BN1687" s="88"/>
      <c r="BO1687" s="88"/>
      <c r="BP1687" s="88"/>
      <c r="BQ1687" s="88"/>
      <c r="BR1687" s="88"/>
      <c r="BS1687" s="88"/>
      <c r="BT1687" s="88"/>
      <c r="BU1687" s="88"/>
      <c r="BV1687" s="88"/>
      <c r="BW1687" s="88"/>
      <c r="BX1687" s="88"/>
      <c r="BY1687" s="88"/>
      <c r="BZ1687" s="88"/>
      <c r="CA1687" s="88"/>
      <c r="CB1687" s="88"/>
      <c r="CC1687" s="88"/>
      <c r="CD1687" s="88"/>
      <c r="CE1687" s="88"/>
      <c r="CF1687" s="88"/>
      <c r="CG1687" s="88"/>
      <c r="CH1687" s="88"/>
      <c r="CI1687" s="88"/>
      <c r="CJ1687" s="88"/>
      <c r="CK1687" s="88"/>
      <c r="CL1687" s="88"/>
      <c r="CM1687" s="88"/>
      <c r="CN1687" s="88"/>
      <c r="CO1687" s="88"/>
      <c r="CP1687" s="88"/>
      <c r="CQ1687" s="88"/>
      <c r="CR1687" s="88"/>
      <c r="CS1687" s="88"/>
      <c r="CT1687" s="88"/>
      <c r="CU1687" s="88"/>
      <c r="CV1687" s="88"/>
      <c r="CW1687" s="88"/>
      <c r="CX1687" s="88"/>
      <c r="CY1687" s="88"/>
    </row>
    <row r="1688" spans="2:103" x14ac:dyDescent="0.3">
      <c r="B1688" s="87"/>
      <c r="C1688" s="87"/>
      <c r="D1688" s="144"/>
      <c r="E1688" s="144"/>
      <c r="F1688" s="87"/>
      <c r="G1688" s="88"/>
      <c r="H1688" s="88"/>
      <c r="I1688" s="88"/>
      <c r="J1688" s="87"/>
      <c r="K1688" s="87"/>
      <c r="L1688" s="87"/>
      <c r="M1688" s="87"/>
      <c r="N1688" s="87"/>
      <c r="O1688" s="88"/>
      <c r="P1688" s="88"/>
      <c r="Q1688" s="88"/>
      <c r="R1688" s="88"/>
      <c r="S1688" s="88"/>
      <c r="T1688" s="88"/>
      <c r="U1688" s="88"/>
      <c r="V1688" s="88"/>
      <c r="W1688" s="88"/>
      <c r="X1688" s="88"/>
      <c r="Y1688" s="88"/>
      <c r="Z1688" s="88"/>
      <c r="AA1688" s="88"/>
      <c r="AB1688" s="88"/>
      <c r="AC1688" s="88"/>
      <c r="AD1688" s="88"/>
      <c r="AE1688" s="88"/>
      <c r="AF1688" s="88"/>
      <c r="AG1688" s="88"/>
      <c r="AH1688" s="88"/>
      <c r="AI1688" s="88"/>
      <c r="AJ1688" s="88"/>
      <c r="AK1688" s="88"/>
      <c r="AL1688" s="88"/>
      <c r="AM1688" s="88"/>
      <c r="AN1688" s="88"/>
      <c r="AO1688" s="88"/>
      <c r="AP1688" s="88"/>
      <c r="AQ1688" s="88"/>
      <c r="AR1688" s="88"/>
      <c r="AS1688" s="88"/>
      <c r="AT1688" s="88"/>
      <c r="AU1688" s="88"/>
      <c r="AV1688" s="88"/>
      <c r="AW1688" s="88"/>
      <c r="AX1688" s="88"/>
      <c r="AY1688" s="88"/>
      <c r="AZ1688" s="88"/>
      <c r="BA1688" s="88"/>
      <c r="BB1688" s="88"/>
      <c r="BC1688" s="88"/>
      <c r="BD1688" s="88"/>
      <c r="BE1688" s="88"/>
      <c r="BF1688" s="88"/>
      <c r="BG1688" s="88"/>
      <c r="BH1688" s="88"/>
      <c r="BI1688" s="88"/>
      <c r="BJ1688" s="88"/>
      <c r="BK1688" s="88"/>
      <c r="BL1688" s="88"/>
      <c r="BM1688" s="88"/>
      <c r="BN1688" s="88"/>
      <c r="BO1688" s="88"/>
      <c r="BP1688" s="88"/>
      <c r="BQ1688" s="88"/>
      <c r="BR1688" s="88"/>
      <c r="BS1688" s="88"/>
      <c r="BT1688" s="88"/>
      <c r="BU1688" s="88"/>
      <c r="BV1688" s="88"/>
      <c r="BW1688" s="88"/>
      <c r="BX1688" s="88"/>
      <c r="BY1688" s="88"/>
      <c r="BZ1688" s="88"/>
      <c r="CA1688" s="88"/>
      <c r="CB1688" s="88"/>
      <c r="CC1688" s="88"/>
      <c r="CD1688" s="88"/>
      <c r="CE1688" s="88"/>
      <c r="CF1688" s="88"/>
      <c r="CG1688" s="88"/>
      <c r="CH1688" s="88"/>
      <c r="CI1688" s="88"/>
      <c r="CJ1688" s="88"/>
      <c r="CK1688" s="88"/>
      <c r="CL1688" s="88"/>
      <c r="CM1688" s="88"/>
      <c r="CN1688" s="88"/>
      <c r="CO1688" s="88"/>
      <c r="CP1688" s="88"/>
      <c r="CQ1688" s="88"/>
      <c r="CR1688" s="88"/>
      <c r="CS1688" s="88"/>
      <c r="CT1688" s="88"/>
      <c r="CU1688" s="88"/>
      <c r="CV1688" s="88"/>
      <c r="CW1688" s="88"/>
      <c r="CX1688" s="88"/>
      <c r="CY1688" s="88"/>
    </row>
    <row r="1689" spans="2:103" x14ac:dyDescent="0.3">
      <c r="B1689" s="87"/>
      <c r="C1689" s="87"/>
      <c r="D1689" s="144"/>
      <c r="E1689" s="144"/>
      <c r="F1689" s="87"/>
      <c r="G1689" s="88"/>
      <c r="H1689" s="88"/>
      <c r="I1689" s="88"/>
      <c r="J1689" s="87"/>
      <c r="K1689" s="87"/>
      <c r="L1689" s="87"/>
      <c r="M1689" s="87"/>
      <c r="N1689" s="87"/>
      <c r="O1689" s="88"/>
      <c r="P1689" s="88"/>
      <c r="Q1689" s="88"/>
      <c r="R1689" s="88"/>
      <c r="S1689" s="88"/>
      <c r="T1689" s="88"/>
      <c r="U1689" s="88"/>
      <c r="V1689" s="88"/>
      <c r="W1689" s="88"/>
      <c r="X1689" s="88"/>
      <c r="Y1689" s="88"/>
      <c r="Z1689" s="88"/>
      <c r="AA1689" s="88"/>
      <c r="AB1689" s="88"/>
      <c r="AC1689" s="88"/>
      <c r="AD1689" s="88"/>
      <c r="AE1689" s="88"/>
      <c r="AF1689" s="88"/>
      <c r="AG1689" s="88"/>
      <c r="AH1689" s="88"/>
      <c r="AI1689" s="88"/>
      <c r="AJ1689" s="88"/>
      <c r="AK1689" s="88"/>
      <c r="AL1689" s="88"/>
      <c r="AM1689" s="88"/>
      <c r="AN1689" s="88"/>
      <c r="AO1689" s="88"/>
      <c r="AP1689" s="88"/>
      <c r="AQ1689" s="88"/>
      <c r="AR1689" s="88"/>
      <c r="AS1689" s="88"/>
      <c r="AT1689" s="88"/>
      <c r="AU1689" s="88"/>
      <c r="AV1689" s="88"/>
      <c r="AW1689" s="88"/>
      <c r="AX1689" s="88"/>
      <c r="AY1689" s="88"/>
      <c r="AZ1689" s="88"/>
      <c r="BA1689" s="88"/>
      <c r="BB1689" s="88"/>
      <c r="BC1689" s="88"/>
      <c r="BD1689" s="88"/>
      <c r="BE1689" s="88"/>
      <c r="BF1689" s="88"/>
      <c r="BG1689" s="88"/>
      <c r="BH1689" s="88"/>
      <c r="BI1689" s="88"/>
      <c r="BJ1689" s="88"/>
      <c r="BK1689" s="88"/>
      <c r="BL1689" s="88"/>
      <c r="BM1689" s="88"/>
      <c r="BN1689" s="88"/>
      <c r="BO1689" s="88"/>
      <c r="BP1689" s="88"/>
      <c r="BQ1689" s="88"/>
      <c r="BR1689" s="88"/>
      <c r="BS1689" s="88"/>
      <c r="BT1689" s="88"/>
      <c r="BU1689" s="88"/>
      <c r="BV1689" s="88"/>
      <c r="BW1689" s="88"/>
      <c r="BX1689" s="88"/>
      <c r="BY1689" s="88"/>
      <c r="BZ1689" s="88"/>
      <c r="CA1689" s="88"/>
      <c r="CB1689" s="88"/>
      <c r="CC1689" s="88"/>
      <c r="CD1689" s="88"/>
      <c r="CE1689" s="88"/>
      <c r="CF1689" s="88"/>
      <c r="CG1689" s="88"/>
      <c r="CH1689" s="88"/>
      <c r="CI1689" s="88"/>
      <c r="CJ1689" s="88"/>
      <c r="CK1689" s="88"/>
      <c r="CL1689" s="88"/>
      <c r="CM1689" s="88"/>
      <c r="CN1689" s="88"/>
      <c r="CO1689" s="88"/>
      <c r="CP1689" s="88"/>
      <c r="CQ1689" s="88"/>
      <c r="CR1689" s="88"/>
      <c r="CS1689" s="88"/>
      <c r="CT1689" s="88"/>
      <c r="CU1689" s="88"/>
      <c r="CV1689" s="88"/>
      <c r="CW1689" s="88"/>
      <c r="CX1689" s="88"/>
      <c r="CY1689" s="88"/>
    </row>
    <row r="1690" spans="2:103" x14ac:dyDescent="0.3">
      <c r="B1690" s="87"/>
      <c r="C1690" s="87"/>
      <c r="D1690" s="144"/>
      <c r="E1690" s="144"/>
      <c r="F1690" s="87"/>
      <c r="G1690" s="88"/>
      <c r="H1690" s="88"/>
      <c r="I1690" s="88"/>
      <c r="J1690" s="87"/>
      <c r="K1690" s="87"/>
      <c r="L1690" s="87"/>
      <c r="M1690" s="87"/>
      <c r="N1690" s="87"/>
      <c r="O1690" s="88"/>
      <c r="P1690" s="88"/>
      <c r="Q1690" s="88"/>
      <c r="R1690" s="88"/>
      <c r="S1690" s="88"/>
      <c r="T1690" s="88"/>
      <c r="U1690" s="88"/>
      <c r="V1690" s="88"/>
      <c r="W1690" s="88"/>
      <c r="X1690" s="88"/>
      <c r="Y1690" s="88"/>
      <c r="Z1690" s="88"/>
      <c r="AA1690" s="88"/>
      <c r="AB1690" s="88"/>
      <c r="AC1690" s="88"/>
      <c r="AD1690" s="88"/>
      <c r="AE1690" s="88"/>
      <c r="AF1690" s="88"/>
      <c r="AG1690" s="88"/>
      <c r="AH1690" s="88"/>
      <c r="AI1690" s="88"/>
      <c r="AJ1690" s="88"/>
      <c r="AK1690" s="88"/>
      <c r="AL1690" s="88"/>
      <c r="AM1690" s="88"/>
      <c r="AN1690" s="88"/>
      <c r="AO1690" s="88"/>
      <c r="AP1690" s="88"/>
      <c r="AQ1690" s="88"/>
      <c r="AR1690" s="88"/>
      <c r="AS1690" s="88"/>
      <c r="AT1690" s="88"/>
      <c r="AU1690" s="88"/>
      <c r="AV1690" s="88"/>
      <c r="AW1690" s="88"/>
      <c r="AX1690" s="88"/>
      <c r="AY1690" s="88"/>
      <c r="AZ1690" s="88"/>
      <c r="BA1690" s="88"/>
      <c r="BB1690" s="88"/>
      <c r="BC1690" s="88"/>
      <c r="BD1690" s="88"/>
      <c r="BE1690" s="88"/>
      <c r="BF1690" s="88"/>
      <c r="BG1690" s="88"/>
      <c r="BH1690" s="88"/>
      <c r="BI1690" s="88"/>
      <c r="BJ1690" s="88"/>
      <c r="BK1690" s="88"/>
      <c r="BL1690" s="88"/>
      <c r="BM1690" s="88"/>
      <c r="BN1690" s="88"/>
      <c r="BO1690" s="88"/>
      <c r="BP1690" s="88"/>
      <c r="BQ1690" s="88"/>
      <c r="BR1690" s="88"/>
      <c r="BS1690" s="88"/>
      <c r="BT1690" s="88"/>
      <c r="BU1690" s="88"/>
      <c r="BV1690" s="88"/>
      <c r="BW1690" s="88"/>
      <c r="BX1690" s="88"/>
      <c r="BY1690" s="88"/>
      <c r="BZ1690" s="88"/>
      <c r="CA1690" s="88"/>
      <c r="CB1690" s="88"/>
      <c r="CC1690" s="88"/>
      <c r="CD1690" s="88"/>
      <c r="CE1690" s="88"/>
      <c r="CF1690" s="88"/>
      <c r="CG1690" s="88"/>
      <c r="CH1690" s="88"/>
      <c r="CI1690" s="88"/>
      <c r="CJ1690" s="88"/>
      <c r="CK1690" s="88"/>
      <c r="CL1690" s="88"/>
      <c r="CM1690" s="88"/>
      <c r="CN1690" s="88"/>
      <c r="CO1690" s="88"/>
      <c r="CP1690" s="88"/>
      <c r="CQ1690" s="88"/>
      <c r="CR1690" s="88"/>
      <c r="CS1690" s="88"/>
      <c r="CT1690" s="88"/>
      <c r="CU1690" s="88"/>
      <c r="CV1690" s="88"/>
      <c r="CW1690" s="88"/>
      <c r="CX1690" s="88"/>
      <c r="CY1690" s="88"/>
    </row>
    <row r="1691" spans="2:103" x14ac:dyDescent="0.3">
      <c r="B1691" s="87"/>
      <c r="C1691" s="87"/>
      <c r="D1691" s="144"/>
      <c r="E1691" s="144"/>
      <c r="F1691" s="87"/>
      <c r="G1691" s="88"/>
      <c r="H1691" s="88"/>
      <c r="I1691" s="88"/>
      <c r="J1691" s="87"/>
      <c r="K1691" s="87"/>
      <c r="L1691" s="87"/>
      <c r="M1691" s="87"/>
      <c r="N1691" s="87"/>
      <c r="O1691" s="88"/>
      <c r="P1691" s="88"/>
      <c r="Q1691" s="88"/>
      <c r="R1691" s="88"/>
      <c r="S1691" s="88"/>
      <c r="T1691" s="88"/>
      <c r="U1691" s="88"/>
      <c r="V1691" s="88"/>
      <c r="W1691" s="88"/>
      <c r="X1691" s="88"/>
      <c r="Y1691" s="88"/>
      <c r="Z1691" s="88"/>
      <c r="AA1691" s="88"/>
      <c r="AB1691" s="88"/>
      <c r="AC1691" s="88"/>
      <c r="AD1691" s="88"/>
      <c r="AE1691" s="88"/>
      <c r="AF1691" s="88"/>
      <c r="AG1691" s="88"/>
      <c r="AH1691" s="88"/>
      <c r="AI1691" s="88"/>
      <c r="AJ1691" s="88"/>
      <c r="AK1691" s="88"/>
      <c r="AL1691" s="88"/>
      <c r="AM1691" s="88"/>
      <c r="AN1691" s="88"/>
      <c r="AO1691" s="88"/>
      <c r="AP1691" s="88"/>
      <c r="AQ1691" s="88"/>
      <c r="AR1691" s="88"/>
      <c r="AS1691" s="88"/>
      <c r="AT1691" s="88"/>
      <c r="AU1691" s="88"/>
      <c r="AV1691" s="88"/>
      <c r="AW1691" s="88"/>
      <c r="AX1691" s="88"/>
      <c r="AY1691" s="88"/>
      <c r="AZ1691" s="88"/>
      <c r="BA1691" s="88"/>
      <c r="BB1691" s="88"/>
      <c r="BC1691" s="88"/>
      <c r="BD1691" s="88"/>
      <c r="BE1691" s="88"/>
      <c r="BF1691" s="88"/>
      <c r="BG1691" s="88"/>
      <c r="BH1691" s="88"/>
      <c r="BI1691" s="88"/>
      <c r="BJ1691" s="88"/>
      <c r="BK1691" s="88"/>
      <c r="BL1691" s="88"/>
      <c r="BM1691" s="88"/>
      <c r="BN1691" s="88"/>
      <c r="BO1691" s="88"/>
      <c r="BP1691" s="88"/>
      <c r="BQ1691" s="88"/>
      <c r="BR1691" s="88"/>
      <c r="BS1691" s="88"/>
      <c r="BT1691" s="88"/>
      <c r="BU1691" s="88"/>
      <c r="BV1691" s="88"/>
      <c r="BW1691" s="88"/>
      <c r="BX1691" s="88"/>
      <c r="BY1691" s="88"/>
      <c r="BZ1691" s="88"/>
      <c r="CA1691" s="88"/>
      <c r="CB1691" s="88"/>
      <c r="CC1691" s="88"/>
      <c r="CD1691" s="88"/>
      <c r="CE1691" s="88"/>
      <c r="CF1691" s="88"/>
      <c r="CG1691" s="88"/>
      <c r="CH1691" s="88"/>
      <c r="CI1691" s="88"/>
      <c r="CJ1691" s="88"/>
      <c r="CK1691" s="88"/>
      <c r="CL1691" s="88"/>
      <c r="CM1691" s="88"/>
      <c r="CN1691" s="88"/>
      <c r="CO1691" s="88"/>
      <c r="CP1691" s="88"/>
      <c r="CQ1691" s="88"/>
      <c r="CR1691" s="88"/>
      <c r="CS1691" s="88"/>
      <c r="CT1691" s="88"/>
      <c r="CU1691" s="88"/>
      <c r="CV1691" s="88"/>
      <c r="CW1691" s="88"/>
      <c r="CX1691" s="88"/>
      <c r="CY1691" s="88"/>
    </row>
    <row r="1692" spans="2:103" x14ac:dyDescent="0.3">
      <c r="B1692" s="87"/>
      <c r="C1692" s="87"/>
      <c r="D1692" s="144"/>
      <c r="E1692" s="144"/>
      <c r="F1692" s="87"/>
      <c r="G1692" s="88"/>
      <c r="H1692" s="88"/>
      <c r="I1692" s="88"/>
      <c r="J1692" s="87"/>
      <c r="K1692" s="87"/>
      <c r="L1692" s="87"/>
      <c r="M1692" s="87"/>
      <c r="N1692" s="87"/>
      <c r="O1692" s="88"/>
      <c r="P1692" s="88"/>
      <c r="Q1692" s="88"/>
      <c r="R1692" s="88"/>
      <c r="S1692" s="88"/>
      <c r="T1692" s="88"/>
      <c r="U1692" s="88"/>
      <c r="V1692" s="88"/>
      <c r="W1692" s="88"/>
      <c r="X1692" s="88"/>
      <c r="Y1692" s="88"/>
      <c r="Z1692" s="88"/>
      <c r="AA1692" s="88"/>
      <c r="AB1692" s="88"/>
      <c r="AC1692" s="88"/>
      <c r="AD1692" s="88"/>
      <c r="AE1692" s="88"/>
      <c r="AF1692" s="88"/>
      <c r="AG1692" s="88"/>
      <c r="AH1692" s="88"/>
      <c r="AI1692" s="88"/>
      <c r="AJ1692" s="88"/>
      <c r="AK1692" s="88"/>
      <c r="AL1692" s="88"/>
      <c r="AM1692" s="88"/>
      <c r="AN1692" s="88"/>
      <c r="AO1692" s="88"/>
      <c r="AP1692" s="88"/>
      <c r="AQ1692" s="88"/>
      <c r="AR1692" s="88"/>
      <c r="AS1692" s="88"/>
      <c r="AT1692" s="88"/>
      <c r="AU1692" s="88"/>
      <c r="AV1692" s="88"/>
      <c r="AW1692" s="88"/>
      <c r="AX1692" s="88"/>
      <c r="AY1692" s="88"/>
      <c r="AZ1692" s="88"/>
      <c r="BA1692" s="88"/>
      <c r="BB1692" s="88"/>
      <c r="BC1692" s="88"/>
      <c r="BD1692" s="88"/>
      <c r="BE1692" s="88"/>
      <c r="BF1692" s="88"/>
      <c r="BG1692" s="88"/>
      <c r="BH1692" s="88"/>
      <c r="BI1692" s="88"/>
      <c r="BJ1692" s="88"/>
      <c r="BK1692" s="88"/>
      <c r="BL1692" s="88"/>
      <c r="BM1692" s="88"/>
      <c r="BN1692" s="88"/>
      <c r="BO1692" s="88"/>
      <c r="BP1692" s="88"/>
      <c r="BQ1692" s="88"/>
      <c r="BR1692" s="88"/>
      <c r="BS1692" s="88"/>
      <c r="BT1692" s="88"/>
      <c r="BU1692" s="88"/>
      <c r="BV1692" s="88"/>
      <c r="BW1692" s="88"/>
      <c r="BX1692" s="88"/>
      <c r="BY1692" s="88"/>
      <c r="BZ1692" s="88"/>
      <c r="CA1692" s="88"/>
      <c r="CB1692" s="88"/>
      <c r="CC1692" s="88"/>
      <c r="CD1692" s="88"/>
      <c r="CE1692" s="88"/>
      <c r="CF1692" s="88"/>
      <c r="CG1692" s="88"/>
      <c r="CH1692" s="88"/>
      <c r="CI1692" s="88"/>
      <c r="CJ1692" s="88"/>
      <c r="CK1692" s="88"/>
      <c r="CL1692" s="88"/>
      <c r="CM1692" s="88"/>
      <c r="CN1692" s="88"/>
      <c r="CO1692" s="88"/>
      <c r="CP1692" s="88"/>
      <c r="CQ1692" s="88"/>
      <c r="CR1692" s="88"/>
      <c r="CS1692" s="88"/>
      <c r="CT1692" s="88"/>
      <c r="CU1692" s="88"/>
      <c r="CV1692" s="88"/>
      <c r="CW1692" s="88"/>
      <c r="CX1692" s="88"/>
      <c r="CY1692" s="88"/>
    </row>
    <row r="1693" spans="2:103" x14ac:dyDescent="0.3">
      <c r="B1693" s="87"/>
      <c r="C1693" s="87"/>
      <c r="D1693" s="144"/>
      <c r="E1693" s="144"/>
      <c r="F1693" s="87"/>
      <c r="G1693" s="88"/>
      <c r="H1693" s="88"/>
      <c r="I1693" s="88"/>
      <c r="J1693" s="87"/>
      <c r="K1693" s="87"/>
      <c r="L1693" s="87"/>
      <c r="M1693" s="87"/>
      <c r="N1693" s="87"/>
      <c r="O1693" s="88"/>
      <c r="P1693" s="88"/>
      <c r="Q1693" s="88"/>
      <c r="R1693" s="88"/>
      <c r="S1693" s="88"/>
      <c r="T1693" s="88"/>
      <c r="U1693" s="88"/>
      <c r="V1693" s="88"/>
      <c r="W1693" s="88"/>
      <c r="X1693" s="88"/>
      <c r="Y1693" s="88"/>
      <c r="Z1693" s="88"/>
      <c r="AA1693" s="88"/>
      <c r="AB1693" s="88"/>
      <c r="AC1693" s="88"/>
      <c r="AD1693" s="88"/>
      <c r="AE1693" s="88"/>
      <c r="AF1693" s="88"/>
      <c r="AG1693" s="88"/>
      <c r="AH1693" s="88"/>
      <c r="AI1693" s="88"/>
      <c r="AJ1693" s="88"/>
      <c r="AK1693" s="88"/>
      <c r="AL1693" s="88"/>
      <c r="AM1693" s="88"/>
      <c r="AN1693" s="88"/>
      <c r="AO1693" s="88"/>
      <c r="AP1693" s="88"/>
      <c r="AQ1693" s="88"/>
      <c r="AR1693" s="88"/>
      <c r="AS1693" s="88"/>
      <c r="AT1693" s="88"/>
      <c r="AU1693" s="88"/>
      <c r="AV1693" s="88"/>
      <c r="AW1693" s="88"/>
      <c r="AX1693" s="88"/>
      <c r="AY1693" s="88"/>
      <c r="AZ1693" s="88"/>
      <c r="BA1693" s="88"/>
      <c r="BB1693" s="88"/>
      <c r="BC1693" s="88"/>
      <c r="BD1693" s="88"/>
      <c r="BE1693" s="88"/>
      <c r="BF1693" s="88"/>
      <c r="BG1693" s="88"/>
      <c r="BH1693" s="88"/>
      <c r="BI1693" s="88"/>
      <c r="BJ1693" s="88"/>
      <c r="BK1693" s="88"/>
      <c r="BL1693" s="88"/>
      <c r="BM1693" s="88"/>
      <c r="BN1693" s="88"/>
      <c r="BO1693" s="88"/>
      <c r="BP1693" s="88"/>
      <c r="BQ1693" s="88"/>
      <c r="BR1693" s="88"/>
      <c r="BS1693" s="88"/>
      <c r="BT1693" s="88"/>
      <c r="BU1693" s="88"/>
      <c r="BV1693" s="88"/>
      <c r="BW1693" s="88"/>
      <c r="BX1693" s="88"/>
      <c r="BY1693" s="88"/>
      <c r="BZ1693" s="88"/>
      <c r="CA1693" s="88"/>
      <c r="CB1693" s="88"/>
      <c r="CC1693" s="88"/>
      <c r="CD1693" s="88"/>
      <c r="CE1693" s="88"/>
      <c r="CF1693" s="88"/>
      <c r="CG1693" s="88"/>
      <c r="CH1693" s="88"/>
      <c r="CI1693" s="88"/>
      <c r="CJ1693" s="88"/>
      <c r="CK1693" s="88"/>
      <c r="CL1693" s="88"/>
      <c r="CM1693" s="88"/>
      <c r="CN1693" s="88"/>
      <c r="CO1693" s="88"/>
      <c r="CP1693" s="88"/>
      <c r="CQ1693" s="88"/>
      <c r="CR1693" s="88"/>
      <c r="CS1693" s="88"/>
      <c r="CT1693" s="88"/>
      <c r="CU1693" s="88"/>
      <c r="CV1693" s="88"/>
      <c r="CW1693" s="88"/>
      <c r="CX1693" s="88"/>
      <c r="CY1693" s="88"/>
    </row>
    <row r="1694" spans="2:103" x14ac:dyDescent="0.3">
      <c r="B1694" s="87"/>
      <c r="C1694" s="87"/>
      <c r="D1694" s="144"/>
      <c r="E1694" s="144"/>
      <c r="F1694" s="87"/>
      <c r="G1694" s="88"/>
      <c r="H1694" s="88"/>
      <c r="I1694" s="88"/>
      <c r="J1694" s="87"/>
      <c r="K1694" s="87"/>
      <c r="L1694" s="87"/>
      <c r="M1694" s="87"/>
      <c r="N1694" s="87"/>
      <c r="O1694" s="88"/>
      <c r="P1694" s="88"/>
      <c r="Q1694" s="88"/>
      <c r="R1694" s="88"/>
      <c r="S1694" s="88"/>
      <c r="T1694" s="88"/>
      <c r="U1694" s="88"/>
      <c r="V1694" s="88"/>
      <c r="W1694" s="88"/>
      <c r="X1694" s="88"/>
      <c r="Y1694" s="88"/>
      <c r="Z1694" s="88"/>
      <c r="AA1694" s="88"/>
      <c r="AB1694" s="88"/>
      <c r="AC1694" s="88"/>
      <c r="AD1694" s="88"/>
      <c r="AE1694" s="88"/>
      <c r="AF1694" s="88"/>
      <c r="AG1694" s="88"/>
      <c r="AH1694" s="88"/>
      <c r="AI1694" s="88"/>
      <c r="AJ1694" s="88"/>
      <c r="AK1694" s="88"/>
      <c r="AL1694" s="88"/>
      <c r="AM1694" s="88"/>
      <c r="AN1694" s="88"/>
      <c r="AO1694" s="88"/>
      <c r="AP1694" s="88"/>
      <c r="AQ1694" s="88"/>
      <c r="AR1694" s="88"/>
      <c r="AS1694" s="88"/>
      <c r="AT1694" s="88"/>
      <c r="AU1694" s="88"/>
      <c r="AV1694" s="88"/>
      <c r="AW1694" s="88"/>
      <c r="AX1694" s="88"/>
      <c r="AY1694" s="88"/>
      <c r="AZ1694" s="88"/>
      <c r="BA1694" s="88"/>
      <c r="BB1694" s="88"/>
      <c r="BC1694" s="88"/>
      <c r="BD1694" s="88"/>
      <c r="BE1694" s="88"/>
      <c r="BF1694" s="88"/>
      <c r="BG1694" s="88"/>
      <c r="BH1694" s="88"/>
      <c r="BI1694" s="88"/>
      <c r="BJ1694" s="88"/>
      <c r="BK1694" s="88"/>
      <c r="BL1694" s="88"/>
      <c r="BM1694" s="88"/>
      <c r="BN1694" s="88"/>
      <c r="BO1694" s="88"/>
      <c r="BP1694" s="88"/>
      <c r="BQ1694" s="88"/>
      <c r="BR1694" s="88"/>
      <c r="BS1694" s="88"/>
      <c r="BT1694" s="88"/>
      <c r="BU1694" s="88"/>
      <c r="BV1694" s="88"/>
      <c r="BW1694" s="88"/>
      <c r="BX1694" s="88"/>
      <c r="BY1694" s="88"/>
      <c r="BZ1694" s="88"/>
      <c r="CA1694" s="88"/>
      <c r="CB1694" s="88"/>
      <c r="CC1694" s="88"/>
      <c r="CD1694" s="88"/>
      <c r="CE1694" s="88"/>
      <c r="CF1694" s="88"/>
      <c r="CG1694" s="88"/>
      <c r="CH1694" s="88"/>
      <c r="CI1694" s="88"/>
      <c r="CJ1694" s="88"/>
      <c r="CK1694" s="88"/>
      <c r="CL1694" s="88"/>
      <c r="CM1694" s="88"/>
      <c r="CN1694" s="88"/>
      <c r="CO1694" s="88"/>
      <c r="CP1694" s="88"/>
      <c r="CQ1694" s="88"/>
      <c r="CR1694" s="88"/>
      <c r="CS1694" s="88"/>
      <c r="CT1694" s="88"/>
      <c r="CU1694" s="88"/>
      <c r="CV1694" s="88"/>
      <c r="CW1694" s="88"/>
      <c r="CX1694" s="88"/>
      <c r="CY1694" s="88"/>
    </row>
    <row r="1695" spans="2:103" x14ac:dyDescent="0.3">
      <c r="B1695" s="87"/>
      <c r="C1695" s="87"/>
      <c r="D1695" s="144"/>
      <c r="E1695" s="144"/>
      <c r="F1695" s="87"/>
      <c r="G1695" s="88"/>
      <c r="H1695" s="88"/>
      <c r="I1695" s="88"/>
      <c r="J1695" s="87"/>
      <c r="K1695" s="87"/>
      <c r="L1695" s="87"/>
      <c r="M1695" s="87"/>
      <c r="N1695" s="87"/>
      <c r="O1695" s="88"/>
      <c r="P1695" s="88"/>
      <c r="Q1695" s="88"/>
      <c r="R1695" s="88"/>
      <c r="S1695" s="88"/>
      <c r="T1695" s="88"/>
      <c r="U1695" s="88"/>
      <c r="V1695" s="88"/>
      <c r="W1695" s="88"/>
      <c r="X1695" s="88"/>
      <c r="Y1695" s="88"/>
      <c r="Z1695" s="88"/>
      <c r="AA1695" s="88"/>
      <c r="AB1695" s="88"/>
      <c r="AC1695" s="88"/>
      <c r="AD1695" s="88"/>
      <c r="AE1695" s="88"/>
      <c r="AF1695" s="88"/>
      <c r="AG1695" s="88"/>
      <c r="AH1695" s="88"/>
      <c r="AI1695" s="88"/>
      <c r="AJ1695" s="88"/>
      <c r="AK1695" s="88"/>
      <c r="AL1695" s="88"/>
      <c r="AM1695" s="88"/>
      <c r="AN1695" s="88"/>
      <c r="AO1695" s="88"/>
      <c r="AP1695" s="88"/>
      <c r="AQ1695" s="88"/>
      <c r="AR1695" s="88"/>
      <c r="AS1695" s="88"/>
      <c r="AT1695" s="88"/>
      <c r="AU1695" s="88"/>
      <c r="AV1695" s="88"/>
      <c r="AW1695" s="88"/>
      <c r="AX1695" s="88"/>
      <c r="AY1695" s="88"/>
      <c r="AZ1695" s="88"/>
      <c r="BA1695" s="88"/>
      <c r="BB1695" s="88"/>
      <c r="BC1695" s="88"/>
      <c r="BD1695" s="88"/>
      <c r="BE1695" s="88"/>
      <c r="BF1695" s="88"/>
      <c r="BG1695" s="88"/>
      <c r="BH1695" s="88"/>
      <c r="BI1695" s="88"/>
      <c r="BJ1695" s="88"/>
      <c r="BK1695" s="88"/>
      <c r="BL1695" s="88"/>
      <c r="BM1695" s="88"/>
      <c r="BN1695" s="88"/>
      <c r="BO1695" s="88"/>
      <c r="BP1695" s="88"/>
      <c r="BQ1695" s="88"/>
      <c r="BR1695" s="88"/>
      <c r="BS1695" s="88"/>
      <c r="BT1695" s="88"/>
      <c r="BU1695" s="88"/>
      <c r="BV1695" s="88"/>
      <c r="BW1695" s="88"/>
      <c r="BX1695" s="88"/>
      <c r="BY1695" s="88"/>
      <c r="BZ1695" s="88"/>
      <c r="CA1695" s="88"/>
      <c r="CB1695" s="88"/>
      <c r="CC1695" s="88"/>
      <c r="CD1695" s="88"/>
      <c r="CE1695" s="88"/>
      <c r="CF1695" s="88"/>
      <c r="CG1695" s="88"/>
      <c r="CH1695" s="88"/>
      <c r="CI1695" s="88"/>
      <c r="CJ1695" s="88"/>
      <c r="CK1695" s="88"/>
      <c r="CL1695" s="88"/>
      <c r="CM1695" s="88"/>
      <c r="CN1695" s="88"/>
      <c r="CO1695" s="88"/>
      <c r="CP1695" s="88"/>
      <c r="CQ1695" s="88"/>
      <c r="CR1695" s="88"/>
      <c r="CS1695" s="88"/>
      <c r="CT1695" s="88"/>
      <c r="CU1695" s="88"/>
      <c r="CV1695" s="88"/>
      <c r="CW1695" s="88"/>
      <c r="CX1695" s="88"/>
      <c r="CY1695" s="88"/>
    </row>
    <row r="1696" spans="2:103" x14ac:dyDescent="0.3">
      <c r="B1696" s="87"/>
      <c r="C1696" s="87"/>
      <c r="D1696" s="144"/>
      <c r="E1696" s="144"/>
      <c r="F1696" s="87"/>
      <c r="G1696" s="88"/>
      <c r="H1696" s="88"/>
      <c r="I1696" s="88"/>
      <c r="J1696" s="87"/>
      <c r="K1696" s="87"/>
      <c r="L1696" s="87"/>
      <c r="M1696" s="87"/>
      <c r="N1696" s="87"/>
      <c r="O1696" s="88"/>
      <c r="P1696" s="88"/>
      <c r="Q1696" s="88"/>
      <c r="R1696" s="88"/>
      <c r="S1696" s="88"/>
      <c r="T1696" s="88"/>
      <c r="U1696" s="88"/>
      <c r="V1696" s="88"/>
      <c r="W1696" s="88"/>
      <c r="X1696" s="88"/>
      <c r="Y1696" s="88"/>
      <c r="Z1696" s="88"/>
      <c r="AA1696" s="88"/>
      <c r="AB1696" s="88"/>
      <c r="AC1696" s="88"/>
      <c r="AD1696" s="88"/>
      <c r="AE1696" s="88"/>
      <c r="AF1696" s="88"/>
      <c r="AG1696" s="88"/>
      <c r="AH1696" s="88"/>
      <c r="AI1696" s="88"/>
      <c r="AJ1696" s="88"/>
      <c r="AK1696" s="88"/>
      <c r="AL1696" s="88"/>
      <c r="AM1696" s="88"/>
      <c r="AN1696" s="88"/>
      <c r="AO1696" s="88"/>
      <c r="AP1696" s="88"/>
      <c r="AQ1696" s="88"/>
      <c r="AR1696" s="88"/>
      <c r="AS1696" s="88"/>
      <c r="AT1696" s="88"/>
      <c r="AU1696" s="88"/>
      <c r="AV1696" s="88"/>
      <c r="AW1696" s="88"/>
      <c r="AX1696" s="88"/>
      <c r="AY1696" s="88"/>
      <c r="AZ1696" s="88"/>
      <c r="BA1696" s="88"/>
      <c r="BB1696" s="88"/>
      <c r="BC1696" s="88"/>
      <c r="BD1696" s="88"/>
      <c r="BE1696" s="88"/>
      <c r="BF1696" s="88"/>
      <c r="BG1696" s="88"/>
      <c r="BH1696" s="88"/>
      <c r="BI1696" s="88"/>
      <c r="BJ1696" s="88"/>
      <c r="BK1696" s="88"/>
      <c r="BL1696" s="88"/>
      <c r="BM1696" s="88"/>
      <c r="BN1696" s="88"/>
      <c r="BO1696" s="88"/>
      <c r="BP1696" s="88"/>
      <c r="BQ1696" s="88"/>
      <c r="BR1696" s="88"/>
      <c r="BS1696" s="88"/>
      <c r="BT1696" s="88"/>
      <c r="BU1696" s="88"/>
      <c r="BV1696" s="88"/>
      <c r="BW1696" s="88"/>
      <c r="BX1696" s="88"/>
      <c r="BY1696" s="88"/>
      <c r="BZ1696" s="88"/>
      <c r="CA1696" s="88"/>
      <c r="CB1696" s="88"/>
      <c r="CC1696" s="88"/>
      <c r="CD1696" s="88"/>
      <c r="CE1696" s="88"/>
      <c r="CF1696" s="88"/>
      <c r="CG1696" s="88"/>
      <c r="CH1696" s="88"/>
      <c r="CI1696" s="88"/>
      <c r="CJ1696" s="88"/>
      <c r="CK1696" s="88"/>
      <c r="CL1696" s="88"/>
      <c r="CM1696" s="88"/>
      <c r="CN1696" s="88"/>
      <c r="CO1696" s="88"/>
      <c r="CP1696" s="88"/>
      <c r="CQ1696" s="88"/>
      <c r="CR1696" s="88"/>
      <c r="CS1696" s="88"/>
      <c r="CT1696" s="88"/>
      <c r="CU1696" s="88"/>
      <c r="CV1696" s="88"/>
      <c r="CW1696" s="88"/>
      <c r="CX1696" s="88"/>
      <c r="CY1696" s="88"/>
    </row>
    <row r="1697" spans="2:103" x14ac:dyDescent="0.3">
      <c r="B1697" s="87"/>
      <c r="C1697" s="87"/>
      <c r="D1697" s="144"/>
      <c r="E1697" s="144"/>
      <c r="F1697" s="87"/>
      <c r="G1697" s="88"/>
      <c r="H1697" s="88"/>
      <c r="I1697" s="88"/>
      <c r="J1697" s="87"/>
      <c r="K1697" s="87"/>
      <c r="L1697" s="87"/>
      <c r="M1697" s="87"/>
      <c r="N1697" s="87"/>
      <c r="O1697" s="88"/>
      <c r="P1697" s="88"/>
      <c r="Q1697" s="88"/>
      <c r="R1697" s="88"/>
      <c r="S1697" s="88"/>
      <c r="T1697" s="88"/>
      <c r="U1697" s="88"/>
      <c r="V1697" s="88"/>
      <c r="W1697" s="88"/>
      <c r="X1697" s="88"/>
      <c r="Y1697" s="88"/>
      <c r="Z1697" s="88"/>
      <c r="AA1697" s="88"/>
      <c r="AB1697" s="88"/>
      <c r="AC1697" s="88"/>
      <c r="AD1697" s="88"/>
      <c r="AE1697" s="88"/>
      <c r="AF1697" s="88"/>
      <c r="AG1697" s="88"/>
      <c r="AH1697" s="88"/>
      <c r="AI1697" s="88"/>
      <c r="AJ1697" s="88"/>
      <c r="AK1697" s="88"/>
      <c r="AL1697" s="88"/>
      <c r="AM1697" s="88"/>
      <c r="AN1697" s="88"/>
      <c r="AO1697" s="88"/>
      <c r="AP1697" s="88"/>
      <c r="AQ1697" s="88"/>
      <c r="AR1697" s="88"/>
      <c r="AS1697" s="88"/>
      <c r="AT1697" s="88"/>
      <c r="AU1697" s="88"/>
      <c r="AV1697" s="88"/>
      <c r="AW1697" s="88"/>
      <c r="AX1697" s="88"/>
      <c r="AY1697" s="88"/>
      <c r="AZ1697" s="88"/>
      <c r="BA1697" s="88"/>
      <c r="BB1697" s="88"/>
      <c r="BC1697" s="88"/>
      <c r="BD1697" s="88"/>
      <c r="BE1697" s="88"/>
      <c r="BF1697" s="88"/>
      <c r="BG1697" s="88"/>
      <c r="BH1697" s="88"/>
      <c r="BI1697" s="88"/>
      <c r="BJ1697" s="88"/>
      <c r="BK1697" s="88"/>
      <c r="BL1697" s="88"/>
      <c r="BM1697" s="88"/>
      <c r="BN1697" s="88"/>
      <c r="BO1697" s="88"/>
      <c r="BP1697" s="88"/>
      <c r="BQ1697" s="88"/>
      <c r="BR1697" s="88"/>
      <c r="BS1697" s="88"/>
      <c r="BT1697" s="88"/>
      <c r="BU1697" s="88"/>
      <c r="BV1697" s="88"/>
      <c r="BW1697" s="88"/>
      <c r="BX1697" s="88"/>
      <c r="BY1697" s="88"/>
      <c r="BZ1697" s="88"/>
      <c r="CA1697" s="88"/>
      <c r="CB1697" s="88"/>
      <c r="CC1697" s="88"/>
      <c r="CD1697" s="88"/>
      <c r="CE1697" s="88"/>
      <c r="CF1697" s="88"/>
      <c r="CG1697" s="88"/>
      <c r="CH1697" s="88"/>
      <c r="CI1697" s="88"/>
      <c r="CJ1697" s="88"/>
      <c r="CK1697" s="88"/>
      <c r="CL1697" s="88"/>
      <c r="CM1697" s="88"/>
      <c r="CN1697" s="88"/>
      <c r="CO1697" s="88"/>
      <c r="CP1697" s="88"/>
      <c r="CQ1697" s="88"/>
      <c r="CR1697" s="88"/>
      <c r="CS1697" s="88"/>
      <c r="CT1697" s="88"/>
      <c r="CU1697" s="88"/>
      <c r="CV1697" s="88"/>
      <c r="CW1697" s="88"/>
      <c r="CX1697" s="88"/>
      <c r="CY1697" s="88"/>
    </row>
    <row r="1698" spans="2:103" x14ac:dyDescent="0.3">
      <c r="B1698" s="87"/>
      <c r="C1698" s="87"/>
      <c r="D1698" s="144"/>
      <c r="E1698" s="144"/>
      <c r="F1698" s="87"/>
      <c r="G1698" s="88"/>
      <c r="H1698" s="88"/>
      <c r="I1698" s="88"/>
      <c r="J1698" s="87"/>
      <c r="K1698" s="87"/>
      <c r="L1698" s="87"/>
      <c r="M1698" s="87"/>
      <c r="N1698" s="87"/>
      <c r="O1698" s="88"/>
      <c r="P1698" s="88"/>
      <c r="Q1698" s="88"/>
      <c r="R1698" s="88"/>
      <c r="S1698" s="88"/>
      <c r="T1698" s="88"/>
      <c r="U1698" s="88"/>
      <c r="V1698" s="88"/>
      <c r="W1698" s="88"/>
      <c r="X1698" s="88"/>
      <c r="Y1698" s="88"/>
      <c r="Z1698" s="88"/>
      <c r="AA1698" s="88"/>
      <c r="AB1698" s="88"/>
      <c r="AC1698" s="88"/>
      <c r="AD1698" s="88"/>
      <c r="AE1698" s="88"/>
      <c r="AF1698" s="88"/>
      <c r="AG1698" s="88"/>
      <c r="AH1698" s="88"/>
      <c r="AI1698" s="88"/>
      <c r="AJ1698" s="88"/>
      <c r="AK1698" s="88"/>
      <c r="AL1698" s="88"/>
      <c r="AM1698" s="88"/>
      <c r="AN1698" s="88"/>
      <c r="AO1698" s="88"/>
      <c r="AP1698" s="88"/>
      <c r="AQ1698" s="88"/>
      <c r="AR1698" s="88"/>
      <c r="AS1698" s="88"/>
      <c r="AT1698" s="88"/>
      <c r="AU1698" s="88"/>
      <c r="AV1698" s="88"/>
      <c r="AW1698" s="88"/>
      <c r="AX1698" s="88"/>
      <c r="AY1698" s="88"/>
      <c r="AZ1698" s="88"/>
      <c r="BA1698" s="88"/>
      <c r="BB1698" s="88"/>
      <c r="BC1698" s="88"/>
      <c r="BD1698" s="88"/>
      <c r="BE1698" s="88"/>
      <c r="BF1698" s="88"/>
      <c r="BG1698" s="88"/>
      <c r="BH1698" s="88"/>
      <c r="BI1698" s="88"/>
      <c r="BJ1698" s="88"/>
      <c r="BK1698" s="88"/>
      <c r="BL1698" s="88"/>
      <c r="BM1698" s="88"/>
      <c r="BN1698" s="88"/>
      <c r="BO1698" s="88"/>
      <c r="BP1698" s="88"/>
      <c r="BQ1698" s="88"/>
      <c r="BR1698" s="88"/>
      <c r="BS1698" s="88"/>
      <c r="BT1698" s="88"/>
      <c r="BU1698" s="88"/>
      <c r="BV1698" s="88"/>
      <c r="BW1698" s="88"/>
      <c r="BX1698" s="88"/>
      <c r="BY1698" s="88"/>
      <c r="BZ1698" s="88"/>
      <c r="CA1698" s="88"/>
      <c r="CB1698" s="88"/>
      <c r="CC1698" s="88"/>
      <c r="CD1698" s="88"/>
      <c r="CE1698" s="88"/>
      <c r="CF1698" s="88"/>
      <c r="CG1698" s="88"/>
      <c r="CH1698" s="88"/>
      <c r="CI1698" s="88"/>
      <c r="CJ1698" s="88"/>
      <c r="CK1698" s="88"/>
      <c r="CL1698" s="88"/>
      <c r="CM1698" s="88"/>
      <c r="CN1698" s="88"/>
      <c r="CO1698" s="88"/>
      <c r="CP1698" s="88"/>
      <c r="CQ1698" s="88"/>
      <c r="CR1698" s="88"/>
      <c r="CS1698" s="88"/>
      <c r="CT1698" s="88"/>
      <c r="CU1698" s="88"/>
      <c r="CV1698" s="88"/>
      <c r="CW1698" s="88"/>
      <c r="CX1698" s="88"/>
      <c r="CY1698" s="88"/>
    </row>
    <row r="1699" spans="2:103" x14ac:dyDescent="0.3">
      <c r="B1699" s="87"/>
      <c r="C1699" s="87"/>
      <c r="D1699" s="144"/>
      <c r="E1699" s="144"/>
      <c r="F1699" s="87"/>
      <c r="G1699" s="88"/>
      <c r="H1699" s="88"/>
      <c r="I1699" s="88"/>
      <c r="J1699" s="87"/>
      <c r="K1699" s="87"/>
      <c r="L1699" s="87"/>
      <c r="M1699" s="87"/>
      <c r="N1699" s="87"/>
      <c r="O1699" s="88"/>
      <c r="P1699" s="88"/>
      <c r="Q1699" s="88"/>
      <c r="R1699" s="88"/>
      <c r="S1699" s="88"/>
      <c r="T1699" s="88"/>
      <c r="U1699" s="88"/>
      <c r="V1699" s="88"/>
      <c r="W1699" s="88"/>
      <c r="X1699" s="88"/>
      <c r="Y1699" s="88"/>
      <c r="Z1699" s="88"/>
      <c r="AA1699" s="88"/>
      <c r="AB1699" s="88"/>
      <c r="AC1699" s="88"/>
      <c r="AD1699" s="88"/>
      <c r="AE1699" s="88"/>
      <c r="AF1699" s="88"/>
      <c r="AG1699" s="88"/>
      <c r="AH1699" s="88"/>
      <c r="AI1699" s="88"/>
      <c r="AJ1699" s="88"/>
      <c r="AK1699" s="88"/>
      <c r="AL1699" s="88"/>
      <c r="AM1699" s="88"/>
      <c r="AN1699" s="88"/>
      <c r="AO1699" s="88"/>
      <c r="AP1699" s="88"/>
      <c r="AQ1699" s="88"/>
      <c r="AR1699" s="88"/>
      <c r="AS1699" s="88"/>
      <c r="AT1699" s="88"/>
      <c r="AU1699" s="88"/>
      <c r="AV1699" s="88"/>
      <c r="AW1699" s="88"/>
      <c r="AX1699" s="88"/>
      <c r="AY1699" s="88"/>
      <c r="AZ1699" s="88"/>
      <c r="BA1699" s="88"/>
      <c r="BB1699" s="88"/>
      <c r="BC1699" s="88"/>
      <c r="BD1699" s="88"/>
      <c r="BE1699" s="88"/>
      <c r="BF1699" s="88"/>
      <c r="BG1699" s="88"/>
      <c r="BH1699" s="88"/>
      <c r="BI1699" s="88"/>
      <c r="BJ1699" s="88"/>
      <c r="BK1699" s="88"/>
      <c r="BL1699" s="88"/>
      <c r="BM1699" s="88"/>
      <c r="BN1699" s="88"/>
      <c r="BO1699" s="88"/>
      <c r="BP1699" s="88"/>
      <c r="BQ1699" s="88"/>
      <c r="BR1699" s="88"/>
      <c r="BS1699" s="88"/>
      <c r="BT1699" s="88"/>
      <c r="BU1699" s="88"/>
      <c r="BV1699" s="88"/>
      <c r="BW1699" s="88"/>
      <c r="BX1699" s="88"/>
      <c r="BY1699" s="88"/>
      <c r="BZ1699" s="88"/>
      <c r="CA1699" s="88"/>
      <c r="CB1699" s="88"/>
      <c r="CC1699" s="88"/>
      <c r="CD1699" s="88"/>
      <c r="CE1699" s="88"/>
      <c r="CF1699" s="88"/>
      <c r="CG1699" s="88"/>
      <c r="CH1699" s="88"/>
      <c r="CI1699" s="88"/>
      <c r="CJ1699" s="88"/>
      <c r="CK1699" s="88"/>
      <c r="CL1699" s="88"/>
      <c r="CM1699" s="88"/>
      <c r="CN1699" s="88"/>
      <c r="CO1699" s="88"/>
      <c r="CP1699" s="88"/>
      <c r="CQ1699" s="88"/>
      <c r="CR1699" s="88"/>
      <c r="CS1699" s="88"/>
      <c r="CT1699" s="88"/>
      <c r="CU1699" s="88"/>
      <c r="CV1699" s="88"/>
      <c r="CW1699" s="88"/>
      <c r="CX1699" s="88"/>
      <c r="CY1699" s="88"/>
    </row>
    <row r="1700" spans="2:103" x14ac:dyDescent="0.3">
      <c r="B1700" s="87"/>
      <c r="C1700" s="87"/>
      <c r="D1700" s="144"/>
      <c r="E1700" s="144"/>
      <c r="F1700" s="87"/>
      <c r="G1700" s="88"/>
      <c r="H1700" s="88"/>
      <c r="I1700" s="88"/>
      <c r="J1700" s="87"/>
      <c r="K1700" s="87"/>
      <c r="L1700" s="87"/>
      <c r="M1700" s="87"/>
      <c r="N1700" s="87"/>
      <c r="O1700" s="88"/>
      <c r="P1700" s="88"/>
      <c r="Q1700" s="88"/>
      <c r="R1700" s="88"/>
      <c r="S1700" s="88"/>
      <c r="T1700" s="88"/>
      <c r="U1700" s="88"/>
      <c r="V1700" s="88"/>
      <c r="W1700" s="88"/>
      <c r="X1700" s="88"/>
      <c r="Y1700" s="88"/>
      <c r="Z1700" s="88"/>
      <c r="AA1700" s="88"/>
      <c r="AB1700" s="88"/>
      <c r="AC1700" s="88"/>
      <c r="AD1700" s="88"/>
      <c r="AE1700" s="88"/>
      <c r="AF1700" s="88"/>
      <c r="AG1700" s="88"/>
      <c r="AH1700" s="88"/>
      <c r="AI1700" s="88"/>
      <c r="AJ1700" s="88"/>
      <c r="AK1700" s="88"/>
      <c r="AL1700" s="88"/>
      <c r="AM1700" s="88"/>
      <c r="AN1700" s="88"/>
      <c r="AO1700" s="88"/>
      <c r="AP1700" s="88"/>
      <c r="AQ1700" s="88"/>
      <c r="AR1700" s="88"/>
      <c r="AS1700" s="88"/>
      <c r="AT1700" s="88"/>
      <c r="AU1700" s="88"/>
      <c r="AV1700" s="88"/>
      <c r="AW1700" s="88"/>
      <c r="AX1700" s="88"/>
      <c r="AY1700" s="88"/>
      <c r="AZ1700" s="88"/>
      <c r="BA1700" s="88"/>
      <c r="BB1700" s="88"/>
      <c r="BC1700" s="88"/>
      <c r="BD1700" s="88"/>
      <c r="BE1700" s="88"/>
      <c r="BF1700" s="88"/>
      <c r="BG1700" s="88"/>
      <c r="BH1700" s="88"/>
      <c r="BI1700" s="88"/>
      <c r="BJ1700" s="88"/>
      <c r="BK1700" s="88"/>
      <c r="BL1700" s="88"/>
      <c r="BM1700" s="88"/>
      <c r="BN1700" s="88"/>
      <c r="BO1700" s="88"/>
      <c r="BP1700" s="88"/>
      <c r="BQ1700" s="88"/>
      <c r="BR1700" s="88"/>
      <c r="BS1700" s="88"/>
      <c r="BT1700" s="88"/>
      <c r="BU1700" s="88"/>
      <c r="BV1700" s="88"/>
      <c r="BW1700" s="88"/>
      <c r="BX1700" s="88"/>
      <c r="BY1700" s="88"/>
      <c r="BZ1700" s="88"/>
      <c r="CA1700" s="88"/>
      <c r="CB1700" s="88"/>
      <c r="CC1700" s="88"/>
      <c r="CD1700" s="88"/>
      <c r="CE1700" s="88"/>
      <c r="CF1700" s="88"/>
      <c r="CG1700" s="88"/>
      <c r="CH1700" s="88"/>
      <c r="CI1700" s="88"/>
      <c r="CJ1700" s="88"/>
      <c r="CK1700" s="88"/>
      <c r="CL1700" s="88"/>
      <c r="CM1700" s="88"/>
      <c r="CN1700" s="88"/>
      <c r="CO1700" s="88"/>
      <c r="CP1700" s="88"/>
      <c r="CQ1700" s="88"/>
      <c r="CR1700" s="88"/>
      <c r="CS1700" s="88"/>
      <c r="CT1700" s="88"/>
      <c r="CU1700" s="88"/>
      <c r="CV1700" s="88"/>
      <c r="CW1700" s="88"/>
      <c r="CX1700" s="88"/>
      <c r="CY1700" s="88"/>
    </row>
    <row r="1701" spans="2:103" x14ac:dyDescent="0.3">
      <c r="B1701" s="87"/>
      <c r="C1701" s="87"/>
      <c r="D1701" s="144"/>
      <c r="E1701" s="144"/>
      <c r="F1701" s="87"/>
      <c r="G1701" s="88"/>
      <c r="H1701" s="88"/>
      <c r="I1701" s="88"/>
      <c r="J1701" s="87"/>
      <c r="K1701" s="87"/>
      <c r="L1701" s="87"/>
      <c r="M1701" s="87"/>
      <c r="N1701" s="87"/>
      <c r="O1701" s="88"/>
      <c r="P1701" s="88"/>
      <c r="Q1701" s="88"/>
      <c r="R1701" s="88"/>
      <c r="S1701" s="88"/>
      <c r="T1701" s="88"/>
      <c r="U1701" s="88"/>
      <c r="V1701" s="88"/>
      <c r="W1701" s="88"/>
      <c r="X1701" s="88"/>
      <c r="Y1701" s="88"/>
      <c r="Z1701" s="88"/>
      <c r="AA1701" s="88"/>
      <c r="AB1701" s="88"/>
      <c r="AC1701" s="88"/>
      <c r="AD1701" s="88"/>
      <c r="AE1701" s="88"/>
      <c r="AF1701" s="88"/>
      <c r="AG1701" s="88"/>
      <c r="AH1701" s="88"/>
      <c r="AI1701" s="88"/>
      <c r="AJ1701" s="88"/>
      <c r="AK1701" s="88"/>
      <c r="AL1701" s="88"/>
      <c r="AM1701" s="88"/>
      <c r="AN1701" s="88"/>
      <c r="AO1701" s="88"/>
      <c r="AP1701" s="88"/>
      <c r="AQ1701" s="88"/>
      <c r="AR1701" s="88"/>
      <c r="AS1701" s="88"/>
      <c r="AT1701" s="88"/>
      <c r="AU1701" s="88"/>
      <c r="AV1701" s="88"/>
      <c r="AW1701" s="88"/>
      <c r="AX1701" s="88"/>
      <c r="AY1701" s="88"/>
      <c r="AZ1701" s="88"/>
      <c r="BA1701" s="88"/>
      <c r="BB1701" s="88"/>
      <c r="BC1701" s="88"/>
      <c r="BD1701" s="88"/>
      <c r="BE1701" s="88"/>
      <c r="BF1701" s="88"/>
      <c r="BG1701" s="88"/>
      <c r="BH1701" s="88"/>
      <c r="BI1701" s="88"/>
      <c r="BJ1701" s="88"/>
      <c r="BK1701" s="88"/>
      <c r="BL1701" s="88"/>
      <c r="BM1701" s="88"/>
      <c r="BN1701" s="88"/>
      <c r="BO1701" s="88"/>
      <c r="BP1701" s="88"/>
      <c r="BQ1701" s="88"/>
      <c r="BR1701" s="88"/>
      <c r="BS1701" s="88"/>
      <c r="BT1701" s="88"/>
      <c r="BU1701" s="88"/>
      <c r="BV1701" s="88"/>
      <c r="BW1701" s="88"/>
      <c r="BX1701" s="88"/>
      <c r="BY1701" s="88"/>
      <c r="BZ1701" s="88"/>
      <c r="CA1701" s="88"/>
      <c r="CB1701" s="88"/>
      <c r="CC1701" s="88"/>
      <c r="CD1701" s="88"/>
      <c r="CE1701" s="88"/>
      <c r="CF1701" s="88"/>
      <c r="CG1701" s="88"/>
      <c r="CH1701" s="88"/>
      <c r="CI1701" s="88"/>
      <c r="CJ1701" s="88"/>
      <c r="CK1701" s="88"/>
      <c r="CL1701" s="88"/>
      <c r="CM1701" s="88"/>
      <c r="CN1701" s="88"/>
      <c r="CO1701" s="88"/>
      <c r="CP1701" s="88"/>
      <c r="CQ1701" s="88"/>
      <c r="CR1701" s="88"/>
      <c r="CS1701" s="88"/>
      <c r="CT1701" s="88"/>
      <c r="CU1701" s="88"/>
      <c r="CV1701" s="88"/>
      <c r="CW1701" s="88"/>
      <c r="CX1701" s="88"/>
      <c r="CY1701" s="88"/>
    </row>
    <row r="1702" spans="2:103" x14ac:dyDescent="0.3">
      <c r="B1702" s="87"/>
      <c r="C1702" s="87"/>
      <c r="D1702" s="144"/>
      <c r="E1702" s="144"/>
      <c r="F1702" s="87"/>
      <c r="G1702" s="88"/>
      <c r="H1702" s="88"/>
      <c r="I1702" s="88"/>
      <c r="J1702" s="87"/>
      <c r="K1702" s="87"/>
      <c r="L1702" s="87"/>
      <c r="M1702" s="87"/>
      <c r="N1702" s="87"/>
      <c r="O1702" s="88"/>
      <c r="P1702" s="88"/>
      <c r="Q1702" s="88"/>
      <c r="R1702" s="88"/>
      <c r="S1702" s="88"/>
      <c r="T1702" s="88"/>
      <c r="U1702" s="88"/>
      <c r="V1702" s="88"/>
      <c r="W1702" s="88"/>
      <c r="X1702" s="88"/>
      <c r="Y1702" s="88"/>
      <c r="Z1702" s="88"/>
      <c r="AA1702" s="88"/>
      <c r="AB1702" s="88"/>
      <c r="AC1702" s="88"/>
      <c r="AD1702" s="88"/>
      <c r="AE1702" s="88"/>
      <c r="AF1702" s="88"/>
      <c r="AG1702" s="88"/>
      <c r="AH1702" s="88"/>
      <c r="AI1702" s="88"/>
      <c r="AJ1702" s="88"/>
      <c r="AK1702" s="88"/>
      <c r="AL1702" s="88"/>
      <c r="AM1702" s="88"/>
      <c r="AN1702" s="88"/>
      <c r="AO1702" s="88"/>
      <c r="AP1702" s="88"/>
      <c r="AQ1702" s="88"/>
      <c r="AR1702" s="88"/>
      <c r="AS1702" s="88"/>
      <c r="AT1702" s="88"/>
      <c r="AU1702" s="88"/>
      <c r="AV1702" s="88"/>
      <c r="AW1702" s="88"/>
      <c r="AX1702" s="88"/>
      <c r="AY1702" s="88"/>
      <c r="AZ1702" s="88"/>
      <c r="BA1702" s="88"/>
      <c r="BB1702" s="88"/>
      <c r="BC1702" s="88"/>
      <c r="BD1702" s="88"/>
      <c r="BE1702" s="88"/>
      <c r="BF1702" s="88"/>
      <c r="BG1702" s="88"/>
      <c r="BH1702" s="88"/>
      <c r="BI1702" s="88"/>
      <c r="BJ1702" s="88"/>
      <c r="BK1702" s="88"/>
      <c r="BL1702" s="88"/>
      <c r="BM1702" s="88"/>
      <c r="BN1702" s="88"/>
      <c r="BO1702" s="88"/>
      <c r="BP1702" s="88"/>
      <c r="BQ1702" s="88"/>
      <c r="BR1702" s="88"/>
      <c r="BS1702" s="88"/>
      <c r="BT1702" s="88"/>
      <c r="BU1702" s="88"/>
      <c r="BV1702" s="88"/>
      <c r="BW1702" s="88"/>
      <c r="BX1702" s="88"/>
      <c r="BY1702" s="88"/>
      <c r="BZ1702" s="88"/>
      <c r="CA1702" s="88"/>
      <c r="CB1702" s="88"/>
      <c r="CC1702" s="88"/>
      <c r="CD1702" s="88"/>
      <c r="CE1702" s="88"/>
      <c r="CF1702" s="88"/>
      <c r="CG1702" s="88"/>
      <c r="CH1702" s="88"/>
      <c r="CI1702" s="88"/>
      <c r="CJ1702" s="88"/>
      <c r="CK1702" s="88"/>
      <c r="CL1702" s="88"/>
      <c r="CM1702" s="88"/>
      <c r="CN1702" s="88"/>
      <c r="CO1702" s="88"/>
      <c r="CP1702" s="88"/>
      <c r="CQ1702" s="88"/>
      <c r="CR1702" s="88"/>
      <c r="CS1702" s="88"/>
      <c r="CT1702" s="88"/>
      <c r="CU1702" s="88"/>
      <c r="CV1702" s="88"/>
      <c r="CW1702" s="88"/>
      <c r="CX1702" s="88"/>
      <c r="CY1702" s="88"/>
    </row>
    <row r="1703" spans="2:103" x14ac:dyDescent="0.3">
      <c r="B1703" s="87"/>
      <c r="C1703" s="87"/>
      <c r="D1703" s="144"/>
      <c r="E1703" s="144"/>
      <c r="F1703" s="87"/>
      <c r="G1703" s="88"/>
      <c r="H1703" s="88"/>
      <c r="I1703" s="88"/>
      <c r="J1703" s="87"/>
      <c r="K1703" s="87"/>
      <c r="L1703" s="87"/>
      <c r="M1703" s="87"/>
      <c r="N1703" s="87"/>
      <c r="O1703" s="88"/>
      <c r="P1703" s="88"/>
      <c r="Q1703" s="88"/>
      <c r="R1703" s="88"/>
      <c r="S1703" s="88"/>
      <c r="T1703" s="88"/>
      <c r="U1703" s="88"/>
      <c r="V1703" s="88"/>
      <c r="W1703" s="88"/>
      <c r="X1703" s="88"/>
      <c r="Y1703" s="88"/>
      <c r="Z1703" s="88"/>
      <c r="AA1703" s="88"/>
      <c r="AB1703" s="88"/>
      <c r="AC1703" s="88"/>
      <c r="AD1703" s="88"/>
      <c r="AE1703" s="88"/>
      <c r="AF1703" s="88"/>
      <c r="AG1703" s="88"/>
      <c r="AH1703" s="88"/>
      <c r="AI1703" s="88"/>
      <c r="AJ1703" s="88"/>
      <c r="AK1703" s="88"/>
      <c r="AL1703" s="88"/>
      <c r="AM1703" s="88"/>
      <c r="AN1703" s="88"/>
      <c r="AO1703" s="88"/>
      <c r="AP1703" s="88"/>
      <c r="AQ1703" s="88"/>
      <c r="AR1703" s="88"/>
      <c r="AS1703" s="88"/>
      <c r="AT1703" s="88"/>
      <c r="AU1703" s="88"/>
      <c r="AV1703" s="88"/>
      <c r="AW1703" s="88"/>
      <c r="AX1703" s="88"/>
      <c r="AY1703" s="88"/>
      <c r="AZ1703" s="88"/>
      <c r="BA1703" s="88"/>
      <c r="BB1703" s="88"/>
      <c r="BC1703" s="88"/>
      <c r="BD1703" s="88"/>
      <c r="BE1703" s="88"/>
      <c r="BF1703" s="88"/>
      <c r="BG1703" s="88"/>
      <c r="BH1703" s="88"/>
      <c r="BI1703" s="88"/>
      <c r="BJ1703" s="88"/>
      <c r="BK1703" s="88"/>
      <c r="BL1703" s="88"/>
      <c r="BM1703" s="88"/>
      <c r="BN1703" s="88"/>
      <c r="BO1703" s="88"/>
      <c r="BP1703" s="88"/>
      <c r="BQ1703" s="88"/>
      <c r="BR1703" s="88"/>
      <c r="BS1703" s="88"/>
      <c r="BT1703" s="88"/>
      <c r="BU1703" s="88"/>
      <c r="BV1703" s="88"/>
      <c r="BW1703" s="88"/>
      <c r="BX1703" s="88"/>
      <c r="BY1703" s="88"/>
      <c r="BZ1703" s="88"/>
      <c r="CA1703" s="88"/>
      <c r="CB1703" s="88"/>
      <c r="CC1703" s="88"/>
      <c r="CD1703" s="88"/>
      <c r="CE1703" s="88"/>
      <c r="CF1703" s="88"/>
      <c r="CG1703" s="88"/>
      <c r="CH1703" s="88"/>
      <c r="CI1703" s="88"/>
      <c r="CJ1703" s="88"/>
      <c r="CK1703" s="88"/>
      <c r="CL1703" s="88"/>
      <c r="CM1703" s="88"/>
      <c r="CN1703" s="88"/>
      <c r="CO1703" s="88"/>
      <c r="CP1703" s="88"/>
      <c r="CQ1703" s="88"/>
      <c r="CR1703" s="88"/>
      <c r="CS1703" s="88"/>
      <c r="CT1703" s="88"/>
      <c r="CU1703" s="88"/>
      <c r="CV1703" s="88"/>
      <c r="CW1703" s="88"/>
      <c r="CX1703" s="88"/>
      <c r="CY1703" s="88"/>
    </row>
    <row r="1704" spans="2:103" x14ac:dyDescent="0.3">
      <c r="B1704" s="87"/>
      <c r="C1704" s="87"/>
      <c r="D1704" s="144"/>
      <c r="E1704" s="144"/>
      <c r="F1704" s="87"/>
      <c r="G1704" s="88"/>
      <c r="H1704" s="88"/>
      <c r="I1704" s="88"/>
      <c r="J1704" s="87"/>
      <c r="K1704" s="87"/>
      <c r="L1704" s="87"/>
      <c r="M1704" s="87"/>
      <c r="N1704" s="87"/>
      <c r="O1704" s="88"/>
      <c r="P1704" s="88"/>
      <c r="Q1704" s="88"/>
      <c r="R1704" s="88"/>
      <c r="S1704" s="88"/>
      <c r="T1704" s="88"/>
      <c r="U1704" s="88"/>
      <c r="V1704" s="88"/>
      <c r="W1704" s="88"/>
      <c r="X1704" s="88"/>
      <c r="Y1704" s="88"/>
      <c r="Z1704" s="88"/>
      <c r="AA1704" s="88"/>
      <c r="AB1704" s="88"/>
      <c r="AC1704" s="88"/>
      <c r="AD1704" s="88"/>
      <c r="AE1704" s="88"/>
      <c r="AF1704" s="88"/>
      <c r="AG1704" s="88"/>
      <c r="AH1704" s="88"/>
      <c r="AI1704" s="88"/>
      <c r="AJ1704" s="88"/>
      <c r="AK1704" s="88"/>
      <c r="AL1704" s="88"/>
      <c r="AM1704" s="88"/>
      <c r="AN1704" s="88"/>
      <c r="AO1704" s="88"/>
      <c r="AP1704" s="88"/>
      <c r="AQ1704" s="88"/>
      <c r="AR1704" s="88"/>
      <c r="AS1704" s="88"/>
      <c r="AT1704" s="88"/>
      <c r="AU1704" s="88"/>
      <c r="AV1704" s="88"/>
      <c r="AW1704" s="88"/>
      <c r="AX1704" s="88"/>
      <c r="AY1704" s="88"/>
      <c r="AZ1704" s="88"/>
      <c r="BA1704" s="88"/>
      <c r="BB1704" s="88"/>
      <c r="BC1704" s="88"/>
      <c r="BD1704" s="88"/>
      <c r="BE1704" s="88"/>
      <c r="BF1704" s="88"/>
      <c r="BG1704" s="88"/>
      <c r="BH1704" s="88"/>
      <c r="BI1704" s="88"/>
      <c r="BJ1704" s="88"/>
      <c r="BK1704" s="88"/>
      <c r="BL1704" s="88"/>
      <c r="BM1704" s="88"/>
      <c r="BN1704" s="88"/>
      <c r="BO1704" s="88"/>
      <c r="BP1704" s="88"/>
      <c r="BQ1704" s="88"/>
      <c r="BR1704" s="88"/>
      <c r="BS1704" s="88"/>
      <c r="BT1704" s="88"/>
      <c r="BU1704" s="88"/>
      <c r="BV1704" s="88"/>
      <c r="BW1704" s="88"/>
      <c r="BX1704" s="88"/>
      <c r="BY1704" s="88"/>
      <c r="BZ1704" s="88"/>
      <c r="CA1704" s="88"/>
      <c r="CB1704" s="88"/>
      <c r="CC1704" s="88"/>
      <c r="CD1704" s="88"/>
      <c r="CE1704" s="88"/>
      <c r="CF1704" s="88"/>
      <c r="CG1704" s="88"/>
      <c r="CH1704" s="88"/>
      <c r="CI1704" s="88"/>
      <c r="CJ1704" s="88"/>
      <c r="CK1704" s="88"/>
      <c r="CL1704" s="88"/>
      <c r="CM1704" s="88"/>
      <c r="CN1704" s="88"/>
      <c r="CO1704" s="88"/>
      <c r="CP1704" s="88"/>
      <c r="CQ1704" s="88"/>
      <c r="CR1704" s="88"/>
      <c r="CS1704" s="88"/>
      <c r="CT1704" s="88"/>
      <c r="CU1704" s="88"/>
      <c r="CV1704" s="88"/>
      <c r="CW1704" s="88"/>
      <c r="CX1704" s="88"/>
      <c r="CY1704" s="88"/>
    </row>
    <row r="1705" spans="2:103" x14ac:dyDescent="0.3">
      <c r="B1705" s="87"/>
      <c r="C1705" s="87"/>
      <c r="D1705" s="144"/>
      <c r="E1705" s="144"/>
      <c r="F1705" s="87"/>
      <c r="G1705" s="88"/>
      <c r="H1705" s="88"/>
      <c r="I1705" s="88"/>
      <c r="J1705" s="87"/>
      <c r="K1705" s="87"/>
      <c r="L1705" s="87"/>
      <c r="M1705" s="87"/>
      <c r="N1705" s="87"/>
      <c r="O1705" s="88"/>
      <c r="P1705" s="88"/>
      <c r="Q1705" s="88"/>
      <c r="R1705" s="88"/>
      <c r="S1705" s="88"/>
      <c r="T1705" s="88"/>
      <c r="U1705" s="88"/>
      <c r="V1705" s="88"/>
      <c r="W1705" s="88"/>
      <c r="X1705" s="88"/>
      <c r="Y1705" s="88"/>
      <c r="Z1705" s="88"/>
      <c r="AA1705" s="88"/>
      <c r="AB1705" s="88"/>
      <c r="AC1705" s="88"/>
      <c r="AD1705" s="88"/>
      <c r="AE1705" s="88"/>
      <c r="AF1705" s="88"/>
      <c r="AG1705" s="88"/>
      <c r="AH1705" s="88"/>
      <c r="AI1705" s="88"/>
      <c r="AJ1705" s="88"/>
      <c r="AK1705" s="88"/>
      <c r="AL1705" s="88"/>
      <c r="AM1705" s="88"/>
      <c r="AN1705" s="88"/>
      <c r="AO1705" s="88"/>
      <c r="AP1705" s="88"/>
      <c r="AQ1705" s="88"/>
      <c r="AR1705" s="88"/>
      <c r="AS1705" s="88"/>
      <c r="AT1705" s="88"/>
      <c r="AU1705" s="88"/>
      <c r="AV1705" s="88"/>
      <c r="AW1705" s="88"/>
      <c r="AX1705" s="88"/>
      <c r="AY1705" s="88"/>
      <c r="AZ1705" s="88"/>
      <c r="BA1705" s="88"/>
      <c r="BB1705" s="88"/>
      <c r="BC1705" s="88"/>
      <c r="BD1705" s="88"/>
      <c r="BE1705" s="88"/>
      <c r="BF1705" s="88"/>
      <c r="BG1705" s="88"/>
      <c r="BH1705" s="88"/>
      <c r="BI1705" s="88"/>
      <c r="BJ1705" s="88"/>
      <c r="BK1705" s="88"/>
      <c r="BL1705" s="88"/>
      <c r="BM1705" s="88"/>
      <c r="BN1705" s="88"/>
      <c r="BO1705" s="88"/>
      <c r="BP1705" s="88"/>
      <c r="BQ1705" s="88"/>
      <c r="BR1705" s="88"/>
      <c r="BS1705" s="88"/>
      <c r="BT1705" s="88"/>
      <c r="BU1705" s="88"/>
      <c r="BV1705" s="88"/>
      <c r="BW1705" s="88"/>
      <c r="BX1705" s="88"/>
      <c r="BY1705" s="88"/>
      <c r="BZ1705" s="88"/>
      <c r="CA1705" s="88"/>
      <c r="CB1705" s="88"/>
      <c r="CC1705" s="88"/>
      <c r="CD1705" s="88"/>
      <c r="CE1705" s="88"/>
      <c r="CF1705" s="88"/>
      <c r="CG1705" s="88"/>
      <c r="CH1705" s="88"/>
      <c r="CI1705" s="88"/>
      <c r="CJ1705" s="88"/>
      <c r="CK1705" s="88"/>
      <c r="CL1705" s="88"/>
      <c r="CM1705" s="88"/>
      <c r="CN1705" s="88"/>
      <c r="CO1705" s="88"/>
      <c r="CP1705" s="88"/>
      <c r="CQ1705" s="88"/>
      <c r="CR1705" s="88"/>
      <c r="CS1705" s="88"/>
      <c r="CT1705" s="88"/>
      <c r="CU1705" s="88"/>
      <c r="CV1705" s="88"/>
      <c r="CW1705" s="88"/>
      <c r="CX1705" s="88"/>
      <c r="CY1705" s="88"/>
    </row>
    <row r="1706" spans="2:103" x14ac:dyDescent="0.3">
      <c r="B1706" s="87"/>
      <c r="C1706" s="87"/>
      <c r="D1706" s="144"/>
      <c r="E1706" s="144"/>
      <c r="F1706" s="87"/>
      <c r="G1706" s="88"/>
      <c r="H1706" s="88"/>
      <c r="I1706" s="88"/>
      <c r="J1706" s="87"/>
      <c r="K1706" s="87"/>
      <c r="L1706" s="87"/>
      <c r="M1706" s="87"/>
      <c r="N1706" s="87"/>
      <c r="O1706" s="88"/>
      <c r="P1706" s="88"/>
      <c r="Q1706" s="88"/>
      <c r="R1706" s="88"/>
      <c r="S1706" s="88"/>
      <c r="T1706" s="88"/>
      <c r="U1706" s="88"/>
      <c r="V1706" s="88"/>
      <c r="W1706" s="88"/>
      <c r="X1706" s="88"/>
      <c r="Y1706" s="88"/>
      <c r="Z1706" s="88"/>
      <c r="AA1706" s="88"/>
      <c r="AB1706" s="88"/>
      <c r="AC1706" s="88"/>
      <c r="AD1706" s="88"/>
      <c r="AE1706" s="88"/>
      <c r="AF1706" s="88"/>
      <c r="AG1706" s="88"/>
      <c r="AH1706" s="88"/>
      <c r="AI1706" s="88"/>
      <c r="AJ1706" s="88"/>
      <c r="AK1706" s="88"/>
      <c r="AL1706" s="88"/>
      <c r="AM1706" s="88"/>
      <c r="AN1706" s="88"/>
      <c r="AO1706" s="88"/>
      <c r="AP1706" s="88"/>
      <c r="AQ1706" s="88"/>
      <c r="AR1706" s="88"/>
      <c r="AS1706" s="88"/>
      <c r="AT1706" s="88"/>
      <c r="AU1706" s="88"/>
      <c r="AV1706" s="88"/>
      <c r="AW1706" s="88"/>
      <c r="AX1706" s="88"/>
      <c r="AY1706" s="88"/>
      <c r="AZ1706" s="88"/>
      <c r="BA1706" s="88"/>
      <c r="BB1706" s="88"/>
      <c r="BC1706" s="88"/>
      <c r="BD1706" s="88"/>
      <c r="BE1706" s="88"/>
      <c r="BF1706" s="88"/>
      <c r="BG1706" s="88"/>
      <c r="BH1706" s="88"/>
      <c r="BI1706" s="88"/>
      <c r="BJ1706" s="88"/>
      <c r="BK1706" s="88"/>
      <c r="BL1706" s="88"/>
      <c r="BM1706" s="88"/>
      <c r="BN1706" s="88"/>
      <c r="BO1706" s="88"/>
      <c r="BP1706" s="88"/>
      <c r="BQ1706" s="88"/>
      <c r="BR1706" s="88"/>
      <c r="BS1706" s="88"/>
      <c r="BT1706" s="88"/>
      <c r="BU1706" s="88"/>
      <c r="BV1706" s="88"/>
      <c r="BW1706" s="88"/>
      <c r="BX1706" s="88"/>
      <c r="BY1706" s="88"/>
      <c r="BZ1706" s="88"/>
      <c r="CA1706" s="88"/>
      <c r="CB1706" s="88"/>
      <c r="CC1706" s="88"/>
      <c r="CD1706" s="88"/>
      <c r="CE1706" s="88"/>
      <c r="CF1706" s="88"/>
      <c r="CG1706" s="88"/>
      <c r="CH1706" s="88"/>
      <c r="CI1706" s="88"/>
      <c r="CJ1706" s="88"/>
      <c r="CK1706" s="88"/>
      <c r="CL1706" s="88"/>
      <c r="CM1706" s="88"/>
      <c r="CN1706" s="88"/>
      <c r="CO1706" s="88"/>
      <c r="CP1706" s="88"/>
      <c r="CQ1706" s="88"/>
      <c r="CR1706" s="88"/>
      <c r="CS1706" s="88"/>
      <c r="CT1706" s="88"/>
      <c r="CU1706" s="88"/>
      <c r="CV1706" s="88"/>
      <c r="CW1706" s="88"/>
      <c r="CX1706" s="88"/>
      <c r="CY1706" s="88"/>
    </row>
    <row r="1707" spans="2:103" x14ac:dyDescent="0.3">
      <c r="B1707" s="87"/>
      <c r="C1707" s="87"/>
      <c r="D1707" s="144"/>
      <c r="E1707" s="144"/>
      <c r="F1707" s="87"/>
      <c r="G1707" s="88"/>
      <c r="H1707" s="88"/>
      <c r="I1707" s="88"/>
      <c r="J1707" s="87"/>
      <c r="K1707" s="87"/>
      <c r="L1707" s="87"/>
      <c r="M1707" s="87"/>
      <c r="N1707" s="87"/>
      <c r="O1707" s="88"/>
      <c r="P1707" s="88"/>
      <c r="Q1707" s="88"/>
      <c r="R1707" s="88"/>
      <c r="S1707" s="88"/>
      <c r="T1707" s="88"/>
      <c r="U1707" s="88"/>
      <c r="V1707" s="88"/>
      <c r="W1707" s="88"/>
      <c r="X1707" s="88"/>
      <c r="Y1707" s="88"/>
      <c r="Z1707" s="88"/>
      <c r="AA1707" s="88"/>
      <c r="AB1707" s="88"/>
      <c r="AC1707" s="88"/>
      <c r="AD1707" s="88"/>
      <c r="AE1707" s="88"/>
      <c r="AF1707" s="88"/>
      <c r="AG1707" s="88"/>
      <c r="AH1707" s="88"/>
      <c r="AI1707" s="88"/>
      <c r="AJ1707" s="88"/>
      <c r="AK1707" s="88"/>
      <c r="AL1707" s="88"/>
      <c r="AM1707" s="88"/>
      <c r="AN1707" s="88"/>
      <c r="AO1707" s="88"/>
      <c r="AP1707" s="88"/>
      <c r="AQ1707" s="88"/>
      <c r="AR1707" s="88"/>
      <c r="AS1707" s="88"/>
      <c r="AT1707" s="88"/>
      <c r="AU1707" s="88"/>
      <c r="AV1707" s="88"/>
      <c r="AW1707" s="88"/>
      <c r="AX1707" s="88"/>
      <c r="AY1707" s="88"/>
      <c r="AZ1707" s="88"/>
      <c r="BA1707" s="88"/>
      <c r="BB1707" s="88"/>
      <c r="BC1707" s="88"/>
      <c r="BD1707" s="88"/>
      <c r="BE1707" s="88"/>
      <c r="BF1707" s="88"/>
      <c r="BG1707" s="88"/>
      <c r="BH1707" s="88"/>
      <c r="BI1707" s="88"/>
      <c r="BJ1707" s="88"/>
      <c r="BK1707" s="88"/>
      <c r="BL1707" s="88"/>
      <c r="BM1707" s="88"/>
      <c r="BN1707" s="88"/>
      <c r="BO1707" s="88"/>
      <c r="BP1707" s="88"/>
      <c r="BQ1707" s="88"/>
      <c r="BR1707" s="88"/>
      <c r="BS1707" s="88"/>
      <c r="BT1707" s="88"/>
      <c r="BU1707" s="88"/>
      <c r="BV1707" s="88"/>
      <c r="BW1707" s="88"/>
      <c r="BX1707" s="88"/>
      <c r="BY1707" s="88"/>
      <c r="BZ1707" s="88"/>
      <c r="CA1707" s="88"/>
      <c r="CB1707" s="88"/>
      <c r="CC1707" s="88"/>
      <c r="CD1707" s="88"/>
      <c r="CE1707" s="88"/>
      <c r="CF1707" s="88"/>
      <c r="CG1707" s="88"/>
      <c r="CH1707" s="88"/>
      <c r="CI1707" s="88"/>
      <c r="CJ1707" s="88"/>
      <c r="CK1707" s="88"/>
      <c r="CL1707" s="88"/>
      <c r="CM1707" s="88"/>
      <c r="CN1707" s="88"/>
      <c r="CO1707" s="88"/>
      <c r="CP1707" s="88"/>
      <c r="CQ1707" s="88"/>
      <c r="CR1707" s="88"/>
      <c r="CS1707" s="88"/>
      <c r="CT1707" s="88"/>
      <c r="CU1707" s="88"/>
      <c r="CV1707" s="88"/>
      <c r="CW1707" s="88"/>
      <c r="CX1707" s="88"/>
      <c r="CY1707" s="88"/>
    </row>
    <row r="1708" spans="2:103" x14ac:dyDescent="0.3">
      <c r="B1708" s="87"/>
      <c r="C1708" s="87"/>
      <c r="D1708" s="144"/>
      <c r="E1708" s="144"/>
      <c r="F1708" s="87"/>
      <c r="G1708" s="88"/>
      <c r="H1708" s="88"/>
      <c r="I1708" s="88"/>
      <c r="J1708" s="87"/>
      <c r="K1708" s="87"/>
      <c r="L1708" s="87"/>
      <c r="M1708" s="87"/>
      <c r="N1708" s="87"/>
      <c r="O1708" s="88"/>
      <c r="P1708" s="88"/>
      <c r="Q1708" s="88"/>
      <c r="R1708" s="88"/>
      <c r="S1708" s="88"/>
      <c r="T1708" s="88"/>
      <c r="U1708" s="88"/>
      <c r="V1708" s="88"/>
      <c r="W1708" s="88"/>
      <c r="X1708" s="88"/>
      <c r="Y1708" s="88"/>
      <c r="Z1708" s="88"/>
      <c r="AA1708" s="88"/>
      <c r="AB1708" s="88"/>
      <c r="AC1708" s="88"/>
      <c r="AD1708" s="88"/>
      <c r="AE1708" s="88"/>
      <c r="AF1708" s="88"/>
      <c r="AG1708" s="88"/>
      <c r="AH1708" s="88"/>
      <c r="AI1708" s="88"/>
      <c r="AJ1708" s="88"/>
      <c r="AK1708" s="88"/>
      <c r="AL1708" s="88"/>
      <c r="AM1708" s="88"/>
      <c r="AN1708" s="88"/>
      <c r="AO1708" s="88"/>
      <c r="AP1708" s="88"/>
      <c r="AQ1708" s="88"/>
      <c r="AR1708" s="88"/>
      <c r="AS1708" s="88"/>
      <c r="AT1708" s="88"/>
      <c r="AU1708" s="88"/>
      <c r="AV1708" s="88"/>
      <c r="AW1708" s="88"/>
      <c r="AX1708" s="88"/>
      <c r="AY1708" s="88"/>
      <c r="AZ1708" s="88"/>
      <c r="BA1708" s="88"/>
      <c r="BB1708" s="88"/>
      <c r="BC1708" s="88"/>
      <c r="BD1708" s="88"/>
      <c r="BE1708" s="88"/>
      <c r="BF1708" s="88"/>
      <c r="BG1708" s="88"/>
      <c r="BH1708" s="88"/>
      <c r="BI1708" s="88"/>
      <c r="BJ1708" s="88"/>
      <c r="BK1708" s="88"/>
      <c r="BL1708" s="88"/>
      <c r="BM1708" s="88"/>
      <c r="BN1708" s="88"/>
      <c r="BO1708" s="88"/>
      <c r="BP1708" s="88"/>
      <c r="BQ1708" s="88"/>
      <c r="BR1708" s="88"/>
      <c r="BS1708" s="88"/>
      <c r="BT1708" s="88"/>
      <c r="BU1708" s="88"/>
      <c r="BV1708" s="88"/>
      <c r="BW1708" s="88"/>
      <c r="BX1708" s="88"/>
      <c r="BY1708" s="88"/>
      <c r="BZ1708" s="88"/>
      <c r="CA1708" s="88"/>
      <c r="CB1708" s="88"/>
      <c r="CC1708" s="88"/>
      <c r="CD1708" s="88"/>
      <c r="CE1708" s="88"/>
      <c r="CF1708" s="88"/>
      <c r="CG1708" s="88"/>
      <c r="CH1708" s="88"/>
      <c r="CI1708" s="88"/>
      <c r="CJ1708" s="88"/>
      <c r="CK1708" s="88"/>
      <c r="CL1708" s="88"/>
      <c r="CM1708" s="88"/>
      <c r="CN1708" s="88"/>
      <c r="CO1708" s="88"/>
      <c r="CP1708" s="88"/>
      <c r="CQ1708" s="88"/>
      <c r="CR1708" s="88"/>
      <c r="CS1708" s="88"/>
      <c r="CT1708" s="88"/>
      <c r="CU1708" s="88"/>
      <c r="CV1708" s="88"/>
      <c r="CW1708" s="88"/>
      <c r="CX1708" s="88"/>
      <c r="CY1708" s="88"/>
    </row>
    <row r="1709" spans="2:103" x14ac:dyDescent="0.3">
      <c r="B1709" s="87"/>
      <c r="C1709" s="87"/>
      <c r="D1709" s="144"/>
      <c r="E1709" s="144"/>
      <c r="F1709" s="87"/>
      <c r="G1709" s="88"/>
      <c r="H1709" s="88"/>
      <c r="I1709" s="88"/>
      <c r="J1709" s="87"/>
      <c r="K1709" s="87"/>
      <c r="L1709" s="87"/>
      <c r="M1709" s="87"/>
      <c r="N1709" s="87"/>
      <c r="O1709" s="88"/>
      <c r="P1709" s="88"/>
      <c r="Q1709" s="88"/>
      <c r="R1709" s="88"/>
      <c r="S1709" s="88"/>
      <c r="T1709" s="88"/>
      <c r="U1709" s="88"/>
      <c r="V1709" s="88"/>
      <c r="W1709" s="88"/>
      <c r="X1709" s="88"/>
      <c r="Y1709" s="88"/>
      <c r="Z1709" s="88"/>
      <c r="AA1709" s="88"/>
      <c r="AB1709" s="88"/>
      <c r="AC1709" s="88"/>
      <c r="AD1709" s="88"/>
      <c r="AE1709" s="88"/>
      <c r="AF1709" s="88"/>
      <c r="AG1709" s="88"/>
      <c r="AH1709" s="88"/>
      <c r="AI1709" s="88"/>
      <c r="AJ1709" s="88"/>
      <c r="AK1709" s="88"/>
      <c r="AL1709" s="88"/>
      <c r="AM1709" s="88"/>
      <c r="AN1709" s="88"/>
      <c r="AO1709" s="88"/>
      <c r="AP1709" s="88"/>
      <c r="AQ1709" s="88"/>
      <c r="AR1709" s="88"/>
      <c r="AS1709" s="88"/>
      <c r="AT1709" s="88"/>
      <c r="AU1709" s="88"/>
      <c r="AV1709" s="88"/>
      <c r="AW1709" s="88"/>
      <c r="AX1709" s="88"/>
      <c r="AY1709" s="88"/>
      <c r="AZ1709" s="88"/>
      <c r="BA1709" s="88"/>
      <c r="BB1709" s="88"/>
      <c r="BC1709" s="88"/>
      <c r="BD1709" s="88"/>
      <c r="BE1709" s="88"/>
      <c r="BF1709" s="88"/>
      <c r="BG1709" s="88"/>
      <c r="BH1709" s="88"/>
      <c r="BI1709" s="88"/>
      <c r="BJ1709" s="88"/>
      <c r="BK1709" s="88"/>
      <c r="BL1709" s="88"/>
      <c r="BM1709" s="88"/>
      <c r="BN1709" s="88"/>
      <c r="BO1709" s="88"/>
      <c r="BP1709" s="88"/>
      <c r="BQ1709" s="88"/>
      <c r="BR1709" s="88"/>
      <c r="BS1709" s="88"/>
      <c r="BT1709" s="88"/>
      <c r="BU1709" s="88"/>
      <c r="BV1709" s="88"/>
      <c r="BW1709" s="88"/>
      <c r="BX1709" s="88"/>
      <c r="BY1709" s="88"/>
      <c r="BZ1709" s="88"/>
      <c r="CA1709" s="88"/>
      <c r="CB1709" s="88"/>
      <c r="CC1709" s="88"/>
      <c r="CD1709" s="88"/>
      <c r="CE1709" s="88"/>
      <c r="CF1709" s="88"/>
      <c r="CG1709" s="88"/>
      <c r="CH1709" s="88"/>
      <c r="CI1709" s="88"/>
      <c r="CJ1709" s="88"/>
      <c r="CK1709" s="88"/>
      <c r="CL1709" s="88"/>
      <c r="CM1709" s="88"/>
      <c r="CN1709" s="88"/>
      <c r="CO1709" s="88"/>
      <c r="CP1709" s="88"/>
      <c r="CQ1709" s="88"/>
      <c r="CR1709" s="88"/>
      <c r="CS1709" s="88"/>
      <c r="CT1709" s="88"/>
      <c r="CU1709" s="88"/>
      <c r="CV1709" s="88"/>
      <c r="CW1709" s="88"/>
      <c r="CX1709" s="88"/>
      <c r="CY1709" s="88"/>
    </row>
    <row r="1710" spans="2:103" x14ac:dyDescent="0.3">
      <c r="B1710" s="87"/>
      <c r="C1710" s="87"/>
      <c r="D1710" s="144"/>
      <c r="E1710" s="144"/>
      <c r="F1710" s="87"/>
      <c r="G1710" s="88"/>
      <c r="H1710" s="88"/>
      <c r="I1710" s="88"/>
      <c r="J1710" s="87"/>
      <c r="K1710" s="87"/>
      <c r="L1710" s="87"/>
      <c r="M1710" s="87"/>
      <c r="N1710" s="87"/>
      <c r="O1710" s="88"/>
      <c r="P1710" s="88"/>
      <c r="Q1710" s="88"/>
      <c r="R1710" s="88"/>
      <c r="S1710" s="88"/>
      <c r="T1710" s="88"/>
      <c r="U1710" s="88"/>
      <c r="V1710" s="88"/>
      <c r="W1710" s="88"/>
      <c r="X1710" s="88"/>
      <c r="Y1710" s="88"/>
      <c r="Z1710" s="88"/>
      <c r="AA1710" s="88"/>
      <c r="AB1710" s="88"/>
      <c r="AC1710" s="88"/>
      <c r="AD1710" s="88"/>
      <c r="AE1710" s="88"/>
      <c r="AF1710" s="88"/>
      <c r="AG1710" s="88"/>
      <c r="AH1710" s="88"/>
      <c r="AI1710" s="88"/>
      <c r="AJ1710" s="88"/>
      <c r="AK1710" s="88"/>
      <c r="AL1710" s="88"/>
      <c r="AM1710" s="88"/>
      <c r="AN1710" s="88"/>
      <c r="AO1710" s="88"/>
      <c r="AP1710" s="88"/>
      <c r="AQ1710" s="88"/>
      <c r="AR1710" s="88"/>
      <c r="AS1710" s="88"/>
      <c r="AT1710" s="88"/>
      <c r="AU1710" s="88"/>
      <c r="AV1710" s="88"/>
      <c r="AW1710" s="88"/>
      <c r="AX1710" s="88"/>
      <c r="AY1710" s="88"/>
      <c r="AZ1710" s="88"/>
      <c r="BA1710" s="88"/>
      <c r="BB1710" s="88"/>
      <c r="BC1710" s="88"/>
      <c r="BD1710" s="88"/>
      <c r="BE1710" s="88"/>
      <c r="BF1710" s="88"/>
      <c r="BG1710" s="88"/>
      <c r="BH1710" s="88"/>
      <c r="BI1710" s="88"/>
      <c r="BJ1710" s="88"/>
      <c r="BK1710" s="88"/>
      <c r="BL1710" s="88"/>
      <c r="BM1710" s="88"/>
      <c r="BN1710" s="88"/>
      <c r="BO1710" s="88"/>
      <c r="BP1710" s="88"/>
      <c r="BQ1710" s="88"/>
      <c r="BR1710" s="88"/>
      <c r="BS1710" s="88"/>
      <c r="BT1710" s="88"/>
      <c r="BU1710" s="88"/>
      <c r="BV1710" s="88"/>
      <c r="BW1710" s="88"/>
      <c r="BX1710" s="88"/>
      <c r="BY1710" s="88"/>
      <c r="BZ1710" s="88"/>
      <c r="CA1710" s="88"/>
      <c r="CB1710" s="88"/>
      <c r="CC1710" s="88"/>
      <c r="CD1710" s="88"/>
      <c r="CE1710" s="88"/>
      <c r="CF1710" s="88"/>
      <c r="CG1710" s="88"/>
      <c r="CH1710" s="88"/>
      <c r="CI1710" s="88"/>
      <c r="CJ1710" s="88"/>
      <c r="CK1710" s="88"/>
      <c r="CL1710" s="88"/>
      <c r="CM1710" s="88"/>
      <c r="CN1710" s="88"/>
      <c r="CO1710" s="88"/>
      <c r="CP1710" s="88"/>
      <c r="CQ1710" s="88"/>
      <c r="CR1710" s="88"/>
      <c r="CS1710" s="88"/>
      <c r="CT1710" s="88"/>
      <c r="CU1710" s="88"/>
      <c r="CV1710" s="88"/>
      <c r="CW1710" s="88"/>
      <c r="CX1710" s="88"/>
      <c r="CY1710" s="88"/>
    </row>
    <row r="1711" spans="2:103" x14ac:dyDescent="0.3">
      <c r="B1711" s="87"/>
      <c r="C1711" s="87"/>
      <c r="D1711" s="144"/>
      <c r="E1711" s="144"/>
      <c r="F1711" s="87"/>
      <c r="G1711" s="88"/>
      <c r="H1711" s="88"/>
      <c r="I1711" s="88"/>
      <c r="J1711" s="87"/>
      <c r="K1711" s="87"/>
      <c r="L1711" s="87"/>
      <c r="M1711" s="87"/>
      <c r="N1711" s="87"/>
      <c r="O1711" s="88"/>
      <c r="P1711" s="88"/>
      <c r="Q1711" s="88"/>
      <c r="R1711" s="88"/>
      <c r="S1711" s="88"/>
      <c r="T1711" s="88"/>
      <c r="U1711" s="88"/>
      <c r="V1711" s="88"/>
      <c r="W1711" s="88"/>
      <c r="X1711" s="88"/>
      <c r="Y1711" s="88"/>
      <c r="Z1711" s="88"/>
      <c r="AA1711" s="88"/>
      <c r="AB1711" s="88"/>
      <c r="AC1711" s="88"/>
      <c r="AD1711" s="88"/>
      <c r="AE1711" s="88"/>
      <c r="AF1711" s="88"/>
      <c r="AG1711" s="88"/>
      <c r="AH1711" s="88"/>
      <c r="AI1711" s="88"/>
      <c r="AJ1711" s="88"/>
      <c r="AK1711" s="88"/>
      <c r="AL1711" s="88"/>
      <c r="AM1711" s="88"/>
      <c r="AN1711" s="88"/>
      <c r="AO1711" s="88"/>
      <c r="AP1711" s="88"/>
      <c r="AQ1711" s="88"/>
      <c r="AR1711" s="88"/>
      <c r="AS1711" s="88"/>
      <c r="AT1711" s="88"/>
      <c r="AU1711" s="88"/>
      <c r="AV1711" s="88"/>
      <c r="AW1711" s="88"/>
      <c r="AX1711" s="88"/>
      <c r="AY1711" s="88"/>
      <c r="AZ1711" s="88"/>
      <c r="BA1711" s="88"/>
      <c r="BB1711" s="88"/>
      <c r="BC1711" s="88"/>
      <c r="BD1711" s="88"/>
      <c r="BE1711" s="88"/>
      <c r="BF1711" s="88"/>
      <c r="BG1711" s="88"/>
      <c r="BH1711" s="88"/>
      <c r="BI1711" s="88"/>
      <c r="BJ1711" s="88"/>
      <c r="BK1711" s="88"/>
      <c r="BL1711" s="88"/>
      <c r="BM1711" s="88"/>
      <c r="BN1711" s="88"/>
      <c r="BO1711" s="88"/>
      <c r="BP1711" s="88"/>
      <c r="BQ1711" s="88"/>
      <c r="BR1711" s="88"/>
      <c r="BS1711" s="88"/>
      <c r="BT1711" s="88"/>
      <c r="BU1711" s="88"/>
      <c r="BV1711" s="88"/>
      <c r="BW1711" s="88"/>
      <c r="BX1711" s="88"/>
      <c r="BY1711" s="88"/>
      <c r="BZ1711" s="88"/>
      <c r="CA1711" s="88"/>
      <c r="CB1711" s="88"/>
      <c r="CC1711" s="88"/>
      <c r="CD1711" s="88"/>
      <c r="CE1711" s="88"/>
      <c r="CF1711" s="88"/>
      <c r="CG1711" s="88"/>
      <c r="CH1711" s="88"/>
      <c r="CI1711" s="88"/>
      <c r="CJ1711" s="88"/>
      <c r="CK1711" s="88"/>
      <c r="CL1711" s="88"/>
      <c r="CM1711" s="88"/>
      <c r="CN1711" s="88"/>
      <c r="CO1711" s="88"/>
      <c r="CP1711" s="88"/>
      <c r="CQ1711" s="88"/>
      <c r="CR1711" s="88"/>
      <c r="CS1711" s="88"/>
      <c r="CT1711" s="88"/>
      <c r="CU1711" s="88"/>
      <c r="CV1711" s="88"/>
      <c r="CW1711" s="88"/>
      <c r="CX1711" s="88"/>
      <c r="CY1711" s="88"/>
    </row>
    <row r="1712" spans="2:103" x14ac:dyDescent="0.3">
      <c r="B1712" s="87"/>
      <c r="C1712" s="87"/>
      <c r="D1712" s="144"/>
      <c r="E1712" s="144"/>
      <c r="F1712" s="87"/>
      <c r="G1712" s="88"/>
      <c r="H1712" s="88"/>
      <c r="I1712" s="88"/>
      <c r="J1712" s="87"/>
      <c r="K1712" s="87"/>
      <c r="L1712" s="87"/>
      <c r="M1712" s="87"/>
      <c r="N1712" s="87"/>
      <c r="O1712" s="88"/>
      <c r="P1712" s="88"/>
      <c r="Q1712" s="88"/>
      <c r="R1712" s="88"/>
      <c r="S1712" s="88"/>
      <c r="T1712" s="88"/>
      <c r="U1712" s="88"/>
      <c r="V1712" s="88"/>
      <c r="W1712" s="88"/>
      <c r="X1712" s="88"/>
      <c r="Y1712" s="88"/>
      <c r="Z1712" s="88"/>
      <c r="AA1712" s="88"/>
      <c r="AB1712" s="88"/>
      <c r="AC1712" s="88"/>
      <c r="AD1712" s="88"/>
      <c r="AE1712" s="88"/>
      <c r="AF1712" s="88"/>
      <c r="AG1712" s="88"/>
      <c r="AH1712" s="88"/>
      <c r="AI1712" s="88"/>
      <c r="AJ1712" s="88"/>
      <c r="AK1712" s="88"/>
      <c r="AL1712" s="88"/>
      <c r="AM1712" s="88"/>
      <c r="AN1712" s="88"/>
      <c r="AO1712" s="88"/>
      <c r="AP1712" s="88"/>
      <c r="AQ1712" s="88"/>
      <c r="AR1712" s="88"/>
      <c r="AS1712" s="88"/>
      <c r="AT1712" s="88"/>
      <c r="AU1712" s="88"/>
      <c r="AV1712" s="88"/>
      <c r="AW1712" s="88"/>
      <c r="AX1712" s="88"/>
      <c r="AY1712" s="88"/>
      <c r="AZ1712" s="88"/>
      <c r="BA1712" s="88"/>
      <c r="BB1712" s="88"/>
      <c r="BC1712" s="88"/>
      <c r="BD1712" s="88"/>
      <c r="BE1712" s="88"/>
      <c r="BF1712" s="88"/>
      <c r="BG1712" s="88"/>
      <c r="BH1712" s="88"/>
      <c r="BI1712" s="88"/>
      <c r="BJ1712" s="88"/>
      <c r="BK1712" s="88"/>
      <c r="BL1712" s="88"/>
      <c r="BM1712" s="88"/>
      <c r="BN1712" s="88"/>
      <c r="BO1712" s="88"/>
      <c r="BP1712" s="88"/>
      <c r="BQ1712" s="88"/>
      <c r="BR1712" s="88"/>
      <c r="BS1712" s="88"/>
      <c r="BT1712" s="88"/>
      <c r="BU1712" s="88"/>
      <c r="BV1712" s="88"/>
      <c r="BW1712" s="88"/>
      <c r="BX1712" s="88"/>
      <c r="BY1712" s="88"/>
      <c r="BZ1712" s="88"/>
      <c r="CA1712" s="88"/>
      <c r="CB1712" s="88"/>
      <c r="CC1712" s="88"/>
      <c r="CD1712" s="88"/>
      <c r="CE1712" s="88"/>
      <c r="CF1712" s="88"/>
      <c r="CG1712" s="88"/>
      <c r="CH1712" s="88"/>
      <c r="CI1712" s="88"/>
      <c r="CJ1712" s="88"/>
      <c r="CK1712" s="88"/>
      <c r="CL1712" s="88"/>
      <c r="CM1712" s="88"/>
      <c r="CN1712" s="88"/>
      <c r="CO1712" s="88"/>
      <c r="CP1712" s="88"/>
      <c r="CQ1712" s="88"/>
      <c r="CR1712" s="88"/>
      <c r="CS1712" s="88"/>
      <c r="CT1712" s="88"/>
      <c r="CU1712" s="88"/>
      <c r="CV1712" s="88"/>
      <c r="CW1712" s="88"/>
      <c r="CX1712" s="88"/>
      <c r="CY1712" s="88"/>
    </row>
    <row r="1713" spans="2:103" x14ac:dyDescent="0.3">
      <c r="B1713" s="87"/>
      <c r="C1713" s="87"/>
      <c r="D1713" s="144"/>
      <c r="E1713" s="144"/>
      <c r="F1713" s="87"/>
      <c r="G1713" s="88"/>
      <c r="H1713" s="88"/>
      <c r="I1713" s="88"/>
      <c r="J1713" s="87"/>
      <c r="K1713" s="87"/>
      <c r="L1713" s="87"/>
      <c r="M1713" s="87"/>
      <c r="N1713" s="87"/>
      <c r="O1713" s="88"/>
      <c r="P1713" s="88"/>
      <c r="Q1713" s="88"/>
      <c r="R1713" s="88"/>
      <c r="S1713" s="88"/>
      <c r="T1713" s="88"/>
      <c r="U1713" s="88"/>
      <c r="V1713" s="88"/>
      <c r="W1713" s="88"/>
      <c r="X1713" s="88"/>
      <c r="Y1713" s="88"/>
      <c r="Z1713" s="88"/>
      <c r="AA1713" s="88"/>
      <c r="AB1713" s="88"/>
      <c r="AC1713" s="88"/>
      <c r="AD1713" s="88"/>
      <c r="AE1713" s="88"/>
      <c r="AF1713" s="88"/>
      <c r="AG1713" s="88"/>
      <c r="AH1713" s="88"/>
      <c r="AI1713" s="88"/>
      <c r="AJ1713" s="88"/>
      <c r="AK1713" s="88"/>
      <c r="AL1713" s="88"/>
      <c r="AM1713" s="88"/>
      <c r="AN1713" s="88"/>
      <c r="AO1713" s="88"/>
      <c r="AP1713" s="88"/>
      <c r="AQ1713" s="88"/>
      <c r="AR1713" s="88"/>
      <c r="AS1713" s="88"/>
      <c r="AT1713" s="88"/>
      <c r="AU1713" s="88"/>
      <c r="AV1713" s="88"/>
      <c r="AW1713" s="88"/>
      <c r="AX1713" s="88"/>
      <c r="AY1713" s="88"/>
      <c r="AZ1713" s="88"/>
      <c r="BA1713" s="88"/>
      <c r="BB1713" s="88"/>
      <c r="BC1713" s="88"/>
      <c r="BD1713" s="88"/>
      <c r="BE1713" s="88"/>
      <c r="BF1713" s="88"/>
      <c r="BG1713" s="88"/>
      <c r="BH1713" s="88"/>
      <c r="BI1713" s="88"/>
      <c r="BJ1713" s="88"/>
      <c r="BK1713" s="88"/>
      <c r="BL1713" s="88"/>
      <c r="BM1713" s="88"/>
      <c r="BN1713" s="88"/>
      <c r="BO1713" s="88"/>
      <c r="BP1713" s="88"/>
      <c r="BQ1713" s="88"/>
      <c r="BR1713" s="88"/>
      <c r="BS1713" s="88"/>
      <c r="BT1713" s="88"/>
      <c r="BU1713" s="88"/>
      <c r="BV1713" s="88"/>
      <c r="BW1713" s="88"/>
      <c r="BX1713" s="88"/>
      <c r="BY1713" s="88"/>
      <c r="BZ1713" s="88"/>
      <c r="CA1713" s="88"/>
      <c r="CB1713" s="88"/>
      <c r="CC1713" s="88"/>
      <c r="CD1713" s="88"/>
      <c r="CE1713" s="88"/>
      <c r="CF1713" s="88"/>
      <c r="CG1713" s="88"/>
      <c r="CH1713" s="88"/>
      <c r="CI1713" s="88"/>
      <c r="CJ1713" s="88"/>
      <c r="CK1713" s="88"/>
      <c r="CL1713" s="88"/>
      <c r="CM1713" s="88"/>
      <c r="CN1713" s="88"/>
      <c r="CO1713" s="88"/>
      <c r="CP1713" s="88"/>
      <c r="CQ1713" s="88"/>
      <c r="CR1713" s="88"/>
      <c r="CS1713" s="88"/>
      <c r="CT1713" s="88"/>
      <c r="CU1713" s="88"/>
      <c r="CV1713" s="88"/>
      <c r="CW1713" s="88"/>
      <c r="CX1713" s="88"/>
      <c r="CY1713" s="88"/>
    </row>
    <row r="1714" spans="2:103" x14ac:dyDescent="0.3">
      <c r="B1714" s="87"/>
      <c r="C1714" s="87"/>
      <c r="D1714" s="144"/>
      <c r="E1714" s="144"/>
      <c r="F1714" s="87"/>
      <c r="G1714" s="88"/>
      <c r="H1714" s="88"/>
      <c r="I1714" s="88"/>
      <c r="J1714" s="87"/>
      <c r="K1714" s="87"/>
      <c r="L1714" s="87"/>
      <c r="M1714" s="87"/>
      <c r="N1714" s="87"/>
      <c r="O1714" s="88"/>
      <c r="P1714" s="88"/>
      <c r="Q1714" s="88"/>
      <c r="R1714" s="88"/>
      <c r="S1714" s="88"/>
      <c r="T1714" s="88"/>
      <c r="U1714" s="88"/>
      <c r="V1714" s="88"/>
      <c r="W1714" s="88"/>
      <c r="X1714" s="88"/>
      <c r="Y1714" s="88"/>
      <c r="Z1714" s="88"/>
      <c r="AA1714" s="88"/>
      <c r="AB1714" s="88"/>
      <c r="AC1714" s="88"/>
      <c r="AD1714" s="88"/>
      <c r="AE1714" s="88"/>
      <c r="AF1714" s="88"/>
      <c r="AG1714" s="88"/>
      <c r="AH1714" s="88"/>
      <c r="AI1714" s="88"/>
      <c r="AJ1714" s="88"/>
      <c r="AK1714" s="88"/>
      <c r="AL1714" s="88"/>
      <c r="AM1714" s="88"/>
      <c r="AN1714" s="88"/>
      <c r="AO1714" s="88"/>
      <c r="AP1714" s="88"/>
      <c r="AQ1714" s="88"/>
      <c r="AR1714" s="88"/>
      <c r="AS1714" s="88"/>
      <c r="AT1714" s="88"/>
      <c r="AU1714" s="88"/>
      <c r="AV1714" s="88"/>
      <c r="AW1714" s="88"/>
      <c r="AX1714" s="88"/>
      <c r="AY1714" s="88"/>
      <c r="AZ1714" s="88"/>
      <c r="BA1714" s="88"/>
      <c r="BB1714" s="88"/>
      <c r="BC1714" s="88"/>
      <c r="BD1714" s="88"/>
      <c r="BE1714" s="88"/>
      <c r="BF1714" s="88"/>
      <c r="BG1714" s="88"/>
      <c r="BH1714" s="88"/>
      <c r="BI1714" s="88"/>
      <c r="BJ1714" s="88"/>
      <c r="BK1714" s="88"/>
      <c r="BL1714" s="88"/>
      <c r="BM1714" s="88"/>
      <c r="BN1714" s="88"/>
      <c r="BO1714" s="88"/>
      <c r="BP1714" s="88"/>
      <c r="BQ1714" s="88"/>
      <c r="BR1714" s="88"/>
      <c r="BS1714" s="88"/>
      <c r="BT1714" s="88"/>
      <c r="BU1714" s="88"/>
      <c r="BV1714" s="88"/>
      <c r="BW1714" s="88"/>
      <c r="BX1714" s="88"/>
      <c r="BY1714" s="88"/>
      <c r="BZ1714" s="88"/>
      <c r="CA1714" s="88"/>
      <c r="CB1714" s="88"/>
      <c r="CC1714" s="88"/>
      <c r="CD1714" s="88"/>
      <c r="CE1714" s="88"/>
      <c r="CF1714" s="88"/>
      <c r="CG1714" s="88"/>
      <c r="CH1714" s="88"/>
      <c r="CI1714" s="88"/>
      <c r="CJ1714" s="88"/>
      <c r="CK1714" s="88"/>
      <c r="CL1714" s="88"/>
      <c r="CM1714" s="88"/>
      <c r="CN1714" s="88"/>
      <c r="CO1714" s="88"/>
      <c r="CP1714" s="88"/>
      <c r="CQ1714" s="88"/>
      <c r="CR1714" s="88"/>
      <c r="CS1714" s="88"/>
      <c r="CT1714" s="88"/>
      <c r="CU1714" s="88"/>
      <c r="CV1714" s="88"/>
      <c r="CW1714" s="88"/>
      <c r="CX1714" s="88"/>
      <c r="CY1714" s="88"/>
    </row>
    <row r="1715" spans="2:103" x14ac:dyDescent="0.3">
      <c r="B1715" s="87"/>
      <c r="C1715" s="87"/>
      <c r="D1715" s="144"/>
      <c r="E1715" s="144"/>
      <c r="F1715" s="87"/>
      <c r="G1715" s="88"/>
      <c r="H1715" s="88"/>
      <c r="I1715" s="88"/>
      <c r="J1715" s="87"/>
      <c r="K1715" s="87"/>
      <c r="L1715" s="87"/>
      <c r="M1715" s="87"/>
      <c r="N1715" s="87"/>
      <c r="O1715" s="88"/>
      <c r="P1715" s="88"/>
      <c r="Q1715" s="88"/>
      <c r="R1715" s="88"/>
      <c r="S1715" s="88"/>
      <c r="T1715" s="88"/>
      <c r="U1715" s="88"/>
      <c r="V1715" s="88"/>
      <c r="W1715" s="88"/>
      <c r="X1715" s="88"/>
      <c r="Y1715" s="88"/>
      <c r="Z1715" s="88"/>
      <c r="AA1715" s="88"/>
      <c r="AB1715" s="88"/>
      <c r="AC1715" s="88"/>
      <c r="AD1715" s="88"/>
      <c r="AE1715" s="88"/>
      <c r="AF1715" s="88"/>
      <c r="AG1715" s="88"/>
      <c r="AH1715" s="88"/>
      <c r="AI1715" s="88"/>
      <c r="AJ1715" s="88"/>
      <c r="AK1715" s="88"/>
      <c r="AL1715" s="88"/>
      <c r="AM1715" s="88"/>
      <c r="AN1715" s="88"/>
      <c r="AO1715" s="88"/>
      <c r="AP1715" s="88"/>
      <c r="AQ1715" s="88"/>
      <c r="AR1715" s="88"/>
      <c r="AS1715" s="88"/>
      <c r="AT1715" s="88"/>
      <c r="AU1715" s="88"/>
      <c r="AV1715" s="88"/>
      <c r="AW1715" s="88"/>
      <c r="AX1715" s="88"/>
      <c r="AY1715" s="88"/>
      <c r="AZ1715" s="88"/>
      <c r="BA1715" s="88"/>
      <c r="BB1715" s="88"/>
      <c r="BC1715" s="88"/>
      <c r="BD1715" s="88"/>
      <c r="BE1715" s="88"/>
      <c r="BF1715" s="88"/>
      <c r="BG1715" s="88"/>
      <c r="BH1715" s="88"/>
      <c r="BI1715" s="88"/>
      <c r="BJ1715" s="88"/>
      <c r="BK1715" s="88"/>
      <c r="BL1715" s="88"/>
      <c r="BM1715" s="88"/>
      <c r="BN1715" s="88"/>
      <c r="BO1715" s="88"/>
      <c r="BP1715" s="88"/>
      <c r="BQ1715" s="88"/>
      <c r="BR1715" s="88"/>
      <c r="BS1715" s="88"/>
      <c r="BT1715" s="88"/>
      <c r="BU1715" s="88"/>
      <c r="BV1715" s="88"/>
      <c r="BW1715" s="88"/>
      <c r="BX1715" s="88"/>
      <c r="BY1715" s="88"/>
      <c r="BZ1715" s="88"/>
      <c r="CA1715" s="88"/>
      <c r="CB1715" s="88"/>
      <c r="CC1715" s="88"/>
      <c r="CD1715" s="88"/>
      <c r="CE1715" s="88"/>
      <c r="CF1715" s="88"/>
      <c r="CG1715" s="88"/>
      <c r="CH1715" s="88"/>
      <c r="CI1715" s="88"/>
      <c r="CJ1715" s="88"/>
      <c r="CK1715" s="88"/>
      <c r="CL1715" s="88"/>
      <c r="CM1715" s="88"/>
      <c r="CN1715" s="88"/>
      <c r="CO1715" s="88"/>
      <c r="CP1715" s="88"/>
      <c r="CQ1715" s="88"/>
      <c r="CR1715" s="88"/>
      <c r="CS1715" s="88"/>
      <c r="CT1715" s="88"/>
      <c r="CU1715" s="88"/>
      <c r="CV1715" s="88"/>
      <c r="CW1715" s="88"/>
      <c r="CX1715" s="88"/>
      <c r="CY1715" s="88"/>
    </row>
    <row r="1716" spans="2:103" x14ac:dyDescent="0.3">
      <c r="B1716" s="87"/>
      <c r="C1716" s="87"/>
      <c r="D1716" s="144"/>
      <c r="E1716" s="144"/>
      <c r="F1716" s="87"/>
      <c r="G1716" s="88"/>
      <c r="H1716" s="88"/>
      <c r="I1716" s="88"/>
      <c r="J1716" s="87"/>
      <c r="K1716" s="87"/>
      <c r="L1716" s="87"/>
      <c r="M1716" s="87"/>
      <c r="N1716" s="87"/>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row>
    <row r="1717" spans="2:103" x14ac:dyDescent="0.3">
      <c r="B1717" s="87"/>
      <c r="C1717" s="87"/>
      <c r="D1717" s="144"/>
      <c r="E1717" s="144"/>
      <c r="F1717" s="87"/>
      <c r="G1717" s="88"/>
      <c r="H1717" s="88"/>
      <c r="I1717" s="88"/>
      <c r="J1717" s="87"/>
      <c r="K1717" s="87"/>
      <c r="L1717" s="87"/>
      <c r="M1717" s="87"/>
      <c r="N1717" s="87"/>
      <c r="O1717" s="88"/>
      <c r="P1717" s="88"/>
      <c r="Q1717" s="88"/>
      <c r="R1717" s="88"/>
      <c r="S1717" s="88"/>
      <c r="T1717" s="88"/>
      <c r="U1717" s="88"/>
      <c r="V1717" s="88"/>
      <c r="W1717" s="88"/>
      <c r="X1717" s="88"/>
      <c r="Y1717" s="88"/>
      <c r="Z1717" s="88"/>
      <c r="AA1717" s="88"/>
      <c r="AB1717" s="88"/>
      <c r="AC1717" s="88"/>
      <c r="AD1717" s="88"/>
      <c r="AE1717" s="88"/>
      <c r="AF1717" s="88"/>
      <c r="AG1717" s="88"/>
      <c r="AH1717" s="88"/>
      <c r="AI1717" s="88"/>
      <c r="AJ1717" s="88"/>
      <c r="AK1717" s="88"/>
      <c r="AL1717" s="88"/>
      <c r="AM1717" s="88"/>
      <c r="AN1717" s="88"/>
      <c r="AO1717" s="88"/>
      <c r="AP1717" s="88"/>
      <c r="AQ1717" s="88"/>
      <c r="AR1717" s="88"/>
      <c r="AS1717" s="88"/>
      <c r="AT1717" s="88"/>
      <c r="AU1717" s="88"/>
      <c r="AV1717" s="88"/>
      <c r="AW1717" s="88"/>
      <c r="AX1717" s="88"/>
      <c r="AY1717" s="88"/>
      <c r="AZ1717" s="88"/>
      <c r="BA1717" s="88"/>
      <c r="BB1717" s="88"/>
      <c r="BC1717" s="88"/>
      <c r="BD1717" s="88"/>
      <c r="BE1717" s="88"/>
      <c r="BF1717" s="88"/>
      <c r="BG1717" s="88"/>
      <c r="BH1717" s="88"/>
      <c r="BI1717" s="88"/>
      <c r="BJ1717" s="88"/>
      <c r="BK1717" s="88"/>
      <c r="BL1717" s="88"/>
      <c r="BM1717" s="88"/>
      <c r="BN1717" s="88"/>
      <c r="BO1717" s="88"/>
      <c r="BP1717" s="88"/>
      <c r="BQ1717" s="88"/>
      <c r="BR1717" s="88"/>
      <c r="BS1717" s="88"/>
      <c r="BT1717" s="88"/>
      <c r="BU1717" s="88"/>
      <c r="BV1717" s="88"/>
      <c r="BW1717" s="88"/>
      <c r="BX1717" s="88"/>
      <c r="BY1717" s="88"/>
      <c r="BZ1717" s="88"/>
      <c r="CA1717" s="88"/>
      <c r="CB1717" s="88"/>
      <c r="CC1717" s="88"/>
      <c r="CD1717" s="88"/>
      <c r="CE1717" s="88"/>
      <c r="CF1717" s="88"/>
      <c r="CG1717" s="88"/>
      <c r="CH1717" s="88"/>
      <c r="CI1717" s="88"/>
      <c r="CJ1717" s="88"/>
      <c r="CK1717" s="88"/>
      <c r="CL1717" s="88"/>
      <c r="CM1717" s="88"/>
      <c r="CN1717" s="88"/>
      <c r="CO1717" s="88"/>
      <c r="CP1717" s="88"/>
      <c r="CQ1717" s="88"/>
      <c r="CR1717" s="88"/>
      <c r="CS1717" s="88"/>
      <c r="CT1717" s="88"/>
      <c r="CU1717" s="88"/>
      <c r="CV1717" s="88"/>
      <c r="CW1717" s="88"/>
      <c r="CX1717" s="88"/>
      <c r="CY1717" s="88"/>
    </row>
    <row r="1718" spans="2:103" x14ac:dyDescent="0.3">
      <c r="B1718" s="87"/>
      <c r="C1718" s="87"/>
      <c r="D1718" s="144"/>
      <c r="E1718" s="144"/>
      <c r="F1718" s="87"/>
      <c r="G1718" s="88"/>
      <c r="H1718" s="88"/>
      <c r="I1718" s="88"/>
      <c r="J1718" s="87"/>
      <c r="K1718" s="87"/>
      <c r="L1718" s="87"/>
      <c r="M1718" s="87"/>
      <c r="N1718" s="87"/>
      <c r="O1718" s="88"/>
      <c r="P1718" s="88"/>
      <c r="Q1718" s="88"/>
      <c r="R1718" s="88"/>
      <c r="S1718" s="88"/>
      <c r="T1718" s="88"/>
      <c r="U1718" s="88"/>
      <c r="V1718" s="88"/>
      <c r="W1718" s="88"/>
      <c r="X1718" s="88"/>
      <c r="Y1718" s="88"/>
      <c r="Z1718" s="88"/>
      <c r="AA1718" s="88"/>
      <c r="AB1718" s="88"/>
      <c r="AC1718" s="88"/>
      <c r="AD1718" s="88"/>
      <c r="AE1718" s="88"/>
      <c r="AF1718" s="88"/>
      <c r="AG1718" s="88"/>
      <c r="AH1718" s="88"/>
      <c r="AI1718" s="88"/>
      <c r="AJ1718" s="88"/>
      <c r="AK1718" s="88"/>
      <c r="AL1718" s="88"/>
      <c r="AM1718" s="88"/>
      <c r="AN1718" s="88"/>
      <c r="AO1718" s="88"/>
      <c r="AP1718" s="88"/>
      <c r="AQ1718" s="88"/>
      <c r="AR1718" s="88"/>
      <c r="AS1718" s="88"/>
      <c r="AT1718" s="88"/>
      <c r="AU1718" s="88"/>
      <c r="AV1718" s="88"/>
      <c r="AW1718" s="88"/>
      <c r="AX1718" s="88"/>
      <c r="AY1718" s="88"/>
      <c r="AZ1718" s="88"/>
      <c r="BA1718" s="88"/>
      <c r="BB1718" s="88"/>
      <c r="BC1718" s="88"/>
      <c r="BD1718" s="88"/>
      <c r="BE1718" s="88"/>
      <c r="BF1718" s="88"/>
      <c r="BG1718" s="88"/>
      <c r="BH1718" s="88"/>
      <c r="BI1718" s="88"/>
      <c r="BJ1718" s="88"/>
      <c r="BK1718" s="88"/>
      <c r="BL1718" s="88"/>
      <c r="BM1718" s="88"/>
      <c r="BN1718" s="88"/>
      <c r="BO1718" s="88"/>
      <c r="BP1718" s="88"/>
      <c r="BQ1718" s="88"/>
      <c r="BR1718" s="88"/>
      <c r="BS1718" s="88"/>
      <c r="BT1718" s="88"/>
      <c r="BU1718" s="88"/>
      <c r="BV1718" s="88"/>
      <c r="BW1718" s="88"/>
      <c r="BX1718" s="88"/>
      <c r="BY1718" s="88"/>
      <c r="BZ1718" s="88"/>
      <c r="CA1718" s="88"/>
      <c r="CB1718" s="88"/>
      <c r="CC1718" s="88"/>
      <c r="CD1718" s="88"/>
      <c r="CE1718" s="88"/>
      <c r="CF1718" s="88"/>
      <c r="CG1718" s="88"/>
      <c r="CH1718" s="88"/>
      <c r="CI1718" s="88"/>
      <c r="CJ1718" s="88"/>
      <c r="CK1718" s="88"/>
      <c r="CL1718" s="88"/>
      <c r="CM1718" s="88"/>
      <c r="CN1718" s="88"/>
      <c r="CO1718" s="88"/>
      <c r="CP1718" s="88"/>
      <c r="CQ1718" s="88"/>
      <c r="CR1718" s="88"/>
      <c r="CS1718" s="88"/>
      <c r="CT1718" s="88"/>
      <c r="CU1718" s="88"/>
      <c r="CV1718" s="88"/>
      <c r="CW1718" s="88"/>
      <c r="CX1718" s="88"/>
      <c r="CY1718" s="88"/>
    </row>
    <row r="1719" spans="2:103" x14ac:dyDescent="0.3">
      <c r="B1719" s="87"/>
      <c r="C1719" s="87"/>
      <c r="D1719" s="144"/>
      <c r="E1719" s="144"/>
      <c r="F1719" s="87"/>
      <c r="G1719" s="88"/>
      <c r="H1719" s="88"/>
      <c r="I1719" s="88"/>
      <c r="J1719" s="87"/>
      <c r="K1719" s="87"/>
      <c r="L1719" s="87"/>
      <c r="M1719" s="87"/>
      <c r="N1719" s="87"/>
      <c r="O1719" s="88"/>
      <c r="P1719" s="88"/>
      <c r="Q1719" s="88"/>
      <c r="R1719" s="88"/>
      <c r="S1719" s="88"/>
      <c r="T1719" s="88"/>
      <c r="U1719" s="88"/>
      <c r="V1719" s="88"/>
      <c r="W1719" s="88"/>
      <c r="X1719" s="88"/>
      <c r="Y1719" s="88"/>
      <c r="Z1719" s="88"/>
      <c r="AA1719" s="88"/>
      <c r="AB1719" s="88"/>
      <c r="AC1719" s="88"/>
      <c r="AD1719" s="88"/>
      <c r="AE1719" s="88"/>
      <c r="AF1719" s="88"/>
      <c r="AG1719" s="88"/>
      <c r="AH1719" s="88"/>
      <c r="AI1719" s="88"/>
      <c r="AJ1719" s="88"/>
      <c r="AK1719" s="88"/>
      <c r="AL1719" s="88"/>
      <c r="AM1719" s="88"/>
      <c r="AN1719" s="88"/>
      <c r="AO1719" s="88"/>
      <c r="AP1719" s="88"/>
      <c r="AQ1719" s="88"/>
      <c r="AR1719" s="88"/>
      <c r="AS1719" s="88"/>
      <c r="AT1719" s="88"/>
      <c r="AU1719" s="88"/>
      <c r="AV1719" s="88"/>
      <c r="AW1719" s="88"/>
      <c r="AX1719" s="88"/>
      <c r="AY1719" s="88"/>
      <c r="AZ1719" s="88"/>
      <c r="BA1719" s="88"/>
      <c r="BB1719" s="88"/>
      <c r="BC1719" s="88"/>
      <c r="BD1719" s="88"/>
      <c r="BE1719" s="88"/>
      <c r="BF1719" s="88"/>
      <c r="BG1719" s="88"/>
      <c r="BH1719" s="88"/>
      <c r="BI1719" s="88"/>
      <c r="BJ1719" s="88"/>
      <c r="BK1719" s="88"/>
      <c r="BL1719" s="88"/>
      <c r="BM1719" s="88"/>
      <c r="BN1719" s="88"/>
      <c r="BO1719" s="88"/>
      <c r="BP1719" s="88"/>
      <c r="BQ1719" s="88"/>
      <c r="BR1719" s="88"/>
      <c r="BS1719" s="88"/>
      <c r="BT1719" s="88"/>
      <c r="BU1719" s="88"/>
      <c r="BV1719" s="88"/>
      <c r="BW1719" s="88"/>
      <c r="BX1719" s="88"/>
      <c r="BY1719" s="88"/>
      <c r="BZ1719" s="88"/>
      <c r="CA1719" s="88"/>
      <c r="CB1719" s="88"/>
      <c r="CC1719" s="88"/>
      <c r="CD1719" s="88"/>
      <c r="CE1719" s="88"/>
      <c r="CF1719" s="88"/>
      <c r="CG1719" s="88"/>
      <c r="CH1719" s="88"/>
      <c r="CI1719" s="88"/>
      <c r="CJ1719" s="88"/>
      <c r="CK1719" s="88"/>
      <c r="CL1719" s="88"/>
      <c r="CM1719" s="88"/>
      <c r="CN1719" s="88"/>
      <c r="CO1719" s="88"/>
      <c r="CP1719" s="88"/>
      <c r="CQ1719" s="88"/>
      <c r="CR1719" s="88"/>
      <c r="CS1719" s="88"/>
      <c r="CT1719" s="88"/>
      <c r="CU1719" s="88"/>
      <c r="CV1719" s="88"/>
      <c r="CW1719" s="88"/>
      <c r="CX1719" s="88"/>
      <c r="CY1719" s="88"/>
    </row>
    <row r="1720" spans="2:103" x14ac:dyDescent="0.3">
      <c r="B1720" s="87"/>
      <c r="C1720" s="87"/>
      <c r="D1720" s="144"/>
      <c r="E1720" s="144"/>
      <c r="F1720" s="87"/>
      <c r="G1720" s="88"/>
      <c r="H1720" s="88"/>
      <c r="I1720" s="88"/>
      <c r="J1720" s="87"/>
      <c r="K1720" s="87"/>
      <c r="L1720" s="87"/>
      <c r="M1720" s="87"/>
      <c r="N1720" s="87"/>
      <c r="O1720" s="88"/>
      <c r="P1720" s="88"/>
      <c r="Q1720" s="88"/>
      <c r="R1720" s="88"/>
      <c r="S1720" s="88"/>
      <c r="T1720" s="88"/>
      <c r="U1720" s="88"/>
      <c r="V1720" s="88"/>
      <c r="W1720" s="88"/>
      <c r="X1720" s="88"/>
      <c r="Y1720" s="88"/>
      <c r="Z1720" s="88"/>
      <c r="AA1720" s="88"/>
      <c r="AB1720" s="88"/>
      <c r="AC1720" s="88"/>
      <c r="AD1720" s="88"/>
      <c r="AE1720" s="88"/>
      <c r="AF1720" s="88"/>
      <c r="AG1720" s="88"/>
      <c r="AH1720" s="88"/>
      <c r="AI1720" s="88"/>
      <c r="AJ1720" s="88"/>
      <c r="AK1720" s="88"/>
      <c r="AL1720" s="88"/>
      <c r="AM1720" s="88"/>
      <c r="AN1720" s="88"/>
      <c r="AO1720" s="88"/>
      <c r="AP1720" s="88"/>
      <c r="AQ1720" s="88"/>
      <c r="AR1720" s="88"/>
      <c r="AS1720" s="88"/>
      <c r="AT1720" s="88"/>
      <c r="AU1720" s="88"/>
      <c r="AV1720" s="88"/>
      <c r="AW1720" s="88"/>
      <c r="AX1720" s="88"/>
      <c r="AY1720" s="88"/>
      <c r="AZ1720" s="88"/>
      <c r="BA1720" s="88"/>
      <c r="BB1720" s="88"/>
      <c r="BC1720" s="88"/>
      <c r="BD1720" s="88"/>
      <c r="BE1720" s="88"/>
      <c r="BF1720" s="88"/>
      <c r="BG1720" s="88"/>
      <c r="BH1720" s="88"/>
      <c r="BI1720" s="88"/>
      <c r="BJ1720" s="88"/>
      <c r="BK1720" s="88"/>
      <c r="BL1720" s="88"/>
      <c r="BM1720" s="88"/>
      <c r="BN1720" s="88"/>
      <c r="BO1720" s="88"/>
      <c r="BP1720" s="88"/>
      <c r="BQ1720" s="88"/>
      <c r="BR1720" s="88"/>
      <c r="BS1720" s="88"/>
      <c r="BT1720" s="88"/>
      <c r="BU1720" s="88"/>
      <c r="BV1720" s="88"/>
      <c r="BW1720" s="88"/>
      <c r="BX1720" s="88"/>
      <c r="BY1720" s="88"/>
      <c r="BZ1720" s="88"/>
      <c r="CA1720" s="88"/>
      <c r="CB1720" s="88"/>
      <c r="CC1720" s="88"/>
      <c r="CD1720" s="88"/>
      <c r="CE1720" s="88"/>
      <c r="CF1720" s="88"/>
      <c r="CG1720" s="88"/>
      <c r="CH1720" s="88"/>
      <c r="CI1720" s="88"/>
      <c r="CJ1720" s="88"/>
      <c r="CK1720" s="88"/>
      <c r="CL1720" s="88"/>
      <c r="CM1720" s="88"/>
      <c r="CN1720" s="88"/>
      <c r="CO1720" s="88"/>
      <c r="CP1720" s="88"/>
      <c r="CQ1720" s="88"/>
      <c r="CR1720" s="88"/>
      <c r="CS1720" s="88"/>
      <c r="CT1720" s="88"/>
      <c r="CU1720" s="88"/>
      <c r="CV1720" s="88"/>
      <c r="CW1720" s="88"/>
      <c r="CX1720" s="88"/>
      <c r="CY1720" s="88"/>
    </row>
    <row r="1721" spans="2:103" x14ac:dyDescent="0.3">
      <c r="B1721" s="87"/>
      <c r="C1721" s="87"/>
      <c r="D1721" s="144"/>
      <c r="E1721" s="144"/>
      <c r="F1721" s="87"/>
      <c r="G1721" s="88"/>
      <c r="H1721" s="88"/>
      <c r="I1721" s="88"/>
      <c r="J1721" s="87"/>
      <c r="K1721" s="87"/>
      <c r="L1721" s="87"/>
      <c r="M1721" s="87"/>
      <c r="N1721" s="87"/>
      <c r="O1721" s="88"/>
      <c r="P1721" s="88"/>
      <c r="Q1721" s="88"/>
      <c r="R1721" s="88"/>
      <c r="S1721" s="88"/>
      <c r="T1721" s="88"/>
      <c r="U1721" s="88"/>
      <c r="V1721" s="88"/>
      <c r="W1721" s="88"/>
      <c r="X1721" s="88"/>
      <c r="Y1721" s="88"/>
      <c r="Z1721" s="88"/>
      <c r="AA1721" s="88"/>
      <c r="AB1721" s="88"/>
      <c r="AC1721" s="88"/>
      <c r="AD1721" s="88"/>
      <c r="AE1721" s="88"/>
      <c r="AF1721" s="88"/>
      <c r="AG1721" s="88"/>
      <c r="AH1721" s="88"/>
      <c r="AI1721" s="88"/>
      <c r="AJ1721" s="88"/>
      <c r="AK1721" s="88"/>
      <c r="AL1721" s="88"/>
      <c r="AM1721" s="88"/>
      <c r="AN1721" s="88"/>
      <c r="AO1721" s="88"/>
      <c r="AP1721" s="88"/>
      <c r="AQ1721" s="88"/>
      <c r="AR1721" s="88"/>
      <c r="AS1721" s="88"/>
      <c r="AT1721" s="88"/>
      <c r="AU1721" s="88"/>
      <c r="AV1721" s="88"/>
      <c r="AW1721" s="88"/>
      <c r="AX1721" s="88"/>
      <c r="AY1721" s="88"/>
      <c r="AZ1721" s="88"/>
      <c r="BA1721" s="88"/>
      <c r="BB1721" s="88"/>
      <c r="BC1721" s="88"/>
      <c r="BD1721" s="88"/>
      <c r="BE1721" s="88"/>
      <c r="BF1721" s="88"/>
      <c r="BG1721" s="88"/>
      <c r="BH1721" s="88"/>
      <c r="BI1721" s="88"/>
      <c r="BJ1721" s="88"/>
      <c r="BK1721" s="88"/>
      <c r="BL1721" s="88"/>
      <c r="BM1721" s="88"/>
      <c r="BN1721" s="88"/>
      <c r="BO1721" s="88"/>
      <c r="BP1721" s="88"/>
      <c r="BQ1721" s="88"/>
      <c r="BR1721" s="88"/>
      <c r="BS1721" s="88"/>
      <c r="BT1721" s="88"/>
      <c r="BU1721" s="88"/>
      <c r="BV1721" s="88"/>
      <c r="BW1721" s="88"/>
      <c r="BX1721" s="88"/>
      <c r="BY1721" s="88"/>
      <c r="BZ1721" s="88"/>
      <c r="CA1721" s="88"/>
      <c r="CB1721" s="88"/>
      <c r="CC1721" s="88"/>
      <c r="CD1721" s="88"/>
      <c r="CE1721" s="88"/>
      <c r="CF1721" s="88"/>
      <c r="CG1721" s="88"/>
      <c r="CH1721" s="88"/>
      <c r="CI1721" s="88"/>
      <c r="CJ1721" s="88"/>
      <c r="CK1721" s="88"/>
      <c r="CL1721" s="88"/>
      <c r="CM1721" s="88"/>
      <c r="CN1721" s="88"/>
      <c r="CO1721" s="88"/>
      <c r="CP1721" s="88"/>
      <c r="CQ1721" s="88"/>
      <c r="CR1721" s="88"/>
      <c r="CS1721" s="88"/>
      <c r="CT1721" s="88"/>
      <c r="CU1721" s="88"/>
      <c r="CV1721" s="88"/>
      <c r="CW1721" s="88"/>
      <c r="CX1721" s="88"/>
      <c r="CY1721" s="88"/>
    </row>
    <row r="1722" spans="2:103" x14ac:dyDescent="0.3">
      <c r="B1722" s="87"/>
      <c r="C1722" s="87"/>
      <c r="D1722" s="144"/>
      <c r="E1722" s="144"/>
      <c r="F1722" s="87"/>
      <c r="G1722" s="88"/>
      <c r="H1722" s="88"/>
      <c r="I1722" s="88"/>
      <c r="J1722" s="87"/>
      <c r="K1722" s="87"/>
      <c r="L1722" s="87"/>
      <c r="M1722" s="87"/>
      <c r="N1722" s="87"/>
      <c r="O1722" s="88"/>
      <c r="P1722" s="88"/>
      <c r="Q1722" s="88"/>
      <c r="R1722" s="88"/>
      <c r="S1722" s="88"/>
      <c r="T1722" s="88"/>
      <c r="U1722" s="88"/>
      <c r="V1722" s="88"/>
      <c r="W1722" s="88"/>
      <c r="X1722" s="88"/>
      <c r="Y1722" s="88"/>
      <c r="Z1722" s="88"/>
      <c r="AA1722" s="88"/>
      <c r="AB1722" s="88"/>
      <c r="AC1722" s="88"/>
      <c r="AD1722" s="88"/>
      <c r="AE1722" s="88"/>
      <c r="AF1722" s="88"/>
      <c r="AG1722" s="88"/>
      <c r="AH1722" s="88"/>
      <c r="AI1722" s="88"/>
      <c r="AJ1722" s="88"/>
      <c r="AK1722" s="88"/>
      <c r="AL1722" s="88"/>
      <c r="AM1722" s="88"/>
      <c r="AN1722" s="88"/>
      <c r="AO1722" s="88"/>
      <c r="AP1722" s="88"/>
      <c r="AQ1722" s="88"/>
      <c r="AR1722" s="88"/>
      <c r="AS1722" s="88"/>
      <c r="AT1722" s="88"/>
      <c r="AU1722" s="88"/>
      <c r="AV1722" s="88"/>
      <c r="AW1722" s="88"/>
      <c r="AX1722" s="88"/>
      <c r="AY1722" s="88"/>
      <c r="AZ1722" s="88"/>
      <c r="BA1722" s="88"/>
      <c r="BB1722" s="88"/>
      <c r="BC1722" s="88"/>
      <c r="BD1722" s="88"/>
      <c r="BE1722" s="88"/>
      <c r="BF1722" s="88"/>
      <c r="BG1722" s="88"/>
      <c r="BH1722" s="88"/>
      <c r="BI1722" s="88"/>
      <c r="BJ1722" s="88"/>
      <c r="BK1722" s="88"/>
      <c r="BL1722" s="88"/>
      <c r="BM1722" s="88"/>
      <c r="BN1722" s="88"/>
      <c r="BO1722" s="88"/>
      <c r="BP1722" s="88"/>
      <c r="BQ1722" s="88"/>
      <c r="BR1722" s="88"/>
      <c r="BS1722" s="88"/>
      <c r="BT1722" s="88"/>
      <c r="BU1722" s="88"/>
      <c r="BV1722" s="88"/>
      <c r="BW1722" s="88"/>
      <c r="BX1722" s="88"/>
      <c r="BY1722" s="88"/>
      <c r="BZ1722" s="88"/>
      <c r="CA1722" s="88"/>
      <c r="CB1722" s="88"/>
      <c r="CC1722" s="88"/>
      <c r="CD1722" s="88"/>
      <c r="CE1722" s="88"/>
      <c r="CF1722" s="88"/>
      <c r="CG1722" s="88"/>
      <c r="CH1722" s="88"/>
      <c r="CI1722" s="88"/>
      <c r="CJ1722" s="88"/>
      <c r="CK1722" s="88"/>
      <c r="CL1722" s="88"/>
      <c r="CM1722" s="88"/>
      <c r="CN1722" s="88"/>
      <c r="CO1722" s="88"/>
      <c r="CP1722" s="88"/>
      <c r="CQ1722" s="88"/>
      <c r="CR1722" s="88"/>
      <c r="CS1722" s="88"/>
      <c r="CT1722" s="88"/>
      <c r="CU1722" s="88"/>
      <c r="CV1722" s="88"/>
      <c r="CW1722" s="88"/>
      <c r="CX1722" s="88"/>
      <c r="CY1722" s="88"/>
    </row>
    <row r="1723" spans="2:103" x14ac:dyDescent="0.3">
      <c r="B1723" s="87"/>
      <c r="C1723" s="87"/>
      <c r="D1723" s="144"/>
      <c r="E1723" s="144"/>
      <c r="F1723" s="87"/>
      <c r="G1723" s="88"/>
      <c r="H1723" s="88"/>
      <c r="I1723" s="88"/>
      <c r="J1723" s="87"/>
      <c r="K1723" s="87"/>
      <c r="L1723" s="87"/>
      <c r="M1723" s="87"/>
      <c r="N1723" s="87"/>
      <c r="O1723" s="88"/>
      <c r="P1723" s="88"/>
      <c r="Q1723" s="88"/>
      <c r="R1723" s="88"/>
      <c r="S1723" s="88"/>
      <c r="T1723" s="88"/>
      <c r="U1723" s="88"/>
      <c r="V1723" s="88"/>
      <c r="W1723" s="88"/>
      <c r="X1723" s="88"/>
      <c r="Y1723" s="88"/>
      <c r="Z1723" s="88"/>
      <c r="AA1723" s="88"/>
      <c r="AB1723" s="88"/>
      <c r="AC1723" s="88"/>
      <c r="AD1723" s="88"/>
      <c r="AE1723" s="88"/>
      <c r="AF1723" s="88"/>
      <c r="AG1723" s="88"/>
      <c r="AH1723" s="88"/>
      <c r="AI1723" s="88"/>
      <c r="AJ1723" s="88"/>
      <c r="AK1723" s="88"/>
      <c r="AL1723" s="88"/>
      <c r="AM1723" s="88"/>
      <c r="AN1723" s="88"/>
      <c r="AO1723" s="88"/>
      <c r="AP1723" s="88"/>
      <c r="AQ1723" s="88"/>
      <c r="AR1723" s="88"/>
      <c r="AS1723" s="88"/>
      <c r="AT1723" s="88"/>
      <c r="AU1723" s="88"/>
      <c r="AV1723" s="88"/>
      <c r="AW1723" s="88"/>
      <c r="AX1723" s="88"/>
      <c r="AY1723" s="88"/>
      <c r="AZ1723" s="88"/>
      <c r="BA1723" s="88"/>
      <c r="BB1723" s="88"/>
      <c r="BC1723" s="88"/>
      <c r="BD1723" s="88"/>
      <c r="BE1723" s="88"/>
      <c r="BF1723" s="88"/>
      <c r="BG1723" s="88"/>
      <c r="BH1723" s="88"/>
      <c r="BI1723" s="88"/>
      <c r="BJ1723" s="88"/>
      <c r="BK1723" s="88"/>
      <c r="BL1723" s="88"/>
      <c r="BM1723" s="88"/>
      <c r="BN1723" s="88"/>
      <c r="BO1723" s="88"/>
      <c r="BP1723" s="88"/>
      <c r="BQ1723" s="88"/>
      <c r="BR1723" s="88"/>
      <c r="BS1723" s="88"/>
      <c r="BT1723" s="88"/>
      <c r="BU1723" s="88"/>
      <c r="BV1723" s="88"/>
      <c r="BW1723" s="88"/>
      <c r="BX1723" s="88"/>
      <c r="BY1723" s="88"/>
      <c r="BZ1723" s="88"/>
      <c r="CA1723" s="88"/>
      <c r="CB1723" s="88"/>
      <c r="CC1723" s="88"/>
      <c r="CD1723" s="88"/>
      <c r="CE1723" s="88"/>
      <c r="CF1723" s="88"/>
      <c r="CG1723" s="88"/>
      <c r="CH1723" s="88"/>
      <c r="CI1723" s="88"/>
      <c r="CJ1723" s="88"/>
      <c r="CK1723" s="88"/>
      <c r="CL1723" s="88"/>
      <c r="CM1723" s="88"/>
      <c r="CN1723" s="88"/>
      <c r="CO1723" s="88"/>
      <c r="CP1723" s="88"/>
      <c r="CQ1723" s="88"/>
      <c r="CR1723" s="88"/>
      <c r="CS1723" s="88"/>
      <c r="CT1723" s="88"/>
      <c r="CU1723" s="88"/>
      <c r="CV1723" s="88"/>
      <c r="CW1723" s="88"/>
      <c r="CX1723" s="88"/>
      <c r="CY1723" s="88"/>
    </row>
    <row r="1724" spans="2:103" x14ac:dyDescent="0.3">
      <c r="B1724" s="87"/>
      <c r="C1724" s="87"/>
      <c r="D1724" s="144"/>
      <c r="E1724" s="144"/>
      <c r="F1724" s="87"/>
      <c r="G1724" s="88"/>
      <c r="H1724" s="88"/>
      <c r="I1724" s="88"/>
      <c r="J1724" s="87"/>
      <c r="K1724" s="87"/>
      <c r="L1724" s="87"/>
      <c r="M1724" s="87"/>
      <c r="N1724" s="87"/>
      <c r="O1724" s="88"/>
      <c r="P1724" s="88"/>
      <c r="Q1724" s="88"/>
      <c r="R1724" s="88"/>
      <c r="S1724" s="88"/>
      <c r="T1724" s="88"/>
      <c r="U1724" s="88"/>
      <c r="V1724" s="88"/>
      <c r="W1724" s="88"/>
      <c r="X1724" s="88"/>
      <c r="Y1724" s="88"/>
      <c r="Z1724" s="88"/>
      <c r="AA1724" s="88"/>
      <c r="AB1724" s="88"/>
      <c r="AC1724" s="88"/>
      <c r="AD1724" s="88"/>
      <c r="AE1724" s="88"/>
      <c r="AF1724" s="88"/>
      <c r="AG1724" s="88"/>
      <c r="AH1724" s="88"/>
      <c r="AI1724" s="88"/>
      <c r="AJ1724" s="88"/>
      <c r="AK1724" s="88"/>
      <c r="AL1724" s="88"/>
      <c r="AM1724" s="88"/>
      <c r="AN1724" s="88"/>
      <c r="AO1724" s="88"/>
      <c r="AP1724" s="88"/>
      <c r="AQ1724" s="88"/>
      <c r="AR1724" s="88"/>
      <c r="AS1724" s="88"/>
      <c r="AT1724" s="88"/>
      <c r="AU1724" s="88"/>
      <c r="AV1724" s="88"/>
      <c r="AW1724" s="88"/>
      <c r="AX1724" s="88"/>
      <c r="AY1724" s="88"/>
      <c r="AZ1724" s="88"/>
      <c r="BA1724" s="88"/>
      <c r="BB1724" s="88"/>
      <c r="BC1724" s="88"/>
      <c r="BD1724" s="88"/>
      <c r="BE1724" s="88"/>
      <c r="BF1724" s="88"/>
      <c r="BG1724" s="88"/>
      <c r="BH1724" s="88"/>
      <c r="BI1724" s="88"/>
      <c r="BJ1724" s="88"/>
      <c r="BK1724" s="88"/>
      <c r="BL1724" s="88"/>
      <c r="BM1724" s="88"/>
      <c r="BN1724" s="88"/>
      <c r="BO1724" s="88"/>
      <c r="BP1724" s="88"/>
      <c r="BQ1724" s="88"/>
      <c r="BR1724" s="88"/>
      <c r="BS1724" s="88"/>
      <c r="BT1724" s="88"/>
      <c r="BU1724" s="88"/>
      <c r="BV1724" s="88"/>
      <c r="BW1724" s="88"/>
      <c r="BX1724" s="88"/>
      <c r="BY1724" s="88"/>
      <c r="BZ1724" s="88"/>
      <c r="CA1724" s="88"/>
      <c r="CB1724" s="88"/>
      <c r="CC1724" s="88"/>
      <c r="CD1724" s="88"/>
      <c r="CE1724" s="88"/>
      <c r="CF1724" s="88"/>
      <c r="CG1724" s="88"/>
      <c r="CH1724" s="88"/>
      <c r="CI1724" s="88"/>
      <c r="CJ1724" s="88"/>
      <c r="CK1724" s="88"/>
      <c r="CL1724" s="88"/>
      <c r="CM1724" s="88"/>
      <c r="CN1724" s="88"/>
      <c r="CO1724" s="88"/>
      <c r="CP1724" s="88"/>
      <c r="CQ1724" s="88"/>
      <c r="CR1724" s="88"/>
      <c r="CS1724" s="88"/>
      <c r="CT1724" s="88"/>
      <c r="CU1724" s="88"/>
      <c r="CV1724" s="88"/>
      <c r="CW1724" s="88"/>
      <c r="CX1724" s="88"/>
      <c r="CY1724" s="88"/>
    </row>
    <row r="1725" spans="2:103" x14ac:dyDescent="0.3">
      <c r="B1725" s="87"/>
      <c r="C1725" s="87"/>
      <c r="D1725" s="144"/>
      <c r="E1725" s="144"/>
      <c r="F1725" s="87"/>
      <c r="G1725" s="88"/>
      <c r="H1725" s="88"/>
      <c r="I1725" s="88"/>
      <c r="J1725" s="87"/>
      <c r="K1725" s="87"/>
      <c r="L1725" s="87"/>
      <c r="M1725" s="87"/>
      <c r="N1725" s="87"/>
      <c r="O1725" s="88"/>
      <c r="P1725" s="88"/>
      <c r="Q1725" s="88"/>
      <c r="R1725" s="88"/>
      <c r="S1725" s="88"/>
      <c r="T1725" s="88"/>
      <c r="U1725" s="88"/>
      <c r="V1725" s="88"/>
      <c r="W1725" s="88"/>
      <c r="X1725" s="88"/>
      <c r="Y1725" s="88"/>
      <c r="Z1725" s="88"/>
      <c r="AA1725" s="88"/>
      <c r="AB1725" s="88"/>
      <c r="AC1725" s="88"/>
      <c r="AD1725" s="88"/>
      <c r="AE1725" s="88"/>
      <c r="AF1725" s="88"/>
      <c r="AG1725" s="88"/>
      <c r="AH1725" s="88"/>
      <c r="AI1725" s="88"/>
      <c r="AJ1725" s="88"/>
      <c r="AK1725" s="88"/>
      <c r="AL1725" s="88"/>
      <c r="AM1725" s="88"/>
      <c r="AN1725" s="88"/>
      <c r="AO1725" s="88"/>
      <c r="AP1725" s="88"/>
      <c r="AQ1725" s="88"/>
      <c r="AR1725" s="88"/>
      <c r="AS1725" s="88"/>
      <c r="AT1725" s="88"/>
      <c r="AU1725" s="88"/>
      <c r="AV1725" s="88"/>
      <c r="AW1725" s="88"/>
      <c r="AX1725" s="88"/>
      <c r="AY1725" s="88"/>
      <c r="AZ1725" s="88"/>
      <c r="BA1725" s="88"/>
      <c r="BB1725" s="88"/>
      <c r="BC1725" s="88"/>
      <c r="BD1725" s="88"/>
      <c r="BE1725" s="88"/>
      <c r="BF1725" s="88"/>
      <c r="BG1725" s="88"/>
      <c r="BH1725" s="88"/>
      <c r="BI1725" s="88"/>
      <c r="BJ1725" s="88"/>
      <c r="BK1725" s="88"/>
      <c r="BL1725" s="88"/>
      <c r="BM1725" s="88"/>
      <c r="BN1725" s="88"/>
      <c r="BO1725" s="88"/>
      <c r="BP1725" s="88"/>
      <c r="BQ1725" s="88"/>
      <c r="BR1725" s="88"/>
      <c r="BS1725" s="88"/>
      <c r="BT1725" s="88"/>
      <c r="BU1725" s="88"/>
      <c r="BV1725" s="88"/>
      <c r="BW1725" s="88"/>
      <c r="BX1725" s="88"/>
      <c r="BY1725" s="88"/>
      <c r="BZ1725" s="88"/>
      <c r="CA1725" s="88"/>
      <c r="CB1725" s="88"/>
      <c r="CC1725" s="88"/>
      <c r="CD1725" s="88"/>
      <c r="CE1725" s="88"/>
      <c r="CF1725" s="88"/>
      <c r="CG1725" s="88"/>
      <c r="CH1725" s="88"/>
      <c r="CI1725" s="88"/>
      <c r="CJ1725" s="88"/>
      <c r="CK1725" s="88"/>
      <c r="CL1725" s="88"/>
      <c r="CM1725" s="88"/>
      <c r="CN1725" s="88"/>
      <c r="CO1725" s="88"/>
      <c r="CP1725" s="88"/>
      <c r="CQ1725" s="88"/>
      <c r="CR1725" s="88"/>
      <c r="CS1725" s="88"/>
      <c r="CT1725" s="88"/>
      <c r="CU1725" s="88"/>
      <c r="CV1725" s="88"/>
      <c r="CW1725" s="88"/>
      <c r="CX1725" s="88"/>
      <c r="CY1725" s="88"/>
    </row>
    <row r="1726" spans="2:103" x14ac:dyDescent="0.3">
      <c r="B1726" s="87"/>
      <c r="C1726" s="87"/>
      <c r="D1726" s="144"/>
      <c r="E1726" s="144"/>
      <c r="F1726" s="87"/>
      <c r="G1726" s="88"/>
      <c r="H1726" s="88"/>
      <c r="I1726" s="88"/>
      <c r="J1726" s="87"/>
      <c r="K1726" s="87"/>
      <c r="L1726" s="87"/>
      <c r="M1726" s="87"/>
      <c r="N1726" s="87"/>
      <c r="O1726" s="88"/>
      <c r="P1726" s="88"/>
      <c r="Q1726" s="88"/>
      <c r="R1726" s="88"/>
      <c r="S1726" s="88"/>
      <c r="T1726" s="88"/>
      <c r="U1726" s="88"/>
      <c r="V1726" s="88"/>
      <c r="W1726" s="88"/>
      <c r="X1726" s="88"/>
      <c r="Y1726" s="88"/>
      <c r="Z1726" s="88"/>
      <c r="AA1726" s="88"/>
      <c r="AB1726" s="88"/>
      <c r="AC1726" s="88"/>
      <c r="AD1726" s="88"/>
      <c r="AE1726" s="88"/>
      <c r="AF1726" s="88"/>
      <c r="AG1726" s="88"/>
      <c r="AH1726" s="88"/>
      <c r="AI1726" s="88"/>
      <c r="AJ1726" s="88"/>
      <c r="AK1726" s="88"/>
      <c r="AL1726" s="88"/>
      <c r="AM1726" s="88"/>
      <c r="AN1726" s="88"/>
      <c r="AO1726" s="88"/>
      <c r="AP1726" s="88"/>
      <c r="AQ1726" s="88"/>
      <c r="AR1726" s="88"/>
      <c r="AS1726" s="88"/>
      <c r="AT1726" s="88"/>
      <c r="AU1726" s="88"/>
      <c r="AV1726" s="88"/>
      <c r="AW1726" s="88"/>
      <c r="AX1726" s="88"/>
      <c r="AY1726" s="88"/>
      <c r="AZ1726" s="88"/>
      <c r="BA1726" s="88"/>
      <c r="BB1726" s="88"/>
      <c r="BC1726" s="88"/>
      <c r="BD1726" s="88"/>
      <c r="BE1726" s="88"/>
      <c r="BF1726" s="88"/>
      <c r="BG1726" s="88"/>
      <c r="BH1726" s="88"/>
      <c r="BI1726" s="88"/>
      <c r="BJ1726" s="88"/>
      <c r="BK1726" s="88"/>
      <c r="BL1726" s="88"/>
      <c r="BM1726" s="88"/>
      <c r="BN1726" s="88"/>
      <c r="BO1726" s="88"/>
      <c r="BP1726" s="88"/>
      <c r="BQ1726" s="88"/>
      <c r="BR1726" s="88"/>
      <c r="BS1726" s="88"/>
      <c r="BT1726" s="88"/>
      <c r="BU1726" s="88"/>
      <c r="BV1726" s="88"/>
      <c r="BW1726" s="88"/>
      <c r="BX1726" s="88"/>
      <c r="BY1726" s="88"/>
      <c r="BZ1726" s="88"/>
      <c r="CA1726" s="88"/>
      <c r="CB1726" s="88"/>
      <c r="CC1726" s="88"/>
      <c r="CD1726" s="88"/>
      <c r="CE1726" s="88"/>
      <c r="CF1726" s="88"/>
      <c r="CG1726" s="88"/>
      <c r="CH1726" s="88"/>
      <c r="CI1726" s="88"/>
      <c r="CJ1726" s="88"/>
      <c r="CK1726" s="88"/>
      <c r="CL1726" s="88"/>
      <c r="CM1726" s="88"/>
      <c r="CN1726" s="88"/>
      <c r="CO1726" s="88"/>
      <c r="CP1726" s="88"/>
      <c r="CQ1726" s="88"/>
      <c r="CR1726" s="88"/>
      <c r="CS1726" s="88"/>
      <c r="CT1726" s="88"/>
      <c r="CU1726" s="88"/>
      <c r="CV1726" s="88"/>
      <c r="CW1726" s="88"/>
      <c r="CX1726" s="88"/>
      <c r="CY1726" s="88"/>
    </row>
    <row r="1727" spans="2:103" x14ac:dyDescent="0.3">
      <c r="B1727" s="87"/>
      <c r="C1727" s="87"/>
      <c r="D1727" s="144"/>
      <c r="E1727" s="144"/>
      <c r="F1727" s="87"/>
      <c r="G1727" s="88"/>
      <c r="H1727" s="88"/>
      <c r="I1727" s="88"/>
      <c r="J1727" s="87"/>
      <c r="K1727" s="87"/>
      <c r="L1727" s="87"/>
      <c r="M1727" s="87"/>
      <c r="N1727" s="87"/>
      <c r="O1727" s="88"/>
      <c r="P1727" s="88"/>
      <c r="Q1727" s="88"/>
      <c r="R1727" s="88"/>
      <c r="S1727" s="88"/>
      <c r="T1727" s="88"/>
      <c r="U1727" s="88"/>
      <c r="V1727" s="88"/>
      <c r="W1727" s="88"/>
      <c r="X1727" s="88"/>
      <c r="Y1727" s="88"/>
      <c r="Z1727" s="88"/>
      <c r="AA1727" s="88"/>
      <c r="AB1727" s="88"/>
      <c r="AC1727" s="88"/>
      <c r="AD1727" s="88"/>
      <c r="AE1727" s="88"/>
      <c r="AF1727" s="88"/>
      <c r="AG1727" s="88"/>
      <c r="AH1727" s="88"/>
      <c r="AI1727" s="88"/>
      <c r="AJ1727" s="88"/>
      <c r="AK1727" s="88"/>
      <c r="AL1727" s="88"/>
      <c r="AM1727" s="88"/>
      <c r="AN1727" s="88"/>
      <c r="AO1727" s="88"/>
      <c r="AP1727" s="88"/>
      <c r="AQ1727" s="88"/>
      <c r="AR1727" s="88"/>
      <c r="AS1727" s="88"/>
      <c r="AT1727" s="88"/>
      <c r="AU1727" s="88"/>
      <c r="AV1727" s="88"/>
      <c r="AW1727" s="88"/>
      <c r="AX1727" s="88"/>
      <c r="AY1727" s="88"/>
      <c r="AZ1727" s="88"/>
      <c r="BA1727" s="88"/>
      <c r="BB1727" s="88"/>
      <c r="BC1727" s="88"/>
      <c r="BD1727" s="88"/>
      <c r="BE1727" s="88"/>
      <c r="BF1727" s="88"/>
      <c r="BG1727" s="88"/>
      <c r="BH1727" s="88"/>
      <c r="BI1727" s="88"/>
      <c r="BJ1727" s="88"/>
      <c r="BK1727" s="88"/>
      <c r="BL1727" s="88"/>
      <c r="BM1727" s="88"/>
      <c r="BN1727" s="88"/>
      <c r="BO1727" s="88"/>
      <c r="BP1727" s="88"/>
      <c r="BQ1727" s="88"/>
      <c r="BR1727" s="88"/>
      <c r="BS1727" s="88"/>
      <c r="BT1727" s="88"/>
      <c r="BU1727" s="88"/>
      <c r="BV1727" s="88"/>
      <c r="BW1727" s="88"/>
      <c r="BX1727" s="88"/>
      <c r="BY1727" s="88"/>
      <c r="BZ1727" s="88"/>
      <c r="CA1727" s="88"/>
      <c r="CB1727" s="88"/>
      <c r="CC1727" s="88"/>
      <c r="CD1727" s="88"/>
      <c r="CE1727" s="88"/>
      <c r="CF1727" s="88"/>
      <c r="CG1727" s="88"/>
      <c r="CH1727" s="88"/>
      <c r="CI1727" s="88"/>
      <c r="CJ1727" s="88"/>
      <c r="CK1727" s="88"/>
      <c r="CL1727" s="88"/>
      <c r="CM1727" s="88"/>
      <c r="CN1727" s="88"/>
      <c r="CO1727" s="88"/>
      <c r="CP1727" s="88"/>
      <c r="CQ1727" s="88"/>
      <c r="CR1727" s="88"/>
      <c r="CS1727" s="88"/>
      <c r="CT1727" s="88"/>
      <c r="CU1727" s="88"/>
      <c r="CV1727" s="88"/>
      <c r="CW1727" s="88"/>
      <c r="CX1727" s="88"/>
      <c r="CY1727" s="88"/>
    </row>
    <row r="1728" spans="2:103" x14ac:dyDescent="0.3">
      <c r="B1728" s="87"/>
      <c r="C1728" s="87"/>
      <c r="D1728" s="144"/>
      <c r="E1728" s="144"/>
      <c r="F1728" s="87"/>
      <c r="G1728" s="88"/>
      <c r="H1728" s="88"/>
      <c r="I1728" s="88"/>
      <c r="J1728" s="87"/>
      <c r="K1728" s="87"/>
      <c r="L1728" s="87"/>
      <c r="M1728" s="87"/>
      <c r="N1728" s="87"/>
      <c r="O1728" s="88"/>
      <c r="P1728" s="88"/>
      <c r="Q1728" s="88"/>
      <c r="R1728" s="88"/>
      <c r="S1728" s="88"/>
      <c r="T1728" s="88"/>
      <c r="U1728" s="88"/>
      <c r="V1728" s="88"/>
      <c r="W1728" s="88"/>
      <c r="X1728" s="88"/>
      <c r="Y1728" s="88"/>
      <c r="Z1728" s="88"/>
      <c r="AA1728" s="88"/>
      <c r="AB1728" s="88"/>
      <c r="AC1728" s="88"/>
      <c r="AD1728" s="88"/>
      <c r="AE1728" s="88"/>
      <c r="AF1728" s="88"/>
      <c r="AG1728" s="88"/>
      <c r="AH1728" s="88"/>
      <c r="AI1728" s="88"/>
      <c r="AJ1728" s="88"/>
      <c r="AK1728" s="88"/>
      <c r="AL1728" s="88"/>
      <c r="AM1728" s="88"/>
      <c r="AN1728" s="88"/>
      <c r="AO1728" s="88"/>
      <c r="AP1728" s="88"/>
      <c r="AQ1728" s="88"/>
      <c r="AR1728" s="88"/>
      <c r="AS1728" s="88"/>
      <c r="AT1728" s="88"/>
      <c r="AU1728" s="88"/>
      <c r="AV1728" s="88"/>
      <c r="AW1728" s="88"/>
      <c r="AX1728" s="88"/>
      <c r="AY1728" s="88"/>
      <c r="AZ1728" s="88"/>
      <c r="BA1728" s="88"/>
      <c r="BB1728" s="88"/>
      <c r="BC1728" s="88"/>
      <c r="BD1728" s="88"/>
      <c r="BE1728" s="88"/>
      <c r="BF1728" s="88"/>
      <c r="BG1728" s="88"/>
      <c r="BH1728" s="88"/>
      <c r="BI1728" s="88"/>
      <c r="BJ1728" s="88"/>
      <c r="BK1728" s="88"/>
      <c r="BL1728" s="88"/>
      <c r="BM1728" s="88"/>
      <c r="BN1728" s="88"/>
      <c r="BO1728" s="88"/>
      <c r="BP1728" s="88"/>
      <c r="BQ1728" s="88"/>
      <c r="BR1728" s="88"/>
      <c r="BS1728" s="88"/>
      <c r="BT1728" s="88"/>
      <c r="BU1728" s="88"/>
      <c r="BV1728" s="88"/>
      <c r="BW1728" s="88"/>
      <c r="BX1728" s="88"/>
      <c r="BY1728" s="88"/>
      <c r="BZ1728" s="88"/>
      <c r="CA1728" s="88"/>
      <c r="CB1728" s="88"/>
      <c r="CC1728" s="88"/>
      <c r="CD1728" s="88"/>
      <c r="CE1728" s="88"/>
      <c r="CF1728" s="88"/>
      <c r="CG1728" s="88"/>
      <c r="CH1728" s="88"/>
      <c r="CI1728" s="88"/>
      <c r="CJ1728" s="88"/>
      <c r="CK1728" s="88"/>
      <c r="CL1728" s="88"/>
      <c r="CM1728" s="88"/>
      <c r="CN1728" s="88"/>
      <c r="CO1728" s="88"/>
      <c r="CP1728" s="88"/>
      <c r="CQ1728" s="88"/>
      <c r="CR1728" s="88"/>
      <c r="CS1728" s="88"/>
      <c r="CT1728" s="88"/>
      <c r="CU1728" s="88"/>
      <c r="CV1728" s="88"/>
      <c r="CW1728" s="88"/>
      <c r="CX1728" s="88"/>
      <c r="CY1728" s="88"/>
    </row>
    <row r="1729" spans="2:103" x14ac:dyDescent="0.3">
      <c r="B1729" s="87"/>
      <c r="C1729" s="87"/>
      <c r="D1729" s="144"/>
      <c r="E1729" s="144"/>
      <c r="F1729" s="87"/>
      <c r="G1729" s="88"/>
      <c r="H1729" s="88"/>
      <c r="I1729" s="88"/>
      <c r="J1729" s="87"/>
      <c r="K1729" s="87"/>
      <c r="L1729" s="87"/>
      <c r="M1729" s="87"/>
      <c r="N1729" s="87"/>
      <c r="O1729" s="88"/>
      <c r="P1729" s="88"/>
      <c r="Q1729" s="88"/>
      <c r="R1729" s="88"/>
      <c r="S1729" s="88"/>
      <c r="T1729" s="88"/>
      <c r="U1729" s="88"/>
      <c r="V1729" s="88"/>
      <c r="W1729" s="88"/>
      <c r="X1729" s="88"/>
      <c r="Y1729" s="88"/>
      <c r="Z1729" s="88"/>
      <c r="AA1729" s="88"/>
      <c r="AB1729" s="88"/>
      <c r="AC1729" s="88"/>
      <c r="AD1729" s="88"/>
      <c r="AE1729" s="88"/>
      <c r="AF1729" s="88"/>
      <c r="AG1729" s="88"/>
      <c r="AH1729" s="88"/>
      <c r="AI1729" s="88"/>
      <c r="AJ1729" s="88"/>
      <c r="AK1729" s="88"/>
      <c r="AL1729" s="88"/>
      <c r="AM1729" s="88"/>
      <c r="AN1729" s="88"/>
      <c r="AO1729" s="88"/>
      <c r="AP1729" s="88"/>
      <c r="AQ1729" s="88"/>
      <c r="AR1729" s="88"/>
      <c r="AS1729" s="88"/>
      <c r="AT1729" s="88"/>
      <c r="AU1729" s="88"/>
      <c r="AV1729" s="88"/>
      <c r="AW1729" s="88"/>
      <c r="AX1729" s="88"/>
      <c r="AY1729" s="88"/>
      <c r="AZ1729" s="88"/>
      <c r="BA1729" s="88"/>
      <c r="BB1729" s="88"/>
      <c r="BC1729" s="88"/>
      <c r="BD1729" s="88"/>
      <c r="BE1729" s="88"/>
      <c r="BF1729" s="88"/>
      <c r="BG1729" s="88"/>
      <c r="BH1729" s="88"/>
      <c r="BI1729" s="88"/>
      <c r="BJ1729" s="88"/>
      <c r="BK1729" s="88"/>
      <c r="BL1729" s="88"/>
      <c r="BM1729" s="88"/>
      <c r="BN1729" s="88"/>
      <c r="BO1729" s="88"/>
      <c r="BP1729" s="88"/>
      <c r="BQ1729" s="88"/>
      <c r="BR1729" s="88"/>
      <c r="BS1729" s="88"/>
      <c r="BT1729" s="88"/>
      <c r="BU1729" s="88"/>
      <c r="BV1729" s="88"/>
      <c r="BW1729" s="88"/>
      <c r="BX1729" s="88"/>
      <c r="BY1729" s="88"/>
      <c r="BZ1729" s="88"/>
      <c r="CA1729" s="88"/>
      <c r="CB1729" s="88"/>
      <c r="CC1729" s="88"/>
      <c r="CD1729" s="88"/>
      <c r="CE1729" s="88"/>
      <c r="CF1729" s="88"/>
      <c r="CG1729" s="88"/>
      <c r="CH1729" s="88"/>
      <c r="CI1729" s="88"/>
      <c r="CJ1729" s="88"/>
      <c r="CK1729" s="88"/>
      <c r="CL1729" s="88"/>
      <c r="CM1729" s="88"/>
      <c r="CN1729" s="88"/>
      <c r="CO1729" s="88"/>
      <c r="CP1729" s="88"/>
      <c r="CQ1729" s="88"/>
      <c r="CR1729" s="88"/>
      <c r="CS1729" s="88"/>
      <c r="CT1729" s="88"/>
      <c r="CU1729" s="88"/>
      <c r="CV1729" s="88"/>
      <c r="CW1729" s="88"/>
      <c r="CX1729" s="88"/>
      <c r="CY1729" s="88"/>
    </row>
    <row r="1730" spans="2:103" x14ac:dyDescent="0.3">
      <c r="B1730" s="87"/>
      <c r="C1730" s="87"/>
      <c r="D1730" s="144"/>
      <c r="E1730" s="144"/>
      <c r="F1730" s="87"/>
      <c r="G1730" s="88"/>
      <c r="H1730" s="88"/>
      <c r="I1730" s="88"/>
      <c r="J1730" s="87"/>
      <c r="K1730" s="87"/>
      <c r="L1730" s="87"/>
      <c r="M1730" s="87"/>
      <c r="N1730" s="87"/>
      <c r="O1730" s="88"/>
      <c r="P1730" s="88"/>
      <c r="Q1730" s="88"/>
      <c r="R1730" s="88"/>
      <c r="S1730" s="88"/>
      <c r="T1730" s="88"/>
      <c r="U1730" s="88"/>
      <c r="V1730" s="88"/>
      <c r="W1730" s="88"/>
      <c r="X1730" s="88"/>
      <c r="Y1730" s="88"/>
      <c r="Z1730" s="88"/>
      <c r="AA1730" s="88"/>
      <c r="AB1730" s="88"/>
      <c r="AC1730" s="88"/>
      <c r="AD1730" s="88"/>
      <c r="AE1730" s="88"/>
      <c r="AF1730" s="88"/>
      <c r="AG1730" s="88"/>
      <c r="AH1730" s="88"/>
      <c r="AI1730" s="88"/>
      <c r="AJ1730" s="88"/>
      <c r="AK1730" s="88"/>
      <c r="AL1730" s="88"/>
      <c r="AM1730" s="88"/>
      <c r="AN1730" s="88"/>
      <c r="AO1730" s="88"/>
      <c r="AP1730" s="88"/>
      <c r="AQ1730" s="88"/>
      <c r="AR1730" s="88"/>
      <c r="AS1730" s="88"/>
      <c r="AT1730" s="88"/>
      <c r="AU1730" s="88"/>
      <c r="AV1730" s="88"/>
      <c r="AW1730" s="88"/>
      <c r="AX1730" s="88"/>
      <c r="AY1730" s="88"/>
      <c r="AZ1730" s="88"/>
      <c r="BA1730" s="88"/>
      <c r="BB1730" s="88"/>
      <c r="BC1730" s="88"/>
      <c r="BD1730" s="88"/>
      <c r="BE1730" s="88"/>
      <c r="BF1730" s="88"/>
      <c r="BG1730" s="88"/>
      <c r="BH1730" s="88"/>
      <c r="BI1730" s="88"/>
      <c r="BJ1730" s="88"/>
      <c r="BK1730" s="88"/>
      <c r="BL1730" s="88"/>
      <c r="BM1730" s="88"/>
      <c r="BN1730" s="88"/>
      <c r="BO1730" s="88"/>
      <c r="BP1730" s="88"/>
      <c r="BQ1730" s="88"/>
      <c r="BR1730" s="88"/>
      <c r="BS1730" s="88"/>
      <c r="BT1730" s="88"/>
      <c r="BU1730" s="88"/>
      <c r="BV1730" s="88"/>
      <c r="BW1730" s="88"/>
      <c r="BX1730" s="88"/>
      <c r="BY1730" s="88"/>
      <c r="BZ1730" s="88"/>
      <c r="CA1730" s="88"/>
      <c r="CB1730" s="88"/>
      <c r="CC1730" s="88"/>
      <c r="CD1730" s="88"/>
      <c r="CE1730" s="88"/>
      <c r="CF1730" s="88"/>
      <c r="CG1730" s="88"/>
      <c r="CH1730" s="88"/>
      <c r="CI1730" s="88"/>
      <c r="CJ1730" s="88"/>
      <c r="CK1730" s="88"/>
      <c r="CL1730" s="88"/>
      <c r="CM1730" s="88"/>
      <c r="CN1730" s="88"/>
      <c r="CO1730" s="88"/>
      <c r="CP1730" s="88"/>
      <c r="CQ1730" s="88"/>
      <c r="CR1730" s="88"/>
      <c r="CS1730" s="88"/>
      <c r="CT1730" s="88"/>
      <c r="CU1730" s="88"/>
      <c r="CV1730" s="88"/>
      <c r="CW1730" s="88"/>
      <c r="CX1730" s="88"/>
      <c r="CY1730" s="88"/>
    </row>
    <row r="1731" spans="2:103" x14ac:dyDescent="0.3">
      <c r="B1731" s="87"/>
      <c r="C1731" s="87"/>
      <c r="D1731" s="144"/>
      <c r="E1731" s="144"/>
      <c r="F1731" s="87"/>
      <c r="G1731" s="88"/>
      <c r="H1731" s="88"/>
      <c r="I1731" s="88"/>
      <c r="J1731" s="87"/>
      <c r="K1731" s="87"/>
      <c r="L1731" s="87"/>
      <c r="M1731" s="87"/>
      <c r="N1731" s="87"/>
      <c r="O1731" s="88"/>
      <c r="P1731" s="88"/>
      <c r="Q1731" s="88"/>
      <c r="R1731" s="88"/>
      <c r="S1731" s="88"/>
      <c r="T1731" s="88"/>
      <c r="U1731" s="88"/>
      <c r="V1731" s="88"/>
      <c r="W1731" s="88"/>
      <c r="X1731" s="88"/>
      <c r="Y1731" s="88"/>
      <c r="Z1731" s="88"/>
      <c r="AA1731" s="88"/>
      <c r="AB1731" s="88"/>
      <c r="AC1731" s="88"/>
      <c r="AD1731" s="88"/>
      <c r="AE1731" s="88"/>
      <c r="AF1731" s="88"/>
      <c r="AG1731" s="88"/>
      <c r="AH1731" s="88"/>
      <c r="AI1731" s="88"/>
      <c r="AJ1731" s="88"/>
      <c r="AK1731" s="88"/>
      <c r="AL1731" s="88"/>
      <c r="AM1731" s="88"/>
      <c r="AN1731" s="88"/>
      <c r="AO1731" s="88"/>
      <c r="AP1731" s="88"/>
      <c r="AQ1731" s="88"/>
      <c r="AR1731" s="88"/>
      <c r="AS1731" s="88"/>
      <c r="AT1731" s="88"/>
      <c r="AU1731" s="88"/>
      <c r="AV1731" s="88"/>
      <c r="AW1731" s="88"/>
      <c r="AX1731" s="88"/>
      <c r="AY1731" s="88"/>
      <c r="AZ1731" s="88"/>
      <c r="BA1731" s="88"/>
      <c r="BB1731" s="88"/>
      <c r="BC1731" s="88"/>
      <c r="BD1731" s="88"/>
      <c r="BE1731" s="88"/>
      <c r="BF1731" s="88"/>
      <c r="BG1731" s="88"/>
      <c r="BH1731" s="88"/>
      <c r="BI1731" s="88"/>
      <c r="BJ1731" s="88"/>
      <c r="BK1731" s="88"/>
      <c r="BL1731" s="88"/>
      <c r="BM1731" s="88"/>
      <c r="BN1731" s="88"/>
      <c r="BO1731" s="88"/>
      <c r="BP1731" s="88"/>
      <c r="BQ1731" s="88"/>
      <c r="BR1731" s="88"/>
      <c r="BS1731" s="88"/>
      <c r="BT1731" s="88"/>
      <c r="BU1731" s="88"/>
      <c r="BV1731" s="88"/>
      <c r="BW1731" s="88"/>
      <c r="BX1731" s="88"/>
      <c r="BY1731" s="88"/>
      <c r="BZ1731" s="88"/>
      <c r="CA1731" s="88"/>
      <c r="CB1731" s="88"/>
      <c r="CC1731" s="88"/>
      <c r="CD1731" s="88"/>
      <c r="CE1731" s="88"/>
      <c r="CF1731" s="88"/>
      <c r="CG1731" s="88"/>
      <c r="CH1731" s="88"/>
      <c r="CI1731" s="88"/>
      <c r="CJ1731" s="88"/>
      <c r="CK1731" s="88"/>
      <c r="CL1731" s="88"/>
      <c r="CM1731" s="88"/>
      <c r="CN1731" s="88"/>
      <c r="CO1731" s="88"/>
      <c r="CP1731" s="88"/>
      <c r="CQ1731" s="88"/>
      <c r="CR1731" s="88"/>
      <c r="CS1731" s="88"/>
      <c r="CT1731" s="88"/>
      <c r="CU1731" s="88"/>
      <c r="CV1731" s="88"/>
      <c r="CW1731" s="88"/>
      <c r="CX1731" s="88"/>
      <c r="CY1731" s="88"/>
    </row>
    <row r="1732" spans="2:103" x14ac:dyDescent="0.3">
      <c r="B1732" s="87"/>
      <c r="C1732" s="87"/>
      <c r="D1732" s="144"/>
      <c r="E1732" s="144"/>
      <c r="F1732" s="87"/>
      <c r="G1732" s="88"/>
      <c r="H1732" s="88"/>
      <c r="I1732" s="88"/>
      <c r="J1732" s="87"/>
      <c r="K1732" s="87"/>
      <c r="L1732" s="87"/>
      <c r="M1732" s="87"/>
      <c r="N1732" s="87"/>
      <c r="O1732" s="88"/>
      <c r="P1732" s="88"/>
      <c r="Q1732" s="88"/>
      <c r="R1732" s="88"/>
      <c r="S1732" s="88"/>
      <c r="T1732" s="88"/>
      <c r="U1732" s="88"/>
      <c r="V1732" s="88"/>
      <c r="W1732" s="88"/>
      <c r="X1732" s="88"/>
      <c r="Y1732" s="88"/>
      <c r="Z1732" s="88"/>
      <c r="AA1732" s="88"/>
      <c r="AB1732" s="88"/>
      <c r="AC1732" s="88"/>
      <c r="AD1732" s="88"/>
      <c r="AE1732" s="88"/>
      <c r="AF1732" s="88"/>
      <c r="AG1732" s="88"/>
      <c r="AH1732" s="88"/>
      <c r="AI1732" s="88"/>
      <c r="AJ1732" s="88"/>
      <c r="AK1732" s="88"/>
      <c r="AL1732" s="88"/>
      <c r="AM1732" s="88"/>
      <c r="AN1732" s="88"/>
      <c r="AO1732" s="88"/>
      <c r="AP1732" s="88"/>
      <c r="AQ1732" s="88"/>
      <c r="AR1732" s="88"/>
      <c r="AS1732" s="88"/>
      <c r="AT1732" s="88"/>
      <c r="AU1732" s="88"/>
      <c r="AV1732" s="88"/>
      <c r="AW1732" s="88"/>
      <c r="AX1732" s="88"/>
      <c r="AY1732" s="88"/>
      <c r="AZ1732" s="88"/>
      <c r="BA1732" s="88"/>
      <c r="BB1732" s="88"/>
      <c r="BC1732" s="88"/>
      <c r="BD1732" s="88"/>
      <c r="BE1732" s="88"/>
      <c r="BF1732" s="88"/>
      <c r="BG1732" s="88"/>
      <c r="BH1732" s="88"/>
      <c r="BI1732" s="88"/>
      <c r="BJ1732" s="88"/>
      <c r="BK1732" s="88"/>
      <c r="BL1732" s="88"/>
      <c r="BM1732" s="88"/>
      <c r="BN1732" s="88"/>
      <c r="BO1732" s="88"/>
      <c r="BP1732" s="88"/>
      <c r="BQ1732" s="88"/>
      <c r="BR1732" s="88"/>
      <c r="BS1732" s="88"/>
      <c r="BT1732" s="88"/>
      <c r="BU1732" s="88"/>
      <c r="BV1732" s="88"/>
      <c r="BW1732" s="88"/>
      <c r="BX1732" s="88"/>
      <c r="BY1732" s="88"/>
      <c r="BZ1732" s="88"/>
      <c r="CA1732" s="88"/>
      <c r="CB1732" s="88"/>
      <c r="CC1732" s="88"/>
      <c r="CD1732" s="88"/>
      <c r="CE1732" s="88"/>
      <c r="CF1732" s="88"/>
      <c r="CG1732" s="88"/>
      <c r="CH1732" s="88"/>
      <c r="CI1732" s="88"/>
      <c r="CJ1732" s="88"/>
      <c r="CK1732" s="88"/>
      <c r="CL1732" s="88"/>
      <c r="CM1732" s="88"/>
      <c r="CN1732" s="88"/>
      <c r="CO1732" s="88"/>
      <c r="CP1732" s="88"/>
      <c r="CQ1732" s="88"/>
      <c r="CR1732" s="88"/>
      <c r="CS1732" s="88"/>
      <c r="CT1732" s="88"/>
      <c r="CU1732" s="88"/>
      <c r="CV1732" s="88"/>
      <c r="CW1732" s="88"/>
      <c r="CX1732" s="88"/>
      <c r="CY1732" s="88"/>
    </row>
    <row r="1733" spans="2:103" x14ac:dyDescent="0.3">
      <c r="B1733" s="87"/>
      <c r="C1733" s="87"/>
      <c r="D1733" s="144"/>
      <c r="E1733" s="144"/>
      <c r="F1733" s="87"/>
      <c r="G1733" s="88"/>
      <c r="H1733" s="88"/>
      <c r="I1733" s="88"/>
      <c r="J1733" s="87"/>
      <c r="K1733" s="87"/>
      <c r="L1733" s="87"/>
      <c r="M1733" s="87"/>
      <c r="N1733" s="87"/>
      <c r="O1733" s="88"/>
      <c r="P1733" s="88"/>
      <c r="Q1733" s="88"/>
      <c r="R1733" s="88"/>
      <c r="S1733" s="88"/>
      <c r="T1733" s="88"/>
      <c r="U1733" s="88"/>
      <c r="V1733" s="88"/>
      <c r="W1733" s="88"/>
      <c r="X1733" s="88"/>
      <c r="Y1733" s="88"/>
      <c r="Z1733" s="88"/>
      <c r="AA1733" s="88"/>
      <c r="AB1733" s="88"/>
      <c r="AC1733" s="88"/>
      <c r="AD1733" s="88"/>
      <c r="AE1733" s="88"/>
      <c r="AF1733" s="88"/>
      <c r="AG1733" s="88"/>
      <c r="AH1733" s="88"/>
      <c r="AI1733" s="88"/>
      <c r="AJ1733" s="88"/>
      <c r="AK1733" s="88"/>
      <c r="AL1733" s="88"/>
      <c r="AM1733" s="88"/>
      <c r="AN1733" s="88"/>
      <c r="AO1733" s="88"/>
      <c r="AP1733" s="88"/>
      <c r="AQ1733" s="88"/>
      <c r="AR1733" s="88"/>
      <c r="AS1733" s="88"/>
      <c r="AT1733" s="88"/>
      <c r="AU1733" s="88"/>
      <c r="AV1733" s="88"/>
      <c r="AW1733" s="88"/>
      <c r="AX1733" s="88"/>
      <c r="AY1733" s="88"/>
      <c r="AZ1733" s="88"/>
      <c r="BA1733" s="88"/>
      <c r="BB1733" s="88"/>
      <c r="BC1733" s="88"/>
      <c r="BD1733" s="88"/>
      <c r="BE1733" s="88"/>
      <c r="BF1733" s="88"/>
      <c r="BG1733" s="88"/>
      <c r="BH1733" s="88"/>
      <c r="BI1733" s="88"/>
      <c r="BJ1733" s="88"/>
      <c r="BK1733" s="88"/>
      <c r="BL1733" s="88"/>
      <c r="BM1733" s="88"/>
      <c r="BN1733" s="88"/>
      <c r="BO1733" s="88"/>
      <c r="BP1733" s="88"/>
      <c r="BQ1733" s="88"/>
      <c r="BR1733" s="88"/>
      <c r="BS1733" s="88"/>
      <c r="BT1733" s="88"/>
      <c r="BU1733" s="88"/>
      <c r="BV1733" s="88"/>
      <c r="BW1733" s="88"/>
      <c r="BX1733" s="88"/>
      <c r="BY1733" s="88"/>
      <c r="BZ1733" s="88"/>
      <c r="CA1733" s="88"/>
      <c r="CB1733" s="88"/>
      <c r="CC1733" s="88"/>
      <c r="CD1733" s="88"/>
      <c r="CE1733" s="88"/>
      <c r="CF1733" s="88"/>
      <c r="CG1733" s="88"/>
      <c r="CH1733" s="88"/>
      <c r="CI1733" s="88"/>
      <c r="CJ1733" s="88"/>
      <c r="CK1733" s="88"/>
      <c r="CL1733" s="88"/>
      <c r="CM1733" s="88"/>
      <c r="CN1733" s="88"/>
      <c r="CO1733" s="88"/>
      <c r="CP1733" s="88"/>
      <c r="CQ1733" s="88"/>
      <c r="CR1733" s="88"/>
      <c r="CS1733" s="88"/>
      <c r="CT1733" s="88"/>
      <c r="CU1733" s="88"/>
      <c r="CV1733" s="88"/>
      <c r="CW1733" s="88"/>
      <c r="CX1733" s="88"/>
      <c r="CY1733" s="88"/>
    </row>
    <row r="1734" spans="2:103" x14ac:dyDescent="0.3">
      <c r="B1734" s="87"/>
      <c r="C1734" s="87"/>
      <c r="D1734" s="144"/>
      <c r="E1734" s="144"/>
      <c r="F1734" s="87"/>
      <c r="G1734" s="88"/>
      <c r="H1734" s="88"/>
      <c r="I1734" s="88"/>
      <c r="J1734" s="87"/>
      <c r="K1734" s="87"/>
      <c r="L1734" s="87"/>
      <c r="M1734" s="87"/>
      <c r="N1734" s="87"/>
      <c r="O1734" s="88"/>
      <c r="P1734" s="88"/>
      <c r="Q1734" s="88"/>
      <c r="R1734" s="88"/>
      <c r="S1734" s="88"/>
      <c r="T1734" s="88"/>
      <c r="U1734" s="88"/>
      <c r="V1734" s="88"/>
      <c r="W1734" s="88"/>
      <c r="X1734" s="88"/>
      <c r="Y1734" s="88"/>
      <c r="Z1734" s="88"/>
      <c r="AA1734" s="88"/>
      <c r="AB1734" s="88"/>
      <c r="AC1734" s="88"/>
      <c r="AD1734" s="88"/>
      <c r="AE1734" s="88"/>
      <c r="AF1734" s="88"/>
      <c r="AG1734" s="88"/>
      <c r="AH1734" s="88"/>
      <c r="AI1734" s="88"/>
      <c r="AJ1734" s="88"/>
      <c r="AK1734" s="88"/>
      <c r="AL1734" s="88"/>
      <c r="AM1734" s="88"/>
      <c r="AN1734" s="88"/>
      <c r="AO1734" s="88"/>
      <c r="AP1734" s="88"/>
      <c r="AQ1734" s="88"/>
      <c r="AR1734" s="88"/>
      <c r="AS1734" s="88"/>
      <c r="AT1734" s="88"/>
      <c r="AU1734" s="88"/>
      <c r="AV1734" s="88"/>
      <c r="AW1734" s="88"/>
      <c r="AX1734" s="88"/>
      <c r="AY1734" s="88"/>
      <c r="AZ1734" s="88"/>
      <c r="BA1734" s="88"/>
      <c r="BB1734" s="88"/>
      <c r="BC1734" s="88"/>
      <c r="BD1734" s="88"/>
      <c r="BE1734" s="88"/>
      <c r="BF1734" s="88"/>
      <c r="BG1734" s="88"/>
      <c r="BH1734" s="88"/>
      <c r="BI1734" s="88"/>
      <c r="BJ1734" s="88"/>
      <c r="BK1734" s="88"/>
      <c r="BL1734" s="88"/>
      <c r="BM1734" s="88"/>
      <c r="BN1734" s="88"/>
      <c r="BO1734" s="88"/>
      <c r="BP1734" s="88"/>
      <c r="BQ1734" s="88"/>
      <c r="BR1734" s="88"/>
      <c r="BS1734" s="88"/>
      <c r="BT1734" s="88"/>
      <c r="BU1734" s="88"/>
      <c r="BV1734" s="88"/>
      <c r="BW1734" s="88"/>
      <c r="BX1734" s="88"/>
      <c r="BY1734" s="88"/>
      <c r="BZ1734" s="88"/>
      <c r="CA1734" s="88"/>
      <c r="CB1734" s="88"/>
      <c r="CC1734" s="88"/>
      <c r="CD1734" s="88"/>
      <c r="CE1734" s="88"/>
      <c r="CF1734" s="88"/>
      <c r="CG1734" s="88"/>
      <c r="CH1734" s="88"/>
      <c r="CI1734" s="88"/>
      <c r="CJ1734" s="88"/>
      <c r="CK1734" s="88"/>
      <c r="CL1734" s="88"/>
      <c r="CM1734" s="88"/>
      <c r="CN1734" s="88"/>
      <c r="CO1734" s="88"/>
      <c r="CP1734" s="88"/>
      <c r="CQ1734" s="88"/>
      <c r="CR1734" s="88"/>
      <c r="CS1734" s="88"/>
      <c r="CT1734" s="88"/>
      <c r="CU1734" s="88"/>
      <c r="CV1734" s="88"/>
      <c r="CW1734" s="88"/>
      <c r="CX1734" s="88"/>
      <c r="CY1734" s="88"/>
    </row>
    <row r="1735" spans="2:103" x14ac:dyDescent="0.3">
      <c r="B1735" s="87"/>
      <c r="C1735" s="87"/>
      <c r="D1735" s="144"/>
      <c r="E1735" s="144"/>
      <c r="F1735" s="87"/>
      <c r="G1735" s="88"/>
      <c r="H1735" s="88"/>
      <c r="I1735" s="88"/>
      <c r="J1735" s="87"/>
      <c r="K1735" s="87"/>
      <c r="L1735" s="87"/>
      <c r="M1735" s="87"/>
      <c r="N1735" s="87"/>
      <c r="O1735" s="88"/>
      <c r="P1735" s="88"/>
      <c r="Q1735" s="88"/>
      <c r="R1735" s="88"/>
      <c r="S1735" s="88"/>
      <c r="T1735" s="88"/>
      <c r="U1735" s="88"/>
      <c r="V1735" s="88"/>
      <c r="W1735" s="88"/>
      <c r="X1735" s="88"/>
      <c r="Y1735" s="88"/>
      <c r="Z1735" s="88"/>
      <c r="AA1735" s="88"/>
      <c r="AB1735" s="88"/>
      <c r="AC1735" s="88"/>
      <c r="AD1735" s="88"/>
      <c r="AE1735" s="88"/>
      <c r="AF1735" s="88"/>
      <c r="AG1735" s="88"/>
      <c r="AH1735" s="88"/>
      <c r="AI1735" s="88"/>
      <c r="AJ1735" s="88"/>
      <c r="AK1735" s="88"/>
      <c r="AL1735" s="88"/>
      <c r="AM1735" s="88"/>
      <c r="AN1735" s="88"/>
      <c r="AO1735" s="88"/>
      <c r="AP1735" s="88"/>
      <c r="AQ1735" s="88"/>
      <c r="AR1735" s="88"/>
      <c r="AS1735" s="88"/>
      <c r="AT1735" s="88"/>
      <c r="AU1735" s="88"/>
      <c r="AV1735" s="88"/>
      <c r="AW1735" s="88"/>
      <c r="AX1735" s="88"/>
      <c r="AY1735" s="88"/>
      <c r="AZ1735" s="88"/>
      <c r="BA1735" s="88"/>
      <c r="BB1735" s="88"/>
      <c r="BC1735" s="88"/>
      <c r="BD1735" s="88"/>
      <c r="BE1735" s="88"/>
      <c r="BF1735" s="88"/>
      <c r="BG1735" s="88"/>
      <c r="BH1735" s="88"/>
      <c r="BI1735" s="88"/>
      <c r="BJ1735" s="88"/>
      <c r="BK1735" s="88"/>
      <c r="BL1735" s="88"/>
      <c r="BM1735" s="88"/>
      <c r="BN1735" s="88"/>
      <c r="BO1735" s="88"/>
      <c r="BP1735" s="88"/>
      <c r="BQ1735" s="88"/>
      <c r="BR1735" s="88"/>
      <c r="BS1735" s="88"/>
      <c r="BT1735" s="88"/>
      <c r="BU1735" s="88"/>
      <c r="BV1735" s="88"/>
      <c r="BW1735" s="88"/>
      <c r="BX1735" s="88"/>
      <c r="BY1735" s="88"/>
      <c r="BZ1735" s="88"/>
      <c r="CA1735" s="88"/>
      <c r="CB1735" s="88"/>
      <c r="CC1735" s="88"/>
      <c r="CD1735" s="88"/>
      <c r="CE1735" s="88"/>
      <c r="CF1735" s="88"/>
      <c r="CG1735" s="88"/>
      <c r="CH1735" s="88"/>
      <c r="CI1735" s="88"/>
      <c r="CJ1735" s="88"/>
      <c r="CK1735" s="88"/>
      <c r="CL1735" s="88"/>
      <c r="CM1735" s="88"/>
      <c r="CN1735" s="88"/>
      <c r="CO1735" s="88"/>
      <c r="CP1735" s="88"/>
      <c r="CQ1735" s="88"/>
      <c r="CR1735" s="88"/>
      <c r="CS1735" s="88"/>
      <c r="CT1735" s="88"/>
      <c r="CU1735" s="88"/>
      <c r="CV1735" s="88"/>
      <c r="CW1735" s="88"/>
      <c r="CX1735" s="88"/>
      <c r="CY1735" s="88"/>
    </row>
    <row r="1736" spans="2:103" x14ac:dyDescent="0.3">
      <c r="B1736" s="87"/>
      <c r="C1736" s="87"/>
      <c r="D1736" s="144"/>
      <c r="E1736" s="144"/>
      <c r="F1736" s="87"/>
      <c r="G1736" s="88"/>
      <c r="H1736" s="88"/>
      <c r="I1736" s="88"/>
      <c r="J1736" s="87"/>
      <c r="K1736" s="87"/>
      <c r="L1736" s="87"/>
      <c r="M1736" s="87"/>
      <c r="N1736" s="87"/>
      <c r="O1736" s="88"/>
      <c r="P1736" s="88"/>
      <c r="Q1736" s="88"/>
      <c r="R1736" s="88"/>
      <c r="S1736" s="88"/>
      <c r="T1736" s="88"/>
      <c r="U1736" s="88"/>
      <c r="V1736" s="88"/>
      <c r="W1736" s="88"/>
      <c r="X1736" s="88"/>
      <c r="Y1736" s="88"/>
      <c r="Z1736" s="88"/>
      <c r="AA1736" s="88"/>
      <c r="AB1736" s="88"/>
      <c r="AC1736" s="88"/>
      <c r="AD1736" s="88"/>
      <c r="AE1736" s="88"/>
      <c r="AF1736" s="88"/>
      <c r="AG1736" s="88"/>
      <c r="AH1736" s="88"/>
      <c r="AI1736" s="88"/>
      <c r="AJ1736" s="88"/>
      <c r="AK1736" s="88"/>
      <c r="AL1736" s="88"/>
      <c r="AM1736" s="88"/>
      <c r="AN1736" s="88"/>
      <c r="AO1736" s="88"/>
      <c r="AP1736" s="88"/>
      <c r="AQ1736" s="88"/>
      <c r="AR1736" s="88"/>
      <c r="AS1736" s="88"/>
      <c r="AT1736" s="88"/>
      <c r="AU1736" s="88"/>
      <c r="AV1736" s="88"/>
      <c r="AW1736" s="88"/>
      <c r="AX1736" s="88"/>
      <c r="AY1736" s="88"/>
      <c r="AZ1736" s="88"/>
      <c r="BA1736" s="88"/>
      <c r="BB1736" s="88"/>
      <c r="BC1736" s="88"/>
      <c r="BD1736" s="88"/>
      <c r="BE1736" s="88"/>
      <c r="BF1736" s="88"/>
      <c r="BG1736" s="88"/>
      <c r="BH1736" s="88"/>
      <c r="BI1736" s="88"/>
      <c r="BJ1736" s="88"/>
      <c r="BK1736" s="88"/>
      <c r="BL1736" s="88"/>
      <c r="BM1736" s="88"/>
      <c r="BN1736" s="88"/>
      <c r="BO1736" s="88"/>
      <c r="BP1736" s="88"/>
      <c r="BQ1736" s="88"/>
      <c r="BR1736" s="88"/>
      <c r="BS1736" s="88"/>
      <c r="BT1736" s="88"/>
      <c r="BU1736" s="88"/>
      <c r="BV1736" s="88"/>
      <c r="BW1736" s="88"/>
      <c r="BX1736" s="88"/>
      <c r="BY1736" s="88"/>
      <c r="BZ1736" s="88"/>
      <c r="CA1736" s="88"/>
      <c r="CB1736" s="88"/>
      <c r="CC1736" s="88"/>
      <c r="CD1736" s="88"/>
      <c r="CE1736" s="88"/>
      <c r="CF1736" s="88"/>
      <c r="CG1736" s="88"/>
      <c r="CH1736" s="88"/>
      <c r="CI1736" s="88"/>
      <c r="CJ1736" s="88"/>
      <c r="CK1736" s="88"/>
      <c r="CL1736" s="88"/>
      <c r="CM1736" s="88"/>
      <c r="CN1736" s="88"/>
      <c r="CO1736" s="88"/>
      <c r="CP1736" s="88"/>
      <c r="CQ1736" s="88"/>
      <c r="CR1736" s="88"/>
      <c r="CS1736" s="88"/>
      <c r="CT1736" s="88"/>
      <c r="CU1736" s="88"/>
      <c r="CV1736" s="88"/>
      <c r="CW1736" s="88"/>
      <c r="CX1736" s="88"/>
      <c r="CY1736" s="88"/>
    </row>
    <row r="1737" spans="2:103" x14ac:dyDescent="0.3">
      <c r="B1737" s="87"/>
      <c r="C1737" s="87"/>
      <c r="D1737" s="144"/>
      <c r="E1737" s="144"/>
      <c r="F1737" s="87"/>
      <c r="G1737" s="88"/>
      <c r="H1737" s="88"/>
      <c r="I1737" s="88"/>
      <c r="J1737" s="87"/>
      <c r="K1737" s="87"/>
      <c r="L1737" s="87"/>
      <c r="M1737" s="87"/>
      <c r="N1737" s="87"/>
      <c r="O1737" s="88"/>
      <c r="P1737" s="88"/>
      <c r="Q1737" s="88"/>
      <c r="R1737" s="88"/>
      <c r="S1737" s="88"/>
      <c r="T1737" s="88"/>
      <c r="U1737" s="88"/>
      <c r="V1737" s="88"/>
      <c r="W1737" s="88"/>
      <c r="X1737" s="88"/>
      <c r="Y1737" s="88"/>
      <c r="Z1737" s="88"/>
      <c r="AA1737" s="88"/>
      <c r="AB1737" s="88"/>
      <c r="AC1737" s="88"/>
      <c r="AD1737" s="88"/>
      <c r="AE1737" s="88"/>
      <c r="AF1737" s="88"/>
      <c r="AG1737" s="88"/>
      <c r="AH1737" s="88"/>
      <c r="AI1737" s="88"/>
      <c r="AJ1737" s="88"/>
      <c r="AK1737" s="88"/>
      <c r="AL1737" s="88"/>
      <c r="AM1737" s="88"/>
      <c r="AN1737" s="88"/>
      <c r="AO1737" s="88"/>
      <c r="AP1737" s="88"/>
      <c r="AQ1737" s="88"/>
      <c r="AR1737" s="88"/>
      <c r="AS1737" s="88"/>
      <c r="AT1737" s="88"/>
      <c r="AU1737" s="88"/>
      <c r="AV1737" s="88"/>
      <c r="AW1737" s="88"/>
      <c r="AX1737" s="88"/>
      <c r="AY1737" s="88"/>
      <c r="AZ1737" s="88"/>
      <c r="BA1737" s="88"/>
      <c r="BB1737" s="88"/>
      <c r="BC1737" s="88"/>
      <c r="BD1737" s="88"/>
      <c r="BE1737" s="88"/>
      <c r="BF1737" s="88"/>
      <c r="BG1737" s="88"/>
      <c r="BH1737" s="88"/>
      <c r="BI1737" s="88"/>
      <c r="BJ1737" s="88"/>
      <c r="BK1737" s="88"/>
      <c r="BL1737" s="88"/>
      <c r="BM1737" s="88"/>
      <c r="BN1737" s="88"/>
      <c r="BO1737" s="88"/>
      <c r="BP1737" s="88"/>
      <c r="BQ1737" s="88"/>
      <c r="BR1737" s="88"/>
      <c r="BS1737" s="88"/>
      <c r="BT1737" s="88"/>
      <c r="BU1737" s="88"/>
      <c r="BV1737" s="88"/>
      <c r="BW1737" s="88"/>
      <c r="BX1737" s="88"/>
      <c r="BY1737" s="88"/>
      <c r="BZ1737" s="88"/>
      <c r="CA1737" s="88"/>
      <c r="CB1737" s="88"/>
      <c r="CC1737" s="88"/>
      <c r="CD1737" s="88"/>
      <c r="CE1737" s="88"/>
      <c r="CF1737" s="88"/>
      <c r="CG1737" s="88"/>
      <c r="CH1737" s="88"/>
      <c r="CI1737" s="88"/>
      <c r="CJ1737" s="88"/>
      <c r="CK1737" s="88"/>
      <c r="CL1737" s="88"/>
      <c r="CM1737" s="88"/>
      <c r="CN1737" s="88"/>
      <c r="CO1737" s="88"/>
      <c r="CP1737" s="88"/>
      <c r="CQ1737" s="88"/>
      <c r="CR1737" s="88"/>
      <c r="CS1737" s="88"/>
      <c r="CT1737" s="88"/>
      <c r="CU1737" s="88"/>
      <c r="CV1737" s="88"/>
      <c r="CW1737" s="88"/>
      <c r="CX1737" s="88"/>
      <c r="CY1737" s="88"/>
    </row>
    <row r="1738" spans="2:103" x14ac:dyDescent="0.3">
      <c r="B1738" s="87"/>
      <c r="C1738" s="87"/>
      <c r="D1738" s="144"/>
      <c r="E1738" s="144"/>
      <c r="F1738" s="87"/>
      <c r="G1738" s="88"/>
      <c r="H1738" s="88"/>
      <c r="I1738" s="88"/>
      <c r="J1738" s="87"/>
      <c r="K1738" s="87"/>
      <c r="L1738" s="87"/>
      <c r="M1738" s="87"/>
      <c r="N1738" s="87"/>
      <c r="O1738" s="88"/>
      <c r="P1738" s="88"/>
      <c r="Q1738" s="88"/>
      <c r="R1738" s="88"/>
      <c r="S1738" s="88"/>
      <c r="T1738" s="88"/>
      <c r="U1738" s="88"/>
      <c r="V1738" s="88"/>
      <c r="W1738" s="88"/>
      <c r="X1738" s="88"/>
      <c r="Y1738" s="88"/>
      <c r="Z1738" s="88"/>
      <c r="AA1738" s="88"/>
      <c r="AB1738" s="88"/>
      <c r="AC1738" s="88"/>
      <c r="AD1738" s="88"/>
      <c r="AE1738" s="88"/>
      <c r="AF1738" s="88"/>
      <c r="AG1738" s="88"/>
      <c r="AH1738" s="88"/>
      <c r="AI1738" s="88"/>
      <c r="AJ1738" s="88"/>
      <c r="AK1738" s="88"/>
      <c r="AL1738" s="88"/>
      <c r="AM1738" s="88"/>
      <c r="AN1738" s="88"/>
      <c r="AO1738" s="88"/>
      <c r="AP1738" s="88"/>
      <c r="AQ1738" s="88"/>
      <c r="AR1738" s="88"/>
      <c r="AS1738" s="88"/>
      <c r="AT1738" s="88"/>
      <c r="AU1738" s="88"/>
      <c r="AV1738" s="88"/>
      <c r="AW1738" s="88"/>
      <c r="AX1738" s="88"/>
      <c r="AY1738" s="88"/>
      <c r="AZ1738" s="88"/>
      <c r="BA1738" s="88"/>
      <c r="BB1738" s="88"/>
      <c r="BC1738" s="88"/>
      <c r="BD1738" s="88"/>
      <c r="BE1738" s="88"/>
      <c r="BF1738" s="88"/>
      <c r="BG1738" s="88"/>
      <c r="BH1738" s="88"/>
      <c r="BI1738" s="88"/>
      <c r="BJ1738" s="88"/>
      <c r="BK1738" s="88"/>
      <c r="BL1738" s="88"/>
      <c r="BM1738" s="88"/>
      <c r="BN1738" s="88"/>
      <c r="BO1738" s="88"/>
      <c r="BP1738" s="88"/>
      <c r="BQ1738" s="88"/>
      <c r="BR1738" s="88"/>
      <c r="BS1738" s="88"/>
      <c r="BT1738" s="88"/>
      <c r="BU1738" s="88"/>
      <c r="BV1738" s="88"/>
      <c r="BW1738" s="88"/>
      <c r="BX1738" s="88"/>
      <c r="BY1738" s="88"/>
      <c r="BZ1738" s="88"/>
      <c r="CA1738" s="88"/>
      <c r="CB1738" s="88"/>
      <c r="CC1738" s="88"/>
      <c r="CD1738" s="88"/>
      <c r="CE1738" s="88"/>
      <c r="CF1738" s="88"/>
      <c r="CG1738" s="88"/>
      <c r="CH1738" s="88"/>
      <c r="CI1738" s="88"/>
      <c r="CJ1738" s="88"/>
      <c r="CK1738" s="88"/>
      <c r="CL1738" s="88"/>
      <c r="CM1738" s="88"/>
      <c r="CN1738" s="88"/>
      <c r="CO1738" s="88"/>
      <c r="CP1738" s="88"/>
      <c r="CQ1738" s="88"/>
      <c r="CR1738" s="88"/>
      <c r="CS1738" s="88"/>
      <c r="CT1738" s="88"/>
      <c r="CU1738" s="88"/>
      <c r="CV1738" s="88"/>
      <c r="CW1738" s="88"/>
      <c r="CX1738" s="88"/>
      <c r="CY1738" s="88"/>
    </row>
    <row r="1739" spans="2:103" x14ac:dyDescent="0.3">
      <c r="B1739" s="87"/>
      <c r="C1739" s="87"/>
      <c r="D1739" s="144"/>
      <c r="E1739" s="144"/>
      <c r="F1739" s="87"/>
      <c r="G1739" s="88"/>
      <c r="H1739" s="88"/>
      <c r="I1739" s="88"/>
      <c r="J1739" s="87"/>
      <c r="K1739" s="87"/>
      <c r="L1739" s="87"/>
      <c r="M1739" s="87"/>
      <c r="N1739" s="87"/>
      <c r="O1739" s="88"/>
      <c r="P1739" s="88"/>
      <c r="Q1739" s="88"/>
      <c r="R1739" s="88"/>
      <c r="S1739" s="88"/>
      <c r="T1739" s="88"/>
      <c r="U1739" s="88"/>
      <c r="V1739" s="88"/>
      <c r="W1739" s="88"/>
      <c r="X1739" s="88"/>
      <c r="Y1739" s="88"/>
      <c r="Z1739" s="88"/>
      <c r="AA1739" s="88"/>
      <c r="AB1739" s="88"/>
      <c r="AC1739" s="88"/>
      <c r="AD1739" s="88"/>
      <c r="AE1739" s="88"/>
      <c r="AF1739" s="88"/>
      <c r="AG1739" s="88"/>
      <c r="AH1739" s="88"/>
      <c r="AI1739" s="88"/>
      <c r="AJ1739" s="88"/>
      <c r="AK1739" s="88"/>
      <c r="AL1739" s="88"/>
      <c r="AM1739" s="88"/>
      <c r="AN1739" s="88"/>
      <c r="AO1739" s="88"/>
      <c r="AP1739" s="88"/>
      <c r="AQ1739" s="88"/>
      <c r="AR1739" s="88"/>
      <c r="AS1739" s="88"/>
      <c r="AT1739" s="88"/>
      <c r="AU1739" s="88"/>
      <c r="AV1739" s="88"/>
      <c r="AW1739" s="88"/>
      <c r="AX1739" s="88"/>
      <c r="AY1739" s="88"/>
      <c r="AZ1739" s="88"/>
      <c r="BA1739" s="88"/>
      <c r="BB1739" s="88"/>
      <c r="BC1739" s="88"/>
      <c r="BD1739" s="88"/>
      <c r="BE1739" s="88"/>
      <c r="BF1739" s="88"/>
      <c r="BG1739" s="88"/>
      <c r="BH1739" s="88"/>
      <c r="BI1739" s="88"/>
      <c r="BJ1739" s="88"/>
      <c r="BK1739" s="88"/>
      <c r="BL1739" s="88"/>
      <c r="BM1739" s="88"/>
      <c r="BN1739" s="88"/>
      <c r="BO1739" s="88"/>
      <c r="BP1739" s="88"/>
      <c r="BQ1739" s="88"/>
      <c r="BR1739" s="88"/>
      <c r="BS1739" s="88"/>
      <c r="BT1739" s="88"/>
      <c r="BU1739" s="88"/>
      <c r="BV1739" s="88"/>
      <c r="BW1739" s="88"/>
      <c r="BX1739" s="88"/>
      <c r="BY1739" s="88"/>
      <c r="BZ1739" s="88"/>
      <c r="CA1739" s="88"/>
      <c r="CB1739" s="88"/>
      <c r="CC1739" s="88"/>
      <c r="CD1739" s="88"/>
      <c r="CE1739" s="88"/>
      <c r="CF1739" s="88"/>
      <c r="CG1739" s="88"/>
      <c r="CH1739" s="88"/>
      <c r="CI1739" s="88"/>
      <c r="CJ1739" s="88"/>
      <c r="CK1739" s="88"/>
      <c r="CL1739" s="88"/>
      <c r="CM1739" s="88"/>
      <c r="CN1739" s="88"/>
      <c r="CO1739" s="88"/>
      <c r="CP1739" s="88"/>
      <c r="CQ1739" s="88"/>
      <c r="CR1739" s="88"/>
      <c r="CS1739" s="88"/>
      <c r="CT1739" s="88"/>
      <c r="CU1739" s="88"/>
      <c r="CV1739" s="88"/>
      <c r="CW1739" s="88"/>
      <c r="CX1739" s="88"/>
      <c r="CY1739" s="88"/>
    </row>
    <row r="1740" spans="2:103" x14ac:dyDescent="0.3">
      <c r="B1740" s="87"/>
      <c r="C1740" s="87"/>
      <c r="D1740" s="144"/>
      <c r="E1740" s="144"/>
      <c r="F1740" s="87"/>
      <c r="G1740" s="88"/>
      <c r="H1740" s="88"/>
      <c r="I1740" s="88"/>
      <c r="J1740" s="87"/>
      <c r="K1740" s="87"/>
      <c r="L1740" s="87"/>
      <c r="M1740" s="87"/>
      <c r="N1740" s="87"/>
      <c r="O1740" s="88"/>
      <c r="P1740" s="88"/>
      <c r="Q1740" s="88"/>
      <c r="R1740" s="88"/>
      <c r="S1740" s="88"/>
      <c r="T1740" s="88"/>
      <c r="U1740" s="88"/>
      <c r="V1740" s="88"/>
      <c r="W1740" s="88"/>
      <c r="X1740" s="88"/>
      <c r="Y1740" s="88"/>
      <c r="Z1740" s="88"/>
      <c r="AA1740" s="88"/>
      <c r="AB1740" s="88"/>
      <c r="AC1740" s="88"/>
      <c r="AD1740" s="88"/>
      <c r="AE1740" s="88"/>
      <c r="AF1740" s="88"/>
      <c r="AG1740" s="88"/>
      <c r="AH1740" s="88"/>
      <c r="AI1740" s="88"/>
      <c r="AJ1740" s="88"/>
      <c r="AK1740" s="88"/>
      <c r="AL1740" s="88"/>
      <c r="AM1740" s="88"/>
      <c r="AN1740" s="88"/>
      <c r="AO1740" s="88"/>
      <c r="AP1740" s="88"/>
      <c r="AQ1740" s="88"/>
      <c r="AR1740" s="88"/>
      <c r="AS1740" s="88"/>
      <c r="AT1740" s="88"/>
      <c r="AU1740" s="88"/>
      <c r="AV1740" s="88"/>
      <c r="AW1740" s="88"/>
      <c r="AX1740" s="88"/>
      <c r="AY1740" s="88"/>
      <c r="AZ1740" s="88"/>
      <c r="BA1740" s="88"/>
      <c r="BB1740" s="88"/>
      <c r="BC1740" s="88"/>
      <c r="BD1740" s="88"/>
      <c r="BE1740" s="88"/>
      <c r="BF1740" s="88"/>
      <c r="BG1740" s="88"/>
      <c r="BH1740" s="88"/>
      <c r="BI1740" s="88"/>
      <c r="BJ1740" s="88"/>
      <c r="BK1740" s="88"/>
      <c r="BL1740" s="88"/>
      <c r="BM1740" s="88"/>
      <c r="BN1740" s="88"/>
      <c r="BO1740" s="88"/>
      <c r="BP1740" s="88"/>
      <c r="BQ1740" s="88"/>
      <c r="BR1740" s="88"/>
      <c r="BS1740" s="88"/>
      <c r="BT1740" s="88"/>
      <c r="BU1740" s="88"/>
      <c r="BV1740" s="88"/>
      <c r="BW1740" s="88"/>
      <c r="BX1740" s="88"/>
      <c r="BY1740" s="88"/>
      <c r="BZ1740" s="88"/>
      <c r="CA1740" s="88"/>
      <c r="CB1740" s="88"/>
      <c r="CC1740" s="88"/>
      <c r="CD1740" s="88"/>
      <c r="CE1740" s="88"/>
      <c r="CF1740" s="88"/>
      <c r="CG1740" s="88"/>
      <c r="CH1740" s="88"/>
      <c r="CI1740" s="88"/>
      <c r="CJ1740" s="88"/>
      <c r="CK1740" s="88"/>
      <c r="CL1740" s="88"/>
      <c r="CM1740" s="88"/>
      <c r="CN1740" s="88"/>
      <c r="CO1740" s="88"/>
      <c r="CP1740" s="88"/>
      <c r="CQ1740" s="88"/>
      <c r="CR1740" s="88"/>
      <c r="CS1740" s="88"/>
      <c r="CT1740" s="88"/>
      <c r="CU1740" s="88"/>
      <c r="CV1740" s="88"/>
      <c r="CW1740" s="88"/>
      <c r="CX1740" s="88"/>
      <c r="CY1740" s="88"/>
    </row>
    <row r="1741" spans="2:103" x14ac:dyDescent="0.3">
      <c r="B1741" s="87"/>
      <c r="C1741" s="87"/>
      <c r="D1741" s="144"/>
      <c r="E1741" s="144"/>
      <c r="F1741" s="87"/>
      <c r="G1741" s="88"/>
      <c r="H1741" s="88"/>
      <c r="I1741" s="88"/>
      <c r="J1741" s="87"/>
      <c r="K1741" s="87"/>
      <c r="L1741" s="87"/>
      <c r="M1741" s="87"/>
      <c r="N1741" s="87"/>
      <c r="O1741" s="88"/>
      <c r="P1741" s="88"/>
      <c r="Q1741" s="88"/>
      <c r="R1741" s="88"/>
      <c r="S1741" s="88"/>
      <c r="T1741" s="88"/>
      <c r="U1741" s="88"/>
      <c r="V1741" s="88"/>
      <c r="W1741" s="88"/>
      <c r="X1741" s="88"/>
      <c r="Y1741" s="88"/>
      <c r="Z1741" s="88"/>
      <c r="AA1741" s="88"/>
      <c r="AB1741" s="88"/>
      <c r="AC1741" s="88"/>
      <c r="AD1741" s="88"/>
      <c r="AE1741" s="88"/>
      <c r="AF1741" s="88"/>
      <c r="AG1741" s="88"/>
      <c r="AH1741" s="88"/>
      <c r="AI1741" s="88"/>
      <c r="AJ1741" s="88"/>
      <c r="AK1741" s="88"/>
      <c r="AL1741" s="88"/>
      <c r="AM1741" s="88"/>
      <c r="AN1741" s="88"/>
      <c r="AO1741" s="88"/>
      <c r="AP1741" s="88"/>
      <c r="AQ1741" s="88"/>
      <c r="AR1741" s="88"/>
      <c r="AS1741" s="88"/>
      <c r="AT1741" s="88"/>
      <c r="AU1741" s="88"/>
      <c r="AV1741" s="88"/>
      <c r="AW1741" s="88"/>
      <c r="AX1741" s="88"/>
      <c r="AY1741" s="88"/>
      <c r="AZ1741" s="88"/>
      <c r="BA1741" s="88"/>
      <c r="BB1741" s="88"/>
      <c r="BC1741" s="88"/>
      <c r="BD1741" s="88"/>
      <c r="BE1741" s="88"/>
      <c r="BF1741" s="88"/>
      <c r="BG1741" s="88"/>
      <c r="BH1741" s="88"/>
      <c r="BI1741" s="88"/>
      <c r="BJ1741" s="88"/>
      <c r="BK1741" s="88"/>
      <c r="BL1741" s="88"/>
      <c r="BM1741" s="88"/>
      <c r="BN1741" s="88"/>
      <c r="BO1741" s="88"/>
      <c r="BP1741" s="88"/>
      <c r="BQ1741" s="88"/>
      <c r="BR1741" s="88"/>
      <c r="BS1741" s="88"/>
      <c r="BT1741" s="88"/>
      <c r="BU1741" s="88"/>
      <c r="BV1741" s="88"/>
      <c r="BW1741" s="88"/>
      <c r="BX1741" s="88"/>
      <c r="BY1741" s="88"/>
      <c r="BZ1741" s="88"/>
      <c r="CA1741" s="88"/>
      <c r="CB1741" s="88"/>
      <c r="CC1741" s="88"/>
      <c r="CD1741" s="88"/>
      <c r="CE1741" s="88"/>
      <c r="CF1741" s="88"/>
      <c r="CG1741" s="88"/>
      <c r="CH1741" s="88"/>
      <c r="CI1741" s="88"/>
      <c r="CJ1741" s="88"/>
      <c r="CK1741" s="88"/>
      <c r="CL1741" s="88"/>
      <c r="CM1741" s="88"/>
      <c r="CN1741" s="88"/>
      <c r="CO1741" s="88"/>
      <c r="CP1741" s="88"/>
      <c r="CQ1741" s="88"/>
      <c r="CR1741" s="88"/>
      <c r="CS1741" s="88"/>
      <c r="CT1741" s="88"/>
      <c r="CU1741" s="88"/>
      <c r="CV1741" s="88"/>
      <c r="CW1741" s="88"/>
      <c r="CX1741" s="88"/>
      <c r="CY1741" s="88"/>
    </row>
    <row r="1742" spans="2:103" x14ac:dyDescent="0.3">
      <c r="B1742" s="87"/>
      <c r="C1742" s="87"/>
      <c r="D1742" s="144"/>
      <c r="E1742" s="144"/>
      <c r="F1742" s="87"/>
      <c r="G1742" s="88"/>
      <c r="H1742" s="88"/>
      <c r="I1742" s="88"/>
      <c r="J1742" s="87"/>
      <c r="K1742" s="87"/>
      <c r="L1742" s="87"/>
      <c r="M1742" s="87"/>
      <c r="N1742" s="87"/>
      <c r="O1742" s="88"/>
      <c r="P1742" s="88"/>
      <c r="Q1742" s="88"/>
      <c r="R1742" s="88"/>
      <c r="S1742" s="88"/>
      <c r="T1742" s="88"/>
      <c r="U1742" s="88"/>
      <c r="V1742" s="88"/>
      <c r="W1742" s="88"/>
      <c r="X1742" s="88"/>
      <c r="Y1742" s="88"/>
      <c r="Z1742" s="88"/>
      <c r="AA1742" s="88"/>
      <c r="AB1742" s="88"/>
      <c r="AC1742" s="88"/>
      <c r="AD1742" s="88"/>
      <c r="AE1742" s="88"/>
      <c r="AF1742" s="88"/>
      <c r="AG1742" s="88"/>
      <c r="AH1742" s="88"/>
      <c r="AI1742" s="88"/>
      <c r="AJ1742" s="88"/>
      <c r="AK1742" s="88"/>
      <c r="AL1742" s="88"/>
      <c r="AM1742" s="88"/>
      <c r="AN1742" s="88"/>
      <c r="AO1742" s="88"/>
      <c r="AP1742" s="88"/>
      <c r="AQ1742" s="88"/>
      <c r="AR1742" s="88"/>
      <c r="AS1742" s="88"/>
      <c r="AT1742" s="88"/>
      <c r="AU1742" s="88"/>
      <c r="AV1742" s="88"/>
      <c r="AW1742" s="88"/>
      <c r="AX1742" s="88"/>
      <c r="AY1742" s="88"/>
      <c r="AZ1742" s="88"/>
      <c r="BA1742" s="88"/>
      <c r="BB1742" s="88"/>
      <c r="BC1742" s="88"/>
      <c r="BD1742" s="88"/>
      <c r="BE1742" s="88"/>
      <c r="BF1742" s="88"/>
      <c r="BG1742" s="88"/>
      <c r="BH1742" s="88"/>
      <c r="BI1742" s="88"/>
      <c r="BJ1742" s="88"/>
      <c r="BK1742" s="88"/>
      <c r="BL1742" s="88"/>
      <c r="BM1742" s="88"/>
      <c r="BN1742" s="88"/>
      <c r="BO1742" s="88"/>
      <c r="BP1742" s="88"/>
      <c r="BQ1742" s="88"/>
      <c r="BR1742" s="88"/>
      <c r="BS1742" s="88"/>
      <c r="BT1742" s="88"/>
      <c r="BU1742" s="88"/>
      <c r="BV1742" s="88"/>
      <c r="BW1742" s="88"/>
      <c r="BX1742" s="88"/>
      <c r="BY1742" s="88"/>
      <c r="BZ1742" s="88"/>
      <c r="CA1742" s="88"/>
      <c r="CB1742" s="88"/>
      <c r="CC1742" s="88"/>
      <c r="CD1742" s="88"/>
      <c r="CE1742" s="88"/>
      <c r="CF1742" s="88"/>
      <c r="CG1742" s="88"/>
      <c r="CH1742" s="88"/>
      <c r="CI1742" s="88"/>
      <c r="CJ1742" s="88"/>
      <c r="CK1742" s="88"/>
      <c r="CL1742" s="88"/>
      <c r="CM1742" s="88"/>
      <c r="CN1742" s="88"/>
      <c r="CO1742" s="88"/>
      <c r="CP1742" s="88"/>
      <c r="CQ1742" s="88"/>
      <c r="CR1742" s="88"/>
      <c r="CS1742" s="88"/>
      <c r="CT1742" s="88"/>
      <c r="CU1742" s="88"/>
      <c r="CV1742" s="88"/>
      <c r="CW1742" s="88"/>
      <c r="CX1742" s="88"/>
      <c r="CY1742" s="88"/>
    </row>
    <row r="1743" spans="2:103" x14ac:dyDescent="0.3">
      <c r="B1743" s="87"/>
      <c r="C1743" s="87"/>
      <c r="D1743" s="144"/>
      <c r="E1743" s="144"/>
      <c r="F1743" s="87"/>
      <c r="G1743" s="88"/>
      <c r="H1743" s="88"/>
      <c r="I1743" s="88"/>
      <c r="J1743" s="87"/>
      <c r="K1743" s="87"/>
      <c r="L1743" s="87"/>
      <c r="M1743" s="87"/>
      <c r="N1743" s="87"/>
      <c r="O1743" s="88"/>
      <c r="P1743" s="88"/>
      <c r="Q1743" s="88"/>
      <c r="R1743" s="88"/>
      <c r="S1743" s="88"/>
      <c r="T1743" s="88"/>
      <c r="U1743" s="88"/>
      <c r="V1743" s="88"/>
      <c r="W1743" s="88"/>
      <c r="X1743" s="88"/>
      <c r="Y1743" s="88"/>
      <c r="Z1743" s="88"/>
      <c r="AA1743" s="88"/>
      <c r="AB1743" s="88"/>
      <c r="AC1743" s="88"/>
      <c r="AD1743" s="88"/>
      <c r="AE1743" s="88"/>
      <c r="AF1743" s="88"/>
      <c r="AG1743" s="88"/>
      <c r="AH1743" s="88"/>
      <c r="AI1743" s="88"/>
      <c r="AJ1743" s="88"/>
      <c r="AK1743" s="88"/>
      <c r="AL1743" s="88"/>
      <c r="AM1743" s="88"/>
      <c r="AN1743" s="88"/>
      <c r="AO1743" s="88"/>
      <c r="AP1743" s="88"/>
      <c r="AQ1743" s="88"/>
      <c r="AR1743" s="88"/>
      <c r="AS1743" s="88"/>
      <c r="AT1743" s="88"/>
      <c r="AU1743" s="88"/>
      <c r="AV1743" s="88"/>
      <c r="AW1743" s="88"/>
      <c r="AX1743" s="88"/>
      <c r="AY1743" s="88"/>
      <c r="AZ1743" s="88"/>
      <c r="BA1743" s="88"/>
      <c r="BB1743" s="88"/>
      <c r="BC1743" s="88"/>
      <c r="BD1743" s="88"/>
      <c r="BE1743" s="88"/>
      <c r="BF1743" s="88"/>
      <c r="BG1743" s="88"/>
      <c r="BH1743" s="88"/>
      <c r="BI1743" s="88"/>
      <c r="BJ1743" s="88"/>
      <c r="BK1743" s="88"/>
      <c r="BL1743" s="88"/>
      <c r="BM1743" s="88"/>
      <c r="BN1743" s="88"/>
      <c r="BO1743" s="88"/>
      <c r="BP1743" s="88"/>
      <c r="BQ1743" s="88"/>
      <c r="BR1743" s="88"/>
      <c r="BS1743" s="88"/>
      <c r="BT1743" s="88"/>
      <c r="BU1743" s="88"/>
      <c r="BV1743" s="88"/>
      <c r="BW1743" s="88"/>
      <c r="BX1743" s="88"/>
      <c r="BY1743" s="88"/>
      <c r="BZ1743" s="88"/>
      <c r="CA1743" s="88"/>
      <c r="CB1743" s="88"/>
      <c r="CC1743" s="88"/>
      <c r="CD1743" s="88"/>
      <c r="CE1743" s="88"/>
      <c r="CF1743" s="88"/>
      <c r="CG1743" s="88"/>
      <c r="CH1743" s="88"/>
      <c r="CI1743" s="88"/>
      <c r="CJ1743" s="88"/>
      <c r="CK1743" s="88"/>
      <c r="CL1743" s="88"/>
      <c r="CM1743" s="88"/>
      <c r="CN1743" s="88"/>
      <c r="CO1743" s="88"/>
      <c r="CP1743" s="88"/>
      <c r="CQ1743" s="88"/>
      <c r="CR1743" s="88"/>
      <c r="CS1743" s="88"/>
      <c r="CT1743" s="88"/>
      <c r="CU1743" s="88"/>
      <c r="CV1743" s="88"/>
      <c r="CW1743" s="88"/>
      <c r="CX1743" s="88"/>
      <c r="CY1743" s="88"/>
    </row>
    <row r="1744" spans="2:103" x14ac:dyDescent="0.3">
      <c r="B1744" s="87"/>
      <c r="C1744" s="87"/>
      <c r="D1744" s="144"/>
      <c r="E1744" s="144"/>
      <c r="F1744" s="87"/>
      <c r="G1744" s="88"/>
      <c r="H1744" s="88"/>
      <c r="I1744" s="88"/>
      <c r="J1744" s="87"/>
      <c r="K1744" s="87"/>
      <c r="L1744" s="87"/>
      <c r="M1744" s="87"/>
      <c r="N1744" s="87"/>
      <c r="O1744" s="88"/>
      <c r="P1744" s="88"/>
      <c r="Q1744" s="88"/>
      <c r="R1744" s="88"/>
      <c r="S1744" s="88"/>
      <c r="T1744" s="88"/>
      <c r="U1744" s="88"/>
      <c r="V1744" s="88"/>
      <c r="W1744" s="88"/>
      <c r="X1744" s="88"/>
      <c r="Y1744" s="88"/>
      <c r="Z1744" s="88"/>
      <c r="AA1744" s="88"/>
      <c r="AB1744" s="88"/>
      <c r="AC1744" s="88"/>
      <c r="AD1744" s="88"/>
      <c r="AE1744" s="88"/>
      <c r="AF1744" s="88"/>
      <c r="AG1744" s="88"/>
      <c r="AH1744" s="88"/>
      <c r="AI1744" s="88"/>
      <c r="AJ1744" s="88"/>
      <c r="AK1744" s="88"/>
      <c r="AL1744" s="88"/>
      <c r="AM1744" s="88"/>
      <c r="AN1744" s="88"/>
      <c r="AO1744" s="88"/>
      <c r="AP1744" s="88"/>
      <c r="AQ1744" s="88"/>
      <c r="AR1744" s="88"/>
      <c r="AS1744" s="88"/>
      <c r="AT1744" s="88"/>
      <c r="AU1744" s="88"/>
      <c r="AV1744" s="88"/>
      <c r="AW1744" s="88"/>
      <c r="AX1744" s="88"/>
      <c r="AY1744" s="88"/>
      <c r="AZ1744" s="88"/>
      <c r="BA1744" s="88"/>
      <c r="BB1744" s="88"/>
      <c r="BC1744" s="88"/>
      <c r="BD1744" s="88"/>
      <c r="BE1744" s="88"/>
      <c r="BF1744" s="88"/>
      <c r="BG1744" s="88"/>
      <c r="BH1744" s="88"/>
      <c r="BI1744" s="88"/>
      <c r="BJ1744" s="88"/>
      <c r="BK1744" s="88"/>
      <c r="BL1744" s="88"/>
      <c r="BM1744" s="88"/>
      <c r="BN1744" s="88"/>
      <c r="BO1744" s="88"/>
      <c r="BP1744" s="88"/>
      <c r="BQ1744" s="88"/>
      <c r="BR1744" s="88"/>
      <c r="BS1744" s="88"/>
      <c r="BT1744" s="88"/>
      <c r="BU1744" s="88"/>
      <c r="BV1744" s="88"/>
      <c r="BW1744" s="88"/>
      <c r="BX1744" s="88"/>
      <c r="BY1744" s="88"/>
      <c r="BZ1744" s="88"/>
      <c r="CA1744" s="88"/>
      <c r="CB1744" s="88"/>
      <c r="CC1744" s="88"/>
      <c r="CD1744" s="88"/>
      <c r="CE1744" s="88"/>
      <c r="CF1744" s="88"/>
      <c r="CG1744" s="88"/>
      <c r="CH1744" s="88"/>
      <c r="CI1744" s="88"/>
      <c r="CJ1744" s="88"/>
      <c r="CK1744" s="88"/>
      <c r="CL1744" s="88"/>
      <c r="CM1744" s="88"/>
      <c r="CN1744" s="88"/>
      <c r="CO1744" s="88"/>
      <c r="CP1744" s="88"/>
      <c r="CQ1744" s="88"/>
      <c r="CR1744" s="88"/>
      <c r="CS1744" s="88"/>
      <c r="CT1744" s="88"/>
      <c r="CU1744" s="88"/>
      <c r="CV1744" s="88"/>
      <c r="CW1744" s="88"/>
      <c r="CX1744" s="88"/>
      <c r="CY1744" s="88"/>
    </row>
    <row r="1745" spans="2:103" x14ac:dyDescent="0.3">
      <c r="B1745" s="87"/>
      <c r="C1745" s="87"/>
      <c r="D1745" s="144"/>
      <c r="E1745" s="144"/>
      <c r="F1745" s="87"/>
      <c r="G1745" s="88"/>
      <c r="H1745" s="88"/>
      <c r="I1745" s="88"/>
      <c r="J1745" s="87"/>
      <c r="K1745" s="87"/>
      <c r="L1745" s="87"/>
      <c r="M1745" s="87"/>
      <c r="N1745" s="87"/>
      <c r="O1745" s="88"/>
      <c r="P1745" s="88"/>
      <c r="Q1745" s="88"/>
      <c r="R1745" s="88"/>
      <c r="S1745" s="88"/>
      <c r="T1745" s="88"/>
      <c r="U1745" s="88"/>
      <c r="V1745" s="88"/>
      <c r="W1745" s="88"/>
      <c r="X1745" s="88"/>
      <c r="Y1745" s="88"/>
      <c r="Z1745" s="88"/>
      <c r="AA1745" s="88"/>
      <c r="AB1745" s="88"/>
      <c r="AC1745" s="88"/>
      <c r="AD1745" s="88"/>
      <c r="AE1745" s="88"/>
      <c r="AF1745" s="88"/>
      <c r="AG1745" s="88"/>
      <c r="AH1745" s="88"/>
      <c r="AI1745" s="88"/>
      <c r="AJ1745" s="88"/>
      <c r="AK1745" s="88"/>
      <c r="AL1745" s="88"/>
      <c r="AM1745" s="88"/>
      <c r="AN1745" s="88"/>
      <c r="AO1745" s="88"/>
      <c r="AP1745" s="88"/>
      <c r="AQ1745" s="88"/>
      <c r="AR1745" s="88"/>
      <c r="AS1745" s="88"/>
      <c r="AT1745" s="88"/>
      <c r="AU1745" s="88"/>
      <c r="AV1745" s="88"/>
      <c r="AW1745" s="88"/>
      <c r="AX1745" s="88"/>
      <c r="AY1745" s="88"/>
      <c r="AZ1745" s="88"/>
      <c r="BA1745" s="88"/>
      <c r="BB1745" s="88"/>
      <c r="BC1745" s="88"/>
      <c r="BD1745" s="88"/>
      <c r="BE1745" s="88"/>
      <c r="BF1745" s="88"/>
      <c r="BG1745" s="88"/>
      <c r="BH1745" s="88"/>
      <c r="BI1745" s="88"/>
      <c r="BJ1745" s="88"/>
      <c r="BK1745" s="88"/>
      <c r="BL1745" s="88"/>
      <c r="BM1745" s="88"/>
      <c r="BN1745" s="88"/>
      <c r="BO1745" s="88"/>
      <c r="BP1745" s="88"/>
      <c r="BQ1745" s="88"/>
      <c r="BR1745" s="88"/>
      <c r="BS1745" s="88"/>
      <c r="BT1745" s="88"/>
      <c r="BU1745" s="88"/>
      <c r="BV1745" s="88"/>
      <c r="BW1745" s="88"/>
      <c r="BX1745" s="88"/>
      <c r="BY1745" s="88"/>
      <c r="BZ1745" s="88"/>
      <c r="CA1745" s="88"/>
      <c r="CB1745" s="88"/>
      <c r="CC1745" s="88"/>
      <c r="CD1745" s="88"/>
      <c r="CE1745" s="88"/>
      <c r="CF1745" s="88"/>
      <c r="CG1745" s="88"/>
      <c r="CH1745" s="88"/>
      <c r="CI1745" s="88"/>
      <c r="CJ1745" s="88"/>
      <c r="CK1745" s="88"/>
      <c r="CL1745" s="88"/>
      <c r="CM1745" s="88"/>
      <c r="CN1745" s="88"/>
      <c r="CO1745" s="88"/>
      <c r="CP1745" s="88"/>
      <c r="CQ1745" s="88"/>
      <c r="CR1745" s="88"/>
      <c r="CS1745" s="88"/>
      <c r="CT1745" s="88"/>
      <c r="CU1745" s="88"/>
      <c r="CV1745" s="88"/>
      <c r="CW1745" s="88"/>
      <c r="CX1745" s="88"/>
      <c r="CY1745" s="88"/>
    </row>
    <row r="1746" spans="2:103" x14ac:dyDescent="0.3">
      <c r="B1746" s="87"/>
      <c r="C1746" s="87"/>
      <c r="D1746" s="144"/>
      <c r="E1746" s="144"/>
      <c r="F1746" s="87"/>
      <c r="G1746" s="88"/>
      <c r="H1746" s="88"/>
      <c r="I1746" s="88"/>
      <c r="J1746" s="87"/>
      <c r="K1746" s="87"/>
      <c r="L1746" s="87"/>
      <c r="M1746" s="87"/>
      <c r="N1746" s="87"/>
      <c r="O1746" s="88"/>
      <c r="P1746" s="88"/>
      <c r="Q1746" s="88"/>
      <c r="R1746" s="88"/>
      <c r="S1746" s="88"/>
      <c r="T1746" s="88"/>
      <c r="U1746" s="88"/>
      <c r="V1746" s="88"/>
      <c r="W1746" s="88"/>
      <c r="X1746" s="88"/>
      <c r="Y1746" s="88"/>
      <c r="Z1746" s="88"/>
      <c r="AA1746" s="88"/>
      <c r="AB1746" s="88"/>
      <c r="AC1746" s="88"/>
      <c r="AD1746" s="88"/>
      <c r="AE1746" s="88"/>
      <c r="AF1746" s="88"/>
      <c r="AG1746" s="88"/>
      <c r="AH1746" s="88"/>
      <c r="AI1746" s="88"/>
      <c r="AJ1746" s="88"/>
      <c r="AK1746" s="88"/>
      <c r="AL1746" s="88"/>
      <c r="AM1746" s="88"/>
      <c r="AN1746" s="88"/>
      <c r="AO1746" s="88"/>
      <c r="AP1746" s="88"/>
      <c r="AQ1746" s="88"/>
      <c r="AR1746" s="88"/>
      <c r="AS1746" s="88"/>
      <c r="AT1746" s="88"/>
      <c r="AU1746" s="88"/>
      <c r="AV1746" s="88"/>
      <c r="AW1746" s="88"/>
      <c r="AX1746" s="88"/>
      <c r="AY1746" s="88"/>
      <c r="AZ1746" s="88"/>
      <c r="BA1746" s="88"/>
      <c r="BB1746" s="88"/>
      <c r="BC1746" s="88"/>
      <c r="BD1746" s="88"/>
      <c r="BE1746" s="88"/>
      <c r="BF1746" s="88"/>
      <c r="BG1746" s="88"/>
      <c r="BH1746" s="88"/>
      <c r="BI1746" s="88"/>
      <c r="BJ1746" s="88"/>
      <c r="BK1746" s="88"/>
      <c r="BL1746" s="88"/>
      <c r="BM1746" s="88"/>
      <c r="BN1746" s="88"/>
      <c r="BO1746" s="88"/>
      <c r="BP1746" s="88"/>
      <c r="BQ1746" s="88"/>
      <c r="BR1746" s="88"/>
      <c r="BS1746" s="88"/>
      <c r="BT1746" s="88"/>
      <c r="BU1746" s="88"/>
      <c r="BV1746" s="88"/>
      <c r="BW1746" s="88"/>
      <c r="BX1746" s="88"/>
      <c r="BY1746" s="88"/>
      <c r="BZ1746" s="88"/>
      <c r="CA1746" s="88"/>
      <c r="CB1746" s="88"/>
      <c r="CC1746" s="88"/>
      <c r="CD1746" s="88"/>
      <c r="CE1746" s="88"/>
      <c r="CF1746" s="88"/>
      <c r="CG1746" s="88"/>
      <c r="CH1746" s="88"/>
      <c r="CI1746" s="88"/>
      <c r="CJ1746" s="88"/>
      <c r="CK1746" s="88"/>
      <c r="CL1746" s="88"/>
      <c r="CM1746" s="88"/>
      <c r="CN1746" s="88"/>
      <c r="CO1746" s="88"/>
      <c r="CP1746" s="88"/>
      <c r="CQ1746" s="88"/>
      <c r="CR1746" s="88"/>
      <c r="CS1746" s="88"/>
      <c r="CT1746" s="88"/>
      <c r="CU1746" s="88"/>
      <c r="CV1746" s="88"/>
      <c r="CW1746" s="88"/>
      <c r="CX1746" s="88"/>
      <c r="CY1746" s="88"/>
    </row>
    <row r="1747" spans="2:103" x14ac:dyDescent="0.3">
      <c r="B1747" s="87"/>
      <c r="C1747" s="87"/>
      <c r="D1747" s="144"/>
      <c r="E1747" s="144"/>
      <c r="F1747" s="87"/>
      <c r="G1747" s="88"/>
      <c r="H1747" s="88"/>
      <c r="I1747" s="88"/>
      <c r="J1747" s="87"/>
      <c r="K1747" s="87"/>
      <c r="L1747" s="87"/>
      <c r="M1747" s="87"/>
      <c r="N1747" s="87"/>
      <c r="O1747" s="88"/>
      <c r="P1747" s="88"/>
      <c r="Q1747" s="88"/>
      <c r="R1747" s="88"/>
      <c r="S1747" s="88"/>
      <c r="T1747" s="88"/>
      <c r="U1747" s="88"/>
      <c r="V1747" s="88"/>
      <c r="W1747" s="88"/>
      <c r="X1747" s="88"/>
      <c r="Y1747" s="88"/>
      <c r="Z1747" s="88"/>
      <c r="AA1747" s="88"/>
      <c r="AB1747" s="88"/>
      <c r="AC1747" s="88"/>
      <c r="AD1747" s="88"/>
      <c r="AE1747" s="88"/>
      <c r="AF1747" s="88"/>
      <c r="AG1747" s="88"/>
      <c r="AH1747" s="88"/>
      <c r="AI1747" s="88"/>
      <c r="AJ1747" s="88"/>
      <c r="AK1747" s="88"/>
      <c r="AL1747" s="88"/>
      <c r="AM1747" s="88"/>
      <c r="AN1747" s="88"/>
      <c r="AO1747" s="88"/>
      <c r="AP1747" s="88"/>
      <c r="AQ1747" s="88"/>
      <c r="AR1747" s="88"/>
      <c r="AS1747" s="88"/>
      <c r="AT1747" s="88"/>
      <c r="AU1747" s="88"/>
      <c r="AV1747" s="88"/>
      <c r="AW1747" s="88"/>
      <c r="AX1747" s="88"/>
      <c r="AY1747" s="88"/>
      <c r="AZ1747" s="88"/>
      <c r="BA1747" s="88"/>
      <c r="BB1747" s="88"/>
      <c r="BC1747" s="88"/>
      <c r="BD1747" s="88"/>
      <c r="BE1747" s="88"/>
      <c r="BF1747" s="88"/>
      <c r="BG1747" s="88"/>
      <c r="BH1747" s="88"/>
      <c r="BI1747" s="88"/>
      <c r="BJ1747" s="88"/>
      <c r="BK1747" s="88"/>
      <c r="BL1747" s="88"/>
      <c r="BM1747" s="88"/>
      <c r="BN1747" s="88"/>
      <c r="BO1747" s="88"/>
      <c r="BP1747" s="88"/>
      <c r="BQ1747" s="88"/>
      <c r="BR1747" s="88"/>
      <c r="BS1747" s="88"/>
      <c r="BT1747" s="88"/>
      <c r="BU1747" s="88"/>
      <c r="BV1747" s="88"/>
      <c r="BW1747" s="88"/>
      <c r="BX1747" s="88"/>
      <c r="BY1747" s="88"/>
      <c r="BZ1747" s="88"/>
      <c r="CA1747" s="88"/>
      <c r="CB1747" s="88"/>
      <c r="CC1747" s="88"/>
      <c r="CD1747" s="88"/>
      <c r="CE1747" s="88"/>
      <c r="CF1747" s="88"/>
      <c r="CG1747" s="88"/>
      <c r="CH1747" s="88"/>
      <c r="CI1747" s="88"/>
      <c r="CJ1747" s="88"/>
      <c r="CK1747" s="88"/>
      <c r="CL1747" s="88"/>
      <c r="CM1747" s="88"/>
      <c r="CN1747" s="88"/>
      <c r="CO1747" s="88"/>
      <c r="CP1747" s="88"/>
      <c r="CQ1747" s="88"/>
      <c r="CR1747" s="88"/>
      <c r="CS1747" s="88"/>
      <c r="CT1747" s="88"/>
      <c r="CU1747" s="88"/>
      <c r="CV1747" s="88"/>
      <c r="CW1747" s="88"/>
      <c r="CX1747" s="88"/>
      <c r="CY1747" s="88"/>
    </row>
    <row r="1748" spans="2:103" x14ac:dyDescent="0.3">
      <c r="B1748" s="87"/>
      <c r="C1748" s="87"/>
      <c r="D1748" s="144"/>
      <c r="E1748" s="144"/>
      <c r="F1748" s="87"/>
      <c r="G1748" s="88"/>
      <c r="H1748" s="88"/>
      <c r="I1748" s="88"/>
      <c r="J1748" s="87"/>
      <c r="K1748" s="87"/>
      <c r="L1748" s="87"/>
      <c r="M1748" s="87"/>
      <c r="N1748" s="87"/>
      <c r="O1748" s="88"/>
      <c r="P1748" s="88"/>
      <c r="Q1748" s="88"/>
      <c r="R1748" s="88"/>
      <c r="S1748" s="88"/>
      <c r="T1748" s="88"/>
      <c r="U1748" s="88"/>
      <c r="V1748" s="88"/>
      <c r="W1748" s="88"/>
      <c r="X1748" s="88"/>
      <c r="Y1748" s="88"/>
      <c r="Z1748" s="88"/>
      <c r="AA1748" s="88"/>
      <c r="AB1748" s="88"/>
      <c r="AC1748" s="88"/>
      <c r="AD1748" s="88"/>
      <c r="AE1748" s="88"/>
      <c r="AF1748" s="88"/>
      <c r="AG1748" s="88"/>
      <c r="AH1748" s="88"/>
      <c r="AI1748" s="88"/>
      <c r="AJ1748" s="88"/>
      <c r="AK1748" s="88"/>
      <c r="AL1748" s="88"/>
      <c r="AM1748" s="88"/>
      <c r="AN1748" s="88"/>
      <c r="AO1748" s="88"/>
      <c r="AP1748" s="88"/>
      <c r="AQ1748" s="88"/>
      <c r="AR1748" s="88"/>
      <c r="AS1748" s="88"/>
      <c r="AT1748" s="88"/>
      <c r="AU1748" s="88"/>
      <c r="AV1748" s="88"/>
      <c r="AW1748" s="88"/>
      <c r="AX1748" s="88"/>
      <c r="AY1748" s="88"/>
      <c r="AZ1748" s="88"/>
      <c r="BA1748" s="88"/>
      <c r="BB1748" s="88"/>
      <c r="BC1748" s="88"/>
      <c r="BD1748" s="88"/>
      <c r="BE1748" s="88"/>
      <c r="BF1748" s="88"/>
      <c r="BG1748" s="88"/>
      <c r="BH1748" s="88"/>
      <c r="BI1748" s="88"/>
      <c r="BJ1748" s="88"/>
      <c r="BK1748" s="88"/>
      <c r="BL1748" s="88"/>
      <c r="BM1748" s="88"/>
      <c r="BN1748" s="88"/>
      <c r="BO1748" s="88"/>
      <c r="BP1748" s="88"/>
      <c r="BQ1748" s="88"/>
      <c r="BR1748" s="88"/>
      <c r="BS1748" s="88"/>
      <c r="BT1748" s="88"/>
      <c r="BU1748" s="88"/>
      <c r="BV1748" s="88"/>
      <c r="BW1748" s="88"/>
      <c r="BX1748" s="88"/>
      <c r="BY1748" s="88"/>
      <c r="BZ1748" s="88"/>
      <c r="CA1748" s="88"/>
      <c r="CB1748" s="88"/>
      <c r="CC1748" s="88"/>
      <c r="CD1748" s="88"/>
      <c r="CE1748" s="88"/>
      <c r="CF1748" s="88"/>
      <c r="CG1748" s="88"/>
      <c r="CH1748" s="88"/>
      <c r="CI1748" s="88"/>
      <c r="CJ1748" s="88"/>
      <c r="CK1748" s="88"/>
      <c r="CL1748" s="88"/>
      <c r="CM1748" s="88"/>
      <c r="CN1748" s="88"/>
      <c r="CO1748" s="88"/>
      <c r="CP1748" s="88"/>
      <c r="CQ1748" s="88"/>
      <c r="CR1748" s="88"/>
      <c r="CS1748" s="88"/>
      <c r="CT1748" s="88"/>
      <c r="CU1748" s="88"/>
      <c r="CV1748" s="88"/>
      <c r="CW1748" s="88"/>
      <c r="CX1748" s="88"/>
      <c r="CY1748" s="88"/>
    </row>
    <row r="1749" spans="2:103" x14ac:dyDescent="0.3">
      <c r="B1749" s="87"/>
      <c r="C1749" s="87"/>
      <c r="D1749" s="144"/>
      <c r="E1749" s="144"/>
      <c r="F1749" s="87"/>
      <c r="G1749" s="88"/>
      <c r="H1749" s="88"/>
      <c r="I1749" s="88"/>
      <c r="J1749" s="87"/>
      <c r="K1749" s="87"/>
      <c r="L1749" s="87"/>
      <c r="M1749" s="87"/>
      <c r="N1749" s="87"/>
      <c r="O1749" s="88"/>
      <c r="P1749" s="88"/>
      <c r="Q1749" s="88"/>
      <c r="R1749" s="88"/>
      <c r="S1749" s="88"/>
      <c r="T1749" s="88"/>
      <c r="U1749" s="88"/>
      <c r="V1749" s="88"/>
      <c r="W1749" s="88"/>
      <c r="X1749" s="88"/>
      <c r="Y1749" s="88"/>
      <c r="Z1749" s="88"/>
      <c r="AA1749" s="88"/>
      <c r="AB1749" s="88"/>
      <c r="AC1749" s="88"/>
      <c r="AD1749" s="88"/>
      <c r="AE1749" s="88"/>
      <c r="AF1749" s="88"/>
      <c r="AG1749" s="88"/>
      <c r="AH1749" s="88"/>
      <c r="AI1749" s="88"/>
      <c r="AJ1749" s="88"/>
      <c r="AK1749" s="88"/>
      <c r="AL1749" s="88"/>
      <c r="AM1749" s="88"/>
      <c r="AN1749" s="88"/>
      <c r="AO1749" s="88"/>
      <c r="AP1749" s="88"/>
      <c r="AQ1749" s="88"/>
      <c r="AR1749" s="88"/>
      <c r="AS1749" s="88"/>
      <c r="AT1749" s="88"/>
      <c r="AU1749" s="88"/>
      <c r="AV1749" s="88"/>
      <c r="AW1749" s="88"/>
      <c r="AX1749" s="88"/>
      <c r="AY1749" s="88"/>
      <c r="AZ1749" s="88"/>
      <c r="BA1749" s="88"/>
      <c r="BB1749" s="88"/>
      <c r="BC1749" s="88"/>
      <c r="BD1749" s="88"/>
      <c r="BE1749" s="88"/>
      <c r="BF1749" s="88"/>
      <c r="BG1749" s="88"/>
      <c r="BH1749" s="88"/>
      <c r="BI1749" s="88"/>
      <c r="BJ1749" s="88"/>
      <c r="BK1749" s="88"/>
      <c r="BL1749" s="88"/>
      <c r="BM1749" s="88"/>
      <c r="BN1749" s="88"/>
      <c r="BO1749" s="88"/>
      <c r="BP1749" s="88"/>
      <c r="BQ1749" s="88"/>
      <c r="BR1749" s="88"/>
      <c r="BS1749" s="88"/>
      <c r="BT1749" s="88"/>
      <c r="BU1749" s="88"/>
      <c r="BV1749" s="88"/>
      <c r="BW1749" s="88"/>
      <c r="BX1749" s="88"/>
      <c r="BY1749" s="88"/>
      <c r="BZ1749" s="88"/>
      <c r="CA1749" s="88"/>
      <c r="CB1749" s="88"/>
      <c r="CC1749" s="88"/>
      <c r="CD1749" s="88"/>
      <c r="CE1749" s="88"/>
      <c r="CF1749" s="88"/>
      <c r="CG1749" s="88"/>
      <c r="CH1749" s="88"/>
      <c r="CI1749" s="88"/>
      <c r="CJ1749" s="88"/>
      <c r="CK1749" s="88"/>
      <c r="CL1749" s="88"/>
      <c r="CM1749" s="88"/>
      <c r="CN1749" s="88"/>
      <c r="CO1749" s="88"/>
      <c r="CP1749" s="88"/>
      <c r="CQ1749" s="88"/>
      <c r="CR1749" s="88"/>
      <c r="CS1749" s="88"/>
      <c r="CT1749" s="88"/>
      <c r="CU1749" s="88"/>
      <c r="CV1749" s="88"/>
      <c r="CW1749" s="88"/>
      <c r="CX1749" s="88"/>
      <c r="CY1749" s="88"/>
    </row>
    <row r="1750" spans="2:103" x14ac:dyDescent="0.3">
      <c r="B1750" s="87"/>
      <c r="C1750" s="87"/>
      <c r="D1750" s="144"/>
      <c r="E1750" s="144"/>
      <c r="F1750" s="87"/>
      <c r="G1750" s="88"/>
      <c r="H1750" s="88"/>
      <c r="I1750" s="88"/>
      <c r="J1750" s="87"/>
      <c r="K1750" s="87"/>
      <c r="L1750" s="87"/>
      <c r="M1750" s="87"/>
      <c r="N1750" s="87"/>
      <c r="O1750" s="88"/>
      <c r="P1750" s="88"/>
      <c r="Q1750" s="88"/>
      <c r="R1750" s="88"/>
      <c r="S1750" s="88"/>
      <c r="T1750" s="88"/>
      <c r="U1750" s="88"/>
      <c r="V1750" s="88"/>
      <c r="W1750" s="88"/>
      <c r="X1750" s="88"/>
      <c r="Y1750" s="88"/>
      <c r="Z1750" s="88"/>
      <c r="AA1750" s="88"/>
      <c r="AB1750" s="88"/>
      <c r="AC1750" s="88"/>
      <c r="AD1750" s="88"/>
      <c r="AE1750" s="88"/>
      <c r="AF1750" s="88"/>
      <c r="AG1750" s="88"/>
      <c r="AH1750" s="88"/>
      <c r="AI1750" s="88"/>
      <c r="AJ1750" s="88"/>
      <c r="AK1750" s="88"/>
      <c r="AL1750" s="88"/>
      <c r="AM1750" s="88"/>
      <c r="AN1750" s="88"/>
      <c r="AO1750" s="88"/>
      <c r="AP1750" s="88"/>
      <c r="AQ1750" s="88"/>
      <c r="AR1750" s="88"/>
      <c r="AS1750" s="88"/>
      <c r="AT1750" s="88"/>
      <c r="AU1750" s="88"/>
      <c r="AV1750" s="88"/>
      <c r="AW1750" s="88"/>
      <c r="AX1750" s="88"/>
      <c r="AY1750" s="88"/>
      <c r="AZ1750" s="88"/>
      <c r="BA1750" s="88"/>
      <c r="BB1750" s="88"/>
      <c r="BC1750" s="88"/>
      <c r="BD1750" s="88"/>
      <c r="BE1750" s="88"/>
      <c r="BF1750" s="88"/>
      <c r="BG1750" s="88"/>
      <c r="BH1750" s="88"/>
      <c r="BI1750" s="88"/>
      <c r="BJ1750" s="88"/>
      <c r="BK1750" s="88"/>
      <c r="BL1750" s="88"/>
      <c r="BM1750" s="88"/>
      <c r="BN1750" s="88"/>
      <c r="BO1750" s="88"/>
      <c r="BP1750" s="88"/>
      <c r="BQ1750" s="88"/>
      <c r="BR1750" s="88"/>
      <c r="BS1750" s="88"/>
      <c r="BT1750" s="88"/>
      <c r="BU1750" s="88"/>
      <c r="BV1750" s="88"/>
      <c r="BW1750" s="88"/>
      <c r="BX1750" s="88"/>
      <c r="BY1750" s="88"/>
      <c r="BZ1750" s="88"/>
      <c r="CA1750" s="88"/>
      <c r="CB1750" s="88"/>
      <c r="CC1750" s="88"/>
      <c r="CD1750" s="88"/>
      <c r="CE1750" s="88"/>
      <c r="CF1750" s="88"/>
      <c r="CG1750" s="88"/>
      <c r="CH1750" s="88"/>
      <c r="CI1750" s="88"/>
      <c r="CJ1750" s="88"/>
      <c r="CK1750" s="88"/>
      <c r="CL1750" s="88"/>
      <c r="CM1750" s="88"/>
      <c r="CN1750" s="88"/>
      <c r="CO1750" s="88"/>
      <c r="CP1750" s="88"/>
      <c r="CQ1750" s="88"/>
      <c r="CR1750" s="88"/>
      <c r="CS1750" s="88"/>
      <c r="CT1750" s="88"/>
      <c r="CU1750" s="88"/>
      <c r="CV1750" s="88"/>
      <c r="CW1750" s="88"/>
      <c r="CX1750" s="88"/>
      <c r="CY1750" s="88"/>
    </row>
    <row r="1751" spans="2:103" x14ac:dyDescent="0.3">
      <c r="B1751" s="87"/>
      <c r="C1751" s="87"/>
      <c r="D1751" s="144"/>
      <c r="E1751" s="144"/>
      <c r="F1751" s="87"/>
      <c r="G1751" s="88"/>
      <c r="H1751" s="88"/>
      <c r="I1751" s="88"/>
      <c r="J1751" s="87"/>
      <c r="K1751" s="87"/>
      <c r="L1751" s="87"/>
      <c r="M1751" s="87"/>
      <c r="N1751" s="87"/>
      <c r="O1751" s="88"/>
      <c r="P1751" s="88"/>
      <c r="Q1751" s="88"/>
      <c r="R1751" s="88"/>
      <c r="S1751" s="88"/>
      <c r="T1751" s="88"/>
      <c r="U1751" s="88"/>
      <c r="V1751" s="88"/>
      <c r="W1751" s="88"/>
      <c r="X1751" s="88"/>
      <c r="Y1751" s="88"/>
      <c r="Z1751" s="88"/>
      <c r="AA1751" s="88"/>
      <c r="AB1751" s="88"/>
      <c r="AC1751" s="88"/>
      <c r="AD1751" s="88"/>
      <c r="AE1751" s="88"/>
      <c r="AF1751" s="88"/>
      <c r="AG1751" s="88"/>
      <c r="AH1751" s="88"/>
      <c r="AI1751" s="88"/>
      <c r="AJ1751" s="88"/>
      <c r="AK1751" s="88"/>
      <c r="AL1751" s="88"/>
      <c r="AM1751" s="88"/>
      <c r="AN1751" s="88"/>
      <c r="AO1751" s="88"/>
      <c r="AP1751" s="88"/>
      <c r="AQ1751" s="88"/>
      <c r="AR1751" s="88"/>
      <c r="AS1751" s="88"/>
      <c r="AT1751" s="88"/>
      <c r="AU1751" s="88"/>
      <c r="AV1751" s="88"/>
      <c r="AW1751" s="88"/>
      <c r="AX1751" s="88"/>
      <c r="AY1751" s="88"/>
      <c r="AZ1751" s="88"/>
      <c r="BA1751" s="88"/>
      <c r="BB1751" s="88"/>
      <c r="BC1751" s="88"/>
      <c r="BD1751" s="88"/>
      <c r="BE1751" s="88"/>
      <c r="BF1751" s="88"/>
      <c r="BG1751" s="88"/>
      <c r="BH1751" s="88"/>
      <c r="BI1751" s="88"/>
      <c r="BJ1751" s="88"/>
      <c r="BK1751" s="88"/>
      <c r="BL1751" s="88"/>
      <c r="BM1751" s="88"/>
      <c r="BN1751" s="88"/>
      <c r="BO1751" s="88"/>
      <c r="BP1751" s="88"/>
      <c r="BQ1751" s="88"/>
      <c r="BR1751" s="88"/>
      <c r="BS1751" s="88"/>
      <c r="BT1751" s="88"/>
      <c r="BU1751" s="88"/>
      <c r="BV1751" s="88"/>
      <c r="BW1751" s="88"/>
      <c r="BX1751" s="88"/>
      <c r="BY1751" s="88"/>
      <c r="BZ1751" s="88"/>
      <c r="CA1751" s="88"/>
      <c r="CB1751" s="88"/>
      <c r="CC1751" s="88"/>
      <c r="CD1751" s="88"/>
      <c r="CE1751" s="88"/>
      <c r="CF1751" s="88"/>
      <c r="CG1751" s="88"/>
      <c r="CH1751" s="88"/>
      <c r="CI1751" s="88"/>
      <c r="CJ1751" s="88"/>
      <c r="CK1751" s="88"/>
      <c r="CL1751" s="88"/>
      <c r="CM1751" s="88"/>
      <c r="CN1751" s="88"/>
      <c r="CO1751" s="88"/>
      <c r="CP1751" s="88"/>
      <c r="CQ1751" s="88"/>
      <c r="CR1751" s="88"/>
      <c r="CS1751" s="88"/>
      <c r="CT1751" s="88"/>
      <c r="CU1751" s="88"/>
      <c r="CV1751" s="88"/>
      <c r="CW1751" s="88"/>
      <c r="CX1751" s="88"/>
      <c r="CY1751" s="88"/>
    </row>
    <row r="1752" spans="2:103" x14ac:dyDescent="0.3">
      <c r="B1752" s="87"/>
      <c r="C1752" s="87"/>
      <c r="D1752" s="144"/>
      <c r="E1752" s="144"/>
      <c r="F1752" s="87"/>
      <c r="G1752" s="88"/>
      <c r="H1752" s="88"/>
      <c r="I1752" s="88"/>
      <c r="J1752" s="87"/>
      <c r="K1752" s="87"/>
      <c r="L1752" s="87"/>
      <c r="M1752" s="87"/>
      <c r="N1752" s="87"/>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row>
    <row r="1753" spans="2:103" x14ac:dyDescent="0.3">
      <c r="B1753" s="87"/>
      <c r="C1753" s="87"/>
      <c r="D1753" s="144"/>
      <c r="E1753" s="144"/>
      <c r="F1753" s="87"/>
      <c r="G1753" s="88"/>
      <c r="H1753" s="88"/>
      <c r="I1753" s="88"/>
      <c r="J1753" s="87"/>
      <c r="K1753" s="87"/>
      <c r="L1753" s="87"/>
      <c r="M1753" s="87"/>
      <c r="N1753" s="87"/>
      <c r="O1753" s="88"/>
      <c r="P1753" s="88"/>
      <c r="Q1753" s="88"/>
      <c r="R1753" s="88"/>
      <c r="S1753" s="88"/>
      <c r="T1753" s="88"/>
      <c r="U1753" s="88"/>
      <c r="V1753" s="88"/>
      <c r="W1753" s="88"/>
      <c r="X1753" s="88"/>
      <c r="Y1753" s="88"/>
      <c r="Z1753" s="88"/>
      <c r="AA1753" s="88"/>
      <c r="AB1753" s="88"/>
      <c r="AC1753" s="88"/>
      <c r="AD1753" s="88"/>
      <c r="AE1753" s="88"/>
      <c r="AF1753" s="88"/>
      <c r="AG1753" s="88"/>
      <c r="AH1753" s="88"/>
      <c r="AI1753" s="88"/>
      <c r="AJ1753" s="88"/>
      <c r="AK1753" s="88"/>
      <c r="AL1753" s="88"/>
      <c r="AM1753" s="88"/>
      <c r="AN1753" s="88"/>
      <c r="AO1753" s="88"/>
      <c r="AP1753" s="88"/>
      <c r="AQ1753" s="88"/>
      <c r="AR1753" s="88"/>
      <c r="AS1753" s="88"/>
      <c r="AT1753" s="88"/>
      <c r="AU1753" s="88"/>
      <c r="AV1753" s="88"/>
      <c r="AW1753" s="88"/>
      <c r="AX1753" s="88"/>
      <c r="AY1753" s="88"/>
      <c r="AZ1753" s="88"/>
      <c r="BA1753" s="88"/>
      <c r="BB1753" s="88"/>
      <c r="BC1753" s="88"/>
      <c r="BD1753" s="88"/>
      <c r="BE1753" s="88"/>
      <c r="BF1753" s="88"/>
      <c r="BG1753" s="88"/>
      <c r="BH1753" s="88"/>
      <c r="BI1753" s="88"/>
      <c r="BJ1753" s="88"/>
      <c r="BK1753" s="88"/>
      <c r="BL1753" s="88"/>
      <c r="BM1753" s="88"/>
      <c r="BN1753" s="88"/>
      <c r="BO1753" s="88"/>
      <c r="BP1753" s="88"/>
      <c r="BQ1753" s="88"/>
      <c r="BR1753" s="88"/>
      <c r="BS1753" s="88"/>
      <c r="BT1753" s="88"/>
      <c r="BU1753" s="88"/>
      <c r="BV1753" s="88"/>
      <c r="BW1753" s="88"/>
      <c r="BX1753" s="88"/>
      <c r="BY1753" s="88"/>
      <c r="BZ1753" s="88"/>
      <c r="CA1753" s="88"/>
      <c r="CB1753" s="88"/>
      <c r="CC1753" s="88"/>
      <c r="CD1753" s="88"/>
      <c r="CE1753" s="88"/>
      <c r="CF1753" s="88"/>
      <c r="CG1753" s="88"/>
      <c r="CH1753" s="88"/>
      <c r="CI1753" s="88"/>
      <c r="CJ1753" s="88"/>
      <c r="CK1753" s="88"/>
      <c r="CL1753" s="88"/>
      <c r="CM1753" s="88"/>
      <c r="CN1753" s="88"/>
      <c r="CO1753" s="88"/>
      <c r="CP1753" s="88"/>
      <c r="CQ1753" s="88"/>
      <c r="CR1753" s="88"/>
      <c r="CS1753" s="88"/>
      <c r="CT1753" s="88"/>
      <c r="CU1753" s="88"/>
      <c r="CV1753" s="88"/>
      <c r="CW1753" s="88"/>
      <c r="CX1753" s="88"/>
      <c r="CY1753" s="88"/>
    </row>
    <row r="1754" spans="2:103" x14ac:dyDescent="0.3">
      <c r="B1754" s="87"/>
      <c r="C1754" s="87"/>
      <c r="D1754" s="144"/>
      <c r="E1754" s="144"/>
      <c r="F1754" s="87"/>
      <c r="G1754" s="88"/>
      <c r="H1754" s="88"/>
      <c r="I1754" s="88"/>
      <c r="J1754" s="87"/>
      <c r="K1754" s="87"/>
      <c r="L1754" s="87"/>
      <c r="M1754" s="87"/>
      <c r="N1754" s="87"/>
      <c r="O1754" s="88"/>
      <c r="P1754" s="88"/>
      <c r="Q1754" s="88"/>
      <c r="R1754" s="88"/>
      <c r="S1754" s="88"/>
      <c r="T1754" s="88"/>
      <c r="U1754" s="88"/>
      <c r="V1754" s="88"/>
      <c r="W1754" s="88"/>
      <c r="X1754" s="88"/>
      <c r="Y1754" s="88"/>
      <c r="Z1754" s="88"/>
      <c r="AA1754" s="88"/>
      <c r="AB1754" s="88"/>
      <c r="AC1754" s="88"/>
      <c r="AD1754" s="88"/>
      <c r="AE1754" s="88"/>
      <c r="AF1754" s="88"/>
      <c r="AG1754" s="88"/>
      <c r="AH1754" s="88"/>
      <c r="AI1754" s="88"/>
      <c r="AJ1754" s="88"/>
      <c r="AK1754" s="88"/>
      <c r="AL1754" s="88"/>
      <c r="AM1754" s="88"/>
      <c r="AN1754" s="88"/>
      <c r="AO1754" s="88"/>
      <c r="AP1754" s="88"/>
      <c r="AQ1754" s="88"/>
      <c r="AR1754" s="88"/>
      <c r="AS1754" s="88"/>
      <c r="AT1754" s="88"/>
      <c r="AU1754" s="88"/>
      <c r="AV1754" s="88"/>
      <c r="AW1754" s="88"/>
      <c r="AX1754" s="88"/>
      <c r="AY1754" s="88"/>
      <c r="AZ1754" s="88"/>
      <c r="BA1754" s="88"/>
      <c r="BB1754" s="88"/>
      <c r="BC1754" s="88"/>
      <c r="BD1754" s="88"/>
      <c r="BE1754" s="88"/>
      <c r="BF1754" s="88"/>
      <c r="BG1754" s="88"/>
      <c r="BH1754" s="88"/>
      <c r="BI1754" s="88"/>
      <c r="BJ1754" s="88"/>
      <c r="BK1754" s="88"/>
      <c r="BL1754" s="88"/>
      <c r="BM1754" s="88"/>
      <c r="BN1754" s="88"/>
      <c r="BO1754" s="88"/>
      <c r="BP1754" s="88"/>
      <c r="BQ1754" s="88"/>
      <c r="BR1754" s="88"/>
      <c r="BS1754" s="88"/>
      <c r="BT1754" s="88"/>
      <c r="BU1754" s="88"/>
      <c r="BV1754" s="88"/>
      <c r="BW1754" s="88"/>
      <c r="BX1754" s="88"/>
      <c r="BY1754" s="88"/>
      <c r="BZ1754" s="88"/>
      <c r="CA1754" s="88"/>
      <c r="CB1754" s="88"/>
      <c r="CC1754" s="88"/>
      <c r="CD1754" s="88"/>
      <c r="CE1754" s="88"/>
      <c r="CF1754" s="88"/>
      <c r="CG1754" s="88"/>
      <c r="CH1754" s="88"/>
      <c r="CI1754" s="88"/>
      <c r="CJ1754" s="88"/>
      <c r="CK1754" s="88"/>
      <c r="CL1754" s="88"/>
      <c r="CM1754" s="88"/>
      <c r="CN1754" s="88"/>
      <c r="CO1754" s="88"/>
      <c r="CP1754" s="88"/>
      <c r="CQ1754" s="88"/>
      <c r="CR1754" s="88"/>
      <c r="CS1754" s="88"/>
      <c r="CT1754" s="88"/>
      <c r="CU1754" s="88"/>
      <c r="CV1754" s="88"/>
      <c r="CW1754" s="88"/>
      <c r="CX1754" s="88"/>
      <c r="CY1754" s="88"/>
    </row>
    <row r="1755" spans="2:103" x14ac:dyDescent="0.3">
      <c r="B1755" s="87"/>
      <c r="C1755" s="87"/>
      <c r="D1755" s="144"/>
      <c r="E1755" s="144"/>
      <c r="F1755" s="87"/>
      <c r="G1755" s="88"/>
      <c r="H1755" s="88"/>
      <c r="I1755" s="88"/>
      <c r="J1755" s="87"/>
      <c r="K1755" s="87"/>
      <c r="L1755" s="87"/>
      <c r="M1755" s="87"/>
      <c r="N1755" s="87"/>
      <c r="O1755" s="88"/>
      <c r="P1755" s="88"/>
      <c r="Q1755" s="88"/>
      <c r="R1755" s="88"/>
      <c r="S1755" s="88"/>
      <c r="T1755" s="88"/>
      <c r="U1755" s="88"/>
      <c r="V1755" s="88"/>
      <c r="W1755" s="88"/>
      <c r="X1755" s="88"/>
      <c r="Y1755" s="88"/>
      <c r="Z1755" s="88"/>
      <c r="AA1755" s="88"/>
      <c r="AB1755" s="88"/>
      <c r="AC1755" s="88"/>
      <c r="AD1755" s="88"/>
      <c r="AE1755" s="88"/>
      <c r="AF1755" s="88"/>
      <c r="AG1755" s="88"/>
      <c r="AH1755" s="88"/>
      <c r="AI1755" s="88"/>
      <c r="AJ1755" s="88"/>
      <c r="AK1755" s="88"/>
      <c r="AL1755" s="88"/>
      <c r="AM1755" s="88"/>
      <c r="AN1755" s="88"/>
      <c r="AO1755" s="88"/>
      <c r="AP1755" s="88"/>
      <c r="AQ1755" s="88"/>
      <c r="AR1755" s="88"/>
      <c r="AS1755" s="88"/>
      <c r="AT1755" s="88"/>
      <c r="AU1755" s="88"/>
      <c r="AV1755" s="88"/>
      <c r="AW1755" s="88"/>
      <c r="AX1755" s="88"/>
      <c r="AY1755" s="88"/>
      <c r="AZ1755" s="88"/>
      <c r="BA1755" s="88"/>
      <c r="BB1755" s="88"/>
      <c r="BC1755" s="88"/>
      <c r="BD1755" s="88"/>
      <c r="BE1755" s="88"/>
      <c r="BF1755" s="88"/>
      <c r="BG1755" s="88"/>
      <c r="BH1755" s="88"/>
      <c r="BI1755" s="88"/>
      <c r="BJ1755" s="88"/>
      <c r="BK1755" s="88"/>
      <c r="BL1755" s="88"/>
      <c r="BM1755" s="88"/>
      <c r="BN1755" s="88"/>
      <c r="BO1755" s="88"/>
      <c r="BP1755" s="88"/>
      <c r="BQ1755" s="88"/>
      <c r="BR1755" s="88"/>
      <c r="BS1755" s="88"/>
      <c r="BT1755" s="88"/>
      <c r="BU1755" s="88"/>
      <c r="BV1755" s="88"/>
      <c r="BW1755" s="88"/>
      <c r="BX1755" s="88"/>
      <c r="BY1755" s="88"/>
      <c r="BZ1755" s="88"/>
      <c r="CA1755" s="88"/>
      <c r="CB1755" s="88"/>
      <c r="CC1755" s="88"/>
      <c r="CD1755" s="88"/>
      <c r="CE1755" s="88"/>
      <c r="CF1755" s="88"/>
      <c r="CG1755" s="88"/>
      <c r="CH1755" s="88"/>
      <c r="CI1755" s="88"/>
      <c r="CJ1755" s="88"/>
      <c r="CK1755" s="88"/>
      <c r="CL1755" s="88"/>
      <c r="CM1755" s="88"/>
      <c r="CN1755" s="88"/>
      <c r="CO1755" s="88"/>
      <c r="CP1755" s="88"/>
      <c r="CQ1755" s="88"/>
      <c r="CR1755" s="88"/>
      <c r="CS1755" s="88"/>
      <c r="CT1755" s="88"/>
      <c r="CU1755" s="88"/>
      <c r="CV1755" s="88"/>
      <c r="CW1755" s="88"/>
      <c r="CX1755" s="88"/>
      <c r="CY1755" s="88"/>
    </row>
    <row r="1756" spans="2:103" x14ac:dyDescent="0.3">
      <c r="B1756" s="87"/>
      <c r="C1756" s="87"/>
      <c r="D1756" s="144"/>
      <c r="E1756" s="144"/>
      <c r="F1756" s="87"/>
      <c r="G1756" s="88"/>
      <c r="H1756" s="88"/>
      <c r="I1756" s="88"/>
      <c r="J1756" s="87"/>
      <c r="K1756" s="87"/>
      <c r="L1756" s="87"/>
      <c r="M1756" s="87"/>
      <c r="N1756" s="87"/>
      <c r="O1756" s="88"/>
      <c r="P1756" s="88"/>
      <c r="Q1756" s="88"/>
      <c r="R1756" s="88"/>
      <c r="S1756" s="88"/>
      <c r="T1756" s="88"/>
      <c r="U1756" s="88"/>
      <c r="V1756" s="88"/>
      <c r="W1756" s="88"/>
      <c r="X1756" s="88"/>
      <c r="Y1756" s="88"/>
      <c r="Z1756" s="88"/>
      <c r="AA1756" s="88"/>
      <c r="AB1756" s="88"/>
      <c r="AC1756" s="88"/>
      <c r="AD1756" s="88"/>
      <c r="AE1756" s="88"/>
      <c r="AF1756" s="88"/>
      <c r="AG1756" s="88"/>
      <c r="AH1756" s="88"/>
      <c r="AI1756" s="88"/>
      <c r="AJ1756" s="88"/>
      <c r="AK1756" s="88"/>
      <c r="AL1756" s="88"/>
      <c r="AM1756" s="88"/>
      <c r="AN1756" s="88"/>
      <c r="AO1756" s="88"/>
      <c r="AP1756" s="88"/>
      <c r="AQ1756" s="88"/>
      <c r="AR1756" s="88"/>
      <c r="AS1756" s="88"/>
      <c r="AT1756" s="88"/>
      <c r="AU1756" s="88"/>
      <c r="AV1756" s="88"/>
      <c r="AW1756" s="88"/>
      <c r="AX1756" s="88"/>
      <c r="AY1756" s="88"/>
      <c r="AZ1756" s="88"/>
      <c r="BA1756" s="88"/>
      <c r="BB1756" s="88"/>
      <c r="BC1756" s="88"/>
      <c r="BD1756" s="88"/>
      <c r="BE1756" s="88"/>
      <c r="BF1756" s="88"/>
      <c r="BG1756" s="88"/>
      <c r="BH1756" s="88"/>
      <c r="BI1756" s="88"/>
      <c r="BJ1756" s="88"/>
      <c r="BK1756" s="88"/>
      <c r="BL1756" s="88"/>
      <c r="BM1756" s="88"/>
      <c r="BN1756" s="88"/>
      <c r="BO1756" s="88"/>
      <c r="BP1756" s="88"/>
      <c r="BQ1756" s="88"/>
      <c r="BR1756" s="88"/>
      <c r="BS1756" s="88"/>
      <c r="BT1756" s="88"/>
      <c r="BU1756" s="88"/>
      <c r="BV1756" s="88"/>
      <c r="BW1756" s="88"/>
      <c r="BX1756" s="88"/>
      <c r="BY1756" s="88"/>
      <c r="BZ1756" s="88"/>
      <c r="CA1756" s="88"/>
      <c r="CB1756" s="88"/>
      <c r="CC1756" s="88"/>
      <c r="CD1756" s="88"/>
      <c r="CE1756" s="88"/>
      <c r="CF1756" s="88"/>
      <c r="CG1756" s="88"/>
      <c r="CH1756" s="88"/>
      <c r="CI1756" s="88"/>
      <c r="CJ1756" s="88"/>
      <c r="CK1756" s="88"/>
      <c r="CL1756" s="88"/>
      <c r="CM1756" s="88"/>
      <c r="CN1756" s="88"/>
      <c r="CO1756" s="88"/>
      <c r="CP1756" s="88"/>
      <c r="CQ1756" s="88"/>
      <c r="CR1756" s="88"/>
      <c r="CS1756" s="88"/>
      <c r="CT1756" s="88"/>
      <c r="CU1756" s="88"/>
      <c r="CV1756" s="88"/>
      <c r="CW1756" s="88"/>
      <c r="CX1756" s="88"/>
      <c r="CY1756" s="88"/>
    </row>
    <row r="1757" spans="2:103" x14ac:dyDescent="0.3">
      <c r="B1757" s="87"/>
      <c r="C1757" s="87"/>
      <c r="D1757" s="144"/>
      <c r="E1757" s="144"/>
      <c r="F1757" s="87"/>
      <c r="G1757" s="88"/>
      <c r="H1757" s="88"/>
      <c r="I1757" s="88"/>
      <c r="J1757" s="87"/>
      <c r="K1757" s="87"/>
      <c r="L1757" s="87"/>
      <c r="M1757" s="87"/>
      <c r="N1757" s="87"/>
      <c r="O1757" s="88"/>
      <c r="P1757" s="88"/>
      <c r="Q1757" s="88"/>
      <c r="R1757" s="88"/>
      <c r="S1757" s="88"/>
      <c r="T1757" s="88"/>
      <c r="U1757" s="88"/>
      <c r="V1757" s="88"/>
      <c r="W1757" s="88"/>
      <c r="X1757" s="88"/>
      <c r="Y1757" s="88"/>
      <c r="Z1757" s="88"/>
      <c r="AA1757" s="88"/>
      <c r="AB1757" s="88"/>
      <c r="AC1757" s="88"/>
      <c r="AD1757" s="88"/>
      <c r="AE1757" s="88"/>
      <c r="AF1757" s="88"/>
      <c r="AG1757" s="88"/>
      <c r="AH1757" s="88"/>
      <c r="AI1757" s="88"/>
      <c r="AJ1757" s="88"/>
      <c r="AK1757" s="88"/>
      <c r="AL1757" s="88"/>
      <c r="AM1757" s="88"/>
      <c r="AN1757" s="88"/>
      <c r="AO1757" s="88"/>
      <c r="AP1757" s="88"/>
      <c r="AQ1757" s="88"/>
      <c r="AR1757" s="88"/>
      <c r="AS1757" s="88"/>
      <c r="AT1757" s="88"/>
      <c r="AU1757" s="88"/>
      <c r="AV1757" s="88"/>
      <c r="AW1757" s="88"/>
      <c r="AX1757" s="88"/>
      <c r="AY1757" s="88"/>
      <c r="AZ1757" s="88"/>
      <c r="BA1757" s="88"/>
      <c r="BB1757" s="88"/>
      <c r="BC1757" s="88"/>
      <c r="BD1757" s="88"/>
      <c r="BE1757" s="88"/>
      <c r="BF1757" s="88"/>
      <c r="BG1757" s="88"/>
      <c r="BH1757" s="88"/>
      <c r="BI1757" s="88"/>
      <c r="BJ1757" s="88"/>
      <c r="BK1757" s="88"/>
      <c r="BL1757" s="88"/>
      <c r="BM1757" s="88"/>
      <c r="BN1757" s="88"/>
      <c r="BO1757" s="88"/>
      <c r="BP1757" s="88"/>
      <c r="BQ1757" s="88"/>
      <c r="BR1757" s="88"/>
      <c r="BS1757" s="88"/>
      <c r="BT1757" s="88"/>
      <c r="BU1757" s="88"/>
      <c r="BV1757" s="88"/>
      <c r="BW1757" s="88"/>
      <c r="BX1757" s="88"/>
      <c r="BY1757" s="88"/>
      <c r="BZ1757" s="88"/>
      <c r="CA1757" s="88"/>
      <c r="CB1757" s="88"/>
      <c r="CC1757" s="88"/>
      <c r="CD1757" s="88"/>
      <c r="CE1757" s="88"/>
      <c r="CF1757" s="88"/>
      <c r="CG1757" s="88"/>
      <c r="CH1757" s="88"/>
      <c r="CI1757" s="88"/>
      <c r="CJ1757" s="88"/>
      <c r="CK1757" s="88"/>
      <c r="CL1757" s="88"/>
      <c r="CM1757" s="88"/>
      <c r="CN1757" s="88"/>
      <c r="CO1757" s="88"/>
      <c r="CP1757" s="88"/>
      <c r="CQ1757" s="88"/>
      <c r="CR1757" s="88"/>
      <c r="CS1757" s="88"/>
      <c r="CT1757" s="88"/>
      <c r="CU1757" s="88"/>
      <c r="CV1757" s="88"/>
      <c r="CW1757" s="88"/>
      <c r="CX1757" s="88"/>
      <c r="CY1757" s="88"/>
    </row>
    <row r="1758" spans="2:103" x14ac:dyDescent="0.3">
      <c r="B1758" s="87"/>
      <c r="C1758" s="87"/>
      <c r="D1758" s="144"/>
      <c r="E1758" s="144"/>
      <c r="F1758" s="87"/>
      <c r="G1758" s="88"/>
      <c r="H1758" s="88"/>
      <c r="I1758" s="88"/>
      <c r="J1758" s="87"/>
      <c r="K1758" s="87"/>
      <c r="L1758" s="87"/>
      <c r="M1758" s="87"/>
      <c r="N1758" s="87"/>
      <c r="O1758" s="88"/>
      <c r="P1758" s="88"/>
      <c r="Q1758" s="88"/>
      <c r="R1758" s="88"/>
      <c r="S1758" s="88"/>
      <c r="T1758" s="88"/>
      <c r="U1758" s="88"/>
      <c r="V1758" s="88"/>
      <c r="W1758" s="88"/>
      <c r="X1758" s="88"/>
      <c r="Y1758" s="88"/>
      <c r="Z1758" s="88"/>
      <c r="AA1758" s="88"/>
      <c r="AB1758" s="88"/>
      <c r="AC1758" s="88"/>
      <c r="AD1758" s="88"/>
      <c r="AE1758" s="88"/>
      <c r="AF1758" s="88"/>
      <c r="AG1758" s="88"/>
      <c r="AH1758" s="88"/>
      <c r="AI1758" s="88"/>
      <c r="AJ1758" s="88"/>
      <c r="AK1758" s="88"/>
      <c r="AL1758" s="88"/>
      <c r="AM1758" s="88"/>
      <c r="AN1758" s="88"/>
      <c r="AO1758" s="88"/>
      <c r="AP1758" s="88"/>
      <c r="AQ1758" s="88"/>
      <c r="AR1758" s="88"/>
      <c r="AS1758" s="88"/>
      <c r="AT1758" s="88"/>
      <c r="AU1758" s="88"/>
      <c r="AV1758" s="88"/>
      <c r="AW1758" s="88"/>
      <c r="AX1758" s="88"/>
      <c r="AY1758" s="88"/>
      <c r="AZ1758" s="88"/>
      <c r="BA1758" s="88"/>
      <c r="BB1758" s="88"/>
      <c r="BC1758" s="88"/>
      <c r="BD1758" s="88"/>
      <c r="BE1758" s="88"/>
      <c r="BF1758" s="88"/>
      <c r="BG1758" s="88"/>
      <c r="BH1758" s="88"/>
      <c r="BI1758" s="88"/>
      <c r="BJ1758" s="88"/>
      <c r="BK1758" s="88"/>
      <c r="BL1758" s="88"/>
      <c r="BM1758" s="88"/>
      <c r="BN1758" s="88"/>
      <c r="BO1758" s="88"/>
      <c r="BP1758" s="88"/>
      <c r="BQ1758" s="88"/>
      <c r="BR1758" s="88"/>
      <c r="BS1758" s="88"/>
      <c r="BT1758" s="88"/>
      <c r="BU1758" s="88"/>
      <c r="BV1758" s="88"/>
      <c r="BW1758" s="88"/>
      <c r="BX1758" s="88"/>
      <c r="BY1758" s="88"/>
      <c r="BZ1758" s="88"/>
      <c r="CA1758" s="88"/>
      <c r="CB1758" s="88"/>
      <c r="CC1758" s="88"/>
      <c r="CD1758" s="88"/>
      <c r="CE1758" s="88"/>
      <c r="CF1758" s="88"/>
      <c r="CG1758" s="88"/>
      <c r="CH1758" s="88"/>
      <c r="CI1758" s="88"/>
      <c r="CJ1758" s="88"/>
      <c r="CK1758" s="88"/>
      <c r="CL1758" s="88"/>
      <c r="CM1758" s="88"/>
      <c r="CN1758" s="88"/>
      <c r="CO1758" s="88"/>
      <c r="CP1758" s="88"/>
      <c r="CQ1758" s="88"/>
      <c r="CR1758" s="88"/>
      <c r="CS1758" s="88"/>
      <c r="CT1758" s="88"/>
      <c r="CU1758" s="88"/>
      <c r="CV1758" s="88"/>
      <c r="CW1758" s="88"/>
      <c r="CX1758" s="88"/>
      <c r="CY1758" s="88"/>
    </row>
    <row r="1759" spans="2:103" x14ac:dyDescent="0.3">
      <c r="B1759" s="87"/>
      <c r="C1759" s="87"/>
      <c r="D1759" s="144"/>
      <c r="E1759" s="144"/>
      <c r="F1759" s="87"/>
      <c r="G1759" s="88"/>
      <c r="H1759" s="88"/>
      <c r="I1759" s="88"/>
      <c r="J1759" s="87"/>
      <c r="K1759" s="87"/>
      <c r="L1759" s="87"/>
      <c r="M1759" s="87"/>
      <c r="N1759" s="87"/>
      <c r="O1759" s="88"/>
      <c r="P1759" s="88"/>
      <c r="Q1759" s="88"/>
      <c r="R1759" s="88"/>
      <c r="S1759" s="88"/>
      <c r="T1759" s="88"/>
      <c r="U1759" s="88"/>
      <c r="V1759" s="88"/>
      <c r="W1759" s="88"/>
      <c r="X1759" s="88"/>
      <c r="Y1759" s="88"/>
      <c r="Z1759" s="88"/>
      <c r="AA1759" s="88"/>
      <c r="AB1759" s="88"/>
      <c r="AC1759" s="88"/>
      <c r="AD1759" s="88"/>
      <c r="AE1759" s="88"/>
      <c r="AF1759" s="88"/>
      <c r="AG1759" s="88"/>
      <c r="AH1759" s="88"/>
      <c r="AI1759" s="88"/>
      <c r="AJ1759" s="88"/>
      <c r="AK1759" s="88"/>
      <c r="AL1759" s="88"/>
      <c r="AM1759" s="88"/>
      <c r="AN1759" s="88"/>
      <c r="AO1759" s="88"/>
      <c r="AP1759" s="88"/>
      <c r="AQ1759" s="88"/>
      <c r="AR1759" s="88"/>
      <c r="AS1759" s="88"/>
      <c r="AT1759" s="88"/>
      <c r="AU1759" s="88"/>
      <c r="AV1759" s="88"/>
      <c r="AW1759" s="88"/>
      <c r="AX1759" s="88"/>
      <c r="AY1759" s="88"/>
      <c r="AZ1759" s="88"/>
      <c r="BA1759" s="88"/>
      <c r="BB1759" s="88"/>
      <c r="BC1759" s="88"/>
      <c r="BD1759" s="88"/>
      <c r="BE1759" s="88"/>
      <c r="BF1759" s="88"/>
      <c r="BG1759" s="88"/>
      <c r="BH1759" s="88"/>
      <c r="BI1759" s="88"/>
      <c r="BJ1759" s="88"/>
      <c r="BK1759" s="88"/>
      <c r="BL1759" s="88"/>
      <c r="BM1759" s="88"/>
      <c r="BN1759" s="88"/>
      <c r="BO1759" s="88"/>
      <c r="BP1759" s="88"/>
      <c r="BQ1759" s="88"/>
      <c r="BR1759" s="88"/>
      <c r="BS1759" s="88"/>
      <c r="BT1759" s="88"/>
      <c r="BU1759" s="88"/>
      <c r="BV1759" s="88"/>
      <c r="BW1759" s="88"/>
      <c r="BX1759" s="88"/>
      <c r="BY1759" s="88"/>
      <c r="BZ1759" s="88"/>
      <c r="CA1759" s="88"/>
      <c r="CB1759" s="88"/>
      <c r="CC1759" s="88"/>
      <c r="CD1759" s="88"/>
      <c r="CE1759" s="88"/>
      <c r="CF1759" s="88"/>
      <c r="CG1759" s="88"/>
      <c r="CH1759" s="88"/>
      <c r="CI1759" s="88"/>
      <c r="CJ1759" s="88"/>
      <c r="CK1759" s="88"/>
      <c r="CL1759" s="88"/>
      <c r="CM1759" s="88"/>
      <c r="CN1759" s="88"/>
      <c r="CO1759" s="88"/>
      <c r="CP1759" s="88"/>
      <c r="CQ1759" s="88"/>
      <c r="CR1759" s="88"/>
      <c r="CS1759" s="88"/>
      <c r="CT1759" s="88"/>
      <c r="CU1759" s="88"/>
      <c r="CV1759" s="88"/>
      <c r="CW1759" s="88"/>
      <c r="CX1759" s="88"/>
      <c r="CY1759" s="88"/>
    </row>
    <row r="1760" spans="2:103" x14ac:dyDescent="0.3">
      <c r="B1760" s="87"/>
      <c r="C1760" s="87"/>
      <c r="D1760" s="144"/>
      <c r="E1760" s="144"/>
      <c r="F1760" s="87"/>
      <c r="G1760" s="88"/>
      <c r="H1760" s="88"/>
      <c r="I1760" s="88"/>
      <c r="J1760" s="87"/>
      <c r="K1760" s="87"/>
      <c r="L1760" s="87"/>
      <c r="M1760" s="87"/>
      <c r="N1760" s="87"/>
      <c r="O1760" s="88"/>
      <c r="P1760" s="88"/>
      <c r="Q1760" s="88"/>
      <c r="R1760" s="88"/>
      <c r="S1760" s="88"/>
      <c r="T1760" s="88"/>
      <c r="U1760" s="88"/>
      <c r="V1760" s="88"/>
      <c r="W1760" s="88"/>
      <c r="X1760" s="88"/>
      <c r="Y1760" s="88"/>
      <c r="Z1760" s="88"/>
      <c r="AA1760" s="88"/>
      <c r="AB1760" s="88"/>
      <c r="AC1760" s="88"/>
      <c r="AD1760" s="88"/>
      <c r="AE1760" s="88"/>
      <c r="AF1760" s="88"/>
      <c r="AG1760" s="88"/>
      <c r="AH1760" s="88"/>
      <c r="AI1760" s="88"/>
      <c r="AJ1760" s="88"/>
      <c r="AK1760" s="88"/>
      <c r="AL1760" s="88"/>
      <c r="AM1760" s="88"/>
      <c r="AN1760" s="88"/>
      <c r="AO1760" s="88"/>
      <c r="AP1760" s="88"/>
      <c r="AQ1760" s="88"/>
      <c r="AR1760" s="88"/>
      <c r="AS1760" s="88"/>
      <c r="AT1760" s="88"/>
      <c r="AU1760" s="88"/>
      <c r="AV1760" s="88"/>
      <c r="AW1760" s="88"/>
      <c r="AX1760" s="88"/>
      <c r="AY1760" s="88"/>
      <c r="AZ1760" s="88"/>
      <c r="BA1760" s="88"/>
      <c r="BB1760" s="88"/>
      <c r="BC1760" s="88"/>
      <c r="BD1760" s="88"/>
      <c r="BE1760" s="88"/>
      <c r="BF1760" s="88"/>
      <c r="BG1760" s="88"/>
      <c r="BH1760" s="88"/>
      <c r="BI1760" s="88"/>
      <c r="BJ1760" s="88"/>
      <c r="BK1760" s="88"/>
      <c r="BL1760" s="88"/>
      <c r="BM1760" s="88"/>
      <c r="BN1760" s="88"/>
      <c r="BO1760" s="88"/>
      <c r="BP1760" s="88"/>
      <c r="BQ1760" s="88"/>
      <c r="BR1760" s="88"/>
      <c r="BS1760" s="88"/>
      <c r="BT1760" s="88"/>
      <c r="BU1760" s="88"/>
      <c r="BV1760" s="88"/>
      <c r="BW1760" s="88"/>
      <c r="BX1760" s="88"/>
      <c r="BY1760" s="88"/>
      <c r="BZ1760" s="88"/>
      <c r="CA1760" s="88"/>
      <c r="CB1760" s="88"/>
      <c r="CC1760" s="88"/>
      <c r="CD1760" s="88"/>
      <c r="CE1760" s="88"/>
      <c r="CF1760" s="88"/>
      <c r="CG1760" s="88"/>
      <c r="CH1760" s="88"/>
      <c r="CI1760" s="88"/>
      <c r="CJ1760" s="88"/>
      <c r="CK1760" s="88"/>
      <c r="CL1760" s="88"/>
      <c r="CM1760" s="88"/>
      <c r="CN1760" s="88"/>
      <c r="CO1760" s="88"/>
      <c r="CP1760" s="88"/>
      <c r="CQ1760" s="88"/>
      <c r="CR1760" s="88"/>
      <c r="CS1760" s="88"/>
      <c r="CT1760" s="88"/>
      <c r="CU1760" s="88"/>
      <c r="CV1760" s="88"/>
      <c r="CW1760" s="88"/>
      <c r="CX1760" s="88"/>
      <c r="CY1760" s="88"/>
    </row>
    <row r="1761" spans="2:103" x14ac:dyDescent="0.3">
      <c r="B1761" s="87"/>
      <c r="C1761" s="87"/>
      <c r="D1761" s="144"/>
      <c r="E1761" s="144"/>
      <c r="F1761" s="87"/>
      <c r="G1761" s="88"/>
      <c r="H1761" s="88"/>
      <c r="I1761" s="88"/>
      <c r="J1761" s="87"/>
      <c r="K1761" s="87"/>
      <c r="L1761" s="87"/>
      <c r="M1761" s="87"/>
      <c r="N1761" s="87"/>
      <c r="O1761" s="88"/>
      <c r="P1761" s="88"/>
      <c r="Q1761" s="88"/>
      <c r="R1761" s="88"/>
      <c r="S1761" s="88"/>
      <c r="T1761" s="88"/>
      <c r="U1761" s="88"/>
      <c r="V1761" s="88"/>
      <c r="W1761" s="88"/>
      <c r="X1761" s="88"/>
      <c r="Y1761" s="88"/>
      <c r="Z1761" s="88"/>
      <c r="AA1761" s="88"/>
      <c r="AB1761" s="88"/>
      <c r="AC1761" s="88"/>
      <c r="AD1761" s="88"/>
      <c r="AE1761" s="88"/>
      <c r="AF1761" s="88"/>
      <c r="AG1761" s="88"/>
      <c r="AH1761" s="88"/>
      <c r="AI1761" s="88"/>
      <c r="AJ1761" s="88"/>
      <c r="AK1761" s="88"/>
      <c r="AL1761" s="88"/>
      <c r="AM1761" s="88"/>
      <c r="AN1761" s="88"/>
      <c r="AO1761" s="88"/>
      <c r="AP1761" s="88"/>
      <c r="AQ1761" s="88"/>
      <c r="AR1761" s="88"/>
      <c r="AS1761" s="88"/>
      <c r="AT1761" s="88"/>
      <c r="AU1761" s="88"/>
      <c r="AV1761" s="88"/>
      <c r="AW1761" s="88"/>
      <c r="AX1761" s="88"/>
      <c r="AY1761" s="88"/>
      <c r="AZ1761" s="88"/>
      <c r="BA1761" s="88"/>
      <c r="BB1761" s="88"/>
      <c r="BC1761" s="88"/>
      <c r="BD1761" s="88"/>
      <c r="BE1761" s="88"/>
      <c r="BF1761" s="88"/>
      <c r="BG1761" s="88"/>
      <c r="BH1761" s="88"/>
      <c r="BI1761" s="88"/>
      <c r="BJ1761" s="88"/>
      <c r="BK1761" s="88"/>
      <c r="BL1761" s="88"/>
      <c r="BM1761" s="88"/>
      <c r="BN1761" s="88"/>
      <c r="BO1761" s="88"/>
      <c r="BP1761" s="88"/>
      <c r="BQ1761" s="88"/>
      <c r="BR1761" s="88"/>
      <c r="BS1761" s="88"/>
      <c r="BT1761" s="88"/>
      <c r="BU1761" s="88"/>
      <c r="BV1761" s="88"/>
      <c r="BW1761" s="88"/>
      <c r="BX1761" s="88"/>
      <c r="BY1761" s="88"/>
      <c r="BZ1761" s="88"/>
      <c r="CA1761" s="88"/>
      <c r="CB1761" s="88"/>
      <c r="CC1761" s="88"/>
      <c r="CD1761" s="88"/>
      <c r="CE1761" s="88"/>
      <c r="CF1761" s="88"/>
      <c r="CG1761" s="88"/>
      <c r="CH1761" s="88"/>
      <c r="CI1761" s="88"/>
      <c r="CJ1761" s="88"/>
      <c r="CK1761" s="88"/>
      <c r="CL1761" s="88"/>
      <c r="CM1761" s="88"/>
      <c r="CN1761" s="88"/>
      <c r="CO1761" s="88"/>
      <c r="CP1761" s="88"/>
      <c r="CQ1761" s="88"/>
      <c r="CR1761" s="88"/>
      <c r="CS1761" s="88"/>
      <c r="CT1761" s="88"/>
      <c r="CU1761" s="88"/>
      <c r="CV1761" s="88"/>
      <c r="CW1761" s="88"/>
      <c r="CX1761" s="88"/>
      <c r="CY1761" s="88"/>
    </row>
    <row r="1762" spans="2:103" x14ac:dyDescent="0.3">
      <c r="B1762" s="87"/>
      <c r="C1762" s="87"/>
      <c r="D1762" s="144"/>
      <c r="E1762" s="144"/>
      <c r="F1762" s="87"/>
      <c r="G1762" s="88"/>
      <c r="H1762" s="88"/>
      <c r="I1762" s="88"/>
      <c r="J1762" s="87"/>
      <c r="K1762" s="87"/>
      <c r="L1762" s="87"/>
      <c r="M1762" s="87"/>
      <c r="N1762" s="87"/>
      <c r="O1762" s="88"/>
      <c r="P1762" s="88"/>
      <c r="Q1762" s="88"/>
      <c r="R1762" s="88"/>
      <c r="S1762" s="88"/>
      <c r="T1762" s="88"/>
      <c r="U1762" s="88"/>
      <c r="V1762" s="88"/>
      <c r="W1762" s="88"/>
      <c r="X1762" s="88"/>
      <c r="Y1762" s="88"/>
      <c r="Z1762" s="88"/>
      <c r="AA1762" s="88"/>
      <c r="AB1762" s="88"/>
      <c r="AC1762" s="88"/>
      <c r="AD1762" s="88"/>
      <c r="AE1762" s="88"/>
      <c r="AF1762" s="88"/>
      <c r="AG1762" s="88"/>
      <c r="AH1762" s="88"/>
      <c r="AI1762" s="88"/>
      <c r="AJ1762" s="88"/>
      <c r="AK1762" s="88"/>
      <c r="AL1762" s="88"/>
      <c r="AM1762" s="88"/>
      <c r="AN1762" s="88"/>
      <c r="AO1762" s="88"/>
      <c r="AP1762" s="88"/>
      <c r="AQ1762" s="88"/>
      <c r="AR1762" s="88"/>
      <c r="AS1762" s="88"/>
      <c r="AT1762" s="88"/>
      <c r="AU1762" s="88"/>
      <c r="AV1762" s="88"/>
      <c r="AW1762" s="88"/>
      <c r="AX1762" s="88"/>
      <c r="AY1762" s="88"/>
      <c r="AZ1762" s="88"/>
      <c r="BA1762" s="88"/>
      <c r="BB1762" s="88"/>
      <c r="BC1762" s="88"/>
      <c r="BD1762" s="88"/>
      <c r="BE1762" s="88"/>
      <c r="BF1762" s="88"/>
      <c r="BG1762" s="88"/>
      <c r="BH1762" s="88"/>
      <c r="BI1762" s="88"/>
      <c r="BJ1762" s="88"/>
      <c r="BK1762" s="88"/>
      <c r="BL1762" s="88"/>
      <c r="BM1762" s="88"/>
      <c r="BN1762" s="88"/>
      <c r="BO1762" s="88"/>
      <c r="BP1762" s="88"/>
      <c r="BQ1762" s="88"/>
      <c r="BR1762" s="88"/>
      <c r="BS1762" s="88"/>
      <c r="BT1762" s="88"/>
      <c r="BU1762" s="88"/>
      <c r="BV1762" s="88"/>
      <c r="BW1762" s="88"/>
      <c r="BX1762" s="88"/>
      <c r="BY1762" s="88"/>
      <c r="BZ1762" s="88"/>
      <c r="CA1762" s="88"/>
      <c r="CB1762" s="88"/>
      <c r="CC1762" s="88"/>
      <c r="CD1762" s="88"/>
      <c r="CE1762" s="88"/>
      <c r="CF1762" s="88"/>
      <c r="CG1762" s="88"/>
      <c r="CH1762" s="88"/>
      <c r="CI1762" s="88"/>
      <c r="CJ1762" s="88"/>
      <c r="CK1762" s="88"/>
      <c r="CL1762" s="88"/>
      <c r="CM1762" s="88"/>
      <c r="CN1762" s="88"/>
      <c r="CO1762" s="88"/>
      <c r="CP1762" s="88"/>
      <c r="CQ1762" s="88"/>
      <c r="CR1762" s="88"/>
      <c r="CS1762" s="88"/>
      <c r="CT1762" s="88"/>
      <c r="CU1762" s="88"/>
      <c r="CV1762" s="88"/>
      <c r="CW1762" s="88"/>
      <c r="CX1762" s="88"/>
      <c r="CY1762" s="88"/>
    </row>
    <row r="1763" spans="2:103" x14ac:dyDescent="0.3">
      <c r="B1763" s="87"/>
      <c r="C1763" s="87"/>
      <c r="D1763" s="144"/>
      <c r="E1763" s="144"/>
      <c r="F1763" s="87"/>
      <c r="G1763" s="88"/>
      <c r="H1763" s="88"/>
      <c r="I1763" s="88"/>
      <c r="J1763" s="87"/>
      <c r="K1763" s="87"/>
      <c r="L1763" s="87"/>
      <c r="M1763" s="87"/>
      <c r="N1763" s="87"/>
      <c r="O1763" s="88"/>
      <c r="P1763" s="88"/>
      <c r="Q1763" s="88"/>
      <c r="R1763" s="88"/>
      <c r="S1763" s="88"/>
      <c r="T1763" s="88"/>
      <c r="U1763" s="88"/>
      <c r="V1763" s="88"/>
      <c r="W1763" s="88"/>
      <c r="X1763" s="88"/>
      <c r="Y1763" s="88"/>
      <c r="Z1763" s="88"/>
      <c r="AA1763" s="88"/>
      <c r="AB1763" s="88"/>
      <c r="AC1763" s="88"/>
      <c r="AD1763" s="88"/>
      <c r="AE1763" s="88"/>
      <c r="AF1763" s="88"/>
      <c r="AG1763" s="88"/>
      <c r="AH1763" s="88"/>
      <c r="AI1763" s="88"/>
      <c r="AJ1763" s="88"/>
      <c r="AK1763" s="88"/>
      <c r="AL1763" s="88"/>
      <c r="AM1763" s="88"/>
      <c r="AN1763" s="88"/>
      <c r="AO1763" s="88"/>
      <c r="AP1763" s="88"/>
      <c r="AQ1763" s="88"/>
      <c r="AR1763" s="88"/>
      <c r="AS1763" s="88"/>
      <c r="AT1763" s="88"/>
      <c r="AU1763" s="88"/>
      <c r="AV1763" s="88"/>
      <c r="AW1763" s="88"/>
      <c r="AX1763" s="88"/>
      <c r="AY1763" s="88"/>
      <c r="AZ1763" s="88"/>
      <c r="BA1763" s="88"/>
      <c r="BB1763" s="88"/>
      <c r="BC1763" s="88"/>
      <c r="BD1763" s="88"/>
      <c r="BE1763" s="88"/>
      <c r="BF1763" s="88"/>
      <c r="BG1763" s="88"/>
      <c r="BH1763" s="88"/>
      <c r="BI1763" s="88"/>
      <c r="BJ1763" s="88"/>
      <c r="BK1763" s="88"/>
      <c r="BL1763" s="88"/>
      <c r="BM1763" s="88"/>
      <c r="BN1763" s="88"/>
      <c r="BO1763" s="88"/>
      <c r="BP1763" s="88"/>
      <c r="BQ1763" s="88"/>
      <c r="BR1763" s="88"/>
      <c r="BS1763" s="88"/>
      <c r="BT1763" s="88"/>
      <c r="BU1763" s="88"/>
      <c r="BV1763" s="88"/>
      <c r="BW1763" s="88"/>
      <c r="BX1763" s="88"/>
      <c r="BY1763" s="88"/>
      <c r="BZ1763" s="88"/>
      <c r="CA1763" s="88"/>
      <c r="CB1763" s="88"/>
      <c r="CC1763" s="88"/>
      <c r="CD1763" s="88"/>
      <c r="CE1763" s="88"/>
      <c r="CF1763" s="88"/>
      <c r="CG1763" s="88"/>
      <c r="CH1763" s="88"/>
      <c r="CI1763" s="88"/>
      <c r="CJ1763" s="88"/>
      <c r="CK1763" s="88"/>
      <c r="CL1763" s="88"/>
      <c r="CM1763" s="88"/>
      <c r="CN1763" s="88"/>
      <c r="CO1763" s="88"/>
      <c r="CP1763" s="88"/>
      <c r="CQ1763" s="88"/>
      <c r="CR1763" s="88"/>
      <c r="CS1763" s="88"/>
      <c r="CT1763" s="88"/>
      <c r="CU1763" s="88"/>
      <c r="CV1763" s="88"/>
      <c r="CW1763" s="88"/>
      <c r="CX1763" s="88"/>
      <c r="CY1763" s="88"/>
    </row>
    <row r="1764" spans="2:103" x14ac:dyDescent="0.3">
      <c r="B1764" s="87"/>
      <c r="C1764" s="87"/>
      <c r="D1764" s="144"/>
      <c r="E1764" s="144"/>
      <c r="F1764" s="87"/>
      <c r="G1764" s="88"/>
      <c r="H1764" s="88"/>
      <c r="I1764" s="88"/>
      <c r="J1764" s="87"/>
      <c r="K1764" s="87"/>
      <c r="L1764" s="87"/>
      <c r="M1764" s="87"/>
      <c r="N1764" s="87"/>
      <c r="O1764" s="88"/>
      <c r="P1764" s="88"/>
      <c r="Q1764" s="88"/>
      <c r="R1764" s="88"/>
      <c r="S1764" s="88"/>
      <c r="T1764" s="88"/>
      <c r="U1764" s="88"/>
      <c r="V1764" s="88"/>
      <c r="W1764" s="88"/>
      <c r="X1764" s="88"/>
      <c r="Y1764" s="88"/>
      <c r="Z1764" s="88"/>
      <c r="AA1764" s="88"/>
      <c r="AB1764" s="88"/>
      <c r="AC1764" s="88"/>
      <c r="AD1764" s="88"/>
      <c r="AE1764" s="88"/>
      <c r="AF1764" s="88"/>
      <c r="AG1764" s="88"/>
      <c r="AH1764" s="88"/>
      <c r="AI1764" s="88"/>
      <c r="AJ1764" s="88"/>
      <c r="AK1764" s="88"/>
      <c r="AL1764" s="88"/>
      <c r="AM1764" s="88"/>
      <c r="AN1764" s="88"/>
      <c r="AO1764" s="88"/>
      <c r="AP1764" s="88"/>
      <c r="AQ1764" s="88"/>
      <c r="AR1764" s="88"/>
      <c r="AS1764" s="88"/>
      <c r="AT1764" s="88"/>
      <c r="AU1764" s="88"/>
      <c r="AV1764" s="88"/>
      <c r="AW1764" s="88"/>
      <c r="AX1764" s="88"/>
      <c r="AY1764" s="88"/>
      <c r="AZ1764" s="88"/>
      <c r="BA1764" s="88"/>
      <c r="BB1764" s="88"/>
      <c r="BC1764" s="88"/>
      <c r="BD1764" s="88"/>
      <c r="BE1764" s="88"/>
      <c r="BF1764" s="88"/>
      <c r="BG1764" s="88"/>
      <c r="BH1764" s="88"/>
      <c r="BI1764" s="88"/>
      <c r="BJ1764" s="88"/>
      <c r="BK1764" s="88"/>
      <c r="BL1764" s="88"/>
      <c r="BM1764" s="88"/>
      <c r="BN1764" s="88"/>
      <c r="BO1764" s="88"/>
      <c r="BP1764" s="88"/>
      <c r="BQ1764" s="88"/>
      <c r="BR1764" s="88"/>
      <c r="BS1764" s="88"/>
      <c r="BT1764" s="88"/>
      <c r="BU1764" s="88"/>
      <c r="BV1764" s="88"/>
      <c r="BW1764" s="88"/>
      <c r="BX1764" s="88"/>
      <c r="BY1764" s="88"/>
      <c r="BZ1764" s="88"/>
      <c r="CA1764" s="88"/>
      <c r="CB1764" s="88"/>
      <c r="CC1764" s="88"/>
      <c r="CD1764" s="88"/>
      <c r="CE1764" s="88"/>
      <c r="CF1764" s="88"/>
      <c r="CG1764" s="88"/>
      <c r="CH1764" s="88"/>
      <c r="CI1764" s="88"/>
      <c r="CJ1764" s="88"/>
      <c r="CK1764" s="88"/>
      <c r="CL1764" s="88"/>
      <c r="CM1764" s="88"/>
      <c r="CN1764" s="88"/>
      <c r="CO1764" s="88"/>
      <c r="CP1764" s="88"/>
      <c r="CQ1764" s="88"/>
      <c r="CR1764" s="88"/>
      <c r="CS1764" s="88"/>
      <c r="CT1764" s="88"/>
      <c r="CU1764" s="88"/>
      <c r="CV1764" s="88"/>
      <c r="CW1764" s="88"/>
      <c r="CX1764" s="88"/>
      <c r="CY1764" s="88"/>
    </row>
    <row r="1765" spans="2:103" x14ac:dyDescent="0.3">
      <c r="B1765" s="87"/>
      <c r="C1765" s="87"/>
      <c r="D1765" s="144"/>
      <c r="E1765" s="144"/>
      <c r="F1765" s="87"/>
      <c r="G1765" s="88"/>
      <c r="H1765" s="88"/>
      <c r="I1765" s="88"/>
      <c r="J1765" s="87"/>
      <c r="K1765" s="87"/>
      <c r="L1765" s="87"/>
      <c r="M1765" s="87"/>
      <c r="N1765" s="87"/>
      <c r="O1765" s="88"/>
      <c r="P1765" s="88"/>
      <c r="Q1765" s="88"/>
      <c r="R1765" s="88"/>
      <c r="S1765" s="88"/>
      <c r="T1765" s="88"/>
      <c r="U1765" s="88"/>
      <c r="V1765" s="88"/>
      <c r="W1765" s="88"/>
      <c r="X1765" s="88"/>
      <c r="Y1765" s="88"/>
      <c r="Z1765" s="88"/>
      <c r="AA1765" s="88"/>
      <c r="AB1765" s="88"/>
      <c r="AC1765" s="88"/>
      <c r="AD1765" s="88"/>
      <c r="AE1765" s="88"/>
      <c r="AF1765" s="88"/>
      <c r="AG1765" s="88"/>
      <c r="AH1765" s="88"/>
      <c r="AI1765" s="88"/>
      <c r="AJ1765" s="88"/>
      <c r="AK1765" s="88"/>
      <c r="AL1765" s="88"/>
      <c r="AM1765" s="88"/>
      <c r="AN1765" s="88"/>
      <c r="AO1765" s="88"/>
      <c r="AP1765" s="88"/>
      <c r="AQ1765" s="88"/>
      <c r="AR1765" s="88"/>
      <c r="AS1765" s="88"/>
      <c r="AT1765" s="88"/>
      <c r="AU1765" s="88"/>
      <c r="AV1765" s="88"/>
      <c r="AW1765" s="88"/>
      <c r="AX1765" s="88"/>
      <c r="AY1765" s="88"/>
      <c r="AZ1765" s="88"/>
      <c r="BA1765" s="88"/>
      <c r="BB1765" s="88"/>
      <c r="BC1765" s="88"/>
      <c r="BD1765" s="88"/>
      <c r="BE1765" s="88"/>
      <c r="BF1765" s="88"/>
      <c r="BG1765" s="88"/>
      <c r="BH1765" s="88"/>
      <c r="BI1765" s="88"/>
      <c r="BJ1765" s="88"/>
      <c r="BK1765" s="88"/>
      <c r="BL1765" s="88"/>
      <c r="BM1765" s="88"/>
      <c r="BN1765" s="88"/>
      <c r="BO1765" s="88"/>
      <c r="BP1765" s="88"/>
      <c r="BQ1765" s="88"/>
      <c r="BR1765" s="88"/>
      <c r="BS1765" s="88"/>
      <c r="BT1765" s="88"/>
      <c r="BU1765" s="88"/>
      <c r="BV1765" s="88"/>
      <c r="BW1765" s="88"/>
      <c r="BX1765" s="88"/>
      <c r="BY1765" s="88"/>
      <c r="BZ1765" s="88"/>
      <c r="CA1765" s="88"/>
      <c r="CB1765" s="88"/>
      <c r="CC1765" s="88"/>
      <c r="CD1765" s="88"/>
      <c r="CE1765" s="88"/>
      <c r="CF1765" s="88"/>
      <c r="CG1765" s="88"/>
      <c r="CH1765" s="88"/>
      <c r="CI1765" s="88"/>
      <c r="CJ1765" s="88"/>
      <c r="CK1765" s="88"/>
      <c r="CL1765" s="88"/>
      <c r="CM1765" s="88"/>
      <c r="CN1765" s="88"/>
      <c r="CO1765" s="88"/>
      <c r="CP1765" s="88"/>
      <c r="CQ1765" s="88"/>
      <c r="CR1765" s="88"/>
      <c r="CS1765" s="88"/>
      <c r="CT1765" s="88"/>
      <c r="CU1765" s="88"/>
      <c r="CV1765" s="88"/>
      <c r="CW1765" s="88"/>
      <c r="CX1765" s="88"/>
      <c r="CY1765" s="88"/>
    </row>
    <row r="1766" spans="2:103" x14ac:dyDescent="0.3">
      <c r="B1766" s="87"/>
      <c r="C1766" s="87"/>
      <c r="D1766" s="144"/>
      <c r="E1766" s="144"/>
      <c r="F1766" s="87"/>
      <c r="G1766" s="88"/>
      <c r="H1766" s="88"/>
      <c r="I1766" s="88"/>
      <c r="J1766" s="87"/>
      <c r="K1766" s="87"/>
      <c r="L1766" s="87"/>
      <c r="M1766" s="87"/>
      <c r="N1766" s="87"/>
      <c r="O1766" s="88"/>
      <c r="P1766" s="88"/>
      <c r="Q1766" s="88"/>
      <c r="R1766" s="88"/>
      <c r="S1766" s="88"/>
      <c r="T1766" s="88"/>
      <c r="U1766" s="88"/>
      <c r="V1766" s="88"/>
      <c r="W1766" s="88"/>
      <c r="X1766" s="88"/>
      <c r="Y1766" s="88"/>
      <c r="Z1766" s="88"/>
      <c r="AA1766" s="88"/>
      <c r="AB1766" s="88"/>
      <c r="AC1766" s="88"/>
      <c r="AD1766" s="88"/>
      <c r="AE1766" s="88"/>
      <c r="AF1766" s="88"/>
      <c r="AG1766" s="88"/>
      <c r="AH1766" s="88"/>
      <c r="AI1766" s="88"/>
      <c r="AJ1766" s="88"/>
      <c r="AK1766" s="88"/>
      <c r="AL1766" s="88"/>
      <c r="AM1766" s="88"/>
      <c r="AN1766" s="88"/>
      <c r="AO1766" s="88"/>
      <c r="AP1766" s="88"/>
      <c r="AQ1766" s="88"/>
      <c r="AR1766" s="88"/>
      <c r="AS1766" s="88"/>
      <c r="AT1766" s="88"/>
      <c r="AU1766" s="88"/>
      <c r="AV1766" s="88"/>
      <c r="AW1766" s="88"/>
      <c r="AX1766" s="88"/>
      <c r="AY1766" s="88"/>
      <c r="AZ1766" s="88"/>
      <c r="BA1766" s="88"/>
      <c r="BB1766" s="88"/>
      <c r="BC1766" s="88"/>
      <c r="BD1766" s="88"/>
      <c r="BE1766" s="88"/>
      <c r="BF1766" s="88"/>
      <c r="BG1766" s="88"/>
      <c r="BH1766" s="88"/>
      <c r="BI1766" s="88"/>
      <c r="BJ1766" s="88"/>
      <c r="BK1766" s="88"/>
      <c r="BL1766" s="88"/>
      <c r="BM1766" s="88"/>
      <c r="BN1766" s="88"/>
      <c r="BO1766" s="88"/>
      <c r="BP1766" s="88"/>
      <c r="BQ1766" s="88"/>
      <c r="BR1766" s="88"/>
      <c r="BS1766" s="88"/>
      <c r="BT1766" s="88"/>
      <c r="BU1766" s="88"/>
      <c r="BV1766" s="88"/>
      <c r="BW1766" s="88"/>
      <c r="BX1766" s="88"/>
      <c r="BY1766" s="88"/>
      <c r="BZ1766" s="88"/>
      <c r="CA1766" s="88"/>
      <c r="CB1766" s="88"/>
      <c r="CC1766" s="88"/>
      <c r="CD1766" s="88"/>
      <c r="CE1766" s="88"/>
      <c r="CF1766" s="88"/>
      <c r="CG1766" s="88"/>
      <c r="CH1766" s="88"/>
      <c r="CI1766" s="88"/>
      <c r="CJ1766" s="88"/>
      <c r="CK1766" s="88"/>
      <c r="CL1766" s="88"/>
      <c r="CM1766" s="88"/>
      <c r="CN1766" s="88"/>
      <c r="CO1766" s="88"/>
      <c r="CP1766" s="88"/>
      <c r="CQ1766" s="88"/>
      <c r="CR1766" s="88"/>
      <c r="CS1766" s="88"/>
      <c r="CT1766" s="88"/>
      <c r="CU1766" s="88"/>
      <c r="CV1766" s="88"/>
      <c r="CW1766" s="88"/>
      <c r="CX1766" s="88"/>
      <c r="CY1766" s="88"/>
    </row>
    <row r="1767" spans="2:103" x14ac:dyDescent="0.3">
      <c r="B1767" s="87"/>
      <c r="C1767" s="87"/>
      <c r="D1767" s="144"/>
      <c r="E1767" s="144"/>
      <c r="F1767" s="87"/>
      <c r="G1767" s="88"/>
      <c r="H1767" s="88"/>
      <c r="I1767" s="88"/>
      <c r="J1767" s="87"/>
      <c r="K1767" s="87"/>
      <c r="L1767" s="87"/>
      <c r="M1767" s="87"/>
      <c r="N1767" s="87"/>
      <c r="O1767" s="88"/>
      <c r="P1767" s="88"/>
      <c r="Q1767" s="88"/>
      <c r="R1767" s="88"/>
      <c r="S1767" s="88"/>
      <c r="T1767" s="88"/>
      <c r="U1767" s="88"/>
      <c r="V1767" s="88"/>
      <c r="W1767" s="88"/>
      <c r="X1767" s="88"/>
      <c r="Y1767" s="88"/>
      <c r="Z1767" s="88"/>
      <c r="AA1767" s="88"/>
      <c r="AB1767" s="88"/>
      <c r="AC1767" s="88"/>
      <c r="AD1767" s="88"/>
      <c r="AE1767" s="88"/>
      <c r="AF1767" s="88"/>
      <c r="AG1767" s="88"/>
      <c r="AH1767" s="88"/>
      <c r="AI1767" s="88"/>
      <c r="AJ1767" s="88"/>
      <c r="AK1767" s="88"/>
      <c r="AL1767" s="88"/>
      <c r="AM1767" s="88"/>
      <c r="AN1767" s="88"/>
      <c r="AO1767" s="88"/>
      <c r="AP1767" s="88"/>
      <c r="AQ1767" s="88"/>
      <c r="AR1767" s="88"/>
      <c r="AS1767" s="88"/>
      <c r="AT1767" s="88"/>
      <c r="AU1767" s="88"/>
      <c r="AV1767" s="88"/>
      <c r="AW1767" s="88"/>
      <c r="AX1767" s="88"/>
      <c r="AY1767" s="88"/>
      <c r="AZ1767" s="88"/>
      <c r="BA1767" s="88"/>
      <c r="BB1767" s="88"/>
      <c r="BC1767" s="88"/>
      <c r="BD1767" s="88"/>
      <c r="BE1767" s="88"/>
      <c r="BF1767" s="88"/>
      <c r="BG1767" s="88"/>
      <c r="BH1767" s="88"/>
      <c r="BI1767" s="88"/>
      <c r="BJ1767" s="88"/>
      <c r="BK1767" s="88"/>
      <c r="BL1767" s="88"/>
      <c r="BM1767" s="88"/>
      <c r="BN1767" s="88"/>
      <c r="BO1767" s="88"/>
      <c r="BP1767" s="88"/>
      <c r="BQ1767" s="88"/>
      <c r="BR1767" s="88"/>
      <c r="BS1767" s="88"/>
      <c r="BT1767" s="88"/>
      <c r="BU1767" s="88"/>
      <c r="BV1767" s="88"/>
      <c r="BW1767" s="88"/>
      <c r="BX1767" s="88"/>
      <c r="BY1767" s="88"/>
      <c r="BZ1767" s="88"/>
      <c r="CA1767" s="88"/>
      <c r="CB1767" s="88"/>
      <c r="CC1767" s="88"/>
      <c r="CD1767" s="88"/>
      <c r="CE1767" s="88"/>
      <c r="CF1767" s="88"/>
      <c r="CG1767" s="88"/>
      <c r="CH1767" s="88"/>
      <c r="CI1767" s="88"/>
      <c r="CJ1767" s="88"/>
      <c r="CK1767" s="88"/>
      <c r="CL1767" s="88"/>
      <c r="CM1767" s="88"/>
      <c r="CN1767" s="88"/>
      <c r="CO1767" s="88"/>
      <c r="CP1767" s="88"/>
      <c r="CQ1767" s="88"/>
      <c r="CR1767" s="88"/>
      <c r="CS1767" s="88"/>
      <c r="CT1767" s="88"/>
      <c r="CU1767" s="88"/>
      <c r="CV1767" s="88"/>
      <c r="CW1767" s="88"/>
      <c r="CX1767" s="88"/>
      <c r="CY1767" s="88"/>
    </row>
    <row r="1768" spans="2:103" x14ac:dyDescent="0.3">
      <c r="B1768" s="87"/>
      <c r="C1768" s="87"/>
      <c r="D1768" s="144"/>
      <c r="E1768" s="144"/>
      <c r="F1768" s="87"/>
      <c r="G1768" s="88"/>
      <c r="H1768" s="88"/>
      <c r="I1768" s="88"/>
      <c r="J1768" s="87"/>
      <c r="K1768" s="87"/>
      <c r="L1768" s="87"/>
      <c r="M1768" s="87"/>
      <c r="N1768" s="87"/>
      <c r="O1768" s="88"/>
      <c r="P1768" s="88"/>
      <c r="Q1768" s="88"/>
      <c r="R1768" s="88"/>
      <c r="S1768" s="88"/>
      <c r="T1768" s="88"/>
      <c r="U1768" s="88"/>
      <c r="V1768" s="88"/>
      <c r="W1768" s="88"/>
      <c r="X1768" s="88"/>
      <c r="Y1768" s="88"/>
      <c r="Z1768" s="88"/>
      <c r="AA1768" s="88"/>
      <c r="AB1768" s="88"/>
      <c r="AC1768" s="88"/>
      <c r="AD1768" s="88"/>
      <c r="AE1768" s="88"/>
      <c r="AF1768" s="88"/>
      <c r="AG1768" s="88"/>
      <c r="AH1768" s="88"/>
      <c r="AI1768" s="88"/>
      <c r="AJ1768" s="88"/>
      <c r="AK1768" s="88"/>
      <c r="AL1768" s="88"/>
      <c r="AM1768" s="88"/>
      <c r="AN1768" s="88"/>
      <c r="AO1768" s="88"/>
      <c r="AP1768" s="88"/>
      <c r="AQ1768" s="88"/>
      <c r="AR1768" s="88"/>
      <c r="AS1768" s="88"/>
      <c r="AT1768" s="88"/>
      <c r="AU1768" s="88"/>
      <c r="AV1768" s="88"/>
      <c r="AW1768" s="88"/>
      <c r="AX1768" s="88"/>
      <c r="AY1768" s="88"/>
      <c r="AZ1768" s="88"/>
      <c r="BA1768" s="88"/>
      <c r="BB1768" s="88"/>
      <c r="BC1768" s="88"/>
      <c r="BD1768" s="88"/>
      <c r="BE1768" s="88"/>
      <c r="BF1768" s="88"/>
      <c r="BG1768" s="88"/>
      <c r="BH1768" s="88"/>
      <c r="BI1768" s="88"/>
      <c r="BJ1768" s="88"/>
      <c r="BK1768" s="88"/>
      <c r="BL1768" s="88"/>
      <c r="BM1768" s="88"/>
      <c r="BN1768" s="88"/>
      <c r="BO1768" s="88"/>
      <c r="BP1768" s="88"/>
      <c r="BQ1768" s="88"/>
      <c r="BR1768" s="88"/>
      <c r="BS1768" s="88"/>
      <c r="BT1768" s="88"/>
      <c r="BU1768" s="88"/>
      <c r="BV1768" s="88"/>
      <c r="BW1768" s="88"/>
      <c r="BX1768" s="88"/>
      <c r="BY1768" s="88"/>
      <c r="BZ1768" s="88"/>
      <c r="CA1768" s="88"/>
      <c r="CB1768" s="88"/>
      <c r="CC1768" s="88"/>
      <c r="CD1768" s="88"/>
      <c r="CE1768" s="88"/>
      <c r="CF1768" s="88"/>
      <c r="CG1768" s="88"/>
      <c r="CH1768" s="88"/>
      <c r="CI1768" s="88"/>
      <c r="CJ1768" s="88"/>
      <c r="CK1768" s="88"/>
      <c r="CL1768" s="88"/>
      <c r="CM1768" s="88"/>
      <c r="CN1768" s="88"/>
      <c r="CO1768" s="88"/>
      <c r="CP1768" s="88"/>
      <c r="CQ1768" s="88"/>
      <c r="CR1768" s="88"/>
      <c r="CS1768" s="88"/>
      <c r="CT1768" s="88"/>
      <c r="CU1768" s="88"/>
      <c r="CV1768" s="88"/>
      <c r="CW1768" s="88"/>
      <c r="CX1768" s="88"/>
      <c r="CY1768" s="88"/>
    </row>
    <row r="1769" spans="2:103" x14ac:dyDescent="0.3">
      <c r="B1769" s="87"/>
      <c r="C1769" s="87"/>
      <c r="D1769" s="144"/>
      <c r="E1769" s="144"/>
      <c r="F1769" s="87"/>
      <c r="G1769" s="88"/>
      <c r="H1769" s="88"/>
      <c r="I1769" s="88"/>
      <c r="J1769" s="87"/>
      <c r="K1769" s="87"/>
      <c r="L1769" s="87"/>
      <c r="M1769" s="87"/>
      <c r="N1769" s="87"/>
      <c r="O1769" s="88"/>
      <c r="P1769" s="88"/>
      <c r="Q1769" s="88"/>
      <c r="R1769" s="88"/>
      <c r="S1769" s="88"/>
      <c r="T1769" s="88"/>
      <c r="U1769" s="88"/>
      <c r="V1769" s="88"/>
      <c r="W1769" s="88"/>
      <c r="X1769" s="88"/>
      <c r="Y1769" s="88"/>
      <c r="Z1769" s="88"/>
      <c r="AA1769" s="88"/>
      <c r="AB1769" s="88"/>
      <c r="AC1769" s="88"/>
      <c r="AD1769" s="88"/>
      <c r="AE1769" s="88"/>
      <c r="AF1769" s="88"/>
      <c r="AG1769" s="88"/>
      <c r="AH1769" s="88"/>
      <c r="AI1769" s="88"/>
      <c r="AJ1769" s="88"/>
      <c r="AK1769" s="88"/>
      <c r="AL1769" s="88"/>
      <c r="AM1769" s="88"/>
      <c r="AN1769" s="88"/>
      <c r="AO1769" s="88"/>
      <c r="AP1769" s="88"/>
      <c r="AQ1769" s="88"/>
      <c r="AR1769" s="88"/>
      <c r="AS1769" s="88"/>
      <c r="AT1769" s="88"/>
      <c r="AU1769" s="88"/>
      <c r="AV1769" s="88"/>
      <c r="AW1769" s="88"/>
      <c r="AX1769" s="88"/>
      <c r="AY1769" s="88"/>
      <c r="AZ1769" s="88"/>
      <c r="BA1769" s="88"/>
      <c r="BB1769" s="88"/>
      <c r="BC1769" s="88"/>
      <c r="BD1769" s="88"/>
      <c r="BE1769" s="88"/>
      <c r="BF1769" s="88"/>
      <c r="BG1769" s="88"/>
      <c r="BH1769" s="88"/>
      <c r="BI1769" s="88"/>
      <c r="BJ1769" s="88"/>
      <c r="BK1769" s="88"/>
      <c r="BL1769" s="88"/>
      <c r="BM1769" s="88"/>
      <c r="BN1769" s="88"/>
      <c r="BO1769" s="88"/>
      <c r="BP1769" s="88"/>
      <c r="BQ1769" s="88"/>
      <c r="BR1769" s="88"/>
      <c r="BS1769" s="88"/>
      <c r="BT1769" s="88"/>
      <c r="BU1769" s="88"/>
      <c r="BV1769" s="88"/>
      <c r="BW1769" s="88"/>
      <c r="BX1769" s="88"/>
      <c r="BY1769" s="88"/>
      <c r="BZ1769" s="88"/>
      <c r="CA1769" s="88"/>
      <c r="CB1769" s="88"/>
      <c r="CC1769" s="88"/>
      <c r="CD1769" s="88"/>
      <c r="CE1769" s="88"/>
      <c r="CF1769" s="88"/>
      <c r="CG1769" s="88"/>
      <c r="CH1769" s="88"/>
      <c r="CI1769" s="88"/>
      <c r="CJ1769" s="88"/>
      <c r="CK1769" s="88"/>
      <c r="CL1769" s="88"/>
      <c r="CM1769" s="88"/>
      <c r="CN1769" s="88"/>
      <c r="CO1769" s="88"/>
      <c r="CP1769" s="88"/>
      <c r="CQ1769" s="88"/>
      <c r="CR1769" s="88"/>
      <c r="CS1769" s="88"/>
      <c r="CT1769" s="88"/>
      <c r="CU1769" s="88"/>
      <c r="CV1769" s="88"/>
      <c r="CW1769" s="88"/>
      <c r="CX1769" s="88"/>
      <c r="CY1769" s="88"/>
    </row>
    <row r="1770" spans="2:103" x14ac:dyDescent="0.3">
      <c r="B1770" s="87"/>
      <c r="C1770" s="87"/>
      <c r="D1770" s="144"/>
      <c r="E1770" s="144"/>
      <c r="F1770" s="87"/>
      <c r="G1770" s="88"/>
      <c r="H1770" s="88"/>
      <c r="I1770" s="88"/>
      <c r="J1770" s="87"/>
      <c r="K1770" s="87"/>
      <c r="L1770" s="87"/>
      <c r="M1770" s="87"/>
      <c r="N1770" s="87"/>
      <c r="O1770" s="88"/>
      <c r="P1770" s="88"/>
      <c r="Q1770" s="88"/>
      <c r="R1770" s="88"/>
      <c r="S1770" s="88"/>
      <c r="T1770" s="88"/>
      <c r="U1770" s="88"/>
      <c r="V1770" s="88"/>
      <c r="W1770" s="88"/>
      <c r="X1770" s="88"/>
      <c r="Y1770" s="88"/>
      <c r="Z1770" s="88"/>
      <c r="AA1770" s="88"/>
      <c r="AB1770" s="88"/>
      <c r="AC1770" s="88"/>
      <c r="AD1770" s="88"/>
      <c r="AE1770" s="88"/>
      <c r="AF1770" s="88"/>
      <c r="AG1770" s="88"/>
      <c r="AH1770" s="88"/>
      <c r="AI1770" s="88"/>
      <c r="AJ1770" s="88"/>
      <c r="AK1770" s="88"/>
      <c r="AL1770" s="88"/>
      <c r="AM1770" s="88"/>
      <c r="AN1770" s="88"/>
      <c r="AO1770" s="88"/>
      <c r="AP1770" s="88"/>
      <c r="AQ1770" s="88"/>
      <c r="AR1770" s="88"/>
      <c r="AS1770" s="88"/>
      <c r="AT1770" s="88"/>
      <c r="AU1770" s="88"/>
      <c r="AV1770" s="88"/>
      <c r="AW1770" s="88"/>
      <c r="AX1770" s="88"/>
      <c r="AY1770" s="88"/>
      <c r="AZ1770" s="88"/>
      <c r="BA1770" s="88"/>
      <c r="BB1770" s="88"/>
      <c r="BC1770" s="88"/>
      <c r="BD1770" s="88"/>
      <c r="BE1770" s="88"/>
      <c r="BF1770" s="88"/>
      <c r="BG1770" s="88"/>
      <c r="BH1770" s="88"/>
      <c r="BI1770" s="88"/>
      <c r="BJ1770" s="88"/>
      <c r="BK1770" s="88"/>
      <c r="BL1770" s="88"/>
      <c r="BM1770" s="88"/>
      <c r="BN1770" s="88"/>
      <c r="BO1770" s="88"/>
      <c r="BP1770" s="88"/>
      <c r="BQ1770" s="88"/>
      <c r="BR1770" s="88"/>
      <c r="BS1770" s="88"/>
      <c r="BT1770" s="88"/>
      <c r="BU1770" s="88"/>
      <c r="BV1770" s="88"/>
      <c r="BW1770" s="88"/>
      <c r="BX1770" s="88"/>
      <c r="BY1770" s="88"/>
      <c r="BZ1770" s="88"/>
      <c r="CA1770" s="88"/>
      <c r="CB1770" s="88"/>
      <c r="CC1770" s="88"/>
      <c r="CD1770" s="88"/>
      <c r="CE1770" s="88"/>
      <c r="CF1770" s="88"/>
      <c r="CG1770" s="88"/>
      <c r="CH1770" s="88"/>
      <c r="CI1770" s="88"/>
      <c r="CJ1770" s="88"/>
      <c r="CK1770" s="88"/>
      <c r="CL1770" s="88"/>
      <c r="CM1770" s="88"/>
      <c r="CN1770" s="88"/>
      <c r="CO1770" s="88"/>
      <c r="CP1770" s="88"/>
      <c r="CQ1770" s="88"/>
      <c r="CR1770" s="88"/>
      <c r="CS1770" s="88"/>
      <c r="CT1770" s="88"/>
      <c r="CU1770" s="88"/>
      <c r="CV1770" s="88"/>
      <c r="CW1770" s="88"/>
      <c r="CX1770" s="88"/>
      <c r="CY1770" s="88"/>
    </row>
    <row r="1771" spans="2:103" x14ac:dyDescent="0.3">
      <c r="B1771" s="87"/>
      <c r="C1771" s="87"/>
      <c r="D1771" s="144"/>
      <c r="E1771" s="144"/>
      <c r="F1771" s="87"/>
      <c r="G1771" s="88"/>
      <c r="H1771" s="88"/>
      <c r="I1771" s="88"/>
      <c r="J1771" s="87"/>
      <c r="K1771" s="87"/>
      <c r="L1771" s="87"/>
      <c r="M1771" s="87"/>
      <c r="N1771" s="87"/>
      <c r="O1771" s="88"/>
      <c r="P1771" s="88"/>
      <c r="Q1771" s="88"/>
      <c r="R1771" s="88"/>
      <c r="S1771" s="88"/>
      <c r="T1771" s="88"/>
      <c r="U1771" s="88"/>
      <c r="V1771" s="88"/>
      <c r="W1771" s="88"/>
      <c r="X1771" s="88"/>
      <c r="Y1771" s="88"/>
      <c r="Z1771" s="88"/>
      <c r="AA1771" s="88"/>
      <c r="AB1771" s="88"/>
      <c r="AC1771" s="88"/>
      <c r="AD1771" s="88"/>
      <c r="AE1771" s="88"/>
      <c r="AF1771" s="88"/>
      <c r="AG1771" s="88"/>
      <c r="AH1771" s="88"/>
      <c r="AI1771" s="88"/>
      <c r="AJ1771" s="88"/>
      <c r="AK1771" s="88"/>
      <c r="AL1771" s="88"/>
      <c r="AM1771" s="88"/>
      <c r="AN1771" s="88"/>
      <c r="AO1771" s="88"/>
      <c r="AP1771" s="88"/>
      <c r="AQ1771" s="88"/>
      <c r="AR1771" s="88"/>
      <c r="AS1771" s="88"/>
      <c r="AT1771" s="88"/>
      <c r="AU1771" s="88"/>
      <c r="AV1771" s="88"/>
      <c r="AW1771" s="88"/>
      <c r="AX1771" s="88"/>
      <c r="AY1771" s="88"/>
      <c r="AZ1771" s="88"/>
      <c r="BA1771" s="88"/>
      <c r="BB1771" s="88"/>
      <c r="BC1771" s="88"/>
      <c r="BD1771" s="88"/>
      <c r="BE1771" s="88"/>
      <c r="BF1771" s="88"/>
      <c r="BG1771" s="88"/>
      <c r="BH1771" s="88"/>
      <c r="BI1771" s="88"/>
      <c r="BJ1771" s="88"/>
      <c r="BK1771" s="88"/>
      <c r="BL1771" s="88"/>
      <c r="BM1771" s="88"/>
      <c r="BN1771" s="88"/>
      <c r="BO1771" s="88"/>
      <c r="BP1771" s="88"/>
      <c r="BQ1771" s="88"/>
      <c r="BR1771" s="88"/>
      <c r="BS1771" s="88"/>
      <c r="BT1771" s="88"/>
      <c r="BU1771" s="88"/>
      <c r="BV1771" s="88"/>
      <c r="BW1771" s="88"/>
      <c r="BX1771" s="88"/>
      <c r="BY1771" s="88"/>
      <c r="BZ1771" s="88"/>
      <c r="CA1771" s="88"/>
      <c r="CB1771" s="88"/>
      <c r="CC1771" s="88"/>
      <c r="CD1771" s="88"/>
      <c r="CE1771" s="88"/>
      <c r="CF1771" s="88"/>
      <c r="CG1771" s="88"/>
      <c r="CH1771" s="88"/>
      <c r="CI1771" s="88"/>
      <c r="CJ1771" s="88"/>
      <c r="CK1771" s="88"/>
      <c r="CL1771" s="88"/>
      <c r="CM1771" s="88"/>
      <c r="CN1771" s="88"/>
      <c r="CO1771" s="88"/>
      <c r="CP1771" s="88"/>
      <c r="CQ1771" s="88"/>
      <c r="CR1771" s="88"/>
      <c r="CS1771" s="88"/>
      <c r="CT1771" s="88"/>
      <c r="CU1771" s="88"/>
      <c r="CV1771" s="88"/>
      <c r="CW1771" s="88"/>
      <c r="CX1771" s="88"/>
      <c r="CY1771" s="88"/>
    </row>
    <row r="1772" spans="2:103" x14ac:dyDescent="0.3">
      <c r="B1772" s="87"/>
      <c r="C1772" s="87"/>
      <c r="D1772" s="144"/>
      <c r="E1772" s="144"/>
      <c r="F1772" s="87"/>
      <c r="G1772" s="88"/>
      <c r="H1772" s="88"/>
      <c r="I1772" s="88"/>
      <c r="J1772" s="87"/>
      <c r="K1772" s="87"/>
      <c r="L1772" s="87"/>
      <c r="M1772" s="87"/>
      <c r="N1772" s="87"/>
      <c r="O1772" s="88"/>
      <c r="P1772" s="88"/>
      <c r="Q1772" s="88"/>
      <c r="R1772" s="88"/>
      <c r="S1772" s="88"/>
      <c r="T1772" s="88"/>
      <c r="U1772" s="88"/>
      <c r="V1772" s="88"/>
      <c r="W1772" s="88"/>
      <c r="X1772" s="88"/>
      <c r="Y1772" s="88"/>
      <c r="Z1772" s="88"/>
      <c r="AA1772" s="88"/>
      <c r="AB1772" s="88"/>
      <c r="AC1772" s="88"/>
      <c r="AD1772" s="88"/>
      <c r="AE1772" s="88"/>
      <c r="AF1772" s="88"/>
      <c r="AG1772" s="88"/>
      <c r="AH1772" s="88"/>
      <c r="AI1772" s="88"/>
      <c r="AJ1772" s="88"/>
      <c r="AK1772" s="88"/>
      <c r="AL1772" s="88"/>
      <c r="AM1772" s="88"/>
      <c r="AN1772" s="88"/>
      <c r="AO1772" s="88"/>
      <c r="AP1772" s="88"/>
      <c r="AQ1772" s="88"/>
      <c r="AR1772" s="88"/>
      <c r="AS1772" s="88"/>
      <c r="AT1772" s="88"/>
      <c r="AU1772" s="88"/>
      <c r="AV1772" s="88"/>
      <c r="AW1772" s="88"/>
      <c r="AX1772" s="88"/>
      <c r="AY1772" s="88"/>
      <c r="AZ1772" s="88"/>
      <c r="BA1772" s="88"/>
      <c r="BB1772" s="88"/>
      <c r="BC1772" s="88"/>
      <c r="BD1772" s="88"/>
      <c r="BE1772" s="88"/>
      <c r="BF1772" s="88"/>
      <c r="BG1772" s="88"/>
      <c r="BH1772" s="88"/>
      <c r="BI1772" s="88"/>
      <c r="BJ1772" s="88"/>
      <c r="BK1772" s="88"/>
      <c r="BL1772" s="88"/>
      <c r="BM1772" s="88"/>
      <c r="BN1772" s="88"/>
      <c r="BO1772" s="88"/>
      <c r="BP1772" s="88"/>
      <c r="BQ1772" s="88"/>
      <c r="BR1772" s="88"/>
      <c r="BS1772" s="88"/>
      <c r="BT1772" s="88"/>
      <c r="BU1772" s="88"/>
      <c r="BV1772" s="88"/>
      <c r="BW1772" s="88"/>
      <c r="BX1772" s="88"/>
      <c r="BY1772" s="88"/>
      <c r="BZ1772" s="88"/>
      <c r="CA1772" s="88"/>
      <c r="CB1772" s="88"/>
      <c r="CC1772" s="88"/>
      <c r="CD1772" s="88"/>
      <c r="CE1772" s="88"/>
      <c r="CF1772" s="88"/>
      <c r="CG1772" s="88"/>
      <c r="CH1772" s="88"/>
      <c r="CI1772" s="88"/>
      <c r="CJ1772" s="88"/>
      <c r="CK1772" s="88"/>
      <c r="CL1772" s="88"/>
      <c r="CM1772" s="88"/>
      <c r="CN1772" s="88"/>
      <c r="CO1772" s="88"/>
      <c r="CP1772" s="88"/>
      <c r="CQ1772" s="88"/>
      <c r="CR1772" s="88"/>
      <c r="CS1772" s="88"/>
      <c r="CT1772" s="88"/>
      <c r="CU1772" s="88"/>
      <c r="CV1772" s="88"/>
      <c r="CW1772" s="88"/>
      <c r="CX1772" s="88"/>
      <c r="CY1772" s="88"/>
    </row>
    <row r="1773" spans="2:103" x14ac:dyDescent="0.3">
      <c r="B1773" s="87"/>
      <c r="C1773" s="87"/>
      <c r="D1773" s="144"/>
      <c r="E1773" s="144"/>
      <c r="F1773" s="87"/>
      <c r="G1773" s="88"/>
      <c r="H1773" s="88"/>
      <c r="I1773" s="88"/>
      <c r="J1773" s="87"/>
      <c r="K1773" s="87"/>
      <c r="L1773" s="87"/>
      <c r="M1773" s="87"/>
      <c r="N1773" s="87"/>
      <c r="O1773" s="88"/>
      <c r="P1773" s="88"/>
      <c r="Q1773" s="88"/>
      <c r="R1773" s="88"/>
      <c r="S1773" s="88"/>
      <c r="T1773" s="88"/>
      <c r="U1773" s="88"/>
      <c r="V1773" s="88"/>
      <c r="W1773" s="88"/>
      <c r="X1773" s="88"/>
      <c r="Y1773" s="88"/>
      <c r="Z1773" s="88"/>
      <c r="AA1773" s="88"/>
      <c r="AB1773" s="88"/>
      <c r="AC1773" s="88"/>
      <c r="AD1773" s="88"/>
      <c r="AE1773" s="88"/>
      <c r="AF1773" s="88"/>
      <c r="AG1773" s="88"/>
      <c r="AH1773" s="88"/>
      <c r="AI1773" s="88"/>
      <c r="AJ1773" s="88"/>
      <c r="AK1773" s="88"/>
      <c r="AL1773" s="88"/>
      <c r="AM1773" s="88"/>
      <c r="AN1773" s="88"/>
      <c r="AO1773" s="88"/>
      <c r="AP1773" s="88"/>
      <c r="AQ1773" s="88"/>
      <c r="AR1773" s="88"/>
      <c r="AS1773" s="88"/>
      <c r="AT1773" s="88"/>
      <c r="AU1773" s="88"/>
      <c r="AV1773" s="88"/>
      <c r="AW1773" s="88"/>
      <c r="AX1773" s="88"/>
      <c r="AY1773" s="88"/>
      <c r="AZ1773" s="88"/>
      <c r="BA1773" s="88"/>
      <c r="BB1773" s="88"/>
      <c r="BC1773" s="88"/>
      <c r="BD1773" s="88"/>
      <c r="BE1773" s="88"/>
      <c r="BF1773" s="88"/>
      <c r="BG1773" s="88"/>
      <c r="BH1773" s="88"/>
      <c r="BI1773" s="88"/>
      <c r="BJ1773" s="88"/>
      <c r="BK1773" s="88"/>
      <c r="BL1773" s="88"/>
      <c r="BM1773" s="88"/>
      <c r="BN1773" s="88"/>
      <c r="BO1773" s="88"/>
      <c r="BP1773" s="88"/>
      <c r="BQ1773" s="88"/>
      <c r="BR1773" s="88"/>
      <c r="BS1773" s="88"/>
      <c r="BT1773" s="88"/>
      <c r="BU1773" s="88"/>
      <c r="BV1773" s="88"/>
      <c r="BW1773" s="88"/>
      <c r="BX1773" s="88"/>
      <c r="BY1773" s="88"/>
      <c r="BZ1773" s="88"/>
      <c r="CA1773" s="88"/>
      <c r="CB1773" s="88"/>
      <c r="CC1773" s="88"/>
      <c r="CD1773" s="88"/>
      <c r="CE1773" s="88"/>
      <c r="CF1773" s="88"/>
      <c r="CG1773" s="88"/>
      <c r="CH1773" s="88"/>
      <c r="CI1773" s="88"/>
      <c r="CJ1773" s="88"/>
      <c r="CK1773" s="88"/>
      <c r="CL1773" s="88"/>
      <c r="CM1773" s="88"/>
      <c r="CN1773" s="88"/>
      <c r="CO1773" s="88"/>
      <c r="CP1773" s="88"/>
      <c r="CQ1773" s="88"/>
      <c r="CR1773" s="88"/>
      <c r="CS1773" s="88"/>
      <c r="CT1773" s="88"/>
      <c r="CU1773" s="88"/>
      <c r="CV1773" s="88"/>
      <c r="CW1773" s="88"/>
      <c r="CX1773" s="88"/>
      <c r="CY1773" s="88"/>
    </row>
    <row r="1774" spans="2:103" x14ac:dyDescent="0.3">
      <c r="B1774" s="87"/>
      <c r="C1774" s="87"/>
      <c r="D1774" s="144"/>
      <c r="E1774" s="144"/>
      <c r="F1774" s="87"/>
      <c r="G1774" s="88"/>
      <c r="H1774" s="88"/>
      <c r="I1774" s="88"/>
      <c r="J1774" s="87"/>
      <c r="K1774" s="87"/>
      <c r="L1774" s="87"/>
      <c r="M1774" s="87"/>
      <c r="N1774" s="87"/>
      <c r="O1774" s="88"/>
      <c r="P1774" s="88"/>
      <c r="Q1774" s="88"/>
      <c r="R1774" s="88"/>
      <c r="S1774" s="88"/>
      <c r="T1774" s="88"/>
      <c r="U1774" s="88"/>
      <c r="V1774" s="88"/>
      <c r="W1774" s="88"/>
      <c r="X1774" s="88"/>
      <c r="Y1774" s="88"/>
      <c r="Z1774" s="88"/>
      <c r="AA1774" s="88"/>
      <c r="AB1774" s="88"/>
      <c r="AC1774" s="88"/>
      <c r="AD1774" s="88"/>
      <c r="AE1774" s="88"/>
      <c r="AF1774" s="88"/>
      <c r="AG1774" s="88"/>
      <c r="AH1774" s="88"/>
      <c r="AI1774" s="88"/>
      <c r="AJ1774" s="88"/>
      <c r="AK1774" s="88"/>
      <c r="AL1774" s="88"/>
      <c r="AM1774" s="88"/>
      <c r="AN1774" s="88"/>
      <c r="AO1774" s="88"/>
      <c r="AP1774" s="88"/>
      <c r="AQ1774" s="88"/>
      <c r="AR1774" s="88"/>
      <c r="AS1774" s="88"/>
      <c r="AT1774" s="88"/>
      <c r="AU1774" s="88"/>
      <c r="AV1774" s="88"/>
      <c r="AW1774" s="88"/>
      <c r="AX1774" s="88"/>
      <c r="AY1774" s="88"/>
      <c r="AZ1774" s="88"/>
      <c r="BA1774" s="88"/>
      <c r="BB1774" s="88"/>
      <c r="BC1774" s="88"/>
      <c r="BD1774" s="88"/>
      <c r="BE1774" s="88"/>
      <c r="BF1774" s="88"/>
      <c r="BG1774" s="88"/>
      <c r="BH1774" s="88"/>
      <c r="BI1774" s="88"/>
      <c r="BJ1774" s="88"/>
      <c r="BK1774" s="88"/>
      <c r="BL1774" s="88"/>
      <c r="BM1774" s="88"/>
      <c r="BN1774" s="88"/>
      <c r="BO1774" s="88"/>
      <c r="BP1774" s="88"/>
      <c r="BQ1774" s="88"/>
      <c r="BR1774" s="88"/>
      <c r="BS1774" s="88"/>
      <c r="BT1774" s="88"/>
      <c r="BU1774" s="88"/>
      <c r="BV1774" s="88"/>
      <c r="BW1774" s="88"/>
      <c r="BX1774" s="88"/>
      <c r="BY1774" s="88"/>
      <c r="BZ1774" s="88"/>
      <c r="CA1774" s="88"/>
      <c r="CB1774" s="88"/>
      <c r="CC1774" s="88"/>
      <c r="CD1774" s="88"/>
      <c r="CE1774" s="88"/>
      <c r="CF1774" s="88"/>
      <c r="CG1774" s="88"/>
      <c r="CH1774" s="88"/>
      <c r="CI1774" s="88"/>
      <c r="CJ1774" s="88"/>
      <c r="CK1774" s="88"/>
      <c r="CL1774" s="88"/>
      <c r="CM1774" s="88"/>
      <c r="CN1774" s="88"/>
      <c r="CO1774" s="88"/>
      <c r="CP1774" s="88"/>
      <c r="CQ1774" s="88"/>
      <c r="CR1774" s="88"/>
      <c r="CS1774" s="88"/>
      <c r="CT1774" s="88"/>
      <c r="CU1774" s="88"/>
      <c r="CV1774" s="88"/>
      <c r="CW1774" s="88"/>
      <c r="CX1774" s="88"/>
      <c r="CY1774" s="88"/>
    </row>
    <row r="1775" spans="2:103" x14ac:dyDescent="0.3">
      <c r="B1775" s="87"/>
      <c r="C1775" s="87"/>
      <c r="D1775" s="144"/>
      <c r="E1775" s="144"/>
      <c r="F1775" s="87"/>
      <c r="G1775" s="88"/>
      <c r="H1775" s="88"/>
      <c r="I1775" s="88"/>
      <c r="J1775" s="87"/>
      <c r="K1775" s="87"/>
      <c r="L1775" s="87"/>
      <c r="M1775" s="87"/>
      <c r="N1775" s="87"/>
      <c r="O1775" s="88"/>
      <c r="P1775" s="88"/>
      <c r="Q1775" s="88"/>
      <c r="R1775" s="88"/>
      <c r="S1775" s="88"/>
      <c r="T1775" s="88"/>
      <c r="U1775" s="88"/>
      <c r="V1775" s="88"/>
      <c r="W1775" s="88"/>
      <c r="X1775" s="88"/>
      <c r="Y1775" s="88"/>
      <c r="Z1775" s="88"/>
      <c r="AA1775" s="88"/>
      <c r="AB1775" s="88"/>
      <c r="AC1775" s="88"/>
      <c r="AD1775" s="88"/>
      <c r="AE1775" s="88"/>
      <c r="AF1775" s="88"/>
      <c r="AG1775" s="88"/>
      <c r="AH1775" s="88"/>
      <c r="AI1775" s="88"/>
      <c r="AJ1775" s="88"/>
      <c r="AK1775" s="88"/>
      <c r="AL1775" s="88"/>
      <c r="AM1775" s="88"/>
      <c r="AN1775" s="88"/>
      <c r="AO1775" s="88"/>
      <c r="AP1775" s="88"/>
      <c r="AQ1775" s="88"/>
      <c r="AR1775" s="88"/>
      <c r="AS1775" s="88"/>
      <c r="AT1775" s="88"/>
      <c r="AU1775" s="88"/>
      <c r="AV1775" s="88"/>
      <c r="AW1775" s="88"/>
      <c r="AX1775" s="88"/>
      <c r="AY1775" s="88"/>
      <c r="AZ1775" s="88"/>
      <c r="BA1775" s="88"/>
      <c r="BB1775" s="88"/>
      <c r="BC1775" s="88"/>
      <c r="BD1775" s="88"/>
      <c r="BE1775" s="88"/>
      <c r="BF1775" s="88"/>
      <c r="BG1775" s="88"/>
      <c r="BH1775" s="88"/>
      <c r="BI1775" s="88"/>
      <c r="BJ1775" s="88"/>
      <c r="BK1775" s="88"/>
      <c r="BL1775" s="88"/>
      <c r="BM1775" s="88"/>
      <c r="BN1775" s="88"/>
      <c r="BO1775" s="88"/>
      <c r="BP1775" s="88"/>
      <c r="BQ1775" s="88"/>
      <c r="BR1775" s="88"/>
      <c r="BS1775" s="88"/>
      <c r="BT1775" s="88"/>
      <c r="BU1775" s="88"/>
      <c r="BV1775" s="88"/>
      <c r="BW1775" s="88"/>
      <c r="BX1775" s="88"/>
      <c r="BY1775" s="88"/>
      <c r="BZ1775" s="88"/>
      <c r="CA1775" s="88"/>
      <c r="CB1775" s="88"/>
      <c r="CC1775" s="88"/>
      <c r="CD1775" s="88"/>
      <c r="CE1775" s="88"/>
      <c r="CF1775" s="88"/>
      <c r="CG1775" s="88"/>
      <c r="CH1775" s="88"/>
      <c r="CI1775" s="88"/>
      <c r="CJ1775" s="88"/>
      <c r="CK1775" s="88"/>
      <c r="CL1775" s="88"/>
      <c r="CM1775" s="88"/>
      <c r="CN1775" s="88"/>
      <c r="CO1775" s="88"/>
      <c r="CP1775" s="88"/>
      <c r="CQ1775" s="88"/>
      <c r="CR1775" s="88"/>
      <c r="CS1775" s="88"/>
      <c r="CT1775" s="88"/>
      <c r="CU1775" s="88"/>
      <c r="CV1775" s="88"/>
      <c r="CW1775" s="88"/>
      <c r="CX1775" s="88"/>
      <c r="CY1775" s="88"/>
    </row>
    <row r="1776" spans="2:103" x14ac:dyDescent="0.3">
      <c r="B1776" s="87"/>
      <c r="C1776" s="87"/>
      <c r="D1776" s="144"/>
      <c r="E1776" s="144"/>
      <c r="F1776" s="87"/>
      <c r="G1776" s="88"/>
      <c r="H1776" s="88"/>
      <c r="I1776" s="88"/>
      <c r="J1776" s="87"/>
      <c r="K1776" s="87"/>
      <c r="L1776" s="87"/>
      <c r="M1776" s="87"/>
      <c r="N1776" s="87"/>
      <c r="O1776" s="88"/>
      <c r="P1776" s="88"/>
      <c r="Q1776" s="88"/>
      <c r="R1776" s="88"/>
      <c r="S1776" s="88"/>
      <c r="T1776" s="88"/>
      <c r="U1776" s="88"/>
      <c r="V1776" s="88"/>
      <c r="W1776" s="88"/>
      <c r="X1776" s="88"/>
      <c r="Y1776" s="88"/>
      <c r="Z1776" s="88"/>
      <c r="AA1776" s="88"/>
      <c r="AB1776" s="88"/>
      <c r="AC1776" s="88"/>
      <c r="AD1776" s="88"/>
      <c r="AE1776" s="88"/>
      <c r="AF1776" s="88"/>
      <c r="AG1776" s="88"/>
      <c r="AH1776" s="88"/>
      <c r="AI1776" s="88"/>
      <c r="AJ1776" s="88"/>
      <c r="AK1776" s="88"/>
      <c r="AL1776" s="88"/>
      <c r="AM1776" s="88"/>
      <c r="AN1776" s="88"/>
      <c r="AO1776" s="88"/>
      <c r="AP1776" s="88"/>
      <c r="AQ1776" s="88"/>
      <c r="AR1776" s="88"/>
      <c r="AS1776" s="88"/>
      <c r="AT1776" s="88"/>
      <c r="AU1776" s="88"/>
      <c r="AV1776" s="88"/>
      <c r="AW1776" s="88"/>
      <c r="AX1776" s="88"/>
      <c r="AY1776" s="88"/>
      <c r="AZ1776" s="88"/>
      <c r="BA1776" s="88"/>
      <c r="BB1776" s="88"/>
      <c r="BC1776" s="88"/>
      <c r="BD1776" s="88"/>
      <c r="BE1776" s="88"/>
      <c r="BF1776" s="88"/>
      <c r="BG1776" s="88"/>
      <c r="BH1776" s="88"/>
      <c r="BI1776" s="88"/>
      <c r="BJ1776" s="88"/>
      <c r="BK1776" s="88"/>
      <c r="BL1776" s="88"/>
      <c r="BM1776" s="88"/>
      <c r="BN1776" s="88"/>
      <c r="BO1776" s="88"/>
      <c r="BP1776" s="88"/>
      <c r="BQ1776" s="88"/>
      <c r="BR1776" s="88"/>
      <c r="BS1776" s="88"/>
      <c r="BT1776" s="88"/>
      <c r="BU1776" s="88"/>
      <c r="BV1776" s="88"/>
      <c r="BW1776" s="88"/>
      <c r="BX1776" s="88"/>
      <c r="BY1776" s="88"/>
      <c r="BZ1776" s="88"/>
      <c r="CA1776" s="88"/>
      <c r="CB1776" s="88"/>
      <c r="CC1776" s="88"/>
      <c r="CD1776" s="88"/>
      <c r="CE1776" s="88"/>
      <c r="CF1776" s="88"/>
      <c r="CG1776" s="88"/>
      <c r="CH1776" s="88"/>
      <c r="CI1776" s="88"/>
      <c r="CJ1776" s="88"/>
      <c r="CK1776" s="88"/>
      <c r="CL1776" s="88"/>
      <c r="CM1776" s="88"/>
      <c r="CN1776" s="88"/>
      <c r="CO1776" s="88"/>
      <c r="CP1776" s="88"/>
      <c r="CQ1776" s="88"/>
      <c r="CR1776" s="88"/>
      <c r="CS1776" s="88"/>
      <c r="CT1776" s="88"/>
      <c r="CU1776" s="88"/>
      <c r="CV1776" s="88"/>
      <c r="CW1776" s="88"/>
      <c r="CX1776" s="88"/>
      <c r="CY1776" s="88"/>
    </row>
    <row r="1777" spans="2:103" x14ac:dyDescent="0.3">
      <c r="B1777" s="87"/>
      <c r="C1777" s="87"/>
      <c r="D1777" s="144"/>
      <c r="E1777" s="144"/>
      <c r="F1777" s="87"/>
      <c r="G1777" s="88"/>
      <c r="H1777" s="88"/>
      <c r="I1777" s="88"/>
      <c r="J1777" s="87"/>
      <c r="K1777" s="87"/>
      <c r="L1777" s="87"/>
      <c r="M1777" s="87"/>
      <c r="N1777" s="87"/>
      <c r="O1777" s="88"/>
      <c r="P1777" s="88"/>
      <c r="Q1777" s="88"/>
      <c r="R1777" s="88"/>
      <c r="S1777" s="88"/>
      <c r="T1777" s="88"/>
      <c r="U1777" s="88"/>
      <c r="V1777" s="88"/>
      <c r="W1777" s="88"/>
      <c r="X1777" s="88"/>
      <c r="Y1777" s="88"/>
      <c r="Z1777" s="88"/>
      <c r="AA1777" s="88"/>
      <c r="AB1777" s="88"/>
      <c r="AC1777" s="88"/>
      <c r="AD1777" s="88"/>
      <c r="AE1777" s="88"/>
      <c r="AF1777" s="88"/>
      <c r="AG1777" s="88"/>
      <c r="AH1777" s="88"/>
      <c r="AI1777" s="88"/>
      <c r="AJ1777" s="88"/>
      <c r="AK1777" s="88"/>
      <c r="AL1777" s="88"/>
      <c r="AM1777" s="88"/>
      <c r="AN1777" s="88"/>
      <c r="AO1777" s="88"/>
      <c r="AP1777" s="88"/>
      <c r="AQ1777" s="88"/>
      <c r="AR1777" s="88"/>
      <c r="AS1777" s="88"/>
      <c r="AT1777" s="88"/>
      <c r="AU1777" s="88"/>
      <c r="AV1777" s="88"/>
      <c r="AW1777" s="88"/>
      <c r="AX1777" s="88"/>
      <c r="AY1777" s="88"/>
      <c r="AZ1777" s="88"/>
      <c r="BA1777" s="88"/>
      <c r="BB1777" s="88"/>
      <c r="BC1777" s="88"/>
      <c r="BD1777" s="88"/>
      <c r="BE1777" s="88"/>
      <c r="BF1777" s="88"/>
      <c r="BG1777" s="88"/>
      <c r="BH1777" s="88"/>
      <c r="BI1777" s="88"/>
      <c r="BJ1777" s="88"/>
      <c r="BK1777" s="88"/>
      <c r="BL1777" s="88"/>
      <c r="BM1777" s="88"/>
      <c r="BN1777" s="88"/>
      <c r="BO1777" s="88"/>
      <c r="BP1777" s="88"/>
      <c r="BQ1777" s="88"/>
      <c r="BR1777" s="88"/>
      <c r="BS1777" s="88"/>
      <c r="BT1777" s="88"/>
      <c r="BU1777" s="88"/>
      <c r="BV1777" s="88"/>
      <c r="BW1777" s="88"/>
      <c r="BX1777" s="88"/>
      <c r="BY1777" s="88"/>
      <c r="BZ1777" s="88"/>
      <c r="CA1777" s="88"/>
      <c r="CB1777" s="88"/>
      <c r="CC1777" s="88"/>
      <c r="CD1777" s="88"/>
      <c r="CE1777" s="88"/>
      <c r="CF1777" s="88"/>
      <c r="CG1777" s="88"/>
      <c r="CH1777" s="88"/>
      <c r="CI1777" s="88"/>
      <c r="CJ1777" s="88"/>
      <c r="CK1777" s="88"/>
      <c r="CL1777" s="88"/>
      <c r="CM1777" s="88"/>
      <c r="CN1777" s="88"/>
      <c r="CO1777" s="88"/>
      <c r="CP1777" s="88"/>
      <c r="CQ1777" s="88"/>
      <c r="CR1777" s="88"/>
      <c r="CS1777" s="88"/>
      <c r="CT1777" s="88"/>
      <c r="CU1777" s="88"/>
      <c r="CV1777" s="88"/>
      <c r="CW1777" s="88"/>
      <c r="CX1777" s="88"/>
      <c r="CY1777" s="88"/>
    </row>
    <row r="1778" spans="2:103" x14ac:dyDescent="0.3">
      <c r="B1778" s="87"/>
      <c r="C1778" s="87"/>
      <c r="D1778" s="144"/>
      <c r="E1778" s="144"/>
      <c r="F1778" s="87"/>
      <c r="G1778" s="88"/>
      <c r="H1778" s="88"/>
      <c r="I1778" s="88"/>
      <c r="J1778" s="87"/>
      <c r="K1778" s="87"/>
      <c r="L1778" s="87"/>
      <c r="M1778" s="87"/>
      <c r="N1778" s="87"/>
      <c r="O1778" s="88"/>
      <c r="P1778" s="88"/>
      <c r="Q1778" s="88"/>
      <c r="R1778" s="88"/>
      <c r="S1778" s="88"/>
      <c r="T1778" s="88"/>
      <c r="U1778" s="88"/>
      <c r="V1778" s="88"/>
      <c r="W1778" s="88"/>
      <c r="X1778" s="88"/>
      <c r="Y1778" s="88"/>
      <c r="Z1778" s="88"/>
      <c r="AA1778" s="88"/>
      <c r="AB1778" s="88"/>
      <c r="AC1778" s="88"/>
      <c r="AD1778" s="88"/>
      <c r="AE1778" s="88"/>
      <c r="AF1778" s="88"/>
      <c r="AG1778" s="88"/>
      <c r="AH1778" s="88"/>
      <c r="AI1778" s="88"/>
      <c r="AJ1778" s="88"/>
      <c r="AK1778" s="88"/>
      <c r="AL1778" s="88"/>
      <c r="AM1778" s="88"/>
      <c r="AN1778" s="88"/>
      <c r="AO1778" s="88"/>
      <c r="AP1778" s="88"/>
      <c r="AQ1778" s="88"/>
      <c r="AR1778" s="88"/>
      <c r="AS1778" s="88"/>
      <c r="AT1778" s="88"/>
      <c r="AU1778" s="88"/>
      <c r="AV1778" s="88"/>
      <c r="AW1778" s="88"/>
      <c r="AX1778" s="88"/>
      <c r="AY1778" s="88"/>
      <c r="AZ1778" s="88"/>
      <c r="BA1778" s="88"/>
      <c r="BB1778" s="88"/>
      <c r="BC1778" s="88"/>
      <c r="BD1778" s="88"/>
      <c r="BE1778" s="88"/>
      <c r="BF1778" s="88"/>
      <c r="BG1778" s="88"/>
      <c r="BH1778" s="88"/>
      <c r="BI1778" s="88"/>
      <c r="BJ1778" s="88"/>
      <c r="BK1778" s="88"/>
      <c r="BL1778" s="88"/>
      <c r="BM1778" s="88"/>
      <c r="BN1778" s="88"/>
      <c r="BO1778" s="88"/>
      <c r="BP1778" s="88"/>
      <c r="BQ1778" s="88"/>
      <c r="BR1778" s="88"/>
      <c r="BS1778" s="88"/>
      <c r="BT1778" s="88"/>
      <c r="BU1778" s="88"/>
      <c r="BV1778" s="88"/>
      <c r="BW1778" s="88"/>
      <c r="BX1778" s="88"/>
      <c r="BY1778" s="88"/>
      <c r="BZ1778" s="88"/>
      <c r="CA1778" s="88"/>
      <c r="CB1778" s="88"/>
      <c r="CC1778" s="88"/>
      <c r="CD1778" s="88"/>
      <c r="CE1778" s="88"/>
      <c r="CF1778" s="88"/>
      <c r="CG1778" s="88"/>
      <c r="CH1778" s="88"/>
      <c r="CI1778" s="88"/>
      <c r="CJ1778" s="88"/>
      <c r="CK1778" s="88"/>
      <c r="CL1778" s="88"/>
      <c r="CM1778" s="88"/>
      <c r="CN1778" s="88"/>
      <c r="CO1778" s="88"/>
      <c r="CP1778" s="88"/>
      <c r="CQ1778" s="88"/>
      <c r="CR1778" s="88"/>
      <c r="CS1778" s="88"/>
      <c r="CT1778" s="88"/>
      <c r="CU1778" s="88"/>
      <c r="CV1778" s="88"/>
      <c r="CW1778" s="88"/>
      <c r="CX1778" s="88"/>
      <c r="CY1778" s="88"/>
    </row>
    <row r="1779" spans="2:103" x14ac:dyDescent="0.3">
      <c r="B1779" s="87"/>
      <c r="C1779" s="87"/>
      <c r="D1779" s="144"/>
      <c r="E1779" s="144"/>
      <c r="F1779" s="87"/>
      <c r="G1779" s="88"/>
      <c r="H1779" s="88"/>
      <c r="I1779" s="88"/>
      <c r="J1779" s="87"/>
      <c r="K1779" s="87"/>
      <c r="L1779" s="87"/>
      <c r="M1779" s="87"/>
      <c r="N1779" s="87"/>
      <c r="O1779" s="88"/>
      <c r="P1779" s="88"/>
      <c r="Q1779" s="88"/>
      <c r="R1779" s="88"/>
      <c r="S1779" s="88"/>
      <c r="T1779" s="88"/>
      <c r="U1779" s="88"/>
      <c r="V1779" s="88"/>
      <c r="W1779" s="88"/>
      <c r="X1779" s="88"/>
      <c r="Y1779" s="88"/>
      <c r="Z1779" s="88"/>
      <c r="AA1779" s="88"/>
      <c r="AB1779" s="88"/>
      <c r="AC1779" s="88"/>
      <c r="AD1779" s="88"/>
      <c r="AE1779" s="88"/>
      <c r="AF1779" s="88"/>
      <c r="AG1779" s="88"/>
      <c r="AH1779" s="88"/>
      <c r="AI1779" s="88"/>
      <c r="AJ1779" s="88"/>
      <c r="AK1779" s="88"/>
      <c r="AL1779" s="88"/>
      <c r="AM1779" s="88"/>
      <c r="AN1779" s="88"/>
      <c r="AO1779" s="88"/>
      <c r="AP1779" s="88"/>
      <c r="AQ1779" s="88"/>
      <c r="AR1779" s="88"/>
      <c r="AS1779" s="88"/>
      <c r="AT1779" s="88"/>
      <c r="AU1779" s="88"/>
      <c r="AV1779" s="88"/>
      <c r="AW1779" s="88"/>
      <c r="AX1779" s="88"/>
      <c r="AY1779" s="88"/>
      <c r="AZ1779" s="88"/>
      <c r="BA1779" s="88"/>
      <c r="BB1779" s="88"/>
      <c r="BC1779" s="88"/>
      <c r="BD1779" s="88"/>
      <c r="BE1779" s="88"/>
      <c r="BF1779" s="88"/>
      <c r="BG1779" s="88"/>
      <c r="BH1779" s="88"/>
      <c r="BI1779" s="88"/>
      <c r="BJ1779" s="88"/>
      <c r="BK1779" s="88"/>
      <c r="BL1779" s="88"/>
      <c r="BM1779" s="88"/>
      <c r="BN1779" s="88"/>
      <c r="BO1779" s="88"/>
      <c r="BP1779" s="88"/>
      <c r="BQ1779" s="88"/>
      <c r="BR1779" s="88"/>
      <c r="BS1779" s="88"/>
      <c r="BT1779" s="88"/>
      <c r="BU1779" s="88"/>
      <c r="BV1779" s="88"/>
      <c r="BW1779" s="88"/>
      <c r="BX1779" s="88"/>
      <c r="BY1779" s="88"/>
      <c r="BZ1779" s="88"/>
      <c r="CA1779" s="88"/>
      <c r="CB1779" s="88"/>
      <c r="CC1779" s="88"/>
      <c r="CD1779" s="88"/>
      <c r="CE1779" s="88"/>
      <c r="CF1779" s="88"/>
      <c r="CG1779" s="88"/>
      <c r="CH1779" s="88"/>
      <c r="CI1779" s="88"/>
      <c r="CJ1779" s="88"/>
      <c r="CK1779" s="88"/>
      <c r="CL1779" s="88"/>
      <c r="CM1779" s="88"/>
      <c r="CN1779" s="88"/>
      <c r="CO1779" s="88"/>
      <c r="CP1779" s="88"/>
      <c r="CQ1779" s="88"/>
      <c r="CR1779" s="88"/>
      <c r="CS1779" s="88"/>
      <c r="CT1779" s="88"/>
      <c r="CU1779" s="88"/>
      <c r="CV1779" s="88"/>
      <c r="CW1779" s="88"/>
      <c r="CX1779" s="88"/>
      <c r="CY1779" s="88"/>
    </row>
    <row r="1780" spans="2:103" x14ac:dyDescent="0.3">
      <c r="B1780" s="87"/>
      <c r="C1780" s="87"/>
      <c r="D1780" s="144"/>
      <c r="E1780" s="144"/>
      <c r="F1780" s="87"/>
      <c r="G1780" s="88"/>
      <c r="H1780" s="88"/>
      <c r="I1780" s="88"/>
      <c r="J1780" s="87"/>
      <c r="K1780" s="87"/>
      <c r="L1780" s="87"/>
      <c r="M1780" s="87"/>
      <c r="N1780" s="87"/>
      <c r="O1780" s="88"/>
      <c r="P1780" s="88"/>
      <c r="Q1780" s="88"/>
      <c r="R1780" s="88"/>
      <c r="S1780" s="88"/>
      <c r="T1780" s="88"/>
      <c r="U1780" s="88"/>
      <c r="V1780" s="88"/>
      <c r="W1780" s="88"/>
      <c r="X1780" s="88"/>
      <c r="Y1780" s="88"/>
      <c r="Z1780" s="88"/>
      <c r="AA1780" s="88"/>
      <c r="AB1780" s="88"/>
      <c r="AC1780" s="88"/>
      <c r="AD1780" s="88"/>
      <c r="AE1780" s="88"/>
      <c r="AF1780" s="88"/>
      <c r="AG1780" s="88"/>
      <c r="AH1780" s="88"/>
      <c r="AI1780" s="88"/>
      <c r="AJ1780" s="88"/>
      <c r="AK1780" s="88"/>
      <c r="AL1780" s="88"/>
      <c r="AM1780" s="88"/>
      <c r="AN1780" s="88"/>
      <c r="AO1780" s="88"/>
      <c r="AP1780" s="88"/>
      <c r="AQ1780" s="88"/>
      <c r="AR1780" s="88"/>
      <c r="AS1780" s="88"/>
      <c r="AT1780" s="88"/>
      <c r="AU1780" s="88"/>
      <c r="AV1780" s="88"/>
      <c r="AW1780" s="88"/>
      <c r="AX1780" s="88"/>
      <c r="AY1780" s="88"/>
      <c r="AZ1780" s="88"/>
      <c r="BA1780" s="88"/>
      <c r="BB1780" s="88"/>
      <c r="BC1780" s="88"/>
      <c r="BD1780" s="88"/>
      <c r="BE1780" s="88"/>
      <c r="BF1780" s="88"/>
      <c r="BG1780" s="88"/>
      <c r="BH1780" s="88"/>
      <c r="BI1780" s="88"/>
      <c r="BJ1780" s="88"/>
      <c r="BK1780" s="88"/>
      <c r="BL1780" s="88"/>
      <c r="BM1780" s="88"/>
      <c r="BN1780" s="88"/>
      <c r="BO1780" s="88"/>
      <c r="BP1780" s="88"/>
      <c r="BQ1780" s="88"/>
      <c r="BR1780" s="88"/>
      <c r="BS1780" s="88"/>
      <c r="BT1780" s="88"/>
      <c r="BU1780" s="88"/>
      <c r="BV1780" s="88"/>
      <c r="BW1780" s="88"/>
      <c r="BX1780" s="88"/>
      <c r="BY1780" s="88"/>
      <c r="BZ1780" s="88"/>
      <c r="CA1780" s="88"/>
      <c r="CB1780" s="88"/>
      <c r="CC1780" s="88"/>
      <c r="CD1780" s="88"/>
      <c r="CE1780" s="88"/>
      <c r="CF1780" s="88"/>
      <c r="CG1780" s="88"/>
      <c r="CH1780" s="88"/>
      <c r="CI1780" s="88"/>
      <c r="CJ1780" s="88"/>
      <c r="CK1780" s="88"/>
      <c r="CL1780" s="88"/>
      <c r="CM1780" s="88"/>
      <c r="CN1780" s="88"/>
      <c r="CO1780" s="88"/>
      <c r="CP1780" s="88"/>
      <c r="CQ1780" s="88"/>
      <c r="CR1780" s="88"/>
      <c r="CS1780" s="88"/>
      <c r="CT1780" s="88"/>
      <c r="CU1780" s="88"/>
      <c r="CV1780" s="88"/>
      <c r="CW1780" s="88"/>
      <c r="CX1780" s="88"/>
      <c r="CY1780" s="88"/>
    </row>
    <row r="1781" spans="2:103" x14ac:dyDescent="0.3">
      <c r="B1781" s="87"/>
      <c r="C1781" s="87"/>
      <c r="D1781" s="144"/>
      <c r="E1781" s="144"/>
      <c r="F1781" s="87"/>
      <c r="G1781" s="88"/>
      <c r="H1781" s="88"/>
      <c r="I1781" s="88"/>
      <c r="J1781" s="87"/>
      <c r="K1781" s="87"/>
      <c r="L1781" s="87"/>
      <c r="M1781" s="87"/>
      <c r="N1781" s="87"/>
      <c r="O1781" s="88"/>
      <c r="P1781" s="88"/>
      <c r="Q1781" s="88"/>
      <c r="R1781" s="88"/>
      <c r="S1781" s="88"/>
      <c r="T1781" s="88"/>
      <c r="U1781" s="88"/>
      <c r="V1781" s="88"/>
      <c r="W1781" s="88"/>
      <c r="X1781" s="88"/>
      <c r="Y1781" s="88"/>
      <c r="Z1781" s="88"/>
      <c r="AA1781" s="88"/>
      <c r="AB1781" s="88"/>
      <c r="AC1781" s="88"/>
      <c r="AD1781" s="88"/>
      <c r="AE1781" s="88"/>
      <c r="AF1781" s="88"/>
      <c r="AG1781" s="88"/>
      <c r="AH1781" s="88"/>
      <c r="AI1781" s="88"/>
      <c r="AJ1781" s="88"/>
      <c r="AK1781" s="88"/>
      <c r="AL1781" s="88"/>
      <c r="AM1781" s="88"/>
      <c r="AN1781" s="88"/>
      <c r="AO1781" s="88"/>
      <c r="AP1781" s="88"/>
      <c r="AQ1781" s="88"/>
      <c r="AR1781" s="88"/>
      <c r="AS1781" s="88"/>
      <c r="AT1781" s="88"/>
      <c r="AU1781" s="88"/>
      <c r="AV1781" s="88"/>
      <c r="AW1781" s="88"/>
      <c r="AX1781" s="88"/>
      <c r="AY1781" s="88"/>
      <c r="AZ1781" s="88"/>
      <c r="BA1781" s="88"/>
      <c r="BB1781" s="88"/>
      <c r="BC1781" s="88"/>
      <c r="BD1781" s="88"/>
      <c r="BE1781" s="88"/>
      <c r="BF1781" s="88"/>
      <c r="BG1781" s="88"/>
      <c r="BH1781" s="88"/>
      <c r="BI1781" s="88"/>
      <c r="BJ1781" s="88"/>
      <c r="BK1781" s="88"/>
      <c r="BL1781" s="88"/>
      <c r="BM1781" s="88"/>
      <c r="BN1781" s="88"/>
      <c r="BO1781" s="88"/>
      <c r="BP1781" s="88"/>
      <c r="BQ1781" s="88"/>
      <c r="BR1781" s="88"/>
      <c r="BS1781" s="88"/>
      <c r="BT1781" s="88"/>
      <c r="BU1781" s="88"/>
      <c r="BV1781" s="88"/>
      <c r="BW1781" s="88"/>
      <c r="BX1781" s="88"/>
      <c r="BY1781" s="88"/>
      <c r="BZ1781" s="88"/>
      <c r="CA1781" s="88"/>
      <c r="CB1781" s="88"/>
      <c r="CC1781" s="88"/>
      <c r="CD1781" s="88"/>
      <c r="CE1781" s="88"/>
      <c r="CF1781" s="88"/>
      <c r="CG1781" s="88"/>
      <c r="CH1781" s="88"/>
      <c r="CI1781" s="88"/>
      <c r="CJ1781" s="88"/>
      <c r="CK1781" s="88"/>
      <c r="CL1781" s="88"/>
      <c r="CM1781" s="88"/>
      <c r="CN1781" s="88"/>
      <c r="CO1781" s="88"/>
      <c r="CP1781" s="88"/>
      <c r="CQ1781" s="88"/>
      <c r="CR1781" s="88"/>
      <c r="CS1781" s="88"/>
      <c r="CT1781" s="88"/>
      <c r="CU1781" s="88"/>
      <c r="CV1781" s="88"/>
      <c r="CW1781" s="88"/>
      <c r="CX1781" s="88"/>
      <c r="CY1781" s="88"/>
    </row>
    <row r="1782" spans="2:103" x14ac:dyDescent="0.3">
      <c r="B1782" s="87"/>
      <c r="C1782" s="87"/>
      <c r="D1782" s="144"/>
      <c r="E1782" s="144"/>
      <c r="F1782" s="87"/>
      <c r="G1782" s="88"/>
      <c r="H1782" s="88"/>
      <c r="I1782" s="88"/>
      <c r="J1782" s="87"/>
      <c r="K1782" s="87"/>
      <c r="L1782" s="87"/>
      <c r="M1782" s="87"/>
      <c r="N1782" s="87"/>
      <c r="O1782" s="88"/>
      <c r="P1782" s="88"/>
      <c r="Q1782" s="88"/>
      <c r="R1782" s="88"/>
      <c r="S1782" s="88"/>
      <c r="T1782" s="88"/>
      <c r="U1782" s="88"/>
      <c r="V1782" s="88"/>
      <c r="W1782" s="88"/>
      <c r="X1782" s="88"/>
      <c r="Y1782" s="88"/>
      <c r="Z1782" s="88"/>
      <c r="AA1782" s="88"/>
      <c r="AB1782" s="88"/>
      <c r="AC1782" s="88"/>
      <c r="AD1782" s="88"/>
      <c r="AE1782" s="88"/>
      <c r="AF1782" s="88"/>
      <c r="AG1782" s="88"/>
      <c r="AH1782" s="88"/>
      <c r="AI1782" s="88"/>
      <c r="AJ1782" s="88"/>
      <c r="AK1782" s="88"/>
      <c r="AL1782" s="88"/>
      <c r="AM1782" s="88"/>
      <c r="AN1782" s="88"/>
      <c r="AO1782" s="88"/>
      <c r="AP1782" s="88"/>
      <c r="AQ1782" s="88"/>
      <c r="AR1782" s="88"/>
      <c r="AS1782" s="88"/>
      <c r="AT1782" s="88"/>
      <c r="AU1782" s="88"/>
      <c r="AV1782" s="88"/>
      <c r="AW1782" s="88"/>
      <c r="AX1782" s="88"/>
      <c r="AY1782" s="88"/>
      <c r="AZ1782" s="88"/>
      <c r="BA1782" s="88"/>
      <c r="BB1782" s="88"/>
      <c r="BC1782" s="88"/>
      <c r="BD1782" s="88"/>
      <c r="BE1782" s="88"/>
      <c r="BF1782" s="88"/>
      <c r="BG1782" s="88"/>
      <c r="BH1782" s="88"/>
      <c r="BI1782" s="88"/>
      <c r="BJ1782" s="88"/>
      <c r="BK1782" s="88"/>
      <c r="BL1782" s="88"/>
      <c r="BM1782" s="88"/>
      <c r="BN1782" s="88"/>
      <c r="BO1782" s="88"/>
      <c r="BP1782" s="88"/>
      <c r="BQ1782" s="88"/>
      <c r="BR1782" s="88"/>
      <c r="BS1782" s="88"/>
      <c r="BT1782" s="88"/>
      <c r="BU1782" s="88"/>
      <c r="BV1782" s="88"/>
      <c r="BW1782" s="88"/>
      <c r="BX1782" s="88"/>
      <c r="BY1782" s="88"/>
      <c r="BZ1782" s="88"/>
      <c r="CA1782" s="88"/>
      <c r="CB1782" s="88"/>
      <c r="CC1782" s="88"/>
      <c r="CD1782" s="88"/>
      <c r="CE1782" s="88"/>
      <c r="CF1782" s="88"/>
      <c r="CG1782" s="88"/>
      <c r="CH1782" s="88"/>
      <c r="CI1782" s="88"/>
      <c r="CJ1782" s="88"/>
      <c r="CK1782" s="88"/>
      <c r="CL1782" s="88"/>
      <c r="CM1782" s="88"/>
      <c r="CN1782" s="88"/>
      <c r="CO1782" s="88"/>
      <c r="CP1782" s="88"/>
      <c r="CQ1782" s="88"/>
      <c r="CR1782" s="88"/>
      <c r="CS1782" s="88"/>
      <c r="CT1782" s="88"/>
      <c r="CU1782" s="88"/>
      <c r="CV1782" s="88"/>
      <c r="CW1782" s="88"/>
      <c r="CX1782" s="88"/>
      <c r="CY1782" s="88"/>
    </row>
    <row r="1783" spans="2:103" x14ac:dyDescent="0.3">
      <c r="B1783" s="87"/>
      <c r="C1783" s="87"/>
      <c r="D1783" s="144"/>
      <c r="E1783" s="144"/>
      <c r="F1783" s="87"/>
      <c r="G1783" s="88"/>
      <c r="H1783" s="88"/>
      <c r="I1783" s="88"/>
      <c r="J1783" s="87"/>
      <c r="K1783" s="87"/>
      <c r="L1783" s="87"/>
      <c r="M1783" s="87"/>
      <c r="N1783" s="87"/>
      <c r="O1783" s="88"/>
      <c r="P1783" s="88"/>
      <c r="Q1783" s="88"/>
      <c r="R1783" s="88"/>
      <c r="S1783" s="88"/>
      <c r="T1783" s="88"/>
      <c r="U1783" s="88"/>
      <c r="V1783" s="88"/>
      <c r="W1783" s="88"/>
      <c r="X1783" s="88"/>
      <c r="Y1783" s="88"/>
      <c r="Z1783" s="88"/>
      <c r="AA1783" s="88"/>
      <c r="AB1783" s="88"/>
      <c r="AC1783" s="88"/>
      <c r="AD1783" s="88"/>
      <c r="AE1783" s="88"/>
      <c r="AF1783" s="88"/>
      <c r="AG1783" s="88"/>
      <c r="AH1783" s="88"/>
      <c r="AI1783" s="88"/>
      <c r="AJ1783" s="88"/>
      <c r="AK1783" s="88"/>
      <c r="AL1783" s="88"/>
      <c r="AM1783" s="88"/>
      <c r="AN1783" s="88"/>
      <c r="AO1783" s="88"/>
      <c r="AP1783" s="88"/>
      <c r="AQ1783" s="88"/>
      <c r="AR1783" s="88"/>
      <c r="AS1783" s="88"/>
      <c r="AT1783" s="88"/>
      <c r="AU1783" s="88"/>
      <c r="AV1783" s="88"/>
      <c r="AW1783" s="88"/>
      <c r="AX1783" s="88"/>
      <c r="AY1783" s="88"/>
      <c r="AZ1783" s="88"/>
      <c r="BA1783" s="88"/>
      <c r="BB1783" s="88"/>
      <c r="BC1783" s="88"/>
      <c r="BD1783" s="88"/>
      <c r="BE1783" s="88"/>
      <c r="BF1783" s="88"/>
      <c r="BG1783" s="88"/>
      <c r="BH1783" s="88"/>
      <c r="BI1783" s="88"/>
      <c r="BJ1783" s="88"/>
      <c r="BK1783" s="88"/>
      <c r="BL1783" s="88"/>
      <c r="BM1783" s="88"/>
      <c r="BN1783" s="88"/>
      <c r="BO1783" s="88"/>
      <c r="BP1783" s="88"/>
      <c r="BQ1783" s="88"/>
      <c r="BR1783" s="88"/>
      <c r="BS1783" s="88"/>
      <c r="BT1783" s="88"/>
      <c r="BU1783" s="88"/>
      <c r="BV1783" s="88"/>
      <c r="BW1783" s="88"/>
      <c r="BX1783" s="88"/>
      <c r="BY1783" s="88"/>
      <c r="BZ1783" s="88"/>
      <c r="CA1783" s="88"/>
      <c r="CB1783" s="88"/>
      <c r="CC1783" s="88"/>
      <c r="CD1783" s="88"/>
      <c r="CE1783" s="88"/>
      <c r="CF1783" s="88"/>
      <c r="CG1783" s="88"/>
      <c r="CH1783" s="88"/>
      <c r="CI1783" s="88"/>
      <c r="CJ1783" s="88"/>
      <c r="CK1783" s="88"/>
      <c r="CL1783" s="88"/>
      <c r="CM1783" s="88"/>
      <c r="CN1783" s="88"/>
      <c r="CO1783" s="88"/>
      <c r="CP1783" s="88"/>
      <c r="CQ1783" s="88"/>
      <c r="CR1783" s="88"/>
      <c r="CS1783" s="88"/>
      <c r="CT1783" s="88"/>
      <c r="CU1783" s="88"/>
      <c r="CV1783" s="88"/>
      <c r="CW1783" s="88"/>
      <c r="CX1783" s="88"/>
      <c r="CY1783" s="88"/>
    </row>
    <row r="1784" spans="2:103" x14ac:dyDescent="0.3">
      <c r="B1784" s="87"/>
      <c r="C1784" s="87"/>
      <c r="D1784" s="144"/>
      <c r="E1784" s="144"/>
      <c r="F1784" s="87"/>
      <c r="G1784" s="88"/>
      <c r="H1784" s="88"/>
      <c r="I1784" s="88"/>
      <c r="J1784" s="87"/>
      <c r="K1784" s="87"/>
      <c r="L1784" s="87"/>
      <c r="M1784" s="87"/>
      <c r="N1784" s="87"/>
      <c r="O1784" s="88"/>
      <c r="P1784" s="88"/>
      <c r="Q1784" s="88"/>
      <c r="R1784" s="88"/>
      <c r="S1784" s="88"/>
      <c r="T1784" s="88"/>
      <c r="U1784" s="88"/>
      <c r="V1784" s="88"/>
      <c r="W1784" s="88"/>
      <c r="X1784" s="88"/>
      <c r="Y1784" s="88"/>
      <c r="Z1784" s="88"/>
      <c r="AA1784" s="88"/>
      <c r="AB1784" s="88"/>
      <c r="AC1784" s="88"/>
      <c r="AD1784" s="88"/>
      <c r="AE1784" s="88"/>
      <c r="AF1784" s="88"/>
      <c r="AG1784" s="88"/>
      <c r="AH1784" s="88"/>
      <c r="AI1784" s="88"/>
      <c r="AJ1784" s="88"/>
      <c r="AK1784" s="88"/>
      <c r="AL1784" s="88"/>
      <c r="AM1784" s="88"/>
      <c r="AN1784" s="88"/>
      <c r="AO1784" s="88"/>
      <c r="AP1784" s="88"/>
      <c r="AQ1784" s="88"/>
      <c r="AR1784" s="88"/>
      <c r="AS1784" s="88"/>
      <c r="AT1784" s="88"/>
      <c r="AU1784" s="88"/>
      <c r="AV1784" s="88"/>
      <c r="AW1784" s="88"/>
      <c r="AX1784" s="88"/>
      <c r="AY1784" s="88"/>
      <c r="AZ1784" s="88"/>
      <c r="BA1784" s="88"/>
      <c r="BB1784" s="88"/>
      <c r="BC1784" s="88"/>
      <c r="BD1784" s="88"/>
      <c r="BE1784" s="88"/>
      <c r="BF1784" s="88"/>
      <c r="BG1784" s="88"/>
      <c r="BH1784" s="88"/>
      <c r="BI1784" s="88"/>
      <c r="BJ1784" s="88"/>
      <c r="BK1784" s="88"/>
      <c r="BL1784" s="88"/>
      <c r="BM1784" s="88"/>
      <c r="BN1784" s="88"/>
      <c r="BO1784" s="88"/>
      <c r="BP1784" s="88"/>
      <c r="BQ1784" s="88"/>
      <c r="BR1784" s="88"/>
      <c r="BS1784" s="88"/>
      <c r="BT1784" s="88"/>
      <c r="BU1784" s="88"/>
      <c r="BV1784" s="88"/>
      <c r="BW1784" s="88"/>
      <c r="BX1784" s="88"/>
      <c r="BY1784" s="88"/>
      <c r="BZ1784" s="88"/>
      <c r="CA1784" s="88"/>
      <c r="CB1784" s="88"/>
      <c r="CC1784" s="88"/>
      <c r="CD1784" s="88"/>
      <c r="CE1784" s="88"/>
      <c r="CF1784" s="88"/>
      <c r="CG1784" s="88"/>
      <c r="CH1784" s="88"/>
      <c r="CI1784" s="88"/>
      <c r="CJ1784" s="88"/>
      <c r="CK1784" s="88"/>
      <c r="CL1784" s="88"/>
      <c r="CM1784" s="88"/>
      <c r="CN1784" s="88"/>
      <c r="CO1784" s="88"/>
      <c r="CP1784" s="88"/>
      <c r="CQ1784" s="88"/>
      <c r="CR1784" s="88"/>
      <c r="CS1784" s="88"/>
      <c r="CT1784" s="88"/>
      <c r="CU1784" s="88"/>
      <c r="CV1784" s="88"/>
      <c r="CW1784" s="88"/>
      <c r="CX1784" s="88"/>
      <c r="CY1784" s="88"/>
    </row>
    <row r="1785" spans="2:103" x14ac:dyDescent="0.3">
      <c r="B1785" s="87"/>
      <c r="C1785" s="87"/>
      <c r="D1785" s="144"/>
      <c r="E1785" s="144"/>
      <c r="F1785" s="87"/>
      <c r="G1785" s="88"/>
      <c r="H1785" s="88"/>
      <c r="I1785" s="88"/>
      <c r="J1785" s="87"/>
      <c r="K1785" s="87"/>
      <c r="L1785" s="87"/>
      <c r="M1785" s="87"/>
      <c r="N1785" s="87"/>
      <c r="O1785" s="88"/>
      <c r="P1785" s="88"/>
      <c r="Q1785" s="88"/>
      <c r="R1785" s="88"/>
      <c r="S1785" s="88"/>
      <c r="T1785" s="88"/>
      <c r="U1785" s="88"/>
      <c r="V1785" s="88"/>
      <c r="W1785" s="88"/>
      <c r="X1785" s="88"/>
      <c r="Y1785" s="88"/>
      <c r="Z1785" s="88"/>
      <c r="AA1785" s="88"/>
      <c r="AB1785" s="88"/>
      <c r="AC1785" s="88"/>
      <c r="AD1785" s="88"/>
      <c r="AE1785" s="88"/>
      <c r="AF1785" s="88"/>
      <c r="AG1785" s="88"/>
      <c r="AH1785" s="88"/>
      <c r="AI1785" s="88"/>
      <c r="AJ1785" s="88"/>
      <c r="AK1785" s="88"/>
      <c r="AL1785" s="88"/>
      <c r="AM1785" s="88"/>
      <c r="AN1785" s="88"/>
      <c r="AO1785" s="88"/>
      <c r="AP1785" s="88"/>
      <c r="AQ1785" s="88"/>
      <c r="AR1785" s="88"/>
      <c r="AS1785" s="88"/>
      <c r="AT1785" s="88"/>
      <c r="AU1785" s="88"/>
      <c r="AV1785" s="88"/>
      <c r="AW1785" s="88"/>
      <c r="AX1785" s="88"/>
      <c r="AY1785" s="88"/>
      <c r="AZ1785" s="88"/>
      <c r="BA1785" s="88"/>
      <c r="BB1785" s="88"/>
      <c r="BC1785" s="88"/>
      <c r="BD1785" s="88"/>
      <c r="BE1785" s="88"/>
      <c r="BF1785" s="88"/>
      <c r="BG1785" s="88"/>
      <c r="BH1785" s="88"/>
      <c r="BI1785" s="88"/>
      <c r="BJ1785" s="88"/>
      <c r="BK1785" s="88"/>
      <c r="BL1785" s="88"/>
      <c r="BM1785" s="88"/>
      <c r="BN1785" s="88"/>
      <c r="BO1785" s="88"/>
      <c r="BP1785" s="88"/>
      <c r="BQ1785" s="88"/>
      <c r="BR1785" s="88"/>
      <c r="BS1785" s="88"/>
      <c r="BT1785" s="88"/>
      <c r="BU1785" s="88"/>
      <c r="BV1785" s="88"/>
      <c r="BW1785" s="88"/>
      <c r="BX1785" s="88"/>
      <c r="BY1785" s="88"/>
      <c r="BZ1785" s="88"/>
      <c r="CA1785" s="88"/>
      <c r="CB1785" s="88"/>
      <c r="CC1785" s="88"/>
      <c r="CD1785" s="88"/>
      <c r="CE1785" s="88"/>
      <c r="CF1785" s="88"/>
      <c r="CG1785" s="88"/>
      <c r="CH1785" s="88"/>
      <c r="CI1785" s="88"/>
      <c r="CJ1785" s="88"/>
      <c r="CK1785" s="88"/>
      <c r="CL1785" s="88"/>
      <c r="CM1785" s="88"/>
      <c r="CN1785" s="88"/>
      <c r="CO1785" s="88"/>
      <c r="CP1785" s="88"/>
      <c r="CQ1785" s="88"/>
      <c r="CR1785" s="88"/>
      <c r="CS1785" s="88"/>
      <c r="CT1785" s="88"/>
      <c r="CU1785" s="88"/>
      <c r="CV1785" s="88"/>
      <c r="CW1785" s="88"/>
      <c r="CX1785" s="88"/>
      <c r="CY1785" s="88"/>
    </row>
    <row r="1786" spans="2:103" x14ac:dyDescent="0.3">
      <c r="B1786" s="87"/>
      <c r="C1786" s="87"/>
      <c r="D1786" s="144"/>
      <c r="E1786" s="144"/>
      <c r="F1786" s="87"/>
      <c r="G1786" s="88"/>
      <c r="H1786" s="88"/>
      <c r="I1786" s="88"/>
      <c r="J1786" s="87"/>
      <c r="K1786" s="87"/>
      <c r="L1786" s="87"/>
      <c r="M1786" s="87"/>
      <c r="N1786" s="87"/>
      <c r="O1786" s="88"/>
      <c r="P1786" s="88"/>
      <c r="Q1786" s="88"/>
      <c r="R1786" s="88"/>
      <c r="S1786" s="88"/>
      <c r="T1786" s="88"/>
      <c r="U1786" s="88"/>
      <c r="V1786" s="88"/>
      <c r="W1786" s="88"/>
      <c r="X1786" s="88"/>
      <c r="Y1786" s="88"/>
      <c r="Z1786" s="88"/>
      <c r="AA1786" s="88"/>
      <c r="AB1786" s="88"/>
      <c r="AC1786" s="88"/>
      <c r="AD1786" s="88"/>
      <c r="AE1786" s="88"/>
      <c r="AF1786" s="88"/>
      <c r="AG1786" s="88"/>
      <c r="AH1786" s="88"/>
      <c r="AI1786" s="88"/>
      <c r="AJ1786" s="88"/>
      <c r="AK1786" s="88"/>
      <c r="AL1786" s="88"/>
      <c r="AM1786" s="88"/>
      <c r="AN1786" s="88"/>
      <c r="AO1786" s="88"/>
      <c r="AP1786" s="88"/>
      <c r="AQ1786" s="88"/>
      <c r="AR1786" s="88"/>
      <c r="AS1786" s="88"/>
      <c r="AT1786" s="88"/>
      <c r="AU1786" s="88"/>
      <c r="AV1786" s="88"/>
      <c r="AW1786" s="88"/>
      <c r="AX1786" s="88"/>
      <c r="AY1786" s="88"/>
      <c r="AZ1786" s="88"/>
      <c r="BA1786" s="88"/>
      <c r="BB1786" s="88"/>
      <c r="BC1786" s="88"/>
      <c r="BD1786" s="88"/>
      <c r="BE1786" s="88"/>
      <c r="BF1786" s="88"/>
      <c r="BG1786" s="88"/>
      <c r="BH1786" s="88"/>
      <c r="BI1786" s="88"/>
      <c r="BJ1786" s="88"/>
      <c r="BK1786" s="88"/>
      <c r="BL1786" s="88"/>
      <c r="BM1786" s="88"/>
      <c r="BN1786" s="88"/>
      <c r="BO1786" s="88"/>
      <c r="BP1786" s="88"/>
      <c r="BQ1786" s="88"/>
      <c r="BR1786" s="88"/>
      <c r="BS1786" s="88"/>
      <c r="BT1786" s="88"/>
      <c r="BU1786" s="88"/>
      <c r="BV1786" s="88"/>
      <c r="BW1786" s="88"/>
      <c r="BX1786" s="88"/>
      <c r="BY1786" s="88"/>
      <c r="BZ1786" s="88"/>
      <c r="CA1786" s="88"/>
      <c r="CB1786" s="88"/>
      <c r="CC1786" s="88"/>
      <c r="CD1786" s="88"/>
      <c r="CE1786" s="88"/>
      <c r="CF1786" s="88"/>
      <c r="CG1786" s="88"/>
      <c r="CH1786" s="88"/>
      <c r="CI1786" s="88"/>
      <c r="CJ1786" s="88"/>
      <c r="CK1786" s="88"/>
      <c r="CL1786" s="88"/>
      <c r="CM1786" s="88"/>
      <c r="CN1786" s="88"/>
      <c r="CO1786" s="88"/>
      <c r="CP1786" s="88"/>
      <c r="CQ1786" s="88"/>
      <c r="CR1786" s="88"/>
      <c r="CS1786" s="88"/>
      <c r="CT1786" s="88"/>
      <c r="CU1786" s="88"/>
      <c r="CV1786" s="88"/>
      <c r="CW1786" s="88"/>
      <c r="CX1786" s="88"/>
      <c r="CY1786" s="88"/>
    </row>
    <row r="1787" spans="2:103" x14ac:dyDescent="0.3">
      <c r="B1787" s="87"/>
      <c r="C1787" s="87"/>
      <c r="D1787" s="144"/>
      <c r="E1787" s="144"/>
      <c r="F1787" s="87"/>
      <c r="G1787" s="88"/>
      <c r="H1787" s="88"/>
      <c r="I1787" s="88"/>
      <c r="J1787" s="87"/>
      <c r="K1787" s="87"/>
      <c r="L1787" s="87"/>
      <c r="M1787" s="87"/>
      <c r="N1787" s="87"/>
      <c r="O1787" s="88"/>
      <c r="P1787" s="88"/>
      <c r="Q1787" s="88"/>
      <c r="R1787" s="88"/>
      <c r="S1787" s="88"/>
      <c r="T1787" s="88"/>
      <c r="U1787" s="88"/>
      <c r="V1787" s="88"/>
      <c r="W1787" s="88"/>
      <c r="X1787" s="88"/>
      <c r="Y1787" s="88"/>
      <c r="Z1787" s="88"/>
      <c r="AA1787" s="88"/>
      <c r="AB1787" s="88"/>
      <c r="AC1787" s="88"/>
      <c r="AD1787" s="88"/>
      <c r="AE1787" s="88"/>
      <c r="AF1787" s="88"/>
      <c r="AG1787" s="88"/>
      <c r="AH1787" s="88"/>
      <c r="AI1787" s="88"/>
      <c r="AJ1787" s="88"/>
      <c r="AK1787" s="88"/>
      <c r="AL1787" s="88"/>
      <c r="AM1787" s="88"/>
      <c r="AN1787" s="88"/>
      <c r="AO1787" s="88"/>
      <c r="AP1787" s="88"/>
      <c r="AQ1787" s="88"/>
      <c r="AR1787" s="88"/>
      <c r="AS1787" s="88"/>
      <c r="AT1787" s="88"/>
      <c r="AU1787" s="88"/>
      <c r="AV1787" s="88"/>
      <c r="AW1787" s="88"/>
      <c r="AX1787" s="88"/>
      <c r="AY1787" s="88"/>
      <c r="AZ1787" s="88"/>
      <c r="BA1787" s="88"/>
      <c r="BB1787" s="88"/>
      <c r="BC1787" s="88"/>
      <c r="BD1787" s="88"/>
      <c r="BE1787" s="88"/>
      <c r="BF1787" s="88"/>
      <c r="BG1787" s="88"/>
      <c r="BH1787" s="88"/>
      <c r="BI1787" s="88"/>
      <c r="BJ1787" s="88"/>
      <c r="BK1787" s="88"/>
      <c r="BL1787" s="88"/>
      <c r="BM1787" s="88"/>
      <c r="BN1787" s="88"/>
      <c r="BO1787" s="88"/>
      <c r="BP1787" s="88"/>
      <c r="BQ1787" s="88"/>
      <c r="BR1787" s="88"/>
      <c r="BS1787" s="88"/>
      <c r="BT1787" s="88"/>
      <c r="BU1787" s="88"/>
      <c r="BV1787" s="88"/>
      <c r="BW1787" s="88"/>
      <c r="BX1787" s="88"/>
      <c r="BY1787" s="88"/>
      <c r="BZ1787" s="88"/>
      <c r="CA1787" s="88"/>
      <c r="CB1787" s="88"/>
      <c r="CC1787" s="88"/>
      <c r="CD1787" s="88"/>
      <c r="CE1787" s="88"/>
      <c r="CF1787" s="88"/>
      <c r="CG1787" s="88"/>
      <c r="CH1787" s="88"/>
      <c r="CI1787" s="88"/>
      <c r="CJ1787" s="88"/>
      <c r="CK1787" s="88"/>
      <c r="CL1787" s="88"/>
      <c r="CM1787" s="88"/>
      <c r="CN1787" s="88"/>
      <c r="CO1787" s="88"/>
      <c r="CP1787" s="88"/>
      <c r="CQ1787" s="88"/>
      <c r="CR1787" s="88"/>
      <c r="CS1787" s="88"/>
      <c r="CT1787" s="88"/>
      <c r="CU1787" s="88"/>
      <c r="CV1787" s="88"/>
      <c r="CW1787" s="88"/>
      <c r="CX1787" s="88"/>
      <c r="CY1787" s="88"/>
    </row>
    <row r="1788" spans="2:103" x14ac:dyDescent="0.3">
      <c r="B1788" s="87"/>
      <c r="C1788" s="87"/>
      <c r="D1788" s="144"/>
      <c r="E1788" s="144"/>
      <c r="F1788" s="87"/>
      <c r="G1788" s="88"/>
      <c r="H1788" s="88"/>
      <c r="I1788" s="88"/>
      <c r="J1788" s="87"/>
      <c r="K1788" s="87"/>
      <c r="L1788" s="87"/>
      <c r="M1788" s="87"/>
      <c r="N1788" s="87"/>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row>
    <row r="1789" spans="2:103" x14ac:dyDescent="0.3">
      <c r="B1789" s="87"/>
      <c r="C1789" s="87"/>
      <c r="D1789" s="144"/>
      <c r="E1789" s="144"/>
      <c r="F1789" s="87"/>
      <c r="G1789" s="88"/>
      <c r="H1789" s="88"/>
      <c r="I1789" s="88"/>
      <c r="J1789" s="87"/>
      <c r="K1789" s="87"/>
      <c r="L1789" s="87"/>
      <c r="M1789" s="87"/>
      <c r="N1789" s="87"/>
      <c r="O1789" s="88"/>
      <c r="P1789" s="88"/>
      <c r="Q1789" s="88"/>
      <c r="R1789" s="88"/>
      <c r="S1789" s="88"/>
      <c r="T1789" s="88"/>
      <c r="U1789" s="88"/>
      <c r="V1789" s="88"/>
      <c r="W1789" s="88"/>
      <c r="X1789" s="88"/>
      <c r="Y1789" s="88"/>
      <c r="Z1789" s="88"/>
      <c r="AA1789" s="88"/>
      <c r="AB1789" s="88"/>
      <c r="AC1789" s="88"/>
      <c r="AD1789" s="88"/>
      <c r="AE1789" s="88"/>
      <c r="AF1789" s="88"/>
      <c r="AG1789" s="88"/>
      <c r="AH1789" s="88"/>
      <c r="AI1789" s="88"/>
      <c r="AJ1789" s="88"/>
      <c r="AK1789" s="88"/>
      <c r="AL1789" s="88"/>
      <c r="AM1789" s="88"/>
      <c r="AN1789" s="88"/>
      <c r="AO1789" s="88"/>
      <c r="AP1789" s="88"/>
      <c r="AQ1789" s="88"/>
      <c r="AR1789" s="88"/>
      <c r="AS1789" s="88"/>
      <c r="AT1789" s="88"/>
      <c r="AU1789" s="88"/>
      <c r="AV1789" s="88"/>
      <c r="AW1789" s="88"/>
      <c r="AX1789" s="88"/>
      <c r="AY1789" s="88"/>
      <c r="AZ1789" s="88"/>
      <c r="BA1789" s="88"/>
      <c r="BB1789" s="88"/>
      <c r="BC1789" s="88"/>
      <c r="BD1789" s="88"/>
      <c r="BE1789" s="88"/>
      <c r="BF1789" s="88"/>
      <c r="BG1789" s="88"/>
      <c r="BH1789" s="88"/>
      <c r="BI1789" s="88"/>
      <c r="BJ1789" s="88"/>
      <c r="BK1789" s="88"/>
      <c r="BL1789" s="88"/>
      <c r="BM1789" s="88"/>
      <c r="BN1789" s="88"/>
      <c r="BO1789" s="88"/>
      <c r="BP1789" s="88"/>
      <c r="BQ1789" s="88"/>
      <c r="BR1789" s="88"/>
      <c r="BS1789" s="88"/>
      <c r="BT1789" s="88"/>
      <c r="BU1789" s="88"/>
      <c r="BV1789" s="88"/>
      <c r="BW1789" s="88"/>
      <c r="BX1789" s="88"/>
      <c r="BY1789" s="88"/>
      <c r="BZ1789" s="88"/>
      <c r="CA1789" s="88"/>
      <c r="CB1789" s="88"/>
      <c r="CC1789" s="88"/>
      <c r="CD1789" s="88"/>
      <c r="CE1789" s="88"/>
      <c r="CF1789" s="88"/>
      <c r="CG1789" s="88"/>
      <c r="CH1789" s="88"/>
      <c r="CI1789" s="88"/>
      <c r="CJ1789" s="88"/>
      <c r="CK1789" s="88"/>
      <c r="CL1789" s="88"/>
      <c r="CM1789" s="88"/>
      <c r="CN1789" s="88"/>
      <c r="CO1789" s="88"/>
      <c r="CP1789" s="88"/>
      <c r="CQ1789" s="88"/>
      <c r="CR1789" s="88"/>
      <c r="CS1789" s="88"/>
      <c r="CT1789" s="88"/>
      <c r="CU1789" s="88"/>
      <c r="CV1789" s="88"/>
      <c r="CW1789" s="88"/>
      <c r="CX1789" s="88"/>
      <c r="CY1789" s="88"/>
    </row>
    <row r="1790" spans="2:103" x14ac:dyDescent="0.3">
      <c r="B1790" s="87"/>
      <c r="C1790" s="87"/>
      <c r="D1790" s="144"/>
      <c r="E1790" s="144"/>
      <c r="F1790" s="87"/>
      <c r="G1790" s="88"/>
      <c r="H1790" s="88"/>
      <c r="I1790" s="88"/>
      <c r="J1790" s="87"/>
      <c r="K1790" s="87"/>
      <c r="L1790" s="87"/>
      <c r="M1790" s="87"/>
      <c r="N1790" s="87"/>
      <c r="O1790" s="88"/>
      <c r="P1790" s="88"/>
      <c r="Q1790" s="88"/>
      <c r="R1790" s="88"/>
      <c r="S1790" s="88"/>
      <c r="T1790" s="88"/>
      <c r="U1790" s="88"/>
      <c r="V1790" s="88"/>
      <c r="W1790" s="88"/>
      <c r="X1790" s="88"/>
      <c r="Y1790" s="88"/>
      <c r="Z1790" s="88"/>
      <c r="AA1790" s="88"/>
      <c r="AB1790" s="88"/>
      <c r="AC1790" s="88"/>
      <c r="AD1790" s="88"/>
      <c r="AE1790" s="88"/>
      <c r="AF1790" s="88"/>
      <c r="AG1790" s="88"/>
      <c r="AH1790" s="88"/>
      <c r="AI1790" s="88"/>
      <c r="AJ1790" s="88"/>
      <c r="AK1790" s="88"/>
      <c r="AL1790" s="88"/>
      <c r="AM1790" s="88"/>
      <c r="AN1790" s="88"/>
      <c r="AO1790" s="88"/>
      <c r="AP1790" s="88"/>
      <c r="AQ1790" s="88"/>
      <c r="AR1790" s="88"/>
      <c r="AS1790" s="88"/>
      <c r="AT1790" s="88"/>
      <c r="AU1790" s="88"/>
      <c r="AV1790" s="88"/>
      <c r="AW1790" s="88"/>
      <c r="AX1790" s="88"/>
      <c r="AY1790" s="88"/>
      <c r="AZ1790" s="88"/>
      <c r="BA1790" s="88"/>
      <c r="BB1790" s="88"/>
      <c r="BC1790" s="88"/>
      <c r="BD1790" s="88"/>
      <c r="BE1790" s="88"/>
      <c r="BF1790" s="88"/>
      <c r="BG1790" s="88"/>
      <c r="BH1790" s="88"/>
      <c r="BI1790" s="88"/>
      <c r="BJ1790" s="88"/>
      <c r="BK1790" s="88"/>
      <c r="BL1790" s="88"/>
      <c r="BM1790" s="88"/>
      <c r="BN1790" s="88"/>
      <c r="BO1790" s="88"/>
      <c r="BP1790" s="88"/>
      <c r="BQ1790" s="88"/>
      <c r="BR1790" s="88"/>
      <c r="BS1790" s="88"/>
      <c r="BT1790" s="88"/>
      <c r="BU1790" s="88"/>
      <c r="BV1790" s="88"/>
      <c r="BW1790" s="88"/>
      <c r="BX1790" s="88"/>
      <c r="BY1790" s="88"/>
      <c r="BZ1790" s="88"/>
      <c r="CA1790" s="88"/>
      <c r="CB1790" s="88"/>
      <c r="CC1790" s="88"/>
      <c r="CD1790" s="88"/>
      <c r="CE1790" s="88"/>
      <c r="CF1790" s="88"/>
      <c r="CG1790" s="88"/>
      <c r="CH1790" s="88"/>
      <c r="CI1790" s="88"/>
      <c r="CJ1790" s="88"/>
      <c r="CK1790" s="88"/>
      <c r="CL1790" s="88"/>
      <c r="CM1790" s="88"/>
      <c r="CN1790" s="88"/>
      <c r="CO1790" s="88"/>
      <c r="CP1790" s="88"/>
      <c r="CQ1790" s="88"/>
      <c r="CR1790" s="88"/>
      <c r="CS1790" s="88"/>
      <c r="CT1790" s="88"/>
      <c r="CU1790" s="88"/>
      <c r="CV1790" s="88"/>
      <c r="CW1790" s="88"/>
      <c r="CX1790" s="88"/>
      <c r="CY1790" s="88"/>
    </row>
    <row r="1791" spans="2:103" x14ac:dyDescent="0.3">
      <c r="B1791" s="87"/>
      <c r="C1791" s="87"/>
      <c r="D1791" s="144"/>
      <c r="E1791" s="144"/>
      <c r="F1791" s="87"/>
      <c r="G1791" s="88"/>
      <c r="H1791" s="88"/>
      <c r="I1791" s="88"/>
      <c r="J1791" s="87"/>
      <c r="K1791" s="87"/>
      <c r="L1791" s="87"/>
      <c r="M1791" s="87"/>
      <c r="N1791" s="87"/>
      <c r="O1791" s="88"/>
      <c r="P1791" s="88"/>
      <c r="Q1791" s="88"/>
      <c r="R1791" s="88"/>
      <c r="S1791" s="88"/>
      <c r="T1791" s="88"/>
      <c r="U1791" s="88"/>
      <c r="V1791" s="88"/>
      <c r="W1791" s="88"/>
      <c r="X1791" s="88"/>
      <c r="Y1791" s="88"/>
      <c r="Z1791" s="88"/>
      <c r="AA1791" s="88"/>
      <c r="AB1791" s="88"/>
      <c r="AC1791" s="88"/>
      <c r="AD1791" s="88"/>
      <c r="AE1791" s="88"/>
      <c r="AF1791" s="88"/>
      <c r="AG1791" s="88"/>
      <c r="AH1791" s="88"/>
      <c r="AI1791" s="88"/>
      <c r="AJ1791" s="88"/>
      <c r="AK1791" s="88"/>
      <c r="AL1791" s="88"/>
      <c r="AM1791" s="88"/>
      <c r="AN1791" s="88"/>
      <c r="AO1791" s="88"/>
      <c r="AP1791" s="88"/>
      <c r="AQ1791" s="88"/>
      <c r="AR1791" s="88"/>
      <c r="AS1791" s="88"/>
      <c r="AT1791" s="88"/>
      <c r="AU1791" s="88"/>
      <c r="AV1791" s="88"/>
      <c r="AW1791" s="88"/>
      <c r="AX1791" s="88"/>
      <c r="AY1791" s="88"/>
      <c r="AZ1791" s="88"/>
      <c r="BA1791" s="88"/>
      <c r="BB1791" s="88"/>
      <c r="BC1791" s="88"/>
      <c r="BD1791" s="88"/>
      <c r="BE1791" s="88"/>
      <c r="BF1791" s="88"/>
      <c r="BG1791" s="88"/>
      <c r="BH1791" s="88"/>
      <c r="BI1791" s="88"/>
      <c r="BJ1791" s="88"/>
      <c r="BK1791" s="88"/>
      <c r="BL1791" s="88"/>
      <c r="BM1791" s="88"/>
      <c r="BN1791" s="88"/>
      <c r="BO1791" s="88"/>
      <c r="BP1791" s="88"/>
      <c r="BQ1791" s="88"/>
      <c r="BR1791" s="88"/>
      <c r="BS1791" s="88"/>
      <c r="BT1791" s="88"/>
      <c r="BU1791" s="88"/>
      <c r="BV1791" s="88"/>
      <c r="BW1791" s="88"/>
      <c r="BX1791" s="88"/>
      <c r="BY1791" s="88"/>
      <c r="BZ1791" s="88"/>
      <c r="CA1791" s="88"/>
      <c r="CB1791" s="88"/>
      <c r="CC1791" s="88"/>
      <c r="CD1791" s="88"/>
      <c r="CE1791" s="88"/>
      <c r="CF1791" s="88"/>
      <c r="CG1791" s="88"/>
      <c r="CH1791" s="88"/>
      <c r="CI1791" s="88"/>
      <c r="CJ1791" s="88"/>
      <c r="CK1791" s="88"/>
      <c r="CL1791" s="88"/>
      <c r="CM1791" s="88"/>
      <c r="CN1791" s="88"/>
      <c r="CO1791" s="88"/>
      <c r="CP1791" s="88"/>
      <c r="CQ1791" s="88"/>
      <c r="CR1791" s="88"/>
      <c r="CS1791" s="88"/>
      <c r="CT1791" s="88"/>
      <c r="CU1791" s="88"/>
      <c r="CV1791" s="88"/>
      <c r="CW1791" s="88"/>
      <c r="CX1791" s="88"/>
      <c r="CY1791" s="88"/>
    </row>
    <row r="1792" spans="2:103" x14ac:dyDescent="0.3">
      <c r="B1792" s="87"/>
      <c r="C1792" s="87"/>
      <c r="D1792" s="144"/>
      <c r="E1792" s="144"/>
      <c r="F1792" s="87"/>
      <c r="G1792" s="88"/>
      <c r="H1792" s="88"/>
      <c r="I1792" s="88"/>
      <c r="J1792" s="87"/>
      <c r="K1792" s="87"/>
      <c r="L1792" s="87"/>
      <c r="M1792" s="87"/>
      <c r="N1792" s="87"/>
      <c r="O1792" s="88"/>
      <c r="P1792" s="88"/>
      <c r="Q1792" s="88"/>
      <c r="R1792" s="88"/>
      <c r="S1792" s="88"/>
      <c r="T1792" s="88"/>
      <c r="U1792" s="88"/>
      <c r="V1792" s="88"/>
      <c r="W1792" s="88"/>
      <c r="X1792" s="88"/>
      <c r="Y1792" s="88"/>
      <c r="Z1792" s="88"/>
      <c r="AA1792" s="88"/>
      <c r="AB1792" s="88"/>
      <c r="AC1792" s="88"/>
      <c r="AD1792" s="88"/>
      <c r="AE1792" s="88"/>
      <c r="AF1792" s="88"/>
      <c r="AG1792" s="88"/>
      <c r="AH1792" s="88"/>
      <c r="AI1792" s="88"/>
      <c r="AJ1792" s="88"/>
      <c r="AK1792" s="88"/>
      <c r="AL1792" s="88"/>
      <c r="AM1792" s="88"/>
      <c r="AN1792" s="88"/>
      <c r="AO1792" s="88"/>
      <c r="AP1792" s="88"/>
      <c r="AQ1792" s="88"/>
      <c r="AR1792" s="88"/>
      <c r="AS1792" s="88"/>
      <c r="AT1792" s="88"/>
      <c r="AU1792" s="88"/>
      <c r="AV1792" s="88"/>
      <c r="AW1792" s="88"/>
      <c r="AX1792" s="88"/>
      <c r="AY1792" s="88"/>
      <c r="AZ1792" s="88"/>
      <c r="BA1792" s="88"/>
      <c r="BB1792" s="88"/>
      <c r="BC1792" s="88"/>
      <c r="BD1792" s="88"/>
      <c r="BE1792" s="88"/>
      <c r="BF1792" s="88"/>
      <c r="BG1792" s="88"/>
      <c r="BH1792" s="88"/>
      <c r="BI1792" s="88"/>
      <c r="BJ1792" s="88"/>
      <c r="BK1792" s="88"/>
      <c r="BL1792" s="88"/>
      <c r="BM1792" s="88"/>
      <c r="BN1792" s="88"/>
      <c r="BO1792" s="88"/>
      <c r="BP1792" s="88"/>
      <c r="BQ1792" s="88"/>
      <c r="BR1792" s="88"/>
      <c r="BS1792" s="88"/>
      <c r="BT1792" s="88"/>
      <c r="BU1792" s="88"/>
      <c r="BV1792" s="88"/>
      <c r="BW1792" s="88"/>
      <c r="BX1792" s="88"/>
      <c r="BY1792" s="88"/>
      <c r="BZ1792" s="88"/>
      <c r="CA1792" s="88"/>
      <c r="CB1792" s="88"/>
      <c r="CC1792" s="88"/>
      <c r="CD1792" s="88"/>
      <c r="CE1792" s="88"/>
      <c r="CF1792" s="88"/>
      <c r="CG1792" s="88"/>
      <c r="CH1792" s="88"/>
      <c r="CI1792" s="88"/>
      <c r="CJ1792" s="88"/>
      <c r="CK1792" s="88"/>
      <c r="CL1792" s="88"/>
      <c r="CM1792" s="88"/>
      <c r="CN1792" s="88"/>
      <c r="CO1792" s="88"/>
      <c r="CP1792" s="88"/>
      <c r="CQ1792" s="88"/>
      <c r="CR1792" s="88"/>
      <c r="CS1792" s="88"/>
      <c r="CT1792" s="88"/>
      <c r="CU1792" s="88"/>
      <c r="CV1792" s="88"/>
      <c r="CW1792" s="88"/>
      <c r="CX1792" s="88"/>
      <c r="CY1792" s="88"/>
    </row>
    <row r="1793" spans="2:103" x14ac:dyDescent="0.3">
      <c r="B1793" s="87"/>
      <c r="C1793" s="87"/>
      <c r="D1793" s="144"/>
      <c r="E1793" s="144"/>
      <c r="F1793" s="87"/>
      <c r="G1793" s="88"/>
      <c r="H1793" s="88"/>
      <c r="I1793" s="88"/>
      <c r="J1793" s="87"/>
      <c r="K1793" s="87"/>
      <c r="L1793" s="87"/>
      <c r="M1793" s="87"/>
      <c r="N1793" s="87"/>
      <c r="O1793" s="88"/>
      <c r="P1793" s="88"/>
      <c r="Q1793" s="88"/>
      <c r="R1793" s="88"/>
      <c r="S1793" s="88"/>
      <c r="T1793" s="88"/>
      <c r="U1793" s="88"/>
      <c r="V1793" s="88"/>
      <c r="W1793" s="88"/>
      <c r="X1793" s="88"/>
      <c r="Y1793" s="88"/>
      <c r="Z1793" s="88"/>
      <c r="AA1793" s="88"/>
      <c r="AB1793" s="88"/>
      <c r="AC1793" s="88"/>
      <c r="AD1793" s="88"/>
      <c r="AE1793" s="88"/>
      <c r="AF1793" s="88"/>
      <c r="AG1793" s="88"/>
      <c r="AH1793" s="88"/>
      <c r="AI1793" s="88"/>
      <c r="AJ1793" s="88"/>
      <c r="AK1793" s="88"/>
      <c r="AL1793" s="88"/>
      <c r="AM1793" s="88"/>
      <c r="AN1793" s="88"/>
      <c r="AO1793" s="88"/>
      <c r="AP1793" s="88"/>
      <c r="AQ1793" s="88"/>
      <c r="AR1793" s="88"/>
      <c r="AS1793" s="88"/>
      <c r="AT1793" s="88"/>
      <c r="AU1793" s="88"/>
      <c r="AV1793" s="88"/>
      <c r="AW1793" s="88"/>
      <c r="AX1793" s="88"/>
      <c r="AY1793" s="88"/>
      <c r="AZ1793" s="88"/>
      <c r="BA1793" s="88"/>
      <c r="BB1793" s="88"/>
      <c r="BC1793" s="88"/>
      <c r="BD1793" s="88"/>
      <c r="BE1793" s="88"/>
      <c r="BF1793" s="88"/>
      <c r="BG1793" s="88"/>
      <c r="BH1793" s="88"/>
      <c r="BI1793" s="88"/>
      <c r="BJ1793" s="88"/>
      <c r="BK1793" s="88"/>
      <c r="BL1793" s="88"/>
      <c r="BM1793" s="88"/>
      <c r="BN1793" s="88"/>
      <c r="BO1793" s="88"/>
      <c r="BP1793" s="88"/>
      <c r="BQ1793" s="88"/>
      <c r="BR1793" s="88"/>
      <c r="BS1793" s="88"/>
      <c r="BT1793" s="88"/>
      <c r="BU1793" s="88"/>
      <c r="BV1793" s="88"/>
      <c r="BW1793" s="88"/>
      <c r="BX1793" s="88"/>
      <c r="BY1793" s="88"/>
      <c r="BZ1793" s="88"/>
      <c r="CA1793" s="88"/>
      <c r="CB1793" s="88"/>
      <c r="CC1793" s="88"/>
      <c r="CD1793" s="88"/>
      <c r="CE1793" s="88"/>
      <c r="CF1793" s="88"/>
      <c r="CG1793" s="88"/>
      <c r="CH1793" s="88"/>
      <c r="CI1793" s="88"/>
      <c r="CJ1793" s="88"/>
      <c r="CK1793" s="88"/>
      <c r="CL1793" s="88"/>
      <c r="CM1793" s="88"/>
      <c r="CN1793" s="88"/>
      <c r="CO1793" s="88"/>
      <c r="CP1793" s="88"/>
      <c r="CQ1793" s="88"/>
      <c r="CR1793" s="88"/>
      <c r="CS1793" s="88"/>
      <c r="CT1793" s="88"/>
      <c r="CU1793" s="88"/>
      <c r="CV1793" s="88"/>
      <c r="CW1793" s="88"/>
      <c r="CX1793" s="88"/>
      <c r="CY1793" s="88"/>
    </row>
    <row r="1794" spans="2:103" x14ac:dyDescent="0.3">
      <c r="B1794" s="87"/>
      <c r="C1794" s="87"/>
      <c r="D1794" s="144"/>
      <c r="E1794" s="144"/>
      <c r="F1794" s="87"/>
      <c r="G1794" s="88"/>
      <c r="H1794" s="88"/>
      <c r="I1794" s="88"/>
      <c r="J1794" s="87"/>
      <c r="K1794" s="87"/>
      <c r="L1794" s="87"/>
      <c r="M1794" s="87"/>
      <c r="N1794" s="87"/>
      <c r="O1794" s="88"/>
      <c r="P1794" s="88"/>
      <c r="Q1794" s="88"/>
      <c r="R1794" s="88"/>
      <c r="S1794" s="88"/>
      <c r="T1794" s="88"/>
      <c r="U1794" s="88"/>
      <c r="V1794" s="88"/>
      <c r="W1794" s="88"/>
      <c r="X1794" s="88"/>
      <c r="Y1794" s="88"/>
      <c r="Z1794" s="88"/>
      <c r="AA1794" s="88"/>
      <c r="AB1794" s="88"/>
      <c r="AC1794" s="88"/>
      <c r="AD1794" s="88"/>
      <c r="AE1794" s="88"/>
      <c r="AF1794" s="88"/>
      <c r="AG1794" s="88"/>
      <c r="AH1794" s="88"/>
      <c r="AI1794" s="88"/>
      <c r="AJ1794" s="88"/>
      <c r="AK1794" s="88"/>
      <c r="AL1794" s="88"/>
      <c r="AM1794" s="88"/>
      <c r="AN1794" s="88"/>
      <c r="AO1794" s="88"/>
      <c r="AP1794" s="88"/>
      <c r="AQ1794" s="88"/>
      <c r="AR1794" s="88"/>
      <c r="AS1794" s="88"/>
      <c r="AT1794" s="88"/>
      <c r="AU1794" s="88"/>
      <c r="AV1794" s="88"/>
      <c r="AW1794" s="88"/>
      <c r="AX1794" s="88"/>
      <c r="AY1794" s="88"/>
      <c r="AZ1794" s="88"/>
      <c r="BA1794" s="88"/>
      <c r="BB1794" s="88"/>
      <c r="BC1794" s="88"/>
      <c r="BD1794" s="88"/>
      <c r="BE1794" s="88"/>
      <c r="BF1794" s="88"/>
      <c r="BG1794" s="88"/>
      <c r="BH1794" s="88"/>
      <c r="BI1794" s="88"/>
      <c r="BJ1794" s="88"/>
      <c r="BK1794" s="88"/>
      <c r="BL1794" s="88"/>
      <c r="BM1794" s="88"/>
      <c r="BN1794" s="88"/>
      <c r="BO1794" s="88"/>
      <c r="BP1794" s="88"/>
      <c r="BQ1794" s="88"/>
      <c r="BR1794" s="88"/>
      <c r="BS1794" s="88"/>
      <c r="BT1794" s="88"/>
      <c r="BU1794" s="88"/>
      <c r="BV1794" s="88"/>
      <c r="BW1794" s="88"/>
      <c r="BX1794" s="88"/>
      <c r="BY1794" s="88"/>
      <c r="BZ1794" s="88"/>
      <c r="CA1794" s="88"/>
      <c r="CB1794" s="88"/>
      <c r="CC1794" s="88"/>
      <c r="CD1794" s="88"/>
      <c r="CE1794" s="88"/>
      <c r="CF1794" s="88"/>
      <c r="CG1794" s="88"/>
      <c r="CH1794" s="88"/>
      <c r="CI1794" s="88"/>
      <c r="CJ1794" s="88"/>
      <c r="CK1794" s="88"/>
      <c r="CL1794" s="88"/>
      <c r="CM1794" s="88"/>
      <c r="CN1794" s="88"/>
      <c r="CO1794" s="88"/>
      <c r="CP1794" s="88"/>
      <c r="CQ1794" s="88"/>
      <c r="CR1794" s="88"/>
      <c r="CS1794" s="88"/>
      <c r="CT1794" s="88"/>
      <c r="CU1794" s="88"/>
      <c r="CV1794" s="88"/>
      <c r="CW1794" s="88"/>
      <c r="CX1794" s="88"/>
      <c r="CY1794" s="88"/>
    </row>
    <row r="1795" spans="2:103" x14ac:dyDescent="0.3">
      <c r="B1795" s="87"/>
      <c r="C1795" s="87"/>
      <c r="D1795" s="144"/>
      <c r="E1795" s="144"/>
      <c r="F1795" s="87"/>
      <c r="G1795" s="88"/>
      <c r="H1795" s="88"/>
      <c r="I1795" s="88"/>
      <c r="J1795" s="87"/>
      <c r="K1795" s="87"/>
      <c r="L1795" s="87"/>
      <c r="M1795" s="87"/>
      <c r="N1795" s="87"/>
      <c r="O1795" s="88"/>
      <c r="P1795" s="88"/>
      <c r="Q1795" s="88"/>
      <c r="R1795" s="88"/>
      <c r="S1795" s="88"/>
      <c r="T1795" s="88"/>
      <c r="U1795" s="88"/>
      <c r="V1795" s="88"/>
      <c r="W1795" s="88"/>
      <c r="X1795" s="88"/>
      <c r="Y1795" s="88"/>
      <c r="Z1795" s="88"/>
      <c r="AA1795" s="88"/>
      <c r="AB1795" s="88"/>
      <c r="AC1795" s="88"/>
      <c r="AD1795" s="88"/>
      <c r="AE1795" s="88"/>
      <c r="AF1795" s="88"/>
      <c r="AG1795" s="88"/>
      <c r="AH1795" s="88"/>
      <c r="AI1795" s="88"/>
      <c r="AJ1795" s="88"/>
      <c r="AK1795" s="88"/>
      <c r="AL1795" s="88"/>
      <c r="AM1795" s="88"/>
      <c r="AN1795" s="88"/>
      <c r="AO1795" s="88"/>
      <c r="AP1795" s="88"/>
      <c r="AQ1795" s="88"/>
      <c r="AR1795" s="88"/>
      <c r="AS1795" s="88"/>
      <c r="AT1795" s="88"/>
      <c r="AU1795" s="88"/>
      <c r="AV1795" s="88"/>
      <c r="AW1795" s="88"/>
      <c r="AX1795" s="88"/>
      <c r="AY1795" s="88"/>
      <c r="AZ1795" s="88"/>
      <c r="BA1795" s="88"/>
      <c r="BB1795" s="88"/>
      <c r="BC1795" s="88"/>
      <c r="BD1795" s="88"/>
      <c r="BE1795" s="88"/>
      <c r="BF1795" s="88"/>
      <c r="BG1795" s="88"/>
      <c r="BH1795" s="88"/>
      <c r="BI1795" s="88"/>
      <c r="BJ1795" s="88"/>
      <c r="BK1795" s="88"/>
      <c r="BL1795" s="88"/>
      <c r="BM1795" s="88"/>
      <c r="BN1795" s="88"/>
      <c r="BO1795" s="88"/>
      <c r="BP1795" s="88"/>
      <c r="BQ1795" s="88"/>
      <c r="BR1795" s="88"/>
      <c r="BS1795" s="88"/>
      <c r="BT1795" s="88"/>
      <c r="BU1795" s="88"/>
      <c r="BV1795" s="88"/>
      <c r="BW1795" s="88"/>
      <c r="BX1795" s="88"/>
      <c r="BY1795" s="88"/>
      <c r="BZ1795" s="88"/>
      <c r="CA1795" s="88"/>
      <c r="CB1795" s="88"/>
      <c r="CC1795" s="88"/>
      <c r="CD1795" s="88"/>
      <c r="CE1795" s="88"/>
      <c r="CF1795" s="88"/>
      <c r="CG1795" s="88"/>
      <c r="CH1795" s="88"/>
      <c r="CI1795" s="88"/>
      <c r="CJ1795" s="88"/>
      <c r="CK1795" s="88"/>
      <c r="CL1795" s="88"/>
      <c r="CM1795" s="88"/>
      <c r="CN1795" s="88"/>
      <c r="CO1795" s="88"/>
      <c r="CP1795" s="88"/>
      <c r="CQ1795" s="88"/>
      <c r="CR1795" s="88"/>
      <c r="CS1795" s="88"/>
      <c r="CT1795" s="88"/>
      <c r="CU1795" s="88"/>
      <c r="CV1795" s="88"/>
      <c r="CW1795" s="88"/>
      <c r="CX1795" s="88"/>
      <c r="CY1795" s="88"/>
    </row>
    <row r="1796" spans="2:103" x14ac:dyDescent="0.3">
      <c r="B1796" s="87"/>
      <c r="C1796" s="87"/>
      <c r="D1796" s="144"/>
      <c r="E1796" s="144"/>
      <c r="F1796" s="87"/>
      <c r="G1796" s="88"/>
      <c r="H1796" s="88"/>
      <c r="I1796" s="88"/>
      <c r="J1796" s="87"/>
      <c r="K1796" s="87"/>
      <c r="L1796" s="87"/>
      <c r="M1796" s="87"/>
      <c r="N1796" s="87"/>
      <c r="O1796" s="88"/>
      <c r="P1796" s="88"/>
      <c r="Q1796" s="88"/>
      <c r="R1796" s="88"/>
      <c r="S1796" s="88"/>
      <c r="T1796" s="88"/>
      <c r="U1796" s="88"/>
      <c r="V1796" s="88"/>
      <c r="W1796" s="88"/>
      <c r="X1796" s="88"/>
      <c r="Y1796" s="88"/>
      <c r="Z1796" s="88"/>
      <c r="AA1796" s="88"/>
      <c r="AB1796" s="88"/>
      <c r="AC1796" s="88"/>
      <c r="AD1796" s="88"/>
      <c r="AE1796" s="88"/>
      <c r="AF1796" s="88"/>
      <c r="AG1796" s="88"/>
      <c r="AH1796" s="88"/>
      <c r="AI1796" s="88"/>
      <c r="AJ1796" s="88"/>
      <c r="AK1796" s="88"/>
      <c r="AL1796" s="88"/>
      <c r="AM1796" s="88"/>
      <c r="AN1796" s="88"/>
      <c r="AO1796" s="88"/>
      <c r="AP1796" s="88"/>
      <c r="AQ1796" s="88"/>
      <c r="AR1796" s="88"/>
      <c r="AS1796" s="88"/>
      <c r="AT1796" s="88"/>
      <c r="AU1796" s="88"/>
      <c r="AV1796" s="88"/>
      <c r="AW1796" s="88"/>
      <c r="AX1796" s="88"/>
      <c r="AY1796" s="88"/>
      <c r="AZ1796" s="88"/>
      <c r="BA1796" s="88"/>
      <c r="BB1796" s="88"/>
      <c r="BC1796" s="88"/>
      <c r="BD1796" s="88"/>
      <c r="BE1796" s="88"/>
      <c r="BF1796" s="88"/>
      <c r="BG1796" s="88"/>
      <c r="BH1796" s="88"/>
      <c r="BI1796" s="88"/>
      <c r="BJ1796" s="88"/>
      <c r="BK1796" s="88"/>
      <c r="BL1796" s="88"/>
      <c r="BM1796" s="88"/>
      <c r="BN1796" s="88"/>
      <c r="BO1796" s="88"/>
      <c r="BP1796" s="88"/>
      <c r="BQ1796" s="88"/>
      <c r="BR1796" s="88"/>
      <c r="BS1796" s="88"/>
      <c r="BT1796" s="88"/>
      <c r="BU1796" s="88"/>
      <c r="BV1796" s="88"/>
      <c r="BW1796" s="88"/>
      <c r="BX1796" s="88"/>
      <c r="BY1796" s="88"/>
      <c r="BZ1796" s="88"/>
      <c r="CA1796" s="88"/>
      <c r="CB1796" s="88"/>
      <c r="CC1796" s="88"/>
      <c r="CD1796" s="88"/>
      <c r="CE1796" s="88"/>
      <c r="CF1796" s="88"/>
      <c r="CG1796" s="88"/>
      <c r="CH1796" s="88"/>
      <c r="CI1796" s="88"/>
      <c r="CJ1796" s="88"/>
      <c r="CK1796" s="88"/>
      <c r="CL1796" s="88"/>
      <c r="CM1796" s="88"/>
      <c r="CN1796" s="88"/>
      <c r="CO1796" s="88"/>
      <c r="CP1796" s="88"/>
      <c r="CQ1796" s="88"/>
      <c r="CR1796" s="88"/>
      <c r="CS1796" s="88"/>
      <c r="CT1796" s="88"/>
      <c r="CU1796" s="88"/>
      <c r="CV1796" s="88"/>
      <c r="CW1796" s="88"/>
      <c r="CX1796" s="88"/>
      <c r="CY1796" s="88"/>
    </row>
    <row r="1797" spans="2:103" x14ac:dyDescent="0.3">
      <c r="B1797" s="87"/>
      <c r="C1797" s="87"/>
      <c r="D1797" s="144"/>
      <c r="E1797" s="144"/>
      <c r="F1797" s="87"/>
      <c r="G1797" s="88"/>
      <c r="H1797" s="88"/>
      <c r="I1797" s="88"/>
      <c r="J1797" s="87"/>
      <c r="K1797" s="87"/>
      <c r="L1797" s="87"/>
      <c r="M1797" s="87"/>
      <c r="N1797" s="87"/>
      <c r="O1797" s="88"/>
      <c r="P1797" s="88"/>
      <c r="Q1797" s="88"/>
      <c r="R1797" s="88"/>
      <c r="S1797" s="88"/>
      <c r="T1797" s="88"/>
      <c r="U1797" s="88"/>
      <c r="V1797" s="88"/>
      <c r="W1797" s="88"/>
      <c r="X1797" s="88"/>
      <c r="Y1797" s="88"/>
      <c r="Z1797" s="88"/>
      <c r="AA1797" s="88"/>
      <c r="AB1797" s="88"/>
      <c r="AC1797" s="88"/>
      <c r="AD1797" s="88"/>
      <c r="AE1797" s="88"/>
      <c r="AF1797" s="88"/>
      <c r="AG1797" s="88"/>
      <c r="AH1797" s="88"/>
      <c r="AI1797" s="88"/>
      <c r="AJ1797" s="88"/>
      <c r="AK1797" s="88"/>
      <c r="AL1797" s="88"/>
      <c r="AM1797" s="88"/>
      <c r="AN1797" s="88"/>
      <c r="AO1797" s="88"/>
      <c r="AP1797" s="88"/>
      <c r="AQ1797" s="88"/>
      <c r="AR1797" s="88"/>
      <c r="AS1797" s="88"/>
      <c r="AT1797" s="88"/>
      <c r="AU1797" s="88"/>
      <c r="AV1797" s="88"/>
      <c r="AW1797" s="88"/>
      <c r="AX1797" s="88"/>
      <c r="AY1797" s="88"/>
      <c r="AZ1797" s="88"/>
      <c r="BA1797" s="88"/>
      <c r="BB1797" s="88"/>
      <c r="BC1797" s="88"/>
      <c r="BD1797" s="88"/>
      <c r="BE1797" s="88"/>
      <c r="BF1797" s="88"/>
      <c r="BG1797" s="88"/>
      <c r="BH1797" s="88"/>
      <c r="BI1797" s="88"/>
      <c r="BJ1797" s="88"/>
      <c r="BK1797" s="88"/>
      <c r="BL1797" s="88"/>
      <c r="BM1797" s="88"/>
      <c r="BN1797" s="88"/>
      <c r="BO1797" s="88"/>
      <c r="BP1797" s="88"/>
      <c r="BQ1797" s="88"/>
      <c r="BR1797" s="88"/>
      <c r="BS1797" s="88"/>
      <c r="BT1797" s="88"/>
      <c r="BU1797" s="88"/>
      <c r="BV1797" s="88"/>
      <c r="BW1797" s="88"/>
      <c r="BX1797" s="88"/>
      <c r="BY1797" s="88"/>
      <c r="BZ1797" s="88"/>
      <c r="CA1797" s="88"/>
      <c r="CB1797" s="88"/>
      <c r="CC1797" s="88"/>
      <c r="CD1797" s="88"/>
      <c r="CE1797" s="88"/>
      <c r="CF1797" s="88"/>
      <c r="CG1797" s="88"/>
      <c r="CH1797" s="88"/>
      <c r="CI1797" s="88"/>
      <c r="CJ1797" s="88"/>
      <c r="CK1797" s="88"/>
      <c r="CL1797" s="88"/>
      <c r="CM1797" s="88"/>
      <c r="CN1797" s="88"/>
      <c r="CO1797" s="88"/>
      <c r="CP1797" s="88"/>
      <c r="CQ1797" s="88"/>
      <c r="CR1797" s="88"/>
      <c r="CS1797" s="88"/>
      <c r="CT1797" s="88"/>
      <c r="CU1797" s="88"/>
      <c r="CV1797" s="88"/>
      <c r="CW1797" s="88"/>
      <c r="CX1797" s="88"/>
      <c r="CY1797" s="88"/>
    </row>
    <row r="1798" spans="2:103" x14ac:dyDescent="0.3">
      <c r="B1798" s="87"/>
      <c r="C1798" s="87"/>
      <c r="D1798" s="144"/>
      <c r="E1798" s="144"/>
      <c r="F1798" s="87"/>
      <c r="G1798" s="88"/>
      <c r="H1798" s="88"/>
      <c r="I1798" s="88"/>
      <c r="J1798" s="87"/>
      <c r="K1798" s="87"/>
      <c r="L1798" s="87"/>
      <c r="M1798" s="87"/>
      <c r="N1798" s="87"/>
      <c r="O1798" s="88"/>
      <c r="P1798" s="88"/>
      <c r="Q1798" s="88"/>
      <c r="R1798" s="88"/>
      <c r="S1798" s="88"/>
      <c r="T1798" s="88"/>
      <c r="U1798" s="88"/>
      <c r="V1798" s="88"/>
      <c r="W1798" s="88"/>
      <c r="X1798" s="88"/>
      <c r="Y1798" s="88"/>
      <c r="Z1798" s="88"/>
      <c r="AA1798" s="88"/>
      <c r="AB1798" s="88"/>
      <c r="AC1798" s="88"/>
      <c r="AD1798" s="88"/>
      <c r="AE1798" s="88"/>
      <c r="AF1798" s="88"/>
      <c r="AG1798" s="88"/>
      <c r="AH1798" s="88"/>
      <c r="AI1798" s="88"/>
      <c r="AJ1798" s="88"/>
      <c r="AK1798" s="88"/>
      <c r="AL1798" s="88"/>
      <c r="AM1798" s="88"/>
      <c r="AN1798" s="88"/>
      <c r="AO1798" s="88"/>
      <c r="AP1798" s="88"/>
      <c r="AQ1798" s="88"/>
      <c r="AR1798" s="88"/>
      <c r="AS1798" s="88"/>
      <c r="AT1798" s="88"/>
      <c r="AU1798" s="88"/>
      <c r="AV1798" s="88"/>
      <c r="AW1798" s="88"/>
      <c r="AX1798" s="88"/>
      <c r="AY1798" s="88"/>
      <c r="AZ1798" s="88"/>
      <c r="BA1798" s="88"/>
      <c r="BB1798" s="88"/>
      <c r="BC1798" s="88"/>
      <c r="BD1798" s="88"/>
      <c r="BE1798" s="88"/>
      <c r="BF1798" s="88"/>
      <c r="BG1798" s="88"/>
      <c r="BH1798" s="88"/>
      <c r="BI1798" s="88"/>
      <c r="BJ1798" s="88"/>
      <c r="BK1798" s="88"/>
      <c r="BL1798" s="88"/>
      <c r="BM1798" s="88"/>
      <c r="BN1798" s="88"/>
      <c r="BO1798" s="88"/>
      <c r="BP1798" s="88"/>
      <c r="BQ1798" s="88"/>
      <c r="BR1798" s="88"/>
      <c r="BS1798" s="88"/>
      <c r="BT1798" s="88"/>
      <c r="BU1798" s="88"/>
      <c r="BV1798" s="88"/>
      <c r="BW1798" s="88"/>
      <c r="BX1798" s="88"/>
      <c r="BY1798" s="88"/>
      <c r="BZ1798" s="88"/>
      <c r="CA1798" s="88"/>
      <c r="CB1798" s="88"/>
      <c r="CC1798" s="88"/>
      <c r="CD1798" s="88"/>
      <c r="CE1798" s="88"/>
      <c r="CF1798" s="88"/>
      <c r="CG1798" s="88"/>
      <c r="CH1798" s="88"/>
      <c r="CI1798" s="88"/>
      <c r="CJ1798" s="88"/>
      <c r="CK1798" s="88"/>
      <c r="CL1798" s="88"/>
      <c r="CM1798" s="88"/>
      <c r="CN1798" s="88"/>
      <c r="CO1798" s="88"/>
      <c r="CP1798" s="88"/>
      <c r="CQ1798" s="88"/>
      <c r="CR1798" s="88"/>
      <c r="CS1798" s="88"/>
      <c r="CT1798" s="88"/>
      <c r="CU1798" s="88"/>
      <c r="CV1798" s="88"/>
      <c r="CW1798" s="88"/>
      <c r="CX1798" s="88"/>
      <c r="CY1798" s="88"/>
    </row>
    <row r="1799" spans="2:103" x14ac:dyDescent="0.3">
      <c r="B1799" s="87"/>
      <c r="C1799" s="87"/>
      <c r="D1799" s="144"/>
      <c r="E1799" s="144"/>
      <c r="F1799" s="87"/>
      <c r="G1799" s="88"/>
      <c r="H1799" s="88"/>
      <c r="I1799" s="88"/>
      <c r="J1799" s="87"/>
      <c r="K1799" s="87"/>
      <c r="L1799" s="87"/>
      <c r="M1799" s="87"/>
      <c r="N1799" s="87"/>
      <c r="O1799" s="88"/>
      <c r="P1799" s="88"/>
      <c r="Q1799" s="88"/>
      <c r="R1799" s="88"/>
      <c r="S1799" s="88"/>
      <c r="T1799" s="88"/>
      <c r="U1799" s="88"/>
      <c r="V1799" s="88"/>
      <c r="W1799" s="88"/>
      <c r="X1799" s="88"/>
      <c r="Y1799" s="88"/>
      <c r="Z1799" s="88"/>
      <c r="AA1799" s="88"/>
      <c r="AB1799" s="88"/>
      <c r="AC1799" s="88"/>
      <c r="AD1799" s="88"/>
      <c r="AE1799" s="88"/>
      <c r="AF1799" s="88"/>
      <c r="AG1799" s="88"/>
      <c r="AH1799" s="88"/>
      <c r="AI1799" s="88"/>
      <c r="AJ1799" s="88"/>
      <c r="AK1799" s="88"/>
      <c r="AL1799" s="88"/>
      <c r="AM1799" s="88"/>
      <c r="AN1799" s="88"/>
      <c r="AO1799" s="88"/>
      <c r="AP1799" s="88"/>
      <c r="AQ1799" s="88"/>
      <c r="AR1799" s="88"/>
      <c r="AS1799" s="88"/>
      <c r="AT1799" s="88"/>
      <c r="AU1799" s="88"/>
      <c r="AV1799" s="88"/>
      <c r="AW1799" s="88"/>
      <c r="AX1799" s="88"/>
      <c r="AY1799" s="88"/>
      <c r="AZ1799" s="88"/>
      <c r="BA1799" s="88"/>
      <c r="BB1799" s="88"/>
      <c r="BC1799" s="88"/>
      <c r="BD1799" s="88"/>
      <c r="BE1799" s="88"/>
      <c r="BF1799" s="88"/>
      <c r="BG1799" s="88"/>
      <c r="BH1799" s="88"/>
      <c r="BI1799" s="88"/>
      <c r="BJ1799" s="88"/>
      <c r="BK1799" s="88"/>
      <c r="BL1799" s="88"/>
      <c r="BM1799" s="88"/>
      <c r="BN1799" s="88"/>
      <c r="BO1799" s="88"/>
      <c r="BP1799" s="88"/>
      <c r="BQ1799" s="88"/>
      <c r="BR1799" s="88"/>
      <c r="BS1799" s="88"/>
      <c r="BT1799" s="88"/>
      <c r="BU1799" s="88"/>
      <c r="BV1799" s="88"/>
      <c r="BW1799" s="88"/>
      <c r="BX1799" s="88"/>
      <c r="BY1799" s="88"/>
      <c r="BZ1799" s="88"/>
      <c r="CA1799" s="88"/>
      <c r="CB1799" s="88"/>
      <c r="CC1799" s="88"/>
      <c r="CD1799" s="88"/>
      <c r="CE1799" s="88"/>
      <c r="CF1799" s="88"/>
      <c r="CG1799" s="88"/>
      <c r="CH1799" s="88"/>
      <c r="CI1799" s="88"/>
      <c r="CJ1799" s="88"/>
      <c r="CK1799" s="88"/>
      <c r="CL1799" s="88"/>
      <c r="CM1799" s="88"/>
      <c r="CN1799" s="88"/>
      <c r="CO1799" s="88"/>
      <c r="CP1799" s="88"/>
      <c r="CQ1799" s="88"/>
      <c r="CR1799" s="88"/>
      <c r="CS1799" s="88"/>
      <c r="CT1799" s="88"/>
      <c r="CU1799" s="88"/>
      <c r="CV1799" s="88"/>
      <c r="CW1799" s="88"/>
      <c r="CX1799" s="88"/>
      <c r="CY1799" s="88"/>
    </row>
    <row r="1800" spans="2:103" x14ac:dyDescent="0.3">
      <c r="B1800" s="87"/>
      <c r="C1800" s="87"/>
      <c r="D1800" s="144"/>
      <c r="E1800" s="144"/>
      <c r="F1800" s="87"/>
      <c r="G1800" s="88"/>
      <c r="H1800" s="88"/>
      <c r="I1800" s="88"/>
      <c r="J1800" s="87"/>
      <c r="K1800" s="87"/>
      <c r="L1800" s="87"/>
      <c r="M1800" s="87"/>
      <c r="N1800" s="87"/>
      <c r="O1800" s="88"/>
      <c r="P1800" s="88"/>
      <c r="Q1800" s="88"/>
      <c r="R1800" s="88"/>
      <c r="S1800" s="88"/>
      <c r="T1800" s="88"/>
      <c r="U1800" s="88"/>
      <c r="V1800" s="88"/>
      <c r="W1800" s="88"/>
      <c r="X1800" s="88"/>
      <c r="Y1800" s="88"/>
      <c r="Z1800" s="88"/>
      <c r="AA1800" s="88"/>
      <c r="AB1800" s="88"/>
      <c r="AC1800" s="88"/>
      <c r="AD1800" s="88"/>
      <c r="AE1800" s="88"/>
      <c r="AF1800" s="88"/>
      <c r="AG1800" s="88"/>
      <c r="AH1800" s="88"/>
      <c r="AI1800" s="88"/>
      <c r="AJ1800" s="88"/>
      <c r="AK1800" s="88"/>
      <c r="AL1800" s="88"/>
      <c r="AM1800" s="88"/>
      <c r="AN1800" s="88"/>
      <c r="AO1800" s="88"/>
      <c r="AP1800" s="88"/>
      <c r="AQ1800" s="88"/>
      <c r="AR1800" s="88"/>
      <c r="AS1800" s="88"/>
      <c r="AT1800" s="88"/>
      <c r="AU1800" s="88"/>
      <c r="AV1800" s="88"/>
      <c r="AW1800" s="88"/>
      <c r="AX1800" s="88"/>
      <c r="AY1800" s="88"/>
      <c r="AZ1800" s="88"/>
      <c r="BA1800" s="88"/>
      <c r="BB1800" s="88"/>
      <c r="BC1800" s="88"/>
      <c r="BD1800" s="88"/>
      <c r="BE1800" s="88"/>
      <c r="BF1800" s="88"/>
      <c r="BG1800" s="88"/>
      <c r="BH1800" s="88"/>
      <c r="BI1800" s="88"/>
      <c r="BJ1800" s="88"/>
      <c r="BK1800" s="88"/>
      <c r="BL1800" s="88"/>
      <c r="BM1800" s="88"/>
      <c r="BN1800" s="88"/>
      <c r="BO1800" s="88"/>
      <c r="BP1800" s="88"/>
      <c r="BQ1800" s="88"/>
      <c r="BR1800" s="88"/>
      <c r="BS1800" s="88"/>
      <c r="BT1800" s="88"/>
      <c r="BU1800" s="88"/>
      <c r="BV1800" s="88"/>
      <c r="BW1800" s="88"/>
      <c r="BX1800" s="88"/>
      <c r="BY1800" s="88"/>
      <c r="BZ1800" s="88"/>
      <c r="CA1800" s="88"/>
      <c r="CB1800" s="88"/>
      <c r="CC1800" s="88"/>
      <c r="CD1800" s="88"/>
      <c r="CE1800" s="88"/>
      <c r="CF1800" s="88"/>
      <c r="CG1800" s="88"/>
      <c r="CH1800" s="88"/>
      <c r="CI1800" s="88"/>
      <c r="CJ1800" s="88"/>
      <c r="CK1800" s="88"/>
      <c r="CL1800" s="88"/>
      <c r="CM1800" s="88"/>
      <c r="CN1800" s="88"/>
      <c r="CO1800" s="88"/>
      <c r="CP1800" s="88"/>
      <c r="CQ1800" s="88"/>
      <c r="CR1800" s="88"/>
      <c r="CS1800" s="88"/>
      <c r="CT1800" s="88"/>
      <c r="CU1800" s="88"/>
      <c r="CV1800" s="88"/>
      <c r="CW1800" s="88"/>
      <c r="CX1800" s="88"/>
      <c r="CY1800" s="88"/>
    </row>
    <row r="1801" spans="2:103" x14ac:dyDescent="0.3">
      <c r="B1801" s="87"/>
      <c r="C1801" s="87"/>
      <c r="D1801" s="144"/>
      <c r="E1801" s="144"/>
      <c r="F1801" s="87"/>
      <c r="G1801" s="88"/>
      <c r="H1801" s="88"/>
      <c r="I1801" s="88"/>
      <c r="J1801" s="87"/>
      <c r="K1801" s="87"/>
      <c r="L1801" s="87"/>
      <c r="M1801" s="87"/>
      <c r="N1801" s="87"/>
      <c r="O1801" s="88"/>
      <c r="P1801" s="88"/>
      <c r="Q1801" s="88"/>
      <c r="R1801" s="88"/>
      <c r="S1801" s="88"/>
      <c r="T1801" s="88"/>
      <c r="U1801" s="88"/>
      <c r="V1801" s="88"/>
      <c r="W1801" s="88"/>
      <c r="X1801" s="88"/>
      <c r="Y1801" s="88"/>
      <c r="Z1801" s="88"/>
      <c r="AA1801" s="88"/>
      <c r="AB1801" s="88"/>
      <c r="AC1801" s="88"/>
      <c r="AD1801" s="88"/>
      <c r="AE1801" s="88"/>
      <c r="AF1801" s="88"/>
      <c r="AG1801" s="88"/>
      <c r="AH1801" s="88"/>
      <c r="AI1801" s="88"/>
      <c r="AJ1801" s="88"/>
      <c r="AK1801" s="88"/>
      <c r="AL1801" s="88"/>
      <c r="AM1801" s="88"/>
      <c r="AN1801" s="88"/>
      <c r="AO1801" s="88"/>
      <c r="AP1801" s="88"/>
      <c r="AQ1801" s="88"/>
      <c r="AR1801" s="88"/>
      <c r="AS1801" s="88"/>
      <c r="AT1801" s="88"/>
      <c r="AU1801" s="88"/>
      <c r="AV1801" s="88"/>
      <c r="AW1801" s="88"/>
      <c r="AX1801" s="88"/>
      <c r="AY1801" s="88"/>
      <c r="AZ1801" s="88"/>
      <c r="BA1801" s="88"/>
      <c r="BB1801" s="88"/>
      <c r="BC1801" s="88"/>
      <c r="BD1801" s="88"/>
      <c r="BE1801" s="88"/>
      <c r="BF1801" s="88"/>
      <c r="BG1801" s="88"/>
      <c r="BH1801" s="88"/>
      <c r="BI1801" s="88"/>
      <c r="BJ1801" s="88"/>
      <c r="BK1801" s="88"/>
      <c r="BL1801" s="88"/>
      <c r="BM1801" s="88"/>
      <c r="BN1801" s="88"/>
      <c r="BO1801" s="88"/>
      <c r="BP1801" s="88"/>
      <c r="BQ1801" s="88"/>
      <c r="BR1801" s="88"/>
      <c r="BS1801" s="88"/>
      <c r="BT1801" s="88"/>
      <c r="BU1801" s="88"/>
      <c r="BV1801" s="88"/>
      <c r="BW1801" s="88"/>
      <c r="BX1801" s="88"/>
      <c r="BY1801" s="88"/>
      <c r="BZ1801" s="88"/>
      <c r="CA1801" s="88"/>
      <c r="CB1801" s="88"/>
      <c r="CC1801" s="88"/>
      <c r="CD1801" s="88"/>
      <c r="CE1801" s="88"/>
      <c r="CF1801" s="88"/>
      <c r="CG1801" s="88"/>
      <c r="CH1801" s="88"/>
      <c r="CI1801" s="88"/>
      <c r="CJ1801" s="88"/>
      <c r="CK1801" s="88"/>
      <c r="CL1801" s="88"/>
      <c r="CM1801" s="88"/>
      <c r="CN1801" s="88"/>
      <c r="CO1801" s="88"/>
      <c r="CP1801" s="88"/>
      <c r="CQ1801" s="88"/>
      <c r="CR1801" s="88"/>
      <c r="CS1801" s="88"/>
      <c r="CT1801" s="88"/>
      <c r="CU1801" s="88"/>
      <c r="CV1801" s="88"/>
      <c r="CW1801" s="88"/>
      <c r="CX1801" s="88"/>
      <c r="CY1801" s="88"/>
    </row>
    <row r="1802" spans="2:103" x14ac:dyDescent="0.3">
      <c r="B1802" s="87"/>
      <c r="C1802" s="87"/>
      <c r="D1802" s="144"/>
      <c r="E1802" s="144"/>
      <c r="F1802" s="87"/>
      <c r="G1802" s="88"/>
      <c r="H1802" s="88"/>
      <c r="I1802" s="88"/>
      <c r="J1802" s="87"/>
      <c r="K1802" s="87"/>
      <c r="L1802" s="87"/>
      <c r="M1802" s="87"/>
      <c r="N1802" s="87"/>
      <c r="O1802" s="88"/>
      <c r="P1802" s="88"/>
      <c r="Q1802" s="88"/>
      <c r="R1802" s="88"/>
      <c r="S1802" s="88"/>
      <c r="T1802" s="88"/>
      <c r="U1802" s="88"/>
      <c r="V1802" s="88"/>
      <c r="W1802" s="88"/>
      <c r="X1802" s="88"/>
      <c r="Y1802" s="88"/>
      <c r="Z1802" s="88"/>
      <c r="AA1802" s="88"/>
      <c r="AB1802" s="88"/>
      <c r="AC1802" s="88"/>
      <c r="AD1802" s="88"/>
      <c r="AE1802" s="88"/>
      <c r="AF1802" s="88"/>
      <c r="AG1802" s="88"/>
      <c r="AH1802" s="88"/>
      <c r="AI1802" s="88"/>
      <c r="AJ1802" s="88"/>
      <c r="AK1802" s="88"/>
      <c r="AL1802" s="88"/>
      <c r="AM1802" s="88"/>
      <c r="AN1802" s="88"/>
      <c r="AO1802" s="88"/>
      <c r="AP1802" s="88"/>
      <c r="AQ1802" s="88"/>
      <c r="AR1802" s="88"/>
      <c r="AS1802" s="88"/>
      <c r="AT1802" s="88"/>
      <c r="AU1802" s="88"/>
      <c r="AV1802" s="88"/>
      <c r="AW1802" s="88"/>
      <c r="AX1802" s="88"/>
      <c r="AY1802" s="88"/>
      <c r="AZ1802" s="88"/>
      <c r="BA1802" s="88"/>
      <c r="BB1802" s="88"/>
      <c r="BC1802" s="88"/>
      <c r="BD1802" s="88"/>
      <c r="BE1802" s="88"/>
      <c r="BF1802" s="88"/>
      <c r="BG1802" s="88"/>
      <c r="BH1802" s="88"/>
      <c r="BI1802" s="88"/>
      <c r="BJ1802" s="88"/>
      <c r="BK1802" s="88"/>
      <c r="BL1802" s="88"/>
      <c r="BM1802" s="88"/>
      <c r="BN1802" s="88"/>
      <c r="BO1802" s="88"/>
      <c r="BP1802" s="88"/>
      <c r="BQ1802" s="88"/>
      <c r="BR1802" s="88"/>
      <c r="BS1802" s="88"/>
      <c r="BT1802" s="88"/>
      <c r="BU1802" s="88"/>
      <c r="BV1802" s="88"/>
      <c r="BW1802" s="88"/>
      <c r="BX1802" s="88"/>
      <c r="BY1802" s="88"/>
      <c r="BZ1802" s="88"/>
      <c r="CA1802" s="88"/>
      <c r="CB1802" s="88"/>
      <c r="CC1802" s="88"/>
      <c r="CD1802" s="88"/>
      <c r="CE1802" s="88"/>
      <c r="CF1802" s="88"/>
      <c r="CG1802" s="88"/>
      <c r="CH1802" s="88"/>
      <c r="CI1802" s="88"/>
      <c r="CJ1802" s="88"/>
      <c r="CK1802" s="88"/>
      <c r="CL1802" s="88"/>
      <c r="CM1802" s="88"/>
      <c r="CN1802" s="88"/>
      <c r="CO1802" s="88"/>
      <c r="CP1802" s="88"/>
      <c r="CQ1802" s="88"/>
      <c r="CR1802" s="88"/>
      <c r="CS1802" s="88"/>
      <c r="CT1802" s="88"/>
      <c r="CU1802" s="88"/>
      <c r="CV1802" s="88"/>
      <c r="CW1802" s="88"/>
      <c r="CX1802" s="88"/>
      <c r="CY1802" s="88"/>
    </row>
    <row r="1803" spans="2:103" x14ac:dyDescent="0.3">
      <c r="B1803" s="87"/>
      <c r="C1803" s="87"/>
      <c r="D1803" s="144"/>
      <c r="E1803" s="144"/>
      <c r="F1803" s="87"/>
      <c r="G1803" s="88"/>
      <c r="H1803" s="88"/>
      <c r="I1803" s="88"/>
      <c r="J1803" s="87"/>
      <c r="K1803" s="87"/>
      <c r="L1803" s="87"/>
      <c r="M1803" s="87"/>
      <c r="N1803" s="87"/>
      <c r="O1803" s="88"/>
      <c r="P1803" s="88"/>
      <c r="Q1803" s="88"/>
      <c r="R1803" s="88"/>
      <c r="S1803" s="88"/>
      <c r="T1803" s="88"/>
      <c r="U1803" s="88"/>
      <c r="V1803" s="88"/>
      <c r="W1803" s="88"/>
      <c r="X1803" s="88"/>
      <c r="Y1803" s="88"/>
      <c r="Z1803" s="88"/>
      <c r="AA1803" s="88"/>
      <c r="AB1803" s="88"/>
      <c r="AC1803" s="88"/>
      <c r="AD1803" s="88"/>
      <c r="AE1803" s="88"/>
      <c r="AF1803" s="88"/>
      <c r="AG1803" s="88"/>
      <c r="AH1803" s="88"/>
      <c r="AI1803" s="88"/>
      <c r="AJ1803" s="88"/>
      <c r="AK1803" s="88"/>
      <c r="AL1803" s="88"/>
      <c r="AM1803" s="88"/>
      <c r="AN1803" s="88"/>
      <c r="AO1803" s="88"/>
      <c r="AP1803" s="88"/>
      <c r="AQ1803" s="88"/>
      <c r="AR1803" s="88"/>
      <c r="AS1803" s="88"/>
      <c r="AT1803" s="88"/>
      <c r="AU1803" s="88"/>
      <c r="AV1803" s="88"/>
      <c r="AW1803" s="88"/>
      <c r="AX1803" s="88"/>
      <c r="AY1803" s="88"/>
      <c r="AZ1803" s="88"/>
      <c r="BA1803" s="88"/>
      <c r="BB1803" s="88"/>
      <c r="BC1803" s="88"/>
      <c r="BD1803" s="88"/>
      <c r="BE1803" s="88"/>
      <c r="BF1803" s="88"/>
      <c r="BG1803" s="88"/>
      <c r="BH1803" s="88"/>
      <c r="BI1803" s="88"/>
      <c r="BJ1803" s="88"/>
      <c r="BK1803" s="88"/>
      <c r="BL1803" s="88"/>
      <c r="BM1803" s="88"/>
      <c r="BN1803" s="88"/>
      <c r="BO1803" s="88"/>
      <c r="BP1803" s="88"/>
      <c r="BQ1803" s="88"/>
      <c r="BR1803" s="88"/>
      <c r="BS1803" s="88"/>
      <c r="BT1803" s="88"/>
      <c r="BU1803" s="88"/>
      <c r="BV1803" s="88"/>
      <c r="BW1803" s="88"/>
      <c r="BX1803" s="88"/>
      <c r="BY1803" s="88"/>
      <c r="BZ1803" s="88"/>
      <c r="CA1803" s="88"/>
      <c r="CB1803" s="88"/>
      <c r="CC1803" s="88"/>
      <c r="CD1803" s="88"/>
      <c r="CE1803" s="88"/>
      <c r="CF1803" s="88"/>
      <c r="CG1803" s="88"/>
      <c r="CH1803" s="88"/>
      <c r="CI1803" s="88"/>
      <c r="CJ1803" s="88"/>
      <c r="CK1803" s="88"/>
      <c r="CL1803" s="88"/>
      <c r="CM1803" s="88"/>
      <c r="CN1803" s="88"/>
      <c r="CO1803" s="88"/>
      <c r="CP1803" s="88"/>
      <c r="CQ1803" s="88"/>
      <c r="CR1803" s="88"/>
      <c r="CS1803" s="88"/>
      <c r="CT1803" s="88"/>
      <c r="CU1803" s="88"/>
      <c r="CV1803" s="88"/>
      <c r="CW1803" s="88"/>
      <c r="CX1803" s="88"/>
      <c r="CY1803" s="88"/>
    </row>
    <row r="1804" spans="2:103" x14ac:dyDescent="0.3">
      <c r="B1804" s="87"/>
      <c r="C1804" s="87"/>
      <c r="D1804" s="144"/>
      <c r="E1804" s="144"/>
      <c r="F1804" s="87"/>
      <c r="G1804" s="88"/>
      <c r="H1804" s="88"/>
      <c r="I1804" s="88"/>
      <c r="J1804" s="87"/>
      <c r="K1804" s="87"/>
      <c r="L1804" s="87"/>
      <c r="M1804" s="87"/>
      <c r="N1804" s="87"/>
      <c r="O1804" s="88"/>
      <c r="P1804" s="88"/>
      <c r="Q1804" s="88"/>
      <c r="R1804" s="88"/>
      <c r="S1804" s="88"/>
      <c r="T1804" s="88"/>
      <c r="U1804" s="88"/>
      <c r="V1804" s="88"/>
      <c r="W1804" s="88"/>
      <c r="X1804" s="88"/>
      <c r="Y1804" s="88"/>
      <c r="Z1804" s="88"/>
      <c r="AA1804" s="88"/>
      <c r="AB1804" s="88"/>
      <c r="AC1804" s="88"/>
      <c r="AD1804" s="88"/>
      <c r="AE1804" s="88"/>
      <c r="AF1804" s="88"/>
      <c r="AG1804" s="88"/>
      <c r="AH1804" s="88"/>
      <c r="AI1804" s="88"/>
      <c r="AJ1804" s="88"/>
      <c r="AK1804" s="88"/>
      <c r="AL1804" s="88"/>
      <c r="AM1804" s="88"/>
      <c r="AN1804" s="88"/>
      <c r="AO1804" s="88"/>
      <c r="AP1804" s="88"/>
      <c r="AQ1804" s="88"/>
      <c r="AR1804" s="88"/>
      <c r="AS1804" s="88"/>
      <c r="AT1804" s="88"/>
      <c r="AU1804" s="88"/>
      <c r="AV1804" s="88"/>
      <c r="AW1804" s="88"/>
      <c r="AX1804" s="88"/>
      <c r="AY1804" s="88"/>
      <c r="AZ1804" s="88"/>
      <c r="BA1804" s="88"/>
      <c r="BB1804" s="88"/>
      <c r="BC1804" s="88"/>
      <c r="BD1804" s="88"/>
      <c r="BE1804" s="88"/>
      <c r="BF1804" s="88"/>
      <c r="BG1804" s="88"/>
      <c r="BH1804" s="88"/>
      <c r="BI1804" s="88"/>
      <c r="BJ1804" s="88"/>
      <c r="BK1804" s="88"/>
      <c r="BL1804" s="88"/>
      <c r="BM1804" s="88"/>
      <c r="BN1804" s="88"/>
      <c r="BO1804" s="88"/>
      <c r="BP1804" s="88"/>
      <c r="BQ1804" s="88"/>
      <c r="BR1804" s="88"/>
      <c r="BS1804" s="88"/>
      <c r="BT1804" s="88"/>
      <c r="BU1804" s="88"/>
      <c r="BV1804" s="88"/>
      <c r="BW1804" s="88"/>
      <c r="BX1804" s="88"/>
      <c r="BY1804" s="88"/>
      <c r="BZ1804" s="88"/>
      <c r="CA1804" s="88"/>
      <c r="CB1804" s="88"/>
      <c r="CC1804" s="88"/>
      <c r="CD1804" s="88"/>
      <c r="CE1804" s="88"/>
      <c r="CF1804" s="88"/>
      <c r="CG1804" s="88"/>
      <c r="CH1804" s="88"/>
      <c r="CI1804" s="88"/>
      <c r="CJ1804" s="88"/>
      <c r="CK1804" s="88"/>
      <c r="CL1804" s="88"/>
      <c r="CM1804" s="88"/>
      <c r="CN1804" s="88"/>
      <c r="CO1804" s="88"/>
      <c r="CP1804" s="88"/>
      <c r="CQ1804" s="88"/>
      <c r="CR1804" s="88"/>
      <c r="CS1804" s="88"/>
      <c r="CT1804" s="88"/>
      <c r="CU1804" s="88"/>
      <c r="CV1804" s="88"/>
      <c r="CW1804" s="88"/>
      <c r="CX1804" s="88"/>
      <c r="CY1804" s="88"/>
    </row>
    <row r="1805" spans="2:103" x14ac:dyDescent="0.3">
      <c r="B1805" s="87"/>
      <c r="C1805" s="87"/>
      <c r="D1805" s="144"/>
      <c r="E1805" s="144"/>
      <c r="F1805" s="87"/>
      <c r="G1805" s="88"/>
      <c r="H1805" s="88"/>
      <c r="I1805" s="88"/>
      <c r="J1805" s="87"/>
      <c r="K1805" s="87"/>
      <c r="L1805" s="87"/>
      <c r="M1805" s="87"/>
      <c r="N1805" s="87"/>
      <c r="O1805" s="88"/>
      <c r="P1805" s="88"/>
      <c r="Q1805" s="88"/>
      <c r="R1805" s="88"/>
      <c r="S1805" s="88"/>
      <c r="T1805" s="88"/>
      <c r="U1805" s="88"/>
      <c r="V1805" s="88"/>
      <c r="W1805" s="88"/>
      <c r="X1805" s="88"/>
      <c r="Y1805" s="88"/>
      <c r="Z1805" s="88"/>
      <c r="AA1805" s="88"/>
      <c r="AB1805" s="88"/>
      <c r="AC1805" s="88"/>
      <c r="AD1805" s="88"/>
      <c r="AE1805" s="88"/>
      <c r="AF1805" s="88"/>
      <c r="AG1805" s="88"/>
      <c r="AH1805" s="88"/>
      <c r="AI1805" s="88"/>
      <c r="AJ1805" s="88"/>
      <c r="AK1805" s="88"/>
      <c r="AL1805" s="88"/>
      <c r="AM1805" s="88"/>
      <c r="AN1805" s="88"/>
      <c r="AO1805" s="88"/>
      <c r="AP1805" s="88"/>
      <c r="AQ1805" s="88"/>
      <c r="AR1805" s="88"/>
      <c r="AS1805" s="88"/>
      <c r="AT1805" s="88"/>
      <c r="AU1805" s="88"/>
      <c r="AV1805" s="88"/>
      <c r="AW1805" s="88"/>
      <c r="AX1805" s="88"/>
      <c r="AY1805" s="88"/>
      <c r="AZ1805" s="88"/>
      <c r="BA1805" s="88"/>
      <c r="BB1805" s="88"/>
      <c r="BC1805" s="88"/>
      <c r="BD1805" s="88"/>
      <c r="BE1805" s="88"/>
      <c r="BF1805" s="88"/>
      <c r="BG1805" s="88"/>
      <c r="BH1805" s="88"/>
      <c r="BI1805" s="88"/>
      <c r="BJ1805" s="88"/>
      <c r="BK1805" s="88"/>
      <c r="BL1805" s="88"/>
      <c r="BM1805" s="88"/>
      <c r="BN1805" s="88"/>
      <c r="BO1805" s="88"/>
      <c r="BP1805" s="88"/>
      <c r="BQ1805" s="88"/>
      <c r="BR1805" s="88"/>
      <c r="BS1805" s="88"/>
      <c r="BT1805" s="88"/>
      <c r="BU1805" s="88"/>
      <c r="BV1805" s="88"/>
      <c r="BW1805" s="88"/>
      <c r="BX1805" s="88"/>
      <c r="BY1805" s="88"/>
      <c r="BZ1805" s="88"/>
      <c r="CA1805" s="88"/>
      <c r="CB1805" s="88"/>
      <c r="CC1805" s="88"/>
      <c r="CD1805" s="88"/>
      <c r="CE1805" s="88"/>
      <c r="CF1805" s="88"/>
      <c r="CG1805" s="88"/>
      <c r="CH1805" s="88"/>
      <c r="CI1805" s="88"/>
      <c r="CJ1805" s="88"/>
      <c r="CK1805" s="88"/>
      <c r="CL1805" s="88"/>
      <c r="CM1805" s="88"/>
      <c r="CN1805" s="88"/>
      <c r="CO1805" s="88"/>
      <c r="CP1805" s="88"/>
      <c r="CQ1805" s="88"/>
      <c r="CR1805" s="88"/>
      <c r="CS1805" s="88"/>
      <c r="CT1805" s="88"/>
      <c r="CU1805" s="88"/>
      <c r="CV1805" s="88"/>
      <c r="CW1805" s="88"/>
      <c r="CX1805" s="88"/>
      <c r="CY1805" s="88"/>
    </row>
    <row r="1806" spans="2:103" x14ac:dyDescent="0.3">
      <c r="B1806" s="87"/>
      <c r="C1806" s="87"/>
      <c r="D1806" s="144"/>
      <c r="E1806" s="144"/>
      <c r="F1806" s="87"/>
      <c r="G1806" s="88"/>
      <c r="H1806" s="88"/>
      <c r="I1806" s="88"/>
      <c r="J1806" s="87"/>
      <c r="K1806" s="87"/>
      <c r="L1806" s="87"/>
      <c r="M1806" s="87"/>
      <c r="N1806" s="87"/>
      <c r="O1806" s="88"/>
      <c r="P1806" s="88"/>
      <c r="Q1806" s="88"/>
      <c r="R1806" s="88"/>
      <c r="S1806" s="88"/>
      <c r="T1806" s="88"/>
      <c r="U1806" s="88"/>
      <c r="V1806" s="88"/>
      <c r="W1806" s="88"/>
      <c r="X1806" s="88"/>
      <c r="Y1806" s="88"/>
      <c r="Z1806" s="88"/>
      <c r="AA1806" s="88"/>
      <c r="AB1806" s="88"/>
      <c r="AC1806" s="88"/>
      <c r="AD1806" s="88"/>
      <c r="AE1806" s="88"/>
      <c r="AF1806" s="88"/>
      <c r="AG1806" s="88"/>
      <c r="AH1806" s="88"/>
      <c r="AI1806" s="88"/>
      <c r="AJ1806" s="88"/>
      <c r="AK1806" s="88"/>
      <c r="AL1806" s="88"/>
      <c r="AM1806" s="88"/>
      <c r="AN1806" s="88"/>
      <c r="AO1806" s="88"/>
      <c r="AP1806" s="88"/>
      <c r="AQ1806" s="88"/>
      <c r="AR1806" s="88"/>
      <c r="AS1806" s="88"/>
      <c r="AT1806" s="88"/>
      <c r="AU1806" s="88"/>
      <c r="AV1806" s="88"/>
      <c r="AW1806" s="88"/>
      <c r="AX1806" s="88"/>
      <c r="AY1806" s="88"/>
      <c r="AZ1806" s="88"/>
      <c r="BA1806" s="88"/>
      <c r="BB1806" s="88"/>
      <c r="BC1806" s="88"/>
      <c r="BD1806" s="88"/>
      <c r="BE1806" s="88"/>
      <c r="BF1806" s="88"/>
      <c r="BG1806" s="88"/>
      <c r="BH1806" s="88"/>
      <c r="BI1806" s="88"/>
      <c r="BJ1806" s="88"/>
      <c r="BK1806" s="88"/>
      <c r="BL1806" s="88"/>
      <c r="BM1806" s="88"/>
      <c r="BN1806" s="88"/>
      <c r="BO1806" s="88"/>
      <c r="BP1806" s="88"/>
      <c r="BQ1806" s="88"/>
      <c r="BR1806" s="88"/>
      <c r="BS1806" s="88"/>
      <c r="BT1806" s="88"/>
      <c r="BU1806" s="88"/>
      <c r="BV1806" s="88"/>
      <c r="BW1806" s="88"/>
      <c r="BX1806" s="88"/>
      <c r="BY1806" s="88"/>
      <c r="BZ1806" s="88"/>
      <c r="CA1806" s="88"/>
      <c r="CB1806" s="88"/>
      <c r="CC1806" s="88"/>
      <c r="CD1806" s="88"/>
      <c r="CE1806" s="88"/>
      <c r="CF1806" s="88"/>
      <c r="CG1806" s="88"/>
      <c r="CH1806" s="88"/>
      <c r="CI1806" s="88"/>
      <c r="CJ1806" s="88"/>
      <c r="CK1806" s="88"/>
      <c r="CL1806" s="88"/>
      <c r="CM1806" s="88"/>
      <c r="CN1806" s="88"/>
      <c r="CO1806" s="88"/>
      <c r="CP1806" s="88"/>
      <c r="CQ1806" s="88"/>
      <c r="CR1806" s="88"/>
      <c r="CS1806" s="88"/>
      <c r="CT1806" s="88"/>
      <c r="CU1806" s="88"/>
      <c r="CV1806" s="88"/>
      <c r="CW1806" s="88"/>
      <c r="CX1806" s="88"/>
      <c r="CY1806" s="88"/>
    </row>
    <row r="1807" spans="2:103" x14ac:dyDescent="0.3">
      <c r="B1807" s="87"/>
      <c r="C1807" s="87"/>
      <c r="D1807" s="144"/>
      <c r="E1807" s="144"/>
      <c r="F1807" s="87"/>
      <c r="G1807" s="88"/>
      <c r="H1807" s="88"/>
      <c r="I1807" s="88"/>
      <c r="J1807" s="87"/>
      <c r="K1807" s="87"/>
      <c r="L1807" s="87"/>
      <c r="M1807" s="87"/>
      <c r="N1807" s="87"/>
      <c r="O1807" s="88"/>
      <c r="P1807" s="88"/>
      <c r="Q1807" s="88"/>
      <c r="R1807" s="88"/>
      <c r="S1807" s="88"/>
      <c r="T1807" s="88"/>
      <c r="U1807" s="88"/>
      <c r="V1807" s="88"/>
      <c r="W1807" s="88"/>
      <c r="X1807" s="88"/>
      <c r="Y1807" s="88"/>
      <c r="Z1807" s="88"/>
      <c r="AA1807" s="88"/>
      <c r="AB1807" s="88"/>
      <c r="AC1807" s="88"/>
      <c r="AD1807" s="88"/>
      <c r="AE1807" s="88"/>
      <c r="AF1807" s="88"/>
      <c r="AG1807" s="88"/>
      <c r="AH1807" s="88"/>
      <c r="AI1807" s="88"/>
      <c r="AJ1807" s="88"/>
      <c r="AK1807" s="88"/>
      <c r="AL1807" s="88"/>
      <c r="AM1807" s="88"/>
      <c r="AN1807" s="88"/>
      <c r="AO1807" s="88"/>
      <c r="AP1807" s="88"/>
      <c r="AQ1807" s="88"/>
      <c r="AR1807" s="88"/>
      <c r="AS1807" s="88"/>
      <c r="AT1807" s="88"/>
      <c r="AU1807" s="88"/>
      <c r="AV1807" s="88"/>
      <c r="AW1807" s="88"/>
      <c r="AX1807" s="88"/>
      <c r="AY1807" s="88"/>
      <c r="AZ1807" s="88"/>
      <c r="BA1807" s="88"/>
      <c r="BB1807" s="88"/>
      <c r="BC1807" s="88"/>
      <c r="BD1807" s="88"/>
      <c r="BE1807" s="88"/>
      <c r="BF1807" s="88"/>
      <c r="BG1807" s="88"/>
      <c r="BH1807" s="88"/>
      <c r="BI1807" s="88"/>
      <c r="BJ1807" s="88"/>
      <c r="BK1807" s="88"/>
      <c r="BL1807" s="88"/>
      <c r="BM1807" s="88"/>
      <c r="BN1807" s="88"/>
      <c r="BO1807" s="88"/>
      <c r="BP1807" s="88"/>
      <c r="BQ1807" s="88"/>
      <c r="BR1807" s="88"/>
      <c r="BS1807" s="88"/>
      <c r="BT1807" s="88"/>
      <c r="BU1807" s="88"/>
      <c r="BV1807" s="88"/>
      <c r="BW1807" s="88"/>
      <c r="BX1807" s="88"/>
      <c r="BY1807" s="88"/>
      <c r="BZ1807" s="88"/>
      <c r="CA1807" s="88"/>
      <c r="CB1807" s="88"/>
      <c r="CC1807" s="88"/>
      <c r="CD1807" s="88"/>
      <c r="CE1807" s="88"/>
      <c r="CF1807" s="88"/>
      <c r="CG1807" s="88"/>
      <c r="CH1807" s="88"/>
      <c r="CI1807" s="88"/>
      <c r="CJ1807" s="88"/>
      <c r="CK1807" s="88"/>
      <c r="CL1807" s="88"/>
      <c r="CM1807" s="88"/>
      <c r="CN1807" s="88"/>
      <c r="CO1807" s="88"/>
      <c r="CP1807" s="88"/>
      <c r="CQ1807" s="88"/>
      <c r="CR1807" s="88"/>
      <c r="CS1807" s="88"/>
      <c r="CT1807" s="88"/>
      <c r="CU1807" s="88"/>
      <c r="CV1807" s="88"/>
      <c r="CW1807" s="88"/>
      <c r="CX1807" s="88"/>
      <c r="CY1807" s="88"/>
    </row>
    <row r="1808" spans="2:103" x14ac:dyDescent="0.3">
      <c r="B1808" s="87"/>
      <c r="C1808" s="87"/>
      <c r="D1808" s="144"/>
      <c r="E1808" s="144"/>
      <c r="F1808" s="87"/>
      <c r="G1808" s="88"/>
      <c r="H1808" s="88"/>
      <c r="I1808" s="88"/>
      <c r="J1808" s="87"/>
      <c r="K1808" s="87"/>
      <c r="L1808" s="87"/>
      <c r="M1808" s="87"/>
      <c r="N1808" s="87"/>
      <c r="O1808" s="88"/>
      <c r="P1808" s="88"/>
      <c r="Q1808" s="88"/>
      <c r="R1808" s="88"/>
      <c r="S1808" s="88"/>
      <c r="T1808" s="88"/>
      <c r="U1808" s="88"/>
      <c r="V1808" s="88"/>
      <c r="W1808" s="88"/>
      <c r="X1808" s="88"/>
      <c r="Y1808" s="88"/>
      <c r="Z1808" s="88"/>
      <c r="AA1808" s="88"/>
      <c r="AB1808" s="88"/>
      <c r="AC1808" s="88"/>
      <c r="AD1808" s="88"/>
      <c r="AE1808" s="88"/>
      <c r="AF1808" s="88"/>
      <c r="AG1808" s="88"/>
      <c r="AH1808" s="88"/>
      <c r="AI1808" s="88"/>
      <c r="AJ1808" s="88"/>
      <c r="AK1808" s="88"/>
      <c r="AL1808" s="88"/>
      <c r="AM1808" s="88"/>
      <c r="AN1808" s="88"/>
      <c r="AO1808" s="88"/>
      <c r="AP1808" s="88"/>
      <c r="AQ1808" s="88"/>
      <c r="AR1808" s="88"/>
      <c r="AS1808" s="88"/>
      <c r="AT1808" s="88"/>
      <c r="AU1808" s="88"/>
      <c r="AV1808" s="88"/>
      <c r="AW1808" s="88"/>
      <c r="AX1808" s="88"/>
      <c r="AY1808" s="88"/>
      <c r="AZ1808" s="88"/>
      <c r="BA1808" s="88"/>
      <c r="BB1808" s="88"/>
      <c r="BC1808" s="88"/>
      <c r="BD1808" s="88"/>
      <c r="BE1808" s="88"/>
      <c r="BF1808" s="88"/>
      <c r="BG1808" s="88"/>
      <c r="BH1808" s="88"/>
      <c r="BI1808" s="88"/>
      <c r="BJ1808" s="88"/>
      <c r="BK1808" s="88"/>
      <c r="BL1808" s="88"/>
      <c r="BM1808" s="88"/>
      <c r="BN1808" s="88"/>
      <c r="BO1808" s="88"/>
      <c r="BP1808" s="88"/>
      <c r="BQ1808" s="88"/>
      <c r="BR1808" s="88"/>
      <c r="BS1808" s="88"/>
      <c r="BT1808" s="88"/>
      <c r="BU1808" s="88"/>
      <c r="BV1808" s="88"/>
      <c r="BW1808" s="88"/>
      <c r="BX1808" s="88"/>
      <c r="BY1808" s="88"/>
      <c r="BZ1808" s="88"/>
      <c r="CA1808" s="88"/>
      <c r="CB1808" s="88"/>
      <c r="CC1808" s="88"/>
      <c r="CD1808" s="88"/>
      <c r="CE1808" s="88"/>
      <c r="CF1808" s="88"/>
      <c r="CG1808" s="88"/>
      <c r="CH1808" s="88"/>
      <c r="CI1808" s="88"/>
      <c r="CJ1808" s="88"/>
      <c r="CK1808" s="88"/>
      <c r="CL1808" s="88"/>
      <c r="CM1808" s="88"/>
      <c r="CN1808" s="88"/>
      <c r="CO1808" s="88"/>
      <c r="CP1808" s="88"/>
      <c r="CQ1808" s="88"/>
      <c r="CR1808" s="88"/>
      <c r="CS1808" s="88"/>
      <c r="CT1808" s="88"/>
      <c r="CU1808" s="88"/>
      <c r="CV1808" s="88"/>
      <c r="CW1808" s="88"/>
      <c r="CX1808" s="88"/>
      <c r="CY1808" s="88"/>
    </row>
    <row r="1809" spans="2:103" x14ac:dyDescent="0.3">
      <c r="B1809" s="87"/>
      <c r="C1809" s="87"/>
      <c r="D1809" s="144"/>
      <c r="E1809" s="144"/>
      <c r="F1809" s="87"/>
      <c r="G1809" s="88"/>
      <c r="H1809" s="88"/>
      <c r="I1809" s="88"/>
      <c r="J1809" s="87"/>
      <c r="K1809" s="87"/>
      <c r="L1809" s="87"/>
      <c r="M1809" s="87"/>
      <c r="N1809" s="87"/>
      <c r="O1809" s="88"/>
      <c r="P1809" s="88"/>
      <c r="Q1809" s="88"/>
      <c r="R1809" s="88"/>
      <c r="S1809" s="88"/>
      <c r="T1809" s="88"/>
      <c r="U1809" s="88"/>
      <c r="V1809" s="88"/>
      <c r="W1809" s="88"/>
      <c r="X1809" s="88"/>
      <c r="Y1809" s="88"/>
      <c r="Z1809" s="88"/>
      <c r="AA1809" s="88"/>
      <c r="AB1809" s="88"/>
      <c r="AC1809" s="88"/>
      <c r="AD1809" s="88"/>
      <c r="AE1809" s="88"/>
      <c r="AF1809" s="88"/>
      <c r="AG1809" s="88"/>
      <c r="AH1809" s="88"/>
      <c r="AI1809" s="88"/>
      <c r="AJ1809" s="88"/>
      <c r="AK1809" s="88"/>
      <c r="AL1809" s="88"/>
      <c r="AM1809" s="88"/>
      <c r="AN1809" s="88"/>
      <c r="AO1809" s="88"/>
      <c r="AP1809" s="88"/>
      <c r="AQ1809" s="88"/>
      <c r="AR1809" s="88"/>
      <c r="AS1809" s="88"/>
      <c r="AT1809" s="88"/>
      <c r="AU1809" s="88"/>
      <c r="AV1809" s="88"/>
      <c r="AW1809" s="88"/>
      <c r="AX1809" s="88"/>
      <c r="AY1809" s="88"/>
      <c r="AZ1809" s="88"/>
      <c r="BA1809" s="88"/>
      <c r="BB1809" s="88"/>
      <c r="BC1809" s="88"/>
      <c r="BD1809" s="88"/>
      <c r="BE1809" s="88"/>
      <c r="BF1809" s="88"/>
      <c r="BG1809" s="88"/>
      <c r="BH1809" s="88"/>
      <c r="BI1809" s="88"/>
      <c r="BJ1809" s="88"/>
      <c r="BK1809" s="88"/>
      <c r="BL1809" s="88"/>
      <c r="BM1809" s="88"/>
      <c r="BN1809" s="88"/>
      <c r="BO1809" s="88"/>
      <c r="BP1809" s="88"/>
      <c r="BQ1809" s="88"/>
      <c r="BR1809" s="88"/>
      <c r="BS1809" s="88"/>
      <c r="BT1809" s="88"/>
      <c r="BU1809" s="88"/>
      <c r="BV1809" s="88"/>
      <c r="BW1809" s="88"/>
      <c r="BX1809" s="88"/>
      <c r="BY1809" s="88"/>
      <c r="BZ1809" s="88"/>
      <c r="CA1809" s="88"/>
      <c r="CB1809" s="88"/>
      <c r="CC1809" s="88"/>
      <c r="CD1809" s="88"/>
      <c r="CE1809" s="88"/>
      <c r="CF1809" s="88"/>
      <c r="CG1809" s="88"/>
      <c r="CH1809" s="88"/>
      <c r="CI1809" s="88"/>
      <c r="CJ1809" s="88"/>
      <c r="CK1809" s="88"/>
      <c r="CL1809" s="88"/>
      <c r="CM1809" s="88"/>
      <c r="CN1809" s="88"/>
      <c r="CO1809" s="88"/>
      <c r="CP1809" s="88"/>
      <c r="CQ1809" s="88"/>
      <c r="CR1809" s="88"/>
      <c r="CS1809" s="88"/>
      <c r="CT1809" s="88"/>
      <c r="CU1809" s="88"/>
      <c r="CV1809" s="88"/>
      <c r="CW1809" s="88"/>
      <c r="CX1809" s="88"/>
      <c r="CY1809" s="88"/>
    </row>
    <row r="1810" spans="2:103" x14ac:dyDescent="0.3">
      <c r="B1810" s="87"/>
      <c r="C1810" s="87"/>
      <c r="D1810" s="144"/>
      <c r="E1810" s="144"/>
      <c r="F1810" s="87"/>
      <c r="G1810" s="88"/>
      <c r="H1810" s="88"/>
      <c r="I1810" s="88"/>
      <c r="J1810" s="87"/>
      <c r="K1810" s="87"/>
      <c r="L1810" s="87"/>
      <c r="M1810" s="87"/>
      <c r="N1810" s="87"/>
      <c r="O1810" s="88"/>
      <c r="P1810" s="88"/>
      <c r="Q1810" s="88"/>
      <c r="R1810" s="88"/>
      <c r="S1810" s="88"/>
      <c r="T1810" s="88"/>
      <c r="U1810" s="88"/>
      <c r="V1810" s="88"/>
      <c r="W1810" s="88"/>
      <c r="X1810" s="88"/>
      <c r="Y1810" s="88"/>
      <c r="Z1810" s="88"/>
      <c r="AA1810" s="88"/>
      <c r="AB1810" s="88"/>
      <c r="AC1810" s="88"/>
      <c r="AD1810" s="88"/>
      <c r="AE1810" s="88"/>
      <c r="AF1810" s="88"/>
      <c r="AG1810" s="88"/>
      <c r="AH1810" s="88"/>
      <c r="AI1810" s="88"/>
      <c r="AJ1810" s="88"/>
      <c r="AK1810" s="88"/>
      <c r="AL1810" s="88"/>
      <c r="AM1810" s="88"/>
      <c r="AN1810" s="88"/>
      <c r="AO1810" s="88"/>
      <c r="AP1810" s="88"/>
      <c r="AQ1810" s="88"/>
      <c r="AR1810" s="88"/>
      <c r="AS1810" s="88"/>
      <c r="AT1810" s="88"/>
      <c r="AU1810" s="88"/>
      <c r="AV1810" s="88"/>
      <c r="AW1810" s="88"/>
      <c r="AX1810" s="88"/>
      <c r="AY1810" s="88"/>
      <c r="AZ1810" s="88"/>
      <c r="BA1810" s="88"/>
      <c r="BB1810" s="88"/>
      <c r="BC1810" s="88"/>
      <c r="BD1810" s="88"/>
      <c r="BE1810" s="88"/>
      <c r="BF1810" s="88"/>
      <c r="BG1810" s="88"/>
      <c r="BH1810" s="88"/>
      <c r="BI1810" s="88"/>
      <c r="BJ1810" s="88"/>
      <c r="BK1810" s="88"/>
      <c r="BL1810" s="88"/>
      <c r="BM1810" s="88"/>
      <c r="BN1810" s="88"/>
      <c r="BO1810" s="88"/>
      <c r="BP1810" s="88"/>
      <c r="BQ1810" s="88"/>
      <c r="BR1810" s="88"/>
      <c r="BS1810" s="88"/>
      <c r="BT1810" s="88"/>
      <c r="BU1810" s="88"/>
      <c r="BV1810" s="88"/>
      <c r="BW1810" s="88"/>
      <c r="BX1810" s="88"/>
      <c r="BY1810" s="88"/>
      <c r="BZ1810" s="88"/>
      <c r="CA1810" s="88"/>
      <c r="CB1810" s="88"/>
      <c r="CC1810" s="88"/>
      <c r="CD1810" s="88"/>
      <c r="CE1810" s="88"/>
      <c r="CF1810" s="88"/>
      <c r="CG1810" s="88"/>
      <c r="CH1810" s="88"/>
      <c r="CI1810" s="88"/>
      <c r="CJ1810" s="88"/>
      <c r="CK1810" s="88"/>
      <c r="CL1810" s="88"/>
      <c r="CM1810" s="88"/>
      <c r="CN1810" s="88"/>
      <c r="CO1810" s="88"/>
      <c r="CP1810" s="88"/>
      <c r="CQ1810" s="88"/>
      <c r="CR1810" s="88"/>
      <c r="CS1810" s="88"/>
      <c r="CT1810" s="88"/>
      <c r="CU1810" s="88"/>
      <c r="CV1810" s="88"/>
      <c r="CW1810" s="88"/>
      <c r="CX1810" s="88"/>
      <c r="CY1810" s="88"/>
    </row>
    <row r="1811" spans="2:103" x14ac:dyDescent="0.3">
      <c r="B1811" s="87"/>
      <c r="C1811" s="87"/>
      <c r="D1811" s="144"/>
      <c r="E1811" s="144"/>
      <c r="F1811" s="87"/>
      <c r="G1811" s="88"/>
      <c r="H1811" s="88"/>
      <c r="I1811" s="88"/>
      <c r="J1811" s="87"/>
      <c r="K1811" s="87"/>
      <c r="L1811" s="87"/>
      <c r="M1811" s="87"/>
      <c r="N1811" s="87"/>
      <c r="O1811" s="88"/>
      <c r="P1811" s="88"/>
      <c r="Q1811" s="88"/>
      <c r="R1811" s="88"/>
      <c r="S1811" s="88"/>
      <c r="T1811" s="88"/>
      <c r="U1811" s="88"/>
      <c r="V1811" s="88"/>
      <c r="W1811" s="88"/>
      <c r="X1811" s="88"/>
      <c r="Y1811" s="88"/>
      <c r="Z1811" s="88"/>
      <c r="AA1811" s="88"/>
      <c r="AB1811" s="88"/>
      <c r="AC1811" s="88"/>
      <c r="AD1811" s="88"/>
      <c r="AE1811" s="88"/>
      <c r="AF1811" s="88"/>
      <c r="AG1811" s="88"/>
      <c r="AH1811" s="88"/>
      <c r="AI1811" s="88"/>
      <c r="AJ1811" s="88"/>
      <c r="AK1811" s="88"/>
      <c r="AL1811" s="88"/>
      <c r="AM1811" s="88"/>
      <c r="AN1811" s="88"/>
      <c r="AO1811" s="88"/>
      <c r="AP1811" s="88"/>
      <c r="AQ1811" s="88"/>
      <c r="AR1811" s="88"/>
      <c r="AS1811" s="88"/>
      <c r="AT1811" s="88"/>
      <c r="AU1811" s="88"/>
      <c r="AV1811" s="88"/>
      <c r="AW1811" s="88"/>
      <c r="AX1811" s="88"/>
      <c r="AY1811" s="88"/>
      <c r="AZ1811" s="88"/>
      <c r="BA1811" s="88"/>
      <c r="BB1811" s="88"/>
      <c r="BC1811" s="88"/>
      <c r="BD1811" s="88"/>
      <c r="BE1811" s="88"/>
      <c r="BF1811" s="88"/>
      <c r="BG1811" s="88"/>
      <c r="BH1811" s="88"/>
      <c r="BI1811" s="88"/>
      <c r="BJ1811" s="88"/>
      <c r="BK1811" s="88"/>
      <c r="BL1811" s="88"/>
      <c r="BM1811" s="88"/>
      <c r="BN1811" s="88"/>
      <c r="BO1811" s="88"/>
      <c r="BP1811" s="88"/>
      <c r="BQ1811" s="88"/>
      <c r="BR1811" s="88"/>
      <c r="BS1811" s="88"/>
      <c r="BT1811" s="88"/>
      <c r="BU1811" s="88"/>
      <c r="BV1811" s="88"/>
      <c r="BW1811" s="88"/>
      <c r="BX1811" s="88"/>
      <c r="BY1811" s="88"/>
      <c r="BZ1811" s="88"/>
      <c r="CA1811" s="88"/>
      <c r="CB1811" s="88"/>
      <c r="CC1811" s="88"/>
      <c r="CD1811" s="88"/>
      <c r="CE1811" s="88"/>
      <c r="CF1811" s="88"/>
      <c r="CG1811" s="88"/>
      <c r="CH1811" s="88"/>
      <c r="CI1811" s="88"/>
      <c r="CJ1811" s="88"/>
      <c r="CK1811" s="88"/>
      <c r="CL1811" s="88"/>
      <c r="CM1811" s="88"/>
      <c r="CN1811" s="88"/>
      <c r="CO1811" s="88"/>
      <c r="CP1811" s="88"/>
      <c r="CQ1811" s="88"/>
      <c r="CR1811" s="88"/>
      <c r="CS1811" s="88"/>
      <c r="CT1811" s="88"/>
      <c r="CU1811" s="88"/>
      <c r="CV1811" s="88"/>
      <c r="CW1811" s="88"/>
      <c r="CX1811" s="88"/>
      <c r="CY1811" s="88"/>
    </row>
    <row r="1812" spans="2:103" x14ac:dyDescent="0.3">
      <c r="B1812" s="87"/>
      <c r="C1812" s="87"/>
      <c r="D1812" s="144"/>
      <c r="E1812" s="144"/>
      <c r="F1812" s="87"/>
      <c r="G1812" s="88"/>
      <c r="H1812" s="88"/>
      <c r="I1812" s="88"/>
      <c r="J1812" s="87"/>
      <c r="K1812" s="87"/>
      <c r="L1812" s="87"/>
      <c r="M1812" s="87"/>
      <c r="N1812" s="87"/>
      <c r="O1812" s="88"/>
      <c r="P1812" s="88"/>
      <c r="Q1812" s="88"/>
      <c r="R1812" s="88"/>
      <c r="S1812" s="88"/>
      <c r="T1812" s="88"/>
      <c r="U1812" s="88"/>
      <c r="V1812" s="88"/>
      <c r="W1812" s="88"/>
      <c r="X1812" s="88"/>
      <c r="Y1812" s="88"/>
      <c r="Z1812" s="88"/>
      <c r="AA1812" s="88"/>
      <c r="AB1812" s="88"/>
      <c r="AC1812" s="88"/>
      <c r="AD1812" s="88"/>
      <c r="AE1812" s="88"/>
      <c r="AF1812" s="88"/>
      <c r="AG1812" s="88"/>
      <c r="AH1812" s="88"/>
      <c r="AI1812" s="88"/>
      <c r="AJ1812" s="88"/>
      <c r="AK1812" s="88"/>
      <c r="AL1812" s="88"/>
      <c r="AM1812" s="88"/>
      <c r="AN1812" s="88"/>
      <c r="AO1812" s="88"/>
      <c r="AP1812" s="88"/>
      <c r="AQ1812" s="88"/>
      <c r="AR1812" s="88"/>
      <c r="AS1812" s="88"/>
      <c r="AT1812" s="88"/>
      <c r="AU1812" s="88"/>
      <c r="AV1812" s="88"/>
      <c r="AW1812" s="88"/>
      <c r="AX1812" s="88"/>
      <c r="AY1812" s="88"/>
      <c r="AZ1812" s="88"/>
      <c r="BA1812" s="88"/>
      <c r="BB1812" s="88"/>
      <c r="BC1812" s="88"/>
      <c r="BD1812" s="88"/>
      <c r="BE1812" s="88"/>
      <c r="BF1812" s="88"/>
      <c r="BG1812" s="88"/>
      <c r="BH1812" s="88"/>
      <c r="BI1812" s="88"/>
      <c r="BJ1812" s="88"/>
      <c r="BK1812" s="88"/>
      <c r="BL1812" s="88"/>
      <c r="BM1812" s="88"/>
      <c r="BN1812" s="88"/>
      <c r="BO1812" s="88"/>
      <c r="BP1812" s="88"/>
      <c r="BQ1812" s="88"/>
      <c r="BR1812" s="88"/>
      <c r="BS1812" s="88"/>
      <c r="BT1812" s="88"/>
      <c r="BU1812" s="88"/>
      <c r="BV1812" s="88"/>
      <c r="BW1812" s="88"/>
      <c r="BX1812" s="88"/>
      <c r="BY1812" s="88"/>
      <c r="BZ1812" s="88"/>
      <c r="CA1812" s="88"/>
      <c r="CB1812" s="88"/>
      <c r="CC1812" s="88"/>
      <c r="CD1812" s="88"/>
      <c r="CE1812" s="88"/>
      <c r="CF1812" s="88"/>
      <c r="CG1812" s="88"/>
      <c r="CH1812" s="88"/>
      <c r="CI1812" s="88"/>
      <c r="CJ1812" s="88"/>
      <c r="CK1812" s="88"/>
      <c r="CL1812" s="88"/>
      <c r="CM1812" s="88"/>
      <c r="CN1812" s="88"/>
      <c r="CO1812" s="88"/>
      <c r="CP1812" s="88"/>
      <c r="CQ1812" s="88"/>
      <c r="CR1812" s="88"/>
      <c r="CS1812" s="88"/>
      <c r="CT1812" s="88"/>
      <c r="CU1812" s="88"/>
      <c r="CV1812" s="88"/>
      <c r="CW1812" s="88"/>
      <c r="CX1812" s="88"/>
      <c r="CY1812" s="88"/>
    </row>
    <row r="1813" spans="2:103" x14ac:dyDescent="0.3">
      <c r="B1813" s="87"/>
      <c r="C1813" s="87"/>
      <c r="D1813" s="144"/>
      <c r="E1813" s="144"/>
      <c r="F1813" s="87"/>
      <c r="G1813" s="88"/>
      <c r="H1813" s="88"/>
      <c r="I1813" s="88"/>
      <c r="J1813" s="87"/>
      <c r="K1813" s="87"/>
      <c r="L1813" s="87"/>
      <c r="M1813" s="87"/>
      <c r="N1813" s="87"/>
      <c r="O1813" s="88"/>
      <c r="P1813" s="88"/>
      <c r="Q1813" s="88"/>
      <c r="R1813" s="88"/>
      <c r="S1813" s="88"/>
      <c r="T1813" s="88"/>
      <c r="U1813" s="88"/>
      <c r="V1813" s="88"/>
      <c r="W1813" s="88"/>
      <c r="X1813" s="88"/>
      <c r="Y1813" s="88"/>
      <c r="Z1813" s="88"/>
      <c r="AA1813" s="88"/>
      <c r="AB1813" s="88"/>
      <c r="AC1813" s="88"/>
      <c r="AD1813" s="88"/>
      <c r="AE1813" s="88"/>
      <c r="AF1813" s="88"/>
      <c r="AG1813" s="88"/>
      <c r="AH1813" s="88"/>
      <c r="AI1813" s="88"/>
      <c r="AJ1813" s="88"/>
      <c r="AK1813" s="88"/>
      <c r="AL1813" s="88"/>
      <c r="AM1813" s="88"/>
      <c r="AN1813" s="88"/>
      <c r="AO1813" s="88"/>
      <c r="AP1813" s="88"/>
      <c r="AQ1813" s="88"/>
      <c r="AR1813" s="88"/>
      <c r="AS1813" s="88"/>
      <c r="AT1813" s="88"/>
      <c r="AU1813" s="88"/>
      <c r="AV1813" s="88"/>
      <c r="AW1813" s="88"/>
      <c r="AX1813" s="88"/>
      <c r="AY1813" s="88"/>
      <c r="AZ1813" s="88"/>
      <c r="BA1813" s="88"/>
      <c r="BB1813" s="88"/>
      <c r="BC1813" s="88"/>
      <c r="BD1813" s="88"/>
      <c r="BE1813" s="88"/>
      <c r="BF1813" s="88"/>
      <c r="BG1813" s="88"/>
      <c r="BH1813" s="88"/>
      <c r="BI1813" s="88"/>
      <c r="BJ1813" s="88"/>
      <c r="BK1813" s="88"/>
      <c r="BL1813" s="88"/>
      <c r="BM1813" s="88"/>
      <c r="BN1813" s="88"/>
      <c r="BO1813" s="88"/>
      <c r="BP1813" s="88"/>
      <c r="BQ1813" s="88"/>
      <c r="BR1813" s="88"/>
      <c r="BS1813" s="88"/>
      <c r="BT1813" s="88"/>
      <c r="BU1813" s="88"/>
      <c r="BV1813" s="88"/>
      <c r="BW1813" s="88"/>
      <c r="BX1813" s="88"/>
      <c r="BY1813" s="88"/>
      <c r="BZ1813" s="88"/>
      <c r="CA1813" s="88"/>
      <c r="CB1813" s="88"/>
      <c r="CC1813" s="88"/>
      <c r="CD1813" s="88"/>
      <c r="CE1813" s="88"/>
      <c r="CF1813" s="88"/>
      <c r="CG1813" s="88"/>
      <c r="CH1813" s="88"/>
      <c r="CI1813" s="88"/>
      <c r="CJ1813" s="88"/>
      <c r="CK1813" s="88"/>
      <c r="CL1813" s="88"/>
      <c r="CM1813" s="88"/>
      <c r="CN1813" s="88"/>
      <c r="CO1813" s="88"/>
      <c r="CP1813" s="88"/>
      <c r="CQ1813" s="88"/>
      <c r="CR1813" s="88"/>
      <c r="CS1813" s="88"/>
      <c r="CT1813" s="88"/>
      <c r="CU1813" s="88"/>
      <c r="CV1813" s="88"/>
      <c r="CW1813" s="88"/>
      <c r="CX1813" s="88"/>
      <c r="CY1813" s="88"/>
    </row>
    <row r="1814" spans="2:103" x14ac:dyDescent="0.3">
      <c r="B1814" s="87"/>
      <c r="C1814" s="87"/>
      <c r="D1814" s="144"/>
      <c r="E1814" s="144"/>
      <c r="F1814" s="87"/>
      <c r="G1814" s="88"/>
      <c r="H1814" s="88"/>
      <c r="I1814" s="88"/>
      <c r="J1814" s="87"/>
      <c r="K1814" s="87"/>
      <c r="L1814" s="87"/>
      <c r="M1814" s="87"/>
      <c r="N1814" s="87"/>
      <c r="O1814" s="88"/>
      <c r="P1814" s="88"/>
      <c r="Q1814" s="88"/>
      <c r="R1814" s="88"/>
      <c r="S1814" s="88"/>
      <c r="T1814" s="88"/>
      <c r="U1814" s="88"/>
      <c r="V1814" s="88"/>
      <c r="W1814" s="88"/>
      <c r="X1814" s="88"/>
      <c r="Y1814" s="88"/>
      <c r="Z1814" s="88"/>
      <c r="AA1814" s="88"/>
      <c r="AB1814" s="88"/>
      <c r="AC1814" s="88"/>
      <c r="AD1814" s="88"/>
      <c r="AE1814" s="88"/>
      <c r="AF1814" s="88"/>
      <c r="AG1814" s="88"/>
      <c r="AH1814" s="88"/>
      <c r="AI1814" s="88"/>
      <c r="AJ1814" s="88"/>
      <c r="AK1814" s="88"/>
      <c r="AL1814" s="88"/>
      <c r="AM1814" s="88"/>
      <c r="AN1814" s="88"/>
      <c r="AO1814" s="88"/>
      <c r="AP1814" s="88"/>
      <c r="AQ1814" s="88"/>
      <c r="AR1814" s="88"/>
      <c r="AS1814" s="88"/>
      <c r="AT1814" s="88"/>
      <c r="AU1814" s="88"/>
      <c r="AV1814" s="88"/>
      <c r="AW1814" s="88"/>
      <c r="AX1814" s="88"/>
      <c r="AY1814" s="88"/>
      <c r="AZ1814" s="88"/>
      <c r="BA1814" s="88"/>
      <c r="BB1814" s="88"/>
      <c r="BC1814" s="88"/>
      <c r="BD1814" s="88"/>
      <c r="BE1814" s="88"/>
      <c r="BF1814" s="88"/>
      <c r="BG1814" s="88"/>
      <c r="BH1814" s="88"/>
      <c r="BI1814" s="88"/>
      <c r="BJ1814" s="88"/>
      <c r="BK1814" s="88"/>
      <c r="BL1814" s="88"/>
      <c r="BM1814" s="88"/>
      <c r="BN1814" s="88"/>
      <c r="BO1814" s="88"/>
      <c r="BP1814" s="88"/>
      <c r="BQ1814" s="88"/>
      <c r="BR1814" s="88"/>
      <c r="BS1814" s="88"/>
      <c r="BT1814" s="88"/>
      <c r="BU1814" s="88"/>
      <c r="BV1814" s="88"/>
      <c r="BW1814" s="88"/>
      <c r="BX1814" s="88"/>
      <c r="BY1814" s="88"/>
      <c r="BZ1814" s="88"/>
      <c r="CA1814" s="88"/>
      <c r="CB1814" s="88"/>
      <c r="CC1814" s="88"/>
      <c r="CD1814" s="88"/>
      <c r="CE1814" s="88"/>
      <c r="CF1814" s="88"/>
      <c r="CG1814" s="88"/>
      <c r="CH1814" s="88"/>
      <c r="CI1814" s="88"/>
      <c r="CJ1814" s="88"/>
      <c r="CK1814" s="88"/>
      <c r="CL1814" s="88"/>
      <c r="CM1814" s="88"/>
      <c r="CN1814" s="88"/>
      <c r="CO1814" s="88"/>
      <c r="CP1814" s="88"/>
      <c r="CQ1814" s="88"/>
      <c r="CR1814" s="88"/>
      <c r="CS1814" s="88"/>
      <c r="CT1814" s="88"/>
      <c r="CU1814" s="88"/>
      <c r="CV1814" s="88"/>
      <c r="CW1814" s="88"/>
      <c r="CX1814" s="88"/>
      <c r="CY1814" s="88"/>
    </row>
    <row r="1815" spans="2:103" x14ac:dyDescent="0.3">
      <c r="B1815" s="87"/>
      <c r="C1815" s="87"/>
      <c r="D1815" s="144"/>
      <c r="E1815" s="144"/>
      <c r="F1815" s="87"/>
      <c r="G1815" s="88"/>
      <c r="H1815" s="88"/>
      <c r="I1815" s="88"/>
      <c r="J1815" s="87"/>
      <c r="K1815" s="87"/>
      <c r="L1815" s="87"/>
      <c r="M1815" s="87"/>
      <c r="N1815" s="87"/>
      <c r="O1815" s="88"/>
      <c r="P1815" s="88"/>
      <c r="Q1815" s="88"/>
      <c r="R1815" s="88"/>
      <c r="S1815" s="88"/>
      <c r="T1815" s="88"/>
      <c r="U1815" s="88"/>
      <c r="V1815" s="88"/>
      <c r="W1815" s="88"/>
      <c r="X1815" s="88"/>
      <c r="Y1815" s="88"/>
      <c r="Z1815" s="88"/>
      <c r="AA1815" s="88"/>
      <c r="AB1815" s="88"/>
      <c r="AC1815" s="88"/>
      <c r="AD1815" s="88"/>
      <c r="AE1815" s="88"/>
      <c r="AF1815" s="88"/>
      <c r="AG1815" s="88"/>
      <c r="AH1815" s="88"/>
      <c r="AI1815" s="88"/>
      <c r="AJ1815" s="88"/>
      <c r="AK1815" s="88"/>
      <c r="AL1815" s="88"/>
      <c r="AM1815" s="88"/>
      <c r="AN1815" s="88"/>
      <c r="AO1815" s="88"/>
      <c r="AP1815" s="88"/>
      <c r="AQ1815" s="88"/>
      <c r="AR1815" s="88"/>
      <c r="AS1815" s="88"/>
      <c r="AT1815" s="88"/>
      <c r="AU1815" s="88"/>
      <c r="AV1815" s="88"/>
      <c r="AW1815" s="88"/>
      <c r="AX1815" s="88"/>
      <c r="AY1815" s="88"/>
      <c r="AZ1815" s="88"/>
      <c r="BA1815" s="88"/>
      <c r="BB1815" s="88"/>
      <c r="BC1815" s="88"/>
      <c r="BD1815" s="88"/>
      <c r="BE1815" s="88"/>
      <c r="BF1815" s="88"/>
      <c r="BG1815" s="88"/>
      <c r="BH1815" s="88"/>
      <c r="BI1815" s="88"/>
      <c r="BJ1815" s="88"/>
      <c r="BK1815" s="88"/>
      <c r="BL1815" s="88"/>
      <c r="BM1815" s="88"/>
      <c r="BN1815" s="88"/>
      <c r="BO1815" s="88"/>
      <c r="BP1815" s="88"/>
      <c r="BQ1815" s="88"/>
      <c r="BR1815" s="88"/>
      <c r="BS1815" s="88"/>
      <c r="BT1815" s="88"/>
      <c r="BU1815" s="88"/>
      <c r="BV1815" s="88"/>
      <c r="BW1815" s="88"/>
      <c r="BX1815" s="88"/>
      <c r="BY1815" s="88"/>
      <c r="BZ1815" s="88"/>
      <c r="CA1815" s="88"/>
      <c r="CB1815" s="88"/>
      <c r="CC1815" s="88"/>
      <c r="CD1815" s="88"/>
      <c r="CE1815" s="88"/>
      <c r="CF1815" s="88"/>
      <c r="CG1815" s="88"/>
      <c r="CH1815" s="88"/>
      <c r="CI1815" s="88"/>
      <c r="CJ1815" s="88"/>
      <c r="CK1815" s="88"/>
      <c r="CL1815" s="88"/>
      <c r="CM1815" s="88"/>
      <c r="CN1815" s="88"/>
      <c r="CO1815" s="88"/>
      <c r="CP1815" s="88"/>
      <c r="CQ1815" s="88"/>
      <c r="CR1815" s="88"/>
      <c r="CS1815" s="88"/>
      <c r="CT1815" s="88"/>
      <c r="CU1815" s="88"/>
      <c r="CV1815" s="88"/>
      <c r="CW1815" s="88"/>
      <c r="CX1815" s="88"/>
      <c r="CY1815" s="88"/>
    </row>
    <row r="1816" spans="2:103" x14ac:dyDescent="0.3">
      <c r="B1816" s="87"/>
      <c r="C1816" s="87"/>
      <c r="D1816" s="144"/>
      <c r="E1816" s="144"/>
      <c r="F1816" s="87"/>
      <c r="G1816" s="88"/>
      <c r="H1816" s="88"/>
      <c r="I1816" s="88"/>
      <c r="J1816" s="87"/>
      <c r="K1816" s="87"/>
      <c r="L1816" s="87"/>
      <c r="M1816" s="87"/>
      <c r="N1816" s="87"/>
      <c r="O1816" s="88"/>
      <c r="P1816" s="88"/>
      <c r="Q1816" s="88"/>
      <c r="R1816" s="88"/>
      <c r="S1816" s="88"/>
      <c r="T1816" s="88"/>
      <c r="U1816" s="88"/>
      <c r="V1816" s="88"/>
      <c r="W1816" s="88"/>
      <c r="X1816" s="88"/>
      <c r="Y1816" s="88"/>
      <c r="Z1816" s="88"/>
      <c r="AA1816" s="88"/>
      <c r="AB1816" s="88"/>
      <c r="AC1816" s="88"/>
      <c r="AD1816" s="88"/>
      <c r="AE1816" s="88"/>
      <c r="AF1816" s="88"/>
      <c r="AG1816" s="88"/>
      <c r="AH1816" s="88"/>
      <c r="AI1816" s="88"/>
      <c r="AJ1816" s="88"/>
      <c r="AK1816" s="88"/>
      <c r="AL1816" s="88"/>
      <c r="AM1816" s="88"/>
      <c r="AN1816" s="88"/>
      <c r="AO1816" s="88"/>
      <c r="AP1816" s="88"/>
      <c r="AQ1816" s="88"/>
      <c r="AR1816" s="88"/>
      <c r="AS1816" s="88"/>
      <c r="AT1816" s="88"/>
      <c r="AU1816" s="88"/>
      <c r="AV1816" s="88"/>
      <c r="AW1816" s="88"/>
      <c r="AX1816" s="88"/>
      <c r="AY1816" s="88"/>
      <c r="AZ1816" s="88"/>
      <c r="BA1816" s="88"/>
      <c r="BB1816" s="88"/>
      <c r="BC1816" s="88"/>
      <c r="BD1816" s="88"/>
      <c r="BE1816" s="88"/>
      <c r="BF1816" s="88"/>
      <c r="BG1816" s="88"/>
      <c r="BH1816" s="88"/>
      <c r="BI1816" s="88"/>
      <c r="BJ1816" s="88"/>
      <c r="BK1816" s="88"/>
      <c r="BL1816" s="88"/>
      <c r="BM1816" s="88"/>
      <c r="BN1816" s="88"/>
      <c r="BO1816" s="88"/>
      <c r="BP1816" s="88"/>
      <c r="BQ1816" s="88"/>
      <c r="BR1816" s="88"/>
      <c r="BS1816" s="88"/>
      <c r="BT1816" s="88"/>
      <c r="BU1816" s="88"/>
      <c r="BV1816" s="88"/>
      <c r="BW1816" s="88"/>
      <c r="BX1816" s="88"/>
      <c r="BY1816" s="88"/>
      <c r="BZ1816" s="88"/>
      <c r="CA1816" s="88"/>
      <c r="CB1816" s="88"/>
      <c r="CC1816" s="88"/>
      <c r="CD1816" s="88"/>
      <c r="CE1816" s="88"/>
      <c r="CF1816" s="88"/>
      <c r="CG1816" s="88"/>
      <c r="CH1816" s="88"/>
      <c r="CI1816" s="88"/>
      <c r="CJ1816" s="88"/>
      <c r="CK1816" s="88"/>
      <c r="CL1816" s="88"/>
      <c r="CM1816" s="88"/>
      <c r="CN1816" s="88"/>
      <c r="CO1816" s="88"/>
      <c r="CP1816" s="88"/>
      <c r="CQ1816" s="88"/>
      <c r="CR1816" s="88"/>
      <c r="CS1816" s="88"/>
      <c r="CT1816" s="88"/>
      <c r="CU1816" s="88"/>
      <c r="CV1816" s="88"/>
      <c r="CW1816" s="88"/>
      <c r="CX1816" s="88"/>
      <c r="CY1816" s="88"/>
    </row>
    <row r="1817" spans="2:103" x14ac:dyDescent="0.3">
      <c r="B1817" s="87"/>
      <c r="C1817" s="87"/>
      <c r="D1817" s="144"/>
      <c r="E1817" s="144"/>
      <c r="F1817" s="87"/>
      <c r="G1817" s="88"/>
      <c r="H1817" s="88"/>
      <c r="I1817" s="88"/>
      <c r="J1817" s="87"/>
      <c r="K1817" s="87"/>
      <c r="L1817" s="87"/>
      <c r="M1817" s="87"/>
      <c r="N1817" s="87"/>
      <c r="O1817" s="88"/>
      <c r="P1817" s="88"/>
      <c r="Q1817" s="88"/>
      <c r="R1817" s="88"/>
      <c r="S1817" s="88"/>
      <c r="T1817" s="88"/>
      <c r="U1817" s="88"/>
      <c r="V1817" s="88"/>
      <c r="W1817" s="88"/>
      <c r="X1817" s="88"/>
      <c r="Y1817" s="88"/>
      <c r="Z1817" s="88"/>
      <c r="AA1817" s="88"/>
      <c r="AB1817" s="88"/>
      <c r="AC1817" s="88"/>
      <c r="AD1817" s="88"/>
      <c r="AE1817" s="88"/>
      <c r="AF1817" s="88"/>
      <c r="AG1817" s="88"/>
      <c r="AH1817" s="88"/>
      <c r="AI1817" s="88"/>
      <c r="AJ1817" s="88"/>
      <c r="AK1817" s="88"/>
      <c r="AL1817" s="88"/>
      <c r="AM1817" s="88"/>
      <c r="AN1817" s="88"/>
      <c r="AO1817" s="88"/>
      <c r="AP1817" s="88"/>
      <c r="AQ1817" s="88"/>
      <c r="AR1817" s="88"/>
      <c r="AS1817" s="88"/>
      <c r="AT1817" s="88"/>
      <c r="AU1817" s="88"/>
      <c r="AV1817" s="88"/>
      <c r="AW1817" s="88"/>
      <c r="AX1817" s="88"/>
      <c r="AY1817" s="88"/>
      <c r="AZ1817" s="88"/>
      <c r="BA1817" s="88"/>
      <c r="BB1817" s="88"/>
      <c r="BC1817" s="88"/>
      <c r="BD1817" s="88"/>
      <c r="BE1817" s="88"/>
      <c r="BF1817" s="88"/>
      <c r="BG1817" s="88"/>
      <c r="BH1817" s="88"/>
      <c r="BI1817" s="88"/>
      <c r="BJ1817" s="88"/>
      <c r="BK1817" s="88"/>
      <c r="BL1817" s="88"/>
      <c r="BM1817" s="88"/>
      <c r="BN1817" s="88"/>
      <c r="BO1817" s="88"/>
      <c r="BP1817" s="88"/>
      <c r="BQ1817" s="88"/>
      <c r="BR1817" s="88"/>
      <c r="BS1817" s="88"/>
      <c r="BT1817" s="88"/>
      <c r="BU1817" s="88"/>
      <c r="BV1817" s="88"/>
      <c r="BW1817" s="88"/>
      <c r="BX1817" s="88"/>
      <c r="BY1817" s="88"/>
      <c r="BZ1817" s="88"/>
      <c r="CA1817" s="88"/>
      <c r="CB1817" s="88"/>
      <c r="CC1817" s="88"/>
      <c r="CD1817" s="88"/>
      <c r="CE1817" s="88"/>
      <c r="CF1817" s="88"/>
      <c r="CG1817" s="88"/>
      <c r="CH1817" s="88"/>
      <c r="CI1817" s="88"/>
      <c r="CJ1817" s="88"/>
      <c r="CK1817" s="88"/>
      <c r="CL1817" s="88"/>
      <c r="CM1817" s="88"/>
      <c r="CN1817" s="88"/>
      <c r="CO1817" s="88"/>
      <c r="CP1817" s="88"/>
      <c r="CQ1817" s="88"/>
      <c r="CR1817" s="88"/>
      <c r="CS1817" s="88"/>
      <c r="CT1817" s="88"/>
      <c r="CU1817" s="88"/>
      <c r="CV1817" s="88"/>
      <c r="CW1817" s="88"/>
      <c r="CX1817" s="88"/>
      <c r="CY1817" s="88"/>
    </row>
    <row r="1818" spans="2:103" x14ac:dyDescent="0.3">
      <c r="B1818" s="87"/>
      <c r="C1818" s="87"/>
      <c r="D1818" s="144"/>
      <c r="E1818" s="144"/>
      <c r="F1818" s="87"/>
      <c r="G1818" s="88"/>
      <c r="H1818" s="88"/>
      <c r="I1818" s="88"/>
      <c r="J1818" s="87"/>
      <c r="K1818" s="87"/>
      <c r="L1818" s="87"/>
      <c r="M1818" s="87"/>
      <c r="N1818" s="87"/>
      <c r="O1818" s="88"/>
      <c r="P1818" s="88"/>
      <c r="Q1818" s="88"/>
      <c r="R1818" s="88"/>
      <c r="S1818" s="88"/>
      <c r="T1818" s="88"/>
      <c r="U1818" s="88"/>
      <c r="V1818" s="88"/>
      <c r="W1818" s="88"/>
      <c r="X1818" s="88"/>
      <c r="Y1818" s="88"/>
      <c r="Z1818" s="88"/>
      <c r="AA1818" s="88"/>
      <c r="AB1818" s="88"/>
      <c r="AC1818" s="88"/>
      <c r="AD1818" s="88"/>
      <c r="AE1818" s="88"/>
      <c r="AF1818" s="88"/>
      <c r="AG1818" s="88"/>
      <c r="AH1818" s="88"/>
      <c r="AI1818" s="88"/>
      <c r="AJ1818" s="88"/>
      <c r="AK1818" s="88"/>
      <c r="AL1818" s="88"/>
      <c r="AM1818" s="88"/>
      <c r="AN1818" s="88"/>
      <c r="AO1818" s="88"/>
      <c r="AP1818" s="88"/>
      <c r="AQ1818" s="88"/>
      <c r="AR1818" s="88"/>
      <c r="AS1818" s="88"/>
      <c r="AT1818" s="88"/>
      <c r="AU1818" s="88"/>
      <c r="AV1818" s="88"/>
      <c r="AW1818" s="88"/>
      <c r="AX1818" s="88"/>
      <c r="AY1818" s="88"/>
      <c r="AZ1818" s="88"/>
      <c r="BA1818" s="88"/>
      <c r="BB1818" s="88"/>
      <c r="BC1818" s="88"/>
      <c r="BD1818" s="88"/>
      <c r="BE1818" s="88"/>
      <c r="BF1818" s="88"/>
      <c r="BG1818" s="88"/>
      <c r="BH1818" s="88"/>
      <c r="BI1818" s="88"/>
      <c r="BJ1818" s="88"/>
      <c r="BK1818" s="88"/>
      <c r="BL1818" s="88"/>
      <c r="BM1818" s="88"/>
      <c r="BN1818" s="88"/>
      <c r="BO1818" s="88"/>
      <c r="BP1818" s="88"/>
      <c r="BQ1818" s="88"/>
      <c r="BR1818" s="88"/>
      <c r="BS1818" s="88"/>
      <c r="BT1818" s="88"/>
      <c r="BU1818" s="88"/>
      <c r="BV1818" s="88"/>
      <c r="BW1818" s="88"/>
      <c r="BX1818" s="88"/>
      <c r="BY1818" s="88"/>
      <c r="BZ1818" s="88"/>
      <c r="CA1818" s="88"/>
      <c r="CB1818" s="88"/>
      <c r="CC1818" s="88"/>
      <c r="CD1818" s="88"/>
      <c r="CE1818" s="88"/>
      <c r="CF1818" s="88"/>
      <c r="CG1818" s="88"/>
      <c r="CH1818" s="88"/>
      <c r="CI1818" s="88"/>
      <c r="CJ1818" s="88"/>
      <c r="CK1818" s="88"/>
      <c r="CL1818" s="88"/>
      <c r="CM1818" s="88"/>
      <c r="CN1818" s="88"/>
      <c r="CO1818" s="88"/>
      <c r="CP1818" s="88"/>
      <c r="CQ1818" s="88"/>
      <c r="CR1818" s="88"/>
      <c r="CS1818" s="88"/>
      <c r="CT1818" s="88"/>
      <c r="CU1818" s="88"/>
      <c r="CV1818" s="88"/>
      <c r="CW1818" s="88"/>
      <c r="CX1818" s="88"/>
      <c r="CY1818" s="88"/>
    </row>
    <row r="1819" spans="2:103" x14ac:dyDescent="0.3">
      <c r="B1819" s="87"/>
      <c r="C1819" s="87"/>
      <c r="D1819" s="144"/>
      <c r="E1819" s="144"/>
      <c r="F1819" s="87"/>
      <c r="G1819" s="88"/>
      <c r="H1819" s="88"/>
      <c r="I1819" s="88"/>
      <c r="J1819" s="87"/>
      <c r="K1819" s="87"/>
      <c r="L1819" s="87"/>
      <c r="M1819" s="87"/>
      <c r="N1819" s="87"/>
      <c r="O1819" s="88"/>
      <c r="P1819" s="88"/>
      <c r="Q1819" s="88"/>
      <c r="R1819" s="88"/>
      <c r="S1819" s="88"/>
      <c r="T1819" s="88"/>
      <c r="U1819" s="88"/>
      <c r="V1819" s="88"/>
      <c r="W1819" s="88"/>
      <c r="X1819" s="88"/>
      <c r="Y1819" s="88"/>
      <c r="Z1819" s="88"/>
      <c r="AA1819" s="88"/>
      <c r="AB1819" s="88"/>
      <c r="AC1819" s="88"/>
      <c r="AD1819" s="88"/>
      <c r="AE1819" s="88"/>
      <c r="AF1819" s="88"/>
      <c r="AG1819" s="88"/>
      <c r="AH1819" s="88"/>
      <c r="AI1819" s="88"/>
      <c r="AJ1819" s="88"/>
      <c r="AK1819" s="88"/>
      <c r="AL1819" s="88"/>
      <c r="AM1819" s="88"/>
      <c r="AN1819" s="88"/>
      <c r="AO1819" s="88"/>
      <c r="AP1819" s="88"/>
      <c r="AQ1819" s="88"/>
      <c r="AR1819" s="88"/>
      <c r="AS1819" s="88"/>
      <c r="AT1819" s="88"/>
      <c r="AU1819" s="88"/>
      <c r="AV1819" s="88"/>
      <c r="AW1819" s="88"/>
      <c r="AX1819" s="88"/>
      <c r="AY1819" s="88"/>
      <c r="AZ1819" s="88"/>
      <c r="BA1819" s="88"/>
      <c r="BB1819" s="88"/>
      <c r="BC1819" s="88"/>
      <c r="BD1819" s="88"/>
      <c r="BE1819" s="88"/>
      <c r="BF1819" s="88"/>
      <c r="BG1819" s="88"/>
      <c r="BH1819" s="88"/>
      <c r="BI1819" s="88"/>
      <c r="BJ1819" s="88"/>
      <c r="BK1819" s="88"/>
      <c r="BL1819" s="88"/>
      <c r="BM1819" s="88"/>
      <c r="BN1819" s="88"/>
      <c r="BO1819" s="88"/>
      <c r="BP1819" s="88"/>
      <c r="BQ1819" s="88"/>
      <c r="BR1819" s="88"/>
      <c r="BS1819" s="88"/>
      <c r="BT1819" s="88"/>
      <c r="BU1819" s="88"/>
      <c r="BV1819" s="88"/>
      <c r="BW1819" s="88"/>
      <c r="BX1819" s="88"/>
      <c r="BY1819" s="88"/>
      <c r="BZ1819" s="88"/>
      <c r="CA1819" s="88"/>
      <c r="CB1819" s="88"/>
      <c r="CC1819" s="88"/>
      <c r="CD1819" s="88"/>
      <c r="CE1819" s="88"/>
      <c r="CF1819" s="88"/>
      <c r="CG1819" s="88"/>
      <c r="CH1819" s="88"/>
      <c r="CI1819" s="88"/>
      <c r="CJ1819" s="88"/>
      <c r="CK1819" s="88"/>
      <c r="CL1819" s="88"/>
      <c r="CM1819" s="88"/>
      <c r="CN1819" s="88"/>
      <c r="CO1819" s="88"/>
      <c r="CP1819" s="88"/>
      <c r="CQ1819" s="88"/>
      <c r="CR1819" s="88"/>
      <c r="CS1819" s="88"/>
      <c r="CT1819" s="88"/>
      <c r="CU1819" s="88"/>
      <c r="CV1819" s="88"/>
      <c r="CW1819" s="88"/>
      <c r="CX1819" s="88"/>
      <c r="CY1819" s="88"/>
    </row>
    <row r="1820" spans="2:103" x14ac:dyDescent="0.3">
      <c r="B1820" s="87"/>
      <c r="C1820" s="87"/>
      <c r="D1820" s="144"/>
      <c r="E1820" s="144"/>
      <c r="F1820" s="87"/>
      <c r="G1820" s="88"/>
      <c r="H1820" s="88"/>
      <c r="I1820" s="88"/>
      <c r="J1820" s="87"/>
      <c r="K1820" s="87"/>
      <c r="L1820" s="87"/>
      <c r="M1820" s="87"/>
      <c r="N1820" s="87"/>
      <c r="O1820" s="88"/>
      <c r="P1820" s="88"/>
      <c r="Q1820" s="88"/>
      <c r="R1820" s="88"/>
      <c r="S1820" s="88"/>
      <c r="T1820" s="88"/>
      <c r="U1820" s="88"/>
      <c r="V1820" s="88"/>
      <c r="W1820" s="88"/>
      <c r="X1820" s="88"/>
      <c r="Y1820" s="88"/>
      <c r="Z1820" s="88"/>
      <c r="AA1820" s="88"/>
      <c r="AB1820" s="88"/>
      <c r="AC1820" s="88"/>
      <c r="AD1820" s="88"/>
      <c r="AE1820" s="88"/>
      <c r="AF1820" s="88"/>
      <c r="AG1820" s="88"/>
      <c r="AH1820" s="88"/>
      <c r="AI1820" s="88"/>
      <c r="AJ1820" s="88"/>
      <c r="AK1820" s="88"/>
      <c r="AL1820" s="88"/>
      <c r="AM1820" s="88"/>
      <c r="AN1820" s="88"/>
      <c r="AO1820" s="88"/>
      <c r="AP1820" s="88"/>
      <c r="AQ1820" s="88"/>
      <c r="AR1820" s="88"/>
      <c r="AS1820" s="88"/>
      <c r="AT1820" s="88"/>
      <c r="AU1820" s="88"/>
      <c r="AV1820" s="88"/>
      <c r="AW1820" s="88"/>
      <c r="AX1820" s="88"/>
      <c r="AY1820" s="88"/>
      <c r="AZ1820" s="88"/>
      <c r="BA1820" s="88"/>
      <c r="BB1820" s="88"/>
      <c r="BC1820" s="88"/>
      <c r="BD1820" s="88"/>
      <c r="BE1820" s="88"/>
      <c r="BF1820" s="88"/>
      <c r="BG1820" s="88"/>
      <c r="BH1820" s="88"/>
      <c r="BI1820" s="88"/>
      <c r="BJ1820" s="88"/>
      <c r="BK1820" s="88"/>
      <c r="BL1820" s="88"/>
      <c r="BM1820" s="88"/>
      <c r="BN1820" s="88"/>
      <c r="BO1820" s="88"/>
      <c r="BP1820" s="88"/>
      <c r="BQ1820" s="88"/>
      <c r="BR1820" s="88"/>
      <c r="BS1820" s="88"/>
      <c r="BT1820" s="88"/>
      <c r="BU1820" s="88"/>
      <c r="BV1820" s="88"/>
      <c r="BW1820" s="88"/>
      <c r="BX1820" s="88"/>
      <c r="BY1820" s="88"/>
      <c r="BZ1820" s="88"/>
      <c r="CA1820" s="88"/>
      <c r="CB1820" s="88"/>
      <c r="CC1820" s="88"/>
      <c r="CD1820" s="88"/>
      <c r="CE1820" s="88"/>
      <c r="CF1820" s="88"/>
      <c r="CG1820" s="88"/>
      <c r="CH1820" s="88"/>
      <c r="CI1820" s="88"/>
      <c r="CJ1820" s="88"/>
      <c r="CK1820" s="88"/>
      <c r="CL1820" s="88"/>
      <c r="CM1820" s="88"/>
      <c r="CN1820" s="88"/>
      <c r="CO1820" s="88"/>
      <c r="CP1820" s="88"/>
      <c r="CQ1820" s="88"/>
      <c r="CR1820" s="88"/>
      <c r="CS1820" s="88"/>
      <c r="CT1820" s="88"/>
      <c r="CU1820" s="88"/>
      <c r="CV1820" s="88"/>
      <c r="CW1820" s="88"/>
      <c r="CX1820" s="88"/>
      <c r="CY1820" s="88"/>
    </row>
    <row r="1821" spans="2:103" x14ac:dyDescent="0.3">
      <c r="B1821" s="87"/>
      <c r="C1821" s="87"/>
      <c r="D1821" s="144"/>
      <c r="E1821" s="144"/>
      <c r="F1821" s="87"/>
      <c r="G1821" s="88"/>
      <c r="H1821" s="88"/>
      <c r="I1821" s="88"/>
      <c r="J1821" s="87"/>
      <c r="K1821" s="87"/>
      <c r="L1821" s="87"/>
      <c r="M1821" s="87"/>
      <c r="N1821" s="87"/>
      <c r="O1821" s="88"/>
      <c r="P1821" s="88"/>
      <c r="Q1821" s="88"/>
      <c r="R1821" s="88"/>
      <c r="S1821" s="88"/>
      <c r="T1821" s="88"/>
      <c r="U1821" s="88"/>
      <c r="V1821" s="88"/>
      <c r="W1821" s="88"/>
      <c r="X1821" s="88"/>
      <c r="Y1821" s="88"/>
      <c r="Z1821" s="88"/>
      <c r="AA1821" s="88"/>
      <c r="AB1821" s="88"/>
      <c r="AC1821" s="88"/>
      <c r="AD1821" s="88"/>
      <c r="AE1821" s="88"/>
      <c r="AF1821" s="88"/>
      <c r="AG1821" s="88"/>
      <c r="AH1821" s="88"/>
      <c r="AI1821" s="88"/>
      <c r="AJ1821" s="88"/>
      <c r="AK1821" s="88"/>
      <c r="AL1821" s="88"/>
      <c r="AM1821" s="88"/>
      <c r="AN1821" s="88"/>
      <c r="AO1821" s="88"/>
      <c r="AP1821" s="88"/>
      <c r="AQ1821" s="88"/>
      <c r="AR1821" s="88"/>
      <c r="AS1821" s="88"/>
      <c r="AT1821" s="88"/>
      <c r="AU1821" s="88"/>
      <c r="AV1821" s="88"/>
      <c r="AW1821" s="88"/>
      <c r="AX1821" s="88"/>
      <c r="AY1821" s="88"/>
      <c r="AZ1821" s="88"/>
      <c r="BA1821" s="88"/>
      <c r="BB1821" s="88"/>
      <c r="BC1821" s="88"/>
      <c r="BD1821" s="88"/>
      <c r="BE1821" s="88"/>
      <c r="BF1821" s="88"/>
      <c r="BG1821" s="88"/>
      <c r="BH1821" s="88"/>
      <c r="BI1821" s="88"/>
      <c r="BJ1821" s="88"/>
      <c r="BK1821" s="88"/>
      <c r="BL1821" s="88"/>
      <c r="BM1821" s="88"/>
      <c r="BN1821" s="88"/>
      <c r="BO1821" s="88"/>
      <c r="BP1821" s="88"/>
      <c r="BQ1821" s="88"/>
      <c r="BR1821" s="88"/>
      <c r="BS1821" s="88"/>
      <c r="BT1821" s="88"/>
      <c r="BU1821" s="88"/>
      <c r="BV1821" s="88"/>
      <c r="BW1821" s="88"/>
      <c r="BX1821" s="88"/>
      <c r="BY1821" s="88"/>
      <c r="BZ1821" s="88"/>
      <c r="CA1821" s="88"/>
      <c r="CB1821" s="88"/>
      <c r="CC1821" s="88"/>
      <c r="CD1821" s="88"/>
      <c r="CE1821" s="88"/>
      <c r="CF1821" s="88"/>
      <c r="CG1821" s="88"/>
      <c r="CH1821" s="88"/>
      <c r="CI1821" s="88"/>
      <c r="CJ1821" s="88"/>
      <c r="CK1821" s="88"/>
      <c r="CL1821" s="88"/>
      <c r="CM1821" s="88"/>
      <c r="CN1821" s="88"/>
      <c r="CO1821" s="88"/>
      <c r="CP1821" s="88"/>
      <c r="CQ1821" s="88"/>
      <c r="CR1821" s="88"/>
      <c r="CS1821" s="88"/>
      <c r="CT1821" s="88"/>
      <c r="CU1821" s="88"/>
      <c r="CV1821" s="88"/>
      <c r="CW1821" s="88"/>
      <c r="CX1821" s="88"/>
      <c r="CY1821" s="88"/>
    </row>
    <row r="1822" spans="2:103" x14ac:dyDescent="0.3">
      <c r="B1822" s="87"/>
      <c r="C1822" s="87"/>
      <c r="D1822" s="144"/>
      <c r="E1822" s="144"/>
      <c r="F1822" s="87"/>
      <c r="G1822" s="88"/>
      <c r="H1822" s="88"/>
      <c r="I1822" s="88"/>
      <c r="J1822" s="87"/>
      <c r="K1822" s="87"/>
      <c r="L1822" s="87"/>
      <c r="M1822" s="87"/>
      <c r="N1822" s="87"/>
      <c r="O1822" s="88"/>
      <c r="P1822" s="88"/>
      <c r="Q1822" s="88"/>
      <c r="R1822" s="88"/>
      <c r="S1822" s="88"/>
      <c r="T1822" s="88"/>
      <c r="U1822" s="88"/>
      <c r="V1822" s="88"/>
      <c r="W1822" s="88"/>
      <c r="X1822" s="88"/>
      <c r="Y1822" s="88"/>
      <c r="Z1822" s="88"/>
      <c r="AA1822" s="88"/>
      <c r="AB1822" s="88"/>
      <c r="AC1822" s="88"/>
      <c r="AD1822" s="88"/>
      <c r="AE1822" s="88"/>
      <c r="AF1822" s="88"/>
      <c r="AG1822" s="88"/>
      <c r="AH1822" s="88"/>
      <c r="AI1822" s="88"/>
      <c r="AJ1822" s="88"/>
      <c r="AK1822" s="88"/>
      <c r="AL1822" s="88"/>
      <c r="AM1822" s="88"/>
      <c r="AN1822" s="88"/>
      <c r="AO1822" s="88"/>
      <c r="AP1822" s="88"/>
      <c r="AQ1822" s="88"/>
      <c r="AR1822" s="88"/>
      <c r="AS1822" s="88"/>
      <c r="AT1822" s="88"/>
      <c r="AU1822" s="88"/>
      <c r="AV1822" s="88"/>
      <c r="AW1822" s="88"/>
      <c r="AX1822" s="88"/>
      <c r="AY1822" s="88"/>
      <c r="AZ1822" s="88"/>
      <c r="BA1822" s="88"/>
      <c r="BB1822" s="88"/>
      <c r="BC1822" s="88"/>
      <c r="BD1822" s="88"/>
      <c r="BE1822" s="88"/>
      <c r="BF1822" s="88"/>
      <c r="BG1822" s="88"/>
      <c r="BH1822" s="88"/>
      <c r="BI1822" s="88"/>
      <c r="BJ1822" s="88"/>
      <c r="BK1822" s="88"/>
      <c r="BL1822" s="88"/>
      <c r="BM1822" s="88"/>
      <c r="BN1822" s="88"/>
      <c r="BO1822" s="88"/>
      <c r="BP1822" s="88"/>
      <c r="BQ1822" s="88"/>
      <c r="BR1822" s="88"/>
      <c r="BS1822" s="88"/>
      <c r="BT1822" s="88"/>
      <c r="BU1822" s="88"/>
      <c r="BV1822" s="88"/>
      <c r="BW1822" s="88"/>
      <c r="BX1822" s="88"/>
      <c r="BY1822" s="88"/>
      <c r="BZ1822" s="88"/>
      <c r="CA1822" s="88"/>
      <c r="CB1822" s="88"/>
      <c r="CC1822" s="88"/>
      <c r="CD1822" s="88"/>
      <c r="CE1822" s="88"/>
      <c r="CF1822" s="88"/>
      <c r="CG1822" s="88"/>
      <c r="CH1822" s="88"/>
      <c r="CI1822" s="88"/>
      <c r="CJ1822" s="88"/>
      <c r="CK1822" s="88"/>
      <c r="CL1822" s="88"/>
      <c r="CM1822" s="88"/>
      <c r="CN1822" s="88"/>
      <c r="CO1822" s="88"/>
      <c r="CP1822" s="88"/>
      <c r="CQ1822" s="88"/>
      <c r="CR1822" s="88"/>
      <c r="CS1822" s="88"/>
      <c r="CT1822" s="88"/>
      <c r="CU1822" s="88"/>
      <c r="CV1822" s="88"/>
      <c r="CW1822" s="88"/>
      <c r="CX1822" s="88"/>
      <c r="CY1822" s="88"/>
    </row>
    <row r="1823" spans="2:103" x14ac:dyDescent="0.3">
      <c r="B1823" s="87"/>
      <c r="C1823" s="87"/>
      <c r="D1823" s="144"/>
      <c r="E1823" s="144"/>
      <c r="F1823" s="87"/>
      <c r="G1823" s="88"/>
      <c r="H1823" s="88"/>
      <c r="I1823" s="88"/>
      <c r="J1823" s="87"/>
      <c r="K1823" s="87"/>
      <c r="L1823" s="87"/>
      <c r="M1823" s="87"/>
      <c r="N1823" s="87"/>
      <c r="O1823" s="88"/>
      <c r="P1823" s="88"/>
      <c r="Q1823" s="88"/>
      <c r="R1823" s="88"/>
      <c r="S1823" s="88"/>
      <c r="T1823" s="88"/>
      <c r="U1823" s="88"/>
      <c r="V1823" s="88"/>
      <c r="W1823" s="88"/>
      <c r="X1823" s="88"/>
      <c r="Y1823" s="88"/>
      <c r="Z1823" s="88"/>
      <c r="AA1823" s="88"/>
      <c r="AB1823" s="88"/>
      <c r="AC1823" s="88"/>
      <c r="AD1823" s="88"/>
      <c r="AE1823" s="88"/>
      <c r="AF1823" s="88"/>
      <c r="AG1823" s="88"/>
      <c r="AH1823" s="88"/>
      <c r="AI1823" s="88"/>
      <c r="AJ1823" s="88"/>
      <c r="AK1823" s="88"/>
      <c r="AL1823" s="88"/>
      <c r="AM1823" s="88"/>
      <c r="AN1823" s="88"/>
      <c r="AO1823" s="88"/>
      <c r="AP1823" s="88"/>
      <c r="AQ1823" s="88"/>
      <c r="AR1823" s="88"/>
      <c r="AS1823" s="88"/>
      <c r="AT1823" s="88"/>
      <c r="AU1823" s="88"/>
      <c r="AV1823" s="88"/>
      <c r="AW1823" s="88"/>
      <c r="AX1823" s="88"/>
      <c r="AY1823" s="88"/>
      <c r="AZ1823" s="88"/>
      <c r="BA1823" s="88"/>
      <c r="BB1823" s="88"/>
      <c r="BC1823" s="88"/>
      <c r="BD1823" s="88"/>
      <c r="BE1823" s="88"/>
      <c r="BF1823" s="88"/>
      <c r="BG1823" s="88"/>
      <c r="BH1823" s="88"/>
      <c r="BI1823" s="88"/>
      <c r="BJ1823" s="88"/>
      <c r="BK1823" s="88"/>
      <c r="BL1823" s="88"/>
      <c r="BM1823" s="88"/>
      <c r="BN1823" s="88"/>
      <c r="BO1823" s="88"/>
      <c r="BP1823" s="88"/>
      <c r="BQ1823" s="88"/>
      <c r="BR1823" s="88"/>
      <c r="BS1823" s="88"/>
      <c r="BT1823" s="88"/>
      <c r="BU1823" s="88"/>
      <c r="BV1823" s="88"/>
      <c r="BW1823" s="88"/>
      <c r="BX1823" s="88"/>
      <c r="BY1823" s="88"/>
      <c r="BZ1823" s="88"/>
      <c r="CA1823" s="88"/>
      <c r="CB1823" s="88"/>
      <c r="CC1823" s="88"/>
      <c r="CD1823" s="88"/>
      <c r="CE1823" s="88"/>
      <c r="CF1823" s="88"/>
      <c r="CG1823" s="88"/>
      <c r="CH1823" s="88"/>
      <c r="CI1823" s="88"/>
      <c r="CJ1823" s="88"/>
      <c r="CK1823" s="88"/>
      <c r="CL1823" s="88"/>
      <c r="CM1823" s="88"/>
      <c r="CN1823" s="88"/>
      <c r="CO1823" s="88"/>
      <c r="CP1823" s="88"/>
      <c r="CQ1823" s="88"/>
      <c r="CR1823" s="88"/>
      <c r="CS1823" s="88"/>
      <c r="CT1823" s="88"/>
      <c r="CU1823" s="88"/>
      <c r="CV1823" s="88"/>
      <c r="CW1823" s="88"/>
      <c r="CX1823" s="88"/>
      <c r="CY1823" s="88"/>
    </row>
    <row r="1824" spans="2:103" x14ac:dyDescent="0.3">
      <c r="B1824" s="87"/>
      <c r="C1824" s="87"/>
      <c r="D1824" s="144"/>
      <c r="E1824" s="144"/>
      <c r="F1824" s="87"/>
      <c r="G1824" s="88"/>
      <c r="H1824" s="88"/>
      <c r="I1824" s="88"/>
      <c r="J1824" s="87"/>
      <c r="K1824" s="87"/>
      <c r="L1824" s="87"/>
      <c r="M1824" s="87"/>
      <c r="N1824" s="87"/>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row>
    <row r="1825" spans="2:103" x14ac:dyDescent="0.3">
      <c r="B1825" s="87"/>
      <c r="C1825" s="87"/>
      <c r="D1825" s="144"/>
      <c r="E1825" s="144"/>
      <c r="F1825" s="87"/>
      <c r="G1825" s="88"/>
      <c r="H1825" s="88"/>
      <c r="I1825" s="88"/>
      <c r="J1825" s="87"/>
      <c r="K1825" s="87"/>
      <c r="L1825" s="87"/>
      <c r="M1825" s="87"/>
      <c r="N1825" s="87"/>
      <c r="O1825" s="88"/>
      <c r="P1825" s="88"/>
      <c r="Q1825" s="88"/>
      <c r="R1825" s="88"/>
      <c r="S1825" s="88"/>
      <c r="T1825" s="88"/>
      <c r="U1825" s="88"/>
      <c r="V1825" s="88"/>
      <c r="W1825" s="88"/>
      <c r="X1825" s="88"/>
      <c r="Y1825" s="88"/>
      <c r="Z1825" s="88"/>
      <c r="AA1825" s="88"/>
      <c r="AB1825" s="88"/>
      <c r="AC1825" s="88"/>
      <c r="AD1825" s="88"/>
      <c r="AE1825" s="88"/>
      <c r="AF1825" s="88"/>
      <c r="AG1825" s="88"/>
      <c r="AH1825" s="88"/>
      <c r="AI1825" s="88"/>
      <c r="AJ1825" s="88"/>
      <c r="AK1825" s="88"/>
      <c r="AL1825" s="88"/>
      <c r="AM1825" s="88"/>
      <c r="AN1825" s="88"/>
      <c r="AO1825" s="88"/>
      <c r="AP1825" s="88"/>
      <c r="AQ1825" s="88"/>
      <c r="AR1825" s="88"/>
      <c r="AS1825" s="88"/>
      <c r="AT1825" s="88"/>
      <c r="AU1825" s="88"/>
      <c r="AV1825" s="88"/>
      <c r="AW1825" s="88"/>
      <c r="AX1825" s="88"/>
      <c r="AY1825" s="88"/>
      <c r="AZ1825" s="88"/>
      <c r="BA1825" s="88"/>
      <c r="BB1825" s="88"/>
      <c r="BC1825" s="88"/>
      <c r="BD1825" s="88"/>
      <c r="BE1825" s="88"/>
      <c r="BF1825" s="88"/>
      <c r="BG1825" s="88"/>
      <c r="BH1825" s="88"/>
      <c r="BI1825" s="88"/>
      <c r="BJ1825" s="88"/>
      <c r="BK1825" s="88"/>
      <c r="BL1825" s="88"/>
      <c r="BM1825" s="88"/>
      <c r="BN1825" s="88"/>
      <c r="BO1825" s="88"/>
      <c r="BP1825" s="88"/>
      <c r="BQ1825" s="88"/>
      <c r="BR1825" s="88"/>
      <c r="BS1825" s="88"/>
      <c r="BT1825" s="88"/>
      <c r="BU1825" s="88"/>
      <c r="BV1825" s="88"/>
      <c r="BW1825" s="88"/>
      <c r="BX1825" s="88"/>
      <c r="BY1825" s="88"/>
      <c r="BZ1825" s="88"/>
      <c r="CA1825" s="88"/>
      <c r="CB1825" s="88"/>
      <c r="CC1825" s="88"/>
      <c r="CD1825" s="88"/>
      <c r="CE1825" s="88"/>
      <c r="CF1825" s="88"/>
      <c r="CG1825" s="88"/>
      <c r="CH1825" s="88"/>
      <c r="CI1825" s="88"/>
      <c r="CJ1825" s="88"/>
      <c r="CK1825" s="88"/>
      <c r="CL1825" s="88"/>
      <c r="CM1825" s="88"/>
      <c r="CN1825" s="88"/>
      <c r="CO1825" s="88"/>
      <c r="CP1825" s="88"/>
      <c r="CQ1825" s="88"/>
      <c r="CR1825" s="88"/>
      <c r="CS1825" s="88"/>
      <c r="CT1825" s="88"/>
      <c r="CU1825" s="88"/>
      <c r="CV1825" s="88"/>
      <c r="CW1825" s="88"/>
      <c r="CX1825" s="88"/>
      <c r="CY1825" s="88"/>
    </row>
    <row r="1826" spans="2:103" x14ac:dyDescent="0.3">
      <c r="B1826" s="87"/>
      <c r="C1826" s="87"/>
      <c r="D1826" s="144"/>
      <c r="E1826" s="144"/>
      <c r="F1826" s="87"/>
      <c r="G1826" s="88"/>
      <c r="H1826" s="88"/>
      <c r="I1826" s="88"/>
      <c r="J1826" s="87"/>
      <c r="K1826" s="87"/>
      <c r="L1826" s="87"/>
      <c r="M1826" s="87"/>
      <c r="N1826" s="87"/>
      <c r="O1826" s="88"/>
      <c r="P1826" s="88"/>
      <c r="Q1826" s="88"/>
      <c r="R1826" s="88"/>
      <c r="S1826" s="88"/>
      <c r="T1826" s="88"/>
      <c r="U1826" s="88"/>
      <c r="V1826" s="88"/>
      <c r="W1826" s="88"/>
      <c r="X1826" s="88"/>
      <c r="Y1826" s="88"/>
      <c r="Z1826" s="88"/>
      <c r="AA1826" s="88"/>
      <c r="AB1826" s="88"/>
      <c r="AC1826" s="88"/>
      <c r="AD1826" s="88"/>
      <c r="AE1826" s="88"/>
      <c r="AF1826" s="88"/>
      <c r="AG1826" s="88"/>
      <c r="AH1826" s="88"/>
      <c r="AI1826" s="88"/>
      <c r="AJ1826" s="88"/>
      <c r="AK1826" s="88"/>
      <c r="AL1826" s="88"/>
      <c r="AM1826" s="88"/>
      <c r="AN1826" s="88"/>
      <c r="AO1826" s="88"/>
      <c r="AP1826" s="88"/>
      <c r="AQ1826" s="88"/>
      <c r="AR1826" s="88"/>
      <c r="AS1826" s="88"/>
      <c r="AT1826" s="88"/>
      <c r="AU1826" s="88"/>
      <c r="AV1826" s="88"/>
      <c r="AW1826" s="88"/>
      <c r="AX1826" s="88"/>
      <c r="AY1826" s="88"/>
      <c r="AZ1826" s="88"/>
      <c r="BA1826" s="88"/>
      <c r="BB1826" s="88"/>
      <c r="BC1826" s="88"/>
      <c r="BD1826" s="88"/>
      <c r="BE1826" s="88"/>
      <c r="BF1826" s="88"/>
      <c r="BG1826" s="88"/>
      <c r="BH1826" s="88"/>
      <c r="BI1826" s="88"/>
      <c r="BJ1826" s="88"/>
      <c r="BK1826" s="88"/>
      <c r="BL1826" s="88"/>
      <c r="BM1826" s="88"/>
      <c r="BN1826" s="88"/>
      <c r="BO1826" s="88"/>
      <c r="BP1826" s="88"/>
      <c r="BQ1826" s="88"/>
      <c r="BR1826" s="88"/>
      <c r="BS1826" s="88"/>
      <c r="BT1826" s="88"/>
      <c r="BU1826" s="88"/>
      <c r="BV1826" s="88"/>
      <c r="BW1826" s="88"/>
      <c r="BX1826" s="88"/>
      <c r="BY1826" s="88"/>
      <c r="BZ1826" s="88"/>
      <c r="CA1826" s="88"/>
      <c r="CB1826" s="88"/>
      <c r="CC1826" s="88"/>
      <c r="CD1826" s="88"/>
      <c r="CE1826" s="88"/>
      <c r="CF1826" s="88"/>
      <c r="CG1826" s="88"/>
      <c r="CH1826" s="88"/>
      <c r="CI1826" s="88"/>
      <c r="CJ1826" s="88"/>
      <c r="CK1826" s="88"/>
      <c r="CL1826" s="88"/>
      <c r="CM1826" s="88"/>
      <c r="CN1826" s="88"/>
      <c r="CO1826" s="88"/>
      <c r="CP1826" s="88"/>
      <c r="CQ1826" s="88"/>
      <c r="CR1826" s="88"/>
      <c r="CS1826" s="88"/>
      <c r="CT1826" s="88"/>
      <c r="CU1826" s="88"/>
      <c r="CV1826" s="88"/>
      <c r="CW1826" s="88"/>
      <c r="CX1826" s="88"/>
      <c r="CY1826" s="88"/>
    </row>
    <row r="1827" spans="2:103" x14ac:dyDescent="0.3">
      <c r="B1827" s="87"/>
      <c r="C1827" s="87"/>
      <c r="D1827" s="144"/>
      <c r="E1827" s="144"/>
      <c r="F1827" s="87"/>
      <c r="G1827" s="88"/>
      <c r="H1827" s="88"/>
      <c r="I1827" s="88"/>
      <c r="J1827" s="87"/>
      <c r="K1827" s="87"/>
      <c r="L1827" s="87"/>
      <c r="M1827" s="87"/>
      <c r="N1827" s="87"/>
      <c r="O1827" s="88"/>
      <c r="P1827" s="88"/>
      <c r="Q1827" s="88"/>
      <c r="R1827" s="88"/>
      <c r="S1827" s="88"/>
      <c r="T1827" s="88"/>
      <c r="U1827" s="88"/>
      <c r="V1827" s="88"/>
      <c r="W1827" s="88"/>
      <c r="X1827" s="88"/>
      <c r="Y1827" s="88"/>
      <c r="Z1827" s="88"/>
      <c r="AA1827" s="88"/>
      <c r="AB1827" s="88"/>
      <c r="AC1827" s="88"/>
      <c r="AD1827" s="88"/>
      <c r="AE1827" s="88"/>
      <c r="AF1827" s="88"/>
      <c r="AG1827" s="88"/>
      <c r="AH1827" s="88"/>
      <c r="AI1827" s="88"/>
      <c r="AJ1827" s="88"/>
      <c r="AK1827" s="88"/>
      <c r="AL1827" s="88"/>
      <c r="AM1827" s="88"/>
      <c r="AN1827" s="88"/>
      <c r="AO1827" s="88"/>
      <c r="AP1827" s="88"/>
      <c r="AQ1827" s="88"/>
      <c r="AR1827" s="88"/>
      <c r="AS1827" s="88"/>
      <c r="AT1827" s="88"/>
      <c r="AU1827" s="88"/>
      <c r="AV1827" s="88"/>
      <c r="AW1827" s="88"/>
      <c r="AX1827" s="88"/>
      <c r="AY1827" s="88"/>
      <c r="AZ1827" s="88"/>
      <c r="BA1827" s="88"/>
      <c r="BB1827" s="88"/>
      <c r="BC1827" s="88"/>
      <c r="BD1827" s="88"/>
      <c r="BE1827" s="88"/>
      <c r="BF1827" s="88"/>
      <c r="BG1827" s="88"/>
      <c r="BH1827" s="88"/>
      <c r="BI1827" s="88"/>
      <c r="BJ1827" s="88"/>
      <c r="BK1827" s="88"/>
      <c r="BL1827" s="88"/>
      <c r="BM1827" s="88"/>
      <c r="BN1827" s="88"/>
      <c r="BO1827" s="88"/>
      <c r="BP1827" s="88"/>
      <c r="BQ1827" s="88"/>
      <c r="BR1827" s="88"/>
      <c r="BS1827" s="88"/>
      <c r="BT1827" s="88"/>
      <c r="BU1827" s="88"/>
      <c r="BV1827" s="88"/>
      <c r="BW1827" s="88"/>
      <c r="BX1827" s="88"/>
      <c r="BY1827" s="88"/>
      <c r="BZ1827" s="88"/>
      <c r="CA1827" s="88"/>
      <c r="CB1827" s="88"/>
      <c r="CC1827" s="88"/>
      <c r="CD1827" s="88"/>
      <c r="CE1827" s="88"/>
      <c r="CF1827" s="88"/>
      <c r="CG1827" s="88"/>
      <c r="CH1827" s="88"/>
      <c r="CI1827" s="88"/>
      <c r="CJ1827" s="88"/>
      <c r="CK1827" s="88"/>
      <c r="CL1827" s="88"/>
      <c r="CM1827" s="88"/>
      <c r="CN1827" s="88"/>
      <c r="CO1827" s="88"/>
      <c r="CP1827" s="88"/>
      <c r="CQ1827" s="88"/>
      <c r="CR1827" s="88"/>
      <c r="CS1827" s="88"/>
      <c r="CT1827" s="88"/>
      <c r="CU1827" s="88"/>
      <c r="CV1827" s="88"/>
      <c r="CW1827" s="88"/>
      <c r="CX1827" s="88"/>
      <c r="CY1827" s="88"/>
    </row>
    <row r="1828" spans="2:103" x14ac:dyDescent="0.3">
      <c r="B1828" s="87"/>
      <c r="C1828" s="87"/>
      <c r="D1828" s="144"/>
      <c r="E1828" s="144"/>
      <c r="F1828" s="87"/>
      <c r="G1828" s="88"/>
      <c r="H1828" s="88"/>
      <c r="I1828" s="88"/>
      <c r="J1828" s="87"/>
      <c r="K1828" s="87"/>
      <c r="L1828" s="87"/>
      <c r="M1828" s="87"/>
      <c r="N1828" s="87"/>
      <c r="O1828" s="88"/>
      <c r="P1828" s="88"/>
      <c r="Q1828" s="88"/>
      <c r="R1828" s="88"/>
      <c r="S1828" s="88"/>
      <c r="T1828" s="88"/>
      <c r="U1828" s="88"/>
      <c r="V1828" s="88"/>
      <c r="W1828" s="88"/>
      <c r="X1828" s="88"/>
      <c r="Y1828" s="88"/>
      <c r="Z1828" s="88"/>
      <c r="AA1828" s="88"/>
      <c r="AB1828" s="88"/>
      <c r="AC1828" s="88"/>
      <c r="AD1828" s="88"/>
      <c r="AE1828" s="88"/>
      <c r="AF1828" s="88"/>
      <c r="AG1828" s="88"/>
      <c r="AH1828" s="88"/>
      <c r="AI1828" s="88"/>
      <c r="AJ1828" s="88"/>
      <c r="AK1828" s="88"/>
      <c r="AL1828" s="88"/>
      <c r="AM1828" s="88"/>
      <c r="AN1828" s="88"/>
      <c r="AO1828" s="88"/>
      <c r="AP1828" s="88"/>
      <c r="AQ1828" s="88"/>
      <c r="AR1828" s="88"/>
      <c r="AS1828" s="88"/>
      <c r="AT1828" s="88"/>
      <c r="AU1828" s="88"/>
      <c r="AV1828" s="88"/>
      <c r="AW1828" s="88"/>
      <c r="AX1828" s="88"/>
      <c r="AY1828" s="88"/>
      <c r="AZ1828" s="88"/>
      <c r="BA1828" s="88"/>
      <c r="BB1828" s="88"/>
      <c r="BC1828" s="88"/>
      <c r="BD1828" s="88"/>
      <c r="BE1828" s="88"/>
      <c r="BF1828" s="88"/>
      <c r="BG1828" s="88"/>
      <c r="BH1828" s="88"/>
      <c r="BI1828" s="88"/>
      <c r="BJ1828" s="88"/>
      <c r="BK1828" s="88"/>
      <c r="BL1828" s="88"/>
      <c r="BM1828" s="88"/>
      <c r="BN1828" s="88"/>
      <c r="BO1828" s="88"/>
      <c r="BP1828" s="88"/>
      <c r="BQ1828" s="88"/>
      <c r="BR1828" s="88"/>
      <c r="BS1828" s="88"/>
      <c r="BT1828" s="88"/>
      <c r="BU1828" s="88"/>
      <c r="BV1828" s="88"/>
      <c r="BW1828" s="88"/>
      <c r="BX1828" s="88"/>
      <c r="BY1828" s="88"/>
      <c r="BZ1828" s="88"/>
      <c r="CA1828" s="88"/>
      <c r="CB1828" s="88"/>
      <c r="CC1828" s="88"/>
      <c r="CD1828" s="88"/>
      <c r="CE1828" s="88"/>
      <c r="CF1828" s="88"/>
      <c r="CG1828" s="88"/>
      <c r="CH1828" s="88"/>
      <c r="CI1828" s="88"/>
      <c r="CJ1828" s="88"/>
      <c r="CK1828" s="88"/>
      <c r="CL1828" s="88"/>
      <c r="CM1828" s="88"/>
      <c r="CN1828" s="88"/>
      <c r="CO1828" s="88"/>
      <c r="CP1828" s="88"/>
      <c r="CQ1828" s="88"/>
      <c r="CR1828" s="88"/>
      <c r="CS1828" s="88"/>
      <c r="CT1828" s="88"/>
      <c r="CU1828" s="88"/>
      <c r="CV1828" s="88"/>
      <c r="CW1828" s="88"/>
      <c r="CX1828" s="88"/>
      <c r="CY1828" s="88"/>
    </row>
    <row r="1829" spans="2:103" x14ac:dyDescent="0.3">
      <c r="B1829" s="87"/>
      <c r="C1829" s="87"/>
      <c r="D1829" s="144"/>
      <c r="E1829" s="144"/>
      <c r="F1829" s="87"/>
      <c r="G1829" s="88"/>
      <c r="H1829" s="88"/>
      <c r="I1829" s="88"/>
      <c r="J1829" s="87"/>
      <c r="K1829" s="87"/>
      <c r="L1829" s="87"/>
      <c r="M1829" s="87"/>
      <c r="N1829" s="87"/>
      <c r="O1829" s="88"/>
      <c r="P1829" s="88"/>
      <c r="Q1829" s="88"/>
      <c r="R1829" s="88"/>
      <c r="S1829" s="88"/>
      <c r="T1829" s="88"/>
      <c r="U1829" s="88"/>
      <c r="V1829" s="88"/>
      <c r="W1829" s="88"/>
      <c r="X1829" s="88"/>
      <c r="Y1829" s="88"/>
      <c r="Z1829" s="88"/>
      <c r="AA1829" s="88"/>
      <c r="AB1829" s="88"/>
      <c r="AC1829" s="88"/>
      <c r="AD1829" s="88"/>
      <c r="AE1829" s="88"/>
      <c r="AF1829" s="88"/>
      <c r="AG1829" s="88"/>
      <c r="AH1829" s="88"/>
      <c r="AI1829" s="88"/>
      <c r="AJ1829" s="88"/>
      <c r="AK1829" s="88"/>
      <c r="AL1829" s="88"/>
      <c r="AM1829" s="88"/>
      <c r="AN1829" s="88"/>
      <c r="AO1829" s="88"/>
      <c r="AP1829" s="88"/>
      <c r="AQ1829" s="88"/>
      <c r="AR1829" s="88"/>
      <c r="AS1829" s="88"/>
      <c r="AT1829" s="88"/>
      <c r="AU1829" s="88"/>
      <c r="AV1829" s="88"/>
      <c r="AW1829" s="88"/>
      <c r="AX1829" s="88"/>
      <c r="AY1829" s="88"/>
      <c r="AZ1829" s="88"/>
      <c r="BA1829" s="88"/>
      <c r="BB1829" s="88"/>
      <c r="BC1829" s="88"/>
      <c r="BD1829" s="88"/>
      <c r="BE1829" s="88"/>
      <c r="BF1829" s="88"/>
      <c r="BG1829" s="88"/>
      <c r="BH1829" s="88"/>
      <c r="BI1829" s="88"/>
      <c r="BJ1829" s="88"/>
      <c r="BK1829" s="88"/>
      <c r="BL1829" s="88"/>
      <c r="BM1829" s="88"/>
      <c r="BN1829" s="88"/>
      <c r="BO1829" s="88"/>
      <c r="BP1829" s="88"/>
      <c r="BQ1829" s="88"/>
      <c r="BR1829" s="88"/>
      <c r="BS1829" s="88"/>
      <c r="BT1829" s="88"/>
      <c r="BU1829" s="88"/>
      <c r="BV1829" s="88"/>
      <c r="BW1829" s="88"/>
      <c r="BX1829" s="88"/>
      <c r="BY1829" s="88"/>
      <c r="BZ1829" s="88"/>
      <c r="CA1829" s="88"/>
      <c r="CB1829" s="88"/>
      <c r="CC1829" s="88"/>
      <c r="CD1829" s="88"/>
      <c r="CE1829" s="88"/>
      <c r="CF1829" s="88"/>
      <c r="CG1829" s="88"/>
      <c r="CH1829" s="88"/>
      <c r="CI1829" s="88"/>
      <c r="CJ1829" s="88"/>
      <c r="CK1829" s="88"/>
      <c r="CL1829" s="88"/>
      <c r="CM1829" s="88"/>
      <c r="CN1829" s="88"/>
      <c r="CO1829" s="88"/>
      <c r="CP1829" s="88"/>
      <c r="CQ1829" s="88"/>
      <c r="CR1829" s="88"/>
      <c r="CS1829" s="88"/>
      <c r="CT1829" s="88"/>
      <c r="CU1829" s="88"/>
      <c r="CV1829" s="88"/>
      <c r="CW1829" s="88"/>
      <c r="CX1829" s="88"/>
      <c r="CY1829" s="88"/>
    </row>
    <row r="1830" spans="2:103" x14ac:dyDescent="0.3">
      <c r="B1830" s="87"/>
      <c r="C1830" s="87"/>
      <c r="D1830" s="144"/>
      <c r="E1830" s="144"/>
      <c r="F1830" s="87"/>
      <c r="G1830" s="88"/>
      <c r="H1830" s="88"/>
      <c r="I1830" s="88"/>
      <c r="J1830" s="87"/>
      <c r="K1830" s="87"/>
      <c r="L1830" s="87"/>
      <c r="M1830" s="87"/>
      <c r="N1830" s="87"/>
      <c r="O1830" s="88"/>
      <c r="P1830" s="88"/>
      <c r="Q1830" s="88"/>
      <c r="R1830" s="88"/>
      <c r="S1830" s="88"/>
      <c r="T1830" s="88"/>
      <c r="U1830" s="88"/>
      <c r="V1830" s="88"/>
      <c r="W1830" s="88"/>
      <c r="X1830" s="88"/>
      <c r="Y1830" s="88"/>
      <c r="Z1830" s="88"/>
      <c r="AA1830" s="88"/>
      <c r="AB1830" s="88"/>
      <c r="AC1830" s="88"/>
      <c r="AD1830" s="88"/>
      <c r="AE1830" s="88"/>
      <c r="AF1830" s="88"/>
      <c r="AG1830" s="88"/>
      <c r="AH1830" s="88"/>
      <c r="AI1830" s="88"/>
      <c r="AJ1830" s="88"/>
      <c r="AK1830" s="88"/>
      <c r="AL1830" s="88"/>
      <c r="AM1830" s="88"/>
      <c r="AN1830" s="88"/>
      <c r="AO1830" s="88"/>
      <c r="AP1830" s="88"/>
      <c r="AQ1830" s="88"/>
      <c r="AR1830" s="88"/>
      <c r="AS1830" s="88"/>
      <c r="AT1830" s="88"/>
      <c r="AU1830" s="88"/>
      <c r="AV1830" s="88"/>
      <c r="AW1830" s="88"/>
      <c r="AX1830" s="88"/>
      <c r="AY1830" s="88"/>
      <c r="AZ1830" s="88"/>
      <c r="BA1830" s="88"/>
      <c r="BB1830" s="88"/>
      <c r="BC1830" s="88"/>
      <c r="BD1830" s="88"/>
      <c r="BE1830" s="88"/>
      <c r="BF1830" s="88"/>
      <c r="BG1830" s="88"/>
      <c r="BH1830" s="88"/>
      <c r="BI1830" s="88"/>
      <c r="BJ1830" s="88"/>
      <c r="BK1830" s="88"/>
      <c r="BL1830" s="88"/>
      <c r="BM1830" s="88"/>
      <c r="BN1830" s="88"/>
      <c r="BO1830" s="88"/>
      <c r="BP1830" s="88"/>
      <c r="BQ1830" s="88"/>
      <c r="BR1830" s="88"/>
      <c r="BS1830" s="88"/>
      <c r="BT1830" s="88"/>
      <c r="BU1830" s="88"/>
      <c r="BV1830" s="88"/>
      <c r="BW1830" s="88"/>
      <c r="BX1830" s="88"/>
      <c r="BY1830" s="88"/>
      <c r="BZ1830" s="88"/>
      <c r="CA1830" s="88"/>
      <c r="CB1830" s="88"/>
      <c r="CC1830" s="88"/>
      <c r="CD1830" s="88"/>
      <c r="CE1830" s="88"/>
      <c r="CF1830" s="88"/>
      <c r="CG1830" s="88"/>
      <c r="CH1830" s="88"/>
      <c r="CI1830" s="88"/>
      <c r="CJ1830" s="88"/>
      <c r="CK1830" s="88"/>
      <c r="CL1830" s="88"/>
      <c r="CM1830" s="88"/>
      <c r="CN1830" s="88"/>
      <c r="CO1830" s="88"/>
      <c r="CP1830" s="88"/>
      <c r="CQ1830" s="88"/>
      <c r="CR1830" s="88"/>
      <c r="CS1830" s="88"/>
      <c r="CT1830" s="88"/>
      <c r="CU1830" s="88"/>
      <c r="CV1830" s="88"/>
      <c r="CW1830" s="88"/>
      <c r="CX1830" s="88"/>
      <c r="CY1830" s="88"/>
    </row>
    <row r="1831" spans="2:103" x14ac:dyDescent="0.3">
      <c r="B1831" s="87"/>
      <c r="C1831" s="87"/>
      <c r="D1831" s="144"/>
      <c r="E1831" s="144"/>
      <c r="F1831" s="87"/>
      <c r="G1831" s="88"/>
      <c r="H1831" s="88"/>
      <c r="I1831" s="88"/>
      <c r="J1831" s="87"/>
      <c r="K1831" s="87"/>
      <c r="L1831" s="87"/>
      <c r="M1831" s="87"/>
      <c r="N1831" s="87"/>
      <c r="O1831" s="88"/>
      <c r="P1831" s="88"/>
      <c r="Q1831" s="88"/>
      <c r="R1831" s="88"/>
      <c r="S1831" s="88"/>
      <c r="T1831" s="88"/>
      <c r="U1831" s="88"/>
      <c r="V1831" s="88"/>
      <c r="W1831" s="88"/>
      <c r="X1831" s="88"/>
      <c r="Y1831" s="88"/>
      <c r="Z1831" s="88"/>
      <c r="AA1831" s="88"/>
      <c r="AB1831" s="88"/>
      <c r="AC1831" s="88"/>
      <c r="AD1831" s="88"/>
      <c r="AE1831" s="88"/>
      <c r="AF1831" s="88"/>
      <c r="AG1831" s="88"/>
      <c r="AH1831" s="88"/>
      <c r="AI1831" s="88"/>
      <c r="AJ1831" s="88"/>
      <c r="AK1831" s="88"/>
      <c r="AL1831" s="88"/>
      <c r="AM1831" s="88"/>
      <c r="AN1831" s="88"/>
      <c r="AO1831" s="88"/>
      <c r="AP1831" s="88"/>
      <c r="AQ1831" s="88"/>
      <c r="AR1831" s="88"/>
      <c r="AS1831" s="88"/>
      <c r="AT1831" s="88"/>
      <c r="AU1831" s="88"/>
      <c r="AV1831" s="88"/>
      <c r="AW1831" s="88"/>
      <c r="AX1831" s="88"/>
      <c r="AY1831" s="88"/>
      <c r="AZ1831" s="88"/>
      <c r="BA1831" s="88"/>
      <c r="BB1831" s="88"/>
      <c r="BC1831" s="88"/>
      <c r="BD1831" s="88"/>
      <c r="BE1831" s="88"/>
      <c r="BF1831" s="88"/>
      <c r="BG1831" s="88"/>
      <c r="BH1831" s="88"/>
      <c r="BI1831" s="88"/>
      <c r="BJ1831" s="88"/>
      <c r="BK1831" s="88"/>
      <c r="BL1831" s="88"/>
      <c r="BM1831" s="88"/>
      <c r="BN1831" s="88"/>
      <c r="BO1831" s="88"/>
      <c r="BP1831" s="88"/>
      <c r="BQ1831" s="88"/>
      <c r="BR1831" s="88"/>
      <c r="BS1831" s="88"/>
      <c r="BT1831" s="88"/>
      <c r="BU1831" s="88"/>
      <c r="BV1831" s="88"/>
      <c r="BW1831" s="88"/>
      <c r="BX1831" s="88"/>
      <c r="BY1831" s="88"/>
      <c r="BZ1831" s="88"/>
      <c r="CA1831" s="88"/>
      <c r="CB1831" s="88"/>
      <c r="CC1831" s="88"/>
      <c r="CD1831" s="88"/>
      <c r="CE1831" s="88"/>
      <c r="CF1831" s="88"/>
      <c r="CG1831" s="88"/>
      <c r="CH1831" s="88"/>
      <c r="CI1831" s="88"/>
      <c r="CJ1831" s="88"/>
      <c r="CK1831" s="88"/>
      <c r="CL1831" s="88"/>
      <c r="CM1831" s="88"/>
      <c r="CN1831" s="88"/>
      <c r="CO1831" s="88"/>
      <c r="CP1831" s="88"/>
      <c r="CQ1831" s="88"/>
      <c r="CR1831" s="88"/>
      <c r="CS1831" s="88"/>
      <c r="CT1831" s="88"/>
      <c r="CU1831" s="88"/>
      <c r="CV1831" s="88"/>
      <c r="CW1831" s="88"/>
      <c r="CX1831" s="88"/>
      <c r="CY1831" s="88"/>
    </row>
    <row r="1832" spans="2:103" x14ac:dyDescent="0.3">
      <c r="B1832" s="87"/>
      <c r="C1832" s="87"/>
      <c r="D1832" s="144"/>
      <c r="E1832" s="144"/>
      <c r="F1832" s="87"/>
      <c r="G1832" s="88"/>
      <c r="H1832" s="88"/>
      <c r="I1832" s="88"/>
      <c r="J1832" s="87"/>
      <c r="K1832" s="87"/>
      <c r="L1832" s="87"/>
      <c r="M1832" s="87"/>
      <c r="N1832" s="87"/>
      <c r="O1832" s="88"/>
      <c r="P1832" s="88"/>
      <c r="Q1832" s="88"/>
      <c r="R1832" s="88"/>
      <c r="S1832" s="88"/>
      <c r="T1832" s="88"/>
      <c r="U1832" s="88"/>
      <c r="V1832" s="88"/>
      <c r="W1832" s="88"/>
      <c r="X1832" s="88"/>
      <c r="Y1832" s="88"/>
      <c r="Z1832" s="88"/>
      <c r="AA1832" s="88"/>
      <c r="AB1832" s="88"/>
      <c r="AC1832" s="88"/>
      <c r="AD1832" s="88"/>
      <c r="AE1832" s="88"/>
      <c r="AF1832" s="88"/>
      <c r="AG1832" s="88"/>
      <c r="AH1832" s="88"/>
      <c r="AI1832" s="88"/>
      <c r="AJ1832" s="88"/>
      <c r="AK1832" s="88"/>
      <c r="AL1832" s="88"/>
      <c r="AM1832" s="88"/>
      <c r="AN1832" s="88"/>
      <c r="AO1832" s="88"/>
      <c r="AP1832" s="88"/>
      <c r="AQ1832" s="88"/>
      <c r="AR1832" s="88"/>
      <c r="AS1832" s="88"/>
      <c r="AT1832" s="88"/>
      <c r="AU1832" s="88"/>
      <c r="AV1832" s="88"/>
      <c r="AW1832" s="88"/>
      <c r="AX1832" s="88"/>
      <c r="AY1832" s="88"/>
      <c r="AZ1832" s="88"/>
      <c r="BA1832" s="88"/>
      <c r="BB1832" s="88"/>
      <c r="BC1832" s="88"/>
      <c r="BD1832" s="88"/>
      <c r="BE1832" s="88"/>
      <c r="BF1832" s="88"/>
      <c r="BG1832" s="88"/>
      <c r="BH1832" s="88"/>
      <c r="BI1832" s="88"/>
      <c r="BJ1832" s="88"/>
      <c r="BK1832" s="88"/>
      <c r="BL1832" s="88"/>
      <c r="BM1832" s="88"/>
      <c r="BN1832" s="88"/>
      <c r="BO1832" s="88"/>
      <c r="BP1832" s="88"/>
      <c r="BQ1832" s="88"/>
      <c r="BR1832" s="88"/>
      <c r="BS1832" s="88"/>
      <c r="BT1832" s="88"/>
      <c r="BU1832" s="88"/>
      <c r="BV1832" s="88"/>
      <c r="BW1832" s="88"/>
      <c r="BX1832" s="88"/>
      <c r="BY1832" s="88"/>
      <c r="BZ1832" s="88"/>
      <c r="CA1832" s="88"/>
      <c r="CB1832" s="88"/>
      <c r="CC1832" s="88"/>
      <c r="CD1832" s="88"/>
      <c r="CE1832" s="88"/>
      <c r="CF1832" s="88"/>
      <c r="CG1832" s="88"/>
      <c r="CH1832" s="88"/>
      <c r="CI1832" s="88"/>
      <c r="CJ1832" s="88"/>
      <c r="CK1832" s="88"/>
      <c r="CL1832" s="88"/>
      <c r="CM1832" s="88"/>
      <c r="CN1832" s="88"/>
      <c r="CO1832" s="88"/>
      <c r="CP1832" s="88"/>
      <c r="CQ1832" s="88"/>
      <c r="CR1832" s="88"/>
      <c r="CS1832" s="88"/>
      <c r="CT1832" s="88"/>
      <c r="CU1832" s="88"/>
      <c r="CV1832" s="88"/>
      <c r="CW1832" s="88"/>
      <c r="CX1832" s="88"/>
      <c r="CY1832" s="88"/>
    </row>
    <row r="1833" spans="2:103" x14ac:dyDescent="0.3">
      <c r="B1833" s="87"/>
      <c r="C1833" s="87"/>
      <c r="D1833" s="144"/>
      <c r="E1833" s="144"/>
      <c r="F1833" s="87"/>
      <c r="G1833" s="88"/>
      <c r="H1833" s="88"/>
      <c r="I1833" s="88"/>
      <c r="J1833" s="87"/>
      <c r="K1833" s="87"/>
      <c r="L1833" s="87"/>
      <c r="M1833" s="87"/>
      <c r="N1833" s="87"/>
      <c r="O1833" s="88"/>
      <c r="P1833" s="88"/>
      <c r="Q1833" s="88"/>
      <c r="R1833" s="88"/>
      <c r="S1833" s="88"/>
      <c r="T1833" s="88"/>
      <c r="U1833" s="88"/>
      <c r="V1833" s="88"/>
      <c r="W1833" s="88"/>
      <c r="X1833" s="88"/>
      <c r="Y1833" s="88"/>
      <c r="Z1833" s="88"/>
      <c r="AA1833" s="88"/>
      <c r="AB1833" s="88"/>
      <c r="AC1833" s="88"/>
      <c r="AD1833" s="88"/>
      <c r="AE1833" s="88"/>
      <c r="AF1833" s="88"/>
      <c r="AG1833" s="88"/>
      <c r="AH1833" s="88"/>
      <c r="AI1833" s="88"/>
      <c r="AJ1833" s="88"/>
      <c r="AK1833" s="88"/>
      <c r="AL1833" s="88"/>
      <c r="AM1833" s="88"/>
      <c r="AN1833" s="88"/>
      <c r="AO1833" s="88"/>
      <c r="AP1833" s="88"/>
      <c r="AQ1833" s="88"/>
      <c r="AR1833" s="88"/>
      <c r="AS1833" s="88"/>
      <c r="AT1833" s="88"/>
      <c r="AU1833" s="88"/>
      <c r="AV1833" s="88"/>
      <c r="AW1833" s="88"/>
      <c r="AX1833" s="88"/>
      <c r="AY1833" s="88"/>
      <c r="AZ1833" s="88"/>
      <c r="BA1833" s="88"/>
      <c r="BB1833" s="88"/>
      <c r="BC1833" s="88"/>
      <c r="BD1833" s="88"/>
      <c r="BE1833" s="88"/>
      <c r="BF1833" s="88"/>
      <c r="BG1833" s="88"/>
      <c r="BH1833" s="88"/>
      <c r="BI1833" s="88"/>
      <c r="BJ1833" s="88"/>
      <c r="BK1833" s="88"/>
      <c r="BL1833" s="88"/>
      <c r="BM1833" s="88"/>
      <c r="BN1833" s="88"/>
      <c r="BO1833" s="88"/>
      <c r="BP1833" s="88"/>
      <c r="BQ1833" s="88"/>
      <c r="BR1833" s="88"/>
      <c r="BS1833" s="88"/>
      <c r="BT1833" s="88"/>
      <c r="BU1833" s="88"/>
      <c r="BV1833" s="88"/>
      <c r="BW1833" s="88"/>
      <c r="BX1833" s="88"/>
      <c r="BY1833" s="88"/>
      <c r="BZ1833" s="88"/>
      <c r="CA1833" s="88"/>
      <c r="CB1833" s="88"/>
      <c r="CC1833" s="88"/>
      <c r="CD1833" s="88"/>
      <c r="CE1833" s="88"/>
      <c r="CF1833" s="88"/>
      <c r="CG1833" s="88"/>
      <c r="CH1833" s="88"/>
      <c r="CI1833" s="88"/>
      <c r="CJ1833" s="88"/>
      <c r="CK1833" s="88"/>
      <c r="CL1833" s="88"/>
      <c r="CM1833" s="88"/>
      <c r="CN1833" s="88"/>
      <c r="CO1833" s="88"/>
      <c r="CP1833" s="88"/>
      <c r="CQ1833" s="88"/>
      <c r="CR1833" s="88"/>
      <c r="CS1833" s="88"/>
      <c r="CT1833" s="88"/>
      <c r="CU1833" s="88"/>
      <c r="CV1833" s="88"/>
      <c r="CW1833" s="88"/>
      <c r="CX1833" s="88"/>
      <c r="CY1833" s="88"/>
    </row>
    <row r="1834" spans="2:103" x14ac:dyDescent="0.3">
      <c r="B1834" s="87"/>
      <c r="C1834" s="87"/>
      <c r="D1834" s="144"/>
      <c r="E1834" s="144"/>
      <c r="F1834" s="87"/>
      <c r="G1834" s="88"/>
      <c r="H1834" s="88"/>
      <c r="I1834" s="88"/>
      <c r="J1834" s="87"/>
      <c r="K1834" s="87"/>
      <c r="L1834" s="87"/>
      <c r="M1834" s="87"/>
      <c r="N1834" s="87"/>
      <c r="O1834" s="88"/>
      <c r="P1834" s="88"/>
      <c r="Q1834" s="88"/>
      <c r="R1834" s="88"/>
      <c r="S1834" s="88"/>
      <c r="T1834" s="88"/>
      <c r="U1834" s="88"/>
      <c r="V1834" s="88"/>
      <c r="W1834" s="88"/>
      <c r="X1834" s="88"/>
      <c r="Y1834" s="88"/>
      <c r="Z1834" s="88"/>
      <c r="AA1834" s="88"/>
      <c r="AB1834" s="88"/>
      <c r="AC1834" s="88"/>
      <c r="AD1834" s="88"/>
      <c r="AE1834" s="88"/>
      <c r="AF1834" s="88"/>
      <c r="AG1834" s="88"/>
      <c r="AH1834" s="88"/>
      <c r="AI1834" s="88"/>
      <c r="AJ1834" s="88"/>
      <c r="AK1834" s="88"/>
      <c r="AL1834" s="88"/>
      <c r="AM1834" s="88"/>
      <c r="AN1834" s="88"/>
      <c r="AO1834" s="88"/>
      <c r="AP1834" s="88"/>
      <c r="AQ1834" s="88"/>
      <c r="AR1834" s="88"/>
      <c r="AS1834" s="88"/>
      <c r="AT1834" s="88"/>
      <c r="AU1834" s="88"/>
      <c r="AV1834" s="88"/>
      <c r="AW1834" s="88"/>
      <c r="AX1834" s="88"/>
      <c r="AY1834" s="88"/>
      <c r="AZ1834" s="88"/>
      <c r="BA1834" s="88"/>
      <c r="BB1834" s="88"/>
      <c r="BC1834" s="88"/>
      <c r="BD1834" s="88"/>
      <c r="BE1834" s="88"/>
      <c r="BF1834" s="88"/>
      <c r="BG1834" s="88"/>
      <c r="BH1834" s="88"/>
      <c r="BI1834" s="88"/>
      <c r="BJ1834" s="88"/>
      <c r="BK1834" s="88"/>
      <c r="BL1834" s="88"/>
      <c r="BM1834" s="88"/>
      <c r="BN1834" s="88"/>
      <c r="BO1834" s="88"/>
      <c r="BP1834" s="88"/>
      <c r="BQ1834" s="88"/>
      <c r="BR1834" s="88"/>
      <c r="BS1834" s="88"/>
      <c r="BT1834" s="88"/>
      <c r="BU1834" s="88"/>
      <c r="BV1834" s="88"/>
      <c r="BW1834" s="88"/>
      <c r="BX1834" s="88"/>
      <c r="BY1834" s="88"/>
      <c r="BZ1834" s="88"/>
      <c r="CA1834" s="88"/>
      <c r="CB1834" s="88"/>
      <c r="CC1834" s="88"/>
      <c r="CD1834" s="88"/>
      <c r="CE1834" s="88"/>
      <c r="CF1834" s="88"/>
      <c r="CG1834" s="88"/>
      <c r="CH1834" s="88"/>
      <c r="CI1834" s="88"/>
      <c r="CJ1834" s="88"/>
      <c r="CK1834" s="88"/>
      <c r="CL1834" s="88"/>
      <c r="CM1834" s="88"/>
      <c r="CN1834" s="88"/>
      <c r="CO1834" s="88"/>
      <c r="CP1834" s="88"/>
      <c r="CQ1834" s="88"/>
      <c r="CR1834" s="88"/>
      <c r="CS1834" s="88"/>
      <c r="CT1834" s="88"/>
      <c r="CU1834" s="88"/>
      <c r="CV1834" s="88"/>
      <c r="CW1834" s="88"/>
      <c r="CX1834" s="88"/>
      <c r="CY1834" s="88"/>
    </row>
    <row r="1835" spans="2:103" x14ac:dyDescent="0.3">
      <c r="B1835" s="87"/>
      <c r="C1835" s="87"/>
      <c r="D1835" s="144"/>
      <c r="E1835" s="144"/>
      <c r="F1835" s="87"/>
      <c r="G1835" s="88"/>
      <c r="H1835" s="88"/>
      <c r="I1835" s="88"/>
      <c r="J1835" s="87"/>
      <c r="K1835" s="87"/>
      <c r="L1835" s="87"/>
      <c r="M1835" s="87"/>
      <c r="N1835" s="87"/>
      <c r="O1835" s="88"/>
      <c r="P1835" s="88"/>
      <c r="Q1835" s="88"/>
      <c r="R1835" s="88"/>
      <c r="S1835" s="88"/>
      <c r="T1835" s="88"/>
      <c r="U1835" s="88"/>
      <c r="V1835" s="88"/>
      <c r="W1835" s="88"/>
      <c r="X1835" s="88"/>
      <c r="Y1835" s="88"/>
      <c r="Z1835" s="88"/>
      <c r="AA1835" s="88"/>
      <c r="AB1835" s="88"/>
      <c r="AC1835" s="88"/>
      <c r="AD1835" s="88"/>
      <c r="AE1835" s="88"/>
      <c r="AF1835" s="88"/>
      <c r="AG1835" s="88"/>
      <c r="AH1835" s="88"/>
      <c r="AI1835" s="88"/>
      <c r="AJ1835" s="88"/>
      <c r="AK1835" s="88"/>
      <c r="AL1835" s="88"/>
      <c r="AM1835" s="88"/>
      <c r="AN1835" s="88"/>
      <c r="AO1835" s="88"/>
      <c r="AP1835" s="88"/>
      <c r="AQ1835" s="88"/>
      <c r="AR1835" s="88"/>
      <c r="AS1835" s="88"/>
      <c r="AT1835" s="88"/>
      <c r="AU1835" s="88"/>
      <c r="AV1835" s="88"/>
      <c r="AW1835" s="88"/>
      <c r="AX1835" s="88"/>
      <c r="AY1835" s="88"/>
      <c r="AZ1835" s="88"/>
      <c r="BA1835" s="88"/>
      <c r="BB1835" s="88"/>
      <c r="BC1835" s="88"/>
      <c r="BD1835" s="88"/>
      <c r="BE1835" s="88"/>
      <c r="BF1835" s="88"/>
      <c r="BG1835" s="88"/>
      <c r="BH1835" s="88"/>
      <c r="BI1835" s="88"/>
      <c r="BJ1835" s="88"/>
      <c r="BK1835" s="88"/>
      <c r="BL1835" s="88"/>
      <c r="BM1835" s="88"/>
      <c r="BN1835" s="88"/>
      <c r="BO1835" s="88"/>
      <c r="BP1835" s="88"/>
      <c r="BQ1835" s="88"/>
      <c r="BR1835" s="88"/>
      <c r="BS1835" s="88"/>
      <c r="BT1835" s="88"/>
      <c r="BU1835" s="88"/>
      <c r="BV1835" s="88"/>
      <c r="BW1835" s="88"/>
      <c r="BX1835" s="88"/>
      <c r="BY1835" s="88"/>
      <c r="BZ1835" s="88"/>
      <c r="CA1835" s="88"/>
      <c r="CB1835" s="88"/>
      <c r="CC1835" s="88"/>
      <c r="CD1835" s="88"/>
      <c r="CE1835" s="88"/>
      <c r="CF1835" s="88"/>
      <c r="CG1835" s="88"/>
      <c r="CH1835" s="88"/>
      <c r="CI1835" s="88"/>
      <c r="CJ1835" s="88"/>
      <c r="CK1835" s="88"/>
      <c r="CL1835" s="88"/>
      <c r="CM1835" s="88"/>
      <c r="CN1835" s="88"/>
      <c r="CO1835" s="88"/>
      <c r="CP1835" s="88"/>
      <c r="CQ1835" s="88"/>
      <c r="CR1835" s="88"/>
      <c r="CS1835" s="88"/>
      <c r="CT1835" s="88"/>
      <c r="CU1835" s="88"/>
      <c r="CV1835" s="88"/>
      <c r="CW1835" s="88"/>
      <c r="CX1835" s="88"/>
      <c r="CY1835" s="88"/>
    </row>
    <row r="1836" spans="2:103" x14ac:dyDescent="0.3">
      <c r="B1836" s="87"/>
      <c r="C1836" s="87"/>
      <c r="D1836" s="144"/>
      <c r="E1836" s="144"/>
      <c r="F1836" s="87"/>
      <c r="G1836" s="88"/>
      <c r="H1836" s="88"/>
      <c r="I1836" s="88"/>
      <c r="J1836" s="87"/>
      <c r="K1836" s="87"/>
      <c r="L1836" s="87"/>
      <c r="M1836" s="87"/>
      <c r="N1836" s="87"/>
      <c r="O1836" s="88"/>
      <c r="P1836" s="88"/>
      <c r="Q1836" s="88"/>
      <c r="R1836" s="88"/>
      <c r="S1836" s="88"/>
      <c r="T1836" s="88"/>
      <c r="U1836" s="88"/>
      <c r="V1836" s="88"/>
      <c r="W1836" s="88"/>
      <c r="X1836" s="88"/>
      <c r="Y1836" s="88"/>
      <c r="Z1836" s="88"/>
      <c r="AA1836" s="88"/>
      <c r="AB1836" s="88"/>
      <c r="AC1836" s="88"/>
      <c r="AD1836" s="88"/>
      <c r="AE1836" s="88"/>
      <c r="AF1836" s="88"/>
      <c r="AG1836" s="88"/>
      <c r="AH1836" s="88"/>
      <c r="AI1836" s="88"/>
      <c r="AJ1836" s="88"/>
      <c r="AK1836" s="88"/>
      <c r="AL1836" s="88"/>
      <c r="AM1836" s="88"/>
      <c r="AN1836" s="88"/>
      <c r="AO1836" s="88"/>
      <c r="AP1836" s="88"/>
      <c r="AQ1836" s="88"/>
      <c r="AR1836" s="88"/>
      <c r="AS1836" s="88"/>
      <c r="AT1836" s="88"/>
      <c r="AU1836" s="88"/>
      <c r="AV1836" s="88"/>
      <c r="AW1836" s="88"/>
      <c r="AX1836" s="88"/>
      <c r="AY1836" s="88"/>
      <c r="AZ1836" s="88"/>
      <c r="BA1836" s="88"/>
      <c r="BB1836" s="88"/>
      <c r="BC1836" s="88"/>
      <c r="BD1836" s="88"/>
      <c r="BE1836" s="88"/>
      <c r="BF1836" s="88"/>
      <c r="BG1836" s="88"/>
      <c r="BH1836" s="88"/>
      <c r="BI1836" s="88"/>
      <c r="BJ1836" s="88"/>
      <c r="BK1836" s="88"/>
      <c r="BL1836" s="88"/>
      <c r="BM1836" s="88"/>
      <c r="BN1836" s="88"/>
      <c r="BO1836" s="88"/>
      <c r="BP1836" s="88"/>
      <c r="BQ1836" s="88"/>
      <c r="BR1836" s="88"/>
      <c r="BS1836" s="88"/>
      <c r="BT1836" s="88"/>
      <c r="BU1836" s="88"/>
      <c r="BV1836" s="88"/>
      <c r="BW1836" s="88"/>
      <c r="BX1836" s="88"/>
      <c r="BY1836" s="88"/>
      <c r="BZ1836" s="88"/>
      <c r="CA1836" s="88"/>
      <c r="CB1836" s="88"/>
      <c r="CC1836" s="88"/>
      <c r="CD1836" s="88"/>
      <c r="CE1836" s="88"/>
      <c r="CF1836" s="88"/>
      <c r="CG1836" s="88"/>
      <c r="CH1836" s="88"/>
      <c r="CI1836" s="88"/>
      <c r="CJ1836" s="88"/>
      <c r="CK1836" s="88"/>
      <c r="CL1836" s="88"/>
      <c r="CM1836" s="88"/>
      <c r="CN1836" s="88"/>
      <c r="CO1836" s="88"/>
      <c r="CP1836" s="88"/>
      <c r="CQ1836" s="88"/>
      <c r="CR1836" s="88"/>
      <c r="CS1836" s="88"/>
      <c r="CT1836" s="88"/>
      <c r="CU1836" s="88"/>
      <c r="CV1836" s="88"/>
      <c r="CW1836" s="88"/>
      <c r="CX1836" s="88"/>
      <c r="CY1836" s="88"/>
    </row>
    <row r="1837" spans="2:103" x14ac:dyDescent="0.3">
      <c r="B1837" s="87"/>
      <c r="C1837" s="87"/>
      <c r="D1837" s="144"/>
      <c r="E1837" s="144"/>
      <c r="F1837" s="87"/>
      <c r="G1837" s="88"/>
      <c r="H1837" s="88"/>
      <c r="I1837" s="88"/>
      <c r="J1837" s="87"/>
      <c r="K1837" s="87"/>
      <c r="L1837" s="87"/>
      <c r="M1837" s="87"/>
      <c r="N1837" s="87"/>
      <c r="O1837" s="88"/>
      <c r="P1837" s="88"/>
      <c r="Q1837" s="88"/>
      <c r="R1837" s="88"/>
      <c r="S1837" s="88"/>
      <c r="T1837" s="88"/>
      <c r="U1837" s="88"/>
      <c r="V1837" s="88"/>
      <c r="W1837" s="88"/>
      <c r="X1837" s="88"/>
      <c r="Y1837" s="88"/>
      <c r="Z1837" s="88"/>
      <c r="AA1837" s="88"/>
      <c r="AB1837" s="88"/>
      <c r="AC1837" s="88"/>
      <c r="AD1837" s="88"/>
      <c r="AE1837" s="88"/>
      <c r="AF1837" s="88"/>
      <c r="AG1837" s="88"/>
      <c r="AH1837" s="88"/>
      <c r="AI1837" s="88"/>
      <c r="AJ1837" s="88"/>
      <c r="AK1837" s="88"/>
      <c r="AL1837" s="88"/>
      <c r="AM1837" s="88"/>
      <c r="AN1837" s="88"/>
      <c r="AO1837" s="88"/>
      <c r="AP1837" s="88"/>
      <c r="AQ1837" s="88"/>
      <c r="AR1837" s="88"/>
      <c r="AS1837" s="88"/>
      <c r="AT1837" s="88"/>
      <c r="AU1837" s="88"/>
      <c r="AV1837" s="88"/>
      <c r="AW1837" s="88"/>
      <c r="AX1837" s="88"/>
      <c r="AY1837" s="88"/>
      <c r="AZ1837" s="88"/>
      <c r="BA1837" s="88"/>
      <c r="BB1837" s="88"/>
      <c r="BC1837" s="88"/>
      <c r="BD1837" s="88"/>
      <c r="BE1837" s="88"/>
      <c r="BF1837" s="88"/>
      <c r="BG1837" s="88"/>
      <c r="BH1837" s="88"/>
      <c r="BI1837" s="88"/>
      <c r="BJ1837" s="88"/>
      <c r="BK1837" s="88"/>
      <c r="BL1837" s="88"/>
      <c r="BM1837" s="88"/>
      <c r="BN1837" s="88"/>
      <c r="BO1837" s="88"/>
      <c r="BP1837" s="88"/>
      <c r="BQ1837" s="88"/>
      <c r="BR1837" s="88"/>
      <c r="BS1837" s="88"/>
      <c r="BT1837" s="88"/>
      <c r="BU1837" s="88"/>
      <c r="BV1837" s="88"/>
      <c r="BW1837" s="88"/>
      <c r="BX1837" s="88"/>
      <c r="BY1837" s="88"/>
      <c r="BZ1837" s="88"/>
      <c r="CA1837" s="88"/>
      <c r="CB1837" s="88"/>
      <c r="CC1837" s="88"/>
      <c r="CD1837" s="88"/>
      <c r="CE1837" s="88"/>
      <c r="CF1837" s="88"/>
      <c r="CG1837" s="88"/>
      <c r="CH1837" s="88"/>
      <c r="CI1837" s="88"/>
      <c r="CJ1837" s="88"/>
      <c r="CK1837" s="88"/>
      <c r="CL1837" s="88"/>
      <c r="CM1837" s="88"/>
      <c r="CN1837" s="88"/>
      <c r="CO1837" s="88"/>
      <c r="CP1837" s="88"/>
      <c r="CQ1837" s="88"/>
      <c r="CR1837" s="88"/>
      <c r="CS1837" s="88"/>
      <c r="CT1837" s="88"/>
      <c r="CU1837" s="88"/>
      <c r="CV1837" s="88"/>
      <c r="CW1837" s="88"/>
      <c r="CX1837" s="88"/>
      <c r="CY1837" s="88"/>
    </row>
    <row r="1838" spans="2:103" x14ac:dyDescent="0.3">
      <c r="B1838" s="87"/>
      <c r="C1838" s="87"/>
      <c r="D1838" s="144"/>
      <c r="E1838" s="144"/>
      <c r="F1838" s="87"/>
      <c r="G1838" s="88"/>
      <c r="H1838" s="88"/>
      <c r="I1838" s="88"/>
      <c r="J1838" s="87"/>
      <c r="K1838" s="87"/>
      <c r="L1838" s="87"/>
      <c r="M1838" s="87"/>
      <c r="N1838" s="87"/>
      <c r="O1838" s="88"/>
      <c r="P1838" s="88"/>
      <c r="Q1838" s="88"/>
      <c r="R1838" s="88"/>
      <c r="S1838" s="88"/>
      <c r="T1838" s="88"/>
      <c r="U1838" s="88"/>
      <c r="V1838" s="88"/>
      <c r="W1838" s="88"/>
      <c r="X1838" s="88"/>
      <c r="Y1838" s="88"/>
      <c r="Z1838" s="88"/>
      <c r="AA1838" s="88"/>
      <c r="AB1838" s="88"/>
      <c r="AC1838" s="88"/>
      <c r="AD1838" s="88"/>
      <c r="AE1838" s="88"/>
      <c r="AF1838" s="88"/>
      <c r="AG1838" s="88"/>
      <c r="AH1838" s="88"/>
      <c r="AI1838" s="88"/>
      <c r="AJ1838" s="88"/>
      <c r="AK1838" s="88"/>
      <c r="AL1838" s="88"/>
      <c r="AM1838" s="88"/>
      <c r="AN1838" s="88"/>
      <c r="AO1838" s="88"/>
      <c r="AP1838" s="88"/>
      <c r="AQ1838" s="88"/>
      <c r="AR1838" s="88"/>
      <c r="AS1838" s="88"/>
      <c r="AT1838" s="88"/>
      <c r="AU1838" s="88"/>
      <c r="AV1838" s="88"/>
      <c r="AW1838" s="88"/>
      <c r="AX1838" s="88"/>
      <c r="AY1838" s="88"/>
      <c r="AZ1838" s="88"/>
      <c r="BA1838" s="88"/>
      <c r="BB1838" s="88"/>
      <c r="BC1838" s="88"/>
      <c r="BD1838" s="88"/>
      <c r="BE1838" s="88"/>
      <c r="BF1838" s="88"/>
      <c r="BG1838" s="88"/>
      <c r="BH1838" s="88"/>
      <c r="BI1838" s="88"/>
      <c r="BJ1838" s="88"/>
      <c r="BK1838" s="88"/>
      <c r="BL1838" s="88"/>
      <c r="BM1838" s="88"/>
      <c r="BN1838" s="88"/>
      <c r="BO1838" s="88"/>
      <c r="BP1838" s="88"/>
      <c r="BQ1838" s="88"/>
      <c r="BR1838" s="88"/>
      <c r="BS1838" s="88"/>
      <c r="BT1838" s="88"/>
      <c r="BU1838" s="88"/>
      <c r="BV1838" s="88"/>
      <c r="BW1838" s="88"/>
      <c r="BX1838" s="88"/>
      <c r="BY1838" s="88"/>
      <c r="BZ1838" s="88"/>
      <c r="CA1838" s="88"/>
      <c r="CB1838" s="88"/>
      <c r="CC1838" s="88"/>
      <c r="CD1838" s="88"/>
      <c r="CE1838" s="88"/>
      <c r="CF1838" s="88"/>
      <c r="CG1838" s="88"/>
      <c r="CH1838" s="88"/>
      <c r="CI1838" s="88"/>
      <c r="CJ1838" s="88"/>
      <c r="CK1838" s="88"/>
      <c r="CL1838" s="88"/>
      <c r="CM1838" s="88"/>
      <c r="CN1838" s="88"/>
      <c r="CO1838" s="88"/>
      <c r="CP1838" s="88"/>
      <c r="CQ1838" s="88"/>
      <c r="CR1838" s="88"/>
      <c r="CS1838" s="88"/>
      <c r="CT1838" s="88"/>
      <c r="CU1838" s="88"/>
      <c r="CV1838" s="88"/>
      <c r="CW1838" s="88"/>
      <c r="CX1838" s="88"/>
      <c r="CY1838" s="88"/>
    </row>
    <row r="1839" spans="2:103" x14ac:dyDescent="0.3">
      <c r="B1839" s="87"/>
      <c r="C1839" s="87"/>
      <c r="D1839" s="144"/>
      <c r="E1839" s="144"/>
      <c r="F1839" s="87"/>
      <c r="G1839" s="88"/>
      <c r="H1839" s="88"/>
      <c r="I1839" s="88"/>
      <c r="J1839" s="87"/>
      <c r="K1839" s="87"/>
      <c r="L1839" s="87"/>
      <c r="M1839" s="87"/>
      <c r="N1839" s="87"/>
      <c r="O1839" s="88"/>
      <c r="P1839" s="88"/>
      <c r="Q1839" s="88"/>
      <c r="R1839" s="88"/>
      <c r="S1839" s="88"/>
      <c r="T1839" s="88"/>
      <c r="U1839" s="88"/>
      <c r="V1839" s="88"/>
      <c r="W1839" s="88"/>
      <c r="X1839" s="88"/>
      <c r="Y1839" s="88"/>
      <c r="Z1839" s="88"/>
      <c r="AA1839" s="88"/>
      <c r="AB1839" s="88"/>
      <c r="AC1839" s="88"/>
      <c r="AD1839" s="88"/>
      <c r="AE1839" s="88"/>
      <c r="AF1839" s="88"/>
      <c r="AG1839" s="88"/>
      <c r="AH1839" s="88"/>
      <c r="AI1839" s="88"/>
      <c r="AJ1839" s="88"/>
      <c r="AK1839" s="88"/>
      <c r="AL1839" s="88"/>
      <c r="AM1839" s="88"/>
      <c r="AN1839" s="88"/>
      <c r="AO1839" s="88"/>
      <c r="AP1839" s="88"/>
      <c r="AQ1839" s="88"/>
      <c r="AR1839" s="88"/>
      <c r="AS1839" s="88"/>
      <c r="AT1839" s="88"/>
      <c r="AU1839" s="88"/>
      <c r="AV1839" s="88"/>
      <c r="AW1839" s="88"/>
      <c r="AX1839" s="88"/>
      <c r="AY1839" s="88"/>
      <c r="AZ1839" s="88"/>
      <c r="BA1839" s="88"/>
      <c r="BB1839" s="88"/>
      <c r="BC1839" s="88"/>
      <c r="BD1839" s="88"/>
      <c r="BE1839" s="88"/>
      <c r="BF1839" s="88"/>
      <c r="BG1839" s="88"/>
      <c r="BH1839" s="88"/>
      <c r="BI1839" s="88"/>
      <c r="BJ1839" s="88"/>
      <c r="BK1839" s="88"/>
      <c r="BL1839" s="88"/>
      <c r="BM1839" s="88"/>
      <c r="BN1839" s="88"/>
      <c r="BO1839" s="88"/>
      <c r="BP1839" s="88"/>
      <c r="BQ1839" s="88"/>
      <c r="BR1839" s="88"/>
      <c r="BS1839" s="88"/>
      <c r="BT1839" s="88"/>
      <c r="BU1839" s="88"/>
      <c r="BV1839" s="88"/>
      <c r="BW1839" s="88"/>
      <c r="BX1839" s="88"/>
      <c r="BY1839" s="88"/>
      <c r="BZ1839" s="88"/>
      <c r="CA1839" s="88"/>
      <c r="CB1839" s="88"/>
      <c r="CC1839" s="88"/>
      <c r="CD1839" s="88"/>
      <c r="CE1839" s="88"/>
      <c r="CF1839" s="88"/>
      <c r="CG1839" s="88"/>
      <c r="CH1839" s="88"/>
      <c r="CI1839" s="88"/>
      <c r="CJ1839" s="88"/>
      <c r="CK1839" s="88"/>
      <c r="CL1839" s="88"/>
      <c r="CM1839" s="88"/>
      <c r="CN1839" s="88"/>
      <c r="CO1839" s="88"/>
      <c r="CP1839" s="88"/>
      <c r="CQ1839" s="88"/>
      <c r="CR1839" s="88"/>
      <c r="CS1839" s="88"/>
      <c r="CT1839" s="88"/>
      <c r="CU1839" s="88"/>
      <c r="CV1839" s="88"/>
      <c r="CW1839" s="88"/>
      <c r="CX1839" s="88"/>
      <c r="CY1839" s="88"/>
    </row>
    <row r="1840" spans="2:103" x14ac:dyDescent="0.3">
      <c r="B1840" s="87"/>
      <c r="C1840" s="87"/>
      <c r="D1840" s="144"/>
      <c r="E1840" s="144"/>
      <c r="F1840" s="87"/>
      <c r="G1840" s="88"/>
      <c r="H1840" s="88"/>
      <c r="I1840" s="88"/>
      <c r="J1840" s="87"/>
      <c r="K1840" s="87"/>
      <c r="L1840" s="87"/>
      <c r="M1840" s="87"/>
      <c r="N1840" s="87"/>
      <c r="O1840" s="88"/>
      <c r="P1840" s="88"/>
      <c r="Q1840" s="88"/>
      <c r="R1840" s="88"/>
      <c r="S1840" s="88"/>
      <c r="T1840" s="88"/>
      <c r="U1840" s="88"/>
      <c r="V1840" s="88"/>
      <c r="W1840" s="88"/>
      <c r="X1840" s="88"/>
      <c r="Y1840" s="88"/>
      <c r="Z1840" s="88"/>
      <c r="AA1840" s="88"/>
      <c r="AB1840" s="88"/>
      <c r="AC1840" s="88"/>
      <c r="AD1840" s="88"/>
      <c r="AE1840" s="88"/>
      <c r="AF1840" s="88"/>
      <c r="AG1840" s="88"/>
      <c r="AH1840" s="88"/>
      <c r="AI1840" s="88"/>
      <c r="AJ1840" s="88"/>
      <c r="AK1840" s="88"/>
      <c r="AL1840" s="88"/>
      <c r="AM1840" s="88"/>
      <c r="AN1840" s="88"/>
      <c r="AO1840" s="88"/>
      <c r="AP1840" s="88"/>
      <c r="AQ1840" s="88"/>
      <c r="AR1840" s="88"/>
      <c r="AS1840" s="88"/>
      <c r="AT1840" s="88"/>
      <c r="AU1840" s="88"/>
      <c r="AV1840" s="88"/>
      <c r="AW1840" s="88"/>
      <c r="AX1840" s="88"/>
      <c r="AY1840" s="88"/>
      <c r="AZ1840" s="88"/>
      <c r="BA1840" s="88"/>
      <c r="BB1840" s="88"/>
      <c r="BC1840" s="88"/>
      <c r="BD1840" s="88"/>
      <c r="BE1840" s="88"/>
      <c r="BF1840" s="88"/>
      <c r="BG1840" s="88"/>
      <c r="BH1840" s="88"/>
      <c r="BI1840" s="88"/>
      <c r="BJ1840" s="88"/>
      <c r="BK1840" s="88"/>
      <c r="BL1840" s="88"/>
      <c r="BM1840" s="88"/>
      <c r="BN1840" s="88"/>
      <c r="BO1840" s="88"/>
      <c r="BP1840" s="88"/>
      <c r="BQ1840" s="88"/>
      <c r="BR1840" s="88"/>
      <c r="BS1840" s="88"/>
      <c r="BT1840" s="88"/>
      <c r="BU1840" s="88"/>
      <c r="BV1840" s="88"/>
      <c r="BW1840" s="88"/>
      <c r="BX1840" s="88"/>
      <c r="BY1840" s="88"/>
      <c r="BZ1840" s="88"/>
      <c r="CA1840" s="88"/>
      <c r="CB1840" s="88"/>
      <c r="CC1840" s="88"/>
      <c r="CD1840" s="88"/>
      <c r="CE1840" s="88"/>
      <c r="CF1840" s="88"/>
      <c r="CG1840" s="88"/>
      <c r="CH1840" s="88"/>
      <c r="CI1840" s="88"/>
      <c r="CJ1840" s="88"/>
      <c r="CK1840" s="88"/>
      <c r="CL1840" s="88"/>
      <c r="CM1840" s="88"/>
      <c r="CN1840" s="88"/>
      <c r="CO1840" s="88"/>
      <c r="CP1840" s="88"/>
      <c r="CQ1840" s="88"/>
      <c r="CR1840" s="88"/>
      <c r="CS1840" s="88"/>
      <c r="CT1840" s="88"/>
      <c r="CU1840" s="88"/>
      <c r="CV1840" s="88"/>
      <c r="CW1840" s="88"/>
      <c r="CX1840" s="88"/>
      <c r="CY1840" s="88"/>
    </row>
    <row r="1841" spans="2:103" x14ac:dyDescent="0.3">
      <c r="B1841" s="87"/>
      <c r="C1841" s="87"/>
      <c r="D1841" s="144"/>
      <c r="E1841" s="144"/>
      <c r="F1841" s="87"/>
      <c r="G1841" s="88"/>
      <c r="H1841" s="88"/>
      <c r="I1841" s="88"/>
      <c r="J1841" s="87"/>
      <c r="K1841" s="87"/>
      <c r="L1841" s="87"/>
      <c r="M1841" s="87"/>
      <c r="N1841" s="87"/>
      <c r="O1841" s="88"/>
      <c r="P1841" s="88"/>
      <c r="Q1841" s="88"/>
      <c r="R1841" s="88"/>
      <c r="S1841" s="88"/>
      <c r="T1841" s="88"/>
      <c r="U1841" s="88"/>
      <c r="V1841" s="88"/>
      <c r="W1841" s="88"/>
      <c r="X1841" s="88"/>
      <c r="Y1841" s="88"/>
      <c r="Z1841" s="88"/>
      <c r="AA1841" s="88"/>
      <c r="AB1841" s="88"/>
      <c r="AC1841" s="88"/>
      <c r="AD1841" s="88"/>
      <c r="AE1841" s="88"/>
      <c r="AF1841" s="88"/>
      <c r="AG1841" s="88"/>
      <c r="AH1841" s="88"/>
      <c r="AI1841" s="88"/>
      <c r="AJ1841" s="88"/>
      <c r="AK1841" s="88"/>
      <c r="AL1841" s="88"/>
      <c r="AM1841" s="88"/>
      <c r="AN1841" s="88"/>
      <c r="AO1841" s="88"/>
      <c r="AP1841" s="88"/>
      <c r="AQ1841" s="88"/>
      <c r="AR1841" s="88"/>
      <c r="AS1841" s="88"/>
      <c r="AT1841" s="88"/>
      <c r="AU1841" s="88"/>
      <c r="AV1841" s="88"/>
      <c r="AW1841" s="88"/>
      <c r="AX1841" s="88"/>
      <c r="AY1841" s="88"/>
      <c r="AZ1841" s="88"/>
      <c r="BA1841" s="88"/>
      <c r="BB1841" s="88"/>
      <c r="BC1841" s="88"/>
      <c r="BD1841" s="88"/>
      <c r="BE1841" s="88"/>
      <c r="BF1841" s="88"/>
      <c r="BG1841" s="88"/>
      <c r="BH1841" s="88"/>
      <c r="BI1841" s="88"/>
      <c r="BJ1841" s="88"/>
      <c r="BK1841" s="88"/>
      <c r="BL1841" s="88"/>
      <c r="BM1841" s="88"/>
      <c r="BN1841" s="88"/>
      <c r="BO1841" s="88"/>
      <c r="BP1841" s="88"/>
      <c r="BQ1841" s="88"/>
      <c r="BR1841" s="88"/>
      <c r="BS1841" s="88"/>
      <c r="BT1841" s="88"/>
      <c r="BU1841" s="88"/>
      <c r="BV1841" s="88"/>
      <c r="BW1841" s="88"/>
      <c r="BX1841" s="88"/>
      <c r="BY1841" s="88"/>
      <c r="BZ1841" s="88"/>
      <c r="CA1841" s="88"/>
      <c r="CB1841" s="88"/>
      <c r="CC1841" s="88"/>
      <c r="CD1841" s="88"/>
      <c r="CE1841" s="88"/>
      <c r="CF1841" s="88"/>
      <c r="CG1841" s="88"/>
      <c r="CH1841" s="88"/>
      <c r="CI1841" s="88"/>
      <c r="CJ1841" s="88"/>
      <c r="CK1841" s="88"/>
      <c r="CL1841" s="88"/>
      <c r="CM1841" s="88"/>
      <c r="CN1841" s="88"/>
      <c r="CO1841" s="88"/>
      <c r="CP1841" s="88"/>
      <c r="CQ1841" s="88"/>
      <c r="CR1841" s="88"/>
      <c r="CS1841" s="88"/>
      <c r="CT1841" s="88"/>
      <c r="CU1841" s="88"/>
      <c r="CV1841" s="88"/>
      <c r="CW1841" s="88"/>
      <c r="CX1841" s="88"/>
      <c r="CY1841" s="88"/>
    </row>
    <row r="1842" spans="2:103" x14ac:dyDescent="0.3">
      <c r="B1842" s="87"/>
      <c r="C1842" s="87"/>
      <c r="D1842" s="144"/>
      <c r="E1842" s="144"/>
      <c r="F1842" s="87"/>
      <c r="G1842" s="88"/>
      <c r="H1842" s="88"/>
      <c r="I1842" s="88"/>
      <c r="J1842" s="87"/>
      <c r="K1842" s="87"/>
      <c r="L1842" s="87"/>
      <c r="M1842" s="87"/>
      <c r="N1842" s="87"/>
      <c r="O1842" s="88"/>
      <c r="P1842" s="88"/>
      <c r="Q1842" s="88"/>
      <c r="R1842" s="88"/>
      <c r="S1842" s="88"/>
      <c r="T1842" s="88"/>
      <c r="U1842" s="88"/>
      <c r="V1842" s="88"/>
      <c r="W1842" s="88"/>
      <c r="X1842" s="88"/>
      <c r="Y1842" s="88"/>
      <c r="Z1842" s="88"/>
      <c r="AA1842" s="88"/>
      <c r="AB1842" s="88"/>
      <c r="AC1842" s="88"/>
      <c r="AD1842" s="88"/>
      <c r="AE1842" s="88"/>
      <c r="AF1842" s="88"/>
      <c r="AG1842" s="88"/>
      <c r="AH1842" s="88"/>
      <c r="AI1842" s="88"/>
      <c r="AJ1842" s="88"/>
      <c r="AK1842" s="88"/>
      <c r="AL1842" s="88"/>
      <c r="AM1842" s="88"/>
      <c r="AN1842" s="88"/>
      <c r="AO1842" s="88"/>
      <c r="AP1842" s="88"/>
      <c r="AQ1842" s="88"/>
      <c r="AR1842" s="88"/>
      <c r="AS1842" s="88"/>
      <c r="AT1842" s="88"/>
      <c r="AU1842" s="88"/>
      <c r="AV1842" s="88"/>
      <c r="AW1842" s="88"/>
      <c r="AX1842" s="88"/>
      <c r="AY1842" s="88"/>
      <c r="AZ1842" s="88"/>
      <c r="BA1842" s="88"/>
      <c r="BB1842" s="88"/>
      <c r="BC1842" s="88"/>
      <c r="BD1842" s="88"/>
      <c r="BE1842" s="88"/>
      <c r="BF1842" s="88"/>
      <c r="BG1842" s="88"/>
      <c r="BH1842" s="88"/>
      <c r="BI1842" s="88"/>
      <c r="BJ1842" s="88"/>
      <c r="BK1842" s="88"/>
      <c r="BL1842" s="88"/>
      <c r="BM1842" s="88"/>
      <c r="BN1842" s="88"/>
      <c r="BO1842" s="88"/>
      <c r="BP1842" s="88"/>
      <c r="BQ1842" s="88"/>
      <c r="BR1842" s="88"/>
      <c r="BS1842" s="88"/>
      <c r="BT1842" s="88"/>
      <c r="BU1842" s="88"/>
      <c r="BV1842" s="88"/>
      <c r="BW1842" s="88"/>
      <c r="BX1842" s="88"/>
      <c r="BY1842" s="88"/>
      <c r="BZ1842" s="88"/>
      <c r="CA1842" s="88"/>
      <c r="CB1842" s="88"/>
      <c r="CC1842" s="88"/>
      <c r="CD1842" s="88"/>
      <c r="CE1842" s="88"/>
      <c r="CF1842" s="88"/>
      <c r="CG1842" s="88"/>
      <c r="CH1842" s="88"/>
      <c r="CI1842" s="88"/>
      <c r="CJ1842" s="88"/>
      <c r="CK1842" s="88"/>
      <c r="CL1842" s="88"/>
      <c r="CM1842" s="88"/>
      <c r="CN1842" s="88"/>
      <c r="CO1842" s="88"/>
      <c r="CP1842" s="88"/>
      <c r="CQ1842" s="88"/>
      <c r="CR1842" s="88"/>
      <c r="CS1842" s="88"/>
      <c r="CT1842" s="88"/>
      <c r="CU1842" s="88"/>
      <c r="CV1842" s="88"/>
      <c r="CW1842" s="88"/>
      <c r="CX1842" s="88"/>
      <c r="CY1842" s="88"/>
    </row>
    <row r="1843" spans="2:103" x14ac:dyDescent="0.3">
      <c r="B1843" s="87"/>
      <c r="C1843" s="87"/>
      <c r="D1843" s="144"/>
      <c r="E1843" s="144"/>
      <c r="F1843" s="87"/>
      <c r="G1843" s="88"/>
      <c r="H1843" s="88"/>
      <c r="I1843" s="88"/>
      <c r="J1843" s="87"/>
      <c r="K1843" s="87"/>
      <c r="L1843" s="87"/>
      <c r="M1843" s="87"/>
      <c r="N1843" s="87"/>
      <c r="O1843" s="88"/>
      <c r="P1843" s="88"/>
      <c r="Q1843" s="88"/>
      <c r="R1843" s="88"/>
      <c r="S1843" s="88"/>
      <c r="T1843" s="88"/>
      <c r="U1843" s="88"/>
      <c r="V1843" s="88"/>
      <c r="W1843" s="88"/>
      <c r="X1843" s="88"/>
      <c r="Y1843" s="88"/>
      <c r="Z1843" s="88"/>
      <c r="AA1843" s="88"/>
      <c r="AB1843" s="88"/>
      <c r="AC1843" s="88"/>
      <c r="AD1843" s="88"/>
      <c r="AE1843" s="88"/>
      <c r="AF1843" s="88"/>
      <c r="AG1843" s="88"/>
      <c r="AH1843" s="88"/>
      <c r="AI1843" s="88"/>
      <c r="AJ1843" s="88"/>
      <c r="AK1843" s="88"/>
      <c r="AL1843" s="88"/>
      <c r="AM1843" s="88"/>
      <c r="AN1843" s="88"/>
      <c r="AO1843" s="88"/>
      <c r="AP1843" s="88"/>
      <c r="AQ1843" s="88"/>
      <c r="AR1843" s="88"/>
      <c r="AS1843" s="88"/>
      <c r="AT1843" s="88"/>
      <c r="AU1843" s="88"/>
      <c r="AV1843" s="88"/>
      <c r="AW1843" s="88"/>
      <c r="AX1843" s="88"/>
      <c r="AY1843" s="88"/>
      <c r="AZ1843" s="88"/>
      <c r="BA1843" s="88"/>
      <c r="BB1843" s="88"/>
      <c r="BC1843" s="88"/>
      <c r="BD1843" s="88"/>
      <c r="BE1843" s="88"/>
      <c r="BF1843" s="88"/>
      <c r="BG1843" s="88"/>
      <c r="BH1843" s="88"/>
      <c r="BI1843" s="88"/>
      <c r="BJ1843" s="88"/>
      <c r="BK1843" s="88"/>
      <c r="BL1843" s="88"/>
      <c r="BM1843" s="88"/>
      <c r="BN1843" s="88"/>
      <c r="BO1843" s="88"/>
      <c r="BP1843" s="88"/>
      <c r="BQ1843" s="88"/>
      <c r="BR1843" s="88"/>
      <c r="BS1843" s="88"/>
      <c r="BT1843" s="88"/>
      <c r="BU1843" s="88"/>
      <c r="BV1843" s="88"/>
      <c r="BW1843" s="88"/>
      <c r="BX1843" s="88"/>
      <c r="BY1843" s="88"/>
      <c r="BZ1843" s="88"/>
      <c r="CA1843" s="88"/>
      <c r="CB1843" s="88"/>
      <c r="CC1843" s="88"/>
      <c r="CD1843" s="88"/>
      <c r="CE1843" s="88"/>
      <c r="CF1843" s="88"/>
      <c r="CG1843" s="88"/>
      <c r="CH1843" s="88"/>
      <c r="CI1843" s="88"/>
      <c r="CJ1843" s="88"/>
      <c r="CK1843" s="88"/>
      <c r="CL1843" s="88"/>
      <c r="CM1843" s="88"/>
      <c r="CN1843" s="88"/>
      <c r="CO1843" s="88"/>
      <c r="CP1843" s="88"/>
      <c r="CQ1843" s="88"/>
      <c r="CR1843" s="88"/>
      <c r="CS1843" s="88"/>
      <c r="CT1843" s="88"/>
      <c r="CU1843" s="88"/>
      <c r="CV1843" s="88"/>
      <c r="CW1843" s="88"/>
      <c r="CX1843" s="88"/>
      <c r="CY1843" s="88"/>
    </row>
    <row r="1844" spans="2:103" x14ac:dyDescent="0.3">
      <c r="B1844" s="87"/>
      <c r="C1844" s="87"/>
      <c r="D1844" s="144"/>
      <c r="E1844" s="144"/>
      <c r="F1844" s="87"/>
      <c r="G1844" s="88"/>
      <c r="H1844" s="88"/>
      <c r="I1844" s="88"/>
      <c r="J1844" s="87"/>
      <c r="K1844" s="87"/>
      <c r="L1844" s="87"/>
      <c r="M1844" s="87"/>
      <c r="N1844" s="87"/>
      <c r="O1844" s="88"/>
      <c r="P1844" s="88"/>
      <c r="Q1844" s="88"/>
      <c r="R1844" s="88"/>
      <c r="S1844" s="88"/>
      <c r="T1844" s="88"/>
      <c r="U1844" s="88"/>
      <c r="V1844" s="88"/>
      <c r="W1844" s="88"/>
      <c r="X1844" s="88"/>
      <c r="Y1844" s="88"/>
      <c r="Z1844" s="88"/>
      <c r="AA1844" s="88"/>
      <c r="AB1844" s="88"/>
      <c r="AC1844" s="88"/>
      <c r="AD1844" s="88"/>
      <c r="AE1844" s="88"/>
      <c r="AF1844" s="88"/>
      <c r="AG1844" s="88"/>
      <c r="AH1844" s="88"/>
      <c r="AI1844" s="88"/>
      <c r="AJ1844" s="88"/>
      <c r="AK1844" s="88"/>
      <c r="AL1844" s="88"/>
      <c r="AM1844" s="88"/>
      <c r="AN1844" s="88"/>
      <c r="AO1844" s="88"/>
      <c r="AP1844" s="88"/>
      <c r="AQ1844" s="88"/>
      <c r="AR1844" s="88"/>
      <c r="AS1844" s="88"/>
      <c r="AT1844" s="88"/>
      <c r="AU1844" s="88"/>
      <c r="AV1844" s="88"/>
      <c r="AW1844" s="88"/>
      <c r="AX1844" s="88"/>
      <c r="AY1844" s="88"/>
      <c r="AZ1844" s="88"/>
      <c r="BA1844" s="88"/>
      <c r="BB1844" s="88"/>
      <c r="BC1844" s="88"/>
      <c r="BD1844" s="88"/>
      <c r="BE1844" s="88"/>
      <c r="BF1844" s="88"/>
      <c r="BG1844" s="88"/>
      <c r="BH1844" s="88"/>
      <c r="BI1844" s="88"/>
      <c r="BJ1844" s="88"/>
      <c r="BK1844" s="88"/>
      <c r="BL1844" s="88"/>
      <c r="BM1844" s="88"/>
      <c r="BN1844" s="88"/>
      <c r="BO1844" s="88"/>
      <c r="BP1844" s="88"/>
      <c r="BQ1844" s="88"/>
      <c r="BR1844" s="88"/>
      <c r="BS1844" s="88"/>
      <c r="BT1844" s="88"/>
      <c r="BU1844" s="88"/>
      <c r="BV1844" s="88"/>
      <c r="BW1844" s="88"/>
      <c r="BX1844" s="88"/>
      <c r="BY1844" s="88"/>
      <c r="BZ1844" s="88"/>
      <c r="CA1844" s="88"/>
      <c r="CB1844" s="88"/>
      <c r="CC1844" s="88"/>
      <c r="CD1844" s="88"/>
      <c r="CE1844" s="88"/>
      <c r="CF1844" s="88"/>
      <c r="CG1844" s="88"/>
      <c r="CH1844" s="88"/>
      <c r="CI1844" s="88"/>
      <c r="CJ1844" s="88"/>
      <c r="CK1844" s="88"/>
      <c r="CL1844" s="88"/>
      <c r="CM1844" s="88"/>
      <c r="CN1844" s="88"/>
      <c r="CO1844" s="88"/>
      <c r="CP1844" s="88"/>
      <c r="CQ1844" s="88"/>
      <c r="CR1844" s="88"/>
      <c r="CS1844" s="88"/>
      <c r="CT1844" s="88"/>
      <c r="CU1844" s="88"/>
      <c r="CV1844" s="88"/>
      <c r="CW1844" s="88"/>
      <c r="CX1844" s="88"/>
      <c r="CY1844" s="88"/>
    </row>
    <row r="1845" spans="2:103" x14ac:dyDescent="0.3">
      <c r="B1845" s="87"/>
      <c r="C1845" s="87"/>
      <c r="D1845" s="144"/>
      <c r="E1845" s="144"/>
      <c r="F1845" s="87"/>
      <c r="G1845" s="88"/>
      <c r="H1845" s="88"/>
      <c r="I1845" s="88"/>
      <c r="J1845" s="87"/>
      <c r="K1845" s="87"/>
      <c r="L1845" s="87"/>
      <c r="M1845" s="87"/>
      <c r="N1845" s="87"/>
      <c r="O1845" s="88"/>
      <c r="P1845" s="88"/>
      <c r="Q1845" s="88"/>
      <c r="R1845" s="88"/>
      <c r="S1845" s="88"/>
      <c r="T1845" s="88"/>
      <c r="U1845" s="88"/>
      <c r="V1845" s="88"/>
      <c r="W1845" s="88"/>
      <c r="X1845" s="88"/>
      <c r="Y1845" s="88"/>
      <c r="Z1845" s="88"/>
      <c r="AA1845" s="88"/>
      <c r="AB1845" s="88"/>
      <c r="AC1845" s="88"/>
      <c r="AD1845" s="88"/>
      <c r="AE1845" s="88"/>
      <c r="AF1845" s="88"/>
      <c r="AG1845" s="88"/>
      <c r="AH1845" s="88"/>
      <c r="AI1845" s="88"/>
      <c r="AJ1845" s="88"/>
      <c r="AK1845" s="88"/>
      <c r="AL1845" s="88"/>
      <c r="AM1845" s="88"/>
      <c r="AN1845" s="88"/>
      <c r="AO1845" s="88"/>
      <c r="AP1845" s="88"/>
      <c r="AQ1845" s="88"/>
      <c r="AR1845" s="88"/>
      <c r="AS1845" s="88"/>
      <c r="AT1845" s="88"/>
      <c r="AU1845" s="88"/>
      <c r="AV1845" s="88"/>
      <c r="AW1845" s="88"/>
      <c r="AX1845" s="88"/>
      <c r="AY1845" s="88"/>
      <c r="AZ1845" s="88"/>
      <c r="BA1845" s="88"/>
      <c r="BB1845" s="88"/>
      <c r="BC1845" s="88"/>
      <c r="BD1845" s="88"/>
      <c r="BE1845" s="88"/>
      <c r="BF1845" s="88"/>
      <c r="BG1845" s="88"/>
      <c r="BH1845" s="88"/>
      <c r="BI1845" s="88"/>
      <c r="BJ1845" s="88"/>
      <c r="BK1845" s="88"/>
      <c r="BL1845" s="88"/>
      <c r="BM1845" s="88"/>
      <c r="BN1845" s="88"/>
      <c r="BO1845" s="88"/>
      <c r="BP1845" s="88"/>
      <c r="BQ1845" s="88"/>
      <c r="BR1845" s="88"/>
      <c r="BS1845" s="88"/>
      <c r="BT1845" s="88"/>
      <c r="BU1845" s="88"/>
      <c r="BV1845" s="88"/>
      <c r="BW1845" s="88"/>
      <c r="BX1845" s="88"/>
      <c r="BY1845" s="88"/>
      <c r="BZ1845" s="88"/>
      <c r="CA1845" s="88"/>
      <c r="CB1845" s="88"/>
      <c r="CC1845" s="88"/>
      <c r="CD1845" s="88"/>
      <c r="CE1845" s="88"/>
      <c r="CF1845" s="88"/>
      <c r="CG1845" s="88"/>
      <c r="CH1845" s="88"/>
      <c r="CI1845" s="88"/>
      <c r="CJ1845" s="88"/>
      <c r="CK1845" s="88"/>
      <c r="CL1845" s="88"/>
      <c r="CM1845" s="88"/>
      <c r="CN1845" s="88"/>
      <c r="CO1845" s="88"/>
      <c r="CP1845" s="88"/>
      <c r="CQ1845" s="88"/>
      <c r="CR1845" s="88"/>
      <c r="CS1845" s="88"/>
      <c r="CT1845" s="88"/>
      <c r="CU1845" s="88"/>
      <c r="CV1845" s="88"/>
      <c r="CW1845" s="88"/>
      <c r="CX1845" s="88"/>
      <c r="CY1845" s="88"/>
    </row>
    <row r="1846" spans="2:103" x14ac:dyDescent="0.3">
      <c r="B1846" s="87"/>
      <c r="C1846" s="87"/>
      <c r="D1846" s="144"/>
      <c r="E1846" s="144"/>
      <c r="F1846" s="87"/>
      <c r="G1846" s="88"/>
      <c r="H1846" s="88"/>
      <c r="I1846" s="88"/>
      <c r="J1846" s="87"/>
      <c r="K1846" s="87"/>
      <c r="L1846" s="87"/>
      <c r="M1846" s="87"/>
      <c r="N1846" s="87"/>
      <c r="O1846" s="88"/>
      <c r="P1846" s="88"/>
      <c r="Q1846" s="88"/>
      <c r="R1846" s="88"/>
      <c r="S1846" s="88"/>
      <c r="T1846" s="88"/>
      <c r="U1846" s="88"/>
      <c r="V1846" s="88"/>
      <c r="W1846" s="88"/>
      <c r="X1846" s="88"/>
      <c r="Y1846" s="88"/>
      <c r="Z1846" s="88"/>
      <c r="AA1846" s="88"/>
      <c r="AB1846" s="88"/>
      <c r="AC1846" s="88"/>
      <c r="AD1846" s="88"/>
      <c r="AE1846" s="88"/>
      <c r="AF1846" s="88"/>
      <c r="AG1846" s="88"/>
      <c r="AH1846" s="88"/>
      <c r="AI1846" s="88"/>
      <c r="AJ1846" s="88"/>
      <c r="AK1846" s="88"/>
      <c r="AL1846" s="88"/>
      <c r="AM1846" s="88"/>
      <c r="AN1846" s="88"/>
      <c r="AO1846" s="88"/>
      <c r="AP1846" s="88"/>
      <c r="AQ1846" s="88"/>
      <c r="AR1846" s="88"/>
      <c r="AS1846" s="88"/>
      <c r="AT1846" s="88"/>
      <c r="AU1846" s="88"/>
      <c r="AV1846" s="88"/>
      <c r="AW1846" s="88"/>
      <c r="AX1846" s="88"/>
      <c r="AY1846" s="88"/>
      <c r="AZ1846" s="88"/>
      <c r="BA1846" s="88"/>
      <c r="BB1846" s="88"/>
      <c r="BC1846" s="88"/>
      <c r="BD1846" s="88"/>
      <c r="BE1846" s="88"/>
      <c r="BF1846" s="88"/>
      <c r="BG1846" s="88"/>
      <c r="BH1846" s="88"/>
      <c r="BI1846" s="88"/>
      <c r="BJ1846" s="88"/>
      <c r="BK1846" s="88"/>
      <c r="BL1846" s="88"/>
      <c r="BM1846" s="88"/>
      <c r="BN1846" s="88"/>
      <c r="BO1846" s="88"/>
      <c r="BP1846" s="88"/>
      <c r="BQ1846" s="88"/>
      <c r="BR1846" s="88"/>
      <c r="BS1846" s="88"/>
      <c r="BT1846" s="88"/>
      <c r="BU1846" s="88"/>
      <c r="BV1846" s="88"/>
      <c r="BW1846" s="88"/>
      <c r="BX1846" s="88"/>
      <c r="BY1846" s="88"/>
      <c r="BZ1846" s="88"/>
      <c r="CA1846" s="88"/>
      <c r="CB1846" s="88"/>
      <c r="CC1846" s="88"/>
      <c r="CD1846" s="88"/>
      <c r="CE1846" s="88"/>
      <c r="CF1846" s="88"/>
      <c r="CG1846" s="88"/>
      <c r="CH1846" s="88"/>
      <c r="CI1846" s="88"/>
      <c r="CJ1846" s="88"/>
      <c r="CK1846" s="88"/>
      <c r="CL1846" s="88"/>
      <c r="CM1846" s="88"/>
      <c r="CN1846" s="88"/>
      <c r="CO1846" s="88"/>
      <c r="CP1846" s="88"/>
      <c r="CQ1846" s="88"/>
      <c r="CR1846" s="88"/>
      <c r="CS1846" s="88"/>
      <c r="CT1846" s="88"/>
      <c r="CU1846" s="88"/>
      <c r="CV1846" s="88"/>
      <c r="CW1846" s="88"/>
      <c r="CX1846" s="88"/>
      <c r="CY1846" s="88"/>
    </row>
    <row r="1847" spans="2:103" x14ac:dyDescent="0.3">
      <c r="B1847" s="87"/>
      <c r="C1847" s="87"/>
      <c r="D1847" s="144"/>
      <c r="E1847" s="144"/>
      <c r="F1847" s="87"/>
      <c r="G1847" s="88"/>
      <c r="H1847" s="88"/>
      <c r="I1847" s="88"/>
      <c r="J1847" s="87"/>
      <c r="K1847" s="87"/>
      <c r="L1847" s="87"/>
      <c r="M1847" s="87"/>
      <c r="N1847" s="87"/>
      <c r="O1847" s="88"/>
      <c r="P1847" s="88"/>
      <c r="Q1847" s="88"/>
      <c r="R1847" s="88"/>
      <c r="S1847" s="88"/>
      <c r="T1847" s="88"/>
      <c r="U1847" s="88"/>
      <c r="V1847" s="88"/>
      <c r="W1847" s="88"/>
      <c r="X1847" s="88"/>
      <c r="Y1847" s="88"/>
      <c r="Z1847" s="88"/>
      <c r="AA1847" s="88"/>
      <c r="AB1847" s="88"/>
      <c r="AC1847" s="88"/>
      <c r="AD1847" s="88"/>
      <c r="AE1847" s="88"/>
      <c r="AF1847" s="88"/>
      <c r="AG1847" s="88"/>
      <c r="AH1847" s="88"/>
      <c r="AI1847" s="88"/>
      <c r="AJ1847" s="88"/>
      <c r="AK1847" s="88"/>
      <c r="AL1847" s="88"/>
      <c r="AM1847" s="88"/>
      <c r="AN1847" s="88"/>
      <c r="AO1847" s="88"/>
      <c r="AP1847" s="88"/>
      <c r="AQ1847" s="88"/>
      <c r="AR1847" s="88"/>
      <c r="AS1847" s="88"/>
      <c r="AT1847" s="88"/>
      <c r="AU1847" s="88"/>
      <c r="AV1847" s="88"/>
      <c r="AW1847" s="88"/>
      <c r="AX1847" s="88"/>
      <c r="AY1847" s="88"/>
      <c r="AZ1847" s="88"/>
      <c r="BA1847" s="88"/>
      <c r="BB1847" s="88"/>
      <c r="BC1847" s="88"/>
      <c r="BD1847" s="88"/>
      <c r="BE1847" s="88"/>
      <c r="BF1847" s="88"/>
      <c r="BG1847" s="88"/>
      <c r="BH1847" s="88"/>
      <c r="BI1847" s="88"/>
      <c r="BJ1847" s="88"/>
      <c r="BK1847" s="88"/>
      <c r="BL1847" s="88"/>
      <c r="BM1847" s="88"/>
      <c r="BN1847" s="88"/>
      <c r="BO1847" s="88"/>
      <c r="BP1847" s="88"/>
      <c r="BQ1847" s="88"/>
      <c r="BR1847" s="88"/>
      <c r="BS1847" s="88"/>
      <c r="BT1847" s="88"/>
      <c r="BU1847" s="88"/>
      <c r="BV1847" s="88"/>
      <c r="BW1847" s="88"/>
      <c r="BX1847" s="88"/>
      <c r="BY1847" s="88"/>
      <c r="BZ1847" s="88"/>
      <c r="CA1847" s="88"/>
      <c r="CB1847" s="88"/>
      <c r="CC1847" s="88"/>
      <c r="CD1847" s="88"/>
      <c r="CE1847" s="88"/>
      <c r="CF1847" s="88"/>
      <c r="CG1847" s="88"/>
      <c r="CH1847" s="88"/>
      <c r="CI1847" s="88"/>
      <c r="CJ1847" s="88"/>
      <c r="CK1847" s="88"/>
      <c r="CL1847" s="88"/>
      <c r="CM1847" s="88"/>
      <c r="CN1847" s="88"/>
      <c r="CO1847" s="88"/>
      <c r="CP1847" s="88"/>
      <c r="CQ1847" s="88"/>
      <c r="CR1847" s="88"/>
      <c r="CS1847" s="88"/>
      <c r="CT1847" s="88"/>
      <c r="CU1847" s="88"/>
      <c r="CV1847" s="88"/>
      <c r="CW1847" s="88"/>
      <c r="CX1847" s="88"/>
      <c r="CY1847" s="88"/>
    </row>
    <row r="1848" spans="2:103" x14ac:dyDescent="0.3">
      <c r="B1848" s="87"/>
      <c r="C1848" s="87"/>
      <c r="D1848" s="144"/>
      <c r="E1848" s="144"/>
      <c r="F1848" s="87"/>
      <c r="G1848" s="88"/>
      <c r="H1848" s="88"/>
      <c r="I1848" s="88"/>
      <c r="J1848" s="87"/>
      <c r="K1848" s="87"/>
      <c r="L1848" s="87"/>
      <c r="M1848" s="87"/>
      <c r="N1848" s="87"/>
      <c r="O1848" s="88"/>
      <c r="P1848" s="88"/>
      <c r="Q1848" s="88"/>
      <c r="R1848" s="88"/>
      <c r="S1848" s="88"/>
      <c r="T1848" s="88"/>
      <c r="U1848" s="88"/>
      <c r="V1848" s="88"/>
      <c r="W1848" s="88"/>
      <c r="X1848" s="88"/>
      <c r="Y1848" s="88"/>
      <c r="Z1848" s="88"/>
      <c r="AA1848" s="88"/>
      <c r="AB1848" s="88"/>
      <c r="AC1848" s="88"/>
      <c r="AD1848" s="88"/>
      <c r="AE1848" s="88"/>
      <c r="AF1848" s="88"/>
      <c r="AG1848" s="88"/>
      <c r="AH1848" s="88"/>
      <c r="AI1848" s="88"/>
      <c r="AJ1848" s="88"/>
      <c r="AK1848" s="88"/>
      <c r="AL1848" s="88"/>
      <c r="AM1848" s="88"/>
      <c r="AN1848" s="88"/>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8"/>
      <c r="BX1848" s="88"/>
      <c r="BY1848" s="88"/>
      <c r="BZ1848" s="88"/>
      <c r="CA1848" s="88"/>
      <c r="CB1848" s="88"/>
      <c r="CC1848" s="88"/>
      <c r="CD1848" s="88"/>
      <c r="CE1848" s="88"/>
      <c r="CF1848" s="88"/>
      <c r="CG1848" s="88"/>
      <c r="CH1848" s="88"/>
      <c r="CI1848" s="88"/>
      <c r="CJ1848" s="88"/>
      <c r="CK1848" s="88"/>
      <c r="CL1848" s="88"/>
      <c r="CM1848" s="88"/>
      <c r="CN1848" s="88"/>
      <c r="CO1848" s="88"/>
      <c r="CP1848" s="88"/>
      <c r="CQ1848" s="88"/>
      <c r="CR1848" s="88"/>
      <c r="CS1848" s="88"/>
      <c r="CT1848" s="88"/>
      <c r="CU1848" s="88"/>
      <c r="CV1848" s="88"/>
      <c r="CW1848" s="88"/>
      <c r="CX1848" s="88"/>
      <c r="CY1848" s="88"/>
    </row>
    <row r="1849" spans="2:103" x14ac:dyDescent="0.3">
      <c r="B1849" s="87"/>
      <c r="C1849" s="87"/>
      <c r="D1849" s="144"/>
      <c r="E1849" s="144"/>
      <c r="F1849" s="87"/>
      <c r="G1849" s="88"/>
      <c r="H1849" s="88"/>
      <c r="I1849" s="88"/>
      <c r="J1849" s="87"/>
      <c r="K1849" s="87"/>
      <c r="L1849" s="87"/>
      <c r="M1849" s="87"/>
      <c r="N1849" s="87"/>
      <c r="O1849" s="88"/>
      <c r="P1849" s="88"/>
      <c r="Q1849" s="88"/>
      <c r="R1849" s="88"/>
      <c r="S1849" s="88"/>
      <c r="T1849" s="88"/>
      <c r="U1849" s="88"/>
      <c r="V1849" s="88"/>
      <c r="W1849" s="88"/>
      <c r="X1849" s="88"/>
      <c r="Y1849" s="88"/>
      <c r="Z1849" s="88"/>
      <c r="AA1849" s="88"/>
      <c r="AB1849" s="88"/>
      <c r="AC1849" s="88"/>
      <c r="AD1849" s="88"/>
      <c r="AE1849" s="88"/>
      <c r="AF1849" s="88"/>
      <c r="AG1849" s="88"/>
      <c r="AH1849" s="88"/>
      <c r="AI1849" s="88"/>
      <c r="AJ1849" s="88"/>
      <c r="AK1849" s="88"/>
      <c r="AL1849" s="88"/>
      <c r="AM1849" s="88"/>
      <c r="AN1849" s="88"/>
      <c r="AO1849" s="88"/>
      <c r="AP1849" s="88"/>
      <c r="AQ1849" s="88"/>
      <c r="AR1849" s="88"/>
      <c r="AS1849" s="88"/>
      <c r="AT1849" s="88"/>
      <c r="AU1849" s="88"/>
      <c r="AV1849" s="88"/>
      <c r="AW1849" s="88"/>
      <c r="AX1849" s="88"/>
      <c r="AY1849" s="88"/>
      <c r="AZ1849" s="88"/>
      <c r="BA1849" s="88"/>
      <c r="BB1849" s="88"/>
      <c r="BC1849" s="88"/>
      <c r="BD1849" s="88"/>
      <c r="BE1849" s="88"/>
      <c r="BF1849" s="88"/>
      <c r="BG1849" s="88"/>
      <c r="BH1849" s="88"/>
      <c r="BI1849" s="88"/>
      <c r="BJ1849" s="88"/>
      <c r="BK1849" s="88"/>
      <c r="BL1849" s="88"/>
      <c r="BM1849" s="88"/>
      <c r="BN1849" s="88"/>
      <c r="BO1849" s="88"/>
      <c r="BP1849" s="88"/>
      <c r="BQ1849" s="88"/>
      <c r="BR1849" s="88"/>
      <c r="BS1849" s="88"/>
      <c r="BT1849" s="88"/>
      <c r="BU1849" s="88"/>
      <c r="BV1849" s="88"/>
      <c r="BW1849" s="88"/>
      <c r="BX1849" s="88"/>
      <c r="BY1849" s="88"/>
      <c r="BZ1849" s="88"/>
      <c r="CA1849" s="88"/>
      <c r="CB1849" s="88"/>
      <c r="CC1849" s="88"/>
      <c r="CD1849" s="88"/>
      <c r="CE1849" s="88"/>
      <c r="CF1849" s="88"/>
      <c r="CG1849" s="88"/>
      <c r="CH1849" s="88"/>
      <c r="CI1849" s="88"/>
      <c r="CJ1849" s="88"/>
      <c r="CK1849" s="88"/>
      <c r="CL1849" s="88"/>
      <c r="CM1849" s="88"/>
      <c r="CN1849" s="88"/>
      <c r="CO1849" s="88"/>
      <c r="CP1849" s="88"/>
      <c r="CQ1849" s="88"/>
      <c r="CR1849" s="88"/>
      <c r="CS1849" s="88"/>
      <c r="CT1849" s="88"/>
      <c r="CU1849" s="88"/>
      <c r="CV1849" s="88"/>
      <c r="CW1849" s="88"/>
      <c r="CX1849" s="88"/>
      <c r="CY1849" s="88"/>
    </row>
    <row r="1850" spans="2:103" x14ac:dyDescent="0.3">
      <c r="B1850" s="87"/>
      <c r="C1850" s="87"/>
      <c r="D1850" s="144"/>
      <c r="E1850" s="144"/>
      <c r="F1850" s="87"/>
      <c r="G1850" s="88"/>
      <c r="H1850" s="88"/>
      <c r="I1850" s="88"/>
      <c r="J1850" s="87"/>
      <c r="K1850" s="87"/>
      <c r="L1850" s="87"/>
      <c r="M1850" s="87"/>
      <c r="N1850" s="87"/>
      <c r="O1850" s="88"/>
      <c r="P1850" s="88"/>
      <c r="Q1850" s="88"/>
      <c r="R1850" s="88"/>
      <c r="S1850" s="88"/>
      <c r="T1850" s="88"/>
      <c r="U1850" s="88"/>
      <c r="V1850" s="88"/>
      <c r="W1850" s="88"/>
      <c r="X1850" s="88"/>
      <c r="Y1850" s="88"/>
      <c r="Z1850" s="88"/>
      <c r="AA1850" s="88"/>
      <c r="AB1850" s="88"/>
      <c r="AC1850" s="88"/>
      <c r="AD1850" s="88"/>
      <c r="AE1850" s="88"/>
      <c r="AF1850" s="88"/>
      <c r="AG1850" s="88"/>
      <c r="AH1850" s="88"/>
      <c r="AI1850" s="88"/>
      <c r="AJ1850" s="88"/>
      <c r="AK1850" s="88"/>
      <c r="AL1850" s="88"/>
      <c r="AM1850" s="88"/>
      <c r="AN1850" s="88"/>
      <c r="AO1850" s="88"/>
      <c r="AP1850" s="88"/>
      <c r="AQ1850" s="88"/>
      <c r="AR1850" s="88"/>
      <c r="AS1850" s="88"/>
      <c r="AT1850" s="88"/>
      <c r="AU1850" s="88"/>
      <c r="AV1850" s="88"/>
      <c r="AW1850" s="88"/>
      <c r="AX1850" s="88"/>
      <c r="AY1850" s="88"/>
      <c r="AZ1850" s="88"/>
      <c r="BA1850" s="88"/>
      <c r="BB1850" s="88"/>
      <c r="BC1850" s="88"/>
      <c r="BD1850" s="88"/>
      <c r="BE1850" s="88"/>
      <c r="BF1850" s="88"/>
      <c r="BG1850" s="88"/>
      <c r="BH1850" s="88"/>
      <c r="BI1850" s="88"/>
      <c r="BJ1850" s="88"/>
      <c r="BK1850" s="88"/>
      <c r="BL1850" s="88"/>
      <c r="BM1850" s="88"/>
      <c r="BN1850" s="88"/>
      <c r="BO1850" s="88"/>
      <c r="BP1850" s="88"/>
      <c r="BQ1850" s="88"/>
      <c r="BR1850" s="88"/>
      <c r="BS1850" s="88"/>
      <c r="BT1850" s="88"/>
      <c r="BU1850" s="88"/>
      <c r="BV1850" s="88"/>
      <c r="BW1850" s="88"/>
      <c r="BX1850" s="88"/>
      <c r="BY1850" s="88"/>
      <c r="BZ1850" s="88"/>
      <c r="CA1850" s="88"/>
      <c r="CB1850" s="88"/>
      <c r="CC1850" s="88"/>
      <c r="CD1850" s="88"/>
      <c r="CE1850" s="88"/>
      <c r="CF1850" s="88"/>
      <c r="CG1850" s="88"/>
      <c r="CH1850" s="88"/>
      <c r="CI1850" s="88"/>
      <c r="CJ1850" s="88"/>
      <c r="CK1850" s="88"/>
      <c r="CL1850" s="88"/>
      <c r="CM1850" s="88"/>
      <c r="CN1850" s="88"/>
      <c r="CO1850" s="88"/>
      <c r="CP1850" s="88"/>
      <c r="CQ1850" s="88"/>
      <c r="CR1850" s="88"/>
      <c r="CS1850" s="88"/>
      <c r="CT1850" s="88"/>
      <c r="CU1850" s="88"/>
      <c r="CV1850" s="88"/>
      <c r="CW1850" s="88"/>
      <c r="CX1850" s="88"/>
      <c r="CY1850" s="88"/>
    </row>
    <row r="1851" spans="2:103" x14ac:dyDescent="0.3">
      <c r="B1851" s="87"/>
      <c r="C1851" s="87"/>
      <c r="D1851" s="144"/>
      <c r="E1851" s="144"/>
      <c r="F1851" s="87"/>
      <c r="G1851" s="88"/>
      <c r="H1851" s="88"/>
      <c r="I1851" s="88"/>
      <c r="J1851" s="87"/>
      <c r="K1851" s="87"/>
      <c r="L1851" s="87"/>
      <c r="M1851" s="87"/>
      <c r="N1851" s="87"/>
      <c r="O1851" s="88"/>
      <c r="P1851" s="88"/>
      <c r="Q1851" s="88"/>
      <c r="R1851" s="88"/>
      <c r="S1851" s="88"/>
      <c r="T1851" s="88"/>
      <c r="U1851" s="88"/>
      <c r="V1851" s="88"/>
      <c r="W1851" s="88"/>
      <c r="X1851" s="88"/>
      <c r="Y1851" s="88"/>
      <c r="Z1851" s="88"/>
      <c r="AA1851" s="88"/>
      <c r="AB1851" s="88"/>
      <c r="AC1851" s="88"/>
      <c r="AD1851" s="88"/>
      <c r="AE1851" s="88"/>
      <c r="AF1851" s="88"/>
      <c r="AG1851" s="88"/>
      <c r="AH1851" s="88"/>
      <c r="AI1851" s="88"/>
      <c r="AJ1851" s="88"/>
      <c r="AK1851" s="88"/>
      <c r="AL1851" s="88"/>
      <c r="AM1851" s="88"/>
      <c r="AN1851" s="88"/>
      <c r="AO1851" s="88"/>
      <c r="AP1851" s="88"/>
      <c r="AQ1851" s="88"/>
      <c r="AR1851" s="88"/>
      <c r="AS1851" s="88"/>
      <c r="AT1851" s="88"/>
      <c r="AU1851" s="88"/>
      <c r="AV1851" s="88"/>
      <c r="AW1851" s="88"/>
      <c r="AX1851" s="88"/>
      <c r="AY1851" s="88"/>
      <c r="AZ1851" s="88"/>
      <c r="BA1851" s="88"/>
      <c r="BB1851" s="88"/>
      <c r="BC1851" s="88"/>
      <c r="BD1851" s="88"/>
      <c r="BE1851" s="88"/>
      <c r="BF1851" s="88"/>
      <c r="BG1851" s="88"/>
      <c r="BH1851" s="88"/>
      <c r="BI1851" s="88"/>
      <c r="BJ1851" s="88"/>
      <c r="BK1851" s="88"/>
      <c r="BL1851" s="88"/>
      <c r="BM1851" s="88"/>
      <c r="BN1851" s="88"/>
      <c r="BO1851" s="88"/>
      <c r="BP1851" s="88"/>
      <c r="BQ1851" s="88"/>
      <c r="BR1851" s="88"/>
      <c r="BS1851" s="88"/>
      <c r="BT1851" s="88"/>
      <c r="BU1851" s="88"/>
      <c r="BV1851" s="88"/>
      <c r="BW1851" s="88"/>
      <c r="BX1851" s="88"/>
      <c r="BY1851" s="88"/>
      <c r="BZ1851" s="88"/>
      <c r="CA1851" s="88"/>
      <c r="CB1851" s="88"/>
      <c r="CC1851" s="88"/>
      <c r="CD1851" s="88"/>
      <c r="CE1851" s="88"/>
      <c r="CF1851" s="88"/>
      <c r="CG1851" s="88"/>
      <c r="CH1851" s="88"/>
      <c r="CI1851" s="88"/>
      <c r="CJ1851" s="88"/>
      <c r="CK1851" s="88"/>
      <c r="CL1851" s="88"/>
      <c r="CM1851" s="88"/>
      <c r="CN1851" s="88"/>
      <c r="CO1851" s="88"/>
      <c r="CP1851" s="88"/>
      <c r="CQ1851" s="88"/>
      <c r="CR1851" s="88"/>
      <c r="CS1851" s="88"/>
      <c r="CT1851" s="88"/>
      <c r="CU1851" s="88"/>
      <c r="CV1851" s="88"/>
      <c r="CW1851" s="88"/>
      <c r="CX1851" s="88"/>
      <c r="CY1851" s="88"/>
    </row>
    <row r="1852" spans="2:103" x14ac:dyDescent="0.3">
      <c r="B1852" s="87"/>
      <c r="C1852" s="87"/>
      <c r="D1852" s="144"/>
      <c r="E1852" s="144"/>
      <c r="F1852" s="87"/>
      <c r="G1852" s="88"/>
      <c r="H1852" s="88"/>
      <c r="I1852" s="88"/>
      <c r="J1852" s="87"/>
      <c r="K1852" s="87"/>
      <c r="L1852" s="87"/>
      <c r="M1852" s="87"/>
      <c r="N1852" s="87"/>
      <c r="O1852" s="88"/>
      <c r="P1852" s="88"/>
      <c r="Q1852" s="88"/>
      <c r="R1852" s="88"/>
      <c r="S1852" s="88"/>
      <c r="T1852" s="88"/>
      <c r="U1852" s="88"/>
      <c r="V1852" s="88"/>
      <c r="W1852" s="88"/>
      <c r="X1852" s="88"/>
      <c r="Y1852" s="88"/>
      <c r="Z1852" s="88"/>
      <c r="AA1852" s="88"/>
      <c r="AB1852" s="88"/>
      <c r="AC1852" s="88"/>
      <c r="AD1852" s="88"/>
      <c r="AE1852" s="88"/>
      <c r="AF1852" s="88"/>
      <c r="AG1852" s="88"/>
      <c r="AH1852" s="88"/>
      <c r="AI1852" s="88"/>
      <c r="AJ1852" s="88"/>
      <c r="AK1852" s="88"/>
      <c r="AL1852" s="88"/>
      <c r="AM1852" s="88"/>
      <c r="AN1852" s="88"/>
      <c r="AO1852" s="88"/>
      <c r="AP1852" s="88"/>
      <c r="AQ1852" s="88"/>
      <c r="AR1852" s="88"/>
      <c r="AS1852" s="88"/>
      <c r="AT1852" s="88"/>
      <c r="AU1852" s="88"/>
      <c r="AV1852" s="88"/>
      <c r="AW1852" s="88"/>
      <c r="AX1852" s="88"/>
      <c r="AY1852" s="88"/>
      <c r="AZ1852" s="88"/>
      <c r="BA1852" s="88"/>
      <c r="BB1852" s="88"/>
      <c r="BC1852" s="88"/>
      <c r="BD1852" s="88"/>
      <c r="BE1852" s="88"/>
      <c r="BF1852" s="88"/>
      <c r="BG1852" s="88"/>
      <c r="BH1852" s="88"/>
      <c r="BI1852" s="88"/>
      <c r="BJ1852" s="88"/>
      <c r="BK1852" s="88"/>
      <c r="BL1852" s="88"/>
      <c r="BM1852" s="88"/>
      <c r="BN1852" s="88"/>
      <c r="BO1852" s="88"/>
      <c r="BP1852" s="88"/>
      <c r="BQ1852" s="88"/>
      <c r="BR1852" s="88"/>
      <c r="BS1852" s="88"/>
      <c r="BT1852" s="88"/>
      <c r="BU1852" s="88"/>
      <c r="BV1852" s="88"/>
      <c r="BW1852" s="88"/>
      <c r="BX1852" s="88"/>
      <c r="BY1852" s="88"/>
      <c r="BZ1852" s="88"/>
      <c r="CA1852" s="88"/>
      <c r="CB1852" s="88"/>
      <c r="CC1852" s="88"/>
      <c r="CD1852" s="88"/>
      <c r="CE1852" s="88"/>
      <c r="CF1852" s="88"/>
      <c r="CG1852" s="88"/>
      <c r="CH1852" s="88"/>
      <c r="CI1852" s="88"/>
      <c r="CJ1852" s="88"/>
      <c r="CK1852" s="88"/>
      <c r="CL1852" s="88"/>
      <c r="CM1852" s="88"/>
      <c r="CN1852" s="88"/>
      <c r="CO1852" s="88"/>
      <c r="CP1852" s="88"/>
      <c r="CQ1852" s="88"/>
      <c r="CR1852" s="88"/>
      <c r="CS1852" s="88"/>
      <c r="CT1852" s="88"/>
      <c r="CU1852" s="88"/>
      <c r="CV1852" s="88"/>
      <c r="CW1852" s="88"/>
      <c r="CX1852" s="88"/>
      <c r="CY1852" s="88"/>
    </row>
    <row r="1853" spans="2:103" x14ac:dyDescent="0.3">
      <c r="B1853" s="87"/>
      <c r="C1853" s="87"/>
      <c r="D1853" s="144"/>
      <c r="E1853" s="144"/>
      <c r="F1853" s="87"/>
      <c r="G1853" s="88"/>
      <c r="H1853" s="88"/>
      <c r="I1853" s="88"/>
      <c r="J1853" s="87"/>
      <c r="K1853" s="87"/>
      <c r="L1853" s="87"/>
      <c r="M1853" s="87"/>
      <c r="N1853" s="87"/>
      <c r="O1853" s="88"/>
      <c r="P1853" s="88"/>
      <c r="Q1853" s="88"/>
      <c r="R1853" s="88"/>
      <c r="S1853" s="88"/>
      <c r="T1853" s="88"/>
      <c r="U1853" s="88"/>
      <c r="V1853" s="88"/>
      <c r="W1853" s="88"/>
      <c r="X1853" s="88"/>
      <c r="Y1853" s="88"/>
      <c r="Z1853" s="88"/>
      <c r="AA1853" s="88"/>
      <c r="AB1853" s="88"/>
      <c r="AC1853" s="88"/>
      <c r="AD1853" s="88"/>
      <c r="AE1853" s="88"/>
      <c r="AF1853" s="88"/>
      <c r="AG1853" s="88"/>
      <c r="AH1853" s="88"/>
      <c r="AI1853" s="88"/>
      <c r="AJ1853" s="88"/>
      <c r="AK1853" s="88"/>
      <c r="AL1853" s="88"/>
      <c r="AM1853" s="88"/>
      <c r="AN1853" s="88"/>
      <c r="AO1853" s="88"/>
      <c r="AP1853" s="88"/>
      <c r="AQ1853" s="88"/>
      <c r="AR1853" s="88"/>
      <c r="AS1853" s="88"/>
      <c r="AT1853" s="88"/>
      <c r="AU1853" s="88"/>
      <c r="AV1853" s="88"/>
      <c r="AW1853" s="88"/>
      <c r="AX1853" s="88"/>
      <c r="AY1853" s="88"/>
      <c r="AZ1853" s="88"/>
      <c r="BA1853" s="88"/>
      <c r="BB1853" s="88"/>
      <c r="BC1853" s="88"/>
      <c r="BD1853" s="88"/>
      <c r="BE1853" s="88"/>
      <c r="BF1853" s="88"/>
      <c r="BG1853" s="88"/>
      <c r="BH1853" s="88"/>
      <c r="BI1853" s="88"/>
      <c r="BJ1853" s="88"/>
      <c r="BK1853" s="88"/>
      <c r="BL1853" s="88"/>
      <c r="BM1853" s="88"/>
      <c r="BN1853" s="88"/>
      <c r="BO1853" s="88"/>
      <c r="BP1853" s="88"/>
      <c r="BQ1853" s="88"/>
      <c r="BR1853" s="88"/>
      <c r="BS1853" s="88"/>
      <c r="BT1853" s="88"/>
      <c r="BU1853" s="88"/>
      <c r="BV1853" s="88"/>
      <c r="BW1853" s="88"/>
      <c r="BX1853" s="88"/>
      <c r="BY1853" s="88"/>
      <c r="BZ1853" s="88"/>
      <c r="CA1853" s="88"/>
      <c r="CB1853" s="88"/>
      <c r="CC1853" s="88"/>
      <c r="CD1853" s="88"/>
      <c r="CE1853" s="88"/>
      <c r="CF1853" s="88"/>
      <c r="CG1853" s="88"/>
      <c r="CH1853" s="88"/>
      <c r="CI1853" s="88"/>
      <c r="CJ1853" s="88"/>
      <c r="CK1853" s="88"/>
      <c r="CL1853" s="88"/>
      <c r="CM1853" s="88"/>
      <c r="CN1853" s="88"/>
      <c r="CO1853" s="88"/>
      <c r="CP1853" s="88"/>
      <c r="CQ1853" s="88"/>
      <c r="CR1853" s="88"/>
      <c r="CS1853" s="88"/>
      <c r="CT1853" s="88"/>
      <c r="CU1853" s="88"/>
      <c r="CV1853" s="88"/>
      <c r="CW1853" s="88"/>
      <c r="CX1853" s="88"/>
      <c r="CY1853" s="88"/>
    </row>
    <row r="1854" spans="2:103" x14ac:dyDescent="0.3">
      <c r="B1854" s="87"/>
      <c r="C1854" s="87"/>
      <c r="D1854" s="144"/>
      <c r="E1854" s="144"/>
      <c r="F1854" s="87"/>
      <c r="G1854" s="88"/>
      <c r="H1854" s="88"/>
      <c r="I1854" s="88"/>
      <c r="J1854" s="87"/>
      <c r="K1854" s="87"/>
      <c r="L1854" s="87"/>
      <c r="M1854" s="87"/>
      <c r="N1854" s="87"/>
      <c r="O1854" s="88"/>
      <c r="P1854" s="88"/>
      <c r="Q1854" s="88"/>
      <c r="R1854" s="88"/>
      <c r="S1854" s="88"/>
      <c r="T1854" s="88"/>
      <c r="U1854" s="88"/>
      <c r="V1854" s="88"/>
      <c r="W1854" s="88"/>
      <c r="X1854" s="88"/>
      <c r="Y1854" s="88"/>
      <c r="Z1854" s="88"/>
      <c r="AA1854" s="88"/>
      <c r="AB1854" s="88"/>
      <c r="AC1854" s="88"/>
      <c r="AD1854" s="88"/>
      <c r="AE1854" s="88"/>
      <c r="AF1854" s="88"/>
      <c r="AG1854" s="88"/>
      <c r="AH1854" s="88"/>
      <c r="AI1854" s="88"/>
      <c r="AJ1854" s="88"/>
      <c r="AK1854" s="88"/>
      <c r="AL1854" s="88"/>
      <c r="AM1854" s="88"/>
      <c r="AN1854" s="88"/>
      <c r="AO1854" s="88"/>
      <c r="AP1854" s="88"/>
      <c r="AQ1854" s="88"/>
      <c r="AR1854" s="88"/>
      <c r="AS1854" s="88"/>
      <c r="AT1854" s="88"/>
      <c r="AU1854" s="88"/>
      <c r="AV1854" s="88"/>
      <c r="AW1854" s="88"/>
      <c r="AX1854" s="88"/>
      <c r="AY1854" s="88"/>
      <c r="AZ1854" s="88"/>
      <c r="BA1854" s="88"/>
      <c r="BB1854" s="88"/>
      <c r="BC1854" s="88"/>
      <c r="BD1854" s="88"/>
      <c r="BE1854" s="88"/>
      <c r="BF1854" s="88"/>
      <c r="BG1854" s="88"/>
      <c r="BH1854" s="88"/>
      <c r="BI1854" s="88"/>
      <c r="BJ1854" s="88"/>
      <c r="BK1854" s="88"/>
      <c r="BL1854" s="88"/>
      <c r="BM1854" s="88"/>
      <c r="BN1854" s="88"/>
      <c r="BO1854" s="88"/>
      <c r="BP1854" s="88"/>
      <c r="BQ1854" s="88"/>
      <c r="BR1854" s="88"/>
      <c r="BS1854" s="88"/>
      <c r="BT1854" s="88"/>
      <c r="BU1854" s="88"/>
      <c r="BV1854" s="88"/>
      <c r="BW1854" s="88"/>
      <c r="BX1854" s="88"/>
      <c r="BY1854" s="88"/>
      <c r="BZ1854" s="88"/>
      <c r="CA1854" s="88"/>
      <c r="CB1854" s="88"/>
      <c r="CC1854" s="88"/>
      <c r="CD1854" s="88"/>
      <c r="CE1854" s="88"/>
      <c r="CF1854" s="88"/>
      <c r="CG1854" s="88"/>
      <c r="CH1854" s="88"/>
      <c r="CI1854" s="88"/>
      <c r="CJ1854" s="88"/>
      <c r="CK1854" s="88"/>
      <c r="CL1854" s="88"/>
      <c r="CM1854" s="88"/>
      <c r="CN1854" s="88"/>
      <c r="CO1854" s="88"/>
      <c r="CP1854" s="88"/>
      <c r="CQ1854" s="88"/>
      <c r="CR1854" s="88"/>
      <c r="CS1854" s="88"/>
      <c r="CT1854" s="88"/>
      <c r="CU1854" s="88"/>
      <c r="CV1854" s="88"/>
      <c r="CW1854" s="88"/>
      <c r="CX1854" s="88"/>
      <c r="CY1854" s="88"/>
    </row>
    <row r="1855" spans="2:103" x14ac:dyDescent="0.3">
      <c r="B1855" s="87"/>
      <c r="C1855" s="87"/>
      <c r="D1855" s="144"/>
      <c r="E1855" s="144"/>
      <c r="F1855" s="87"/>
      <c r="G1855" s="88"/>
      <c r="H1855" s="88"/>
      <c r="I1855" s="88"/>
      <c r="J1855" s="87"/>
      <c r="K1855" s="87"/>
      <c r="L1855" s="87"/>
      <c r="M1855" s="87"/>
      <c r="N1855" s="87"/>
      <c r="O1855" s="88"/>
      <c r="P1855" s="88"/>
      <c r="Q1855" s="88"/>
      <c r="R1855" s="88"/>
      <c r="S1855" s="88"/>
      <c r="T1855" s="88"/>
      <c r="U1855" s="88"/>
      <c r="V1855" s="88"/>
      <c r="W1855" s="88"/>
      <c r="X1855" s="88"/>
      <c r="Y1855" s="88"/>
      <c r="Z1855" s="88"/>
      <c r="AA1855" s="88"/>
      <c r="AB1855" s="88"/>
      <c r="AC1855" s="88"/>
      <c r="AD1855" s="88"/>
      <c r="AE1855" s="88"/>
      <c r="AF1855" s="88"/>
      <c r="AG1855" s="88"/>
      <c r="AH1855" s="88"/>
      <c r="AI1855" s="88"/>
      <c r="AJ1855" s="88"/>
      <c r="AK1855" s="88"/>
      <c r="AL1855" s="88"/>
      <c r="AM1855" s="88"/>
      <c r="AN1855" s="88"/>
      <c r="AO1855" s="88"/>
      <c r="AP1855" s="88"/>
      <c r="AQ1855" s="88"/>
      <c r="AR1855" s="88"/>
      <c r="AS1855" s="88"/>
      <c r="AT1855" s="88"/>
      <c r="AU1855" s="88"/>
      <c r="AV1855" s="88"/>
      <c r="AW1855" s="88"/>
      <c r="AX1855" s="88"/>
      <c r="AY1855" s="88"/>
      <c r="AZ1855" s="88"/>
      <c r="BA1855" s="88"/>
      <c r="BB1855" s="88"/>
      <c r="BC1855" s="88"/>
      <c r="BD1855" s="88"/>
      <c r="BE1855" s="88"/>
      <c r="BF1855" s="88"/>
      <c r="BG1855" s="88"/>
      <c r="BH1855" s="88"/>
      <c r="BI1855" s="88"/>
      <c r="BJ1855" s="88"/>
      <c r="BK1855" s="88"/>
      <c r="BL1855" s="88"/>
      <c r="BM1855" s="88"/>
      <c r="BN1855" s="88"/>
      <c r="BO1855" s="88"/>
      <c r="BP1855" s="88"/>
      <c r="BQ1855" s="88"/>
      <c r="BR1855" s="88"/>
      <c r="BS1855" s="88"/>
      <c r="BT1855" s="88"/>
      <c r="BU1855" s="88"/>
      <c r="BV1855" s="88"/>
      <c r="BW1855" s="88"/>
      <c r="BX1855" s="88"/>
      <c r="BY1855" s="88"/>
      <c r="BZ1855" s="88"/>
      <c r="CA1855" s="88"/>
      <c r="CB1855" s="88"/>
      <c r="CC1855" s="88"/>
      <c r="CD1855" s="88"/>
      <c r="CE1855" s="88"/>
      <c r="CF1855" s="88"/>
      <c r="CG1855" s="88"/>
      <c r="CH1855" s="88"/>
      <c r="CI1855" s="88"/>
      <c r="CJ1855" s="88"/>
      <c r="CK1855" s="88"/>
      <c r="CL1855" s="88"/>
      <c r="CM1855" s="88"/>
      <c r="CN1855" s="88"/>
      <c r="CO1855" s="88"/>
      <c r="CP1855" s="88"/>
      <c r="CQ1855" s="88"/>
      <c r="CR1855" s="88"/>
      <c r="CS1855" s="88"/>
      <c r="CT1855" s="88"/>
      <c r="CU1855" s="88"/>
      <c r="CV1855" s="88"/>
      <c r="CW1855" s="88"/>
      <c r="CX1855" s="88"/>
      <c r="CY1855" s="88"/>
    </row>
    <row r="1856" spans="2:103" x14ac:dyDescent="0.3">
      <c r="B1856" s="87"/>
      <c r="C1856" s="87"/>
      <c r="D1856" s="144"/>
      <c r="E1856" s="144"/>
      <c r="F1856" s="87"/>
      <c r="G1856" s="88"/>
      <c r="H1856" s="88"/>
      <c r="I1856" s="88"/>
      <c r="J1856" s="87"/>
      <c r="K1856" s="87"/>
      <c r="L1856" s="87"/>
      <c r="M1856" s="87"/>
      <c r="N1856" s="87"/>
      <c r="O1856" s="88"/>
      <c r="P1856" s="88"/>
      <c r="Q1856" s="88"/>
      <c r="R1856" s="88"/>
      <c r="S1856" s="88"/>
      <c r="T1856" s="88"/>
      <c r="U1856" s="88"/>
      <c r="V1856" s="88"/>
      <c r="W1856" s="88"/>
      <c r="X1856" s="88"/>
      <c r="Y1856" s="88"/>
      <c r="Z1856" s="88"/>
      <c r="AA1856" s="88"/>
      <c r="AB1856" s="88"/>
      <c r="AC1856" s="88"/>
      <c r="AD1856" s="88"/>
      <c r="AE1856" s="88"/>
      <c r="AF1856" s="88"/>
      <c r="AG1856" s="88"/>
      <c r="AH1856" s="88"/>
      <c r="AI1856" s="88"/>
      <c r="AJ1856" s="88"/>
      <c r="AK1856" s="88"/>
      <c r="AL1856" s="88"/>
      <c r="AM1856" s="88"/>
      <c r="AN1856" s="88"/>
      <c r="AO1856" s="88"/>
      <c r="AP1856" s="88"/>
      <c r="AQ1856" s="88"/>
      <c r="AR1856" s="88"/>
      <c r="AS1856" s="88"/>
      <c r="AT1856" s="88"/>
      <c r="AU1856" s="88"/>
      <c r="AV1856" s="88"/>
      <c r="AW1856" s="88"/>
      <c r="AX1856" s="88"/>
      <c r="AY1856" s="88"/>
      <c r="AZ1856" s="88"/>
      <c r="BA1856" s="88"/>
      <c r="BB1856" s="88"/>
      <c r="BC1856" s="88"/>
      <c r="BD1856" s="88"/>
      <c r="BE1856" s="88"/>
      <c r="BF1856" s="88"/>
      <c r="BG1856" s="88"/>
      <c r="BH1856" s="88"/>
      <c r="BI1856" s="88"/>
      <c r="BJ1856" s="88"/>
      <c r="BK1856" s="88"/>
      <c r="BL1856" s="88"/>
      <c r="BM1856" s="88"/>
      <c r="BN1856" s="88"/>
      <c r="BO1856" s="88"/>
      <c r="BP1856" s="88"/>
      <c r="BQ1856" s="88"/>
      <c r="BR1856" s="88"/>
      <c r="BS1856" s="88"/>
      <c r="BT1856" s="88"/>
      <c r="BU1856" s="88"/>
      <c r="BV1856" s="88"/>
      <c r="BW1856" s="88"/>
      <c r="BX1856" s="88"/>
      <c r="BY1856" s="88"/>
      <c r="BZ1856" s="88"/>
      <c r="CA1856" s="88"/>
      <c r="CB1856" s="88"/>
      <c r="CC1856" s="88"/>
      <c r="CD1856" s="88"/>
      <c r="CE1856" s="88"/>
      <c r="CF1856" s="88"/>
      <c r="CG1856" s="88"/>
      <c r="CH1856" s="88"/>
      <c r="CI1856" s="88"/>
      <c r="CJ1856" s="88"/>
      <c r="CK1856" s="88"/>
      <c r="CL1856" s="88"/>
      <c r="CM1856" s="88"/>
      <c r="CN1856" s="88"/>
      <c r="CO1856" s="88"/>
      <c r="CP1856" s="88"/>
      <c r="CQ1856" s="88"/>
      <c r="CR1856" s="88"/>
      <c r="CS1856" s="88"/>
      <c r="CT1856" s="88"/>
      <c r="CU1856" s="88"/>
      <c r="CV1856" s="88"/>
      <c r="CW1856" s="88"/>
      <c r="CX1856" s="88"/>
      <c r="CY1856" s="88"/>
    </row>
    <row r="1857" spans="2:103" x14ac:dyDescent="0.3">
      <c r="B1857" s="87"/>
      <c r="C1857" s="87"/>
      <c r="D1857" s="144"/>
      <c r="E1857" s="144"/>
      <c r="F1857" s="87"/>
      <c r="G1857" s="88"/>
      <c r="H1857" s="88"/>
      <c r="I1857" s="88"/>
      <c r="J1857" s="87"/>
      <c r="K1857" s="87"/>
      <c r="L1857" s="87"/>
      <c r="M1857" s="87"/>
      <c r="N1857" s="87"/>
      <c r="O1857" s="88"/>
      <c r="P1857" s="88"/>
      <c r="Q1857" s="88"/>
      <c r="R1857" s="88"/>
      <c r="S1857" s="88"/>
      <c r="T1857" s="88"/>
      <c r="U1857" s="88"/>
      <c r="V1857" s="88"/>
      <c r="W1857" s="88"/>
      <c r="X1857" s="88"/>
      <c r="Y1857" s="88"/>
      <c r="Z1857" s="88"/>
      <c r="AA1857" s="88"/>
      <c r="AB1857" s="88"/>
      <c r="AC1857" s="88"/>
      <c r="AD1857" s="88"/>
      <c r="AE1857" s="88"/>
      <c r="AF1857" s="88"/>
      <c r="AG1857" s="88"/>
      <c r="AH1857" s="88"/>
      <c r="AI1857" s="88"/>
      <c r="AJ1857" s="88"/>
      <c r="AK1857" s="88"/>
      <c r="AL1857" s="88"/>
      <c r="AM1857" s="88"/>
      <c r="AN1857" s="88"/>
      <c r="AO1857" s="88"/>
      <c r="AP1857" s="88"/>
      <c r="AQ1857" s="88"/>
      <c r="AR1857" s="88"/>
      <c r="AS1857" s="88"/>
      <c r="AT1857" s="88"/>
      <c r="AU1857" s="88"/>
      <c r="AV1857" s="88"/>
      <c r="AW1857" s="88"/>
      <c r="AX1857" s="88"/>
      <c r="AY1857" s="88"/>
      <c r="AZ1857" s="88"/>
      <c r="BA1857" s="88"/>
      <c r="BB1857" s="88"/>
      <c r="BC1857" s="88"/>
      <c r="BD1857" s="88"/>
      <c r="BE1857" s="88"/>
      <c r="BF1857" s="88"/>
      <c r="BG1857" s="88"/>
      <c r="BH1857" s="88"/>
      <c r="BI1857" s="88"/>
      <c r="BJ1857" s="88"/>
      <c r="BK1857" s="88"/>
      <c r="BL1857" s="88"/>
      <c r="BM1857" s="88"/>
      <c r="BN1857" s="88"/>
      <c r="BO1857" s="88"/>
      <c r="BP1857" s="88"/>
      <c r="BQ1857" s="88"/>
      <c r="BR1857" s="88"/>
      <c r="BS1857" s="88"/>
      <c r="BT1857" s="88"/>
      <c r="BU1857" s="88"/>
      <c r="BV1857" s="88"/>
      <c r="BW1857" s="88"/>
      <c r="BX1857" s="88"/>
      <c r="BY1857" s="88"/>
      <c r="BZ1857" s="88"/>
      <c r="CA1857" s="88"/>
      <c r="CB1857" s="88"/>
      <c r="CC1857" s="88"/>
      <c r="CD1857" s="88"/>
      <c r="CE1857" s="88"/>
      <c r="CF1857" s="88"/>
      <c r="CG1857" s="88"/>
      <c r="CH1857" s="88"/>
      <c r="CI1857" s="88"/>
      <c r="CJ1857" s="88"/>
      <c r="CK1857" s="88"/>
      <c r="CL1857" s="88"/>
      <c r="CM1857" s="88"/>
      <c r="CN1857" s="88"/>
      <c r="CO1857" s="88"/>
      <c r="CP1857" s="88"/>
      <c r="CQ1857" s="88"/>
      <c r="CR1857" s="88"/>
      <c r="CS1857" s="88"/>
      <c r="CT1857" s="88"/>
      <c r="CU1857" s="88"/>
      <c r="CV1857" s="88"/>
      <c r="CW1857" s="88"/>
      <c r="CX1857" s="88"/>
      <c r="CY1857" s="88"/>
    </row>
    <row r="1858" spans="2:103" x14ac:dyDescent="0.3">
      <c r="B1858" s="87"/>
      <c r="C1858" s="87"/>
      <c r="D1858" s="144"/>
      <c r="E1858" s="144"/>
      <c r="F1858" s="87"/>
      <c r="G1858" s="88"/>
      <c r="H1858" s="88"/>
      <c r="I1858" s="88"/>
      <c r="J1858" s="87"/>
      <c r="K1858" s="87"/>
      <c r="L1858" s="87"/>
      <c r="M1858" s="87"/>
      <c r="N1858" s="87"/>
      <c r="O1858" s="88"/>
      <c r="P1858" s="88"/>
      <c r="Q1858" s="88"/>
      <c r="R1858" s="88"/>
      <c r="S1858" s="88"/>
      <c r="T1858" s="88"/>
      <c r="U1858" s="88"/>
      <c r="V1858" s="88"/>
      <c r="W1858" s="88"/>
      <c r="X1858" s="88"/>
      <c r="Y1858" s="88"/>
      <c r="Z1858" s="88"/>
      <c r="AA1858" s="88"/>
      <c r="AB1858" s="88"/>
      <c r="AC1858" s="88"/>
      <c r="AD1858" s="88"/>
      <c r="AE1858" s="88"/>
      <c r="AF1858" s="88"/>
      <c r="AG1858" s="88"/>
      <c r="AH1858" s="88"/>
      <c r="AI1858" s="88"/>
      <c r="AJ1858" s="88"/>
      <c r="AK1858" s="88"/>
      <c r="AL1858" s="88"/>
      <c r="AM1858" s="88"/>
      <c r="AN1858" s="88"/>
      <c r="AO1858" s="88"/>
      <c r="AP1858" s="88"/>
      <c r="AQ1858" s="88"/>
      <c r="AR1858" s="88"/>
      <c r="AS1858" s="88"/>
      <c r="AT1858" s="88"/>
      <c r="AU1858" s="88"/>
      <c r="AV1858" s="88"/>
      <c r="AW1858" s="88"/>
      <c r="AX1858" s="88"/>
      <c r="AY1858" s="88"/>
      <c r="AZ1858" s="88"/>
      <c r="BA1858" s="88"/>
      <c r="BB1858" s="88"/>
      <c r="BC1858" s="88"/>
      <c r="BD1858" s="88"/>
      <c r="BE1858" s="88"/>
      <c r="BF1858" s="88"/>
      <c r="BG1858" s="88"/>
      <c r="BH1858" s="88"/>
      <c r="BI1858" s="88"/>
      <c r="BJ1858" s="88"/>
      <c r="BK1858" s="88"/>
      <c r="BL1858" s="88"/>
      <c r="BM1858" s="88"/>
      <c r="BN1858" s="88"/>
      <c r="BO1858" s="88"/>
      <c r="BP1858" s="88"/>
      <c r="BQ1858" s="88"/>
      <c r="BR1858" s="88"/>
      <c r="BS1858" s="88"/>
      <c r="BT1858" s="88"/>
      <c r="BU1858" s="88"/>
      <c r="BV1858" s="88"/>
      <c r="BW1858" s="88"/>
      <c r="BX1858" s="88"/>
      <c r="BY1858" s="88"/>
      <c r="BZ1858" s="88"/>
      <c r="CA1858" s="88"/>
      <c r="CB1858" s="88"/>
      <c r="CC1858" s="88"/>
      <c r="CD1858" s="88"/>
      <c r="CE1858" s="88"/>
      <c r="CF1858" s="88"/>
      <c r="CG1858" s="88"/>
      <c r="CH1858" s="88"/>
      <c r="CI1858" s="88"/>
      <c r="CJ1858" s="88"/>
      <c r="CK1858" s="88"/>
      <c r="CL1858" s="88"/>
      <c r="CM1858" s="88"/>
      <c r="CN1858" s="88"/>
      <c r="CO1858" s="88"/>
      <c r="CP1858" s="88"/>
      <c r="CQ1858" s="88"/>
      <c r="CR1858" s="88"/>
      <c r="CS1858" s="88"/>
      <c r="CT1858" s="88"/>
      <c r="CU1858" s="88"/>
      <c r="CV1858" s="88"/>
      <c r="CW1858" s="88"/>
      <c r="CX1858" s="88"/>
      <c r="CY1858" s="88"/>
    </row>
    <row r="1859" spans="2:103" x14ac:dyDescent="0.3">
      <c r="B1859" s="87"/>
      <c r="C1859" s="87"/>
      <c r="D1859" s="144"/>
      <c r="E1859" s="144"/>
      <c r="F1859" s="87"/>
      <c r="G1859" s="88"/>
      <c r="H1859" s="88"/>
      <c r="I1859" s="88"/>
      <c r="J1859" s="87"/>
      <c r="K1859" s="87"/>
      <c r="L1859" s="87"/>
      <c r="M1859" s="87"/>
      <c r="N1859" s="87"/>
      <c r="O1859" s="88"/>
      <c r="P1859" s="88"/>
      <c r="Q1859" s="88"/>
      <c r="R1859" s="88"/>
      <c r="S1859" s="88"/>
      <c r="T1859" s="88"/>
      <c r="U1859" s="88"/>
      <c r="V1859" s="88"/>
      <c r="W1859" s="88"/>
      <c r="X1859" s="88"/>
      <c r="Y1859" s="88"/>
      <c r="Z1859" s="88"/>
      <c r="AA1859" s="88"/>
      <c r="AB1859" s="88"/>
      <c r="AC1859" s="88"/>
      <c r="AD1859" s="88"/>
      <c r="AE1859" s="88"/>
      <c r="AF1859" s="88"/>
      <c r="AG1859" s="88"/>
      <c r="AH1859" s="88"/>
      <c r="AI1859" s="88"/>
      <c r="AJ1859" s="88"/>
      <c r="AK1859" s="88"/>
      <c r="AL1859" s="88"/>
      <c r="AM1859" s="88"/>
      <c r="AN1859" s="88"/>
      <c r="AO1859" s="88"/>
      <c r="AP1859" s="88"/>
      <c r="AQ1859" s="88"/>
      <c r="AR1859" s="88"/>
      <c r="AS1859" s="88"/>
      <c r="AT1859" s="88"/>
      <c r="AU1859" s="88"/>
      <c r="AV1859" s="88"/>
      <c r="AW1859" s="88"/>
      <c r="AX1859" s="88"/>
      <c r="AY1859" s="88"/>
      <c r="AZ1859" s="88"/>
      <c r="BA1859" s="88"/>
      <c r="BB1859" s="88"/>
      <c r="BC1859" s="88"/>
      <c r="BD1859" s="88"/>
      <c r="BE1859" s="88"/>
      <c r="BF1859" s="88"/>
      <c r="BG1859" s="88"/>
      <c r="BH1859" s="88"/>
      <c r="BI1859" s="88"/>
      <c r="BJ1859" s="88"/>
      <c r="BK1859" s="88"/>
      <c r="BL1859" s="88"/>
      <c r="BM1859" s="88"/>
      <c r="BN1859" s="88"/>
      <c r="BO1859" s="88"/>
      <c r="BP1859" s="88"/>
      <c r="BQ1859" s="88"/>
      <c r="BR1859" s="88"/>
      <c r="BS1859" s="88"/>
      <c r="BT1859" s="88"/>
      <c r="BU1859" s="88"/>
      <c r="BV1859" s="88"/>
      <c r="BW1859" s="88"/>
      <c r="BX1859" s="88"/>
      <c r="BY1859" s="88"/>
      <c r="BZ1859" s="88"/>
      <c r="CA1859" s="88"/>
      <c r="CB1859" s="88"/>
      <c r="CC1859" s="88"/>
      <c r="CD1859" s="88"/>
      <c r="CE1859" s="88"/>
      <c r="CF1859" s="88"/>
      <c r="CG1859" s="88"/>
      <c r="CH1859" s="88"/>
      <c r="CI1859" s="88"/>
      <c r="CJ1859" s="88"/>
      <c r="CK1859" s="88"/>
      <c r="CL1859" s="88"/>
      <c r="CM1859" s="88"/>
      <c r="CN1859" s="88"/>
      <c r="CO1859" s="88"/>
      <c r="CP1859" s="88"/>
      <c r="CQ1859" s="88"/>
      <c r="CR1859" s="88"/>
      <c r="CS1859" s="88"/>
      <c r="CT1859" s="88"/>
      <c r="CU1859" s="88"/>
      <c r="CV1859" s="88"/>
      <c r="CW1859" s="88"/>
      <c r="CX1859" s="88"/>
      <c r="CY1859" s="88"/>
    </row>
    <row r="1860" spans="2:103" x14ac:dyDescent="0.3">
      <c r="B1860" s="87"/>
      <c r="C1860" s="87"/>
      <c r="D1860" s="144"/>
      <c r="E1860" s="144"/>
      <c r="F1860" s="87"/>
      <c r="G1860" s="88"/>
      <c r="H1860" s="88"/>
      <c r="I1860" s="88"/>
      <c r="J1860" s="87"/>
      <c r="K1860" s="87"/>
      <c r="L1860" s="87"/>
      <c r="M1860" s="87"/>
      <c r="N1860" s="87"/>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row>
    <row r="1861" spans="2:103" x14ac:dyDescent="0.3">
      <c r="B1861" s="87"/>
      <c r="C1861" s="87"/>
      <c r="D1861" s="144"/>
      <c r="E1861" s="144"/>
      <c r="F1861" s="87"/>
      <c r="G1861" s="88"/>
      <c r="H1861" s="88"/>
      <c r="I1861" s="88"/>
      <c r="J1861" s="87"/>
      <c r="K1861" s="87"/>
      <c r="L1861" s="87"/>
      <c r="M1861" s="87"/>
      <c r="N1861" s="87"/>
      <c r="O1861" s="88"/>
      <c r="P1861" s="88"/>
      <c r="Q1861" s="88"/>
      <c r="R1861" s="88"/>
      <c r="S1861" s="88"/>
      <c r="T1861" s="88"/>
      <c r="U1861" s="88"/>
      <c r="V1861" s="88"/>
      <c r="W1861" s="88"/>
      <c r="X1861" s="88"/>
      <c r="Y1861" s="88"/>
      <c r="Z1861" s="88"/>
      <c r="AA1861" s="88"/>
      <c r="AB1861" s="88"/>
      <c r="AC1861" s="88"/>
      <c r="AD1861" s="88"/>
      <c r="AE1861" s="88"/>
      <c r="AF1861" s="88"/>
      <c r="AG1861" s="88"/>
      <c r="AH1861" s="88"/>
      <c r="AI1861" s="88"/>
      <c r="AJ1861" s="88"/>
      <c r="AK1861" s="88"/>
      <c r="AL1861" s="88"/>
      <c r="AM1861" s="88"/>
      <c r="AN1861" s="88"/>
      <c r="AO1861" s="88"/>
      <c r="AP1861" s="88"/>
      <c r="AQ1861" s="88"/>
      <c r="AR1861" s="88"/>
      <c r="AS1861" s="88"/>
      <c r="AT1861" s="88"/>
      <c r="AU1861" s="88"/>
      <c r="AV1861" s="88"/>
      <c r="AW1861" s="88"/>
      <c r="AX1861" s="88"/>
      <c r="AY1861" s="88"/>
      <c r="AZ1861" s="88"/>
      <c r="BA1861" s="88"/>
      <c r="BB1861" s="88"/>
      <c r="BC1861" s="88"/>
      <c r="BD1861" s="88"/>
      <c r="BE1861" s="88"/>
      <c r="BF1861" s="88"/>
      <c r="BG1861" s="88"/>
      <c r="BH1861" s="88"/>
      <c r="BI1861" s="88"/>
      <c r="BJ1861" s="88"/>
      <c r="BK1861" s="88"/>
      <c r="BL1861" s="88"/>
      <c r="BM1861" s="88"/>
      <c r="BN1861" s="88"/>
      <c r="BO1861" s="88"/>
      <c r="BP1861" s="88"/>
      <c r="BQ1861" s="88"/>
      <c r="BR1861" s="88"/>
      <c r="BS1861" s="88"/>
      <c r="BT1861" s="88"/>
      <c r="BU1861" s="88"/>
      <c r="BV1861" s="88"/>
      <c r="BW1861" s="88"/>
      <c r="BX1861" s="88"/>
      <c r="BY1861" s="88"/>
      <c r="BZ1861" s="88"/>
      <c r="CA1861" s="88"/>
      <c r="CB1861" s="88"/>
      <c r="CC1861" s="88"/>
      <c r="CD1861" s="88"/>
      <c r="CE1861" s="88"/>
      <c r="CF1861" s="88"/>
      <c r="CG1861" s="88"/>
      <c r="CH1861" s="88"/>
      <c r="CI1861" s="88"/>
      <c r="CJ1861" s="88"/>
      <c r="CK1861" s="88"/>
      <c r="CL1861" s="88"/>
      <c r="CM1861" s="88"/>
      <c r="CN1861" s="88"/>
      <c r="CO1861" s="88"/>
      <c r="CP1861" s="88"/>
      <c r="CQ1861" s="88"/>
      <c r="CR1861" s="88"/>
      <c r="CS1861" s="88"/>
      <c r="CT1861" s="88"/>
      <c r="CU1861" s="88"/>
      <c r="CV1861" s="88"/>
      <c r="CW1861" s="88"/>
      <c r="CX1861" s="88"/>
      <c r="CY1861" s="88"/>
    </row>
    <row r="1862" spans="2:103" x14ac:dyDescent="0.3">
      <c r="B1862" s="87"/>
      <c r="C1862" s="87"/>
      <c r="D1862" s="144"/>
      <c r="E1862" s="144"/>
      <c r="F1862" s="87"/>
      <c r="G1862" s="88"/>
      <c r="H1862" s="88"/>
      <c r="I1862" s="88"/>
      <c r="J1862" s="87"/>
      <c r="K1862" s="87"/>
      <c r="L1862" s="87"/>
      <c r="M1862" s="87"/>
      <c r="N1862" s="87"/>
      <c r="O1862" s="88"/>
      <c r="P1862" s="88"/>
      <c r="Q1862" s="88"/>
      <c r="R1862" s="88"/>
      <c r="S1862" s="88"/>
      <c r="T1862" s="88"/>
      <c r="U1862" s="88"/>
      <c r="V1862" s="88"/>
      <c r="W1862" s="88"/>
      <c r="X1862" s="88"/>
      <c r="Y1862" s="88"/>
      <c r="Z1862" s="88"/>
      <c r="AA1862" s="88"/>
      <c r="AB1862" s="88"/>
      <c r="AC1862" s="88"/>
      <c r="AD1862" s="88"/>
      <c r="AE1862" s="88"/>
      <c r="AF1862" s="88"/>
      <c r="AG1862" s="88"/>
      <c r="AH1862" s="88"/>
      <c r="AI1862" s="88"/>
      <c r="AJ1862" s="88"/>
      <c r="AK1862" s="88"/>
      <c r="AL1862" s="88"/>
      <c r="AM1862" s="88"/>
      <c r="AN1862" s="88"/>
      <c r="AO1862" s="88"/>
      <c r="AP1862" s="88"/>
      <c r="AQ1862" s="88"/>
      <c r="AR1862" s="88"/>
      <c r="AS1862" s="88"/>
      <c r="AT1862" s="88"/>
      <c r="AU1862" s="88"/>
      <c r="AV1862" s="88"/>
      <c r="AW1862" s="88"/>
      <c r="AX1862" s="88"/>
      <c r="AY1862" s="88"/>
      <c r="AZ1862" s="88"/>
      <c r="BA1862" s="88"/>
      <c r="BB1862" s="88"/>
      <c r="BC1862" s="88"/>
      <c r="BD1862" s="88"/>
      <c r="BE1862" s="88"/>
      <c r="BF1862" s="88"/>
      <c r="BG1862" s="88"/>
      <c r="BH1862" s="88"/>
      <c r="BI1862" s="88"/>
      <c r="BJ1862" s="88"/>
      <c r="BK1862" s="88"/>
      <c r="BL1862" s="88"/>
      <c r="BM1862" s="88"/>
      <c r="BN1862" s="88"/>
      <c r="BO1862" s="88"/>
      <c r="BP1862" s="88"/>
      <c r="BQ1862" s="88"/>
      <c r="BR1862" s="88"/>
      <c r="BS1862" s="88"/>
      <c r="BT1862" s="88"/>
      <c r="BU1862" s="88"/>
      <c r="BV1862" s="88"/>
      <c r="BW1862" s="88"/>
      <c r="BX1862" s="88"/>
      <c r="BY1862" s="88"/>
      <c r="BZ1862" s="88"/>
      <c r="CA1862" s="88"/>
      <c r="CB1862" s="88"/>
      <c r="CC1862" s="88"/>
      <c r="CD1862" s="88"/>
      <c r="CE1862" s="88"/>
      <c r="CF1862" s="88"/>
      <c r="CG1862" s="88"/>
      <c r="CH1862" s="88"/>
      <c r="CI1862" s="88"/>
      <c r="CJ1862" s="88"/>
      <c r="CK1862" s="88"/>
      <c r="CL1862" s="88"/>
      <c r="CM1862" s="88"/>
      <c r="CN1862" s="88"/>
      <c r="CO1862" s="88"/>
      <c r="CP1862" s="88"/>
      <c r="CQ1862" s="88"/>
      <c r="CR1862" s="88"/>
      <c r="CS1862" s="88"/>
      <c r="CT1862" s="88"/>
      <c r="CU1862" s="88"/>
      <c r="CV1862" s="88"/>
      <c r="CW1862" s="88"/>
      <c r="CX1862" s="88"/>
      <c r="CY1862" s="88"/>
    </row>
    <row r="1863" spans="2:103" x14ac:dyDescent="0.3">
      <c r="B1863" s="87"/>
      <c r="C1863" s="87"/>
      <c r="D1863" s="144"/>
      <c r="E1863" s="144"/>
      <c r="F1863" s="87"/>
      <c r="G1863" s="88"/>
      <c r="H1863" s="88"/>
      <c r="I1863" s="88"/>
      <c r="J1863" s="87"/>
      <c r="K1863" s="87"/>
      <c r="L1863" s="87"/>
      <c r="M1863" s="87"/>
      <c r="N1863" s="87"/>
      <c r="O1863" s="88"/>
      <c r="P1863" s="88"/>
      <c r="Q1863" s="88"/>
      <c r="R1863" s="88"/>
      <c r="S1863" s="88"/>
      <c r="T1863" s="88"/>
      <c r="U1863" s="88"/>
      <c r="V1863" s="88"/>
      <c r="W1863" s="88"/>
      <c r="X1863" s="88"/>
      <c r="Y1863" s="88"/>
      <c r="Z1863" s="88"/>
      <c r="AA1863" s="88"/>
      <c r="AB1863" s="88"/>
      <c r="AC1863" s="88"/>
      <c r="AD1863" s="88"/>
      <c r="AE1863" s="88"/>
      <c r="AF1863" s="88"/>
      <c r="AG1863" s="88"/>
      <c r="AH1863" s="88"/>
      <c r="AI1863" s="88"/>
      <c r="AJ1863" s="88"/>
      <c r="AK1863" s="88"/>
      <c r="AL1863" s="88"/>
      <c r="AM1863" s="88"/>
      <c r="AN1863" s="88"/>
      <c r="AO1863" s="88"/>
      <c r="AP1863" s="88"/>
      <c r="AQ1863" s="88"/>
      <c r="AR1863" s="88"/>
      <c r="AS1863" s="88"/>
      <c r="AT1863" s="88"/>
      <c r="AU1863" s="88"/>
      <c r="AV1863" s="88"/>
      <c r="AW1863" s="88"/>
      <c r="AX1863" s="88"/>
      <c r="AY1863" s="88"/>
      <c r="AZ1863" s="88"/>
      <c r="BA1863" s="88"/>
      <c r="BB1863" s="88"/>
      <c r="BC1863" s="88"/>
      <c r="BD1863" s="88"/>
      <c r="BE1863" s="88"/>
      <c r="BF1863" s="88"/>
      <c r="BG1863" s="88"/>
      <c r="BH1863" s="88"/>
      <c r="BI1863" s="88"/>
      <c r="BJ1863" s="88"/>
      <c r="BK1863" s="88"/>
      <c r="BL1863" s="88"/>
      <c r="BM1863" s="88"/>
      <c r="BN1863" s="88"/>
      <c r="BO1863" s="88"/>
      <c r="BP1863" s="88"/>
      <c r="BQ1863" s="88"/>
      <c r="BR1863" s="88"/>
      <c r="BS1863" s="88"/>
      <c r="BT1863" s="88"/>
      <c r="BU1863" s="88"/>
      <c r="BV1863" s="88"/>
      <c r="BW1863" s="88"/>
      <c r="BX1863" s="88"/>
      <c r="BY1863" s="88"/>
      <c r="BZ1863" s="88"/>
      <c r="CA1863" s="88"/>
      <c r="CB1863" s="88"/>
      <c r="CC1863" s="88"/>
      <c r="CD1863" s="88"/>
      <c r="CE1863" s="88"/>
      <c r="CF1863" s="88"/>
      <c r="CG1863" s="88"/>
      <c r="CH1863" s="88"/>
      <c r="CI1863" s="88"/>
      <c r="CJ1863" s="88"/>
      <c r="CK1863" s="88"/>
      <c r="CL1863" s="88"/>
      <c r="CM1863" s="88"/>
      <c r="CN1863" s="88"/>
      <c r="CO1863" s="88"/>
      <c r="CP1863" s="88"/>
      <c r="CQ1863" s="88"/>
      <c r="CR1863" s="88"/>
      <c r="CS1863" s="88"/>
      <c r="CT1863" s="88"/>
      <c r="CU1863" s="88"/>
      <c r="CV1863" s="88"/>
      <c r="CW1863" s="88"/>
      <c r="CX1863" s="88"/>
      <c r="CY1863" s="88"/>
    </row>
    <row r="1864" spans="2:103" x14ac:dyDescent="0.3">
      <c r="B1864" s="87"/>
      <c r="C1864" s="87"/>
      <c r="D1864" s="144"/>
      <c r="E1864" s="144"/>
      <c r="F1864" s="87"/>
      <c r="G1864" s="88"/>
      <c r="H1864" s="88"/>
      <c r="I1864" s="88"/>
      <c r="J1864" s="87"/>
      <c r="K1864" s="87"/>
      <c r="L1864" s="87"/>
      <c r="M1864" s="87"/>
      <c r="N1864" s="87"/>
      <c r="O1864" s="88"/>
      <c r="P1864" s="88"/>
      <c r="Q1864" s="88"/>
      <c r="R1864" s="88"/>
      <c r="S1864" s="88"/>
      <c r="T1864" s="88"/>
      <c r="U1864" s="88"/>
      <c r="V1864" s="88"/>
      <c r="W1864" s="88"/>
      <c r="X1864" s="88"/>
      <c r="Y1864" s="88"/>
      <c r="Z1864" s="88"/>
      <c r="AA1864" s="88"/>
      <c r="AB1864" s="88"/>
      <c r="AC1864" s="88"/>
      <c r="AD1864" s="88"/>
      <c r="AE1864" s="88"/>
      <c r="AF1864" s="88"/>
      <c r="AG1864" s="88"/>
      <c r="AH1864" s="88"/>
      <c r="AI1864" s="88"/>
      <c r="AJ1864" s="88"/>
      <c r="AK1864" s="88"/>
      <c r="AL1864" s="88"/>
      <c r="AM1864" s="88"/>
      <c r="AN1864" s="88"/>
      <c r="AO1864" s="88"/>
      <c r="AP1864" s="88"/>
      <c r="AQ1864" s="88"/>
      <c r="AR1864" s="88"/>
      <c r="AS1864" s="88"/>
      <c r="AT1864" s="88"/>
      <c r="AU1864" s="88"/>
      <c r="AV1864" s="88"/>
      <c r="AW1864" s="88"/>
      <c r="AX1864" s="88"/>
      <c r="AY1864" s="88"/>
      <c r="AZ1864" s="88"/>
      <c r="BA1864" s="88"/>
      <c r="BB1864" s="88"/>
      <c r="BC1864" s="88"/>
      <c r="BD1864" s="88"/>
      <c r="BE1864" s="88"/>
      <c r="BF1864" s="88"/>
      <c r="BG1864" s="88"/>
      <c r="BH1864" s="88"/>
      <c r="BI1864" s="88"/>
      <c r="BJ1864" s="88"/>
      <c r="BK1864" s="88"/>
      <c r="BL1864" s="88"/>
      <c r="BM1864" s="88"/>
      <c r="BN1864" s="88"/>
      <c r="BO1864" s="88"/>
      <c r="BP1864" s="88"/>
      <c r="BQ1864" s="88"/>
      <c r="BR1864" s="88"/>
      <c r="BS1864" s="88"/>
      <c r="BT1864" s="88"/>
      <c r="BU1864" s="88"/>
      <c r="BV1864" s="88"/>
      <c r="BW1864" s="88"/>
      <c r="BX1864" s="88"/>
      <c r="BY1864" s="88"/>
      <c r="BZ1864" s="88"/>
      <c r="CA1864" s="88"/>
      <c r="CB1864" s="88"/>
      <c r="CC1864" s="88"/>
      <c r="CD1864" s="88"/>
      <c r="CE1864" s="88"/>
      <c r="CF1864" s="88"/>
      <c r="CG1864" s="88"/>
      <c r="CH1864" s="88"/>
      <c r="CI1864" s="88"/>
      <c r="CJ1864" s="88"/>
      <c r="CK1864" s="88"/>
      <c r="CL1864" s="88"/>
      <c r="CM1864" s="88"/>
      <c r="CN1864" s="88"/>
      <c r="CO1864" s="88"/>
      <c r="CP1864" s="88"/>
      <c r="CQ1864" s="88"/>
      <c r="CR1864" s="88"/>
      <c r="CS1864" s="88"/>
      <c r="CT1864" s="88"/>
      <c r="CU1864" s="88"/>
      <c r="CV1864" s="88"/>
      <c r="CW1864" s="88"/>
      <c r="CX1864" s="88"/>
      <c r="CY1864" s="88"/>
    </row>
    <row r="1865" spans="2:103" x14ac:dyDescent="0.3">
      <c r="B1865" s="87"/>
      <c r="C1865" s="87"/>
      <c r="D1865" s="144"/>
      <c r="E1865" s="144"/>
      <c r="F1865" s="87"/>
      <c r="G1865" s="88"/>
      <c r="H1865" s="88"/>
      <c r="I1865" s="88"/>
      <c r="J1865" s="87"/>
      <c r="K1865" s="87"/>
      <c r="L1865" s="87"/>
      <c r="M1865" s="87"/>
      <c r="N1865" s="87"/>
      <c r="O1865" s="88"/>
      <c r="P1865" s="88"/>
      <c r="Q1865" s="88"/>
      <c r="R1865" s="88"/>
      <c r="S1865" s="88"/>
      <c r="T1865" s="88"/>
      <c r="U1865" s="88"/>
      <c r="V1865" s="88"/>
      <c r="W1865" s="88"/>
      <c r="X1865" s="88"/>
      <c r="Y1865" s="88"/>
      <c r="Z1865" s="88"/>
      <c r="AA1865" s="88"/>
      <c r="AB1865" s="88"/>
      <c r="AC1865" s="88"/>
      <c r="AD1865" s="88"/>
      <c r="AE1865" s="88"/>
      <c r="AF1865" s="88"/>
      <c r="AG1865" s="88"/>
      <c r="AH1865" s="88"/>
      <c r="AI1865" s="88"/>
      <c r="AJ1865" s="88"/>
      <c r="AK1865" s="88"/>
      <c r="AL1865" s="88"/>
      <c r="AM1865" s="88"/>
      <c r="AN1865" s="88"/>
      <c r="AO1865" s="88"/>
      <c r="AP1865" s="88"/>
      <c r="AQ1865" s="88"/>
      <c r="AR1865" s="88"/>
      <c r="AS1865" s="88"/>
      <c r="AT1865" s="88"/>
      <c r="AU1865" s="88"/>
      <c r="AV1865" s="88"/>
      <c r="AW1865" s="88"/>
      <c r="AX1865" s="88"/>
      <c r="AY1865" s="88"/>
      <c r="AZ1865" s="88"/>
      <c r="BA1865" s="88"/>
      <c r="BB1865" s="88"/>
      <c r="BC1865" s="88"/>
      <c r="BD1865" s="88"/>
      <c r="BE1865" s="88"/>
      <c r="BF1865" s="88"/>
      <c r="BG1865" s="88"/>
      <c r="BH1865" s="88"/>
      <c r="BI1865" s="88"/>
      <c r="BJ1865" s="88"/>
      <c r="BK1865" s="88"/>
      <c r="BL1865" s="88"/>
      <c r="BM1865" s="88"/>
      <c r="BN1865" s="88"/>
      <c r="BO1865" s="88"/>
      <c r="BP1865" s="88"/>
      <c r="BQ1865" s="88"/>
      <c r="BR1865" s="88"/>
      <c r="BS1865" s="88"/>
      <c r="BT1865" s="88"/>
      <c r="BU1865" s="88"/>
      <c r="BV1865" s="88"/>
      <c r="BW1865" s="88"/>
      <c r="BX1865" s="88"/>
      <c r="BY1865" s="88"/>
      <c r="BZ1865" s="88"/>
      <c r="CA1865" s="88"/>
      <c r="CB1865" s="88"/>
      <c r="CC1865" s="88"/>
      <c r="CD1865" s="88"/>
      <c r="CE1865" s="88"/>
      <c r="CF1865" s="88"/>
      <c r="CG1865" s="88"/>
      <c r="CH1865" s="88"/>
      <c r="CI1865" s="88"/>
      <c r="CJ1865" s="88"/>
      <c r="CK1865" s="88"/>
      <c r="CL1865" s="88"/>
      <c r="CM1865" s="88"/>
      <c r="CN1865" s="88"/>
      <c r="CO1865" s="88"/>
      <c r="CP1865" s="88"/>
      <c r="CQ1865" s="88"/>
      <c r="CR1865" s="88"/>
      <c r="CS1865" s="88"/>
      <c r="CT1865" s="88"/>
      <c r="CU1865" s="88"/>
      <c r="CV1865" s="88"/>
      <c r="CW1865" s="88"/>
      <c r="CX1865" s="88"/>
      <c r="CY1865" s="88"/>
    </row>
    <row r="1866" spans="2:103" x14ac:dyDescent="0.3">
      <c r="B1866" s="87"/>
      <c r="C1866" s="87"/>
      <c r="D1866" s="144"/>
      <c r="E1866" s="144"/>
      <c r="F1866" s="87"/>
      <c r="G1866" s="88"/>
      <c r="H1866" s="88"/>
      <c r="I1866" s="88"/>
      <c r="J1866" s="87"/>
      <c r="K1866" s="87"/>
      <c r="L1866" s="87"/>
      <c r="M1866" s="87"/>
      <c r="N1866" s="87"/>
      <c r="O1866" s="88"/>
      <c r="P1866" s="88"/>
      <c r="Q1866" s="88"/>
      <c r="R1866" s="88"/>
      <c r="S1866" s="88"/>
      <c r="T1866" s="88"/>
      <c r="U1866" s="88"/>
      <c r="V1866" s="88"/>
      <c r="W1866" s="88"/>
      <c r="X1866" s="88"/>
      <c r="Y1866" s="88"/>
      <c r="Z1866" s="88"/>
      <c r="AA1866" s="88"/>
      <c r="AB1866" s="88"/>
      <c r="AC1866" s="88"/>
      <c r="AD1866" s="88"/>
      <c r="AE1866" s="88"/>
      <c r="AF1866" s="88"/>
      <c r="AG1866" s="88"/>
      <c r="AH1866" s="88"/>
      <c r="AI1866" s="88"/>
      <c r="AJ1866" s="88"/>
      <c r="AK1866" s="88"/>
      <c r="AL1866" s="88"/>
      <c r="AM1866" s="88"/>
      <c r="AN1866" s="88"/>
      <c r="AO1866" s="88"/>
      <c r="AP1866" s="88"/>
      <c r="AQ1866" s="88"/>
      <c r="AR1866" s="88"/>
      <c r="AS1866" s="88"/>
      <c r="AT1866" s="88"/>
      <c r="AU1866" s="88"/>
      <c r="AV1866" s="88"/>
      <c r="AW1866" s="88"/>
      <c r="AX1866" s="88"/>
      <c r="AY1866" s="88"/>
      <c r="AZ1866" s="88"/>
      <c r="BA1866" s="88"/>
      <c r="BB1866" s="88"/>
      <c r="BC1866" s="88"/>
      <c r="BD1866" s="88"/>
      <c r="BE1866" s="88"/>
      <c r="BF1866" s="88"/>
      <c r="BG1866" s="88"/>
      <c r="BH1866" s="88"/>
      <c r="BI1866" s="88"/>
      <c r="BJ1866" s="88"/>
      <c r="BK1866" s="88"/>
      <c r="BL1866" s="88"/>
      <c r="BM1866" s="88"/>
      <c r="BN1866" s="88"/>
      <c r="BO1866" s="88"/>
      <c r="BP1866" s="88"/>
      <c r="BQ1866" s="88"/>
      <c r="BR1866" s="88"/>
      <c r="BS1866" s="88"/>
      <c r="BT1866" s="88"/>
      <c r="BU1866" s="88"/>
      <c r="BV1866" s="88"/>
      <c r="BW1866" s="88"/>
      <c r="BX1866" s="88"/>
      <c r="BY1866" s="88"/>
      <c r="BZ1866" s="88"/>
      <c r="CA1866" s="88"/>
      <c r="CB1866" s="88"/>
      <c r="CC1866" s="88"/>
      <c r="CD1866" s="88"/>
      <c r="CE1866" s="88"/>
      <c r="CF1866" s="88"/>
      <c r="CG1866" s="88"/>
      <c r="CH1866" s="88"/>
      <c r="CI1866" s="88"/>
      <c r="CJ1866" s="88"/>
      <c r="CK1866" s="88"/>
      <c r="CL1866" s="88"/>
      <c r="CM1866" s="88"/>
      <c r="CN1866" s="88"/>
      <c r="CO1866" s="88"/>
      <c r="CP1866" s="88"/>
      <c r="CQ1866" s="88"/>
      <c r="CR1866" s="88"/>
      <c r="CS1866" s="88"/>
      <c r="CT1866" s="88"/>
      <c r="CU1866" s="88"/>
      <c r="CV1866" s="88"/>
      <c r="CW1866" s="88"/>
      <c r="CX1866" s="88"/>
      <c r="CY1866" s="88"/>
    </row>
    <row r="1867" spans="2:103" x14ac:dyDescent="0.3">
      <c r="B1867" s="87"/>
      <c r="C1867" s="87"/>
      <c r="D1867" s="144"/>
      <c r="E1867" s="144"/>
      <c r="F1867" s="87"/>
      <c r="G1867" s="88"/>
      <c r="H1867" s="88"/>
      <c r="I1867" s="88"/>
      <c r="J1867" s="87"/>
      <c r="K1867" s="87"/>
      <c r="L1867" s="87"/>
      <c r="M1867" s="87"/>
      <c r="N1867" s="87"/>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88"/>
      <c r="AK1867" s="88"/>
      <c r="AL1867" s="88"/>
      <c r="AM1867" s="88"/>
      <c r="AN1867" s="88"/>
      <c r="AO1867" s="88"/>
      <c r="AP1867" s="88"/>
      <c r="AQ1867" s="88"/>
      <c r="AR1867" s="88"/>
      <c r="AS1867" s="88"/>
      <c r="AT1867" s="88"/>
      <c r="AU1867" s="88"/>
      <c r="AV1867" s="88"/>
      <c r="AW1867" s="88"/>
      <c r="AX1867" s="88"/>
      <c r="AY1867" s="88"/>
      <c r="AZ1867" s="88"/>
      <c r="BA1867" s="88"/>
      <c r="BB1867" s="88"/>
      <c r="BC1867" s="88"/>
      <c r="BD1867" s="88"/>
      <c r="BE1867" s="88"/>
      <c r="BF1867" s="88"/>
      <c r="BG1867" s="88"/>
      <c r="BH1867" s="88"/>
      <c r="BI1867" s="88"/>
      <c r="BJ1867" s="88"/>
      <c r="BK1867" s="88"/>
      <c r="BL1867" s="88"/>
      <c r="BM1867" s="88"/>
      <c r="BN1867" s="88"/>
      <c r="BO1867" s="88"/>
      <c r="BP1867" s="88"/>
      <c r="BQ1867" s="88"/>
      <c r="BR1867" s="88"/>
      <c r="BS1867" s="88"/>
      <c r="BT1867" s="88"/>
      <c r="BU1867" s="88"/>
      <c r="BV1867" s="88"/>
      <c r="BW1867" s="88"/>
      <c r="BX1867" s="88"/>
      <c r="BY1867" s="88"/>
      <c r="BZ1867" s="88"/>
      <c r="CA1867" s="88"/>
      <c r="CB1867" s="88"/>
      <c r="CC1867" s="88"/>
      <c r="CD1867" s="88"/>
      <c r="CE1867" s="88"/>
      <c r="CF1867" s="88"/>
      <c r="CG1867" s="88"/>
      <c r="CH1867" s="88"/>
      <c r="CI1867" s="88"/>
      <c r="CJ1867" s="88"/>
      <c r="CK1867" s="88"/>
      <c r="CL1867" s="88"/>
      <c r="CM1867" s="88"/>
      <c r="CN1867" s="88"/>
      <c r="CO1867" s="88"/>
      <c r="CP1867" s="88"/>
      <c r="CQ1867" s="88"/>
      <c r="CR1867" s="88"/>
      <c r="CS1867" s="88"/>
      <c r="CT1867" s="88"/>
      <c r="CU1867" s="88"/>
      <c r="CV1867" s="88"/>
      <c r="CW1867" s="88"/>
      <c r="CX1867" s="88"/>
      <c r="CY1867" s="88"/>
    </row>
    <row r="1868" spans="2:103" x14ac:dyDescent="0.3">
      <c r="B1868" s="87"/>
      <c r="C1868" s="87"/>
      <c r="D1868" s="144"/>
      <c r="E1868" s="144"/>
      <c r="F1868" s="87"/>
      <c r="G1868" s="88"/>
      <c r="H1868" s="88"/>
      <c r="I1868" s="88"/>
      <c r="J1868" s="87"/>
      <c r="K1868" s="87"/>
      <c r="L1868" s="87"/>
      <c r="M1868" s="87"/>
      <c r="N1868" s="87"/>
      <c r="O1868" s="88"/>
      <c r="P1868" s="88"/>
      <c r="Q1868" s="88"/>
      <c r="R1868" s="88"/>
      <c r="S1868" s="88"/>
      <c r="T1868" s="88"/>
      <c r="U1868" s="88"/>
      <c r="V1868" s="88"/>
      <c r="W1868" s="88"/>
      <c r="X1868" s="88"/>
      <c r="Y1868" s="88"/>
      <c r="Z1868" s="88"/>
      <c r="AA1868" s="88"/>
      <c r="AB1868" s="88"/>
      <c r="AC1868" s="88"/>
      <c r="AD1868" s="88"/>
      <c r="AE1868" s="88"/>
      <c r="AF1868" s="88"/>
      <c r="AG1868" s="88"/>
      <c r="AH1868" s="88"/>
      <c r="AI1868" s="88"/>
      <c r="AJ1868" s="88"/>
      <c r="AK1868" s="88"/>
      <c r="AL1868" s="88"/>
      <c r="AM1868" s="88"/>
      <c r="AN1868" s="88"/>
      <c r="AO1868" s="88"/>
      <c r="AP1868" s="88"/>
      <c r="AQ1868" s="88"/>
      <c r="AR1868" s="88"/>
      <c r="AS1868" s="88"/>
      <c r="AT1868" s="88"/>
      <c r="AU1868" s="88"/>
      <c r="AV1868" s="88"/>
      <c r="AW1868" s="88"/>
      <c r="AX1868" s="88"/>
      <c r="AY1868" s="88"/>
      <c r="AZ1868" s="88"/>
      <c r="BA1868" s="88"/>
      <c r="BB1868" s="88"/>
      <c r="BC1868" s="88"/>
      <c r="BD1868" s="88"/>
      <c r="BE1868" s="88"/>
      <c r="BF1868" s="88"/>
      <c r="BG1868" s="88"/>
      <c r="BH1868" s="88"/>
      <c r="BI1868" s="88"/>
      <c r="BJ1868" s="88"/>
      <c r="BK1868" s="88"/>
      <c r="BL1868" s="88"/>
      <c r="BM1868" s="88"/>
      <c r="BN1868" s="88"/>
      <c r="BO1868" s="88"/>
      <c r="BP1868" s="88"/>
      <c r="BQ1868" s="88"/>
      <c r="BR1868" s="88"/>
      <c r="BS1868" s="88"/>
      <c r="BT1868" s="88"/>
      <c r="BU1868" s="88"/>
      <c r="BV1868" s="88"/>
      <c r="BW1868" s="88"/>
      <c r="BX1868" s="88"/>
      <c r="BY1868" s="88"/>
      <c r="BZ1868" s="88"/>
      <c r="CA1868" s="88"/>
      <c r="CB1868" s="88"/>
      <c r="CC1868" s="88"/>
      <c r="CD1868" s="88"/>
      <c r="CE1868" s="88"/>
      <c r="CF1868" s="88"/>
      <c r="CG1868" s="88"/>
      <c r="CH1868" s="88"/>
      <c r="CI1868" s="88"/>
      <c r="CJ1868" s="88"/>
      <c r="CK1868" s="88"/>
      <c r="CL1868" s="88"/>
      <c r="CM1868" s="88"/>
      <c r="CN1868" s="88"/>
      <c r="CO1868" s="88"/>
      <c r="CP1868" s="88"/>
      <c r="CQ1868" s="88"/>
      <c r="CR1868" s="88"/>
      <c r="CS1868" s="88"/>
      <c r="CT1868" s="88"/>
      <c r="CU1868" s="88"/>
      <c r="CV1868" s="88"/>
      <c r="CW1868" s="88"/>
      <c r="CX1868" s="88"/>
      <c r="CY1868" s="88"/>
    </row>
    <row r="1869" spans="2:103" x14ac:dyDescent="0.3">
      <c r="B1869" s="87"/>
      <c r="C1869" s="87"/>
      <c r="D1869" s="144"/>
      <c r="E1869" s="144"/>
      <c r="F1869" s="87"/>
      <c r="G1869" s="88"/>
      <c r="H1869" s="88"/>
      <c r="I1869" s="88"/>
      <c r="J1869" s="87"/>
      <c r="K1869" s="87"/>
      <c r="L1869" s="87"/>
      <c r="M1869" s="87"/>
      <c r="N1869" s="87"/>
      <c r="O1869" s="88"/>
      <c r="P1869" s="88"/>
      <c r="Q1869" s="88"/>
      <c r="R1869" s="88"/>
      <c r="S1869" s="88"/>
      <c r="T1869" s="88"/>
      <c r="U1869" s="88"/>
      <c r="V1869" s="88"/>
      <c r="W1869" s="88"/>
      <c r="X1869" s="88"/>
      <c r="Y1869" s="88"/>
      <c r="Z1869" s="88"/>
      <c r="AA1869" s="88"/>
      <c r="AB1869" s="88"/>
      <c r="AC1869" s="88"/>
      <c r="AD1869" s="88"/>
      <c r="AE1869" s="88"/>
      <c r="AF1869" s="88"/>
      <c r="AG1869" s="88"/>
      <c r="AH1869" s="88"/>
      <c r="AI1869" s="88"/>
      <c r="AJ1869" s="88"/>
      <c r="AK1869" s="88"/>
      <c r="AL1869" s="88"/>
      <c r="AM1869" s="88"/>
      <c r="AN1869" s="88"/>
      <c r="AO1869" s="88"/>
      <c r="AP1869" s="88"/>
      <c r="AQ1869" s="88"/>
      <c r="AR1869" s="88"/>
      <c r="AS1869" s="88"/>
      <c r="AT1869" s="88"/>
      <c r="AU1869" s="88"/>
      <c r="AV1869" s="88"/>
      <c r="AW1869" s="88"/>
      <c r="AX1869" s="88"/>
      <c r="AY1869" s="88"/>
      <c r="AZ1869" s="88"/>
      <c r="BA1869" s="88"/>
      <c r="BB1869" s="88"/>
      <c r="BC1869" s="88"/>
      <c r="BD1869" s="88"/>
      <c r="BE1869" s="88"/>
      <c r="BF1869" s="88"/>
      <c r="BG1869" s="88"/>
      <c r="BH1869" s="88"/>
      <c r="BI1869" s="88"/>
      <c r="BJ1869" s="88"/>
      <c r="BK1869" s="88"/>
      <c r="BL1869" s="88"/>
      <c r="BM1869" s="88"/>
      <c r="BN1869" s="88"/>
      <c r="BO1869" s="88"/>
      <c r="BP1869" s="88"/>
      <c r="BQ1869" s="88"/>
      <c r="BR1869" s="88"/>
      <c r="BS1869" s="88"/>
      <c r="BT1869" s="88"/>
      <c r="BU1869" s="88"/>
      <c r="BV1869" s="88"/>
      <c r="BW1869" s="88"/>
      <c r="BX1869" s="88"/>
      <c r="BY1869" s="88"/>
      <c r="BZ1869" s="88"/>
      <c r="CA1869" s="88"/>
      <c r="CB1869" s="88"/>
      <c r="CC1869" s="88"/>
      <c r="CD1869" s="88"/>
      <c r="CE1869" s="88"/>
      <c r="CF1869" s="88"/>
      <c r="CG1869" s="88"/>
      <c r="CH1869" s="88"/>
      <c r="CI1869" s="88"/>
      <c r="CJ1869" s="88"/>
      <c r="CK1869" s="88"/>
      <c r="CL1869" s="88"/>
      <c r="CM1869" s="88"/>
      <c r="CN1869" s="88"/>
      <c r="CO1869" s="88"/>
      <c r="CP1869" s="88"/>
      <c r="CQ1869" s="88"/>
      <c r="CR1869" s="88"/>
      <c r="CS1869" s="88"/>
      <c r="CT1869" s="88"/>
      <c r="CU1869" s="88"/>
      <c r="CV1869" s="88"/>
      <c r="CW1869" s="88"/>
      <c r="CX1869" s="88"/>
      <c r="CY1869" s="88"/>
    </row>
    <row r="1870" spans="2:103" x14ac:dyDescent="0.3">
      <c r="B1870" s="87"/>
      <c r="C1870" s="87"/>
      <c r="D1870" s="144"/>
      <c r="E1870" s="144"/>
      <c r="F1870" s="87"/>
      <c r="G1870" s="88"/>
      <c r="H1870" s="88"/>
      <c r="I1870" s="88"/>
      <c r="J1870" s="87"/>
      <c r="K1870" s="87"/>
      <c r="L1870" s="87"/>
      <c r="M1870" s="87"/>
      <c r="N1870" s="87"/>
      <c r="O1870" s="88"/>
      <c r="P1870" s="88"/>
      <c r="Q1870" s="88"/>
      <c r="R1870" s="88"/>
      <c r="S1870" s="88"/>
      <c r="T1870" s="88"/>
      <c r="U1870" s="88"/>
      <c r="V1870" s="88"/>
      <c r="W1870" s="88"/>
      <c r="X1870" s="88"/>
      <c r="Y1870" s="88"/>
      <c r="Z1870" s="88"/>
      <c r="AA1870" s="88"/>
      <c r="AB1870" s="88"/>
      <c r="AC1870" s="88"/>
      <c r="AD1870" s="88"/>
      <c r="AE1870" s="88"/>
      <c r="AF1870" s="88"/>
      <c r="AG1870" s="88"/>
      <c r="AH1870" s="88"/>
      <c r="AI1870" s="88"/>
      <c r="AJ1870" s="88"/>
      <c r="AK1870" s="88"/>
      <c r="AL1870" s="88"/>
      <c r="AM1870" s="88"/>
      <c r="AN1870" s="88"/>
      <c r="AO1870" s="88"/>
      <c r="AP1870" s="88"/>
      <c r="AQ1870" s="88"/>
      <c r="AR1870" s="88"/>
      <c r="AS1870" s="88"/>
      <c r="AT1870" s="88"/>
      <c r="AU1870" s="88"/>
      <c r="AV1870" s="88"/>
      <c r="AW1870" s="88"/>
      <c r="AX1870" s="88"/>
      <c r="AY1870" s="88"/>
      <c r="AZ1870" s="88"/>
      <c r="BA1870" s="88"/>
      <c r="BB1870" s="88"/>
      <c r="BC1870" s="88"/>
      <c r="BD1870" s="88"/>
      <c r="BE1870" s="88"/>
      <c r="BF1870" s="88"/>
      <c r="BG1870" s="88"/>
      <c r="BH1870" s="88"/>
      <c r="BI1870" s="88"/>
      <c r="BJ1870" s="88"/>
      <c r="BK1870" s="88"/>
      <c r="BL1870" s="88"/>
      <c r="BM1870" s="88"/>
      <c r="BN1870" s="88"/>
      <c r="BO1870" s="88"/>
      <c r="BP1870" s="88"/>
      <c r="BQ1870" s="88"/>
      <c r="BR1870" s="88"/>
      <c r="BS1870" s="88"/>
      <c r="BT1870" s="88"/>
      <c r="BU1870" s="88"/>
      <c r="BV1870" s="88"/>
      <c r="BW1870" s="88"/>
      <c r="BX1870" s="88"/>
      <c r="BY1870" s="88"/>
      <c r="BZ1870" s="88"/>
      <c r="CA1870" s="88"/>
      <c r="CB1870" s="88"/>
      <c r="CC1870" s="88"/>
      <c r="CD1870" s="88"/>
      <c r="CE1870" s="88"/>
      <c r="CF1870" s="88"/>
      <c r="CG1870" s="88"/>
      <c r="CH1870" s="88"/>
      <c r="CI1870" s="88"/>
      <c r="CJ1870" s="88"/>
      <c r="CK1870" s="88"/>
      <c r="CL1870" s="88"/>
      <c r="CM1870" s="88"/>
      <c r="CN1870" s="88"/>
      <c r="CO1870" s="88"/>
      <c r="CP1870" s="88"/>
      <c r="CQ1870" s="88"/>
      <c r="CR1870" s="88"/>
      <c r="CS1870" s="88"/>
      <c r="CT1870" s="88"/>
      <c r="CU1870" s="88"/>
      <c r="CV1870" s="88"/>
      <c r="CW1870" s="88"/>
      <c r="CX1870" s="88"/>
      <c r="CY1870" s="88"/>
    </row>
    <row r="1871" spans="2:103" x14ac:dyDescent="0.3">
      <c r="B1871" s="87"/>
      <c r="C1871" s="87"/>
      <c r="D1871" s="144"/>
      <c r="E1871" s="144"/>
      <c r="F1871" s="87"/>
      <c r="G1871" s="88"/>
      <c r="H1871" s="88"/>
      <c r="I1871" s="88"/>
      <c r="J1871" s="87"/>
      <c r="K1871" s="87"/>
      <c r="L1871" s="87"/>
      <c r="M1871" s="87"/>
      <c r="N1871" s="87"/>
      <c r="O1871" s="88"/>
      <c r="P1871" s="88"/>
      <c r="Q1871" s="88"/>
      <c r="R1871" s="88"/>
      <c r="S1871" s="88"/>
      <c r="T1871" s="88"/>
      <c r="U1871" s="88"/>
      <c r="V1871" s="88"/>
      <c r="W1871" s="88"/>
      <c r="X1871" s="88"/>
      <c r="Y1871" s="88"/>
      <c r="Z1871" s="88"/>
      <c r="AA1871" s="88"/>
      <c r="AB1871" s="88"/>
      <c r="AC1871" s="88"/>
      <c r="AD1871" s="88"/>
      <c r="AE1871" s="88"/>
      <c r="AF1871" s="88"/>
      <c r="AG1871" s="88"/>
      <c r="AH1871" s="88"/>
      <c r="AI1871" s="88"/>
      <c r="AJ1871" s="88"/>
      <c r="AK1871" s="88"/>
      <c r="AL1871" s="88"/>
      <c r="AM1871" s="88"/>
      <c r="AN1871" s="88"/>
      <c r="AO1871" s="88"/>
      <c r="AP1871" s="88"/>
      <c r="AQ1871" s="88"/>
      <c r="AR1871" s="88"/>
      <c r="AS1871" s="88"/>
      <c r="AT1871" s="88"/>
      <c r="AU1871" s="88"/>
      <c r="AV1871" s="88"/>
      <c r="AW1871" s="88"/>
      <c r="AX1871" s="88"/>
      <c r="AY1871" s="88"/>
      <c r="AZ1871" s="88"/>
      <c r="BA1871" s="88"/>
      <c r="BB1871" s="88"/>
      <c r="BC1871" s="88"/>
      <c r="BD1871" s="88"/>
      <c r="BE1871" s="88"/>
      <c r="BF1871" s="88"/>
      <c r="BG1871" s="88"/>
      <c r="BH1871" s="88"/>
      <c r="BI1871" s="88"/>
      <c r="BJ1871" s="88"/>
      <c r="BK1871" s="88"/>
      <c r="BL1871" s="88"/>
      <c r="BM1871" s="88"/>
      <c r="BN1871" s="88"/>
      <c r="BO1871" s="88"/>
      <c r="BP1871" s="88"/>
      <c r="BQ1871" s="88"/>
      <c r="BR1871" s="88"/>
      <c r="BS1871" s="88"/>
      <c r="BT1871" s="88"/>
      <c r="BU1871" s="88"/>
      <c r="BV1871" s="88"/>
      <c r="BW1871" s="88"/>
      <c r="BX1871" s="88"/>
      <c r="BY1871" s="88"/>
      <c r="BZ1871" s="88"/>
      <c r="CA1871" s="88"/>
      <c r="CB1871" s="88"/>
      <c r="CC1871" s="88"/>
      <c r="CD1871" s="88"/>
      <c r="CE1871" s="88"/>
      <c r="CF1871" s="88"/>
      <c r="CG1871" s="88"/>
      <c r="CH1871" s="88"/>
      <c r="CI1871" s="88"/>
      <c r="CJ1871" s="88"/>
      <c r="CK1871" s="88"/>
      <c r="CL1871" s="88"/>
      <c r="CM1871" s="88"/>
      <c r="CN1871" s="88"/>
      <c r="CO1871" s="88"/>
      <c r="CP1871" s="88"/>
      <c r="CQ1871" s="88"/>
      <c r="CR1871" s="88"/>
      <c r="CS1871" s="88"/>
      <c r="CT1871" s="88"/>
      <c r="CU1871" s="88"/>
      <c r="CV1871" s="88"/>
      <c r="CW1871" s="88"/>
      <c r="CX1871" s="88"/>
      <c r="CY1871" s="88"/>
    </row>
    <row r="1872" spans="2:103" x14ac:dyDescent="0.3">
      <c r="B1872" s="87"/>
      <c r="C1872" s="87"/>
      <c r="D1872" s="144"/>
      <c r="E1872" s="144"/>
      <c r="F1872" s="87"/>
      <c r="G1872" s="88"/>
      <c r="H1872" s="88"/>
      <c r="I1872" s="88"/>
      <c r="J1872" s="87"/>
      <c r="K1872" s="87"/>
      <c r="L1872" s="87"/>
      <c r="M1872" s="87"/>
      <c r="N1872" s="87"/>
      <c r="O1872" s="88"/>
      <c r="P1872" s="88"/>
      <c r="Q1872" s="88"/>
      <c r="R1872" s="88"/>
      <c r="S1872" s="88"/>
      <c r="T1872" s="88"/>
      <c r="U1872" s="88"/>
      <c r="V1872" s="88"/>
      <c r="W1872" s="88"/>
      <c r="X1872" s="88"/>
      <c r="Y1872" s="88"/>
      <c r="Z1872" s="88"/>
      <c r="AA1872" s="88"/>
      <c r="AB1872" s="88"/>
      <c r="AC1872" s="88"/>
      <c r="AD1872" s="88"/>
      <c r="AE1872" s="88"/>
      <c r="AF1872" s="88"/>
      <c r="AG1872" s="88"/>
      <c r="AH1872" s="88"/>
      <c r="AI1872" s="88"/>
      <c r="AJ1872" s="88"/>
      <c r="AK1872" s="88"/>
      <c r="AL1872" s="88"/>
      <c r="AM1872" s="88"/>
      <c r="AN1872" s="88"/>
      <c r="AO1872" s="88"/>
      <c r="AP1872" s="88"/>
      <c r="AQ1872" s="88"/>
      <c r="AR1872" s="88"/>
      <c r="AS1872" s="88"/>
      <c r="AT1872" s="88"/>
      <c r="AU1872" s="88"/>
      <c r="AV1872" s="88"/>
      <c r="AW1872" s="88"/>
      <c r="AX1872" s="88"/>
      <c r="AY1872" s="88"/>
      <c r="AZ1872" s="88"/>
      <c r="BA1872" s="88"/>
      <c r="BB1872" s="88"/>
      <c r="BC1872" s="88"/>
      <c r="BD1872" s="88"/>
      <c r="BE1872" s="88"/>
      <c r="BF1872" s="88"/>
      <c r="BG1872" s="88"/>
      <c r="BH1872" s="88"/>
      <c r="BI1872" s="88"/>
      <c r="BJ1872" s="88"/>
      <c r="BK1872" s="88"/>
      <c r="BL1872" s="88"/>
      <c r="BM1872" s="88"/>
      <c r="BN1872" s="88"/>
      <c r="BO1872" s="88"/>
      <c r="BP1872" s="88"/>
      <c r="BQ1872" s="88"/>
      <c r="BR1872" s="88"/>
      <c r="BS1872" s="88"/>
      <c r="BT1872" s="88"/>
      <c r="BU1872" s="88"/>
      <c r="BV1872" s="88"/>
      <c r="BW1872" s="88"/>
      <c r="BX1872" s="88"/>
      <c r="BY1872" s="88"/>
      <c r="BZ1872" s="88"/>
      <c r="CA1872" s="88"/>
      <c r="CB1872" s="88"/>
      <c r="CC1872" s="88"/>
      <c r="CD1872" s="88"/>
      <c r="CE1872" s="88"/>
      <c r="CF1872" s="88"/>
      <c r="CG1872" s="88"/>
      <c r="CH1872" s="88"/>
      <c r="CI1872" s="88"/>
      <c r="CJ1872" s="88"/>
      <c r="CK1872" s="88"/>
      <c r="CL1872" s="88"/>
      <c r="CM1872" s="88"/>
      <c r="CN1872" s="88"/>
      <c r="CO1872" s="88"/>
      <c r="CP1872" s="88"/>
      <c r="CQ1872" s="88"/>
      <c r="CR1872" s="88"/>
      <c r="CS1872" s="88"/>
      <c r="CT1872" s="88"/>
      <c r="CU1872" s="88"/>
      <c r="CV1872" s="88"/>
      <c r="CW1872" s="88"/>
      <c r="CX1872" s="88"/>
      <c r="CY1872" s="88"/>
    </row>
    <row r="1873" spans="2:103" x14ac:dyDescent="0.3">
      <c r="B1873" s="87"/>
      <c r="C1873" s="87"/>
      <c r="D1873" s="144"/>
      <c r="E1873" s="144"/>
      <c r="F1873" s="87"/>
      <c r="G1873" s="88"/>
      <c r="H1873" s="88"/>
      <c r="I1873" s="88"/>
      <c r="J1873" s="87"/>
      <c r="K1873" s="87"/>
      <c r="L1873" s="87"/>
      <c r="M1873" s="87"/>
      <c r="N1873" s="87"/>
      <c r="O1873" s="88"/>
      <c r="P1873" s="88"/>
      <c r="Q1873" s="88"/>
      <c r="R1873" s="88"/>
      <c r="S1873" s="88"/>
      <c r="T1873" s="88"/>
      <c r="U1873" s="88"/>
      <c r="V1873" s="88"/>
      <c r="W1873" s="88"/>
      <c r="X1873" s="88"/>
      <c r="Y1873" s="88"/>
      <c r="Z1873" s="88"/>
      <c r="AA1873" s="88"/>
      <c r="AB1873" s="88"/>
      <c r="AC1873" s="88"/>
      <c r="AD1873" s="88"/>
      <c r="AE1873" s="88"/>
      <c r="AF1873" s="88"/>
      <c r="AG1873" s="88"/>
      <c r="AH1873" s="88"/>
      <c r="AI1873" s="88"/>
      <c r="AJ1873" s="88"/>
      <c r="AK1873" s="88"/>
      <c r="AL1873" s="88"/>
      <c r="AM1873" s="88"/>
      <c r="AN1873" s="88"/>
      <c r="AO1873" s="88"/>
      <c r="AP1873" s="88"/>
      <c r="AQ1873" s="88"/>
      <c r="AR1873" s="88"/>
      <c r="AS1873" s="88"/>
      <c r="AT1873" s="88"/>
      <c r="AU1873" s="88"/>
      <c r="AV1873" s="88"/>
      <c r="AW1873" s="88"/>
      <c r="AX1873" s="88"/>
      <c r="AY1873" s="88"/>
      <c r="AZ1873" s="88"/>
      <c r="BA1873" s="88"/>
      <c r="BB1873" s="88"/>
      <c r="BC1873" s="88"/>
      <c r="BD1873" s="88"/>
      <c r="BE1873" s="88"/>
      <c r="BF1873" s="88"/>
      <c r="BG1873" s="88"/>
      <c r="BH1873" s="88"/>
      <c r="BI1873" s="88"/>
      <c r="BJ1873" s="88"/>
      <c r="BK1873" s="88"/>
      <c r="BL1873" s="88"/>
      <c r="BM1873" s="88"/>
      <c r="BN1873" s="88"/>
      <c r="BO1873" s="88"/>
      <c r="BP1873" s="88"/>
      <c r="BQ1873" s="88"/>
      <c r="BR1873" s="88"/>
      <c r="BS1873" s="88"/>
      <c r="BT1873" s="88"/>
      <c r="BU1873" s="88"/>
      <c r="BV1873" s="88"/>
      <c r="BW1873" s="88"/>
      <c r="BX1873" s="88"/>
      <c r="BY1873" s="88"/>
      <c r="BZ1873" s="88"/>
      <c r="CA1873" s="88"/>
      <c r="CB1873" s="88"/>
      <c r="CC1873" s="88"/>
      <c r="CD1873" s="88"/>
      <c r="CE1873" s="88"/>
      <c r="CF1873" s="88"/>
      <c r="CG1873" s="88"/>
      <c r="CH1873" s="88"/>
      <c r="CI1873" s="88"/>
      <c r="CJ1873" s="88"/>
      <c r="CK1873" s="88"/>
      <c r="CL1873" s="88"/>
      <c r="CM1873" s="88"/>
      <c r="CN1873" s="88"/>
      <c r="CO1873" s="88"/>
      <c r="CP1873" s="88"/>
      <c r="CQ1873" s="88"/>
      <c r="CR1873" s="88"/>
      <c r="CS1873" s="88"/>
      <c r="CT1873" s="88"/>
      <c r="CU1873" s="88"/>
      <c r="CV1873" s="88"/>
      <c r="CW1873" s="88"/>
      <c r="CX1873" s="88"/>
      <c r="CY1873" s="88"/>
    </row>
    <row r="1874" spans="2:103" x14ac:dyDescent="0.3">
      <c r="B1874" s="87"/>
      <c r="C1874" s="87"/>
      <c r="D1874" s="144"/>
      <c r="E1874" s="144"/>
      <c r="F1874" s="87"/>
      <c r="G1874" s="88"/>
      <c r="H1874" s="88"/>
      <c r="I1874" s="88"/>
      <c r="J1874" s="87"/>
      <c r="K1874" s="87"/>
      <c r="L1874" s="87"/>
      <c r="M1874" s="87"/>
      <c r="N1874" s="87"/>
      <c r="O1874" s="88"/>
      <c r="P1874" s="88"/>
      <c r="Q1874" s="88"/>
      <c r="R1874" s="88"/>
      <c r="S1874" s="88"/>
      <c r="T1874" s="88"/>
      <c r="U1874" s="88"/>
      <c r="V1874" s="88"/>
      <c r="W1874" s="88"/>
      <c r="X1874" s="88"/>
      <c r="Y1874" s="88"/>
      <c r="Z1874" s="88"/>
      <c r="AA1874" s="88"/>
      <c r="AB1874" s="88"/>
      <c r="AC1874" s="88"/>
      <c r="AD1874" s="88"/>
      <c r="AE1874" s="88"/>
      <c r="AF1874" s="88"/>
      <c r="AG1874" s="88"/>
      <c r="AH1874" s="88"/>
      <c r="AI1874" s="88"/>
      <c r="AJ1874" s="88"/>
      <c r="AK1874" s="88"/>
      <c r="AL1874" s="88"/>
      <c r="AM1874" s="88"/>
      <c r="AN1874" s="88"/>
      <c r="AO1874" s="88"/>
      <c r="AP1874" s="88"/>
      <c r="AQ1874" s="88"/>
      <c r="AR1874" s="88"/>
      <c r="AS1874" s="88"/>
      <c r="AT1874" s="88"/>
      <c r="AU1874" s="88"/>
      <c r="AV1874" s="88"/>
      <c r="AW1874" s="88"/>
      <c r="AX1874" s="88"/>
      <c r="AY1874" s="88"/>
      <c r="AZ1874" s="88"/>
      <c r="BA1874" s="88"/>
      <c r="BB1874" s="88"/>
      <c r="BC1874" s="88"/>
      <c r="BD1874" s="88"/>
      <c r="BE1874" s="88"/>
      <c r="BF1874" s="88"/>
      <c r="BG1874" s="88"/>
      <c r="BH1874" s="88"/>
      <c r="BI1874" s="88"/>
      <c r="BJ1874" s="88"/>
      <c r="BK1874" s="88"/>
      <c r="BL1874" s="88"/>
      <c r="BM1874" s="88"/>
      <c r="BN1874" s="88"/>
      <c r="BO1874" s="88"/>
      <c r="BP1874" s="88"/>
      <c r="BQ1874" s="88"/>
      <c r="BR1874" s="88"/>
      <c r="BS1874" s="88"/>
      <c r="BT1874" s="88"/>
      <c r="BU1874" s="88"/>
      <c r="BV1874" s="88"/>
      <c r="BW1874" s="88"/>
      <c r="BX1874" s="88"/>
      <c r="BY1874" s="88"/>
      <c r="BZ1874" s="88"/>
      <c r="CA1874" s="88"/>
      <c r="CB1874" s="88"/>
      <c r="CC1874" s="88"/>
      <c r="CD1874" s="88"/>
      <c r="CE1874" s="88"/>
      <c r="CF1874" s="88"/>
      <c r="CG1874" s="88"/>
      <c r="CH1874" s="88"/>
      <c r="CI1874" s="88"/>
      <c r="CJ1874" s="88"/>
      <c r="CK1874" s="88"/>
      <c r="CL1874" s="88"/>
      <c r="CM1874" s="88"/>
      <c r="CN1874" s="88"/>
      <c r="CO1874" s="88"/>
      <c r="CP1874" s="88"/>
      <c r="CQ1874" s="88"/>
      <c r="CR1874" s="88"/>
      <c r="CS1874" s="88"/>
      <c r="CT1874" s="88"/>
      <c r="CU1874" s="88"/>
      <c r="CV1874" s="88"/>
      <c r="CW1874" s="88"/>
      <c r="CX1874" s="88"/>
      <c r="CY1874" s="88"/>
    </row>
    <row r="1875" spans="2:103" x14ac:dyDescent="0.3">
      <c r="B1875" s="87"/>
      <c r="C1875" s="87"/>
      <c r="D1875" s="144"/>
      <c r="E1875" s="144"/>
      <c r="F1875" s="87"/>
      <c r="G1875" s="88"/>
      <c r="H1875" s="88"/>
      <c r="I1875" s="88"/>
      <c r="J1875" s="87"/>
      <c r="K1875" s="87"/>
      <c r="L1875" s="87"/>
      <c r="M1875" s="87"/>
      <c r="N1875" s="87"/>
      <c r="O1875" s="88"/>
      <c r="P1875" s="88"/>
      <c r="Q1875" s="88"/>
      <c r="R1875" s="88"/>
      <c r="S1875" s="88"/>
      <c r="T1875" s="88"/>
      <c r="U1875" s="88"/>
      <c r="V1875" s="88"/>
      <c r="W1875" s="88"/>
      <c r="X1875" s="88"/>
      <c r="Y1875" s="88"/>
      <c r="Z1875" s="88"/>
      <c r="AA1875" s="88"/>
      <c r="AB1875" s="88"/>
      <c r="AC1875" s="88"/>
      <c r="AD1875" s="88"/>
      <c r="AE1875" s="88"/>
      <c r="AF1875" s="88"/>
      <c r="AG1875" s="88"/>
      <c r="AH1875" s="88"/>
      <c r="AI1875" s="88"/>
      <c r="AJ1875" s="88"/>
      <c r="AK1875" s="88"/>
      <c r="AL1875" s="88"/>
      <c r="AM1875" s="88"/>
      <c r="AN1875" s="88"/>
      <c r="AO1875" s="88"/>
      <c r="AP1875" s="88"/>
      <c r="AQ1875" s="88"/>
      <c r="AR1875" s="88"/>
      <c r="AS1875" s="88"/>
      <c r="AT1875" s="88"/>
      <c r="AU1875" s="88"/>
      <c r="AV1875" s="88"/>
      <c r="AW1875" s="88"/>
      <c r="AX1875" s="88"/>
      <c r="AY1875" s="88"/>
      <c r="AZ1875" s="88"/>
      <c r="BA1875" s="88"/>
      <c r="BB1875" s="88"/>
      <c r="BC1875" s="88"/>
      <c r="BD1875" s="88"/>
      <c r="BE1875" s="88"/>
      <c r="BF1875" s="88"/>
      <c r="BG1875" s="88"/>
      <c r="BH1875" s="88"/>
      <c r="BI1875" s="88"/>
      <c r="BJ1875" s="88"/>
      <c r="BK1875" s="88"/>
      <c r="BL1875" s="88"/>
      <c r="BM1875" s="88"/>
      <c r="BN1875" s="88"/>
      <c r="BO1875" s="88"/>
      <c r="BP1875" s="88"/>
      <c r="BQ1875" s="88"/>
      <c r="BR1875" s="88"/>
      <c r="BS1875" s="88"/>
      <c r="BT1875" s="88"/>
      <c r="BU1875" s="88"/>
      <c r="BV1875" s="88"/>
      <c r="BW1875" s="88"/>
      <c r="BX1875" s="88"/>
      <c r="BY1875" s="88"/>
      <c r="BZ1875" s="88"/>
      <c r="CA1875" s="88"/>
      <c r="CB1875" s="88"/>
      <c r="CC1875" s="88"/>
      <c r="CD1875" s="88"/>
      <c r="CE1875" s="88"/>
      <c r="CF1875" s="88"/>
      <c r="CG1875" s="88"/>
      <c r="CH1875" s="88"/>
      <c r="CI1875" s="88"/>
      <c r="CJ1875" s="88"/>
      <c r="CK1875" s="88"/>
      <c r="CL1875" s="88"/>
      <c r="CM1875" s="88"/>
      <c r="CN1875" s="88"/>
      <c r="CO1875" s="88"/>
      <c r="CP1875" s="88"/>
      <c r="CQ1875" s="88"/>
      <c r="CR1875" s="88"/>
      <c r="CS1875" s="88"/>
      <c r="CT1875" s="88"/>
      <c r="CU1875" s="88"/>
      <c r="CV1875" s="88"/>
      <c r="CW1875" s="88"/>
      <c r="CX1875" s="88"/>
      <c r="CY1875" s="88"/>
    </row>
    <row r="1876" spans="2:103" x14ac:dyDescent="0.3">
      <c r="B1876" s="87"/>
      <c r="C1876" s="87"/>
      <c r="D1876" s="144"/>
      <c r="E1876" s="144"/>
      <c r="F1876" s="87"/>
      <c r="G1876" s="88"/>
      <c r="H1876" s="88"/>
      <c r="I1876" s="88"/>
      <c r="J1876" s="87"/>
      <c r="K1876" s="87"/>
      <c r="L1876" s="87"/>
      <c r="M1876" s="87"/>
      <c r="N1876" s="87"/>
      <c r="O1876" s="88"/>
      <c r="P1876" s="88"/>
      <c r="Q1876" s="88"/>
      <c r="R1876" s="88"/>
      <c r="S1876" s="88"/>
      <c r="T1876" s="88"/>
      <c r="U1876" s="88"/>
      <c r="V1876" s="88"/>
      <c r="W1876" s="88"/>
      <c r="X1876" s="88"/>
      <c r="Y1876" s="88"/>
      <c r="Z1876" s="88"/>
      <c r="AA1876" s="88"/>
      <c r="AB1876" s="88"/>
      <c r="AC1876" s="88"/>
      <c r="AD1876" s="88"/>
      <c r="AE1876" s="88"/>
      <c r="AF1876" s="88"/>
      <c r="AG1876" s="88"/>
      <c r="AH1876" s="88"/>
      <c r="AI1876" s="88"/>
      <c r="AJ1876" s="88"/>
      <c r="AK1876" s="88"/>
      <c r="AL1876" s="88"/>
      <c r="AM1876" s="88"/>
      <c r="AN1876" s="88"/>
      <c r="AO1876" s="88"/>
      <c r="AP1876" s="88"/>
      <c r="AQ1876" s="88"/>
      <c r="AR1876" s="88"/>
      <c r="AS1876" s="88"/>
      <c r="AT1876" s="88"/>
      <c r="AU1876" s="88"/>
      <c r="AV1876" s="88"/>
      <c r="AW1876" s="88"/>
      <c r="AX1876" s="88"/>
      <c r="AY1876" s="88"/>
      <c r="AZ1876" s="88"/>
      <c r="BA1876" s="88"/>
      <c r="BB1876" s="88"/>
      <c r="BC1876" s="88"/>
      <c r="BD1876" s="88"/>
      <c r="BE1876" s="88"/>
      <c r="BF1876" s="88"/>
      <c r="BG1876" s="88"/>
      <c r="BH1876" s="88"/>
      <c r="BI1876" s="88"/>
      <c r="BJ1876" s="88"/>
      <c r="BK1876" s="88"/>
      <c r="BL1876" s="88"/>
      <c r="BM1876" s="88"/>
      <c r="BN1876" s="88"/>
      <c r="BO1876" s="88"/>
      <c r="BP1876" s="88"/>
      <c r="BQ1876" s="88"/>
      <c r="BR1876" s="88"/>
      <c r="BS1876" s="88"/>
      <c r="BT1876" s="88"/>
      <c r="BU1876" s="88"/>
      <c r="BV1876" s="88"/>
      <c r="BW1876" s="88"/>
      <c r="BX1876" s="88"/>
      <c r="BY1876" s="88"/>
      <c r="BZ1876" s="88"/>
      <c r="CA1876" s="88"/>
      <c r="CB1876" s="88"/>
      <c r="CC1876" s="88"/>
      <c r="CD1876" s="88"/>
      <c r="CE1876" s="88"/>
      <c r="CF1876" s="88"/>
      <c r="CG1876" s="88"/>
      <c r="CH1876" s="88"/>
      <c r="CI1876" s="88"/>
      <c r="CJ1876" s="88"/>
      <c r="CK1876" s="88"/>
      <c r="CL1876" s="88"/>
      <c r="CM1876" s="88"/>
      <c r="CN1876" s="88"/>
      <c r="CO1876" s="88"/>
      <c r="CP1876" s="88"/>
      <c r="CQ1876" s="88"/>
      <c r="CR1876" s="88"/>
      <c r="CS1876" s="88"/>
      <c r="CT1876" s="88"/>
      <c r="CU1876" s="88"/>
      <c r="CV1876" s="88"/>
      <c r="CW1876" s="88"/>
      <c r="CX1876" s="88"/>
      <c r="CY1876" s="88"/>
    </row>
    <row r="1877" spans="2:103" x14ac:dyDescent="0.3">
      <c r="B1877" s="87"/>
      <c r="C1877" s="87"/>
      <c r="D1877" s="144"/>
      <c r="E1877" s="144"/>
      <c r="F1877" s="87"/>
      <c r="G1877" s="88"/>
      <c r="H1877" s="88"/>
      <c r="I1877" s="88"/>
      <c r="J1877" s="87"/>
      <c r="K1877" s="87"/>
      <c r="L1877" s="87"/>
      <c r="M1877" s="87"/>
      <c r="N1877" s="87"/>
      <c r="O1877" s="88"/>
      <c r="P1877" s="88"/>
      <c r="Q1877" s="88"/>
      <c r="R1877" s="88"/>
      <c r="S1877" s="88"/>
      <c r="T1877" s="88"/>
      <c r="U1877" s="88"/>
      <c r="V1877" s="88"/>
      <c r="W1877" s="88"/>
      <c r="X1877" s="88"/>
      <c r="Y1877" s="88"/>
      <c r="Z1877" s="88"/>
      <c r="AA1877" s="88"/>
      <c r="AB1877" s="88"/>
      <c r="AC1877" s="88"/>
      <c r="AD1877" s="88"/>
      <c r="AE1877" s="88"/>
      <c r="AF1877" s="88"/>
      <c r="AG1877" s="88"/>
      <c r="AH1877" s="88"/>
      <c r="AI1877" s="88"/>
      <c r="AJ1877" s="88"/>
      <c r="AK1877" s="88"/>
      <c r="AL1877" s="88"/>
      <c r="AM1877" s="88"/>
      <c r="AN1877" s="88"/>
      <c r="AO1877" s="88"/>
      <c r="AP1877" s="88"/>
      <c r="AQ1877" s="88"/>
      <c r="AR1877" s="88"/>
      <c r="AS1877" s="88"/>
      <c r="AT1877" s="88"/>
      <c r="AU1877" s="88"/>
      <c r="AV1877" s="88"/>
      <c r="AW1877" s="88"/>
      <c r="AX1877" s="88"/>
      <c r="AY1877" s="88"/>
      <c r="AZ1877" s="88"/>
      <c r="BA1877" s="88"/>
      <c r="BB1877" s="88"/>
      <c r="BC1877" s="88"/>
      <c r="BD1877" s="88"/>
      <c r="BE1877" s="88"/>
      <c r="BF1877" s="88"/>
      <c r="BG1877" s="88"/>
      <c r="BH1877" s="88"/>
      <c r="BI1877" s="88"/>
      <c r="BJ1877" s="88"/>
      <c r="BK1877" s="88"/>
      <c r="BL1877" s="88"/>
      <c r="BM1877" s="88"/>
      <c r="BN1877" s="88"/>
      <c r="BO1877" s="88"/>
      <c r="BP1877" s="88"/>
      <c r="BQ1877" s="88"/>
      <c r="BR1877" s="88"/>
      <c r="BS1877" s="88"/>
      <c r="BT1877" s="88"/>
      <c r="BU1877" s="88"/>
      <c r="BV1877" s="88"/>
      <c r="BW1877" s="88"/>
      <c r="BX1877" s="88"/>
      <c r="BY1877" s="88"/>
      <c r="BZ1877" s="88"/>
      <c r="CA1877" s="88"/>
      <c r="CB1877" s="88"/>
      <c r="CC1877" s="88"/>
      <c r="CD1877" s="88"/>
      <c r="CE1877" s="88"/>
      <c r="CF1877" s="88"/>
      <c r="CG1877" s="88"/>
      <c r="CH1877" s="88"/>
      <c r="CI1877" s="88"/>
      <c r="CJ1877" s="88"/>
      <c r="CK1877" s="88"/>
      <c r="CL1877" s="88"/>
      <c r="CM1877" s="88"/>
      <c r="CN1877" s="88"/>
      <c r="CO1877" s="88"/>
      <c r="CP1877" s="88"/>
      <c r="CQ1877" s="88"/>
      <c r="CR1877" s="88"/>
      <c r="CS1877" s="88"/>
      <c r="CT1877" s="88"/>
      <c r="CU1877" s="88"/>
      <c r="CV1877" s="88"/>
      <c r="CW1877" s="88"/>
      <c r="CX1877" s="88"/>
      <c r="CY1877" s="88"/>
    </row>
    <row r="1878" spans="2:103" x14ac:dyDescent="0.3">
      <c r="B1878" s="87"/>
      <c r="C1878" s="87"/>
      <c r="D1878" s="144"/>
      <c r="E1878" s="144"/>
      <c r="F1878" s="87"/>
      <c r="G1878" s="88"/>
      <c r="H1878" s="88"/>
      <c r="I1878" s="88"/>
      <c r="J1878" s="87"/>
      <c r="K1878" s="87"/>
      <c r="L1878" s="87"/>
      <c r="M1878" s="87"/>
      <c r="N1878" s="87"/>
      <c r="O1878" s="88"/>
      <c r="P1878" s="88"/>
      <c r="Q1878" s="88"/>
      <c r="R1878" s="88"/>
      <c r="S1878" s="88"/>
      <c r="T1878" s="88"/>
      <c r="U1878" s="88"/>
      <c r="V1878" s="88"/>
      <c r="W1878" s="88"/>
      <c r="X1878" s="88"/>
      <c r="Y1878" s="88"/>
      <c r="Z1878" s="88"/>
      <c r="AA1878" s="88"/>
      <c r="AB1878" s="88"/>
      <c r="AC1878" s="88"/>
      <c r="AD1878" s="88"/>
      <c r="AE1878" s="88"/>
      <c r="AF1878" s="88"/>
      <c r="AG1878" s="88"/>
      <c r="AH1878" s="88"/>
      <c r="AI1878" s="88"/>
      <c r="AJ1878" s="88"/>
      <c r="AK1878" s="88"/>
      <c r="AL1878" s="88"/>
      <c r="AM1878" s="88"/>
      <c r="AN1878" s="88"/>
      <c r="AO1878" s="88"/>
      <c r="AP1878" s="88"/>
      <c r="AQ1878" s="88"/>
      <c r="AR1878" s="88"/>
      <c r="AS1878" s="88"/>
      <c r="AT1878" s="88"/>
      <c r="AU1878" s="88"/>
      <c r="AV1878" s="88"/>
      <c r="AW1878" s="88"/>
      <c r="AX1878" s="88"/>
      <c r="AY1878" s="88"/>
      <c r="AZ1878" s="88"/>
      <c r="BA1878" s="88"/>
      <c r="BB1878" s="88"/>
      <c r="BC1878" s="88"/>
      <c r="BD1878" s="88"/>
      <c r="BE1878" s="88"/>
      <c r="BF1878" s="88"/>
      <c r="BG1878" s="88"/>
      <c r="BH1878" s="88"/>
      <c r="BI1878" s="88"/>
      <c r="BJ1878" s="88"/>
      <c r="BK1878" s="88"/>
      <c r="BL1878" s="88"/>
      <c r="BM1878" s="88"/>
      <c r="BN1878" s="88"/>
      <c r="BO1878" s="88"/>
      <c r="BP1878" s="88"/>
      <c r="BQ1878" s="88"/>
      <c r="BR1878" s="88"/>
      <c r="BS1878" s="88"/>
      <c r="BT1878" s="88"/>
      <c r="BU1878" s="88"/>
      <c r="BV1878" s="88"/>
      <c r="BW1878" s="88"/>
      <c r="BX1878" s="88"/>
      <c r="BY1878" s="88"/>
      <c r="BZ1878" s="88"/>
      <c r="CA1878" s="88"/>
      <c r="CB1878" s="88"/>
      <c r="CC1878" s="88"/>
      <c r="CD1878" s="88"/>
      <c r="CE1878" s="88"/>
      <c r="CF1878" s="88"/>
      <c r="CG1878" s="88"/>
      <c r="CH1878" s="88"/>
      <c r="CI1878" s="88"/>
      <c r="CJ1878" s="88"/>
      <c r="CK1878" s="88"/>
      <c r="CL1878" s="88"/>
      <c r="CM1878" s="88"/>
      <c r="CN1878" s="88"/>
      <c r="CO1878" s="88"/>
      <c r="CP1878" s="88"/>
      <c r="CQ1878" s="88"/>
      <c r="CR1878" s="88"/>
      <c r="CS1878" s="88"/>
      <c r="CT1878" s="88"/>
      <c r="CU1878" s="88"/>
      <c r="CV1878" s="88"/>
      <c r="CW1878" s="88"/>
      <c r="CX1878" s="88"/>
      <c r="CY1878" s="88"/>
    </row>
    <row r="1879" spans="2:103" x14ac:dyDescent="0.3">
      <c r="B1879" s="87"/>
      <c r="C1879" s="87"/>
      <c r="D1879" s="144"/>
      <c r="E1879" s="144"/>
      <c r="F1879" s="87"/>
      <c r="G1879" s="88"/>
      <c r="H1879" s="88"/>
      <c r="I1879" s="88"/>
      <c r="J1879" s="87"/>
      <c r="K1879" s="87"/>
      <c r="L1879" s="87"/>
      <c r="M1879" s="87"/>
      <c r="N1879" s="87"/>
      <c r="O1879" s="88"/>
      <c r="P1879" s="88"/>
      <c r="Q1879" s="88"/>
      <c r="R1879" s="88"/>
      <c r="S1879" s="88"/>
      <c r="T1879" s="88"/>
      <c r="U1879" s="88"/>
      <c r="V1879" s="88"/>
      <c r="W1879" s="88"/>
      <c r="X1879" s="88"/>
      <c r="Y1879" s="88"/>
      <c r="Z1879" s="88"/>
      <c r="AA1879" s="88"/>
      <c r="AB1879" s="88"/>
      <c r="AC1879" s="88"/>
      <c r="AD1879" s="88"/>
      <c r="AE1879" s="88"/>
      <c r="AF1879" s="88"/>
      <c r="AG1879" s="88"/>
      <c r="AH1879" s="88"/>
      <c r="AI1879" s="88"/>
      <c r="AJ1879" s="88"/>
      <c r="AK1879" s="88"/>
      <c r="AL1879" s="88"/>
      <c r="AM1879" s="88"/>
      <c r="AN1879" s="88"/>
      <c r="AO1879" s="88"/>
      <c r="AP1879" s="88"/>
      <c r="AQ1879" s="88"/>
      <c r="AR1879" s="88"/>
      <c r="AS1879" s="88"/>
      <c r="AT1879" s="88"/>
      <c r="AU1879" s="88"/>
      <c r="AV1879" s="88"/>
      <c r="AW1879" s="88"/>
      <c r="AX1879" s="88"/>
      <c r="AY1879" s="88"/>
      <c r="AZ1879" s="88"/>
      <c r="BA1879" s="88"/>
      <c r="BB1879" s="88"/>
      <c r="BC1879" s="88"/>
      <c r="BD1879" s="88"/>
      <c r="BE1879" s="88"/>
      <c r="BF1879" s="88"/>
      <c r="BG1879" s="88"/>
      <c r="BH1879" s="88"/>
      <c r="BI1879" s="88"/>
      <c r="BJ1879" s="88"/>
      <c r="BK1879" s="88"/>
      <c r="BL1879" s="88"/>
      <c r="BM1879" s="88"/>
      <c r="BN1879" s="88"/>
      <c r="BO1879" s="88"/>
      <c r="BP1879" s="88"/>
      <c r="BQ1879" s="88"/>
      <c r="BR1879" s="88"/>
      <c r="BS1879" s="88"/>
      <c r="BT1879" s="88"/>
      <c r="BU1879" s="88"/>
      <c r="BV1879" s="88"/>
      <c r="BW1879" s="88"/>
      <c r="BX1879" s="88"/>
      <c r="BY1879" s="88"/>
      <c r="BZ1879" s="88"/>
      <c r="CA1879" s="88"/>
      <c r="CB1879" s="88"/>
      <c r="CC1879" s="88"/>
      <c r="CD1879" s="88"/>
      <c r="CE1879" s="88"/>
      <c r="CF1879" s="88"/>
      <c r="CG1879" s="88"/>
      <c r="CH1879" s="88"/>
      <c r="CI1879" s="88"/>
      <c r="CJ1879" s="88"/>
      <c r="CK1879" s="88"/>
      <c r="CL1879" s="88"/>
      <c r="CM1879" s="88"/>
      <c r="CN1879" s="88"/>
      <c r="CO1879" s="88"/>
      <c r="CP1879" s="88"/>
      <c r="CQ1879" s="88"/>
      <c r="CR1879" s="88"/>
      <c r="CS1879" s="88"/>
      <c r="CT1879" s="88"/>
      <c r="CU1879" s="88"/>
      <c r="CV1879" s="88"/>
      <c r="CW1879" s="88"/>
      <c r="CX1879" s="88"/>
      <c r="CY1879" s="88"/>
    </row>
    <row r="1880" spans="2:103" x14ac:dyDescent="0.3">
      <c r="B1880" s="87"/>
      <c r="C1880" s="87"/>
      <c r="D1880" s="144"/>
      <c r="E1880" s="144"/>
      <c r="F1880" s="87"/>
      <c r="G1880" s="88"/>
      <c r="H1880" s="88"/>
      <c r="I1880" s="88"/>
      <c r="J1880" s="87"/>
      <c r="K1880" s="87"/>
      <c r="L1880" s="87"/>
      <c r="M1880" s="87"/>
      <c r="N1880" s="87"/>
      <c r="O1880" s="88"/>
      <c r="P1880" s="88"/>
      <c r="Q1880" s="88"/>
      <c r="R1880" s="88"/>
      <c r="S1880" s="88"/>
      <c r="T1880" s="88"/>
      <c r="U1880" s="88"/>
      <c r="V1880" s="88"/>
      <c r="W1880" s="88"/>
      <c r="X1880" s="88"/>
      <c r="Y1880" s="88"/>
      <c r="Z1880" s="88"/>
      <c r="AA1880" s="88"/>
      <c r="AB1880" s="88"/>
      <c r="AC1880" s="88"/>
      <c r="AD1880" s="88"/>
      <c r="AE1880" s="88"/>
      <c r="AF1880" s="88"/>
      <c r="AG1880" s="88"/>
      <c r="AH1880" s="88"/>
      <c r="AI1880" s="88"/>
      <c r="AJ1880" s="88"/>
      <c r="AK1880" s="88"/>
      <c r="AL1880" s="88"/>
      <c r="AM1880" s="88"/>
      <c r="AN1880" s="88"/>
      <c r="AO1880" s="88"/>
      <c r="AP1880" s="88"/>
      <c r="AQ1880" s="88"/>
      <c r="AR1880" s="88"/>
      <c r="AS1880" s="88"/>
      <c r="AT1880" s="88"/>
      <c r="AU1880" s="88"/>
      <c r="AV1880" s="88"/>
      <c r="AW1880" s="88"/>
      <c r="AX1880" s="88"/>
      <c r="AY1880" s="88"/>
      <c r="AZ1880" s="88"/>
      <c r="BA1880" s="88"/>
      <c r="BB1880" s="88"/>
      <c r="BC1880" s="88"/>
      <c r="BD1880" s="88"/>
      <c r="BE1880" s="88"/>
      <c r="BF1880" s="88"/>
      <c r="BG1880" s="88"/>
      <c r="BH1880" s="88"/>
      <c r="BI1880" s="88"/>
      <c r="BJ1880" s="88"/>
      <c r="BK1880" s="88"/>
      <c r="BL1880" s="88"/>
      <c r="BM1880" s="88"/>
      <c r="BN1880" s="88"/>
      <c r="BO1880" s="88"/>
      <c r="BP1880" s="88"/>
      <c r="BQ1880" s="88"/>
      <c r="BR1880" s="88"/>
      <c r="BS1880" s="88"/>
      <c r="BT1880" s="88"/>
      <c r="BU1880" s="88"/>
      <c r="BV1880" s="88"/>
      <c r="BW1880" s="88"/>
      <c r="BX1880" s="88"/>
      <c r="BY1880" s="88"/>
      <c r="BZ1880" s="88"/>
      <c r="CA1880" s="88"/>
      <c r="CB1880" s="88"/>
      <c r="CC1880" s="88"/>
      <c r="CD1880" s="88"/>
      <c r="CE1880" s="88"/>
      <c r="CF1880" s="88"/>
      <c r="CG1880" s="88"/>
      <c r="CH1880" s="88"/>
      <c r="CI1880" s="88"/>
      <c r="CJ1880" s="88"/>
      <c r="CK1880" s="88"/>
      <c r="CL1880" s="88"/>
      <c r="CM1880" s="88"/>
      <c r="CN1880" s="88"/>
      <c r="CO1880" s="88"/>
      <c r="CP1880" s="88"/>
      <c r="CQ1880" s="88"/>
      <c r="CR1880" s="88"/>
      <c r="CS1880" s="88"/>
      <c r="CT1880" s="88"/>
      <c r="CU1880" s="88"/>
      <c r="CV1880" s="88"/>
      <c r="CW1880" s="88"/>
      <c r="CX1880" s="88"/>
      <c r="CY1880" s="88"/>
    </row>
    <row r="1881" spans="2:103" x14ac:dyDescent="0.3">
      <c r="B1881" s="87"/>
      <c r="C1881" s="87"/>
      <c r="D1881" s="144"/>
      <c r="E1881" s="144"/>
      <c r="F1881" s="87"/>
      <c r="G1881" s="88"/>
      <c r="H1881" s="88"/>
      <c r="I1881" s="88"/>
      <c r="J1881" s="87"/>
      <c r="K1881" s="87"/>
      <c r="L1881" s="87"/>
      <c r="M1881" s="87"/>
      <c r="N1881" s="87"/>
      <c r="O1881" s="88"/>
      <c r="P1881" s="88"/>
      <c r="Q1881" s="88"/>
      <c r="R1881" s="88"/>
      <c r="S1881" s="88"/>
      <c r="T1881" s="88"/>
      <c r="U1881" s="88"/>
      <c r="V1881" s="88"/>
      <c r="W1881" s="88"/>
      <c r="X1881" s="88"/>
      <c r="Y1881" s="88"/>
      <c r="Z1881" s="88"/>
      <c r="AA1881" s="88"/>
      <c r="AB1881" s="88"/>
      <c r="AC1881" s="88"/>
      <c r="AD1881" s="88"/>
      <c r="AE1881" s="88"/>
      <c r="AF1881" s="88"/>
      <c r="AG1881" s="88"/>
      <c r="AH1881" s="88"/>
      <c r="AI1881" s="88"/>
      <c r="AJ1881" s="88"/>
      <c r="AK1881" s="88"/>
      <c r="AL1881" s="88"/>
      <c r="AM1881" s="88"/>
      <c r="AN1881" s="88"/>
      <c r="AO1881" s="88"/>
      <c r="AP1881" s="88"/>
      <c r="AQ1881" s="88"/>
      <c r="AR1881" s="88"/>
      <c r="AS1881" s="88"/>
      <c r="AT1881" s="88"/>
      <c r="AU1881" s="88"/>
      <c r="AV1881" s="88"/>
      <c r="AW1881" s="88"/>
      <c r="AX1881" s="88"/>
      <c r="AY1881" s="88"/>
      <c r="AZ1881" s="88"/>
      <c r="BA1881" s="88"/>
      <c r="BB1881" s="88"/>
      <c r="BC1881" s="88"/>
      <c r="BD1881" s="88"/>
      <c r="BE1881" s="88"/>
      <c r="BF1881" s="88"/>
      <c r="BG1881" s="88"/>
      <c r="BH1881" s="88"/>
      <c r="BI1881" s="88"/>
      <c r="BJ1881" s="88"/>
      <c r="BK1881" s="88"/>
      <c r="BL1881" s="88"/>
      <c r="BM1881" s="88"/>
      <c r="BN1881" s="88"/>
      <c r="BO1881" s="88"/>
      <c r="BP1881" s="88"/>
      <c r="BQ1881" s="88"/>
      <c r="BR1881" s="88"/>
      <c r="BS1881" s="88"/>
      <c r="BT1881" s="88"/>
      <c r="BU1881" s="88"/>
      <c r="BV1881" s="88"/>
      <c r="BW1881" s="88"/>
      <c r="BX1881" s="88"/>
      <c r="BY1881" s="88"/>
      <c r="BZ1881" s="88"/>
      <c r="CA1881" s="88"/>
      <c r="CB1881" s="88"/>
      <c r="CC1881" s="88"/>
      <c r="CD1881" s="88"/>
      <c r="CE1881" s="88"/>
      <c r="CF1881" s="88"/>
      <c r="CG1881" s="88"/>
      <c r="CH1881" s="88"/>
      <c r="CI1881" s="88"/>
      <c r="CJ1881" s="88"/>
      <c r="CK1881" s="88"/>
      <c r="CL1881" s="88"/>
      <c r="CM1881" s="88"/>
      <c r="CN1881" s="88"/>
      <c r="CO1881" s="88"/>
      <c r="CP1881" s="88"/>
      <c r="CQ1881" s="88"/>
      <c r="CR1881" s="88"/>
      <c r="CS1881" s="88"/>
      <c r="CT1881" s="88"/>
      <c r="CU1881" s="88"/>
      <c r="CV1881" s="88"/>
      <c r="CW1881" s="88"/>
      <c r="CX1881" s="88"/>
      <c r="CY1881" s="88"/>
    </row>
    <row r="1882" spans="2:103" x14ac:dyDescent="0.3">
      <c r="B1882" s="87"/>
      <c r="C1882" s="87"/>
      <c r="D1882" s="144"/>
      <c r="E1882" s="144"/>
      <c r="F1882" s="87"/>
      <c r="G1882" s="88"/>
      <c r="H1882" s="88"/>
      <c r="I1882" s="88"/>
      <c r="J1882" s="87"/>
      <c r="K1882" s="87"/>
      <c r="L1882" s="87"/>
      <c r="M1882" s="87"/>
      <c r="N1882" s="87"/>
      <c r="O1882" s="88"/>
      <c r="P1882" s="88"/>
      <c r="Q1882" s="88"/>
      <c r="R1882" s="88"/>
      <c r="S1882" s="88"/>
      <c r="T1882" s="88"/>
      <c r="U1882" s="88"/>
      <c r="V1882" s="88"/>
      <c r="W1882" s="88"/>
      <c r="X1882" s="88"/>
      <c r="Y1882" s="88"/>
      <c r="Z1882" s="88"/>
      <c r="AA1882" s="88"/>
      <c r="AB1882" s="88"/>
      <c r="AC1882" s="88"/>
      <c r="AD1882" s="88"/>
      <c r="AE1882" s="88"/>
      <c r="AF1882" s="88"/>
      <c r="AG1882" s="88"/>
      <c r="AH1882" s="88"/>
      <c r="AI1882" s="88"/>
      <c r="AJ1882" s="88"/>
      <c r="AK1882" s="88"/>
      <c r="AL1882" s="88"/>
      <c r="AM1882" s="88"/>
      <c r="AN1882" s="88"/>
      <c r="AO1882" s="88"/>
      <c r="AP1882" s="88"/>
      <c r="AQ1882" s="88"/>
      <c r="AR1882" s="88"/>
      <c r="AS1882" s="88"/>
      <c r="AT1882" s="88"/>
      <c r="AU1882" s="88"/>
      <c r="AV1882" s="88"/>
      <c r="AW1882" s="88"/>
      <c r="AX1882" s="88"/>
      <c r="AY1882" s="88"/>
      <c r="AZ1882" s="88"/>
      <c r="BA1882" s="88"/>
      <c r="BB1882" s="88"/>
      <c r="BC1882" s="88"/>
      <c r="BD1882" s="88"/>
      <c r="BE1882" s="88"/>
      <c r="BF1882" s="88"/>
      <c r="BG1882" s="88"/>
      <c r="BH1882" s="88"/>
      <c r="BI1882" s="88"/>
      <c r="BJ1882" s="88"/>
      <c r="BK1882" s="88"/>
      <c r="BL1882" s="88"/>
      <c r="BM1882" s="88"/>
      <c r="BN1882" s="88"/>
      <c r="BO1882" s="88"/>
      <c r="BP1882" s="88"/>
      <c r="BQ1882" s="88"/>
      <c r="BR1882" s="88"/>
      <c r="BS1882" s="88"/>
      <c r="BT1882" s="88"/>
      <c r="BU1882" s="88"/>
      <c r="BV1882" s="88"/>
      <c r="BW1882" s="88"/>
      <c r="BX1882" s="88"/>
      <c r="BY1882" s="88"/>
      <c r="BZ1882" s="88"/>
      <c r="CA1882" s="88"/>
      <c r="CB1882" s="88"/>
      <c r="CC1882" s="88"/>
      <c r="CD1882" s="88"/>
      <c r="CE1882" s="88"/>
      <c r="CF1882" s="88"/>
      <c r="CG1882" s="88"/>
      <c r="CH1882" s="88"/>
      <c r="CI1882" s="88"/>
      <c r="CJ1882" s="88"/>
      <c r="CK1882" s="88"/>
      <c r="CL1882" s="88"/>
      <c r="CM1882" s="88"/>
      <c r="CN1882" s="88"/>
      <c r="CO1882" s="88"/>
      <c r="CP1882" s="88"/>
      <c r="CQ1882" s="88"/>
      <c r="CR1882" s="88"/>
      <c r="CS1882" s="88"/>
      <c r="CT1882" s="88"/>
      <c r="CU1882" s="88"/>
      <c r="CV1882" s="88"/>
      <c r="CW1882" s="88"/>
      <c r="CX1882" s="88"/>
      <c r="CY1882" s="88"/>
    </row>
    <row r="1883" spans="2:103" x14ac:dyDescent="0.3">
      <c r="B1883" s="87"/>
      <c r="C1883" s="87"/>
      <c r="D1883" s="144"/>
      <c r="E1883" s="144"/>
      <c r="F1883" s="87"/>
      <c r="G1883" s="88"/>
      <c r="H1883" s="88"/>
      <c r="I1883" s="88"/>
      <c r="J1883" s="87"/>
      <c r="K1883" s="87"/>
      <c r="L1883" s="87"/>
      <c r="M1883" s="87"/>
      <c r="N1883" s="87"/>
      <c r="O1883" s="88"/>
      <c r="P1883" s="88"/>
      <c r="Q1883" s="88"/>
      <c r="R1883" s="88"/>
      <c r="S1883" s="88"/>
      <c r="T1883" s="88"/>
      <c r="U1883" s="88"/>
      <c r="V1883" s="88"/>
      <c r="W1883" s="88"/>
      <c r="X1883" s="88"/>
      <c r="Y1883" s="88"/>
      <c r="Z1883" s="88"/>
      <c r="AA1883" s="88"/>
      <c r="AB1883" s="88"/>
      <c r="AC1883" s="88"/>
      <c r="AD1883" s="88"/>
      <c r="AE1883" s="88"/>
      <c r="AF1883" s="88"/>
      <c r="AG1883" s="88"/>
      <c r="AH1883" s="88"/>
      <c r="AI1883" s="88"/>
      <c r="AJ1883" s="88"/>
      <c r="AK1883" s="88"/>
      <c r="AL1883" s="88"/>
      <c r="AM1883" s="88"/>
      <c r="AN1883" s="88"/>
      <c r="AO1883" s="88"/>
      <c r="AP1883" s="88"/>
      <c r="AQ1883" s="88"/>
      <c r="AR1883" s="88"/>
      <c r="AS1883" s="88"/>
      <c r="AT1883" s="88"/>
      <c r="AU1883" s="88"/>
      <c r="AV1883" s="88"/>
      <c r="AW1883" s="88"/>
      <c r="AX1883" s="88"/>
      <c r="AY1883" s="88"/>
      <c r="AZ1883" s="88"/>
      <c r="BA1883" s="88"/>
      <c r="BB1883" s="88"/>
      <c r="BC1883" s="88"/>
      <c r="BD1883" s="88"/>
      <c r="BE1883" s="88"/>
      <c r="BF1883" s="88"/>
      <c r="BG1883" s="88"/>
      <c r="BH1883" s="88"/>
      <c r="BI1883" s="88"/>
      <c r="BJ1883" s="88"/>
      <c r="BK1883" s="88"/>
      <c r="BL1883" s="88"/>
      <c r="BM1883" s="88"/>
      <c r="BN1883" s="88"/>
      <c r="BO1883" s="88"/>
      <c r="BP1883" s="88"/>
      <c r="BQ1883" s="88"/>
      <c r="BR1883" s="88"/>
      <c r="BS1883" s="88"/>
      <c r="BT1883" s="88"/>
      <c r="BU1883" s="88"/>
      <c r="BV1883" s="88"/>
      <c r="BW1883" s="88"/>
      <c r="BX1883" s="88"/>
      <c r="BY1883" s="88"/>
      <c r="BZ1883" s="88"/>
      <c r="CA1883" s="88"/>
      <c r="CB1883" s="88"/>
      <c r="CC1883" s="88"/>
      <c r="CD1883" s="88"/>
      <c r="CE1883" s="88"/>
      <c r="CF1883" s="88"/>
      <c r="CG1883" s="88"/>
      <c r="CH1883" s="88"/>
      <c r="CI1883" s="88"/>
      <c r="CJ1883" s="88"/>
      <c r="CK1883" s="88"/>
      <c r="CL1883" s="88"/>
      <c r="CM1883" s="88"/>
      <c r="CN1883" s="88"/>
      <c r="CO1883" s="88"/>
      <c r="CP1883" s="88"/>
      <c r="CQ1883" s="88"/>
      <c r="CR1883" s="88"/>
      <c r="CS1883" s="88"/>
      <c r="CT1883" s="88"/>
      <c r="CU1883" s="88"/>
      <c r="CV1883" s="88"/>
      <c r="CW1883" s="88"/>
      <c r="CX1883" s="88"/>
      <c r="CY1883" s="88"/>
    </row>
    <row r="1884" spans="2:103" x14ac:dyDescent="0.3">
      <c r="B1884" s="87"/>
      <c r="C1884" s="87"/>
      <c r="D1884" s="144"/>
      <c r="E1884" s="144"/>
      <c r="F1884" s="87"/>
      <c r="G1884" s="88"/>
      <c r="H1884" s="88"/>
      <c r="I1884" s="88"/>
      <c r="J1884" s="87"/>
      <c r="K1884" s="87"/>
      <c r="L1884" s="87"/>
      <c r="M1884" s="87"/>
      <c r="N1884" s="87"/>
      <c r="O1884" s="88"/>
      <c r="P1884" s="88"/>
      <c r="Q1884" s="88"/>
      <c r="R1884" s="88"/>
      <c r="S1884" s="88"/>
      <c r="T1884" s="88"/>
      <c r="U1884" s="88"/>
      <c r="V1884" s="88"/>
      <c r="W1884" s="88"/>
      <c r="X1884" s="88"/>
      <c r="Y1884" s="88"/>
      <c r="Z1884" s="88"/>
      <c r="AA1884" s="88"/>
      <c r="AB1884" s="88"/>
      <c r="AC1884" s="88"/>
      <c r="AD1884" s="88"/>
      <c r="AE1884" s="88"/>
      <c r="AF1884" s="88"/>
      <c r="AG1884" s="88"/>
      <c r="AH1884" s="88"/>
      <c r="AI1884" s="88"/>
      <c r="AJ1884" s="88"/>
      <c r="AK1884" s="88"/>
      <c r="AL1884" s="88"/>
      <c r="AM1884" s="88"/>
      <c r="AN1884" s="88"/>
      <c r="AO1884" s="88"/>
      <c r="AP1884" s="88"/>
      <c r="AQ1884" s="88"/>
      <c r="AR1884" s="88"/>
      <c r="AS1884" s="88"/>
      <c r="AT1884" s="88"/>
      <c r="AU1884" s="88"/>
      <c r="AV1884" s="88"/>
      <c r="AW1884" s="88"/>
      <c r="AX1884" s="88"/>
      <c r="AY1884" s="88"/>
      <c r="AZ1884" s="88"/>
      <c r="BA1884" s="88"/>
      <c r="BB1884" s="88"/>
      <c r="BC1884" s="88"/>
      <c r="BD1884" s="88"/>
      <c r="BE1884" s="88"/>
      <c r="BF1884" s="88"/>
      <c r="BG1884" s="88"/>
      <c r="BH1884" s="88"/>
      <c r="BI1884" s="88"/>
      <c r="BJ1884" s="88"/>
      <c r="BK1884" s="88"/>
      <c r="BL1884" s="88"/>
      <c r="BM1884" s="88"/>
      <c r="BN1884" s="88"/>
      <c r="BO1884" s="88"/>
      <c r="BP1884" s="88"/>
      <c r="BQ1884" s="88"/>
      <c r="BR1884" s="88"/>
      <c r="BS1884" s="88"/>
      <c r="BT1884" s="88"/>
      <c r="BU1884" s="88"/>
      <c r="BV1884" s="88"/>
      <c r="BW1884" s="88"/>
      <c r="BX1884" s="88"/>
      <c r="BY1884" s="88"/>
      <c r="BZ1884" s="88"/>
      <c r="CA1884" s="88"/>
      <c r="CB1884" s="88"/>
      <c r="CC1884" s="88"/>
      <c r="CD1884" s="88"/>
      <c r="CE1884" s="88"/>
      <c r="CF1884" s="88"/>
      <c r="CG1884" s="88"/>
      <c r="CH1884" s="88"/>
      <c r="CI1884" s="88"/>
      <c r="CJ1884" s="88"/>
      <c r="CK1884" s="88"/>
      <c r="CL1884" s="88"/>
      <c r="CM1884" s="88"/>
      <c r="CN1884" s="88"/>
      <c r="CO1884" s="88"/>
      <c r="CP1884" s="88"/>
      <c r="CQ1884" s="88"/>
      <c r="CR1884" s="88"/>
      <c r="CS1884" s="88"/>
      <c r="CT1884" s="88"/>
      <c r="CU1884" s="88"/>
      <c r="CV1884" s="88"/>
      <c r="CW1884" s="88"/>
      <c r="CX1884" s="88"/>
      <c r="CY1884" s="88"/>
    </row>
    <row r="1885" spans="2:103" x14ac:dyDescent="0.3">
      <c r="B1885" s="87"/>
      <c r="C1885" s="87"/>
      <c r="D1885" s="144"/>
      <c r="E1885" s="144"/>
      <c r="F1885" s="87"/>
      <c r="G1885" s="88"/>
      <c r="H1885" s="88"/>
      <c r="I1885" s="88"/>
      <c r="J1885" s="87"/>
      <c r="K1885" s="87"/>
      <c r="L1885" s="87"/>
      <c r="M1885" s="87"/>
      <c r="N1885" s="87"/>
      <c r="O1885" s="88"/>
      <c r="P1885" s="88"/>
      <c r="Q1885" s="88"/>
      <c r="R1885" s="88"/>
      <c r="S1885" s="88"/>
      <c r="T1885" s="88"/>
      <c r="U1885" s="88"/>
      <c r="V1885" s="88"/>
      <c r="W1885" s="88"/>
      <c r="X1885" s="88"/>
      <c r="Y1885" s="88"/>
      <c r="Z1885" s="88"/>
      <c r="AA1885" s="88"/>
      <c r="AB1885" s="88"/>
      <c r="AC1885" s="88"/>
      <c r="AD1885" s="88"/>
      <c r="AE1885" s="88"/>
      <c r="AF1885" s="88"/>
      <c r="AG1885" s="88"/>
      <c r="AH1885" s="88"/>
      <c r="AI1885" s="88"/>
      <c r="AJ1885" s="88"/>
      <c r="AK1885" s="88"/>
      <c r="AL1885" s="88"/>
      <c r="AM1885" s="88"/>
      <c r="AN1885" s="88"/>
      <c r="AO1885" s="88"/>
      <c r="AP1885" s="88"/>
      <c r="AQ1885" s="88"/>
      <c r="AR1885" s="88"/>
      <c r="AS1885" s="88"/>
      <c r="AT1885" s="88"/>
      <c r="AU1885" s="88"/>
      <c r="AV1885" s="88"/>
      <c r="AW1885" s="88"/>
      <c r="AX1885" s="88"/>
      <c r="AY1885" s="88"/>
      <c r="AZ1885" s="88"/>
      <c r="BA1885" s="88"/>
      <c r="BB1885" s="88"/>
      <c r="BC1885" s="88"/>
      <c r="BD1885" s="88"/>
      <c r="BE1885" s="88"/>
      <c r="BF1885" s="88"/>
      <c r="BG1885" s="88"/>
      <c r="BH1885" s="88"/>
      <c r="BI1885" s="88"/>
      <c r="BJ1885" s="88"/>
      <c r="BK1885" s="88"/>
      <c r="BL1885" s="88"/>
      <c r="BM1885" s="88"/>
      <c r="BN1885" s="88"/>
      <c r="BO1885" s="88"/>
      <c r="BP1885" s="88"/>
      <c r="BQ1885" s="88"/>
      <c r="BR1885" s="88"/>
      <c r="BS1885" s="88"/>
      <c r="BT1885" s="88"/>
      <c r="BU1885" s="88"/>
      <c r="BV1885" s="88"/>
      <c r="BW1885" s="88"/>
      <c r="BX1885" s="88"/>
      <c r="BY1885" s="88"/>
      <c r="BZ1885" s="88"/>
      <c r="CA1885" s="88"/>
      <c r="CB1885" s="88"/>
      <c r="CC1885" s="88"/>
      <c r="CD1885" s="88"/>
      <c r="CE1885" s="88"/>
      <c r="CF1885" s="88"/>
      <c r="CG1885" s="88"/>
      <c r="CH1885" s="88"/>
      <c r="CI1885" s="88"/>
      <c r="CJ1885" s="88"/>
      <c r="CK1885" s="88"/>
      <c r="CL1885" s="88"/>
      <c r="CM1885" s="88"/>
      <c r="CN1885" s="88"/>
      <c r="CO1885" s="88"/>
      <c r="CP1885" s="88"/>
      <c r="CQ1885" s="88"/>
      <c r="CR1885" s="88"/>
      <c r="CS1885" s="88"/>
      <c r="CT1885" s="88"/>
      <c r="CU1885" s="88"/>
      <c r="CV1885" s="88"/>
      <c r="CW1885" s="88"/>
      <c r="CX1885" s="88"/>
      <c r="CY1885" s="88"/>
    </row>
    <row r="1886" spans="2:103" x14ac:dyDescent="0.3">
      <c r="B1886" s="87"/>
      <c r="C1886" s="87"/>
      <c r="D1886" s="144"/>
      <c r="E1886" s="144"/>
      <c r="F1886" s="87"/>
      <c r="G1886" s="88"/>
      <c r="H1886" s="88"/>
      <c r="I1886" s="88"/>
      <c r="J1886" s="87"/>
      <c r="K1886" s="87"/>
      <c r="L1886" s="87"/>
      <c r="M1886" s="87"/>
      <c r="N1886" s="87"/>
      <c r="O1886" s="88"/>
      <c r="P1886" s="88"/>
      <c r="Q1886" s="88"/>
      <c r="R1886" s="88"/>
      <c r="S1886" s="88"/>
      <c r="T1886" s="88"/>
      <c r="U1886" s="88"/>
      <c r="V1886" s="88"/>
      <c r="W1886" s="88"/>
      <c r="X1886" s="88"/>
      <c r="Y1886" s="88"/>
      <c r="Z1886" s="88"/>
      <c r="AA1886" s="88"/>
      <c r="AB1886" s="88"/>
      <c r="AC1886" s="88"/>
      <c r="AD1886" s="88"/>
      <c r="AE1886" s="88"/>
      <c r="AF1886" s="88"/>
      <c r="AG1886" s="88"/>
      <c r="AH1886" s="88"/>
      <c r="AI1886" s="88"/>
      <c r="AJ1886" s="88"/>
      <c r="AK1886" s="88"/>
      <c r="AL1886" s="88"/>
      <c r="AM1886" s="88"/>
      <c r="AN1886" s="88"/>
      <c r="AO1886" s="88"/>
      <c r="AP1886" s="88"/>
      <c r="AQ1886" s="88"/>
      <c r="AR1886" s="88"/>
      <c r="AS1886" s="88"/>
      <c r="AT1886" s="88"/>
      <c r="AU1886" s="88"/>
      <c r="AV1886" s="88"/>
      <c r="AW1886" s="88"/>
      <c r="AX1886" s="88"/>
      <c r="AY1886" s="88"/>
      <c r="AZ1886" s="88"/>
      <c r="BA1886" s="88"/>
      <c r="BB1886" s="88"/>
      <c r="BC1886" s="88"/>
      <c r="BD1886" s="88"/>
      <c r="BE1886" s="88"/>
      <c r="BF1886" s="88"/>
      <c r="BG1886" s="88"/>
      <c r="BH1886" s="88"/>
      <c r="BI1886" s="88"/>
      <c r="BJ1886" s="88"/>
      <c r="BK1886" s="88"/>
      <c r="BL1886" s="88"/>
      <c r="BM1886" s="88"/>
      <c r="BN1886" s="88"/>
      <c r="BO1886" s="88"/>
      <c r="BP1886" s="88"/>
      <c r="BQ1886" s="88"/>
      <c r="BR1886" s="88"/>
      <c r="BS1886" s="88"/>
      <c r="BT1886" s="88"/>
      <c r="BU1886" s="88"/>
      <c r="BV1886" s="88"/>
      <c r="BW1886" s="88"/>
      <c r="BX1886" s="88"/>
      <c r="BY1886" s="88"/>
      <c r="BZ1886" s="88"/>
      <c r="CA1886" s="88"/>
      <c r="CB1886" s="88"/>
      <c r="CC1886" s="88"/>
      <c r="CD1886" s="88"/>
      <c r="CE1886" s="88"/>
      <c r="CF1886" s="88"/>
      <c r="CG1886" s="88"/>
      <c r="CH1886" s="88"/>
      <c r="CI1886" s="88"/>
      <c r="CJ1886" s="88"/>
      <c r="CK1886" s="88"/>
      <c r="CL1886" s="88"/>
      <c r="CM1886" s="88"/>
      <c r="CN1886" s="88"/>
      <c r="CO1886" s="88"/>
      <c r="CP1886" s="88"/>
      <c r="CQ1886" s="88"/>
      <c r="CR1886" s="88"/>
      <c r="CS1886" s="88"/>
      <c r="CT1886" s="88"/>
      <c r="CU1886" s="88"/>
      <c r="CV1886" s="88"/>
      <c r="CW1886" s="88"/>
      <c r="CX1886" s="88"/>
      <c r="CY1886" s="88"/>
    </row>
    <row r="1887" spans="2:103" x14ac:dyDescent="0.3">
      <c r="B1887" s="87"/>
      <c r="C1887" s="87"/>
      <c r="D1887" s="144"/>
      <c r="E1887" s="144"/>
      <c r="F1887" s="87"/>
      <c r="G1887" s="88"/>
      <c r="H1887" s="88"/>
      <c r="I1887" s="88"/>
      <c r="J1887" s="87"/>
      <c r="K1887" s="87"/>
      <c r="L1887" s="87"/>
      <c r="M1887" s="87"/>
      <c r="N1887" s="87"/>
      <c r="O1887" s="88"/>
      <c r="P1887" s="88"/>
      <c r="Q1887" s="88"/>
      <c r="R1887" s="88"/>
      <c r="S1887" s="88"/>
      <c r="T1887" s="88"/>
      <c r="U1887" s="88"/>
      <c r="V1887" s="88"/>
      <c r="W1887" s="88"/>
      <c r="X1887" s="88"/>
      <c r="Y1887" s="88"/>
      <c r="Z1887" s="88"/>
      <c r="AA1887" s="88"/>
      <c r="AB1887" s="88"/>
      <c r="AC1887" s="88"/>
      <c r="AD1887" s="88"/>
      <c r="AE1887" s="88"/>
      <c r="AF1887" s="88"/>
      <c r="AG1887" s="88"/>
      <c r="AH1887" s="88"/>
      <c r="AI1887" s="88"/>
      <c r="AJ1887" s="88"/>
      <c r="AK1887" s="88"/>
      <c r="AL1887" s="88"/>
      <c r="AM1887" s="88"/>
      <c r="AN1887" s="88"/>
      <c r="AO1887" s="88"/>
      <c r="AP1887" s="88"/>
      <c r="AQ1887" s="88"/>
      <c r="AR1887" s="88"/>
      <c r="AS1887" s="88"/>
      <c r="AT1887" s="88"/>
      <c r="AU1887" s="88"/>
      <c r="AV1887" s="88"/>
      <c r="AW1887" s="88"/>
      <c r="AX1887" s="88"/>
      <c r="AY1887" s="88"/>
      <c r="AZ1887" s="88"/>
      <c r="BA1887" s="88"/>
      <c r="BB1887" s="88"/>
      <c r="BC1887" s="88"/>
      <c r="BD1887" s="88"/>
      <c r="BE1887" s="88"/>
      <c r="BF1887" s="88"/>
      <c r="BG1887" s="88"/>
      <c r="BH1887" s="88"/>
      <c r="BI1887" s="88"/>
      <c r="BJ1887" s="88"/>
      <c r="BK1887" s="88"/>
      <c r="BL1887" s="88"/>
      <c r="BM1887" s="88"/>
      <c r="BN1887" s="88"/>
      <c r="BO1887" s="88"/>
      <c r="BP1887" s="88"/>
      <c r="BQ1887" s="88"/>
      <c r="BR1887" s="88"/>
      <c r="BS1887" s="88"/>
      <c r="BT1887" s="88"/>
      <c r="BU1887" s="88"/>
      <c r="BV1887" s="88"/>
      <c r="BW1887" s="88"/>
      <c r="BX1887" s="88"/>
      <c r="BY1887" s="88"/>
      <c r="BZ1887" s="88"/>
      <c r="CA1887" s="88"/>
      <c r="CB1887" s="88"/>
      <c r="CC1887" s="88"/>
      <c r="CD1887" s="88"/>
      <c r="CE1887" s="88"/>
      <c r="CF1887" s="88"/>
      <c r="CG1887" s="88"/>
      <c r="CH1887" s="88"/>
      <c r="CI1887" s="88"/>
      <c r="CJ1887" s="88"/>
      <c r="CK1887" s="88"/>
      <c r="CL1887" s="88"/>
      <c r="CM1887" s="88"/>
      <c r="CN1887" s="88"/>
      <c r="CO1887" s="88"/>
      <c r="CP1887" s="88"/>
      <c r="CQ1887" s="88"/>
      <c r="CR1887" s="88"/>
      <c r="CS1887" s="88"/>
      <c r="CT1887" s="88"/>
      <c r="CU1887" s="88"/>
      <c r="CV1887" s="88"/>
      <c r="CW1887" s="88"/>
      <c r="CX1887" s="88"/>
      <c r="CY1887" s="88"/>
    </row>
    <row r="1888" spans="2:103" x14ac:dyDescent="0.3">
      <c r="B1888" s="87"/>
      <c r="C1888" s="87"/>
      <c r="D1888" s="144"/>
      <c r="E1888" s="144"/>
      <c r="F1888" s="87"/>
      <c r="G1888" s="88"/>
      <c r="H1888" s="88"/>
      <c r="I1888" s="88"/>
      <c r="J1888" s="87"/>
      <c r="K1888" s="87"/>
      <c r="L1888" s="87"/>
      <c r="M1888" s="87"/>
      <c r="N1888" s="87"/>
      <c r="O1888" s="88"/>
      <c r="P1888" s="88"/>
      <c r="Q1888" s="88"/>
      <c r="R1888" s="88"/>
      <c r="S1888" s="88"/>
      <c r="T1888" s="88"/>
      <c r="U1888" s="88"/>
      <c r="V1888" s="88"/>
      <c r="W1888" s="88"/>
      <c r="X1888" s="88"/>
      <c r="Y1888" s="88"/>
      <c r="Z1888" s="88"/>
      <c r="AA1888" s="88"/>
      <c r="AB1888" s="88"/>
      <c r="AC1888" s="88"/>
      <c r="AD1888" s="88"/>
      <c r="AE1888" s="88"/>
      <c r="AF1888" s="88"/>
      <c r="AG1888" s="88"/>
      <c r="AH1888" s="88"/>
      <c r="AI1888" s="88"/>
      <c r="AJ1888" s="88"/>
      <c r="AK1888" s="88"/>
      <c r="AL1888" s="88"/>
      <c r="AM1888" s="88"/>
      <c r="AN1888" s="88"/>
      <c r="AO1888" s="88"/>
      <c r="AP1888" s="88"/>
      <c r="AQ1888" s="88"/>
      <c r="AR1888" s="88"/>
      <c r="AS1888" s="88"/>
      <c r="AT1888" s="88"/>
      <c r="AU1888" s="88"/>
      <c r="AV1888" s="88"/>
      <c r="AW1888" s="88"/>
      <c r="AX1888" s="88"/>
      <c r="AY1888" s="88"/>
      <c r="AZ1888" s="88"/>
      <c r="BA1888" s="88"/>
      <c r="BB1888" s="88"/>
      <c r="BC1888" s="88"/>
      <c r="BD1888" s="88"/>
      <c r="BE1888" s="88"/>
      <c r="BF1888" s="88"/>
      <c r="BG1888" s="88"/>
      <c r="BH1888" s="88"/>
      <c r="BI1888" s="88"/>
      <c r="BJ1888" s="88"/>
      <c r="BK1888" s="88"/>
      <c r="BL1888" s="88"/>
      <c r="BM1888" s="88"/>
      <c r="BN1888" s="88"/>
      <c r="BO1888" s="88"/>
      <c r="BP1888" s="88"/>
      <c r="BQ1888" s="88"/>
      <c r="BR1888" s="88"/>
      <c r="BS1888" s="88"/>
      <c r="BT1888" s="88"/>
      <c r="BU1888" s="88"/>
      <c r="BV1888" s="88"/>
      <c r="BW1888" s="88"/>
      <c r="BX1888" s="88"/>
      <c r="BY1888" s="88"/>
      <c r="BZ1888" s="88"/>
      <c r="CA1888" s="88"/>
      <c r="CB1888" s="88"/>
      <c r="CC1888" s="88"/>
      <c r="CD1888" s="88"/>
      <c r="CE1888" s="88"/>
      <c r="CF1888" s="88"/>
      <c r="CG1888" s="88"/>
      <c r="CH1888" s="88"/>
      <c r="CI1888" s="88"/>
      <c r="CJ1888" s="88"/>
      <c r="CK1888" s="88"/>
      <c r="CL1888" s="88"/>
      <c r="CM1888" s="88"/>
      <c r="CN1888" s="88"/>
      <c r="CO1888" s="88"/>
      <c r="CP1888" s="88"/>
      <c r="CQ1888" s="88"/>
      <c r="CR1888" s="88"/>
      <c r="CS1888" s="88"/>
      <c r="CT1888" s="88"/>
      <c r="CU1888" s="88"/>
      <c r="CV1888" s="88"/>
      <c r="CW1888" s="88"/>
      <c r="CX1888" s="88"/>
      <c r="CY1888" s="88"/>
    </row>
    <row r="1889" spans="2:103" x14ac:dyDescent="0.3">
      <c r="B1889" s="87"/>
      <c r="C1889" s="87"/>
      <c r="D1889" s="144"/>
      <c r="E1889" s="144"/>
      <c r="F1889" s="87"/>
      <c r="G1889" s="88"/>
      <c r="H1889" s="88"/>
      <c r="I1889" s="88"/>
      <c r="J1889" s="87"/>
      <c r="K1889" s="87"/>
      <c r="L1889" s="87"/>
      <c r="M1889" s="87"/>
      <c r="N1889" s="87"/>
      <c r="O1889" s="88"/>
      <c r="P1889" s="88"/>
      <c r="Q1889" s="88"/>
      <c r="R1889" s="88"/>
      <c r="S1889" s="88"/>
      <c r="T1889" s="88"/>
      <c r="U1889" s="88"/>
      <c r="V1889" s="88"/>
      <c r="W1889" s="88"/>
      <c r="X1889" s="88"/>
      <c r="Y1889" s="88"/>
      <c r="Z1889" s="88"/>
      <c r="AA1889" s="88"/>
      <c r="AB1889" s="88"/>
      <c r="AC1889" s="88"/>
      <c r="AD1889" s="88"/>
      <c r="AE1889" s="88"/>
      <c r="AF1889" s="88"/>
      <c r="AG1889" s="88"/>
      <c r="AH1889" s="88"/>
      <c r="AI1889" s="88"/>
      <c r="AJ1889" s="88"/>
      <c r="AK1889" s="88"/>
      <c r="AL1889" s="88"/>
      <c r="AM1889" s="88"/>
      <c r="AN1889" s="88"/>
      <c r="AO1889" s="88"/>
      <c r="AP1889" s="88"/>
      <c r="AQ1889" s="88"/>
      <c r="AR1889" s="88"/>
      <c r="AS1889" s="88"/>
      <c r="AT1889" s="88"/>
      <c r="AU1889" s="88"/>
      <c r="AV1889" s="88"/>
      <c r="AW1889" s="88"/>
      <c r="AX1889" s="88"/>
      <c r="AY1889" s="88"/>
      <c r="AZ1889" s="88"/>
      <c r="BA1889" s="88"/>
      <c r="BB1889" s="88"/>
      <c r="BC1889" s="88"/>
      <c r="BD1889" s="88"/>
      <c r="BE1889" s="88"/>
      <c r="BF1889" s="88"/>
      <c r="BG1889" s="88"/>
      <c r="BH1889" s="88"/>
      <c r="BI1889" s="88"/>
      <c r="BJ1889" s="88"/>
      <c r="BK1889" s="88"/>
      <c r="BL1889" s="88"/>
      <c r="BM1889" s="88"/>
      <c r="BN1889" s="88"/>
      <c r="BO1889" s="88"/>
      <c r="BP1889" s="88"/>
      <c r="BQ1889" s="88"/>
      <c r="BR1889" s="88"/>
      <c r="BS1889" s="88"/>
      <c r="BT1889" s="88"/>
      <c r="BU1889" s="88"/>
      <c r="BV1889" s="88"/>
      <c r="BW1889" s="88"/>
      <c r="BX1889" s="88"/>
      <c r="BY1889" s="88"/>
      <c r="BZ1889" s="88"/>
      <c r="CA1889" s="88"/>
      <c r="CB1889" s="88"/>
      <c r="CC1889" s="88"/>
      <c r="CD1889" s="88"/>
      <c r="CE1889" s="88"/>
      <c r="CF1889" s="88"/>
      <c r="CG1889" s="88"/>
      <c r="CH1889" s="88"/>
      <c r="CI1889" s="88"/>
      <c r="CJ1889" s="88"/>
      <c r="CK1889" s="88"/>
      <c r="CL1889" s="88"/>
      <c r="CM1889" s="88"/>
      <c r="CN1889" s="88"/>
      <c r="CO1889" s="88"/>
      <c r="CP1889" s="88"/>
      <c r="CQ1889" s="88"/>
      <c r="CR1889" s="88"/>
      <c r="CS1889" s="88"/>
      <c r="CT1889" s="88"/>
      <c r="CU1889" s="88"/>
      <c r="CV1889" s="88"/>
      <c r="CW1889" s="88"/>
      <c r="CX1889" s="88"/>
      <c r="CY1889" s="88"/>
    </row>
    <row r="1890" spans="2:103" x14ac:dyDescent="0.3">
      <c r="B1890" s="87"/>
      <c r="C1890" s="87"/>
      <c r="D1890" s="144"/>
      <c r="E1890" s="144"/>
      <c r="F1890" s="87"/>
      <c r="G1890" s="88"/>
      <c r="H1890" s="88"/>
      <c r="I1890" s="88"/>
      <c r="J1890" s="87"/>
      <c r="K1890" s="87"/>
      <c r="L1890" s="87"/>
      <c r="M1890" s="87"/>
      <c r="N1890" s="87"/>
      <c r="O1890" s="88"/>
      <c r="P1890" s="88"/>
      <c r="Q1890" s="88"/>
      <c r="R1890" s="88"/>
      <c r="S1890" s="88"/>
      <c r="T1890" s="88"/>
      <c r="U1890" s="88"/>
      <c r="V1890" s="88"/>
      <c r="W1890" s="88"/>
      <c r="X1890" s="88"/>
      <c r="Y1890" s="88"/>
      <c r="Z1890" s="88"/>
      <c r="AA1890" s="88"/>
      <c r="AB1890" s="88"/>
      <c r="AC1890" s="88"/>
      <c r="AD1890" s="88"/>
      <c r="AE1890" s="88"/>
      <c r="AF1890" s="88"/>
      <c r="AG1890" s="88"/>
      <c r="AH1890" s="88"/>
      <c r="AI1890" s="88"/>
      <c r="AJ1890" s="88"/>
      <c r="AK1890" s="88"/>
      <c r="AL1890" s="88"/>
      <c r="AM1890" s="88"/>
      <c r="AN1890" s="88"/>
      <c r="AO1890" s="88"/>
      <c r="AP1890" s="88"/>
      <c r="AQ1890" s="88"/>
      <c r="AR1890" s="88"/>
      <c r="AS1890" s="88"/>
      <c r="AT1890" s="88"/>
      <c r="AU1890" s="88"/>
      <c r="AV1890" s="88"/>
      <c r="AW1890" s="88"/>
      <c r="AX1890" s="88"/>
      <c r="AY1890" s="88"/>
      <c r="AZ1890" s="88"/>
      <c r="BA1890" s="88"/>
      <c r="BB1890" s="88"/>
      <c r="BC1890" s="88"/>
      <c r="BD1890" s="88"/>
      <c r="BE1890" s="88"/>
      <c r="BF1890" s="88"/>
      <c r="BG1890" s="88"/>
      <c r="BH1890" s="88"/>
      <c r="BI1890" s="88"/>
      <c r="BJ1890" s="88"/>
      <c r="BK1890" s="88"/>
      <c r="BL1890" s="88"/>
      <c r="BM1890" s="88"/>
      <c r="BN1890" s="88"/>
      <c r="BO1890" s="88"/>
      <c r="BP1890" s="88"/>
      <c r="BQ1890" s="88"/>
      <c r="BR1890" s="88"/>
      <c r="BS1890" s="88"/>
      <c r="BT1890" s="88"/>
      <c r="BU1890" s="88"/>
      <c r="BV1890" s="88"/>
      <c r="BW1890" s="88"/>
      <c r="BX1890" s="88"/>
      <c r="BY1890" s="88"/>
      <c r="BZ1890" s="88"/>
      <c r="CA1890" s="88"/>
      <c r="CB1890" s="88"/>
      <c r="CC1890" s="88"/>
      <c r="CD1890" s="88"/>
      <c r="CE1890" s="88"/>
      <c r="CF1890" s="88"/>
      <c r="CG1890" s="88"/>
      <c r="CH1890" s="88"/>
      <c r="CI1890" s="88"/>
      <c r="CJ1890" s="88"/>
      <c r="CK1890" s="88"/>
      <c r="CL1890" s="88"/>
      <c r="CM1890" s="88"/>
      <c r="CN1890" s="88"/>
      <c r="CO1890" s="88"/>
      <c r="CP1890" s="88"/>
      <c r="CQ1890" s="88"/>
      <c r="CR1890" s="88"/>
      <c r="CS1890" s="88"/>
      <c r="CT1890" s="88"/>
      <c r="CU1890" s="88"/>
      <c r="CV1890" s="88"/>
      <c r="CW1890" s="88"/>
      <c r="CX1890" s="88"/>
      <c r="CY1890" s="88"/>
    </row>
    <row r="1891" spans="2:103" x14ac:dyDescent="0.3">
      <c r="B1891" s="87"/>
      <c r="C1891" s="87"/>
      <c r="D1891" s="144"/>
      <c r="E1891" s="144"/>
      <c r="F1891" s="87"/>
      <c r="G1891" s="88"/>
      <c r="H1891" s="88"/>
      <c r="I1891" s="88"/>
      <c r="J1891" s="87"/>
      <c r="K1891" s="87"/>
      <c r="L1891" s="87"/>
      <c r="M1891" s="87"/>
      <c r="N1891" s="87"/>
      <c r="O1891" s="88"/>
      <c r="P1891" s="88"/>
      <c r="Q1891" s="88"/>
      <c r="R1891" s="88"/>
      <c r="S1891" s="88"/>
      <c r="T1891" s="88"/>
      <c r="U1891" s="88"/>
      <c r="V1891" s="88"/>
      <c r="W1891" s="88"/>
      <c r="X1891" s="88"/>
      <c r="Y1891" s="88"/>
      <c r="Z1891" s="88"/>
      <c r="AA1891" s="88"/>
      <c r="AB1891" s="88"/>
      <c r="AC1891" s="88"/>
      <c r="AD1891" s="88"/>
      <c r="AE1891" s="88"/>
      <c r="AF1891" s="88"/>
      <c r="AG1891" s="88"/>
      <c r="AH1891" s="88"/>
      <c r="AI1891" s="88"/>
      <c r="AJ1891" s="88"/>
      <c r="AK1891" s="88"/>
      <c r="AL1891" s="88"/>
      <c r="AM1891" s="88"/>
      <c r="AN1891" s="88"/>
      <c r="AO1891" s="88"/>
      <c r="AP1891" s="88"/>
      <c r="AQ1891" s="88"/>
      <c r="AR1891" s="88"/>
      <c r="AS1891" s="88"/>
      <c r="AT1891" s="88"/>
      <c r="AU1891" s="88"/>
      <c r="AV1891" s="88"/>
      <c r="AW1891" s="88"/>
      <c r="AX1891" s="88"/>
      <c r="AY1891" s="88"/>
      <c r="AZ1891" s="88"/>
      <c r="BA1891" s="88"/>
      <c r="BB1891" s="88"/>
      <c r="BC1891" s="88"/>
      <c r="BD1891" s="88"/>
      <c r="BE1891" s="88"/>
      <c r="BF1891" s="88"/>
      <c r="BG1891" s="88"/>
      <c r="BH1891" s="88"/>
      <c r="BI1891" s="88"/>
      <c r="BJ1891" s="88"/>
      <c r="BK1891" s="88"/>
      <c r="BL1891" s="88"/>
      <c r="BM1891" s="88"/>
      <c r="BN1891" s="88"/>
      <c r="BO1891" s="88"/>
      <c r="BP1891" s="88"/>
      <c r="BQ1891" s="88"/>
      <c r="BR1891" s="88"/>
      <c r="BS1891" s="88"/>
      <c r="BT1891" s="88"/>
      <c r="BU1891" s="88"/>
      <c r="BV1891" s="88"/>
      <c r="BW1891" s="88"/>
      <c r="BX1891" s="88"/>
      <c r="BY1891" s="88"/>
      <c r="BZ1891" s="88"/>
      <c r="CA1891" s="88"/>
      <c r="CB1891" s="88"/>
      <c r="CC1891" s="88"/>
      <c r="CD1891" s="88"/>
      <c r="CE1891" s="88"/>
      <c r="CF1891" s="88"/>
      <c r="CG1891" s="88"/>
      <c r="CH1891" s="88"/>
      <c r="CI1891" s="88"/>
      <c r="CJ1891" s="88"/>
      <c r="CK1891" s="88"/>
      <c r="CL1891" s="88"/>
      <c r="CM1891" s="88"/>
      <c r="CN1891" s="88"/>
      <c r="CO1891" s="88"/>
      <c r="CP1891" s="88"/>
      <c r="CQ1891" s="88"/>
      <c r="CR1891" s="88"/>
      <c r="CS1891" s="88"/>
      <c r="CT1891" s="88"/>
      <c r="CU1891" s="88"/>
      <c r="CV1891" s="88"/>
      <c r="CW1891" s="88"/>
      <c r="CX1891" s="88"/>
      <c r="CY1891" s="88"/>
    </row>
    <row r="1892" spans="2:103" x14ac:dyDescent="0.3">
      <c r="B1892" s="87"/>
      <c r="C1892" s="87"/>
      <c r="D1892" s="144"/>
      <c r="E1892" s="144"/>
      <c r="F1892" s="87"/>
      <c r="G1892" s="88"/>
      <c r="H1892" s="88"/>
      <c r="I1892" s="88"/>
      <c r="J1892" s="87"/>
      <c r="K1892" s="87"/>
      <c r="L1892" s="87"/>
      <c r="M1892" s="87"/>
      <c r="N1892" s="87"/>
      <c r="O1892" s="88"/>
      <c r="P1892" s="88"/>
      <c r="Q1892" s="88"/>
      <c r="R1892" s="88"/>
      <c r="S1892" s="88"/>
      <c r="T1892" s="88"/>
      <c r="U1892" s="88"/>
      <c r="V1892" s="88"/>
      <c r="W1892" s="88"/>
      <c r="X1892" s="88"/>
      <c r="Y1892" s="88"/>
      <c r="Z1892" s="88"/>
      <c r="AA1892" s="88"/>
      <c r="AB1892" s="88"/>
      <c r="AC1892" s="88"/>
      <c r="AD1892" s="88"/>
      <c r="AE1892" s="88"/>
      <c r="AF1892" s="88"/>
      <c r="AG1892" s="88"/>
      <c r="AH1892" s="88"/>
      <c r="AI1892" s="88"/>
      <c r="AJ1892" s="88"/>
      <c r="AK1892" s="88"/>
      <c r="AL1892" s="88"/>
      <c r="AM1892" s="88"/>
      <c r="AN1892" s="88"/>
      <c r="AO1892" s="88"/>
      <c r="AP1892" s="88"/>
      <c r="AQ1892" s="88"/>
      <c r="AR1892" s="88"/>
      <c r="AS1892" s="88"/>
      <c r="AT1892" s="88"/>
      <c r="AU1892" s="88"/>
      <c r="AV1892" s="88"/>
      <c r="AW1892" s="88"/>
      <c r="AX1892" s="88"/>
      <c r="AY1892" s="88"/>
      <c r="AZ1892" s="88"/>
      <c r="BA1892" s="88"/>
      <c r="BB1892" s="88"/>
      <c r="BC1892" s="88"/>
      <c r="BD1892" s="88"/>
      <c r="BE1892" s="88"/>
      <c r="BF1892" s="88"/>
      <c r="BG1892" s="88"/>
      <c r="BH1892" s="88"/>
      <c r="BI1892" s="88"/>
      <c r="BJ1892" s="88"/>
      <c r="BK1892" s="88"/>
      <c r="BL1892" s="88"/>
      <c r="BM1892" s="88"/>
      <c r="BN1892" s="88"/>
      <c r="BO1892" s="88"/>
      <c r="BP1892" s="88"/>
      <c r="BQ1892" s="88"/>
      <c r="BR1892" s="88"/>
      <c r="BS1892" s="88"/>
      <c r="BT1892" s="88"/>
      <c r="BU1892" s="88"/>
      <c r="BV1892" s="88"/>
      <c r="BW1892" s="88"/>
      <c r="BX1892" s="88"/>
      <c r="BY1892" s="88"/>
      <c r="BZ1892" s="88"/>
      <c r="CA1892" s="88"/>
      <c r="CB1892" s="88"/>
      <c r="CC1892" s="88"/>
      <c r="CD1892" s="88"/>
      <c r="CE1892" s="88"/>
      <c r="CF1892" s="88"/>
      <c r="CG1892" s="88"/>
      <c r="CH1892" s="88"/>
      <c r="CI1892" s="88"/>
      <c r="CJ1892" s="88"/>
      <c r="CK1892" s="88"/>
      <c r="CL1892" s="88"/>
      <c r="CM1892" s="88"/>
      <c r="CN1892" s="88"/>
      <c r="CO1892" s="88"/>
      <c r="CP1892" s="88"/>
      <c r="CQ1892" s="88"/>
      <c r="CR1892" s="88"/>
      <c r="CS1892" s="88"/>
      <c r="CT1892" s="88"/>
      <c r="CU1892" s="88"/>
      <c r="CV1892" s="88"/>
      <c r="CW1892" s="88"/>
      <c r="CX1892" s="88"/>
      <c r="CY1892" s="88"/>
    </row>
    <row r="1893" spans="2:103" x14ac:dyDescent="0.3">
      <c r="B1893" s="87"/>
      <c r="C1893" s="87"/>
      <c r="D1893" s="144"/>
      <c r="E1893" s="144"/>
      <c r="F1893" s="87"/>
      <c r="G1893" s="88"/>
      <c r="H1893" s="88"/>
      <c r="I1893" s="88"/>
      <c r="J1893" s="87"/>
      <c r="K1893" s="87"/>
      <c r="L1893" s="87"/>
      <c r="M1893" s="87"/>
      <c r="N1893" s="87"/>
      <c r="O1893" s="88"/>
      <c r="P1893" s="88"/>
      <c r="Q1893" s="88"/>
      <c r="R1893" s="88"/>
      <c r="S1893" s="88"/>
      <c r="T1893" s="88"/>
      <c r="U1893" s="88"/>
      <c r="V1893" s="88"/>
      <c r="W1893" s="88"/>
      <c r="X1893" s="88"/>
      <c r="Y1893" s="88"/>
      <c r="Z1893" s="88"/>
      <c r="AA1893" s="88"/>
      <c r="AB1893" s="88"/>
      <c r="AC1893" s="88"/>
      <c r="AD1893" s="88"/>
      <c r="AE1893" s="88"/>
      <c r="AF1893" s="88"/>
      <c r="AG1893" s="88"/>
      <c r="AH1893" s="88"/>
      <c r="AI1893" s="88"/>
      <c r="AJ1893" s="88"/>
      <c r="AK1893" s="88"/>
      <c r="AL1893" s="88"/>
      <c r="AM1893" s="88"/>
      <c r="AN1893" s="88"/>
      <c r="AO1893" s="88"/>
      <c r="AP1893" s="88"/>
      <c r="AQ1893" s="88"/>
      <c r="AR1893" s="88"/>
      <c r="AS1893" s="88"/>
      <c r="AT1893" s="88"/>
      <c r="AU1893" s="88"/>
      <c r="AV1893" s="88"/>
      <c r="AW1893" s="88"/>
      <c r="AX1893" s="88"/>
      <c r="AY1893" s="88"/>
      <c r="AZ1893" s="88"/>
      <c r="BA1893" s="88"/>
      <c r="BB1893" s="88"/>
      <c r="BC1893" s="88"/>
      <c r="BD1893" s="88"/>
      <c r="BE1893" s="88"/>
      <c r="BF1893" s="88"/>
      <c r="BG1893" s="88"/>
      <c r="BH1893" s="88"/>
      <c r="BI1893" s="88"/>
      <c r="BJ1893" s="88"/>
      <c r="BK1893" s="88"/>
      <c r="BL1893" s="88"/>
      <c r="BM1893" s="88"/>
      <c r="BN1893" s="88"/>
      <c r="BO1893" s="88"/>
      <c r="BP1893" s="88"/>
      <c r="BQ1893" s="88"/>
      <c r="BR1893" s="88"/>
      <c r="BS1893" s="88"/>
      <c r="BT1893" s="88"/>
      <c r="BU1893" s="88"/>
      <c r="BV1893" s="88"/>
      <c r="BW1893" s="88"/>
      <c r="BX1893" s="88"/>
      <c r="BY1893" s="88"/>
      <c r="BZ1893" s="88"/>
      <c r="CA1893" s="88"/>
      <c r="CB1893" s="88"/>
      <c r="CC1893" s="88"/>
      <c r="CD1893" s="88"/>
      <c r="CE1893" s="88"/>
      <c r="CF1893" s="88"/>
      <c r="CG1893" s="88"/>
      <c r="CH1893" s="88"/>
      <c r="CI1893" s="88"/>
      <c r="CJ1893" s="88"/>
      <c r="CK1893" s="88"/>
      <c r="CL1893" s="88"/>
      <c r="CM1893" s="88"/>
      <c r="CN1893" s="88"/>
      <c r="CO1893" s="88"/>
      <c r="CP1893" s="88"/>
      <c r="CQ1893" s="88"/>
      <c r="CR1893" s="88"/>
      <c r="CS1893" s="88"/>
      <c r="CT1893" s="88"/>
      <c r="CU1893" s="88"/>
      <c r="CV1893" s="88"/>
      <c r="CW1893" s="88"/>
      <c r="CX1893" s="88"/>
      <c r="CY1893" s="88"/>
    </row>
    <row r="1894" spans="2:103" x14ac:dyDescent="0.3">
      <c r="B1894" s="87"/>
      <c r="C1894" s="87"/>
      <c r="D1894" s="144"/>
      <c r="E1894" s="144"/>
      <c r="F1894" s="87"/>
      <c r="G1894" s="88"/>
      <c r="H1894" s="88"/>
      <c r="I1894" s="88"/>
      <c r="J1894" s="87"/>
      <c r="K1894" s="87"/>
      <c r="L1894" s="87"/>
      <c r="M1894" s="87"/>
      <c r="N1894" s="87"/>
      <c r="O1894" s="88"/>
      <c r="P1894" s="88"/>
      <c r="Q1894" s="88"/>
      <c r="R1894" s="88"/>
      <c r="S1894" s="88"/>
      <c r="T1894" s="88"/>
      <c r="U1894" s="88"/>
      <c r="V1894" s="88"/>
      <c r="W1894" s="88"/>
      <c r="X1894" s="88"/>
      <c r="Y1894" s="88"/>
      <c r="Z1894" s="88"/>
      <c r="AA1894" s="88"/>
      <c r="AB1894" s="88"/>
      <c r="AC1894" s="88"/>
      <c r="AD1894" s="88"/>
      <c r="AE1894" s="88"/>
      <c r="AF1894" s="88"/>
      <c r="AG1894" s="88"/>
      <c r="AH1894" s="88"/>
      <c r="AI1894" s="88"/>
      <c r="AJ1894" s="88"/>
      <c r="AK1894" s="88"/>
      <c r="AL1894" s="88"/>
      <c r="AM1894" s="88"/>
      <c r="AN1894" s="88"/>
      <c r="AO1894" s="88"/>
      <c r="AP1894" s="88"/>
      <c r="AQ1894" s="88"/>
      <c r="AR1894" s="88"/>
      <c r="AS1894" s="88"/>
      <c r="AT1894" s="88"/>
      <c r="AU1894" s="88"/>
      <c r="AV1894" s="88"/>
      <c r="AW1894" s="88"/>
      <c r="AX1894" s="88"/>
      <c r="AY1894" s="88"/>
      <c r="AZ1894" s="88"/>
      <c r="BA1894" s="88"/>
      <c r="BB1894" s="88"/>
      <c r="BC1894" s="88"/>
      <c r="BD1894" s="88"/>
      <c r="BE1894" s="88"/>
      <c r="BF1894" s="88"/>
      <c r="BG1894" s="88"/>
      <c r="BH1894" s="88"/>
      <c r="BI1894" s="88"/>
      <c r="BJ1894" s="88"/>
      <c r="BK1894" s="88"/>
      <c r="BL1894" s="88"/>
      <c r="BM1894" s="88"/>
      <c r="BN1894" s="88"/>
      <c r="BO1894" s="88"/>
      <c r="BP1894" s="88"/>
      <c r="BQ1894" s="88"/>
      <c r="BR1894" s="88"/>
      <c r="BS1894" s="88"/>
      <c r="BT1894" s="88"/>
      <c r="BU1894" s="88"/>
      <c r="BV1894" s="88"/>
      <c r="BW1894" s="88"/>
      <c r="BX1894" s="88"/>
      <c r="BY1894" s="88"/>
      <c r="BZ1894" s="88"/>
      <c r="CA1894" s="88"/>
      <c r="CB1894" s="88"/>
      <c r="CC1894" s="88"/>
      <c r="CD1894" s="88"/>
      <c r="CE1894" s="88"/>
      <c r="CF1894" s="88"/>
      <c r="CG1894" s="88"/>
      <c r="CH1894" s="88"/>
      <c r="CI1894" s="88"/>
      <c r="CJ1894" s="88"/>
      <c r="CK1894" s="88"/>
      <c r="CL1894" s="88"/>
      <c r="CM1894" s="88"/>
      <c r="CN1894" s="88"/>
      <c r="CO1894" s="88"/>
      <c r="CP1894" s="88"/>
      <c r="CQ1894" s="88"/>
      <c r="CR1894" s="88"/>
      <c r="CS1894" s="88"/>
      <c r="CT1894" s="88"/>
      <c r="CU1894" s="88"/>
      <c r="CV1894" s="88"/>
      <c r="CW1894" s="88"/>
      <c r="CX1894" s="88"/>
      <c r="CY1894" s="88"/>
    </row>
    <row r="1895" spans="2:103" x14ac:dyDescent="0.3">
      <c r="B1895" s="87"/>
      <c r="C1895" s="87"/>
      <c r="D1895" s="144"/>
      <c r="E1895" s="144"/>
      <c r="F1895" s="87"/>
      <c r="G1895" s="88"/>
      <c r="H1895" s="88"/>
      <c r="I1895" s="88"/>
      <c r="J1895" s="87"/>
      <c r="K1895" s="87"/>
      <c r="L1895" s="87"/>
      <c r="M1895" s="87"/>
      <c r="N1895" s="87"/>
      <c r="O1895" s="88"/>
      <c r="P1895" s="88"/>
      <c r="Q1895" s="88"/>
      <c r="R1895" s="88"/>
      <c r="S1895" s="88"/>
      <c r="T1895" s="88"/>
      <c r="U1895" s="88"/>
      <c r="V1895" s="88"/>
      <c r="W1895" s="88"/>
      <c r="X1895" s="88"/>
      <c r="Y1895" s="88"/>
      <c r="Z1895" s="88"/>
      <c r="AA1895" s="88"/>
      <c r="AB1895" s="88"/>
      <c r="AC1895" s="88"/>
      <c r="AD1895" s="88"/>
      <c r="AE1895" s="88"/>
      <c r="AF1895" s="88"/>
      <c r="AG1895" s="88"/>
      <c r="AH1895" s="88"/>
      <c r="AI1895" s="88"/>
      <c r="AJ1895" s="88"/>
      <c r="AK1895" s="88"/>
      <c r="AL1895" s="88"/>
      <c r="AM1895" s="88"/>
      <c r="AN1895" s="88"/>
      <c r="AO1895" s="88"/>
      <c r="AP1895" s="88"/>
      <c r="AQ1895" s="88"/>
      <c r="AR1895" s="88"/>
      <c r="AS1895" s="88"/>
      <c r="AT1895" s="88"/>
      <c r="AU1895" s="88"/>
      <c r="AV1895" s="88"/>
      <c r="AW1895" s="88"/>
      <c r="AX1895" s="88"/>
      <c r="AY1895" s="88"/>
      <c r="AZ1895" s="88"/>
      <c r="BA1895" s="88"/>
      <c r="BB1895" s="88"/>
      <c r="BC1895" s="88"/>
      <c r="BD1895" s="88"/>
      <c r="BE1895" s="88"/>
      <c r="BF1895" s="88"/>
      <c r="BG1895" s="88"/>
      <c r="BH1895" s="88"/>
      <c r="BI1895" s="88"/>
      <c r="BJ1895" s="88"/>
      <c r="BK1895" s="88"/>
      <c r="BL1895" s="88"/>
      <c r="BM1895" s="88"/>
      <c r="BN1895" s="88"/>
      <c r="BO1895" s="88"/>
      <c r="BP1895" s="88"/>
      <c r="BQ1895" s="88"/>
      <c r="BR1895" s="88"/>
      <c r="BS1895" s="88"/>
      <c r="BT1895" s="88"/>
      <c r="BU1895" s="88"/>
      <c r="BV1895" s="88"/>
      <c r="BW1895" s="88"/>
      <c r="BX1895" s="88"/>
      <c r="BY1895" s="88"/>
      <c r="BZ1895" s="88"/>
      <c r="CA1895" s="88"/>
      <c r="CB1895" s="88"/>
      <c r="CC1895" s="88"/>
      <c r="CD1895" s="88"/>
      <c r="CE1895" s="88"/>
      <c r="CF1895" s="88"/>
      <c r="CG1895" s="88"/>
      <c r="CH1895" s="88"/>
      <c r="CI1895" s="88"/>
      <c r="CJ1895" s="88"/>
      <c r="CK1895" s="88"/>
      <c r="CL1895" s="88"/>
      <c r="CM1895" s="88"/>
      <c r="CN1895" s="88"/>
      <c r="CO1895" s="88"/>
      <c r="CP1895" s="88"/>
      <c r="CQ1895" s="88"/>
      <c r="CR1895" s="88"/>
      <c r="CS1895" s="88"/>
      <c r="CT1895" s="88"/>
      <c r="CU1895" s="88"/>
      <c r="CV1895" s="88"/>
      <c r="CW1895" s="88"/>
      <c r="CX1895" s="88"/>
      <c r="CY1895" s="88"/>
    </row>
    <row r="1896" spans="2:103" x14ac:dyDescent="0.3">
      <c r="B1896" s="87"/>
      <c r="C1896" s="87"/>
      <c r="D1896" s="144"/>
      <c r="E1896" s="144"/>
      <c r="F1896" s="87"/>
      <c r="G1896" s="88"/>
      <c r="H1896" s="88"/>
      <c r="I1896" s="88"/>
      <c r="J1896" s="87"/>
      <c r="K1896" s="87"/>
      <c r="L1896" s="87"/>
      <c r="M1896" s="87"/>
      <c r="N1896" s="87"/>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row>
    <row r="1897" spans="2:103" x14ac:dyDescent="0.3">
      <c r="B1897" s="87"/>
      <c r="C1897" s="87"/>
      <c r="D1897" s="144"/>
      <c r="E1897" s="144"/>
      <c r="F1897" s="87"/>
      <c r="G1897" s="88"/>
      <c r="H1897" s="88"/>
      <c r="I1897" s="88"/>
      <c r="J1897" s="87"/>
      <c r="K1897" s="87"/>
      <c r="L1897" s="87"/>
      <c r="M1897" s="87"/>
      <c r="N1897" s="87"/>
      <c r="O1897" s="88"/>
      <c r="P1897" s="88"/>
      <c r="Q1897" s="88"/>
      <c r="R1897" s="88"/>
      <c r="S1897" s="88"/>
      <c r="T1897" s="88"/>
      <c r="U1897" s="88"/>
      <c r="V1897" s="88"/>
      <c r="W1897" s="88"/>
      <c r="X1897" s="88"/>
      <c r="Y1897" s="88"/>
      <c r="Z1897" s="88"/>
      <c r="AA1897" s="88"/>
      <c r="AB1897" s="88"/>
      <c r="AC1897" s="88"/>
      <c r="AD1897" s="88"/>
      <c r="AE1897" s="88"/>
      <c r="AF1897" s="88"/>
      <c r="AG1897" s="88"/>
      <c r="AH1897" s="88"/>
      <c r="AI1897" s="88"/>
      <c r="AJ1897" s="88"/>
      <c r="AK1897" s="88"/>
      <c r="AL1897" s="88"/>
      <c r="AM1897" s="88"/>
      <c r="AN1897" s="88"/>
      <c r="AO1897" s="88"/>
      <c r="AP1897" s="88"/>
      <c r="AQ1897" s="88"/>
      <c r="AR1897" s="88"/>
      <c r="AS1897" s="88"/>
      <c r="AT1897" s="88"/>
      <c r="AU1897" s="88"/>
      <c r="AV1897" s="88"/>
      <c r="AW1897" s="88"/>
      <c r="AX1897" s="88"/>
      <c r="AY1897" s="88"/>
      <c r="AZ1897" s="88"/>
      <c r="BA1897" s="88"/>
      <c r="BB1897" s="88"/>
      <c r="BC1897" s="88"/>
      <c r="BD1897" s="88"/>
      <c r="BE1897" s="88"/>
      <c r="BF1897" s="88"/>
      <c r="BG1897" s="88"/>
      <c r="BH1897" s="88"/>
      <c r="BI1897" s="88"/>
      <c r="BJ1897" s="88"/>
      <c r="BK1897" s="88"/>
      <c r="BL1897" s="88"/>
      <c r="BM1897" s="88"/>
      <c r="BN1897" s="88"/>
      <c r="BO1897" s="88"/>
      <c r="BP1897" s="88"/>
      <c r="BQ1897" s="88"/>
      <c r="BR1897" s="88"/>
      <c r="BS1897" s="88"/>
      <c r="BT1897" s="88"/>
      <c r="BU1897" s="88"/>
      <c r="BV1897" s="88"/>
      <c r="BW1897" s="88"/>
      <c r="BX1897" s="88"/>
      <c r="BY1897" s="88"/>
      <c r="BZ1897" s="88"/>
      <c r="CA1897" s="88"/>
      <c r="CB1897" s="88"/>
      <c r="CC1897" s="88"/>
      <c r="CD1897" s="88"/>
      <c r="CE1897" s="88"/>
      <c r="CF1897" s="88"/>
      <c r="CG1897" s="88"/>
      <c r="CH1897" s="88"/>
      <c r="CI1897" s="88"/>
      <c r="CJ1897" s="88"/>
      <c r="CK1897" s="88"/>
      <c r="CL1897" s="88"/>
      <c r="CM1897" s="88"/>
      <c r="CN1897" s="88"/>
      <c r="CO1897" s="88"/>
      <c r="CP1897" s="88"/>
      <c r="CQ1897" s="88"/>
      <c r="CR1897" s="88"/>
      <c r="CS1897" s="88"/>
      <c r="CT1897" s="88"/>
      <c r="CU1897" s="88"/>
      <c r="CV1897" s="88"/>
      <c r="CW1897" s="88"/>
      <c r="CX1897" s="88"/>
      <c r="CY1897" s="88"/>
    </row>
    <row r="1898" spans="2:103" x14ac:dyDescent="0.3">
      <c r="B1898" s="87"/>
      <c r="C1898" s="87"/>
      <c r="D1898" s="144"/>
      <c r="E1898" s="144"/>
      <c r="F1898" s="87"/>
      <c r="G1898" s="88"/>
      <c r="H1898" s="88"/>
      <c r="I1898" s="88"/>
      <c r="J1898" s="87"/>
      <c r="K1898" s="87"/>
      <c r="L1898" s="87"/>
      <c r="M1898" s="87"/>
      <c r="N1898" s="87"/>
      <c r="O1898" s="88"/>
      <c r="P1898" s="88"/>
      <c r="Q1898" s="88"/>
      <c r="R1898" s="88"/>
      <c r="S1898" s="88"/>
      <c r="T1898" s="88"/>
      <c r="U1898" s="88"/>
      <c r="V1898" s="88"/>
      <c r="W1898" s="88"/>
      <c r="X1898" s="88"/>
      <c r="Y1898" s="88"/>
      <c r="Z1898" s="88"/>
      <c r="AA1898" s="88"/>
      <c r="AB1898" s="88"/>
      <c r="AC1898" s="88"/>
      <c r="AD1898" s="88"/>
      <c r="AE1898" s="88"/>
      <c r="AF1898" s="88"/>
      <c r="AG1898" s="88"/>
      <c r="AH1898" s="88"/>
      <c r="AI1898" s="88"/>
      <c r="AJ1898" s="88"/>
      <c r="AK1898" s="88"/>
      <c r="AL1898" s="88"/>
      <c r="AM1898" s="88"/>
      <c r="AN1898" s="88"/>
      <c r="AO1898" s="88"/>
      <c r="AP1898" s="88"/>
      <c r="AQ1898" s="88"/>
      <c r="AR1898" s="88"/>
      <c r="AS1898" s="88"/>
      <c r="AT1898" s="88"/>
      <c r="AU1898" s="88"/>
      <c r="AV1898" s="88"/>
      <c r="AW1898" s="88"/>
      <c r="AX1898" s="88"/>
      <c r="AY1898" s="88"/>
      <c r="AZ1898" s="88"/>
      <c r="BA1898" s="88"/>
      <c r="BB1898" s="88"/>
      <c r="BC1898" s="88"/>
      <c r="BD1898" s="88"/>
      <c r="BE1898" s="88"/>
      <c r="BF1898" s="88"/>
      <c r="BG1898" s="88"/>
      <c r="BH1898" s="88"/>
      <c r="BI1898" s="88"/>
      <c r="BJ1898" s="88"/>
      <c r="BK1898" s="88"/>
      <c r="BL1898" s="88"/>
      <c r="BM1898" s="88"/>
      <c r="BN1898" s="88"/>
      <c r="BO1898" s="88"/>
      <c r="BP1898" s="88"/>
      <c r="BQ1898" s="88"/>
      <c r="BR1898" s="88"/>
      <c r="BS1898" s="88"/>
      <c r="BT1898" s="88"/>
      <c r="BU1898" s="88"/>
      <c r="BV1898" s="88"/>
      <c r="BW1898" s="88"/>
      <c r="BX1898" s="88"/>
      <c r="BY1898" s="88"/>
      <c r="BZ1898" s="88"/>
      <c r="CA1898" s="88"/>
      <c r="CB1898" s="88"/>
      <c r="CC1898" s="88"/>
      <c r="CD1898" s="88"/>
      <c r="CE1898" s="88"/>
      <c r="CF1898" s="88"/>
      <c r="CG1898" s="88"/>
      <c r="CH1898" s="88"/>
      <c r="CI1898" s="88"/>
      <c r="CJ1898" s="88"/>
      <c r="CK1898" s="88"/>
      <c r="CL1898" s="88"/>
      <c r="CM1898" s="88"/>
      <c r="CN1898" s="88"/>
      <c r="CO1898" s="88"/>
      <c r="CP1898" s="88"/>
      <c r="CQ1898" s="88"/>
      <c r="CR1898" s="88"/>
      <c r="CS1898" s="88"/>
      <c r="CT1898" s="88"/>
      <c r="CU1898" s="88"/>
      <c r="CV1898" s="88"/>
      <c r="CW1898" s="88"/>
      <c r="CX1898" s="88"/>
      <c r="CY1898" s="88"/>
    </row>
    <row r="1899" spans="2:103" x14ac:dyDescent="0.3">
      <c r="B1899" s="87"/>
      <c r="C1899" s="87"/>
      <c r="D1899" s="144"/>
      <c r="E1899" s="144"/>
      <c r="F1899" s="87"/>
      <c r="G1899" s="88"/>
      <c r="H1899" s="88"/>
      <c r="I1899" s="88"/>
      <c r="J1899" s="87"/>
      <c r="K1899" s="87"/>
      <c r="L1899" s="87"/>
      <c r="M1899" s="87"/>
      <c r="N1899" s="87"/>
      <c r="O1899" s="88"/>
      <c r="P1899" s="88"/>
      <c r="Q1899" s="88"/>
      <c r="R1899" s="88"/>
      <c r="S1899" s="88"/>
      <c r="T1899" s="88"/>
      <c r="U1899" s="88"/>
      <c r="V1899" s="88"/>
      <c r="W1899" s="88"/>
      <c r="X1899" s="88"/>
      <c r="Y1899" s="88"/>
      <c r="Z1899" s="88"/>
      <c r="AA1899" s="88"/>
      <c r="AB1899" s="88"/>
      <c r="AC1899" s="88"/>
      <c r="AD1899" s="88"/>
      <c r="AE1899" s="88"/>
      <c r="AF1899" s="88"/>
      <c r="AG1899" s="88"/>
      <c r="AH1899" s="88"/>
      <c r="AI1899" s="88"/>
      <c r="AJ1899" s="88"/>
      <c r="AK1899" s="88"/>
      <c r="AL1899" s="88"/>
      <c r="AM1899" s="88"/>
      <c r="AN1899" s="88"/>
      <c r="AO1899" s="88"/>
      <c r="AP1899" s="88"/>
      <c r="AQ1899" s="88"/>
      <c r="AR1899" s="88"/>
      <c r="AS1899" s="88"/>
      <c r="AT1899" s="88"/>
      <c r="AU1899" s="88"/>
      <c r="AV1899" s="88"/>
      <c r="AW1899" s="88"/>
      <c r="AX1899" s="88"/>
      <c r="AY1899" s="88"/>
      <c r="AZ1899" s="88"/>
      <c r="BA1899" s="88"/>
      <c r="BB1899" s="88"/>
      <c r="BC1899" s="88"/>
      <c r="BD1899" s="88"/>
      <c r="BE1899" s="88"/>
      <c r="BF1899" s="88"/>
      <c r="BG1899" s="88"/>
      <c r="BH1899" s="88"/>
      <c r="BI1899" s="88"/>
      <c r="BJ1899" s="88"/>
      <c r="BK1899" s="88"/>
      <c r="BL1899" s="88"/>
      <c r="BM1899" s="88"/>
      <c r="BN1899" s="88"/>
      <c r="BO1899" s="88"/>
      <c r="BP1899" s="88"/>
      <c r="BQ1899" s="88"/>
      <c r="BR1899" s="88"/>
      <c r="BS1899" s="88"/>
      <c r="BT1899" s="88"/>
      <c r="BU1899" s="88"/>
      <c r="BV1899" s="88"/>
      <c r="BW1899" s="88"/>
      <c r="BX1899" s="88"/>
      <c r="BY1899" s="88"/>
      <c r="BZ1899" s="88"/>
      <c r="CA1899" s="88"/>
      <c r="CB1899" s="88"/>
      <c r="CC1899" s="88"/>
      <c r="CD1899" s="88"/>
      <c r="CE1899" s="88"/>
      <c r="CF1899" s="88"/>
      <c r="CG1899" s="88"/>
      <c r="CH1899" s="88"/>
      <c r="CI1899" s="88"/>
      <c r="CJ1899" s="88"/>
      <c r="CK1899" s="88"/>
      <c r="CL1899" s="88"/>
      <c r="CM1899" s="88"/>
      <c r="CN1899" s="88"/>
      <c r="CO1899" s="88"/>
      <c r="CP1899" s="88"/>
      <c r="CQ1899" s="88"/>
      <c r="CR1899" s="88"/>
      <c r="CS1899" s="88"/>
      <c r="CT1899" s="88"/>
      <c r="CU1899" s="88"/>
      <c r="CV1899" s="88"/>
      <c r="CW1899" s="88"/>
      <c r="CX1899" s="88"/>
      <c r="CY1899" s="88"/>
    </row>
    <row r="1900" spans="2:103" x14ac:dyDescent="0.3">
      <c r="B1900" s="87"/>
      <c r="C1900" s="87"/>
      <c r="D1900" s="144"/>
      <c r="E1900" s="144"/>
      <c r="F1900" s="87"/>
      <c r="G1900" s="88"/>
      <c r="H1900" s="88"/>
      <c r="I1900" s="88"/>
      <c r="J1900" s="87"/>
      <c r="K1900" s="87"/>
      <c r="L1900" s="87"/>
      <c r="M1900" s="87"/>
      <c r="N1900" s="87"/>
      <c r="O1900" s="88"/>
      <c r="P1900" s="88"/>
      <c r="Q1900" s="88"/>
      <c r="R1900" s="88"/>
      <c r="S1900" s="88"/>
      <c r="T1900" s="88"/>
      <c r="U1900" s="88"/>
      <c r="V1900" s="88"/>
      <c r="W1900" s="88"/>
      <c r="X1900" s="88"/>
      <c r="Y1900" s="88"/>
      <c r="Z1900" s="88"/>
      <c r="AA1900" s="88"/>
      <c r="AB1900" s="88"/>
      <c r="AC1900" s="88"/>
      <c r="AD1900" s="88"/>
      <c r="AE1900" s="88"/>
      <c r="AF1900" s="88"/>
      <c r="AG1900" s="88"/>
      <c r="AH1900" s="88"/>
      <c r="AI1900" s="88"/>
      <c r="AJ1900" s="88"/>
      <c r="AK1900" s="88"/>
      <c r="AL1900" s="88"/>
      <c r="AM1900" s="88"/>
      <c r="AN1900" s="88"/>
      <c r="AO1900" s="88"/>
      <c r="AP1900" s="88"/>
      <c r="AQ1900" s="88"/>
      <c r="AR1900" s="88"/>
      <c r="AS1900" s="88"/>
      <c r="AT1900" s="88"/>
      <c r="AU1900" s="88"/>
      <c r="AV1900" s="88"/>
      <c r="AW1900" s="88"/>
      <c r="AX1900" s="88"/>
      <c r="AY1900" s="88"/>
      <c r="AZ1900" s="88"/>
      <c r="BA1900" s="88"/>
      <c r="BB1900" s="88"/>
      <c r="BC1900" s="88"/>
      <c r="BD1900" s="88"/>
      <c r="BE1900" s="88"/>
      <c r="BF1900" s="88"/>
      <c r="BG1900" s="88"/>
      <c r="BH1900" s="88"/>
      <c r="BI1900" s="88"/>
      <c r="BJ1900" s="88"/>
      <c r="BK1900" s="88"/>
      <c r="BL1900" s="88"/>
      <c r="BM1900" s="88"/>
      <c r="BN1900" s="88"/>
      <c r="BO1900" s="88"/>
      <c r="BP1900" s="88"/>
      <c r="BQ1900" s="88"/>
      <c r="BR1900" s="88"/>
      <c r="BS1900" s="88"/>
      <c r="BT1900" s="88"/>
      <c r="BU1900" s="88"/>
      <c r="BV1900" s="88"/>
      <c r="BW1900" s="88"/>
      <c r="BX1900" s="88"/>
      <c r="BY1900" s="88"/>
      <c r="BZ1900" s="88"/>
      <c r="CA1900" s="88"/>
      <c r="CB1900" s="88"/>
      <c r="CC1900" s="88"/>
      <c r="CD1900" s="88"/>
      <c r="CE1900" s="88"/>
      <c r="CF1900" s="88"/>
      <c r="CG1900" s="88"/>
      <c r="CH1900" s="88"/>
      <c r="CI1900" s="88"/>
      <c r="CJ1900" s="88"/>
      <c r="CK1900" s="88"/>
      <c r="CL1900" s="88"/>
      <c r="CM1900" s="88"/>
      <c r="CN1900" s="88"/>
      <c r="CO1900" s="88"/>
      <c r="CP1900" s="88"/>
      <c r="CQ1900" s="88"/>
      <c r="CR1900" s="88"/>
      <c r="CS1900" s="88"/>
      <c r="CT1900" s="88"/>
      <c r="CU1900" s="88"/>
      <c r="CV1900" s="88"/>
      <c r="CW1900" s="88"/>
      <c r="CX1900" s="88"/>
      <c r="CY1900" s="88"/>
    </row>
    <row r="1901" spans="2:103" x14ac:dyDescent="0.3">
      <c r="B1901" s="87"/>
      <c r="C1901" s="87"/>
      <c r="D1901" s="144"/>
      <c r="E1901" s="144"/>
      <c r="F1901" s="87"/>
      <c r="G1901" s="88"/>
      <c r="H1901" s="88"/>
      <c r="I1901" s="88"/>
      <c r="J1901" s="87"/>
      <c r="K1901" s="87"/>
      <c r="L1901" s="87"/>
      <c r="M1901" s="87"/>
      <c r="N1901" s="87"/>
      <c r="O1901" s="88"/>
      <c r="P1901" s="88"/>
      <c r="Q1901" s="88"/>
      <c r="R1901" s="88"/>
      <c r="S1901" s="88"/>
      <c r="T1901" s="88"/>
      <c r="U1901" s="88"/>
      <c r="V1901" s="88"/>
      <c r="W1901" s="88"/>
      <c r="X1901" s="88"/>
      <c r="Y1901" s="88"/>
      <c r="Z1901" s="88"/>
      <c r="AA1901" s="88"/>
      <c r="AB1901" s="88"/>
      <c r="AC1901" s="88"/>
      <c r="AD1901" s="88"/>
      <c r="AE1901" s="88"/>
      <c r="AF1901" s="88"/>
      <c r="AG1901" s="88"/>
      <c r="AH1901" s="88"/>
      <c r="AI1901" s="88"/>
      <c r="AJ1901" s="88"/>
      <c r="AK1901" s="88"/>
      <c r="AL1901" s="88"/>
      <c r="AM1901" s="88"/>
      <c r="AN1901" s="88"/>
      <c r="AO1901" s="88"/>
      <c r="AP1901" s="88"/>
      <c r="AQ1901" s="88"/>
      <c r="AR1901" s="88"/>
      <c r="AS1901" s="88"/>
      <c r="AT1901" s="88"/>
      <c r="AU1901" s="88"/>
      <c r="AV1901" s="88"/>
      <c r="AW1901" s="88"/>
      <c r="AX1901" s="88"/>
      <c r="AY1901" s="88"/>
      <c r="AZ1901" s="88"/>
      <c r="BA1901" s="88"/>
      <c r="BB1901" s="88"/>
      <c r="BC1901" s="88"/>
      <c r="BD1901" s="88"/>
      <c r="BE1901" s="88"/>
      <c r="BF1901" s="88"/>
      <c r="BG1901" s="88"/>
      <c r="BH1901" s="88"/>
      <c r="BI1901" s="88"/>
      <c r="BJ1901" s="88"/>
      <c r="BK1901" s="88"/>
      <c r="BL1901" s="88"/>
      <c r="BM1901" s="88"/>
      <c r="BN1901" s="88"/>
      <c r="BO1901" s="88"/>
      <c r="BP1901" s="88"/>
      <c r="BQ1901" s="88"/>
      <c r="BR1901" s="88"/>
      <c r="BS1901" s="88"/>
      <c r="BT1901" s="88"/>
      <c r="BU1901" s="88"/>
      <c r="BV1901" s="88"/>
      <c r="BW1901" s="88"/>
      <c r="BX1901" s="88"/>
      <c r="BY1901" s="88"/>
      <c r="BZ1901" s="88"/>
      <c r="CA1901" s="88"/>
      <c r="CB1901" s="88"/>
      <c r="CC1901" s="88"/>
      <c r="CD1901" s="88"/>
      <c r="CE1901" s="88"/>
      <c r="CF1901" s="88"/>
      <c r="CG1901" s="88"/>
      <c r="CH1901" s="88"/>
      <c r="CI1901" s="88"/>
      <c r="CJ1901" s="88"/>
      <c r="CK1901" s="88"/>
      <c r="CL1901" s="88"/>
      <c r="CM1901" s="88"/>
      <c r="CN1901" s="88"/>
      <c r="CO1901" s="88"/>
      <c r="CP1901" s="88"/>
      <c r="CQ1901" s="88"/>
      <c r="CR1901" s="88"/>
      <c r="CS1901" s="88"/>
      <c r="CT1901" s="88"/>
      <c r="CU1901" s="88"/>
      <c r="CV1901" s="88"/>
      <c r="CW1901" s="88"/>
      <c r="CX1901" s="88"/>
      <c r="CY1901" s="88"/>
    </row>
    <row r="1902" spans="2:103" x14ac:dyDescent="0.3">
      <c r="B1902" s="87"/>
      <c r="C1902" s="87"/>
      <c r="D1902" s="144"/>
      <c r="E1902" s="144"/>
      <c r="F1902" s="87"/>
      <c r="G1902" s="88"/>
      <c r="H1902" s="88"/>
      <c r="I1902" s="88"/>
      <c r="J1902" s="87"/>
      <c r="K1902" s="87"/>
      <c r="L1902" s="87"/>
      <c r="M1902" s="87"/>
      <c r="N1902" s="87"/>
      <c r="O1902" s="88"/>
      <c r="P1902" s="88"/>
      <c r="Q1902" s="88"/>
      <c r="R1902" s="88"/>
      <c r="S1902" s="88"/>
      <c r="T1902" s="88"/>
      <c r="U1902" s="88"/>
      <c r="V1902" s="88"/>
      <c r="W1902" s="88"/>
      <c r="X1902" s="88"/>
      <c r="Y1902" s="88"/>
      <c r="Z1902" s="88"/>
      <c r="AA1902" s="88"/>
      <c r="AB1902" s="88"/>
      <c r="AC1902" s="88"/>
      <c r="AD1902" s="88"/>
      <c r="AE1902" s="88"/>
      <c r="AF1902" s="88"/>
      <c r="AG1902" s="88"/>
      <c r="AH1902" s="88"/>
      <c r="AI1902" s="88"/>
      <c r="AJ1902" s="88"/>
      <c r="AK1902" s="88"/>
      <c r="AL1902" s="88"/>
      <c r="AM1902" s="88"/>
      <c r="AN1902" s="88"/>
      <c r="AO1902" s="88"/>
      <c r="AP1902" s="88"/>
      <c r="AQ1902" s="88"/>
      <c r="AR1902" s="88"/>
      <c r="AS1902" s="88"/>
      <c r="AT1902" s="88"/>
      <c r="AU1902" s="88"/>
      <c r="AV1902" s="88"/>
      <c r="AW1902" s="88"/>
      <c r="AX1902" s="88"/>
      <c r="AY1902" s="88"/>
      <c r="AZ1902" s="88"/>
      <c r="BA1902" s="88"/>
      <c r="BB1902" s="88"/>
      <c r="BC1902" s="88"/>
      <c r="BD1902" s="88"/>
      <c r="BE1902" s="88"/>
      <c r="BF1902" s="88"/>
      <c r="BG1902" s="88"/>
      <c r="BH1902" s="88"/>
      <c r="BI1902" s="88"/>
      <c r="BJ1902" s="88"/>
      <c r="BK1902" s="88"/>
      <c r="BL1902" s="88"/>
      <c r="BM1902" s="88"/>
      <c r="BN1902" s="88"/>
      <c r="BO1902" s="88"/>
      <c r="BP1902" s="88"/>
      <c r="BQ1902" s="88"/>
      <c r="BR1902" s="88"/>
      <c r="BS1902" s="88"/>
      <c r="BT1902" s="88"/>
      <c r="BU1902" s="88"/>
      <c r="BV1902" s="88"/>
      <c r="BW1902" s="88"/>
      <c r="BX1902" s="88"/>
      <c r="BY1902" s="88"/>
      <c r="BZ1902" s="88"/>
      <c r="CA1902" s="88"/>
      <c r="CB1902" s="88"/>
      <c r="CC1902" s="88"/>
      <c r="CD1902" s="88"/>
      <c r="CE1902" s="88"/>
      <c r="CF1902" s="88"/>
      <c r="CG1902" s="88"/>
      <c r="CH1902" s="88"/>
      <c r="CI1902" s="88"/>
      <c r="CJ1902" s="88"/>
      <c r="CK1902" s="88"/>
      <c r="CL1902" s="88"/>
      <c r="CM1902" s="88"/>
      <c r="CN1902" s="88"/>
      <c r="CO1902" s="88"/>
      <c r="CP1902" s="88"/>
      <c r="CQ1902" s="88"/>
      <c r="CR1902" s="88"/>
      <c r="CS1902" s="88"/>
      <c r="CT1902" s="88"/>
      <c r="CU1902" s="88"/>
      <c r="CV1902" s="88"/>
      <c r="CW1902" s="88"/>
      <c r="CX1902" s="88"/>
      <c r="CY1902" s="88"/>
    </row>
    <row r="1903" spans="2:103" x14ac:dyDescent="0.3">
      <c r="B1903" s="87"/>
      <c r="C1903" s="87"/>
      <c r="D1903" s="144"/>
      <c r="E1903" s="144"/>
      <c r="F1903" s="87"/>
      <c r="G1903" s="88"/>
      <c r="H1903" s="88"/>
      <c r="I1903" s="88"/>
      <c r="J1903" s="87"/>
      <c r="K1903" s="87"/>
      <c r="L1903" s="87"/>
      <c r="M1903" s="87"/>
      <c r="N1903" s="87"/>
      <c r="O1903" s="88"/>
      <c r="P1903" s="88"/>
      <c r="Q1903" s="88"/>
      <c r="R1903" s="88"/>
      <c r="S1903" s="88"/>
      <c r="T1903" s="88"/>
      <c r="U1903" s="88"/>
      <c r="V1903" s="88"/>
      <c r="W1903" s="88"/>
      <c r="X1903" s="88"/>
      <c r="Y1903" s="88"/>
      <c r="Z1903" s="88"/>
      <c r="AA1903" s="88"/>
      <c r="AB1903" s="88"/>
      <c r="AC1903" s="88"/>
      <c r="AD1903" s="88"/>
      <c r="AE1903" s="88"/>
      <c r="AF1903" s="88"/>
      <c r="AG1903" s="88"/>
      <c r="AH1903" s="88"/>
      <c r="AI1903" s="88"/>
      <c r="AJ1903" s="88"/>
      <c r="AK1903" s="88"/>
      <c r="AL1903" s="88"/>
      <c r="AM1903" s="88"/>
      <c r="AN1903" s="88"/>
      <c r="AO1903" s="88"/>
      <c r="AP1903" s="88"/>
      <c r="AQ1903" s="88"/>
      <c r="AR1903" s="88"/>
      <c r="AS1903" s="88"/>
      <c r="AT1903" s="88"/>
      <c r="AU1903" s="88"/>
      <c r="AV1903" s="88"/>
      <c r="AW1903" s="88"/>
      <c r="AX1903" s="88"/>
      <c r="AY1903" s="88"/>
      <c r="AZ1903" s="88"/>
      <c r="BA1903" s="88"/>
      <c r="BB1903" s="88"/>
      <c r="BC1903" s="88"/>
      <c r="BD1903" s="88"/>
      <c r="BE1903" s="88"/>
      <c r="BF1903" s="88"/>
      <c r="BG1903" s="88"/>
      <c r="BH1903" s="88"/>
      <c r="BI1903" s="88"/>
      <c r="BJ1903" s="88"/>
      <c r="BK1903" s="88"/>
      <c r="BL1903" s="88"/>
      <c r="BM1903" s="88"/>
      <c r="BN1903" s="88"/>
      <c r="BO1903" s="88"/>
      <c r="BP1903" s="88"/>
      <c r="BQ1903" s="88"/>
      <c r="BR1903" s="88"/>
      <c r="BS1903" s="88"/>
      <c r="BT1903" s="88"/>
      <c r="BU1903" s="88"/>
      <c r="BV1903" s="88"/>
      <c r="BW1903" s="88"/>
      <c r="BX1903" s="88"/>
      <c r="BY1903" s="88"/>
      <c r="BZ1903" s="88"/>
      <c r="CA1903" s="88"/>
      <c r="CB1903" s="88"/>
      <c r="CC1903" s="88"/>
      <c r="CD1903" s="88"/>
      <c r="CE1903" s="88"/>
      <c r="CF1903" s="88"/>
      <c r="CG1903" s="88"/>
      <c r="CH1903" s="88"/>
      <c r="CI1903" s="88"/>
      <c r="CJ1903" s="88"/>
      <c r="CK1903" s="88"/>
      <c r="CL1903" s="88"/>
      <c r="CM1903" s="88"/>
      <c r="CN1903" s="88"/>
      <c r="CO1903" s="88"/>
      <c r="CP1903" s="88"/>
      <c r="CQ1903" s="88"/>
      <c r="CR1903" s="88"/>
      <c r="CS1903" s="88"/>
      <c r="CT1903" s="88"/>
      <c r="CU1903" s="88"/>
      <c r="CV1903" s="88"/>
      <c r="CW1903" s="88"/>
      <c r="CX1903" s="88"/>
      <c r="CY1903" s="88"/>
    </row>
    <row r="1904" spans="2:103" x14ac:dyDescent="0.3">
      <c r="B1904" s="87"/>
      <c r="C1904" s="87"/>
      <c r="D1904" s="144"/>
      <c r="E1904" s="144"/>
      <c r="F1904" s="87"/>
      <c r="G1904" s="88"/>
      <c r="H1904" s="88"/>
      <c r="I1904" s="88"/>
      <c r="J1904" s="87"/>
      <c r="K1904" s="87"/>
      <c r="L1904" s="87"/>
      <c r="M1904" s="87"/>
      <c r="N1904" s="87"/>
      <c r="O1904" s="88"/>
      <c r="P1904" s="88"/>
      <c r="Q1904" s="88"/>
      <c r="R1904" s="88"/>
      <c r="S1904" s="88"/>
      <c r="T1904" s="88"/>
      <c r="U1904" s="88"/>
      <c r="V1904" s="88"/>
      <c r="W1904" s="88"/>
      <c r="X1904" s="88"/>
      <c r="Y1904" s="88"/>
      <c r="Z1904" s="88"/>
      <c r="AA1904" s="88"/>
      <c r="AB1904" s="88"/>
      <c r="AC1904" s="88"/>
      <c r="AD1904" s="88"/>
      <c r="AE1904" s="88"/>
      <c r="AF1904" s="88"/>
      <c r="AG1904" s="88"/>
      <c r="AH1904" s="88"/>
      <c r="AI1904" s="88"/>
      <c r="AJ1904" s="88"/>
      <c r="AK1904" s="88"/>
      <c r="AL1904" s="88"/>
      <c r="AM1904" s="88"/>
      <c r="AN1904" s="88"/>
      <c r="AO1904" s="88"/>
      <c r="AP1904" s="88"/>
      <c r="AQ1904" s="88"/>
      <c r="AR1904" s="88"/>
      <c r="AS1904" s="88"/>
      <c r="AT1904" s="88"/>
      <c r="AU1904" s="88"/>
      <c r="AV1904" s="88"/>
      <c r="AW1904" s="88"/>
      <c r="AX1904" s="88"/>
      <c r="AY1904" s="88"/>
      <c r="AZ1904" s="88"/>
      <c r="BA1904" s="88"/>
      <c r="BB1904" s="88"/>
      <c r="BC1904" s="88"/>
      <c r="BD1904" s="88"/>
      <c r="BE1904" s="88"/>
      <c r="BF1904" s="88"/>
      <c r="BG1904" s="88"/>
      <c r="BH1904" s="88"/>
      <c r="BI1904" s="88"/>
      <c r="BJ1904" s="88"/>
      <c r="BK1904" s="88"/>
      <c r="BL1904" s="88"/>
      <c r="BM1904" s="88"/>
      <c r="BN1904" s="88"/>
      <c r="BO1904" s="88"/>
      <c r="BP1904" s="88"/>
      <c r="BQ1904" s="88"/>
      <c r="BR1904" s="88"/>
      <c r="BS1904" s="88"/>
      <c r="BT1904" s="88"/>
      <c r="BU1904" s="88"/>
      <c r="BV1904" s="88"/>
      <c r="BW1904" s="88"/>
      <c r="BX1904" s="88"/>
      <c r="BY1904" s="88"/>
      <c r="BZ1904" s="88"/>
      <c r="CA1904" s="88"/>
      <c r="CB1904" s="88"/>
      <c r="CC1904" s="88"/>
      <c r="CD1904" s="88"/>
      <c r="CE1904" s="88"/>
      <c r="CF1904" s="88"/>
      <c r="CG1904" s="88"/>
      <c r="CH1904" s="88"/>
      <c r="CI1904" s="88"/>
      <c r="CJ1904" s="88"/>
      <c r="CK1904" s="88"/>
      <c r="CL1904" s="88"/>
      <c r="CM1904" s="88"/>
      <c r="CN1904" s="88"/>
      <c r="CO1904" s="88"/>
      <c r="CP1904" s="88"/>
      <c r="CQ1904" s="88"/>
      <c r="CR1904" s="88"/>
      <c r="CS1904" s="88"/>
      <c r="CT1904" s="88"/>
      <c r="CU1904" s="88"/>
      <c r="CV1904" s="88"/>
      <c r="CW1904" s="88"/>
      <c r="CX1904" s="88"/>
      <c r="CY1904" s="88"/>
    </row>
    <row r="1905" spans="2:103" x14ac:dyDescent="0.3">
      <c r="B1905" s="87"/>
      <c r="C1905" s="87"/>
      <c r="D1905" s="144"/>
      <c r="E1905" s="144"/>
      <c r="F1905" s="87"/>
      <c r="G1905" s="88"/>
      <c r="H1905" s="88"/>
      <c r="I1905" s="88"/>
      <c r="J1905" s="87"/>
      <c r="K1905" s="87"/>
      <c r="L1905" s="87"/>
      <c r="M1905" s="87"/>
      <c r="N1905" s="87"/>
      <c r="O1905" s="88"/>
      <c r="P1905" s="88"/>
      <c r="Q1905" s="88"/>
      <c r="R1905" s="88"/>
      <c r="S1905" s="88"/>
      <c r="T1905" s="88"/>
      <c r="U1905" s="88"/>
      <c r="V1905" s="88"/>
      <c r="W1905" s="88"/>
      <c r="X1905" s="88"/>
      <c r="Y1905" s="88"/>
      <c r="Z1905" s="88"/>
      <c r="AA1905" s="88"/>
      <c r="AB1905" s="88"/>
      <c r="AC1905" s="88"/>
      <c r="AD1905" s="88"/>
      <c r="AE1905" s="88"/>
      <c r="AF1905" s="88"/>
      <c r="AG1905" s="88"/>
      <c r="AH1905" s="88"/>
      <c r="AI1905" s="88"/>
      <c r="AJ1905" s="88"/>
      <c r="AK1905" s="88"/>
      <c r="AL1905" s="88"/>
      <c r="AM1905" s="88"/>
      <c r="AN1905" s="88"/>
      <c r="AO1905" s="88"/>
      <c r="AP1905" s="88"/>
      <c r="AQ1905" s="88"/>
      <c r="AR1905" s="88"/>
      <c r="AS1905" s="88"/>
      <c r="AT1905" s="88"/>
      <c r="AU1905" s="88"/>
      <c r="AV1905" s="88"/>
      <c r="AW1905" s="88"/>
      <c r="AX1905" s="88"/>
      <c r="AY1905" s="88"/>
      <c r="AZ1905" s="88"/>
      <c r="BA1905" s="88"/>
      <c r="BB1905" s="88"/>
      <c r="BC1905" s="88"/>
      <c r="BD1905" s="88"/>
      <c r="BE1905" s="88"/>
      <c r="BF1905" s="88"/>
      <c r="BG1905" s="88"/>
      <c r="BH1905" s="88"/>
      <c r="BI1905" s="88"/>
      <c r="BJ1905" s="88"/>
      <c r="BK1905" s="88"/>
      <c r="BL1905" s="88"/>
      <c r="BM1905" s="88"/>
      <c r="BN1905" s="88"/>
      <c r="BO1905" s="88"/>
      <c r="BP1905" s="88"/>
      <c r="BQ1905" s="88"/>
      <c r="BR1905" s="88"/>
      <c r="BS1905" s="88"/>
      <c r="BT1905" s="88"/>
      <c r="BU1905" s="88"/>
      <c r="BV1905" s="88"/>
      <c r="BW1905" s="88"/>
      <c r="BX1905" s="88"/>
      <c r="BY1905" s="88"/>
      <c r="BZ1905" s="88"/>
      <c r="CA1905" s="88"/>
      <c r="CB1905" s="88"/>
      <c r="CC1905" s="88"/>
      <c r="CD1905" s="88"/>
      <c r="CE1905" s="88"/>
      <c r="CF1905" s="88"/>
      <c r="CG1905" s="88"/>
      <c r="CH1905" s="88"/>
      <c r="CI1905" s="88"/>
      <c r="CJ1905" s="88"/>
      <c r="CK1905" s="88"/>
      <c r="CL1905" s="88"/>
      <c r="CM1905" s="88"/>
      <c r="CN1905" s="88"/>
      <c r="CO1905" s="88"/>
      <c r="CP1905" s="88"/>
      <c r="CQ1905" s="88"/>
      <c r="CR1905" s="88"/>
      <c r="CS1905" s="88"/>
      <c r="CT1905" s="88"/>
      <c r="CU1905" s="88"/>
      <c r="CV1905" s="88"/>
      <c r="CW1905" s="88"/>
      <c r="CX1905" s="88"/>
      <c r="CY1905" s="88"/>
    </row>
    <row r="1906" spans="2:103" x14ac:dyDescent="0.3">
      <c r="B1906" s="87"/>
      <c r="C1906" s="87"/>
      <c r="D1906" s="144"/>
      <c r="E1906" s="144"/>
      <c r="F1906" s="87"/>
      <c r="G1906" s="88"/>
      <c r="H1906" s="88"/>
      <c r="I1906" s="88"/>
      <c r="J1906" s="87"/>
      <c r="K1906" s="87"/>
      <c r="L1906" s="87"/>
      <c r="M1906" s="87"/>
      <c r="N1906" s="87"/>
      <c r="O1906" s="88"/>
      <c r="P1906" s="88"/>
      <c r="Q1906" s="88"/>
      <c r="R1906" s="88"/>
      <c r="S1906" s="88"/>
      <c r="T1906" s="88"/>
      <c r="U1906" s="88"/>
      <c r="V1906" s="88"/>
      <c r="W1906" s="88"/>
      <c r="X1906" s="88"/>
      <c r="Y1906" s="88"/>
      <c r="Z1906" s="88"/>
      <c r="AA1906" s="88"/>
      <c r="AB1906" s="88"/>
      <c r="AC1906" s="88"/>
      <c r="AD1906" s="88"/>
      <c r="AE1906" s="88"/>
      <c r="AF1906" s="88"/>
      <c r="AG1906" s="88"/>
      <c r="AH1906" s="88"/>
      <c r="AI1906" s="88"/>
      <c r="AJ1906" s="88"/>
      <c r="AK1906" s="88"/>
      <c r="AL1906" s="88"/>
      <c r="AM1906" s="88"/>
      <c r="AN1906" s="88"/>
      <c r="AO1906" s="88"/>
      <c r="AP1906" s="88"/>
      <c r="AQ1906" s="88"/>
      <c r="AR1906" s="88"/>
      <c r="AS1906" s="88"/>
      <c r="AT1906" s="88"/>
      <c r="AU1906" s="88"/>
      <c r="AV1906" s="88"/>
      <c r="AW1906" s="88"/>
      <c r="AX1906" s="88"/>
      <c r="AY1906" s="88"/>
      <c r="AZ1906" s="88"/>
      <c r="BA1906" s="88"/>
      <c r="BB1906" s="88"/>
      <c r="BC1906" s="88"/>
      <c r="BD1906" s="88"/>
      <c r="BE1906" s="88"/>
      <c r="BF1906" s="88"/>
      <c r="BG1906" s="88"/>
      <c r="BH1906" s="88"/>
      <c r="BI1906" s="88"/>
      <c r="BJ1906" s="88"/>
      <c r="BK1906" s="88"/>
      <c r="BL1906" s="88"/>
      <c r="BM1906" s="88"/>
      <c r="BN1906" s="88"/>
      <c r="BO1906" s="88"/>
      <c r="BP1906" s="88"/>
      <c r="BQ1906" s="88"/>
      <c r="BR1906" s="88"/>
      <c r="BS1906" s="88"/>
      <c r="BT1906" s="88"/>
      <c r="BU1906" s="88"/>
      <c r="BV1906" s="88"/>
      <c r="BW1906" s="88"/>
      <c r="BX1906" s="88"/>
      <c r="BY1906" s="88"/>
      <c r="BZ1906" s="88"/>
      <c r="CA1906" s="88"/>
      <c r="CB1906" s="88"/>
      <c r="CC1906" s="88"/>
      <c r="CD1906" s="88"/>
      <c r="CE1906" s="88"/>
      <c r="CF1906" s="88"/>
      <c r="CG1906" s="88"/>
      <c r="CH1906" s="88"/>
      <c r="CI1906" s="88"/>
      <c r="CJ1906" s="88"/>
      <c r="CK1906" s="88"/>
      <c r="CL1906" s="88"/>
      <c r="CM1906" s="88"/>
      <c r="CN1906" s="88"/>
      <c r="CO1906" s="88"/>
      <c r="CP1906" s="88"/>
      <c r="CQ1906" s="88"/>
      <c r="CR1906" s="88"/>
      <c r="CS1906" s="88"/>
      <c r="CT1906" s="88"/>
      <c r="CU1906" s="88"/>
      <c r="CV1906" s="88"/>
      <c r="CW1906" s="88"/>
      <c r="CX1906" s="88"/>
      <c r="CY1906" s="88"/>
    </row>
    <row r="1907" spans="2:103" x14ac:dyDescent="0.3">
      <c r="B1907" s="87"/>
      <c r="C1907" s="87"/>
      <c r="D1907" s="144"/>
      <c r="E1907" s="144"/>
      <c r="F1907" s="87"/>
      <c r="G1907" s="88"/>
      <c r="H1907" s="88"/>
      <c r="I1907" s="88"/>
      <c r="J1907" s="87"/>
      <c r="K1907" s="87"/>
      <c r="L1907" s="87"/>
      <c r="M1907" s="87"/>
      <c r="N1907" s="87"/>
      <c r="O1907" s="88"/>
      <c r="P1907" s="88"/>
      <c r="Q1907" s="88"/>
      <c r="R1907" s="88"/>
      <c r="S1907" s="88"/>
      <c r="T1907" s="88"/>
      <c r="U1907" s="88"/>
      <c r="V1907" s="88"/>
      <c r="W1907" s="88"/>
      <c r="X1907" s="88"/>
      <c r="Y1907" s="88"/>
      <c r="Z1907" s="88"/>
      <c r="AA1907" s="88"/>
      <c r="AB1907" s="88"/>
      <c r="AC1907" s="88"/>
      <c r="AD1907" s="88"/>
      <c r="AE1907" s="88"/>
      <c r="AF1907" s="88"/>
      <c r="AG1907" s="88"/>
      <c r="AH1907" s="88"/>
      <c r="AI1907" s="88"/>
      <c r="AJ1907" s="88"/>
      <c r="AK1907" s="88"/>
      <c r="AL1907" s="88"/>
      <c r="AM1907" s="88"/>
      <c r="AN1907" s="88"/>
      <c r="AO1907" s="88"/>
      <c r="AP1907" s="88"/>
      <c r="AQ1907" s="88"/>
      <c r="AR1907" s="88"/>
      <c r="AS1907" s="88"/>
      <c r="AT1907" s="88"/>
      <c r="AU1907" s="88"/>
      <c r="AV1907" s="88"/>
      <c r="AW1907" s="88"/>
      <c r="AX1907" s="88"/>
      <c r="AY1907" s="88"/>
      <c r="AZ1907" s="88"/>
      <c r="BA1907" s="88"/>
      <c r="BB1907" s="88"/>
      <c r="BC1907" s="88"/>
      <c r="BD1907" s="88"/>
      <c r="BE1907" s="88"/>
      <c r="BF1907" s="88"/>
      <c r="BG1907" s="88"/>
      <c r="BH1907" s="88"/>
      <c r="BI1907" s="88"/>
      <c r="BJ1907" s="88"/>
      <c r="BK1907" s="88"/>
      <c r="BL1907" s="88"/>
      <c r="BM1907" s="88"/>
      <c r="BN1907" s="88"/>
      <c r="BO1907" s="88"/>
      <c r="BP1907" s="88"/>
      <c r="BQ1907" s="88"/>
      <c r="BR1907" s="88"/>
      <c r="BS1907" s="88"/>
      <c r="BT1907" s="88"/>
      <c r="BU1907" s="88"/>
      <c r="BV1907" s="88"/>
      <c r="BW1907" s="88"/>
      <c r="BX1907" s="88"/>
      <c r="BY1907" s="88"/>
      <c r="BZ1907" s="88"/>
      <c r="CA1907" s="88"/>
      <c r="CB1907" s="88"/>
      <c r="CC1907" s="88"/>
      <c r="CD1907" s="88"/>
      <c r="CE1907" s="88"/>
      <c r="CF1907" s="88"/>
      <c r="CG1907" s="88"/>
      <c r="CH1907" s="88"/>
      <c r="CI1907" s="88"/>
      <c r="CJ1907" s="88"/>
      <c r="CK1907" s="88"/>
      <c r="CL1907" s="88"/>
      <c r="CM1907" s="88"/>
      <c r="CN1907" s="88"/>
      <c r="CO1907" s="88"/>
      <c r="CP1907" s="88"/>
      <c r="CQ1907" s="88"/>
      <c r="CR1907" s="88"/>
      <c r="CS1907" s="88"/>
      <c r="CT1907" s="88"/>
      <c r="CU1907" s="88"/>
      <c r="CV1907" s="88"/>
      <c r="CW1907" s="88"/>
      <c r="CX1907" s="88"/>
      <c r="CY1907" s="88"/>
    </row>
    <row r="1908" spans="2:103" x14ac:dyDescent="0.3">
      <c r="B1908" s="87"/>
      <c r="C1908" s="87"/>
      <c r="D1908" s="144"/>
      <c r="E1908" s="144"/>
      <c r="F1908" s="87"/>
      <c r="G1908" s="88"/>
      <c r="H1908" s="88"/>
      <c r="I1908" s="88"/>
      <c r="J1908" s="87"/>
      <c r="K1908" s="87"/>
      <c r="L1908" s="87"/>
      <c r="M1908" s="87"/>
      <c r="N1908" s="87"/>
      <c r="O1908" s="88"/>
      <c r="P1908" s="88"/>
      <c r="Q1908" s="88"/>
      <c r="R1908" s="88"/>
      <c r="S1908" s="88"/>
      <c r="T1908" s="88"/>
      <c r="U1908" s="88"/>
      <c r="V1908" s="88"/>
      <c r="W1908" s="88"/>
      <c r="X1908" s="88"/>
      <c r="Y1908" s="88"/>
      <c r="Z1908" s="88"/>
      <c r="AA1908" s="88"/>
      <c r="AB1908" s="88"/>
      <c r="AC1908" s="88"/>
      <c r="AD1908" s="88"/>
      <c r="AE1908" s="88"/>
      <c r="AF1908" s="88"/>
      <c r="AG1908" s="88"/>
      <c r="AH1908" s="88"/>
      <c r="AI1908" s="88"/>
      <c r="AJ1908" s="88"/>
      <c r="AK1908" s="88"/>
      <c r="AL1908" s="88"/>
      <c r="AM1908" s="88"/>
      <c r="AN1908" s="88"/>
      <c r="AO1908" s="88"/>
      <c r="AP1908" s="88"/>
      <c r="AQ1908" s="88"/>
      <c r="AR1908" s="88"/>
      <c r="AS1908" s="88"/>
      <c r="AT1908" s="88"/>
      <c r="AU1908" s="88"/>
      <c r="AV1908" s="88"/>
      <c r="AW1908" s="88"/>
      <c r="AX1908" s="88"/>
      <c r="AY1908" s="88"/>
      <c r="AZ1908" s="88"/>
      <c r="BA1908" s="88"/>
      <c r="BB1908" s="88"/>
      <c r="BC1908" s="88"/>
      <c r="BD1908" s="88"/>
      <c r="BE1908" s="88"/>
      <c r="BF1908" s="88"/>
      <c r="BG1908" s="88"/>
      <c r="BH1908" s="88"/>
      <c r="BI1908" s="88"/>
      <c r="BJ1908" s="88"/>
      <c r="BK1908" s="88"/>
      <c r="BL1908" s="88"/>
      <c r="BM1908" s="88"/>
      <c r="BN1908" s="88"/>
      <c r="BO1908" s="88"/>
      <c r="BP1908" s="88"/>
      <c r="BQ1908" s="88"/>
      <c r="BR1908" s="88"/>
      <c r="BS1908" s="88"/>
      <c r="BT1908" s="88"/>
      <c r="BU1908" s="88"/>
      <c r="BV1908" s="88"/>
      <c r="BW1908" s="88"/>
      <c r="BX1908" s="88"/>
      <c r="BY1908" s="88"/>
      <c r="BZ1908" s="88"/>
      <c r="CA1908" s="88"/>
      <c r="CB1908" s="88"/>
      <c r="CC1908" s="88"/>
      <c r="CD1908" s="88"/>
      <c r="CE1908" s="88"/>
      <c r="CF1908" s="88"/>
      <c r="CG1908" s="88"/>
      <c r="CH1908" s="88"/>
      <c r="CI1908" s="88"/>
      <c r="CJ1908" s="88"/>
      <c r="CK1908" s="88"/>
      <c r="CL1908" s="88"/>
      <c r="CM1908" s="88"/>
      <c r="CN1908" s="88"/>
      <c r="CO1908" s="88"/>
      <c r="CP1908" s="88"/>
      <c r="CQ1908" s="88"/>
      <c r="CR1908" s="88"/>
      <c r="CS1908" s="88"/>
      <c r="CT1908" s="88"/>
      <c r="CU1908" s="88"/>
      <c r="CV1908" s="88"/>
      <c r="CW1908" s="88"/>
      <c r="CX1908" s="88"/>
      <c r="CY1908" s="88"/>
    </row>
    <row r="1909" spans="2:103" x14ac:dyDescent="0.3">
      <c r="B1909" s="87"/>
      <c r="C1909" s="87"/>
      <c r="D1909" s="144"/>
      <c r="E1909" s="144"/>
      <c r="F1909" s="87"/>
      <c r="G1909" s="88"/>
      <c r="H1909" s="88"/>
      <c r="I1909" s="88"/>
      <c r="J1909" s="87"/>
      <c r="K1909" s="87"/>
      <c r="L1909" s="87"/>
      <c r="M1909" s="87"/>
      <c r="N1909" s="87"/>
      <c r="O1909" s="88"/>
      <c r="P1909" s="88"/>
      <c r="Q1909" s="88"/>
      <c r="R1909" s="88"/>
      <c r="S1909" s="88"/>
      <c r="T1909" s="88"/>
      <c r="U1909" s="88"/>
      <c r="V1909" s="88"/>
      <c r="W1909" s="88"/>
      <c r="X1909" s="88"/>
      <c r="Y1909" s="88"/>
      <c r="Z1909" s="88"/>
      <c r="AA1909" s="88"/>
      <c r="AB1909" s="88"/>
      <c r="AC1909" s="88"/>
      <c r="AD1909" s="88"/>
      <c r="AE1909" s="88"/>
      <c r="AF1909" s="88"/>
      <c r="AG1909" s="88"/>
      <c r="AH1909" s="88"/>
      <c r="AI1909" s="88"/>
      <c r="AJ1909" s="88"/>
      <c r="AK1909" s="88"/>
      <c r="AL1909" s="88"/>
      <c r="AM1909" s="88"/>
      <c r="AN1909" s="88"/>
      <c r="AO1909" s="88"/>
      <c r="AP1909" s="88"/>
      <c r="AQ1909" s="88"/>
      <c r="AR1909" s="88"/>
      <c r="AS1909" s="88"/>
      <c r="AT1909" s="88"/>
      <c r="AU1909" s="88"/>
      <c r="AV1909" s="88"/>
      <c r="AW1909" s="88"/>
      <c r="AX1909" s="88"/>
      <c r="AY1909" s="88"/>
      <c r="AZ1909" s="88"/>
      <c r="BA1909" s="88"/>
      <c r="BB1909" s="88"/>
      <c r="BC1909" s="88"/>
      <c r="BD1909" s="88"/>
      <c r="BE1909" s="88"/>
      <c r="BF1909" s="88"/>
      <c r="BG1909" s="88"/>
      <c r="BH1909" s="88"/>
      <c r="BI1909" s="88"/>
      <c r="BJ1909" s="88"/>
      <c r="BK1909" s="88"/>
      <c r="BL1909" s="88"/>
      <c r="BM1909" s="88"/>
      <c r="BN1909" s="88"/>
      <c r="BO1909" s="88"/>
      <c r="BP1909" s="88"/>
      <c r="BQ1909" s="88"/>
      <c r="BR1909" s="88"/>
      <c r="BS1909" s="88"/>
      <c r="BT1909" s="88"/>
      <c r="BU1909" s="88"/>
      <c r="BV1909" s="88"/>
      <c r="BW1909" s="88"/>
      <c r="BX1909" s="88"/>
      <c r="BY1909" s="88"/>
      <c r="BZ1909" s="88"/>
      <c r="CA1909" s="88"/>
      <c r="CB1909" s="88"/>
      <c r="CC1909" s="88"/>
      <c r="CD1909" s="88"/>
      <c r="CE1909" s="88"/>
      <c r="CF1909" s="88"/>
      <c r="CG1909" s="88"/>
      <c r="CH1909" s="88"/>
      <c r="CI1909" s="88"/>
      <c r="CJ1909" s="88"/>
      <c r="CK1909" s="88"/>
      <c r="CL1909" s="88"/>
      <c r="CM1909" s="88"/>
      <c r="CN1909" s="88"/>
      <c r="CO1909" s="88"/>
      <c r="CP1909" s="88"/>
      <c r="CQ1909" s="88"/>
      <c r="CR1909" s="88"/>
      <c r="CS1909" s="88"/>
      <c r="CT1909" s="88"/>
      <c r="CU1909" s="88"/>
      <c r="CV1909" s="88"/>
      <c r="CW1909" s="88"/>
      <c r="CX1909" s="88"/>
      <c r="CY1909" s="88"/>
    </row>
    <row r="1910" spans="2:103" x14ac:dyDescent="0.3">
      <c r="B1910" s="87"/>
      <c r="C1910" s="87"/>
      <c r="D1910" s="144"/>
      <c r="E1910" s="144"/>
      <c r="F1910" s="87"/>
      <c r="G1910" s="88"/>
      <c r="H1910" s="88"/>
      <c r="I1910" s="88"/>
      <c r="J1910" s="87"/>
      <c r="K1910" s="87"/>
      <c r="L1910" s="87"/>
      <c r="M1910" s="87"/>
      <c r="N1910" s="87"/>
      <c r="O1910" s="88"/>
      <c r="P1910" s="88"/>
      <c r="Q1910" s="88"/>
      <c r="R1910" s="88"/>
      <c r="S1910" s="88"/>
      <c r="T1910" s="88"/>
      <c r="U1910" s="88"/>
      <c r="V1910" s="88"/>
      <c r="W1910" s="88"/>
      <c r="X1910" s="88"/>
      <c r="Y1910" s="88"/>
      <c r="Z1910" s="88"/>
      <c r="AA1910" s="88"/>
      <c r="AB1910" s="88"/>
      <c r="AC1910" s="88"/>
      <c r="AD1910" s="88"/>
      <c r="AE1910" s="88"/>
      <c r="AF1910" s="88"/>
      <c r="AG1910" s="88"/>
      <c r="AH1910" s="88"/>
      <c r="AI1910" s="88"/>
      <c r="AJ1910" s="88"/>
      <c r="AK1910" s="88"/>
      <c r="AL1910" s="88"/>
      <c r="AM1910" s="88"/>
      <c r="AN1910" s="88"/>
      <c r="AO1910" s="88"/>
      <c r="AP1910" s="88"/>
      <c r="AQ1910" s="88"/>
      <c r="AR1910" s="88"/>
      <c r="AS1910" s="88"/>
      <c r="AT1910" s="88"/>
      <c r="AU1910" s="88"/>
      <c r="AV1910" s="88"/>
      <c r="AW1910" s="88"/>
      <c r="AX1910" s="88"/>
      <c r="AY1910" s="88"/>
      <c r="AZ1910" s="88"/>
      <c r="BA1910" s="88"/>
      <c r="BB1910" s="88"/>
      <c r="BC1910" s="88"/>
      <c r="BD1910" s="88"/>
      <c r="BE1910" s="88"/>
      <c r="BF1910" s="88"/>
      <c r="BG1910" s="88"/>
      <c r="BH1910" s="88"/>
      <c r="BI1910" s="88"/>
      <c r="BJ1910" s="88"/>
      <c r="BK1910" s="88"/>
      <c r="BL1910" s="88"/>
      <c r="BM1910" s="88"/>
      <c r="BN1910" s="88"/>
      <c r="BO1910" s="88"/>
      <c r="BP1910" s="88"/>
      <c r="BQ1910" s="88"/>
      <c r="BR1910" s="88"/>
      <c r="BS1910" s="88"/>
      <c r="BT1910" s="88"/>
      <c r="BU1910" s="88"/>
      <c r="BV1910" s="88"/>
      <c r="BW1910" s="88"/>
      <c r="BX1910" s="88"/>
      <c r="BY1910" s="88"/>
      <c r="BZ1910" s="88"/>
      <c r="CA1910" s="88"/>
      <c r="CB1910" s="88"/>
      <c r="CC1910" s="88"/>
      <c r="CD1910" s="88"/>
      <c r="CE1910" s="88"/>
      <c r="CF1910" s="88"/>
      <c r="CG1910" s="88"/>
      <c r="CH1910" s="88"/>
      <c r="CI1910" s="88"/>
      <c r="CJ1910" s="88"/>
      <c r="CK1910" s="88"/>
      <c r="CL1910" s="88"/>
      <c r="CM1910" s="88"/>
      <c r="CN1910" s="88"/>
      <c r="CO1910" s="88"/>
      <c r="CP1910" s="88"/>
      <c r="CQ1910" s="88"/>
      <c r="CR1910" s="88"/>
      <c r="CS1910" s="88"/>
      <c r="CT1910" s="88"/>
      <c r="CU1910" s="88"/>
      <c r="CV1910" s="88"/>
      <c r="CW1910" s="88"/>
      <c r="CX1910" s="88"/>
      <c r="CY1910" s="88"/>
    </row>
    <row r="1911" spans="2:103" x14ac:dyDescent="0.3">
      <c r="B1911" s="87"/>
      <c r="C1911" s="87"/>
      <c r="D1911" s="144"/>
      <c r="E1911" s="144"/>
      <c r="F1911" s="87"/>
      <c r="G1911" s="88"/>
      <c r="H1911" s="88"/>
      <c r="I1911" s="88"/>
      <c r="J1911" s="87"/>
      <c r="K1911" s="87"/>
      <c r="L1911" s="87"/>
      <c r="M1911" s="87"/>
      <c r="N1911" s="87"/>
      <c r="O1911" s="88"/>
      <c r="P1911" s="88"/>
      <c r="Q1911" s="88"/>
      <c r="R1911" s="88"/>
      <c r="S1911" s="88"/>
      <c r="T1911" s="88"/>
      <c r="U1911" s="88"/>
      <c r="V1911" s="88"/>
      <c r="W1911" s="88"/>
      <c r="X1911" s="88"/>
      <c r="Y1911" s="88"/>
      <c r="Z1911" s="88"/>
      <c r="AA1911" s="88"/>
      <c r="AB1911" s="88"/>
      <c r="AC1911" s="88"/>
      <c r="AD1911" s="88"/>
      <c r="AE1911" s="88"/>
      <c r="AF1911" s="88"/>
      <c r="AG1911" s="88"/>
      <c r="AH1911" s="88"/>
      <c r="AI1911" s="88"/>
      <c r="AJ1911" s="88"/>
      <c r="AK1911" s="88"/>
      <c r="AL1911" s="88"/>
      <c r="AM1911" s="88"/>
      <c r="AN1911" s="88"/>
      <c r="AO1911" s="88"/>
      <c r="AP1911" s="88"/>
      <c r="AQ1911" s="88"/>
      <c r="AR1911" s="88"/>
      <c r="AS1911" s="88"/>
      <c r="AT1911" s="88"/>
      <c r="AU1911" s="88"/>
      <c r="AV1911" s="88"/>
      <c r="AW1911" s="88"/>
      <c r="AX1911" s="88"/>
      <c r="AY1911" s="88"/>
      <c r="AZ1911" s="88"/>
      <c r="BA1911" s="88"/>
      <c r="BB1911" s="88"/>
      <c r="BC1911" s="88"/>
      <c r="BD1911" s="88"/>
      <c r="BE1911" s="88"/>
      <c r="BF1911" s="88"/>
      <c r="BG1911" s="88"/>
      <c r="BH1911" s="88"/>
      <c r="BI1911" s="88"/>
      <c r="BJ1911" s="88"/>
      <c r="BK1911" s="88"/>
      <c r="BL1911" s="88"/>
      <c r="BM1911" s="88"/>
      <c r="BN1911" s="88"/>
      <c r="BO1911" s="88"/>
      <c r="BP1911" s="88"/>
      <c r="BQ1911" s="88"/>
      <c r="BR1911" s="88"/>
      <c r="BS1911" s="88"/>
      <c r="BT1911" s="88"/>
      <c r="BU1911" s="88"/>
      <c r="BV1911" s="88"/>
      <c r="BW1911" s="88"/>
      <c r="BX1911" s="88"/>
      <c r="BY1911" s="88"/>
      <c r="BZ1911" s="88"/>
      <c r="CA1911" s="88"/>
      <c r="CB1911" s="88"/>
      <c r="CC1911" s="88"/>
      <c r="CD1911" s="88"/>
      <c r="CE1911" s="88"/>
      <c r="CF1911" s="88"/>
      <c r="CG1911" s="88"/>
      <c r="CH1911" s="88"/>
      <c r="CI1911" s="88"/>
      <c r="CJ1911" s="88"/>
      <c r="CK1911" s="88"/>
      <c r="CL1911" s="88"/>
      <c r="CM1911" s="88"/>
      <c r="CN1911" s="88"/>
      <c r="CO1911" s="88"/>
      <c r="CP1911" s="88"/>
      <c r="CQ1911" s="88"/>
      <c r="CR1911" s="88"/>
      <c r="CS1911" s="88"/>
      <c r="CT1911" s="88"/>
      <c r="CU1911" s="88"/>
      <c r="CV1911" s="88"/>
      <c r="CW1911" s="88"/>
      <c r="CX1911" s="88"/>
      <c r="CY1911" s="88"/>
    </row>
    <row r="1912" spans="2:103" x14ac:dyDescent="0.3">
      <c r="B1912" s="87"/>
      <c r="C1912" s="87"/>
      <c r="D1912" s="144"/>
      <c r="E1912" s="144"/>
      <c r="F1912" s="87"/>
      <c r="G1912" s="88"/>
      <c r="H1912" s="88"/>
      <c r="I1912" s="88"/>
      <c r="J1912" s="87"/>
      <c r="K1912" s="87"/>
      <c r="L1912" s="87"/>
      <c r="M1912" s="87"/>
      <c r="N1912" s="87"/>
      <c r="O1912" s="88"/>
      <c r="P1912" s="88"/>
      <c r="Q1912" s="88"/>
      <c r="R1912" s="88"/>
      <c r="S1912" s="88"/>
      <c r="T1912" s="88"/>
      <c r="U1912" s="88"/>
      <c r="V1912" s="88"/>
      <c r="W1912" s="88"/>
      <c r="X1912" s="88"/>
      <c r="Y1912" s="88"/>
      <c r="Z1912" s="88"/>
      <c r="AA1912" s="88"/>
      <c r="AB1912" s="88"/>
      <c r="AC1912" s="88"/>
      <c r="AD1912" s="88"/>
      <c r="AE1912" s="88"/>
      <c r="AF1912" s="88"/>
      <c r="AG1912" s="88"/>
      <c r="AH1912" s="88"/>
      <c r="AI1912" s="88"/>
      <c r="AJ1912" s="88"/>
      <c r="AK1912" s="88"/>
      <c r="AL1912" s="88"/>
      <c r="AM1912" s="88"/>
      <c r="AN1912" s="88"/>
      <c r="AO1912" s="88"/>
      <c r="AP1912" s="88"/>
      <c r="AQ1912" s="88"/>
      <c r="AR1912" s="88"/>
      <c r="AS1912" s="88"/>
      <c r="AT1912" s="88"/>
      <c r="AU1912" s="88"/>
      <c r="AV1912" s="88"/>
      <c r="AW1912" s="88"/>
      <c r="AX1912" s="88"/>
      <c r="AY1912" s="88"/>
      <c r="AZ1912" s="88"/>
      <c r="BA1912" s="88"/>
      <c r="BB1912" s="88"/>
      <c r="BC1912" s="88"/>
      <c r="BD1912" s="88"/>
      <c r="BE1912" s="88"/>
      <c r="BF1912" s="88"/>
      <c r="BG1912" s="88"/>
      <c r="BH1912" s="88"/>
      <c r="BI1912" s="88"/>
      <c r="BJ1912" s="88"/>
      <c r="BK1912" s="88"/>
      <c r="BL1912" s="88"/>
      <c r="BM1912" s="88"/>
      <c r="BN1912" s="88"/>
      <c r="BO1912" s="88"/>
      <c r="BP1912" s="88"/>
      <c r="BQ1912" s="88"/>
      <c r="BR1912" s="88"/>
      <c r="BS1912" s="88"/>
      <c r="BT1912" s="88"/>
      <c r="BU1912" s="88"/>
      <c r="BV1912" s="88"/>
      <c r="BW1912" s="88"/>
      <c r="BX1912" s="88"/>
      <c r="BY1912" s="88"/>
      <c r="BZ1912" s="88"/>
      <c r="CA1912" s="88"/>
      <c r="CB1912" s="88"/>
      <c r="CC1912" s="88"/>
      <c r="CD1912" s="88"/>
      <c r="CE1912" s="88"/>
      <c r="CF1912" s="88"/>
      <c r="CG1912" s="88"/>
      <c r="CH1912" s="88"/>
      <c r="CI1912" s="88"/>
      <c r="CJ1912" s="88"/>
      <c r="CK1912" s="88"/>
      <c r="CL1912" s="88"/>
      <c r="CM1912" s="88"/>
      <c r="CN1912" s="88"/>
      <c r="CO1912" s="88"/>
      <c r="CP1912" s="88"/>
      <c r="CQ1912" s="88"/>
      <c r="CR1912" s="88"/>
      <c r="CS1912" s="88"/>
      <c r="CT1912" s="88"/>
      <c r="CU1912" s="88"/>
      <c r="CV1912" s="88"/>
      <c r="CW1912" s="88"/>
      <c r="CX1912" s="88"/>
      <c r="CY1912" s="88"/>
    </row>
    <row r="1913" spans="2:103" x14ac:dyDescent="0.3">
      <c r="B1913" s="87"/>
      <c r="C1913" s="87"/>
      <c r="D1913" s="144"/>
      <c r="E1913" s="144"/>
      <c r="F1913" s="87"/>
      <c r="G1913" s="88"/>
      <c r="H1913" s="88"/>
      <c r="I1913" s="88"/>
      <c r="J1913" s="87"/>
      <c r="K1913" s="87"/>
      <c r="L1913" s="87"/>
      <c r="M1913" s="87"/>
      <c r="N1913" s="87"/>
      <c r="O1913" s="88"/>
      <c r="P1913" s="88"/>
      <c r="Q1913" s="88"/>
      <c r="R1913" s="88"/>
      <c r="S1913" s="88"/>
      <c r="T1913" s="88"/>
      <c r="U1913" s="88"/>
      <c r="V1913" s="88"/>
      <c r="W1913" s="88"/>
      <c r="X1913" s="88"/>
      <c r="Y1913" s="88"/>
      <c r="Z1913" s="88"/>
      <c r="AA1913" s="88"/>
      <c r="AB1913" s="88"/>
      <c r="AC1913" s="88"/>
      <c r="AD1913" s="88"/>
      <c r="AE1913" s="88"/>
      <c r="AF1913" s="88"/>
      <c r="AG1913" s="88"/>
      <c r="AH1913" s="88"/>
      <c r="AI1913" s="88"/>
      <c r="AJ1913" s="88"/>
      <c r="AK1913" s="88"/>
      <c r="AL1913" s="88"/>
      <c r="AM1913" s="88"/>
      <c r="AN1913" s="88"/>
      <c r="AO1913" s="88"/>
      <c r="AP1913" s="88"/>
      <c r="AQ1913" s="88"/>
      <c r="AR1913" s="88"/>
      <c r="AS1913" s="88"/>
      <c r="AT1913" s="88"/>
      <c r="AU1913" s="88"/>
      <c r="AV1913" s="88"/>
      <c r="AW1913" s="88"/>
      <c r="AX1913" s="88"/>
      <c r="AY1913" s="88"/>
      <c r="AZ1913" s="88"/>
      <c r="BA1913" s="88"/>
      <c r="BB1913" s="88"/>
      <c r="BC1913" s="88"/>
      <c r="BD1913" s="88"/>
      <c r="BE1913" s="88"/>
      <c r="BF1913" s="88"/>
      <c r="BG1913" s="88"/>
      <c r="BH1913" s="88"/>
      <c r="BI1913" s="88"/>
      <c r="BJ1913" s="88"/>
      <c r="BK1913" s="88"/>
      <c r="BL1913" s="88"/>
      <c r="BM1913" s="88"/>
      <c r="BN1913" s="88"/>
      <c r="BO1913" s="88"/>
      <c r="BP1913" s="88"/>
      <c r="BQ1913" s="88"/>
      <c r="BR1913" s="88"/>
      <c r="BS1913" s="88"/>
      <c r="BT1913" s="88"/>
      <c r="BU1913" s="88"/>
      <c r="BV1913" s="88"/>
      <c r="BW1913" s="88"/>
      <c r="BX1913" s="88"/>
      <c r="BY1913" s="88"/>
      <c r="BZ1913" s="88"/>
      <c r="CA1913" s="88"/>
      <c r="CB1913" s="88"/>
      <c r="CC1913" s="88"/>
      <c r="CD1913" s="88"/>
      <c r="CE1913" s="88"/>
      <c r="CF1913" s="88"/>
      <c r="CG1913" s="88"/>
      <c r="CH1913" s="88"/>
      <c r="CI1913" s="88"/>
      <c r="CJ1913" s="88"/>
      <c r="CK1913" s="88"/>
      <c r="CL1913" s="88"/>
      <c r="CM1913" s="88"/>
      <c r="CN1913" s="88"/>
      <c r="CO1913" s="88"/>
      <c r="CP1913" s="88"/>
      <c r="CQ1913" s="88"/>
      <c r="CR1913" s="88"/>
      <c r="CS1913" s="88"/>
      <c r="CT1913" s="88"/>
      <c r="CU1913" s="88"/>
      <c r="CV1913" s="88"/>
      <c r="CW1913" s="88"/>
      <c r="CX1913" s="88"/>
      <c r="CY1913" s="88"/>
    </row>
    <row r="1914" spans="2:103" x14ac:dyDescent="0.3">
      <c r="B1914" s="87"/>
      <c r="C1914" s="87"/>
      <c r="D1914" s="144"/>
      <c r="E1914" s="144"/>
      <c r="F1914" s="87"/>
      <c r="G1914" s="88"/>
      <c r="H1914" s="88"/>
      <c r="I1914" s="88"/>
      <c r="J1914" s="87"/>
      <c r="K1914" s="87"/>
      <c r="L1914" s="87"/>
      <c r="M1914" s="87"/>
      <c r="N1914" s="87"/>
      <c r="O1914" s="88"/>
      <c r="P1914" s="88"/>
      <c r="Q1914" s="88"/>
      <c r="R1914" s="88"/>
      <c r="S1914" s="88"/>
      <c r="T1914" s="88"/>
      <c r="U1914" s="88"/>
      <c r="V1914" s="88"/>
      <c r="W1914" s="88"/>
      <c r="X1914" s="88"/>
      <c r="Y1914" s="88"/>
      <c r="Z1914" s="88"/>
      <c r="AA1914" s="88"/>
      <c r="AB1914" s="88"/>
      <c r="AC1914" s="88"/>
      <c r="AD1914" s="88"/>
      <c r="AE1914" s="88"/>
      <c r="AF1914" s="88"/>
      <c r="AG1914" s="88"/>
      <c r="AH1914" s="88"/>
      <c r="AI1914" s="88"/>
      <c r="AJ1914" s="88"/>
      <c r="AK1914" s="88"/>
      <c r="AL1914" s="88"/>
      <c r="AM1914" s="88"/>
      <c r="AN1914" s="88"/>
      <c r="AO1914" s="88"/>
      <c r="AP1914" s="88"/>
      <c r="AQ1914" s="88"/>
      <c r="AR1914" s="88"/>
      <c r="AS1914" s="88"/>
      <c r="AT1914" s="88"/>
      <c r="AU1914" s="88"/>
      <c r="AV1914" s="88"/>
      <c r="AW1914" s="88"/>
      <c r="AX1914" s="88"/>
      <c r="AY1914" s="88"/>
      <c r="AZ1914" s="88"/>
      <c r="BA1914" s="88"/>
      <c r="BB1914" s="88"/>
      <c r="BC1914" s="88"/>
      <c r="BD1914" s="88"/>
      <c r="BE1914" s="88"/>
      <c r="BF1914" s="88"/>
      <c r="BG1914" s="88"/>
      <c r="BH1914" s="88"/>
      <c r="BI1914" s="88"/>
      <c r="BJ1914" s="88"/>
      <c r="BK1914" s="88"/>
      <c r="BL1914" s="88"/>
      <c r="BM1914" s="88"/>
      <c r="BN1914" s="88"/>
      <c r="BO1914" s="88"/>
      <c r="BP1914" s="88"/>
      <c r="BQ1914" s="88"/>
      <c r="BR1914" s="88"/>
      <c r="BS1914" s="88"/>
      <c r="BT1914" s="88"/>
      <c r="BU1914" s="88"/>
      <c r="BV1914" s="88"/>
      <c r="BW1914" s="88"/>
      <c r="BX1914" s="88"/>
      <c r="BY1914" s="88"/>
      <c r="BZ1914" s="88"/>
      <c r="CA1914" s="88"/>
      <c r="CB1914" s="88"/>
      <c r="CC1914" s="88"/>
      <c r="CD1914" s="88"/>
      <c r="CE1914" s="88"/>
      <c r="CF1914" s="88"/>
      <c r="CG1914" s="88"/>
      <c r="CH1914" s="88"/>
      <c r="CI1914" s="88"/>
      <c r="CJ1914" s="88"/>
      <c r="CK1914" s="88"/>
      <c r="CL1914" s="88"/>
      <c r="CM1914" s="88"/>
      <c r="CN1914" s="88"/>
      <c r="CO1914" s="88"/>
      <c r="CP1914" s="88"/>
      <c r="CQ1914" s="88"/>
      <c r="CR1914" s="88"/>
      <c r="CS1914" s="88"/>
      <c r="CT1914" s="88"/>
      <c r="CU1914" s="88"/>
      <c r="CV1914" s="88"/>
      <c r="CW1914" s="88"/>
      <c r="CX1914" s="88"/>
      <c r="CY1914" s="88"/>
    </row>
    <row r="1915" spans="2:103" x14ac:dyDescent="0.3">
      <c r="B1915" s="87"/>
      <c r="C1915" s="87"/>
      <c r="D1915" s="144"/>
      <c r="E1915" s="144"/>
      <c r="F1915" s="87"/>
      <c r="G1915" s="88"/>
      <c r="H1915" s="88"/>
      <c r="I1915" s="88"/>
      <c r="J1915" s="87"/>
      <c r="K1915" s="87"/>
      <c r="L1915" s="87"/>
      <c r="M1915" s="87"/>
      <c r="N1915" s="87"/>
      <c r="O1915" s="88"/>
      <c r="P1915" s="88"/>
      <c r="Q1915" s="88"/>
      <c r="R1915" s="88"/>
      <c r="S1915" s="88"/>
      <c r="T1915" s="88"/>
      <c r="U1915" s="88"/>
      <c r="V1915" s="88"/>
      <c r="W1915" s="88"/>
      <c r="X1915" s="88"/>
      <c r="Y1915" s="88"/>
      <c r="Z1915" s="88"/>
      <c r="AA1915" s="88"/>
      <c r="AB1915" s="88"/>
      <c r="AC1915" s="88"/>
      <c r="AD1915" s="88"/>
      <c r="AE1915" s="88"/>
      <c r="AF1915" s="88"/>
      <c r="AG1915" s="88"/>
      <c r="AH1915" s="88"/>
      <c r="AI1915" s="88"/>
      <c r="AJ1915" s="88"/>
      <c r="AK1915" s="88"/>
      <c r="AL1915" s="88"/>
      <c r="AM1915" s="88"/>
      <c r="AN1915" s="88"/>
      <c r="AO1915" s="88"/>
      <c r="AP1915" s="88"/>
      <c r="AQ1915" s="88"/>
      <c r="AR1915" s="88"/>
      <c r="AS1915" s="88"/>
      <c r="AT1915" s="88"/>
      <c r="AU1915" s="88"/>
      <c r="AV1915" s="88"/>
      <c r="AW1915" s="88"/>
      <c r="AX1915" s="88"/>
      <c r="AY1915" s="88"/>
      <c r="AZ1915" s="88"/>
      <c r="BA1915" s="88"/>
      <c r="BB1915" s="88"/>
      <c r="BC1915" s="88"/>
      <c r="BD1915" s="88"/>
      <c r="BE1915" s="88"/>
      <c r="BF1915" s="88"/>
      <c r="BG1915" s="88"/>
      <c r="BH1915" s="88"/>
      <c r="BI1915" s="88"/>
      <c r="BJ1915" s="88"/>
      <c r="BK1915" s="88"/>
      <c r="BL1915" s="88"/>
      <c r="BM1915" s="88"/>
      <c r="BN1915" s="88"/>
      <c r="BO1915" s="88"/>
      <c r="BP1915" s="88"/>
      <c r="BQ1915" s="88"/>
      <c r="BR1915" s="88"/>
      <c r="BS1915" s="88"/>
      <c r="BT1915" s="88"/>
      <c r="BU1915" s="88"/>
      <c r="BV1915" s="88"/>
      <c r="BW1915" s="88"/>
      <c r="BX1915" s="88"/>
      <c r="BY1915" s="88"/>
      <c r="BZ1915" s="88"/>
      <c r="CA1915" s="88"/>
      <c r="CB1915" s="88"/>
      <c r="CC1915" s="88"/>
      <c r="CD1915" s="88"/>
      <c r="CE1915" s="88"/>
      <c r="CF1915" s="88"/>
      <c r="CG1915" s="88"/>
      <c r="CH1915" s="88"/>
      <c r="CI1915" s="88"/>
      <c r="CJ1915" s="88"/>
      <c r="CK1915" s="88"/>
      <c r="CL1915" s="88"/>
      <c r="CM1915" s="88"/>
      <c r="CN1915" s="88"/>
      <c r="CO1915" s="88"/>
      <c r="CP1915" s="88"/>
      <c r="CQ1915" s="88"/>
      <c r="CR1915" s="88"/>
      <c r="CS1915" s="88"/>
      <c r="CT1915" s="88"/>
      <c r="CU1915" s="88"/>
      <c r="CV1915" s="88"/>
      <c r="CW1915" s="88"/>
      <c r="CX1915" s="88"/>
      <c r="CY1915" s="88"/>
    </row>
    <row r="1916" spans="2:103" x14ac:dyDescent="0.3">
      <c r="B1916" s="87"/>
      <c r="C1916" s="87"/>
      <c r="D1916" s="144"/>
      <c r="E1916" s="144"/>
      <c r="F1916" s="87"/>
      <c r="G1916" s="88"/>
      <c r="H1916" s="88"/>
      <c r="I1916" s="88"/>
      <c r="J1916" s="87"/>
      <c r="K1916" s="87"/>
      <c r="L1916" s="87"/>
      <c r="M1916" s="87"/>
      <c r="N1916" s="87"/>
      <c r="O1916" s="88"/>
      <c r="P1916" s="88"/>
      <c r="Q1916" s="88"/>
      <c r="R1916" s="88"/>
      <c r="S1916" s="88"/>
      <c r="T1916" s="88"/>
      <c r="U1916" s="88"/>
      <c r="V1916" s="88"/>
      <c r="W1916" s="88"/>
      <c r="X1916" s="88"/>
      <c r="Y1916" s="88"/>
      <c r="Z1916" s="88"/>
      <c r="AA1916" s="88"/>
      <c r="AB1916" s="88"/>
      <c r="AC1916" s="88"/>
      <c r="AD1916" s="88"/>
      <c r="AE1916" s="88"/>
      <c r="AF1916" s="88"/>
      <c r="AG1916" s="88"/>
      <c r="AH1916" s="88"/>
      <c r="AI1916" s="88"/>
      <c r="AJ1916" s="88"/>
      <c r="AK1916" s="88"/>
      <c r="AL1916" s="88"/>
      <c r="AM1916" s="88"/>
      <c r="AN1916" s="88"/>
      <c r="AO1916" s="88"/>
      <c r="AP1916" s="88"/>
      <c r="AQ1916" s="88"/>
      <c r="AR1916" s="88"/>
      <c r="AS1916" s="88"/>
      <c r="AT1916" s="88"/>
      <c r="AU1916" s="88"/>
      <c r="AV1916" s="88"/>
      <c r="AW1916" s="88"/>
      <c r="AX1916" s="88"/>
      <c r="AY1916" s="88"/>
      <c r="AZ1916" s="88"/>
      <c r="BA1916" s="88"/>
      <c r="BB1916" s="88"/>
      <c r="BC1916" s="88"/>
      <c r="BD1916" s="88"/>
      <c r="BE1916" s="88"/>
      <c r="BF1916" s="88"/>
      <c r="BG1916" s="88"/>
      <c r="BH1916" s="88"/>
      <c r="BI1916" s="88"/>
      <c r="BJ1916" s="88"/>
      <c r="BK1916" s="88"/>
      <c r="BL1916" s="88"/>
      <c r="BM1916" s="88"/>
      <c r="BN1916" s="88"/>
      <c r="BO1916" s="88"/>
      <c r="BP1916" s="88"/>
      <c r="BQ1916" s="88"/>
      <c r="BR1916" s="88"/>
      <c r="BS1916" s="88"/>
      <c r="BT1916" s="88"/>
      <c r="BU1916" s="88"/>
      <c r="BV1916" s="88"/>
      <c r="BW1916" s="88"/>
      <c r="BX1916" s="88"/>
      <c r="BY1916" s="88"/>
      <c r="BZ1916" s="88"/>
      <c r="CA1916" s="88"/>
      <c r="CB1916" s="88"/>
      <c r="CC1916" s="88"/>
      <c r="CD1916" s="88"/>
      <c r="CE1916" s="88"/>
      <c r="CF1916" s="88"/>
      <c r="CG1916" s="88"/>
      <c r="CH1916" s="88"/>
      <c r="CI1916" s="88"/>
      <c r="CJ1916" s="88"/>
      <c r="CK1916" s="88"/>
      <c r="CL1916" s="88"/>
      <c r="CM1916" s="88"/>
      <c r="CN1916" s="88"/>
      <c r="CO1916" s="88"/>
      <c r="CP1916" s="88"/>
      <c r="CQ1916" s="88"/>
      <c r="CR1916" s="88"/>
      <c r="CS1916" s="88"/>
      <c r="CT1916" s="88"/>
      <c r="CU1916" s="88"/>
      <c r="CV1916" s="88"/>
      <c r="CW1916" s="88"/>
      <c r="CX1916" s="88"/>
      <c r="CY1916" s="88"/>
    </row>
    <row r="1917" spans="2:103" x14ac:dyDescent="0.3">
      <c r="B1917" s="87"/>
      <c r="C1917" s="87"/>
      <c r="D1917" s="144"/>
      <c r="E1917" s="144"/>
      <c r="F1917" s="87"/>
      <c r="G1917" s="88"/>
      <c r="H1917" s="88"/>
      <c r="I1917" s="88"/>
      <c r="J1917" s="87"/>
      <c r="K1917" s="87"/>
      <c r="L1917" s="87"/>
      <c r="M1917" s="87"/>
      <c r="N1917" s="87"/>
      <c r="O1917" s="88"/>
      <c r="P1917" s="88"/>
      <c r="Q1917" s="88"/>
      <c r="R1917" s="88"/>
      <c r="S1917" s="88"/>
      <c r="T1917" s="88"/>
      <c r="U1917" s="88"/>
      <c r="V1917" s="88"/>
      <c r="W1917" s="88"/>
      <c r="X1917" s="88"/>
      <c r="Y1917" s="88"/>
      <c r="Z1917" s="88"/>
      <c r="AA1917" s="88"/>
      <c r="AB1917" s="88"/>
      <c r="AC1917" s="88"/>
      <c r="AD1917" s="88"/>
      <c r="AE1917" s="88"/>
      <c r="AF1917" s="88"/>
      <c r="AG1917" s="88"/>
      <c r="AH1917" s="88"/>
      <c r="AI1917" s="88"/>
      <c r="AJ1917" s="88"/>
      <c r="AK1917" s="88"/>
      <c r="AL1917" s="88"/>
      <c r="AM1917" s="88"/>
      <c r="AN1917" s="88"/>
      <c r="AO1917" s="88"/>
      <c r="AP1917" s="88"/>
      <c r="AQ1917" s="88"/>
      <c r="AR1917" s="88"/>
      <c r="AS1917" s="88"/>
      <c r="AT1917" s="88"/>
      <c r="AU1917" s="88"/>
      <c r="AV1917" s="88"/>
      <c r="AW1917" s="88"/>
      <c r="AX1917" s="88"/>
      <c r="AY1917" s="88"/>
      <c r="AZ1917" s="88"/>
      <c r="BA1917" s="88"/>
      <c r="BB1917" s="88"/>
      <c r="BC1917" s="88"/>
      <c r="BD1917" s="88"/>
      <c r="BE1917" s="88"/>
      <c r="BF1917" s="88"/>
      <c r="BG1917" s="88"/>
      <c r="BH1917" s="88"/>
      <c r="BI1917" s="88"/>
      <c r="BJ1917" s="88"/>
      <c r="BK1917" s="88"/>
      <c r="BL1917" s="88"/>
      <c r="BM1917" s="88"/>
      <c r="BN1917" s="88"/>
      <c r="BO1917" s="88"/>
      <c r="BP1917" s="88"/>
      <c r="BQ1917" s="88"/>
      <c r="BR1917" s="88"/>
      <c r="BS1917" s="88"/>
      <c r="BT1917" s="88"/>
      <c r="BU1917" s="88"/>
      <c r="BV1917" s="88"/>
      <c r="BW1917" s="88"/>
      <c r="BX1917" s="88"/>
      <c r="BY1917" s="88"/>
      <c r="BZ1917" s="88"/>
      <c r="CA1917" s="88"/>
      <c r="CB1917" s="88"/>
      <c r="CC1917" s="88"/>
      <c r="CD1917" s="88"/>
      <c r="CE1917" s="88"/>
      <c r="CF1917" s="88"/>
      <c r="CG1917" s="88"/>
      <c r="CH1917" s="88"/>
      <c r="CI1917" s="88"/>
      <c r="CJ1917" s="88"/>
      <c r="CK1917" s="88"/>
      <c r="CL1917" s="88"/>
      <c r="CM1917" s="88"/>
      <c r="CN1917" s="88"/>
      <c r="CO1917" s="88"/>
      <c r="CP1917" s="88"/>
      <c r="CQ1917" s="88"/>
      <c r="CR1917" s="88"/>
      <c r="CS1917" s="88"/>
      <c r="CT1917" s="88"/>
      <c r="CU1917" s="88"/>
      <c r="CV1917" s="88"/>
      <c r="CW1917" s="88"/>
      <c r="CX1917" s="88"/>
      <c r="CY1917" s="88"/>
    </row>
    <row r="1918" spans="2:103" x14ac:dyDescent="0.3">
      <c r="B1918" s="87"/>
      <c r="C1918" s="87"/>
      <c r="D1918" s="144"/>
      <c r="E1918" s="144"/>
      <c r="F1918" s="87"/>
      <c r="G1918" s="88"/>
      <c r="H1918" s="88"/>
      <c r="I1918" s="88"/>
      <c r="J1918" s="87"/>
      <c r="K1918" s="87"/>
      <c r="L1918" s="87"/>
      <c r="M1918" s="87"/>
      <c r="N1918" s="87"/>
      <c r="O1918" s="88"/>
      <c r="P1918" s="88"/>
      <c r="Q1918" s="88"/>
      <c r="R1918" s="88"/>
      <c r="S1918" s="88"/>
      <c r="T1918" s="88"/>
      <c r="U1918" s="88"/>
      <c r="V1918" s="88"/>
      <c r="W1918" s="88"/>
      <c r="X1918" s="88"/>
      <c r="Y1918" s="88"/>
      <c r="Z1918" s="88"/>
      <c r="AA1918" s="88"/>
      <c r="AB1918" s="88"/>
      <c r="AC1918" s="88"/>
      <c r="AD1918" s="88"/>
      <c r="AE1918" s="88"/>
      <c r="AF1918" s="88"/>
      <c r="AG1918" s="88"/>
      <c r="AH1918" s="88"/>
      <c r="AI1918" s="88"/>
      <c r="AJ1918" s="88"/>
      <c r="AK1918" s="88"/>
      <c r="AL1918" s="88"/>
      <c r="AM1918" s="88"/>
      <c r="AN1918" s="88"/>
      <c r="AO1918" s="88"/>
      <c r="AP1918" s="88"/>
      <c r="AQ1918" s="88"/>
      <c r="AR1918" s="88"/>
      <c r="AS1918" s="88"/>
      <c r="AT1918" s="88"/>
      <c r="AU1918" s="88"/>
      <c r="AV1918" s="88"/>
      <c r="AW1918" s="88"/>
      <c r="AX1918" s="88"/>
      <c r="AY1918" s="88"/>
      <c r="AZ1918" s="88"/>
      <c r="BA1918" s="88"/>
      <c r="BB1918" s="88"/>
      <c r="BC1918" s="88"/>
      <c r="BD1918" s="88"/>
      <c r="BE1918" s="88"/>
      <c r="BF1918" s="88"/>
      <c r="BG1918" s="88"/>
      <c r="BH1918" s="88"/>
      <c r="BI1918" s="88"/>
      <c r="BJ1918" s="88"/>
      <c r="BK1918" s="88"/>
      <c r="BL1918" s="88"/>
      <c r="BM1918" s="88"/>
      <c r="BN1918" s="88"/>
      <c r="BO1918" s="88"/>
      <c r="BP1918" s="88"/>
      <c r="BQ1918" s="88"/>
      <c r="BR1918" s="88"/>
      <c r="BS1918" s="88"/>
      <c r="BT1918" s="88"/>
      <c r="BU1918" s="88"/>
      <c r="BV1918" s="88"/>
      <c r="BW1918" s="88"/>
      <c r="BX1918" s="88"/>
      <c r="BY1918" s="88"/>
      <c r="BZ1918" s="88"/>
      <c r="CA1918" s="88"/>
      <c r="CB1918" s="88"/>
      <c r="CC1918" s="88"/>
      <c r="CD1918" s="88"/>
      <c r="CE1918" s="88"/>
      <c r="CF1918" s="88"/>
      <c r="CG1918" s="88"/>
      <c r="CH1918" s="88"/>
      <c r="CI1918" s="88"/>
      <c r="CJ1918" s="88"/>
      <c r="CK1918" s="88"/>
      <c r="CL1918" s="88"/>
      <c r="CM1918" s="88"/>
      <c r="CN1918" s="88"/>
      <c r="CO1918" s="88"/>
      <c r="CP1918" s="88"/>
      <c r="CQ1918" s="88"/>
      <c r="CR1918" s="88"/>
      <c r="CS1918" s="88"/>
      <c r="CT1918" s="88"/>
      <c r="CU1918" s="88"/>
      <c r="CV1918" s="88"/>
      <c r="CW1918" s="88"/>
      <c r="CX1918" s="88"/>
      <c r="CY1918" s="88"/>
    </row>
    <row r="1919" spans="2:103" x14ac:dyDescent="0.3">
      <c r="B1919" s="87"/>
      <c r="C1919" s="87"/>
      <c r="D1919" s="144"/>
      <c r="E1919" s="144"/>
      <c r="F1919" s="87"/>
      <c r="G1919" s="88"/>
      <c r="H1919" s="88"/>
      <c r="I1919" s="88"/>
      <c r="J1919" s="87"/>
      <c r="K1919" s="87"/>
      <c r="L1919" s="87"/>
      <c r="M1919" s="87"/>
      <c r="N1919" s="87"/>
      <c r="O1919" s="88"/>
      <c r="P1919" s="88"/>
      <c r="Q1919" s="88"/>
      <c r="R1919" s="88"/>
      <c r="S1919" s="88"/>
      <c r="T1919" s="88"/>
      <c r="U1919" s="88"/>
      <c r="V1919" s="88"/>
      <c r="W1919" s="88"/>
      <c r="X1919" s="88"/>
      <c r="Y1919" s="88"/>
      <c r="Z1919" s="88"/>
      <c r="AA1919" s="88"/>
      <c r="AB1919" s="88"/>
      <c r="AC1919" s="88"/>
      <c r="AD1919" s="88"/>
      <c r="AE1919" s="88"/>
      <c r="AF1919" s="88"/>
      <c r="AG1919" s="88"/>
      <c r="AH1919" s="88"/>
      <c r="AI1919" s="88"/>
      <c r="AJ1919" s="88"/>
      <c r="AK1919" s="88"/>
      <c r="AL1919" s="88"/>
      <c r="AM1919" s="88"/>
      <c r="AN1919" s="88"/>
      <c r="AO1919" s="88"/>
      <c r="AP1919" s="88"/>
      <c r="AQ1919" s="88"/>
      <c r="AR1919" s="88"/>
      <c r="AS1919" s="88"/>
      <c r="AT1919" s="88"/>
      <c r="AU1919" s="88"/>
      <c r="AV1919" s="88"/>
      <c r="AW1919" s="88"/>
      <c r="AX1919" s="88"/>
      <c r="AY1919" s="88"/>
      <c r="AZ1919" s="88"/>
      <c r="BA1919" s="88"/>
      <c r="BB1919" s="88"/>
      <c r="BC1919" s="88"/>
      <c r="BD1919" s="88"/>
      <c r="BE1919" s="88"/>
      <c r="BF1919" s="88"/>
      <c r="BG1919" s="88"/>
      <c r="BH1919" s="88"/>
      <c r="BI1919" s="88"/>
      <c r="BJ1919" s="88"/>
      <c r="BK1919" s="88"/>
      <c r="BL1919" s="88"/>
      <c r="BM1919" s="88"/>
      <c r="BN1919" s="88"/>
      <c r="BO1919" s="88"/>
      <c r="BP1919" s="88"/>
      <c r="BQ1919" s="88"/>
      <c r="BR1919" s="88"/>
      <c r="BS1919" s="88"/>
      <c r="BT1919" s="88"/>
      <c r="BU1919" s="88"/>
      <c r="BV1919" s="88"/>
      <c r="BW1919" s="88"/>
      <c r="BX1919" s="88"/>
      <c r="BY1919" s="88"/>
      <c r="BZ1919" s="88"/>
      <c r="CA1919" s="88"/>
      <c r="CB1919" s="88"/>
      <c r="CC1919" s="88"/>
      <c r="CD1919" s="88"/>
      <c r="CE1919" s="88"/>
      <c r="CF1919" s="88"/>
      <c r="CG1919" s="88"/>
      <c r="CH1919" s="88"/>
      <c r="CI1919" s="88"/>
      <c r="CJ1919" s="88"/>
      <c r="CK1919" s="88"/>
      <c r="CL1919" s="88"/>
      <c r="CM1919" s="88"/>
      <c r="CN1919" s="88"/>
      <c r="CO1919" s="88"/>
      <c r="CP1919" s="88"/>
      <c r="CQ1919" s="88"/>
      <c r="CR1919" s="88"/>
      <c r="CS1919" s="88"/>
      <c r="CT1919" s="88"/>
      <c r="CU1919" s="88"/>
      <c r="CV1919" s="88"/>
      <c r="CW1919" s="88"/>
      <c r="CX1919" s="88"/>
      <c r="CY1919" s="88"/>
    </row>
    <row r="1920" spans="2:103" x14ac:dyDescent="0.3">
      <c r="B1920" s="87"/>
      <c r="C1920" s="87"/>
      <c r="D1920" s="144"/>
      <c r="E1920" s="144"/>
      <c r="F1920" s="87"/>
      <c r="G1920" s="88"/>
      <c r="H1920" s="88"/>
      <c r="I1920" s="88"/>
      <c r="J1920" s="87"/>
      <c r="K1920" s="87"/>
      <c r="L1920" s="87"/>
      <c r="M1920" s="87"/>
      <c r="N1920" s="87"/>
      <c r="O1920" s="88"/>
      <c r="P1920" s="88"/>
      <c r="Q1920" s="88"/>
      <c r="R1920" s="88"/>
      <c r="S1920" s="88"/>
      <c r="T1920" s="88"/>
      <c r="U1920" s="88"/>
      <c r="V1920" s="88"/>
      <c r="W1920" s="88"/>
      <c r="X1920" s="88"/>
      <c r="Y1920" s="88"/>
      <c r="Z1920" s="88"/>
      <c r="AA1920" s="88"/>
      <c r="AB1920" s="88"/>
      <c r="AC1920" s="88"/>
      <c r="AD1920" s="88"/>
      <c r="AE1920" s="88"/>
      <c r="AF1920" s="88"/>
      <c r="AG1920" s="88"/>
      <c r="AH1920" s="88"/>
      <c r="AI1920" s="88"/>
      <c r="AJ1920" s="88"/>
      <c r="AK1920" s="88"/>
      <c r="AL1920" s="88"/>
      <c r="AM1920" s="88"/>
      <c r="AN1920" s="88"/>
      <c r="AO1920" s="88"/>
      <c r="AP1920" s="88"/>
      <c r="AQ1920" s="88"/>
      <c r="AR1920" s="88"/>
      <c r="AS1920" s="88"/>
      <c r="AT1920" s="88"/>
      <c r="AU1920" s="88"/>
      <c r="AV1920" s="88"/>
      <c r="AW1920" s="88"/>
      <c r="AX1920" s="88"/>
      <c r="AY1920" s="88"/>
      <c r="AZ1920" s="88"/>
      <c r="BA1920" s="88"/>
      <c r="BB1920" s="88"/>
      <c r="BC1920" s="88"/>
      <c r="BD1920" s="88"/>
      <c r="BE1920" s="88"/>
      <c r="BF1920" s="88"/>
      <c r="BG1920" s="88"/>
      <c r="BH1920" s="88"/>
      <c r="BI1920" s="88"/>
      <c r="BJ1920" s="88"/>
      <c r="BK1920" s="88"/>
      <c r="BL1920" s="88"/>
      <c r="BM1920" s="88"/>
      <c r="BN1920" s="88"/>
      <c r="BO1920" s="88"/>
      <c r="BP1920" s="88"/>
      <c r="BQ1920" s="88"/>
      <c r="BR1920" s="88"/>
      <c r="BS1920" s="88"/>
      <c r="BT1920" s="88"/>
      <c r="BU1920" s="88"/>
      <c r="BV1920" s="88"/>
      <c r="BW1920" s="88"/>
      <c r="BX1920" s="88"/>
      <c r="BY1920" s="88"/>
      <c r="BZ1920" s="88"/>
      <c r="CA1920" s="88"/>
      <c r="CB1920" s="88"/>
      <c r="CC1920" s="88"/>
      <c r="CD1920" s="88"/>
      <c r="CE1920" s="88"/>
      <c r="CF1920" s="88"/>
      <c r="CG1920" s="88"/>
      <c r="CH1920" s="88"/>
      <c r="CI1920" s="88"/>
      <c r="CJ1920" s="88"/>
      <c r="CK1920" s="88"/>
      <c r="CL1920" s="88"/>
      <c r="CM1920" s="88"/>
      <c r="CN1920" s="88"/>
      <c r="CO1920" s="88"/>
      <c r="CP1920" s="88"/>
      <c r="CQ1920" s="88"/>
      <c r="CR1920" s="88"/>
      <c r="CS1920" s="88"/>
      <c r="CT1920" s="88"/>
      <c r="CU1920" s="88"/>
      <c r="CV1920" s="88"/>
      <c r="CW1920" s="88"/>
      <c r="CX1920" s="88"/>
      <c r="CY1920" s="88"/>
    </row>
    <row r="1921" spans="2:103" x14ac:dyDescent="0.3">
      <c r="B1921" s="87"/>
      <c r="C1921" s="87"/>
      <c r="D1921" s="144"/>
      <c r="E1921" s="144"/>
      <c r="F1921" s="87"/>
      <c r="G1921" s="88"/>
      <c r="H1921" s="88"/>
      <c r="I1921" s="88"/>
      <c r="J1921" s="87"/>
      <c r="K1921" s="87"/>
      <c r="L1921" s="87"/>
      <c r="M1921" s="87"/>
      <c r="N1921" s="87"/>
      <c r="O1921" s="88"/>
      <c r="P1921" s="88"/>
      <c r="Q1921" s="88"/>
      <c r="R1921" s="88"/>
      <c r="S1921" s="88"/>
      <c r="T1921" s="88"/>
      <c r="U1921" s="88"/>
      <c r="V1921" s="88"/>
      <c r="W1921" s="88"/>
      <c r="X1921" s="88"/>
      <c r="Y1921" s="88"/>
      <c r="Z1921" s="88"/>
      <c r="AA1921" s="88"/>
      <c r="AB1921" s="88"/>
      <c r="AC1921" s="88"/>
      <c r="AD1921" s="88"/>
      <c r="AE1921" s="88"/>
      <c r="AF1921" s="88"/>
      <c r="AG1921" s="88"/>
      <c r="AH1921" s="88"/>
      <c r="AI1921" s="88"/>
      <c r="AJ1921" s="88"/>
      <c r="AK1921" s="88"/>
      <c r="AL1921" s="88"/>
      <c r="AM1921" s="88"/>
      <c r="AN1921" s="88"/>
      <c r="AO1921" s="88"/>
      <c r="AP1921" s="88"/>
      <c r="AQ1921" s="88"/>
      <c r="AR1921" s="88"/>
      <c r="AS1921" s="88"/>
      <c r="AT1921" s="88"/>
      <c r="AU1921" s="88"/>
      <c r="AV1921" s="88"/>
      <c r="AW1921" s="88"/>
      <c r="AX1921" s="88"/>
      <c r="AY1921" s="88"/>
      <c r="AZ1921" s="88"/>
      <c r="BA1921" s="88"/>
      <c r="BB1921" s="88"/>
      <c r="BC1921" s="88"/>
      <c r="BD1921" s="88"/>
      <c r="BE1921" s="88"/>
      <c r="BF1921" s="88"/>
      <c r="BG1921" s="88"/>
      <c r="BH1921" s="88"/>
      <c r="BI1921" s="88"/>
      <c r="BJ1921" s="88"/>
      <c r="BK1921" s="88"/>
      <c r="BL1921" s="88"/>
      <c r="BM1921" s="88"/>
      <c r="BN1921" s="88"/>
      <c r="BO1921" s="88"/>
      <c r="BP1921" s="88"/>
      <c r="BQ1921" s="88"/>
      <c r="BR1921" s="88"/>
      <c r="BS1921" s="88"/>
      <c r="BT1921" s="88"/>
      <c r="BU1921" s="88"/>
      <c r="BV1921" s="88"/>
      <c r="BW1921" s="88"/>
      <c r="BX1921" s="88"/>
      <c r="BY1921" s="88"/>
      <c r="BZ1921" s="88"/>
      <c r="CA1921" s="88"/>
      <c r="CB1921" s="88"/>
      <c r="CC1921" s="88"/>
      <c r="CD1921" s="88"/>
      <c r="CE1921" s="88"/>
      <c r="CF1921" s="88"/>
      <c r="CG1921" s="88"/>
      <c r="CH1921" s="88"/>
      <c r="CI1921" s="88"/>
      <c r="CJ1921" s="88"/>
      <c r="CK1921" s="88"/>
      <c r="CL1921" s="88"/>
      <c r="CM1921" s="88"/>
      <c r="CN1921" s="88"/>
      <c r="CO1921" s="88"/>
      <c r="CP1921" s="88"/>
      <c r="CQ1921" s="88"/>
      <c r="CR1921" s="88"/>
      <c r="CS1921" s="88"/>
      <c r="CT1921" s="88"/>
      <c r="CU1921" s="88"/>
      <c r="CV1921" s="88"/>
      <c r="CW1921" s="88"/>
      <c r="CX1921" s="88"/>
      <c r="CY1921" s="88"/>
    </row>
    <row r="1922" spans="2:103" x14ac:dyDescent="0.3">
      <c r="B1922" s="87"/>
      <c r="C1922" s="87"/>
      <c r="D1922" s="144"/>
      <c r="E1922" s="144"/>
      <c r="F1922" s="87"/>
      <c r="G1922" s="88"/>
      <c r="H1922" s="88"/>
      <c r="I1922" s="88"/>
      <c r="J1922" s="87"/>
      <c r="K1922" s="87"/>
      <c r="L1922" s="87"/>
      <c r="M1922" s="87"/>
      <c r="N1922" s="87"/>
      <c r="O1922" s="88"/>
      <c r="P1922" s="88"/>
      <c r="Q1922" s="88"/>
      <c r="R1922" s="88"/>
      <c r="S1922" s="88"/>
      <c r="T1922" s="88"/>
      <c r="U1922" s="88"/>
      <c r="V1922" s="88"/>
      <c r="W1922" s="88"/>
      <c r="X1922" s="88"/>
      <c r="Y1922" s="88"/>
      <c r="Z1922" s="88"/>
      <c r="AA1922" s="88"/>
      <c r="AB1922" s="88"/>
      <c r="AC1922" s="88"/>
      <c r="AD1922" s="88"/>
      <c r="AE1922" s="88"/>
      <c r="AF1922" s="88"/>
      <c r="AG1922" s="88"/>
      <c r="AH1922" s="88"/>
      <c r="AI1922" s="88"/>
      <c r="AJ1922" s="88"/>
      <c r="AK1922" s="88"/>
      <c r="AL1922" s="88"/>
      <c r="AM1922" s="88"/>
      <c r="AN1922" s="88"/>
      <c r="AO1922" s="88"/>
      <c r="AP1922" s="88"/>
      <c r="AQ1922" s="88"/>
      <c r="AR1922" s="88"/>
      <c r="AS1922" s="88"/>
      <c r="AT1922" s="88"/>
      <c r="AU1922" s="88"/>
      <c r="AV1922" s="88"/>
      <c r="AW1922" s="88"/>
      <c r="AX1922" s="88"/>
      <c r="AY1922" s="88"/>
      <c r="AZ1922" s="88"/>
      <c r="BA1922" s="88"/>
      <c r="BB1922" s="88"/>
      <c r="BC1922" s="88"/>
      <c r="BD1922" s="88"/>
      <c r="BE1922" s="88"/>
      <c r="BF1922" s="88"/>
      <c r="BG1922" s="88"/>
      <c r="BH1922" s="88"/>
      <c r="BI1922" s="88"/>
      <c r="BJ1922" s="88"/>
      <c r="BK1922" s="88"/>
      <c r="BL1922" s="88"/>
      <c r="BM1922" s="88"/>
      <c r="BN1922" s="88"/>
      <c r="BO1922" s="88"/>
      <c r="BP1922" s="88"/>
      <c r="BQ1922" s="88"/>
      <c r="BR1922" s="88"/>
      <c r="BS1922" s="88"/>
      <c r="BT1922" s="88"/>
      <c r="BU1922" s="88"/>
      <c r="BV1922" s="88"/>
      <c r="BW1922" s="88"/>
      <c r="BX1922" s="88"/>
      <c r="BY1922" s="88"/>
      <c r="BZ1922" s="88"/>
      <c r="CA1922" s="88"/>
      <c r="CB1922" s="88"/>
      <c r="CC1922" s="88"/>
      <c r="CD1922" s="88"/>
      <c r="CE1922" s="88"/>
      <c r="CF1922" s="88"/>
      <c r="CG1922" s="88"/>
      <c r="CH1922" s="88"/>
      <c r="CI1922" s="88"/>
      <c r="CJ1922" s="88"/>
      <c r="CK1922" s="88"/>
      <c r="CL1922" s="88"/>
      <c r="CM1922" s="88"/>
      <c r="CN1922" s="88"/>
      <c r="CO1922" s="88"/>
      <c r="CP1922" s="88"/>
      <c r="CQ1922" s="88"/>
      <c r="CR1922" s="88"/>
      <c r="CS1922" s="88"/>
      <c r="CT1922" s="88"/>
      <c r="CU1922" s="88"/>
      <c r="CV1922" s="88"/>
      <c r="CW1922" s="88"/>
      <c r="CX1922" s="88"/>
      <c r="CY1922" s="88"/>
    </row>
    <row r="1923" spans="2:103" x14ac:dyDescent="0.3">
      <c r="B1923" s="87"/>
      <c r="C1923" s="87"/>
      <c r="D1923" s="144"/>
      <c r="E1923" s="144"/>
      <c r="F1923" s="87"/>
      <c r="G1923" s="88"/>
      <c r="H1923" s="88"/>
      <c r="I1923" s="88"/>
      <c r="J1923" s="87"/>
      <c r="K1923" s="87"/>
      <c r="L1923" s="87"/>
      <c r="M1923" s="87"/>
      <c r="N1923" s="87"/>
      <c r="O1923" s="88"/>
      <c r="P1923" s="88"/>
      <c r="Q1923" s="88"/>
      <c r="R1923" s="88"/>
      <c r="S1923" s="88"/>
      <c r="T1923" s="88"/>
      <c r="U1923" s="88"/>
      <c r="V1923" s="88"/>
      <c r="W1923" s="88"/>
      <c r="X1923" s="88"/>
      <c r="Y1923" s="88"/>
      <c r="Z1923" s="88"/>
      <c r="AA1923" s="88"/>
      <c r="AB1923" s="88"/>
      <c r="AC1923" s="88"/>
      <c r="AD1923" s="88"/>
      <c r="AE1923" s="88"/>
      <c r="AF1923" s="88"/>
      <c r="AG1923" s="88"/>
      <c r="AH1923" s="88"/>
      <c r="AI1923" s="88"/>
      <c r="AJ1923" s="88"/>
      <c r="AK1923" s="88"/>
      <c r="AL1923" s="88"/>
      <c r="AM1923" s="88"/>
      <c r="AN1923" s="88"/>
      <c r="AO1923" s="88"/>
      <c r="AP1923" s="88"/>
      <c r="AQ1923" s="88"/>
      <c r="AR1923" s="88"/>
      <c r="AS1923" s="88"/>
      <c r="AT1923" s="88"/>
      <c r="AU1923" s="88"/>
      <c r="AV1923" s="88"/>
      <c r="AW1923" s="88"/>
      <c r="AX1923" s="88"/>
      <c r="AY1923" s="88"/>
      <c r="AZ1923" s="88"/>
      <c r="BA1923" s="88"/>
      <c r="BB1923" s="88"/>
      <c r="BC1923" s="88"/>
      <c r="BD1923" s="88"/>
      <c r="BE1923" s="88"/>
      <c r="BF1923" s="88"/>
      <c r="BG1923" s="88"/>
      <c r="BH1923" s="88"/>
      <c r="BI1923" s="88"/>
      <c r="BJ1923" s="88"/>
      <c r="BK1923" s="88"/>
      <c r="BL1923" s="88"/>
      <c r="BM1923" s="88"/>
      <c r="BN1923" s="88"/>
      <c r="BO1923" s="88"/>
      <c r="BP1923" s="88"/>
      <c r="BQ1923" s="88"/>
      <c r="BR1923" s="88"/>
      <c r="BS1923" s="88"/>
      <c r="BT1923" s="88"/>
      <c r="BU1923" s="88"/>
      <c r="BV1923" s="88"/>
      <c r="BW1923" s="88"/>
      <c r="BX1923" s="88"/>
      <c r="BY1923" s="88"/>
      <c r="BZ1923" s="88"/>
      <c r="CA1923" s="88"/>
      <c r="CB1923" s="88"/>
      <c r="CC1923" s="88"/>
      <c r="CD1923" s="88"/>
      <c r="CE1923" s="88"/>
      <c r="CF1923" s="88"/>
      <c r="CG1923" s="88"/>
      <c r="CH1923" s="88"/>
      <c r="CI1923" s="88"/>
      <c r="CJ1923" s="88"/>
      <c r="CK1923" s="88"/>
      <c r="CL1923" s="88"/>
      <c r="CM1923" s="88"/>
      <c r="CN1923" s="88"/>
      <c r="CO1923" s="88"/>
      <c r="CP1923" s="88"/>
      <c r="CQ1923" s="88"/>
      <c r="CR1923" s="88"/>
      <c r="CS1923" s="88"/>
      <c r="CT1923" s="88"/>
      <c r="CU1923" s="88"/>
      <c r="CV1923" s="88"/>
      <c r="CW1923" s="88"/>
      <c r="CX1923" s="88"/>
      <c r="CY1923" s="88"/>
    </row>
    <row r="1924" spans="2:103" x14ac:dyDescent="0.3">
      <c r="B1924" s="87"/>
      <c r="C1924" s="87"/>
      <c r="D1924" s="144"/>
      <c r="E1924" s="144"/>
      <c r="F1924" s="87"/>
      <c r="G1924" s="88"/>
      <c r="H1924" s="88"/>
      <c r="I1924" s="88"/>
      <c r="J1924" s="87"/>
      <c r="K1924" s="87"/>
      <c r="L1924" s="87"/>
      <c r="M1924" s="87"/>
      <c r="N1924" s="87"/>
      <c r="O1924" s="88"/>
      <c r="P1924" s="88"/>
      <c r="Q1924" s="88"/>
      <c r="R1924" s="88"/>
      <c r="S1924" s="88"/>
      <c r="T1924" s="88"/>
      <c r="U1924" s="88"/>
      <c r="V1924" s="88"/>
      <c r="W1924" s="88"/>
      <c r="X1924" s="88"/>
      <c r="Y1924" s="88"/>
      <c r="Z1924" s="88"/>
      <c r="AA1924" s="88"/>
      <c r="AB1924" s="88"/>
      <c r="AC1924" s="88"/>
      <c r="AD1924" s="88"/>
      <c r="AE1924" s="88"/>
      <c r="AF1924" s="88"/>
      <c r="AG1924" s="88"/>
      <c r="AH1924" s="88"/>
      <c r="AI1924" s="88"/>
      <c r="AJ1924" s="88"/>
      <c r="AK1924" s="88"/>
      <c r="AL1924" s="88"/>
      <c r="AM1924" s="88"/>
      <c r="AN1924" s="88"/>
      <c r="AO1924" s="88"/>
      <c r="AP1924" s="88"/>
      <c r="AQ1924" s="88"/>
      <c r="AR1924" s="88"/>
      <c r="AS1924" s="88"/>
      <c r="AT1924" s="88"/>
      <c r="AU1924" s="88"/>
      <c r="AV1924" s="88"/>
      <c r="AW1924" s="88"/>
      <c r="AX1924" s="88"/>
      <c r="AY1924" s="88"/>
      <c r="AZ1924" s="88"/>
      <c r="BA1924" s="88"/>
      <c r="BB1924" s="88"/>
      <c r="BC1924" s="88"/>
      <c r="BD1924" s="88"/>
      <c r="BE1924" s="88"/>
      <c r="BF1924" s="88"/>
      <c r="BG1924" s="88"/>
      <c r="BH1924" s="88"/>
      <c r="BI1924" s="88"/>
      <c r="BJ1924" s="88"/>
      <c r="BK1924" s="88"/>
      <c r="BL1924" s="88"/>
      <c r="BM1924" s="88"/>
      <c r="BN1924" s="88"/>
      <c r="BO1924" s="88"/>
      <c r="BP1924" s="88"/>
      <c r="BQ1924" s="88"/>
      <c r="BR1924" s="88"/>
      <c r="BS1924" s="88"/>
      <c r="BT1924" s="88"/>
      <c r="BU1924" s="88"/>
      <c r="BV1924" s="88"/>
      <c r="BW1924" s="88"/>
      <c r="BX1924" s="88"/>
      <c r="BY1924" s="88"/>
      <c r="BZ1924" s="88"/>
      <c r="CA1924" s="88"/>
      <c r="CB1924" s="88"/>
      <c r="CC1924" s="88"/>
      <c r="CD1924" s="88"/>
      <c r="CE1924" s="88"/>
      <c r="CF1924" s="88"/>
      <c r="CG1924" s="88"/>
      <c r="CH1924" s="88"/>
      <c r="CI1924" s="88"/>
      <c r="CJ1924" s="88"/>
      <c r="CK1924" s="88"/>
      <c r="CL1924" s="88"/>
      <c r="CM1924" s="88"/>
      <c r="CN1924" s="88"/>
      <c r="CO1924" s="88"/>
      <c r="CP1924" s="88"/>
      <c r="CQ1924" s="88"/>
      <c r="CR1924" s="88"/>
      <c r="CS1924" s="88"/>
      <c r="CT1924" s="88"/>
      <c r="CU1924" s="88"/>
      <c r="CV1924" s="88"/>
      <c r="CW1924" s="88"/>
      <c r="CX1924" s="88"/>
      <c r="CY1924" s="88"/>
    </row>
    <row r="1925" spans="2:103" x14ac:dyDescent="0.3">
      <c r="B1925" s="87"/>
      <c r="C1925" s="87"/>
      <c r="D1925" s="144"/>
      <c r="E1925" s="144"/>
      <c r="F1925" s="87"/>
      <c r="G1925" s="88"/>
      <c r="H1925" s="88"/>
      <c r="I1925" s="88"/>
      <c r="J1925" s="87"/>
      <c r="K1925" s="87"/>
      <c r="L1925" s="87"/>
      <c r="M1925" s="87"/>
      <c r="N1925" s="87"/>
      <c r="O1925" s="88"/>
      <c r="P1925" s="88"/>
      <c r="Q1925" s="88"/>
      <c r="R1925" s="88"/>
      <c r="S1925" s="88"/>
      <c r="T1925" s="88"/>
      <c r="U1925" s="88"/>
      <c r="V1925" s="88"/>
      <c r="W1925" s="88"/>
      <c r="X1925" s="88"/>
      <c r="Y1925" s="88"/>
      <c r="Z1925" s="88"/>
      <c r="AA1925" s="88"/>
      <c r="AB1925" s="88"/>
      <c r="AC1925" s="88"/>
      <c r="AD1925" s="88"/>
      <c r="AE1925" s="88"/>
      <c r="AF1925" s="88"/>
      <c r="AG1925" s="88"/>
      <c r="AH1925" s="88"/>
      <c r="AI1925" s="88"/>
      <c r="AJ1925" s="88"/>
      <c r="AK1925" s="88"/>
      <c r="AL1925" s="88"/>
      <c r="AM1925" s="88"/>
      <c r="AN1925" s="88"/>
      <c r="AO1925" s="88"/>
      <c r="AP1925" s="88"/>
      <c r="AQ1925" s="88"/>
      <c r="AR1925" s="88"/>
      <c r="AS1925" s="88"/>
      <c r="AT1925" s="88"/>
      <c r="AU1925" s="88"/>
      <c r="AV1925" s="88"/>
      <c r="AW1925" s="88"/>
      <c r="AX1925" s="88"/>
      <c r="AY1925" s="88"/>
      <c r="AZ1925" s="88"/>
      <c r="BA1925" s="88"/>
      <c r="BB1925" s="88"/>
      <c r="BC1925" s="88"/>
      <c r="BD1925" s="88"/>
      <c r="BE1925" s="88"/>
      <c r="BF1925" s="88"/>
      <c r="BG1925" s="88"/>
      <c r="BH1925" s="88"/>
      <c r="BI1925" s="88"/>
      <c r="BJ1925" s="88"/>
      <c r="BK1925" s="88"/>
      <c r="BL1925" s="88"/>
      <c r="BM1925" s="88"/>
      <c r="BN1925" s="88"/>
      <c r="BO1925" s="88"/>
      <c r="BP1925" s="88"/>
      <c r="BQ1925" s="88"/>
      <c r="BR1925" s="88"/>
      <c r="BS1925" s="88"/>
      <c r="BT1925" s="88"/>
      <c r="BU1925" s="88"/>
      <c r="BV1925" s="88"/>
      <c r="BW1925" s="88"/>
      <c r="BX1925" s="88"/>
      <c r="BY1925" s="88"/>
      <c r="BZ1925" s="88"/>
      <c r="CA1925" s="88"/>
      <c r="CB1925" s="88"/>
      <c r="CC1925" s="88"/>
      <c r="CD1925" s="88"/>
      <c r="CE1925" s="88"/>
      <c r="CF1925" s="88"/>
      <c r="CG1925" s="88"/>
      <c r="CH1925" s="88"/>
      <c r="CI1925" s="88"/>
      <c r="CJ1925" s="88"/>
      <c r="CK1925" s="88"/>
      <c r="CL1925" s="88"/>
      <c r="CM1925" s="88"/>
      <c r="CN1925" s="88"/>
      <c r="CO1925" s="88"/>
      <c r="CP1925" s="88"/>
      <c r="CQ1925" s="88"/>
      <c r="CR1925" s="88"/>
      <c r="CS1925" s="88"/>
      <c r="CT1925" s="88"/>
      <c r="CU1925" s="88"/>
      <c r="CV1925" s="88"/>
      <c r="CW1925" s="88"/>
      <c r="CX1925" s="88"/>
      <c r="CY1925" s="88"/>
    </row>
    <row r="1926" spans="2:103" x14ac:dyDescent="0.3">
      <c r="B1926" s="87"/>
      <c r="C1926" s="87"/>
      <c r="D1926" s="144"/>
      <c r="E1926" s="144"/>
      <c r="F1926" s="87"/>
      <c r="G1926" s="88"/>
      <c r="H1926" s="88"/>
      <c r="I1926" s="88"/>
      <c r="J1926" s="87"/>
      <c r="K1926" s="87"/>
      <c r="L1926" s="87"/>
      <c r="M1926" s="87"/>
      <c r="N1926" s="87"/>
      <c r="O1926" s="88"/>
      <c r="P1926" s="88"/>
      <c r="Q1926" s="88"/>
      <c r="R1926" s="88"/>
      <c r="S1926" s="88"/>
      <c r="T1926" s="88"/>
      <c r="U1926" s="88"/>
      <c r="V1926" s="88"/>
      <c r="W1926" s="88"/>
      <c r="X1926" s="88"/>
      <c r="Y1926" s="88"/>
      <c r="Z1926" s="88"/>
      <c r="AA1926" s="88"/>
      <c r="AB1926" s="88"/>
      <c r="AC1926" s="88"/>
      <c r="AD1926" s="88"/>
      <c r="AE1926" s="88"/>
      <c r="AF1926" s="88"/>
      <c r="AG1926" s="88"/>
      <c r="AH1926" s="88"/>
      <c r="AI1926" s="88"/>
      <c r="AJ1926" s="88"/>
      <c r="AK1926" s="88"/>
      <c r="AL1926" s="88"/>
      <c r="AM1926" s="88"/>
      <c r="AN1926" s="88"/>
      <c r="AO1926" s="88"/>
      <c r="AP1926" s="88"/>
      <c r="AQ1926" s="88"/>
      <c r="AR1926" s="88"/>
      <c r="AS1926" s="88"/>
      <c r="AT1926" s="88"/>
      <c r="AU1926" s="88"/>
      <c r="AV1926" s="88"/>
      <c r="AW1926" s="88"/>
      <c r="AX1926" s="88"/>
      <c r="AY1926" s="88"/>
      <c r="AZ1926" s="88"/>
      <c r="BA1926" s="88"/>
      <c r="BB1926" s="88"/>
      <c r="BC1926" s="88"/>
      <c r="BD1926" s="88"/>
      <c r="BE1926" s="88"/>
      <c r="BF1926" s="88"/>
      <c r="BG1926" s="88"/>
      <c r="BH1926" s="88"/>
      <c r="BI1926" s="88"/>
      <c r="BJ1926" s="88"/>
      <c r="BK1926" s="88"/>
      <c r="BL1926" s="88"/>
      <c r="BM1926" s="88"/>
      <c r="BN1926" s="88"/>
      <c r="BO1926" s="88"/>
      <c r="BP1926" s="88"/>
      <c r="BQ1926" s="88"/>
      <c r="BR1926" s="88"/>
      <c r="BS1926" s="88"/>
      <c r="BT1926" s="88"/>
      <c r="BU1926" s="88"/>
      <c r="BV1926" s="88"/>
      <c r="BW1926" s="88"/>
      <c r="BX1926" s="88"/>
      <c r="BY1926" s="88"/>
      <c r="BZ1926" s="88"/>
      <c r="CA1926" s="88"/>
      <c r="CB1926" s="88"/>
      <c r="CC1926" s="88"/>
      <c r="CD1926" s="88"/>
      <c r="CE1926" s="88"/>
      <c r="CF1926" s="88"/>
      <c r="CG1926" s="88"/>
      <c r="CH1926" s="88"/>
      <c r="CI1926" s="88"/>
      <c r="CJ1926" s="88"/>
      <c r="CK1926" s="88"/>
      <c r="CL1926" s="88"/>
      <c r="CM1926" s="88"/>
      <c r="CN1926" s="88"/>
      <c r="CO1926" s="88"/>
      <c r="CP1926" s="88"/>
      <c r="CQ1926" s="88"/>
      <c r="CR1926" s="88"/>
      <c r="CS1926" s="88"/>
      <c r="CT1926" s="88"/>
      <c r="CU1926" s="88"/>
      <c r="CV1926" s="88"/>
      <c r="CW1926" s="88"/>
      <c r="CX1926" s="88"/>
      <c r="CY1926" s="88"/>
    </row>
    <row r="1927" spans="2:103" x14ac:dyDescent="0.3">
      <c r="B1927" s="87"/>
      <c r="C1927" s="87"/>
      <c r="D1927" s="144"/>
      <c r="E1927" s="144"/>
      <c r="F1927" s="87"/>
      <c r="G1927" s="88"/>
      <c r="H1927" s="88"/>
      <c r="I1927" s="88"/>
      <c r="J1927" s="87"/>
      <c r="K1927" s="87"/>
      <c r="L1927" s="87"/>
      <c r="M1927" s="87"/>
      <c r="N1927" s="87"/>
      <c r="O1927" s="88"/>
      <c r="P1927" s="88"/>
      <c r="Q1927" s="88"/>
      <c r="R1927" s="88"/>
      <c r="S1927" s="88"/>
      <c r="T1927" s="88"/>
      <c r="U1927" s="88"/>
      <c r="V1927" s="88"/>
      <c r="W1927" s="88"/>
      <c r="X1927" s="88"/>
      <c r="Y1927" s="88"/>
      <c r="Z1927" s="88"/>
      <c r="AA1927" s="88"/>
      <c r="AB1927" s="88"/>
      <c r="AC1927" s="88"/>
      <c r="AD1927" s="88"/>
      <c r="AE1927" s="88"/>
      <c r="AF1927" s="88"/>
      <c r="AG1927" s="88"/>
      <c r="AH1927" s="88"/>
      <c r="AI1927" s="88"/>
      <c r="AJ1927" s="88"/>
      <c r="AK1927" s="88"/>
      <c r="AL1927" s="88"/>
      <c r="AM1927" s="88"/>
      <c r="AN1927" s="88"/>
      <c r="AO1927" s="88"/>
      <c r="AP1927" s="88"/>
      <c r="AQ1927" s="88"/>
      <c r="AR1927" s="88"/>
      <c r="AS1927" s="88"/>
      <c r="AT1927" s="88"/>
      <c r="AU1927" s="88"/>
      <c r="AV1927" s="88"/>
      <c r="AW1927" s="88"/>
      <c r="AX1927" s="88"/>
      <c r="AY1927" s="88"/>
      <c r="AZ1927" s="88"/>
      <c r="BA1927" s="88"/>
      <c r="BB1927" s="88"/>
      <c r="BC1927" s="88"/>
      <c r="BD1927" s="88"/>
      <c r="BE1927" s="88"/>
      <c r="BF1927" s="88"/>
      <c r="BG1927" s="88"/>
      <c r="BH1927" s="88"/>
      <c r="BI1927" s="88"/>
      <c r="BJ1927" s="88"/>
      <c r="BK1927" s="88"/>
      <c r="BL1927" s="88"/>
      <c r="BM1927" s="88"/>
      <c r="BN1927" s="88"/>
      <c r="BO1927" s="88"/>
      <c r="BP1927" s="88"/>
      <c r="BQ1927" s="88"/>
      <c r="BR1927" s="88"/>
      <c r="BS1927" s="88"/>
      <c r="BT1927" s="88"/>
      <c r="BU1927" s="88"/>
      <c r="BV1927" s="88"/>
      <c r="BW1927" s="88"/>
      <c r="BX1927" s="88"/>
      <c r="BY1927" s="88"/>
      <c r="BZ1927" s="88"/>
      <c r="CA1927" s="88"/>
      <c r="CB1927" s="88"/>
      <c r="CC1927" s="88"/>
      <c r="CD1927" s="88"/>
      <c r="CE1927" s="88"/>
      <c r="CF1927" s="88"/>
      <c r="CG1927" s="88"/>
      <c r="CH1927" s="88"/>
      <c r="CI1927" s="88"/>
      <c r="CJ1927" s="88"/>
      <c r="CK1927" s="88"/>
      <c r="CL1927" s="88"/>
      <c r="CM1927" s="88"/>
      <c r="CN1927" s="88"/>
      <c r="CO1927" s="88"/>
      <c r="CP1927" s="88"/>
      <c r="CQ1927" s="88"/>
      <c r="CR1927" s="88"/>
      <c r="CS1927" s="88"/>
      <c r="CT1927" s="88"/>
      <c r="CU1927" s="88"/>
      <c r="CV1927" s="88"/>
      <c r="CW1927" s="88"/>
      <c r="CX1927" s="88"/>
      <c r="CY1927" s="88"/>
    </row>
    <row r="1928" spans="2:103" x14ac:dyDescent="0.3">
      <c r="B1928" s="87"/>
      <c r="C1928" s="87"/>
      <c r="D1928" s="144"/>
      <c r="E1928" s="144"/>
      <c r="F1928" s="87"/>
      <c r="G1928" s="88"/>
      <c r="H1928" s="88"/>
      <c r="I1928" s="88"/>
      <c r="J1928" s="87"/>
      <c r="K1928" s="87"/>
      <c r="L1928" s="87"/>
      <c r="M1928" s="87"/>
      <c r="N1928" s="87"/>
      <c r="O1928" s="88"/>
      <c r="P1928" s="88"/>
      <c r="Q1928" s="88"/>
      <c r="R1928" s="88"/>
      <c r="S1928" s="88"/>
      <c r="T1928" s="88"/>
      <c r="U1928" s="88"/>
      <c r="V1928" s="88"/>
      <c r="W1928" s="88"/>
      <c r="X1928" s="88"/>
      <c r="Y1928" s="88"/>
      <c r="Z1928" s="88"/>
      <c r="AA1928" s="88"/>
      <c r="AB1928" s="88"/>
      <c r="AC1928" s="88"/>
      <c r="AD1928" s="88"/>
      <c r="AE1928" s="88"/>
      <c r="AF1928" s="88"/>
      <c r="AG1928" s="88"/>
      <c r="AH1928" s="88"/>
      <c r="AI1928" s="88"/>
      <c r="AJ1928" s="88"/>
      <c r="AK1928" s="88"/>
      <c r="AL1928" s="88"/>
      <c r="AM1928" s="88"/>
      <c r="AN1928" s="88"/>
      <c r="AO1928" s="88"/>
      <c r="AP1928" s="88"/>
      <c r="AQ1928" s="88"/>
      <c r="AR1928" s="88"/>
      <c r="AS1928" s="88"/>
      <c r="AT1928" s="88"/>
      <c r="AU1928" s="88"/>
      <c r="AV1928" s="88"/>
      <c r="AW1928" s="88"/>
      <c r="AX1928" s="88"/>
      <c r="AY1928" s="88"/>
      <c r="AZ1928" s="88"/>
      <c r="BA1928" s="88"/>
      <c r="BB1928" s="88"/>
      <c r="BC1928" s="88"/>
      <c r="BD1928" s="88"/>
      <c r="BE1928" s="88"/>
      <c r="BF1928" s="88"/>
      <c r="BG1928" s="88"/>
      <c r="BH1928" s="88"/>
      <c r="BI1928" s="88"/>
      <c r="BJ1928" s="88"/>
      <c r="BK1928" s="88"/>
      <c r="BL1928" s="88"/>
      <c r="BM1928" s="88"/>
      <c r="BN1928" s="88"/>
      <c r="BO1928" s="88"/>
      <c r="BP1928" s="88"/>
      <c r="BQ1928" s="88"/>
      <c r="BR1928" s="88"/>
      <c r="BS1928" s="88"/>
      <c r="BT1928" s="88"/>
      <c r="BU1928" s="88"/>
      <c r="BV1928" s="88"/>
      <c r="BW1928" s="88"/>
      <c r="BX1928" s="88"/>
      <c r="BY1928" s="88"/>
      <c r="BZ1928" s="88"/>
      <c r="CA1928" s="88"/>
      <c r="CB1928" s="88"/>
      <c r="CC1928" s="88"/>
      <c r="CD1928" s="88"/>
      <c r="CE1928" s="88"/>
      <c r="CF1928" s="88"/>
      <c r="CG1928" s="88"/>
      <c r="CH1928" s="88"/>
      <c r="CI1928" s="88"/>
      <c r="CJ1928" s="88"/>
      <c r="CK1928" s="88"/>
      <c r="CL1928" s="88"/>
      <c r="CM1928" s="88"/>
      <c r="CN1928" s="88"/>
      <c r="CO1928" s="88"/>
      <c r="CP1928" s="88"/>
      <c r="CQ1928" s="88"/>
      <c r="CR1928" s="88"/>
      <c r="CS1928" s="88"/>
      <c r="CT1928" s="88"/>
      <c r="CU1928" s="88"/>
      <c r="CV1928" s="88"/>
      <c r="CW1928" s="88"/>
      <c r="CX1928" s="88"/>
      <c r="CY1928" s="88"/>
    </row>
    <row r="1929" spans="2:103" x14ac:dyDescent="0.3">
      <c r="B1929" s="87"/>
      <c r="C1929" s="87"/>
      <c r="D1929" s="144"/>
      <c r="E1929" s="144"/>
      <c r="F1929" s="87"/>
      <c r="G1929" s="88"/>
      <c r="H1929" s="88"/>
      <c r="I1929" s="88"/>
      <c r="J1929" s="87"/>
      <c r="K1929" s="87"/>
      <c r="L1929" s="87"/>
      <c r="M1929" s="87"/>
      <c r="N1929" s="87"/>
      <c r="O1929" s="88"/>
      <c r="P1929" s="88"/>
      <c r="Q1929" s="88"/>
      <c r="R1929" s="88"/>
      <c r="S1929" s="88"/>
      <c r="T1929" s="88"/>
      <c r="U1929" s="88"/>
      <c r="V1929" s="88"/>
      <c r="W1929" s="88"/>
      <c r="X1929" s="88"/>
      <c r="Y1929" s="88"/>
      <c r="Z1929" s="88"/>
      <c r="AA1929" s="88"/>
      <c r="AB1929" s="88"/>
      <c r="AC1929" s="88"/>
      <c r="AD1929" s="88"/>
      <c r="AE1929" s="88"/>
      <c r="AF1929" s="88"/>
      <c r="AG1929" s="88"/>
      <c r="AH1929" s="88"/>
      <c r="AI1929" s="88"/>
      <c r="AJ1929" s="88"/>
      <c r="AK1929" s="88"/>
      <c r="AL1929" s="88"/>
      <c r="AM1929" s="88"/>
      <c r="AN1929" s="88"/>
      <c r="AO1929" s="88"/>
      <c r="AP1929" s="88"/>
      <c r="AQ1929" s="88"/>
      <c r="AR1929" s="88"/>
      <c r="AS1929" s="88"/>
      <c r="AT1929" s="88"/>
      <c r="AU1929" s="88"/>
      <c r="AV1929" s="88"/>
      <c r="AW1929" s="88"/>
      <c r="AX1929" s="88"/>
      <c r="AY1929" s="88"/>
      <c r="AZ1929" s="88"/>
      <c r="BA1929" s="88"/>
      <c r="BB1929" s="88"/>
      <c r="BC1929" s="88"/>
      <c r="BD1929" s="88"/>
      <c r="BE1929" s="88"/>
      <c r="BF1929" s="88"/>
      <c r="BG1929" s="88"/>
      <c r="BH1929" s="88"/>
      <c r="BI1929" s="88"/>
      <c r="BJ1929" s="88"/>
      <c r="BK1929" s="88"/>
      <c r="BL1929" s="88"/>
      <c r="BM1929" s="88"/>
      <c r="BN1929" s="88"/>
      <c r="BO1929" s="88"/>
      <c r="BP1929" s="88"/>
      <c r="BQ1929" s="88"/>
      <c r="BR1929" s="88"/>
      <c r="BS1929" s="88"/>
      <c r="BT1929" s="88"/>
      <c r="BU1929" s="88"/>
      <c r="BV1929" s="88"/>
      <c r="BW1929" s="88"/>
      <c r="BX1929" s="88"/>
      <c r="BY1929" s="88"/>
      <c r="BZ1929" s="88"/>
      <c r="CA1929" s="88"/>
      <c r="CB1929" s="88"/>
      <c r="CC1929" s="88"/>
      <c r="CD1929" s="88"/>
      <c r="CE1929" s="88"/>
      <c r="CF1929" s="88"/>
      <c r="CG1929" s="88"/>
      <c r="CH1929" s="88"/>
      <c r="CI1929" s="88"/>
      <c r="CJ1929" s="88"/>
      <c r="CK1929" s="88"/>
      <c r="CL1929" s="88"/>
      <c r="CM1929" s="88"/>
      <c r="CN1929" s="88"/>
      <c r="CO1929" s="88"/>
      <c r="CP1929" s="88"/>
      <c r="CQ1929" s="88"/>
      <c r="CR1929" s="88"/>
      <c r="CS1929" s="88"/>
      <c r="CT1929" s="88"/>
      <c r="CU1929" s="88"/>
      <c r="CV1929" s="88"/>
      <c r="CW1929" s="88"/>
      <c r="CX1929" s="88"/>
      <c r="CY1929" s="88"/>
    </row>
    <row r="1930" spans="2:103" x14ac:dyDescent="0.3">
      <c r="B1930" s="87"/>
      <c r="C1930" s="87"/>
      <c r="D1930" s="144"/>
      <c r="E1930" s="144"/>
      <c r="F1930" s="87"/>
      <c r="G1930" s="88"/>
      <c r="H1930" s="88"/>
      <c r="I1930" s="88"/>
      <c r="J1930" s="87"/>
      <c r="K1930" s="87"/>
      <c r="L1930" s="87"/>
      <c r="M1930" s="87"/>
      <c r="N1930" s="87"/>
      <c r="O1930" s="88"/>
      <c r="P1930" s="88"/>
      <c r="Q1930" s="88"/>
      <c r="R1930" s="88"/>
      <c r="S1930" s="88"/>
      <c r="T1930" s="88"/>
      <c r="U1930" s="88"/>
      <c r="V1930" s="88"/>
      <c r="W1930" s="88"/>
      <c r="X1930" s="88"/>
      <c r="Y1930" s="88"/>
      <c r="Z1930" s="88"/>
      <c r="AA1930" s="88"/>
      <c r="AB1930" s="88"/>
      <c r="AC1930" s="88"/>
      <c r="AD1930" s="88"/>
      <c r="AE1930" s="88"/>
      <c r="AF1930" s="88"/>
      <c r="AG1930" s="88"/>
      <c r="AH1930" s="88"/>
      <c r="AI1930" s="88"/>
      <c r="AJ1930" s="88"/>
      <c r="AK1930" s="88"/>
      <c r="AL1930" s="88"/>
      <c r="AM1930" s="88"/>
      <c r="AN1930" s="88"/>
      <c r="AO1930" s="88"/>
      <c r="AP1930" s="88"/>
      <c r="AQ1930" s="88"/>
      <c r="AR1930" s="88"/>
      <c r="AS1930" s="88"/>
      <c r="AT1930" s="88"/>
      <c r="AU1930" s="88"/>
      <c r="AV1930" s="88"/>
      <c r="AW1930" s="88"/>
      <c r="AX1930" s="88"/>
      <c r="AY1930" s="88"/>
      <c r="AZ1930" s="88"/>
      <c r="BA1930" s="88"/>
      <c r="BB1930" s="88"/>
      <c r="BC1930" s="88"/>
      <c r="BD1930" s="88"/>
      <c r="BE1930" s="88"/>
      <c r="BF1930" s="88"/>
      <c r="BG1930" s="88"/>
      <c r="BH1930" s="88"/>
      <c r="BI1930" s="88"/>
      <c r="BJ1930" s="88"/>
      <c r="BK1930" s="88"/>
      <c r="BL1930" s="88"/>
      <c r="BM1930" s="88"/>
      <c r="BN1930" s="88"/>
      <c r="BO1930" s="88"/>
      <c r="BP1930" s="88"/>
      <c r="BQ1930" s="88"/>
      <c r="BR1930" s="88"/>
      <c r="BS1930" s="88"/>
      <c r="BT1930" s="88"/>
      <c r="BU1930" s="88"/>
      <c r="BV1930" s="88"/>
      <c r="BW1930" s="88"/>
      <c r="BX1930" s="88"/>
      <c r="BY1930" s="88"/>
      <c r="BZ1930" s="88"/>
      <c r="CA1930" s="88"/>
      <c r="CB1930" s="88"/>
      <c r="CC1930" s="88"/>
      <c r="CD1930" s="88"/>
      <c r="CE1930" s="88"/>
      <c r="CF1930" s="88"/>
      <c r="CG1930" s="88"/>
      <c r="CH1930" s="88"/>
      <c r="CI1930" s="88"/>
      <c r="CJ1930" s="88"/>
      <c r="CK1930" s="88"/>
      <c r="CL1930" s="88"/>
      <c r="CM1930" s="88"/>
      <c r="CN1930" s="88"/>
      <c r="CO1930" s="88"/>
      <c r="CP1930" s="88"/>
      <c r="CQ1930" s="88"/>
      <c r="CR1930" s="88"/>
      <c r="CS1930" s="88"/>
      <c r="CT1930" s="88"/>
      <c r="CU1930" s="88"/>
      <c r="CV1930" s="88"/>
      <c r="CW1930" s="88"/>
      <c r="CX1930" s="88"/>
      <c r="CY1930" s="88"/>
    </row>
    <row r="1931" spans="2:103" x14ac:dyDescent="0.3">
      <c r="B1931" s="87"/>
      <c r="C1931" s="87"/>
      <c r="D1931" s="144"/>
      <c r="E1931" s="144"/>
      <c r="F1931" s="87"/>
      <c r="G1931" s="88"/>
      <c r="H1931" s="88"/>
      <c r="I1931" s="88"/>
      <c r="J1931" s="87"/>
      <c r="K1931" s="87"/>
      <c r="L1931" s="87"/>
      <c r="M1931" s="87"/>
      <c r="N1931" s="87"/>
      <c r="O1931" s="88"/>
      <c r="P1931" s="88"/>
      <c r="Q1931" s="88"/>
      <c r="R1931" s="88"/>
      <c r="S1931" s="88"/>
      <c r="T1931" s="88"/>
      <c r="U1931" s="88"/>
      <c r="V1931" s="88"/>
      <c r="W1931" s="88"/>
      <c r="X1931" s="88"/>
      <c r="Y1931" s="88"/>
      <c r="Z1931" s="88"/>
      <c r="AA1931" s="88"/>
      <c r="AB1931" s="88"/>
      <c r="AC1931" s="88"/>
      <c r="AD1931" s="88"/>
      <c r="AE1931" s="88"/>
      <c r="AF1931" s="88"/>
      <c r="AG1931" s="88"/>
      <c r="AH1931" s="88"/>
      <c r="AI1931" s="88"/>
      <c r="AJ1931" s="88"/>
      <c r="AK1931" s="88"/>
      <c r="AL1931" s="88"/>
      <c r="AM1931" s="88"/>
      <c r="AN1931" s="88"/>
      <c r="AO1931" s="88"/>
      <c r="AP1931" s="88"/>
      <c r="AQ1931" s="88"/>
      <c r="AR1931" s="88"/>
      <c r="AS1931" s="88"/>
      <c r="AT1931" s="88"/>
      <c r="AU1931" s="88"/>
      <c r="AV1931" s="88"/>
      <c r="AW1931" s="88"/>
      <c r="AX1931" s="88"/>
      <c r="AY1931" s="88"/>
      <c r="AZ1931" s="88"/>
      <c r="BA1931" s="88"/>
      <c r="BB1931" s="88"/>
      <c r="BC1931" s="88"/>
      <c r="BD1931" s="88"/>
      <c r="BE1931" s="88"/>
      <c r="BF1931" s="88"/>
      <c r="BG1931" s="88"/>
      <c r="BH1931" s="88"/>
      <c r="BI1931" s="88"/>
      <c r="BJ1931" s="88"/>
      <c r="BK1931" s="88"/>
      <c r="BL1931" s="88"/>
      <c r="BM1931" s="88"/>
      <c r="BN1931" s="88"/>
      <c r="BO1931" s="88"/>
      <c r="BP1931" s="88"/>
      <c r="BQ1931" s="88"/>
      <c r="BR1931" s="88"/>
      <c r="BS1931" s="88"/>
      <c r="BT1931" s="88"/>
      <c r="BU1931" s="88"/>
      <c r="BV1931" s="88"/>
      <c r="BW1931" s="88"/>
      <c r="BX1931" s="88"/>
      <c r="BY1931" s="88"/>
      <c r="BZ1931" s="88"/>
      <c r="CA1931" s="88"/>
      <c r="CB1931" s="88"/>
      <c r="CC1931" s="88"/>
      <c r="CD1931" s="88"/>
      <c r="CE1931" s="88"/>
      <c r="CF1931" s="88"/>
      <c r="CG1931" s="88"/>
      <c r="CH1931" s="88"/>
      <c r="CI1931" s="88"/>
      <c r="CJ1931" s="88"/>
      <c r="CK1931" s="88"/>
      <c r="CL1931" s="88"/>
      <c r="CM1931" s="88"/>
      <c r="CN1931" s="88"/>
      <c r="CO1931" s="88"/>
      <c r="CP1931" s="88"/>
      <c r="CQ1931" s="88"/>
      <c r="CR1931" s="88"/>
      <c r="CS1931" s="88"/>
      <c r="CT1931" s="88"/>
      <c r="CU1931" s="88"/>
      <c r="CV1931" s="88"/>
      <c r="CW1931" s="88"/>
      <c r="CX1931" s="88"/>
      <c r="CY1931" s="88"/>
    </row>
    <row r="1932" spans="2:103" x14ac:dyDescent="0.3">
      <c r="B1932" s="87"/>
      <c r="C1932" s="87"/>
      <c r="D1932" s="144"/>
      <c r="E1932" s="144"/>
      <c r="F1932" s="87"/>
      <c r="G1932" s="88"/>
      <c r="H1932" s="88"/>
      <c r="I1932" s="88"/>
      <c r="J1932" s="87"/>
      <c r="K1932" s="87"/>
      <c r="L1932" s="87"/>
      <c r="M1932" s="87"/>
      <c r="N1932" s="87"/>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row>
    <row r="1933" spans="2:103" x14ac:dyDescent="0.3">
      <c r="B1933" s="87"/>
      <c r="C1933" s="87"/>
      <c r="D1933" s="144"/>
      <c r="E1933" s="144"/>
      <c r="F1933" s="87"/>
      <c r="G1933" s="88"/>
      <c r="H1933" s="88"/>
      <c r="I1933" s="88"/>
      <c r="J1933" s="87"/>
      <c r="K1933" s="87"/>
      <c r="L1933" s="87"/>
      <c r="M1933" s="87"/>
      <c r="N1933" s="87"/>
      <c r="O1933" s="88"/>
      <c r="P1933" s="88"/>
      <c r="Q1933" s="88"/>
      <c r="R1933" s="88"/>
      <c r="S1933" s="88"/>
      <c r="T1933" s="88"/>
      <c r="U1933" s="88"/>
      <c r="V1933" s="88"/>
      <c r="W1933" s="88"/>
      <c r="X1933" s="88"/>
      <c r="Y1933" s="88"/>
      <c r="Z1933" s="88"/>
      <c r="AA1933" s="88"/>
      <c r="AB1933" s="88"/>
      <c r="AC1933" s="88"/>
      <c r="AD1933" s="88"/>
      <c r="AE1933" s="88"/>
      <c r="AF1933" s="88"/>
      <c r="AG1933" s="88"/>
      <c r="AH1933" s="88"/>
      <c r="AI1933" s="88"/>
      <c r="AJ1933" s="88"/>
      <c r="AK1933" s="88"/>
      <c r="AL1933" s="88"/>
      <c r="AM1933" s="88"/>
      <c r="AN1933" s="88"/>
      <c r="AO1933" s="88"/>
      <c r="AP1933" s="88"/>
      <c r="AQ1933" s="88"/>
      <c r="AR1933" s="88"/>
      <c r="AS1933" s="88"/>
      <c r="AT1933" s="88"/>
      <c r="AU1933" s="88"/>
      <c r="AV1933" s="88"/>
      <c r="AW1933" s="88"/>
      <c r="AX1933" s="88"/>
      <c r="AY1933" s="88"/>
      <c r="AZ1933" s="88"/>
      <c r="BA1933" s="88"/>
      <c r="BB1933" s="88"/>
      <c r="BC1933" s="88"/>
      <c r="BD1933" s="88"/>
      <c r="BE1933" s="88"/>
      <c r="BF1933" s="88"/>
      <c r="BG1933" s="88"/>
      <c r="BH1933" s="88"/>
      <c r="BI1933" s="88"/>
      <c r="BJ1933" s="88"/>
      <c r="BK1933" s="88"/>
      <c r="BL1933" s="88"/>
      <c r="BM1933" s="88"/>
      <c r="BN1933" s="88"/>
      <c r="BO1933" s="88"/>
      <c r="BP1933" s="88"/>
      <c r="BQ1933" s="88"/>
      <c r="BR1933" s="88"/>
      <c r="BS1933" s="88"/>
      <c r="BT1933" s="88"/>
      <c r="BU1933" s="88"/>
      <c r="BV1933" s="88"/>
      <c r="BW1933" s="88"/>
      <c r="BX1933" s="88"/>
      <c r="BY1933" s="88"/>
      <c r="BZ1933" s="88"/>
      <c r="CA1933" s="88"/>
      <c r="CB1933" s="88"/>
      <c r="CC1933" s="88"/>
      <c r="CD1933" s="88"/>
      <c r="CE1933" s="88"/>
      <c r="CF1933" s="88"/>
      <c r="CG1933" s="88"/>
      <c r="CH1933" s="88"/>
      <c r="CI1933" s="88"/>
      <c r="CJ1933" s="88"/>
      <c r="CK1933" s="88"/>
      <c r="CL1933" s="88"/>
      <c r="CM1933" s="88"/>
      <c r="CN1933" s="88"/>
      <c r="CO1933" s="88"/>
      <c r="CP1933" s="88"/>
      <c r="CQ1933" s="88"/>
      <c r="CR1933" s="88"/>
      <c r="CS1933" s="88"/>
      <c r="CT1933" s="88"/>
      <c r="CU1933" s="88"/>
      <c r="CV1933" s="88"/>
      <c r="CW1933" s="88"/>
      <c r="CX1933" s="88"/>
      <c r="CY1933" s="88"/>
    </row>
    <row r="1934" spans="2:103" x14ac:dyDescent="0.3">
      <c r="B1934" s="87"/>
      <c r="C1934" s="87"/>
      <c r="D1934" s="144"/>
      <c r="E1934" s="144"/>
      <c r="F1934" s="87"/>
      <c r="G1934" s="88"/>
      <c r="H1934" s="88"/>
      <c r="I1934" s="88"/>
      <c r="J1934" s="87"/>
      <c r="K1934" s="87"/>
      <c r="L1934" s="87"/>
      <c r="M1934" s="87"/>
      <c r="N1934" s="87"/>
      <c r="O1934" s="88"/>
      <c r="P1934" s="88"/>
      <c r="Q1934" s="88"/>
      <c r="R1934" s="88"/>
      <c r="S1934" s="88"/>
      <c r="T1934" s="88"/>
      <c r="U1934" s="88"/>
      <c r="V1934" s="88"/>
      <c r="W1934" s="88"/>
      <c r="X1934" s="88"/>
      <c r="Y1934" s="88"/>
      <c r="Z1934" s="88"/>
      <c r="AA1934" s="88"/>
      <c r="AB1934" s="88"/>
      <c r="AC1934" s="88"/>
      <c r="AD1934" s="88"/>
      <c r="AE1934" s="88"/>
      <c r="AF1934" s="88"/>
      <c r="AG1934" s="88"/>
      <c r="AH1934" s="88"/>
      <c r="AI1934" s="88"/>
      <c r="AJ1934" s="88"/>
      <c r="AK1934" s="88"/>
      <c r="AL1934" s="88"/>
      <c r="AM1934" s="88"/>
      <c r="AN1934" s="88"/>
      <c r="AO1934" s="88"/>
      <c r="AP1934" s="88"/>
      <c r="AQ1934" s="88"/>
      <c r="AR1934" s="88"/>
      <c r="AS1934" s="88"/>
      <c r="AT1934" s="88"/>
      <c r="AU1934" s="88"/>
      <c r="AV1934" s="88"/>
      <c r="AW1934" s="88"/>
      <c r="AX1934" s="88"/>
      <c r="AY1934" s="88"/>
      <c r="AZ1934" s="88"/>
      <c r="BA1934" s="88"/>
      <c r="BB1934" s="88"/>
      <c r="BC1934" s="88"/>
      <c r="BD1934" s="88"/>
      <c r="BE1934" s="88"/>
      <c r="BF1934" s="88"/>
      <c r="BG1934" s="88"/>
      <c r="BH1934" s="88"/>
      <c r="BI1934" s="88"/>
      <c r="BJ1934" s="88"/>
      <c r="BK1934" s="88"/>
      <c r="BL1934" s="88"/>
      <c r="BM1934" s="88"/>
      <c r="BN1934" s="88"/>
      <c r="BO1934" s="88"/>
      <c r="BP1934" s="88"/>
      <c r="BQ1934" s="88"/>
      <c r="BR1934" s="88"/>
      <c r="BS1934" s="88"/>
      <c r="BT1934" s="88"/>
      <c r="BU1934" s="88"/>
      <c r="BV1934" s="88"/>
      <c r="BW1934" s="88"/>
      <c r="BX1934" s="88"/>
      <c r="BY1934" s="88"/>
      <c r="BZ1934" s="88"/>
      <c r="CA1934" s="88"/>
      <c r="CB1934" s="88"/>
      <c r="CC1934" s="88"/>
      <c r="CD1934" s="88"/>
      <c r="CE1934" s="88"/>
      <c r="CF1934" s="88"/>
      <c r="CG1934" s="88"/>
      <c r="CH1934" s="88"/>
      <c r="CI1934" s="88"/>
      <c r="CJ1934" s="88"/>
      <c r="CK1934" s="88"/>
      <c r="CL1934" s="88"/>
      <c r="CM1934" s="88"/>
      <c r="CN1934" s="88"/>
      <c r="CO1934" s="88"/>
      <c r="CP1934" s="88"/>
      <c r="CQ1934" s="88"/>
      <c r="CR1934" s="88"/>
      <c r="CS1934" s="88"/>
      <c r="CT1934" s="88"/>
      <c r="CU1934" s="88"/>
      <c r="CV1934" s="88"/>
      <c r="CW1934" s="88"/>
      <c r="CX1934" s="88"/>
      <c r="CY1934" s="88"/>
    </row>
    <row r="1935" spans="2:103" x14ac:dyDescent="0.3">
      <c r="B1935" s="87"/>
      <c r="C1935" s="87"/>
      <c r="D1935" s="144"/>
      <c r="E1935" s="144"/>
      <c r="F1935" s="87"/>
      <c r="G1935" s="88"/>
      <c r="H1935" s="88"/>
      <c r="I1935" s="88"/>
      <c r="J1935" s="87"/>
      <c r="K1935" s="87"/>
      <c r="L1935" s="87"/>
      <c r="M1935" s="87"/>
      <c r="N1935" s="87"/>
      <c r="O1935" s="88"/>
      <c r="P1935" s="88"/>
      <c r="Q1935" s="88"/>
      <c r="R1935" s="88"/>
      <c r="S1935" s="88"/>
      <c r="T1935" s="88"/>
      <c r="U1935" s="88"/>
      <c r="V1935" s="88"/>
      <c r="W1935" s="88"/>
      <c r="X1935" s="88"/>
      <c r="Y1935" s="88"/>
      <c r="Z1935" s="88"/>
      <c r="AA1935" s="88"/>
      <c r="AB1935" s="88"/>
      <c r="AC1935" s="88"/>
      <c r="AD1935" s="88"/>
      <c r="AE1935" s="88"/>
      <c r="AF1935" s="88"/>
      <c r="AG1935" s="88"/>
      <c r="AH1935" s="88"/>
      <c r="AI1935" s="88"/>
      <c r="AJ1935" s="88"/>
      <c r="AK1935" s="88"/>
      <c r="AL1935" s="88"/>
      <c r="AM1935" s="88"/>
      <c r="AN1935" s="88"/>
      <c r="AO1935" s="88"/>
      <c r="AP1935" s="88"/>
      <c r="AQ1935" s="88"/>
      <c r="AR1935" s="88"/>
      <c r="AS1935" s="88"/>
      <c r="AT1935" s="88"/>
      <c r="AU1935" s="88"/>
      <c r="AV1935" s="88"/>
      <c r="AW1935" s="88"/>
      <c r="AX1935" s="88"/>
      <c r="AY1935" s="88"/>
      <c r="AZ1935" s="88"/>
      <c r="BA1935" s="88"/>
      <c r="BB1935" s="88"/>
      <c r="BC1935" s="88"/>
      <c r="BD1935" s="88"/>
      <c r="BE1935" s="88"/>
      <c r="BF1935" s="88"/>
      <c r="BG1935" s="88"/>
      <c r="BH1935" s="88"/>
      <c r="BI1935" s="88"/>
      <c r="BJ1935" s="88"/>
      <c r="BK1935" s="88"/>
      <c r="BL1935" s="88"/>
      <c r="BM1935" s="88"/>
      <c r="BN1935" s="88"/>
      <c r="BO1935" s="88"/>
      <c r="BP1935" s="88"/>
      <c r="BQ1935" s="88"/>
      <c r="BR1935" s="88"/>
      <c r="BS1935" s="88"/>
      <c r="BT1935" s="88"/>
      <c r="BU1935" s="88"/>
      <c r="BV1935" s="88"/>
      <c r="BW1935" s="88"/>
      <c r="BX1935" s="88"/>
      <c r="BY1935" s="88"/>
      <c r="BZ1935" s="88"/>
      <c r="CA1935" s="88"/>
      <c r="CB1935" s="88"/>
      <c r="CC1935" s="88"/>
      <c r="CD1935" s="88"/>
      <c r="CE1935" s="88"/>
      <c r="CF1935" s="88"/>
      <c r="CG1935" s="88"/>
      <c r="CH1935" s="88"/>
      <c r="CI1935" s="88"/>
      <c r="CJ1935" s="88"/>
      <c r="CK1935" s="88"/>
      <c r="CL1935" s="88"/>
      <c r="CM1935" s="88"/>
      <c r="CN1935" s="88"/>
      <c r="CO1935" s="88"/>
      <c r="CP1935" s="88"/>
      <c r="CQ1935" s="88"/>
      <c r="CR1935" s="88"/>
      <c r="CS1935" s="88"/>
      <c r="CT1935" s="88"/>
      <c r="CU1935" s="88"/>
      <c r="CV1935" s="88"/>
      <c r="CW1935" s="88"/>
      <c r="CX1935" s="88"/>
      <c r="CY1935" s="88"/>
    </row>
    <row r="1936" spans="2:103" x14ac:dyDescent="0.3">
      <c r="B1936" s="87"/>
      <c r="C1936" s="87"/>
      <c r="D1936" s="144"/>
      <c r="E1936" s="144"/>
      <c r="F1936" s="87"/>
      <c r="G1936" s="88"/>
      <c r="H1936" s="88"/>
      <c r="I1936" s="88"/>
      <c r="J1936" s="87"/>
      <c r="K1936" s="87"/>
      <c r="L1936" s="87"/>
      <c r="M1936" s="87"/>
      <c r="N1936" s="87"/>
      <c r="O1936" s="88"/>
      <c r="P1936" s="88"/>
      <c r="Q1936" s="88"/>
      <c r="R1936" s="88"/>
      <c r="S1936" s="88"/>
      <c r="T1936" s="88"/>
      <c r="U1936" s="88"/>
      <c r="V1936" s="88"/>
      <c r="W1936" s="88"/>
      <c r="X1936" s="88"/>
      <c r="Y1936" s="88"/>
      <c r="Z1936" s="88"/>
      <c r="AA1936" s="88"/>
      <c r="AB1936" s="88"/>
      <c r="AC1936" s="88"/>
      <c r="AD1936" s="88"/>
      <c r="AE1936" s="88"/>
      <c r="AF1936" s="88"/>
      <c r="AG1936" s="88"/>
      <c r="AH1936" s="88"/>
      <c r="AI1936" s="88"/>
      <c r="AJ1936" s="88"/>
      <c r="AK1936" s="88"/>
      <c r="AL1936" s="88"/>
      <c r="AM1936" s="88"/>
      <c r="AN1936" s="88"/>
      <c r="AO1936" s="88"/>
      <c r="AP1936" s="88"/>
      <c r="AQ1936" s="88"/>
      <c r="AR1936" s="88"/>
      <c r="AS1936" s="88"/>
      <c r="AT1936" s="88"/>
      <c r="AU1936" s="88"/>
      <c r="AV1936" s="88"/>
      <c r="AW1936" s="88"/>
      <c r="AX1936" s="88"/>
      <c r="AY1936" s="88"/>
      <c r="AZ1936" s="88"/>
      <c r="BA1936" s="88"/>
      <c r="BB1936" s="88"/>
      <c r="BC1936" s="88"/>
      <c r="BD1936" s="88"/>
      <c r="BE1936" s="88"/>
      <c r="BF1936" s="88"/>
      <c r="BG1936" s="88"/>
      <c r="BH1936" s="88"/>
      <c r="BI1936" s="88"/>
      <c r="BJ1936" s="88"/>
      <c r="BK1936" s="88"/>
      <c r="BL1936" s="88"/>
      <c r="BM1936" s="88"/>
      <c r="BN1936" s="88"/>
      <c r="BO1936" s="88"/>
      <c r="BP1936" s="88"/>
      <c r="BQ1936" s="88"/>
      <c r="BR1936" s="88"/>
      <c r="BS1936" s="88"/>
      <c r="BT1936" s="88"/>
      <c r="BU1936" s="88"/>
      <c r="BV1936" s="88"/>
      <c r="BW1936" s="88"/>
      <c r="BX1936" s="88"/>
      <c r="BY1936" s="88"/>
      <c r="BZ1936" s="88"/>
      <c r="CA1936" s="88"/>
      <c r="CB1936" s="88"/>
      <c r="CC1936" s="88"/>
      <c r="CD1936" s="88"/>
      <c r="CE1936" s="88"/>
      <c r="CF1936" s="88"/>
      <c r="CG1936" s="88"/>
      <c r="CH1936" s="88"/>
      <c r="CI1936" s="88"/>
      <c r="CJ1936" s="88"/>
      <c r="CK1936" s="88"/>
      <c r="CL1936" s="88"/>
      <c r="CM1936" s="88"/>
      <c r="CN1936" s="88"/>
      <c r="CO1936" s="88"/>
      <c r="CP1936" s="88"/>
      <c r="CQ1936" s="88"/>
      <c r="CR1936" s="88"/>
      <c r="CS1936" s="88"/>
      <c r="CT1936" s="88"/>
      <c r="CU1936" s="88"/>
      <c r="CV1936" s="88"/>
      <c r="CW1936" s="88"/>
      <c r="CX1936" s="88"/>
      <c r="CY1936" s="88"/>
    </row>
    <row r="1937" spans="2:103" x14ac:dyDescent="0.3">
      <c r="B1937" s="87"/>
      <c r="C1937" s="87"/>
      <c r="D1937" s="144"/>
      <c r="E1937" s="144"/>
      <c r="F1937" s="87"/>
      <c r="G1937" s="88"/>
      <c r="H1937" s="88"/>
      <c r="I1937" s="88"/>
      <c r="J1937" s="87"/>
      <c r="K1937" s="87"/>
      <c r="L1937" s="87"/>
      <c r="M1937" s="87"/>
      <c r="N1937" s="87"/>
      <c r="O1937" s="88"/>
      <c r="P1937" s="88"/>
      <c r="Q1937" s="88"/>
      <c r="R1937" s="88"/>
      <c r="S1937" s="88"/>
      <c r="T1937" s="88"/>
      <c r="U1937" s="88"/>
      <c r="V1937" s="88"/>
      <c r="W1937" s="88"/>
      <c r="X1937" s="88"/>
      <c r="Y1937" s="88"/>
      <c r="Z1937" s="88"/>
      <c r="AA1937" s="88"/>
      <c r="AB1937" s="88"/>
      <c r="AC1937" s="88"/>
      <c r="AD1937" s="88"/>
      <c r="AE1937" s="88"/>
      <c r="AF1937" s="88"/>
      <c r="AG1937" s="88"/>
      <c r="AH1937" s="88"/>
      <c r="AI1937" s="88"/>
      <c r="AJ1937" s="88"/>
      <c r="AK1937" s="88"/>
      <c r="AL1937" s="88"/>
      <c r="AM1937" s="88"/>
      <c r="AN1937" s="88"/>
      <c r="AO1937" s="88"/>
      <c r="AP1937" s="88"/>
      <c r="AQ1937" s="88"/>
      <c r="AR1937" s="88"/>
      <c r="AS1937" s="88"/>
      <c r="AT1937" s="88"/>
      <c r="AU1937" s="88"/>
      <c r="AV1937" s="88"/>
      <c r="AW1937" s="88"/>
      <c r="AX1937" s="88"/>
      <c r="AY1937" s="88"/>
      <c r="AZ1937" s="88"/>
      <c r="BA1937" s="88"/>
      <c r="BB1937" s="88"/>
      <c r="BC1937" s="88"/>
      <c r="BD1937" s="88"/>
      <c r="BE1937" s="88"/>
      <c r="BF1937" s="88"/>
      <c r="BG1937" s="88"/>
      <c r="BH1937" s="88"/>
      <c r="BI1937" s="88"/>
      <c r="BJ1937" s="88"/>
      <c r="BK1937" s="88"/>
      <c r="BL1937" s="88"/>
      <c r="BM1937" s="88"/>
      <c r="BN1937" s="88"/>
      <c r="BO1937" s="88"/>
      <c r="BP1937" s="88"/>
      <c r="BQ1937" s="88"/>
      <c r="BR1937" s="88"/>
      <c r="BS1937" s="88"/>
      <c r="BT1937" s="88"/>
      <c r="BU1937" s="88"/>
      <c r="BV1937" s="88"/>
      <c r="BW1937" s="88"/>
      <c r="BX1937" s="88"/>
      <c r="BY1937" s="88"/>
      <c r="BZ1937" s="88"/>
      <c r="CA1937" s="88"/>
      <c r="CB1937" s="88"/>
      <c r="CC1937" s="88"/>
      <c r="CD1937" s="88"/>
      <c r="CE1937" s="88"/>
      <c r="CF1937" s="88"/>
      <c r="CG1937" s="88"/>
      <c r="CH1937" s="88"/>
      <c r="CI1937" s="88"/>
      <c r="CJ1937" s="88"/>
      <c r="CK1937" s="88"/>
      <c r="CL1937" s="88"/>
      <c r="CM1937" s="88"/>
      <c r="CN1937" s="88"/>
      <c r="CO1937" s="88"/>
      <c r="CP1937" s="88"/>
      <c r="CQ1937" s="88"/>
      <c r="CR1937" s="88"/>
      <c r="CS1937" s="88"/>
      <c r="CT1937" s="88"/>
      <c r="CU1937" s="88"/>
      <c r="CV1937" s="88"/>
      <c r="CW1937" s="88"/>
      <c r="CX1937" s="88"/>
      <c r="CY1937" s="88"/>
    </row>
    <row r="1938" spans="2:103" x14ac:dyDescent="0.3">
      <c r="B1938" s="87"/>
      <c r="C1938" s="87"/>
      <c r="D1938" s="144"/>
      <c r="E1938" s="144"/>
      <c r="F1938" s="87"/>
      <c r="G1938" s="88"/>
      <c r="H1938" s="88"/>
      <c r="I1938" s="88"/>
      <c r="J1938" s="87"/>
      <c r="K1938" s="87"/>
      <c r="L1938" s="87"/>
      <c r="M1938" s="87"/>
      <c r="N1938" s="87"/>
      <c r="O1938" s="88"/>
      <c r="P1938" s="88"/>
      <c r="Q1938" s="88"/>
      <c r="R1938" s="88"/>
      <c r="S1938" s="88"/>
      <c r="T1938" s="88"/>
      <c r="U1938" s="88"/>
      <c r="V1938" s="88"/>
      <c r="W1938" s="88"/>
      <c r="X1938" s="88"/>
      <c r="Y1938" s="88"/>
      <c r="Z1938" s="88"/>
      <c r="AA1938" s="88"/>
      <c r="AB1938" s="88"/>
      <c r="AC1938" s="88"/>
      <c r="AD1938" s="88"/>
      <c r="AE1938" s="88"/>
      <c r="AF1938" s="88"/>
      <c r="AG1938" s="88"/>
      <c r="AH1938" s="88"/>
      <c r="AI1938" s="88"/>
      <c r="AJ1938" s="88"/>
      <c r="AK1938" s="88"/>
      <c r="AL1938" s="88"/>
      <c r="AM1938" s="88"/>
      <c r="AN1938" s="88"/>
      <c r="AO1938" s="88"/>
      <c r="AP1938" s="88"/>
      <c r="AQ1938" s="88"/>
      <c r="AR1938" s="88"/>
      <c r="AS1938" s="88"/>
      <c r="AT1938" s="88"/>
      <c r="AU1938" s="88"/>
      <c r="AV1938" s="88"/>
      <c r="AW1938" s="88"/>
      <c r="AX1938" s="88"/>
      <c r="AY1938" s="88"/>
      <c r="AZ1938" s="88"/>
      <c r="BA1938" s="88"/>
      <c r="BB1938" s="88"/>
      <c r="BC1938" s="88"/>
      <c r="BD1938" s="88"/>
      <c r="BE1938" s="88"/>
      <c r="BF1938" s="88"/>
      <c r="BG1938" s="88"/>
      <c r="BH1938" s="88"/>
      <c r="BI1938" s="88"/>
      <c r="BJ1938" s="88"/>
      <c r="BK1938" s="88"/>
      <c r="BL1938" s="88"/>
      <c r="BM1938" s="88"/>
      <c r="BN1938" s="88"/>
      <c r="BO1938" s="88"/>
      <c r="BP1938" s="88"/>
      <c r="BQ1938" s="88"/>
      <c r="BR1938" s="88"/>
      <c r="BS1938" s="88"/>
      <c r="BT1938" s="88"/>
      <c r="BU1938" s="88"/>
      <c r="BV1938" s="88"/>
      <c r="BW1938" s="88"/>
      <c r="BX1938" s="88"/>
      <c r="BY1938" s="88"/>
      <c r="BZ1938" s="88"/>
      <c r="CA1938" s="88"/>
      <c r="CB1938" s="88"/>
      <c r="CC1938" s="88"/>
      <c r="CD1938" s="88"/>
      <c r="CE1938" s="88"/>
      <c r="CF1938" s="88"/>
      <c r="CG1938" s="88"/>
      <c r="CH1938" s="88"/>
      <c r="CI1938" s="88"/>
      <c r="CJ1938" s="88"/>
      <c r="CK1938" s="88"/>
      <c r="CL1938" s="88"/>
      <c r="CM1938" s="88"/>
      <c r="CN1938" s="88"/>
      <c r="CO1938" s="88"/>
      <c r="CP1938" s="88"/>
      <c r="CQ1938" s="88"/>
      <c r="CR1938" s="88"/>
      <c r="CS1938" s="88"/>
      <c r="CT1938" s="88"/>
      <c r="CU1938" s="88"/>
      <c r="CV1938" s="88"/>
      <c r="CW1938" s="88"/>
      <c r="CX1938" s="88"/>
      <c r="CY1938" s="88"/>
    </row>
    <row r="1939" spans="2:103" x14ac:dyDescent="0.3">
      <c r="B1939" s="87"/>
      <c r="C1939" s="87"/>
      <c r="D1939" s="144"/>
      <c r="E1939" s="144"/>
      <c r="F1939" s="87"/>
      <c r="G1939" s="88"/>
      <c r="H1939" s="88"/>
      <c r="I1939" s="88"/>
      <c r="J1939" s="87"/>
      <c r="K1939" s="87"/>
      <c r="L1939" s="87"/>
      <c r="M1939" s="87"/>
      <c r="N1939" s="87"/>
      <c r="O1939" s="88"/>
      <c r="P1939" s="88"/>
      <c r="Q1939" s="88"/>
      <c r="R1939" s="88"/>
      <c r="S1939" s="88"/>
      <c r="T1939" s="88"/>
      <c r="U1939" s="88"/>
      <c r="V1939" s="88"/>
      <c r="W1939" s="88"/>
      <c r="X1939" s="88"/>
      <c r="Y1939" s="88"/>
      <c r="Z1939" s="88"/>
      <c r="AA1939" s="88"/>
      <c r="AB1939" s="88"/>
      <c r="AC1939" s="88"/>
      <c r="AD1939" s="88"/>
      <c r="AE1939" s="88"/>
      <c r="AF1939" s="88"/>
      <c r="AG1939" s="88"/>
      <c r="AH1939" s="88"/>
      <c r="AI1939" s="88"/>
      <c r="AJ1939" s="88"/>
      <c r="AK1939" s="88"/>
      <c r="AL1939" s="88"/>
      <c r="AM1939" s="88"/>
      <c r="AN1939" s="88"/>
      <c r="AO1939" s="88"/>
      <c r="AP1939" s="88"/>
      <c r="AQ1939" s="88"/>
      <c r="AR1939" s="88"/>
      <c r="AS1939" s="88"/>
      <c r="AT1939" s="88"/>
      <c r="AU1939" s="88"/>
      <c r="AV1939" s="88"/>
      <c r="AW1939" s="88"/>
      <c r="AX1939" s="88"/>
      <c r="AY1939" s="88"/>
      <c r="AZ1939" s="88"/>
      <c r="BA1939" s="88"/>
      <c r="BB1939" s="88"/>
      <c r="BC1939" s="88"/>
      <c r="BD1939" s="88"/>
      <c r="BE1939" s="88"/>
      <c r="BF1939" s="88"/>
      <c r="BG1939" s="88"/>
      <c r="BH1939" s="88"/>
      <c r="BI1939" s="88"/>
      <c r="BJ1939" s="88"/>
      <c r="BK1939" s="88"/>
      <c r="BL1939" s="88"/>
      <c r="BM1939" s="88"/>
      <c r="BN1939" s="88"/>
      <c r="BO1939" s="88"/>
      <c r="BP1939" s="88"/>
      <c r="BQ1939" s="88"/>
      <c r="BR1939" s="88"/>
      <c r="BS1939" s="88"/>
      <c r="BT1939" s="88"/>
      <c r="BU1939" s="88"/>
      <c r="BV1939" s="88"/>
      <c r="BW1939" s="88"/>
      <c r="BX1939" s="88"/>
      <c r="BY1939" s="88"/>
      <c r="BZ1939" s="88"/>
      <c r="CA1939" s="88"/>
      <c r="CB1939" s="88"/>
      <c r="CC1939" s="88"/>
      <c r="CD1939" s="88"/>
      <c r="CE1939" s="88"/>
      <c r="CF1939" s="88"/>
      <c r="CG1939" s="88"/>
      <c r="CH1939" s="88"/>
      <c r="CI1939" s="88"/>
      <c r="CJ1939" s="88"/>
      <c r="CK1939" s="88"/>
      <c r="CL1939" s="88"/>
      <c r="CM1939" s="88"/>
      <c r="CN1939" s="88"/>
      <c r="CO1939" s="88"/>
      <c r="CP1939" s="88"/>
      <c r="CQ1939" s="88"/>
      <c r="CR1939" s="88"/>
      <c r="CS1939" s="88"/>
      <c r="CT1939" s="88"/>
      <c r="CU1939" s="88"/>
      <c r="CV1939" s="88"/>
      <c r="CW1939" s="88"/>
      <c r="CX1939" s="88"/>
      <c r="CY1939" s="88"/>
    </row>
    <row r="1940" spans="2:103" x14ac:dyDescent="0.3">
      <c r="B1940" s="87"/>
      <c r="C1940" s="87"/>
      <c r="D1940" s="144"/>
      <c r="E1940" s="144"/>
      <c r="F1940" s="87"/>
      <c r="G1940" s="88"/>
      <c r="H1940" s="88"/>
      <c r="I1940" s="88"/>
      <c r="J1940" s="87"/>
      <c r="K1940" s="87"/>
      <c r="L1940" s="87"/>
      <c r="M1940" s="87"/>
      <c r="N1940" s="87"/>
      <c r="O1940" s="88"/>
      <c r="P1940" s="88"/>
      <c r="Q1940" s="88"/>
      <c r="R1940" s="88"/>
      <c r="S1940" s="88"/>
      <c r="T1940" s="88"/>
      <c r="U1940" s="88"/>
      <c r="V1940" s="88"/>
      <c r="W1940" s="88"/>
      <c r="X1940" s="88"/>
      <c r="Y1940" s="88"/>
      <c r="Z1940" s="88"/>
      <c r="AA1940" s="88"/>
      <c r="AB1940" s="88"/>
      <c r="AC1940" s="88"/>
      <c r="AD1940" s="88"/>
      <c r="AE1940" s="88"/>
      <c r="AF1940" s="88"/>
      <c r="AG1940" s="88"/>
      <c r="AH1940" s="88"/>
      <c r="AI1940" s="88"/>
      <c r="AJ1940" s="88"/>
      <c r="AK1940" s="88"/>
      <c r="AL1940" s="88"/>
      <c r="AM1940" s="88"/>
      <c r="AN1940" s="88"/>
      <c r="AO1940" s="88"/>
      <c r="AP1940" s="88"/>
      <c r="AQ1940" s="88"/>
      <c r="AR1940" s="88"/>
      <c r="AS1940" s="88"/>
      <c r="AT1940" s="88"/>
      <c r="AU1940" s="88"/>
      <c r="AV1940" s="88"/>
      <c r="AW1940" s="88"/>
      <c r="AX1940" s="88"/>
      <c r="AY1940" s="88"/>
      <c r="AZ1940" s="88"/>
      <c r="BA1940" s="88"/>
      <c r="BB1940" s="88"/>
      <c r="BC1940" s="88"/>
      <c r="BD1940" s="88"/>
      <c r="BE1940" s="88"/>
      <c r="BF1940" s="88"/>
      <c r="BG1940" s="88"/>
      <c r="BH1940" s="88"/>
      <c r="BI1940" s="88"/>
      <c r="BJ1940" s="88"/>
      <c r="BK1940" s="88"/>
      <c r="BL1940" s="88"/>
      <c r="BM1940" s="88"/>
      <c r="BN1940" s="88"/>
      <c r="BO1940" s="88"/>
      <c r="BP1940" s="88"/>
      <c r="BQ1940" s="88"/>
      <c r="BR1940" s="88"/>
      <c r="BS1940" s="88"/>
      <c r="BT1940" s="88"/>
      <c r="BU1940" s="88"/>
      <c r="BV1940" s="88"/>
      <c r="BW1940" s="88"/>
      <c r="BX1940" s="88"/>
      <c r="BY1940" s="88"/>
      <c r="BZ1940" s="88"/>
      <c r="CA1940" s="88"/>
      <c r="CB1940" s="88"/>
      <c r="CC1940" s="88"/>
      <c r="CD1940" s="88"/>
      <c r="CE1940" s="88"/>
      <c r="CF1940" s="88"/>
      <c r="CG1940" s="88"/>
      <c r="CH1940" s="88"/>
      <c r="CI1940" s="88"/>
      <c r="CJ1940" s="88"/>
      <c r="CK1940" s="88"/>
      <c r="CL1940" s="88"/>
      <c r="CM1940" s="88"/>
      <c r="CN1940" s="88"/>
      <c r="CO1940" s="88"/>
      <c r="CP1940" s="88"/>
      <c r="CQ1940" s="88"/>
      <c r="CR1940" s="88"/>
      <c r="CS1940" s="88"/>
      <c r="CT1940" s="88"/>
      <c r="CU1940" s="88"/>
      <c r="CV1940" s="88"/>
      <c r="CW1940" s="88"/>
      <c r="CX1940" s="88"/>
      <c r="CY1940" s="88"/>
    </row>
    <row r="1941" spans="2:103" x14ac:dyDescent="0.3">
      <c r="B1941" s="87"/>
      <c r="C1941" s="87"/>
      <c r="D1941" s="144"/>
      <c r="E1941" s="144"/>
      <c r="F1941" s="87"/>
      <c r="G1941" s="88"/>
      <c r="H1941" s="88"/>
      <c r="I1941" s="88"/>
      <c r="J1941" s="87"/>
      <c r="K1941" s="87"/>
      <c r="L1941" s="87"/>
      <c r="M1941" s="87"/>
      <c r="N1941" s="87"/>
      <c r="O1941" s="88"/>
      <c r="P1941" s="88"/>
      <c r="Q1941" s="88"/>
      <c r="R1941" s="88"/>
      <c r="S1941" s="88"/>
      <c r="T1941" s="88"/>
      <c r="U1941" s="88"/>
      <c r="V1941" s="88"/>
      <c r="W1941" s="88"/>
      <c r="X1941" s="88"/>
      <c r="Y1941" s="88"/>
      <c r="Z1941" s="88"/>
      <c r="AA1941" s="88"/>
      <c r="AB1941" s="88"/>
      <c r="AC1941" s="88"/>
      <c r="AD1941" s="88"/>
      <c r="AE1941" s="88"/>
      <c r="AF1941" s="88"/>
      <c r="AG1941" s="88"/>
      <c r="AH1941" s="88"/>
      <c r="AI1941" s="88"/>
      <c r="AJ1941" s="88"/>
      <c r="AK1941" s="88"/>
      <c r="AL1941" s="88"/>
      <c r="AM1941" s="88"/>
      <c r="AN1941" s="88"/>
      <c r="AO1941" s="88"/>
      <c r="AP1941" s="88"/>
      <c r="AQ1941" s="88"/>
      <c r="AR1941" s="88"/>
      <c r="AS1941" s="88"/>
      <c r="AT1941" s="88"/>
      <c r="AU1941" s="88"/>
      <c r="AV1941" s="88"/>
      <c r="AW1941" s="88"/>
      <c r="AX1941" s="88"/>
      <c r="AY1941" s="88"/>
      <c r="AZ1941" s="88"/>
      <c r="BA1941" s="88"/>
      <c r="BB1941" s="88"/>
      <c r="BC1941" s="88"/>
      <c r="BD1941" s="88"/>
      <c r="BE1941" s="88"/>
      <c r="BF1941" s="88"/>
      <c r="BG1941" s="88"/>
      <c r="BH1941" s="88"/>
      <c r="BI1941" s="88"/>
      <c r="BJ1941" s="88"/>
      <c r="BK1941" s="88"/>
      <c r="BL1941" s="88"/>
      <c r="BM1941" s="88"/>
      <c r="BN1941" s="88"/>
      <c r="BO1941" s="88"/>
      <c r="BP1941" s="88"/>
      <c r="BQ1941" s="88"/>
      <c r="BR1941" s="88"/>
      <c r="BS1941" s="88"/>
      <c r="BT1941" s="88"/>
      <c r="BU1941" s="88"/>
      <c r="BV1941" s="88"/>
      <c r="BW1941" s="88"/>
      <c r="BX1941" s="88"/>
      <c r="BY1941" s="88"/>
      <c r="BZ1941" s="88"/>
      <c r="CA1941" s="88"/>
      <c r="CB1941" s="88"/>
      <c r="CC1941" s="88"/>
      <c r="CD1941" s="88"/>
      <c r="CE1941" s="88"/>
      <c r="CF1941" s="88"/>
      <c r="CG1941" s="88"/>
      <c r="CH1941" s="88"/>
      <c r="CI1941" s="88"/>
      <c r="CJ1941" s="88"/>
      <c r="CK1941" s="88"/>
      <c r="CL1941" s="88"/>
      <c r="CM1941" s="88"/>
      <c r="CN1941" s="88"/>
      <c r="CO1941" s="88"/>
      <c r="CP1941" s="88"/>
      <c r="CQ1941" s="88"/>
      <c r="CR1941" s="88"/>
      <c r="CS1941" s="88"/>
      <c r="CT1941" s="88"/>
      <c r="CU1941" s="88"/>
      <c r="CV1941" s="88"/>
      <c r="CW1941" s="88"/>
      <c r="CX1941" s="88"/>
      <c r="CY1941" s="88"/>
    </row>
    <row r="1942" spans="2:103" x14ac:dyDescent="0.3">
      <c r="B1942" s="87"/>
      <c r="C1942" s="87"/>
      <c r="D1942" s="144"/>
      <c r="E1942" s="144"/>
      <c r="F1942" s="87"/>
      <c r="G1942" s="88"/>
      <c r="H1942" s="88"/>
      <c r="I1942" s="88"/>
      <c r="J1942" s="87"/>
      <c r="K1942" s="87"/>
      <c r="L1942" s="87"/>
      <c r="M1942" s="87"/>
      <c r="N1942" s="87"/>
      <c r="O1942" s="88"/>
      <c r="P1942" s="88"/>
      <c r="Q1942" s="88"/>
      <c r="R1942" s="88"/>
      <c r="S1942" s="88"/>
      <c r="T1942" s="88"/>
      <c r="U1942" s="88"/>
      <c r="V1942" s="88"/>
      <c r="W1942" s="88"/>
      <c r="X1942" s="88"/>
      <c r="Y1942" s="88"/>
      <c r="Z1942" s="88"/>
      <c r="AA1942" s="88"/>
      <c r="AB1942" s="88"/>
      <c r="AC1942" s="88"/>
      <c r="AD1942" s="88"/>
      <c r="AE1942" s="88"/>
      <c r="AF1942" s="88"/>
      <c r="AG1942" s="88"/>
      <c r="AH1942" s="88"/>
      <c r="AI1942" s="88"/>
      <c r="AJ1942" s="88"/>
      <c r="AK1942" s="88"/>
      <c r="AL1942" s="88"/>
      <c r="AM1942" s="88"/>
      <c r="AN1942" s="88"/>
      <c r="AO1942" s="88"/>
      <c r="AP1942" s="88"/>
      <c r="AQ1942" s="88"/>
      <c r="AR1942" s="88"/>
      <c r="AS1942" s="88"/>
      <c r="AT1942" s="88"/>
      <c r="AU1942" s="88"/>
      <c r="AV1942" s="88"/>
      <c r="AW1942" s="88"/>
      <c r="AX1942" s="88"/>
      <c r="AY1942" s="88"/>
      <c r="AZ1942" s="88"/>
      <c r="BA1942" s="88"/>
      <c r="BB1942" s="88"/>
      <c r="BC1942" s="88"/>
      <c r="BD1942" s="88"/>
      <c r="BE1942" s="88"/>
      <c r="BF1942" s="88"/>
      <c r="BG1942" s="88"/>
      <c r="BH1942" s="88"/>
      <c r="BI1942" s="88"/>
      <c r="BJ1942" s="88"/>
      <c r="BK1942" s="88"/>
      <c r="BL1942" s="88"/>
      <c r="BM1942" s="88"/>
      <c r="BN1942" s="88"/>
      <c r="BO1942" s="88"/>
      <c r="BP1942" s="88"/>
      <c r="BQ1942" s="88"/>
      <c r="BR1942" s="88"/>
      <c r="BS1942" s="88"/>
      <c r="BT1942" s="88"/>
      <c r="BU1942" s="88"/>
      <c r="BV1942" s="88"/>
      <c r="BW1942" s="88"/>
      <c r="BX1942" s="88"/>
      <c r="BY1942" s="88"/>
      <c r="BZ1942" s="88"/>
      <c r="CA1942" s="88"/>
      <c r="CB1942" s="88"/>
      <c r="CC1942" s="88"/>
      <c r="CD1942" s="88"/>
      <c r="CE1942" s="88"/>
      <c r="CF1942" s="88"/>
      <c r="CG1942" s="88"/>
      <c r="CH1942" s="88"/>
      <c r="CI1942" s="88"/>
      <c r="CJ1942" s="88"/>
      <c r="CK1942" s="88"/>
      <c r="CL1942" s="88"/>
      <c r="CM1942" s="88"/>
      <c r="CN1942" s="88"/>
      <c r="CO1942" s="88"/>
      <c r="CP1942" s="88"/>
      <c r="CQ1942" s="88"/>
      <c r="CR1942" s="88"/>
      <c r="CS1942" s="88"/>
      <c r="CT1942" s="88"/>
      <c r="CU1942" s="88"/>
      <c r="CV1942" s="88"/>
      <c r="CW1942" s="88"/>
      <c r="CX1942" s="88"/>
      <c r="CY1942" s="88"/>
    </row>
    <row r="1943" spans="2:103" x14ac:dyDescent="0.3">
      <c r="B1943" s="87"/>
      <c r="C1943" s="87"/>
      <c r="D1943" s="144"/>
      <c r="E1943" s="144"/>
      <c r="F1943" s="87"/>
      <c r="G1943" s="88"/>
      <c r="H1943" s="88"/>
      <c r="I1943" s="88"/>
      <c r="J1943" s="87"/>
      <c r="K1943" s="87"/>
      <c r="L1943" s="87"/>
      <c r="M1943" s="87"/>
      <c r="N1943" s="87"/>
      <c r="O1943" s="88"/>
      <c r="P1943" s="88"/>
      <c r="Q1943" s="88"/>
      <c r="R1943" s="88"/>
      <c r="S1943" s="88"/>
      <c r="T1943" s="88"/>
      <c r="U1943" s="88"/>
      <c r="V1943" s="88"/>
      <c r="W1943" s="88"/>
      <c r="X1943" s="88"/>
      <c r="Y1943" s="88"/>
      <c r="Z1943" s="88"/>
      <c r="AA1943" s="88"/>
      <c r="AB1943" s="88"/>
      <c r="AC1943" s="88"/>
      <c r="AD1943" s="88"/>
      <c r="AE1943" s="88"/>
      <c r="AF1943" s="88"/>
      <c r="AG1943" s="88"/>
      <c r="AH1943" s="88"/>
      <c r="AI1943" s="88"/>
      <c r="AJ1943" s="88"/>
      <c r="AK1943" s="88"/>
      <c r="AL1943" s="88"/>
      <c r="AM1943" s="88"/>
      <c r="AN1943" s="88"/>
      <c r="AO1943" s="88"/>
      <c r="AP1943" s="88"/>
      <c r="AQ1943" s="88"/>
      <c r="AR1943" s="88"/>
      <c r="AS1943" s="88"/>
      <c r="AT1943" s="88"/>
      <c r="AU1943" s="88"/>
      <c r="AV1943" s="88"/>
      <c r="AW1943" s="88"/>
      <c r="AX1943" s="88"/>
      <c r="AY1943" s="88"/>
      <c r="AZ1943" s="88"/>
      <c r="BA1943" s="88"/>
      <c r="BB1943" s="88"/>
      <c r="BC1943" s="88"/>
      <c r="BD1943" s="88"/>
      <c r="BE1943" s="88"/>
      <c r="BF1943" s="88"/>
      <c r="BG1943" s="88"/>
      <c r="BH1943" s="88"/>
      <c r="BI1943" s="88"/>
      <c r="BJ1943" s="88"/>
      <c r="BK1943" s="88"/>
      <c r="BL1943" s="88"/>
      <c r="BM1943" s="88"/>
      <c r="BN1943" s="88"/>
      <c r="BO1943" s="88"/>
      <c r="BP1943" s="88"/>
      <c r="BQ1943" s="88"/>
      <c r="BR1943" s="88"/>
      <c r="BS1943" s="88"/>
      <c r="BT1943" s="88"/>
      <c r="BU1943" s="88"/>
      <c r="BV1943" s="88"/>
      <c r="BW1943" s="88"/>
      <c r="BX1943" s="88"/>
      <c r="BY1943" s="88"/>
      <c r="BZ1943" s="88"/>
      <c r="CA1943" s="88"/>
      <c r="CB1943" s="88"/>
      <c r="CC1943" s="88"/>
      <c r="CD1943" s="88"/>
      <c r="CE1943" s="88"/>
      <c r="CF1943" s="88"/>
      <c r="CG1943" s="88"/>
      <c r="CH1943" s="88"/>
      <c r="CI1943" s="88"/>
      <c r="CJ1943" s="88"/>
      <c r="CK1943" s="88"/>
      <c r="CL1943" s="88"/>
      <c r="CM1943" s="88"/>
      <c r="CN1943" s="88"/>
      <c r="CO1943" s="88"/>
      <c r="CP1943" s="88"/>
      <c r="CQ1943" s="88"/>
      <c r="CR1943" s="88"/>
      <c r="CS1943" s="88"/>
      <c r="CT1943" s="88"/>
      <c r="CU1943" s="88"/>
      <c r="CV1943" s="88"/>
      <c r="CW1943" s="88"/>
      <c r="CX1943" s="88"/>
      <c r="CY1943" s="88"/>
    </row>
    <row r="1944" spans="2:103" x14ac:dyDescent="0.3">
      <c r="B1944" s="87"/>
      <c r="C1944" s="87"/>
      <c r="D1944" s="144"/>
      <c r="E1944" s="144"/>
      <c r="F1944" s="87"/>
      <c r="G1944" s="88"/>
      <c r="H1944" s="88"/>
      <c r="I1944" s="88"/>
      <c r="J1944" s="87"/>
      <c r="K1944" s="87"/>
      <c r="L1944" s="87"/>
      <c r="M1944" s="87"/>
      <c r="N1944" s="87"/>
      <c r="O1944" s="88"/>
      <c r="P1944" s="88"/>
      <c r="Q1944" s="88"/>
      <c r="R1944" s="88"/>
      <c r="S1944" s="88"/>
      <c r="T1944" s="88"/>
      <c r="U1944" s="88"/>
      <c r="V1944" s="88"/>
      <c r="W1944" s="88"/>
      <c r="X1944" s="88"/>
      <c r="Y1944" s="88"/>
      <c r="Z1944" s="88"/>
      <c r="AA1944" s="88"/>
      <c r="AB1944" s="88"/>
      <c r="AC1944" s="88"/>
      <c r="AD1944" s="88"/>
      <c r="AE1944" s="88"/>
      <c r="AF1944" s="88"/>
      <c r="AG1944" s="88"/>
      <c r="AH1944" s="88"/>
      <c r="AI1944" s="88"/>
      <c r="AJ1944" s="88"/>
      <c r="AK1944" s="88"/>
      <c r="AL1944" s="88"/>
      <c r="AM1944" s="88"/>
      <c r="AN1944" s="88"/>
      <c r="AO1944" s="88"/>
      <c r="AP1944" s="88"/>
      <c r="AQ1944" s="88"/>
      <c r="AR1944" s="88"/>
      <c r="AS1944" s="88"/>
      <c r="AT1944" s="88"/>
      <c r="AU1944" s="88"/>
      <c r="AV1944" s="88"/>
      <c r="AW1944" s="88"/>
      <c r="AX1944" s="88"/>
      <c r="AY1944" s="88"/>
      <c r="AZ1944" s="88"/>
      <c r="BA1944" s="88"/>
      <c r="BB1944" s="88"/>
      <c r="BC1944" s="88"/>
      <c r="BD1944" s="88"/>
      <c r="BE1944" s="88"/>
      <c r="BF1944" s="88"/>
      <c r="BG1944" s="88"/>
      <c r="BH1944" s="88"/>
      <c r="BI1944" s="88"/>
      <c r="BJ1944" s="88"/>
      <c r="BK1944" s="88"/>
      <c r="BL1944" s="88"/>
      <c r="BM1944" s="88"/>
      <c r="BN1944" s="88"/>
      <c r="BO1944" s="88"/>
      <c r="BP1944" s="88"/>
      <c r="BQ1944" s="88"/>
      <c r="BR1944" s="88"/>
      <c r="BS1944" s="88"/>
      <c r="BT1944" s="88"/>
      <c r="BU1944" s="88"/>
      <c r="BV1944" s="88"/>
      <c r="BW1944" s="88"/>
      <c r="BX1944" s="88"/>
      <c r="BY1944" s="88"/>
      <c r="BZ1944" s="88"/>
      <c r="CA1944" s="88"/>
      <c r="CB1944" s="88"/>
      <c r="CC1944" s="88"/>
      <c r="CD1944" s="88"/>
      <c r="CE1944" s="88"/>
      <c r="CF1944" s="88"/>
      <c r="CG1944" s="88"/>
      <c r="CH1944" s="88"/>
      <c r="CI1944" s="88"/>
      <c r="CJ1944" s="88"/>
      <c r="CK1944" s="88"/>
      <c r="CL1944" s="88"/>
      <c r="CM1944" s="88"/>
      <c r="CN1944" s="88"/>
      <c r="CO1944" s="88"/>
      <c r="CP1944" s="88"/>
      <c r="CQ1944" s="88"/>
      <c r="CR1944" s="88"/>
      <c r="CS1944" s="88"/>
      <c r="CT1944" s="88"/>
      <c r="CU1944" s="88"/>
      <c r="CV1944" s="88"/>
      <c r="CW1944" s="88"/>
      <c r="CX1944" s="88"/>
      <c r="CY1944" s="88"/>
    </row>
    <row r="1945" spans="2:103" x14ac:dyDescent="0.3">
      <c r="B1945" s="87"/>
      <c r="C1945" s="87"/>
      <c r="D1945" s="144"/>
      <c r="E1945" s="144"/>
      <c r="F1945" s="87"/>
      <c r="G1945" s="88"/>
      <c r="H1945" s="88"/>
      <c r="I1945" s="88"/>
      <c r="J1945" s="87"/>
      <c r="K1945" s="87"/>
      <c r="L1945" s="87"/>
      <c r="M1945" s="87"/>
      <c r="N1945" s="87"/>
      <c r="O1945" s="88"/>
      <c r="P1945" s="88"/>
      <c r="Q1945" s="88"/>
      <c r="R1945" s="88"/>
      <c r="S1945" s="88"/>
      <c r="T1945" s="88"/>
      <c r="U1945" s="88"/>
      <c r="V1945" s="88"/>
      <c r="W1945" s="88"/>
      <c r="X1945" s="88"/>
      <c r="Y1945" s="88"/>
      <c r="Z1945" s="88"/>
      <c r="AA1945" s="88"/>
      <c r="AB1945" s="88"/>
      <c r="AC1945" s="88"/>
      <c r="AD1945" s="88"/>
      <c r="AE1945" s="88"/>
      <c r="AF1945" s="88"/>
      <c r="AG1945" s="88"/>
      <c r="AH1945" s="88"/>
      <c r="AI1945" s="88"/>
      <c r="AJ1945" s="88"/>
      <c r="AK1945" s="88"/>
      <c r="AL1945" s="88"/>
      <c r="AM1945" s="88"/>
      <c r="AN1945" s="88"/>
      <c r="AO1945" s="88"/>
      <c r="AP1945" s="88"/>
      <c r="AQ1945" s="88"/>
      <c r="AR1945" s="88"/>
      <c r="AS1945" s="88"/>
      <c r="AT1945" s="88"/>
      <c r="AU1945" s="88"/>
      <c r="AV1945" s="88"/>
      <c r="AW1945" s="88"/>
      <c r="AX1945" s="88"/>
      <c r="AY1945" s="88"/>
      <c r="AZ1945" s="88"/>
      <c r="BA1945" s="88"/>
      <c r="BB1945" s="88"/>
      <c r="BC1945" s="88"/>
      <c r="BD1945" s="88"/>
      <c r="BE1945" s="88"/>
      <c r="BF1945" s="88"/>
      <c r="BG1945" s="88"/>
      <c r="BH1945" s="88"/>
      <c r="BI1945" s="88"/>
      <c r="BJ1945" s="88"/>
      <c r="BK1945" s="88"/>
      <c r="BL1945" s="88"/>
      <c r="BM1945" s="88"/>
      <c r="BN1945" s="88"/>
      <c r="BO1945" s="88"/>
      <c r="BP1945" s="88"/>
      <c r="BQ1945" s="88"/>
      <c r="BR1945" s="88"/>
      <c r="BS1945" s="88"/>
      <c r="BT1945" s="88"/>
      <c r="BU1945" s="88"/>
      <c r="BV1945" s="88"/>
      <c r="BW1945" s="88"/>
      <c r="BX1945" s="88"/>
      <c r="BY1945" s="88"/>
      <c r="BZ1945" s="88"/>
      <c r="CA1945" s="88"/>
      <c r="CB1945" s="88"/>
      <c r="CC1945" s="88"/>
      <c r="CD1945" s="88"/>
      <c r="CE1945" s="88"/>
      <c r="CF1945" s="88"/>
      <c r="CG1945" s="88"/>
      <c r="CH1945" s="88"/>
      <c r="CI1945" s="88"/>
      <c r="CJ1945" s="88"/>
      <c r="CK1945" s="88"/>
      <c r="CL1945" s="88"/>
      <c r="CM1945" s="88"/>
      <c r="CN1945" s="88"/>
      <c r="CO1945" s="88"/>
      <c r="CP1945" s="88"/>
      <c r="CQ1945" s="88"/>
      <c r="CR1945" s="88"/>
      <c r="CS1945" s="88"/>
      <c r="CT1945" s="88"/>
      <c r="CU1945" s="88"/>
      <c r="CV1945" s="88"/>
      <c r="CW1945" s="88"/>
      <c r="CX1945" s="88"/>
      <c r="CY1945" s="88"/>
    </row>
    <row r="1946" spans="2:103" x14ac:dyDescent="0.3">
      <c r="B1946" s="87"/>
      <c r="C1946" s="87"/>
      <c r="D1946" s="144"/>
      <c r="E1946" s="144"/>
      <c r="F1946" s="87"/>
      <c r="G1946" s="88"/>
      <c r="H1946" s="88"/>
      <c r="I1946" s="88"/>
      <c r="J1946" s="87"/>
      <c r="K1946" s="87"/>
      <c r="L1946" s="87"/>
      <c r="M1946" s="87"/>
      <c r="N1946" s="87"/>
      <c r="O1946" s="88"/>
      <c r="P1946" s="88"/>
      <c r="Q1946" s="88"/>
      <c r="R1946" s="88"/>
      <c r="S1946" s="88"/>
      <c r="T1946" s="88"/>
      <c r="U1946" s="88"/>
      <c r="V1946" s="88"/>
      <c r="W1946" s="88"/>
      <c r="X1946" s="88"/>
      <c r="Y1946" s="88"/>
      <c r="Z1946" s="88"/>
      <c r="AA1946" s="88"/>
      <c r="AB1946" s="88"/>
      <c r="AC1946" s="88"/>
      <c r="AD1946" s="88"/>
      <c r="AE1946" s="88"/>
      <c r="AF1946" s="88"/>
      <c r="AG1946" s="88"/>
      <c r="AH1946" s="88"/>
      <c r="AI1946" s="88"/>
      <c r="AJ1946" s="88"/>
      <c r="AK1946" s="88"/>
      <c r="AL1946" s="88"/>
      <c r="AM1946" s="88"/>
      <c r="AN1946" s="88"/>
      <c r="AO1946" s="88"/>
      <c r="AP1946" s="88"/>
      <c r="AQ1946" s="88"/>
      <c r="AR1946" s="88"/>
      <c r="AS1946" s="88"/>
      <c r="AT1946" s="88"/>
      <c r="AU1946" s="88"/>
      <c r="AV1946" s="88"/>
      <c r="AW1946" s="88"/>
      <c r="AX1946" s="88"/>
      <c r="AY1946" s="88"/>
      <c r="AZ1946" s="88"/>
      <c r="BA1946" s="88"/>
      <c r="BB1946" s="88"/>
      <c r="BC1946" s="88"/>
      <c r="BD1946" s="88"/>
      <c r="BE1946" s="88"/>
      <c r="BF1946" s="88"/>
      <c r="BG1946" s="88"/>
      <c r="BH1946" s="88"/>
      <c r="BI1946" s="88"/>
      <c r="BJ1946" s="88"/>
      <c r="BK1946" s="88"/>
      <c r="BL1946" s="88"/>
      <c r="BM1946" s="88"/>
      <c r="BN1946" s="88"/>
      <c r="BO1946" s="88"/>
      <c r="BP1946" s="88"/>
      <c r="BQ1946" s="88"/>
      <c r="BR1946" s="88"/>
      <c r="BS1946" s="88"/>
      <c r="BT1946" s="88"/>
      <c r="BU1946" s="88"/>
      <c r="BV1946" s="88"/>
      <c r="BW1946" s="88"/>
      <c r="BX1946" s="88"/>
      <c r="BY1946" s="88"/>
      <c r="BZ1946" s="88"/>
      <c r="CA1946" s="88"/>
      <c r="CB1946" s="88"/>
      <c r="CC1946" s="88"/>
      <c r="CD1946" s="88"/>
      <c r="CE1946" s="88"/>
      <c r="CF1946" s="88"/>
      <c r="CG1946" s="88"/>
      <c r="CH1946" s="88"/>
      <c r="CI1946" s="88"/>
      <c r="CJ1946" s="88"/>
      <c r="CK1946" s="88"/>
      <c r="CL1946" s="88"/>
      <c r="CM1946" s="88"/>
      <c r="CN1946" s="88"/>
      <c r="CO1946" s="88"/>
      <c r="CP1946" s="88"/>
      <c r="CQ1946" s="88"/>
      <c r="CR1946" s="88"/>
      <c r="CS1946" s="88"/>
      <c r="CT1946" s="88"/>
      <c r="CU1946" s="88"/>
      <c r="CV1946" s="88"/>
      <c r="CW1946" s="88"/>
      <c r="CX1946" s="88"/>
      <c r="CY1946" s="88"/>
    </row>
    <row r="1947" spans="2:103" x14ac:dyDescent="0.3">
      <c r="B1947" s="87"/>
      <c r="C1947" s="87"/>
      <c r="D1947" s="144"/>
      <c r="E1947" s="144"/>
      <c r="F1947" s="87"/>
      <c r="G1947" s="88"/>
      <c r="H1947" s="88"/>
      <c r="I1947" s="88"/>
      <c r="J1947" s="87"/>
      <c r="K1947" s="87"/>
      <c r="L1947" s="87"/>
      <c r="M1947" s="87"/>
      <c r="N1947" s="87"/>
      <c r="O1947" s="88"/>
      <c r="P1947" s="88"/>
      <c r="Q1947" s="88"/>
      <c r="R1947" s="88"/>
      <c r="S1947" s="88"/>
      <c r="T1947" s="88"/>
      <c r="U1947" s="88"/>
      <c r="V1947" s="88"/>
      <c r="W1947" s="88"/>
      <c r="X1947" s="88"/>
      <c r="Y1947" s="88"/>
      <c r="Z1947" s="88"/>
      <c r="AA1947" s="88"/>
      <c r="AB1947" s="88"/>
      <c r="AC1947" s="88"/>
      <c r="AD1947" s="88"/>
      <c r="AE1947" s="88"/>
      <c r="AF1947" s="88"/>
      <c r="AG1947" s="88"/>
      <c r="AH1947" s="88"/>
      <c r="AI1947" s="88"/>
      <c r="AJ1947" s="88"/>
      <c r="AK1947" s="88"/>
      <c r="AL1947" s="88"/>
      <c r="AM1947" s="88"/>
      <c r="AN1947" s="88"/>
      <c r="AO1947" s="88"/>
      <c r="AP1947" s="88"/>
      <c r="AQ1947" s="88"/>
      <c r="AR1947" s="88"/>
      <c r="AS1947" s="88"/>
      <c r="AT1947" s="88"/>
      <c r="AU1947" s="88"/>
      <c r="AV1947" s="88"/>
      <c r="AW1947" s="88"/>
      <c r="AX1947" s="88"/>
      <c r="AY1947" s="88"/>
      <c r="AZ1947" s="88"/>
      <c r="BA1947" s="88"/>
      <c r="BB1947" s="88"/>
      <c r="BC1947" s="88"/>
      <c r="BD1947" s="88"/>
      <c r="BE1947" s="88"/>
      <c r="BF1947" s="88"/>
      <c r="BG1947" s="88"/>
      <c r="BH1947" s="88"/>
      <c r="BI1947" s="88"/>
      <c r="BJ1947" s="88"/>
      <c r="BK1947" s="88"/>
      <c r="BL1947" s="88"/>
      <c r="BM1947" s="88"/>
      <c r="BN1947" s="88"/>
      <c r="BO1947" s="88"/>
      <c r="BP1947" s="88"/>
      <c r="BQ1947" s="88"/>
      <c r="BR1947" s="88"/>
      <c r="BS1947" s="88"/>
      <c r="BT1947" s="88"/>
      <c r="BU1947" s="88"/>
      <c r="BV1947" s="88"/>
      <c r="BW1947" s="88"/>
      <c r="BX1947" s="88"/>
      <c r="BY1947" s="88"/>
      <c r="BZ1947" s="88"/>
      <c r="CA1947" s="88"/>
      <c r="CB1947" s="88"/>
      <c r="CC1947" s="88"/>
      <c r="CD1947" s="88"/>
      <c r="CE1947" s="88"/>
      <c r="CF1947" s="88"/>
      <c r="CG1947" s="88"/>
      <c r="CH1947" s="88"/>
      <c r="CI1947" s="88"/>
      <c r="CJ1947" s="88"/>
      <c r="CK1947" s="88"/>
      <c r="CL1947" s="88"/>
      <c r="CM1947" s="88"/>
      <c r="CN1947" s="88"/>
      <c r="CO1947" s="88"/>
      <c r="CP1947" s="88"/>
      <c r="CQ1947" s="88"/>
      <c r="CR1947" s="88"/>
      <c r="CS1947" s="88"/>
      <c r="CT1947" s="88"/>
      <c r="CU1947" s="88"/>
      <c r="CV1947" s="88"/>
      <c r="CW1947" s="88"/>
      <c r="CX1947" s="88"/>
      <c r="CY1947" s="88"/>
    </row>
    <row r="1948" spans="2:103" x14ac:dyDescent="0.3">
      <c r="B1948" s="87"/>
      <c r="C1948" s="87"/>
      <c r="D1948" s="144"/>
      <c r="E1948" s="144"/>
      <c r="F1948" s="87"/>
      <c r="G1948" s="88"/>
      <c r="H1948" s="88"/>
      <c r="I1948" s="88"/>
      <c r="J1948" s="87"/>
      <c r="K1948" s="87"/>
      <c r="L1948" s="87"/>
      <c r="M1948" s="87"/>
      <c r="N1948" s="87"/>
      <c r="O1948" s="88"/>
      <c r="P1948" s="88"/>
      <c r="Q1948" s="88"/>
      <c r="R1948" s="88"/>
      <c r="S1948" s="88"/>
      <c r="T1948" s="88"/>
      <c r="U1948" s="88"/>
      <c r="V1948" s="88"/>
      <c r="W1948" s="88"/>
      <c r="X1948" s="88"/>
      <c r="Y1948" s="88"/>
      <c r="Z1948" s="88"/>
      <c r="AA1948" s="88"/>
      <c r="AB1948" s="88"/>
      <c r="AC1948" s="88"/>
      <c r="AD1948" s="88"/>
      <c r="AE1948" s="88"/>
      <c r="AF1948" s="88"/>
      <c r="AG1948" s="88"/>
      <c r="AH1948" s="88"/>
      <c r="AI1948" s="88"/>
      <c r="AJ1948" s="88"/>
      <c r="AK1948" s="88"/>
      <c r="AL1948" s="88"/>
      <c r="AM1948" s="88"/>
      <c r="AN1948" s="88"/>
      <c r="AO1948" s="88"/>
      <c r="AP1948" s="88"/>
      <c r="AQ1948" s="88"/>
      <c r="AR1948" s="88"/>
      <c r="AS1948" s="88"/>
      <c r="AT1948" s="88"/>
      <c r="AU1948" s="88"/>
      <c r="AV1948" s="88"/>
      <c r="AW1948" s="88"/>
      <c r="AX1948" s="88"/>
      <c r="AY1948" s="88"/>
      <c r="AZ1948" s="88"/>
      <c r="BA1948" s="88"/>
      <c r="BB1948" s="88"/>
      <c r="BC1948" s="88"/>
      <c r="BD1948" s="88"/>
      <c r="BE1948" s="88"/>
      <c r="BF1948" s="88"/>
      <c r="BG1948" s="88"/>
      <c r="BH1948" s="88"/>
      <c r="BI1948" s="88"/>
      <c r="BJ1948" s="88"/>
      <c r="BK1948" s="88"/>
      <c r="BL1948" s="88"/>
      <c r="BM1948" s="88"/>
      <c r="BN1948" s="88"/>
      <c r="BO1948" s="88"/>
      <c r="BP1948" s="88"/>
      <c r="BQ1948" s="88"/>
      <c r="BR1948" s="88"/>
      <c r="BS1948" s="88"/>
      <c r="BT1948" s="88"/>
      <c r="BU1948" s="88"/>
      <c r="BV1948" s="88"/>
      <c r="BW1948" s="88"/>
      <c r="BX1948" s="88"/>
      <c r="BY1948" s="88"/>
      <c r="BZ1948" s="88"/>
      <c r="CA1948" s="88"/>
      <c r="CB1948" s="88"/>
      <c r="CC1948" s="88"/>
      <c r="CD1948" s="88"/>
      <c r="CE1948" s="88"/>
      <c r="CF1948" s="88"/>
      <c r="CG1948" s="88"/>
      <c r="CH1948" s="88"/>
      <c r="CI1948" s="88"/>
      <c r="CJ1948" s="88"/>
      <c r="CK1948" s="88"/>
      <c r="CL1948" s="88"/>
      <c r="CM1948" s="88"/>
      <c r="CN1948" s="88"/>
      <c r="CO1948" s="88"/>
      <c r="CP1948" s="88"/>
      <c r="CQ1948" s="88"/>
      <c r="CR1948" s="88"/>
      <c r="CS1948" s="88"/>
      <c r="CT1948" s="88"/>
      <c r="CU1948" s="88"/>
      <c r="CV1948" s="88"/>
      <c r="CW1948" s="88"/>
      <c r="CX1948" s="88"/>
      <c r="CY1948" s="88"/>
    </row>
    <row r="1949" spans="2:103" x14ac:dyDescent="0.3">
      <c r="B1949" s="87"/>
      <c r="C1949" s="87"/>
      <c r="D1949" s="144"/>
      <c r="E1949" s="144"/>
      <c r="F1949" s="87"/>
      <c r="G1949" s="88"/>
      <c r="H1949" s="88"/>
      <c r="I1949" s="88"/>
      <c r="J1949" s="87"/>
      <c r="K1949" s="87"/>
      <c r="L1949" s="87"/>
      <c r="M1949" s="87"/>
      <c r="N1949" s="87"/>
      <c r="O1949" s="88"/>
      <c r="P1949" s="88"/>
      <c r="Q1949" s="88"/>
      <c r="R1949" s="88"/>
      <c r="S1949" s="88"/>
      <c r="T1949" s="88"/>
      <c r="U1949" s="88"/>
      <c r="V1949" s="88"/>
      <c r="W1949" s="88"/>
      <c r="X1949" s="88"/>
      <c r="Y1949" s="88"/>
      <c r="Z1949" s="88"/>
      <c r="AA1949" s="88"/>
      <c r="AB1949" s="88"/>
      <c r="AC1949" s="88"/>
      <c r="AD1949" s="88"/>
      <c r="AE1949" s="88"/>
      <c r="AF1949" s="88"/>
      <c r="AG1949" s="88"/>
      <c r="AH1949" s="88"/>
      <c r="AI1949" s="88"/>
      <c r="AJ1949" s="88"/>
      <c r="AK1949" s="88"/>
      <c r="AL1949" s="88"/>
      <c r="AM1949" s="88"/>
      <c r="AN1949" s="88"/>
      <c r="AO1949" s="88"/>
      <c r="AP1949" s="88"/>
      <c r="AQ1949" s="88"/>
      <c r="AR1949" s="88"/>
      <c r="AS1949" s="88"/>
      <c r="AT1949" s="88"/>
      <c r="AU1949" s="88"/>
      <c r="AV1949" s="88"/>
      <c r="AW1949" s="88"/>
      <c r="AX1949" s="88"/>
      <c r="AY1949" s="88"/>
      <c r="AZ1949" s="88"/>
      <c r="BA1949" s="88"/>
      <c r="BB1949" s="88"/>
      <c r="BC1949" s="88"/>
      <c r="BD1949" s="88"/>
      <c r="BE1949" s="88"/>
      <c r="BF1949" s="88"/>
      <c r="BG1949" s="88"/>
      <c r="BH1949" s="88"/>
      <c r="BI1949" s="88"/>
      <c r="BJ1949" s="88"/>
      <c r="BK1949" s="88"/>
      <c r="BL1949" s="88"/>
      <c r="BM1949" s="88"/>
      <c r="BN1949" s="88"/>
      <c r="BO1949" s="88"/>
      <c r="BP1949" s="88"/>
      <c r="BQ1949" s="88"/>
      <c r="BR1949" s="88"/>
      <c r="BS1949" s="88"/>
      <c r="BT1949" s="88"/>
      <c r="BU1949" s="88"/>
      <c r="BV1949" s="88"/>
      <c r="BW1949" s="88"/>
      <c r="BX1949" s="88"/>
      <c r="BY1949" s="88"/>
      <c r="BZ1949" s="88"/>
      <c r="CA1949" s="88"/>
      <c r="CB1949" s="88"/>
      <c r="CC1949" s="88"/>
      <c r="CD1949" s="88"/>
      <c r="CE1949" s="88"/>
      <c r="CF1949" s="88"/>
      <c r="CG1949" s="88"/>
      <c r="CH1949" s="88"/>
      <c r="CI1949" s="88"/>
      <c r="CJ1949" s="88"/>
      <c r="CK1949" s="88"/>
      <c r="CL1949" s="88"/>
      <c r="CM1949" s="88"/>
      <c r="CN1949" s="88"/>
      <c r="CO1949" s="88"/>
      <c r="CP1949" s="88"/>
      <c r="CQ1949" s="88"/>
      <c r="CR1949" s="88"/>
      <c r="CS1949" s="88"/>
      <c r="CT1949" s="88"/>
      <c r="CU1949" s="88"/>
      <c r="CV1949" s="88"/>
      <c r="CW1949" s="88"/>
      <c r="CX1949" s="88"/>
      <c r="CY1949" s="88"/>
    </row>
    <row r="1950" spans="2:103" x14ac:dyDescent="0.3">
      <c r="B1950" s="87"/>
      <c r="C1950" s="87"/>
      <c r="D1950" s="144"/>
      <c r="E1950" s="144"/>
      <c r="F1950" s="87"/>
      <c r="G1950" s="88"/>
      <c r="H1950" s="88"/>
      <c r="I1950" s="88"/>
      <c r="J1950" s="87"/>
      <c r="K1950" s="87"/>
      <c r="L1950" s="87"/>
      <c r="M1950" s="87"/>
      <c r="N1950" s="87"/>
      <c r="O1950" s="88"/>
      <c r="P1950" s="88"/>
      <c r="Q1950" s="88"/>
      <c r="R1950" s="88"/>
      <c r="S1950" s="88"/>
      <c r="T1950" s="88"/>
      <c r="U1950" s="88"/>
      <c r="V1950" s="88"/>
      <c r="W1950" s="88"/>
      <c r="X1950" s="88"/>
      <c r="Y1950" s="88"/>
      <c r="Z1950" s="88"/>
      <c r="AA1950" s="88"/>
      <c r="AB1950" s="88"/>
      <c r="AC1950" s="88"/>
      <c r="AD1950" s="88"/>
      <c r="AE1950" s="88"/>
      <c r="AF1950" s="88"/>
      <c r="AG1950" s="88"/>
      <c r="AH1950" s="88"/>
      <c r="AI1950" s="88"/>
      <c r="AJ1950" s="88"/>
      <c r="AK1950" s="88"/>
      <c r="AL1950" s="88"/>
      <c r="AM1950" s="88"/>
      <c r="AN1950" s="88"/>
      <c r="AO1950" s="88"/>
      <c r="AP1950" s="88"/>
      <c r="AQ1950" s="88"/>
      <c r="AR1950" s="88"/>
      <c r="AS1950" s="88"/>
      <c r="AT1950" s="88"/>
      <c r="AU1950" s="88"/>
      <c r="AV1950" s="88"/>
      <c r="AW1950" s="88"/>
      <c r="AX1950" s="88"/>
      <c r="AY1950" s="88"/>
      <c r="AZ1950" s="88"/>
      <c r="BA1950" s="88"/>
      <c r="BB1950" s="88"/>
      <c r="BC1950" s="88"/>
      <c r="BD1950" s="88"/>
      <c r="BE1950" s="88"/>
      <c r="BF1950" s="88"/>
      <c r="BG1950" s="88"/>
      <c r="BH1950" s="88"/>
      <c r="BI1950" s="88"/>
      <c r="BJ1950" s="88"/>
      <c r="BK1950" s="88"/>
      <c r="BL1950" s="88"/>
      <c r="BM1950" s="88"/>
      <c r="BN1950" s="88"/>
      <c r="BO1950" s="88"/>
      <c r="BP1950" s="88"/>
      <c r="BQ1950" s="88"/>
      <c r="BR1950" s="88"/>
      <c r="BS1950" s="88"/>
      <c r="BT1950" s="88"/>
      <c r="BU1950" s="88"/>
      <c r="BV1950" s="88"/>
      <c r="BW1950" s="88"/>
      <c r="BX1950" s="88"/>
      <c r="BY1950" s="88"/>
      <c r="BZ1950" s="88"/>
      <c r="CA1950" s="88"/>
      <c r="CB1950" s="88"/>
      <c r="CC1950" s="88"/>
      <c r="CD1950" s="88"/>
      <c r="CE1950" s="88"/>
      <c r="CF1950" s="88"/>
      <c r="CG1950" s="88"/>
      <c r="CH1950" s="88"/>
      <c r="CI1950" s="88"/>
      <c r="CJ1950" s="88"/>
      <c r="CK1950" s="88"/>
      <c r="CL1950" s="88"/>
      <c r="CM1950" s="88"/>
      <c r="CN1950" s="88"/>
      <c r="CO1950" s="88"/>
      <c r="CP1950" s="88"/>
      <c r="CQ1950" s="88"/>
      <c r="CR1950" s="88"/>
      <c r="CS1950" s="88"/>
      <c r="CT1950" s="88"/>
      <c r="CU1950" s="88"/>
      <c r="CV1950" s="88"/>
      <c r="CW1950" s="88"/>
      <c r="CX1950" s="88"/>
      <c r="CY1950" s="88"/>
    </row>
    <row r="1951" spans="2:103" x14ac:dyDescent="0.3">
      <c r="B1951" s="87"/>
      <c r="C1951" s="87"/>
      <c r="D1951" s="144"/>
      <c r="E1951" s="144"/>
      <c r="F1951" s="87"/>
      <c r="G1951" s="88"/>
      <c r="H1951" s="88"/>
      <c r="I1951" s="88"/>
      <c r="J1951" s="87"/>
      <c r="K1951" s="87"/>
      <c r="L1951" s="87"/>
      <c r="M1951" s="87"/>
      <c r="N1951" s="87"/>
      <c r="O1951" s="88"/>
      <c r="P1951" s="88"/>
      <c r="Q1951" s="88"/>
      <c r="R1951" s="88"/>
      <c r="S1951" s="88"/>
      <c r="T1951" s="88"/>
      <c r="U1951" s="88"/>
      <c r="V1951" s="88"/>
      <c r="W1951" s="88"/>
      <c r="X1951" s="88"/>
      <c r="Y1951" s="88"/>
      <c r="Z1951" s="88"/>
      <c r="AA1951" s="88"/>
      <c r="AB1951" s="88"/>
      <c r="AC1951" s="88"/>
      <c r="AD1951" s="88"/>
      <c r="AE1951" s="88"/>
      <c r="AF1951" s="88"/>
      <c r="AG1951" s="88"/>
      <c r="AH1951" s="88"/>
      <c r="AI1951" s="88"/>
      <c r="AJ1951" s="88"/>
      <c r="AK1951" s="88"/>
      <c r="AL1951" s="88"/>
      <c r="AM1951" s="88"/>
      <c r="AN1951" s="88"/>
      <c r="AO1951" s="88"/>
      <c r="AP1951" s="88"/>
      <c r="AQ1951" s="88"/>
      <c r="AR1951" s="88"/>
      <c r="AS1951" s="88"/>
      <c r="AT1951" s="88"/>
      <c r="AU1951" s="88"/>
      <c r="AV1951" s="88"/>
      <c r="AW1951" s="88"/>
      <c r="AX1951" s="88"/>
      <c r="AY1951" s="88"/>
      <c r="AZ1951" s="88"/>
      <c r="BA1951" s="88"/>
      <c r="BB1951" s="88"/>
      <c r="BC1951" s="88"/>
      <c r="BD1951" s="88"/>
      <c r="BE1951" s="88"/>
      <c r="BF1951" s="88"/>
      <c r="BG1951" s="88"/>
      <c r="BH1951" s="88"/>
      <c r="BI1951" s="88"/>
      <c r="BJ1951" s="88"/>
      <c r="BK1951" s="88"/>
      <c r="BL1951" s="88"/>
      <c r="BM1951" s="88"/>
      <c r="BN1951" s="88"/>
      <c r="BO1951" s="88"/>
      <c r="BP1951" s="88"/>
      <c r="BQ1951" s="88"/>
      <c r="BR1951" s="88"/>
      <c r="BS1951" s="88"/>
      <c r="BT1951" s="88"/>
      <c r="BU1951" s="88"/>
      <c r="BV1951" s="88"/>
      <c r="BW1951" s="88"/>
      <c r="BX1951" s="88"/>
      <c r="BY1951" s="88"/>
      <c r="BZ1951" s="88"/>
      <c r="CA1951" s="88"/>
      <c r="CB1951" s="88"/>
      <c r="CC1951" s="88"/>
      <c r="CD1951" s="88"/>
      <c r="CE1951" s="88"/>
      <c r="CF1951" s="88"/>
      <c r="CG1951" s="88"/>
      <c r="CH1951" s="88"/>
      <c r="CI1951" s="88"/>
      <c r="CJ1951" s="88"/>
      <c r="CK1951" s="88"/>
      <c r="CL1951" s="88"/>
      <c r="CM1951" s="88"/>
      <c r="CN1951" s="88"/>
      <c r="CO1951" s="88"/>
      <c r="CP1951" s="88"/>
      <c r="CQ1951" s="88"/>
      <c r="CR1951" s="88"/>
      <c r="CS1951" s="88"/>
      <c r="CT1951" s="88"/>
      <c r="CU1951" s="88"/>
      <c r="CV1951" s="88"/>
      <c r="CW1951" s="88"/>
      <c r="CX1951" s="88"/>
      <c r="CY1951" s="88"/>
    </row>
    <row r="1952" spans="2:103" x14ac:dyDescent="0.3">
      <c r="B1952" s="87"/>
      <c r="C1952" s="87"/>
      <c r="D1952" s="144"/>
      <c r="E1952" s="144"/>
      <c r="F1952" s="87"/>
      <c r="G1952" s="88"/>
      <c r="H1952" s="88"/>
      <c r="I1952" s="88"/>
      <c r="J1952" s="87"/>
      <c r="K1952" s="87"/>
      <c r="L1952" s="87"/>
      <c r="M1952" s="87"/>
      <c r="N1952" s="87"/>
      <c r="O1952" s="88"/>
      <c r="P1952" s="88"/>
      <c r="Q1952" s="88"/>
      <c r="R1952" s="88"/>
      <c r="S1952" s="88"/>
      <c r="T1952" s="88"/>
      <c r="U1952" s="88"/>
      <c r="V1952" s="88"/>
      <c r="W1952" s="88"/>
      <c r="X1952" s="88"/>
      <c r="Y1952" s="88"/>
      <c r="Z1952" s="88"/>
      <c r="AA1952" s="88"/>
      <c r="AB1952" s="88"/>
      <c r="AC1952" s="88"/>
      <c r="AD1952" s="88"/>
      <c r="AE1952" s="88"/>
      <c r="AF1952" s="88"/>
      <c r="AG1952" s="88"/>
      <c r="AH1952" s="88"/>
      <c r="AI1952" s="88"/>
      <c r="AJ1952" s="88"/>
      <c r="AK1952" s="88"/>
      <c r="AL1952" s="88"/>
      <c r="AM1952" s="88"/>
      <c r="AN1952" s="88"/>
      <c r="AO1952" s="88"/>
      <c r="AP1952" s="88"/>
      <c r="AQ1952" s="88"/>
      <c r="AR1952" s="88"/>
      <c r="AS1952" s="88"/>
      <c r="AT1952" s="88"/>
      <c r="AU1952" s="88"/>
      <c r="AV1952" s="88"/>
      <c r="AW1952" s="88"/>
      <c r="AX1952" s="88"/>
      <c r="AY1952" s="88"/>
      <c r="AZ1952" s="88"/>
      <c r="BA1952" s="88"/>
      <c r="BB1952" s="88"/>
      <c r="BC1952" s="88"/>
      <c r="BD1952" s="88"/>
      <c r="BE1952" s="88"/>
      <c r="BF1952" s="88"/>
      <c r="BG1952" s="88"/>
      <c r="BH1952" s="88"/>
      <c r="BI1952" s="88"/>
      <c r="BJ1952" s="88"/>
      <c r="BK1952" s="88"/>
      <c r="BL1952" s="88"/>
      <c r="BM1952" s="88"/>
      <c r="BN1952" s="88"/>
      <c r="BO1952" s="88"/>
      <c r="BP1952" s="88"/>
      <c r="BQ1952" s="88"/>
      <c r="BR1952" s="88"/>
      <c r="BS1952" s="88"/>
      <c r="BT1952" s="88"/>
      <c r="BU1952" s="88"/>
      <c r="BV1952" s="88"/>
      <c r="BW1952" s="88"/>
      <c r="BX1952" s="88"/>
      <c r="BY1952" s="88"/>
      <c r="BZ1952" s="88"/>
      <c r="CA1952" s="88"/>
      <c r="CB1952" s="88"/>
      <c r="CC1952" s="88"/>
      <c r="CD1952" s="88"/>
      <c r="CE1952" s="88"/>
      <c r="CF1952" s="88"/>
      <c r="CG1952" s="88"/>
      <c r="CH1952" s="88"/>
      <c r="CI1952" s="88"/>
      <c r="CJ1952" s="88"/>
      <c r="CK1952" s="88"/>
      <c r="CL1952" s="88"/>
      <c r="CM1952" s="88"/>
      <c r="CN1952" s="88"/>
      <c r="CO1952" s="88"/>
      <c r="CP1952" s="88"/>
      <c r="CQ1952" s="88"/>
      <c r="CR1952" s="88"/>
      <c r="CS1952" s="88"/>
      <c r="CT1952" s="88"/>
      <c r="CU1952" s="88"/>
      <c r="CV1952" s="88"/>
      <c r="CW1952" s="88"/>
      <c r="CX1952" s="88"/>
      <c r="CY1952" s="88"/>
    </row>
    <row r="1953" spans="2:103" x14ac:dyDescent="0.3">
      <c r="B1953" s="87"/>
      <c r="C1953" s="87"/>
      <c r="D1953" s="144"/>
      <c r="E1953" s="144"/>
      <c r="F1953" s="87"/>
      <c r="G1953" s="88"/>
      <c r="H1953" s="88"/>
      <c r="I1953" s="88"/>
      <c r="J1953" s="87"/>
      <c r="K1953" s="87"/>
      <c r="L1953" s="87"/>
      <c r="M1953" s="87"/>
      <c r="N1953" s="87"/>
      <c r="O1953" s="88"/>
      <c r="P1953" s="88"/>
      <c r="Q1953" s="88"/>
      <c r="R1953" s="88"/>
      <c r="S1953" s="88"/>
      <c r="T1953" s="88"/>
      <c r="U1953" s="88"/>
      <c r="V1953" s="88"/>
      <c r="W1953" s="88"/>
      <c r="X1953" s="88"/>
      <c r="Y1953" s="88"/>
      <c r="Z1953" s="88"/>
      <c r="AA1953" s="88"/>
      <c r="AB1953" s="88"/>
      <c r="AC1953" s="88"/>
      <c r="AD1953" s="88"/>
      <c r="AE1953" s="88"/>
      <c r="AF1953" s="88"/>
      <c r="AG1953" s="88"/>
      <c r="AH1953" s="88"/>
      <c r="AI1953" s="88"/>
      <c r="AJ1953" s="88"/>
      <c r="AK1953" s="88"/>
      <c r="AL1953" s="88"/>
      <c r="AM1953" s="88"/>
      <c r="AN1953" s="88"/>
      <c r="AO1953" s="88"/>
      <c r="AP1953" s="88"/>
      <c r="AQ1953" s="88"/>
      <c r="AR1953" s="88"/>
      <c r="AS1953" s="88"/>
      <c r="AT1953" s="88"/>
      <c r="AU1953" s="88"/>
      <c r="AV1953" s="88"/>
      <c r="AW1953" s="88"/>
      <c r="AX1953" s="88"/>
      <c r="AY1953" s="88"/>
      <c r="AZ1953" s="88"/>
      <c r="BA1953" s="88"/>
      <c r="BB1953" s="88"/>
      <c r="BC1953" s="88"/>
      <c r="BD1953" s="88"/>
      <c r="BE1953" s="88"/>
      <c r="BF1953" s="88"/>
      <c r="BG1953" s="88"/>
      <c r="BH1953" s="88"/>
      <c r="BI1953" s="88"/>
      <c r="BJ1953" s="88"/>
      <c r="BK1953" s="88"/>
      <c r="BL1953" s="88"/>
      <c r="BM1953" s="88"/>
      <c r="BN1953" s="88"/>
      <c r="BO1953" s="88"/>
      <c r="BP1953" s="88"/>
      <c r="BQ1953" s="88"/>
      <c r="BR1953" s="88"/>
      <c r="BS1953" s="88"/>
      <c r="BT1953" s="88"/>
      <c r="BU1953" s="88"/>
      <c r="BV1953" s="88"/>
      <c r="BW1953" s="88"/>
      <c r="BX1953" s="88"/>
      <c r="BY1953" s="88"/>
      <c r="BZ1953" s="88"/>
      <c r="CA1953" s="88"/>
      <c r="CB1953" s="88"/>
      <c r="CC1953" s="88"/>
      <c r="CD1953" s="88"/>
      <c r="CE1953" s="88"/>
      <c r="CF1953" s="88"/>
      <c r="CG1953" s="88"/>
      <c r="CH1953" s="88"/>
      <c r="CI1953" s="88"/>
      <c r="CJ1953" s="88"/>
      <c r="CK1953" s="88"/>
      <c r="CL1953" s="88"/>
      <c r="CM1953" s="88"/>
      <c r="CN1953" s="88"/>
      <c r="CO1953" s="88"/>
      <c r="CP1953" s="88"/>
      <c r="CQ1953" s="88"/>
      <c r="CR1953" s="88"/>
      <c r="CS1953" s="88"/>
      <c r="CT1953" s="88"/>
      <c r="CU1953" s="88"/>
      <c r="CV1953" s="88"/>
      <c r="CW1953" s="88"/>
      <c r="CX1953" s="88"/>
      <c r="CY1953" s="88"/>
    </row>
    <row r="1954" spans="2:103" x14ac:dyDescent="0.3">
      <c r="B1954" s="87"/>
      <c r="C1954" s="87"/>
      <c r="D1954" s="144"/>
      <c r="E1954" s="144"/>
      <c r="F1954" s="87"/>
      <c r="G1954" s="88"/>
      <c r="H1954" s="88"/>
      <c r="I1954" s="88"/>
      <c r="J1954" s="87"/>
      <c r="K1954" s="87"/>
      <c r="L1954" s="87"/>
      <c r="M1954" s="87"/>
      <c r="N1954" s="87"/>
      <c r="O1954" s="88"/>
      <c r="P1954" s="88"/>
      <c r="Q1954" s="88"/>
      <c r="R1954" s="88"/>
      <c r="S1954" s="88"/>
      <c r="T1954" s="88"/>
      <c r="U1954" s="88"/>
      <c r="V1954" s="88"/>
      <c r="W1954" s="88"/>
      <c r="X1954" s="88"/>
      <c r="Y1954" s="88"/>
      <c r="Z1954" s="88"/>
      <c r="AA1954" s="88"/>
      <c r="AB1954" s="88"/>
      <c r="AC1954" s="88"/>
      <c r="AD1954" s="88"/>
      <c r="AE1954" s="88"/>
      <c r="AF1954" s="88"/>
      <c r="AG1954" s="88"/>
      <c r="AH1954" s="88"/>
      <c r="AI1954" s="88"/>
      <c r="AJ1954" s="88"/>
      <c r="AK1954" s="88"/>
      <c r="AL1954" s="88"/>
      <c r="AM1954" s="88"/>
      <c r="AN1954" s="88"/>
      <c r="AO1954" s="88"/>
      <c r="AP1954" s="88"/>
      <c r="AQ1954" s="88"/>
      <c r="AR1954" s="88"/>
      <c r="AS1954" s="88"/>
      <c r="AT1954" s="88"/>
      <c r="AU1954" s="88"/>
      <c r="AV1954" s="88"/>
      <c r="AW1954" s="88"/>
      <c r="AX1954" s="88"/>
      <c r="AY1954" s="88"/>
      <c r="AZ1954" s="88"/>
      <c r="BA1954" s="88"/>
      <c r="BB1954" s="88"/>
      <c r="BC1954" s="88"/>
      <c r="BD1954" s="88"/>
      <c r="BE1954" s="88"/>
      <c r="BF1954" s="88"/>
      <c r="BG1954" s="88"/>
      <c r="BH1954" s="88"/>
      <c r="BI1954" s="88"/>
      <c r="BJ1954" s="88"/>
      <c r="BK1954" s="88"/>
      <c r="BL1954" s="88"/>
      <c r="BM1954" s="88"/>
      <c r="BN1954" s="88"/>
      <c r="BO1954" s="88"/>
      <c r="BP1954" s="88"/>
      <c r="BQ1954" s="88"/>
      <c r="BR1954" s="88"/>
      <c r="BS1954" s="88"/>
      <c r="BT1954" s="88"/>
      <c r="BU1954" s="88"/>
      <c r="BV1954" s="88"/>
      <c r="BW1954" s="88"/>
      <c r="BX1954" s="88"/>
      <c r="BY1954" s="88"/>
      <c r="BZ1954" s="88"/>
      <c r="CA1954" s="88"/>
      <c r="CB1954" s="88"/>
      <c r="CC1954" s="88"/>
      <c r="CD1954" s="88"/>
      <c r="CE1954" s="88"/>
      <c r="CF1954" s="88"/>
      <c r="CG1954" s="88"/>
      <c r="CH1954" s="88"/>
      <c r="CI1954" s="88"/>
      <c r="CJ1954" s="88"/>
      <c r="CK1954" s="88"/>
      <c r="CL1954" s="88"/>
      <c r="CM1954" s="88"/>
      <c r="CN1954" s="88"/>
      <c r="CO1954" s="88"/>
      <c r="CP1954" s="88"/>
      <c r="CQ1954" s="88"/>
      <c r="CR1954" s="88"/>
      <c r="CS1954" s="88"/>
      <c r="CT1954" s="88"/>
      <c r="CU1954" s="88"/>
      <c r="CV1954" s="88"/>
      <c r="CW1954" s="88"/>
      <c r="CX1954" s="88"/>
      <c r="CY1954" s="88"/>
    </row>
    <row r="1955" spans="2:103" x14ac:dyDescent="0.3">
      <c r="B1955" s="87"/>
      <c r="C1955" s="87"/>
      <c r="D1955" s="144"/>
      <c r="E1955" s="144"/>
      <c r="F1955" s="87"/>
      <c r="G1955" s="88"/>
      <c r="H1955" s="88"/>
      <c r="I1955" s="88"/>
      <c r="J1955" s="87"/>
      <c r="K1955" s="87"/>
      <c r="L1955" s="87"/>
      <c r="M1955" s="87"/>
      <c r="N1955" s="87"/>
      <c r="O1955" s="88"/>
      <c r="P1955" s="88"/>
      <c r="Q1955" s="88"/>
      <c r="R1955" s="88"/>
      <c r="S1955" s="88"/>
      <c r="T1955" s="88"/>
      <c r="U1955" s="88"/>
      <c r="V1955" s="88"/>
      <c r="W1955" s="88"/>
      <c r="X1955" s="88"/>
      <c r="Y1955" s="88"/>
      <c r="Z1955" s="88"/>
      <c r="AA1955" s="88"/>
      <c r="AB1955" s="88"/>
      <c r="AC1955" s="88"/>
      <c r="AD1955" s="88"/>
      <c r="AE1955" s="88"/>
      <c r="AF1955" s="88"/>
      <c r="AG1955" s="88"/>
      <c r="AH1955" s="88"/>
      <c r="AI1955" s="88"/>
      <c r="AJ1955" s="88"/>
      <c r="AK1955" s="88"/>
      <c r="AL1955" s="88"/>
      <c r="AM1955" s="88"/>
      <c r="AN1955" s="88"/>
      <c r="AO1955" s="88"/>
      <c r="AP1955" s="88"/>
      <c r="AQ1955" s="88"/>
      <c r="AR1955" s="88"/>
      <c r="AS1955" s="88"/>
      <c r="AT1955" s="88"/>
      <c r="AU1955" s="88"/>
      <c r="AV1955" s="88"/>
      <c r="AW1955" s="88"/>
      <c r="AX1955" s="88"/>
      <c r="AY1955" s="88"/>
      <c r="AZ1955" s="88"/>
      <c r="BA1955" s="88"/>
      <c r="BB1955" s="88"/>
      <c r="BC1955" s="88"/>
      <c r="BD1955" s="88"/>
      <c r="BE1955" s="88"/>
      <c r="BF1955" s="88"/>
      <c r="BG1955" s="88"/>
      <c r="BH1955" s="88"/>
      <c r="BI1955" s="88"/>
      <c r="BJ1955" s="88"/>
      <c r="BK1955" s="88"/>
      <c r="BL1955" s="88"/>
      <c r="BM1955" s="88"/>
      <c r="BN1955" s="88"/>
      <c r="BO1955" s="88"/>
      <c r="BP1955" s="88"/>
      <c r="BQ1955" s="88"/>
      <c r="BR1955" s="88"/>
      <c r="BS1955" s="88"/>
      <c r="BT1955" s="88"/>
      <c r="BU1955" s="88"/>
      <c r="BV1955" s="88"/>
      <c r="BW1955" s="88"/>
      <c r="BX1955" s="88"/>
      <c r="BY1955" s="88"/>
      <c r="BZ1955" s="88"/>
      <c r="CA1955" s="88"/>
      <c r="CB1955" s="88"/>
      <c r="CC1955" s="88"/>
      <c r="CD1955" s="88"/>
      <c r="CE1955" s="88"/>
      <c r="CF1955" s="88"/>
      <c r="CG1955" s="88"/>
      <c r="CH1955" s="88"/>
      <c r="CI1955" s="88"/>
      <c r="CJ1955" s="88"/>
      <c r="CK1955" s="88"/>
      <c r="CL1955" s="88"/>
      <c r="CM1955" s="88"/>
      <c r="CN1955" s="88"/>
      <c r="CO1955" s="88"/>
      <c r="CP1955" s="88"/>
      <c r="CQ1955" s="88"/>
      <c r="CR1955" s="88"/>
      <c r="CS1955" s="88"/>
      <c r="CT1955" s="88"/>
      <c r="CU1955" s="88"/>
      <c r="CV1955" s="88"/>
      <c r="CW1955" s="88"/>
      <c r="CX1955" s="88"/>
      <c r="CY1955" s="88"/>
    </row>
    <row r="1956" spans="2:103" x14ac:dyDescent="0.3">
      <c r="B1956" s="87"/>
      <c r="C1956" s="87"/>
      <c r="D1956" s="144"/>
      <c r="E1956" s="144"/>
      <c r="F1956" s="87"/>
      <c r="G1956" s="88"/>
      <c r="H1956" s="88"/>
      <c r="I1956" s="88"/>
      <c r="J1956" s="87"/>
      <c r="K1956" s="87"/>
      <c r="L1956" s="87"/>
      <c r="M1956" s="87"/>
      <c r="N1956" s="87"/>
      <c r="O1956" s="88"/>
      <c r="P1956" s="88"/>
      <c r="Q1956" s="88"/>
      <c r="R1956" s="88"/>
      <c r="S1956" s="88"/>
      <c r="T1956" s="88"/>
      <c r="U1956" s="88"/>
      <c r="V1956" s="88"/>
      <c r="W1956" s="88"/>
      <c r="X1956" s="88"/>
      <c r="Y1956" s="88"/>
      <c r="Z1956" s="88"/>
      <c r="AA1956" s="88"/>
      <c r="AB1956" s="88"/>
      <c r="AC1956" s="88"/>
      <c r="AD1956" s="88"/>
      <c r="AE1956" s="88"/>
      <c r="AF1956" s="88"/>
      <c r="AG1956" s="88"/>
      <c r="AH1956" s="88"/>
      <c r="AI1956" s="88"/>
      <c r="AJ1956" s="88"/>
      <c r="AK1956" s="88"/>
      <c r="AL1956" s="88"/>
      <c r="AM1956" s="88"/>
      <c r="AN1956" s="88"/>
      <c r="AO1956" s="88"/>
      <c r="AP1956" s="88"/>
      <c r="AQ1956" s="88"/>
      <c r="AR1956" s="88"/>
      <c r="AS1956" s="88"/>
      <c r="AT1956" s="88"/>
      <c r="AU1956" s="88"/>
      <c r="AV1956" s="88"/>
      <c r="AW1956" s="88"/>
      <c r="AX1956" s="88"/>
      <c r="AY1956" s="88"/>
      <c r="AZ1956" s="88"/>
      <c r="BA1956" s="88"/>
      <c r="BB1956" s="88"/>
      <c r="BC1956" s="88"/>
      <c r="BD1956" s="88"/>
      <c r="BE1956" s="88"/>
      <c r="BF1956" s="88"/>
      <c r="BG1956" s="88"/>
      <c r="BH1956" s="88"/>
      <c r="BI1956" s="88"/>
      <c r="BJ1956" s="88"/>
      <c r="BK1956" s="88"/>
      <c r="BL1956" s="88"/>
      <c r="BM1956" s="88"/>
      <c r="BN1956" s="88"/>
      <c r="BO1956" s="88"/>
      <c r="BP1956" s="88"/>
      <c r="BQ1956" s="88"/>
      <c r="BR1956" s="88"/>
      <c r="BS1956" s="88"/>
      <c r="BT1956" s="88"/>
      <c r="BU1956" s="88"/>
      <c r="BV1956" s="88"/>
      <c r="BW1956" s="88"/>
      <c r="BX1956" s="88"/>
      <c r="BY1956" s="88"/>
      <c r="BZ1956" s="88"/>
      <c r="CA1956" s="88"/>
      <c r="CB1956" s="88"/>
      <c r="CC1956" s="88"/>
      <c r="CD1956" s="88"/>
      <c r="CE1956" s="88"/>
      <c r="CF1956" s="88"/>
      <c r="CG1956" s="88"/>
      <c r="CH1956" s="88"/>
      <c r="CI1956" s="88"/>
      <c r="CJ1956" s="88"/>
      <c r="CK1956" s="88"/>
      <c r="CL1956" s="88"/>
      <c r="CM1956" s="88"/>
      <c r="CN1956" s="88"/>
      <c r="CO1956" s="88"/>
      <c r="CP1956" s="88"/>
      <c r="CQ1956" s="88"/>
      <c r="CR1956" s="88"/>
      <c r="CS1956" s="88"/>
      <c r="CT1956" s="88"/>
      <c r="CU1956" s="88"/>
      <c r="CV1956" s="88"/>
      <c r="CW1956" s="88"/>
      <c r="CX1956" s="88"/>
      <c r="CY1956" s="88"/>
    </row>
    <row r="1957" spans="2:103" x14ac:dyDescent="0.3">
      <c r="B1957" s="87"/>
      <c r="C1957" s="87"/>
      <c r="D1957" s="144"/>
      <c r="E1957" s="144"/>
      <c r="F1957" s="87"/>
      <c r="G1957" s="88"/>
      <c r="H1957" s="88"/>
      <c r="I1957" s="88"/>
      <c r="J1957" s="87"/>
      <c r="K1957" s="87"/>
      <c r="L1957" s="87"/>
      <c r="M1957" s="87"/>
      <c r="N1957" s="87"/>
      <c r="O1957" s="88"/>
      <c r="P1957" s="88"/>
      <c r="Q1957" s="88"/>
      <c r="R1957" s="88"/>
      <c r="S1957" s="88"/>
      <c r="T1957" s="88"/>
      <c r="U1957" s="88"/>
      <c r="V1957" s="88"/>
      <c r="W1957" s="88"/>
      <c r="X1957" s="88"/>
      <c r="Y1957" s="88"/>
      <c r="Z1957" s="88"/>
      <c r="AA1957" s="88"/>
      <c r="AB1957" s="88"/>
      <c r="AC1957" s="88"/>
      <c r="AD1957" s="88"/>
      <c r="AE1957" s="88"/>
      <c r="AF1957" s="88"/>
      <c r="AG1957" s="88"/>
      <c r="AH1957" s="88"/>
      <c r="AI1957" s="88"/>
      <c r="AJ1957" s="88"/>
      <c r="AK1957" s="88"/>
      <c r="AL1957" s="88"/>
      <c r="AM1957" s="88"/>
      <c r="AN1957" s="88"/>
      <c r="AO1957" s="88"/>
      <c r="AP1957" s="88"/>
      <c r="AQ1957" s="88"/>
      <c r="AR1957" s="88"/>
      <c r="AS1957" s="88"/>
      <c r="AT1957" s="88"/>
      <c r="AU1957" s="88"/>
      <c r="AV1957" s="88"/>
      <c r="AW1957" s="88"/>
      <c r="AX1957" s="88"/>
      <c r="AY1957" s="88"/>
      <c r="AZ1957" s="88"/>
      <c r="BA1957" s="88"/>
      <c r="BB1957" s="88"/>
      <c r="BC1957" s="88"/>
      <c r="BD1957" s="88"/>
      <c r="BE1957" s="88"/>
      <c r="BF1957" s="88"/>
      <c r="BG1957" s="88"/>
      <c r="BH1957" s="88"/>
      <c r="BI1957" s="88"/>
      <c r="BJ1957" s="88"/>
      <c r="BK1957" s="88"/>
      <c r="BL1957" s="88"/>
      <c r="BM1957" s="88"/>
      <c r="BN1957" s="88"/>
      <c r="BO1957" s="88"/>
      <c r="BP1957" s="88"/>
      <c r="BQ1957" s="88"/>
      <c r="BR1957" s="88"/>
      <c r="BS1957" s="88"/>
      <c r="BT1957" s="88"/>
      <c r="BU1957" s="88"/>
      <c r="BV1957" s="88"/>
      <c r="BW1957" s="88"/>
      <c r="BX1957" s="88"/>
      <c r="BY1957" s="88"/>
      <c r="BZ1957" s="88"/>
      <c r="CA1957" s="88"/>
      <c r="CB1957" s="88"/>
      <c r="CC1957" s="88"/>
      <c r="CD1957" s="88"/>
      <c r="CE1957" s="88"/>
      <c r="CF1957" s="88"/>
      <c r="CG1957" s="88"/>
      <c r="CH1957" s="88"/>
      <c r="CI1957" s="88"/>
      <c r="CJ1957" s="88"/>
      <c r="CK1957" s="88"/>
      <c r="CL1957" s="88"/>
      <c r="CM1957" s="88"/>
      <c r="CN1957" s="88"/>
      <c r="CO1957" s="88"/>
      <c r="CP1957" s="88"/>
      <c r="CQ1957" s="88"/>
      <c r="CR1957" s="88"/>
      <c r="CS1957" s="88"/>
      <c r="CT1957" s="88"/>
      <c r="CU1957" s="88"/>
      <c r="CV1957" s="88"/>
      <c r="CW1957" s="88"/>
      <c r="CX1957" s="88"/>
      <c r="CY1957" s="88"/>
    </row>
    <row r="1958" spans="2:103" x14ac:dyDescent="0.3">
      <c r="B1958" s="87"/>
      <c r="C1958" s="87"/>
      <c r="D1958" s="144"/>
      <c r="E1958" s="144"/>
      <c r="F1958" s="87"/>
      <c r="G1958" s="88"/>
      <c r="H1958" s="88"/>
      <c r="I1958" s="88"/>
      <c r="J1958" s="87"/>
      <c r="K1958" s="87"/>
      <c r="L1958" s="87"/>
      <c r="M1958" s="87"/>
      <c r="N1958" s="87"/>
      <c r="O1958" s="88"/>
      <c r="P1958" s="88"/>
      <c r="Q1958" s="88"/>
      <c r="R1958" s="88"/>
      <c r="S1958" s="88"/>
      <c r="T1958" s="88"/>
      <c r="U1958" s="88"/>
      <c r="V1958" s="88"/>
      <c r="W1958" s="88"/>
      <c r="X1958" s="88"/>
      <c r="Y1958" s="88"/>
      <c r="Z1958" s="88"/>
      <c r="AA1958" s="88"/>
      <c r="AB1958" s="88"/>
      <c r="AC1958" s="88"/>
      <c r="AD1958" s="88"/>
      <c r="AE1958" s="88"/>
      <c r="AF1958" s="88"/>
      <c r="AG1958" s="88"/>
      <c r="AH1958" s="88"/>
      <c r="AI1958" s="88"/>
      <c r="AJ1958" s="88"/>
      <c r="AK1958" s="88"/>
      <c r="AL1958" s="88"/>
      <c r="AM1958" s="88"/>
      <c r="AN1958" s="88"/>
      <c r="AO1958" s="88"/>
      <c r="AP1958" s="88"/>
      <c r="AQ1958" s="88"/>
      <c r="AR1958" s="88"/>
      <c r="AS1958" s="88"/>
      <c r="AT1958" s="88"/>
      <c r="AU1958" s="88"/>
      <c r="AV1958" s="88"/>
      <c r="AW1958" s="88"/>
      <c r="AX1958" s="88"/>
      <c r="AY1958" s="88"/>
      <c r="AZ1958" s="88"/>
      <c r="BA1958" s="88"/>
      <c r="BB1958" s="88"/>
      <c r="BC1958" s="88"/>
      <c r="BD1958" s="88"/>
      <c r="BE1958" s="88"/>
      <c r="BF1958" s="88"/>
      <c r="BG1958" s="88"/>
      <c r="BH1958" s="88"/>
      <c r="BI1958" s="88"/>
      <c r="BJ1958" s="88"/>
      <c r="BK1958" s="88"/>
      <c r="BL1958" s="88"/>
      <c r="BM1958" s="88"/>
      <c r="BN1958" s="88"/>
      <c r="BO1958" s="88"/>
      <c r="BP1958" s="88"/>
      <c r="BQ1958" s="88"/>
      <c r="BR1958" s="88"/>
      <c r="BS1958" s="88"/>
      <c r="BT1958" s="88"/>
      <c r="BU1958" s="88"/>
      <c r="BV1958" s="88"/>
      <c r="BW1958" s="88"/>
      <c r="BX1958" s="88"/>
      <c r="BY1958" s="88"/>
      <c r="BZ1958" s="88"/>
      <c r="CA1958" s="88"/>
      <c r="CB1958" s="88"/>
      <c r="CC1958" s="88"/>
      <c r="CD1958" s="88"/>
      <c r="CE1958" s="88"/>
      <c r="CF1958" s="88"/>
      <c r="CG1958" s="88"/>
      <c r="CH1958" s="88"/>
      <c r="CI1958" s="88"/>
      <c r="CJ1958" s="88"/>
      <c r="CK1958" s="88"/>
      <c r="CL1958" s="88"/>
      <c r="CM1958" s="88"/>
      <c r="CN1958" s="88"/>
      <c r="CO1958" s="88"/>
      <c r="CP1958" s="88"/>
      <c r="CQ1958" s="88"/>
      <c r="CR1958" s="88"/>
      <c r="CS1958" s="88"/>
      <c r="CT1958" s="88"/>
      <c r="CU1958" s="88"/>
      <c r="CV1958" s="88"/>
      <c r="CW1958" s="88"/>
      <c r="CX1958" s="88"/>
      <c r="CY1958" s="88"/>
    </row>
    <row r="1959" spans="2:103" x14ac:dyDescent="0.3">
      <c r="B1959" s="87"/>
      <c r="C1959" s="87"/>
      <c r="D1959" s="144"/>
      <c r="E1959" s="144"/>
      <c r="F1959" s="87"/>
      <c r="G1959" s="88"/>
      <c r="H1959" s="88"/>
      <c r="I1959" s="88"/>
      <c r="J1959" s="87"/>
      <c r="K1959" s="87"/>
      <c r="L1959" s="87"/>
      <c r="M1959" s="87"/>
      <c r="N1959" s="87"/>
      <c r="O1959" s="88"/>
      <c r="P1959" s="88"/>
      <c r="Q1959" s="88"/>
      <c r="R1959" s="88"/>
      <c r="S1959" s="88"/>
      <c r="T1959" s="88"/>
      <c r="U1959" s="88"/>
      <c r="V1959" s="88"/>
      <c r="W1959" s="88"/>
      <c r="X1959" s="88"/>
      <c r="Y1959" s="88"/>
      <c r="Z1959" s="88"/>
      <c r="AA1959" s="88"/>
      <c r="AB1959" s="88"/>
      <c r="AC1959" s="88"/>
      <c r="AD1959" s="88"/>
      <c r="AE1959" s="88"/>
      <c r="AF1959" s="88"/>
      <c r="AG1959" s="88"/>
      <c r="AH1959" s="88"/>
      <c r="AI1959" s="88"/>
      <c r="AJ1959" s="88"/>
      <c r="AK1959" s="88"/>
      <c r="AL1959" s="88"/>
      <c r="AM1959" s="88"/>
      <c r="AN1959" s="88"/>
      <c r="AO1959" s="88"/>
      <c r="AP1959" s="88"/>
      <c r="AQ1959" s="88"/>
      <c r="AR1959" s="88"/>
      <c r="AS1959" s="88"/>
      <c r="AT1959" s="88"/>
      <c r="AU1959" s="88"/>
      <c r="AV1959" s="88"/>
      <c r="AW1959" s="88"/>
      <c r="AX1959" s="88"/>
      <c r="AY1959" s="88"/>
      <c r="AZ1959" s="88"/>
      <c r="BA1959" s="88"/>
      <c r="BB1959" s="88"/>
      <c r="BC1959" s="88"/>
      <c r="BD1959" s="88"/>
      <c r="BE1959" s="88"/>
      <c r="BF1959" s="88"/>
      <c r="BG1959" s="88"/>
      <c r="BH1959" s="88"/>
      <c r="BI1959" s="88"/>
      <c r="BJ1959" s="88"/>
      <c r="BK1959" s="88"/>
      <c r="BL1959" s="88"/>
      <c r="BM1959" s="88"/>
      <c r="BN1959" s="88"/>
      <c r="BO1959" s="88"/>
      <c r="BP1959" s="88"/>
      <c r="BQ1959" s="88"/>
      <c r="BR1959" s="88"/>
      <c r="BS1959" s="88"/>
      <c r="BT1959" s="88"/>
      <c r="BU1959" s="88"/>
      <c r="BV1959" s="88"/>
      <c r="BW1959" s="88"/>
      <c r="BX1959" s="88"/>
      <c r="BY1959" s="88"/>
      <c r="BZ1959" s="88"/>
      <c r="CA1959" s="88"/>
      <c r="CB1959" s="88"/>
      <c r="CC1959" s="88"/>
      <c r="CD1959" s="88"/>
      <c r="CE1959" s="88"/>
      <c r="CF1959" s="88"/>
      <c r="CG1959" s="88"/>
      <c r="CH1959" s="88"/>
      <c r="CI1959" s="88"/>
      <c r="CJ1959" s="88"/>
      <c r="CK1959" s="88"/>
      <c r="CL1959" s="88"/>
      <c r="CM1959" s="88"/>
      <c r="CN1959" s="88"/>
      <c r="CO1959" s="88"/>
      <c r="CP1959" s="88"/>
      <c r="CQ1959" s="88"/>
      <c r="CR1959" s="88"/>
      <c r="CS1959" s="88"/>
      <c r="CT1959" s="88"/>
      <c r="CU1959" s="88"/>
      <c r="CV1959" s="88"/>
      <c r="CW1959" s="88"/>
      <c r="CX1959" s="88"/>
      <c r="CY1959" s="88"/>
    </row>
    <row r="1960" spans="2:103" x14ac:dyDescent="0.3">
      <c r="B1960" s="87"/>
      <c r="C1960" s="87"/>
      <c r="D1960" s="144"/>
      <c r="E1960" s="144"/>
      <c r="F1960" s="87"/>
      <c r="G1960" s="88"/>
      <c r="H1960" s="88"/>
      <c r="I1960" s="88"/>
      <c r="J1960" s="87"/>
      <c r="K1960" s="87"/>
      <c r="L1960" s="87"/>
      <c r="M1960" s="87"/>
      <c r="N1960" s="87"/>
      <c r="O1960" s="88"/>
      <c r="P1960" s="88"/>
      <c r="Q1960" s="88"/>
      <c r="R1960" s="88"/>
      <c r="S1960" s="88"/>
      <c r="T1960" s="88"/>
      <c r="U1960" s="88"/>
      <c r="V1960" s="88"/>
      <c r="W1960" s="88"/>
      <c r="X1960" s="88"/>
      <c r="Y1960" s="88"/>
      <c r="Z1960" s="88"/>
      <c r="AA1960" s="88"/>
      <c r="AB1960" s="88"/>
      <c r="AC1960" s="88"/>
      <c r="AD1960" s="88"/>
      <c r="AE1960" s="88"/>
      <c r="AF1960" s="88"/>
      <c r="AG1960" s="88"/>
      <c r="AH1960" s="88"/>
      <c r="AI1960" s="88"/>
      <c r="AJ1960" s="88"/>
      <c r="AK1960" s="88"/>
      <c r="AL1960" s="88"/>
      <c r="AM1960" s="88"/>
      <c r="AN1960" s="88"/>
      <c r="AO1960" s="88"/>
      <c r="AP1960" s="88"/>
      <c r="AQ1960" s="88"/>
      <c r="AR1960" s="88"/>
      <c r="AS1960" s="88"/>
      <c r="AT1960" s="88"/>
      <c r="AU1960" s="88"/>
      <c r="AV1960" s="88"/>
      <c r="AW1960" s="88"/>
      <c r="AX1960" s="88"/>
      <c r="AY1960" s="88"/>
      <c r="AZ1960" s="88"/>
      <c r="BA1960" s="88"/>
      <c r="BB1960" s="88"/>
      <c r="BC1960" s="88"/>
      <c r="BD1960" s="88"/>
      <c r="BE1960" s="88"/>
      <c r="BF1960" s="88"/>
      <c r="BG1960" s="88"/>
      <c r="BH1960" s="88"/>
      <c r="BI1960" s="88"/>
      <c r="BJ1960" s="88"/>
      <c r="BK1960" s="88"/>
      <c r="BL1960" s="88"/>
      <c r="BM1960" s="88"/>
      <c r="BN1960" s="88"/>
      <c r="BO1960" s="88"/>
      <c r="BP1960" s="88"/>
      <c r="BQ1960" s="88"/>
      <c r="BR1960" s="88"/>
      <c r="BS1960" s="88"/>
      <c r="BT1960" s="88"/>
      <c r="BU1960" s="88"/>
      <c r="BV1960" s="88"/>
      <c r="BW1960" s="88"/>
      <c r="BX1960" s="88"/>
      <c r="BY1960" s="88"/>
      <c r="BZ1960" s="88"/>
      <c r="CA1960" s="88"/>
      <c r="CB1960" s="88"/>
      <c r="CC1960" s="88"/>
      <c r="CD1960" s="88"/>
      <c r="CE1960" s="88"/>
      <c r="CF1960" s="88"/>
      <c r="CG1960" s="88"/>
      <c r="CH1960" s="88"/>
      <c r="CI1960" s="88"/>
      <c r="CJ1960" s="88"/>
      <c r="CK1960" s="88"/>
      <c r="CL1960" s="88"/>
      <c r="CM1960" s="88"/>
      <c r="CN1960" s="88"/>
      <c r="CO1960" s="88"/>
      <c r="CP1960" s="88"/>
      <c r="CQ1960" s="88"/>
      <c r="CR1960" s="88"/>
      <c r="CS1960" s="88"/>
      <c r="CT1960" s="88"/>
      <c r="CU1960" s="88"/>
      <c r="CV1960" s="88"/>
      <c r="CW1960" s="88"/>
      <c r="CX1960" s="88"/>
      <c r="CY1960" s="88"/>
    </row>
    <row r="1961" spans="2:103" x14ac:dyDescent="0.3">
      <c r="B1961" s="87"/>
      <c r="C1961" s="87"/>
      <c r="D1961" s="144"/>
      <c r="E1961" s="144"/>
      <c r="F1961" s="87"/>
      <c r="G1961" s="88"/>
      <c r="H1961" s="88"/>
      <c r="I1961" s="88"/>
      <c r="J1961" s="87"/>
      <c r="K1961" s="87"/>
      <c r="L1961" s="87"/>
      <c r="M1961" s="87"/>
      <c r="N1961" s="87"/>
      <c r="O1961" s="88"/>
      <c r="P1961" s="88"/>
      <c r="Q1961" s="88"/>
      <c r="R1961" s="88"/>
      <c r="S1961" s="88"/>
      <c r="T1961" s="88"/>
      <c r="U1961" s="88"/>
      <c r="V1961" s="88"/>
      <c r="W1961" s="88"/>
      <c r="X1961" s="88"/>
      <c r="Y1961" s="88"/>
      <c r="Z1961" s="88"/>
      <c r="AA1961" s="88"/>
      <c r="AB1961" s="88"/>
      <c r="AC1961" s="88"/>
      <c r="AD1961" s="88"/>
      <c r="AE1961" s="88"/>
      <c r="AF1961" s="88"/>
      <c r="AG1961" s="88"/>
      <c r="AH1961" s="88"/>
      <c r="AI1961" s="88"/>
      <c r="AJ1961" s="88"/>
      <c r="AK1961" s="88"/>
      <c r="AL1961" s="88"/>
      <c r="AM1961" s="88"/>
      <c r="AN1961" s="88"/>
      <c r="AO1961" s="88"/>
      <c r="AP1961" s="88"/>
      <c r="AQ1961" s="88"/>
      <c r="AR1961" s="88"/>
      <c r="AS1961" s="88"/>
      <c r="AT1961" s="88"/>
      <c r="AU1961" s="88"/>
      <c r="AV1961" s="88"/>
      <c r="AW1961" s="88"/>
      <c r="AX1961" s="88"/>
      <c r="AY1961" s="88"/>
      <c r="AZ1961" s="88"/>
      <c r="BA1961" s="88"/>
      <c r="BB1961" s="88"/>
      <c r="BC1961" s="88"/>
      <c r="BD1961" s="88"/>
      <c r="BE1961" s="88"/>
      <c r="BF1961" s="88"/>
      <c r="BG1961" s="88"/>
      <c r="BH1961" s="88"/>
      <c r="BI1961" s="88"/>
      <c r="BJ1961" s="88"/>
      <c r="BK1961" s="88"/>
      <c r="BL1961" s="88"/>
      <c r="BM1961" s="88"/>
      <c r="BN1961" s="88"/>
      <c r="BO1961" s="88"/>
      <c r="BP1961" s="88"/>
      <c r="BQ1961" s="88"/>
      <c r="BR1961" s="88"/>
      <c r="BS1961" s="88"/>
      <c r="BT1961" s="88"/>
      <c r="BU1961" s="88"/>
      <c r="BV1961" s="88"/>
      <c r="BW1961" s="88"/>
      <c r="BX1961" s="88"/>
      <c r="BY1961" s="88"/>
      <c r="BZ1961" s="88"/>
      <c r="CA1961" s="88"/>
      <c r="CB1961" s="88"/>
      <c r="CC1961" s="88"/>
      <c r="CD1961" s="88"/>
      <c r="CE1961" s="88"/>
      <c r="CF1961" s="88"/>
      <c r="CG1961" s="88"/>
      <c r="CH1961" s="88"/>
      <c r="CI1961" s="88"/>
      <c r="CJ1961" s="88"/>
      <c r="CK1961" s="88"/>
      <c r="CL1961" s="88"/>
      <c r="CM1961" s="88"/>
      <c r="CN1961" s="88"/>
      <c r="CO1961" s="88"/>
      <c r="CP1961" s="88"/>
      <c r="CQ1961" s="88"/>
      <c r="CR1961" s="88"/>
      <c r="CS1961" s="88"/>
      <c r="CT1961" s="88"/>
      <c r="CU1961" s="88"/>
      <c r="CV1961" s="88"/>
      <c r="CW1961" s="88"/>
      <c r="CX1961" s="88"/>
      <c r="CY1961" s="88"/>
    </row>
    <row r="1962" spans="2:103" x14ac:dyDescent="0.3">
      <c r="B1962" s="87"/>
      <c r="C1962" s="87"/>
      <c r="D1962" s="144"/>
      <c r="E1962" s="144"/>
      <c r="F1962" s="87"/>
      <c r="G1962" s="88"/>
      <c r="H1962" s="88"/>
      <c r="I1962" s="88"/>
      <c r="J1962" s="87"/>
      <c r="K1962" s="87"/>
      <c r="L1962" s="87"/>
      <c r="M1962" s="87"/>
      <c r="N1962" s="87"/>
      <c r="O1962" s="88"/>
      <c r="P1962" s="88"/>
      <c r="Q1962" s="88"/>
      <c r="R1962" s="88"/>
      <c r="S1962" s="88"/>
      <c r="T1962" s="88"/>
      <c r="U1962" s="88"/>
      <c r="V1962" s="88"/>
      <c r="W1962" s="88"/>
      <c r="X1962" s="88"/>
      <c r="Y1962" s="88"/>
      <c r="Z1962" s="88"/>
      <c r="AA1962" s="88"/>
      <c r="AB1962" s="88"/>
      <c r="AC1962" s="88"/>
      <c r="AD1962" s="88"/>
      <c r="AE1962" s="88"/>
      <c r="AF1962" s="88"/>
      <c r="AG1962" s="88"/>
      <c r="AH1962" s="88"/>
      <c r="AI1962" s="88"/>
      <c r="AJ1962" s="88"/>
      <c r="AK1962" s="88"/>
      <c r="AL1962" s="88"/>
      <c r="AM1962" s="88"/>
      <c r="AN1962" s="88"/>
      <c r="AO1962" s="88"/>
      <c r="AP1962" s="88"/>
      <c r="AQ1962" s="88"/>
      <c r="AR1962" s="88"/>
      <c r="AS1962" s="88"/>
      <c r="AT1962" s="88"/>
      <c r="AU1962" s="88"/>
      <c r="AV1962" s="88"/>
      <c r="AW1962" s="88"/>
      <c r="AX1962" s="88"/>
      <c r="AY1962" s="88"/>
      <c r="AZ1962" s="88"/>
      <c r="BA1962" s="88"/>
      <c r="BB1962" s="88"/>
      <c r="BC1962" s="88"/>
      <c r="BD1962" s="88"/>
      <c r="BE1962" s="88"/>
      <c r="BF1962" s="88"/>
      <c r="BG1962" s="88"/>
      <c r="BH1962" s="88"/>
      <c r="BI1962" s="88"/>
      <c r="BJ1962" s="88"/>
      <c r="BK1962" s="88"/>
      <c r="BL1962" s="88"/>
      <c r="BM1962" s="88"/>
      <c r="BN1962" s="88"/>
      <c r="BO1962" s="88"/>
      <c r="BP1962" s="88"/>
      <c r="BQ1962" s="88"/>
      <c r="BR1962" s="88"/>
      <c r="BS1962" s="88"/>
      <c r="BT1962" s="88"/>
      <c r="BU1962" s="88"/>
      <c r="BV1962" s="88"/>
      <c r="BW1962" s="88"/>
      <c r="BX1962" s="88"/>
      <c r="BY1962" s="88"/>
      <c r="BZ1962" s="88"/>
      <c r="CA1962" s="88"/>
      <c r="CB1962" s="88"/>
      <c r="CC1962" s="88"/>
      <c r="CD1962" s="88"/>
      <c r="CE1962" s="88"/>
      <c r="CF1962" s="88"/>
      <c r="CG1962" s="88"/>
      <c r="CH1962" s="88"/>
      <c r="CI1962" s="88"/>
      <c r="CJ1962" s="88"/>
      <c r="CK1962" s="88"/>
      <c r="CL1962" s="88"/>
      <c r="CM1962" s="88"/>
      <c r="CN1962" s="88"/>
      <c r="CO1962" s="88"/>
      <c r="CP1962" s="88"/>
      <c r="CQ1962" s="88"/>
      <c r="CR1962" s="88"/>
      <c r="CS1962" s="88"/>
      <c r="CT1962" s="88"/>
      <c r="CU1962" s="88"/>
      <c r="CV1962" s="88"/>
      <c r="CW1962" s="88"/>
      <c r="CX1962" s="88"/>
      <c r="CY1962" s="88"/>
    </row>
    <row r="1963" spans="2:103" x14ac:dyDescent="0.3">
      <c r="B1963" s="87"/>
      <c r="C1963" s="87"/>
      <c r="D1963" s="144"/>
      <c r="E1963" s="144"/>
      <c r="F1963" s="87"/>
      <c r="G1963" s="88"/>
      <c r="H1963" s="88"/>
      <c r="I1963" s="88"/>
      <c r="J1963" s="87"/>
      <c r="K1963" s="87"/>
      <c r="L1963" s="87"/>
      <c r="M1963" s="87"/>
      <c r="N1963" s="87"/>
      <c r="O1963" s="88"/>
      <c r="P1963" s="88"/>
      <c r="Q1963" s="88"/>
      <c r="R1963" s="88"/>
      <c r="S1963" s="88"/>
      <c r="T1963" s="88"/>
      <c r="U1963" s="88"/>
      <c r="V1963" s="88"/>
      <c r="W1963" s="88"/>
      <c r="X1963" s="88"/>
      <c r="Y1963" s="88"/>
      <c r="Z1963" s="88"/>
      <c r="AA1963" s="88"/>
      <c r="AB1963" s="88"/>
      <c r="AC1963" s="88"/>
      <c r="AD1963" s="88"/>
      <c r="AE1963" s="88"/>
      <c r="AF1963" s="88"/>
      <c r="AG1963" s="88"/>
      <c r="AH1963" s="88"/>
      <c r="AI1963" s="88"/>
      <c r="AJ1963" s="88"/>
      <c r="AK1963" s="88"/>
      <c r="AL1963" s="88"/>
      <c r="AM1963" s="88"/>
      <c r="AN1963" s="88"/>
      <c r="AO1963" s="88"/>
      <c r="AP1963" s="88"/>
      <c r="AQ1963" s="88"/>
      <c r="AR1963" s="88"/>
      <c r="AS1963" s="88"/>
      <c r="AT1963" s="88"/>
      <c r="AU1963" s="88"/>
      <c r="AV1963" s="88"/>
      <c r="AW1963" s="88"/>
      <c r="AX1963" s="88"/>
      <c r="AY1963" s="88"/>
      <c r="AZ1963" s="88"/>
      <c r="BA1963" s="88"/>
      <c r="BB1963" s="88"/>
      <c r="BC1963" s="88"/>
      <c r="BD1963" s="88"/>
      <c r="BE1963" s="88"/>
      <c r="BF1963" s="88"/>
      <c r="BG1963" s="88"/>
      <c r="BH1963" s="88"/>
      <c r="BI1963" s="88"/>
      <c r="BJ1963" s="88"/>
      <c r="BK1963" s="88"/>
      <c r="BL1963" s="88"/>
      <c r="BM1963" s="88"/>
      <c r="BN1963" s="88"/>
      <c r="BO1963" s="88"/>
      <c r="BP1963" s="88"/>
      <c r="BQ1963" s="88"/>
      <c r="BR1963" s="88"/>
      <c r="BS1963" s="88"/>
      <c r="BT1963" s="88"/>
      <c r="BU1963" s="88"/>
      <c r="BV1963" s="88"/>
      <c r="BW1963" s="88"/>
      <c r="BX1963" s="88"/>
      <c r="BY1963" s="88"/>
      <c r="BZ1963" s="88"/>
      <c r="CA1963" s="88"/>
      <c r="CB1963" s="88"/>
      <c r="CC1963" s="88"/>
      <c r="CD1963" s="88"/>
      <c r="CE1963" s="88"/>
      <c r="CF1963" s="88"/>
      <c r="CG1963" s="88"/>
      <c r="CH1963" s="88"/>
      <c r="CI1963" s="88"/>
      <c r="CJ1963" s="88"/>
      <c r="CK1963" s="88"/>
      <c r="CL1963" s="88"/>
      <c r="CM1963" s="88"/>
      <c r="CN1963" s="88"/>
      <c r="CO1963" s="88"/>
      <c r="CP1963" s="88"/>
      <c r="CQ1963" s="88"/>
      <c r="CR1963" s="88"/>
      <c r="CS1963" s="88"/>
      <c r="CT1963" s="88"/>
      <c r="CU1963" s="88"/>
      <c r="CV1963" s="88"/>
      <c r="CW1963" s="88"/>
      <c r="CX1963" s="88"/>
      <c r="CY1963" s="88"/>
    </row>
    <row r="1964" spans="2:103" x14ac:dyDescent="0.3">
      <c r="B1964" s="87"/>
      <c r="C1964" s="87"/>
      <c r="D1964" s="144"/>
      <c r="E1964" s="144"/>
      <c r="F1964" s="87"/>
      <c r="G1964" s="88"/>
      <c r="H1964" s="88"/>
      <c r="I1964" s="88"/>
      <c r="J1964" s="87"/>
      <c r="K1964" s="87"/>
      <c r="L1964" s="87"/>
      <c r="M1964" s="87"/>
      <c r="N1964" s="87"/>
      <c r="O1964" s="88"/>
      <c r="P1964" s="88"/>
      <c r="Q1964" s="88"/>
      <c r="R1964" s="88"/>
      <c r="S1964" s="88"/>
      <c r="T1964" s="88"/>
      <c r="U1964" s="88"/>
      <c r="V1964" s="88"/>
      <c r="W1964" s="88"/>
      <c r="X1964" s="88"/>
      <c r="Y1964" s="88"/>
      <c r="Z1964" s="88"/>
      <c r="AA1964" s="88"/>
      <c r="AB1964" s="88"/>
      <c r="AC1964" s="88"/>
      <c r="AD1964" s="88"/>
      <c r="AE1964" s="88"/>
      <c r="AF1964" s="88"/>
      <c r="AG1964" s="88"/>
      <c r="AH1964" s="88"/>
      <c r="AI1964" s="88"/>
      <c r="AJ1964" s="88"/>
      <c r="AK1964" s="88"/>
      <c r="AL1964" s="88"/>
      <c r="AM1964" s="88"/>
      <c r="AN1964" s="88"/>
      <c r="AO1964" s="88"/>
      <c r="AP1964" s="88"/>
      <c r="AQ1964" s="88"/>
      <c r="AR1964" s="88"/>
      <c r="AS1964" s="88"/>
      <c r="AT1964" s="88"/>
      <c r="AU1964" s="88"/>
      <c r="AV1964" s="88"/>
      <c r="AW1964" s="88"/>
      <c r="AX1964" s="88"/>
      <c r="AY1964" s="88"/>
      <c r="AZ1964" s="88"/>
      <c r="BA1964" s="88"/>
      <c r="BB1964" s="88"/>
      <c r="BC1964" s="88"/>
      <c r="BD1964" s="88"/>
      <c r="BE1964" s="88"/>
      <c r="BF1964" s="88"/>
      <c r="BG1964" s="88"/>
      <c r="BH1964" s="88"/>
      <c r="BI1964" s="88"/>
      <c r="BJ1964" s="88"/>
      <c r="BK1964" s="88"/>
      <c r="BL1964" s="88"/>
      <c r="BM1964" s="88"/>
      <c r="BN1964" s="88"/>
      <c r="BO1964" s="88"/>
      <c r="BP1964" s="88"/>
      <c r="BQ1964" s="88"/>
      <c r="BR1964" s="88"/>
      <c r="BS1964" s="88"/>
      <c r="BT1964" s="88"/>
      <c r="BU1964" s="88"/>
      <c r="BV1964" s="88"/>
      <c r="BW1964" s="88"/>
      <c r="BX1964" s="88"/>
      <c r="BY1964" s="88"/>
      <c r="BZ1964" s="88"/>
      <c r="CA1964" s="88"/>
      <c r="CB1964" s="88"/>
      <c r="CC1964" s="88"/>
      <c r="CD1964" s="88"/>
      <c r="CE1964" s="88"/>
      <c r="CF1964" s="88"/>
      <c r="CG1964" s="88"/>
      <c r="CH1964" s="88"/>
      <c r="CI1964" s="88"/>
      <c r="CJ1964" s="88"/>
      <c r="CK1964" s="88"/>
      <c r="CL1964" s="88"/>
      <c r="CM1964" s="88"/>
      <c r="CN1964" s="88"/>
      <c r="CO1964" s="88"/>
      <c r="CP1964" s="88"/>
      <c r="CQ1964" s="88"/>
      <c r="CR1964" s="88"/>
      <c r="CS1964" s="88"/>
      <c r="CT1964" s="88"/>
      <c r="CU1964" s="88"/>
      <c r="CV1964" s="88"/>
      <c r="CW1964" s="88"/>
      <c r="CX1964" s="88"/>
      <c r="CY1964" s="88"/>
    </row>
    <row r="1965" spans="2:103" x14ac:dyDescent="0.3">
      <c r="B1965" s="87"/>
      <c r="C1965" s="87"/>
      <c r="D1965" s="144"/>
      <c r="E1965" s="144"/>
      <c r="F1965" s="87"/>
      <c r="G1965" s="88"/>
      <c r="H1965" s="88"/>
      <c r="I1965" s="88"/>
      <c r="J1965" s="87"/>
      <c r="K1965" s="87"/>
      <c r="L1965" s="87"/>
      <c r="M1965" s="87"/>
      <c r="N1965" s="87"/>
      <c r="O1965" s="88"/>
      <c r="P1965" s="88"/>
      <c r="Q1965" s="88"/>
      <c r="R1965" s="88"/>
      <c r="S1965" s="88"/>
      <c r="T1965" s="88"/>
      <c r="U1965" s="88"/>
      <c r="V1965" s="88"/>
      <c r="W1965" s="88"/>
      <c r="X1965" s="88"/>
      <c r="Y1965" s="88"/>
      <c r="Z1965" s="88"/>
      <c r="AA1965" s="88"/>
      <c r="AB1965" s="88"/>
      <c r="AC1965" s="88"/>
      <c r="AD1965" s="88"/>
      <c r="AE1965" s="88"/>
      <c r="AF1965" s="88"/>
      <c r="AG1965" s="88"/>
      <c r="AH1965" s="88"/>
      <c r="AI1965" s="88"/>
      <c r="AJ1965" s="88"/>
      <c r="AK1965" s="88"/>
      <c r="AL1965" s="88"/>
      <c r="AM1965" s="88"/>
      <c r="AN1965" s="88"/>
      <c r="AO1965" s="88"/>
      <c r="AP1965" s="88"/>
      <c r="AQ1965" s="88"/>
      <c r="AR1965" s="88"/>
      <c r="AS1965" s="88"/>
      <c r="AT1965" s="88"/>
      <c r="AU1965" s="88"/>
      <c r="AV1965" s="88"/>
      <c r="AW1965" s="88"/>
      <c r="AX1965" s="88"/>
      <c r="AY1965" s="88"/>
      <c r="AZ1965" s="88"/>
      <c r="BA1965" s="88"/>
      <c r="BB1965" s="88"/>
      <c r="BC1965" s="88"/>
      <c r="BD1965" s="88"/>
      <c r="BE1965" s="88"/>
      <c r="BF1965" s="88"/>
      <c r="BG1965" s="88"/>
      <c r="BH1965" s="88"/>
      <c r="BI1965" s="88"/>
      <c r="BJ1965" s="88"/>
      <c r="BK1965" s="88"/>
      <c r="BL1965" s="88"/>
      <c r="BM1965" s="88"/>
      <c r="BN1965" s="88"/>
      <c r="BO1965" s="88"/>
      <c r="BP1965" s="88"/>
      <c r="BQ1965" s="88"/>
      <c r="BR1965" s="88"/>
      <c r="BS1965" s="88"/>
      <c r="BT1965" s="88"/>
      <c r="BU1965" s="88"/>
      <c r="BV1965" s="88"/>
      <c r="BW1965" s="88"/>
      <c r="BX1965" s="88"/>
      <c r="BY1965" s="88"/>
      <c r="BZ1965" s="88"/>
      <c r="CA1965" s="88"/>
      <c r="CB1965" s="88"/>
      <c r="CC1965" s="88"/>
      <c r="CD1965" s="88"/>
      <c r="CE1965" s="88"/>
      <c r="CF1965" s="88"/>
      <c r="CG1965" s="88"/>
      <c r="CH1965" s="88"/>
      <c r="CI1965" s="88"/>
      <c r="CJ1965" s="88"/>
      <c r="CK1965" s="88"/>
      <c r="CL1965" s="88"/>
      <c r="CM1965" s="88"/>
      <c r="CN1965" s="88"/>
      <c r="CO1965" s="88"/>
      <c r="CP1965" s="88"/>
      <c r="CQ1965" s="88"/>
      <c r="CR1965" s="88"/>
      <c r="CS1965" s="88"/>
      <c r="CT1965" s="88"/>
      <c r="CU1965" s="88"/>
      <c r="CV1965" s="88"/>
      <c r="CW1965" s="88"/>
      <c r="CX1965" s="88"/>
      <c r="CY1965" s="88"/>
    </row>
    <row r="1966" spans="2:103" x14ac:dyDescent="0.3">
      <c r="B1966" s="87"/>
      <c r="C1966" s="87"/>
      <c r="D1966" s="144"/>
      <c r="E1966" s="144"/>
      <c r="F1966" s="87"/>
      <c r="G1966" s="88"/>
      <c r="H1966" s="88"/>
      <c r="I1966" s="88"/>
      <c r="J1966" s="87"/>
      <c r="K1966" s="87"/>
      <c r="L1966" s="87"/>
      <c r="M1966" s="87"/>
      <c r="N1966" s="87"/>
      <c r="O1966" s="88"/>
      <c r="P1966" s="88"/>
      <c r="Q1966" s="88"/>
      <c r="R1966" s="88"/>
      <c r="S1966" s="88"/>
      <c r="T1966" s="88"/>
      <c r="U1966" s="88"/>
      <c r="V1966" s="88"/>
      <c r="W1966" s="88"/>
      <c r="X1966" s="88"/>
      <c r="Y1966" s="88"/>
      <c r="Z1966" s="88"/>
      <c r="AA1966" s="88"/>
      <c r="AB1966" s="88"/>
      <c r="AC1966" s="88"/>
      <c r="AD1966" s="88"/>
      <c r="AE1966" s="88"/>
      <c r="AF1966" s="88"/>
      <c r="AG1966" s="88"/>
      <c r="AH1966" s="88"/>
      <c r="AI1966" s="88"/>
      <c r="AJ1966" s="88"/>
      <c r="AK1966" s="88"/>
      <c r="AL1966" s="88"/>
      <c r="AM1966" s="88"/>
      <c r="AN1966" s="88"/>
      <c r="AO1966" s="88"/>
      <c r="AP1966" s="88"/>
      <c r="AQ1966" s="88"/>
      <c r="AR1966" s="88"/>
      <c r="AS1966" s="88"/>
      <c r="AT1966" s="88"/>
      <c r="AU1966" s="88"/>
      <c r="AV1966" s="88"/>
      <c r="AW1966" s="88"/>
      <c r="AX1966" s="88"/>
      <c r="AY1966" s="88"/>
      <c r="AZ1966" s="88"/>
      <c r="BA1966" s="88"/>
      <c r="BB1966" s="88"/>
      <c r="BC1966" s="88"/>
      <c r="BD1966" s="88"/>
      <c r="BE1966" s="88"/>
      <c r="BF1966" s="88"/>
      <c r="BG1966" s="88"/>
      <c r="BH1966" s="88"/>
      <c r="BI1966" s="88"/>
      <c r="BJ1966" s="88"/>
      <c r="BK1966" s="88"/>
      <c r="BL1966" s="88"/>
      <c r="BM1966" s="88"/>
      <c r="BN1966" s="88"/>
      <c r="BO1966" s="88"/>
      <c r="BP1966" s="88"/>
      <c r="BQ1966" s="88"/>
      <c r="BR1966" s="88"/>
      <c r="BS1966" s="88"/>
      <c r="BT1966" s="88"/>
      <c r="BU1966" s="88"/>
      <c r="BV1966" s="88"/>
      <c r="BW1966" s="88"/>
      <c r="BX1966" s="88"/>
      <c r="BY1966" s="88"/>
      <c r="BZ1966" s="88"/>
      <c r="CA1966" s="88"/>
      <c r="CB1966" s="88"/>
      <c r="CC1966" s="88"/>
      <c r="CD1966" s="88"/>
      <c r="CE1966" s="88"/>
      <c r="CF1966" s="88"/>
      <c r="CG1966" s="88"/>
      <c r="CH1966" s="88"/>
      <c r="CI1966" s="88"/>
      <c r="CJ1966" s="88"/>
      <c r="CK1966" s="88"/>
      <c r="CL1966" s="88"/>
      <c r="CM1966" s="88"/>
      <c r="CN1966" s="88"/>
      <c r="CO1966" s="88"/>
      <c r="CP1966" s="88"/>
      <c r="CQ1966" s="88"/>
      <c r="CR1966" s="88"/>
      <c r="CS1966" s="88"/>
      <c r="CT1966" s="88"/>
      <c r="CU1966" s="88"/>
      <c r="CV1966" s="88"/>
      <c r="CW1966" s="88"/>
      <c r="CX1966" s="88"/>
      <c r="CY1966" s="88"/>
    </row>
    <row r="1967" spans="2:103" x14ac:dyDescent="0.3">
      <c r="B1967" s="87"/>
      <c r="C1967" s="87"/>
      <c r="D1967" s="144"/>
      <c r="E1967" s="144"/>
      <c r="F1967" s="87"/>
      <c r="G1967" s="88"/>
      <c r="H1967" s="88"/>
      <c r="I1967" s="88"/>
      <c r="J1967" s="87"/>
      <c r="K1967" s="87"/>
      <c r="L1967" s="87"/>
      <c r="M1967" s="87"/>
      <c r="N1967" s="87"/>
      <c r="O1967" s="88"/>
      <c r="P1967" s="88"/>
      <c r="Q1967" s="88"/>
      <c r="R1967" s="88"/>
      <c r="S1967" s="88"/>
      <c r="T1967" s="88"/>
      <c r="U1967" s="88"/>
      <c r="V1967" s="88"/>
      <c r="W1967" s="88"/>
      <c r="X1967" s="88"/>
      <c r="Y1967" s="88"/>
      <c r="Z1967" s="88"/>
      <c r="AA1967" s="88"/>
      <c r="AB1967" s="88"/>
      <c r="AC1967" s="88"/>
      <c r="AD1967" s="88"/>
      <c r="AE1967" s="88"/>
      <c r="AF1967" s="88"/>
      <c r="AG1967" s="88"/>
      <c r="AH1967" s="88"/>
      <c r="AI1967" s="88"/>
      <c r="AJ1967" s="88"/>
      <c r="AK1967" s="88"/>
      <c r="AL1967" s="88"/>
      <c r="AM1967" s="88"/>
      <c r="AN1967" s="88"/>
      <c r="AO1967" s="88"/>
      <c r="AP1967" s="88"/>
      <c r="AQ1967" s="88"/>
      <c r="AR1967" s="88"/>
      <c r="AS1967" s="88"/>
      <c r="AT1967" s="88"/>
      <c r="AU1967" s="88"/>
      <c r="AV1967" s="88"/>
      <c r="AW1967" s="88"/>
      <c r="AX1967" s="88"/>
      <c r="AY1967" s="88"/>
      <c r="AZ1967" s="88"/>
      <c r="BA1967" s="88"/>
      <c r="BB1967" s="88"/>
      <c r="BC1967" s="88"/>
      <c r="BD1967" s="88"/>
      <c r="BE1967" s="88"/>
      <c r="BF1967" s="88"/>
      <c r="BG1967" s="88"/>
      <c r="BH1967" s="88"/>
      <c r="BI1967" s="88"/>
      <c r="BJ1967" s="88"/>
      <c r="BK1967" s="88"/>
      <c r="BL1967" s="88"/>
      <c r="BM1967" s="88"/>
      <c r="BN1967" s="88"/>
      <c r="BO1967" s="88"/>
      <c r="BP1967" s="88"/>
      <c r="BQ1967" s="88"/>
      <c r="BR1967" s="88"/>
      <c r="BS1967" s="88"/>
      <c r="BT1967" s="88"/>
      <c r="BU1967" s="88"/>
      <c r="BV1967" s="88"/>
      <c r="BW1967" s="88"/>
      <c r="BX1967" s="88"/>
      <c r="BY1967" s="88"/>
      <c r="BZ1967" s="88"/>
      <c r="CA1967" s="88"/>
      <c r="CB1967" s="88"/>
      <c r="CC1967" s="88"/>
      <c r="CD1967" s="88"/>
      <c r="CE1967" s="88"/>
      <c r="CF1967" s="88"/>
      <c r="CG1967" s="88"/>
      <c r="CH1967" s="88"/>
      <c r="CI1967" s="88"/>
      <c r="CJ1967" s="88"/>
      <c r="CK1967" s="88"/>
      <c r="CL1967" s="88"/>
      <c r="CM1967" s="88"/>
      <c r="CN1967" s="88"/>
      <c r="CO1967" s="88"/>
      <c r="CP1967" s="88"/>
      <c r="CQ1967" s="88"/>
      <c r="CR1967" s="88"/>
      <c r="CS1967" s="88"/>
      <c r="CT1967" s="88"/>
      <c r="CU1967" s="88"/>
      <c r="CV1967" s="88"/>
      <c r="CW1967" s="88"/>
      <c r="CX1967" s="88"/>
      <c r="CY1967" s="88"/>
    </row>
    <row r="1968" spans="2:103" x14ac:dyDescent="0.3">
      <c r="B1968" s="87"/>
      <c r="C1968" s="87"/>
      <c r="D1968" s="144"/>
      <c r="E1968" s="144"/>
      <c r="F1968" s="87"/>
      <c r="G1968" s="88"/>
      <c r="H1968" s="88"/>
      <c r="I1968" s="88"/>
      <c r="J1968" s="87"/>
      <c r="K1968" s="87"/>
      <c r="L1968" s="87"/>
      <c r="M1968" s="87"/>
      <c r="N1968" s="87"/>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row>
    <row r="1969" spans="2:103" x14ac:dyDescent="0.3">
      <c r="B1969" s="87"/>
      <c r="C1969" s="87"/>
      <c r="D1969" s="144"/>
      <c r="E1969" s="144"/>
      <c r="F1969" s="87"/>
      <c r="G1969" s="88"/>
      <c r="H1969" s="88"/>
      <c r="I1969" s="88"/>
      <c r="J1969" s="87"/>
      <c r="K1969" s="87"/>
      <c r="L1969" s="87"/>
      <c r="M1969" s="87"/>
      <c r="N1969" s="87"/>
      <c r="O1969" s="88"/>
      <c r="P1969" s="88"/>
      <c r="Q1969" s="88"/>
      <c r="R1969" s="88"/>
      <c r="S1969" s="88"/>
      <c r="T1969" s="88"/>
      <c r="U1969" s="88"/>
      <c r="V1969" s="88"/>
      <c r="W1969" s="88"/>
      <c r="X1969" s="88"/>
      <c r="Y1969" s="88"/>
      <c r="Z1969" s="88"/>
      <c r="AA1969" s="88"/>
      <c r="AB1969" s="88"/>
      <c r="AC1969" s="88"/>
      <c r="AD1969" s="88"/>
      <c r="AE1969" s="88"/>
      <c r="AF1969" s="88"/>
      <c r="AG1969" s="88"/>
      <c r="AH1969" s="88"/>
      <c r="AI1969" s="88"/>
      <c r="AJ1969" s="88"/>
      <c r="AK1969" s="88"/>
      <c r="AL1969" s="88"/>
      <c r="AM1969" s="88"/>
      <c r="AN1969" s="88"/>
      <c r="AO1969" s="88"/>
      <c r="AP1969" s="88"/>
      <c r="AQ1969" s="88"/>
      <c r="AR1969" s="88"/>
      <c r="AS1969" s="88"/>
      <c r="AT1969" s="88"/>
      <c r="AU1969" s="88"/>
      <c r="AV1969" s="88"/>
      <c r="AW1969" s="88"/>
      <c r="AX1969" s="88"/>
      <c r="AY1969" s="88"/>
      <c r="AZ1969" s="88"/>
      <c r="BA1969" s="88"/>
      <c r="BB1969" s="88"/>
      <c r="BC1969" s="88"/>
      <c r="BD1969" s="88"/>
      <c r="BE1969" s="88"/>
      <c r="BF1969" s="88"/>
      <c r="BG1969" s="88"/>
      <c r="BH1969" s="88"/>
      <c r="BI1969" s="88"/>
      <c r="BJ1969" s="88"/>
      <c r="BK1969" s="88"/>
      <c r="BL1969" s="88"/>
      <c r="BM1969" s="88"/>
      <c r="BN1969" s="88"/>
      <c r="BO1969" s="88"/>
      <c r="BP1969" s="88"/>
      <c r="BQ1969" s="88"/>
      <c r="BR1969" s="88"/>
      <c r="BS1969" s="88"/>
      <c r="BT1969" s="88"/>
      <c r="BU1969" s="88"/>
      <c r="BV1969" s="88"/>
      <c r="BW1969" s="88"/>
      <c r="BX1969" s="88"/>
      <c r="BY1969" s="88"/>
      <c r="BZ1969" s="88"/>
      <c r="CA1969" s="88"/>
      <c r="CB1969" s="88"/>
      <c r="CC1969" s="88"/>
      <c r="CD1969" s="88"/>
      <c r="CE1969" s="88"/>
      <c r="CF1969" s="88"/>
      <c r="CG1969" s="88"/>
      <c r="CH1969" s="88"/>
      <c r="CI1969" s="88"/>
      <c r="CJ1969" s="88"/>
      <c r="CK1969" s="88"/>
      <c r="CL1969" s="88"/>
      <c r="CM1969" s="88"/>
      <c r="CN1969" s="88"/>
      <c r="CO1969" s="88"/>
      <c r="CP1969" s="88"/>
      <c r="CQ1969" s="88"/>
      <c r="CR1969" s="88"/>
      <c r="CS1969" s="88"/>
      <c r="CT1969" s="88"/>
      <c r="CU1969" s="88"/>
      <c r="CV1969" s="88"/>
      <c r="CW1969" s="88"/>
      <c r="CX1969" s="88"/>
      <c r="CY1969" s="88"/>
    </row>
    <row r="1970" spans="2:103" x14ac:dyDescent="0.3">
      <c r="B1970" s="87"/>
      <c r="C1970" s="87"/>
      <c r="D1970" s="144"/>
      <c r="E1970" s="144"/>
      <c r="F1970" s="87"/>
      <c r="G1970" s="88"/>
      <c r="H1970" s="88"/>
      <c r="I1970" s="88"/>
      <c r="J1970" s="87"/>
      <c r="K1970" s="87"/>
      <c r="L1970" s="87"/>
      <c r="M1970" s="87"/>
      <c r="N1970" s="87"/>
      <c r="O1970" s="88"/>
      <c r="P1970" s="88"/>
      <c r="Q1970" s="88"/>
      <c r="R1970" s="88"/>
      <c r="S1970" s="88"/>
      <c r="T1970" s="88"/>
      <c r="U1970" s="88"/>
      <c r="V1970" s="88"/>
      <c r="W1970" s="88"/>
      <c r="X1970" s="88"/>
      <c r="Y1970" s="88"/>
      <c r="Z1970" s="88"/>
      <c r="AA1970" s="88"/>
      <c r="AB1970" s="88"/>
      <c r="AC1970" s="88"/>
      <c r="AD1970" s="88"/>
      <c r="AE1970" s="88"/>
      <c r="AF1970" s="88"/>
      <c r="AG1970" s="88"/>
      <c r="AH1970" s="88"/>
      <c r="AI1970" s="88"/>
      <c r="AJ1970" s="88"/>
      <c r="AK1970" s="88"/>
      <c r="AL1970" s="88"/>
      <c r="AM1970" s="88"/>
      <c r="AN1970" s="88"/>
      <c r="AO1970" s="88"/>
      <c r="AP1970" s="88"/>
      <c r="AQ1970" s="88"/>
      <c r="AR1970" s="88"/>
      <c r="AS1970" s="88"/>
      <c r="AT1970" s="88"/>
      <c r="AU1970" s="88"/>
      <c r="AV1970" s="88"/>
      <c r="AW1970" s="88"/>
      <c r="AX1970" s="88"/>
      <c r="AY1970" s="88"/>
      <c r="AZ1970" s="88"/>
      <c r="BA1970" s="88"/>
      <c r="BB1970" s="88"/>
      <c r="BC1970" s="88"/>
      <c r="BD1970" s="88"/>
      <c r="BE1970" s="88"/>
      <c r="BF1970" s="88"/>
      <c r="BG1970" s="88"/>
      <c r="BH1970" s="88"/>
      <c r="BI1970" s="88"/>
      <c r="BJ1970" s="88"/>
      <c r="BK1970" s="88"/>
      <c r="BL1970" s="88"/>
      <c r="BM1970" s="88"/>
      <c r="BN1970" s="88"/>
      <c r="BO1970" s="88"/>
      <c r="BP1970" s="88"/>
      <c r="BQ1970" s="88"/>
      <c r="BR1970" s="88"/>
      <c r="BS1970" s="88"/>
      <c r="BT1970" s="88"/>
      <c r="BU1970" s="88"/>
      <c r="BV1970" s="88"/>
      <c r="BW1970" s="88"/>
      <c r="BX1970" s="88"/>
      <c r="BY1970" s="88"/>
      <c r="BZ1970" s="88"/>
      <c r="CA1970" s="88"/>
      <c r="CB1970" s="88"/>
      <c r="CC1970" s="88"/>
      <c r="CD1970" s="88"/>
      <c r="CE1970" s="88"/>
      <c r="CF1970" s="88"/>
      <c r="CG1970" s="88"/>
      <c r="CH1970" s="88"/>
      <c r="CI1970" s="88"/>
      <c r="CJ1970" s="88"/>
      <c r="CK1970" s="88"/>
      <c r="CL1970" s="88"/>
      <c r="CM1970" s="88"/>
      <c r="CN1970" s="88"/>
      <c r="CO1970" s="88"/>
      <c r="CP1970" s="88"/>
      <c r="CQ1970" s="88"/>
      <c r="CR1970" s="88"/>
      <c r="CS1970" s="88"/>
      <c r="CT1970" s="88"/>
      <c r="CU1970" s="88"/>
      <c r="CV1970" s="88"/>
      <c r="CW1970" s="88"/>
      <c r="CX1970" s="88"/>
      <c r="CY1970" s="88"/>
    </row>
    <row r="1971" spans="2:103" x14ac:dyDescent="0.3">
      <c r="B1971" s="87"/>
      <c r="C1971" s="87"/>
      <c r="D1971" s="144"/>
      <c r="E1971" s="144"/>
      <c r="F1971" s="87"/>
      <c r="G1971" s="88"/>
      <c r="H1971" s="88"/>
      <c r="I1971" s="88"/>
      <c r="J1971" s="87"/>
      <c r="K1971" s="87"/>
      <c r="L1971" s="87"/>
      <c r="M1971" s="87"/>
      <c r="N1971" s="87"/>
      <c r="O1971" s="88"/>
      <c r="P1971" s="88"/>
      <c r="Q1971" s="88"/>
      <c r="R1971" s="88"/>
      <c r="S1971" s="88"/>
      <c r="T1971" s="88"/>
      <c r="U1971" s="88"/>
      <c r="V1971" s="88"/>
      <c r="W1971" s="88"/>
      <c r="X1971" s="88"/>
      <c r="Y1971" s="88"/>
      <c r="Z1971" s="88"/>
      <c r="AA1971" s="88"/>
      <c r="AB1971" s="88"/>
      <c r="AC1971" s="88"/>
      <c r="AD1971" s="88"/>
      <c r="AE1971" s="88"/>
      <c r="AF1971" s="88"/>
      <c r="AG1971" s="88"/>
      <c r="AH1971" s="88"/>
      <c r="AI1971" s="88"/>
      <c r="AJ1971" s="88"/>
      <c r="AK1971" s="88"/>
      <c r="AL1971" s="88"/>
      <c r="AM1971" s="88"/>
      <c r="AN1971" s="88"/>
      <c r="AO1971" s="88"/>
      <c r="AP1971" s="88"/>
      <c r="AQ1971" s="88"/>
      <c r="AR1971" s="88"/>
      <c r="AS1971" s="88"/>
      <c r="AT1971" s="88"/>
      <c r="AU1971" s="88"/>
      <c r="AV1971" s="88"/>
      <c r="AW1971" s="88"/>
      <c r="AX1971" s="88"/>
      <c r="AY1971" s="88"/>
      <c r="AZ1971" s="88"/>
      <c r="BA1971" s="88"/>
      <c r="BB1971" s="88"/>
      <c r="BC1971" s="88"/>
      <c r="BD1971" s="88"/>
      <c r="BE1971" s="88"/>
      <c r="BF1971" s="88"/>
      <c r="BG1971" s="88"/>
      <c r="BH1971" s="88"/>
      <c r="BI1971" s="88"/>
      <c r="BJ1971" s="88"/>
      <c r="BK1971" s="88"/>
      <c r="BL1971" s="88"/>
      <c r="BM1971" s="88"/>
      <c r="BN1971" s="88"/>
      <c r="BO1971" s="88"/>
      <c r="BP1971" s="88"/>
      <c r="BQ1971" s="88"/>
      <c r="BR1971" s="88"/>
      <c r="BS1971" s="88"/>
      <c r="BT1971" s="88"/>
      <c r="BU1971" s="88"/>
      <c r="BV1971" s="88"/>
      <c r="BW1971" s="88"/>
      <c r="BX1971" s="88"/>
      <c r="BY1971" s="88"/>
      <c r="BZ1971" s="88"/>
      <c r="CA1971" s="88"/>
      <c r="CB1971" s="88"/>
      <c r="CC1971" s="88"/>
      <c r="CD1971" s="88"/>
      <c r="CE1971" s="88"/>
      <c r="CF1971" s="88"/>
      <c r="CG1971" s="88"/>
      <c r="CH1971" s="88"/>
      <c r="CI1971" s="88"/>
      <c r="CJ1971" s="88"/>
      <c r="CK1971" s="88"/>
      <c r="CL1971" s="88"/>
      <c r="CM1971" s="88"/>
      <c r="CN1971" s="88"/>
      <c r="CO1971" s="88"/>
      <c r="CP1971" s="88"/>
      <c r="CQ1971" s="88"/>
      <c r="CR1971" s="88"/>
      <c r="CS1971" s="88"/>
      <c r="CT1971" s="88"/>
      <c r="CU1971" s="88"/>
      <c r="CV1971" s="88"/>
      <c r="CW1971" s="88"/>
      <c r="CX1971" s="88"/>
      <c r="CY1971" s="88"/>
    </row>
    <row r="1972" spans="2:103" x14ac:dyDescent="0.3">
      <c r="B1972" s="87"/>
      <c r="C1972" s="87"/>
      <c r="D1972" s="144"/>
      <c r="E1972" s="144"/>
      <c r="F1972" s="87"/>
      <c r="G1972" s="88"/>
      <c r="H1972" s="88"/>
      <c r="I1972" s="88"/>
      <c r="J1972" s="87"/>
      <c r="K1972" s="87"/>
      <c r="L1972" s="87"/>
      <c r="M1972" s="87"/>
      <c r="N1972" s="87"/>
      <c r="O1972" s="88"/>
      <c r="P1972" s="88"/>
      <c r="Q1972" s="88"/>
      <c r="R1972" s="88"/>
      <c r="S1972" s="88"/>
      <c r="T1972" s="88"/>
      <c r="U1972" s="88"/>
      <c r="V1972" s="88"/>
      <c r="W1972" s="88"/>
      <c r="X1972" s="88"/>
      <c r="Y1972" s="88"/>
      <c r="Z1972" s="88"/>
      <c r="AA1972" s="88"/>
      <c r="AB1972" s="88"/>
      <c r="AC1972" s="88"/>
      <c r="AD1972" s="88"/>
      <c r="AE1972" s="88"/>
      <c r="AF1972" s="88"/>
      <c r="AG1972" s="88"/>
      <c r="AH1972" s="88"/>
      <c r="AI1972" s="88"/>
      <c r="AJ1972" s="88"/>
      <c r="AK1972" s="88"/>
      <c r="AL1972" s="88"/>
      <c r="AM1972" s="88"/>
      <c r="AN1972" s="88"/>
      <c r="AO1972" s="88"/>
      <c r="AP1972" s="88"/>
      <c r="AQ1972" s="88"/>
      <c r="AR1972" s="88"/>
      <c r="AS1972" s="88"/>
      <c r="AT1972" s="88"/>
      <c r="AU1972" s="88"/>
      <c r="AV1972" s="88"/>
      <c r="AW1972" s="88"/>
      <c r="AX1972" s="88"/>
      <c r="AY1972" s="88"/>
      <c r="AZ1972" s="88"/>
      <c r="BA1972" s="88"/>
      <c r="BB1972" s="88"/>
      <c r="BC1972" s="88"/>
      <c r="BD1972" s="88"/>
      <c r="BE1972" s="88"/>
      <c r="BF1972" s="88"/>
      <c r="BG1972" s="88"/>
      <c r="BH1972" s="88"/>
      <c r="BI1972" s="88"/>
      <c r="BJ1972" s="88"/>
      <c r="BK1972" s="88"/>
      <c r="BL1972" s="88"/>
      <c r="BM1972" s="88"/>
      <c r="BN1972" s="88"/>
      <c r="BO1972" s="88"/>
      <c r="BP1972" s="88"/>
      <c r="BQ1972" s="88"/>
      <c r="BR1972" s="88"/>
      <c r="BS1972" s="88"/>
      <c r="BT1972" s="88"/>
      <c r="BU1972" s="88"/>
      <c r="BV1972" s="88"/>
      <c r="BW1972" s="88"/>
      <c r="BX1972" s="88"/>
      <c r="BY1972" s="88"/>
      <c r="BZ1972" s="88"/>
      <c r="CA1972" s="88"/>
      <c r="CB1972" s="88"/>
      <c r="CC1972" s="88"/>
      <c r="CD1972" s="88"/>
      <c r="CE1972" s="88"/>
      <c r="CF1972" s="88"/>
      <c r="CG1972" s="88"/>
      <c r="CH1972" s="88"/>
      <c r="CI1972" s="88"/>
      <c r="CJ1972" s="88"/>
      <c r="CK1972" s="88"/>
      <c r="CL1972" s="88"/>
      <c r="CM1972" s="88"/>
      <c r="CN1972" s="88"/>
      <c r="CO1972" s="88"/>
      <c r="CP1972" s="88"/>
      <c r="CQ1972" s="88"/>
      <c r="CR1972" s="88"/>
      <c r="CS1972" s="88"/>
      <c r="CT1972" s="88"/>
      <c r="CU1972" s="88"/>
      <c r="CV1972" s="88"/>
      <c r="CW1972" s="88"/>
      <c r="CX1972" s="88"/>
      <c r="CY1972" s="88"/>
    </row>
    <row r="1973" spans="2:103" x14ac:dyDescent="0.3">
      <c r="B1973" s="87"/>
      <c r="C1973" s="87"/>
      <c r="D1973" s="144"/>
      <c r="E1973" s="144"/>
      <c r="F1973" s="87"/>
      <c r="G1973" s="88"/>
      <c r="H1973" s="88"/>
      <c r="I1973" s="88"/>
      <c r="J1973" s="87"/>
      <c r="K1973" s="87"/>
      <c r="L1973" s="87"/>
      <c r="M1973" s="87"/>
      <c r="N1973" s="87"/>
      <c r="O1973" s="88"/>
      <c r="P1973" s="88"/>
      <c r="Q1973" s="88"/>
      <c r="R1973" s="88"/>
      <c r="S1973" s="88"/>
      <c r="T1973" s="88"/>
      <c r="U1973" s="88"/>
      <c r="V1973" s="88"/>
      <c r="W1973" s="88"/>
      <c r="X1973" s="88"/>
      <c r="Y1973" s="88"/>
      <c r="Z1973" s="88"/>
      <c r="AA1973" s="88"/>
      <c r="AB1973" s="88"/>
      <c r="AC1973" s="88"/>
      <c r="AD1973" s="88"/>
      <c r="AE1973" s="88"/>
      <c r="AF1973" s="88"/>
      <c r="AG1973" s="88"/>
      <c r="AH1973" s="88"/>
      <c r="AI1973" s="88"/>
      <c r="AJ1973" s="88"/>
      <c r="AK1973" s="88"/>
      <c r="AL1973" s="88"/>
      <c r="AM1973" s="88"/>
      <c r="AN1973" s="88"/>
      <c r="AO1973" s="88"/>
      <c r="AP1973" s="88"/>
      <c r="AQ1973" s="88"/>
      <c r="AR1973" s="88"/>
      <c r="AS1973" s="88"/>
      <c r="AT1973" s="88"/>
      <c r="AU1973" s="88"/>
      <c r="AV1973" s="88"/>
      <c r="AW1973" s="88"/>
      <c r="AX1973" s="88"/>
      <c r="AY1973" s="88"/>
      <c r="AZ1973" s="88"/>
      <c r="BA1973" s="88"/>
      <c r="BB1973" s="88"/>
      <c r="BC1973" s="88"/>
      <c r="BD1973" s="88"/>
      <c r="BE1973" s="88"/>
      <c r="BF1973" s="88"/>
      <c r="BG1973" s="88"/>
      <c r="BH1973" s="88"/>
      <c r="BI1973" s="88"/>
      <c r="BJ1973" s="88"/>
      <c r="BK1973" s="88"/>
      <c r="BL1973" s="88"/>
      <c r="BM1973" s="88"/>
      <c r="BN1973" s="88"/>
      <c r="BO1973" s="88"/>
      <c r="BP1973" s="88"/>
      <c r="BQ1973" s="88"/>
      <c r="BR1973" s="88"/>
      <c r="BS1973" s="88"/>
      <c r="BT1973" s="88"/>
      <c r="BU1973" s="88"/>
      <c r="BV1973" s="88"/>
      <c r="BW1973" s="88"/>
      <c r="BX1973" s="88"/>
      <c r="BY1973" s="88"/>
      <c r="BZ1973" s="88"/>
      <c r="CA1973" s="88"/>
      <c r="CB1973" s="88"/>
      <c r="CC1973" s="88"/>
      <c r="CD1973" s="88"/>
      <c r="CE1973" s="88"/>
      <c r="CF1973" s="88"/>
      <c r="CG1973" s="88"/>
      <c r="CH1973" s="88"/>
      <c r="CI1973" s="88"/>
      <c r="CJ1973" s="88"/>
      <c r="CK1973" s="88"/>
      <c r="CL1973" s="88"/>
      <c r="CM1973" s="88"/>
      <c r="CN1973" s="88"/>
      <c r="CO1973" s="88"/>
      <c r="CP1973" s="88"/>
      <c r="CQ1973" s="88"/>
      <c r="CR1973" s="88"/>
      <c r="CS1973" s="88"/>
      <c r="CT1973" s="88"/>
      <c r="CU1973" s="88"/>
      <c r="CV1973" s="88"/>
      <c r="CW1973" s="88"/>
      <c r="CX1973" s="88"/>
      <c r="CY1973" s="88"/>
    </row>
    <row r="1974" spans="2:103" x14ac:dyDescent="0.3">
      <c r="B1974" s="87"/>
      <c r="C1974" s="87"/>
      <c r="D1974" s="144"/>
      <c r="E1974" s="144"/>
      <c r="F1974" s="87"/>
      <c r="G1974" s="88"/>
      <c r="H1974" s="88"/>
      <c r="I1974" s="88"/>
      <c r="J1974" s="87"/>
      <c r="K1974" s="87"/>
      <c r="L1974" s="87"/>
      <c r="M1974" s="87"/>
      <c r="N1974" s="87"/>
      <c r="O1974" s="88"/>
      <c r="P1974" s="88"/>
      <c r="Q1974" s="88"/>
      <c r="R1974" s="88"/>
      <c r="S1974" s="88"/>
      <c r="T1974" s="88"/>
      <c r="U1974" s="88"/>
      <c r="V1974" s="88"/>
      <c r="W1974" s="88"/>
      <c r="X1974" s="88"/>
      <c r="Y1974" s="88"/>
      <c r="Z1974" s="88"/>
      <c r="AA1974" s="88"/>
      <c r="AB1974" s="88"/>
      <c r="AC1974" s="88"/>
      <c r="AD1974" s="88"/>
      <c r="AE1974" s="88"/>
      <c r="AF1974" s="88"/>
      <c r="AG1974" s="88"/>
      <c r="AH1974" s="88"/>
      <c r="AI1974" s="88"/>
      <c r="AJ1974" s="88"/>
      <c r="AK1974" s="88"/>
      <c r="AL1974" s="88"/>
      <c r="AM1974" s="88"/>
      <c r="AN1974" s="88"/>
      <c r="AO1974" s="88"/>
      <c r="AP1974" s="88"/>
      <c r="AQ1974" s="88"/>
      <c r="AR1974" s="88"/>
      <c r="AS1974" s="88"/>
      <c r="AT1974" s="88"/>
      <c r="AU1974" s="88"/>
      <c r="AV1974" s="88"/>
      <c r="AW1974" s="88"/>
      <c r="AX1974" s="88"/>
      <c r="AY1974" s="88"/>
      <c r="AZ1974" s="88"/>
      <c r="BA1974" s="88"/>
      <c r="BB1974" s="88"/>
      <c r="BC1974" s="88"/>
      <c r="BD1974" s="88"/>
      <c r="BE1974" s="88"/>
      <c r="BF1974" s="88"/>
      <c r="BG1974" s="88"/>
      <c r="BH1974" s="88"/>
      <c r="BI1974" s="88"/>
      <c r="BJ1974" s="88"/>
      <c r="BK1974" s="88"/>
      <c r="BL1974" s="88"/>
      <c r="BM1974" s="88"/>
      <c r="BN1974" s="88"/>
      <c r="BO1974" s="88"/>
      <c r="BP1974" s="88"/>
      <c r="BQ1974" s="88"/>
      <c r="BR1974" s="88"/>
      <c r="BS1974" s="88"/>
      <c r="BT1974" s="88"/>
      <c r="BU1974" s="88"/>
      <c r="BV1974" s="88"/>
      <c r="BW1974" s="88"/>
      <c r="BX1974" s="88"/>
      <c r="BY1974" s="88"/>
      <c r="BZ1974" s="88"/>
      <c r="CA1974" s="88"/>
      <c r="CB1974" s="88"/>
      <c r="CC1974" s="88"/>
      <c r="CD1974" s="88"/>
      <c r="CE1974" s="88"/>
      <c r="CF1974" s="88"/>
      <c r="CG1974" s="88"/>
      <c r="CH1974" s="88"/>
      <c r="CI1974" s="88"/>
      <c r="CJ1974" s="88"/>
      <c r="CK1974" s="88"/>
      <c r="CL1974" s="88"/>
      <c r="CM1974" s="88"/>
      <c r="CN1974" s="88"/>
      <c r="CO1974" s="88"/>
      <c r="CP1974" s="88"/>
      <c r="CQ1974" s="88"/>
      <c r="CR1974" s="88"/>
      <c r="CS1974" s="88"/>
      <c r="CT1974" s="88"/>
      <c r="CU1974" s="88"/>
      <c r="CV1974" s="88"/>
      <c r="CW1974" s="88"/>
      <c r="CX1974" s="88"/>
      <c r="CY1974" s="88"/>
    </row>
    <row r="1975" spans="2:103" x14ac:dyDescent="0.3">
      <c r="B1975" s="87"/>
      <c r="C1975" s="87"/>
      <c r="D1975" s="144"/>
      <c r="E1975" s="144"/>
      <c r="F1975" s="87"/>
      <c r="G1975" s="88"/>
      <c r="H1975" s="88"/>
      <c r="I1975" s="88"/>
      <c r="J1975" s="87"/>
      <c r="K1975" s="87"/>
      <c r="L1975" s="87"/>
      <c r="M1975" s="87"/>
      <c r="N1975" s="87"/>
      <c r="O1975" s="88"/>
      <c r="P1975" s="88"/>
      <c r="Q1975" s="88"/>
      <c r="R1975" s="88"/>
      <c r="S1975" s="88"/>
      <c r="T1975" s="88"/>
      <c r="U1975" s="88"/>
      <c r="V1975" s="88"/>
      <c r="W1975" s="88"/>
      <c r="X1975" s="88"/>
      <c r="Y1975" s="88"/>
      <c r="Z1975" s="88"/>
      <c r="AA1975" s="88"/>
      <c r="AB1975" s="88"/>
      <c r="AC1975" s="88"/>
      <c r="AD1975" s="88"/>
      <c r="AE1975" s="88"/>
      <c r="AF1975" s="88"/>
      <c r="AG1975" s="88"/>
      <c r="AH1975" s="88"/>
      <c r="AI1975" s="88"/>
      <c r="AJ1975" s="88"/>
      <c r="AK1975" s="88"/>
      <c r="AL1975" s="88"/>
      <c r="AM1975" s="88"/>
      <c r="AN1975" s="88"/>
      <c r="AO1975" s="88"/>
      <c r="AP1975" s="88"/>
      <c r="AQ1975" s="88"/>
      <c r="AR1975" s="88"/>
      <c r="AS1975" s="88"/>
      <c r="AT1975" s="88"/>
      <c r="AU1975" s="88"/>
      <c r="AV1975" s="88"/>
      <c r="AW1975" s="88"/>
      <c r="AX1975" s="88"/>
      <c r="AY1975" s="88"/>
      <c r="AZ1975" s="88"/>
      <c r="BA1975" s="88"/>
      <c r="BB1975" s="88"/>
      <c r="BC1975" s="88"/>
      <c r="BD1975" s="88"/>
      <c r="BE1975" s="88"/>
      <c r="BF1975" s="88"/>
      <c r="BG1975" s="88"/>
      <c r="BH1975" s="88"/>
      <c r="BI1975" s="88"/>
      <c r="BJ1975" s="88"/>
      <c r="BK1975" s="88"/>
      <c r="BL1975" s="88"/>
      <c r="BM1975" s="88"/>
      <c r="BN1975" s="88"/>
      <c r="BO1975" s="88"/>
      <c r="BP1975" s="88"/>
      <c r="BQ1975" s="88"/>
      <c r="BR1975" s="88"/>
      <c r="BS1975" s="88"/>
      <c r="BT1975" s="88"/>
      <c r="BU1975" s="88"/>
      <c r="BV1975" s="88"/>
      <c r="BW1975" s="88"/>
      <c r="BX1975" s="88"/>
      <c r="BY1975" s="88"/>
      <c r="BZ1975" s="88"/>
      <c r="CA1975" s="88"/>
      <c r="CB1975" s="88"/>
      <c r="CC1975" s="88"/>
      <c r="CD1975" s="88"/>
      <c r="CE1975" s="88"/>
      <c r="CF1975" s="88"/>
      <c r="CG1975" s="88"/>
      <c r="CH1975" s="88"/>
      <c r="CI1975" s="88"/>
      <c r="CJ1975" s="88"/>
      <c r="CK1975" s="88"/>
      <c r="CL1975" s="88"/>
      <c r="CM1975" s="88"/>
      <c r="CN1975" s="88"/>
      <c r="CO1975" s="88"/>
      <c r="CP1975" s="88"/>
      <c r="CQ1975" s="88"/>
      <c r="CR1975" s="88"/>
      <c r="CS1975" s="88"/>
      <c r="CT1975" s="88"/>
      <c r="CU1975" s="88"/>
      <c r="CV1975" s="88"/>
      <c r="CW1975" s="88"/>
      <c r="CX1975" s="88"/>
      <c r="CY1975" s="88"/>
    </row>
    <row r="1976" spans="2:103" x14ac:dyDescent="0.3">
      <c r="B1976" s="87"/>
      <c r="C1976" s="87"/>
      <c r="D1976" s="144"/>
      <c r="E1976" s="144"/>
      <c r="F1976" s="87"/>
      <c r="G1976" s="88"/>
      <c r="H1976" s="88"/>
      <c r="I1976" s="88"/>
      <c r="J1976" s="87"/>
      <c r="K1976" s="87"/>
      <c r="L1976" s="87"/>
      <c r="M1976" s="87"/>
      <c r="N1976" s="87"/>
      <c r="O1976" s="88"/>
      <c r="P1976" s="88"/>
      <c r="Q1976" s="88"/>
      <c r="R1976" s="88"/>
      <c r="S1976" s="88"/>
      <c r="T1976" s="88"/>
      <c r="U1976" s="88"/>
      <c r="V1976" s="88"/>
      <c r="W1976" s="88"/>
      <c r="X1976" s="88"/>
      <c r="Y1976" s="88"/>
      <c r="Z1976" s="88"/>
      <c r="AA1976" s="88"/>
      <c r="AB1976" s="88"/>
      <c r="AC1976" s="88"/>
      <c r="AD1976" s="88"/>
      <c r="AE1976" s="88"/>
      <c r="AF1976" s="88"/>
      <c r="AG1976" s="88"/>
      <c r="AH1976" s="88"/>
      <c r="AI1976" s="88"/>
      <c r="AJ1976" s="88"/>
      <c r="AK1976" s="88"/>
      <c r="AL1976" s="88"/>
      <c r="AM1976" s="88"/>
      <c r="AN1976" s="88"/>
      <c r="AO1976" s="88"/>
      <c r="AP1976" s="88"/>
      <c r="AQ1976" s="88"/>
      <c r="AR1976" s="88"/>
      <c r="AS1976" s="88"/>
      <c r="AT1976" s="88"/>
      <c r="AU1976" s="88"/>
      <c r="AV1976" s="88"/>
      <c r="AW1976" s="88"/>
      <c r="AX1976" s="88"/>
      <c r="AY1976" s="88"/>
      <c r="AZ1976" s="88"/>
      <c r="BA1976" s="88"/>
      <c r="BB1976" s="88"/>
      <c r="BC1976" s="88"/>
      <c r="BD1976" s="88"/>
      <c r="BE1976" s="88"/>
      <c r="BF1976" s="88"/>
      <c r="BG1976" s="88"/>
      <c r="BH1976" s="88"/>
      <c r="BI1976" s="88"/>
      <c r="BJ1976" s="88"/>
      <c r="BK1976" s="88"/>
      <c r="BL1976" s="88"/>
      <c r="BM1976" s="88"/>
      <c r="BN1976" s="88"/>
      <c r="BO1976" s="88"/>
      <c r="BP1976" s="88"/>
      <c r="BQ1976" s="88"/>
      <c r="BR1976" s="88"/>
      <c r="BS1976" s="88"/>
      <c r="BT1976" s="88"/>
      <c r="BU1976" s="88"/>
      <c r="BV1976" s="88"/>
      <c r="BW1976" s="88"/>
      <c r="BX1976" s="88"/>
      <c r="BY1976" s="88"/>
      <c r="BZ1976" s="88"/>
      <c r="CA1976" s="88"/>
      <c r="CB1976" s="88"/>
      <c r="CC1976" s="88"/>
      <c r="CD1976" s="88"/>
      <c r="CE1976" s="88"/>
      <c r="CF1976" s="88"/>
      <c r="CG1976" s="88"/>
      <c r="CH1976" s="88"/>
      <c r="CI1976" s="88"/>
      <c r="CJ1976" s="88"/>
      <c r="CK1976" s="88"/>
      <c r="CL1976" s="88"/>
      <c r="CM1976" s="88"/>
      <c r="CN1976" s="88"/>
      <c r="CO1976" s="88"/>
      <c r="CP1976" s="88"/>
      <c r="CQ1976" s="88"/>
      <c r="CR1976" s="88"/>
      <c r="CS1976" s="88"/>
      <c r="CT1976" s="88"/>
      <c r="CU1976" s="88"/>
      <c r="CV1976" s="88"/>
      <c r="CW1976" s="88"/>
      <c r="CX1976" s="88"/>
      <c r="CY1976" s="88"/>
    </row>
    <row r="1977" spans="2:103" x14ac:dyDescent="0.3">
      <c r="B1977" s="87"/>
      <c r="C1977" s="87"/>
      <c r="D1977" s="144"/>
      <c r="E1977" s="144"/>
      <c r="F1977" s="87"/>
      <c r="G1977" s="88"/>
      <c r="H1977" s="88"/>
      <c r="I1977" s="88"/>
      <c r="J1977" s="87"/>
      <c r="K1977" s="87"/>
      <c r="L1977" s="87"/>
      <c r="M1977" s="87"/>
      <c r="N1977" s="87"/>
      <c r="O1977" s="88"/>
      <c r="P1977" s="88"/>
      <c r="Q1977" s="88"/>
      <c r="R1977" s="88"/>
      <c r="S1977" s="88"/>
      <c r="T1977" s="88"/>
      <c r="U1977" s="88"/>
      <c r="V1977" s="88"/>
      <c r="W1977" s="88"/>
      <c r="X1977" s="88"/>
      <c r="Y1977" s="88"/>
      <c r="Z1977" s="88"/>
      <c r="AA1977" s="88"/>
      <c r="AB1977" s="88"/>
      <c r="AC1977" s="88"/>
      <c r="AD1977" s="88"/>
      <c r="AE1977" s="88"/>
      <c r="AF1977" s="88"/>
      <c r="AG1977" s="88"/>
      <c r="AH1977" s="88"/>
      <c r="AI1977" s="88"/>
      <c r="AJ1977" s="88"/>
      <c r="AK1977" s="88"/>
      <c r="AL1977" s="88"/>
      <c r="AM1977" s="88"/>
      <c r="AN1977" s="88"/>
      <c r="AO1977" s="88"/>
      <c r="AP1977" s="88"/>
      <c r="AQ1977" s="88"/>
      <c r="AR1977" s="88"/>
      <c r="AS1977" s="88"/>
      <c r="AT1977" s="88"/>
      <c r="AU1977" s="88"/>
      <c r="AV1977" s="88"/>
      <c r="AW1977" s="88"/>
      <c r="AX1977" s="88"/>
      <c r="AY1977" s="88"/>
      <c r="AZ1977" s="88"/>
      <c r="BA1977" s="88"/>
      <c r="BB1977" s="88"/>
      <c r="BC1977" s="88"/>
      <c r="BD1977" s="88"/>
      <c r="BE1977" s="88"/>
      <c r="BF1977" s="88"/>
      <c r="BG1977" s="88"/>
      <c r="BH1977" s="88"/>
      <c r="BI1977" s="88"/>
      <c r="BJ1977" s="88"/>
      <c r="BK1977" s="88"/>
      <c r="BL1977" s="88"/>
      <c r="BM1977" s="88"/>
      <c r="BN1977" s="88"/>
      <c r="BO1977" s="88"/>
      <c r="BP1977" s="88"/>
      <c r="BQ1977" s="88"/>
      <c r="BR1977" s="88"/>
      <c r="BS1977" s="88"/>
      <c r="BT1977" s="88"/>
      <c r="BU1977" s="88"/>
      <c r="BV1977" s="88"/>
      <c r="BW1977" s="88"/>
      <c r="BX1977" s="88"/>
      <c r="BY1977" s="88"/>
      <c r="BZ1977" s="88"/>
      <c r="CA1977" s="88"/>
      <c r="CB1977" s="88"/>
      <c r="CC1977" s="88"/>
      <c r="CD1977" s="88"/>
      <c r="CE1977" s="88"/>
      <c r="CF1977" s="88"/>
      <c r="CG1977" s="88"/>
      <c r="CH1977" s="88"/>
      <c r="CI1977" s="88"/>
      <c r="CJ1977" s="88"/>
      <c r="CK1977" s="88"/>
      <c r="CL1977" s="88"/>
      <c r="CM1977" s="88"/>
      <c r="CN1977" s="88"/>
      <c r="CO1977" s="88"/>
      <c r="CP1977" s="88"/>
      <c r="CQ1977" s="88"/>
      <c r="CR1977" s="88"/>
      <c r="CS1977" s="88"/>
      <c r="CT1977" s="88"/>
      <c r="CU1977" s="88"/>
      <c r="CV1977" s="88"/>
      <c r="CW1977" s="88"/>
      <c r="CX1977" s="88"/>
      <c r="CY1977" s="88"/>
    </row>
    <row r="1978" spans="2:103" x14ac:dyDescent="0.3">
      <c r="B1978" s="87"/>
      <c r="C1978" s="87"/>
      <c r="D1978" s="144"/>
      <c r="E1978" s="144"/>
      <c r="F1978" s="87"/>
      <c r="G1978" s="88"/>
      <c r="H1978" s="88"/>
      <c r="I1978" s="88"/>
      <c r="J1978" s="87"/>
      <c r="K1978" s="87"/>
      <c r="L1978" s="87"/>
      <c r="M1978" s="87"/>
      <c r="N1978" s="87"/>
      <c r="O1978" s="88"/>
      <c r="P1978" s="88"/>
      <c r="Q1978" s="88"/>
      <c r="R1978" s="88"/>
      <c r="S1978" s="88"/>
      <c r="T1978" s="88"/>
      <c r="U1978" s="88"/>
      <c r="V1978" s="88"/>
      <c r="W1978" s="88"/>
      <c r="X1978" s="88"/>
      <c r="Y1978" s="88"/>
      <c r="Z1978" s="88"/>
      <c r="AA1978" s="88"/>
      <c r="AB1978" s="88"/>
      <c r="AC1978" s="88"/>
      <c r="AD1978" s="88"/>
      <c r="AE1978" s="88"/>
      <c r="AF1978" s="88"/>
      <c r="AG1978" s="88"/>
      <c r="AH1978" s="88"/>
      <c r="AI1978" s="88"/>
      <c r="AJ1978" s="88"/>
      <c r="AK1978" s="88"/>
      <c r="AL1978" s="88"/>
      <c r="AM1978" s="88"/>
      <c r="AN1978" s="88"/>
      <c r="AO1978" s="88"/>
      <c r="AP1978" s="88"/>
      <c r="AQ1978" s="88"/>
      <c r="AR1978" s="88"/>
      <c r="AS1978" s="88"/>
      <c r="AT1978" s="88"/>
      <c r="AU1978" s="88"/>
      <c r="AV1978" s="88"/>
      <c r="AW1978" s="88"/>
      <c r="AX1978" s="88"/>
      <c r="AY1978" s="88"/>
      <c r="AZ1978" s="88"/>
      <c r="BA1978" s="88"/>
      <c r="BB1978" s="88"/>
      <c r="BC1978" s="88"/>
      <c r="BD1978" s="88"/>
      <c r="BE1978" s="88"/>
      <c r="BF1978" s="88"/>
      <c r="BG1978" s="88"/>
      <c r="BH1978" s="88"/>
      <c r="BI1978" s="88"/>
      <c r="BJ1978" s="88"/>
      <c r="BK1978" s="88"/>
      <c r="BL1978" s="88"/>
      <c r="BM1978" s="88"/>
      <c r="BN1978" s="88"/>
      <c r="BO1978" s="88"/>
      <c r="BP1978" s="88"/>
      <c r="BQ1978" s="88"/>
      <c r="BR1978" s="88"/>
      <c r="BS1978" s="88"/>
      <c r="BT1978" s="88"/>
      <c r="BU1978" s="88"/>
      <c r="BV1978" s="88"/>
      <c r="BW1978" s="88"/>
      <c r="BX1978" s="88"/>
      <c r="BY1978" s="88"/>
      <c r="BZ1978" s="88"/>
      <c r="CA1978" s="88"/>
      <c r="CB1978" s="88"/>
      <c r="CC1978" s="88"/>
      <c r="CD1978" s="88"/>
      <c r="CE1978" s="88"/>
      <c r="CF1978" s="88"/>
      <c r="CG1978" s="88"/>
      <c r="CH1978" s="88"/>
      <c r="CI1978" s="88"/>
      <c r="CJ1978" s="88"/>
      <c r="CK1978" s="88"/>
      <c r="CL1978" s="88"/>
      <c r="CM1978" s="88"/>
      <c r="CN1978" s="88"/>
      <c r="CO1978" s="88"/>
      <c r="CP1978" s="88"/>
      <c r="CQ1978" s="88"/>
      <c r="CR1978" s="88"/>
      <c r="CS1978" s="88"/>
      <c r="CT1978" s="88"/>
      <c r="CU1978" s="88"/>
      <c r="CV1978" s="88"/>
      <c r="CW1978" s="88"/>
      <c r="CX1978" s="88"/>
      <c r="CY1978" s="88"/>
    </row>
    <row r="1979" spans="2:103" x14ac:dyDescent="0.3">
      <c r="B1979" s="87"/>
      <c r="C1979" s="87"/>
      <c r="D1979" s="144"/>
      <c r="E1979" s="144"/>
      <c r="F1979" s="87"/>
      <c r="G1979" s="88"/>
      <c r="H1979" s="88"/>
      <c r="I1979" s="88"/>
      <c r="J1979" s="87"/>
      <c r="K1979" s="87"/>
      <c r="L1979" s="87"/>
      <c r="M1979" s="87"/>
      <c r="N1979" s="87"/>
      <c r="O1979" s="88"/>
      <c r="P1979" s="88"/>
      <c r="Q1979" s="88"/>
      <c r="R1979" s="88"/>
      <c r="S1979" s="88"/>
      <c r="T1979" s="88"/>
      <c r="U1979" s="88"/>
      <c r="V1979" s="88"/>
      <c r="W1979" s="88"/>
      <c r="X1979" s="88"/>
      <c r="Y1979" s="88"/>
      <c r="Z1979" s="88"/>
      <c r="AA1979" s="88"/>
      <c r="AB1979" s="88"/>
      <c r="AC1979" s="88"/>
      <c r="AD1979" s="88"/>
      <c r="AE1979" s="88"/>
      <c r="AF1979" s="88"/>
      <c r="AG1979" s="88"/>
      <c r="AH1979" s="88"/>
      <c r="AI1979" s="88"/>
      <c r="AJ1979" s="88"/>
      <c r="AK1979" s="88"/>
      <c r="AL1979" s="88"/>
      <c r="AM1979" s="88"/>
      <c r="AN1979" s="88"/>
      <c r="AO1979" s="88"/>
      <c r="AP1979" s="88"/>
      <c r="AQ1979" s="88"/>
      <c r="AR1979" s="88"/>
      <c r="AS1979" s="88"/>
      <c r="AT1979" s="88"/>
      <c r="AU1979" s="88"/>
      <c r="AV1979" s="88"/>
      <c r="AW1979" s="88"/>
      <c r="AX1979" s="88"/>
      <c r="AY1979" s="88"/>
      <c r="AZ1979" s="88"/>
      <c r="BA1979" s="88"/>
      <c r="BB1979" s="88"/>
      <c r="BC1979" s="88"/>
      <c r="BD1979" s="88"/>
      <c r="BE1979" s="88"/>
      <c r="BF1979" s="88"/>
      <c r="BG1979" s="88"/>
      <c r="BH1979" s="88"/>
      <c r="BI1979" s="88"/>
      <c r="BJ1979" s="88"/>
      <c r="BK1979" s="88"/>
      <c r="BL1979" s="88"/>
      <c r="BM1979" s="88"/>
      <c r="BN1979" s="88"/>
      <c r="BO1979" s="88"/>
      <c r="BP1979" s="88"/>
      <c r="BQ1979" s="88"/>
      <c r="BR1979" s="88"/>
      <c r="BS1979" s="88"/>
      <c r="BT1979" s="88"/>
      <c r="BU1979" s="88"/>
      <c r="BV1979" s="88"/>
      <c r="BW1979" s="88"/>
      <c r="BX1979" s="88"/>
      <c r="BY1979" s="88"/>
      <c r="BZ1979" s="88"/>
      <c r="CA1979" s="88"/>
      <c r="CB1979" s="88"/>
      <c r="CC1979" s="88"/>
      <c r="CD1979" s="88"/>
      <c r="CE1979" s="88"/>
      <c r="CF1979" s="88"/>
      <c r="CG1979" s="88"/>
      <c r="CH1979" s="88"/>
      <c r="CI1979" s="88"/>
      <c r="CJ1979" s="88"/>
      <c r="CK1979" s="88"/>
      <c r="CL1979" s="88"/>
      <c r="CM1979" s="88"/>
      <c r="CN1979" s="88"/>
      <c r="CO1979" s="88"/>
      <c r="CP1979" s="88"/>
      <c r="CQ1979" s="88"/>
      <c r="CR1979" s="88"/>
      <c r="CS1979" s="88"/>
      <c r="CT1979" s="88"/>
      <c r="CU1979" s="88"/>
      <c r="CV1979" s="88"/>
      <c r="CW1979" s="88"/>
      <c r="CX1979" s="88"/>
      <c r="CY1979" s="88"/>
    </row>
    <row r="1980" spans="2:103" x14ac:dyDescent="0.3">
      <c r="B1980" s="87"/>
      <c r="C1980" s="87"/>
      <c r="D1980" s="144"/>
      <c r="E1980" s="144"/>
      <c r="F1980" s="87"/>
      <c r="G1980" s="88"/>
      <c r="H1980" s="88"/>
      <c r="I1980" s="88"/>
      <c r="J1980" s="87"/>
      <c r="K1980" s="87"/>
      <c r="L1980" s="87"/>
      <c r="M1980" s="87"/>
      <c r="N1980" s="87"/>
      <c r="O1980" s="88"/>
      <c r="P1980" s="88"/>
      <c r="Q1980" s="88"/>
      <c r="R1980" s="88"/>
      <c r="S1980" s="88"/>
      <c r="T1980" s="88"/>
      <c r="U1980" s="88"/>
      <c r="V1980" s="88"/>
      <c r="W1980" s="88"/>
      <c r="X1980" s="88"/>
      <c r="Y1980" s="88"/>
      <c r="Z1980" s="88"/>
      <c r="AA1980" s="88"/>
      <c r="AB1980" s="88"/>
      <c r="AC1980" s="88"/>
      <c r="AD1980" s="88"/>
      <c r="AE1980" s="88"/>
      <c r="AF1980" s="88"/>
      <c r="AG1980" s="88"/>
      <c r="AH1980" s="88"/>
      <c r="AI1980" s="88"/>
      <c r="AJ1980" s="88"/>
      <c r="AK1980" s="88"/>
      <c r="AL1980" s="88"/>
      <c r="AM1980" s="88"/>
      <c r="AN1980" s="88"/>
      <c r="AO1980" s="88"/>
      <c r="AP1980" s="88"/>
      <c r="AQ1980" s="88"/>
      <c r="AR1980" s="88"/>
      <c r="AS1980" s="88"/>
      <c r="AT1980" s="88"/>
      <c r="AU1980" s="88"/>
      <c r="AV1980" s="88"/>
      <c r="AW1980" s="88"/>
      <c r="AX1980" s="88"/>
      <c r="AY1980" s="88"/>
      <c r="AZ1980" s="88"/>
      <c r="BA1980" s="88"/>
      <c r="BB1980" s="88"/>
      <c r="BC1980" s="88"/>
      <c r="BD1980" s="88"/>
      <c r="BE1980" s="88"/>
      <c r="BF1980" s="88"/>
      <c r="BG1980" s="88"/>
      <c r="BH1980" s="88"/>
      <c r="BI1980" s="88"/>
      <c r="BJ1980" s="88"/>
      <c r="BK1980" s="88"/>
      <c r="BL1980" s="88"/>
      <c r="BM1980" s="88"/>
      <c r="BN1980" s="88"/>
      <c r="BO1980" s="88"/>
      <c r="BP1980" s="88"/>
      <c r="BQ1980" s="88"/>
      <c r="BR1980" s="88"/>
      <c r="BS1980" s="88"/>
      <c r="BT1980" s="88"/>
      <c r="BU1980" s="88"/>
      <c r="BV1980" s="88"/>
      <c r="BW1980" s="88"/>
      <c r="BX1980" s="88"/>
      <c r="BY1980" s="88"/>
      <c r="BZ1980" s="88"/>
      <c r="CA1980" s="88"/>
      <c r="CB1980" s="88"/>
      <c r="CC1980" s="88"/>
      <c r="CD1980" s="88"/>
      <c r="CE1980" s="88"/>
      <c r="CF1980" s="88"/>
      <c r="CG1980" s="88"/>
      <c r="CH1980" s="88"/>
      <c r="CI1980" s="88"/>
      <c r="CJ1980" s="88"/>
      <c r="CK1980" s="88"/>
      <c r="CL1980" s="88"/>
      <c r="CM1980" s="88"/>
      <c r="CN1980" s="88"/>
      <c r="CO1980" s="88"/>
      <c r="CP1980" s="88"/>
      <c r="CQ1980" s="88"/>
      <c r="CR1980" s="88"/>
      <c r="CS1980" s="88"/>
      <c r="CT1980" s="88"/>
      <c r="CU1980" s="88"/>
      <c r="CV1980" s="88"/>
      <c r="CW1980" s="88"/>
      <c r="CX1980" s="88"/>
      <c r="CY1980" s="88"/>
    </row>
    <row r="1981" spans="2:103" x14ac:dyDescent="0.3">
      <c r="B1981" s="87"/>
      <c r="C1981" s="87"/>
      <c r="D1981" s="144"/>
      <c r="E1981" s="144"/>
      <c r="F1981" s="87"/>
      <c r="G1981" s="88"/>
      <c r="H1981" s="88"/>
      <c r="I1981" s="88"/>
      <c r="J1981" s="87"/>
      <c r="K1981" s="87"/>
      <c r="L1981" s="87"/>
      <c r="M1981" s="87"/>
      <c r="N1981" s="87"/>
      <c r="O1981" s="88"/>
      <c r="P1981" s="88"/>
      <c r="Q1981" s="88"/>
      <c r="R1981" s="88"/>
      <c r="S1981" s="88"/>
      <c r="T1981" s="88"/>
      <c r="U1981" s="88"/>
      <c r="V1981" s="88"/>
      <c r="W1981" s="88"/>
      <c r="X1981" s="88"/>
      <c r="Y1981" s="88"/>
      <c r="Z1981" s="88"/>
      <c r="AA1981" s="88"/>
      <c r="AB1981" s="88"/>
      <c r="AC1981" s="88"/>
      <c r="AD1981" s="88"/>
      <c r="AE1981" s="88"/>
      <c r="AF1981" s="88"/>
      <c r="AG1981" s="88"/>
      <c r="AH1981" s="88"/>
      <c r="AI1981" s="88"/>
      <c r="AJ1981" s="88"/>
      <c r="AK1981" s="88"/>
      <c r="AL1981" s="88"/>
      <c r="AM1981" s="88"/>
      <c r="AN1981" s="88"/>
      <c r="AO1981" s="88"/>
      <c r="AP1981" s="88"/>
      <c r="AQ1981" s="88"/>
      <c r="AR1981" s="88"/>
      <c r="AS1981" s="88"/>
      <c r="AT1981" s="88"/>
      <c r="AU1981" s="88"/>
      <c r="AV1981" s="88"/>
      <c r="AW1981" s="88"/>
      <c r="AX1981" s="88"/>
      <c r="AY1981" s="88"/>
      <c r="AZ1981" s="88"/>
      <c r="BA1981" s="88"/>
      <c r="BB1981" s="88"/>
      <c r="BC1981" s="88"/>
      <c r="BD1981" s="88"/>
      <c r="BE1981" s="88"/>
      <c r="BF1981" s="88"/>
      <c r="BG1981" s="88"/>
      <c r="BH1981" s="88"/>
      <c r="BI1981" s="88"/>
      <c r="BJ1981" s="88"/>
      <c r="BK1981" s="88"/>
      <c r="BL1981" s="88"/>
      <c r="BM1981" s="88"/>
      <c r="BN1981" s="88"/>
      <c r="BO1981" s="88"/>
      <c r="BP1981" s="88"/>
      <c r="BQ1981" s="88"/>
      <c r="BR1981" s="88"/>
      <c r="BS1981" s="88"/>
      <c r="BT1981" s="88"/>
      <c r="BU1981" s="88"/>
      <c r="BV1981" s="88"/>
      <c r="BW1981" s="88"/>
      <c r="BX1981" s="88"/>
      <c r="BY1981" s="88"/>
      <c r="BZ1981" s="88"/>
      <c r="CA1981" s="88"/>
      <c r="CB1981" s="88"/>
      <c r="CC1981" s="88"/>
      <c r="CD1981" s="88"/>
      <c r="CE1981" s="88"/>
      <c r="CF1981" s="88"/>
      <c r="CG1981" s="88"/>
      <c r="CH1981" s="88"/>
      <c r="CI1981" s="88"/>
      <c r="CJ1981" s="88"/>
      <c r="CK1981" s="88"/>
      <c r="CL1981" s="88"/>
      <c r="CM1981" s="88"/>
      <c r="CN1981" s="88"/>
      <c r="CO1981" s="88"/>
      <c r="CP1981" s="88"/>
      <c r="CQ1981" s="88"/>
      <c r="CR1981" s="88"/>
      <c r="CS1981" s="88"/>
      <c r="CT1981" s="88"/>
      <c r="CU1981" s="88"/>
      <c r="CV1981" s="88"/>
      <c r="CW1981" s="88"/>
      <c r="CX1981" s="88"/>
      <c r="CY1981" s="88"/>
    </row>
    <row r="1982" spans="2:103" x14ac:dyDescent="0.3">
      <c r="B1982" s="87"/>
      <c r="C1982" s="87"/>
      <c r="D1982" s="144"/>
      <c r="E1982" s="144"/>
      <c r="F1982" s="87"/>
      <c r="G1982" s="88"/>
      <c r="H1982" s="88"/>
      <c r="I1982" s="88"/>
      <c r="J1982" s="87"/>
      <c r="K1982" s="87"/>
      <c r="L1982" s="87"/>
      <c r="M1982" s="87"/>
      <c r="N1982" s="87"/>
      <c r="O1982" s="88"/>
      <c r="P1982" s="88"/>
      <c r="Q1982" s="88"/>
      <c r="R1982" s="88"/>
      <c r="S1982" s="88"/>
      <c r="T1982" s="88"/>
      <c r="U1982" s="88"/>
      <c r="V1982" s="88"/>
      <c r="W1982" s="88"/>
      <c r="X1982" s="88"/>
      <c r="Y1982" s="88"/>
      <c r="Z1982" s="88"/>
      <c r="AA1982" s="88"/>
      <c r="AB1982" s="88"/>
      <c r="AC1982" s="88"/>
      <c r="AD1982" s="88"/>
      <c r="AE1982" s="88"/>
      <c r="AF1982" s="88"/>
      <c r="AG1982" s="88"/>
      <c r="AH1982" s="88"/>
      <c r="AI1982" s="88"/>
      <c r="AJ1982" s="88"/>
      <c r="AK1982" s="88"/>
      <c r="AL1982" s="88"/>
      <c r="AM1982" s="88"/>
      <c r="AN1982" s="88"/>
      <c r="AO1982" s="88"/>
      <c r="AP1982" s="88"/>
      <c r="AQ1982" s="88"/>
      <c r="AR1982" s="88"/>
      <c r="AS1982" s="88"/>
      <c r="AT1982" s="88"/>
      <c r="AU1982" s="88"/>
      <c r="AV1982" s="88"/>
      <c r="AW1982" s="88"/>
      <c r="AX1982" s="88"/>
      <c r="AY1982" s="88"/>
      <c r="AZ1982" s="88"/>
      <c r="BA1982" s="88"/>
      <c r="BB1982" s="88"/>
      <c r="BC1982" s="88"/>
      <c r="BD1982" s="88"/>
      <c r="BE1982" s="88"/>
      <c r="BF1982" s="88"/>
      <c r="BG1982" s="88"/>
      <c r="BH1982" s="88"/>
      <c r="BI1982" s="88"/>
      <c r="BJ1982" s="88"/>
      <c r="BK1982" s="88"/>
      <c r="BL1982" s="88"/>
      <c r="BM1982" s="88"/>
      <c r="BN1982" s="88"/>
      <c r="BO1982" s="88"/>
      <c r="BP1982" s="88"/>
      <c r="BQ1982" s="88"/>
      <c r="BR1982" s="88"/>
      <c r="BS1982" s="88"/>
      <c r="BT1982" s="88"/>
      <c r="BU1982" s="88"/>
      <c r="BV1982" s="88"/>
      <c r="BW1982" s="88"/>
      <c r="BX1982" s="88"/>
      <c r="BY1982" s="88"/>
      <c r="BZ1982" s="88"/>
      <c r="CA1982" s="88"/>
      <c r="CB1982" s="88"/>
      <c r="CC1982" s="88"/>
      <c r="CD1982" s="88"/>
      <c r="CE1982" s="88"/>
      <c r="CF1982" s="88"/>
      <c r="CG1982" s="88"/>
      <c r="CH1982" s="88"/>
      <c r="CI1982" s="88"/>
      <c r="CJ1982" s="88"/>
      <c r="CK1982" s="88"/>
      <c r="CL1982" s="88"/>
      <c r="CM1982" s="88"/>
      <c r="CN1982" s="88"/>
      <c r="CO1982" s="88"/>
      <c r="CP1982" s="88"/>
      <c r="CQ1982" s="88"/>
      <c r="CR1982" s="88"/>
      <c r="CS1982" s="88"/>
      <c r="CT1982" s="88"/>
      <c r="CU1982" s="88"/>
      <c r="CV1982" s="88"/>
      <c r="CW1982" s="88"/>
      <c r="CX1982" s="88"/>
      <c r="CY1982" s="88"/>
    </row>
    <row r="1983" spans="2:103" x14ac:dyDescent="0.3">
      <c r="B1983" s="87"/>
      <c r="C1983" s="87"/>
      <c r="D1983" s="144"/>
      <c r="E1983" s="144"/>
      <c r="F1983" s="87"/>
      <c r="G1983" s="88"/>
      <c r="H1983" s="88"/>
      <c r="I1983" s="88"/>
      <c r="J1983" s="87"/>
      <c r="K1983" s="87"/>
      <c r="L1983" s="87"/>
      <c r="M1983" s="87"/>
      <c r="N1983" s="87"/>
      <c r="O1983" s="88"/>
      <c r="P1983" s="88"/>
      <c r="Q1983" s="88"/>
      <c r="R1983" s="88"/>
      <c r="S1983" s="88"/>
      <c r="T1983" s="88"/>
      <c r="U1983" s="88"/>
      <c r="V1983" s="88"/>
      <c r="W1983" s="88"/>
      <c r="X1983" s="88"/>
      <c r="Y1983" s="88"/>
      <c r="Z1983" s="88"/>
      <c r="AA1983" s="88"/>
      <c r="AB1983" s="88"/>
      <c r="AC1983" s="88"/>
      <c r="AD1983" s="88"/>
      <c r="AE1983" s="88"/>
      <c r="AF1983" s="88"/>
      <c r="AG1983" s="88"/>
      <c r="AH1983" s="88"/>
      <c r="AI1983" s="88"/>
      <c r="AJ1983" s="88"/>
      <c r="AK1983" s="88"/>
      <c r="AL1983" s="88"/>
      <c r="AM1983" s="88"/>
      <c r="AN1983" s="88"/>
      <c r="AO1983" s="88"/>
      <c r="AP1983" s="88"/>
      <c r="AQ1983" s="88"/>
      <c r="AR1983" s="88"/>
      <c r="AS1983" s="88"/>
      <c r="AT1983" s="88"/>
      <c r="AU1983" s="88"/>
      <c r="AV1983" s="88"/>
      <c r="AW1983" s="88"/>
      <c r="AX1983" s="88"/>
      <c r="AY1983" s="88"/>
      <c r="AZ1983" s="88"/>
      <c r="BA1983" s="88"/>
      <c r="BB1983" s="88"/>
      <c r="BC1983" s="88"/>
      <c r="BD1983" s="88"/>
      <c r="BE1983" s="88"/>
      <c r="BF1983" s="88"/>
      <c r="BG1983" s="88"/>
      <c r="BH1983" s="88"/>
      <c r="BI1983" s="88"/>
      <c r="BJ1983" s="88"/>
      <c r="BK1983" s="88"/>
      <c r="BL1983" s="88"/>
      <c r="BM1983" s="88"/>
      <c r="BN1983" s="88"/>
      <c r="BO1983" s="88"/>
      <c r="BP1983" s="88"/>
      <c r="BQ1983" s="88"/>
      <c r="BR1983" s="88"/>
      <c r="BS1983" s="88"/>
      <c r="BT1983" s="88"/>
      <c r="BU1983" s="88"/>
      <c r="BV1983" s="88"/>
      <c r="BW1983" s="88"/>
      <c r="BX1983" s="88"/>
      <c r="BY1983" s="88"/>
      <c r="BZ1983" s="88"/>
      <c r="CA1983" s="88"/>
      <c r="CB1983" s="88"/>
      <c r="CC1983" s="88"/>
      <c r="CD1983" s="88"/>
      <c r="CE1983" s="88"/>
      <c r="CF1983" s="88"/>
      <c r="CG1983" s="88"/>
      <c r="CH1983" s="88"/>
      <c r="CI1983" s="88"/>
      <c r="CJ1983" s="88"/>
      <c r="CK1983" s="88"/>
      <c r="CL1983" s="88"/>
      <c r="CM1983" s="88"/>
      <c r="CN1983" s="88"/>
      <c r="CO1983" s="88"/>
      <c r="CP1983" s="88"/>
      <c r="CQ1983" s="88"/>
      <c r="CR1983" s="88"/>
      <c r="CS1983" s="88"/>
      <c r="CT1983" s="88"/>
      <c r="CU1983" s="88"/>
      <c r="CV1983" s="88"/>
      <c r="CW1983" s="88"/>
      <c r="CX1983" s="88"/>
      <c r="CY1983" s="88"/>
    </row>
    <row r="1984" spans="2:103" x14ac:dyDescent="0.3">
      <c r="B1984" s="87"/>
      <c r="C1984" s="87"/>
      <c r="D1984" s="144"/>
      <c r="E1984" s="144"/>
      <c r="F1984" s="87"/>
      <c r="G1984" s="88"/>
      <c r="H1984" s="88"/>
      <c r="I1984" s="88"/>
      <c r="J1984" s="87"/>
      <c r="K1984" s="87"/>
      <c r="L1984" s="87"/>
      <c r="M1984" s="87"/>
      <c r="N1984" s="87"/>
      <c r="O1984" s="88"/>
      <c r="P1984" s="88"/>
      <c r="Q1984" s="88"/>
      <c r="R1984" s="88"/>
      <c r="S1984" s="88"/>
      <c r="T1984" s="88"/>
      <c r="U1984" s="88"/>
      <c r="V1984" s="88"/>
      <c r="W1984" s="88"/>
      <c r="X1984" s="88"/>
      <c r="Y1984" s="88"/>
      <c r="Z1984" s="88"/>
      <c r="AA1984" s="88"/>
      <c r="AB1984" s="88"/>
      <c r="AC1984" s="88"/>
      <c r="AD1984" s="88"/>
      <c r="AE1984" s="88"/>
      <c r="AF1984" s="88"/>
      <c r="AG1984" s="88"/>
      <c r="AH1984" s="88"/>
      <c r="AI1984" s="88"/>
      <c r="AJ1984" s="88"/>
      <c r="AK1984" s="88"/>
      <c r="AL1984" s="88"/>
      <c r="AM1984" s="88"/>
      <c r="AN1984" s="88"/>
      <c r="AO1984" s="88"/>
      <c r="AP1984" s="88"/>
      <c r="AQ1984" s="88"/>
      <c r="AR1984" s="88"/>
      <c r="AS1984" s="88"/>
      <c r="AT1984" s="88"/>
      <c r="AU1984" s="88"/>
      <c r="AV1984" s="88"/>
      <c r="AW1984" s="88"/>
      <c r="AX1984" s="88"/>
      <c r="AY1984" s="88"/>
      <c r="AZ1984" s="88"/>
      <c r="BA1984" s="88"/>
      <c r="BB1984" s="88"/>
      <c r="BC1984" s="88"/>
      <c r="BD1984" s="88"/>
      <c r="BE1984" s="88"/>
      <c r="BF1984" s="88"/>
      <c r="BG1984" s="88"/>
      <c r="BH1984" s="88"/>
      <c r="BI1984" s="88"/>
      <c r="BJ1984" s="88"/>
      <c r="BK1984" s="88"/>
      <c r="BL1984" s="88"/>
      <c r="BM1984" s="88"/>
      <c r="BN1984" s="88"/>
      <c r="BO1984" s="88"/>
      <c r="BP1984" s="88"/>
      <c r="BQ1984" s="88"/>
      <c r="BR1984" s="88"/>
      <c r="BS1984" s="88"/>
      <c r="BT1984" s="88"/>
      <c r="BU1984" s="88"/>
      <c r="BV1984" s="88"/>
      <c r="BW1984" s="88"/>
      <c r="BX1984" s="88"/>
      <c r="BY1984" s="88"/>
      <c r="BZ1984" s="88"/>
      <c r="CA1984" s="88"/>
      <c r="CB1984" s="88"/>
      <c r="CC1984" s="88"/>
      <c r="CD1984" s="88"/>
      <c r="CE1984" s="88"/>
      <c r="CF1984" s="88"/>
      <c r="CG1984" s="88"/>
      <c r="CH1984" s="88"/>
      <c r="CI1984" s="88"/>
      <c r="CJ1984" s="88"/>
      <c r="CK1984" s="88"/>
      <c r="CL1984" s="88"/>
      <c r="CM1984" s="88"/>
      <c r="CN1984" s="88"/>
      <c r="CO1984" s="88"/>
      <c r="CP1984" s="88"/>
      <c r="CQ1984" s="88"/>
      <c r="CR1984" s="88"/>
      <c r="CS1984" s="88"/>
      <c r="CT1984" s="88"/>
      <c r="CU1984" s="88"/>
      <c r="CV1984" s="88"/>
      <c r="CW1984" s="88"/>
      <c r="CX1984" s="88"/>
      <c r="CY1984" s="88"/>
    </row>
    <row r="1985" spans="2:103" x14ac:dyDescent="0.3">
      <c r="B1985" s="87"/>
      <c r="C1985" s="87"/>
      <c r="D1985" s="144"/>
      <c r="E1985" s="144"/>
      <c r="F1985" s="87"/>
      <c r="G1985" s="88"/>
      <c r="H1985" s="88"/>
      <c r="I1985" s="88"/>
      <c r="J1985" s="87"/>
      <c r="K1985" s="87"/>
      <c r="L1985" s="87"/>
      <c r="M1985" s="87"/>
      <c r="N1985" s="87"/>
      <c r="O1985" s="88"/>
      <c r="P1985" s="88"/>
      <c r="Q1985" s="88"/>
      <c r="R1985" s="88"/>
      <c r="S1985" s="88"/>
      <c r="T1985" s="88"/>
      <c r="U1985" s="88"/>
      <c r="V1985" s="88"/>
      <c r="W1985" s="88"/>
      <c r="X1985" s="88"/>
      <c r="Y1985" s="88"/>
      <c r="Z1985" s="88"/>
      <c r="AA1985" s="88"/>
      <c r="AB1985" s="88"/>
      <c r="AC1985" s="88"/>
      <c r="AD1985" s="88"/>
      <c r="AE1985" s="88"/>
      <c r="AF1985" s="88"/>
      <c r="AG1985" s="88"/>
      <c r="AH1985" s="88"/>
      <c r="AI1985" s="88"/>
      <c r="AJ1985" s="88"/>
      <c r="AK1985" s="88"/>
      <c r="AL1985" s="88"/>
      <c r="AM1985" s="88"/>
      <c r="AN1985" s="88"/>
      <c r="AO1985" s="88"/>
      <c r="AP1985" s="88"/>
      <c r="AQ1985" s="88"/>
      <c r="AR1985" s="88"/>
      <c r="AS1985" s="88"/>
      <c r="AT1985" s="88"/>
      <c r="AU1985" s="88"/>
      <c r="AV1985" s="88"/>
      <c r="AW1985" s="88"/>
      <c r="AX1985" s="88"/>
      <c r="AY1985" s="88"/>
      <c r="AZ1985" s="88"/>
      <c r="BA1985" s="88"/>
      <c r="BB1985" s="88"/>
      <c r="BC1985" s="88"/>
      <c r="BD1985" s="88"/>
      <c r="BE1985" s="88"/>
      <c r="BF1985" s="88"/>
      <c r="BG1985" s="88"/>
      <c r="BH1985" s="88"/>
      <c r="BI1985" s="88"/>
      <c r="BJ1985" s="88"/>
      <c r="BK1985" s="88"/>
      <c r="BL1985" s="88"/>
      <c r="BM1985" s="88"/>
      <c r="BN1985" s="88"/>
      <c r="BO1985" s="88"/>
      <c r="BP1985" s="88"/>
      <c r="BQ1985" s="88"/>
      <c r="BR1985" s="88"/>
      <c r="BS1985" s="88"/>
      <c r="BT1985" s="88"/>
      <c r="BU1985" s="88"/>
      <c r="BV1985" s="88"/>
      <c r="BW1985" s="88"/>
      <c r="BX1985" s="88"/>
      <c r="BY1985" s="88"/>
      <c r="BZ1985" s="88"/>
      <c r="CA1985" s="88"/>
      <c r="CB1985" s="88"/>
      <c r="CC1985" s="88"/>
      <c r="CD1985" s="88"/>
      <c r="CE1985" s="88"/>
      <c r="CF1985" s="88"/>
      <c r="CG1985" s="88"/>
      <c r="CH1985" s="88"/>
      <c r="CI1985" s="88"/>
      <c r="CJ1985" s="88"/>
      <c r="CK1985" s="88"/>
      <c r="CL1985" s="88"/>
      <c r="CM1985" s="88"/>
      <c r="CN1985" s="88"/>
      <c r="CO1985" s="88"/>
      <c r="CP1985" s="88"/>
      <c r="CQ1985" s="88"/>
      <c r="CR1985" s="88"/>
      <c r="CS1985" s="88"/>
      <c r="CT1985" s="88"/>
      <c r="CU1985" s="88"/>
      <c r="CV1985" s="88"/>
      <c r="CW1985" s="88"/>
      <c r="CX1985" s="88"/>
      <c r="CY1985" s="88"/>
    </row>
    <row r="1986" spans="2:103" x14ac:dyDescent="0.3">
      <c r="B1986" s="87"/>
      <c r="C1986" s="87"/>
      <c r="D1986" s="144"/>
      <c r="E1986" s="144"/>
      <c r="F1986" s="87"/>
      <c r="G1986" s="88"/>
      <c r="H1986" s="88"/>
      <c r="I1986" s="88"/>
      <c r="J1986" s="87"/>
      <c r="K1986" s="87"/>
      <c r="L1986" s="87"/>
      <c r="M1986" s="87"/>
      <c r="N1986" s="87"/>
      <c r="O1986" s="88"/>
      <c r="P1986" s="88"/>
      <c r="Q1986" s="88"/>
      <c r="R1986" s="88"/>
      <c r="S1986" s="88"/>
      <c r="T1986" s="88"/>
      <c r="U1986" s="88"/>
      <c r="V1986" s="88"/>
      <c r="W1986" s="88"/>
      <c r="X1986" s="88"/>
      <c r="Y1986" s="88"/>
      <c r="Z1986" s="88"/>
      <c r="AA1986" s="88"/>
      <c r="AB1986" s="88"/>
      <c r="AC1986" s="88"/>
      <c r="AD1986" s="88"/>
      <c r="AE1986" s="88"/>
      <c r="AF1986" s="88"/>
      <c r="AG1986" s="88"/>
      <c r="AH1986" s="88"/>
      <c r="AI1986" s="88"/>
      <c r="AJ1986" s="88"/>
      <c r="AK1986" s="88"/>
      <c r="AL1986" s="88"/>
      <c r="AM1986" s="88"/>
      <c r="AN1986" s="88"/>
      <c r="AO1986" s="88"/>
      <c r="AP1986" s="88"/>
      <c r="AQ1986" s="88"/>
      <c r="AR1986" s="88"/>
      <c r="AS1986" s="88"/>
      <c r="AT1986" s="88"/>
      <c r="AU1986" s="88"/>
      <c r="AV1986" s="88"/>
      <c r="AW1986" s="88"/>
      <c r="AX1986" s="88"/>
      <c r="AY1986" s="88"/>
      <c r="AZ1986" s="88"/>
      <c r="BA1986" s="88"/>
      <c r="BB1986" s="88"/>
      <c r="BC1986" s="88"/>
      <c r="BD1986" s="88"/>
      <c r="BE1986" s="88"/>
      <c r="BF1986" s="88"/>
      <c r="BG1986" s="88"/>
      <c r="BH1986" s="88"/>
      <c r="BI1986" s="88"/>
      <c r="BJ1986" s="88"/>
      <c r="BK1986" s="88"/>
      <c r="BL1986" s="88"/>
      <c r="BM1986" s="88"/>
      <c r="BN1986" s="88"/>
      <c r="BO1986" s="88"/>
      <c r="BP1986" s="88"/>
      <c r="BQ1986" s="88"/>
      <c r="BR1986" s="88"/>
      <c r="BS1986" s="88"/>
      <c r="BT1986" s="88"/>
      <c r="BU1986" s="88"/>
      <c r="BV1986" s="88"/>
      <c r="BW1986" s="88"/>
      <c r="BX1986" s="88"/>
      <c r="BY1986" s="88"/>
      <c r="BZ1986" s="88"/>
      <c r="CA1986" s="88"/>
      <c r="CB1986" s="88"/>
      <c r="CC1986" s="88"/>
      <c r="CD1986" s="88"/>
      <c r="CE1986" s="88"/>
      <c r="CF1986" s="88"/>
      <c r="CG1986" s="88"/>
      <c r="CH1986" s="88"/>
      <c r="CI1986" s="88"/>
      <c r="CJ1986" s="88"/>
      <c r="CK1986" s="88"/>
      <c r="CL1986" s="88"/>
      <c r="CM1986" s="88"/>
      <c r="CN1986" s="88"/>
      <c r="CO1986" s="88"/>
      <c r="CP1986" s="88"/>
      <c r="CQ1986" s="88"/>
      <c r="CR1986" s="88"/>
      <c r="CS1986" s="88"/>
      <c r="CT1986" s="88"/>
      <c r="CU1986" s="88"/>
      <c r="CV1986" s="88"/>
      <c r="CW1986" s="88"/>
      <c r="CX1986" s="88"/>
      <c r="CY1986" s="88"/>
    </row>
    <row r="1987" spans="2:103" x14ac:dyDescent="0.3">
      <c r="B1987" s="87"/>
      <c r="C1987" s="87"/>
      <c r="D1987" s="144"/>
      <c r="E1987" s="144"/>
      <c r="F1987" s="87"/>
      <c r="G1987" s="88"/>
      <c r="H1987" s="88"/>
      <c r="I1987" s="88"/>
      <c r="J1987" s="87"/>
      <c r="K1987" s="87"/>
      <c r="L1987" s="87"/>
      <c r="M1987" s="87"/>
      <c r="N1987" s="87"/>
      <c r="O1987" s="88"/>
      <c r="P1987" s="88"/>
      <c r="Q1987" s="88"/>
      <c r="R1987" s="88"/>
      <c r="S1987" s="88"/>
      <c r="T1987" s="88"/>
      <c r="U1987" s="88"/>
      <c r="V1987" s="88"/>
      <c r="W1987" s="88"/>
      <c r="X1987" s="88"/>
      <c r="Y1987" s="88"/>
      <c r="Z1987" s="88"/>
      <c r="AA1987" s="88"/>
      <c r="AB1987" s="88"/>
      <c r="AC1987" s="88"/>
      <c r="AD1987" s="88"/>
      <c r="AE1987" s="88"/>
      <c r="AF1987" s="88"/>
      <c r="AG1987" s="88"/>
      <c r="AH1987" s="88"/>
      <c r="AI1987" s="88"/>
      <c r="AJ1987" s="88"/>
      <c r="AK1987" s="88"/>
      <c r="AL1987" s="88"/>
      <c r="AM1987" s="88"/>
      <c r="AN1987" s="88"/>
      <c r="AO1987" s="88"/>
      <c r="AP1987" s="88"/>
      <c r="AQ1987" s="88"/>
      <c r="AR1987" s="88"/>
      <c r="AS1987" s="88"/>
      <c r="AT1987" s="88"/>
      <c r="AU1987" s="88"/>
      <c r="AV1987" s="88"/>
      <c r="AW1987" s="88"/>
      <c r="AX1987" s="88"/>
      <c r="AY1987" s="88"/>
      <c r="AZ1987" s="88"/>
      <c r="BA1987" s="88"/>
      <c r="BB1987" s="88"/>
      <c r="BC1987" s="88"/>
      <c r="BD1987" s="88"/>
      <c r="BE1987" s="88"/>
      <c r="BF1987" s="88"/>
      <c r="BG1987" s="88"/>
      <c r="BH1987" s="88"/>
      <c r="BI1987" s="88"/>
      <c r="BJ1987" s="88"/>
      <c r="BK1987" s="88"/>
      <c r="BL1987" s="88"/>
      <c r="BM1987" s="88"/>
      <c r="BN1987" s="88"/>
      <c r="BO1987" s="88"/>
      <c r="BP1987" s="88"/>
      <c r="BQ1987" s="88"/>
      <c r="BR1987" s="88"/>
      <c r="BS1987" s="88"/>
      <c r="BT1987" s="88"/>
      <c r="BU1987" s="88"/>
      <c r="BV1987" s="88"/>
      <c r="BW1987" s="88"/>
      <c r="BX1987" s="88"/>
      <c r="BY1987" s="88"/>
      <c r="BZ1987" s="88"/>
      <c r="CA1987" s="88"/>
      <c r="CB1987" s="88"/>
      <c r="CC1987" s="88"/>
      <c r="CD1987" s="88"/>
      <c r="CE1987" s="88"/>
      <c r="CF1987" s="88"/>
      <c r="CG1987" s="88"/>
      <c r="CH1987" s="88"/>
      <c r="CI1987" s="88"/>
      <c r="CJ1987" s="88"/>
      <c r="CK1987" s="88"/>
      <c r="CL1987" s="88"/>
      <c r="CM1987" s="88"/>
      <c r="CN1987" s="88"/>
      <c r="CO1987" s="88"/>
      <c r="CP1987" s="88"/>
      <c r="CQ1987" s="88"/>
      <c r="CR1987" s="88"/>
      <c r="CS1987" s="88"/>
      <c r="CT1987" s="88"/>
      <c r="CU1987" s="88"/>
      <c r="CV1987" s="88"/>
      <c r="CW1987" s="88"/>
      <c r="CX1987" s="88"/>
      <c r="CY1987" s="88"/>
    </row>
    <row r="1988" spans="2:103" x14ac:dyDescent="0.3">
      <c r="B1988" s="87"/>
      <c r="C1988" s="87"/>
      <c r="D1988" s="144"/>
      <c r="E1988" s="144"/>
      <c r="F1988" s="87"/>
      <c r="G1988" s="88"/>
      <c r="H1988" s="88"/>
      <c r="I1988" s="88"/>
      <c r="J1988" s="87"/>
      <c r="K1988" s="87"/>
      <c r="L1988" s="87"/>
      <c r="M1988" s="87"/>
      <c r="N1988" s="87"/>
      <c r="O1988" s="88"/>
      <c r="P1988" s="88"/>
      <c r="Q1988" s="88"/>
      <c r="R1988" s="88"/>
      <c r="S1988" s="88"/>
      <c r="T1988" s="88"/>
      <c r="U1988" s="88"/>
      <c r="V1988" s="88"/>
      <c r="W1988" s="88"/>
      <c r="X1988" s="88"/>
      <c r="Y1988" s="88"/>
      <c r="Z1988" s="88"/>
      <c r="AA1988" s="88"/>
      <c r="AB1988" s="88"/>
      <c r="AC1988" s="88"/>
      <c r="AD1988" s="88"/>
      <c r="AE1988" s="88"/>
      <c r="AF1988" s="88"/>
      <c r="AG1988" s="88"/>
      <c r="AH1988" s="88"/>
      <c r="AI1988" s="88"/>
      <c r="AJ1988" s="88"/>
      <c r="AK1988" s="88"/>
      <c r="AL1988" s="88"/>
      <c r="AM1988" s="88"/>
      <c r="AN1988" s="88"/>
      <c r="AO1988" s="88"/>
      <c r="AP1988" s="88"/>
      <c r="AQ1988" s="88"/>
      <c r="AR1988" s="88"/>
      <c r="AS1988" s="88"/>
      <c r="AT1988" s="88"/>
      <c r="AU1988" s="88"/>
      <c r="AV1988" s="88"/>
      <c r="AW1988" s="88"/>
      <c r="AX1988" s="88"/>
      <c r="AY1988" s="88"/>
      <c r="AZ1988" s="88"/>
      <c r="BA1988" s="88"/>
      <c r="BB1988" s="88"/>
      <c r="BC1988" s="88"/>
      <c r="BD1988" s="88"/>
      <c r="BE1988" s="88"/>
      <c r="BF1988" s="88"/>
      <c r="BG1988" s="88"/>
      <c r="BH1988" s="88"/>
      <c r="BI1988" s="88"/>
      <c r="BJ1988" s="88"/>
      <c r="BK1988" s="88"/>
      <c r="BL1988" s="88"/>
      <c r="BM1988" s="88"/>
      <c r="BN1988" s="88"/>
      <c r="BO1988" s="88"/>
      <c r="BP1988" s="88"/>
      <c r="BQ1988" s="88"/>
      <c r="BR1988" s="88"/>
      <c r="BS1988" s="88"/>
      <c r="BT1988" s="88"/>
      <c r="BU1988" s="88"/>
      <c r="BV1988" s="88"/>
      <c r="BW1988" s="88"/>
      <c r="BX1988" s="88"/>
      <c r="BY1988" s="88"/>
      <c r="BZ1988" s="88"/>
      <c r="CA1988" s="88"/>
      <c r="CB1988" s="88"/>
      <c r="CC1988" s="88"/>
      <c r="CD1988" s="88"/>
      <c r="CE1988" s="88"/>
      <c r="CF1988" s="88"/>
      <c r="CG1988" s="88"/>
      <c r="CH1988" s="88"/>
      <c r="CI1988" s="88"/>
      <c r="CJ1988" s="88"/>
      <c r="CK1988" s="88"/>
      <c r="CL1988" s="88"/>
      <c r="CM1988" s="88"/>
      <c r="CN1988" s="88"/>
      <c r="CO1988" s="88"/>
      <c r="CP1988" s="88"/>
      <c r="CQ1988" s="88"/>
      <c r="CR1988" s="88"/>
      <c r="CS1988" s="88"/>
      <c r="CT1988" s="88"/>
      <c r="CU1988" s="88"/>
      <c r="CV1988" s="88"/>
      <c r="CW1988" s="88"/>
      <c r="CX1988" s="88"/>
      <c r="CY1988" s="88"/>
    </row>
    <row r="1989" spans="2:103" x14ac:dyDescent="0.3">
      <c r="B1989" s="87"/>
      <c r="C1989" s="87"/>
      <c r="D1989" s="144"/>
      <c r="E1989" s="144"/>
      <c r="F1989" s="87"/>
      <c r="G1989" s="88"/>
      <c r="H1989" s="88"/>
      <c r="I1989" s="88"/>
      <c r="J1989" s="87"/>
      <c r="K1989" s="87"/>
      <c r="L1989" s="87"/>
      <c r="M1989" s="87"/>
      <c r="N1989" s="87"/>
      <c r="O1989" s="88"/>
      <c r="P1989" s="88"/>
      <c r="Q1989" s="88"/>
      <c r="R1989" s="88"/>
      <c r="S1989" s="88"/>
      <c r="T1989" s="88"/>
      <c r="U1989" s="88"/>
      <c r="V1989" s="88"/>
      <c r="W1989" s="88"/>
      <c r="X1989" s="88"/>
      <c r="Y1989" s="88"/>
      <c r="Z1989" s="88"/>
      <c r="AA1989" s="88"/>
      <c r="AB1989" s="88"/>
      <c r="AC1989" s="88"/>
      <c r="AD1989" s="88"/>
      <c r="AE1989" s="88"/>
      <c r="AF1989" s="88"/>
      <c r="AG1989" s="88"/>
      <c r="AH1989" s="88"/>
      <c r="AI1989" s="88"/>
      <c r="AJ1989" s="88"/>
      <c r="AK1989" s="88"/>
      <c r="AL1989" s="88"/>
      <c r="AM1989" s="88"/>
      <c r="AN1989" s="88"/>
      <c r="AO1989" s="88"/>
      <c r="AP1989" s="88"/>
      <c r="AQ1989" s="88"/>
      <c r="AR1989" s="88"/>
      <c r="AS1989" s="88"/>
      <c r="AT1989" s="88"/>
      <c r="AU1989" s="88"/>
      <c r="AV1989" s="88"/>
      <c r="AW1989" s="88"/>
      <c r="AX1989" s="88"/>
      <c r="AY1989" s="88"/>
      <c r="AZ1989" s="88"/>
      <c r="BA1989" s="88"/>
      <c r="BB1989" s="88"/>
      <c r="BC1989" s="88"/>
      <c r="BD1989" s="88"/>
      <c r="BE1989" s="88"/>
      <c r="BF1989" s="88"/>
      <c r="BG1989" s="88"/>
      <c r="BH1989" s="88"/>
      <c r="BI1989" s="88"/>
      <c r="BJ1989" s="88"/>
      <c r="BK1989" s="88"/>
      <c r="BL1989" s="88"/>
      <c r="BM1989" s="88"/>
      <c r="BN1989" s="88"/>
      <c r="BO1989" s="88"/>
      <c r="BP1989" s="88"/>
      <c r="BQ1989" s="88"/>
      <c r="BR1989" s="88"/>
      <c r="BS1989" s="88"/>
      <c r="BT1989" s="88"/>
      <c r="BU1989" s="88"/>
      <c r="BV1989" s="88"/>
      <c r="BW1989" s="88"/>
      <c r="BX1989" s="88"/>
      <c r="BY1989" s="88"/>
      <c r="BZ1989" s="88"/>
      <c r="CA1989" s="88"/>
      <c r="CB1989" s="88"/>
      <c r="CC1989" s="88"/>
      <c r="CD1989" s="88"/>
      <c r="CE1989" s="88"/>
      <c r="CF1989" s="88"/>
      <c r="CG1989" s="88"/>
      <c r="CH1989" s="88"/>
      <c r="CI1989" s="88"/>
      <c r="CJ1989" s="88"/>
      <c r="CK1989" s="88"/>
      <c r="CL1989" s="88"/>
      <c r="CM1989" s="88"/>
      <c r="CN1989" s="88"/>
      <c r="CO1989" s="88"/>
      <c r="CP1989" s="88"/>
      <c r="CQ1989" s="88"/>
      <c r="CR1989" s="88"/>
      <c r="CS1989" s="88"/>
      <c r="CT1989" s="88"/>
      <c r="CU1989" s="88"/>
      <c r="CV1989" s="88"/>
      <c r="CW1989" s="88"/>
      <c r="CX1989" s="88"/>
      <c r="CY1989" s="88"/>
    </row>
    <row r="1990" spans="2:103" x14ac:dyDescent="0.3">
      <c r="B1990" s="87"/>
      <c r="C1990" s="87"/>
      <c r="D1990" s="144"/>
      <c r="E1990" s="144"/>
      <c r="F1990" s="87"/>
      <c r="G1990" s="88"/>
      <c r="H1990" s="88"/>
      <c r="I1990" s="88"/>
      <c r="J1990" s="87"/>
      <c r="K1990" s="87"/>
      <c r="L1990" s="87"/>
      <c r="M1990" s="87"/>
      <c r="N1990" s="87"/>
      <c r="O1990" s="88"/>
      <c r="P1990" s="88"/>
      <c r="Q1990" s="88"/>
      <c r="R1990" s="88"/>
      <c r="S1990" s="88"/>
      <c r="T1990" s="88"/>
      <c r="U1990" s="88"/>
      <c r="V1990" s="88"/>
      <c r="W1990" s="88"/>
      <c r="X1990" s="88"/>
      <c r="Y1990" s="88"/>
      <c r="Z1990" s="88"/>
      <c r="AA1990" s="88"/>
      <c r="AB1990" s="88"/>
      <c r="AC1990" s="88"/>
      <c r="AD1990" s="88"/>
      <c r="AE1990" s="88"/>
      <c r="AF1990" s="88"/>
      <c r="AG1990" s="88"/>
      <c r="AH1990" s="88"/>
      <c r="AI1990" s="88"/>
      <c r="AJ1990" s="88"/>
      <c r="AK1990" s="88"/>
      <c r="AL1990" s="88"/>
      <c r="AM1990" s="88"/>
      <c r="AN1990" s="88"/>
      <c r="AO1990" s="88"/>
      <c r="AP1990" s="88"/>
      <c r="AQ1990" s="88"/>
      <c r="AR1990" s="88"/>
      <c r="AS1990" s="88"/>
      <c r="AT1990" s="88"/>
      <c r="AU1990" s="88"/>
      <c r="AV1990" s="88"/>
      <c r="AW1990" s="88"/>
      <c r="AX1990" s="88"/>
      <c r="AY1990" s="88"/>
      <c r="AZ1990" s="88"/>
      <c r="BA1990" s="88"/>
      <c r="BB1990" s="88"/>
      <c r="BC1990" s="88"/>
      <c r="BD1990" s="88"/>
      <c r="BE1990" s="88"/>
      <c r="BF1990" s="88"/>
      <c r="BG1990" s="88"/>
      <c r="BH1990" s="88"/>
      <c r="BI1990" s="88"/>
      <c r="BJ1990" s="88"/>
      <c r="BK1990" s="88"/>
      <c r="BL1990" s="88"/>
      <c r="BM1990" s="88"/>
      <c r="BN1990" s="88"/>
      <c r="BO1990" s="88"/>
      <c r="BP1990" s="88"/>
      <c r="BQ1990" s="88"/>
      <c r="BR1990" s="88"/>
      <c r="BS1990" s="88"/>
      <c r="BT1990" s="88"/>
      <c r="BU1990" s="88"/>
      <c r="BV1990" s="88"/>
      <c r="BW1990" s="88"/>
      <c r="BX1990" s="88"/>
      <c r="BY1990" s="88"/>
      <c r="BZ1990" s="88"/>
      <c r="CA1990" s="88"/>
      <c r="CB1990" s="88"/>
      <c r="CC1990" s="88"/>
      <c r="CD1990" s="88"/>
      <c r="CE1990" s="88"/>
      <c r="CF1990" s="88"/>
      <c r="CG1990" s="88"/>
      <c r="CH1990" s="88"/>
      <c r="CI1990" s="88"/>
      <c r="CJ1990" s="88"/>
      <c r="CK1990" s="88"/>
      <c r="CL1990" s="88"/>
      <c r="CM1990" s="88"/>
      <c r="CN1990" s="88"/>
      <c r="CO1990" s="88"/>
      <c r="CP1990" s="88"/>
      <c r="CQ1990" s="88"/>
      <c r="CR1990" s="88"/>
      <c r="CS1990" s="88"/>
      <c r="CT1990" s="88"/>
      <c r="CU1990" s="88"/>
      <c r="CV1990" s="88"/>
      <c r="CW1990" s="88"/>
      <c r="CX1990" s="88"/>
      <c r="CY1990" s="88"/>
    </row>
    <row r="1991" spans="2:103" x14ac:dyDescent="0.3">
      <c r="B1991" s="87"/>
      <c r="C1991" s="87"/>
      <c r="D1991" s="144"/>
      <c r="E1991" s="144"/>
      <c r="F1991" s="87"/>
      <c r="G1991" s="88"/>
      <c r="H1991" s="88"/>
      <c r="I1991" s="88"/>
      <c r="J1991" s="87"/>
      <c r="K1991" s="87"/>
      <c r="L1991" s="87"/>
      <c r="M1991" s="87"/>
      <c r="N1991" s="87"/>
      <c r="O1991" s="88"/>
      <c r="P1991" s="88"/>
      <c r="Q1991" s="88"/>
      <c r="R1991" s="88"/>
      <c r="S1991" s="88"/>
      <c r="T1991" s="88"/>
      <c r="U1991" s="88"/>
      <c r="V1991" s="88"/>
      <c r="W1991" s="88"/>
      <c r="X1991" s="88"/>
      <c r="Y1991" s="88"/>
      <c r="Z1991" s="88"/>
      <c r="AA1991" s="88"/>
      <c r="AB1991" s="88"/>
      <c r="AC1991" s="88"/>
      <c r="AD1991" s="88"/>
      <c r="AE1991" s="88"/>
      <c r="AF1991" s="88"/>
      <c r="AG1991" s="88"/>
      <c r="AH1991" s="88"/>
      <c r="AI1991" s="88"/>
      <c r="AJ1991" s="88"/>
      <c r="AK1991" s="88"/>
      <c r="AL1991" s="88"/>
      <c r="AM1991" s="88"/>
      <c r="AN1991" s="88"/>
      <c r="AO1991" s="88"/>
      <c r="AP1991" s="88"/>
      <c r="AQ1991" s="88"/>
      <c r="AR1991" s="88"/>
      <c r="AS1991" s="88"/>
      <c r="AT1991" s="88"/>
      <c r="AU1991" s="88"/>
      <c r="AV1991" s="88"/>
      <c r="AW1991" s="88"/>
      <c r="AX1991" s="88"/>
      <c r="AY1991" s="88"/>
      <c r="AZ1991" s="88"/>
      <c r="BA1991" s="88"/>
      <c r="BB1991" s="88"/>
      <c r="BC1991" s="88"/>
      <c r="BD1991" s="88"/>
      <c r="BE1991" s="88"/>
      <c r="BF1991" s="88"/>
      <c r="BG1991" s="88"/>
      <c r="BH1991" s="88"/>
      <c r="BI1991" s="88"/>
      <c r="BJ1991" s="88"/>
      <c r="BK1991" s="88"/>
      <c r="BL1991" s="88"/>
      <c r="BM1991" s="88"/>
      <c r="BN1991" s="88"/>
      <c r="BO1991" s="88"/>
      <c r="BP1991" s="88"/>
      <c r="BQ1991" s="88"/>
      <c r="BR1991" s="88"/>
      <c r="BS1991" s="88"/>
      <c r="BT1991" s="88"/>
      <c r="BU1991" s="88"/>
      <c r="BV1991" s="88"/>
      <c r="BW1991" s="88"/>
      <c r="BX1991" s="88"/>
      <c r="BY1991" s="88"/>
      <c r="BZ1991" s="88"/>
      <c r="CA1991" s="88"/>
      <c r="CB1991" s="88"/>
      <c r="CC1991" s="88"/>
      <c r="CD1991" s="88"/>
      <c r="CE1991" s="88"/>
      <c r="CF1991" s="88"/>
      <c r="CG1991" s="88"/>
      <c r="CH1991" s="88"/>
      <c r="CI1991" s="88"/>
      <c r="CJ1991" s="88"/>
      <c r="CK1991" s="88"/>
      <c r="CL1991" s="88"/>
      <c r="CM1991" s="88"/>
      <c r="CN1991" s="88"/>
      <c r="CO1991" s="88"/>
      <c r="CP1991" s="88"/>
      <c r="CQ1991" s="88"/>
      <c r="CR1991" s="88"/>
      <c r="CS1991" s="88"/>
      <c r="CT1991" s="88"/>
      <c r="CU1991" s="88"/>
      <c r="CV1991" s="88"/>
      <c r="CW1991" s="88"/>
      <c r="CX1991" s="88"/>
      <c r="CY1991" s="88"/>
    </row>
    <row r="1992" spans="2:103" x14ac:dyDescent="0.3">
      <c r="B1992" s="87"/>
      <c r="C1992" s="87"/>
      <c r="D1992" s="144"/>
      <c r="E1992" s="144"/>
      <c r="F1992" s="87"/>
      <c r="G1992" s="88"/>
      <c r="H1992" s="88"/>
      <c r="I1992" s="88"/>
      <c r="J1992" s="87"/>
      <c r="K1992" s="87"/>
      <c r="L1992" s="87"/>
      <c r="M1992" s="87"/>
      <c r="N1992" s="87"/>
      <c r="O1992" s="88"/>
      <c r="P1992" s="88"/>
      <c r="Q1992" s="88"/>
      <c r="R1992" s="88"/>
      <c r="S1992" s="88"/>
      <c r="T1992" s="88"/>
      <c r="U1992" s="88"/>
      <c r="V1992" s="88"/>
      <c r="W1992" s="88"/>
      <c r="X1992" s="88"/>
      <c r="Y1992" s="88"/>
      <c r="Z1992" s="88"/>
      <c r="AA1992" s="88"/>
      <c r="AB1992" s="88"/>
      <c r="AC1992" s="88"/>
      <c r="AD1992" s="88"/>
      <c r="AE1992" s="88"/>
      <c r="AF1992" s="88"/>
      <c r="AG1992" s="88"/>
      <c r="AH1992" s="88"/>
      <c r="AI1992" s="88"/>
      <c r="AJ1992" s="88"/>
      <c r="AK1992" s="88"/>
      <c r="AL1992" s="88"/>
      <c r="AM1992" s="88"/>
      <c r="AN1992" s="88"/>
      <c r="AO1992" s="88"/>
      <c r="AP1992" s="88"/>
      <c r="AQ1992" s="88"/>
      <c r="AR1992" s="88"/>
      <c r="AS1992" s="88"/>
      <c r="AT1992" s="88"/>
      <c r="AU1992" s="88"/>
      <c r="AV1992" s="88"/>
      <c r="AW1992" s="88"/>
      <c r="AX1992" s="88"/>
      <c r="AY1992" s="88"/>
      <c r="AZ1992" s="88"/>
      <c r="BA1992" s="88"/>
      <c r="BB1992" s="88"/>
      <c r="BC1992" s="88"/>
      <c r="BD1992" s="88"/>
      <c r="BE1992" s="88"/>
      <c r="BF1992" s="88"/>
      <c r="BG1992" s="88"/>
      <c r="BH1992" s="88"/>
      <c r="BI1992" s="88"/>
      <c r="BJ1992" s="88"/>
      <c r="BK1992" s="88"/>
      <c r="BL1992" s="88"/>
      <c r="BM1992" s="88"/>
      <c r="BN1992" s="88"/>
      <c r="BO1992" s="88"/>
      <c r="BP1992" s="88"/>
      <c r="BQ1992" s="88"/>
      <c r="BR1992" s="88"/>
      <c r="BS1992" s="88"/>
      <c r="BT1992" s="88"/>
      <c r="BU1992" s="88"/>
      <c r="BV1992" s="88"/>
      <c r="BW1992" s="88"/>
      <c r="BX1992" s="88"/>
      <c r="BY1992" s="88"/>
      <c r="BZ1992" s="88"/>
      <c r="CA1992" s="88"/>
      <c r="CB1992" s="88"/>
      <c r="CC1992" s="88"/>
      <c r="CD1992" s="88"/>
      <c r="CE1992" s="88"/>
      <c r="CF1992" s="88"/>
      <c r="CG1992" s="88"/>
      <c r="CH1992" s="88"/>
      <c r="CI1992" s="88"/>
      <c r="CJ1992" s="88"/>
      <c r="CK1992" s="88"/>
      <c r="CL1992" s="88"/>
      <c r="CM1992" s="88"/>
      <c r="CN1992" s="88"/>
      <c r="CO1992" s="88"/>
      <c r="CP1992" s="88"/>
      <c r="CQ1992" s="88"/>
      <c r="CR1992" s="88"/>
      <c r="CS1992" s="88"/>
      <c r="CT1992" s="88"/>
      <c r="CU1992" s="88"/>
      <c r="CV1992" s="88"/>
      <c r="CW1992" s="88"/>
      <c r="CX1992" s="88"/>
      <c r="CY1992" s="88"/>
    </row>
    <row r="1993" spans="2:103" x14ac:dyDescent="0.3">
      <c r="B1993" s="87"/>
      <c r="C1993" s="87"/>
      <c r="D1993" s="144"/>
      <c r="E1993" s="144"/>
      <c r="F1993" s="87"/>
      <c r="G1993" s="88"/>
      <c r="H1993" s="88"/>
      <c r="I1993" s="88"/>
      <c r="J1993" s="87"/>
      <c r="K1993" s="87"/>
      <c r="L1993" s="87"/>
      <c r="M1993" s="87"/>
      <c r="N1993" s="87"/>
      <c r="O1993" s="88"/>
      <c r="P1993" s="88"/>
      <c r="Q1993" s="88"/>
      <c r="R1993" s="88"/>
      <c r="S1993" s="88"/>
      <c r="T1993" s="88"/>
      <c r="U1993" s="88"/>
      <c r="V1993" s="88"/>
      <c r="W1993" s="88"/>
      <c r="X1993" s="88"/>
      <c r="Y1993" s="88"/>
      <c r="Z1993" s="88"/>
      <c r="AA1993" s="88"/>
      <c r="AB1993" s="88"/>
      <c r="AC1993" s="88"/>
      <c r="AD1993" s="88"/>
      <c r="AE1993" s="88"/>
      <c r="AF1993" s="88"/>
      <c r="AG1993" s="88"/>
      <c r="AH1993" s="88"/>
      <c r="AI1993" s="88"/>
      <c r="AJ1993" s="88"/>
      <c r="AK1993" s="88"/>
      <c r="AL1993" s="88"/>
      <c r="AM1993" s="88"/>
      <c r="AN1993" s="88"/>
      <c r="AO1993" s="88"/>
      <c r="AP1993" s="88"/>
      <c r="AQ1993" s="88"/>
      <c r="AR1993" s="88"/>
      <c r="AS1993" s="88"/>
      <c r="AT1993" s="88"/>
      <c r="AU1993" s="88"/>
      <c r="AV1993" s="88"/>
      <c r="AW1993" s="88"/>
      <c r="AX1993" s="88"/>
      <c r="AY1993" s="88"/>
      <c r="AZ1993" s="88"/>
      <c r="BA1993" s="88"/>
      <c r="BB1993" s="88"/>
      <c r="BC1993" s="88"/>
      <c r="BD1993" s="88"/>
      <c r="BE1993" s="88"/>
      <c r="BF1993" s="88"/>
      <c r="BG1993" s="88"/>
      <c r="BH1993" s="88"/>
      <c r="BI1993" s="88"/>
      <c r="BJ1993" s="88"/>
      <c r="BK1993" s="88"/>
      <c r="BL1993" s="88"/>
      <c r="BM1993" s="88"/>
      <c r="BN1993" s="88"/>
      <c r="BO1993" s="88"/>
      <c r="BP1993" s="88"/>
      <c r="BQ1993" s="88"/>
      <c r="BR1993" s="88"/>
      <c r="BS1993" s="88"/>
      <c r="BT1993" s="88"/>
      <c r="BU1993" s="88"/>
      <c r="BV1993" s="88"/>
      <c r="BW1993" s="88"/>
      <c r="BX1993" s="88"/>
      <c r="BY1993" s="88"/>
      <c r="BZ1993" s="88"/>
      <c r="CA1993" s="88"/>
      <c r="CB1993" s="88"/>
      <c r="CC1993" s="88"/>
      <c r="CD1993" s="88"/>
      <c r="CE1993" s="88"/>
      <c r="CF1993" s="88"/>
      <c r="CG1993" s="88"/>
      <c r="CH1993" s="88"/>
      <c r="CI1993" s="88"/>
      <c r="CJ1993" s="88"/>
      <c r="CK1993" s="88"/>
      <c r="CL1993" s="88"/>
      <c r="CM1993" s="88"/>
      <c r="CN1993" s="88"/>
      <c r="CO1993" s="88"/>
      <c r="CP1993" s="88"/>
      <c r="CQ1993" s="88"/>
      <c r="CR1993" s="88"/>
      <c r="CS1993" s="88"/>
      <c r="CT1993" s="88"/>
      <c r="CU1993" s="88"/>
      <c r="CV1993" s="88"/>
      <c r="CW1993" s="88"/>
      <c r="CX1993" s="88"/>
      <c r="CY1993" s="88"/>
    </row>
    <row r="1994" spans="2:103" x14ac:dyDescent="0.3">
      <c r="B1994" s="87"/>
      <c r="C1994" s="87"/>
      <c r="D1994" s="144"/>
      <c r="E1994" s="144"/>
      <c r="F1994" s="87"/>
      <c r="G1994" s="88"/>
      <c r="H1994" s="88"/>
      <c r="I1994" s="88"/>
      <c r="J1994" s="87"/>
      <c r="K1994" s="87"/>
      <c r="L1994" s="87"/>
      <c r="M1994" s="87"/>
      <c r="N1994" s="87"/>
      <c r="O1994" s="88"/>
      <c r="P1994" s="88"/>
      <c r="Q1994" s="88"/>
      <c r="R1994" s="88"/>
      <c r="S1994" s="88"/>
      <c r="T1994" s="88"/>
      <c r="U1994" s="88"/>
      <c r="V1994" s="88"/>
      <c r="W1994" s="88"/>
      <c r="X1994" s="88"/>
      <c r="Y1994" s="88"/>
      <c r="Z1994" s="88"/>
      <c r="AA1994" s="88"/>
      <c r="AB1994" s="88"/>
      <c r="AC1994" s="88"/>
      <c r="AD1994" s="88"/>
      <c r="AE1994" s="88"/>
      <c r="AF1994" s="88"/>
      <c r="AG1994" s="88"/>
      <c r="AH1994" s="88"/>
      <c r="AI1994" s="88"/>
      <c r="AJ1994" s="88"/>
      <c r="AK1994" s="88"/>
      <c r="AL1994" s="88"/>
      <c r="AM1994" s="88"/>
      <c r="AN1994" s="88"/>
      <c r="AO1994" s="88"/>
      <c r="AP1994" s="88"/>
      <c r="AQ1994" s="88"/>
      <c r="AR1994" s="88"/>
      <c r="AS1994" s="88"/>
      <c r="AT1994" s="88"/>
      <c r="AU1994" s="88"/>
      <c r="AV1994" s="88"/>
      <c r="AW1994" s="88"/>
      <c r="AX1994" s="88"/>
      <c r="AY1994" s="88"/>
      <c r="AZ1994" s="88"/>
      <c r="BA1994" s="88"/>
      <c r="BB1994" s="88"/>
      <c r="BC1994" s="88"/>
      <c r="BD1994" s="88"/>
      <c r="BE1994" s="88"/>
      <c r="BF1994" s="88"/>
      <c r="BG1994" s="88"/>
      <c r="BH1994" s="88"/>
      <c r="BI1994" s="88"/>
      <c r="BJ1994" s="88"/>
      <c r="BK1994" s="88"/>
      <c r="BL1994" s="88"/>
      <c r="BM1994" s="88"/>
      <c r="BN1994" s="88"/>
      <c r="BO1994" s="88"/>
      <c r="BP1994" s="88"/>
      <c r="BQ1994" s="88"/>
      <c r="BR1994" s="88"/>
      <c r="BS1994" s="88"/>
      <c r="BT1994" s="88"/>
      <c r="BU1994" s="88"/>
      <c r="BV1994" s="88"/>
      <c r="BW1994" s="88"/>
      <c r="BX1994" s="88"/>
      <c r="BY1994" s="88"/>
      <c r="BZ1994" s="88"/>
      <c r="CA1994" s="88"/>
      <c r="CB1994" s="88"/>
      <c r="CC1994" s="88"/>
      <c r="CD1994" s="88"/>
      <c r="CE1994" s="88"/>
      <c r="CF1994" s="88"/>
      <c r="CG1994" s="88"/>
      <c r="CH1994" s="88"/>
      <c r="CI1994" s="88"/>
      <c r="CJ1994" s="88"/>
      <c r="CK1994" s="88"/>
      <c r="CL1994" s="88"/>
      <c r="CM1994" s="88"/>
      <c r="CN1994" s="88"/>
      <c r="CO1994" s="88"/>
      <c r="CP1994" s="88"/>
      <c r="CQ1994" s="88"/>
      <c r="CR1994" s="88"/>
      <c r="CS1994" s="88"/>
      <c r="CT1994" s="88"/>
      <c r="CU1994" s="88"/>
      <c r="CV1994" s="88"/>
      <c r="CW1994" s="88"/>
      <c r="CX1994" s="88"/>
      <c r="CY1994" s="88"/>
    </row>
    <row r="1995" spans="2:103" x14ac:dyDescent="0.3">
      <c r="B1995" s="87"/>
      <c r="C1995" s="87"/>
      <c r="D1995" s="144"/>
      <c r="E1995" s="144"/>
      <c r="F1995" s="87"/>
      <c r="G1995" s="88"/>
      <c r="H1995" s="88"/>
      <c r="I1995" s="88"/>
      <c r="J1995" s="87"/>
      <c r="K1995" s="87"/>
      <c r="L1995" s="87"/>
      <c r="M1995" s="87"/>
      <c r="N1995" s="87"/>
      <c r="O1995" s="88"/>
      <c r="P1995" s="88"/>
      <c r="Q1995" s="88"/>
      <c r="R1995" s="88"/>
      <c r="S1995" s="88"/>
      <c r="T1995" s="88"/>
      <c r="U1995" s="88"/>
      <c r="V1995" s="88"/>
      <c r="W1995" s="88"/>
      <c r="X1995" s="88"/>
      <c r="Y1995" s="88"/>
      <c r="Z1995" s="88"/>
      <c r="AA1995" s="88"/>
      <c r="AB1995" s="88"/>
      <c r="AC1995" s="88"/>
      <c r="AD1995" s="88"/>
      <c r="AE1995" s="88"/>
      <c r="AF1995" s="88"/>
      <c r="AG1995" s="88"/>
      <c r="AH1995" s="88"/>
      <c r="AI1995" s="88"/>
      <c r="AJ1995" s="88"/>
      <c r="AK1995" s="88"/>
      <c r="AL1995" s="88"/>
      <c r="AM1995" s="88"/>
      <c r="AN1995" s="88"/>
      <c r="AO1995" s="88"/>
      <c r="AP1995" s="88"/>
      <c r="AQ1995" s="88"/>
      <c r="AR1995" s="88"/>
      <c r="AS1995" s="88"/>
      <c r="AT1995" s="88"/>
      <c r="AU1995" s="88"/>
      <c r="AV1995" s="88"/>
      <c r="AW1995" s="88"/>
      <c r="AX1995" s="88"/>
      <c r="AY1995" s="88"/>
      <c r="AZ1995" s="88"/>
      <c r="BA1995" s="88"/>
      <c r="BB1995" s="88"/>
      <c r="BC1995" s="88"/>
      <c r="BD1995" s="88"/>
      <c r="BE1995" s="88"/>
      <c r="BF1995" s="88"/>
      <c r="BG1995" s="88"/>
      <c r="BH1995" s="88"/>
      <c r="BI1995" s="88"/>
      <c r="BJ1995" s="88"/>
      <c r="BK1995" s="88"/>
      <c r="BL1995" s="88"/>
      <c r="BM1995" s="88"/>
      <c r="BN1995" s="88"/>
      <c r="BO1995" s="88"/>
      <c r="BP1995" s="88"/>
      <c r="BQ1995" s="88"/>
      <c r="BR1995" s="88"/>
      <c r="BS1995" s="88"/>
      <c r="BT1995" s="88"/>
      <c r="BU1995" s="88"/>
      <c r="BV1995" s="88"/>
      <c r="BW1995" s="88"/>
      <c r="BX1995" s="88"/>
      <c r="BY1995" s="88"/>
      <c r="BZ1995" s="88"/>
      <c r="CA1995" s="88"/>
      <c r="CB1995" s="88"/>
      <c r="CC1995" s="88"/>
      <c r="CD1995" s="88"/>
      <c r="CE1995" s="88"/>
      <c r="CF1995" s="88"/>
      <c r="CG1995" s="88"/>
      <c r="CH1995" s="88"/>
      <c r="CI1995" s="88"/>
      <c r="CJ1995" s="88"/>
      <c r="CK1995" s="88"/>
      <c r="CL1995" s="88"/>
      <c r="CM1995" s="88"/>
      <c r="CN1995" s="88"/>
      <c r="CO1995" s="88"/>
      <c r="CP1995" s="88"/>
      <c r="CQ1995" s="88"/>
      <c r="CR1995" s="88"/>
      <c r="CS1995" s="88"/>
      <c r="CT1995" s="88"/>
      <c r="CU1995" s="88"/>
      <c r="CV1995" s="88"/>
      <c r="CW1995" s="88"/>
      <c r="CX1995" s="88"/>
      <c r="CY1995" s="88"/>
    </row>
    <row r="1996" spans="2:103" x14ac:dyDescent="0.3">
      <c r="B1996" s="87"/>
      <c r="C1996" s="87"/>
      <c r="D1996" s="144"/>
      <c r="E1996" s="144"/>
      <c r="F1996" s="87"/>
      <c r="G1996" s="88"/>
      <c r="H1996" s="88"/>
      <c r="I1996" s="88"/>
      <c r="J1996" s="87"/>
      <c r="K1996" s="87"/>
      <c r="L1996" s="87"/>
      <c r="M1996" s="87"/>
      <c r="N1996" s="87"/>
      <c r="O1996" s="88"/>
      <c r="P1996" s="88"/>
      <c r="Q1996" s="88"/>
      <c r="R1996" s="88"/>
      <c r="S1996" s="88"/>
      <c r="T1996" s="88"/>
      <c r="U1996" s="88"/>
      <c r="V1996" s="88"/>
      <c r="W1996" s="88"/>
      <c r="X1996" s="88"/>
      <c r="Y1996" s="88"/>
      <c r="Z1996" s="88"/>
      <c r="AA1996" s="88"/>
      <c r="AB1996" s="88"/>
      <c r="AC1996" s="88"/>
      <c r="AD1996" s="88"/>
      <c r="AE1996" s="88"/>
      <c r="AF1996" s="88"/>
      <c r="AG1996" s="88"/>
      <c r="AH1996" s="88"/>
      <c r="AI1996" s="88"/>
      <c r="AJ1996" s="88"/>
      <c r="AK1996" s="88"/>
      <c r="AL1996" s="88"/>
      <c r="AM1996" s="88"/>
      <c r="AN1996" s="88"/>
      <c r="AO1996" s="88"/>
      <c r="AP1996" s="88"/>
      <c r="AQ1996" s="88"/>
      <c r="AR1996" s="88"/>
      <c r="AS1996" s="88"/>
      <c r="AT1996" s="88"/>
      <c r="AU1996" s="88"/>
      <c r="AV1996" s="88"/>
      <c r="AW1996" s="88"/>
      <c r="AX1996" s="88"/>
      <c r="AY1996" s="88"/>
      <c r="AZ1996" s="88"/>
      <c r="BA1996" s="88"/>
      <c r="BB1996" s="88"/>
      <c r="BC1996" s="88"/>
      <c r="BD1996" s="88"/>
      <c r="BE1996" s="88"/>
      <c r="BF1996" s="88"/>
      <c r="BG1996" s="88"/>
      <c r="BH1996" s="88"/>
      <c r="BI1996" s="88"/>
      <c r="BJ1996" s="88"/>
      <c r="BK1996" s="88"/>
      <c r="BL1996" s="88"/>
      <c r="BM1996" s="88"/>
      <c r="BN1996" s="88"/>
      <c r="BO1996" s="88"/>
      <c r="BP1996" s="88"/>
      <c r="BQ1996" s="88"/>
      <c r="BR1996" s="88"/>
      <c r="BS1996" s="88"/>
      <c r="BT1996" s="88"/>
      <c r="BU1996" s="88"/>
      <c r="BV1996" s="88"/>
      <c r="BW1996" s="88"/>
      <c r="BX1996" s="88"/>
      <c r="BY1996" s="88"/>
      <c r="BZ1996" s="88"/>
      <c r="CA1996" s="88"/>
      <c r="CB1996" s="88"/>
      <c r="CC1996" s="88"/>
      <c r="CD1996" s="88"/>
      <c r="CE1996" s="88"/>
      <c r="CF1996" s="88"/>
      <c r="CG1996" s="88"/>
      <c r="CH1996" s="88"/>
      <c r="CI1996" s="88"/>
      <c r="CJ1996" s="88"/>
      <c r="CK1996" s="88"/>
      <c r="CL1996" s="88"/>
      <c r="CM1996" s="88"/>
      <c r="CN1996" s="88"/>
      <c r="CO1996" s="88"/>
      <c r="CP1996" s="88"/>
      <c r="CQ1996" s="88"/>
      <c r="CR1996" s="88"/>
      <c r="CS1996" s="88"/>
      <c r="CT1996" s="88"/>
      <c r="CU1996" s="88"/>
      <c r="CV1996" s="88"/>
      <c r="CW1996" s="88"/>
      <c r="CX1996" s="88"/>
      <c r="CY1996" s="88"/>
    </row>
    <row r="1997" spans="2:103" x14ac:dyDescent="0.3">
      <c r="B1997" s="87"/>
      <c r="C1997" s="87"/>
      <c r="D1997" s="144"/>
      <c r="E1997" s="144"/>
      <c r="F1997" s="87"/>
      <c r="G1997" s="88"/>
      <c r="H1997" s="88"/>
      <c r="I1997" s="88"/>
      <c r="J1997" s="87"/>
      <c r="K1997" s="87"/>
      <c r="L1997" s="87"/>
      <c r="M1997" s="87"/>
      <c r="N1997" s="87"/>
      <c r="O1997" s="88"/>
      <c r="P1997" s="88"/>
      <c r="Q1997" s="88"/>
      <c r="R1997" s="88"/>
      <c r="S1997" s="88"/>
      <c r="T1997" s="88"/>
      <c r="U1997" s="88"/>
      <c r="V1997" s="88"/>
      <c r="W1997" s="88"/>
      <c r="X1997" s="88"/>
      <c r="Y1997" s="88"/>
      <c r="Z1997" s="88"/>
      <c r="AA1997" s="88"/>
      <c r="AB1997" s="88"/>
      <c r="AC1997" s="88"/>
      <c r="AD1997" s="88"/>
      <c r="AE1997" s="88"/>
      <c r="AF1997" s="88"/>
      <c r="AG1997" s="88"/>
      <c r="AH1997" s="88"/>
      <c r="AI1997" s="88"/>
      <c r="AJ1997" s="88"/>
      <c r="AK1997" s="88"/>
      <c r="AL1997" s="88"/>
      <c r="AM1997" s="88"/>
      <c r="AN1997" s="88"/>
      <c r="AO1997" s="88"/>
      <c r="AP1997" s="88"/>
      <c r="AQ1997" s="88"/>
      <c r="AR1997" s="88"/>
      <c r="AS1997" s="88"/>
      <c r="AT1997" s="88"/>
      <c r="AU1997" s="88"/>
      <c r="AV1997" s="88"/>
      <c r="AW1997" s="88"/>
      <c r="AX1997" s="88"/>
      <c r="AY1997" s="88"/>
      <c r="AZ1997" s="88"/>
      <c r="BA1997" s="88"/>
      <c r="BB1997" s="88"/>
      <c r="BC1997" s="88"/>
      <c r="BD1997" s="88"/>
      <c r="BE1997" s="88"/>
      <c r="BF1997" s="88"/>
      <c r="BG1997" s="88"/>
      <c r="BH1997" s="88"/>
      <c r="BI1997" s="88"/>
      <c r="BJ1997" s="88"/>
      <c r="BK1997" s="88"/>
      <c r="BL1997" s="88"/>
      <c r="BM1997" s="88"/>
      <c r="BN1997" s="88"/>
      <c r="BO1997" s="88"/>
      <c r="BP1997" s="88"/>
      <c r="BQ1997" s="88"/>
      <c r="BR1997" s="88"/>
      <c r="BS1997" s="88"/>
      <c r="BT1997" s="88"/>
      <c r="BU1997" s="88"/>
      <c r="BV1997" s="88"/>
      <c r="BW1997" s="88"/>
      <c r="BX1997" s="88"/>
      <c r="BY1997" s="88"/>
      <c r="BZ1997" s="88"/>
      <c r="CA1997" s="88"/>
      <c r="CB1997" s="88"/>
      <c r="CC1997" s="88"/>
      <c r="CD1997" s="88"/>
      <c r="CE1997" s="88"/>
      <c r="CF1997" s="88"/>
      <c r="CG1997" s="88"/>
      <c r="CH1997" s="88"/>
      <c r="CI1997" s="88"/>
      <c r="CJ1997" s="88"/>
      <c r="CK1997" s="88"/>
      <c r="CL1997" s="88"/>
      <c r="CM1997" s="88"/>
      <c r="CN1997" s="88"/>
      <c r="CO1997" s="88"/>
      <c r="CP1997" s="88"/>
      <c r="CQ1997" s="88"/>
      <c r="CR1997" s="88"/>
      <c r="CS1997" s="88"/>
      <c r="CT1997" s="88"/>
      <c r="CU1997" s="88"/>
      <c r="CV1997" s="88"/>
      <c r="CW1997" s="88"/>
      <c r="CX1997" s="88"/>
      <c r="CY1997" s="88"/>
    </row>
    <row r="1998" spans="2:103" x14ac:dyDescent="0.3">
      <c r="B1998" s="87"/>
      <c r="C1998" s="87"/>
      <c r="D1998" s="144"/>
      <c r="E1998" s="144"/>
      <c r="F1998" s="87"/>
      <c r="G1998" s="88"/>
      <c r="H1998" s="88"/>
      <c r="I1998" s="88"/>
      <c r="J1998" s="87"/>
      <c r="K1998" s="87"/>
      <c r="L1998" s="87"/>
      <c r="M1998" s="87"/>
      <c r="N1998" s="87"/>
      <c r="O1998" s="88"/>
      <c r="P1998" s="88"/>
      <c r="Q1998" s="88"/>
      <c r="R1998" s="88"/>
      <c r="S1998" s="88"/>
      <c r="T1998" s="88"/>
      <c r="U1998" s="88"/>
      <c r="V1998" s="88"/>
      <c r="W1998" s="88"/>
      <c r="X1998" s="88"/>
      <c r="Y1998" s="88"/>
      <c r="Z1998" s="88"/>
      <c r="AA1998" s="88"/>
      <c r="AB1998" s="88"/>
      <c r="AC1998" s="88"/>
      <c r="AD1998" s="88"/>
      <c r="AE1998" s="88"/>
      <c r="AF1998" s="88"/>
      <c r="AG1998" s="88"/>
      <c r="AH1998" s="88"/>
      <c r="AI1998" s="88"/>
      <c r="AJ1998" s="88"/>
      <c r="AK1998" s="88"/>
      <c r="AL1998" s="88"/>
      <c r="AM1998" s="88"/>
      <c r="AN1998" s="88"/>
      <c r="AO1998" s="88"/>
      <c r="AP1998" s="88"/>
      <c r="AQ1998" s="88"/>
      <c r="AR1998" s="88"/>
      <c r="AS1998" s="88"/>
      <c r="AT1998" s="88"/>
      <c r="AU1998" s="88"/>
      <c r="AV1998" s="88"/>
      <c r="AW1998" s="88"/>
      <c r="AX1998" s="88"/>
      <c r="AY1998" s="88"/>
      <c r="AZ1998" s="88"/>
      <c r="BA1998" s="88"/>
      <c r="BB1998" s="88"/>
      <c r="BC1998" s="88"/>
      <c r="BD1998" s="88"/>
      <c r="BE1998" s="88"/>
      <c r="BF1998" s="88"/>
      <c r="BG1998" s="88"/>
      <c r="BH1998" s="88"/>
      <c r="BI1998" s="88"/>
      <c r="BJ1998" s="88"/>
      <c r="BK1998" s="88"/>
      <c r="BL1998" s="88"/>
      <c r="BM1998" s="88"/>
      <c r="BN1998" s="88"/>
      <c r="BO1998" s="88"/>
      <c r="BP1998" s="88"/>
      <c r="BQ1998" s="88"/>
      <c r="BR1998" s="88"/>
      <c r="BS1998" s="88"/>
      <c r="BT1998" s="88"/>
      <c r="BU1998" s="88"/>
      <c r="BV1998" s="88"/>
      <c r="BW1998" s="88"/>
      <c r="BX1998" s="88"/>
      <c r="BY1998" s="88"/>
      <c r="BZ1998" s="88"/>
      <c r="CA1998" s="88"/>
      <c r="CB1998" s="88"/>
      <c r="CC1998" s="88"/>
      <c r="CD1998" s="88"/>
      <c r="CE1998" s="88"/>
      <c r="CF1998" s="88"/>
      <c r="CG1998" s="88"/>
      <c r="CH1998" s="88"/>
      <c r="CI1998" s="88"/>
      <c r="CJ1998" s="88"/>
      <c r="CK1998" s="88"/>
      <c r="CL1998" s="88"/>
      <c r="CM1998" s="88"/>
      <c r="CN1998" s="88"/>
      <c r="CO1998" s="88"/>
      <c r="CP1998" s="88"/>
      <c r="CQ1998" s="88"/>
      <c r="CR1998" s="88"/>
      <c r="CS1998" s="88"/>
      <c r="CT1998" s="88"/>
      <c r="CU1998" s="88"/>
      <c r="CV1998" s="88"/>
      <c r="CW1998" s="88"/>
      <c r="CX1998" s="88"/>
      <c r="CY1998" s="88"/>
    </row>
    <row r="1999" spans="2:103" x14ac:dyDescent="0.3">
      <c r="B1999" s="87"/>
      <c r="C1999" s="87"/>
      <c r="D1999" s="144"/>
      <c r="E1999" s="144"/>
      <c r="F1999" s="87"/>
      <c r="G1999" s="88"/>
      <c r="H1999" s="88"/>
      <c r="I1999" s="88"/>
      <c r="J1999" s="87"/>
      <c r="K1999" s="87"/>
      <c r="L1999" s="87"/>
      <c r="M1999" s="87"/>
      <c r="N1999" s="87"/>
      <c r="O1999" s="88"/>
      <c r="P1999" s="88"/>
      <c r="Q1999" s="88"/>
      <c r="R1999" s="88"/>
      <c r="S1999" s="88"/>
      <c r="T1999" s="88"/>
      <c r="U1999" s="88"/>
      <c r="V1999" s="88"/>
      <c r="W1999" s="88"/>
      <c r="X1999" s="88"/>
      <c r="Y1999" s="88"/>
      <c r="Z1999" s="88"/>
      <c r="AA1999" s="88"/>
      <c r="AB1999" s="88"/>
      <c r="AC1999" s="88"/>
      <c r="AD1999" s="88"/>
      <c r="AE1999" s="88"/>
      <c r="AF1999" s="88"/>
      <c r="AG1999" s="88"/>
      <c r="AH1999" s="88"/>
      <c r="AI1999" s="88"/>
      <c r="AJ1999" s="88"/>
      <c r="AK1999" s="88"/>
      <c r="AL1999" s="88"/>
      <c r="AM1999" s="88"/>
      <c r="AN1999" s="88"/>
      <c r="AO1999" s="88"/>
      <c r="AP1999" s="88"/>
      <c r="AQ1999" s="88"/>
      <c r="AR1999" s="88"/>
      <c r="AS1999" s="88"/>
      <c r="AT1999" s="88"/>
      <c r="AU1999" s="88"/>
      <c r="AV1999" s="88"/>
      <c r="AW1999" s="88"/>
      <c r="AX1999" s="88"/>
      <c r="AY1999" s="88"/>
      <c r="AZ1999" s="88"/>
      <c r="BA1999" s="88"/>
      <c r="BB1999" s="88"/>
      <c r="BC1999" s="88"/>
      <c r="BD1999" s="88"/>
      <c r="BE1999" s="88"/>
      <c r="BF1999" s="88"/>
      <c r="BG1999" s="88"/>
      <c r="BH1999" s="88"/>
      <c r="BI1999" s="88"/>
      <c r="BJ1999" s="88"/>
      <c r="BK1999" s="88"/>
      <c r="BL1999" s="88"/>
      <c r="BM1999" s="88"/>
      <c r="BN1999" s="88"/>
      <c r="BO1999" s="88"/>
      <c r="BP1999" s="88"/>
      <c r="BQ1999" s="88"/>
      <c r="BR1999" s="88"/>
      <c r="BS1999" s="88"/>
      <c r="BT1999" s="88"/>
      <c r="BU1999" s="88"/>
      <c r="BV1999" s="88"/>
      <c r="BW1999" s="88"/>
      <c r="BX1999" s="88"/>
      <c r="BY1999" s="88"/>
      <c r="BZ1999" s="88"/>
      <c r="CA1999" s="88"/>
      <c r="CB1999" s="88"/>
      <c r="CC1999" s="88"/>
      <c r="CD1999" s="88"/>
      <c r="CE1999" s="88"/>
      <c r="CF1999" s="88"/>
      <c r="CG1999" s="88"/>
      <c r="CH1999" s="88"/>
      <c r="CI1999" s="88"/>
      <c r="CJ1999" s="88"/>
      <c r="CK1999" s="88"/>
      <c r="CL1999" s="88"/>
      <c r="CM1999" s="88"/>
      <c r="CN1999" s="88"/>
      <c r="CO1999" s="88"/>
      <c r="CP1999" s="88"/>
      <c r="CQ1999" s="88"/>
      <c r="CR1999" s="88"/>
      <c r="CS1999" s="88"/>
      <c r="CT1999" s="88"/>
      <c r="CU1999" s="88"/>
      <c r="CV1999" s="88"/>
      <c r="CW1999" s="88"/>
      <c r="CX1999" s="88"/>
      <c r="CY1999" s="88"/>
    </row>
    <row r="2000" spans="2:103" x14ac:dyDescent="0.3">
      <c r="B2000" s="87"/>
      <c r="C2000" s="87"/>
      <c r="D2000" s="144"/>
      <c r="E2000" s="144"/>
      <c r="F2000" s="87"/>
      <c r="G2000" s="88"/>
      <c r="H2000" s="88"/>
      <c r="I2000" s="88"/>
      <c r="J2000" s="87"/>
      <c r="K2000" s="87"/>
      <c r="L2000" s="87"/>
      <c r="M2000" s="87"/>
      <c r="N2000" s="87"/>
      <c r="O2000" s="88"/>
      <c r="P2000" s="88"/>
      <c r="Q2000" s="88"/>
      <c r="R2000" s="88"/>
      <c r="S2000" s="88"/>
      <c r="T2000" s="88"/>
      <c r="U2000" s="88"/>
      <c r="V2000" s="88"/>
      <c r="W2000" s="88"/>
      <c r="X2000" s="88"/>
      <c r="Y2000" s="88"/>
      <c r="Z2000" s="88"/>
      <c r="AA2000" s="88"/>
      <c r="AB2000" s="88"/>
      <c r="AC2000" s="88"/>
      <c r="AD2000" s="88"/>
      <c r="AE2000" s="88"/>
      <c r="AF2000" s="88"/>
      <c r="AG2000" s="88"/>
      <c r="AH2000" s="88"/>
      <c r="AI2000" s="88"/>
      <c r="AJ2000" s="88"/>
      <c r="AK2000" s="88"/>
      <c r="AL2000" s="88"/>
      <c r="AM2000" s="88"/>
      <c r="AN2000" s="88"/>
      <c r="AO2000" s="88"/>
      <c r="AP2000" s="88"/>
      <c r="AQ2000" s="88"/>
      <c r="AR2000" s="88"/>
      <c r="AS2000" s="88"/>
      <c r="AT2000" s="88"/>
      <c r="AU2000" s="88"/>
      <c r="AV2000" s="88"/>
      <c r="AW2000" s="88"/>
      <c r="AX2000" s="88"/>
      <c r="AY2000" s="88"/>
      <c r="AZ2000" s="88"/>
      <c r="BA2000" s="88"/>
      <c r="BB2000" s="88"/>
      <c r="BC2000" s="88"/>
      <c r="BD2000" s="88"/>
      <c r="BE2000" s="88"/>
      <c r="BF2000" s="88"/>
      <c r="BG2000" s="88"/>
      <c r="BH2000" s="88"/>
      <c r="BI2000" s="88"/>
      <c r="BJ2000" s="88"/>
      <c r="BK2000" s="88"/>
      <c r="BL2000" s="88"/>
      <c r="BM2000" s="88"/>
      <c r="BN2000" s="88"/>
      <c r="BO2000" s="88"/>
      <c r="BP2000" s="88"/>
      <c r="BQ2000" s="88"/>
      <c r="BR2000" s="88"/>
      <c r="BS2000" s="88"/>
      <c r="BT2000" s="88"/>
      <c r="BU2000" s="88"/>
      <c r="BV2000" s="88"/>
      <c r="BW2000" s="88"/>
      <c r="BX2000" s="88"/>
      <c r="BY2000" s="88"/>
      <c r="BZ2000" s="88"/>
      <c r="CA2000" s="88"/>
      <c r="CB2000" s="88"/>
      <c r="CC2000" s="88"/>
      <c r="CD2000" s="88"/>
      <c r="CE2000" s="88"/>
      <c r="CF2000" s="88"/>
      <c r="CG2000" s="88"/>
      <c r="CH2000" s="88"/>
      <c r="CI2000" s="88"/>
      <c r="CJ2000" s="88"/>
      <c r="CK2000" s="88"/>
      <c r="CL2000" s="88"/>
      <c r="CM2000" s="88"/>
      <c r="CN2000" s="88"/>
      <c r="CO2000" s="88"/>
      <c r="CP2000" s="88"/>
      <c r="CQ2000" s="88"/>
      <c r="CR2000" s="88"/>
      <c r="CS2000" s="88"/>
      <c r="CT2000" s="88"/>
      <c r="CU2000" s="88"/>
      <c r="CV2000" s="88"/>
      <c r="CW2000" s="88"/>
      <c r="CX2000" s="88"/>
      <c r="CY2000" s="88"/>
    </row>
    <row r="2001" spans="2:103" x14ac:dyDescent="0.3">
      <c r="B2001" s="87"/>
      <c r="C2001" s="87"/>
      <c r="D2001" s="144"/>
      <c r="E2001" s="144"/>
      <c r="F2001" s="87"/>
      <c r="G2001" s="88"/>
      <c r="H2001" s="88"/>
      <c r="I2001" s="88"/>
      <c r="J2001" s="87"/>
      <c r="K2001" s="87"/>
      <c r="L2001" s="87"/>
      <c r="M2001" s="87"/>
      <c r="N2001" s="87"/>
      <c r="O2001" s="88"/>
      <c r="P2001" s="88"/>
      <c r="Q2001" s="88"/>
      <c r="R2001" s="88"/>
      <c r="S2001" s="88"/>
      <c r="T2001" s="88"/>
      <c r="U2001" s="88"/>
      <c r="V2001" s="88"/>
      <c r="W2001" s="88"/>
      <c r="X2001" s="88"/>
      <c r="Y2001" s="88"/>
      <c r="Z2001" s="88"/>
      <c r="AA2001" s="88"/>
      <c r="AB2001" s="88"/>
      <c r="AC2001" s="88"/>
      <c r="AD2001" s="88"/>
      <c r="AE2001" s="88"/>
      <c r="AF2001" s="88"/>
      <c r="AG2001" s="88"/>
      <c r="AH2001" s="88"/>
      <c r="AI2001" s="88"/>
      <c r="AJ2001" s="88"/>
      <c r="AK2001" s="88"/>
      <c r="AL2001" s="88"/>
      <c r="AM2001" s="88"/>
      <c r="AN2001" s="88"/>
      <c r="AO2001" s="88"/>
      <c r="AP2001" s="88"/>
      <c r="AQ2001" s="88"/>
      <c r="AR2001" s="88"/>
      <c r="AS2001" s="88"/>
      <c r="AT2001" s="88"/>
      <c r="AU2001" s="88"/>
      <c r="AV2001" s="88"/>
      <c r="AW2001" s="88"/>
      <c r="AX2001" s="88"/>
      <c r="AY2001" s="88"/>
      <c r="AZ2001" s="88"/>
      <c r="BA2001" s="88"/>
      <c r="BB2001" s="88"/>
      <c r="BC2001" s="88"/>
      <c r="BD2001" s="88"/>
      <c r="BE2001" s="88"/>
      <c r="BF2001" s="88"/>
      <c r="BG2001" s="88"/>
      <c r="BH2001" s="88"/>
      <c r="BI2001" s="88"/>
      <c r="BJ2001" s="88"/>
      <c r="BK2001" s="88"/>
      <c r="BL2001" s="88"/>
      <c r="BM2001" s="88"/>
      <c r="BN2001" s="88"/>
      <c r="BO2001" s="88"/>
      <c r="BP2001" s="88"/>
      <c r="BQ2001" s="88"/>
      <c r="BR2001" s="88"/>
      <c r="BS2001" s="88"/>
      <c r="BT2001" s="88"/>
      <c r="BU2001" s="88"/>
      <c r="BV2001" s="88"/>
      <c r="BW2001" s="88"/>
      <c r="BX2001" s="88"/>
      <c r="BY2001" s="88"/>
      <c r="BZ2001" s="88"/>
      <c r="CA2001" s="88"/>
      <c r="CB2001" s="88"/>
      <c r="CC2001" s="88"/>
      <c r="CD2001" s="88"/>
      <c r="CE2001" s="88"/>
      <c r="CF2001" s="88"/>
      <c r="CG2001" s="88"/>
      <c r="CH2001" s="88"/>
      <c r="CI2001" s="88"/>
      <c r="CJ2001" s="88"/>
      <c r="CK2001" s="88"/>
      <c r="CL2001" s="88"/>
      <c r="CM2001" s="88"/>
      <c r="CN2001" s="88"/>
      <c r="CO2001" s="88"/>
      <c r="CP2001" s="88"/>
      <c r="CQ2001" s="88"/>
      <c r="CR2001" s="88"/>
      <c r="CS2001" s="88"/>
      <c r="CT2001" s="88"/>
      <c r="CU2001" s="88"/>
      <c r="CV2001" s="88"/>
      <c r="CW2001" s="88"/>
      <c r="CX2001" s="88"/>
      <c r="CY2001" s="88"/>
    </row>
    <row r="2002" spans="2:103" x14ac:dyDescent="0.3">
      <c r="B2002" s="87"/>
      <c r="C2002" s="87"/>
      <c r="D2002" s="144"/>
      <c r="E2002" s="144"/>
      <c r="F2002" s="87"/>
      <c r="G2002" s="88"/>
      <c r="H2002" s="88"/>
      <c r="I2002" s="88"/>
      <c r="J2002" s="87"/>
      <c r="K2002" s="87"/>
      <c r="L2002" s="87"/>
      <c r="M2002" s="87"/>
      <c r="N2002" s="87"/>
      <c r="O2002" s="88"/>
      <c r="P2002" s="88"/>
      <c r="Q2002" s="88"/>
      <c r="R2002" s="88"/>
      <c r="S2002" s="88"/>
      <c r="T2002" s="88"/>
      <c r="U2002" s="88"/>
      <c r="V2002" s="88"/>
      <c r="W2002" s="88"/>
      <c r="X2002" s="88"/>
      <c r="Y2002" s="88"/>
      <c r="Z2002" s="88"/>
      <c r="AA2002" s="88"/>
      <c r="AB2002" s="88"/>
      <c r="AC2002" s="88"/>
      <c r="AD2002" s="88"/>
      <c r="AE2002" s="88"/>
      <c r="AF2002" s="88"/>
      <c r="AG2002" s="88"/>
      <c r="AH2002" s="88"/>
      <c r="AI2002" s="88"/>
      <c r="AJ2002" s="88"/>
      <c r="AK2002" s="88"/>
      <c r="AL2002" s="88"/>
      <c r="AM2002" s="88"/>
      <c r="AN2002" s="88"/>
      <c r="AO2002" s="88"/>
      <c r="AP2002" s="88"/>
      <c r="AQ2002" s="88"/>
      <c r="AR2002" s="88"/>
      <c r="AS2002" s="88"/>
      <c r="AT2002" s="88"/>
      <c r="AU2002" s="88"/>
      <c r="AV2002" s="88"/>
      <c r="AW2002" s="88"/>
      <c r="AX2002" s="88"/>
      <c r="AY2002" s="88"/>
      <c r="AZ2002" s="88"/>
      <c r="BA2002" s="88"/>
      <c r="BB2002" s="88"/>
      <c r="BC2002" s="88"/>
      <c r="BD2002" s="88"/>
      <c r="BE2002" s="88"/>
      <c r="BF2002" s="88"/>
      <c r="BG2002" s="88"/>
      <c r="BH2002" s="88"/>
      <c r="BI2002" s="88"/>
      <c r="BJ2002" s="88"/>
      <c r="BK2002" s="88"/>
      <c r="BL2002" s="88"/>
      <c r="BM2002" s="88"/>
      <c r="BN2002" s="88"/>
      <c r="BO2002" s="88"/>
      <c r="BP2002" s="88"/>
      <c r="BQ2002" s="88"/>
      <c r="BR2002" s="88"/>
      <c r="BS2002" s="88"/>
      <c r="BT2002" s="88"/>
      <c r="BU2002" s="88"/>
      <c r="BV2002" s="88"/>
      <c r="BW2002" s="88"/>
      <c r="BX2002" s="88"/>
      <c r="BY2002" s="88"/>
      <c r="BZ2002" s="88"/>
      <c r="CA2002" s="88"/>
      <c r="CB2002" s="88"/>
      <c r="CC2002" s="88"/>
      <c r="CD2002" s="88"/>
      <c r="CE2002" s="88"/>
      <c r="CF2002" s="88"/>
      <c r="CG2002" s="88"/>
      <c r="CH2002" s="88"/>
      <c r="CI2002" s="88"/>
      <c r="CJ2002" s="88"/>
      <c r="CK2002" s="88"/>
      <c r="CL2002" s="88"/>
      <c r="CM2002" s="88"/>
      <c r="CN2002" s="88"/>
      <c r="CO2002" s="88"/>
      <c r="CP2002" s="88"/>
      <c r="CQ2002" s="88"/>
      <c r="CR2002" s="88"/>
      <c r="CS2002" s="88"/>
      <c r="CT2002" s="88"/>
      <c r="CU2002" s="88"/>
      <c r="CV2002" s="88"/>
      <c r="CW2002" s="88"/>
      <c r="CX2002" s="88"/>
      <c r="CY2002" s="88"/>
    </row>
    <row r="2003" spans="2:103" x14ac:dyDescent="0.3">
      <c r="B2003" s="87"/>
      <c r="C2003" s="87"/>
      <c r="D2003" s="144"/>
      <c r="E2003" s="144"/>
      <c r="F2003" s="87"/>
      <c r="G2003" s="88"/>
      <c r="H2003" s="88"/>
      <c r="I2003" s="88"/>
      <c r="J2003" s="87"/>
      <c r="K2003" s="87"/>
      <c r="L2003" s="87"/>
      <c r="M2003" s="87"/>
      <c r="N2003" s="87"/>
      <c r="O2003" s="88"/>
      <c r="P2003" s="88"/>
      <c r="Q2003" s="88"/>
      <c r="R2003" s="88"/>
      <c r="S2003" s="88"/>
      <c r="T2003" s="88"/>
      <c r="U2003" s="88"/>
      <c r="V2003" s="88"/>
      <c r="W2003" s="88"/>
      <c r="X2003" s="88"/>
      <c r="Y2003" s="88"/>
      <c r="Z2003" s="88"/>
      <c r="AA2003" s="88"/>
      <c r="AB2003" s="88"/>
      <c r="AC2003" s="88"/>
      <c r="AD2003" s="88"/>
      <c r="AE2003" s="88"/>
      <c r="AF2003" s="88"/>
      <c r="AG2003" s="88"/>
      <c r="AH2003" s="88"/>
      <c r="AI2003" s="88"/>
      <c r="AJ2003" s="88"/>
      <c r="AK2003" s="88"/>
      <c r="AL2003" s="88"/>
      <c r="AM2003" s="88"/>
      <c r="AN2003" s="88"/>
      <c r="AO2003" s="88"/>
      <c r="AP2003" s="88"/>
      <c r="AQ2003" s="88"/>
      <c r="AR2003" s="88"/>
      <c r="AS2003" s="88"/>
      <c r="AT2003" s="88"/>
      <c r="AU2003" s="88"/>
      <c r="AV2003" s="88"/>
      <c r="AW2003" s="88"/>
      <c r="AX2003" s="88"/>
      <c r="AY2003" s="88"/>
      <c r="AZ2003" s="88"/>
      <c r="BA2003" s="88"/>
      <c r="BB2003" s="88"/>
      <c r="BC2003" s="88"/>
      <c r="BD2003" s="88"/>
      <c r="BE2003" s="88"/>
      <c r="BF2003" s="88"/>
      <c r="BG2003" s="88"/>
      <c r="BH2003" s="88"/>
      <c r="BI2003" s="88"/>
      <c r="BJ2003" s="88"/>
      <c r="BK2003" s="88"/>
      <c r="BL2003" s="88"/>
      <c r="BM2003" s="88"/>
      <c r="BN2003" s="88"/>
      <c r="BO2003" s="88"/>
      <c r="BP2003" s="88"/>
      <c r="BQ2003" s="88"/>
      <c r="BR2003" s="88"/>
      <c r="BS2003" s="88"/>
      <c r="BT2003" s="88"/>
      <c r="BU2003" s="88"/>
      <c r="BV2003" s="88"/>
      <c r="BW2003" s="88"/>
      <c r="BX2003" s="88"/>
      <c r="BY2003" s="88"/>
      <c r="BZ2003" s="88"/>
      <c r="CA2003" s="88"/>
      <c r="CB2003" s="88"/>
      <c r="CC2003" s="88"/>
      <c r="CD2003" s="88"/>
      <c r="CE2003" s="88"/>
      <c r="CF2003" s="88"/>
      <c r="CG2003" s="88"/>
      <c r="CH2003" s="88"/>
      <c r="CI2003" s="88"/>
      <c r="CJ2003" s="88"/>
      <c r="CK2003" s="88"/>
      <c r="CL2003" s="88"/>
      <c r="CM2003" s="88"/>
      <c r="CN2003" s="88"/>
      <c r="CO2003" s="88"/>
      <c r="CP2003" s="88"/>
      <c r="CQ2003" s="88"/>
      <c r="CR2003" s="88"/>
      <c r="CS2003" s="88"/>
      <c r="CT2003" s="88"/>
      <c r="CU2003" s="88"/>
      <c r="CV2003" s="88"/>
      <c r="CW2003" s="88"/>
      <c r="CX2003" s="88"/>
      <c r="CY2003" s="88"/>
    </row>
    <row r="2004" spans="2:103" x14ac:dyDescent="0.3">
      <c r="B2004" s="87"/>
      <c r="C2004" s="87"/>
      <c r="D2004" s="144"/>
      <c r="E2004" s="144"/>
      <c r="F2004" s="87"/>
      <c r="G2004" s="88"/>
      <c r="H2004" s="88"/>
      <c r="I2004" s="88"/>
      <c r="J2004" s="87"/>
      <c r="K2004" s="87"/>
      <c r="L2004" s="87"/>
      <c r="M2004" s="87"/>
      <c r="N2004" s="87"/>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row>
    <row r="2005" spans="2:103" x14ac:dyDescent="0.3">
      <c r="B2005" s="87"/>
      <c r="C2005" s="87"/>
      <c r="D2005" s="144"/>
      <c r="E2005" s="144"/>
      <c r="F2005" s="87"/>
      <c r="G2005" s="88"/>
      <c r="H2005" s="88"/>
      <c r="I2005" s="88"/>
      <c r="J2005" s="87"/>
      <c r="K2005" s="87"/>
      <c r="L2005" s="87"/>
      <c r="M2005" s="87"/>
      <c r="N2005" s="87"/>
      <c r="O2005" s="88"/>
      <c r="P2005" s="88"/>
      <c r="Q2005" s="88"/>
      <c r="R2005" s="88"/>
      <c r="S2005" s="88"/>
      <c r="T2005" s="88"/>
      <c r="U2005" s="88"/>
      <c r="V2005" s="88"/>
      <c r="W2005" s="88"/>
      <c r="X2005" s="88"/>
      <c r="Y2005" s="88"/>
      <c r="Z2005" s="88"/>
      <c r="AA2005" s="88"/>
      <c r="AB2005" s="88"/>
      <c r="AC2005" s="88"/>
      <c r="AD2005" s="88"/>
      <c r="AE2005" s="88"/>
      <c r="AF2005" s="88"/>
      <c r="AG2005" s="88"/>
      <c r="AH2005" s="88"/>
      <c r="AI2005" s="88"/>
      <c r="AJ2005" s="88"/>
      <c r="AK2005" s="88"/>
      <c r="AL2005" s="88"/>
      <c r="AM2005" s="88"/>
      <c r="AN2005" s="88"/>
      <c r="AO2005" s="88"/>
      <c r="AP2005" s="88"/>
      <c r="AQ2005" s="88"/>
      <c r="AR2005" s="88"/>
      <c r="AS2005" s="88"/>
      <c r="AT2005" s="88"/>
      <c r="AU2005" s="88"/>
      <c r="AV2005" s="88"/>
      <c r="AW2005" s="88"/>
      <c r="AX2005" s="88"/>
      <c r="AY2005" s="88"/>
      <c r="AZ2005" s="88"/>
      <c r="BA2005" s="88"/>
      <c r="BB2005" s="88"/>
      <c r="BC2005" s="88"/>
      <c r="BD2005" s="88"/>
      <c r="BE2005" s="88"/>
      <c r="BF2005" s="88"/>
      <c r="BG2005" s="88"/>
      <c r="BH2005" s="88"/>
      <c r="BI2005" s="88"/>
      <c r="BJ2005" s="88"/>
      <c r="BK2005" s="88"/>
      <c r="BL2005" s="88"/>
      <c r="BM2005" s="88"/>
      <c r="BN2005" s="88"/>
      <c r="BO2005" s="88"/>
      <c r="BP2005" s="88"/>
      <c r="BQ2005" s="88"/>
      <c r="BR2005" s="88"/>
      <c r="BS2005" s="88"/>
      <c r="BT2005" s="88"/>
      <c r="BU2005" s="88"/>
      <c r="BV2005" s="88"/>
      <c r="BW2005" s="88"/>
      <c r="BX2005" s="88"/>
      <c r="BY2005" s="88"/>
      <c r="BZ2005" s="88"/>
      <c r="CA2005" s="88"/>
      <c r="CB2005" s="88"/>
      <c r="CC2005" s="88"/>
      <c r="CD2005" s="88"/>
      <c r="CE2005" s="88"/>
      <c r="CF2005" s="88"/>
      <c r="CG2005" s="88"/>
      <c r="CH2005" s="88"/>
      <c r="CI2005" s="88"/>
      <c r="CJ2005" s="88"/>
      <c r="CK2005" s="88"/>
      <c r="CL2005" s="88"/>
      <c r="CM2005" s="88"/>
      <c r="CN2005" s="88"/>
      <c r="CO2005" s="88"/>
      <c r="CP2005" s="88"/>
      <c r="CQ2005" s="88"/>
      <c r="CR2005" s="88"/>
      <c r="CS2005" s="88"/>
      <c r="CT2005" s="88"/>
      <c r="CU2005" s="88"/>
      <c r="CV2005" s="88"/>
      <c r="CW2005" s="88"/>
      <c r="CX2005" s="88"/>
      <c r="CY2005" s="88"/>
    </row>
    <row r="2006" spans="2:103" x14ac:dyDescent="0.3">
      <c r="B2006" s="87"/>
      <c r="C2006" s="87"/>
      <c r="D2006" s="144"/>
      <c r="E2006" s="144"/>
      <c r="F2006" s="87"/>
      <c r="G2006" s="88"/>
      <c r="H2006" s="88"/>
      <c r="I2006" s="88"/>
      <c r="J2006" s="87"/>
      <c r="K2006" s="87"/>
      <c r="L2006" s="87"/>
      <c r="M2006" s="87"/>
      <c r="N2006" s="87"/>
      <c r="O2006" s="88"/>
      <c r="P2006" s="88"/>
      <c r="Q2006" s="88"/>
      <c r="R2006" s="88"/>
      <c r="S2006" s="88"/>
      <c r="T2006" s="88"/>
      <c r="U2006" s="88"/>
      <c r="V2006" s="88"/>
      <c r="W2006" s="88"/>
      <c r="X2006" s="88"/>
      <c r="Y2006" s="88"/>
      <c r="Z2006" s="88"/>
      <c r="AA2006" s="88"/>
      <c r="AB2006" s="88"/>
      <c r="AC2006" s="88"/>
      <c r="AD2006" s="88"/>
      <c r="AE2006" s="88"/>
      <c r="AF2006" s="88"/>
      <c r="AG2006" s="88"/>
      <c r="AH2006" s="88"/>
      <c r="AI2006" s="88"/>
      <c r="AJ2006" s="88"/>
      <c r="AK2006" s="88"/>
      <c r="AL2006" s="88"/>
      <c r="AM2006" s="88"/>
      <c r="AN2006" s="88"/>
      <c r="AO2006" s="88"/>
      <c r="AP2006" s="88"/>
      <c r="AQ2006" s="88"/>
      <c r="AR2006" s="88"/>
      <c r="AS2006" s="88"/>
      <c r="AT2006" s="88"/>
      <c r="AU2006" s="88"/>
      <c r="AV2006" s="88"/>
      <c r="AW2006" s="88"/>
      <c r="AX2006" s="88"/>
      <c r="AY2006" s="88"/>
      <c r="AZ2006" s="88"/>
      <c r="BA2006" s="88"/>
      <c r="BB2006" s="88"/>
      <c r="BC2006" s="88"/>
      <c r="BD2006" s="88"/>
      <c r="BE2006" s="88"/>
      <c r="BF2006" s="88"/>
      <c r="BG2006" s="88"/>
      <c r="BH2006" s="88"/>
      <c r="BI2006" s="88"/>
      <c r="BJ2006" s="88"/>
      <c r="BK2006" s="88"/>
      <c r="BL2006" s="88"/>
      <c r="BM2006" s="88"/>
      <c r="BN2006" s="88"/>
      <c r="BO2006" s="88"/>
      <c r="BP2006" s="88"/>
      <c r="BQ2006" s="88"/>
      <c r="BR2006" s="88"/>
      <c r="BS2006" s="88"/>
      <c r="BT2006" s="88"/>
      <c r="BU2006" s="88"/>
      <c r="BV2006" s="88"/>
      <c r="BW2006" s="88"/>
      <c r="BX2006" s="88"/>
      <c r="BY2006" s="88"/>
      <c r="BZ2006" s="88"/>
      <c r="CA2006" s="88"/>
      <c r="CB2006" s="88"/>
      <c r="CC2006" s="88"/>
      <c r="CD2006" s="88"/>
      <c r="CE2006" s="88"/>
      <c r="CF2006" s="88"/>
      <c r="CG2006" s="88"/>
      <c r="CH2006" s="88"/>
      <c r="CI2006" s="88"/>
      <c r="CJ2006" s="88"/>
      <c r="CK2006" s="88"/>
      <c r="CL2006" s="88"/>
      <c r="CM2006" s="88"/>
      <c r="CN2006" s="88"/>
      <c r="CO2006" s="88"/>
      <c r="CP2006" s="88"/>
      <c r="CQ2006" s="88"/>
      <c r="CR2006" s="88"/>
      <c r="CS2006" s="88"/>
      <c r="CT2006" s="88"/>
      <c r="CU2006" s="88"/>
      <c r="CV2006" s="88"/>
      <c r="CW2006" s="88"/>
      <c r="CX2006" s="88"/>
      <c r="CY2006" s="88"/>
    </row>
    <row r="2007" spans="2:103" x14ac:dyDescent="0.3">
      <c r="B2007" s="87"/>
      <c r="C2007" s="87"/>
      <c r="D2007" s="144"/>
      <c r="E2007" s="144"/>
      <c r="F2007" s="87"/>
      <c r="G2007" s="88"/>
      <c r="H2007" s="88"/>
      <c r="I2007" s="88"/>
      <c r="J2007" s="87"/>
      <c r="K2007" s="87"/>
      <c r="L2007" s="87"/>
      <c r="M2007" s="87"/>
      <c r="N2007" s="87"/>
      <c r="O2007" s="88"/>
      <c r="P2007" s="88"/>
      <c r="Q2007" s="88"/>
      <c r="R2007" s="88"/>
      <c r="S2007" s="88"/>
      <c r="T2007" s="88"/>
      <c r="U2007" s="88"/>
      <c r="V2007" s="88"/>
      <c r="W2007" s="88"/>
      <c r="X2007" s="88"/>
      <c r="Y2007" s="88"/>
      <c r="Z2007" s="88"/>
      <c r="AA2007" s="88"/>
      <c r="AB2007" s="88"/>
      <c r="AC2007" s="88"/>
      <c r="AD2007" s="88"/>
      <c r="AE2007" s="88"/>
      <c r="AF2007" s="88"/>
      <c r="AG2007" s="88"/>
      <c r="AH2007" s="88"/>
      <c r="AI2007" s="88"/>
      <c r="AJ2007" s="88"/>
      <c r="AK2007" s="88"/>
      <c r="AL2007" s="88"/>
      <c r="AM2007" s="88"/>
      <c r="AN2007" s="88"/>
      <c r="AO2007" s="88"/>
      <c r="AP2007" s="88"/>
      <c r="AQ2007" s="88"/>
      <c r="AR2007" s="88"/>
      <c r="AS2007" s="88"/>
      <c r="AT2007" s="88"/>
      <c r="AU2007" s="88"/>
      <c r="AV2007" s="88"/>
      <c r="AW2007" s="88"/>
      <c r="AX2007" s="88"/>
      <c r="AY2007" s="88"/>
      <c r="AZ2007" s="88"/>
      <c r="BA2007" s="88"/>
      <c r="BB2007" s="88"/>
      <c r="BC2007" s="88"/>
      <c r="BD2007" s="88"/>
      <c r="BE2007" s="88"/>
      <c r="BF2007" s="88"/>
      <c r="BG2007" s="88"/>
      <c r="BH2007" s="88"/>
      <c r="BI2007" s="88"/>
      <c r="BJ2007" s="88"/>
      <c r="BK2007" s="88"/>
      <c r="BL2007" s="88"/>
      <c r="BM2007" s="88"/>
      <c r="BN2007" s="88"/>
      <c r="BO2007" s="88"/>
      <c r="BP2007" s="88"/>
      <c r="BQ2007" s="88"/>
      <c r="BR2007" s="88"/>
      <c r="BS2007" s="88"/>
      <c r="BT2007" s="88"/>
      <c r="BU2007" s="88"/>
      <c r="BV2007" s="88"/>
      <c r="BW2007" s="88"/>
      <c r="BX2007" s="88"/>
      <c r="BY2007" s="88"/>
      <c r="BZ2007" s="88"/>
      <c r="CA2007" s="88"/>
      <c r="CB2007" s="88"/>
      <c r="CC2007" s="88"/>
      <c r="CD2007" s="88"/>
      <c r="CE2007" s="88"/>
      <c r="CF2007" s="88"/>
      <c r="CG2007" s="88"/>
      <c r="CH2007" s="88"/>
      <c r="CI2007" s="88"/>
      <c r="CJ2007" s="88"/>
      <c r="CK2007" s="88"/>
      <c r="CL2007" s="88"/>
      <c r="CM2007" s="88"/>
      <c r="CN2007" s="88"/>
      <c r="CO2007" s="88"/>
      <c r="CP2007" s="88"/>
      <c r="CQ2007" s="88"/>
      <c r="CR2007" s="88"/>
      <c r="CS2007" s="88"/>
      <c r="CT2007" s="88"/>
      <c r="CU2007" s="88"/>
      <c r="CV2007" s="88"/>
      <c r="CW2007" s="88"/>
      <c r="CX2007" s="88"/>
      <c r="CY2007" s="88"/>
    </row>
    <row r="2008" spans="2:103" x14ac:dyDescent="0.3">
      <c r="B2008" s="87"/>
      <c r="C2008" s="87"/>
      <c r="D2008" s="144"/>
      <c r="E2008" s="144"/>
      <c r="F2008" s="87"/>
      <c r="G2008" s="88"/>
      <c r="H2008" s="88"/>
      <c r="I2008" s="88"/>
      <c r="J2008" s="87"/>
      <c r="K2008" s="87"/>
      <c r="L2008" s="87"/>
      <c r="M2008" s="87"/>
      <c r="N2008" s="87"/>
      <c r="O2008" s="88"/>
      <c r="P2008" s="88"/>
      <c r="Q2008" s="88"/>
      <c r="R2008" s="88"/>
      <c r="S2008" s="88"/>
      <c r="T2008" s="88"/>
      <c r="U2008" s="88"/>
      <c r="V2008" s="88"/>
      <c r="W2008" s="88"/>
      <c r="X2008" s="88"/>
      <c r="Y2008" s="88"/>
      <c r="Z2008" s="88"/>
      <c r="AA2008" s="88"/>
      <c r="AB2008" s="88"/>
      <c r="AC2008" s="88"/>
      <c r="AD2008" s="88"/>
      <c r="AE2008" s="88"/>
      <c r="AF2008" s="88"/>
      <c r="AG2008" s="88"/>
      <c r="AH2008" s="88"/>
      <c r="AI2008" s="88"/>
      <c r="AJ2008" s="88"/>
      <c r="AK2008" s="88"/>
      <c r="AL2008" s="88"/>
      <c r="AM2008" s="88"/>
      <c r="AN2008" s="88"/>
      <c r="AO2008" s="88"/>
      <c r="AP2008" s="88"/>
      <c r="AQ2008" s="88"/>
      <c r="AR2008" s="88"/>
      <c r="AS2008" s="88"/>
      <c r="AT2008" s="88"/>
      <c r="AU2008" s="88"/>
      <c r="AV2008" s="88"/>
      <c r="AW2008" s="88"/>
      <c r="AX2008" s="88"/>
      <c r="AY2008" s="88"/>
      <c r="AZ2008" s="88"/>
      <c r="BA2008" s="88"/>
      <c r="BB2008" s="88"/>
      <c r="BC2008" s="88"/>
      <c r="BD2008" s="88"/>
      <c r="BE2008" s="88"/>
      <c r="BF2008" s="88"/>
      <c r="BG2008" s="88"/>
      <c r="BH2008" s="88"/>
      <c r="BI2008" s="88"/>
      <c r="BJ2008" s="88"/>
      <c r="BK2008" s="88"/>
      <c r="BL2008" s="88"/>
      <c r="BM2008" s="88"/>
      <c r="BN2008" s="88"/>
      <c r="BO2008" s="88"/>
      <c r="BP2008" s="88"/>
      <c r="BQ2008" s="88"/>
      <c r="BR2008" s="88"/>
      <c r="BS2008" s="88"/>
      <c r="BT2008" s="88"/>
      <c r="BU2008" s="88"/>
      <c r="BV2008" s="88"/>
      <c r="BW2008" s="88"/>
      <c r="BX2008" s="88"/>
      <c r="BY2008" s="88"/>
      <c r="BZ2008" s="88"/>
      <c r="CA2008" s="88"/>
      <c r="CB2008" s="88"/>
      <c r="CC2008" s="88"/>
      <c r="CD2008" s="88"/>
      <c r="CE2008" s="88"/>
      <c r="CF2008" s="88"/>
      <c r="CG2008" s="88"/>
      <c r="CH2008" s="88"/>
      <c r="CI2008" s="88"/>
      <c r="CJ2008" s="88"/>
      <c r="CK2008" s="88"/>
      <c r="CL2008" s="88"/>
      <c r="CM2008" s="88"/>
      <c r="CN2008" s="88"/>
      <c r="CO2008" s="88"/>
      <c r="CP2008" s="88"/>
      <c r="CQ2008" s="88"/>
      <c r="CR2008" s="88"/>
      <c r="CS2008" s="88"/>
      <c r="CT2008" s="88"/>
      <c r="CU2008" s="88"/>
      <c r="CV2008" s="88"/>
      <c r="CW2008" s="88"/>
      <c r="CX2008" s="88"/>
      <c r="CY2008" s="88"/>
    </row>
    <row r="2009" spans="2:103" x14ac:dyDescent="0.3">
      <c r="B2009" s="87"/>
      <c r="C2009" s="87"/>
      <c r="D2009" s="144"/>
      <c r="E2009" s="144"/>
      <c r="F2009" s="87"/>
      <c r="G2009" s="88"/>
      <c r="H2009" s="88"/>
      <c r="I2009" s="88"/>
      <c r="J2009" s="87"/>
      <c r="K2009" s="87"/>
      <c r="L2009" s="87"/>
      <c r="M2009" s="87"/>
      <c r="N2009" s="87"/>
      <c r="O2009" s="88"/>
      <c r="P2009" s="88"/>
      <c r="Q2009" s="88"/>
      <c r="R2009" s="88"/>
      <c r="S2009" s="88"/>
      <c r="T2009" s="88"/>
      <c r="U2009" s="88"/>
      <c r="V2009" s="88"/>
      <c r="W2009" s="88"/>
      <c r="X2009" s="88"/>
      <c r="Y2009" s="88"/>
      <c r="Z2009" s="88"/>
      <c r="AA2009" s="88"/>
      <c r="AB2009" s="88"/>
      <c r="AC2009" s="88"/>
      <c r="AD2009" s="88"/>
      <c r="AE2009" s="88"/>
      <c r="AF2009" s="88"/>
      <c r="AG2009" s="88"/>
      <c r="AH2009" s="88"/>
      <c r="AI2009" s="88"/>
      <c r="AJ2009" s="88"/>
      <c r="AK2009" s="88"/>
      <c r="AL2009" s="88"/>
      <c r="AM2009" s="88"/>
      <c r="AN2009" s="88"/>
      <c r="AO2009" s="88"/>
      <c r="AP2009" s="88"/>
      <c r="AQ2009" s="88"/>
      <c r="AR2009" s="88"/>
      <c r="AS2009" s="88"/>
      <c r="AT2009" s="88"/>
      <c r="AU2009" s="88"/>
      <c r="AV2009" s="88"/>
      <c r="AW2009" s="88"/>
      <c r="AX2009" s="88"/>
      <c r="AY2009" s="88"/>
      <c r="AZ2009" s="88"/>
      <c r="BA2009" s="88"/>
      <c r="BB2009" s="88"/>
      <c r="BC2009" s="88"/>
      <c r="BD2009" s="88"/>
      <c r="BE2009" s="88"/>
      <c r="BF2009" s="88"/>
      <c r="BG2009" s="88"/>
      <c r="BH2009" s="88"/>
      <c r="BI2009" s="88"/>
      <c r="BJ2009" s="88"/>
      <c r="BK2009" s="88"/>
      <c r="BL2009" s="88"/>
      <c r="BM2009" s="88"/>
      <c r="BN2009" s="88"/>
      <c r="BO2009" s="88"/>
      <c r="BP2009" s="88"/>
      <c r="BQ2009" s="88"/>
      <c r="BR2009" s="88"/>
      <c r="BS2009" s="88"/>
      <c r="BT2009" s="88"/>
      <c r="BU2009" s="88"/>
      <c r="BV2009" s="88"/>
      <c r="BW2009" s="88"/>
      <c r="BX2009" s="88"/>
      <c r="BY2009" s="88"/>
      <c r="BZ2009" s="88"/>
      <c r="CA2009" s="88"/>
      <c r="CB2009" s="88"/>
      <c r="CC2009" s="88"/>
      <c r="CD2009" s="88"/>
      <c r="CE2009" s="88"/>
      <c r="CF2009" s="88"/>
      <c r="CG2009" s="88"/>
      <c r="CH2009" s="88"/>
      <c r="CI2009" s="88"/>
      <c r="CJ2009" s="88"/>
      <c r="CK2009" s="88"/>
      <c r="CL2009" s="88"/>
      <c r="CM2009" s="88"/>
      <c r="CN2009" s="88"/>
      <c r="CO2009" s="88"/>
      <c r="CP2009" s="88"/>
      <c r="CQ2009" s="88"/>
      <c r="CR2009" s="88"/>
      <c r="CS2009" s="88"/>
      <c r="CT2009" s="88"/>
      <c r="CU2009" s="88"/>
      <c r="CV2009" s="88"/>
      <c r="CW2009" s="88"/>
      <c r="CX2009" s="88"/>
      <c r="CY2009" s="88"/>
    </row>
    <row r="2010" spans="2:103" x14ac:dyDescent="0.3">
      <c r="B2010" s="87"/>
      <c r="C2010" s="87"/>
      <c r="D2010" s="144"/>
      <c r="E2010" s="144"/>
      <c r="F2010" s="87"/>
      <c r="G2010" s="88"/>
      <c r="H2010" s="88"/>
      <c r="I2010" s="88"/>
      <c r="J2010" s="87"/>
      <c r="K2010" s="87"/>
      <c r="L2010" s="87"/>
      <c r="M2010" s="87"/>
      <c r="N2010" s="87"/>
      <c r="O2010" s="88"/>
      <c r="P2010" s="88"/>
      <c r="Q2010" s="88"/>
      <c r="R2010" s="88"/>
      <c r="S2010" s="88"/>
      <c r="T2010" s="88"/>
      <c r="U2010" s="88"/>
      <c r="V2010" s="88"/>
      <c r="W2010" s="88"/>
      <c r="X2010" s="88"/>
      <c r="Y2010" s="88"/>
      <c r="Z2010" s="88"/>
      <c r="AA2010" s="88"/>
      <c r="AB2010" s="88"/>
      <c r="AC2010" s="88"/>
      <c r="AD2010" s="88"/>
      <c r="AE2010" s="88"/>
      <c r="AF2010" s="88"/>
      <c r="AG2010" s="88"/>
      <c r="AH2010" s="88"/>
      <c r="AI2010" s="88"/>
      <c r="AJ2010" s="88"/>
      <c r="AK2010" s="88"/>
      <c r="AL2010" s="88"/>
      <c r="AM2010" s="88"/>
      <c r="AN2010" s="88"/>
      <c r="AO2010" s="88"/>
      <c r="AP2010" s="88"/>
      <c r="AQ2010" s="88"/>
      <c r="AR2010" s="88"/>
      <c r="AS2010" s="88"/>
      <c r="AT2010" s="88"/>
      <c r="AU2010" s="88"/>
      <c r="AV2010" s="88"/>
      <c r="AW2010" s="88"/>
      <c r="AX2010" s="88"/>
      <c r="AY2010" s="88"/>
      <c r="AZ2010" s="88"/>
      <c r="BA2010" s="88"/>
      <c r="BB2010" s="88"/>
      <c r="BC2010" s="88"/>
      <c r="BD2010" s="88"/>
      <c r="BE2010" s="88"/>
      <c r="BF2010" s="88"/>
      <c r="BG2010" s="88"/>
      <c r="BH2010" s="88"/>
      <c r="BI2010" s="88"/>
      <c r="BJ2010" s="88"/>
      <c r="BK2010" s="88"/>
      <c r="BL2010" s="88"/>
      <c r="BM2010" s="88"/>
      <c r="BN2010" s="88"/>
      <c r="BO2010" s="88"/>
      <c r="BP2010" s="88"/>
      <c r="BQ2010" s="88"/>
      <c r="BR2010" s="88"/>
      <c r="BS2010" s="88"/>
      <c r="BT2010" s="88"/>
      <c r="BU2010" s="88"/>
      <c r="BV2010" s="88"/>
      <c r="BW2010" s="88"/>
      <c r="BX2010" s="88"/>
      <c r="BY2010" s="88"/>
      <c r="BZ2010" s="88"/>
      <c r="CA2010" s="88"/>
      <c r="CB2010" s="88"/>
      <c r="CC2010" s="88"/>
      <c r="CD2010" s="88"/>
      <c r="CE2010" s="88"/>
      <c r="CF2010" s="88"/>
      <c r="CG2010" s="88"/>
      <c r="CH2010" s="88"/>
      <c r="CI2010" s="88"/>
      <c r="CJ2010" s="88"/>
      <c r="CK2010" s="88"/>
      <c r="CL2010" s="88"/>
      <c r="CM2010" s="88"/>
      <c r="CN2010" s="88"/>
      <c r="CO2010" s="88"/>
      <c r="CP2010" s="88"/>
      <c r="CQ2010" s="88"/>
      <c r="CR2010" s="88"/>
      <c r="CS2010" s="88"/>
      <c r="CT2010" s="88"/>
      <c r="CU2010" s="88"/>
      <c r="CV2010" s="88"/>
      <c r="CW2010" s="88"/>
      <c r="CX2010" s="88"/>
      <c r="CY2010" s="88"/>
    </row>
    <row r="2011" spans="2:103" x14ac:dyDescent="0.3">
      <c r="B2011" s="87"/>
      <c r="C2011" s="87"/>
      <c r="D2011" s="144"/>
      <c r="E2011" s="144"/>
      <c r="F2011" s="87"/>
      <c r="G2011" s="88"/>
      <c r="H2011" s="88"/>
      <c r="I2011" s="88"/>
      <c r="J2011" s="87"/>
      <c r="K2011" s="87"/>
      <c r="L2011" s="87"/>
      <c r="M2011" s="87"/>
      <c r="N2011" s="87"/>
      <c r="O2011" s="88"/>
      <c r="P2011" s="88"/>
      <c r="Q2011" s="88"/>
      <c r="R2011" s="88"/>
      <c r="S2011" s="88"/>
      <c r="T2011" s="88"/>
      <c r="U2011" s="88"/>
      <c r="V2011" s="88"/>
      <c r="W2011" s="88"/>
      <c r="X2011" s="88"/>
      <c r="Y2011" s="88"/>
      <c r="Z2011" s="88"/>
      <c r="AA2011" s="88"/>
      <c r="AB2011" s="88"/>
      <c r="AC2011" s="88"/>
      <c r="AD2011" s="88"/>
      <c r="AE2011" s="88"/>
      <c r="AF2011" s="88"/>
      <c r="AG2011" s="88"/>
      <c r="AH2011" s="88"/>
      <c r="AI2011" s="88"/>
      <c r="AJ2011" s="88"/>
      <c r="AK2011" s="88"/>
      <c r="AL2011" s="88"/>
      <c r="AM2011" s="88"/>
      <c r="AN2011" s="88"/>
      <c r="AO2011" s="88"/>
      <c r="AP2011" s="88"/>
      <c r="AQ2011" s="88"/>
      <c r="AR2011" s="88"/>
      <c r="AS2011" s="88"/>
      <c r="AT2011" s="88"/>
      <c r="AU2011" s="88"/>
      <c r="AV2011" s="88"/>
      <c r="AW2011" s="88"/>
      <c r="AX2011" s="88"/>
      <c r="AY2011" s="88"/>
      <c r="AZ2011" s="88"/>
      <c r="BA2011" s="88"/>
      <c r="BB2011" s="88"/>
      <c r="BC2011" s="88"/>
      <c r="BD2011" s="88"/>
      <c r="BE2011" s="88"/>
      <c r="BF2011" s="88"/>
      <c r="BG2011" s="88"/>
      <c r="BH2011" s="88"/>
      <c r="BI2011" s="88"/>
      <c r="BJ2011" s="88"/>
      <c r="BK2011" s="88"/>
      <c r="BL2011" s="88"/>
      <c r="BM2011" s="88"/>
      <c r="BN2011" s="88"/>
      <c r="BO2011" s="88"/>
      <c r="BP2011" s="88"/>
      <c r="BQ2011" s="88"/>
      <c r="BR2011" s="88"/>
      <c r="BS2011" s="88"/>
      <c r="BT2011" s="88"/>
      <c r="BU2011" s="88"/>
      <c r="BV2011" s="88"/>
      <c r="BW2011" s="88"/>
      <c r="BX2011" s="88"/>
      <c r="BY2011" s="88"/>
      <c r="BZ2011" s="88"/>
      <c r="CA2011" s="88"/>
      <c r="CB2011" s="88"/>
      <c r="CC2011" s="88"/>
      <c r="CD2011" s="88"/>
      <c r="CE2011" s="88"/>
      <c r="CF2011" s="88"/>
      <c r="CG2011" s="88"/>
      <c r="CH2011" s="88"/>
      <c r="CI2011" s="88"/>
      <c r="CJ2011" s="88"/>
      <c r="CK2011" s="88"/>
      <c r="CL2011" s="88"/>
      <c r="CM2011" s="88"/>
      <c r="CN2011" s="88"/>
      <c r="CO2011" s="88"/>
      <c r="CP2011" s="88"/>
      <c r="CQ2011" s="88"/>
      <c r="CR2011" s="88"/>
      <c r="CS2011" s="88"/>
      <c r="CT2011" s="88"/>
      <c r="CU2011" s="88"/>
      <c r="CV2011" s="88"/>
      <c r="CW2011" s="88"/>
      <c r="CX2011" s="88"/>
      <c r="CY2011" s="88"/>
    </row>
    <row r="2012" spans="2:103" x14ac:dyDescent="0.3">
      <c r="B2012" s="87"/>
      <c r="C2012" s="87"/>
      <c r="D2012" s="144"/>
      <c r="E2012" s="144"/>
      <c r="F2012" s="87"/>
      <c r="G2012" s="88"/>
      <c r="H2012" s="88"/>
      <c r="I2012" s="88"/>
      <c r="J2012" s="87"/>
      <c r="K2012" s="87"/>
      <c r="L2012" s="87"/>
      <c r="M2012" s="87"/>
      <c r="N2012" s="87"/>
      <c r="O2012" s="88"/>
      <c r="P2012" s="88"/>
      <c r="Q2012" s="88"/>
      <c r="R2012" s="88"/>
      <c r="S2012" s="88"/>
      <c r="T2012" s="88"/>
      <c r="U2012" s="88"/>
      <c r="V2012" s="88"/>
      <c r="W2012" s="88"/>
      <c r="X2012" s="88"/>
      <c r="Y2012" s="88"/>
      <c r="Z2012" s="88"/>
      <c r="AA2012" s="88"/>
      <c r="AB2012" s="88"/>
      <c r="AC2012" s="88"/>
      <c r="AD2012" s="88"/>
      <c r="AE2012" s="88"/>
      <c r="AF2012" s="88"/>
      <c r="AG2012" s="88"/>
      <c r="AH2012" s="88"/>
      <c r="AI2012" s="88"/>
      <c r="AJ2012" s="88"/>
      <c r="AK2012" s="88"/>
      <c r="AL2012" s="88"/>
      <c r="AM2012" s="88"/>
      <c r="AN2012" s="88"/>
      <c r="AO2012" s="88"/>
      <c r="AP2012" s="88"/>
      <c r="AQ2012" s="88"/>
      <c r="AR2012" s="88"/>
      <c r="AS2012" s="88"/>
      <c r="AT2012" s="88"/>
      <c r="AU2012" s="88"/>
      <c r="AV2012" s="88"/>
      <c r="AW2012" s="88"/>
      <c r="AX2012" s="88"/>
      <c r="AY2012" s="88"/>
      <c r="AZ2012" s="88"/>
      <c r="BA2012" s="88"/>
      <c r="BB2012" s="88"/>
      <c r="BC2012" s="88"/>
      <c r="BD2012" s="88"/>
      <c r="BE2012" s="88"/>
      <c r="BF2012" s="88"/>
      <c r="BG2012" s="88"/>
      <c r="BH2012" s="88"/>
      <c r="BI2012" s="88"/>
      <c r="BJ2012" s="88"/>
      <c r="BK2012" s="88"/>
      <c r="BL2012" s="88"/>
      <c r="BM2012" s="88"/>
      <c r="BN2012" s="88"/>
      <c r="BO2012" s="88"/>
      <c r="BP2012" s="88"/>
      <c r="BQ2012" s="88"/>
      <c r="BR2012" s="88"/>
      <c r="BS2012" s="88"/>
      <c r="BT2012" s="88"/>
      <c r="BU2012" s="88"/>
      <c r="BV2012" s="88"/>
      <c r="BW2012" s="88"/>
      <c r="BX2012" s="88"/>
      <c r="BY2012" s="88"/>
      <c r="BZ2012" s="88"/>
      <c r="CA2012" s="88"/>
      <c r="CB2012" s="88"/>
      <c r="CC2012" s="88"/>
      <c r="CD2012" s="88"/>
      <c r="CE2012" s="88"/>
      <c r="CF2012" s="88"/>
      <c r="CG2012" s="88"/>
      <c r="CH2012" s="88"/>
      <c r="CI2012" s="88"/>
      <c r="CJ2012" s="88"/>
      <c r="CK2012" s="88"/>
      <c r="CL2012" s="88"/>
      <c r="CM2012" s="88"/>
      <c r="CN2012" s="88"/>
      <c r="CO2012" s="88"/>
      <c r="CP2012" s="88"/>
      <c r="CQ2012" s="88"/>
      <c r="CR2012" s="88"/>
      <c r="CS2012" s="88"/>
      <c r="CT2012" s="88"/>
      <c r="CU2012" s="88"/>
      <c r="CV2012" s="88"/>
      <c r="CW2012" s="88"/>
      <c r="CX2012" s="88"/>
      <c r="CY2012" s="88"/>
    </row>
    <row r="2013" spans="2:103" x14ac:dyDescent="0.3">
      <c r="B2013" s="87"/>
      <c r="C2013" s="87"/>
      <c r="D2013" s="144"/>
      <c r="E2013" s="144"/>
      <c r="F2013" s="87"/>
      <c r="G2013" s="88"/>
      <c r="H2013" s="88"/>
      <c r="I2013" s="88"/>
      <c r="J2013" s="87"/>
      <c r="K2013" s="87"/>
      <c r="L2013" s="87"/>
      <c r="M2013" s="87"/>
      <c r="N2013" s="87"/>
      <c r="O2013" s="88"/>
      <c r="P2013" s="88"/>
      <c r="Q2013" s="88"/>
      <c r="R2013" s="88"/>
      <c r="S2013" s="88"/>
      <c r="T2013" s="88"/>
      <c r="U2013" s="88"/>
      <c r="V2013" s="88"/>
      <c r="W2013" s="88"/>
      <c r="X2013" s="88"/>
      <c r="Y2013" s="88"/>
      <c r="Z2013" s="88"/>
      <c r="AA2013" s="88"/>
      <c r="AB2013" s="88"/>
      <c r="AC2013" s="88"/>
      <c r="AD2013" s="88"/>
      <c r="AE2013" s="88"/>
      <c r="AF2013" s="88"/>
      <c r="AG2013" s="88"/>
      <c r="AH2013" s="88"/>
      <c r="AI2013" s="88"/>
      <c r="AJ2013" s="88"/>
      <c r="AK2013" s="88"/>
      <c r="AL2013" s="88"/>
      <c r="AM2013" s="88"/>
      <c r="AN2013" s="88"/>
      <c r="AO2013" s="88"/>
      <c r="AP2013" s="88"/>
      <c r="AQ2013" s="88"/>
      <c r="AR2013" s="88"/>
      <c r="AS2013" s="88"/>
      <c r="AT2013" s="88"/>
      <c r="AU2013" s="88"/>
      <c r="AV2013" s="88"/>
      <c r="AW2013" s="88"/>
      <c r="AX2013" s="88"/>
      <c r="AY2013" s="88"/>
      <c r="AZ2013" s="88"/>
      <c r="BA2013" s="88"/>
      <c r="BB2013" s="88"/>
      <c r="BC2013" s="88"/>
      <c r="BD2013" s="88"/>
      <c r="BE2013" s="88"/>
      <c r="BF2013" s="88"/>
      <c r="BG2013" s="88"/>
      <c r="BH2013" s="88"/>
      <c r="BI2013" s="88"/>
      <c r="BJ2013" s="88"/>
      <c r="BK2013" s="88"/>
      <c r="BL2013" s="88"/>
      <c r="BM2013" s="88"/>
      <c r="BN2013" s="88"/>
      <c r="BO2013" s="88"/>
      <c r="BP2013" s="88"/>
      <c r="BQ2013" s="88"/>
      <c r="BR2013" s="88"/>
      <c r="BS2013" s="88"/>
      <c r="BT2013" s="88"/>
      <c r="BU2013" s="88"/>
      <c r="BV2013" s="88"/>
      <c r="BW2013" s="88"/>
      <c r="BX2013" s="88"/>
      <c r="BY2013" s="88"/>
      <c r="BZ2013" s="88"/>
      <c r="CA2013" s="88"/>
      <c r="CB2013" s="88"/>
      <c r="CC2013" s="88"/>
      <c r="CD2013" s="88"/>
      <c r="CE2013" s="88"/>
      <c r="CF2013" s="88"/>
      <c r="CG2013" s="88"/>
      <c r="CH2013" s="88"/>
      <c r="CI2013" s="88"/>
      <c r="CJ2013" s="88"/>
      <c r="CK2013" s="88"/>
      <c r="CL2013" s="88"/>
      <c r="CM2013" s="88"/>
      <c r="CN2013" s="88"/>
      <c r="CO2013" s="88"/>
      <c r="CP2013" s="88"/>
      <c r="CQ2013" s="88"/>
      <c r="CR2013" s="88"/>
      <c r="CS2013" s="88"/>
      <c r="CT2013" s="88"/>
      <c r="CU2013" s="88"/>
      <c r="CV2013" s="88"/>
      <c r="CW2013" s="88"/>
      <c r="CX2013" s="88"/>
      <c r="CY2013" s="88"/>
    </row>
    <row r="2014" spans="2:103" x14ac:dyDescent="0.3">
      <c r="B2014" s="87"/>
      <c r="C2014" s="87"/>
      <c r="D2014" s="144"/>
      <c r="E2014" s="144"/>
      <c r="F2014" s="87"/>
      <c r="G2014" s="88"/>
      <c r="H2014" s="88"/>
      <c r="I2014" s="88"/>
      <c r="J2014" s="87"/>
      <c r="K2014" s="87"/>
      <c r="L2014" s="87"/>
      <c r="M2014" s="87"/>
      <c r="N2014" s="87"/>
      <c r="O2014" s="88"/>
      <c r="P2014" s="88"/>
      <c r="Q2014" s="88"/>
      <c r="R2014" s="88"/>
      <c r="S2014" s="88"/>
      <c r="T2014" s="88"/>
      <c r="U2014" s="88"/>
      <c r="V2014" s="88"/>
      <c r="W2014" s="88"/>
      <c r="X2014" s="88"/>
      <c r="Y2014" s="88"/>
      <c r="Z2014" s="88"/>
      <c r="AA2014" s="88"/>
      <c r="AB2014" s="88"/>
      <c r="AC2014" s="88"/>
      <c r="AD2014" s="88"/>
      <c r="AE2014" s="88"/>
      <c r="AF2014" s="88"/>
      <c r="AG2014" s="88"/>
      <c r="AH2014" s="88"/>
      <c r="AI2014" s="88"/>
      <c r="AJ2014" s="88"/>
      <c r="AK2014" s="88"/>
      <c r="AL2014" s="88"/>
      <c r="AM2014" s="88"/>
      <c r="AN2014" s="88"/>
      <c r="AO2014" s="88"/>
      <c r="AP2014" s="88"/>
      <c r="AQ2014" s="88"/>
      <c r="AR2014" s="88"/>
      <c r="AS2014" s="88"/>
      <c r="AT2014" s="88"/>
      <c r="AU2014" s="88"/>
      <c r="AV2014" s="88"/>
      <c r="AW2014" s="88"/>
      <c r="AX2014" s="88"/>
      <c r="AY2014" s="88"/>
      <c r="AZ2014" s="88"/>
      <c r="BA2014" s="88"/>
      <c r="BB2014" s="88"/>
      <c r="BC2014" s="88"/>
      <c r="BD2014" s="88"/>
      <c r="BE2014" s="88"/>
      <c r="BF2014" s="88"/>
      <c r="BG2014" s="88"/>
      <c r="BH2014" s="88"/>
      <c r="BI2014" s="88"/>
      <c r="BJ2014" s="88"/>
      <c r="BK2014" s="88"/>
      <c r="BL2014" s="88"/>
      <c r="BM2014" s="88"/>
      <c r="BN2014" s="88"/>
      <c r="BO2014" s="88"/>
      <c r="BP2014" s="88"/>
      <c r="BQ2014" s="88"/>
      <c r="BR2014" s="88"/>
      <c r="BS2014" s="88"/>
      <c r="BT2014" s="88"/>
      <c r="BU2014" s="88"/>
      <c r="BV2014" s="88"/>
      <c r="BW2014" s="88"/>
      <c r="BX2014" s="88"/>
      <c r="BY2014" s="88"/>
      <c r="BZ2014" s="88"/>
      <c r="CA2014" s="88"/>
      <c r="CB2014" s="88"/>
      <c r="CC2014" s="88"/>
      <c r="CD2014" s="88"/>
      <c r="CE2014" s="88"/>
      <c r="CF2014" s="88"/>
      <c r="CG2014" s="88"/>
      <c r="CH2014" s="88"/>
      <c r="CI2014" s="88"/>
      <c r="CJ2014" s="88"/>
      <c r="CK2014" s="88"/>
      <c r="CL2014" s="88"/>
      <c r="CM2014" s="88"/>
      <c r="CN2014" s="88"/>
      <c r="CO2014" s="88"/>
      <c r="CP2014" s="88"/>
      <c r="CQ2014" s="88"/>
      <c r="CR2014" s="88"/>
      <c r="CS2014" s="88"/>
      <c r="CT2014" s="88"/>
      <c r="CU2014" s="88"/>
      <c r="CV2014" s="88"/>
      <c r="CW2014" s="88"/>
      <c r="CX2014" s="88"/>
      <c r="CY2014" s="88"/>
    </row>
    <row r="2015" spans="2:103" x14ac:dyDescent="0.3">
      <c r="B2015" s="87"/>
      <c r="C2015" s="87"/>
      <c r="D2015" s="144"/>
      <c r="E2015" s="144"/>
      <c r="F2015" s="87"/>
      <c r="G2015" s="88"/>
      <c r="H2015" s="88"/>
      <c r="I2015" s="88"/>
      <c r="J2015" s="87"/>
      <c r="K2015" s="87"/>
      <c r="L2015" s="87"/>
      <c r="M2015" s="87"/>
      <c r="N2015" s="87"/>
      <c r="O2015" s="88"/>
      <c r="P2015" s="88"/>
      <c r="Q2015" s="88"/>
      <c r="R2015" s="88"/>
      <c r="S2015" s="88"/>
      <c r="T2015" s="88"/>
      <c r="U2015" s="88"/>
      <c r="V2015" s="88"/>
      <c r="W2015" s="88"/>
      <c r="X2015" s="88"/>
      <c r="Y2015" s="88"/>
      <c r="Z2015" s="88"/>
      <c r="AA2015" s="88"/>
      <c r="AB2015" s="88"/>
      <c r="AC2015" s="88"/>
      <c r="AD2015" s="88"/>
      <c r="AE2015" s="88"/>
      <c r="AF2015" s="88"/>
      <c r="AG2015" s="88"/>
      <c r="AH2015" s="88"/>
      <c r="AI2015" s="88"/>
      <c r="AJ2015" s="88"/>
      <c r="AK2015" s="88"/>
      <c r="AL2015" s="88"/>
      <c r="AM2015" s="88"/>
      <c r="AN2015" s="88"/>
      <c r="AO2015" s="88"/>
      <c r="AP2015" s="88"/>
      <c r="AQ2015" s="88"/>
      <c r="AR2015" s="88"/>
      <c r="AS2015" s="88"/>
      <c r="AT2015" s="88"/>
      <c r="AU2015" s="88"/>
      <c r="AV2015" s="88"/>
      <c r="AW2015" s="88"/>
      <c r="AX2015" s="88"/>
      <c r="AY2015" s="88"/>
      <c r="AZ2015" s="88"/>
      <c r="BA2015" s="88"/>
      <c r="BB2015" s="88"/>
      <c r="BC2015" s="88"/>
      <c r="BD2015" s="88"/>
      <c r="BE2015" s="88"/>
      <c r="BF2015" s="88"/>
      <c r="BG2015" s="88"/>
      <c r="BH2015" s="88"/>
      <c r="BI2015" s="88"/>
      <c r="BJ2015" s="88"/>
      <c r="BK2015" s="88"/>
      <c r="BL2015" s="88"/>
      <c r="BM2015" s="88"/>
      <c r="BN2015" s="88"/>
      <c r="BO2015" s="88"/>
      <c r="BP2015" s="88"/>
      <c r="BQ2015" s="88"/>
      <c r="BR2015" s="88"/>
      <c r="BS2015" s="88"/>
      <c r="BT2015" s="88"/>
      <c r="BU2015" s="88"/>
      <c r="BV2015" s="88"/>
      <c r="BW2015" s="88"/>
      <c r="BX2015" s="88"/>
      <c r="BY2015" s="88"/>
      <c r="BZ2015" s="88"/>
      <c r="CA2015" s="88"/>
      <c r="CB2015" s="88"/>
      <c r="CC2015" s="88"/>
      <c r="CD2015" s="88"/>
      <c r="CE2015" s="88"/>
      <c r="CF2015" s="88"/>
      <c r="CG2015" s="88"/>
      <c r="CH2015" s="88"/>
      <c r="CI2015" s="88"/>
      <c r="CJ2015" s="88"/>
      <c r="CK2015" s="88"/>
      <c r="CL2015" s="88"/>
      <c r="CM2015" s="88"/>
      <c r="CN2015" s="88"/>
      <c r="CO2015" s="88"/>
      <c r="CP2015" s="88"/>
      <c r="CQ2015" s="88"/>
      <c r="CR2015" s="88"/>
      <c r="CS2015" s="88"/>
      <c r="CT2015" s="88"/>
      <c r="CU2015" s="88"/>
      <c r="CV2015" s="88"/>
      <c r="CW2015" s="88"/>
      <c r="CX2015" s="88"/>
      <c r="CY2015" s="88"/>
    </row>
    <row r="2016" spans="2:103" x14ac:dyDescent="0.3">
      <c r="B2016" s="87"/>
      <c r="C2016" s="87"/>
      <c r="D2016" s="144"/>
      <c r="E2016" s="144"/>
      <c r="F2016" s="87"/>
      <c r="G2016" s="88"/>
      <c r="H2016" s="88"/>
      <c r="I2016" s="88"/>
      <c r="J2016" s="87"/>
      <c r="K2016" s="87"/>
      <c r="L2016" s="87"/>
      <c r="M2016" s="87"/>
      <c r="N2016" s="87"/>
      <c r="O2016" s="88"/>
      <c r="P2016" s="88"/>
      <c r="Q2016" s="88"/>
      <c r="R2016" s="88"/>
      <c r="S2016" s="88"/>
      <c r="T2016" s="88"/>
      <c r="U2016" s="88"/>
      <c r="V2016" s="88"/>
      <c r="W2016" s="88"/>
      <c r="X2016" s="88"/>
      <c r="Y2016" s="88"/>
      <c r="Z2016" s="88"/>
      <c r="AA2016" s="88"/>
      <c r="AB2016" s="88"/>
      <c r="AC2016" s="88"/>
      <c r="AD2016" s="88"/>
      <c r="AE2016" s="88"/>
      <c r="AF2016" s="88"/>
      <c r="AG2016" s="88"/>
      <c r="AH2016" s="88"/>
      <c r="AI2016" s="88"/>
      <c r="AJ2016" s="88"/>
      <c r="AK2016" s="88"/>
      <c r="AL2016" s="88"/>
      <c r="AM2016" s="88"/>
      <c r="AN2016" s="88"/>
      <c r="AO2016" s="88"/>
      <c r="AP2016" s="88"/>
      <c r="AQ2016" s="88"/>
      <c r="AR2016" s="88"/>
      <c r="AS2016" s="88"/>
      <c r="AT2016" s="88"/>
      <c r="AU2016" s="88"/>
      <c r="AV2016" s="88"/>
      <c r="AW2016" s="88"/>
      <c r="AX2016" s="88"/>
      <c r="AY2016" s="88"/>
      <c r="AZ2016" s="88"/>
      <c r="BA2016" s="88"/>
      <c r="BB2016" s="88"/>
      <c r="BC2016" s="88"/>
      <c r="BD2016" s="88"/>
      <c r="BE2016" s="88"/>
      <c r="BF2016" s="88"/>
      <c r="BG2016" s="88"/>
      <c r="BH2016" s="88"/>
      <c r="BI2016" s="88"/>
      <c r="BJ2016" s="88"/>
      <c r="BK2016" s="88"/>
      <c r="BL2016" s="88"/>
      <c r="BM2016" s="88"/>
      <c r="BN2016" s="88"/>
      <c r="BO2016" s="88"/>
      <c r="BP2016" s="88"/>
      <c r="BQ2016" s="88"/>
      <c r="BR2016" s="88"/>
      <c r="BS2016" s="88"/>
      <c r="BT2016" s="88"/>
      <c r="BU2016" s="88"/>
      <c r="BV2016" s="88"/>
      <c r="BW2016" s="88"/>
      <c r="BX2016" s="88"/>
      <c r="BY2016" s="88"/>
      <c r="BZ2016" s="88"/>
      <c r="CA2016" s="88"/>
      <c r="CB2016" s="88"/>
      <c r="CC2016" s="88"/>
      <c r="CD2016" s="88"/>
      <c r="CE2016" s="88"/>
      <c r="CF2016" s="88"/>
      <c r="CG2016" s="88"/>
      <c r="CH2016" s="88"/>
      <c r="CI2016" s="88"/>
      <c r="CJ2016" s="88"/>
      <c r="CK2016" s="88"/>
      <c r="CL2016" s="88"/>
      <c r="CM2016" s="88"/>
      <c r="CN2016" s="88"/>
      <c r="CO2016" s="88"/>
      <c r="CP2016" s="88"/>
      <c r="CQ2016" s="88"/>
      <c r="CR2016" s="88"/>
      <c r="CS2016" s="88"/>
      <c r="CT2016" s="88"/>
      <c r="CU2016" s="88"/>
      <c r="CV2016" s="88"/>
      <c r="CW2016" s="88"/>
      <c r="CX2016" s="88"/>
      <c r="CY2016" s="88"/>
    </row>
    <row r="2017" spans="2:103" x14ac:dyDescent="0.3">
      <c r="B2017" s="87"/>
      <c r="C2017" s="87"/>
      <c r="D2017" s="144"/>
      <c r="E2017" s="144"/>
      <c r="F2017" s="87"/>
      <c r="G2017" s="88"/>
      <c r="H2017" s="88"/>
      <c r="I2017" s="88"/>
      <c r="J2017" s="87"/>
      <c r="K2017" s="87"/>
      <c r="L2017" s="87"/>
      <c r="M2017" s="87"/>
      <c r="N2017" s="87"/>
      <c r="O2017" s="88"/>
      <c r="P2017" s="88"/>
      <c r="Q2017" s="88"/>
      <c r="R2017" s="88"/>
      <c r="S2017" s="88"/>
      <c r="T2017" s="88"/>
      <c r="U2017" s="88"/>
      <c r="V2017" s="88"/>
      <c r="W2017" s="88"/>
      <c r="X2017" s="88"/>
      <c r="Y2017" s="88"/>
      <c r="Z2017" s="88"/>
      <c r="AA2017" s="88"/>
      <c r="AB2017" s="88"/>
      <c r="AC2017" s="88"/>
      <c r="AD2017" s="88"/>
      <c r="AE2017" s="88"/>
      <c r="AF2017" s="88"/>
      <c r="AG2017" s="88"/>
      <c r="AH2017" s="88"/>
      <c r="AI2017" s="88"/>
      <c r="AJ2017" s="88"/>
      <c r="AK2017" s="88"/>
      <c r="AL2017" s="88"/>
      <c r="AM2017" s="88"/>
      <c r="AN2017" s="88"/>
      <c r="AO2017" s="88"/>
      <c r="AP2017" s="88"/>
      <c r="AQ2017" s="88"/>
      <c r="AR2017" s="88"/>
      <c r="AS2017" s="88"/>
      <c r="AT2017" s="88"/>
      <c r="AU2017" s="88"/>
      <c r="AV2017" s="88"/>
      <c r="AW2017" s="88"/>
      <c r="AX2017" s="88"/>
      <c r="AY2017" s="88"/>
      <c r="AZ2017" s="88"/>
      <c r="BA2017" s="88"/>
      <c r="BB2017" s="88"/>
      <c r="BC2017" s="88"/>
      <c r="BD2017" s="88"/>
      <c r="BE2017" s="88"/>
      <c r="BF2017" s="88"/>
      <c r="BG2017" s="88"/>
      <c r="BH2017" s="88"/>
      <c r="BI2017" s="88"/>
      <c r="BJ2017" s="88"/>
      <c r="BK2017" s="88"/>
      <c r="BL2017" s="88"/>
      <c r="BM2017" s="88"/>
      <c r="BN2017" s="88"/>
      <c r="BO2017" s="88"/>
      <c r="BP2017" s="88"/>
      <c r="BQ2017" s="88"/>
      <c r="BR2017" s="88"/>
      <c r="BS2017" s="88"/>
      <c r="BT2017" s="88"/>
      <c r="BU2017" s="88"/>
      <c r="BV2017" s="88"/>
      <c r="BW2017" s="88"/>
      <c r="BX2017" s="88"/>
      <c r="BY2017" s="88"/>
      <c r="BZ2017" s="88"/>
      <c r="CA2017" s="88"/>
      <c r="CB2017" s="88"/>
      <c r="CC2017" s="88"/>
      <c r="CD2017" s="88"/>
      <c r="CE2017" s="88"/>
      <c r="CF2017" s="88"/>
      <c r="CG2017" s="88"/>
      <c r="CH2017" s="88"/>
      <c r="CI2017" s="88"/>
      <c r="CJ2017" s="88"/>
      <c r="CK2017" s="88"/>
      <c r="CL2017" s="88"/>
      <c r="CM2017" s="88"/>
      <c r="CN2017" s="88"/>
      <c r="CO2017" s="88"/>
      <c r="CP2017" s="88"/>
      <c r="CQ2017" s="88"/>
      <c r="CR2017" s="88"/>
      <c r="CS2017" s="88"/>
      <c r="CT2017" s="88"/>
      <c r="CU2017" s="88"/>
      <c r="CV2017" s="88"/>
      <c r="CW2017" s="88"/>
      <c r="CX2017" s="88"/>
      <c r="CY2017" s="88"/>
    </row>
    <row r="2018" spans="2:103" x14ac:dyDescent="0.3">
      <c r="B2018" s="87"/>
      <c r="C2018" s="87"/>
      <c r="D2018" s="144"/>
      <c r="E2018" s="144"/>
      <c r="F2018" s="87"/>
      <c r="G2018" s="88"/>
      <c r="H2018" s="88"/>
      <c r="I2018" s="88"/>
      <c r="J2018" s="87"/>
      <c r="K2018" s="87"/>
      <c r="L2018" s="87"/>
      <c r="M2018" s="87"/>
      <c r="N2018" s="87"/>
      <c r="O2018" s="88"/>
      <c r="P2018" s="88"/>
      <c r="Q2018" s="88"/>
      <c r="R2018" s="88"/>
      <c r="S2018" s="88"/>
      <c r="T2018" s="88"/>
      <c r="U2018" s="88"/>
      <c r="V2018" s="88"/>
      <c r="W2018" s="88"/>
      <c r="X2018" s="88"/>
      <c r="Y2018" s="88"/>
      <c r="Z2018" s="88"/>
      <c r="AA2018" s="88"/>
      <c r="AB2018" s="88"/>
      <c r="AC2018" s="88"/>
      <c r="AD2018" s="88"/>
      <c r="AE2018" s="88"/>
      <c r="AF2018" s="88"/>
      <c r="AG2018" s="88"/>
      <c r="AH2018" s="88"/>
      <c r="AI2018" s="88"/>
      <c r="AJ2018" s="88"/>
      <c r="AK2018" s="88"/>
      <c r="AL2018" s="88"/>
      <c r="AM2018" s="88"/>
      <c r="AN2018" s="88"/>
      <c r="AO2018" s="88"/>
      <c r="AP2018" s="88"/>
      <c r="AQ2018" s="88"/>
      <c r="AR2018" s="88"/>
      <c r="AS2018" s="88"/>
      <c r="AT2018" s="88"/>
      <c r="AU2018" s="88"/>
      <c r="AV2018" s="88"/>
      <c r="AW2018" s="88"/>
      <c r="AX2018" s="88"/>
      <c r="AY2018" s="88"/>
      <c r="AZ2018" s="88"/>
      <c r="BA2018" s="88"/>
      <c r="BB2018" s="88"/>
      <c r="BC2018" s="88"/>
      <c r="BD2018" s="88"/>
      <c r="BE2018" s="88"/>
      <c r="BF2018" s="88"/>
      <c r="BG2018" s="88"/>
      <c r="BH2018" s="88"/>
      <c r="BI2018" s="88"/>
      <c r="BJ2018" s="88"/>
      <c r="BK2018" s="88"/>
      <c r="BL2018" s="88"/>
      <c r="BM2018" s="88"/>
      <c r="BN2018" s="88"/>
      <c r="BO2018" s="88"/>
      <c r="BP2018" s="88"/>
      <c r="BQ2018" s="88"/>
      <c r="BR2018" s="88"/>
      <c r="BS2018" s="88"/>
      <c r="BT2018" s="88"/>
      <c r="BU2018" s="88"/>
      <c r="BV2018" s="88"/>
      <c r="BW2018" s="88"/>
      <c r="BX2018" s="88"/>
      <c r="BY2018" s="88"/>
      <c r="BZ2018" s="88"/>
      <c r="CA2018" s="88"/>
      <c r="CB2018" s="88"/>
      <c r="CC2018" s="88"/>
      <c r="CD2018" s="88"/>
      <c r="CE2018" s="88"/>
      <c r="CF2018" s="88"/>
      <c r="CG2018" s="88"/>
      <c r="CH2018" s="88"/>
      <c r="CI2018" s="88"/>
      <c r="CJ2018" s="88"/>
      <c r="CK2018" s="88"/>
      <c r="CL2018" s="88"/>
      <c r="CM2018" s="88"/>
      <c r="CN2018" s="88"/>
      <c r="CO2018" s="88"/>
      <c r="CP2018" s="88"/>
      <c r="CQ2018" s="88"/>
      <c r="CR2018" s="88"/>
      <c r="CS2018" s="88"/>
      <c r="CT2018" s="88"/>
      <c r="CU2018" s="88"/>
      <c r="CV2018" s="88"/>
      <c r="CW2018" s="88"/>
      <c r="CX2018" s="88"/>
      <c r="CY2018" s="88"/>
    </row>
    <row r="2019" spans="2:103" x14ac:dyDescent="0.3">
      <c r="B2019" s="87"/>
      <c r="C2019" s="87"/>
      <c r="D2019" s="144"/>
      <c r="E2019" s="144"/>
      <c r="F2019" s="87"/>
      <c r="G2019" s="88"/>
      <c r="H2019" s="88"/>
      <c r="I2019" s="88"/>
      <c r="J2019" s="87"/>
      <c r="K2019" s="87"/>
      <c r="L2019" s="87"/>
      <c r="M2019" s="87"/>
      <c r="N2019" s="87"/>
      <c r="O2019" s="88"/>
      <c r="P2019" s="88"/>
      <c r="Q2019" s="88"/>
      <c r="R2019" s="88"/>
      <c r="S2019" s="88"/>
      <c r="T2019" s="88"/>
      <c r="U2019" s="88"/>
      <c r="V2019" s="88"/>
      <c r="W2019" s="88"/>
      <c r="X2019" s="88"/>
      <c r="Y2019" s="88"/>
      <c r="Z2019" s="88"/>
      <c r="AA2019" s="88"/>
      <c r="AB2019" s="88"/>
      <c r="AC2019" s="88"/>
      <c r="AD2019" s="88"/>
      <c r="AE2019" s="88"/>
      <c r="AF2019" s="88"/>
      <c r="AG2019" s="88"/>
      <c r="AH2019" s="88"/>
      <c r="AI2019" s="88"/>
      <c r="AJ2019" s="88"/>
      <c r="AK2019" s="88"/>
      <c r="AL2019" s="88"/>
      <c r="AM2019" s="88"/>
      <c r="AN2019" s="88"/>
      <c r="AO2019" s="88"/>
      <c r="AP2019" s="88"/>
      <c r="AQ2019" s="88"/>
      <c r="AR2019" s="88"/>
      <c r="AS2019" s="88"/>
      <c r="AT2019" s="88"/>
      <c r="AU2019" s="88"/>
      <c r="AV2019" s="88"/>
      <c r="AW2019" s="88"/>
      <c r="AX2019" s="88"/>
      <c r="AY2019" s="88"/>
      <c r="AZ2019" s="88"/>
      <c r="BA2019" s="88"/>
      <c r="BB2019" s="88"/>
      <c r="BC2019" s="88"/>
      <c r="BD2019" s="88"/>
      <c r="BE2019" s="88"/>
      <c r="BF2019" s="88"/>
      <c r="BG2019" s="88"/>
      <c r="BH2019" s="88"/>
      <c r="BI2019" s="88"/>
      <c r="BJ2019" s="88"/>
      <c r="BK2019" s="88"/>
      <c r="BL2019" s="88"/>
      <c r="BM2019" s="88"/>
      <c r="BN2019" s="88"/>
      <c r="BO2019" s="88"/>
      <c r="BP2019" s="88"/>
      <c r="BQ2019" s="88"/>
      <c r="BR2019" s="88"/>
      <c r="BS2019" s="88"/>
      <c r="BT2019" s="88"/>
      <c r="BU2019" s="88"/>
      <c r="BV2019" s="88"/>
      <c r="BW2019" s="88"/>
      <c r="BX2019" s="88"/>
      <c r="BY2019" s="88"/>
      <c r="BZ2019" s="88"/>
      <c r="CA2019" s="88"/>
      <c r="CB2019" s="88"/>
      <c r="CC2019" s="88"/>
      <c r="CD2019" s="88"/>
      <c r="CE2019" s="88"/>
      <c r="CF2019" s="88"/>
      <c r="CG2019" s="88"/>
      <c r="CH2019" s="88"/>
      <c r="CI2019" s="88"/>
      <c r="CJ2019" s="88"/>
      <c r="CK2019" s="88"/>
      <c r="CL2019" s="88"/>
      <c r="CM2019" s="88"/>
      <c r="CN2019" s="88"/>
      <c r="CO2019" s="88"/>
      <c r="CP2019" s="88"/>
      <c r="CQ2019" s="88"/>
      <c r="CR2019" s="88"/>
      <c r="CS2019" s="88"/>
      <c r="CT2019" s="88"/>
      <c r="CU2019" s="88"/>
      <c r="CV2019" s="88"/>
      <c r="CW2019" s="88"/>
      <c r="CX2019" s="88"/>
      <c r="CY2019" s="88"/>
    </row>
    <row r="2020" spans="2:103" x14ac:dyDescent="0.3">
      <c r="B2020" s="87"/>
      <c r="C2020" s="87"/>
      <c r="D2020" s="144"/>
      <c r="E2020" s="144"/>
      <c r="F2020" s="87"/>
      <c r="G2020" s="88"/>
      <c r="H2020" s="88"/>
      <c r="I2020" s="88"/>
      <c r="J2020" s="87"/>
      <c r="K2020" s="87"/>
      <c r="L2020" s="87"/>
      <c r="M2020" s="87"/>
      <c r="N2020" s="87"/>
      <c r="O2020" s="88"/>
      <c r="P2020" s="88"/>
      <c r="Q2020" s="88"/>
      <c r="R2020" s="88"/>
      <c r="S2020" s="88"/>
      <c r="T2020" s="88"/>
      <c r="U2020" s="88"/>
      <c r="V2020" s="88"/>
      <c r="W2020" s="88"/>
      <c r="X2020" s="88"/>
      <c r="Y2020" s="88"/>
      <c r="Z2020" s="88"/>
      <c r="AA2020" s="88"/>
      <c r="AB2020" s="88"/>
      <c r="AC2020" s="88"/>
      <c r="AD2020" s="88"/>
      <c r="AE2020" s="88"/>
      <c r="AF2020" s="88"/>
      <c r="AG2020" s="88"/>
      <c r="AH2020" s="88"/>
      <c r="AI2020" s="88"/>
      <c r="AJ2020" s="88"/>
      <c r="AK2020" s="88"/>
      <c r="AL2020" s="88"/>
      <c r="AM2020" s="88"/>
      <c r="AN2020" s="88"/>
      <c r="AO2020" s="88"/>
      <c r="AP2020" s="88"/>
      <c r="AQ2020" s="88"/>
      <c r="AR2020" s="88"/>
      <c r="AS2020" s="88"/>
      <c r="AT2020" s="88"/>
      <c r="AU2020" s="88"/>
      <c r="AV2020" s="88"/>
      <c r="AW2020" s="88"/>
      <c r="AX2020" s="88"/>
      <c r="AY2020" s="88"/>
      <c r="AZ2020" s="88"/>
      <c r="BA2020" s="88"/>
      <c r="BB2020" s="88"/>
      <c r="BC2020" s="88"/>
      <c r="BD2020" s="88"/>
      <c r="BE2020" s="88"/>
      <c r="BF2020" s="88"/>
      <c r="BG2020" s="88"/>
      <c r="BH2020" s="88"/>
      <c r="BI2020" s="88"/>
      <c r="BJ2020" s="88"/>
      <c r="BK2020" s="88"/>
      <c r="BL2020" s="88"/>
      <c r="BM2020" s="88"/>
      <c r="BN2020" s="88"/>
      <c r="BO2020" s="88"/>
      <c r="BP2020" s="88"/>
      <c r="BQ2020" s="88"/>
      <c r="BR2020" s="88"/>
      <c r="BS2020" s="88"/>
      <c r="BT2020" s="88"/>
      <c r="BU2020" s="88"/>
      <c r="BV2020" s="88"/>
      <c r="BW2020" s="88"/>
      <c r="BX2020" s="88"/>
      <c r="BY2020" s="88"/>
      <c r="BZ2020" s="88"/>
      <c r="CA2020" s="88"/>
      <c r="CB2020" s="88"/>
      <c r="CC2020" s="88"/>
      <c r="CD2020" s="88"/>
      <c r="CE2020" s="88"/>
      <c r="CF2020" s="88"/>
      <c r="CG2020" s="88"/>
      <c r="CH2020" s="88"/>
      <c r="CI2020" s="88"/>
      <c r="CJ2020" s="88"/>
      <c r="CK2020" s="88"/>
      <c r="CL2020" s="88"/>
      <c r="CM2020" s="88"/>
      <c r="CN2020" s="88"/>
      <c r="CO2020" s="88"/>
      <c r="CP2020" s="88"/>
      <c r="CQ2020" s="88"/>
      <c r="CR2020" s="88"/>
      <c r="CS2020" s="88"/>
      <c r="CT2020" s="88"/>
      <c r="CU2020" s="88"/>
      <c r="CV2020" s="88"/>
      <c r="CW2020" s="88"/>
      <c r="CX2020" s="88"/>
      <c r="CY2020" s="88"/>
    </row>
    <row r="2021" spans="2:103" x14ac:dyDescent="0.3">
      <c r="B2021" s="87"/>
      <c r="C2021" s="87"/>
      <c r="D2021" s="144"/>
      <c r="E2021" s="144"/>
      <c r="F2021" s="87"/>
      <c r="G2021" s="88"/>
      <c r="H2021" s="88"/>
      <c r="I2021" s="88"/>
      <c r="J2021" s="87"/>
      <c r="K2021" s="87"/>
      <c r="L2021" s="87"/>
      <c r="M2021" s="87"/>
      <c r="N2021" s="87"/>
      <c r="O2021" s="88"/>
      <c r="P2021" s="88"/>
      <c r="Q2021" s="88"/>
      <c r="R2021" s="88"/>
      <c r="S2021" s="88"/>
      <c r="T2021" s="88"/>
      <c r="U2021" s="88"/>
      <c r="V2021" s="88"/>
      <c r="W2021" s="88"/>
      <c r="X2021" s="88"/>
      <c r="Y2021" s="88"/>
      <c r="Z2021" s="88"/>
      <c r="AA2021" s="88"/>
      <c r="AB2021" s="88"/>
      <c r="AC2021" s="88"/>
      <c r="AD2021" s="88"/>
      <c r="AE2021" s="88"/>
      <c r="AF2021" s="88"/>
      <c r="AG2021" s="88"/>
      <c r="AH2021" s="88"/>
      <c r="AI2021" s="88"/>
      <c r="AJ2021" s="88"/>
      <c r="AK2021" s="88"/>
      <c r="AL2021" s="88"/>
      <c r="AM2021" s="88"/>
      <c r="AN2021" s="88"/>
      <c r="AO2021" s="88"/>
      <c r="AP2021" s="88"/>
      <c r="AQ2021" s="88"/>
      <c r="AR2021" s="88"/>
      <c r="AS2021" s="88"/>
      <c r="AT2021" s="88"/>
      <c r="AU2021" s="88"/>
      <c r="AV2021" s="88"/>
      <c r="AW2021" s="88"/>
      <c r="AX2021" s="88"/>
      <c r="AY2021" s="88"/>
      <c r="AZ2021" s="88"/>
      <c r="BA2021" s="88"/>
      <c r="BB2021" s="88"/>
      <c r="BC2021" s="88"/>
      <c r="BD2021" s="88"/>
      <c r="BE2021" s="88"/>
      <c r="BF2021" s="88"/>
      <c r="BG2021" s="88"/>
      <c r="BH2021" s="88"/>
      <c r="BI2021" s="88"/>
      <c r="BJ2021" s="88"/>
      <c r="BK2021" s="88"/>
      <c r="BL2021" s="88"/>
      <c r="BM2021" s="88"/>
      <c r="BN2021" s="88"/>
      <c r="BO2021" s="88"/>
      <c r="BP2021" s="88"/>
      <c r="BQ2021" s="88"/>
      <c r="BR2021" s="88"/>
      <c r="BS2021" s="88"/>
      <c r="BT2021" s="88"/>
      <c r="BU2021" s="88"/>
      <c r="BV2021" s="88"/>
      <c r="BW2021" s="88"/>
      <c r="BX2021" s="88"/>
      <c r="BY2021" s="88"/>
      <c r="BZ2021" s="88"/>
      <c r="CA2021" s="88"/>
      <c r="CB2021" s="88"/>
      <c r="CC2021" s="88"/>
      <c r="CD2021" s="88"/>
      <c r="CE2021" s="88"/>
      <c r="CF2021" s="88"/>
      <c r="CG2021" s="88"/>
      <c r="CH2021" s="88"/>
      <c r="CI2021" s="88"/>
      <c r="CJ2021" s="88"/>
      <c r="CK2021" s="88"/>
      <c r="CL2021" s="88"/>
      <c r="CM2021" s="88"/>
      <c r="CN2021" s="88"/>
      <c r="CO2021" s="88"/>
      <c r="CP2021" s="88"/>
      <c r="CQ2021" s="88"/>
      <c r="CR2021" s="88"/>
      <c r="CS2021" s="88"/>
      <c r="CT2021" s="88"/>
      <c r="CU2021" s="88"/>
      <c r="CV2021" s="88"/>
      <c r="CW2021" s="88"/>
      <c r="CX2021" s="88"/>
      <c r="CY2021" s="88"/>
    </row>
    <row r="2022" spans="2:103" x14ac:dyDescent="0.3">
      <c r="B2022" s="87"/>
      <c r="C2022" s="87"/>
      <c r="D2022" s="144"/>
      <c r="E2022" s="144"/>
      <c r="F2022" s="87"/>
      <c r="G2022" s="88"/>
      <c r="H2022" s="88"/>
      <c r="I2022" s="88"/>
      <c r="J2022" s="87"/>
      <c r="K2022" s="87"/>
      <c r="L2022" s="87"/>
      <c r="M2022" s="87"/>
      <c r="N2022" s="87"/>
      <c r="O2022" s="88"/>
      <c r="P2022" s="88"/>
      <c r="Q2022" s="88"/>
      <c r="R2022" s="88"/>
      <c r="S2022" s="88"/>
      <c r="T2022" s="88"/>
      <c r="U2022" s="88"/>
      <c r="V2022" s="88"/>
      <c r="W2022" s="88"/>
      <c r="X2022" s="88"/>
      <c r="Y2022" s="88"/>
      <c r="Z2022" s="88"/>
      <c r="AA2022" s="88"/>
      <c r="AB2022" s="88"/>
      <c r="AC2022" s="88"/>
      <c r="AD2022" s="88"/>
      <c r="AE2022" s="88"/>
      <c r="AF2022" s="88"/>
      <c r="AG2022" s="88"/>
      <c r="AH2022" s="88"/>
      <c r="AI2022" s="88"/>
      <c r="AJ2022" s="88"/>
      <c r="AK2022" s="88"/>
      <c r="AL2022" s="88"/>
      <c r="AM2022" s="88"/>
      <c r="AN2022" s="88"/>
      <c r="AO2022" s="88"/>
      <c r="AP2022" s="88"/>
      <c r="AQ2022" s="88"/>
      <c r="AR2022" s="88"/>
      <c r="AS2022" s="88"/>
      <c r="AT2022" s="88"/>
      <c r="AU2022" s="88"/>
      <c r="AV2022" s="88"/>
      <c r="AW2022" s="88"/>
      <c r="AX2022" s="88"/>
      <c r="AY2022" s="88"/>
      <c r="AZ2022" s="88"/>
      <c r="BA2022" s="88"/>
      <c r="BB2022" s="88"/>
      <c r="BC2022" s="88"/>
      <c r="BD2022" s="88"/>
      <c r="BE2022" s="88"/>
      <c r="BF2022" s="88"/>
      <c r="BG2022" s="88"/>
      <c r="BH2022" s="88"/>
      <c r="BI2022" s="88"/>
      <c r="BJ2022" s="88"/>
      <c r="BK2022" s="88"/>
      <c r="BL2022" s="88"/>
      <c r="BM2022" s="88"/>
      <c r="BN2022" s="88"/>
      <c r="BO2022" s="88"/>
      <c r="BP2022" s="88"/>
      <c r="BQ2022" s="88"/>
      <c r="BR2022" s="88"/>
      <c r="BS2022" s="88"/>
      <c r="BT2022" s="88"/>
      <c r="BU2022" s="88"/>
      <c r="BV2022" s="88"/>
      <c r="BW2022" s="88"/>
      <c r="BX2022" s="88"/>
      <c r="BY2022" s="88"/>
      <c r="BZ2022" s="88"/>
      <c r="CA2022" s="88"/>
      <c r="CB2022" s="88"/>
      <c r="CC2022" s="88"/>
      <c r="CD2022" s="88"/>
      <c r="CE2022" s="88"/>
      <c r="CF2022" s="88"/>
      <c r="CG2022" s="88"/>
      <c r="CH2022" s="88"/>
      <c r="CI2022" s="88"/>
      <c r="CJ2022" s="88"/>
      <c r="CK2022" s="88"/>
      <c r="CL2022" s="88"/>
      <c r="CM2022" s="88"/>
      <c r="CN2022" s="88"/>
      <c r="CO2022" s="88"/>
      <c r="CP2022" s="88"/>
      <c r="CQ2022" s="88"/>
      <c r="CR2022" s="88"/>
      <c r="CS2022" s="88"/>
      <c r="CT2022" s="88"/>
      <c r="CU2022" s="88"/>
      <c r="CV2022" s="88"/>
      <c r="CW2022" s="88"/>
      <c r="CX2022" s="88"/>
      <c r="CY2022" s="88"/>
    </row>
    <row r="2023" spans="2:103" x14ac:dyDescent="0.3">
      <c r="B2023" s="87"/>
      <c r="C2023" s="87"/>
      <c r="D2023" s="144"/>
      <c r="E2023" s="144"/>
      <c r="F2023" s="87"/>
      <c r="G2023" s="88"/>
      <c r="H2023" s="88"/>
      <c r="I2023" s="88"/>
      <c r="J2023" s="87"/>
      <c r="K2023" s="87"/>
      <c r="L2023" s="87"/>
      <c r="M2023" s="87"/>
      <c r="N2023" s="87"/>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c r="AN2023" s="88"/>
      <c r="AO2023" s="88"/>
      <c r="AP2023" s="88"/>
      <c r="AQ2023" s="88"/>
      <c r="AR2023" s="88"/>
      <c r="AS2023" s="88"/>
      <c r="AT2023" s="88"/>
      <c r="AU2023" s="88"/>
      <c r="AV2023" s="88"/>
      <c r="AW2023" s="88"/>
      <c r="AX2023" s="88"/>
      <c r="AY2023" s="88"/>
      <c r="AZ2023" s="88"/>
      <c r="BA2023" s="88"/>
      <c r="BB2023" s="88"/>
      <c r="BC2023" s="88"/>
      <c r="BD2023" s="88"/>
      <c r="BE2023" s="88"/>
      <c r="BF2023" s="88"/>
      <c r="BG2023" s="88"/>
      <c r="BH2023" s="88"/>
      <c r="BI2023" s="88"/>
      <c r="BJ2023" s="88"/>
      <c r="BK2023" s="88"/>
      <c r="BL2023" s="88"/>
      <c r="BM2023" s="88"/>
      <c r="BN2023" s="88"/>
      <c r="BO2023" s="88"/>
      <c r="BP2023" s="88"/>
      <c r="BQ2023" s="88"/>
      <c r="BR2023" s="88"/>
      <c r="BS2023" s="88"/>
      <c r="BT2023" s="88"/>
      <c r="BU2023" s="88"/>
      <c r="BV2023" s="88"/>
      <c r="BW2023" s="88"/>
      <c r="BX2023" s="88"/>
      <c r="BY2023" s="88"/>
      <c r="BZ2023" s="88"/>
      <c r="CA2023" s="88"/>
      <c r="CB2023" s="88"/>
      <c r="CC2023" s="88"/>
      <c r="CD2023" s="88"/>
      <c r="CE2023" s="88"/>
      <c r="CF2023" s="88"/>
      <c r="CG2023" s="88"/>
      <c r="CH2023" s="88"/>
      <c r="CI2023" s="88"/>
      <c r="CJ2023" s="88"/>
      <c r="CK2023" s="88"/>
      <c r="CL2023" s="88"/>
      <c r="CM2023" s="88"/>
      <c r="CN2023" s="88"/>
      <c r="CO2023" s="88"/>
      <c r="CP2023" s="88"/>
      <c r="CQ2023" s="88"/>
      <c r="CR2023" s="88"/>
      <c r="CS2023" s="88"/>
      <c r="CT2023" s="88"/>
      <c r="CU2023" s="88"/>
      <c r="CV2023" s="88"/>
      <c r="CW2023" s="88"/>
      <c r="CX2023" s="88"/>
      <c r="CY2023" s="88"/>
    </row>
    <row r="2024" spans="2:103" x14ac:dyDescent="0.3">
      <c r="B2024" s="87"/>
      <c r="C2024" s="87"/>
      <c r="D2024" s="144"/>
      <c r="E2024" s="144"/>
      <c r="F2024" s="87"/>
      <c r="G2024" s="88"/>
      <c r="H2024" s="88"/>
      <c r="I2024" s="88"/>
      <c r="J2024" s="87"/>
      <c r="K2024" s="87"/>
      <c r="L2024" s="87"/>
      <c r="M2024" s="87"/>
      <c r="N2024" s="87"/>
      <c r="O2024" s="88"/>
      <c r="P2024" s="88"/>
      <c r="Q2024" s="88"/>
      <c r="R2024" s="88"/>
      <c r="S2024" s="88"/>
      <c r="T2024" s="88"/>
      <c r="U2024" s="88"/>
      <c r="V2024" s="88"/>
      <c r="W2024" s="88"/>
      <c r="X2024" s="88"/>
      <c r="Y2024" s="88"/>
      <c r="Z2024" s="88"/>
      <c r="AA2024" s="88"/>
      <c r="AB2024" s="88"/>
      <c r="AC2024" s="88"/>
      <c r="AD2024" s="88"/>
      <c r="AE2024" s="88"/>
      <c r="AF2024" s="88"/>
      <c r="AG2024" s="88"/>
      <c r="AH2024" s="88"/>
      <c r="AI2024" s="88"/>
      <c r="AJ2024" s="88"/>
      <c r="AK2024" s="88"/>
      <c r="AL2024" s="88"/>
      <c r="AM2024" s="88"/>
      <c r="AN2024" s="88"/>
      <c r="AO2024" s="88"/>
      <c r="AP2024" s="88"/>
      <c r="AQ2024" s="88"/>
      <c r="AR2024" s="88"/>
      <c r="AS2024" s="88"/>
      <c r="AT2024" s="88"/>
      <c r="AU2024" s="88"/>
      <c r="AV2024" s="88"/>
      <c r="AW2024" s="88"/>
      <c r="AX2024" s="88"/>
      <c r="AY2024" s="88"/>
      <c r="AZ2024" s="88"/>
      <c r="BA2024" s="88"/>
      <c r="BB2024" s="88"/>
      <c r="BC2024" s="88"/>
      <c r="BD2024" s="88"/>
      <c r="BE2024" s="88"/>
      <c r="BF2024" s="88"/>
      <c r="BG2024" s="88"/>
      <c r="BH2024" s="88"/>
      <c r="BI2024" s="88"/>
      <c r="BJ2024" s="88"/>
      <c r="BK2024" s="88"/>
      <c r="BL2024" s="88"/>
      <c r="BM2024" s="88"/>
      <c r="BN2024" s="88"/>
      <c r="BO2024" s="88"/>
      <c r="BP2024" s="88"/>
      <c r="BQ2024" s="88"/>
      <c r="BR2024" s="88"/>
      <c r="BS2024" s="88"/>
      <c r="BT2024" s="88"/>
      <c r="BU2024" s="88"/>
      <c r="BV2024" s="88"/>
      <c r="BW2024" s="88"/>
      <c r="BX2024" s="88"/>
      <c r="BY2024" s="88"/>
      <c r="BZ2024" s="88"/>
      <c r="CA2024" s="88"/>
      <c r="CB2024" s="88"/>
      <c r="CC2024" s="88"/>
      <c r="CD2024" s="88"/>
      <c r="CE2024" s="88"/>
      <c r="CF2024" s="88"/>
      <c r="CG2024" s="88"/>
      <c r="CH2024" s="88"/>
      <c r="CI2024" s="88"/>
      <c r="CJ2024" s="88"/>
      <c r="CK2024" s="88"/>
      <c r="CL2024" s="88"/>
      <c r="CM2024" s="88"/>
      <c r="CN2024" s="88"/>
      <c r="CO2024" s="88"/>
      <c r="CP2024" s="88"/>
      <c r="CQ2024" s="88"/>
      <c r="CR2024" s="88"/>
      <c r="CS2024" s="88"/>
      <c r="CT2024" s="88"/>
      <c r="CU2024" s="88"/>
      <c r="CV2024" s="88"/>
      <c r="CW2024" s="88"/>
      <c r="CX2024" s="88"/>
      <c r="CY2024" s="88"/>
    </row>
    <row r="2025" spans="2:103" x14ac:dyDescent="0.3">
      <c r="B2025" s="87"/>
      <c r="C2025" s="87"/>
      <c r="D2025" s="144"/>
      <c r="E2025" s="144"/>
      <c r="F2025" s="87"/>
      <c r="G2025" s="88"/>
      <c r="H2025" s="88"/>
      <c r="I2025" s="88"/>
      <c r="J2025" s="87"/>
      <c r="K2025" s="87"/>
      <c r="L2025" s="87"/>
      <c r="M2025" s="87"/>
      <c r="N2025" s="87"/>
      <c r="O2025" s="88"/>
      <c r="P2025" s="88"/>
      <c r="Q2025" s="88"/>
      <c r="R2025" s="88"/>
      <c r="S2025" s="88"/>
      <c r="T2025" s="88"/>
      <c r="U2025" s="88"/>
      <c r="V2025" s="88"/>
      <c r="W2025" s="88"/>
      <c r="X2025" s="88"/>
      <c r="Y2025" s="88"/>
      <c r="Z2025" s="88"/>
      <c r="AA2025" s="88"/>
      <c r="AB2025" s="88"/>
      <c r="AC2025" s="88"/>
      <c r="AD2025" s="88"/>
      <c r="AE2025" s="88"/>
      <c r="AF2025" s="88"/>
      <c r="AG2025" s="88"/>
      <c r="AH2025" s="88"/>
      <c r="AI2025" s="88"/>
      <c r="AJ2025" s="88"/>
      <c r="AK2025" s="88"/>
      <c r="AL2025" s="88"/>
      <c r="AM2025" s="88"/>
      <c r="AN2025" s="88"/>
      <c r="AO2025" s="88"/>
      <c r="AP2025" s="88"/>
      <c r="AQ2025" s="88"/>
      <c r="AR2025" s="88"/>
      <c r="AS2025" s="88"/>
      <c r="AT2025" s="88"/>
      <c r="AU2025" s="88"/>
      <c r="AV2025" s="88"/>
      <c r="AW2025" s="88"/>
      <c r="AX2025" s="88"/>
      <c r="AY2025" s="88"/>
      <c r="AZ2025" s="88"/>
      <c r="BA2025" s="88"/>
      <c r="BB2025" s="88"/>
      <c r="BC2025" s="88"/>
      <c r="BD2025" s="88"/>
      <c r="BE2025" s="88"/>
      <c r="BF2025" s="88"/>
      <c r="BG2025" s="88"/>
      <c r="BH2025" s="88"/>
      <c r="BI2025" s="88"/>
      <c r="BJ2025" s="88"/>
      <c r="BK2025" s="88"/>
      <c r="BL2025" s="88"/>
      <c r="BM2025" s="88"/>
      <c r="BN2025" s="88"/>
      <c r="BO2025" s="88"/>
      <c r="BP2025" s="88"/>
      <c r="BQ2025" s="88"/>
      <c r="BR2025" s="88"/>
      <c r="BS2025" s="88"/>
      <c r="BT2025" s="88"/>
      <c r="BU2025" s="88"/>
      <c r="BV2025" s="88"/>
      <c r="BW2025" s="88"/>
      <c r="BX2025" s="88"/>
      <c r="BY2025" s="88"/>
      <c r="BZ2025" s="88"/>
      <c r="CA2025" s="88"/>
      <c r="CB2025" s="88"/>
      <c r="CC2025" s="88"/>
      <c r="CD2025" s="88"/>
      <c r="CE2025" s="88"/>
      <c r="CF2025" s="88"/>
      <c r="CG2025" s="88"/>
      <c r="CH2025" s="88"/>
      <c r="CI2025" s="88"/>
      <c r="CJ2025" s="88"/>
      <c r="CK2025" s="88"/>
      <c r="CL2025" s="88"/>
      <c r="CM2025" s="88"/>
      <c r="CN2025" s="88"/>
      <c r="CO2025" s="88"/>
      <c r="CP2025" s="88"/>
      <c r="CQ2025" s="88"/>
      <c r="CR2025" s="88"/>
      <c r="CS2025" s="88"/>
      <c r="CT2025" s="88"/>
      <c r="CU2025" s="88"/>
      <c r="CV2025" s="88"/>
      <c r="CW2025" s="88"/>
      <c r="CX2025" s="88"/>
      <c r="CY2025" s="88"/>
    </row>
    <row r="2026" spans="2:103" x14ac:dyDescent="0.3">
      <c r="B2026" s="87"/>
      <c r="C2026" s="87"/>
      <c r="D2026" s="144"/>
      <c r="E2026" s="144"/>
      <c r="F2026" s="87"/>
      <c r="G2026" s="88"/>
      <c r="H2026" s="88"/>
      <c r="I2026" s="88"/>
      <c r="J2026" s="87"/>
      <c r="K2026" s="87"/>
      <c r="L2026" s="87"/>
      <c r="M2026" s="87"/>
      <c r="N2026" s="87"/>
      <c r="O2026" s="88"/>
      <c r="P2026" s="88"/>
      <c r="Q2026" s="88"/>
      <c r="R2026" s="88"/>
      <c r="S2026" s="88"/>
      <c r="T2026" s="88"/>
      <c r="U2026" s="88"/>
      <c r="V2026" s="88"/>
      <c r="W2026" s="88"/>
      <c r="X2026" s="88"/>
      <c r="Y2026" s="88"/>
      <c r="Z2026" s="88"/>
      <c r="AA2026" s="88"/>
      <c r="AB2026" s="88"/>
      <c r="AC2026" s="88"/>
      <c r="AD2026" s="88"/>
      <c r="AE2026" s="88"/>
      <c r="AF2026" s="88"/>
      <c r="AG2026" s="88"/>
      <c r="AH2026" s="88"/>
      <c r="AI2026" s="88"/>
      <c r="AJ2026" s="88"/>
      <c r="AK2026" s="88"/>
      <c r="AL2026" s="88"/>
      <c r="AM2026" s="88"/>
      <c r="AN2026" s="88"/>
      <c r="AO2026" s="88"/>
      <c r="AP2026" s="88"/>
      <c r="AQ2026" s="88"/>
      <c r="AR2026" s="88"/>
      <c r="AS2026" s="88"/>
      <c r="AT2026" s="88"/>
      <c r="AU2026" s="88"/>
      <c r="AV2026" s="88"/>
      <c r="AW2026" s="88"/>
      <c r="AX2026" s="88"/>
      <c r="AY2026" s="88"/>
      <c r="AZ2026" s="88"/>
      <c r="BA2026" s="88"/>
      <c r="BB2026" s="88"/>
      <c r="BC2026" s="88"/>
      <c r="BD2026" s="88"/>
      <c r="BE2026" s="88"/>
      <c r="BF2026" s="88"/>
      <c r="BG2026" s="88"/>
      <c r="BH2026" s="88"/>
      <c r="BI2026" s="88"/>
      <c r="BJ2026" s="88"/>
      <c r="BK2026" s="88"/>
      <c r="BL2026" s="88"/>
      <c r="BM2026" s="88"/>
      <c r="BN2026" s="88"/>
      <c r="BO2026" s="88"/>
      <c r="BP2026" s="88"/>
      <c r="BQ2026" s="88"/>
      <c r="BR2026" s="88"/>
      <c r="BS2026" s="88"/>
      <c r="BT2026" s="88"/>
      <c r="BU2026" s="88"/>
      <c r="BV2026" s="88"/>
      <c r="BW2026" s="88"/>
      <c r="BX2026" s="88"/>
      <c r="BY2026" s="88"/>
      <c r="BZ2026" s="88"/>
      <c r="CA2026" s="88"/>
      <c r="CB2026" s="88"/>
      <c r="CC2026" s="88"/>
      <c r="CD2026" s="88"/>
      <c r="CE2026" s="88"/>
      <c r="CF2026" s="88"/>
      <c r="CG2026" s="88"/>
      <c r="CH2026" s="88"/>
      <c r="CI2026" s="88"/>
      <c r="CJ2026" s="88"/>
      <c r="CK2026" s="88"/>
      <c r="CL2026" s="88"/>
      <c r="CM2026" s="88"/>
      <c r="CN2026" s="88"/>
      <c r="CO2026" s="88"/>
      <c r="CP2026" s="88"/>
      <c r="CQ2026" s="88"/>
      <c r="CR2026" s="88"/>
      <c r="CS2026" s="88"/>
      <c r="CT2026" s="88"/>
      <c r="CU2026" s="88"/>
      <c r="CV2026" s="88"/>
      <c r="CW2026" s="88"/>
      <c r="CX2026" s="88"/>
      <c r="CY2026" s="88"/>
    </row>
    <row r="2027" spans="2:103" x14ac:dyDescent="0.3">
      <c r="B2027" s="87"/>
      <c r="C2027" s="87"/>
      <c r="D2027" s="144"/>
      <c r="E2027" s="144"/>
      <c r="F2027" s="87"/>
      <c r="G2027" s="88"/>
      <c r="H2027" s="88"/>
      <c r="I2027" s="88"/>
      <c r="J2027" s="87"/>
      <c r="K2027" s="87"/>
      <c r="L2027" s="87"/>
      <c r="M2027" s="87"/>
      <c r="N2027" s="87"/>
      <c r="O2027" s="88"/>
      <c r="P2027" s="88"/>
      <c r="Q2027" s="88"/>
      <c r="R2027" s="88"/>
      <c r="S2027" s="88"/>
      <c r="T2027" s="88"/>
      <c r="U2027" s="88"/>
      <c r="V2027" s="88"/>
      <c r="W2027" s="88"/>
      <c r="X2027" s="88"/>
      <c r="Y2027" s="88"/>
      <c r="Z2027" s="88"/>
      <c r="AA2027" s="88"/>
      <c r="AB2027" s="88"/>
      <c r="AC2027" s="88"/>
      <c r="AD2027" s="88"/>
      <c r="AE2027" s="88"/>
      <c r="AF2027" s="88"/>
      <c r="AG2027" s="88"/>
      <c r="AH2027" s="88"/>
      <c r="AI2027" s="88"/>
      <c r="AJ2027" s="88"/>
      <c r="AK2027" s="88"/>
      <c r="AL2027" s="88"/>
      <c r="AM2027" s="88"/>
      <c r="AN2027" s="88"/>
      <c r="AO2027" s="88"/>
      <c r="AP2027" s="88"/>
      <c r="AQ2027" s="88"/>
      <c r="AR2027" s="88"/>
      <c r="AS2027" s="88"/>
      <c r="AT2027" s="88"/>
      <c r="AU2027" s="88"/>
      <c r="AV2027" s="88"/>
      <c r="AW2027" s="88"/>
      <c r="AX2027" s="88"/>
      <c r="AY2027" s="88"/>
      <c r="AZ2027" s="88"/>
      <c r="BA2027" s="88"/>
      <c r="BB2027" s="88"/>
      <c r="BC2027" s="88"/>
      <c r="BD2027" s="88"/>
      <c r="BE2027" s="88"/>
      <c r="BF2027" s="88"/>
      <c r="BG2027" s="88"/>
      <c r="BH2027" s="88"/>
      <c r="BI2027" s="88"/>
      <c r="BJ2027" s="88"/>
      <c r="BK2027" s="88"/>
      <c r="BL2027" s="88"/>
      <c r="BM2027" s="88"/>
      <c r="BN2027" s="88"/>
      <c r="BO2027" s="88"/>
      <c r="BP2027" s="88"/>
      <c r="BQ2027" s="88"/>
      <c r="BR2027" s="88"/>
      <c r="BS2027" s="88"/>
      <c r="BT2027" s="88"/>
      <c r="BU2027" s="88"/>
      <c r="BV2027" s="88"/>
      <c r="BW2027" s="88"/>
      <c r="BX2027" s="88"/>
      <c r="BY2027" s="88"/>
      <c r="BZ2027" s="88"/>
      <c r="CA2027" s="88"/>
      <c r="CB2027" s="88"/>
      <c r="CC2027" s="88"/>
      <c r="CD2027" s="88"/>
      <c r="CE2027" s="88"/>
      <c r="CF2027" s="88"/>
      <c r="CG2027" s="88"/>
      <c r="CH2027" s="88"/>
      <c r="CI2027" s="88"/>
      <c r="CJ2027" s="88"/>
      <c r="CK2027" s="88"/>
      <c r="CL2027" s="88"/>
      <c r="CM2027" s="88"/>
      <c r="CN2027" s="88"/>
      <c r="CO2027" s="88"/>
      <c r="CP2027" s="88"/>
      <c r="CQ2027" s="88"/>
      <c r="CR2027" s="88"/>
      <c r="CS2027" s="88"/>
      <c r="CT2027" s="88"/>
      <c r="CU2027" s="88"/>
      <c r="CV2027" s="88"/>
      <c r="CW2027" s="88"/>
      <c r="CX2027" s="88"/>
      <c r="CY2027" s="88"/>
    </row>
    <row r="2028" spans="2:103" x14ac:dyDescent="0.3">
      <c r="B2028" s="87"/>
      <c r="C2028" s="87"/>
      <c r="D2028" s="144"/>
      <c r="E2028" s="144"/>
      <c r="F2028" s="87"/>
      <c r="G2028" s="88"/>
      <c r="H2028" s="88"/>
      <c r="I2028" s="88"/>
      <c r="J2028" s="87"/>
      <c r="K2028" s="87"/>
      <c r="L2028" s="87"/>
      <c r="M2028" s="87"/>
      <c r="N2028" s="87"/>
      <c r="O2028" s="88"/>
      <c r="P2028" s="88"/>
      <c r="Q2028" s="88"/>
      <c r="R2028" s="88"/>
      <c r="S2028" s="88"/>
      <c r="T2028" s="88"/>
      <c r="U2028" s="88"/>
      <c r="V2028" s="88"/>
      <c r="W2028" s="88"/>
      <c r="X2028" s="88"/>
      <c r="Y2028" s="88"/>
      <c r="Z2028" s="88"/>
      <c r="AA2028" s="88"/>
      <c r="AB2028" s="88"/>
      <c r="AC2028" s="88"/>
      <c r="AD2028" s="88"/>
      <c r="AE2028" s="88"/>
      <c r="AF2028" s="88"/>
      <c r="AG2028" s="88"/>
      <c r="AH2028" s="88"/>
      <c r="AI2028" s="88"/>
      <c r="AJ2028" s="88"/>
      <c r="AK2028" s="88"/>
      <c r="AL2028" s="88"/>
      <c r="AM2028" s="88"/>
      <c r="AN2028" s="88"/>
      <c r="AO2028" s="88"/>
      <c r="AP2028" s="88"/>
      <c r="AQ2028" s="88"/>
      <c r="AR2028" s="88"/>
      <c r="AS2028" s="88"/>
      <c r="AT2028" s="88"/>
      <c r="AU2028" s="88"/>
      <c r="AV2028" s="88"/>
      <c r="AW2028" s="88"/>
      <c r="AX2028" s="88"/>
      <c r="AY2028" s="88"/>
      <c r="AZ2028" s="88"/>
      <c r="BA2028" s="88"/>
      <c r="BB2028" s="88"/>
      <c r="BC2028" s="88"/>
      <c r="BD2028" s="88"/>
      <c r="BE2028" s="88"/>
      <c r="BF2028" s="88"/>
      <c r="BG2028" s="88"/>
      <c r="BH2028" s="88"/>
      <c r="BI2028" s="88"/>
      <c r="BJ2028" s="88"/>
      <c r="BK2028" s="88"/>
      <c r="BL2028" s="88"/>
      <c r="BM2028" s="88"/>
      <c r="BN2028" s="88"/>
      <c r="BO2028" s="88"/>
      <c r="BP2028" s="88"/>
      <c r="BQ2028" s="88"/>
      <c r="BR2028" s="88"/>
      <c r="BS2028" s="88"/>
      <c r="BT2028" s="88"/>
      <c r="BU2028" s="88"/>
      <c r="BV2028" s="88"/>
      <c r="BW2028" s="88"/>
      <c r="BX2028" s="88"/>
      <c r="BY2028" s="88"/>
      <c r="BZ2028" s="88"/>
      <c r="CA2028" s="88"/>
      <c r="CB2028" s="88"/>
      <c r="CC2028" s="88"/>
      <c r="CD2028" s="88"/>
      <c r="CE2028" s="88"/>
      <c r="CF2028" s="88"/>
      <c r="CG2028" s="88"/>
      <c r="CH2028" s="88"/>
      <c r="CI2028" s="88"/>
      <c r="CJ2028" s="88"/>
      <c r="CK2028" s="88"/>
      <c r="CL2028" s="88"/>
      <c r="CM2028" s="88"/>
      <c r="CN2028" s="88"/>
      <c r="CO2028" s="88"/>
      <c r="CP2028" s="88"/>
      <c r="CQ2028" s="88"/>
      <c r="CR2028" s="88"/>
      <c r="CS2028" s="88"/>
      <c r="CT2028" s="88"/>
      <c r="CU2028" s="88"/>
      <c r="CV2028" s="88"/>
      <c r="CW2028" s="88"/>
      <c r="CX2028" s="88"/>
      <c r="CY2028" s="88"/>
    </row>
    <row r="2029" spans="2:103" x14ac:dyDescent="0.3">
      <c r="B2029" s="87"/>
      <c r="C2029" s="87"/>
      <c r="D2029" s="144"/>
      <c r="E2029" s="144"/>
      <c r="F2029" s="87"/>
      <c r="G2029" s="88"/>
      <c r="H2029" s="88"/>
      <c r="I2029" s="88"/>
      <c r="J2029" s="87"/>
      <c r="K2029" s="87"/>
      <c r="L2029" s="87"/>
      <c r="M2029" s="87"/>
      <c r="N2029" s="87"/>
      <c r="O2029" s="88"/>
      <c r="P2029" s="88"/>
      <c r="Q2029" s="88"/>
      <c r="R2029" s="88"/>
      <c r="S2029" s="88"/>
      <c r="T2029" s="88"/>
      <c r="U2029" s="88"/>
      <c r="V2029" s="88"/>
      <c r="W2029" s="88"/>
      <c r="X2029" s="88"/>
      <c r="Y2029" s="88"/>
      <c r="Z2029" s="88"/>
      <c r="AA2029" s="88"/>
      <c r="AB2029" s="88"/>
      <c r="AC2029" s="88"/>
      <c r="AD2029" s="88"/>
      <c r="AE2029" s="88"/>
      <c r="AF2029" s="88"/>
      <c r="AG2029" s="88"/>
      <c r="AH2029" s="88"/>
      <c r="AI2029" s="88"/>
      <c r="AJ2029" s="88"/>
      <c r="AK2029" s="88"/>
      <c r="AL2029" s="88"/>
      <c r="AM2029" s="88"/>
      <c r="AN2029" s="88"/>
      <c r="AO2029" s="88"/>
      <c r="AP2029" s="88"/>
      <c r="AQ2029" s="88"/>
      <c r="AR2029" s="88"/>
      <c r="AS2029" s="88"/>
      <c r="AT2029" s="88"/>
      <c r="AU2029" s="88"/>
      <c r="AV2029" s="88"/>
      <c r="AW2029" s="88"/>
      <c r="AX2029" s="88"/>
      <c r="AY2029" s="88"/>
      <c r="AZ2029" s="88"/>
      <c r="BA2029" s="88"/>
      <c r="BB2029" s="88"/>
      <c r="BC2029" s="88"/>
      <c r="BD2029" s="88"/>
      <c r="BE2029" s="88"/>
      <c r="BF2029" s="88"/>
      <c r="BG2029" s="88"/>
      <c r="BH2029" s="88"/>
      <c r="BI2029" s="88"/>
      <c r="BJ2029" s="88"/>
      <c r="BK2029" s="88"/>
      <c r="BL2029" s="88"/>
      <c r="BM2029" s="88"/>
      <c r="BN2029" s="88"/>
      <c r="BO2029" s="88"/>
      <c r="BP2029" s="88"/>
      <c r="BQ2029" s="88"/>
      <c r="BR2029" s="88"/>
      <c r="BS2029" s="88"/>
      <c r="BT2029" s="88"/>
      <c r="BU2029" s="88"/>
      <c r="BV2029" s="88"/>
      <c r="BW2029" s="88"/>
      <c r="BX2029" s="88"/>
      <c r="BY2029" s="88"/>
      <c r="BZ2029" s="88"/>
      <c r="CA2029" s="88"/>
      <c r="CB2029" s="88"/>
      <c r="CC2029" s="88"/>
      <c r="CD2029" s="88"/>
      <c r="CE2029" s="88"/>
      <c r="CF2029" s="88"/>
      <c r="CG2029" s="88"/>
      <c r="CH2029" s="88"/>
      <c r="CI2029" s="88"/>
      <c r="CJ2029" s="88"/>
      <c r="CK2029" s="88"/>
      <c r="CL2029" s="88"/>
      <c r="CM2029" s="88"/>
      <c r="CN2029" s="88"/>
      <c r="CO2029" s="88"/>
      <c r="CP2029" s="88"/>
      <c r="CQ2029" s="88"/>
      <c r="CR2029" s="88"/>
      <c r="CS2029" s="88"/>
      <c r="CT2029" s="88"/>
      <c r="CU2029" s="88"/>
      <c r="CV2029" s="88"/>
      <c r="CW2029" s="88"/>
      <c r="CX2029" s="88"/>
      <c r="CY2029" s="88"/>
    </row>
    <row r="2030" spans="2:103" x14ac:dyDescent="0.3">
      <c r="B2030" s="87"/>
      <c r="C2030" s="87"/>
      <c r="D2030" s="144"/>
      <c r="E2030" s="144"/>
      <c r="F2030" s="87"/>
      <c r="G2030" s="88"/>
      <c r="H2030" s="88"/>
      <c r="I2030" s="88"/>
      <c r="J2030" s="87"/>
      <c r="K2030" s="87"/>
      <c r="L2030" s="87"/>
      <c r="M2030" s="87"/>
      <c r="N2030" s="87"/>
      <c r="O2030" s="88"/>
      <c r="P2030" s="88"/>
      <c r="Q2030" s="88"/>
      <c r="R2030" s="88"/>
      <c r="S2030" s="88"/>
      <c r="T2030" s="88"/>
      <c r="U2030" s="88"/>
      <c r="V2030" s="88"/>
      <c r="W2030" s="88"/>
      <c r="X2030" s="88"/>
      <c r="Y2030" s="88"/>
      <c r="Z2030" s="88"/>
      <c r="AA2030" s="88"/>
      <c r="AB2030" s="88"/>
      <c r="AC2030" s="88"/>
      <c r="AD2030" s="88"/>
      <c r="AE2030" s="88"/>
      <c r="AF2030" s="88"/>
      <c r="AG2030" s="88"/>
      <c r="AH2030" s="88"/>
      <c r="AI2030" s="88"/>
      <c r="AJ2030" s="88"/>
      <c r="AK2030" s="88"/>
      <c r="AL2030" s="88"/>
      <c r="AM2030" s="88"/>
      <c r="AN2030" s="88"/>
      <c r="AO2030" s="88"/>
      <c r="AP2030" s="88"/>
      <c r="AQ2030" s="88"/>
      <c r="AR2030" s="88"/>
      <c r="AS2030" s="88"/>
      <c r="AT2030" s="88"/>
      <c r="AU2030" s="88"/>
      <c r="AV2030" s="88"/>
      <c r="AW2030" s="88"/>
      <c r="AX2030" s="88"/>
      <c r="AY2030" s="88"/>
      <c r="AZ2030" s="88"/>
      <c r="BA2030" s="88"/>
      <c r="BB2030" s="88"/>
      <c r="BC2030" s="88"/>
      <c r="BD2030" s="88"/>
      <c r="BE2030" s="88"/>
      <c r="BF2030" s="88"/>
      <c r="BG2030" s="88"/>
      <c r="BH2030" s="88"/>
      <c r="BI2030" s="88"/>
      <c r="BJ2030" s="88"/>
      <c r="BK2030" s="88"/>
      <c r="BL2030" s="88"/>
      <c r="BM2030" s="88"/>
      <c r="BN2030" s="88"/>
      <c r="BO2030" s="88"/>
      <c r="BP2030" s="88"/>
      <c r="BQ2030" s="88"/>
      <c r="BR2030" s="88"/>
      <c r="BS2030" s="88"/>
      <c r="BT2030" s="88"/>
      <c r="BU2030" s="88"/>
      <c r="BV2030" s="88"/>
      <c r="BW2030" s="88"/>
      <c r="BX2030" s="88"/>
      <c r="BY2030" s="88"/>
      <c r="BZ2030" s="88"/>
      <c r="CA2030" s="88"/>
      <c r="CB2030" s="88"/>
      <c r="CC2030" s="88"/>
      <c r="CD2030" s="88"/>
      <c r="CE2030" s="88"/>
      <c r="CF2030" s="88"/>
      <c r="CG2030" s="88"/>
      <c r="CH2030" s="88"/>
      <c r="CI2030" s="88"/>
      <c r="CJ2030" s="88"/>
      <c r="CK2030" s="88"/>
      <c r="CL2030" s="88"/>
      <c r="CM2030" s="88"/>
      <c r="CN2030" s="88"/>
      <c r="CO2030" s="88"/>
      <c r="CP2030" s="88"/>
      <c r="CQ2030" s="88"/>
      <c r="CR2030" s="88"/>
      <c r="CS2030" s="88"/>
      <c r="CT2030" s="88"/>
      <c r="CU2030" s="88"/>
      <c r="CV2030" s="88"/>
      <c r="CW2030" s="88"/>
      <c r="CX2030" s="88"/>
      <c r="CY2030" s="88"/>
    </row>
    <row r="2031" spans="2:103" x14ac:dyDescent="0.3">
      <c r="B2031" s="87"/>
      <c r="C2031" s="87"/>
      <c r="D2031" s="144"/>
      <c r="E2031" s="144"/>
      <c r="F2031" s="87"/>
      <c r="G2031" s="88"/>
      <c r="H2031" s="88"/>
      <c r="I2031" s="88"/>
      <c r="J2031" s="87"/>
      <c r="K2031" s="87"/>
      <c r="L2031" s="87"/>
      <c r="M2031" s="87"/>
      <c r="N2031" s="87"/>
      <c r="O2031" s="88"/>
      <c r="P2031" s="88"/>
      <c r="Q2031" s="88"/>
      <c r="R2031" s="88"/>
      <c r="S2031" s="88"/>
      <c r="T2031" s="88"/>
      <c r="U2031" s="88"/>
      <c r="V2031" s="88"/>
      <c r="W2031" s="88"/>
      <c r="X2031" s="88"/>
      <c r="Y2031" s="88"/>
      <c r="Z2031" s="88"/>
      <c r="AA2031" s="88"/>
      <c r="AB2031" s="88"/>
      <c r="AC2031" s="88"/>
      <c r="AD2031" s="88"/>
      <c r="AE2031" s="88"/>
      <c r="AF2031" s="88"/>
      <c r="AG2031" s="88"/>
      <c r="AH2031" s="88"/>
      <c r="AI2031" s="88"/>
      <c r="AJ2031" s="88"/>
      <c r="AK2031" s="88"/>
      <c r="AL2031" s="88"/>
      <c r="AM2031" s="88"/>
      <c r="AN2031" s="88"/>
      <c r="AO2031" s="88"/>
      <c r="AP2031" s="88"/>
      <c r="AQ2031" s="88"/>
      <c r="AR2031" s="88"/>
      <c r="AS2031" s="88"/>
      <c r="AT2031" s="88"/>
      <c r="AU2031" s="88"/>
      <c r="AV2031" s="88"/>
      <c r="AW2031" s="88"/>
      <c r="AX2031" s="88"/>
      <c r="AY2031" s="88"/>
      <c r="AZ2031" s="88"/>
      <c r="BA2031" s="88"/>
      <c r="BB2031" s="88"/>
      <c r="BC2031" s="88"/>
      <c r="BD2031" s="88"/>
      <c r="BE2031" s="88"/>
      <c r="BF2031" s="88"/>
      <c r="BG2031" s="88"/>
      <c r="BH2031" s="88"/>
      <c r="BI2031" s="88"/>
      <c r="BJ2031" s="88"/>
      <c r="BK2031" s="88"/>
      <c r="BL2031" s="88"/>
      <c r="BM2031" s="88"/>
      <c r="BN2031" s="88"/>
      <c r="BO2031" s="88"/>
      <c r="BP2031" s="88"/>
      <c r="BQ2031" s="88"/>
      <c r="BR2031" s="88"/>
      <c r="BS2031" s="88"/>
      <c r="BT2031" s="88"/>
      <c r="BU2031" s="88"/>
      <c r="BV2031" s="88"/>
      <c r="BW2031" s="88"/>
      <c r="BX2031" s="88"/>
      <c r="BY2031" s="88"/>
      <c r="BZ2031" s="88"/>
      <c r="CA2031" s="88"/>
      <c r="CB2031" s="88"/>
      <c r="CC2031" s="88"/>
      <c r="CD2031" s="88"/>
      <c r="CE2031" s="88"/>
      <c r="CF2031" s="88"/>
      <c r="CG2031" s="88"/>
      <c r="CH2031" s="88"/>
      <c r="CI2031" s="88"/>
      <c r="CJ2031" s="88"/>
      <c r="CK2031" s="88"/>
      <c r="CL2031" s="88"/>
      <c r="CM2031" s="88"/>
      <c r="CN2031" s="88"/>
      <c r="CO2031" s="88"/>
      <c r="CP2031" s="88"/>
      <c r="CQ2031" s="88"/>
      <c r="CR2031" s="88"/>
      <c r="CS2031" s="88"/>
      <c r="CT2031" s="88"/>
      <c r="CU2031" s="88"/>
      <c r="CV2031" s="88"/>
      <c r="CW2031" s="88"/>
      <c r="CX2031" s="88"/>
      <c r="CY2031" s="88"/>
    </row>
    <row r="2032" spans="2:103" x14ac:dyDescent="0.3">
      <c r="B2032" s="87"/>
      <c r="C2032" s="87"/>
      <c r="D2032" s="144"/>
      <c r="E2032" s="144"/>
      <c r="F2032" s="87"/>
      <c r="G2032" s="88"/>
      <c r="H2032" s="88"/>
      <c r="I2032" s="88"/>
      <c r="J2032" s="87"/>
      <c r="K2032" s="87"/>
      <c r="L2032" s="87"/>
      <c r="M2032" s="87"/>
      <c r="N2032" s="87"/>
      <c r="O2032" s="88"/>
      <c r="P2032" s="88"/>
      <c r="Q2032" s="88"/>
      <c r="R2032" s="88"/>
      <c r="S2032" s="88"/>
      <c r="T2032" s="88"/>
      <c r="U2032" s="88"/>
      <c r="V2032" s="88"/>
      <c r="W2032" s="88"/>
      <c r="X2032" s="88"/>
      <c r="Y2032" s="88"/>
      <c r="Z2032" s="88"/>
      <c r="AA2032" s="88"/>
      <c r="AB2032" s="88"/>
      <c r="AC2032" s="88"/>
      <c r="AD2032" s="88"/>
      <c r="AE2032" s="88"/>
      <c r="AF2032" s="88"/>
      <c r="AG2032" s="88"/>
      <c r="AH2032" s="88"/>
      <c r="AI2032" s="88"/>
      <c r="AJ2032" s="88"/>
      <c r="AK2032" s="88"/>
      <c r="AL2032" s="88"/>
      <c r="AM2032" s="88"/>
      <c r="AN2032" s="88"/>
      <c r="AO2032" s="88"/>
      <c r="AP2032" s="88"/>
      <c r="AQ2032" s="88"/>
      <c r="AR2032" s="88"/>
      <c r="AS2032" s="88"/>
      <c r="AT2032" s="88"/>
      <c r="AU2032" s="88"/>
      <c r="AV2032" s="88"/>
      <c r="AW2032" s="88"/>
      <c r="AX2032" s="88"/>
      <c r="AY2032" s="88"/>
      <c r="AZ2032" s="88"/>
      <c r="BA2032" s="88"/>
      <c r="BB2032" s="88"/>
      <c r="BC2032" s="88"/>
      <c r="BD2032" s="88"/>
      <c r="BE2032" s="88"/>
      <c r="BF2032" s="88"/>
      <c r="BG2032" s="88"/>
      <c r="BH2032" s="88"/>
      <c r="BI2032" s="88"/>
      <c r="BJ2032" s="88"/>
      <c r="BK2032" s="88"/>
      <c r="BL2032" s="88"/>
      <c r="BM2032" s="88"/>
      <c r="BN2032" s="88"/>
      <c r="BO2032" s="88"/>
      <c r="BP2032" s="88"/>
      <c r="BQ2032" s="88"/>
      <c r="BR2032" s="88"/>
      <c r="BS2032" s="88"/>
      <c r="BT2032" s="88"/>
      <c r="BU2032" s="88"/>
      <c r="BV2032" s="88"/>
      <c r="BW2032" s="88"/>
      <c r="BX2032" s="88"/>
      <c r="BY2032" s="88"/>
      <c r="BZ2032" s="88"/>
      <c r="CA2032" s="88"/>
      <c r="CB2032" s="88"/>
      <c r="CC2032" s="88"/>
      <c r="CD2032" s="88"/>
      <c r="CE2032" s="88"/>
      <c r="CF2032" s="88"/>
      <c r="CG2032" s="88"/>
      <c r="CH2032" s="88"/>
      <c r="CI2032" s="88"/>
      <c r="CJ2032" s="88"/>
      <c r="CK2032" s="88"/>
      <c r="CL2032" s="88"/>
      <c r="CM2032" s="88"/>
      <c r="CN2032" s="88"/>
      <c r="CO2032" s="88"/>
      <c r="CP2032" s="88"/>
      <c r="CQ2032" s="88"/>
      <c r="CR2032" s="88"/>
      <c r="CS2032" s="88"/>
      <c r="CT2032" s="88"/>
      <c r="CU2032" s="88"/>
      <c r="CV2032" s="88"/>
      <c r="CW2032" s="88"/>
      <c r="CX2032" s="88"/>
      <c r="CY2032" s="88"/>
    </row>
    <row r="2033" spans="2:103" x14ac:dyDescent="0.3">
      <c r="B2033" s="87"/>
      <c r="C2033" s="87"/>
      <c r="D2033" s="144"/>
      <c r="E2033" s="144"/>
      <c r="F2033" s="87"/>
      <c r="G2033" s="88"/>
      <c r="H2033" s="88"/>
      <c r="I2033" s="88"/>
      <c r="J2033" s="87"/>
      <c r="K2033" s="87"/>
      <c r="L2033" s="87"/>
      <c r="M2033" s="87"/>
      <c r="N2033" s="87"/>
      <c r="O2033" s="88"/>
      <c r="P2033" s="88"/>
      <c r="Q2033" s="88"/>
      <c r="R2033" s="88"/>
      <c r="S2033" s="88"/>
      <c r="T2033" s="88"/>
      <c r="U2033" s="88"/>
      <c r="V2033" s="88"/>
      <c r="W2033" s="88"/>
      <c r="X2033" s="88"/>
      <c r="Y2033" s="88"/>
      <c r="Z2033" s="88"/>
      <c r="AA2033" s="88"/>
      <c r="AB2033" s="88"/>
      <c r="AC2033" s="88"/>
      <c r="AD2033" s="88"/>
      <c r="AE2033" s="88"/>
      <c r="AF2033" s="88"/>
      <c r="AG2033" s="88"/>
      <c r="AH2033" s="88"/>
      <c r="AI2033" s="88"/>
      <c r="AJ2033" s="88"/>
      <c r="AK2033" s="88"/>
      <c r="AL2033" s="88"/>
      <c r="AM2033" s="88"/>
      <c r="AN2033" s="88"/>
      <c r="AO2033" s="88"/>
      <c r="AP2033" s="88"/>
      <c r="AQ2033" s="88"/>
      <c r="AR2033" s="88"/>
      <c r="AS2033" s="88"/>
      <c r="AT2033" s="88"/>
      <c r="AU2033" s="88"/>
      <c r="AV2033" s="88"/>
      <c r="AW2033" s="88"/>
      <c r="AX2033" s="88"/>
      <c r="AY2033" s="88"/>
      <c r="AZ2033" s="88"/>
      <c r="BA2033" s="88"/>
      <c r="BB2033" s="88"/>
      <c r="BC2033" s="88"/>
      <c r="BD2033" s="88"/>
      <c r="BE2033" s="88"/>
      <c r="BF2033" s="88"/>
      <c r="BG2033" s="88"/>
      <c r="BH2033" s="88"/>
      <c r="BI2033" s="88"/>
      <c r="BJ2033" s="88"/>
      <c r="BK2033" s="88"/>
      <c r="BL2033" s="88"/>
      <c r="BM2033" s="88"/>
      <c r="BN2033" s="88"/>
      <c r="BO2033" s="88"/>
      <c r="BP2033" s="88"/>
      <c r="BQ2033" s="88"/>
      <c r="BR2033" s="88"/>
      <c r="BS2033" s="88"/>
      <c r="BT2033" s="88"/>
      <c r="BU2033" s="88"/>
      <c r="BV2033" s="88"/>
      <c r="BW2033" s="88"/>
      <c r="BX2033" s="88"/>
      <c r="BY2033" s="88"/>
      <c r="BZ2033" s="88"/>
      <c r="CA2033" s="88"/>
      <c r="CB2033" s="88"/>
      <c r="CC2033" s="88"/>
      <c r="CD2033" s="88"/>
      <c r="CE2033" s="88"/>
      <c r="CF2033" s="88"/>
      <c r="CG2033" s="88"/>
      <c r="CH2033" s="88"/>
      <c r="CI2033" s="88"/>
      <c r="CJ2033" s="88"/>
      <c r="CK2033" s="88"/>
      <c r="CL2033" s="88"/>
      <c r="CM2033" s="88"/>
      <c r="CN2033" s="88"/>
      <c r="CO2033" s="88"/>
      <c r="CP2033" s="88"/>
      <c r="CQ2033" s="88"/>
      <c r="CR2033" s="88"/>
      <c r="CS2033" s="88"/>
      <c r="CT2033" s="88"/>
      <c r="CU2033" s="88"/>
      <c r="CV2033" s="88"/>
      <c r="CW2033" s="88"/>
      <c r="CX2033" s="88"/>
      <c r="CY2033" s="88"/>
    </row>
    <row r="2034" spans="2:103" x14ac:dyDescent="0.3">
      <c r="B2034" s="87"/>
      <c r="C2034" s="87"/>
      <c r="D2034" s="144"/>
      <c r="E2034" s="144"/>
      <c r="F2034" s="87"/>
      <c r="G2034" s="88"/>
      <c r="H2034" s="88"/>
      <c r="I2034" s="88"/>
      <c r="J2034" s="87"/>
      <c r="K2034" s="87"/>
      <c r="L2034" s="87"/>
      <c r="M2034" s="87"/>
      <c r="N2034" s="87"/>
      <c r="O2034" s="88"/>
      <c r="P2034" s="88"/>
      <c r="Q2034" s="88"/>
      <c r="R2034" s="88"/>
      <c r="S2034" s="88"/>
      <c r="T2034" s="88"/>
      <c r="U2034" s="88"/>
      <c r="V2034" s="88"/>
      <c r="W2034" s="88"/>
      <c r="X2034" s="88"/>
      <c r="Y2034" s="88"/>
      <c r="Z2034" s="88"/>
      <c r="AA2034" s="88"/>
      <c r="AB2034" s="88"/>
      <c r="AC2034" s="88"/>
      <c r="AD2034" s="88"/>
      <c r="AE2034" s="88"/>
      <c r="AF2034" s="88"/>
      <c r="AG2034" s="88"/>
      <c r="AH2034" s="88"/>
      <c r="AI2034" s="88"/>
      <c r="AJ2034" s="88"/>
      <c r="AK2034" s="88"/>
      <c r="AL2034" s="88"/>
      <c r="AM2034" s="88"/>
      <c r="AN2034" s="88"/>
      <c r="AO2034" s="88"/>
      <c r="AP2034" s="88"/>
      <c r="AQ2034" s="88"/>
      <c r="AR2034" s="88"/>
      <c r="AS2034" s="88"/>
      <c r="AT2034" s="88"/>
      <c r="AU2034" s="88"/>
      <c r="AV2034" s="88"/>
      <c r="AW2034" s="88"/>
      <c r="AX2034" s="88"/>
      <c r="AY2034" s="88"/>
      <c r="AZ2034" s="88"/>
      <c r="BA2034" s="88"/>
      <c r="BB2034" s="88"/>
      <c r="BC2034" s="88"/>
      <c r="BD2034" s="88"/>
      <c r="BE2034" s="88"/>
      <c r="BF2034" s="88"/>
      <c r="BG2034" s="88"/>
      <c r="BH2034" s="88"/>
      <c r="BI2034" s="88"/>
      <c r="BJ2034" s="88"/>
      <c r="BK2034" s="88"/>
      <c r="BL2034" s="88"/>
      <c r="BM2034" s="88"/>
      <c r="BN2034" s="88"/>
      <c r="BO2034" s="88"/>
      <c r="BP2034" s="88"/>
      <c r="BQ2034" s="88"/>
      <c r="BR2034" s="88"/>
      <c r="BS2034" s="88"/>
      <c r="BT2034" s="88"/>
      <c r="BU2034" s="88"/>
      <c r="BV2034" s="88"/>
      <c r="BW2034" s="88"/>
      <c r="BX2034" s="88"/>
      <c r="BY2034" s="88"/>
      <c r="BZ2034" s="88"/>
      <c r="CA2034" s="88"/>
      <c r="CB2034" s="88"/>
      <c r="CC2034" s="88"/>
      <c r="CD2034" s="88"/>
      <c r="CE2034" s="88"/>
      <c r="CF2034" s="88"/>
      <c r="CG2034" s="88"/>
      <c r="CH2034" s="88"/>
      <c r="CI2034" s="88"/>
      <c r="CJ2034" s="88"/>
      <c r="CK2034" s="88"/>
      <c r="CL2034" s="88"/>
      <c r="CM2034" s="88"/>
      <c r="CN2034" s="88"/>
      <c r="CO2034" s="88"/>
      <c r="CP2034" s="88"/>
      <c r="CQ2034" s="88"/>
      <c r="CR2034" s="88"/>
      <c r="CS2034" s="88"/>
      <c r="CT2034" s="88"/>
      <c r="CU2034" s="88"/>
      <c r="CV2034" s="88"/>
      <c r="CW2034" s="88"/>
      <c r="CX2034" s="88"/>
      <c r="CY2034" s="88"/>
    </row>
    <row r="2035" spans="2:103" x14ac:dyDescent="0.3">
      <c r="B2035" s="87"/>
      <c r="C2035" s="87"/>
      <c r="D2035" s="144"/>
      <c r="E2035" s="144"/>
      <c r="F2035" s="87"/>
      <c r="G2035" s="88"/>
      <c r="H2035" s="88"/>
      <c r="I2035" s="88"/>
      <c r="J2035" s="87"/>
      <c r="K2035" s="87"/>
      <c r="L2035" s="87"/>
      <c r="M2035" s="87"/>
      <c r="N2035" s="87"/>
      <c r="O2035" s="88"/>
      <c r="P2035" s="88"/>
      <c r="Q2035" s="88"/>
      <c r="R2035" s="88"/>
      <c r="S2035" s="88"/>
      <c r="T2035" s="88"/>
      <c r="U2035" s="88"/>
      <c r="V2035" s="88"/>
      <c r="W2035" s="88"/>
      <c r="X2035" s="88"/>
      <c r="Y2035" s="88"/>
      <c r="Z2035" s="88"/>
      <c r="AA2035" s="88"/>
      <c r="AB2035" s="88"/>
      <c r="AC2035" s="88"/>
      <c r="AD2035" s="88"/>
      <c r="AE2035" s="88"/>
      <c r="AF2035" s="88"/>
      <c r="AG2035" s="88"/>
      <c r="AH2035" s="88"/>
      <c r="AI2035" s="88"/>
      <c r="AJ2035" s="88"/>
      <c r="AK2035" s="88"/>
      <c r="AL2035" s="88"/>
      <c r="AM2035" s="88"/>
      <c r="AN2035" s="88"/>
      <c r="AO2035" s="88"/>
      <c r="AP2035" s="88"/>
      <c r="AQ2035" s="88"/>
      <c r="AR2035" s="88"/>
      <c r="AS2035" s="88"/>
      <c r="AT2035" s="88"/>
      <c r="AU2035" s="88"/>
      <c r="AV2035" s="88"/>
      <c r="AW2035" s="88"/>
      <c r="AX2035" s="88"/>
      <c r="AY2035" s="88"/>
      <c r="AZ2035" s="88"/>
      <c r="BA2035" s="88"/>
      <c r="BB2035" s="88"/>
      <c r="BC2035" s="88"/>
      <c r="BD2035" s="88"/>
      <c r="BE2035" s="88"/>
      <c r="BF2035" s="88"/>
      <c r="BG2035" s="88"/>
      <c r="BH2035" s="88"/>
      <c r="BI2035" s="88"/>
      <c r="BJ2035" s="88"/>
      <c r="BK2035" s="88"/>
      <c r="BL2035" s="88"/>
      <c r="BM2035" s="88"/>
      <c r="BN2035" s="88"/>
      <c r="BO2035" s="88"/>
      <c r="BP2035" s="88"/>
      <c r="BQ2035" s="88"/>
      <c r="BR2035" s="88"/>
      <c r="BS2035" s="88"/>
      <c r="BT2035" s="88"/>
      <c r="BU2035" s="88"/>
      <c r="BV2035" s="88"/>
      <c r="BW2035" s="88"/>
      <c r="BX2035" s="88"/>
      <c r="BY2035" s="88"/>
      <c r="BZ2035" s="88"/>
      <c r="CA2035" s="88"/>
      <c r="CB2035" s="88"/>
      <c r="CC2035" s="88"/>
      <c r="CD2035" s="88"/>
      <c r="CE2035" s="88"/>
      <c r="CF2035" s="88"/>
      <c r="CG2035" s="88"/>
      <c r="CH2035" s="88"/>
      <c r="CI2035" s="88"/>
      <c r="CJ2035" s="88"/>
      <c r="CK2035" s="88"/>
      <c r="CL2035" s="88"/>
      <c r="CM2035" s="88"/>
      <c r="CN2035" s="88"/>
      <c r="CO2035" s="88"/>
      <c r="CP2035" s="88"/>
      <c r="CQ2035" s="88"/>
      <c r="CR2035" s="88"/>
      <c r="CS2035" s="88"/>
      <c r="CT2035" s="88"/>
      <c r="CU2035" s="88"/>
      <c r="CV2035" s="88"/>
      <c r="CW2035" s="88"/>
      <c r="CX2035" s="88"/>
      <c r="CY2035" s="88"/>
    </row>
    <row r="2036" spans="2:103" x14ac:dyDescent="0.3">
      <c r="B2036" s="87"/>
      <c r="C2036" s="87"/>
      <c r="D2036" s="144"/>
      <c r="E2036" s="144"/>
      <c r="F2036" s="87"/>
      <c r="G2036" s="88"/>
      <c r="H2036" s="88"/>
      <c r="I2036" s="88"/>
      <c r="J2036" s="87"/>
      <c r="K2036" s="87"/>
      <c r="L2036" s="87"/>
      <c r="M2036" s="87"/>
      <c r="N2036" s="87"/>
      <c r="O2036" s="88"/>
      <c r="P2036" s="88"/>
      <c r="Q2036" s="88"/>
      <c r="R2036" s="88"/>
      <c r="S2036" s="88"/>
      <c r="T2036" s="88"/>
      <c r="U2036" s="88"/>
      <c r="V2036" s="88"/>
      <c r="W2036" s="88"/>
      <c r="X2036" s="88"/>
      <c r="Y2036" s="88"/>
      <c r="Z2036" s="88"/>
      <c r="AA2036" s="88"/>
      <c r="AB2036" s="88"/>
      <c r="AC2036" s="88"/>
      <c r="AD2036" s="88"/>
      <c r="AE2036" s="88"/>
      <c r="AF2036" s="88"/>
      <c r="AG2036" s="88"/>
      <c r="AH2036" s="88"/>
      <c r="AI2036" s="88"/>
      <c r="AJ2036" s="88"/>
      <c r="AK2036" s="88"/>
      <c r="AL2036" s="88"/>
      <c r="AM2036" s="88"/>
      <c r="AN2036" s="88"/>
      <c r="AO2036" s="88"/>
      <c r="AP2036" s="88"/>
      <c r="AQ2036" s="88"/>
      <c r="AR2036" s="88"/>
      <c r="AS2036" s="88"/>
      <c r="AT2036" s="88"/>
      <c r="AU2036" s="88"/>
      <c r="AV2036" s="88"/>
      <c r="AW2036" s="88"/>
      <c r="AX2036" s="88"/>
      <c r="AY2036" s="88"/>
      <c r="AZ2036" s="88"/>
      <c r="BA2036" s="88"/>
      <c r="BB2036" s="88"/>
      <c r="BC2036" s="88"/>
      <c r="BD2036" s="88"/>
      <c r="BE2036" s="88"/>
      <c r="BF2036" s="88"/>
      <c r="BG2036" s="88"/>
      <c r="BH2036" s="88"/>
      <c r="BI2036" s="88"/>
      <c r="BJ2036" s="88"/>
      <c r="BK2036" s="88"/>
      <c r="BL2036" s="88"/>
      <c r="BM2036" s="88"/>
      <c r="BN2036" s="88"/>
      <c r="BO2036" s="88"/>
      <c r="BP2036" s="88"/>
      <c r="BQ2036" s="88"/>
      <c r="BR2036" s="88"/>
      <c r="BS2036" s="88"/>
      <c r="BT2036" s="88"/>
      <c r="BU2036" s="88"/>
      <c r="BV2036" s="88"/>
      <c r="BW2036" s="88"/>
      <c r="BX2036" s="88"/>
      <c r="BY2036" s="88"/>
      <c r="BZ2036" s="88"/>
      <c r="CA2036" s="88"/>
      <c r="CB2036" s="88"/>
      <c r="CC2036" s="88"/>
      <c r="CD2036" s="88"/>
      <c r="CE2036" s="88"/>
      <c r="CF2036" s="88"/>
      <c r="CG2036" s="88"/>
      <c r="CH2036" s="88"/>
      <c r="CI2036" s="88"/>
      <c r="CJ2036" s="88"/>
      <c r="CK2036" s="88"/>
      <c r="CL2036" s="88"/>
      <c r="CM2036" s="88"/>
      <c r="CN2036" s="88"/>
      <c r="CO2036" s="88"/>
      <c r="CP2036" s="88"/>
      <c r="CQ2036" s="88"/>
      <c r="CR2036" s="88"/>
      <c r="CS2036" s="88"/>
      <c r="CT2036" s="88"/>
      <c r="CU2036" s="88"/>
      <c r="CV2036" s="88"/>
      <c r="CW2036" s="88"/>
      <c r="CX2036" s="88"/>
      <c r="CY2036" s="88"/>
    </row>
    <row r="2037" spans="2:103" x14ac:dyDescent="0.3">
      <c r="B2037" s="87"/>
      <c r="C2037" s="87"/>
      <c r="D2037" s="144"/>
      <c r="E2037" s="144"/>
      <c r="F2037" s="87"/>
      <c r="G2037" s="88"/>
      <c r="H2037" s="88"/>
      <c r="I2037" s="88"/>
      <c r="J2037" s="87"/>
      <c r="K2037" s="87"/>
      <c r="L2037" s="87"/>
      <c r="M2037" s="87"/>
      <c r="N2037" s="87"/>
      <c r="O2037" s="88"/>
      <c r="P2037" s="88"/>
      <c r="Q2037" s="88"/>
      <c r="R2037" s="88"/>
      <c r="S2037" s="88"/>
      <c r="T2037" s="88"/>
      <c r="U2037" s="88"/>
      <c r="V2037" s="88"/>
      <c r="W2037" s="88"/>
      <c r="X2037" s="88"/>
      <c r="Y2037" s="88"/>
      <c r="Z2037" s="88"/>
      <c r="AA2037" s="88"/>
      <c r="AB2037" s="88"/>
      <c r="AC2037" s="88"/>
      <c r="AD2037" s="88"/>
      <c r="AE2037" s="88"/>
      <c r="AF2037" s="88"/>
      <c r="AG2037" s="88"/>
      <c r="AH2037" s="88"/>
      <c r="AI2037" s="88"/>
      <c r="AJ2037" s="88"/>
      <c r="AK2037" s="88"/>
      <c r="AL2037" s="88"/>
      <c r="AM2037" s="88"/>
      <c r="AN2037" s="88"/>
      <c r="AO2037" s="88"/>
      <c r="AP2037" s="88"/>
      <c r="AQ2037" s="88"/>
      <c r="AR2037" s="88"/>
      <c r="AS2037" s="88"/>
      <c r="AT2037" s="88"/>
      <c r="AU2037" s="88"/>
      <c r="AV2037" s="88"/>
      <c r="AW2037" s="88"/>
      <c r="AX2037" s="88"/>
      <c r="AY2037" s="88"/>
      <c r="AZ2037" s="88"/>
      <c r="BA2037" s="88"/>
      <c r="BB2037" s="88"/>
      <c r="BC2037" s="88"/>
      <c r="BD2037" s="88"/>
      <c r="BE2037" s="88"/>
      <c r="BF2037" s="88"/>
      <c r="BG2037" s="88"/>
      <c r="BH2037" s="88"/>
      <c r="BI2037" s="88"/>
      <c r="BJ2037" s="88"/>
      <c r="BK2037" s="88"/>
      <c r="BL2037" s="88"/>
      <c r="BM2037" s="88"/>
      <c r="BN2037" s="88"/>
      <c r="BO2037" s="88"/>
      <c r="BP2037" s="88"/>
      <c r="BQ2037" s="88"/>
      <c r="BR2037" s="88"/>
      <c r="BS2037" s="88"/>
      <c r="BT2037" s="88"/>
      <c r="BU2037" s="88"/>
      <c r="BV2037" s="88"/>
      <c r="BW2037" s="88"/>
      <c r="BX2037" s="88"/>
      <c r="BY2037" s="88"/>
      <c r="BZ2037" s="88"/>
      <c r="CA2037" s="88"/>
      <c r="CB2037" s="88"/>
      <c r="CC2037" s="88"/>
      <c r="CD2037" s="88"/>
      <c r="CE2037" s="88"/>
      <c r="CF2037" s="88"/>
      <c r="CG2037" s="88"/>
      <c r="CH2037" s="88"/>
      <c r="CI2037" s="88"/>
      <c r="CJ2037" s="88"/>
      <c r="CK2037" s="88"/>
      <c r="CL2037" s="88"/>
      <c r="CM2037" s="88"/>
      <c r="CN2037" s="88"/>
      <c r="CO2037" s="88"/>
      <c r="CP2037" s="88"/>
      <c r="CQ2037" s="88"/>
      <c r="CR2037" s="88"/>
      <c r="CS2037" s="88"/>
      <c r="CT2037" s="88"/>
      <c r="CU2037" s="88"/>
      <c r="CV2037" s="88"/>
      <c r="CW2037" s="88"/>
      <c r="CX2037" s="88"/>
      <c r="CY2037" s="88"/>
    </row>
    <row r="2038" spans="2:103" x14ac:dyDescent="0.3">
      <c r="B2038" s="87"/>
      <c r="C2038" s="87"/>
      <c r="D2038" s="144"/>
      <c r="E2038" s="144"/>
      <c r="F2038" s="87"/>
      <c r="G2038" s="88"/>
      <c r="H2038" s="88"/>
      <c r="I2038" s="88"/>
      <c r="J2038" s="87"/>
      <c r="K2038" s="87"/>
      <c r="L2038" s="87"/>
      <c r="M2038" s="87"/>
      <c r="N2038" s="87"/>
      <c r="O2038" s="88"/>
      <c r="P2038" s="88"/>
      <c r="Q2038" s="88"/>
      <c r="R2038" s="88"/>
      <c r="S2038" s="88"/>
      <c r="T2038" s="88"/>
      <c r="U2038" s="88"/>
      <c r="V2038" s="88"/>
      <c r="W2038" s="88"/>
      <c r="X2038" s="88"/>
      <c r="Y2038" s="88"/>
      <c r="Z2038" s="88"/>
      <c r="AA2038" s="88"/>
      <c r="AB2038" s="88"/>
      <c r="AC2038" s="88"/>
      <c r="AD2038" s="88"/>
      <c r="AE2038" s="88"/>
      <c r="AF2038" s="88"/>
      <c r="AG2038" s="88"/>
      <c r="AH2038" s="88"/>
      <c r="AI2038" s="88"/>
      <c r="AJ2038" s="88"/>
      <c r="AK2038" s="88"/>
      <c r="AL2038" s="88"/>
      <c r="AM2038" s="88"/>
      <c r="AN2038" s="88"/>
      <c r="AO2038" s="88"/>
      <c r="AP2038" s="88"/>
      <c r="AQ2038" s="88"/>
      <c r="AR2038" s="88"/>
      <c r="AS2038" s="88"/>
      <c r="AT2038" s="88"/>
      <c r="AU2038" s="88"/>
      <c r="AV2038" s="88"/>
      <c r="AW2038" s="88"/>
      <c r="AX2038" s="88"/>
      <c r="AY2038" s="88"/>
      <c r="AZ2038" s="88"/>
      <c r="BA2038" s="88"/>
      <c r="BB2038" s="88"/>
      <c r="BC2038" s="88"/>
      <c r="BD2038" s="88"/>
      <c r="BE2038" s="88"/>
      <c r="BF2038" s="88"/>
      <c r="BG2038" s="88"/>
      <c r="BH2038" s="88"/>
      <c r="BI2038" s="88"/>
      <c r="BJ2038" s="88"/>
      <c r="BK2038" s="88"/>
      <c r="BL2038" s="88"/>
      <c r="BM2038" s="88"/>
      <c r="BN2038" s="88"/>
      <c r="BO2038" s="88"/>
      <c r="BP2038" s="88"/>
      <c r="BQ2038" s="88"/>
      <c r="BR2038" s="88"/>
      <c r="BS2038" s="88"/>
      <c r="BT2038" s="88"/>
      <c r="BU2038" s="88"/>
      <c r="BV2038" s="88"/>
      <c r="BW2038" s="88"/>
      <c r="BX2038" s="88"/>
      <c r="BY2038" s="88"/>
      <c r="BZ2038" s="88"/>
      <c r="CA2038" s="88"/>
      <c r="CB2038" s="88"/>
      <c r="CC2038" s="88"/>
      <c r="CD2038" s="88"/>
      <c r="CE2038" s="88"/>
      <c r="CF2038" s="88"/>
      <c r="CG2038" s="88"/>
      <c r="CH2038" s="88"/>
      <c r="CI2038" s="88"/>
      <c r="CJ2038" s="88"/>
      <c r="CK2038" s="88"/>
      <c r="CL2038" s="88"/>
      <c r="CM2038" s="88"/>
      <c r="CN2038" s="88"/>
      <c r="CO2038" s="88"/>
      <c r="CP2038" s="88"/>
      <c r="CQ2038" s="88"/>
      <c r="CR2038" s="88"/>
      <c r="CS2038" s="88"/>
      <c r="CT2038" s="88"/>
      <c r="CU2038" s="88"/>
      <c r="CV2038" s="88"/>
      <c r="CW2038" s="88"/>
      <c r="CX2038" s="88"/>
      <c r="CY2038" s="88"/>
    </row>
    <row r="2039" spans="2:103" x14ac:dyDescent="0.3">
      <c r="B2039" s="87"/>
      <c r="C2039" s="87"/>
      <c r="D2039" s="144"/>
      <c r="E2039" s="144"/>
      <c r="F2039" s="87"/>
      <c r="G2039" s="88"/>
      <c r="H2039" s="88"/>
      <c r="I2039" s="88"/>
      <c r="J2039" s="87"/>
      <c r="K2039" s="87"/>
      <c r="L2039" s="87"/>
      <c r="M2039" s="87"/>
      <c r="N2039" s="87"/>
      <c r="O2039" s="88"/>
      <c r="P2039" s="88"/>
      <c r="Q2039" s="88"/>
      <c r="R2039" s="88"/>
      <c r="S2039" s="88"/>
      <c r="T2039" s="88"/>
      <c r="U2039" s="88"/>
      <c r="V2039" s="88"/>
      <c r="W2039" s="88"/>
      <c r="X2039" s="88"/>
      <c r="Y2039" s="88"/>
      <c r="Z2039" s="88"/>
      <c r="AA2039" s="88"/>
      <c r="AB2039" s="88"/>
      <c r="AC2039" s="88"/>
      <c r="AD2039" s="88"/>
      <c r="AE2039" s="88"/>
      <c r="AF2039" s="88"/>
      <c r="AG2039" s="88"/>
      <c r="AH2039" s="88"/>
      <c r="AI2039" s="88"/>
      <c r="AJ2039" s="88"/>
      <c r="AK2039" s="88"/>
      <c r="AL2039" s="88"/>
      <c r="AM2039" s="88"/>
      <c r="AN2039" s="88"/>
      <c r="AO2039" s="88"/>
      <c r="AP2039" s="88"/>
      <c r="AQ2039" s="88"/>
      <c r="AR2039" s="88"/>
      <c r="AS2039" s="88"/>
      <c r="AT2039" s="88"/>
      <c r="AU2039" s="88"/>
      <c r="AV2039" s="88"/>
      <c r="AW2039" s="88"/>
      <c r="AX2039" s="88"/>
      <c r="AY2039" s="88"/>
      <c r="AZ2039" s="88"/>
      <c r="BA2039" s="88"/>
      <c r="BB2039" s="88"/>
      <c r="BC2039" s="88"/>
      <c r="BD2039" s="88"/>
      <c r="BE2039" s="88"/>
      <c r="BF2039" s="88"/>
      <c r="BG2039" s="88"/>
      <c r="BH2039" s="88"/>
      <c r="BI2039" s="88"/>
      <c r="BJ2039" s="88"/>
      <c r="BK2039" s="88"/>
      <c r="BL2039" s="88"/>
      <c r="BM2039" s="88"/>
      <c r="BN2039" s="88"/>
      <c r="BO2039" s="88"/>
      <c r="BP2039" s="88"/>
      <c r="BQ2039" s="88"/>
      <c r="BR2039" s="88"/>
      <c r="BS2039" s="88"/>
      <c r="BT2039" s="88"/>
      <c r="BU2039" s="88"/>
      <c r="BV2039" s="88"/>
      <c r="BW2039" s="88"/>
      <c r="BX2039" s="88"/>
      <c r="BY2039" s="88"/>
      <c r="BZ2039" s="88"/>
      <c r="CA2039" s="88"/>
      <c r="CB2039" s="88"/>
      <c r="CC2039" s="88"/>
      <c r="CD2039" s="88"/>
      <c r="CE2039" s="88"/>
      <c r="CF2039" s="88"/>
      <c r="CG2039" s="88"/>
      <c r="CH2039" s="88"/>
      <c r="CI2039" s="88"/>
      <c r="CJ2039" s="88"/>
      <c r="CK2039" s="88"/>
      <c r="CL2039" s="88"/>
      <c r="CM2039" s="88"/>
      <c r="CN2039" s="88"/>
      <c r="CO2039" s="88"/>
      <c r="CP2039" s="88"/>
      <c r="CQ2039" s="88"/>
      <c r="CR2039" s="88"/>
      <c r="CS2039" s="88"/>
      <c r="CT2039" s="88"/>
      <c r="CU2039" s="88"/>
      <c r="CV2039" s="88"/>
      <c r="CW2039" s="88"/>
      <c r="CX2039" s="88"/>
      <c r="CY2039" s="88"/>
    </row>
    <row r="2040" spans="2:103" x14ac:dyDescent="0.3">
      <c r="B2040" s="87"/>
      <c r="C2040" s="87"/>
      <c r="D2040" s="144"/>
      <c r="E2040" s="144"/>
      <c r="F2040" s="87"/>
      <c r="G2040" s="88"/>
      <c r="H2040" s="88"/>
      <c r="I2040" s="88"/>
      <c r="J2040" s="87"/>
      <c r="K2040" s="87"/>
      <c r="L2040" s="87"/>
      <c r="M2040" s="87"/>
      <c r="N2040" s="87"/>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row>
    <row r="2041" spans="2:103" x14ac:dyDescent="0.3">
      <c r="B2041" s="87"/>
      <c r="C2041" s="87"/>
      <c r="D2041" s="144"/>
      <c r="E2041" s="144"/>
      <c r="F2041" s="87"/>
      <c r="G2041" s="88"/>
      <c r="H2041" s="88"/>
      <c r="I2041" s="88"/>
      <c r="J2041" s="87"/>
      <c r="K2041" s="87"/>
      <c r="L2041" s="87"/>
      <c r="M2041" s="87"/>
      <c r="N2041" s="87"/>
      <c r="O2041" s="88"/>
      <c r="P2041" s="88"/>
      <c r="Q2041" s="88"/>
      <c r="R2041" s="88"/>
      <c r="S2041" s="88"/>
      <c r="T2041" s="88"/>
      <c r="U2041" s="88"/>
      <c r="V2041" s="88"/>
      <c r="W2041" s="88"/>
      <c r="X2041" s="88"/>
      <c r="Y2041" s="88"/>
      <c r="Z2041" s="88"/>
      <c r="AA2041" s="88"/>
      <c r="AB2041" s="88"/>
      <c r="AC2041" s="88"/>
      <c r="AD2041" s="88"/>
      <c r="AE2041" s="88"/>
      <c r="AF2041" s="88"/>
      <c r="AG2041" s="88"/>
      <c r="AH2041" s="88"/>
      <c r="AI2041" s="88"/>
      <c r="AJ2041" s="88"/>
      <c r="AK2041" s="88"/>
      <c r="AL2041" s="88"/>
      <c r="AM2041" s="88"/>
      <c r="AN2041" s="88"/>
      <c r="AO2041" s="88"/>
      <c r="AP2041" s="88"/>
      <c r="AQ2041" s="88"/>
      <c r="AR2041" s="88"/>
      <c r="AS2041" s="88"/>
      <c r="AT2041" s="88"/>
      <c r="AU2041" s="88"/>
      <c r="AV2041" s="88"/>
      <c r="AW2041" s="88"/>
      <c r="AX2041" s="88"/>
      <c r="AY2041" s="88"/>
      <c r="AZ2041" s="88"/>
      <c r="BA2041" s="88"/>
      <c r="BB2041" s="88"/>
      <c r="BC2041" s="88"/>
      <c r="BD2041" s="88"/>
      <c r="BE2041" s="88"/>
      <c r="BF2041" s="88"/>
      <c r="BG2041" s="88"/>
      <c r="BH2041" s="88"/>
      <c r="BI2041" s="88"/>
      <c r="BJ2041" s="88"/>
      <c r="BK2041" s="88"/>
      <c r="BL2041" s="88"/>
      <c r="BM2041" s="88"/>
      <c r="BN2041" s="88"/>
      <c r="BO2041" s="88"/>
      <c r="BP2041" s="88"/>
      <c r="BQ2041" s="88"/>
      <c r="BR2041" s="88"/>
      <c r="BS2041" s="88"/>
      <c r="BT2041" s="88"/>
      <c r="BU2041" s="88"/>
      <c r="BV2041" s="88"/>
      <c r="BW2041" s="88"/>
      <c r="BX2041" s="88"/>
      <c r="BY2041" s="88"/>
      <c r="BZ2041" s="88"/>
      <c r="CA2041" s="88"/>
      <c r="CB2041" s="88"/>
      <c r="CC2041" s="88"/>
      <c r="CD2041" s="88"/>
      <c r="CE2041" s="88"/>
      <c r="CF2041" s="88"/>
      <c r="CG2041" s="88"/>
      <c r="CH2041" s="88"/>
      <c r="CI2041" s="88"/>
      <c r="CJ2041" s="88"/>
      <c r="CK2041" s="88"/>
      <c r="CL2041" s="88"/>
      <c r="CM2041" s="88"/>
      <c r="CN2041" s="88"/>
      <c r="CO2041" s="88"/>
      <c r="CP2041" s="88"/>
      <c r="CQ2041" s="88"/>
      <c r="CR2041" s="88"/>
      <c r="CS2041" s="88"/>
      <c r="CT2041" s="88"/>
      <c r="CU2041" s="88"/>
      <c r="CV2041" s="88"/>
      <c r="CW2041" s="88"/>
      <c r="CX2041" s="88"/>
      <c r="CY2041" s="88"/>
    </row>
    <row r="2042" spans="2:103" x14ac:dyDescent="0.3">
      <c r="B2042" s="87"/>
      <c r="C2042" s="87"/>
      <c r="D2042" s="144"/>
      <c r="E2042" s="144"/>
      <c r="F2042" s="87"/>
      <c r="G2042" s="88"/>
      <c r="H2042" s="88"/>
      <c r="I2042" s="88"/>
      <c r="J2042" s="87"/>
      <c r="K2042" s="87"/>
      <c r="L2042" s="87"/>
      <c r="M2042" s="87"/>
      <c r="N2042" s="87"/>
      <c r="O2042" s="88"/>
      <c r="P2042" s="88"/>
      <c r="Q2042" s="88"/>
      <c r="R2042" s="88"/>
      <c r="S2042" s="88"/>
      <c r="T2042" s="88"/>
      <c r="U2042" s="88"/>
      <c r="V2042" s="88"/>
      <c r="W2042" s="88"/>
      <c r="X2042" s="88"/>
      <c r="Y2042" s="88"/>
      <c r="Z2042" s="88"/>
      <c r="AA2042" s="88"/>
      <c r="AB2042" s="88"/>
      <c r="AC2042" s="88"/>
      <c r="AD2042" s="88"/>
      <c r="AE2042" s="88"/>
      <c r="AF2042" s="88"/>
      <c r="AG2042" s="88"/>
      <c r="AH2042" s="88"/>
      <c r="AI2042" s="88"/>
      <c r="AJ2042" s="88"/>
      <c r="AK2042" s="88"/>
      <c r="AL2042" s="88"/>
      <c r="AM2042" s="88"/>
      <c r="AN2042" s="88"/>
      <c r="AO2042" s="88"/>
      <c r="AP2042" s="88"/>
      <c r="AQ2042" s="88"/>
      <c r="AR2042" s="88"/>
      <c r="AS2042" s="88"/>
      <c r="AT2042" s="88"/>
      <c r="AU2042" s="88"/>
      <c r="AV2042" s="88"/>
      <c r="AW2042" s="88"/>
      <c r="AX2042" s="88"/>
      <c r="AY2042" s="88"/>
      <c r="AZ2042" s="88"/>
      <c r="BA2042" s="88"/>
      <c r="BB2042" s="88"/>
      <c r="BC2042" s="88"/>
      <c r="BD2042" s="88"/>
      <c r="BE2042" s="88"/>
      <c r="BF2042" s="88"/>
      <c r="BG2042" s="88"/>
      <c r="BH2042" s="88"/>
      <c r="BI2042" s="88"/>
      <c r="BJ2042" s="88"/>
      <c r="BK2042" s="88"/>
      <c r="BL2042" s="88"/>
      <c r="BM2042" s="88"/>
      <c r="BN2042" s="88"/>
      <c r="BO2042" s="88"/>
      <c r="BP2042" s="88"/>
      <c r="BQ2042" s="88"/>
      <c r="BR2042" s="88"/>
      <c r="BS2042" s="88"/>
      <c r="BT2042" s="88"/>
      <c r="BU2042" s="88"/>
      <c r="BV2042" s="88"/>
      <c r="BW2042" s="88"/>
      <c r="BX2042" s="88"/>
      <c r="BY2042" s="88"/>
      <c r="BZ2042" s="88"/>
      <c r="CA2042" s="88"/>
      <c r="CB2042" s="88"/>
      <c r="CC2042" s="88"/>
      <c r="CD2042" s="88"/>
      <c r="CE2042" s="88"/>
      <c r="CF2042" s="88"/>
      <c r="CG2042" s="88"/>
      <c r="CH2042" s="88"/>
      <c r="CI2042" s="88"/>
      <c r="CJ2042" s="88"/>
      <c r="CK2042" s="88"/>
      <c r="CL2042" s="88"/>
      <c r="CM2042" s="88"/>
      <c r="CN2042" s="88"/>
      <c r="CO2042" s="88"/>
      <c r="CP2042" s="88"/>
      <c r="CQ2042" s="88"/>
      <c r="CR2042" s="88"/>
      <c r="CS2042" s="88"/>
      <c r="CT2042" s="88"/>
      <c r="CU2042" s="88"/>
      <c r="CV2042" s="88"/>
      <c r="CW2042" s="88"/>
      <c r="CX2042" s="88"/>
      <c r="CY2042" s="88"/>
    </row>
    <row r="2043" spans="2:103" x14ac:dyDescent="0.3">
      <c r="B2043" s="87"/>
      <c r="C2043" s="87"/>
      <c r="D2043" s="144"/>
      <c r="E2043" s="144"/>
      <c r="F2043" s="87"/>
      <c r="G2043" s="88"/>
      <c r="H2043" s="88"/>
      <c r="I2043" s="88"/>
      <c r="J2043" s="87"/>
      <c r="K2043" s="87"/>
      <c r="L2043" s="87"/>
      <c r="M2043" s="87"/>
      <c r="N2043" s="87"/>
      <c r="O2043" s="88"/>
      <c r="P2043" s="88"/>
      <c r="Q2043" s="88"/>
      <c r="R2043" s="88"/>
      <c r="S2043" s="88"/>
      <c r="T2043" s="88"/>
      <c r="U2043" s="88"/>
      <c r="V2043" s="88"/>
      <c r="W2043" s="88"/>
      <c r="X2043" s="88"/>
      <c r="Y2043" s="88"/>
      <c r="Z2043" s="88"/>
      <c r="AA2043" s="88"/>
      <c r="AB2043" s="88"/>
      <c r="AC2043" s="88"/>
      <c r="AD2043" s="88"/>
      <c r="AE2043" s="88"/>
      <c r="AF2043" s="88"/>
      <c r="AG2043" s="88"/>
      <c r="AH2043" s="88"/>
      <c r="AI2043" s="88"/>
      <c r="AJ2043" s="88"/>
      <c r="AK2043" s="88"/>
      <c r="AL2043" s="88"/>
      <c r="AM2043" s="88"/>
      <c r="AN2043" s="88"/>
      <c r="AO2043" s="88"/>
      <c r="AP2043" s="88"/>
      <c r="AQ2043" s="88"/>
      <c r="AR2043" s="88"/>
      <c r="AS2043" s="88"/>
      <c r="AT2043" s="88"/>
      <c r="AU2043" s="88"/>
      <c r="AV2043" s="88"/>
      <c r="AW2043" s="88"/>
      <c r="AX2043" s="88"/>
      <c r="AY2043" s="88"/>
      <c r="AZ2043" s="88"/>
      <c r="BA2043" s="88"/>
      <c r="BB2043" s="88"/>
      <c r="BC2043" s="88"/>
      <c r="BD2043" s="88"/>
      <c r="BE2043" s="88"/>
      <c r="BF2043" s="88"/>
      <c r="BG2043" s="88"/>
      <c r="BH2043" s="88"/>
      <c r="BI2043" s="88"/>
      <c r="BJ2043" s="88"/>
      <c r="BK2043" s="88"/>
      <c r="BL2043" s="88"/>
      <c r="BM2043" s="88"/>
      <c r="BN2043" s="88"/>
      <c r="BO2043" s="88"/>
      <c r="BP2043" s="88"/>
      <c r="BQ2043" s="88"/>
      <c r="BR2043" s="88"/>
      <c r="BS2043" s="88"/>
      <c r="BT2043" s="88"/>
      <c r="BU2043" s="88"/>
      <c r="BV2043" s="88"/>
      <c r="BW2043" s="88"/>
      <c r="BX2043" s="88"/>
      <c r="BY2043" s="88"/>
      <c r="BZ2043" s="88"/>
      <c r="CA2043" s="88"/>
      <c r="CB2043" s="88"/>
      <c r="CC2043" s="88"/>
      <c r="CD2043" s="88"/>
      <c r="CE2043" s="88"/>
      <c r="CF2043" s="88"/>
      <c r="CG2043" s="88"/>
      <c r="CH2043" s="88"/>
      <c r="CI2043" s="88"/>
      <c r="CJ2043" s="88"/>
      <c r="CK2043" s="88"/>
      <c r="CL2043" s="88"/>
      <c r="CM2043" s="88"/>
      <c r="CN2043" s="88"/>
      <c r="CO2043" s="88"/>
      <c r="CP2043" s="88"/>
      <c r="CQ2043" s="88"/>
      <c r="CR2043" s="88"/>
      <c r="CS2043" s="88"/>
      <c r="CT2043" s="88"/>
      <c r="CU2043" s="88"/>
      <c r="CV2043" s="88"/>
      <c r="CW2043" s="88"/>
      <c r="CX2043" s="88"/>
      <c r="CY2043" s="88"/>
    </row>
    <row r="2044" spans="2:103" x14ac:dyDescent="0.3">
      <c r="B2044" s="87"/>
      <c r="C2044" s="87"/>
      <c r="D2044" s="144"/>
      <c r="E2044" s="144"/>
      <c r="F2044" s="87"/>
      <c r="G2044" s="88"/>
      <c r="H2044" s="88"/>
      <c r="I2044" s="88"/>
      <c r="J2044" s="87"/>
      <c r="K2044" s="87"/>
      <c r="L2044" s="87"/>
      <c r="M2044" s="87"/>
      <c r="N2044" s="87"/>
      <c r="O2044" s="88"/>
      <c r="P2044" s="88"/>
      <c r="Q2044" s="88"/>
      <c r="R2044" s="88"/>
      <c r="S2044" s="88"/>
      <c r="T2044" s="88"/>
      <c r="U2044" s="88"/>
      <c r="V2044" s="88"/>
      <c r="W2044" s="88"/>
      <c r="X2044" s="88"/>
      <c r="Y2044" s="88"/>
      <c r="Z2044" s="88"/>
      <c r="AA2044" s="88"/>
      <c r="AB2044" s="88"/>
      <c r="AC2044" s="88"/>
      <c r="AD2044" s="88"/>
      <c r="AE2044" s="88"/>
      <c r="AF2044" s="88"/>
      <c r="AG2044" s="88"/>
      <c r="AH2044" s="88"/>
      <c r="AI2044" s="88"/>
      <c r="AJ2044" s="88"/>
      <c r="AK2044" s="88"/>
      <c r="AL2044" s="88"/>
      <c r="AM2044" s="88"/>
      <c r="AN2044" s="88"/>
      <c r="AO2044" s="88"/>
      <c r="AP2044" s="88"/>
      <c r="AQ2044" s="88"/>
      <c r="AR2044" s="88"/>
      <c r="AS2044" s="88"/>
      <c r="AT2044" s="88"/>
      <c r="AU2044" s="88"/>
      <c r="AV2044" s="88"/>
      <c r="AW2044" s="88"/>
      <c r="AX2044" s="88"/>
      <c r="AY2044" s="88"/>
      <c r="AZ2044" s="88"/>
      <c r="BA2044" s="88"/>
      <c r="BB2044" s="88"/>
      <c r="BC2044" s="88"/>
      <c r="BD2044" s="88"/>
      <c r="BE2044" s="88"/>
      <c r="BF2044" s="88"/>
      <c r="BG2044" s="88"/>
      <c r="BH2044" s="88"/>
      <c r="BI2044" s="88"/>
      <c r="BJ2044" s="88"/>
      <c r="BK2044" s="88"/>
      <c r="BL2044" s="88"/>
      <c r="BM2044" s="88"/>
      <c r="BN2044" s="88"/>
      <c r="BO2044" s="88"/>
      <c r="BP2044" s="88"/>
      <c r="BQ2044" s="88"/>
      <c r="BR2044" s="88"/>
      <c r="BS2044" s="88"/>
      <c r="BT2044" s="88"/>
      <c r="BU2044" s="88"/>
      <c r="BV2044" s="88"/>
      <c r="BW2044" s="88"/>
      <c r="BX2044" s="88"/>
      <c r="BY2044" s="88"/>
      <c r="BZ2044" s="88"/>
      <c r="CA2044" s="88"/>
      <c r="CB2044" s="88"/>
      <c r="CC2044" s="88"/>
      <c r="CD2044" s="88"/>
      <c r="CE2044" s="88"/>
      <c r="CF2044" s="88"/>
      <c r="CG2044" s="88"/>
      <c r="CH2044" s="88"/>
      <c r="CI2044" s="88"/>
      <c r="CJ2044" s="88"/>
      <c r="CK2044" s="88"/>
      <c r="CL2044" s="88"/>
      <c r="CM2044" s="88"/>
      <c r="CN2044" s="88"/>
      <c r="CO2044" s="88"/>
      <c r="CP2044" s="88"/>
      <c r="CQ2044" s="88"/>
      <c r="CR2044" s="88"/>
      <c r="CS2044" s="88"/>
      <c r="CT2044" s="88"/>
      <c r="CU2044" s="88"/>
      <c r="CV2044" s="88"/>
      <c r="CW2044" s="88"/>
      <c r="CX2044" s="88"/>
      <c r="CY2044" s="88"/>
    </row>
    <row r="2045" spans="2:103" x14ac:dyDescent="0.3">
      <c r="B2045" s="87"/>
      <c r="C2045" s="87"/>
      <c r="D2045" s="144"/>
      <c r="E2045" s="144"/>
      <c r="F2045" s="87"/>
      <c r="G2045" s="88"/>
      <c r="H2045" s="88"/>
      <c r="I2045" s="88"/>
      <c r="J2045" s="87"/>
      <c r="K2045" s="87"/>
      <c r="L2045" s="87"/>
      <c r="M2045" s="87"/>
      <c r="N2045" s="87"/>
      <c r="O2045" s="88"/>
      <c r="P2045" s="88"/>
      <c r="Q2045" s="88"/>
      <c r="R2045" s="88"/>
      <c r="S2045" s="88"/>
      <c r="T2045" s="88"/>
      <c r="U2045" s="88"/>
      <c r="V2045" s="88"/>
      <c r="W2045" s="88"/>
      <c r="X2045" s="88"/>
      <c r="Y2045" s="88"/>
      <c r="Z2045" s="88"/>
      <c r="AA2045" s="88"/>
      <c r="AB2045" s="88"/>
      <c r="AC2045" s="88"/>
      <c r="AD2045" s="88"/>
      <c r="AE2045" s="88"/>
      <c r="AF2045" s="88"/>
      <c r="AG2045" s="88"/>
      <c r="AH2045" s="88"/>
      <c r="AI2045" s="88"/>
      <c r="AJ2045" s="88"/>
      <c r="AK2045" s="88"/>
      <c r="AL2045" s="88"/>
      <c r="AM2045" s="88"/>
      <c r="AN2045" s="88"/>
      <c r="AO2045" s="88"/>
      <c r="AP2045" s="88"/>
      <c r="AQ2045" s="88"/>
      <c r="AR2045" s="88"/>
      <c r="AS2045" s="88"/>
      <c r="AT2045" s="88"/>
      <c r="AU2045" s="88"/>
      <c r="AV2045" s="88"/>
      <c r="AW2045" s="88"/>
      <c r="AX2045" s="88"/>
      <c r="AY2045" s="88"/>
      <c r="AZ2045" s="88"/>
      <c r="BA2045" s="88"/>
      <c r="BB2045" s="88"/>
      <c r="BC2045" s="88"/>
      <c r="BD2045" s="88"/>
      <c r="BE2045" s="88"/>
      <c r="BF2045" s="88"/>
      <c r="BG2045" s="88"/>
      <c r="BH2045" s="88"/>
      <c r="BI2045" s="88"/>
      <c r="BJ2045" s="88"/>
      <c r="BK2045" s="88"/>
      <c r="BL2045" s="88"/>
      <c r="BM2045" s="88"/>
      <c r="BN2045" s="88"/>
      <c r="BO2045" s="88"/>
      <c r="BP2045" s="88"/>
      <c r="BQ2045" s="88"/>
      <c r="BR2045" s="88"/>
      <c r="BS2045" s="88"/>
      <c r="BT2045" s="88"/>
      <c r="BU2045" s="88"/>
      <c r="BV2045" s="88"/>
      <c r="BW2045" s="88"/>
      <c r="BX2045" s="88"/>
      <c r="BY2045" s="88"/>
      <c r="BZ2045" s="88"/>
      <c r="CA2045" s="88"/>
      <c r="CB2045" s="88"/>
      <c r="CC2045" s="88"/>
      <c r="CD2045" s="88"/>
      <c r="CE2045" s="88"/>
      <c r="CF2045" s="88"/>
      <c r="CG2045" s="88"/>
      <c r="CH2045" s="88"/>
      <c r="CI2045" s="88"/>
      <c r="CJ2045" s="88"/>
      <c r="CK2045" s="88"/>
      <c r="CL2045" s="88"/>
      <c r="CM2045" s="88"/>
      <c r="CN2045" s="88"/>
      <c r="CO2045" s="88"/>
      <c r="CP2045" s="88"/>
      <c r="CQ2045" s="88"/>
      <c r="CR2045" s="88"/>
      <c r="CS2045" s="88"/>
      <c r="CT2045" s="88"/>
      <c r="CU2045" s="88"/>
      <c r="CV2045" s="88"/>
      <c r="CW2045" s="88"/>
      <c r="CX2045" s="88"/>
      <c r="CY2045" s="88"/>
    </row>
    <row r="2046" spans="2:103" x14ac:dyDescent="0.3">
      <c r="B2046" s="87"/>
      <c r="C2046" s="87"/>
      <c r="D2046" s="144"/>
      <c r="E2046" s="144"/>
      <c r="F2046" s="87"/>
      <c r="G2046" s="88"/>
      <c r="H2046" s="88"/>
      <c r="I2046" s="88"/>
      <c r="J2046" s="87"/>
      <c r="K2046" s="87"/>
      <c r="L2046" s="87"/>
      <c r="M2046" s="87"/>
      <c r="N2046" s="87"/>
      <c r="O2046" s="88"/>
      <c r="P2046" s="88"/>
      <c r="Q2046" s="88"/>
      <c r="R2046" s="88"/>
      <c r="S2046" s="88"/>
      <c r="T2046" s="88"/>
      <c r="U2046" s="88"/>
      <c r="V2046" s="88"/>
      <c r="W2046" s="88"/>
      <c r="X2046" s="88"/>
      <c r="Y2046" s="88"/>
      <c r="Z2046" s="88"/>
      <c r="AA2046" s="88"/>
      <c r="AB2046" s="88"/>
      <c r="AC2046" s="88"/>
      <c r="AD2046" s="88"/>
      <c r="AE2046" s="88"/>
      <c r="AF2046" s="88"/>
      <c r="AG2046" s="88"/>
      <c r="AH2046" s="88"/>
      <c r="AI2046" s="88"/>
      <c r="AJ2046" s="88"/>
      <c r="AK2046" s="88"/>
      <c r="AL2046" s="88"/>
      <c r="AM2046" s="88"/>
      <c r="AN2046" s="88"/>
      <c r="AO2046" s="88"/>
      <c r="AP2046" s="88"/>
      <c r="AQ2046" s="88"/>
      <c r="AR2046" s="88"/>
      <c r="AS2046" s="88"/>
      <c r="AT2046" s="88"/>
      <c r="AU2046" s="88"/>
      <c r="AV2046" s="88"/>
      <c r="AW2046" s="88"/>
      <c r="AX2046" s="88"/>
      <c r="AY2046" s="88"/>
      <c r="AZ2046" s="88"/>
      <c r="BA2046" s="88"/>
      <c r="BB2046" s="88"/>
      <c r="BC2046" s="88"/>
      <c r="BD2046" s="88"/>
      <c r="BE2046" s="88"/>
      <c r="BF2046" s="88"/>
      <c r="BG2046" s="88"/>
      <c r="BH2046" s="88"/>
      <c r="BI2046" s="88"/>
      <c r="BJ2046" s="88"/>
      <c r="BK2046" s="88"/>
      <c r="BL2046" s="88"/>
      <c r="BM2046" s="88"/>
      <c r="BN2046" s="88"/>
      <c r="BO2046" s="88"/>
      <c r="BP2046" s="88"/>
      <c r="BQ2046" s="88"/>
      <c r="BR2046" s="88"/>
      <c r="BS2046" s="88"/>
      <c r="BT2046" s="88"/>
      <c r="BU2046" s="88"/>
      <c r="BV2046" s="88"/>
      <c r="BW2046" s="88"/>
      <c r="BX2046" s="88"/>
      <c r="BY2046" s="88"/>
      <c r="BZ2046" s="88"/>
      <c r="CA2046" s="88"/>
      <c r="CB2046" s="88"/>
      <c r="CC2046" s="88"/>
      <c r="CD2046" s="88"/>
      <c r="CE2046" s="88"/>
      <c r="CF2046" s="88"/>
      <c r="CG2046" s="88"/>
      <c r="CH2046" s="88"/>
      <c r="CI2046" s="88"/>
      <c r="CJ2046" s="88"/>
      <c r="CK2046" s="88"/>
      <c r="CL2046" s="88"/>
      <c r="CM2046" s="88"/>
      <c r="CN2046" s="88"/>
      <c r="CO2046" s="88"/>
      <c r="CP2046" s="88"/>
      <c r="CQ2046" s="88"/>
      <c r="CR2046" s="88"/>
      <c r="CS2046" s="88"/>
      <c r="CT2046" s="88"/>
      <c r="CU2046" s="88"/>
      <c r="CV2046" s="88"/>
      <c r="CW2046" s="88"/>
      <c r="CX2046" s="88"/>
      <c r="CY2046" s="88"/>
    </row>
    <row r="2047" spans="2:103" x14ac:dyDescent="0.3">
      <c r="B2047" s="87"/>
      <c r="C2047" s="87"/>
      <c r="D2047" s="144"/>
      <c r="E2047" s="144"/>
      <c r="F2047" s="87"/>
      <c r="G2047" s="88"/>
      <c r="H2047" s="88"/>
      <c r="I2047" s="88"/>
      <c r="J2047" s="87"/>
      <c r="K2047" s="87"/>
      <c r="L2047" s="87"/>
      <c r="M2047" s="87"/>
      <c r="N2047" s="87"/>
      <c r="O2047" s="88"/>
      <c r="P2047" s="88"/>
      <c r="Q2047" s="88"/>
      <c r="R2047" s="88"/>
      <c r="S2047" s="88"/>
      <c r="T2047" s="88"/>
      <c r="U2047" s="88"/>
      <c r="V2047" s="88"/>
      <c r="W2047" s="88"/>
      <c r="X2047" s="88"/>
      <c r="Y2047" s="88"/>
      <c r="Z2047" s="88"/>
      <c r="AA2047" s="88"/>
      <c r="AB2047" s="88"/>
      <c r="AC2047" s="88"/>
      <c r="AD2047" s="88"/>
      <c r="AE2047" s="88"/>
      <c r="AF2047" s="88"/>
      <c r="AG2047" s="88"/>
      <c r="AH2047" s="88"/>
      <c r="AI2047" s="88"/>
      <c r="AJ2047" s="88"/>
      <c r="AK2047" s="88"/>
      <c r="AL2047" s="88"/>
      <c r="AM2047" s="88"/>
      <c r="AN2047" s="88"/>
      <c r="AO2047" s="88"/>
      <c r="AP2047" s="88"/>
      <c r="AQ2047" s="88"/>
      <c r="AR2047" s="88"/>
      <c r="AS2047" s="88"/>
      <c r="AT2047" s="88"/>
      <c r="AU2047" s="88"/>
      <c r="AV2047" s="88"/>
      <c r="AW2047" s="88"/>
      <c r="AX2047" s="88"/>
      <c r="AY2047" s="88"/>
      <c r="AZ2047" s="88"/>
      <c r="BA2047" s="88"/>
      <c r="BB2047" s="88"/>
      <c r="BC2047" s="88"/>
      <c r="BD2047" s="88"/>
      <c r="BE2047" s="88"/>
      <c r="BF2047" s="88"/>
      <c r="BG2047" s="88"/>
      <c r="BH2047" s="88"/>
      <c r="BI2047" s="88"/>
      <c r="BJ2047" s="88"/>
      <c r="BK2047" s="88"/>
      <c r="BL2047" s="88"/>
      <c r="BM2047" s="88"/>
      <c r="BN2047" s="88"/>
      <c r="BO2047" s="88"/>
      <c r="BP2047" s="88"/>
      <c r="BQ2047" s="88"/>
      <c r="BR2047" s="88"/>
      <c r="BS2047" s="88"/>
      <c r="BT2047" s="88"/>
      <c r="BU2047" s="88"/>
      <c r="BV2047" s="88"/>
      <c r="BW2047" s="88"/>
      <c r="BX2047" s="88"/>
      <c r="BY2047" s="88"/>
      <c r="BZ2047" s="88"/>
      <c r="CA2047" s="88"/>
      <c r="CB2047" s="88"/>
      <c r="CC2047" s="88"/>
      <c r="CD2047" s="88"/>
      <c r="CE2047" s="88"/>
      <c r="CF2047" s="88"/>
      <c r="CG2047" s="88"/>
      <c r="CH2047" s="88"/>
      <c r="CI2047" s="88"/>
      <c r="CJ2047" s="88"/>
      <c r="CK2047" s="88"/>
      <c r="CL2047" s="88"/>
      <c r="CM2047" s="88"/>
      <c r="CN2047" s="88"/>
      <c r="CO2047" s="88"/>
      <c r="CP2047" s="88"/>
      <c r="CQ2047" s="88"/>
      <c r="CR2047" s="88"/>
      <c r="CS2047" s="88"/>
      <c r="CT2047" s="88"/>
      <c r="CU2047" s="88"/>
      <c r="CV2047" s="88"/>
      <c r="CW2047" s="88"/>
      <c r="CX2047" s="88"/>
      <c r="CY2047" s="88"/>
    </row>
    <row r="2048" spans="2:103" x14ac:dyDescent="0.3">
      <c r="B2048" s="87"/>
      <c r="C2048" s="87"/>
      <c r="D2048" s="144"/>
      <c r="E2048" s="144"/>
      <c r="F2048" s="87"/>
      <c r="G2048" s="88"/>
      <c r="H2048" s="88"/>
      <c r="I2048" s="88"/>
      <c r="J2048" s="87"/>
      <c r="K2048" s="87"/>
      <c r="L2048" s="87"/>
      <c r="M2048" s="87"/>
      <c r="N2048" s="87"/>
      <c r="O2048" s="88"/>
      <c r="P2048" s="88"/>
      <c r="Q2048" s="88"/>
      <c r="R2048" s="88"/>
      <c r="S2048" s="88"/>
      <c r="T2048" s="88"/>
      <c r="U2048" s="88"/>
      <c r="V2048" s="88"/>
      <c r="W2048" s="88"/>
      <c r="X2048" s="88"/>
      <c r="Y2048" s="88"/>
      <c r="Z2048" s="88"/>
      <c r="AA2048" s="88"/>
      <c r="AB2048" s="88"/>
      <c r="AC2048" s="88"/>
      <c r="AD2048" s="88"/>
      <c r="AE2048" s="88"/>
      <c r="AF2048" s="88"/>
      <c r="AG2048" s="88"/>
      <c r="AH2048" s="88"/>
      <c r="AI2048" s="88"/>
      <c r="AJ2048" s="88"/>
      <c r="AK2048" s="88"/>
      <c r="AL2048" s="88"/>
      <c r="AM2048" s="88"/>
      <c r="AN2048" s="88"/>
      <c r="AO2048" s="88"/>
      <c r="AP2048" s="88"/>
      <c r="AQ2048" s="88"/>
      <c r="AR2048" s="88"/>
      <c r="AS2048" s="88"/>
      <c r="AT2048" s="88"/>
      <c r="AU2048" s="88"/>
      <c r="AV2048" s="88"/>
      <c r="AW2048" s="88"/>
      <c r="AX2048" s="88"/>
      <c r="AY2048" s="88"/>
      <c r="AZ2048" s="88"/>
      <c r="BA2048" s="88"/>
      <c r="BB2048" s="88"/>
      <c r="BC2048" s="88"/>
      <c r="BD2048" s="88"/>
      <c r="BE2048" s="88"/>
      <c r="BF2048" s="88"/>
      <c r="BG2048" s="88"/>
      <c r="BH2048" s="88"/>
      <c r="BI2048" s="88"/>
      <c r="BJ2048" s="88"/>
      <c r="BK2048" s="88"/>
      <c r="BL2048" s="88"/>
      <c r="BM2048" s="88"/>
      <c r="BN2048" s="88"/>
      <c r="BO2048" s="88"/>
      <c r="BP2048" s="88"/>
      <c r="BQ2048" s="88"/>
      <c r="BR2048" s="88"/>
      <c r="BS2048" s="88"/>
      <c r="BT2048" s="88"/>
      <c r="BU2048" s="88"/>
      <c r="BV2048" s="88"/>
      <c r="BW2048" s="88"/>
      <c r="BX2048" s="88"/>
      <c r="BY2048" s="88"/>
      <c r="BZ2048" s="88"/>
      <c r="CA2048" s="88"/>
      <c r="CB2048" s="88"/>
      <c r="CC2048" s="88"/>
      <c r="CD2048" s="88"/>
      <c r="CE2048" s="88"/>
      <c r="CF2048" s="88"/>
      <c r="CG2048" s="88"/>
      <c r="CH2048" s="88"/>
      <c r="CI2048" s="88"/>
      <c r="CJ2048" s="88"/>
      <c r="CK2048" s="88"/>
      <c r="CL2048" s="88"/>
      <c r="CM2048" s="88"/>
      <c r="CN2048" s="88"/>
      <c r="CO2048" s="88"/>
      <c r="CP2048" s="88"/>
      <c r="CQ2048" s="88"/>
      <c r="CR2048" s="88"/>
      <c r="CS2048" s="88"/>
      <c r="CT2048" s="88"/>
      <c r="CU2048" s="88"/>
      <c r="CV2048" s="88"/>
      <c r="CW2048" s="88"/>
      <c r="CX2048" s="88"/>
      <c r="CY2048" s="88"/>
    </row>
    <row r="2049" spans="2:103" x14ac:dyDescent="0.3">
      <c r="B2049" s="87"/>
      <c r="C2049" s="87"/>
      <c r="D2049" s="144"/>
      <c r="E2049" s="144"/>
      <c r="F2049" s="87"/>
      <c r="G2049" s="88"/>
      <c r="H2049" s="88"/>
      <c r="I2049" s="88"/>
      <c r="J2049" s="87"/>
      <c r="K2049" s="87"/>
      <c r="L2049" s="87"/>
      <c r="M2049" s="87"/>
      <c r="N2049" s="87"/>
      <c r="O2049" s="88"/>
      <c r="P2049" s="88"/>
      <c r="Q2049" s="88"/>
      <c r="R2049" s="88"/>
      <c r="S2049" s="88"/>
      <c r="T2049" s="88"/>
      <c r="U2049" s="88"/>
      <c r="V2049" s="88"/>
      <c r="W2049" s="88"/>
      <c r="X2049" s="88"/>
      <c r="Y2049" s="88"/>
      <c r="Z2049" s="88"/>
      <c r="AA2049" s="88"/>
      <c r="AB2049" s="88"/>
      <c r="AC2049" s="88"/>
      <c r="AD2049" s="88"/>
      <c r="AE2049" s="88"/>
      <c r="AF2049" s="88"/>
      <c r="AG2049" s="88"/>
      <c r="AH2049" s="88"/>
      <c r="AI2049" s="88"/>
      <c r="AJ2049" s="88"/>
      <c r="AK2049" s="88"/>
      <c r="AL2049" s="88"/>
      <c r="AM2049" s="88"/>
      <c r="AN2049" s="88"/>
      <c r="AO2049" s="88"/>
      <c r="AP2049" s="88"/>
      <c r="AQ2049" s="88"/>
      <c r="AR2049" s="88"/>
      <c r="AS2049" s="88"/>
      <c r="AT2049" s="88"/>
      <c r="AU2049" s="88"/>
      <c r="AV2049" s="88"/>
      <c r="AW2049" s="88"/>
      <c r="AX2049" s="88"/>
      <c r="AY2049" s="88"/>
      <c r="AZ2049" s="88"/>
      <c r="BA2049" s="88"/>
      <c r="BB2049" s="88"/>
      <c r="BC2049" s="88"/>
      <c r="BD2049" s="88"/>
      <c r="BE2049" s="88"/>
      <c r="BF2049" s="88"/>
      <c r="BG2049" s="88"/>
      <c r="BH2049" s="88"/>
      <c r="BI2049" s="88"/>
      <c r="BJ2049" s="88"/>
      <c r="BK2049" s="88"/>
      <c r="BL2049" s="88"/>
      <c r="BM2049" s="88"/>
      <c r="BN2049" s="88"/>
      <c r="BO2049" s="88"/>
      <c r="BP2049" s="88"/>
      <c r="BQ2049" s="88"/>
      <c r="BR2049" s="88"/>
      <c r="BS2049" s="88"/>
      <c r="BT2049" s="88"/>
      <c r="BU2049" s="88"/>
      <c r="BV2049" s="88"/>
      <c r="BW2049" s="88"/>
      <c r="BX2049" s="88"/>
      <c r="BY2049" s="88"/>
      <c r="BZ2049" s="88"/>
      <c r="CA2049" s="88"/>
      <c r="CB2049" s="88"/>
      <c r="CC2049" s="88"/>
      <c r="CD2049" s="88"/>
      <c r="CE2049" s="88"/>
      <c r="CF2049" s="88"/>
      <c r="CG2049" s="88"/>
      <c r="CH2049" s="88"/>
      <c r="CI2049" s="88"/>
      <c r="CJ2049" s="88"/>
      <c r="CK2049" s="88"/>
      <c r="CL2049" s="88"/>
      <c r="CM2049" s="88"/>
      <c r="CN2049" s="88"/>
      <c r="CO2049" s="88"/>
      <c r="CP2049" s="88"/>
      <c r="CQ2049" s="88"/>
      <c r="CR2049" s="88"/>
      <c r="CS2049" s="88"/>
      <c r="CT2049" s="88"/>
      <c r="CU2049" s="88"/>
      <c r="CV2049" s="88"/>
      <c r="CW2049" s="88"/>
      <c r="CX2049" s="88"/>
      <c r="CY2049" s="88"/>
    </row>
    <row r="2050" spans="2:103" x14ac:dyDescent="0.3">
      <c r="B2050" s="87"/>
      <c r="C2050" s="87"/>
      <c r="D2050" s="144"/>
      <c r="E2050" s="144"/>
      <c r="F2050" s="87"/>
      <c r="G2050" s="88"/>
      <c r="H2050" s="88"/>
      <c r="I2050" s="88"/>
      <c r="J2050" s="87"/>
      <c r="K2050" s="87"/>
      <c r="L2050" s="87"/>
      <c r="M2050" s="87"/>
      <c r="N2050" s="87"/>
      <c r="O2050" s="88"/>
      <c r="P2050" s="88"/>
      <c r="Q2050" s="88"/>
      <c r="R2050" s="88"/>
      <c r="S2050" s="88"/>
      <c r="T2050" s="88"/>
      <c r="U2050" s="88"/>
      <c r="V2050" s="88"/>
      <c r="W2050" s="88"/>
      <c r="X2050" s="88"/>
      <c r="Y2050" s="88"/>
      <c r="Z2050" s="88"/>
      <c r="AA2050" s="88"/>
      <c r="AB2050" s="88"/>
      <c r="AC2050" s="88"/>
      <c r="AD2050" s="88"/>
      <c r="AE2050" s="88"/>
      <c r="AF2050" s="88"/>
      <c r="AG2050" s="88"/>
      <c r="AH2050" s="88"/>
      <c r="AI2050" s="88"/>
      <c r="AJ2050" s="88"/>
      <c r="AK2050" s="88"/>
      <c r="AL2050" s="88"/>
      <c r="AM2050" s="88"/>
      <c r="AN2050" s="88"/>
      <c r="AO2050" s="88"/>
      <c r="AP2050" s="88"/>
      <c r="AQ2050" s="88"/>
      <c r="AR2050" s="88"/>
      <c r="AS2050" s="88"/>
      <c r="AT2050" s="88"/>
      <c r="AU2050" s="88"/>
      <c r="AV2050" s="88"/>
      <c r="AW2050" s="88"/>
      <c r="AX2050" s="88"/>
      <c r="AY2050" s="88"/>
      <c r="AZ2050" s="88"/>
      <c r="BA2050" s="88"/>
      <c r="BB2050" s="88"/>
      <c r="BC2050" s="88"/>
      <c r="BD2050" s="88"/>
      <c r="BE2050" s="88"/>
      <c r="BF2050" s="88"/>
      <c r="BG2050" s="88"/>
      <c r="BH2050" s="88"/>
      <c r="BI2050" s="88"/>
      <c r="BJ2050" s="88"/>
      <c r="BK2050" s="88"/>
      <c r="BL2050" s="88"/>
      <c r="BM2050" s="88"/>
      <c r="BN2050" s="88"/>
      <c r="BO2050" s="88"/>
      <c r="BP2050" s="88"/>
      <c r="BQ2050" s="88"/>
      <c r="BR2050" s="88"/>
      <c r="BS2050" s="88"/>
      <c r="BT2050" s="88"/>
      <c r="BU2050" s="88"/>
      <c r="BV2050" s="88"/>
      <c r="BW2050" s="88"/>
      <c r="BX2050" s="88"/>
      <c r="BY2050" s="88"/>
      <c r="BZ2050" s="88"/>
      <c r="CA2050" s="88"/>
      <c r="CB2050" s="88"/>
      <c r="CC2050" s="88"/>
      <c r="CD2050" s="88"/>
      <c r="CE2050" s="88"/>
      <c r="CF2050" s="88"/>
      <c r="CG2050" s="88"/>
      <c r="CH2050" s="88"/>
      <c r="CI2050" s="88"/>
      <c r="CJ2050" s="88"/>
      <c r="CK2050" s="88"/>
      <c r="CL2050" s="88"/>
      <c r="CM2050" s="88"/>
      <c r="CN2050" s="88"/>
      <c r="CO2050" s="88"/>
      <c r="CP2050" s="88"/>
      <c r="CQ2050" s="88"/>
      <c r="CR2050" s="88"/>
      <c r="CS2050" s="88"/>
      <c r="CT2050" s="88"/>
      <c r="CU2050" s="88"/>
      <c r="CV2050" s="88"/>
      <c r="CW2050" s="88"/>
      <c r="CX2050" s="88"/>
      <c r="CY2050" s="88"/>
    </row>
    <row r="2051" spans="2:103" x14ac:dyDescent="0.3">
      <c r="B2051" s="87"/>
      <c r="C2051" s="87"/>
      <c r="D2051" s="144"/>
      <c r="E2051" s="144"/>
      <c r="F2051" s="87"/>
      <c r="G2051" s="88"/>
      <c r="H2051" s="88"/>
      <c r="I2051" s="88"/>
      <c r="J2051" s="87"/>
      <c r="K2051" s="87"/>
      <c r="L2051" s="87"/>
      <c r="M2051" s="87"/>
      <c r="N2051" s="87"/>
      <c r="O2051" s="88"/>
      <c r="P2051" s="88"/>
      <c r="Q2051" s="88"/>
      <c r="R2051" s="88"/>
      <c r="S2051" s="88"/>
      <c r="T2051" s="88"/>
      <c r="U2051" s="88"/>
      <c r="V2051" s="88"/>
      <c r="W2051" s="88"/>
      <c r="X2051" s="88"/>
      <c r="Y2051" s="88"/>
      <c r="Z2051" s="88"/>
      <c r="AA2051" s="88"/>
      <c r="AB2051" s="88"/>
      <c r="AC2051" s="88"/>
      <c r="AD2051" s="88"/>
      <c r="AE2051" s="88"/>
      <c r="AF2051" s="88"/>
      <c r="AG2051" s="88"/>
      <c r="AH2051" s="88"/>
      <c r="AI2051" s="88"/>
      <c r="AJ2051" s="88"/>
      <c r="AK2051" s="88"/>
      <c r="AL2051" s="88"/>
      <c r="AM2051" s="88"/>
      <c r="AN2051" s="88"/>
      <c r="AO2051" s="88"/>
      <c r="AP2051" s="88"/>
      <c r="AQ2051" s="88"/>
      <c r="AR2051" s="88"/>
      <c r="AS2051" s="88"/>
      <c r="AT2051" s="88"/>
      <c r="AU2051" s="88"/>
      <c r="AV2051" s="88"/>
      <c r="AW2051" s="88"/>
      <c r="AX2051" s="88"/>
      <c r="AY2051" s="88"/>
      <c r="AZ2051" s="88"/>
      <c r="BA2051" s="88"/>
      <c r="BB2051" s="88"/>
      <c r="BC2051" s="88"/>
      <c r="BD2051" s="88"/>
      <c r="BE2051" s="88"/>
      <c r="BF2051" s="88"/>
      <c r="BG2051" s="88"/>
      <c r="BH2051" s="88"/>
      <c r="BI2051" s="88"/>
      <c r="BJ2051" s="88"/>
      <c r="BK2051" s="88"/>
      <c r="BL2051" s="88"/>
      <c r="BM2051" s="88"/>
      <c r="BN2051" s="88"/>
      <c r="BO2051" s="88"/>
      <c r="BP2051" s="88"/>
      <c r="BQ2051" s="88"/>
      <c r="BR2051" s="88"/>
      <c r="BS2051" s="88"/>
      <c r="BT2051" s="88"/>
      <c r="BU2051" s="88"/>
      <c r="BV2051" s="88"/>
      <c r="BW2051" s="88"/>
      <c r="BX2051" s="88"/>
      <c r="BY2051" s="88"/>
      <c r="BZ2051" s="88"/>
      <c r="CA2051" s="88"/>
      <c r="CB2051" s="88"/>
      <c r="CC2051" s="88"/>
      <c r="CD2051" s="88"/>
      <c r="CE2051" s="88"/>
      <c r="CF2051" s="88"/>
      <c r="CG2051" s="88"/>
      <c r="CH2051" s="88"/>
      <c r="CI2051" s="88"/>
      <c r="CJ2051" s="88"/>
      <c r="CK2051" s="88"/>
      <c r="CL2051" s="88"/>
      <c r="CM2051" s="88"/>
      <c r="CN2051" s="88"/>
      <c r="CO2051" s="88"/>
      <c r="CP2051" s="88"/>
      <c r="CQ2051" s="88"/>
      <c r="CR2051" s="88"/>
      <c r="CS2051" s="88"/>
      <c r="CT2051" s="88"/>
      <c r="CU2051" s="88"/>
      <c r="CV2051" s="88"/>
      <c r="CW2051" s="88"/>
      <c r="CX2051" s="88"/>
      <c r="CY2051" s="88"/>
    </row>
    <row r="2052" spans="2:103" x14ac:dyDescent="0.3">
      <c r="B2052" s="87"/>
      <c r="C2052" s="87"/>
      <c r="D2052" s="144"/>
      <c r="E2052" s="144"/>
      <c r="F2052" s="87"/>
      <c r="G2052" s="88"/>
      <c r="H2052" s="88"/>
      <c r="I2052" s="88"/>
      <c r="J2052" s="87"/>
      <c r="K2052" s="87"/>
      <c r="L2052" s="87"/>
      <c r="M2052" s="87"/>
      <c r="N2052" s="87"/>
      <c r="O2052" s="88"/>
      <c r="P2052" s="88"/>
      <c r="Q2052" s="88"/>
      <c r="R2052" s="88"/>
      <c r="S2052" s="88"/>
      <c r="T2052" s="88"/>
      <c r="U2052" s="88"/>
      <c r="V2052" s="88"/>
      <c r="W2052" s="88"/>
      <c r="X2052" s="88"/>
      <c r="Y2052" s="88"/>
      <c r="Z2052" s="88"/>
      <c r="AA2052" s="88"/>
      <c r="AB2052" s="88"/>
      <c r="AC2052" s="88"/>
      <c r="AD2052" s="88"/>
      <c r="AE2052" s="88"/>
      <c r="AF2052" s="88"/>
      <c r="AG2052" s="88"/>
      <c r="AH2052" s="88"/>
      <c r="AI2052" s="88"/>
      <c r="AJ2052" s="88"/>
      <c r="AK2052" s="88"/>
      <c r="AL2052" s="88"/>
      <c r="AM2052" s="88"/>
      <c r="AN2052" s="88"/>
      <c r="AO2052" s="88"/>
      <c r="AP2052" s="88"/>
      <c r="AQ2052" s="88"/>
      <c r="AR2052" s="88"/>
      <c r="AS2052" s="88"/>
      <c r="AT2052" s="88"/>
      <c r="AU2052" s="88"/>
      <c r="AV2052" s="88"/>
      <c r="AW2052" s="88"/>
      <c r="AX2052" s="88"/>
      <c r="AY2052" s="88"/>
      <c r="AZ2052" s="88"/>
      <c r="BA2052" s="88"/>
      <c r="BB2052" s="88"/>
      <c r="BC2052" s="88"/>
      <c r="BD2052" s="88"/>
      <c r="BE2052" s="88"/>
      <c r="BF2052" s="88"/>
      <c r="BG2052" s="88"/>
      <c r="BH2052" s="88"/>
      <c r="BI2052" s="88"/>
      <c r="BJ2052" s="88"/>
      <c r="BK2052" s="88"/>
      <c r="BL2052" s="88"/>
      <c r="BM2052" s="88"/>
      <c r="BN2052" s="88"/>
      <c r="BO2052" s="88"/>
      <c r="BP2052" s="88"/>
      <c r="BQ2052" s="88"/>
      <c r="BR2052" s="88"/>
      <c r="BS2052" s="88"/>
      <c r="BT2052" s="88"/>
      <c r="BU2052" s="88"/>
      <c r="BV2052" s="88"/>
      <c r="BW2052" s="88"/>
      <c r="BX2052" s="88"/>
      <c r="BY2052" s="88"/>
      <c r="BZ2052" s="88"/>
      <c r="CA2052" s="88"/>
      <c r="CB2052" s="88"/>
      <c r="CC2052" s="88"/>
      <c r="CD2052" s="88"/>
      <c r="CE2052" s="88"/>
      <c r="CF2052" s="88"/>
      <c r="CG2052" s="88"/>
      <c r="CH2052" s="88"/>
      <c r="CI2052" s="88"/>
      <c r="CJ2052" s="88"/>
      <c r="CK2052" s="88"/>
      <c r="CL2052" s="88"/>
      <c r="CM2052" s="88"/>
      <c r="CN2052" s="88"/>
      <c r="CO2052" s="88"/>
      <c r="CP2052" s="88"/>
      <c r="CQ2052" s="88"/>
      <c r="CR2052" s="88"/>
      <c r="CS2052" s="88"/>
      <c r="CT2052" s="88"/>
      <c r="CU2052" s="88"/>
      <c r="CV2052" s="88"/>
      <c r="CW2052" s="88"/>
      <c r="CX2052" s="88"/>
      <c r="CY2052" s="88"/>
    </row>
    <row r="2053" spans="2:103" x14ac:dyDescent="0.3">
      <c r="B2053" s="87"/>
      <c r="C2053" s="87"/>
      <c r="D2053" s="144"/>
      <c r="E2053" s="144"/>
      <c r="F2053" s="87"/>
      <c r="G2053" s="88"/>
      <c r="H2053" s="88"/>
      <c r="I2053" s="88"/>
      <c r="J2053" s="87"/>
      <c r="K2053" s="87"/>
      <c r="L2053" s="87"/>
      <c r="M2053" s="87"/>
      <c r="N2053" s="87"/>
      <c r="O2053" s="88"/>
      <c r="P2053" s="88"/>
      <c r="Q2053" s="88"/>
      <c r="R2053" s="88"/>
      <c r="S2053" s="88"/>
      <c r="T2053" s="88"/>
      <c r="U2053" s="88"/>
      <c r="V2053" s="88"/>
      <c r="W2053" s="88"/>
      <c r="X2053" s="88"/>
      <c r="Y2053" s="88"/>
      <c r="Z2053" s="88"/>
      <c r="AA2053" s="88"/>
      <c r="AB2053" s="88"/>
      <c r="AC2053" s="88"/>
      <c r="AD2053" s="88"/>
      <c r="AE2053" s="88"/>
      <c r="AF2053" s="88"/>
      <c r="AG2053" s="88"/>
      <c r="AH2053" s="88"/>
      <c r="AI2053" s="88"/>
      <c r="AJ2053" s="88"/>
      <c r="AK2053" s="88"/>
      <c r="AL2053" s="88"/>
      <c r="AM2053" s="88"/>
      <c r="AN2053" s="88"/>
      <c r="AO2053" s="88"/>
      <c r="AP2053" s="88"/>
      <c r="AQ2053" s="88"/>
      <c r="AR2053" s="88"/>
      <c r="AS2053" s="88"/>
      <c r="AT2053" s="88"/>
      <c r="AU2053" s="88"/>
      <c r="AV2053" s="88"/>
      <c r="AW2053" s="88"/>
      <c r="AX2053" s="88"/>
      <c r="AY2053" s="88"/>
      <c r="AZ2053" s="88"/>
      <c r="BA2053" s="88"/>
      <c r="BB2053" s="88"/>
      <c r="BC2053" s="88"/>
      <c r="BD2053" s="88"/>
      <c r="BE2053" s="88"/>
      <c r="BF2053" s="88"/>
      <c r="BG2053" s="88"/>
      <c r="BH2053" s="88"/>
      <c r="BI2053" s="88"/>
      <c r="BJ2053" s="88"/>
      <c r="BK2053" s="88"/>
      <c r="BL2053" s="88"/>
      <c r="BM2053" s="88"/>
      <c r="BN2053" s="88"/>
      <c r="BO2053" s="88"/>
      <c r="BP2053" s="88"/>
      <c r="BQ2053" s="88"/>
      <c r="BR2053" s="88"/>
      <c r="BS2053" s="88"/>
      <c r="BT2053" s="88"/>
      <c r="BU2053" s="88"/>
      <c r="BV2053" s="88"/>
      <c r="BW2053" s="88"/>
      <c r="BX2053" s="88"/>
      <c r="BY2053" s="88"/>
      <c r="BZ2053" s="88"/>
      <c r="CA2053" s="88"/>
      <c r="CB2053" s="88"/>
      <c r="CC2053" s="88"/>
      <c r="CD2053" s="88"/>
      <c r="CE2053" s="88"/>
      <c r="CF2053" s="88"/>
      <c r="CG2053" s="88"/>
      <c r="CH2053" s="88"/>
      <c r="CI2053" s="88"/>
      <c r="CJ2053" s="88"/>
      <c r="CK2053" s="88"/>
      <c r="CL2053" s="88"/>
      <c r="CM2053" s="88"/>
      <c r="CN2053" s="88"/>
      <c r="CO2053" s="88"/>
      <c r="CP2053" s="88"/>
      <c r="CQ2053" s="88"/>
      <c r="CR2053" s="88"/>
      <c r="CS2053" s="88"/>
      <c r="CT2053" s="88"/>
      <c r="CU2053" s="88"/>
      <c r="CV2053" s="88"/>
      <c r="CW2053" s="88"/>
      <c r="CX2053" s="88"/>
      <c r="CY2053" s="88"/>
    </row>
    <row r="2054" spans="2:103" x14ac:dyDescent="0.3">
      <c r="B2054" s="87"/>
      <c r="C2054" s="87"/>
      <c r="D2054" s="144"/>
      <c r="E2054" s="144"/>
      <c r="F2054" s="87"/>
      <c r="G2054" s="88"/>
      <c r="H2054" s="88"/>
      <c r="I2054" s="88"/>
      <c r="J2054" s="87"/>
      <c r="K2054" s="87"/>
      <c r="L2054" s="87"/>
      <c r="M2054" s="87"/>
      <c r="N2054" s="87"/>
      <c r="O2054" s="88"/>
      <c r="P2054" s="88"/>
      <c r="Q2054" s="88"/>
      <c r="R2054" s="88"/>
      <c r="S2054" s="88"/>
      <c r="T2054" s="88"/>
      <c r="U2054" s="88"/>
      <c r="V2054" s="88"/>
      <c r="W2054" s="88"/>
      <c r="X2054" s="88"/>
      <c r="Y2054" s="88"/>
      <c r="Z2054" s="88"/>
      <c r="AA2054" s="88"/>
      <c r="AB2054" s="88"/>
      <c r="AC2054" s="88"/>
      <c r="AD2054" s="88"/>
      <c r="AE2054" s="88"/>
      <c r="AF2054" s="88"/>
      <c r="AG2054" s="88"/>
      <c r="AH2054" s="88"/>
      <c r="AI2054" s="88"/>
      <c r="AJ2054" s="88"/>
      <c r="AK2054" s="88"/>
      <c r="AL2054" s="88"/>
      <c r="AM2054" s="88"/>
      <c r="AN2054" s="88"/>
      <c r="AO2054" s="88"/>
      <c r="AP2054" s="88"/>
      <c r="AQ2054" s="88"/>
      <c r="AR2054" s="88"/>
      <c r="AS2054" s="88"/>
      <c r="AT2054" s="88"/>
      <c r="AU2054" s="88"/>
      <c r="AV2054" s="88"/>
      <c r="AW2054" s="88"/>
      <c r="AX2054" s="88"/>
      <c r="AY2054" s="88"/>
      <c r="AZ2054" s="88"/>
      <c r="BA2054" s="88"/>
      <c r="BB2054" s="88"/>
      <c r="BC2054" s="88"/>
      <c r="BD2054" s="88"/>
      <c r="BE2054" s="88"/>
      <c r="BF2054" s="88"/>
      <c r="BG2054" s="88"/>
      <c r="BH2054" s="88"/>
      <c r="BI2054" s="88"/>
      <c r="BJ2054" s="88"/>
      <c r="BK2054" s="88"/>
      <c r="BL2054" s="88"/>
      <c r="BM2054" s="88"/>
      <c r="BN2054" s="88"/>
      <c r="BO2054" s="88"/>
      <c r="BP2054" s="88"/>
      <c r="BQ2054" s="88"/>
      <c r="BR2054" s="88"/>
      <c r="BS2054" s="88"/>
      <c r="BT2054" s="88"/>
      <c r="BU2054" s="88"/>
      <c r="BV2054" s="88"/>
      <c r="BW2054" s="88"/>
      <c r="BX2054" s="88"/>
      <c r="BY2054" s="88"/>
      <c r="BZ2054" s="88"/>
      <c r="CA2054" s="88"/>
      <c r="CB2054" s="88"/>
      <c r="CC2054" s="88"/>
      <c r="CD2054" s="88"/>
      <c r="CE2054" s="88"/>
      <c r="CF2054" s="88"/>
      <c r="CG2054" s="88"/>
      <c r="CH2054" s="88"/>
      <c r="CI2054" s="88"/>
      <c r="CJ2054" s="88"/>
      <c r="CK2054" s="88"/>
      <c r="CL2054" s="88"/>
      <c r="CM2054" s="88"/>
      <c r="CN2054" s="88"/>
      <c r="CO2054" s="88"/>
      <c r="CP2054" s="88"/>
      <c r="CQ2054" s="88"/>
      <c r="CR2054" s="88"/>
      <c r="CS2054" s="88"/>
      <c r="CT2054" s="88"/>
      <c r="CU2054" s="88"/>
      <c r="CV2054" s="88"/>
      <c r="CW2054" s="88"/>
      <c r="CX2054" s="88"/>
      <c r="CY2054" s="88"/>
    </row>
    <row r="2055" spans="2:103" x14ac:dyDescent="0.3">
      <c r="B2055" s="87"/>
      <c r="C2055" s="87"/>
      <c r="D2055" s="144"/>
      <c r="E2055" s="144"/>
      <c r="F2055" s="87"/>
      <c r="G2055" s="88"/>
      <c r="H2055" s="88"/>
      <c r="I2055" s="88"/>
      <c r="J2055" s="87"/>
      <c r="K2055" s="87"/>
      <c r="L2055" s="87"/>
      <c r="M2055" s="87"/>
      <c r="N2055" s="87"/>
      <c r="O2055" s="88"/>
      <c r="P2055" s="88"/>
      <c r="Q2055" s="88"/>
      <c r="R2055" s="88"/>
      <c r="S2055" s="88"/>
      <c r="T2055" s="88"/>
      <c r="U2055" s="88"/>
      <c r="V2055" s="88"/>
      <c r="W2055" s="88"/>
      <c r="X2055" s="88"/>
      <c r="Y2055" s="88"/>
      <c r="Z2055" s="88"/>
      <c r="AA2055" s="88"/>
      <c r="AB2055" s="88"/>
      <c r="AC2055" s="88"/>
      <c r="AD2055" s="88"/>
      <c r="AE2055" s="88"/>
      <c r="AF2055" s="88"/>
      <c r="AG2055" s="88"/>
      <c r="AH2055" s="88"/>
      <c r="AI2055" s="88"/>
      <c r="AJ2055" s="88"/>
      <c r="AK2055" s="88"/>
      <c r="AL2055" s="88"/>
      <c r="AM2055" s="88"/>
      <c r="AN2055" s="88"/>
      <c r="AO2055" s="88"/>
      <c r="AP2055" s="88"/>
      <c r="AQ2055" s="88"/>
      <c r="AR2055" s="88"/>
      <c r="AS2055" s="88"/>
      <c r="AT2055" s="88"/>
      <c r="AU2055" s="88"/>
      <c r="AV2055" s="88"/>
      <c r="AW2055" s="88"/>
      <c r="AX2055" s="88"/>
      <c r="AY2055" s="88"/>
      <c r="AZ2055" s="88"/>
      <c r="BA2055" s="88"/>
      <c r="BB2055" s="88"/>
      <c r="BC2055" s="88"/>
      <c r="BD2055" s="88"/>
      <c r="BE2055" s="88"/>
      <c r="BF2055" s="88"/>
      <c r="BG2055" s="88"/>
      <c r="BH2055" s="88"/>
      <c r="BI2055" s="88"/>
      <c r="BJ2055" s="88"/>
      <c r="BK2055" s="88"/>
      <c r="BL2055" s="88"/>
      <c r="BM2055" s="88"/>
      <c r="BN2055" s="88"/>
      <c r="BO2055" s="88"/>
      <c r="BP2055" s="88"/>
      <c r="BQ2055" s="88"/>
      <c r="BR2055" s="88"/>
      <c r="BS2055" s="88"/>
      <c r="BT2055" s="88"/>
      <c r="BU2055" s="88"/>
      <c r="BV2055" s="88"/>
      <c r="BW2055" s="88"/>
      <c r="BX2055" s="88"/>
      <c r="BY2055" s="88"/>
      <c r="BZ2055" s="88"/>
      <c r="CA2055" s="88"/>
      <c r="CB2055" s="88"/>
      <c r="CC2055" s="88"/>
      <c r="CD2055" s="88"/>
      <c r="CE2055" s="88"/>
      <c r="CF2055" s="88"/>
      <c r="CG2055" s="88"/>
      <c r="CH2055" s="88"/>
      <c r="CI2055" s="88"/>
      <c r="CJ2055" s="88"/>
      <c r="CK2055" s="88"/>
      <c r="CL2055" s="88"/>
      <c r="CM2055" s="88"/>
      <c r="CN2055" s="88"/>
      <c r="CO2055" s="88"/>
      <c r="CP2055" s="88"/>
      <c r="CQ2055" s="88"/>
      <c r="CR2055" s="88"/>
      <c r="CS2055" s="88"/>
      <c r="CT2055" s="88"/>
      <c r="CU2055" s="88"/>
      <c r="CV2055" s="88"/>
      <c r="CW2055" s="88"/>
      <c r="CX2055" s="88"/>
      <c r="CY2055" s="88"/>
    </row>
    <row r="2056" spans="2:103" x14ac:dyDescent="0.3">
      <c r="B2056" s="87"/>
      <c r="C2056" s="87"/>
      <c r="D2056" s="144"/>
      <c r="E2056" s="144"/>
      <c r="F2056" s="87"/>
      <c r="G2056" s="88"/>
      <c r="H2056" s="88"/>
      <c r="I2056" s="88"/>
      <c r="J2056" s="87"/>
      <c r="K2056" s="87"/>
      <c r="L2056" s="87"/>
      <c r="M2056" s="87"/>
      <c r="N2056" s="87"/>
      <c r="O2056" s="88"/>
      <c r="P2056" s="88"/>
      <c r="Q2056" s="88"/>
      <c r="R2056" s="88"/>
      <c r="S2056" s="88"/>
      <c r="T2056" s="88"/>
      <c r="U2056" s="88"/>
      <c r="V2056" s="88"/>
      <c r="W2056" s="88"/>
      <c r="X2056" s="88"/>
      <c r="Y2056" s="88"/>
      <c r="Z2056" s="88"/>
      <c r="AA2056" s="88"/>
      <c r="AB2056" s="88"/>
      <c r="AC2056" s="88"/>
      <c r="AD2056" s="88"/>
      <c r="AE2056" s="88"/>
      <c r="AF2056" s="88"/>
      <c r="AG2056" s="88"/>
      <c r="AH2056" s="88"/>
      <c r="AI2056" s="88"/>
      <c r="AJ2056" s="88"/>
      <c r="AK2056" s="88"/>
      <c r="AL2056" s="88"/>
      <c r="AM2056" s="88"/>
      <c r="AN2056" s="88"/>
      <c r="AO2056" s="88"/>
      <c r="AP2056" s="88"/>
      <c r="AQ2056" s="88"/>
      <c r="AR2056" s="88"/>
      <c r="AS2056" s="88"/>
      <c r="AT2056" s="88"/>
      <c r="AU2056" s="88"/>
      <c r="AV2056" s="88"/>
      <c r="AW2056" s="88"/>
      <c r="AX2056" s="88"/>
      <c r="AY2056" s="88"/>
      <c r="AZ2056" s="88"/>
      <c r="BA2056" s="88"/>
      <c r="BB2056" s="88"/>
      <c r="BC2056" s="88"/>
      <c r="BD2056" s="88"/>
      <c r="BE2056" s="88"/>
      <c r="BF2056" s="88"/>
      <c r="BG2056" s="88"/>
      <c r="BH2056" s="88"/>
      <c r="BI2056" s="88"/>
      <c r="BJ2056" s="88"/>
      <c r="BK2056" s="88"/>
      <c r="BL2056" s="88"/>
      <c r="BM2056" s="88"/>
      <c r="BN2056" s="88"/>
      <c r="BO2056" s="88"/>
      <c r="BP2056" s="88"/>
      <c r="BQ2056" s="88"/>
      <c r="BR2056" s="88"/>
      <c r="BS2056" s="88"/>
      <c r="BT2056" s="88"/>
      <c r="BU2056" s="88"/>
      <c r="BV2056" s="88"/>
      <c r="BW2056" s="88"/>
      <c r="BX2056" s="88"/>
      <c r="BY2056" s="88"/>
      <c r="BZ2056" s="88"/>
      <c r="CA2056" s="88"/>
      <c r="CB2056" s="88"/>
      <c r="CC2056" s="88"/>
      <c r="CD2056" s="88"/>
      <c r="CE2056" s="88"/>
      <c r="CF2056" s="88"/>
      <c r="CG2056" s="88"/>
      <c r="CH2056" s="88"/>
      <c r="CI2056" s="88"/>
      <c r="CJ2056" s="88"/>
      <c r="CK2056" s="88"/>
      <c r="CL2056" s="88"/>
      <c r="CM2056" s="88"/>
      <c r="CN2056" s="88"/>
      <c r="CO2056" s="88"/>
      <c r="CP2056" s="88"/>
      <c r="CQ2056" s="88"/>
      <c r="CR2056" s="88"/>
      <c r="CS2056" s="88"/>
      <c r="CT2056" s="88"/>
      <c r="CU2056" s="88"/>
      <c r="CV2056" s="88"/>
      <c r="CW2056" s="88"/>
      <c r="CX2056" s="88"/>
      <c r="CY2056" s="88"/>
    </row>
    <row r="2057" spans="2:103" x14ac:dyDescent="0.3">
      <c r="B2057" s="87"/>
      <c r="C2057" s="87"/>
      <c r="D2057" s="144"/>
      <c r="E2057" s="144"/>
      <c r="F2057" s="87"/>
      <c r="G2057" s="88"/>
      <c r="H2057" s="88"/>
      <c r="I2057" s="88"/>
      <c r="J2057" s="87"/>
      <c r="K2057" s="87"/>
      <c r="L2057" s="87"/>
      <c r="M2057" s="87"/>
      <c r="N2057" s="87"/>
      <c r="O2057" s="88"/>
      <c r="P2057" s="88"/>
      <c r="Q2057" s="88"/>
      <c r="R2057" s="88"/>
      <c r="S2057" s="88"/>
      <c r="T2057" s="88"/>
      <c r="U2057" s="88"/>
      <c r="V2057" s="88"/>
      <c r="W2057" s="88"/>
      <c r="X2057" s="88"/>
      <c r="Y2057" s="88"/>
      <c r="Z2057" s="88"/>
      <c r="AA2057" s="88"/>
      <c r="AB2057" s="88"/>
      <c r="AC2057" s="88"/>
      <c r="AD2057" s="88"/>
      <c r="AE2057" s="88"/>
      <c r="AF2057" s="88"/>
      <c r="AG2057" s="88"/>
      <c r="AH2057" s="88"/>
      <c r="AI2057" s="88"/>
      <c r="AJ2057" s="88"/>
      <c r="AK2057" s="88"/>
      <c r="AL2057" s="88"/>
      <c r="AM2057" s="88"/>
      <c r="AN2057" s="88"/>
      <c r="AO2057" s="88"/>
      <c r="AP2057" s="88"/>
      <c r="AQ2057" s="88"/>
      <c r="AR2057" s="88"/>
      <c r="AS2057" s="88"/>
      <c r="AT2057" s="88"/>
      <c r="AU2057" s="88"/>
      <c r="AV2057" s="88"/>
      <c r="AW2057" s="88"/>
      <c r="AX2057" s="88"/>
      <c r="AY2057" s="88"/>
      <c r="AZ2057" s="88"/>
      <c r="BA2057" s="88"/>
      <c r="BB2057" s="88"/>
      <c r="BC2057" s="88"/>
      <c r="BD2057" s="88"/>
      <c r="BE2057" s="88"/>
      <c r="BF2057" s="88"/>
      <c r="BG2057" s="88"/>
      <c r="BH2057" s="88"/>
      <c r="BI2057" s="88"/>
      <c r="BJ2057" s="88"/>
      <c r="BK2057" s="88"/>
      <c r="BL2057" s="88"/>
      <c r="BM2057" s="88"/>
      <c r="BN2057" s="88"/>
      <c r="BO2057" s="88"/>
      <c r="BP2057" s="88"/>
      <c r="BQ2057" s="88"/>
      <c r="BR2057" s="88"/>
      <c r="BS2057" s="88"/>
      <c r="BT2057" s="88"/>
      <c r="BU2057" s="88"/>
      <c r="BV2057" s="88"/>
      <c r="BW2057" s="88"/>
      <c r="BX2057" s="88"/>
      <c r="BY2057" s="88"/>
      <c r="BZ2057" s="88"/>
      <c r="CA2057" s="88"/>
      <c r="CB2057" s="88"/>
      <c r="CC2057" s="88"/>
      <c r="CD2057" s="88"/>
      <c r="CE2057" s="88"/>
      <c r="CF2057" s="88"/>
      <c r="CG2057" s="88"/>
      <c r="CH2057" s="88"/>
      <c r="CI2057" s="88"/>
      <c r="CJ2057" s="88"/>
      <c r="CK2057" s="88"/>
      <c r="CL2057" s="88"/>
      <c r="CM2057" s="88"/>
      <c r="CN2057" s="88"/>
      <c r="CO2057" s="88"/>
      <c r="CP2057" s="88"/>
      <c r="CQ2057" s="88"/>
      <c r="CR2057" s="88"/>
      <c r="CS2057" s="88"/>
      <c r="CT2057" s="88"/>
      <c r="CU2057" s="88"/>
      <c r="CV2057" s="88"/>
      <c r="CW2057" s="88"/>
      <c r="CX2057" s="88"/>
      <c r="CY2057" s="88"/>
    </row>
    <row r="2058" spans="2:103" x14ac:dyDescent="0.3">
      <c r="B2058" s="87"/>
      <c r="C2058" s="87"/>
      <c r="D2058" s="144"/>
      <c r="E2058" s="144"/>
      <c r="F2058" s="87"/>
      <c r="G2058" s="88"/>
      <c r="H2058" s="88"/>
      <c r="I2058" s="88"/>
      <c r="J2058" s="87"/>
      <c r="K2058" s="87"/>
      <c r="L2058" s="87"/>
      <c r="M2058" s="87"/>
      <c r="N2058" s="87"/>
      <c r="O2058" s="88"/>
      <c r="P2058" s="88"/>
      <c r="Q2058" s="88"/>
      <c r="R2058" s="88"/>
      <c r="S2058" s="88"/>
      <c r="T2058" s="88"/>
      <c r="U2058" s="88"/>
      <c r="V2058" s="88"/>
      <c r="W2058" s="88"/>
      <c r="X2058" s="88"/>
      <c r="Y2058" s="88"/>
      <c r="Z2058" s="88"/>
      <c r="AA2058" s="88"/>
      <c r="AB2058" s="88"/>
      <c r="AC2058" s="88"/>
      <c r="AD2058" s="88"/>
      <c r="AE2058" s="88"/>
      <c r="AF2058" s="88"/>
      <c r="AG2058" s="88"/>
      <c r="AH2058" s="88"/>
      <c r="AI2058" s="88"/>
      <c r="AJ2058" s="88"/>
      <c r="AK2058" s="88"/>
      <c r="AL2058" s="88"/>
      <c r="AM2058" s="88"/>
      <c r="AN2058" s="88"/>
      <c r="AO2058" s="88"/>
      <c r="AP2058" s="88"/>
      <c r="AQ2058" s="88"/>
      <c r="AR2058" s="88"/>
      <c r="AS2058" s="88"/>
      <c r="AT2058" s="88"/>
      <c r="AU2058" s="88"/>
      <c r="AV2058" s="88"/>
      <c r="AW2058" s="88"/>
      <c r="AX2058" s="88"/>
      <c r="AY2058" s="88"/>
      <c r="AZ2058" s="88"/>
      <c r="BA2058" s="88"/>
      <c r="BB2058" s="88"/>
      <c r="BC2058" s="88"/>
      <c r="BD2058" s="88"/>
      <c r="BE2058" s="88"/>
      <c r="BF2058" s="88"/>
      <c r="BG2058" s="88"/>
      <c r="BH2058" s="88"/>
      <c r="BI2058" s="88"/>
      <c r="BJ2058" s="88"/>
      <c r="BK2058" s="88"/>
      <c r="BL2058" s="88"/>
      <c r="BM2058" s="88"/>
      <c r="BN2058" s="88"/>
      <c r="BO2058" s="88"/>
      <c r="BP2058" s="88"/>
      <c r="BQ2058" s="88"/>
      <c r="BR2058" s="88"/>
      <c r="BS2058" s="88"/>
      <c r="BT2058" s="88"/>
      <c r="BU2058" s="88"/>
      <c r="BV2058" s="88"/>
      <c r="BW2058" s="88"/>
      <c r="BX2058" s="88"/>
      <c r="BY2058" s="88"/>
      <c r="BZ2058" s="88"/>
      <c r="CA2058" s="88"/>
      <c r="CB2058" s="88"/>
      <c r="CC2058" s="88"/>
      <c r="CD2058" s="88"/>
      <c r="CE2058" s="88"/>
      <c r="CF2058" s="88"/>
      <c r="CG2058" s="88"/>
      <c r="CH2058" s="88"/>
      <c r="CI2058" s="88"/>
      <c r="CJ2058" s="88"/>
      <c r="CK2058" s="88"/>
      <c r="CL2058" s="88"/>
      <c r="CM2058" s="88"/>
      <c r="CN2058" s="88"/>
      <c r="CO2058" s="88"/>
      <c r="CP2058" s="88"/>
      <c r="CQ2058" s="88"/>
      <c r="CR2058" s="88"/>
      <c r="CS2058" s="88"/>
      <c r="CT2058" s="88"/>
      <c r="CU2058" s="88"/>
      <c r="CV2058" s="88"/>
      <c r="CW2058" s="88"/>
      <c r="CX2058" s="88"/>
      <c r="CY2058" s="88"/>
    </row>
    <row r="2059" spans="2:103" x14ac:dyDescent="0.3">
      <c r="B2059" s="87"/>
      <c r="C2059" s="87"/>
      <c r="D2059" s="144"/>
      <c r="E2059" s="144"/>
      <c r="F2059" s="87"/>
      <c r="G2059" s="88"/>
      <c r="H2059" s="88"/>
      <c r="I2059" s="88"/>
      <c r="J2059" s="87"/>
      <c r="K2059" s="87"/>
      <c r="L2059" s="87"/>
      <c r="M2059" s="87"/>
      <c r="N2059" s="87"/>
      <c r="O2059" s="88"/>
      <c r="P2059" s="88"/>
      <c r="Q2059" s="88"/>
      <c r="R2059" s="88"/>
      <c r="S2059" s="88"/>
      <c r="T2059" s="88"/>
      <c r="U2059" s="88"/>
      <c r="V2059" s="88"/>
      <c r="W2059" s="88"/>
      <c r="X2059" s="88"/>
      <c r="Y2059" s="88"/>
      <c r="Z2059" s="88"/>
      <c r="AA2059" s="88"/>
      <c r="AB2059" s="88"/>
      <c r="AC2059" s="88"/>
      <c r="AD2059" s="88"/>
      <c r="AE2059" s="88"/>
      <c r="AF2059" s="88"/>
      <c r="AG2059" s="88"/>
      <c r="AH2059" s="88"/>
      <c r="AI2059" s="88"/>
      <c r="AJ2059" s="88"/>
      <c r="AK2059" s="88"/>
      <c r="AL2059" s="88"/>
      <c r="AM2059" s="88"/>
      <c r="AN2059" s="88"/>
      <c r="AO2059" s="88"/>
      <c r="AP2059" s="88"/>
      <c r="AQ2059" s="88"/>
      <c r="AR2059" s="88"/>
      <c r="AS2059" s="88"/>
      <c r="AT2059" s="88"/>
      <c r="AU2059" s="88"/>
      <c r="AV2059" s="88"/>
      <c r="AW2059" s="88"/>
      <c r="AX2059" s="88"/>
      <c r="AY2059" s="88"/>
      <c r="AZ2059" s="88"/>
      <c r="BA2059" s="88"/>
      <c r="BB2059" s="88"/>
      <c r="BC2059" s="88"/>
      <c r="BD2059" s="88"/>
      <c r="BE2059" s="88"/>
      <c r="BF2059" s="88"/>
      <c r="BG2059" s="88"/>
      <c r="BH2059" s="88"/>
      <c r="BI2059" s="88"/>
      <c r="BJ2059" s="88"/>
      <c r="BK2059" s="88"/>
      <c r="BL2059" s="88"/>
      <c r="BM2059" s="88"/>
      <c r="BN2059" s="88"/>
      <c r="BO2059" s="88"/>
      <c r="BP2059" s="88"/>
      <c r="BQ2059" s="88"/>
      <c r="BR2059" s="88"/>
      <c r="BS2059" s="88"/>
      <c r="BT2059" s="88"/>
      <c r="BU2059" s="88"/>
      <c r="BV2059" s="88"/>
      <c r="BW2059" s="88"/>
      <c r="BX2059" s="88"/>
      <c r="BY2059" s="88"/>
      <c r="BZ2059" s="88"/>
      <c r="CA2059" s="88"/>
      <c r="CB2059" s="88"/>
      <c r="CC2059" s="88"/>
      <c r="CD2059" s="88"/>
      <c r="CE2059" s="88"/>
      <c r="CF2059" s="88"/>
      <c r="CG2059" s="88"/>
      <c r="CH2059" s="88"/>
      <c r="CI2059" s="88"/>
      <c r="CJ2059" s="88"/>
      <c r="CK2059" s="88"/>
      <c r="CL2059" s="88"/>
      <c r="CM2059" s="88"/>
      <c r="CN2059" s="88"/>
      <c r="CO2059" s="88"/>
      <c r="CP2059" s="88"/>
      <c r="CQ2059" s="88"/>
      <c r="CR2059" s="88"/>
      <c r="CS2059" s="88"/>
      <c r="CT2059" s="88"/>
      <c r="CU2059" s="88"/>
      <c r="CV2059" s="88"/>
      <c r="CW2059" s="88"/>
      <c r="CX2059" s="88"/>
      <c r="CY2059" s="88"/>
    </row>
    <row r="2060" spans="2:103" x14ac:dyDescent="0.3">
      <c r="B2060" s="87"/>
      <c r="C2060" s="87"/>
      <c r="D2060" s="144"/>
      <c r="E2060" s="144"/>
      <c r="F2060" s="87"/>
      <c r="G2060" s="88"/>
      <c r="H2060" s="88"/>
      <c r="I2060" s="88"/>
      <c r="J2060" s="87"/>
      <c r="K2060" s="87"/>
      <c r="L2060" s="87"/>
      <c r="M2060" s="87"/>
      <c r="N2060" s="87"/>
      <c r="O2060" s="88"/>
      <c r="P2060" s="88"/>
      <c r="Q2060" s="88"/>
      <c r="R2060" s="88"/>
      <c r="S2060" s="88"/>
      <c r="T2060" s="88"/>
      <c r="U2060" s="88"/>
      <c r="V2060" s="88"/>
      <c r="W2060" s="88"/>
      <c r="X2060" s="88"/>
      <c r="Y2060" s="88"/>
      <c r="Z2060" s="88"/>
      <c r="AA2060" s="88"/>
      <c r="AB2060" s="88"/>
      <c r="AC2060" s="88"/>
      <c r="AD2060" s="88"/>
      <c r="AE2060" s="88"/>
      <c r="AF2060" s="88"/>
      <c r="AG2060" s="88"/>
      <c r="AH2060" s="88"/>
      <c r="AI2060" s="88"/>
      <c r="AJ2060" s="88"/>
      <c r="AK2060" s="88"/>
      <c r="AL2060" s="88"/>
      <c r="AM2060" s="88"/>
      <c r="AN2060" s="88"/>
      <c r="AO2060" s="88"/>
      <c r="AP2060" s="88"/>
      <c r="AQ2060" s="88"/>
      <c r="AR2060" s="88"/>
      <c r="AS2060" s="88"/>
      <c r="AT2060" s="88"/>
      <c r="AU2060" s="88"/>
      <c r="AV2060" s="88"/>
      <c r="AW2060" s="88"/>
      <c r="AX2060" s="88"/>
      <c r="AY2060" s="88"/>
      <c r="AZ2060" s="88"/>
      <c r="BA2060" s="88"/>
      <c r="BB2060" s="88"/>
      <c r="BC2060" s="88"/>
      <c r="BD2060" s="88"/>
      <c r="BE2060" s="88"/>
      <c r="BF2060" s="88"/>
      <c r="BG2060" s="88"/>
      <c r="BH2060" s="88"/>
      <c r="BI2060" s="88"/>
      <c r="BJ2060" s="88"/>
      <c r="BK2060" s="88"/>
      <c r="BL2060" s="88"/>
      <c r="BM2060" s="88"/>
      <c r="BN2060" s="88"/>
      <c r="BO2060" s="88"/>
      <c r="BP2060" s="88"/>
      <c r="BQ2060" s="88"/>
      <c r="BR2060" s="88"/>
      <c r="BS2060" s="88"/>
      <c r="BT2060" s="88"/>
      <c r="BU2060" s="88"/>
      <c r="BV2060" s="88"/>
      <c r="BW2060" s="88"/>
      <c r="BX2060" s="88"/>
      <c r="BY2060" s="88"/>
      <c r="BZ2060" s="88"/>
      <c r="CA2060" s="88"/>
      <c r="CB2060" s="88"/>
      <c r="CC2060" s="88"/>
      <c r="CD2060" s="88"/>
      <c r="CE2060" s="88"/>
      <c r="CF2060" s="88"/>
      <c r="CG2060" s="88"/>
      <c r="CH2060" s="88"/>
      <c r="CI2060" s="88"/>
      <c r="CJ2060" s="88"/>
      <c r="CK2060" s="88"/>
      <c r="CL2060" s="88"/>
      <c r="CM2060" s="88"/>
      <c r="CN2060" s="88"/>
      <c r="CO2060" s="88"/>
      <c r="CP2060" s="88"/>
      <c r="CQ2060" s="88"/>
      <c r="CR2060" s="88"/>
      <c r="CS2060" s="88"/>
      <c r="CT2060" s="88"/>
      <c r="CU2060" s="88"/>
      <c r="CV2060" s="88"/>
      <c r="CW2060" s="88"/>
      <c r="CX2060" s="88"/>
      <c r="CY2060" s="88"/>
    </row>
    <row r="2061" spans="2:103" x14ac:dyDescent="0.3">
      <c r="B2061" s="87"/>
      <c r="C2061" s="87"/>
      <c r="D2061" s="144"/>
      <c r="E2061" s="144"/>
      <c r="F2061" s="87"/>
      <c r="G2061" s="88"/>
      <c r="H2061" s="88"/>
      <c r="I2061" s="88"/>
      <c r="J2061" s="87"/>
      <c r="K2061" s="87"/>
      <c r="L2061" s="87"/>
      <c r="M2061" s="87"/>
      <c r="N2061" s="87"/>
      <c r="O2061" s="88"/>
      <c r="P2061" s="88"/>
      <c r="Q2061" s="88"/>
      <c r="R2061" s="88"/>
      <c r="S2061" s="88"/>
      <c r="T2061" s="88"/>
      <c r="U2061" s="88"/>
      <c r="V2061" s="88"/>
      <c r="W2061" s="88"/>
      <c r="X2061" s="88"/>
      <c r="Y2061" s="88"/>
      <c r="Z2061" s="88"/>
      <c r="AA2061" s="88"/>
      <c r="AB2061" s="88"/>
      <c r="AC2061" s="88"/>
      <c r="AD2061" s="88"/>
      <c r="AE2061" s="88"/>
      <c r="AF2061" s="88"/>
      <c r="AG2061" s="88"/>
      <c r="AH2061" s="88"/>
      <c r="AI2061" s="88"/>
      <c r="AJ2061" s="88"/>
      <c r="AK2061" s="88"/>
      <c r="AL2061" s="88"/>
      <c r="AM2061" s="88"/>
      <c r="AN2061" s="88"/>
      <c r="AO2061" s="88"/>
      <c r="AP2061" s="88"/>
      <c r="AQ2061" s="88"/>
      <c r="AR2061" s="88"/>
      <c r="AS2061" s="88"/>
      <c r="AT2061" s="88"/>
      <c r="AU2061" s="88"/>
      <c r="AV2061" s="88"/>
      <c r="AW2061" s="88"/>
      <c r="AX2061" s="88"/>
      <c r="AY2061" s="88"/>
      <c r="AZ2061" s="88"/>
      <c r="BA2061" s="88"/>
      <c r="BB2061" s="88"/>
      <c r="BC2061" s="88"/>
      <c r="BD2061" s="88"/>
      <c r="BE2061" s="88"/>
      <c r="BF2061" s="88"/>
      <c r="BG2061" s="88"/>
      <c r="BH2061" s="88"/>
      <c r="BI2061" s="88"/>
      <c r="BJ2061" s="88"/>
      <c r="BK2061" s="88"/>
      <c r="BL2061" s="88"/>
      <c r="BM2061" s="88"/>
      <c r="BN2061" s="88"/>
      <c r="BO2061" s="88"/>
      <c r="BP2061" s="88"/>
      <c r="BQ2061" s="88"/>
      <c r="BR2061" s="88"/>
      <c r="BS2061" s="88"/>
      <c r="BT2061" s="88"/>
      <c r="BU2061" s="88"/>
      <c r="BV2061" s="88"/>
      <c r="BW2061" s="88"/>
      <c r="BX2061" s="88"/>
      <c r="BY2061" s="88"/>
      <c r="BZ2061" s="88"/>
      <c r="CA2061" s="88"/>
      <c r="CB2061" s="88"/>
      <c r="CC2061" s="88"/>
      <c r="CD2061" s="88"/>
      <c r="CE2061" s="88"/>
      <c r="CF2061" s="88"/>
      <c r="CG2061" s="88"/>
      <c r="CH2061" s="88"/>
      <c r="CI2061" s="88"/>
      <c r="CJ2061" s="88"/>
      <c r="CK2061" s="88"/>
      <c r="CL2061" s="88"/>
      <c r="CM2061" s="88"/>
      <c r="CN2061" s="88"/>
      <c r="CO2061" s="88"/>
      <c r="CP2061" s="88"/>
      <c r="CQ2061" s="88"/>
      <c r="CR2061" s="88"/>
      <c r="CS2061" s="88"/>
      <c r="CT2061" s="88"/>
      <c r="CU2061" s="88"/>
      <c r="CV2061" s="88"/>
      <c r="CW2061" s="88"/>
      <c r="CX2061" s="88"/>
      <c r="CY2061" s="88"/>
    </row>
    <row r="2062" spans="2:103" x14ac:dyDescent="0.3">
      <c r="B2062" s="87"/>
      <c r="C2062" s="87"/>
      <c r="D2062" s="144"/>
      <c r="E2062" s="144"/>
      <c r="F2062" s="87"/>
      <c r="G2062" s="88"/>
      <c r="H2062" s="88"/>
      <c r="I2062" s="88"/>
      <c r="J2062" s="87"/>
      <c r="K2062" s="87"/>
      <c r="L2062" s="87"/>
      <c r="M2062" s="87"/>
      <c r="N2062" s="87"/>
      <c r="O2062" s="88"/>
      <c r="P2062" s="88"/>
      <c r="Q2062" s="88"/>
      <c r="R2062" s="88"/>
      <c r="S2062" s="88"/>
      <c r="T2062" s="88"/>
      <c r="U2062" s="88"/>
      <c r="V2062" s="88"/>
      <c r="W2062" s="88"/>
      <c r="X2062" s="88"/>
      <c r="Y2062" s="88"/>
      <c r="Z2062" s="88"/>
      <c r="AA2062" s="88"/>
      <c r="AB2062" s="88"/>
      <c r="AC2062" s="88"/>
      <c r="AD2062" s="88"/>
      <c r="AE2062" s="88"/>
      <c r="AF2062" s="88"/>
      <c r="AG2062" s="88"/>
      <c r="AH2062" s="88"/>
      <c r="AI2062" s="88"/>
      <c r="AJ2062" s="88"/>
      <c r="AK2062" s="88"/>
      <c r="AL2062" s="88"/>
      <c r="AM2062" s="88"/>
      <c r="AN2062" s="88"/>
      <c r="AO2062" s="88"/>
      <c r="AP2062" s="88"/>
      <c r="AQ2062" s="88"/>
      <c r="AR2062" s="88"/>
      <c r="AS2062" s="88"/>
      <c r="AT2062" s="88"/>
      <c r="AU2062" s="88"/>
      <c r="AV2062" s="88"/>
      <c r="AW2062" s="88"/>
      <c r="AX2062" s="88"/>
      <c r="AY2062" s="88"/>
      <c r="AZ2062" s="88"/>
      <c r="BA2062" s="88"/>
      <c r="BB2062" s="88"/>
      <c r="BC2062" s="88"/>
      <c r="BD2062" s="88"/>
      <c r="BE2062" s="88"/>
      <c r="BF2062" s="88"/>
      <c r="BG2062" s="88"/>
      <c r="BH2062" s="88"/>
      <c r="BI2062" s="88"/>
      <c r="BJ2062" s="88"/>
      <c r="BK2062" s="88"/>
      <c r="BL2062" s="88"/>
      <c r="BM2062" s="88"/>
      <c r="BN2062" s="88"/>
      <c r="BO2062" s="88"/>
      <c r="BP2062" s="88"/>
      <c r="BQ2062" s="88"/>
      <c r="BR2062" s="88"/>
      <c r="BS2062" s="88"/>
      <c r="BT2062" s="88"/>
      <c r="BU2062" s="88"/>
      <c r="BV2062" s="88"/>
      <c r="BW2062" s="88"/>
      <c r="BX2062" s="88"/>
      <c r="BY2062" s="88"/>
      <c r="BZ2062" s="88"/>
      <c r="CA2062" s="88"/>
      <c r="CB2062" s="88"/>
      <c r="CC2062" s="88"/>
      <c r="CD2062" s="88"/>
      <c r="CE2062" s="88"/>
      <c r="CF2062" s="88"/>
      <c r="CG2062" s="88"/>
      <c r="CH2062" s="88"/>
      <c r="CI2062" s="88"/>
      <c r="CJ2062" s="88"/>
      <c r="CK2062" s="88"/>
      <c r="CL2062" s="88"/>
      <c r="CM2062" s="88"/>
      <c r="CN2062" s="88"/>
      <c r="CO2062" s="88"/>
      <c r="CP2062" s="88"/>
      <c r="CQ2062" s="88"/>
      <c r="CR2062" s="88"/>
      <c r="CS2062" s="88"/>
      <c r="CT2062" s="88"/>
      <c r="CU2062" s="88"/>
      <c r="CV2062" s="88"/>
      <c r="CW2062" s="88"/>
      <c r="CX2062" s="88"/>
      <c r="CY2062" s="88"/>
    </row>
    <row r="2063" spans="2:103" x14ac:dyDescent="0.3">
      <c r="B2063" s="87"/>
      <c r="C2063" s="87"/>
      <c r="D2063" s="144"/>
      <c r="E2063" s="144"/>
      <c r="F2063" s="87"/>
      <c r="G2063" s="88"/>
      <c r="H2063" s="88"/>
      <c r="I2063" s="88"/>
      <c r="J2063" s="87"/>
      <c r="K2063" s="87"/>
      <c r="L2063" s="87"/>
      <c r="M2063" s="87"/>
      <c r="N2063" s="87"/>
      <c r="O2063" s="88"/>
      <c r="P2063" s="88"/>
      <c r="Q2063" s="88"/>
      <c r="R2063" s="88"/>
      <c r="S2063" s="88"/>
      <c r="T2063" s="88"/>
      <c r="U2063" s="88"/>
      <c r="V2063" s="88"/>
      <c r="W2063" s="88"/>
      <c r="X2063" s="88"/>
      <c r="Y2063" s="88"/>
      <c r="Z2063" s="88"/>
      <c r="AA2063" s="88"/>
      <c r="AB2063" s="88"/>
      <c r="AC2063" s="88"/>
      <c r="AD2063" s="88"/>
      <c r="AE2063" s="88"/>
      <c r="AF2063" s="88"/>
      <c r="AG2063" s="88"/>
      <c r="AH2063" s="88"/>
      <c r="AI2063" s="88"/>
      <c r="AJ2063" s="88"/>
      <c r="AK2063" s="88"/>
      <c r="AL2063" s="88"/>
      <c r="AM2063" s="88"/>
      <c r="AN2063" s="88"/>
      <c r="AO2063" s="88"/>
      <c r="AP2063" s="88"/>
      <c r="AQ2063" s="88"/>
      <c r="AR2063" s="88"/>
      <c r="AS2063" s="88"/>
      <c r="AT2063" s="88"/>
      <c r="AU2063" s="88"/>
      <c r="AV2063" s="88"/>
      <c r="AW2063" s="88"/>
      <c r="AX2063" s="88"/>
      <c r="AY2063" s="88"/>
      <c r="AZ2063" s="88"/>
      <c r="BA2063" s="88"/>
      <c r="BB2063" s="88"/>
      <c r="BC2063" s="88"/>
      <c r="BD2063" s="88"/>
      <c r="BE2063" s="88"/>
      <c r="BF2063" s="88"/>
      <c r="BG2063" s="88"/>
      <c r="BH2063" s="88"/>
      <c r="BI2063" s="88"/>
      <c r="BJ2063" s="88"/>
      <c r="BK2063" s="88"/>
      <c r="BL2063" s="88"/>
      <c r="BM2063" s="88"/>
      <c r="BN2063" s="88"/>
      <c r="BO2063" s="88"/>
      <c r="BP2063" s="88"/>
      <c r="BQ2063" s="88"/>
      <c r="BR2063" s="88"/>
      <c r="BS2063" s="88"/>
      <c r="BT2063" s="88"/>
      <c r="BU2063" s="88"/>
      <c r="BV2063" s="88"/>
      <c r="BW2063" s="88"/>
      <c r="BX2063" s="88"/>
      <c r="BY2063" s="88"/>
      <c r="BZ2063" s="88"/>
      <c r="CA2063" s="88"/>
      <c r="CB2063" s="88"/>
      <c r="CC2063" s="88"/>
      <c r="CD2063" s="88"/>
      <c r="CE2063" s="88"/>
      <c r="CF2063" s="88"/>
      <c r="CG2063" s="88"/>
      <c r="CH2063" s="88"/>
      <c r="CI2063" s="88"/>
      <c r="CJ2063" s="88"/>
      <c r="CK2063" s="88"/>
      <c r="CL2063" s="88"/>
      <c r="CM2063" s="88"/>
      <c r="CN2063" s="88"/>
      <c r="CO2063" s="88"/>
      <c r="CP2063" s="88"/>
      <c r="CQ2063" s="88"/>
      <c r="CR2063" s="88"/>
      <c r="CS2063" s="88"/>
      <c r="CT2063" s="88"/>
      <c r="CU2063" s="88"/>
      <c r="CV2063" s="88"/>
      <c r="CW2063" s="88"/>
      <c r="CX2063" s="88"/>
      <c r="CY2063" s="88"/>
    </row>
    <row r="2064" spans="2:103" x14ac:dyDescent="0.3">
      <c r="B2064" s="87"/>
      <c r="C2064" s="87"/>
      <c r="D2064" s="144"/>
      <c r="E2064" s="144"/>
      <c r="F2064" s="87"/>
      <c r="G2064" s="88"/>
      <c r="H2064" s="88"/>
      <c r="I2064" s="88"/>
      <c r="J2064" s="87"/>
      <c r="K2064" s="87"/>
      <c r="L2064" s="87"/>
      <c r="M2064" s="87"/>
      <c r="N2064" s="87"/>
      <c r="O2064" s="88"/>
      <c r="P2064" s="88"/>
      <c r="Q2064" s="88"/>
      <c r="R2064" s="88"/>
      <c r="S2064" s="88"/>
      <c r="T2064" s="88"/>
      <c r="U2064" s="88"/>
      <c r="V2064" s="88"/>
      <c r="W2064" s="88"/>
      <c r="X2064" s="88"/>
      <c r="Y2064" s="88"/>
      <c r="Z2064" s="88"/>
      <c r="AA2064" s="88"/>
      <c r="AB2064" s="88"/>
      <c r="AC2064" s="88"/>
      <c r="AD2064" s="88"/>
      <c r="AE2064" s="88"/>
      <c r="AF2064" s="88"/>
      <c r="AG2064" s="88"/>
      <c r="AH2064" s="88"/>
      <c r="AI2064" s="88"/>
      <c r="AJ2064" s="88"/>
      <c r="AK2064" s="88"/>
      <c r="AL2064" s="88"/>
      <c r="AM2064" s="88"/>
      <c r="AN2064" s="88"/>
      <c r="AO2064" s="88"/>
      <c r="AP2064" s="88"/>
      <c r="AQ2064" s="88"/>
      <c r="AR2064" s="88"/>
      <c r="AS2064" s="88"/>
      <c r="AT2064" s="88"/>
      <c r="AU2064" s="88"/>
      <c r="AV2064" s="88"/>
      <c r="AW2064" s="88"/>
      <c r="AX2064" s="88"/>
      <c r="AY2064" s="88"/>
      <c r="AZ2064" s="88"/>
      <c r="BA2064" s="88"/>
      <c r="BB2064" s="88"/>
      <c r="BC2064" s="88"/>
      <c r="BD2064" s="88"/>
      <c r="BE2064" s="88"/>
      <c r="BF2064" s="88"/>
      <c r="BG2064" s="88"/>
      <c r="BH2064" s="88"/>
      <c r="BI2064" s="88"/>
      <c r="BJ2064" s="88"/>
      <c r="BK2064" s="88"/>
      <c r="BL2064" s="88"/>
      <c r="BM2064" s="88"/>
      <c r="BN2064" s="88"/>
      <c r="BO2064" s="88"/>
      <c r="BP2064" s="88"/>
      <c r="BQ2064" s="88"/>
      <c r="BR2064" s="88"/>
      <c r="BS2064" s="88"/>
      <c r="BT2064" s="88"/>
      <c r="BU2064" s="88"/>
      <c r="BV2064" s="88"/>
      <c r="BW2064" s="88"/>
      <c r="BX2064" s="88"/>
      <c r="BY2064" s="88"/>
      <c r="BZ2064" s="88"/>
      <c r="CA2064" s="88"/>
      <c r="CB2064" s="88"/>
      <c r="CC2064" s="88"/>
      <c r="CD2064" s="88"/>
      <c r="CE2064" s="88"/>
      <c r="CF2064" s="88"/>
      <c r="CG2064" s="88"/>
      <c r="CH2064" s="88"/>
      <c r="CI2064" s="88"/>
      <c r="CJ2064" s="88"/>
      <c r="CK2064" s="88"/>
      <c r="CL2064" s="88"/>
      <c r="CM2064" s="88"/>
      <c r="CN2064" s="88"/>
      <c r="CO2064" s="88"/>
      <c r="CP2064" s="88"/>
      <c r="CQ2064" s="88"/>
      <c r="CR2064" s="88"/>
      <c r="CS2064" s="88"/>
      <c r="CT2064" s="88"/>
      <c r="CU2064" s="88"/>
      <c r="CV2064" s="88"/>
      <c r="CW2064" s="88"/>
      <c r="CX2064" s="88"/>
      <c r="CY2064" s="88"/>
    </row>
    <row r="2065" spans="2:103" x14ac:dyDescent="0.3">
      <c r="B2065" s="87"/>
      <c r="C2065" s="87"/>
      <c r="D2065" s="144"/>
      <c r="E2065" s="144"/>
      <c r="F2065" s="87"/>
      <c r="G2065" s="88"/>
      <c r="H2065" s="88"/>
      <c r="I2065" s="88"/>
      <c r="J2065" s="87"/>
      <c r="K2065" s="87"/>
      <c r="L2065" s="87"/>
      <c r="M2065" s="87"/>
      <c r="N2065" s="87"/>
      <c r="O2065" s="88"/>
      <c r="P2065" s="88"/>
      <c r="Q2065" s="88"/>
      <c r="R2065" s="88"/>
      <c r="S2065" s="88"/>
      <c r="T2065" s="88"/>
      <c r="U2065" s="88"/>
      <c r="V2065" s="88"/>
      <c r="W2065" s="88"/>
      <c r="X2065" s="88"/>
      <c r="Y2065" s="88"/>
      <c r="Z2065" s="88"/>
      <c r="AA2065" s="88"/>
      <c r="AB2065" s="88"/>
      <c r="AC2065" s="88"/>
      <c r="AD2065" s="88"/>
      <c r="AE2065" s="88"/>
      <c r="AF2065" s="88"/>
      <c r="AG2065" s="88"/>
      <c r="AH2065" s="88"/>
      <c r="AI2065" s="88"/>
      <c r="AJ2065" s="88"/>
      <c r="AK2065" s="88"/>
      <c r="AL2065" s="88"/>
      <c r="AM2065" s="88"/>
      <c r="AN2065" s="88"/>
      <c r="AO2065" s="88"/>
      <c r="AP2065" s="88"/>
      <c r="AQ2065" s="88"/>
      <c r="AR2065" s="88"/>
      <c r="AS2065" s="88"/>
      <c r="AT2065" s="88"/>
      <c r="AU2065" s="88"/>
      <c r="AV2065" s="88"/>
      <c r="AW2065" s="88"/>
      <c r="AX2065" s="88"/>
      <c r="AY2065" s="88"/>
      <c r="AZ2065" s="88"/>
      <c r="BA2065" s="88"/>
      <c r="BB2065" s="88"/>
      <c r="BC2065" s="88"/>
      <c r="BD2065" s="88"/>
      <c r="BE2065" s="88"/>
      <c r="BF2065" s="88"/>
      <c r="BG2065" s="88"/>
      <c r="BH2065" s="88"/>
      <c r="BI2065" s="88"/>
      <c r="BJ2065" s="88"/>
      <c r="BK2065" s="88"/>
      <c r="BL2065" s="88"/>
      <c r="BM2065" s="88"/>
      <c r="BN2065" s="88"/>
      <c r="BO2065" s="88"/>
      <c r="BP2065" s="88"/>
      <c r="BQ2065" s="88"/>
      <c r="BR2065" s="88"/>
      <c r="BS2065" s="88"/>
      <c r="BT2065" s="88"/>
      <c r="BU2065" s="88"/>
      <c r="BV2065" s="88"/>
      <c r="BW2065" s="88"/>
      <c r="BX2065" s="88"/>
      <c r="BY2065" s="88"/>
      <c r="BZ2065" s="88"/>
      <c r="CA2065" s="88"/>
      <c r="CB2065" s="88"/>
      <c r="CC2065" s="88"/>
      <c r="CD2065" s="88"/>
      <c r="CE2065" s="88"/>
      <c r="CF2065" s="88"/>
      <c r="CG2065" s="88"/>
      <c r="CH2065" s="88"/>
      <c r="CI2065" s="88"/>
      <c r="CJ2065" s="88"/>
      <c r="CK2065" s="88"/>
      <c r="CL2065" s="88"/>
      <c r="CM2065" s="88"/>
      <c r="CN2065" s="88"/>
      <c r="CO2065" s="88"/>
      <c r="CP2065" s="88"/>
      <c r="CQ2065" s="88"/>
      <c r="CR2065" s="88"/>
      <c r="CS2065" s="88"/>
      <c r="CT2065" s="88"/>
      <c r="CU2065" s="88"/>
      <c r="CV2065" s="88"/>
      <c r="CW2065" s="88"/>
      <c r="CX2065" s="88"/>
      <c r="CY2065" s="88"/>
    </row>
    <row r="2066" spans="2:103" x14ac:dyDescent="0.3">
      <c r="B2066" s="87"/>
      <c r="C2066" s="87"/>
      <c r="D2066" s="144"/>
      <c r="E2066" s="144"/>
      <c r="F2066" s="87"/>
      <c r="G2066" s="88"/>
      <c r="H2066" s="88"/>
      <c r="I2066" s="88"/>
      <c r="J2066" s="87"/>
      <c r="K2066" s="87"/>
      <c r="L2066" s="87"/>
      <c r="M2066" s="87"/>
      <c r="N2066" s="87"/>
      <c r="O2066" s="88"/>
      <c r="P2066" s="88"/>
      <c r="Q2066" s="88"/>
      <c r="R2066" s="88"/>
      <c r="S2066" s="88"/>
      <c r="T2066" s="88"/>
      <c r="U2066" s="88"/>
      <c r="V2066" s="88"/>
      <c r="W2066" s="88"/>
      <c r="X2066" s="88"/>
      <c r="Y2066" s="88"/>
      <c r="Z2066" s="88"/>
      <c r="AA2066" s="88"/>
      <c r="AB2066" s="88"/>
      <c r="AC2066" s="88"/>
      <c r="AD2066" s="88"/>
      <c r="AE2066" s="88"/>
      <c r="AF2066" s="88"/>
      <c r="AG2066" s="88"/>
      <c r="AH2066" s="88"/>
      <c r="AI2066" s="88"/>
      <c r="AJ2066" s="88"/>
      <c r="AK2066" s="88"/>
      <c r="AL2066" s="88"/>
      <c r="AM2066" s="88"/>
      <c r="AN2066" s="88"/>
      <c r="AO2066" s="88"/>
      <c r="AP2066" s="88"/>
      <c r="AQ2066" s="88"/>
      <c r="AR2066" s="88"/>
      <c r="AS2066" s="88"/>
      <c r="AT2066" s="88"/>
      <c r="AU2066" s="88"/>
      <c r="AV2066" s="88"/>
      <c r="AW2066" s="88"/>
      <c r="AX2066" s="88"/>
      <c r="AY2066" s="88"/>
      <c r="AZ2066" s="88"/>
      <c r="BA2066" s="88"/>
      <c r="BB2066" s="88"/>
      <c r="BC2066" s="88"/>
      <c r="BD2066" s="88"/>
      <c r="BE2066" s="88"/>
      <c r="BF2066" s="88"/>
      <c r="BG2066" s="88"/>
      <c r="BH2066" s="88"/>
      <c r="BI2066" s="88"/>
      <c r="BJ2066" s="88"/>
      <c r="BK2066" s="88"/>
      <c r="BL2066" s="88"/>
      <c r="BM2066" s="88"/>
      <c r="BN2066" s="88"/>
      <c r="BO2066" s="88"/>
      <c r="BP2066" s="88"/>
      <c r="BQ2066" s="88"/>
      <c r="BR2066" s="88"/>
      <c r="BS2066" s="88"/>
      <c r="BT2066" s="88"/>
      <c r="BU2066" s="88"/>
      <c r="BV2066" s="88"/>
      <c r="BW2066" s="88"/>
      <c r="BX2066" s="88"/>
      <c r="BY2066" s="88"/>
      <c r="BZ2066" s="88"/>
      <c r="CA2066" s="88"/>
      <c r="CB2066" s="88"/>
      <c r="CC2066" s="88"/>
      <c r="CD2066" s="88"/>
      <c r="CE2066" s="88"/>
      <c r="CF2066" s="88"/>
      <c r="CG2066" s="88"/>
      <c r="CH2066" s="88"/>
      <c r="CI2066" s="88"/>
      <c r="CJ2066" s="88"/>
      <c r="CK2066" s="88"/>
      <c r="CL2066" s="88"/>
      <c r="CM2066" s="88"/>
      <c r="CN2066" s="88"/>
      <c r="CO2066" s="88"/>
      <c r="CP2066" s="88"/>
      <c r="CQ2066" s="88"/>
      <c r="CR2066" s="88"/>
      <c r="CS2066" s="88"/>
      <c r="CT2066" s="88"/>
      <c r="CU2066" s="88"/>
      <c r="CV2066" s="88"/>
      <c r="CW2066" s="88"/>
      <c r="CX2066" s="88"/>
      <c r="CY2066" s="88"/>
    </row>
    <row r="2067" spans="2:103" x14ac:dyDescent="0.3">
      <c r="B2067" s="87"/>
      <c r="C2067" s="87"/>
      <c r="D2067" s="144"/>
      <c r="E2067" s="144"/>
      <c r="F2067" s="87"/>
      <c r="G2067" s="88"/>
      <c r="H2067" s="88"/>
      <c r="I2067" s="88"/>
      <c r="J2067" s="87"/>
      <c r="K2067" s="87"/>
      <c r="L2067" s="87"/>
      <c r="M2067" s="87"/>
      <c r="N2067" s="87"/>
      <c r="O2067" s="88"/>
      <c r="P2067" s="88"/>
      <c r="Q2067" s="88"/>
      <c r="R2067" s="88"/>
      <c r="S2067" s="88"/>
      <c r="T2067" s="88"/>
      <c r="U2067" s="88"/>
      <c r="V2067" s="88"/>
      <c r="W2067" s="88"/>
      <c r="X2067" s="88"/>
      <c r="Y2067" s="88"/>
      <c r="Z2067" s="88"/>
      <c r="AA2067" s="88"/>
      <c r="AB2067" s="88"/>
      <c r="AC2067" s="88"/>
      <c r="AD2067" s="88"/>
      <c r="AE2067" s="88"/>
      <c r="AF2067" s="88"/>
      <c r="AG2067" s="88"/>
      <c r="AH2067" s="88"/>
      <c r="AI2067" s="88"/>
      <c r="AJ2067" s="88"/>
      <c r="AK2067" s="88"/>
      <c r="AL2067" s="88"/>
      <c r="AM2067" s="88"/>
      <c r="AN2067" s="88"/>
      <c r="AO2067" s="88"/>
      <c r="AP2067" s="88"/>
      <c r="AQ2067" s="88"/>
      <c r="AR2067" s="88"/>
      <c r="AS2067" s="88"/>
      <c r="AT2067" s="88"/>
      <c r="AU2067" s="88"/>
      <c r="AV2067" s="88"/>
      <c r="AW2067" s="88"/>
      <c r="AX2067" s="88"/>
      <c r="AY2067" s="88"/>
      <c r="AZ2067" s="88"/>
      <c r="BA2067" s="88"/>
      <c r="BB2067" s="88"/>
      <c r="BC2067" s="88"/>
      <c r="BD2067" s="88"/>
      <c r="BE2067" s="88"/>
      <c r="BF2067" s="88"/>
      <c r="BG2067" s="88"/>
      <c r="BH2067" s="88"/>
      <c r="BI2067" s="88"/>
      <c r="BJ2067" s="88"/>
      <c r="BK2067" s="88"/>
      <c r="BL2067" s="88"/>
      <c r="BM2067" s="88"/>
      <c r="BN2067" s="88"/>
      <c r="BO2067" s="88"/>
      <c r="BP2067" s="88"/>
      <c r="BQ2067" s="88"/>
      <c r="BR2067" s="88"/>
      <c r="BS2067" s="88"/>
      <c r="BT2067" s="88"/>
      <c r="BU2067" s="88"/>
      <c r="BV2067" s="88"/>
      <c r="BW2067" s="88"/>
      <c r="BX2067" s="88"/>
      <c r="BY2067" s="88"/>
      <c r="BZ2067" s="88"/>
      <c r="CA2067" s="88"/>
      <c r="CB2067" s="88"/>
      <c r="CC2067" s="88"/>
      <c r="CD2067" s="88"/>
      <c r="CE2067" s="88"/>
      <c r="CF2067" s="88"/>
      <c r="CG2067" s="88"/>
      <c r="CH2067" s="88"/>
      <c r="CI2067" s="88"/>
      <c r="CJ2067" s="88"/>
      <c r="CK2067" s="88"/>
      <c r="CL2067" s="88"/>
      <c r="CM2067" s="88"/>
      <c r="CN2067" s="88"/>
      <c r="CO2067" s="88"/>
      <c r="CP2067" s="88"/>
      <c r="CQ2067" s="88"/>
      <c r="CR2067" s="88"/>
      <c r="CS2067" s="88"/>
      <c r="CT2067" s="88"/>
      <c r="CU2067" s="88"/>
      <c r="CV2067" s="88"/>
      <c r="CW2067" s="88"/>
      <c r="CX2067" s="88"/>
      <c r="CY2067" s="88"/>
    </row>
    <row r="2068" spans="2:103" x14ac:dyDescent="0.3">
      <c r="B2068" s="87"/>
      <c r="C2068" s="87"/>
      <c r="D2068" s="144"/>
      <c r="E2068" s="144"/>
      <c r="F2068" s="87"/>
      <c r="G2068" s="88"/>
      <c r="H2068" s="88"/>
      <c r="I2068" s="88"/>
      <c r="J2068" s="87"/>
      <c r="K2068" s="87"/>
      <c r="L2068" s="87"/>
      <c r="M2068" s="87"/>
      <c r="N2068" s="87"/>
      <c r="O2068" s="88"/>
      <c r="P2068" s="88"/>
      <c r="Q2068" s="88"/>
      <c r="R2068" s="88"/>
      <c r="S2068" s="88"/>
      <c r="T2068" s="88"/>
      <c r="U2068" s="88"/>
      <c r="V2068" s="88"/>
      <c r="W2068" s="88"/>
      <c r="X2068" s="88"/>
      <c r="Y2068" s="88"/>
      <c r="Z2068" s="88"/>
      <c r="AA2068" s="88"/>
      <c r="AB2068" s="88"/>
      <c r="AC2068" s="88"/>
      <c r="AD2068" s="88"/>
      <c r="AE2068" s="88"/>
      <c r="AF2068" s="88"/>
      <c r="AG2068" s="88"/>
      <c r="AH2068" s="88"/>
      <c r="AI2068" s="88"/>
      <c r="AJ2068" s="88"/>
      <c r="AK2068" s="88"/>
      <c r="AL2068" s="88"/>
      <c r="AM2068" s="88"/>
      <c r="AN2068" s="88"/>
      <c r="AO2068" s="88"/>
      <c r="AP2068" s="88"/>
      <c r="AQ2068" s="88"/>
      <c r="AR2068" s="88"/>
      <c r="AS2068" s="88"/>
      <c r="AT2068" s="88"/>
      <c r="AU2068" s="88"/>
      <c r="AV2068" s="88"/>
      <c r="AW2068" s="88"/>
      <c r="AX2068" s="88"/>
      <c r="AY2068" s="88"/>
      <c r="AZ2068" s="88"/>
      <c r="BA2068" s="88"/>
      <c r="BB2068" s="88"/>
      <c r="BC2068" s="88"/>
      <c r="BD2068" s="88"/>
      <c r="BE2068" s="88"/>
      <c r="BF2068" s="88"/>
      <c r="BG2068" s="88"/>
      <c r="BH2068" s="88"/>
      <c r="BI2068" s="88"/>
      <c r="BJ2068" s="88"/>
      <c r="BK2068" s="88"/>
      <c r="BL2068" s="88"/>
      <c r="BM2068" s="88"/>
      <c r="BN2068" s="88"/>
      <c r="BO2068" s="88"/>
      <c r="BP2068" s="88"/>
      <c r="BQ2068" s="88"/>
      <c r="BR2068" s="88"/>
      <c r="BS2068" s="88"/>
      <c r="BT2068" s="88"/>
      <c r="BU2068" s="88"/>
      <c r="BV2068" s="88"/>
      <c r="BW2068" s="88"/>
      <c r="BX2068" s="88"/>
      <c r="BY2068" s="88"/>
      <c r="BZ2068" s="88"/>
      <c r="CA2068" s="88"/>
      <c r="CB2068" s="88"/>
      <c r="CC2068" s="88"/>
      <c r="CD2068" s="88"/>
      <c r="CE2068" s="88"/>
      <c r="CF2068" s="88"/>
      <c r="CG2068" s="88"/>
      <c r="CH2068" s="88"/>
      <c r="CI2068" s="88"/>
      <c r="CJ2068" s="88"/>
      <c r="CK2068" s="88"/>
      <c r="CL2068" s="88"/>
      <c r="CM2068" s="88"/>
      <c r="CN2068" s="88"/>
      <c r="CO2068" s="88"/>
      <c r="CP2068" s="88"/>
      <c r="CQ2068" s="88"/>
      <c r="CR2068" s="88"/>
      <c r="CS2068" s="88"/>
      <c r="CT2068" s="88"/>
      <c r="CU2068" s="88"/>
      <c r="CV2068" s="88"/>
      <c r="CW2068" s="88"/>
      <c r="CX2068" s="88"/>
      <c r="CY2068" s="88"/>
    </row>
    <row r="2069" spans="2:103" x14ac:dyDescent="0.3">
      <c r="B2069" s="87"/>
      <c r="C2069" s="87"/>
      <c r="D2069" s="144"/>
      <c r="E2069" s="144"/>
      <c r="F2069" s="87"/>
      <c r="G2069" s="88"/>
      <c r="H2069" s="88"/>
      <c r="I2069" s="88"/>
      <c r="J2069" s="87"/>
      <c r="K2069" s="87"/>
      <c r="L2069" s="87"/>
      <c r="M2069" s="87"/>
      <c r="N2069" s="87"/>
      <c r="O2069" s="88"/>
      <c r="P2069" s="88"/>
      <c r="Q2069" s="88"/>
      <c r="R2069" s="88"/>
      <c r="S2069" s="88"/>
      <c r="T2069" s="88"/>
      <c r="U2069" s="88"/>
      <c r="V2069" s="88"/>
      <c r="W2069" s="88"/>
      <c r="X2069" s="88"/>
      <c r="Y2069" s="88"/>
      <c r="Z2069" s="88"/>
      <c r="AA2069" s="88"/>
      <c r="AB2069" s="88"/>
      <c r="AC2069" s="88"/>
      <c r="AD2069" s="88"/>
      <c r="AE2069" s="88"/>
      <c r="AF2069" s="88"/>
      <c r="AG2069" s="88"/>
      <c r="AH2069" s="88"/>
      <c r="AI2069" s="88"/>
      <c r="AJ2069" s="88"/>
      <c r="AK2069" s="88"/>
      <c r="AL2069" s="88"/>
      <c r="AM2069" s="88"/>
      <c r="AN2069" s="88"/>
      <c r="AO2069" s="88"/>
      <c r="AP2069" s="88"/>
      <c r="AQ2069" s="88"/>
      <c r="AR2069" s="88"/>
      <c r="AS2069" s="88"/>
      <c r="AT2069" s="88"/>
      <c r="AU2069" s="88"/>
      <c r="AV2069" s="88"/>
      <c r="AW2069" s="88"/>
      <c r="AX2069" s="88"/>
      <c r="AY2069" s="88"/>
      <c r="AZ2069" s="88"/>
      <c r="BA2069" s="88"/>
      <c r="BB2069" s="88"/>
      <c r="BC2069" s="88"/>
      <c r="BD2069" s="88"/>
      <c r="BE2069" s="88"/>
      <c r="BF2069" s="88"/>
      <c r="BG2069" s="88"/>
      <c r="BH2069" s="88"/>
      <c r="BI2069" s="88"/>
      <c r="BJ2069" s="88"/>
      <c r="BK2069" s="88"/>
      <c r="BL2069" s="88"/>
      <c r="BM2069" s="88"/>
      <c r="BN2069" s="88"/>
      <c r="BO2069" s="88"/>
      <c r="BP2069" s="88"/>
      <c r="BQ2069" s="88"/>
      <c r="BR2069" s="88"/>
      <c r="BS2069" s="88"/>
      <c r="BT2069" s="88"/>
      <c r="BU2069" s="88"/>
      <c r="BV2069" s="88"/>
      <c r="BW2069" s="88"/>
      <c r="BX2069" s="88"/>
      <c r="BY2069" s="88"/>
      <c r="BZ2069" s="88"/>
      <c r="CA2069" s="88"/>
      <c r="CB2069" s="88"/>
      <c r="CC2069" s="88"/>
      <c r="CD2069" s="88"/>
      <c r="CE2069" s="88"/>
      <c r="CF2069" s="88"/>
      <c r="CG2069" s="88"/>
      <c r="CH2069" s="88"/>
      <c r="CI2069" s="88"/>
      <c r="CJ2069" s="88"/>
      <c r="CK2069" s="88"/>
      <c r="CL2069" s="88"/>
      <c r="CM2069" s="88"/>
      <c r="CN2069" s="88"/>
      <c r="CO2069" s="88"/>
      <c r="CP2069" s="88"/>
      <c r="CQ2069" s="88"/>
      <c r="CR2069" s="88"/>
      <c r="CS2069" s="88"/>
      <c r="CT2069" s="88"/>
      <c r="CU2069" s="88"/>
      <c r="CV2069" s="88"/>
      <c r="CW2069" s="88"/>
      <c r="CX2069" s="88"/>
      <c r="CY2069" s="88"/>
    </row>
    <row r="2070" spans="2:103" x14ac:dyDescent="0.3">
      <c r="B2070" s="87"/>
      <c r="C2070" s="87"/>
      <c r="D2070" s="144"/>
      <c r="E2070" s="144"/>
      <c r="F2070" s="87"/>
      <c r="G2070" s="88"/>
      <c r="H2070" s="88"/>
      <c r="I2070" s="88"/>
      <c r="J2070" s="87"/>
      <c r="K2070" s="87"/>
      <c r="L2070" s="87"/>
      <c r="M2070" s="87"/>
      <c r="N2070" s="87"/>
      <c r="O2070" s="88"/>
      <c r="P2070" s="88"/>
      <c r="Q2070" s="88"/>
      <c r="R2070" s="88"/>
      <c r="S2070" s="88"/>
      <c r="T2070" s="88"/>
      <c r="U2070" s="88"/>
      <c r="V2070" s="88"/>
      <c r="W2070" s="88"/>
      <c r="X2070" s="88"/>
      <c r="Y2070" s="88"/>
      <c r="Z2070" s="88"/>
      <c r="AA2070" s="88"/>
      <c r="AB2070" s="88"/>
      <c r="AC2070" s="88"/>
      <c r="AD2070" s="88"/>
      <c r="AE2070" s="88"/>
      <c r="AF2070" s="88"/>
      <c r="AG2070" s="88"/>
      <c r="AH2070" s="88"/>
      <c r="AI2070" s="88"/>
      <c r="AJ2070" s="88"/>
      <c r="AK2070" s="88"/>
      <c r="AL2070" s="88"/>
      <c r="AM2070" s="88"/>
      <c r="AN2070" s="88"/>
      <c r="AO2070" s="88"/>
      <c r="AP2070" s="88"/>
      <c r="AQ2070" s="88"/>
      <c r="AR2070" s="88"/>
      <c r="AS2070" s="88"/>
      <c r="AT2070" s="88"/>
      <c r="AU2070" s="88"/>
      <c r="AV2070" s="88"/>
      <c r="AW2070" s="88"/>
      <c r="AX2070" s="88"/>
      <c r="AY2070" s="88"/>
      <c r="AZ2070" s="88"/>
      <c r="BA2070" s="88"/>
      <c r="BB2070" s="88"/>
      <c r="BC2070" s="88"/>
      <c r="BD2070" s="88"/>
      <c r="BE2070" s="88"/>
      <c r="BF2070" s="88"/>
      <c r="BG2070" s="88"/>
      <c r="BH2070" s="88"/>
      <c r="BI2070" s="88"/>
      <c r="BJ2070" s="88"/>
      <c r="BK2070" s="88"/>
      <c r="BL2070" s="88"/>
      <c r="BM2070" s="88"/>
      <c r="BN2070" s="88"/>
      <c r="BO2070" s="88"/>
      <c r="BP2070" s="88"/>
      <c r="BQ2070" s="88"/>
      <c r="BR2070" s="88"/>
      <c r="BS2070" s="88"/>
      <c r="BT2070" s="88"/>
      <c r="BU2070" s="88"/>
      <c r="BV2070" s="88"/>
      <c r="BW2070" s="88"/>
      <c r="BX2070" s="88"/>
      <c r="BY2070" s="88"/>
      <c r="BZ2070" s="88"/>
      <c r="CA2070" s="88"/>
      <c r="CB2070" s="88"/>
      <c r="CC2070" s="88"/>
      <c r="CD2070" s="88"/>
      <c r="CE2070" s="88"/>
      <c r="CF2070" s="88"/>
      <c r="CG2070" s="88"/>
      <c r="CH2070" s="88"/>
      <c r="CI2070" s="88"/>
      <c r="CJ2070" s="88"/>
      <c r="CK2070" s="88"/>
      <c r="CL2070" s="88"/>
      <c r="CM2070" s="88"/>
      <c r="CN2070" s="88"/>
      <c r="CO2070" s="88"/>
      <c r="CP2070" s="88"/>
      <c r="CQ2070" s="88"/>
      <c r="CR2070" s="88"/>
      <c r="CS2070" s="88"/>
      <c r="CT2070" s="88"/>
      <c r="CU2070" s="88"/>
      <c r="CV2070" s="88"/>
      <c r="CW2070" s="88"/>
      <c r="CX2070" s="88"/>
      <c r="CY2070" s="88"/>
    </row>
    <row r="2071" spans="2:103" x14ac:dyDescent="0.3">
      <c r="B2071" s="87"/>
      <c r="C2071" s="87"/>
      <c r="D2071" s="144"/>
      <c r="E2071" s="144"/>
      <c r="F2071" s="87"/>
      <c r="G2071" s="88"/>
      <c r="H2071" s="88"/>
      <c r="I2071" s="88"/>
      <c r="J2071" s="87"/>
      <c r="K2071" s="87"/>
      <c r="L2071" s="87"/>
      <c r="M2071" s="87"/>
      <c r="N2071" s="87"/>
      <c r="O2071" s="88"/>
      <c r="P2071" s="88"/>
      <c r="Q2071" s="88"/>
      <c r="R2071" s="88"/>
      <c r="S2071" s="88"/>
      <c r="T2071" s="88"/>
      <c r="U2071" s="88"/>
      <c r="V2071" s="88"/>
      <c r="W2071" s="88"/>
      <c r="X2071" s="88"/>
      <c r="Y2071" s="88"/>
      <c r="Z2071" s="88"/>
      <c r="AA2071" s="88"/>
      <c r="AB2071" s="88"/>
      <c r="AC2071" s="88"/>
      <c r="AD2071" s="88"/>
      <c r="AE2071" s="88"/>
      <c r="AF2071" s="88"/>
      <c r="AG2071" s="88"/>
      <c r="AH2071" s="88"/>
      <c r="AI2071" s="88"/>
      <c r="AJ2071" s="88"/>
      <c r="AK2071" s="88"/>
      <c r="AL2071" s="88"/>
      <c r="AM2071" s="88"/>
      <c r="AN2071" s="88"/>
      <c r="AO2071" s="88"/>
      <c r="AP2071" s="88"/>
      <c r="AQ2071" s="88"/>
      <c r="AR2071" s="88"/>
      <c r="AS2071" s="88"/>
      <c r="AT2071" s="88"/>
      <c r="AU2071" s="88"/>
      <c r="AV2071" s="88"/>
      <c r="AW2071" s="88"/>
      <c r="AX2071" s="88"/>
      <c r="AY2071" s="88"/>
      <c r="AZ2071" s="88"/>
      <c r="BA2071" s="88"/>
      <c r="BB2071" s="88"/>
      <c r="BC2071" s="88"/>
      <c r="BD2071" s="88"/>
      <c r="BE2071" s="88"/>
      <c r="BF2071" s="88"/>
      <c r="BG2071" s="88"/>
      <c r="BH2071" s="88"/>
      <c r="BI2071" s="88"/>
      <c r="BJ2071" s="88"/>
      <c r="BK2071" s="88"/>
      <c r="BL2071" s="88"/>
      <c r="BM2071" s="88"/>
      <c r="BN2071" s="88"/>
      <c r="BO2071" s="88"/>
      <c r="BP2071" s="88"/>
      <c r="BQ2071" s="88"/>
      <c r="BR2071" s="88"/>
      <c r="BS2071" s="88"/>
      <c r="BT2071" s="88"/>
      <c r="BU2071" s="88"/>
      <c r="BV2071" s="88"/>
      <c r="BW2071" s="88"/>
      <c r="BX2071" s="88"/>
      <c r="BY2071" s="88"/>
      <c r="BZ2071" s="88"/>
      <c r="CA2071" s="88"/>
      <c r="CB2071" s="88"/>
      <c r="CC2071" s="88"/>
      <c r="CD2071" s="88"/>
      <c r="CE2071" s="88"/>
      <c r="CF2071" s="88"/>
      <c r="CG2071" s="88"/>
      <c r="CH2071" s="88"/>
      <c r="CI2071" s="88"/>
      <c r="CJ2071" s="88"/>
      <c r="CK2071" s="88"/>
      <c r="CL2071" s="88"/>
      <c r="CM2071" s="88"/>
      <c r="CN2071" s="88"/>
      <c r="CO2071" s="88"/>
      <c r="CP2071" s="88"/>
      <c r="CQ2071" s="88"/>
      <c r="CR2071" s="88"/>
      <c r="CS2071" s="88"/>
      <c r="CT2071" s="88"/>
      <c r="CU2071" s="88"/>
      <c r="CV2071" s="88"/>
      <c r="CW2071" s="88"/>
      <c r="CX2071" s="88"/>
      <c r="CY2071" s="88"/>
    </row>
    <row r="2072" spans="2:103" x14ac:dyDescent="0.3">
      <c r="B2072" s="87"/>
      <c r="C2072" s="87"/>
      <c r="D2072" s="144"/>
      <c r="E2072" s="144"/>
      <c r="F2072" s="87"/>
      <c r="G2072" s="88"/>
      <c r="H2072" s="88"/>
      <c r="I2072" s="88"/>
      <c r="J2072" s="87"/>
      <c r="K2072" s="87"/>
      <c r="L2072" s="87"/>
      <c r="M2072" s="87"/>
      <c r="N2072" s="87"/>
      <c r="O2072" s="88"/>
      <c r="P2072" s="88"/>
      <c r="Q2072" s="88"/>
      <c r="R2072" s="88"/>
      <c r="S2072" s="88"/>
      <c r="T2072" s="88"/>
      <c r="U2072" s="88"/>
      <c r="V2072" s="88"/>
      <c r="W2072" s="88"/>
      <c r="X2072" s="88"/>
      <c r="Y2072" s="88"/>
      <c r="Z2072" s="88"/>
      <c r="AA2072" s="88"/>
      <c r="AB2072" s="88"/>
      <c r="AC2072" s="88"/>
      <c r="AD2072" s="88"/>
      <c r="AE2072" s="88"/>
      <c r="AF2072" s="88"/>
      <c r="AG2072" s="88"/>
      <c r="AH2072" s="88"/>
      <c r="AI2072" s="88"/>
      <c r="AJ2072" s="88"/>
      <c r="AK2072" s="88"/>
      <c r="AL2072" s="88"/>
      <c r="AM2072" s="88"/>
      <c r="AN2072" s="88"/>
      <c r="AO2072" s="88"/>
      <c r="AP2072" s="88"/>
      <c r="AQ2072" s="88"/>
      <c r="AR2072" s="88"/>
      <c r="AS2072" s="88"/>
      <c r="AT2072" s="88"/>
      <c r="AU2072" s="88"/>
      <c r="AV2072" s="88"/>
      <c r="AW2072" s="88"/>
      <c r="AX2072" s="88"/>
      <c r="AY2072" s="88"/>
      <c r="AZ2072" s="88"/>
      <c r="BA2072" s="88"/>
      <c r="BB2072" s="88"/>
      <c r="BC2072" s="88"/>
      <c r="BD2072" s="88"/>
      <c r="BE2072" s="88"/>
      <c r="BF2072" s="88"/>
      <c r="BG2072" s="88"/>
      <c r="BH2072" s="88"/>
      <c r="BI2072" s="88"/>
      <c r="BJ2072" s="88"/>
      <c r="BK2072" s="88"/>
      <c r="BL2072" s="88"/>
      <c r="BM2072" s="88"/>
      <c r="BN2072" s="88"/>
      <c r="BO2072" s="88"/>
      <c r="BP2072" s="88"/>
      <c r="BQ2072" s="88"/>
      <c r="BR2072" s="88"/>
      <c r="BS2072" s="88"/>
      <c r="BT2072" s="88"/>
      <c r="BU2072" s="88"/>
      <c r="BV2072" s="88"/>
      <c r="BW2072" s="88"/>
      <c r="BX2072" s="88"/>
      <c r="BY2072" s="88"/>
      <c r="BZ2072" s="88"/>
      <c r="CA2072" s="88"/>
      <c r="CB2072" s="88"/>
      <c r="CC2072" s="88"/>
      <c r="CD2072" s="88"/>
      <c r="CE2072" s="88"/>
      <c r="CF2072" s="88"/>
      <c r="CG2072" s="88"/>
      <c r="CH2072" s="88"/>
      <c r="CI2072" s="88"/>
      <c r="CJ2072" s="88"/>
      <c r="CK2072" s="88"/>
      <c r="CL2072" s="88"/>
      <c r="CM2072" s="88"/>
      <c r="CN2072" s="88"/>
      <c r="CO2072" s="88"/>
      <c r="CP2072" s="88"/>
      <c r="CQ2072" s="88"/>
      <c r="CR2072" s="88"/>
      <c r="CS2072" s="88"/>
      <c r="CT2072" s="88"/>
      <c r="CU2072" s="88"/>
      <c r="CV2072" s="88"/>
      <c r="CW2072" s="88"/>
      <c r="CX2072" s="88"/>
      <c r="CY2072" s="88"/>
    </row>
    <row r="2073" spans="2:103" x14ac:dyDescent="0.3">
      <c r="B2073" s="87"/>
      <c r="C2073" s="87"/>
      <c r="D2073" s="144"/>
      <c r="E2073" s="144"/>
      <c r="F2073" s="87"/>
      <c r="G2073" s="88"/>
      <c r="H2073" s="88"/>
      <c r="I2073" s="88"/>
      <c r="J2073" s="87"/>
      <c r="K2073" s="87"/>
      <c r="L2073" s="87"/>
      <c r="M2073" s="87"/>
      <c r="N2073" s="87"/>
      <c r="O2073" s="88"/>
      <c r="P2073" s="88"/>
      <c r="Q2073" s="88"/>
      <c r="R2073" s="88"/>
      <c r="S2073" s="88"/>
      <c r="T2073" s="88"/>
      <c r="U2073" s="88"/>
      <c r="V2073" s="88"/>
      <c r="W2073" s="88"/>
      <c r="X2073" s="88"/>
      <c r="Y2073" s="88"/>
      <c r="Z2073" s="88"/>
      <c r="AA2073" s="88"/>
      <c r="AB2073" s="88"/>
      <c r="AC2073" s="88"/>
      <c r="AD2073" s="88"/>
      <c r="AE2073" s="88"/>
      <c r="AF2073" s="88"/>
      <c r="AG2073" s="88"/>
      <c r="AH2073" s="88"/>
      <c r="AI2073" s="88"/>
      <c r="AJ2073" s="88"/>
      <c r="AK2073" s="88"/>
      <c r="AL2073" s="88"/>
      <c r="AM2073" s="88"/>
      <c r="AN2073" s="88"/>
      <c r="AO2073" s="88"/>
      <c r="AP2073" s="88"/>
      <c r="AQ2073" s="88"/>
      <c r="AR2073" s="88"/>
      <c r="AS2073" s="88"/>
      <c r="AT2073" s="88"/>
      <c r="AU2073" s="88"/>
      <c r="AV2073" s="88"/>
      <c r="AW2073" s="88"/>
      <c r="AX2073" s="88"/>
      <c r="AY2073" s="88"/>
      <c r="AZ2073" s="88"/>
      <c r="BA2073" s="88"/>
      <c r="BB2073" s="88"/>
      <c r="BC2073" s="88"/>
      <c r="BD2073" s="88"/>
      <c r="BE2073" s="88"/>
      <c r="BF2073" s="88"/>
      <c r="BG2073" s="88"/>
      <c r="BH2073" s="88"/>
      <c r="BI2073" s="88"/>
      <c r="BJ2073" s="88"/>
      <c r="BK2073" s="88"/>
      <c r="BL2073" s="88"/>
      <c r="BM2073" s="88"/>
      <c r="BN2073" s="88"/>
      <c r="BO2073" s="88"/>
      <c r="BP2073" s="88"/>
      <c r="BQ2073" s="88"/>
      <c r="BR2073" s="88"/>
      <c r="BS2073" s="88"/>
      <c r="BT2073" s="88"/>
      <c r="BU2073" s="88"/>
      <c r="BV2073" s="88"/>
      <c r="BW2073" s="88"/>
      <c r="BX2073" s="88"/>
      <c r="BY2073" s="88"/>
      <c r="BZ2073" s="88"/>
      <c r="CA2073" s="88"/>
      <c r="CB2073" s="88"/>
      <c r="CC2073" s="88"/>
      <c r="CD2073" s="88"/>
      <c r="CE2073" s="88"/>
      <c r="CF2073" s="88"/>
      <c r="CG2073" s="88"/>
      <c r="CH2073" s="88"/>
      <c r="CI2073" s="88"/>
      <c r="CJ2073" s="88"/>
      <c r="CK2073" s="88"/>
      <c r="CL2073" s="88"/>
      <c r="CM2073" s="88"/>
      <c r="CN2073" s="88"/>
      <c r="CO2073" s="88"/>
      <c r="CP2073" s="88"/>
      <c r="CQ2073" s="88"/>
      <c r="CR2073" s="88"/>
      <c r="CS2073" s="88"/>
      <c r="CT2073" s="88"/>
      <c r="CU2073" s="88"/>
      <c r="CV2073" s="88"/>
      <c r="CW2073" s="88"/>
      <c r="CX2073" s="88"/>
      <c r="CY2073" s="88"/>
    </row>
    <row r="2074" spans="2:103" x14ac:dyDescent="0.3">
      <c r="B2074" s="87"/>
      <c r="C2074" s="87"/>
      <c r="D2074" s="144"/>
      <c r="E2074" s="144"/>
      <c r="F2074" s="87"/>
      <c r="G2074" s="88"/>
      <c r="H2074" s="88"/>
      <c r="I2074" s="88"/>
      <c r="J2074" s="87"/>
      <c r="K2074" s="87"/>
      <c r="L2074" s="87"/>
      <c r="M2074" s="87"/>
      <c r="N2074" s="87"/>
      <c r="O2074" s="88"/>
      <c r="P2074" s="88"/>
      <c r="Q2074" s="88"/>
      <c r="R2074" s="88"/>
      <c r="S2074" s="88"/>
      <c r="T2074" s="88"/>
      <c r="U2074" s="88"/>
      <c r="V2074" s="88"/>
      <c r="W2074" s="88"/>
      <c r="X2074" s="88"/>
      <c r="Y2074" s="88"/>
      <c r="Z2074" s="88"/>
      <c r="AA2074" s="88"/>
      <c r="AB2074" s="88"/>
      <c r="AC2074" s="88"/>
      <c r="AD2074" s="88"/>
      <c r="AE2074" s="88"/>
      <c r="AF2074" s="88"/>
      <c r="AG2074" s="88"/>
      <c r="AH2074" s="88"/>
      <c r="AI2074" s="88"/>
      <c r="AJ2074" s="88"/>
      <c r="AK2074" s="88"/>
      <c r="AL2074" s="88"/>
      <c r="AM2074" s="88"/>
      <c r="AN2074" s="88"/>
      <c r="AO2074" s="88"/>
      <c r="AP2074" s="88"/>
      <c r="AQ2074" s="88"/>
      <c r="AR2074" s="88"/>
      <c r="AS2074" s="88"/>
      <c r="AT2074" s="88"/>
      <c r="AU2074" s="88"/>
      <c r="AV2074" s="88"/>
      <c r="AW2074" s="88"/>
      <c r="AX2074" s="88"/>
      <c r="AY2074" s="88"/>
      <c r="AZ2074" s="88"/>
      <c r="BA2074" s="88"/>
      <c r="BB2074" s="88"/>
      <c r="BC2074" s="88"/>
      <c r="BD2074" s="88"/>
      <c r="BE2074" s="88"/>
      <c r="BF2074" s="88"/>
      <c r="BG2074" s="88"/>
      <c r="BH2074" s="88"/>
      <c r="BI2074" s="88"/>
      <c r="BJ2074" s="88"/>
      <c r="BK2074" s="88"/>
      <c r="BL2074" s="88"/>
      <c r="BM2074" s="88"/>
      <c r="BN2074" s="88"/>
      <c r="BO2074" s="88"/>
      <c r="BP2074" s="88"/>
      <c r="BQ2074" s="88"/>
      <c r="BR2074" s="88"/>
      <c r="BS2074" s="88"/>
      <c r="BT2074" s="88"/>
      <c r="BU2074" s="88"/>
      <c r="BV2074" s="88"/>
      <c r="BW2074" s="88"/>
      <c r="BX2074" s="88"/>
      <c r="BY2074" s="88"/>
      <c r="BZ2074" s="88"/>
      <c r="CA2074" s="88"/>
      <c r="CB2074" s="88"/>
      <c r="CC2074" s="88"/>
      <c r="CD2074" s="88"/>
      <c r="CE2074" s="88"/>
      <c r="CF2074" s="88"/>
      <c r="CG2074" s="88"/>
      <c r="CH2074" s="88"/>
      <c r="CI2074" s="88"/>
      <c r="CJ2074" s="88"/>
      <c r="CK2074" s="88"/>
      <c r="CL2074" s="88"/>
      <c r="CM2074" s="88"/>
      <c r="CN2074" s="88"/>
      <c r="CO2074" s="88"/>
      <c r="CP2074" s="88"/>
      <c r="CQ2074" s="88"/>
      <c r="CR2074" s="88"/>
      <c r="CS2074" s="88"/>
      <c r="CT2074" s="88"/>
      <c r="CU2074" s="88"/>
      <c r="CV2074" s="88"/>
      <c r="CW2074" s="88"/>
      <c r="CX2074" s="88"/>
      <c r="CY2074" s="88"/>
    </row>
    <row r="2075" spans="2:103" x14ac:dyDescent="0.3">
      <c r="B2075" s="87"/>
      <c r="C2075" s="87"/>
      <c r="D2075" s="144"/>
      <c r="E2075" s="144"/>
      <c r="F2075" s="87"/>
      <c r="G2075" s="88"/>
      <c r="H2075" s="88"/>
      <c r="I2075" s="88"/>
      <c r="J2075" s="87"/>
      <c r="K2075" s="87"/>
      <c r="L2075" s="87"/>
      <c r="M2075" s="87"/>
      <c r="N2075" s="87"/>
      <c r="O2075" s="88"/>
      <c r="P2075" s="88"/>
      <c r="Q2075" s="88"/>
      <c r="R2075" s="88"/>
      <c r="S2075" s="88"/>
      <c r="T2075" s="88"/>
      <c r="U2075" s="88"/>
      <c r="V2075" s="88"/>
      <c r="W2075" s="88"/>
      <c r="X2075" s="88"/>
      <c r="Y2075" s="88"/>
      <c r="Z2075" s="88"/>
      <c r="AA2075" s="88"/>
      <c r="AB2075" s="88"/>
      <c r="AC2075" s="88"/>
      <c r="AD2075" s="88"/>
      <c r="AE2075" s="88"/>
      <c r="AF2075" s="88"/>
      <c r="AG2075" s="88"/>
      <c r="AH2075" s="88"/>
      <c r="AI2075" s="88"/>
      <c r="AJ2075" s="88"/>
      <c r="AK2075" s="88"/>
      <c r="AL2075" s="88"/>
      <c r="AM2075" s="88"/>
      <c r="AN2075" s="88"/>
      <c r="AO2075" s="88"/>
      <c r="AP2075" s="88"/>
      <c r="AQ2075" s="88"/>
      <c r="AR2075" s="88"/>
      <c r="AS2075" s="88"/>
      <c r="AT2075" s="88"/>
      <c r="AU2075" s="88"/>
      <c r="AV2075" s="88"/>
      <c r="AW2075" s="88"/>
      <c r="AX2075" s="88"/>
      <c r="AY2075" s="88"/>
      <c r="AZ2075" s="88"/>
      <c r="BA2075" s="88"/>
      <c r="BB2075" s="88"/>
      <c r="BC2075" s="88"/>
      <c r="BD2075" s="88"/>
      <c r="BE2075" s="88"/>
      <c r="BF2075" s="88"/>
      <c r="BG2075" s="88"/>
      <c r="BH2075" s="88"/>
      <c r="BI2075" s="88"/>
      <c r="BJ2075" s="88"/>
      <c r="BK2075" s="88"/>
      <c r="BL2075" s="88"/>
      <c r="BM2075" s="88"/>
      <c r="BN2075" s="88"/>
      <c r="BO2075" s="88"/>
      <c r="BP2075" s="88"/>
      <c r="BQ2075" s="88"/>
      <c r="BR2075" s="88"/>
      <c r="BS2075" s="88"/>
      <c r="BT2075" s="88"/>
      <c r="BU2075" s="88"/>
      <c r="BV2075" s="88"/>
      <c r="BW2075" s="88"/>
      <c r="BX2075" s="88"/>
      <c r="BY2075" s="88"/>
      <c r="BZ2075" s="88"/>
      <c r="CA2075" s="88"/>
      <c r="CB2075" s="88"/>
      <c r="CC2075" s="88"/>
      <c r="CD2075" s="88"/>
      <c r="CE2075" s="88"/>
      <c r="CF2075" s="88"/>
      <c r="CG2075" s="88"/>
      <c r="CH2075" s="88"/>
      <c r="CI2075" s="88"/>
      <c r="CJ2075" s="88"/>
      <c r="CK2075" s="88"/>
      <c r="CL2075" s="88"/>
      <c r="CM2075" s="88"/>
      <c r="CN2075" s="88"/>
      <c r="CO2075" s="88"/>
      <c r="CP2075" s="88"/>
      <c r="CQ2075" s="88"/>
      <c r="CR2075" s="88"/>
      <c r="CS2075" s="88"/>
      <c r="CT2075" s="88"/>
      <c r="CU2075" s="88"/>
      <c r="CV2075" s="88"/>
      <c r="CW2075" s="88"/>
      <c r="CX2075" s="88"/>
      <c r="CY2075" s="88"/>
    </row>
    <row r="2076" spans="2:103" x14ac:dyDescent="0.3">
      <c r="B2076" s="87"/>
      <c r="C2076" s="87"/>
      <c r="D2076" s="144"/>
      <c r="E2076" s="144"/>
      <c r="F2076" s="87"/>
      <c r="G2076" s="88"/>
      <c r="H2076" s="88"/>
      <c r="I2076" s="88"/>
      <c r="J2076" s="87"/>
      <c r="K2076" s="87"/>
      <c r="L2076" s="87"/>
      <c r="M2076" s="87"/>
      <c r="N2076" s="87"/>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row>
    <row r="2077" spans="2:103" x14ac:dyDescent="0.3">
      <c r="B2077" s="87"/>
      <c r="C2077" s="87"/>
      <c r="D2077" s="144"/>
      <c r="E2077" s="144"/>
      <c r="F2077" s="87"/>
      <c r="G2077" s="88"/>
      <c r="H2077" s="88"/>
      <c r="I2077" s="88"/>
      <c r="J2077" s="87"/>
      <c r="K2077" s="87"/>
      <c r="L2077" s="87"/>
      <c r="M2077" s="87"/>
      <c r="N2077" s="87"/>
      <c r="O2077" s="88"/>
      <c r="P2077" s="88"/>
      <c r="Q2077" s="88"/>
      <c r="R2077" s="88"/>
      <c r="S2077" s="88"/>
      <c r="T2077" s="88"/>
      <c r="U2077" s="88"/>
      <c r="V2077" s="88"/>
      <c r="W2077" s="88"/>
      <c r="X2077" s="88"/>
      <c r="Y2077" s="88"/>
      <c r="Z2077" s="88"/>
      <c r="AA2077" s="88"/>
      <c r="AB2077" s="88"/>
      <c r="AC2077" s="88"/>
      <c r="AD2077" s="88"/>
      <c r="AE2077" s="88"/>
      <c r="AF2077" s="88"/>
      <c r="AG2077" s="88"/>
      <c r="AH2077" s="88"/>
      <c r="AI2077" s="88"/>
      <c r="AJ2077" s="88"/>
      <c r="AK2077" s="88"/>
      <c r="AL2077" s="88"/>
      <c r="AM2077" s="88"/>
      <c r="AN2077" s="88"/>
      <c r="AO2077" s="88"/>
      <c r="AP2077" s="88"/>
      <c r="AQ2077" s="88"/>
      <c r="AR2077" s="88"/>
      <c r="AS2077" s="88"/>
      <c r="AT2077" s="88"/>
      <c r="AU2077" s="88"/>
      <c r="AV2077" s="88"/>
      <c r="AW2077" s="88"/>
      <c r="AX2077" s="88"/>
      <c r="AY2077" s="88"/>
      <c r="AZ2077" s="88"/>
      <c r="BA2077" s="88"/>
      <c r="BB2077" s="88"/>
      <c r="BC2077" s="88"/>
      <c r="BD2077" s="88"/>
      <c r="BE2077" s="88"/>
      <c r="BF2077" s="88"/>
      <c r="BG2077" s="88"/>
      <c r="BH2077" s="88"/>
      <c r="BI2077" s="88"/>
      <c r="BJ2077" s="88"/>
      <c r="BK2077" s="88"/>
      <c r="BL2077" s="88"/>
      <c r="BM2077" s="88"/>
      <c r="BN2077" s="88"/>
      <c r="BO2077" s="88"/>
      <c r="BP2077" s="88"/>
      <c r="BQ2077" s="88"/>
      <c r="BR2077" s="88"/>
      <c r="BS2077" s="88"/>
      <c r="BT2077" s="88"/>
      <c r="BU2077" s="88"/>
      <c r="BV2077" s="88"/>
      <c r="BW2077" s="88"/>
      <c r="BX2077" s="88"/>
      <c r="BY2077" s="88"/>
      <c r="BZ2077" s="88"/>
      <c r="CA2077" s="88"/>
      <c r="CB2077" s="88"/>
      <c r="CC2077" s="88"/>
      <c r="CD2077" s="88"/>
      <c r="CE2077" s="88"/>
      <c r="CF2077" s="88"/>
      <c r="CG2077" s="88"/>
      <c r="CH2077" s="88"/>
      <c r="CI2077" s="88"/>
      <c r="CJ2077" s="88"/>
      <c r="CK2077" s="88"/>
      <c r="CL2077" s="88"/>
      <c r="CM2077" s="88"/>
      <c r="CN2077" s="88"/>
      <c r="CO2077" s="88"/>
      <c r="CP2077" s="88"/>
      <c r="CQ2077" s="88"/>
      <c r="CR2077" s="88"/>
      <c r="CS2077" s="88"/>
      <c r="CT2077" s="88"/>
      <c r="CU2077" s="88"/>
      <c r="CV2077" s="88"/>
      <c r="CW2077" s="88"/>
      <c r="CX2077" s="88"/>
      <c r="CY2077" s="88"/>
    </row>
    <row r="2078" spans="2:103" x14ac:dyDescent="0.3">
      <c r="B2078" s="87"/>
      <c r="C2078" s="87"/>
      <c r="D2078" s="144"/>
      <c r="E2078" s="144"/>
      <c r="F2078" s="87"/>
      <c r="G2078" s="88"/>
      <c r="H2078" s="88"/>
      <c r="I2078" s="88"/>
      <c r="J2078" s="87"/>
      <c r="K2078" s="87"/>
      <c r="L2078" s="87"/>
      <c r="M2078" s="87"/>
      <c r="N2078" s="87"/>
      <c r="O2078" s="88"/>
      <c r="P2078" s="88"/>
      <c r="Q2078" s="88"/>
      <c r="R2078" s="88"/>
      <c r="S2078" s="88"/>
      <c r="T2078" s="88"/>
      <c r="U2078" s="88"/>
      <c r="V2078" s="88"/>
      <c r="W2078" s="88"/>
      <c r="X2078" s="88"/>
      <c r="Y2078" s="88"/>
      <c r="Z2078" s="88"/>
      <c r="AA2078" s="88"/>
      <c r="AB2078" s="88"/>
      <c r="AC2078" s="88"/>
      <c r="AD2078" s="88"/>
      <c r="AE2078" s="88"/>
      <c r="AF2078" s="88"/>
      <c r="AG2078" s="88"/>
      <c r="AH2078" s="88"/>
      <c r="AI2078" s="88"/>
      <c r="AJ2078" s="88"/>
      <c r="AK2078" s="88"/>
      <c r="AL2078" s="88"/>
      <c r="AM2078" s="88"/>
      <c r="AN2078" s="88"/>
      <c r="AO2078" s="88"/>
      <c r="AP2078" s="88"/>
      <c r="AQ2078" s="88"/>
      <c r="AR2078" s="88"/>
      <c r="AS2078" s="88"/>
      <c r="AT2078" s="88"/>
      <c r="AU2078" s="88"/>
      <c r="AV2078" s="88"/>
      <c r="AW2078" s="88"/>
      <c r="AX2078" s="88"/>
      <c r="AY2078" s="88"/>
      <c r="AZ2078" s="88"/>
      <c r="BA2078" s="88"/>
      <c r="BB2078" s="88"/>
      <c r="BC2078" s="88"/>
      <c r="BD2078" s="88"/>
      <c r="BE2078" s="88"/>
      <c r="BF2078" s="88"/>
      <c r="BG2078" s="88"/>
      <c r="BH2078" s="88"/>
      <c r="BI2078" s="88"/>
      <c r="BJ2078" s="88"/>
      <c r="BK2078" s="88"/>
      <c r="BL2078" s="88"/>
      <c r="BM2078" s="88"/>
      <c r="BN2078" s="88"/>
      <c r="BO2078" s="88"/>
      <c r="BP2078" s="88"/>
      <c r="BQ2078" s="88"/>
      <c r="BR2078" s="88"/>
      <c r="BS2078" s="88"/>
      <c r="BT2078" s="88"/>
      <c r="BU2078" s="88"/>
      <c r="BV2078" s="88"/>
      <c r="BW2078" s="88"/>
      <c r="BX2078" s="88"/>
      <c r="BY2078" s="88"/>
      <c r="BZ2078" s="88"/>
      <c r="CA2078" s="88"/>
      <c r="CB2078" s="88"/>
      <c r="CC2078" s="88"/>
      <c r="CD2078" s="88"/>
      <c r="CE2078" s="88"/>
      <c r="CF2078" s="88"/>
      <c r="CG2078" s="88"/>
      <c r="CH2078" s="88"/>
      <c r="CI2078" s="88"/>
      <c r="CJ2078" s="88"/>
      <c r="CK2078" s="88"/>
      <c r="CL2078" s="88"/>
      <c r="CM2078" s="88"/>
      <c r="CN2078" s="88"/>
      <c r="CO2078" s="88"/>
      <c r="CP2078" s="88"/>
      <c r="CQ2078" s="88"/>
      <c r="CR2078" s="88"/>
      <c r="CS2078" s="88"/>
      <c r="CT2078" s="88"/>
      <c r="CU2078" s="88"/>
      <c r="CV2078" s="88"/>
      <c r="CW2078" s="88"/>
      <c r="CX2078" s="88"/>
      <c r="CY2078" s="88"/>
    </row>
    <row r="2079" spans="2:103" x14ac:dyDescent="0.3">
      <c r="B2079" s="87"/>
      <c r="C2079" s="87"/>
      <c r="D2079" s="144"/>
      <c r="E2079" s="144"/>
      <c r="F2079" s="87"/>
      <c r="G2079" s="88"/>
      <c r="H2079" s="88"/>
      <c r="I2079" s="88"/>
      <c r="J2079" s="87"/>
      <c r="K2079" s="87"/>
      <c r="L2079" s="87"/>
      <c r="M2079" s="87"/>
      <c r="N2079" s="87"/>
      <c r="O2079" s="88"/>
      <c r="P2079" s="88"/>
      <c r="Q2079" s="88"/>
      <c r="R2079" s="88"/>
      <c r="S2079" s="88"/>
      <c r="T2079" s="88"/>
      <c r="U2079" s="88"/>
      <c r="V2079" s="88"/>
      <c r="W2079" s="88"/>
      <c r="X2079" s="88"/>
      <c r="Y2079" s="88"/>
      <c r="Z2079" s="88"/>
      <c r="AA2079" s="88"/>
      <c r="AB2079" s="88"/>
      <c r="AC2079" s="88"/>
      <c r="AD2079" s="88"/>
      <c r="AE2079" s="88"/>
      <c r="AF2079" s="88"/>
      <c r="AG2079" s="88"/>
      <c r="AH2079" s="88"/>
      <c r="AI2079" s="88"/>
      <c r="AJ2079" s="88"/>
      <c r="AK2079" s="88"/>
      <c r="AL2079" s="88"/>
      <c r="AM2079" s="88"/>
      <c r="AN2079" s="88"/>
      <c r="AO2079" s="88"/>
      <c r="AP2079" s="88"/>
      <c r="AQ2079" s="88"/>
      <c r="AR2079" s="88"/>
      <c r="AS2079" s="88"/>
      <c r="AT2079" s="88"/>
      <c r="AU2079" s="88"/>
      <c r="AV2079" s="88"/>
      <c r="AW2079" s="88"/>
      <c r="AX2079" s="88"/>
      <c r="AY2079" s="88"/>
      <c r="AZ2079" s="88"/>
      <c r="BA2079" s="88"/>
      <c r="BB2079" s="88"/>
      <c r="BC2079" s="88"/>
      <c r="BD2079" s="88"/>
      <c r="BE2079" s="88"/>
      <c r="BF2079" s="88"/>
      <c r="BG2079" s="88"/>
      <c r="BH2079" s="88"/>
      <c r="BI2079" s="88"/>
      <c r="BJ2079" s="88"/>
      <c r="BK2079" s="88"/>
      <c r="BL2079" s="88"/>
      <c r="BM2079" s="88"/>
      <c r="BN2079" s="88"/>
      <c r="BO2079" s="88"/>
      <c r="BP2079" s="88"/>
      <c r="BQ2079" s="88"/>
      <c r="BR2079" s="88"/>
      <c r="BS2079" s="88"/>
      <c r="BT2079" s="88"/>
      <c r="BU2079" s="88"/>
      <c r="BV2079" s="88"/>
      <c r="BW2079" s="88"/>
      <c r="BX2079" s="88"/>
      <c r="BY2079" s="88"/>
      <c r="BZ2079" s="88"/>
      <c r="CA2079" s="88"/>
      <c r="CB2079" s="88"/>
      <c r="CC2079" s="88"/>
      <c r="CD2079" s="88"/>
      <c r="CE2079" s="88"/>
      <c r="CF2079" s="88"/>
      <c r="CG2079" s="88"/>
      <c r="CH2079" s="88"/>
      <c r="CI2079" s="88"/>
      <c r="CJ2079" s="88"/>
      <c r="CK2079" s="88"/>
      <c r="CL2079" s="88"/>
      <c r="CM2079" s="88"/>
      <c r="CN2079" s="88"/>
      <c r="CO2079" s="88"/>
      <c r="CP2079" s="88"/>
      <c r="CQ2079" s="88"/>
      <c r="CR2079" s="88"/>
      <c r="CS2079" s="88"/>
      <c r="CT2079" s="88"/>
      <c r="CU2079" s="88"/>
      <c r="CV2079" s="88"/>
      <c r="CW2079" s="88"/>
      <c r="CX2079" s="88"/>
      <c r="CY2079" s="88"/>
    </row>
    <row r="2080" spans="2:103" x14ac:dyDescent="0.3">
      <c r="B2080" s="87"/>
      <c r="C2080" s="87"/>
      <c r="D2080" s="144"/>
      <c r="E2080" s="144"/>
      <c r="F2080" s="87"/>
      <c r="G2080" s="88"/>
      <c r="H2080" s="88"/>
      <c r="I2080" s="88"/>
      <c r="J2080" s="87"/>
      <c r="K2080" s="87"/>
      <c r="L2080" s="87"/>
      <c r="M2080" s="87"/>
      <c r="N2080" s="87"/>
      <c r="O2080" s="88"/>
      <c r="P2080" s="88"/>
      <c r="Q2080" s="88"/>
      <c r="R2080" s="88"/>
      <c r="S2080" s="88"/>
      <c r="T2080" s="88"/>
      <c r="U2080" s="88"/>
      <c r="V2080" s="88"/>
      <c r="W2080" s="88"/>
      <c r="X2080" s="88"/>
      <c r="Y2080" s="88"/>
      <c r="Z2080" s="88"/>
      <c r="AA2080" s="88"/>
      <c r="AB2080" s="88"/>
      <c r="AC2080" s="88"/>
      <c r="AD2080" s="88"/>
      <c r="AE2080" s="88"/>
      <c r="AF2080" s="88"/>
      <c r="AG2080" s="88"/>
      <c r="AH2080" s="88"/>
      <c r="AI2080" s="88"/>
      <c r="AJ2080" s="88"/>
      <c r="AK2080" s="88"/>
      <c r="AL2080" s="88"/>
      <c r="AM2080" s="88"/>
      <c r="AN2080" s="88"/>
      <c r="AO2080" s="88"/>
      <c r="AP2080" s="88"/>
      <c r="AQ2080" s="88"/>
      <c r="AR2080" s="88"/>
      <c r="AS2080" s="88"/>
      <c r="AT2080" s="88"/>
      <c r="AU2080" s="88"/>
      <c r="AV2080" s="88"/>
      <c r="AW2080" s="88"/>
      <c r="AX2080" s="88"/>
      <c r="AY2080" s="88"/>
      <c r="AZ2080" s="88"/>
      <c r="BA2080" s="88"/>
      <c r="BB2080" s="88"/>
      <c r="BC2080" s="88"/>
      <c r="BD2080" s="88"/>
      <c r="BE2080" s="88"/>
      <c r="BF2080" s="88"/>
      <c r="BG2080" s="88"/>
      <c r="BH2080" s="88"/>
      <c r="BI2080" s="88"/>
      <c r="BJ2080" s="88"/>
      <c r="BK2080" s="88"/>
      <c r="BL2080" s="88"/>
      <c r="BM2080" s="88"/>
      <c r="BN2080" s="88"/>
      <c r="BO2080" s="88"/>
      <c r="BP2080" s="88"/>
      <c r="BQ2080" s="88"/>
      <c r="BR2080" s="88"/>
      <c r="BS2080" s="88"/>
      <c r="BT2080" s="88"/>
      <c r="BU2080" s="88"/>
      <c r="BV2080" s="88"/>
      <c r="BW2080" s="88"/>
      <c r="BX2080" s="88"/>
      <c r="BY2080" s="88"/>
      <c r="BZ2080" s="88"/>
      <c r="CA2080" s="88"/>
      <c r="CB2080" s="88"/>
      <c r="CC2080" s="88"/>
      <c r="CD2080" s="88"/>
      <c r="CE2080" s="88"/>
      <c r="CF2080" s="88"/>
      <c r="CG2080" s="88"/>
      <c r="CH2080" s="88"/>
      <c r="CI2080" s="88"/>
      <c r="CJ2080" s="88"/>
      <c r="CK2080" s="88"/>
      <c r="CL2080" s="88"/>
      <c r="CM2080" s="88"/>
      <c r="CN2080" s="88"/>
      <c r="CO2080" s="88"/>
      <c r="CP2080" s="88"/>
      <c r="CQ2080" s="88"/>
      <c r="CR2080" s="88"/>
      <c r="CS2080" s="88"/>
      <c r="CT2080" s="88"/>
      <c r="CU2080" s="88"/>
      <c r="CV2080" s="88"/>
      <c r="CW2080" s="88"/>
      <c r="CX2080" s="88"/>
      <c r="CY2080" s="88"/>
    </row>
    <row r="2081" spans="2:103" x14ac:dyDescent="0.3">
      <c r="B2081" s="87"/>
      <c r="C2081" s="87"/>
      <c r="D2081" s="144"/>
      <c r="E2081" s="144"/>
      <c r="F2081" s="87"/>
      <c r="G2081" s="88"/>
      <c r="H2081" s="88"/>
      <c r="I2081" s="88"/>
      <c r="J2081" s="87"/>
      <c r="K2081" s="87"/>
      <c r="L2081" s="87"/>
      <c r="M2081" s="87"/>
      <c r="N2081" s="87"/>
      <c r="O2081" s="88"/>
      <c r="P2081" s="88"/>
      <c r="Q2081" s="88"/>
      <c r="R2081" s="88"/>
      <c r="S2081" s="88"/>
      <c r="T2081" s="88"/>
      <c r="U2081" s="88"/>
      <c r="V2081" s="88"/>
      <c r="W2081" s="88"/>
      <c r="X2081" s="88"/>
      <c r="Y2081" s="88"/>
      <c r="Z2081" s="88"/>
      <c r="AA2081" s="88"/>
      <c r="AB2081" s="88"/>
      <c r="AC2081" s="88"/>
      <c r="AD2081" s="88"/>
      <c r="AE2081" s="88"/>
      <c r="AF2081" s="88"/>
      <c r="AG2081" s="88"/>
      <c r="AH2081" s="88"/>
      <c r="AI2081" s="88"/>
      <c r="AJ2081" s="88"/>
      <c r="AK2081" s="88"/>
      <c r="AL2081" s="88"/>
      <c r="AM2081" s="88"/>
      <c r="AN2081" s="88"/>
      <c r="AO2081" s="88"/>
      <c r="AP2081" s="88"/>
      <c r="AQ2081" s="88"/>
      <c r="AR2081" s="88"/>
      <c r="AS2081" s="88"/>
      <c r="AT2081" s="88"/>
      <c r="AU2081" s="88"/>
      <c r="AV2081" s="88"/>
      <c r="AW2081" s="88"/>
      <c r="AX2081" s="88"/>
      <c r="AY2081" s="88"/>
      <c r="AZ2081" s="88"/>
      <c r="BA2081" s="88"/>
      <c r="BB2081" s="88"/>
      <c r="BC2081" s="88"/>
      <c r="BD2081" s="88"/>
      <c r="BE2081" s="88"/>
      <c r="BF2081" s="88"/>
      <c r="BG2081" s="88"/>
      <c r="BH2081" s="88"/>
      <c r="BI2081" s="88"/>
      <c r="BJ2081" s="88"/>
      <c r="BK2081" s="88"/>
      <c r="BL2081" s="88"/>
      <c r="BM2081" s="88"/>
      <c r="BN2081" s="88"/>
      <c r="BO2081" s="88"/>
      <c r="BP2081" s="88"/>
      <c r="BQ2081" s="88"/>
      <c r="BR2081" s="88"/>
      <c r="BS2081" s="88"/>
      <c r="BT2081" s="88"/>
      <c r="BU2081" s="88"/>
      <c r="BV2081" s="88"/>
      <c r="BW2081" s="88"/>
      <c r="BX2081" s="88"/>
      <c r="BY2081" s="88"/>
      <c r="BZ2081" s="88"/>
      <c r="CA2081" s="88"/>
      <c r="CB2081" s="88"/>
      <c r="CC2081" s="88"/>
      <c r="CD2081" s="88"/>
      <c r="CE2081" s="88"/>
      <c r="CF2081" s="88"/>
      <c r="CG2081" s="88"/>
      <c r="CH2081" s="88"/>
      <c r="CI2081" s="88"/>
      <c r="CJ2081" s="88"/>
      <c r="CK2081" s="88"/>
      <c r="CL2081" s="88"/>
      <c r="CM2081" s="88"/>
      <c r="CN2081" s="88"/>
      <c r="CO2081" s="88"/>
      <c r="CP2081" s="88"/>
      <c r="CQ2081" s="88"/>
      <c r="CR2081" s="88"/>
      <c r="CS2081" s="88"/>
      <c r="CT2081" s="88"/>
      <c r="CU2081" s="88"/>
      <c r="CV2081" s="88"/>
      <c r="CW2081" s="88"/>
      <c r="CX2081" s="88"/>
      <c r="CY2081" s="88"/>
    </row>
    <row r="2082" spans="2:103" x14ac:dyDescent="0.3">
      <c r="B2082" s="87"/>
      <c r="C2082" s="87"/>
      <c r="D2082" s="144"/>
      <c r="E2082" s="144"/>
      <c r="F2082" s="87"/>
      <c r="G2082" s="88"/>
      <c r="H2082" s="88"/>
      <c r="I2082" s="88"/>
      <c r="J2082" s="87"/>
      <c r="K2082" s="87"/>
      <c r="L2082" s="87"/>
      <c r="M2082" s="87"/>
      <c r="N2082" s="87"/>
      <c r="O2082" s="88"/>
      <c r="P2082" s="88"/>
      <c r="Q2082" s="88"/>
      <c r="R2082" s="88"/>
      <c r="S2082" s="88"/>
      <c r="T2082" s="88"/>
      <c r="U2082" s="88"/>
      <c r="V2082" s="88"/>
      <c r="W2082" s="88"/>
      <c r="X2082" s="88"/>
      <c r="Y2082" s="88"/>
      <c r="Z2082" s="88"/>
      <c r="AA2082" s="88"/>
      <c r="AB2082" s="88"/>
      <c r="AC2082" s="88"/>
      <c r="AD2082" s="88"/>
      <c r="AE2082" s="88"/>
      <c r="AF2082" s="88"/>
      <c r="AG2082" s="88"/>
      <c r="AH2082" s="88"/>
      <c r="AI2082" s="88"/>
      <c r="AJ2082" s="88"/>
      <c r="AK2082" s="88"/>
      <c r="AL2082" s="88"/>
      <c r="AM2082" s="88"/>
      <c r="AN2082" s="88"/>
      <c r="AO2082" s="88"/>
      <c r="AP2082" s="88"/>
      <c r="AQ2082" s="88"/>
      <c r="AR2082" s="88"/>
      <c r="AS2082" s="88"/>
      <c r="AT2082" s="88"/>
      <c r="AU2082" s="88"/>
      <c r="AV2082" s="88"/>
      <c r="AW2082" s="88"/>
      <c r="AX2082" s="88"/>
      <c r="AY2082" s="88"/>
      <c r="AZ2082" s="88"/>
      <c r="BA2082" s="88"/>
      <c r="BB2082" s="88"/>
      <c r="BC2082" s="88"/>
      <c r="BD2082" s="88"/>
      <c r="BE2082" s="88"/>
      <c r="BF2082" s="88"/>
      <c r="BG2082" s="88"/>
      <c r="BH2082" s="88"/>
      <c r="BI2082" s="88"/>
      <c r="BJ2082" s="88"/>
      <c r="BK2082" s="88"/>
      <c r="BL2082" s="88"/>
      <c r="BM2082" s="88"/>
      <c r="BN2082" s="88"/>
      <c r="BO2082" s="88"/>
      <c r="BP2082" s="88"/>
      <c r="BQ2082" s="88"/>
      <c r="BR2082" s="88"/>
      <c r="BS2082" s="88"/>
      <c r="BT2082" s="88"/>
      <c r="BU2082" s="88"/>
      <c r="BV2082" s="88"/>
      <c r="BW2082" s="88"/>
      <c r="BX2082" s="88"/>
      <c r="BY2082" s="88"/>
      <c r="BZ2082" s="88"/>
      <c r="CA2082" s="88"/>
      <c r="CB2082" s="88"/>
      <c r="CC2082" s="88"/>
      <c r="CD2082" s="88"/>
      <c r="CE2082" s="88"/>
      <c r="CF2082" s="88"/>
      <c r="CG2082" s="88"/>
      <c r="CH2082" s="88"/>
      <c r="CI2082" s="88"/>
      <c r="CJ2082" s="88"/>
      <c r="CK2082" s="88"/>
      <c r="CL2082" s="88"/>
      <c r="CM2082" s="88"/>
      <c r="CN2082" s="88"/>
      <c r="CO2082" s="88"/>
      <c r="CP2082" s="88"/>
      <c r="CQ2082" s="88"/>
      <c r="CR2082" s="88"/>
      <c r="CS2082" s="88"/>
      <c r="CT2082" s="88"/>
      <c r="CU2082" s="88"/>
      <c r="CV2082" s="88"/>
      <c r="CW2082" s="88"/>
      <c r="CX2082" s="88"/>
      <c r="CY2082" s="88"/>
    </row>
    <row r="2083" spans="2:103" x14ac:dyDescent="0.3">
      <c r="B2083" s="87"/>
      <c r="C2083" s="87"/>
      <c r="D2083" s="144"/>
      <c r="E2083" s="144"/>
      <c r="F2083" s="87"/>
      <c r="G2083" s="88"/>
      <c r="H2083" s="88"/>
      <c r="I2083" s="88"/>
      <c r="J2083" s="87"/>
      <c r="K2083" s="87"/>
      <c r="L2083" s="87"/>
      <c r="M2083" s="87"/>
      <c r="N2083" s="87"/>
      <c r="O2083" s="88"/>
      <c r="P2083" s="88"/>
      <c r="Q2083" s="88"/>
      <c r="R2083" s="88"/>
      <c r="S2083" s="88"/>
      <c r="T2083" s="88"/>
      <c r="U2083" s="88"/>
      <c r="V2083" s="88"/>
      <c r="W2083" s="88"/>
      <c r="X2083" s="88"/>
      <c r="Y2083" s="88"/>
      <c r="Z2083" s="88"/>
      <c r="AA2083" s="88"/>
      <c r="AB2083" s="88"/>
      <c r="AC2083" s="88"/>
      <c r="AD2083" s="88"/>
      <c r="AE2083" s="88"/>
      <c r="AF2083" s="88"/>
      <c r="AG2083" s="88"/>
      <c r="AH2083" s="88"/>
      <c r="AI2083" s="88"/>
      <c r="AJ2083" s="88"/>
      <c r="AK2083" s="88"/>
      <c r="AL2083" s="88"/>
      <c r="AM2083" s="88"/>
      <c r="AN2083" s="88"/>
      <c r="AO2083" s="88"/>
      <c r="AP2083" s="88"/>
      <c r="AQ2083" s="88"/>
      <c r="AR2083" s="88"/>
      <c r="AS2083" s="88"/>
      <c r="AT2083" s="88"/>
      <c r="AU2083" s="88"/>
      <c r="AV2083" s="88"/>
      <c r="AW2083" s="88"/>
      <c r="AX2083" s="88"/>
      <c r="AY2083" s="88"/>
      <c r="AZ2083" s="88"/>
      <c r="BA2083" s="88"/>
      <c r="BB2083" s="88"/>
      <c r="BC2083" s="88"/>
      <c r="BD2083" s="88"/>
      <c r="BE2083" s="88"/>
      <c r="BF2083" s="88"/>
      <c r="BG2083" s="88"/>
      <c r="BH2083" s="88"/>
      <c r="BI2083" s="88"/>
      <c r="BJ2083" s="88"/>
      <c r="BK2083" s="88"/>
      <c r="BL2083" s="88"/>
      <c r="BM2083" s="88"/>
      <c r="BN2083" s="88"/>
      <c r="BO2083" s="88"/>
      <c r="BP2083" s="88"/>
      <c r="BQ2083" s="88"/>
      <c r="BR2083" s="88"/>
      <c r="BS2083" s="88"/>
      <c r="BT2083" s="88"/>
      <c r="BU2083" s="88"/>
      <c r="BV2083" s="88"/>
      <c r="BW2083" s="88"/>
      <c r="BX2083" s="88"/>
      <c r="BY2083" s="88"/>
      <c r="BZ2083" s="88"/>
      <c r="CA2083" s="88"/>
      <c r="CB2083" s="88"/>
      <c r="CC2083" s="88"/>
      <c r="CD2083" s="88"/>
      <c r="CE2083" s="88"/>
      <c r="CF2083" s="88"/>
      <c r="CG2083" s="88"/>
      <c r="CH2083" s="88"/>
      <c r="CI2083" s="88"/>
      <c r="CJ2083" s="88"/>
      <c r="CK2083" s="88"/>
      <c r="CL2083" s="88"/>
      <c r="CM2083" s="88"/>
      <c r="CN2083" s="88"/>
      <c r="CO2083" s="88"/>
      <c r="CP2083" s="88"/>
      <c r="CQ2083" s="88"/>
      <c r="CR2083" s="88"/>
      <c r="CS2083" s="88"/>
      <c r="CT2083" s="88"/>
      <c r="CU2083" s="88"/>
      <c r="CV2083" s="88"/>
      <c r="CW2083" s="88"/>
      <c r="CX2083" s="88"/>
      <c r="CY2083" s="88"/>
    </row>
    <row r="2084" spans="2:103" x14ac:dyDescent="0.3">
      <c r="B2084" s="87"/>
      <c r="C2084" s="87"/>
      <c r="D2084" s="144"/>
      <c r="E2084" s="144"/>
      <c r="F2084" s="87"/>
      <c r="G2084" s="88"/>
      <c r="H2084" s="88"/>
      <c r="I2084" s="88"/>
      <c r="J2084" s="87"/>
      <c r="K2084" s="87"/>
      <c r="L2084" s="87"/>
      <c r="M2084" s="87"/>
      <c r="N2084" s="87"/>
      <c r="O2084" s="88"/>
      <c r="P2084" s="88"/>
      <c r="Q2084" s="88"/>
      <c r="R2084" s="88"/>
      <c r="S2084" s="88"/>
      <c r="T2084" s="88"/>
      <c r="U2084" s="88"/>
      <c r="V2084" s="88"/>
      <c r="W2084" s="88"/>
      <c r="X2084" s="88"/>
      <c r="Y2084" s="88"/>
      <c r="Z2084" s="88"/>
      <c r="AA2084" s="88"/>
      <c r="AB2084" s="88"/>
      <c r="AC2084" s="88"/>
      <c r="AD2084" s="88"/>
      <c r="AE2084" s="88"/>
      <c r="AF2084" s="88"/>
      <c r="AG2084" s="88"/>
      <c r="AH2084" s="88"/>
      <c r="AI2084" s="88"/>
      <c r="AJ2084" s="88"/>
      <c r="AK2084" s="88"/>
      <c r="AL2084" s="88"/>
      <c r="AM2084" s="88"/>
      <c r="AN2084" s="88"/>
      <c r="AO2084" s="88"/>
      <c r="AP2084" s="88"/>
      <c r="AQ2084" s="88"/>
      <c r="AR2084" s="88"/>
      <c r="AS2084" s="88"/>
      <c r="AT2084" s="88"/>
      <c r="AU2084" s="88"/>
      <c r="AV2084" s="88"/>
      <c r="AW2084" s="88"/>
      <c r="AX2084" s="88"/>
      <c r="AY2084" s="88"/>
      <c r="AZ2084" s="88"/>
      <c r="BA2084" s="88"/>
      <c r="BB2084" s="88"/>
      <c r="BC2084" s="88"/>
      <c r="BD2084" s="88"/>
      <c r="BE2084" s="88"/>
      <c r="BF2084" s="88"/>
      <c r="BG2084" s="88"/>
      <c r="BH2084" s="88"/>
      <c r="BI2084" s="88"/>
      <c r="BJ2084" s="88"/>
      <c r="BK2084" s="88"/>
      <c r="BL2084" s="88"/>
      <c r="BM2084" s="88"/>
      <c r="BN2084" s="88"/>
      <c r="BO2084" s="88"/>
      <c r="BP2084" s="88"/>
      <c r="BQ2084" s="88"/>
      <c r="BR2084" s="88"/>
      <c r="BS2084" s="88"/>
      <c r="BT2084" s="88"/>
      <c r="BU2084" s="88"/>
      <c r="BV2084" s="88"/>
      <c r="BW2084" s="88"/>
      <c r="BX2084" s="88"/>
      <c r="BY2084" s="88"/>
      <c r="BZ2084" s="88"/>
      <c r="CA2084" s="88"/>
      <c r="CB2084" s="88"/>
      <c r="CC2084" s="88"/>
      <c r="CD2084" s="88"/>
      <c r="CE2084" s="88"/>
      <c r="CF2084" s="88"/>
      <c r="CG2084" s="88"/>
      <c r="CH2084" s="88"/>
      <c r="CI2084" s="88"/>
      <c r="CJ2084" s="88"/>
      <c r="CK2084" s="88"/>
      <c r="CL2084" s="88"/>
      <c r="CM2084" s="88"/>
      <c r="CN2084" s="88"/>
      <c r="CO2084" s="88"/>
      <c r="CP2084" s="88"/>
      <c r="CQ2084" s="88"/>
      <c r="CR2084" s="88"/>
      <c r="CS2084" s="88"/>
      <c r="CT2084" s="88"/>
      <c r="CU2084" s="88"/>
      <c r="CV2084" s="88"/>
      <c r="CW2084" s="88"/>
      <c r="CX2084" s="88"/>
      <c r="CY2084" s="88"/>
    </row>
    <row r="2085" spans="2:103" x14ac:dyDescent="0.3">
      <c r="B2085" s="87"/>
      <c r="C2085" s="87"/>
      <c r="D2085" s="144"/>
      <c r="E2085" s="144"/>
      <c r="F2085" s="87"/>
      <c r="G2085" s="88"/>
      <c r="H2085" s="88"/>
      <c r="I2085" s="88"/>
      <c r="J2085" s="87"/>
      <c r="K2085" s="87"/>
      <c r="L2085" s="87"/>
      <c r="M2085" s="87"/>
      <c r="N2085" s="87"/>
      <c r="O2085" s="88"/>
      <c r="P2085" s="88"/>
      <c r="Q2085" s="88"/>
      <c r="R2085" s="88"/>
      <c r="S2085" s="88"/>
      <c r="T2085" s="88"/>
      <c r="U2085" s="88"/>
      <c r="V2085" s="88"/>
      <c r="W2085" s="88"/>
      <c r="X2085" s="88"/>
      <c r="Y2085" s="88"/>
      <c r="Z2085" s="88"/>
      <c r="AA2085" s="88"/>
      <c r="AB2085" s="88"/>
      <c r="AC2085" s="88"/>
      <c r="AD2085" s="88"/>
      <c r="AE2085" s="88"/>
      <c r="AF2085" s="88"/>
      <c r="AG2085" s="88"/>
      <c r="AH2085" s="88"/>
      <c r="AI2085" s="88"/>
      <c r="AJ2085" s="88"/>
      <c r="AK2085" s="88"/>
      <c r="AL2085" s="88"/>
      <c r="AM2085" s="88"/>
      <c r="AN2085" s="88"/>
      <c r="AO2085" s="88"/>
      <c r="AP2085" s="88"/>
      <c r="AQ2085" s="88"/>
      <c r="AR2085" s="88"/>
      <c r="AS2085" s="88"/>
      <c r="AT2085" s="88"/>
      <c r="AU2085" s="88"/>
      <c r="AV2085" s="88"/>
      <c r="AW2085" s="88"/>
      <c r="AX2085" s="88"/>
      <c r="AY2085" s="88"/>
      <c r="AZ2085" s="88"/>
      <c r="BA2085" s="88"/>
      <c r="BB2085" s="88"/>
      <c r="BC2085" s="88"/>
      <c r="BD2085" s="88"/>
      <c r="BE2085" s="88"/>
      <c r="BF2085" s="88"/>
      <c r="BG2085" s="88"/>
      <c r="BH2085" s="88"/>
      <c r="BI2085" s="88"/>
      <c r="BJ2085" s="88"/>
      <c r="BK2085" s="88"/>
      <c r="BL2085" s="88"/>
      <c r="BM2085" s="88"/>
      <c r="BN2085" s="88"/>
      <c r="BO2085" s="88"/>
      <c r="BP2085" s="88"/>
      <c r="BQ2085" s="88"/>
      <c r="BR2085" s="88"/>
      <c r="BS2085" s="88"/>
      <c r="BT2085" s="88"/>
      <c r="BU2085" s="88"/>
      <c r="BV2085" s="88"/>
      <c r="BW2085" s="88"/>
      <c r="BX2085" s="88"/>
      <c r="BY2085" s="88"/>
      <c r="BZ2085" s="88"/>
      <c r="CA2085" s="88"/>
      <c r="CB2085" s="88"/>
      <c r="CC2085" s="88"/>
      <c r="CD2085" s="88"/>
      <c r="CE2085" s="88"/>
      <c r="CF2085" s="88"/>
      <c r="CG2085" s="88"/>
      <c r="CH2085" s="88"/>
      <c r="CI2085" s="88"/>
      <c r="CJ2085" s="88"/>
      <c r="CK2085" s="88"/>
      <c r="CL2085" s="88"/>
      <c r="CM2085" s="88"/>
      <c r="CN2085" s="88"/>
      <c r="CO2085" s="88"/>
      <c r="CP2085" s="88"/>
      <c r="CQ2085" s="88"/>
      <c r="CR2085" s="88"/>
      <c r="CS2085" s="88"/>
      <c r="CT2085" s="88"/>
      <c r="CU2085" s="88"/>
      <c r="CV2085" s="88"/>
      <c r="CW2085" s="88"/>
      <c r="CX2085" s="88"/>
      <c r="CY2085" s="88"/>
    </row>
    <row r="2086" spans="2:103" x14ac:dyDescent="0.3">
      <c r="B2086" s="87"/>
      <c r="C2086" s="87"/>
      <c r="D2086" s="144"/>
      <c r="E2086" s="144"/>
      <c r="F2086" s="87"/>
      <c r="G2086" s="88"/>
      <c r="H2086" s="88"/>
      <c r="I2086" s="88"/>
      <c r="J2086" s="87"/>
      <c r="K2086" s="87"/>
      <c r="L2086" s="87"/>
      <c r="M2086" s="87"/>
      <c r="N2086" s="87"/>
      <c r="O2086" s="88"/>
      <c r="P2086" s="88"/>
      <c r="Q2086" s="88"/>
      <c r="R2086" s="88"/>
      <c r="S2086" s="88"/>
      <c r="T2086" s="88"/>
      <c r="U2086" s="88"/>
      <c r="V2086" s="88"/>
      <c r="W2086" s="88"/>
      <c r="X2086" s="88"/>
      <c r="Y2086" s="88"/>
      <c r="Z2086" s="88"/>
      <c r="AA2086" s="88"/>
      <c r="AB2086" s="88"/>
      <c r="AC2086" s="88"/>
      <c r="AD2086" s="88"/>
      <c r="AE2086" s="88"/>
      <c r="AF2086" s="88"/>
      <c r="AG2086" s="88"/>
      <c r="AH2086" s="88"/>
      <c r="AI2086" s="88"/>
      <c r="AJ2086" s="88"/>
      <c r="AK2086" s="88"/>
      <c r="AL2086" s="88"/>
      <c r="AM2086" s="88"/>
      <c r="AN2086" s="88"/>
      <c r="AO2086" s="88"/>
      <c r="AP2086" s="88"/>
      <c r="AQ2086" s="88"/>
      <c r="AR2086" s="88"/>
      <c r="AS2086" s="88"/>
      <c r="AT2086" s="88"/>
      <c r="AU2086" s="88"/>
      <c r="AV2086" s="88"/>
      <c r="AW2086" s="88"/>
      <c r="AX2086" s="88"/>
      <c r="AY2086" s="88"/>
      <c r="AZ2086" s="88"/>
      <c r="BA2086" s="88"/>
      <c r="BB2086" s="88"/>
      <c r="BC2086" s="88"/>
      <c r="BD2086" s="88"/>
      <c r="BE2086" s="88"/>
      <c r="BF2086" s="88"/>
      <c r="BG2086" s="88"/>
      <c r="BH2086" s="88"/>
      <c r="BI2086" s="88"/>
      <c r="BJ2086" s="88"/>
      <c r="BK2086" s="88"/>
      <c r="BL2086" s="88"/>
      <c r="BM2086" s="88"/>
      <c r="BN2086" s="88"/>
      <c r="BO2086" s="88"/>
      <c r="BP2086" s="88"/>
      <c r="BQ2086" s="88"/>
      <c r="BR2086" s="88"/>
      <c r="BS2086" s="88"/>
      <c r="BT2086" s="88"/>
      <c r="BU2086" s="88"/>
      <c r="BV2086" s="88"/>
      <c r="BW2086" s="88"/>
      <c r="BX2086" s="88"/>
      <c r="BY2086" s="88"/>
      <c r="BZ2086" s="88"/>
      <c r="CA2086" s="88"/>
      <c r="CB2086" s="88"/>
      <c r="CC2086" s="88"/>
      <c r="CD2086" s="88"/>
      <c r="CE2086" s="88"/>
      <c r="CF2086" s="88"/>
      <c r="CG2086" s="88"/>
      <c r="CH2086" s="88"/>
      <c r="CI2086" s="88"/>
      <c r="CJ2086" s="88"/>
      <c r="CK2086" s="88"/>
      <c r="CL2086" s="88"/>
      <c r="CM2086" s="88"/>
      <c r="CN2086" s="88"/>
      <c r="CO2086" s="88"/>
      <c r="CP2086" s="88"/>
      <c r="CQ2086" s="88"/>
      <c r="CR2086" s="88"/>
      <c r="CS2086" s="88"/>
      <c r="CT2086" s="88"/>
      <c r="CU2086" s="88"/>
      <c r="CV2086" s="88"/>
      <c r="CW2086" s="88"/>
      <c r="CX2086" s="88"/>
      <c r="CY2086" s="88"/>
    </row>
    <row r="2087" spans="2:103" x14ac:dyDescent="0.3">
      <c r="B2087" s="87"/>
      <c r="C2087" s="87"/>
      <c r="D2087" s="144"/>
      <c r="E2087" s="144"/>
      <c r="F2087" s="87"/>
      <c r="G2087" s="88"/>
      <c r="H2087" s="88"/>
      <c r="I2087" s="88"/>
      <c r="J2087" s="87"/>
      <c r="K2087" s="87"/>
      <c r="L2087" s="87"/>
      <c r="M2087" s="87"/>
      <c r="N2087" s="87"/>
      <c r="O2087" s="88"/>
      <c r="P2087" s="88"/>
      <c r="Q2087" s="88"/>
      <c r="R2087" s="88"/>
      <c r="S2087" s="88"/>
      <c r="T2087" s="88"/>
      <c r="U2087" s="88"/>
      <c r="V2087" s="88"/>
      <c r="W2087" s="88"/>
      <c r="X2087" s="88"/>
      <c r="Y2087" s="88"/>
      <c r="Z2087" s="88"/>
      <c r="AA2087" s="88"/>
      <c r="AB2087" s="88"/>
      <c r="AC2087" s="88"/>
      <c r="AD2087" s="88"/>
      <c r="AE2087" s="88"/>
      <c r="AF2087" s="88"/>
      <c r="AG2087" s="88"/>
      <c r="AH2087" s="88"/>
      <c r="AI2087" s="88"/>
      <c r="AJ2087" s="88"/>
      <c r="AK2087" s="88"/>
      <c r="AL2087" s="88"/>
      <c r="AM2087" s="88"/>
      <c r="AN2087" s="88"/>
      <c r="AO2087" s="88"/>
      <c r="AP2087" s="88"/>
      <c r="AQ2087" s="88"/>
      <c r="AR2087" s="88"/>
      <c r="AS2087" s="88"/>
      <c r="AT2087" s="88"/>
      <c r="AU2087" s="88"/>
      <c r="AV2087" s="88"/>
      <c r="AW2087" s="88"/>
      <c r="AX2087" s="88"/>
      <c r="AY2087" s="88"/>
      <c r="AZ2087" s="88"/>
      <c r="BA2087" s="88"/>
      <c r="BB2087" s="88"/>
      <c r="BC2087" s="88"/>
      <c r="BD2087" s="88"/>
      <c r="BE2087" s="88"/>
      <c r="BF2087" s="88"/>
      <c r="BG2087" s="88"/>
      <c r="BH2087" s="88"/>
      <c r="BI2087" s="88"/>
      <c r="BJ2087" s="88"/>
      <c r="BK2087" s="88"/>
      <c r="BL2087" s="88"/>
      <c r="BM2087" s="88"/>
      <c r="BN2087" s="88"/>
      <c r="BO2087" s="88"/>
      <c r="BP2087" s="88"/>
      <c r="BQ2087" s="88"/>
      <c r="BR2087" s="88"/>
      <c r="BS2087" s="88"/>
      <c r="BT2087" s="88"/>
      <c r="BU2087" s="88"/>
      <c r="BV2087" s="88"/>
      <c r="BW2087" s="88"/>
      <c r="BX2087" s="88"/>
      <c r="BY2087" s="88"/>
      <c r="BZ2087" s="88"/>
      <c r="CA2087" s="88"/>
      <c r="CB2087" s="88"/>
      <c r="CC2087" s="88"/>
      <c r="CD2087" s="88"/>
      <c r="CE2087" s="88"/>
      <c r="CF2087" s="88"/>
      <c r="CG2087" s="88"/>
      <c r="CH2087" s="88"/>
      <c r="CI2087" s="88"/>
      <c r="CJ2087" s="88"/>
      <c r="CK2087" s="88"/>
      <c r="CL2087" s="88"/>
      <c r="CM2087" s="88"/>
      <c r="CN2087" s="88"/>
      <c r="CO2087" s="88"/>
      <c r="CP2087" s="88"/>
      <c r="CQ2087" s="88"/>
      <c r="CR2087" s="88"/>
      <c r="CS2087" s="88"/>
      <c r="CT2087" s="88"/>
      <c r="CU2087" s="88"/>
      <c r="CV2087" s="88"/>
      <c r="CW2087" s="88"/>
      <c r="CX2087" s="88"/>
      <c r="CY2087" s="88"/>
    </row>
    <row r="2088" spans="2:103" x14ac:dyDescent="0.3">
      <c r="B2088" s="87"/>
      <c r="C2088" s="87"/>
      <c r="D2088" s="144"/>
      <c r="E2088" s="144"/>
      <c r="F2088" s="87"/>
      <c r="G2088" s="88"/>
      <c r="H2088" s="88"/>
      <c r="I2088" s="88"/>
      <c r="J2088" s="87"/>
      <c r="K2088" s="87"/>
      <c r="L2088" s="87"/>
      <c r="M2088" s="87"/>
      <c r="N2088" s="87"/>
      <c r="O2088" s="88"/>
      <c r="P2088" s="88"/>
      <c r="Q2088" s="88"/>
      <c r="R2088" s="88"/>
      <c r="S2088" s="88"/>
      <c r="T2088" s="88"/>
      <c r="U2088" s="88"/>
      <c r="V2088" s="88"/>
      <c r="W2088" s="88"/>
      <c r="X2088" s="88"/>
      <c r="Y2088" s="88"/>
      <c r="Z2088" s="88"/>
      <c r="AA2088" s="88"/>
      <c r="AB2088" s="88"/>
      <c r="AC2088" s="88"/>
      <c r="AD2088" s="88"/>
      <c r="AE2088" s="88"/>
      <c r="AF2088" s="88"/>
      <c r="AG2088" s="88"/>
      <c r="AH2088" s="88"/>
      <c r="AI2088" s="88"/>
      <c r="AJ2088" s="88"/>
      <c r="AK2088" s="88"/>
      <c r="AL2088" s="88"/>
      <c r="AM2088" s="88"/>
      <c r="AN2088" s="88"/>
      <c r="AO2088" s="88"/>
      <c r="AP2088" s="88"/>
      <c r="AQ2088" s="88"/>
      <c r="AR2088" s="88"/>
      <c r="AS2088" s="88"/>
      <c r="AT2088" s="88"/>
      <c r="AU2088" s="88"/>
      <c r="AV2088" s="88"/>
      <c r="AW2088" s="88"/>
      <c r="AX2088" s="88"/>
      <c r="AY2088" s="88"/>
      <c r="AZ2088" s="88"/>
      <c r="BA2088" s="88"/>
      <c r="BB2088" s="88"/>
      <c r="BC2088" s="88"/>
      <c r="BD2088" s="88"/>
      <c r="BE2088" s="88"/>
      <c r="BF2088" s="88"/>
      <c r="BG2088" s="88"/>
      <c r="BH2088" s="88"/>
      <c r="BI2088" s="88"/>
      <c r="BJ2088" s="88"/>
      <c r="BK2088" s="88"/>
      <c r="BL2088" s="88"/>
      <c r="BM2088" s="88"/>
      <c r="BN2088" s="88"/>
      <c r="BO2088" s="88"/>
      <c r="BP2088" s="88"/>
      <c r="BQ2088" s="88"/>
      <c r="BR2088" s="88"/>
      <c r="BS2088" s="88"/>
      <c r="BT2088" s="88"/>
      <c r="BU2088" s="88"/>
      <c r="BV2088" s="88"/>
      <c r="BW2088" s="88"/>
      <c r="BX2088" s="88"/>
      <c r="BY2088" s="88"/>
      <c r="BZ2088" s="88"/>
      <c r="CA2088" s="88"/>
      <c r="CB2088" s="88"/>
      <c r="CC2088" s="88"/>
      <c r="CD2088" s="88"/>
      <c r="CE2088" s="88"/>
      <c r="CF2088" s="88"/>
      <c r="CG2088" s="88"/>
      <c r="CH2088" s="88"/>
      <c r="CI2088" s="88"/>
      <c r="CJ2088" s="88"/>
      <c r="CK2088" s="88"/>
      <c r="CL2088" s="88"/>
      <c r="CM2088" s="88"/>
      <c r="CN2088" s="88"/>
      <c r="CO2088" s="88"/>
      <c r="CP2088" s="88"/>
      <c r="CQ2088" s="88"/>
      <c r="CR2088" s="88"/>
      <c r="CS2088" s="88"/>
      <c r="CT2088" s="88"/>
      <c r="CU2088" s="88"/>
      <c r="CV2088" s="88"/>
      <c r="CW2088" s="88"/>
      <c r="CX2088" s="88"/>
      <c r="CY2088" s="88"/>
    </row>
    <row r="2089" spans="2:103" x14ac:dyDescent="0.3">
      <c r="B2089" s="87"/>
      <c r="C2089" s="87"/>
      <c r="D2089" s="144"/>
      <c r="E2089" s="144"/>
      <c r="F2089" s="87"/>
      <c r="G2089" s="88"/>
      <c r="H2089" s="88"/>
      <c r="I2089" s="88"/>
      <c r="J2089" s="87"/>
      <c r="K2089" s="87"/>
      <c r="L2089" s="87"/>
      <c r="M2089" s="87"/>
      <c r="N2089" s="87"/>
      <c r="O2089" s="88"/>
      <c r="P2089" s="88"/>
      <c r="Q2089" s="88"/>
      <c r="R2089" s="88"/>
      <c r="S2089" s="88"/>
      <c r="T2089" s="88"/>
      <c r="U2089" s="88"/>
      <c r="V2089" s="88"/>
      <c r="W2089" s="88"/>
      <c r="X2089" s="88"/>
      <c r="Y2089" s="88"/>
      <c r="Z2089" s="88"/>
      <c r="AA2089" s="88"/>
      <c r="AB2089" s="88"/>
      <c r="AC2089" s="88"/>
      <c r="AD2089" s="88"/>
      <c r="AE2089" s="88"/>
      <c r="AF2089" s="88"/>
      <c r="AG2089" s="88"/>
      <c r="AH2089" s="88"/>
      <c r="AI2089" s="88"/>
      <c r="AJ2089" s="88"/>
      <c r="AK2089" s="88"/>
      <c r="AL2089" s="88"/>
      <c r="AM2089" s="88"/>
      <c r="AN2089" s="88"/>
      <c r="AO2089" s="88"/>
      <c r="AP2089" s="88"/>
      <c r="AQ2089" s="88"/>
      <c r="AR2089" s="88"/>
      <c r="AS2089" s="88"/>
      <c r="AT2089" s="88"/>
      <c r="AU2089" s="88"/>
      <c r="AV2089" s="88"/>
      <c r="AW2089" s="88"/>
      <c r="AX2089" s="88"/>
      <c r="AY2089" s="88"/>
      <c r="AZ2089" s="88"/>
      <c r="BA2089" s="88"/>
      <c r="BB2089" s="88"/>
      <c r="BC2089" s="88"/>
      <c r="BD2089" s="88"/>
      <c r="BE2089" s="88"/>
      <c r="BF2089" s="88"/>
      <c r="BG2089" s="88"/>
      <c r="BH2089" s="88"/>
      <c r="BI2089" s="88"/>
      <c r="BJ2089" s="88"/>
      <c r="BK2089" s="88"/>
      <c r="BL2089" s="88"/>
      <c r="BM2089" s="88"/>
      <c r="BN2089" s="88"/>
      <c r="BO2089" s="88"/>
      <c r="BP2089" s="88"/>
      <c r="BQ2089" s="88"/>
      <c r="BR2089" s="88"/>
      <c r="BS2089" s="88"/>
      <c r="BT2089" s="88"/>
      <c r="BU2089" s="88"/>
      <c r="BV2089" s="88"/>
      <c r="BW2089" s="88"/>
      <c r="BX2089" s="88"/>
      <c r="BY2089" s="88"/>
      <c r="BZ2089" s="88"/>
      <c r="CA2089" s="88"/>
      <c r="CB2089" s="88"/>
      <c r="CC2089" s="88"/>
      <c r="CD2089" s="88"/>
      <c r="CE2089" s="88"/>
      <c r="CF2089" s="88"/>
      <c r="CG2089" s="88"/>
      <c r="CH2089" s="88"/>
      <c r="CI2089" s="88"/>
      <c r="CJ2089" s="88"/>
      <c r="CK2089" s="88"/>
      <c r="CL2089" s="88"/>
      <c r="CM2089" s="88"/>
      <c r="CN2089" s="88"/>
      <c r="CO2089" s="88"/>
      <c r="CP2089" s="88"/>
      <c r="CQ2089" s="88"/>
      <c r="CR2089" s="88"/>
      <c r="CS2089" s="88"/>
      <c r="CT2089" s="88"/>
      <c r="CU2089" s="88"/>
      <c r="CV2089" s="88"/>
      <c r="CW2089" s="88"/>
      <c r="CX2089" s="88"/>
      <c r="CY2089" s="88"/>
    </row>
    <row r="2090" spans="2:103" x14ac:dyDescent="0.3">
      <c r="B2090" s="87"/>
      <c r="C2090" s="87"/>
      <c r="D2090" s="144"/>
      <c r="E2090" s="144"/>
      <c r="F2090" s="87"/>
      <c r="G2090" s="88"/>
      <c r="H2090" s="88"/>
      <c r="I2090" s="88"/>
      <c r="J2090" s="87"/>
      <c r="K2090" s="87"/>
      <c r="L2090" s="87"/>
      <c r="M2090" s="87"/>
      <c r="N2090" s="87"/>
      <c r="O2090" s="88"/>
      <c r="P2090" s="88"/>
      <c r="Q2090" s="88"/>
      <c r="R2090" s="88"/>
      <c r="S2090" s="88"/>
      <c r="T2090" s="88"/>
      <c r="U2090" s="88"/>
      <c r="V2090" s="88"/>
      <c r="W2090" s="88"/>
      <c r="X2090" s="88"/>
      <c r="Y2090" s="88"/>
      <c r="Z2090" s="88"/>
      <c r="AA2090" s="88"/>
      <c r="AB2090" s="88"/>
      <c r="AC2090" s="88"/>
      <c r="AD2090" s="88"/>
      <c r="AE2090" s="88"/>
      <c r="AF2090" s="88"/>
      <c r="AG2090" s="88"/>
      <c r="AH2090" s="88"/>
      <c r="AI2090" s="88"/>
      <c r="AJ2090" s="88"/>
      <c r="AK2090" s="88"/>
      <c r="AL2090" s="88"/>
      <c r="AM2090" s="88"/>
      <c r="AN2090" s="88"/>
      <c r="AO2090" s="88"/>
      <c r="AP2090" s="88"/>
      <c r="AQ2090" s="88"/>
      <c r="AR2090" s="88"/>
      <c r="AS2090" s="88"/>
      <c r="AT2090" s="88"/>
      <c r="AU2090" s="88"/>
      <c r="AV2090" s="88"/>
      <c r="AW2090" s="88"/>
      <c r="AX2090" s="88"/>
      <c r="AY2090" s="88"/>
      <c r="AZ2090" s="88"/>
      <c r="BA2090" s="88"/>
      <c r="BB2090" s="88"/>
      <c r="BC2090" s="88"/>
      <c r="BD2090" s="88"/>
      <c r="BE2090" s="88"/>
      <c r="BF2090" s="88"/>
      <c r="BG2090" s="88"/>
      <c r="BH2090" s="88"/>
      <c r="BI2090" s="88"/>
      <c r="BJ2090" s="88"/>
      <c r="BK2090" s="88"/>
      <c r="BL2090" s="88"/>
      <c r="BM2090" s="88"/>
      <c r="BN2090" s="88"/>
      <c r="BO2090" s="88"/>
      <c r="BP2090" s="88"/>
      <c r="BQ2090" s="88"/>
      <c r="BR2090" s="88"/>
      <c r="BS2090" s="88"/>
      <c r="BT2090" s="88"/>
      <c r="BU2090" s="88"/>
      <c r="BV2090" s="88"/>
      <c r="BW2090" s="88"/>
      <c r="BX2090" s="88"/>
      <c r="BY2090" s="88"/>
      <c r="BZ2090" s="88"/>
      <c r="CA2090" s="88"/>
      <c r="CB2090" s="88"/>
      <c r="CC2090" s="88"/>
      <c r="CD2090" s="88"/>
      <c r="CE2090" s="88"/>
      <c r="CF2090" s="88"/>
      <c r="CG2090" s="88"/>
      <c r="CH2090" s="88"/>
      <c r="CI2090" s="88"/>
      <c r="CJ2090" s="88"/>
      <c r="CK2090" s="88"/>
      <c r="CL2090" s="88"/>
      <c r="CM2090" s="88"/>
      <c r="CN2090" s="88"/>
      <c r="CO2090" s="88"/>
      <c r="CP2090" s="88"/>
      <c r="CQ2090" s="88"/>
      <c r="CR2090" s="88"/>
      <c r="CS2090" s="88"/>
      <c r="CT2090" s="88"/>
      <c r="CU2090" s="88"/>
      <c r="CV2090" s="88"/>
      <c r="CW2090" s="88"/>
      <c r="CX2090" s="88"/>
      <c r="CY2090" s="88"/>
    </row>
    <row r="2091" spans="2:103" x14ac:dyDescent="0.3">
      <c r="B2091" s="87"/>
      <c r="C2091" s="87"/>
      <c r="D2091" s="144"/>
      <c r="E2091" s="144"/>
      <c r="F2091" s="87"/>
      <c r="G2091" s="88"/>
      <c r="H2091" s="88"/>
      <c r="I2091" s="88"/>
      <c r="J2091" s="87"/>
      <c r="K2091" s="87"/>
      <c r="L2091" s="87"/>
      <c r="M2091" s="87"/>
      <c r="N2091" s="87"/>
      <c r="O2091" s="88"/>
      <c r="P2091" s="88"/>
      <c r="Q2091" s="88"/>
      <c r="R2091" s="88"/>
      <c r="S2091" s="88"/>
      <c r="T2091" s="88"/>
      <c r="U2091" s="88"/>
      <c r="V2091" s="88"/>
      <c r="W2091" s="88"/>
      <c r="X2091" s="88"/>
      <c r="Y2091" s="88"/>
      <c r="Z2091" s="88"/>
      <c r="AA2091" s="88"/>
      <c r="AB2091" s="88"/>
      <c r="AC2091" s="88"/>
      <c r="AD2091" s="88"/>
      <c r="AE2091" s="88"/>
      <c r="AF2091" s="88"/>
      <c r="AG2091" s="88"/>
      <c r="AH2091" s="88"/>
      <c r="AI2091" s="88"/>
      <c r="AJ2091" s="88"/>
      <c r="AK2091" s="88"/>
      <c r="AL2091" s="88"/>
      <c r="AM2091" s="88"/>
      <c r="AN2091" s="88"/>
      <c r="AO2091" s="88"/>
      <c r="AP2091" s="88"/>
      <c r="AQ2091" s="88"/>
      <c r="AR2091" s="88"/>
      <c r="AS2091" s="88"/>
      <c r="AT2091" s="88"/>
      <c r="AU2091" s="88"/>
      <c r="AV2091" s="88"/>
      <c r="AW2091" s="88"/>
      <c r="AX2091" s="88"/>
      <c r="AY2091" s="88"/>
      <c r="AZ2091" s="88"/>
      <c r="BA2091" s="88"/>
      <c r="BB2091" s="88"/>
      <c r="BC2091" s="88"/>
      <c r="BD2091" s="88"/>
      <c r="BE2091" s="88"/>
      <c r="BF2091" s="88"/>
      <c r="BG2091" s="88"/>
      <c r="BH2091" s="88"/>
      <c r="BI2091" s="88"/>
      <c r="BJ2091" s="88"/>
      <c r="BK2091" s="88"/>
      <c r="BL2091" s="88"/>
      <c r="BM2091" s="88"/>
      <c r="BN2091" s="88"/>
      <c r="BO2091" s="88"/>
      <c r="BP2091" s="88"/>
      <c r="BQ2091" s="88"/>
      <c r="BR2091" s="88"/>
      <c r="BS2091" s="88"/>
      <c r="BT2091" s="88"/>
      <c r="BU2091" s="88"/>
      <c r="BV2091" s="88"/>
      <c r="BW2091" s="88"/>
      <c r="BX2091" s="88"/>
      <c r="BY2091" s="88"/>
      <c r="BZ2091" s="88"/>
      <c r="CA2091" s="88"/>
      <c r="CB2091" s="88"/>
      <c r="CC2091" s="88"/>
      <c r="CD2091" s="88"/>
      <c r="CE2091" s="88"/>
      <c r="CF2091" s="88"/>
      <c r="CG2091" s="88"/>
      <c r="CH2091" s="88"/>
      <c r="CI2091" s="88"/>
      <c r="CJ2091" s="88"/>
      <c r="CK2091" s="88"/>
      <c r="CL2091" s="88"/>
      <c r="CM2091" s="88"/>
      <c r="CN2091" s="88"/>
      <c r="CO2091" s="88"/>
      <c r="CP2091" s="88"/>
      <c r="CQ2091" s="88"/>
      <c r="CR2091" s="88"/>
      <c r="CS2091" s="88"/>
      <c r="CT2091" s="88"/>
      <c r="CU2091" s="88"/>
      <c r="CV2091" s="88"/>
      <c r="CW2091" s="88"/>
      <c r="CX2091" s="88"/>
      <c r="CY2091" s="88"/>
    </row>
    <row r="2092" spans="2:103" x14ac:dyDescent="0.3">
      <c r="B2092" s="87"/>
      <c r="C2092" s="87"/>
      <c r="D2092" s="144"/>
      <c r="E2092" s="144"/>
      <c r="F2092" s="87"/>
      <c r="G2092" s="88"/>
      <c r="H2092" s="88"/>
      <c r="I2092" s="88"/>
      <c r="J2092" s="87"/>
      <c r="K2092" s="87"/>
      <c r="L2092" s="87"/>
      <c r="M2092" s="87"/>
      <c r="N2092" s="87"/>
      <c r="O2092" s="88"/>
      <c r="P2092" s="88"/>
      <c r="Q2092" s="88"/>
      <c r="R2092" s="88"/>
      <c r="S2092" s="88"/>
      <c r="T2092" s="88"/>
      <c r="U2092" s="88"/>
      <c r="V2092" s="88"/>
      <c r="W2092" s="88"/>
      <c r="X2092" s="88"/>
      <c r="Y2092" s="88"/>
      <c r="Z2092" s="88"/>
      <c r="AA2092" s="88"/>
      <c r="AB2092" s="88"/>
      <c r="AC2092" s="88"/>
      <c r="AD2092" s="88"/>
      <c r="AE2092" s="88"/>
      <c r="AF2092" s="88"/>
      <c r="AG2092" s="88"/>
      <c r="AH2092" s="88"/>
      <c r="AI2092" s="88"/>
      <c r="AJ2092" s="88"/>
      <c r="AK2092" s="88"/>
      <c r="AL2092" s="88"/>
      <c r="AM2092" s="88"/>
      <c r="AN2092" s="88"/>
      <c r="AO2092" s="88"/>
      <c r="AP2092" s="88"/>
      <c r="AQ2092" s="88"/>
      <c r="AR2092" s="88"/>
      <c r="AS2092" s="88"/>
      <c r="AT2092" s="88"/>
      <c r="AU2092" s="88"/>
      <c r="AV2092" s="88"/>
      <c r="AW2092" s="88"/>
      <c r="AX2092" s="88"/>
      <c r="AY2092" s="88"/>
      <c r="AZ2092" s="88"/>
      <c r="BA2092" s="88"/>
      <c r="BB2092" s="88"/>
      <c r="BC2092" s="88"/>
      <c r="BD2092" s="88"/>
      <c r="BE2092" s="88"/>
      <c r="BF2092" s="88"/>
      <c r="BG2092" s="88"/>
      <c r="BH2092" s="88"/>
      <c r="BI2092" s="88"/>
      <c r="BJ2092" s="88"/>
      <c r="BK2092" s="88"/>
      <c r="BL2092" s="88"/>
      <c r="BM2092" s="88"/>
      <c r="BN2092" s="88"/>
      <c r="BO2092" s="88"/>
      <c r="BP2092" s="88"/>
      <c r="BQ2092" s="88"/>
      <c r="BR2092" s="88"/>
      <c r="BS2092" s="88"/>
      <c r="BT2092" s="88"/>
      <c r="BU2092" s="88"/>
      <c r="BV2092" s="88"/>
      <c r="BW2092" s="88"/>
      <c r="BX2092" s="88"/>
      <c r="BY2092" s="88"/>
      <c r="BZ2092" s="88"/>
      <c r="CA2092" s="88"/>
      <c r="CB2092" s="88"/>
      <c r="CC2092" s="88"/>
      <c r="CD2092" s="88"/>
      <c r="CE2092" s="88"/>
      <c r="CF2092" s="88"/>
      <c r="CG2092" s="88"/>
      <c r="CH2092" s="88"/>
      <c r="CI2092" s="88"/>
      <c r="CJ2092" s="88"/>
      <c r="CK2092" s="88"/>
      <c r="CL2092" s="88"/>
      <c r="CM2092" s="88"/>
      <c r="CN2092" s="88"/>
      <c r="CO2092" s="88"/>
      <c r="CP2092" s="88"/>
      <c r="CQ2092" s="88"/>
      <c r="CR2092" s="88"/>
      <c r="CS2092" s="88"/>
      <c r="CT2092" s="88"/>
      <c r="CU2092" s="88"/>
      <c r="CV2092" s="88"/>
      <c r="CW2092" s="88"/>
      <c r="CX2092" s="88"/>
      <c r="CY2092" s="88"/>
    </row>
    <row r="2093" spans="2:103" x14ac:dyDescent="0.3">
      <c r="B2093" s="87"/>
      <c r="C2093" s="87"/>
      <c r="D2093" s="144"/>
      <c r="E2093" s="144"/>
      <c r="F2093" s="87"/>
      <c r="G2093" s="88"/>
      <c r="H2093" s="88"/>
      <c r="I2093" s="88"/>
      <c r="J2093" s="87"/>
      <c r="K2093" s="87"/>
      <c r="L2093" s="87"/>
      <c r="M2093" s="87"/>
      <c r="N2093" s="87"/>
      <c r="O2093" s="88"/>
      <c r="P2093" s="88"/>
      <c r="Q2093" s="88"/>
      <c r="R2093" s="88"/>
      <c r="S2093" s="88"/>
      <c r="T2093" s="88"/>
      <c r="U2093" s="88"/>
      <c r="V2093" s="88"/>
      <c r="W2093" s="88"/>
      <c r="X2093" s="88"/>
      <c r="Y2093" s="88"/>
      <c r="Z2093" s="88"/>
      <c r="AA2093" s="88"/>
      <c r="AB2093" s="88"/>
      <c r="AC2093" s="88"/>
      <c r="AD2093" s="88"/>
      <c r="AE2093" s="88"/>
      <c r="AF2093" s="88"/>
      <c r="AG2093" s="88"/>
      <c r="AH2093" s="88"/>
      <c r="AI2093" s="88"/>
      <c r="AJ2093" s="88"/>
      <c r="AK2093" s="88"/>
      <c r="AL2093" s="88"/>
      <c r="AM2093" s="88"/>
      <c r="AN2093" s="88"/>
      <c r="AO2093" s="88"/>
      <c r="AP2093" s="88"/>
      <c r="AQ2093" s="88"/>
      <c r="AR2093" s="88"/>
      <c r="AS2093" s="88"/>
      <c r="AT2093" s="88"/>
      <c r="AU2093" s="88"/>
      <c r="AV2093" s="88"/>
      <c r="AW2093" s="88"/>
      <c r="AX2093" s="88"/>
      <c r="AY2093" s="88"/>
      <c r="AZ2093" s="88"/>
      <c r="BA2093" s="88"/>
      <c r="BB2093" s="88"/>
      <c r="BC2093" s="88"/>
      <c r="BD2093" s="88"/>
      <c r="BE2093" s="88"/>
      <c r="BF2093" s="88"/>
      <c r="BG2093" s="88"/>
      <c r="BH2093" s="88"/>
      <c r="BI2093" s="88"/>
      <c r="BJ2093" s="88"/>
      <c r="BK2093" s="88"/>
      <c r="BL2093" s="88"/>
      <c r="BM2093" s="88"/>
      <c r="BN2093" s="88"/>
      <c r="BO2093" s="88"/>
      <c r="BP2093" s="88"/>
      <c r="BQ2093" s="88"/>
      <c r="BR2093" s="88"/>
      <c r="BS2093" s="88"/>
      <c r="BT2093" s="88"/>
      <c r="BU2093" s="88"/>
      <c r="BV2093" s="88"/>
      <c r="BW2093" s="88"/>
      <c r="BX2093" s="88"/>
      <c r="BY2093" s="88"/>
      <c r="BZ2093" s="88"/>
      <c r="CA2093" s="88"/>
      <c r="CB2093" s="88"/>
      <c r="CC2093" s="88"/>
      <c r="CD2093" s="88"/>
      <c r="CE2093" s="88"/>
      <c r="CF2093" s="88"/>
      <c r="CG2093" s="88"/>
      <c r="CH2093" s="88"/>
      <c r="CI2093" s="88"/>
      <c r="CJ2093" s="88"/>
      <c r="CK2093" s="88"/>
      <c r="CL2093" s="88"/>
      <c r="CM2093" s="88"/>
      <c r="CN2093" s="88"/>
      <c r="CO2093" s="88"/>
      <c r="CP2093" s="88"/>
      <c r="CQ2093" s="88"/>
      <c r="CR2093" s="88"/>
      <c r="CS2093" s="88"/>
      <c r="CT2093" s="88"/>
      <c r="CU2093" s="88"/>
      <c r="CV2093" s="88"/>
      <c r="CW2093" s="88"/>
      <c r="CX2093" s="88"/>
      <c r="CY2093" s="88"/>
    </row>
    <row r="2094" spans="2:103" x14ac:dyDescent="0.3">
      <c r="B2094" s="87"/>
      <c r="C2094" s="87"/>
      <c r="D2094" s="144"/>
      <c r="E2094" s="144"/>
      <c r="F2094" s="87"/>
      <c r="G2094" s="88"/>
      <c r="H2094" s="88"/>
      <c r="I2094" s="88"/>
      <c r="J2094" s="87"/>
      <c r="K2094" s="87"/>
      <c r="L2094" s="87"/>
      <c r="M2094" s="87"/>
      <c r="N2094" s="87"/>
      <c r="O2094" s="88"/>
      <c r="P2094" s="88"/>
      <c r="Q2094" s="88"/>
      <c r="R2094" s="88"/>
      <c r="S2094" s="88"/>
      <c r="T2094" s="88"/>
      <c r="U2094" s="88"/>
      <c r="V2094" s="88"/>
      <c r="W2094" s="88"/>
      <c r="X2094" s="88"/>
      <c r="Y2094" s="88"/>
      <c r="Z2094" s="88"/>
      <c r="AA2094" s="88"/>
      <c r="AB2094" s="88"/>
      <c r="AC2094" s="88"/>
      <c r="AD2094" s="88"/>
      <c r="AE2094" s="88"/>
      <c r="AF2094" s="88"/>
      <c r="AG2094" s="88"/>
      <c r="AH2094" s="88"/>
      <c r="AI2094" s="88"/>
      <c r="AJ2094" s="88"/>
      <c r="AK2094" s="88"/>
      <c r="AL2094" s="88"/>
      <c r="AM2094" s="88"/>
      <c r="AN2094" s="88"/>
      <c r="AO2094" s="88"/>
      <c r="AP2094" s="88"/>
      <c r="AQ2094" s="88"/>
      <c r="AR2094" s="88"/>
      <c r="AS2094" s="88"/>
      <c r="AT2094" s="88"/>
      <c r="AU2094" s="88"/>
      <c r="AV2094" s="88"/>
      <c r="AW2094" s="88"/>
      <c r="AX2094" s="88"/>
      <c r="AY2094" s="88"/>
      <c r="AZ2094" s="88"/>
      <c r="BA2094" s="88"/>
      <c r="BB2094" s="88"/>
      <c r="BC2094" s="88"/>
      <c r="BD2094" s="88"/>
      <c r="BE2094" s="88"/>
      <c r="BF2094" s="88"/>
      <c r="BG2094" s="88"/>
      <c r="BH2094" s="88"/>
      <c r="BI2094" s="88"/>
      <c r="BJ2094" s="88"/>
      <c r="BK2094" s="88"/>
      <c r="BL2094" s="88"/>
      <c r="BM2094" s="88"/>
      <c r="BN2094" s="88"/>
      <c r="BO2094" s="88"/>
      <c r="BP2094" s="88"/>
      <c r="BQ2094" s="88"/>
      <c r="BR2094" s="88"/>
      <c r="BS2094" s="88"/>
      <c r="BT2094" s="88"/>
      <c r="BU2094" s="88"/>
      <c r="BV2094" s="88"/>
      <c r="BW2094" s="88"/>
      <c r="BX2094" s="88"/>
      <c r="BY2094" s="88"/>
      <c r="BZ2094" s="88"/>
      <c r="CA2094" s="88"/>
      <c r="CB2094" s="88"/>
      <c r="CC2094" s="88"/>
      <c r="CD2094" s="88"/>
      <c r="CE2094" s="88"/>
      <c r="CF2094" s="88"/>
      <c r="CG2094" s="88"/>
      <c r="CH2094" s="88"/>
      <c r="CI2094" s="88"/>
      <c r="CJ2094" s="88"/>
      <c r="CK2094" s="88"/>
      <c r="CL2094" s="88"/>
      <c r="CM2094" s="88"/>
      <c r="CN2094" s="88"/>
      <c r="CO2094" s="88"/>
      <c r="CP2094" s="88"/>
      <c r="CQ2094" s="88"/>
      <c r="CR2094" s="88"/>
      <c r="CS2094" s="88"/>
      <c r="CT2094" s="88"/>
      <c r="CU2094" s="88"/>
      <c r="CV2094" s="88"/>
      <c r="CW2094" s="88"/>
      <c r="CX2094" s="88"/>
      <c r="CY2094" s="88"/>
    </row>
    <row r="2095" spans="2:103" x14ac:dyDescent="0.3">
      <c r="B2095" s="87"/>
      <c r="C2095" s="87"/>
      <c r="D2095" s="144"/>
      <c r="E2095" s="144"/>
      <c r="F2095" s="87"/>
      <c r="G2095" s="88"/>
      <c r="H2095" s="88"/>
      <c r="I2095" s="88"/>
      <c r="J2095" s="87"/>
      <c r="K2095" s="87"/>
      <c r="L2095" s="87"/>
      <c r="M2095" s="87"/>
      <c r="N2095" s="87"/>
      <c r="O2095" s="88"/>
      <c r="P2095" s="88"/>
      <c r="Q2095" s="88"/>
      <c r="R2095" s="88"/>
      <c r="S2095" s="88"/>
      <c r="T2095" s="88"/>
      <c r="U2095" s="88"/>
      <c r="V2095" s="88"/>
      <c r="W2095" s="88"/>
      <c r="X2095" s="88"/>
      <c r="Y2095" s="88"/>
      <c r="Z2095" s="88"/>
      <c r="AA2095" s="88"/>
      <c r="AB2095" s="88"/>
      <c r="AC2095" s="88"/>
      <c r="AD2095" s="88"/>
      <c r="AE2095" s="88"/>
      <c r="AF2095" s="88"/>
      <c r="AG2095" s="88"/>
      <c r="AH2095" s="88"/>
      <c r="AI2095" s="88"/>
      <c r="AJ2095" s="88"/>
      <c r="AK2095" s="88"/>
      <c r="AL2095" s="88"/>
      <c r="AM2095" s="88"/>
      <c r="AN2095" s="88"/>
      <c r="AO2095" s="88"/>
      <c r="AP2095" s="88"/>
      <c r="AQ2095" s="88"/>
      <c r="AR2095" s="88"/>
      <c r="AS2095" s="88"/>
      <c r="AT2095" s="88"/>
      <c r="AU2095" s="88"/>
      <c r="AV2095" s="88"/>
      <c r="AW2095" s="88"/>
      <c r="AX2095" s="88"/>
      <c r="AY2095" s="88"/>
      <c r="AZ2095" s="88"/>
      <c r="BA2095" s="88"/>
      <c r="BB2095" s="88"/>
      <c r="BC2095" s="88"/>
      <c r="BD2095" s="88"/>
      <c r="BE2095" s="88"/>
      <c r="BF2095" s="88"/>
      <c r="BG2095" s="88"/>
      <c r="BH2095" s="88"/>
      <c r="BI2095" s="88"/>
      <c r="BJ2095" s="88"/>
      <c r="BK2095" s="88"/>
      <c r="BL2095" s="88"/>
      <c r="BM2095" s="88"/>
      <c r="BN2095" s="88"/>
      <c r="BO2095" s="88"/>
      <c r="BP2095" s="88"/>
      <c r="BQ2095" s="88"/>
      <c r="BR2095" s="88"/>
      <c r="BS2095" s="88"/>
      <c r="BT2095" s="88"/>
      <c r="BU2095" s="88"/>
      <c r="BV2095" s="88"/>
      <c r="BW2095" s="88"/>
      <c r="BX2095" s="88"/>
      <c r="BY2095" s="88"/>
      <c r="BZ2095" s="88"/>
      <c r="CA2095" s="88"/>
      <c r="CB2095" s="88"/>
      <c r="CC2095" s="88"/>
      <c r="CD2095" s="88"/>
      <c r="CE2095" s="88"/>
      <c r="CF2095" s="88"/>
      <c r="CG2095" s="88"/>
      <c r="CH2095" s="88"/>
      <c r="CI2095" s="88"/>
      <c r="CJ2095" s="88"/>
      <c r="CK2095" s="88"/>
      <c r="CL2095" s="88"/>
      <c r="CM2095" s="88"/>
      <c r="CN2095" s="88"/>
      <c r="CO2095" s="88"/>
      <c r="CP2095" s="88"/>
      <c r="CQ2095" s="88"/>
      <c r="CR2095" s="88"/>
      <c r="CS2095" s="88"/>
      <c r="CT2095" s="88"/>
      <c r="CU2095" s="88"/>
      <c r="CV2095" s="88"/>
      <c r="CW2095" s="88"/>
      <c r="CX2095" s="88"/>
      <c r="CY2095" s="88"/>
    </row>
    <row r="2096" spans="2:103" x14ac:dyDescent="0.3">
      <c r="B2096" s="87"/>
      <c r="C2096" s="87"/>
      <c r="D2096" s="144"/>
      <c r="E2096" s="144"/>
      <c r="F2096" s="87"/>
      <c r="G2096" s="88"/>
      <c r="H2096" s="88"/>
      <c r="I2096" s="88"/>
      <c r="J2096" s="87"/>
      <c r="K2096" s="87"/>
      <c r="L2096" s="87"/>
      <c r="M2096" s="87"/>
      <c r="N2096" s="87"/>
      <c r="O2096" s="88"/>
      <c r="P2096" s="88"/>
      <c r="Q2096" s="88"/>
      <c r="R2096" s="88"/>
      <c r="S2096" s="88"/>
      <c r="T2096" s="88"/>
      <c r="U2096" s="88"/>
      <c r="V2096" s="88"/>
      <c r="W2096" s="88"/>
      <c r="X2096" s="88"/>
      <c r="Y2096" s="88"/>
      <c r="Z2096" s="88"/>
      <c r="AA2096" s="88"/>
      <c r="AB2096" s="88"/>
      <c r="AC2096" s="88"/>
      <c r="AD2096" s="88"/>
      <c r="AE2096" s="88"/>
      <c r="AF2096" s="88"/>
      <c r="AG2096" s="88"/>
      <c r="AH2096" s="88"/>
      <c r="AI2096" s="88"/>
      <c r="AJ2096" s="88"/>
      <c r="AK2096" s="88"/>
      <c r="AL2096" s="88"/>
      <c r="AM2096" s="88"/>
      <c r="AN2096" s="88"/>
      <c r="AO2096" s="88"/>
      <c r="AP2096" s="88"/>
      <c r="AQ2096" s="88"/>
      <c r="AR2096" s="88"/>
      <c r="AS2096" s="88"/>
      <c r="AT2096" s="88"/>
      <c r="AU2096" s="88"/>
      <c r="AV2096" s="88"/>
      <c r="AW2096" s="88"/>
      <c r="AX2096" s="88"/>
      <c r="AY2096" s="88"/>
      <c r="AZ2096" s="88"/>
      <c r="BA2096" s="88"/>
      <c r="BB2096" s="88"/>
      <c r="BC2096" s="88"/>
      <c r="BD2096" s="88"/>
      <c r="BE2096" s="88"/>
      <c r="BF2096" s="88"/>
      <c r="BG2096" s="88"/>
      <c r="BH2096" s="88"/>
      <c r="BI2096" s="88"/>
      <c r="BJ2096" s="88"/>
      <c r="BK2096" s="88"/>
      <c r="BL2096" s="88"/>
      <c r="BM2096" s="88"/>
      <c r="BN2096" s="88"/>
      <c r="BO2096" s="88"/>
      <c r="BP2096" s="88"/>
      <c r="BQ2096" s="88"/>
      <c r="BR2096" s="88"/>
      <c r="BS2096" s="88"/>
      <c r="BT2096" s="88"/>
      <c r="BU2096" s="88"/>
      <c r="BV2096" s="88"/>
      <c r="BW2096" s="88"/>
      <c r="BX2096" s="88"/>
      <c r="BY2096" s="88"/>
      <c r="BZ2096" s="88"/>
      <c r="CA2096" s="88"/>
      <c r="CB2096" s="88"/>
      <c r="CC2096" s="88"/>
      <c r="CD2096" s="88"/>
      <c r="CE2096" s="88"/>
      <c r="CF2096" s="88"/>
      <c r="CG2096" s="88"/>
      <c r="CH2096" s="88"/>
      <c r="CI2096" s="88"/>
      <c r="CJ2096" s="88"/>
      <c r="CK2096" s="88"/>
      <c r="CL2096" s="88"/>
      <c r="CM2096" s="88"/>
      <c r="CN2096" s="88"/>
      <c r="CO2096" s="88"/>
      <c r="CP2096" s="88"/>
      <c r="CQ2096" s="88"/>
      <c r="CR2096" s="88"/>
      <c r="CS2096" s="88"/>
      <c r="CT2096" s="88"/>
      <c r="CU2096" s="88"/>
      <c r="CV2096" s="88"/>
      <c r="CW2096" s="88"/>
      <c r="CX2096" s="88"/>
      <c r="CY2096" s="88"/>
    </row>
    <row r="2097" spans="2:103" x14ac:dyDescent="0.3">
      <c r="B2097" s="87"/>
      <c r="C2097" s="87"/>
      <c r="D2097" s="144"/>
      <c r="E2097" s="144"/>
      <c r="F2097" s="87"/>
      <c r="G2097" s="88"/>
      <c r="H2097" s="88"/>
      <c r="I2097" s="88"/>
      <c r="J2097" s="87"/>
      <c r="K2097" s="87"/>
      <c r="L2097" s="87"/>
      <c r="M2097" s="87"/>
      <c r="N2097" s="87"/>
      <c r="O2097" s="88"/>
      <c r="P2097" s="88"/>
      <c r="Q2097" s="88"/>
      <c r="R2097" s="88"/>
      <c r="S2097" s="88"/>
      <c r="T2097" s="88"/>
      <c r="U2097" s="88"/>
      <c r="V2097" s="88"/>
      <c r="W2097" s="88"/>
      <c r="X2097" s="88"/>
      <c r="Y2097" s="88"/>
      <c r="Z2097" s="88"/>
      <c r="AA2097" s="88"/>
      <c r="AB2097" s="88"/>
      <c r="AC2097" s="88"/>
      <c r="AD2097" s="88"/>
      <c r="AE2097" s="88"/>
      <c r="AF2097" s="88"/>
      <c r="AG2097" s="88"/>
      <c r="AH2097" s="88"/>
      <c r="AI2097" s="88"/>
      <c r="AJ2097" s="88"/>
      <c r="AK2097" s="88"/>
      <c r="AL2097" s="88"/>
      <c r="AM2097" s="88"/>
      <c r="AN2097" s="88"/>
      <c r="AO2097" s="88"/>
      <c r="AP2097" s="88"/>
      <c r="AQ2097" s="88"/>
      <c r="AR2097" s="88"/>
      <c r="AS2097" s="88"/>
      <c r="AT2097" s="88"/>
      <c r="AU2097" s="88"/>
      <c r="AV2097" s="88"/>
      <c r="AW2097" s="88"/>
      <c r="AX2097" s="88"/>
      <c r="AY2097" s="88"/>
      <c r="AZ2097" s="88"/>
      <c r="BA2097" s="88"/>
      <c r="BB2097" s="88"/>
      <c r="BC2097" s="88"/>
      <c r="BD2097" s="88"/>
      <c r="BE2097" s="88"/>
      <c r="BF2097" s="88"/>
      <c r="BG2097" s="88"/>
      <c r="BH2097" s="88"/>
      <c r="BI2097" s="88"/>
      <c r="BJ2097" s="88"/>
      <c r="BK2097" s="88"/>
      <c r="BL2097" s="88"/>
      <c r="BM2097" s="88"/>
      <c r="BN2097" s="88"/>
      <c r="BO2097" s="88"/>
      <c r="BP2097" s="88"/>
      <c r="BQ2097" s="88"/>
      <c r="BR2097" s="88"/>
      <c r="BS2097" s="88"/>
      <c r="BT2097" s="88"/>
      <c r="BU2097" s="88"/>
      <c r="BV2097" s="88"/>
      <c r="BW2097" s="88"/>
      <c r="BX2097" s="88"/>
      <c r="BY2097" s="88"/>
      <c r="BZ2097" s="88"/>
      <c r="CA2097" s="88"/>
      <c r="CB2097" s="88"/>
      <c r="CC2097" s="88"/>
      <c r="CD2097" s="88"/>
      <c r="CE2097" s="88"/>
      <c r="CF2097" s="88"/>
      <c r="CG2097" s="88"/>
      <c r="CH2097" s="88"/>
      <c r="CI2097" s="88"/>
      <c r="CJ2097" s="88"/>
      <c r="CK2097" s="88"/>
      <c r="CL2097" s="88"/>
      <c r="CM2097" s="88"/>
      <c r="CN2097" s="88"/>
      <c r="CO2097" s="88"/>
      <c r="CP2097" s="88"/>
      <c r="CQ2097" s="88"/>
      <c r="CR2097" s="88"/>
      <c r="CS2097" s="88"/>
      <c r="CT2097" s="88"/>
      <c r="CU2097" s="88"/>
      <c r="CV2097" s="88"/>
      <c r="CW2097" s="88"/>
      <c r="CX2097" s="88"/>
      <c r="CY2097" s="88"/>
    </row>
    <row r="2098" spans="2:103" x14ac:dyDescent="0.3">
      <c r="B2098" s="87"/>
      <c r="C2098" s="87"/>
      <c r="D2098" s="144"/>
      <c r="E2098" s="144"/>
      <c r="F2098" s="87"/>
      <c r="G2098" s="88"/>
      <c r="H2098" s="88"/>
      <c r="I2098" s="88"/>
      <c r="J2098" s="87"/>
      <c r="K2098" s="87"/>
      <c r="L2098" s="87"/>
      <c r="M2098" s="87"/>
      <c r="N2098" s="87"/>
      <c r="O2098" s="88"/>
      <c r="P2098" s="88"/>
      <c r="Q2098" s="88"/>
      <c r="R2098" s="88"/>
      <c r="S2098" s="88"/>
      <c r="T2098" s="88"/>
      <c r="U2098" s="88"/>
      <c r="V2098" s="88"/>
      <c r="W2098" s="88"/>
      <c r="X2098" s="88"/>
      <c r="Y2098" s="88"/>
      <c r="Z2098" s="88"/>
      <c r="AA2098" s="88"/>
      <c r="AB2098" s="88"/>
      <c r="AC2098" s="88"/>
      <c r="AD2098" s="88"/>
      <c r="AE2098" s="88"/>
      <c r="AF2098" s="88"/>
      <c r="AG2098" s="88"/>
      <c r="AH2098" s="88"/>
      <c r="AI2098" s="88"/>
      <c r="AJ2098" s="88"/>
      <c r="AK2098" s="88"/>
      <c r="AL2098" s="88"/>
      <c r="AM2098" s="88"/>
      <c r="AN2098" s="88"/>
      <c r="AO2098" s="88"/>
      <c r="AP2098" s="88"/>
      <c r="AQ2098" s="88"/>
      <c r="AR2098" s="88"/>
      <c r="AS2098" s="88"/>
      <c r="AT2098" s="88"/>
      <c r="AU2098" s="88"/>
      <c r="AV2098" s="88"/>
      <c r="AW2098" s="88"/>
      <c r="AX2098" s="88"/>
      <c r="AY2098" s="88"/>
      <c r="AZ2098" s="88"/>
      <c r="BA2098" s="88"/>
      <c r="BB2098" s="88"/>
      <c r="BC2098" s="88"/>
      <c r="BD2098" s="88"/>
      <c r="BE2098" s="88"/>
      <c r="BF2098" s="88"/>
      <c r="BG2098" s="88"/>
      <c r="BH2098" s="88"/>
      <c r="BI2098" s="88"/>
      <c r="BJ2098" s="88"/>
      <c r="BK2098" s="88"/>
      <c r="BL2098" s="88"/>
      <c r="BM2098" s="88"/>
      <c r="BN2098" s="88"/>
      <c r="BO2098" s="88"/>
      <c r="BP2098" s="88"/>
      <c r="BQ2098" s="88"/>
      <c r="BR2098" s="88"/>
      <c r="BS2098" s="88"/>
      <c r="BT2098" s="88"/>
      <c r="BU2098" s="88"/>
      <c r="BV2098" s="88"/>
      <c r="BW2098" s="88"/>
      <c r="BX2098" s="88"/>
      <c r="BY2098" s="88"/>
      <c r="BZ2098" s="88"/>
      <c r="CA2098" s="88"/>
      <c r="CB2098" s="88"/>
      <c r="CC2098" s="88"/>
      <c r="CD2098" s="88"/>
      <c r="CE2098" s="88"/>
      <c r="CF2098" s="88"/>
      <c r="CG2098" s="88"/>
      <c r="CH2098" s="88"/>
      <c r="CI2098" s="88"/>
      <c r="CJ2098" s="88"/>
      <c r="CK2098" s="88"/>
      <c r="CL2098" s="88"/>
      <c r="CM2098" s="88"/>
      <c r="CN2098" s="88"/>
      <c r="CO2098" s="88"/>
      <c r="CP2098" s="88"/>
      <c r="CQ2098" s="88"/>
      <c r="CR2098" s="88"/>
      <c r="CS2098" s="88"/>
      <c r="CT2098" s="88"/>
      <c r="CU2098" s="88"/>
      <c r="CV2098" s="88"/>
      <c r="CW2098" s="88"/>
      <c r="CX2098" s="88"/>
      <c r="CY2098" s="88"/>
    </row>
    <row r="2099" spans="2:103" x14ac:dyDescent="0.3">
      <c r="B2099" s="87"/>
      <c r="C2099" s="87"/>
      <c r="D2099" s="144"/>
      <c r="E2099" s="144"/>
      <c r="F2099" s="87"/>
      <c r="G2099" s="88"/>
      <c r="H2099" s="88"/>
      <c r="I2099" s="88"/>
      <c r="J2099" s="87"/>
      <c r="K2099" s="87"/>
      <c r="L2099" s="87"/>
      <c r="M2099" s="87"/>
      <c r="N2099" s="87"/>
      <c r="O2099" s="88"/>
      <c r="P2099" s="88"/>
      <c r="Q2099" s="88"/>
      <c r="R2099" s="88"/>
      <c r="S2099" s="88"/>
      <c r="T2099" s="88"/>
      <c r="U2099" s="88"/>
      <c r="V2099" s="88"/>
      <c r="W2099" s="88"/>
      <c r="X2099" s="88"/>
      <c r="Y2099" s="88"/>
      <c r="Z2099" s="88"/>
      <c r="AA2099" s="88"/>
      <c r="AB2099" s="88"/>
      <c r="AC2099" s="88"/>
      <c r="AD2099" s="88"/>
      <c r="AE2099" s="88"/>
      <c r="AF2099" s="88"/>
      <c r="AG2099" s="88"/>
      <c r="AH2099" s="88"/>
      <c r="AI2099" s="88"/>
      <c r="AJ2099" s="88"/>
      <c r="AK2099" s="88"/>
      <c r="AL2099" s="88"/>
      <c r="AM2099" s="88"/>
      <c r="AN2099" s="88"/>
      <c r="AO2099" s="88"/>
      <c r="AP2099" s="88"/>
      <c r="AQ2099" s="88"/>
      <c r="AR2099" s="88"/>
      <c r="AS2099" s="88"/>
      <c r="AT2099" s="88"/>
      <c r="AU2099" s="88"/>
      <c r="AV2099" s="88"/>
      <c r="AW2099" s="88"/>
      <c r="AX2099" s="88"/>
      <c r="AY2099" s="88"/>
      <c r="AZ2099" s="88"/>
      <c r="BA2099" s="88"/>
      <c r="BB2099" s="88"/>
      <c r="BC2099" s="88"/>
      <c r="BD2099" s="88"/>
      <c r="BE2099" s="88"/>
      <c r="BF2099" s="88"/>
      <c r="BG2099" s="88"/>
      <c r="BH2099" s="88"/>
      <c r="BI2099" s="88"/>
      <c r="BJ2099" s="88"/>
      <c r="BK2099" s="88"/>
      <c r="BL2099" s="88"/>
      <c r="BM2099" s="88"/>
      <c r="BN2099" s="88"/>
      <c r="BO2099" s="88"/>
      <c r="BP2099" s="88"/>
      <c r="BQ2099" s="88"/>
      <c r="BR2099" s="88"/>
      <c r="BS2099" s="88"/>
      <c r="BT2099" s="88"/>
      <c r="BU2099" s="88"/>
      <c r="BV2099" s="88"/>
      <c r="BW2099" s="88"/>
      <c r="BX2099" s="88"/>
      <c r="BY2099" s="88"/>
      <c r="BZ2099" s="88"/>
      <c r="CA2099" s="88"/>
      <c r="CB2099" s="88"/>
      <c r="CC2099" s="88"/>
      <c r="CD2099" s="88"/>
      <c r="CE2099" s="88"/>
      <c r="CF2099" s="88"/>
      <c r="CG2099" s="88"/>
      <c r="CH2099" s="88"/>
      <c r="CI2099" s="88"/>
      <c r="CJ2099" s="88"/>
      <c r="CK2099" s="88"/>
      <c r="CL2099" s="88"/>
      <c r="CM2099" s="88"/>
      <c r="CN2099" s="88"/>
      <c r="CO2099" s="88"/>
      <c r="CP2099" s="88"/>
      <c r="CQ2099" s="88"/>
      <c r="CR2099" s="88"/>
      <c r="CS2099" s="88"/>
      <c r="CT2099" s="88"/>
      <c r="CU2099" s="88"/>
      <c r="CV2099" s="88"/>
      <c r="CW2099" s="88"/>
      <c r="CX2099" s="88"/>
      <c r="CY2099" s="88"/>
    </row>
    <row r="2100" spans="2:103" x14ac:dyDescent="0.3">
      <c r="B2100" s="87"/>
      <c r="C2100" s="87"/>
      <c r="D2100" s="144"/>
      <c r="E2100" s="144"/>
      <c r="F2100" s="87"/>
      <c r="G2100" s="88"/>
      <c r="H2100" s="88"/>
      <c r="I2100" s="88"/>
      <c r="J2100" s="87"/>
      <c r="K2100" s="87"/>
      <c r="L2100" s="87"/>
      <c r="M2100" s="87"/>
      <c r="N2100" s="87"/>
      <c r="O2100" s="88"/>
      <c r="P2100" s="88"/>
      <c r="Q2100" s="88"/>
      <c r="R2100" s="88"/>
      <c r="S2100" s="88"/>
      <c r="T2100" s="88"/>
      <c r="U2100" s="88"/>
      <c r="V2100" s="88"/>
      <c r="W2100" s="88"/>
      <c r="X2100" s="88"/>
      <c r="Y2100" s="88"/>
      <c r="Z2100" s="88"/>
      <c r="AA2100" s="88"/>
      <c r="AB2100" s="88"/>
      <c r="AC2100" s="88"/>
      <c r="AD2100" s="88"/>
      <c r="AE2100" s="88"/>
      <c r="AF2100" s="88"/>
      <c r="AG2100" s="88"/>
      <c r="AH2100" s="88"/>
      <c r="AI2100" s="88"/>
      <c r="AJ2100" s="88"/>
      <c r="AK2100" s="88"/>
      <c r="AL2100" s="88"/>
      <c r="AM2100" s="88"/>
      <c r="AN2100" s="88"/>
      <c r="AO2100" s="88"/>
      <c r="AP2100" s="88"/>
      <c r="AQ2100" s="88"/>
      <c r="AR2100" s="88"/>
      <c r="AS2100" s="88"/>
      <c r="AT2100" s="88"/>
      <c r="AU2100" s="88"/>
      <c r="AV2100" s="88"/>
      <c r="AW2100" s="88"/>
      <c r="AX2100" s="88"/>
      <c r="AY2100" s="88"/>
      <c r="AZ2100" s="88"/>
      <c r="BA2100" s="88"/>
      <c r="BB2100" s="88"/>
      <c r="BC2100" s="88"/>
      <c r="BD2100" s="88"/>
      <c r="BE2100" s="88"/>
      <c r="BF2100" s="88"/>
      <c r="BG2100" s="88"/>
      <c r="BH2100" s="88"/>
      <c r="BI2100" s="88"/>
      <c r="BJ2100" s="88"/>
      <c r="BK2100" s="88"/>
      <c r="BL2100" s="88"/>
      <c r="BM2100" s="88"/>
      <c r="BN2100" s="88"/>
      <c r="BO2100" s="88"/>
      <c r="BP2100" s="88"/>
      <c r="BQ2100" s="88"/>
      <c r="BR2100" s="88"/>
      <c r="BS2100" s="88"/>
      <c r="BT2100" s="88"/>
      <c r="BU2100" s="88"/>
      <c r="BV2100" s="88"/>
      <c r="BW2100" s="88"/>
      <c r="BX2100" s="88"/>
      <c r="BY2100" s="88"/>
      <c r="BZ2100" s="88"/>
      <c r="CA2100" s="88"/>
      <c r="CB2100" s="88"/>
      <c r="CC2100" s="88"/>
      <c r="CD2100" s="88"/>
      <c r="CE2100" s="88"/>
      <c r="CF2100" s="88"/>
      <c r="CG2100" s="88"/>
      <c r="CH2100" s="88"/>
      <c r="CI2100" s="88"/>
      <c r="CJ2100" s="88"/>
      <c r="CK2100" s="88"/>
      <c r="CL2100" s="88"/>
      <c r="CM2100" s="88"/>
      <c r="CN2100" s="88"/>
      <c r="CO2100" s="88"/>
      <c r="CP2100" s="88"/>
      <c r="CQ2100" s="88"/>
      <c r="CR2100" s="88"/>
      <c r="CS2100" s="88"/>
      <c r="CT2100" s="88"/>
      <c r="CU2100" s="88"/>
      <c r="CV2100" s="88"/>
      <c r="CW2100" s="88"/>
      <c r="CX2100" s="88"/>
      <c r="CY2100" s="88"/>
    </row>
    <row r="2101" spans="2:103" x14ac:dyDescent="0.3">
      <c r="B2101" s="87"/>
      <c r="C2101" s="87"/>
      <c r="D2101" s="144"/>
      <c r="E2101" s="144"/>
      <c r="F2101" s="87"/>
      <c r="G2101" s="88"/>
      <c r="H2101" s="88"/>
      <c r="I2101" s="88"/>
      <c r="J2101" s="87"/>
      <c r="K2101" s="87"/>
      <c r="L2101" s="87"/>
      <c r="M2101" s="87"/>
      <c r="N2101" s="87"/>
      <c r="O2101" s="88"/>
      <c r="P2101" s="88"/>
      <c r="Q2101" s="88"/>
      <c r="R2101" s="88"/>
      <c r="S2101" s="88"/>
      <c r="T2101" s="88"/>
      <c r="U2101" s="88"/>
      <c r="V2101" s="88"/>
      <c r="W2101" s="88"/>
      <c r="X2101" s="88"/>
      <c r="Y2101" s="88"/>
      <c r="Z2101" s="88"/>
      <c r="AA2101" s="88"/>
      <c r="AB2101" s="88"/>
      <c r="AC2101" s="88"/>
      <c r="AD2101" s="88"/>
      <c r="AE2101" s="88"/>
      <c r="AF2101" s="88"/>
      <c r="AG2101" s="88"/>
      <c r="AH2101" s="88"/>
      <c r="AI2101" s="88"/>
      <c r="AJ2101" s="88"/>
      <c r="AK2101" s="88"/>
      <c r="AL2101" s="88"/>
      <c r="AM2101" s="88"/>
      <c r="AN2101" s="88"/>
      <c r="AO2101" s="88"/>
      <c r="AP2101" s="88"/>
      <c r="AQ2101" s="88"/>
      <c r="AR2101" s="88"/>
      <c r="AS2101" s="88"/>
      <c r="AT2101" s="88"/>
      <c r="AU2101" s="88"/>
      <c r="AV2101" s="88"/>
      <c r="AW2101" s="88"/>
      <c r="AX2101" s="88"/>
      <c r="AY2101" s="88"/>
      <c r="AZ2101" s="88"/>
      <c r="BA2101" s="88"/>
      <c r="BB2101" s="88"/>
      <c r="BC2101" s="88"/>
      <c r="BD2101" s="88"/>
      <c r="BE2101" s="88"/>
      <c r="BF2101" s="88"/>
      <c r="BG2101" s="88"/>
      <c r="BH2101" s="88"/>
      <c r="BI2101" s="88"/>
      <c r="BJ2101" s="88"/>
      <c r="BK2101" s="88"/>
      <c r="BL2101" s="88"/>
      <c r="BM2101" s="88"/>
      <c r="BN2101" s="88"/>
      <c r="BO2101" s="88"/>
      <c r="BP2101" s="88"/>
      <c r="BQ2101" s="88"/>
      <c r="BR2101" s="88"/>
      <c r="BS2101" s="88"/>
      <c r="BT2101" s="88"/>
      <c r="BU2101" s="88"/>
      <c r="BV2101" s="88"/>
      <c r="BW2101" s="88"/>
      <c r="BX2101" s="88"/>
      <c r="BY2101" s="88"/>
      <c r="BZ2101" s="88"/>
      <c r="CA2101" s="88"/>
      <c r="CB2101" s="88"/>
      <c r="CC2101" s="88"/>
      <c r="CD2101" s="88"/>
      <c r="CE2101" s="88"/>
      <c r="CF2101" s="88"/>
      <c r="CG2101" s="88"/>
      <c r="CH2101" s="88"/>
      <c r="CI2101" s="88"/>
      <c r="CJ2101" s="88"/>
      <c r="CK2101" s="88"/>
      <c r="CL2101" s="88"/>
      <c r="CM2101" s="88"/>
      <c r="CN2101" s="88"/>
      <c r="CO2101" s="88"/>
      <c r="CP2101" s="88"/>
      <c r="CQ2101" s="88"/>
      <c r="CR2101" s="88"/>
      <c r="CS2101" s="88"/>
      <c r="CT2101" s="88"/>
      <c r="CU2101" s="88"/>
      <c r="CV2101" s="88"/>
      <c r="CW2101" s="88"/>
      <c r="CX2101" s="88"/>
      <c r="CY2101" s="88"/>
    </row>
    <row r="2102" spans="2:103" x14ac:dyDescent="0.3">
      <c r="B2102" s="87"/>
      <c r="C2102" s="87"/>
      <c r="D2102" s="144"/>
      <c r="E2102" s="144"/>
      <c r="F2102" s="87"/>
      <c r="G2102" s="88"/>
      <c r="H2102" s="88"/>
      <c r="I2102" s="88"/>
      <c r="J2102" s="87"/>
      <c r="K2102" s="87"/>
      <c r="L2102" s="87"/>
      <c r="M2102" s="87"/>
      <c r="N2102" s="87"/>
      <c r="O2102" s="88"/>
      <c r="P2102" s="88"/>
      <c r="Q2102" s="88"/>
      <c r="R2102" s="88"/>
      <c r="S2102" s="88"/>
      <c r="T2102" s="88"/>
      <c r="U2102" s="88"/>
      <c r="V2102" s="88"/>
      <c r="W2102" s="88"/>
      <c r="X2102" s="88"/>
      <c r="Y2102" s="88"/>
      <c r="Z2102" s="88"/>
      <c r="AA2102" s="88"/>
      <c r="AB2102" s="88"/>
      <c r="AC2102" s="88"/>
      <c r="AD2102" s="88"/>
      <c r="AE2102" s="88"/>
      <c r="AF2102" s="88"/>
      <c r="AG2102" s="88"/>
      <c r="AH2102" s="88"/>
      <c r="AI2102" s="88"/>
      <c r="AJ2102" s="88"/>
      <c r="AK2102" s="88"/>
      <c r="AL2102" s="88"/>
      <c r="AM2102" s="88"/>
      <c r="AN2102" s="88"/>
      <c r="AO2102" s="88"/>
      <c r="AP2102" s="88"/>
      <c r="AQ2102" s="88"/>
      <c r="AR2102" s="88"/>
      <c r="AS2102" s="88"/>
      <c r="AT2102" s="88"/>
      <c r="AU2102" s="88"/>
      <c r="AV2102" s="88"/>
      <c r="AW2102" s="88"/>
      <c r="AX2102" s="88"/>
      <c r="AY2102" s="88"/>
      <c r="AZ2102" s="88"/>
      <c r="BA2102" s="88"/>
      <c r="BB2102" s="88"/>
      <c r="BC2102" s="88"/>
      <c r="BD2102" s="88"/>
      <c r="BE2102" s="88"/>
      <c r="BF2102" s="88"/>
      <c r="BG2102" s="88"/>
      <c r="BH2102" s="88"/>
      <c r="BI2102" s="88"/>
      <c r="BJ2102" s="88"/>
      <c r="BK2102" s="88"/>
      <c r="BL2102" s="88"/>
      <c r="BM2102" s="88"/>
      <c r="BN2102" s="88"/>
      <c r="BO2102" s="88"/>
      <c r="BP2102" s="88"/>
      <c r="BQ2102" s="88"/>
      <c r="BR2102" s="88"/>
      <c r="BS2102" s="88"/>
      <c r="BT2102" s="88"/>
      <c r="BU2102" s="88"/>
      <c r="BV2102" s="88"/>
      <c r="BW2102" s="88"/>
      <c r="BX2102" s="88"/>
      <c r="BY2102" s="88"/>
      <c r="BZ2102" s="88"/>
      <c r="CA2102" s="88"/>
      <c r="CB2102" s="88"/>
      <c r="CC2102" s="88"/>
      <c r="CD2102" s="88"/>
      <c r="CE2102" s="88"/>
      <c r="CF2102" s="88"/>
      <c r="CG2102" s="88"/>
      <c r="CH2102" s="88"/>
      <c r="CI2102" s="88"/>
      <c r="CJ2102" s="88"/>
      <c r="CK2102" s="88"/>
      <c r="CL2102" s="88"/>
      <c r="CM2102" s="88"/>
      <c r="CN2102" s="88"/>
      <c r="CO2102" s="88"/>
      <c r="CP2102" s="88"/>
      <c r="CQ2102" s="88"/>
      <c r="CR2102" s="88"/>
      <c r="CS2102" s="88"/>
      <c r="CT2102" s="88"/>
      <c r="CU2102" s="88"/>
      <c r="CV2102" s="88"/>
      <c r="CW2102" s="88"/>
      <c r="CX2102" s="88"/>
      <c r="CY2102" s="88"/>
    </row>
    <row r="2103" spans="2:103" x14ac:dyDescent="0.3">
      <c r="B2103" s="87"/>
      <c r="C2103" s="87"/>
      <c r="D2103" s="144"/>
      <c r="E2103" s="144"/>
      <c r="F2103" s="87"/>
      <c r="G2103" s="88"/>
      <c r="H2103" s="88"/>
      <c r="I2103" s="88"/>
      <c r="J2103" s="87"/>
      <c r="K2103" s="87"/>
      <c r="L2103" s="87"/>
      <c r="M2103" s="87"/>
      <c r="N2103" s="87"/>
      <c r="O2103" s="88"/>
      <c r="P2103" s="88"/>
      <c r="Q2103" s="88"/>
      <c r="R2103" s="88"/>
      <c r="S2103" s="88"/>
      <c r="T2103" s="88"/>
      <c r="U2103" s="88"/>
      <c r="V2103" s="88"/>
      <c r="W2103" s="88"/>
      <c r="X2103" s="88"/>
      <c r="Y2103" s="88"/>
      <c r="Z2103" s="88"/>
      <c r="AA2103" s="88"/>
      <c r="AB2103" s="88"/>
      <c r="AC2103" s="88"/>
      <c r="AD2103" s="88"/>
      <c r="AE2103" s="88"/>
      <c r="AF2103" s="88"/>
      <c r="AG2103" s="88"/>
      <c r="AH2103" s="88"/>
      <c r="AI2103" s="88"/>
      <c r="AJ2103" s="88"/>
      <c r="AK2103" s="88"/>
      <c r="AL2103" s="88"/>
      <c r="AM2103" s="88"/>
      <c r="AN2103" s="88"/>
      <c r="AO2103" s="88"/>
      <c r="AP2103" s="88"/>
      <c r="AQ2103" s="88"/>
      <c r="AR2103" s="88"/>
      <c r="AS2103" s="88"/>
      <c r="AT2103" s="88"/>
      <c r="AU2103" s="88"/>
      <c r="AV2103" s="88"/>
      <c r="AW2103" s="88"/>
      <c r="AX2103" s="88"/>
      <c r="AY2103" s="88"/>
      <c r="AZ2103" s="88"/>
      <c r="BA2103" s="88"/>
      <c r="BB2103" s="88"/>
      <c r="BC2103" s="88"/>
      <c r="BD2103" s="88"/>
      <c r="BE2103" s="88"/>
      <c r="BF2103" s="88"/>
      <c r="BG2103" s="88"/>
      <c r="BH2103" s="88"/>
      <c r="BI2103" s="88"/>
      <c r="BJ2103" s="88"/>
      <c r="BK2103" s="88"/>
      <c r="BL2103" s="88"/>
      <c r="BM2103" s="88"/>
      <c r="BN2103" s="88"/>
      <c r="BO2103" s="88"/>
      <c r="BP2103" s="88"/>
      <c r="BQ2103" s="88"/>
      <c r="BR2103" s="88"/>
      <c r="BS2103" s="88"/>
      <c r="BT2103" s="88"/>
      <c r="BU2103" s="88"/>
      <c r="BV2103" s="88"/>
      <c r="BW2103" s="88"/>
      <c r="BX2103" s="88"/>
      <c r="BY2103" s="88"/>
      <c r="BZ2103" s="88"/>
      <c r="CA2103" s="88"/>
      <c r="CB2103" s="88"/>
      <c r="CC2103" s="88"/>
      <c r="CD2103" s="88"/>
      <c r="CE2103" s="88"/>
      <c r="CF2103" s="88"/>
      <c r="CG2103" s="88"/>
      <c r="CH2103" s="88"/>
      <c r="CI2103" s="88"/>
      <c r="CJ2103" s="88"/>
      <c r="CK2103" s="88"/>
      <c r="CL2103" s="88"/>
      <c r="CM2103" s="88"/>
      <c r="CN2103" s="88"/>
      <c r="CO2103" s="88"/>
      <c r="CP2103" s="88"/>
      <c r="CQ2103" s="88"/>
      <c r="CR2103" s="88"/>
      <c r="CS2103" s="88"/>
      <c r="CT2103" s="88"/>
      <c r="CU2103" s="88"/>
      <c r="CV2103" s="88"/>
      <c r="CW2103" s="88"/>
      <c r="CX2103" s="88"/>
      <c r="CY2103" s="88"/>
    </row>
    <row r="2104" spans="2:103" x14ac:dyDescent="0.3">
      <c r="B2104" s="87"/>
      <c r="C2104" s="87"/>
      <c r="D2104" s="144"/>
      <c r="E2104" s="144"/>
      <c r="F2104" s="87"/>
      <c r="G2104" s="88"/>
      <c r="H2104" s="88"/>
      <c r="I2104" s="88"/>
      <c r="J2104" s="87"/>
      <c r="K2104" s="87"/>
      <c r="L2104" s="87"/>
      <c r="M2104" s="87"/>
      <c r="N2104" s="87"/>
      <c r="O2104" s="88"/>
      <c r="P2104" s="88"/>
      <c r="Q2104" s="88"/>
      <c r="R2104" s="88"/>
      <c r="S2104" s="88"/>
      <c r="T2104" s="88"/>
      <c r="U2104" s="88"/>
      <c r="V2104" s="88"/>
      <c r="W2104" s="88"/>
      <c r="X2104" s="88"/>
      <c r="Y2104" s="88"/>
      <c r="Z2104" s="88"/>
      <c r="AA2104" s="88"/>
      <c r="AB2104" s="88"/>
      <c r="AC2104" s="88"/>
      <c r="AD2104" s="88"/>
      <c r="AE2104" s="88"/>
      <c r="AF2104" s="88"/>
      <c r="AG2104" s="88"/>
      <c r="AH2104" s="88"/>
      <c r="AI2104" s="88"/>
      <c r="AJ2104" s="88"/>
      <c r="AK2104" s="88"/>
      <c r="AL2104" s="88"/>
      <c r="AM2104" s="88"/>
      <c r="AN2104" s="88"/>
      <c r="AO2104" s="88"/>
      <c r="AP2104" s="88"/>
      <c r="AQ2104" s="88"/>
      <c r="AR2104" s="88"/>
      <c r="AS2104" s="88"/>
      <c r="AT2104" s="88"/>
      <c r="AU2104" s="88"/>
      <c r="AV2104" s="88"/>
      <c r="AW2104" s="88"/>
      <c r="AX2104" s="88"/>
      <c r="AY2104" s="88"/>
      <c r="AZ2104" s="88"/>
      <c r="BA2104" s="88"/>
      <c r="BB2104" s="88"/>
      <c r="BC2104" s="88"/>
      <c r="BD2104" s="88"/>
      <c r="BE2104" s="88"/>
      <c r="BF2104" s="88"/>
      <c r="BG2104" s="88"/>
      <c r="BH2104" s="88"/>
      <c r="BI2104" s="88"/>
      <c r="BJ2104" s="88"/>
      <c r="BK2104" s="88"/>
      <c r="BL2104" s="88"/>
      <c r="BM2104" s="88"/>
      <c r="BN2104" s="88"/>
      <c r="BO2104" s="88"/>
      <c r="BP2104" s="88"/>
      <c r="BQ2104" s="88"/>
      <c r="BR2104" s="88"/>
      <c r="BS2104" s="88"/>
      <c r="BT2104" s="88"/>
      <c r="BU2104" s="88"/>
      <c r="BV2104" s="88"/>
      <c r="BW2104" s="88"/>
      <c r="BX2104" s="88"/>
      <c r="BY2104" s="88"/>
      <c r="BZ2104" s="88"/>
      <c r="CA2104" s="88"/>
      <c r="CB2104" s="88"/>
      <c r="CC2104" s="88"/>
      <c r="CD2104" s="88"/>
      <c r="CE2104" s="88"/>
      <c r="CF2104" s="88"/>
      <c r="CG2104" s="88"/>
      <c r="CH2104" s="88"/>
      <c r="CI2104" s="88"/>
      <c r="CJ2104" s="88"/>
      <c r="CK2104" s="88"/>
      <c r="CL2104" s="88"/>
      <c r="CM2104" s="88"/>
      <c r="CN2104" s="88"/>
      <c r="CO2104" s="88"/>
      <c r="CP2104" s="88"/>
      <c r="CQ2104" s="88"/>
      <c r="CR2104" s="88"/>
      <c r="CS2104" s="88"/>
      <c r="CT2104" s="88"/>
      <c r="CU2104" s="88"/>
      <c r="CV2104" s="88"/>
      <c r="CW2104" s="88"/>
      <c r="CX2104" s="88"/>
      <c r="CY2104" s="88"/>
    </row>
    <row r="2105" spans="2:103" x14ac:dyDescent="0.3">
      <c r="B2105" s="87"/>
      <c r="C2105" s="87"/>
      <c r="D2105" s="144"/>
      <c r="E2105" s="144"/>
      <c r="F2105" s="87"/>
      <c r="G2105" s="88"/>
      <c r="H2105" s="88"/>
      <c r="I2105" s="88"/>
      <c r="J2105" s="87"/>
      <c r="K2105" s="87"/>
      <c r="L2105" s="87"/>
      <c r="M2105" s="87"/>
      <c r="N2105" s="87"/>
      <c r="O2105" s="88"/>
      <c r="P2105" s="88"/>
      <c r="Q2105" s="88"/>
      <c r="R2105" s="88"/>
      <c r="S2105" s="88"/>
      <c r="T2105" s="88"/>
      <c r="U2105" s="88"/>
      <c r="V2105" s="88"/>
      <c r="W2105" s="88"/>
      <c r="X2105" s="88"/>
      <c r="Y2105" s="88"/>
      <c r="Z2105" s="88"/>
      <c r="AA2105" s="88"/>
      <c r="AB2105" s="88"/>
      <c r="AC2105" s="88"/>
      <c r="AD2105" s="88"/>
      <c r="AE2105" s="88"/>
      <c r="AF2105" s="88"/>
      <c r="AG2105" s="88"/>
      <c r="AH2105" s="88"/>
      <c r="AI2105" s="88"/>
      <c r="AJ2105" s="88"/>
      <c r="AK2105" s="88"/>
      <c r="AL2105" s="88"/>
      <c r="AM2105" s="88"/>
      <c r="AN2105" s="88"/>
      <c r="AO2105" s="88"/>
      <c r="AP2105" s="88"/>
      <c r="AQ2105" s="88"/>
      <c r="AR2105" s="88"/>
      <c r="AS2105" s="88"/>
      <c r="AT2105" s="88"/>
      <c r="AU2105" s="88"/>
      <c r="AV2105" s="88"/>
      <c r="AW2105" s="88"/>
      <c r="AX2105" s="88"/>
      <c r="AY2105" s="88"/>
      <c r="AZ2105" s="88"/>
      <c r="BA2105" s="88"/>
      <c r="BB2105" s="88"/>
      <c r="BC2105" s="88"/>
      <c r="BD2105" s="88"/>
      <c r="BE2105" s="88"/>
      <c r="BF2105" s="88"/>
      <c r="BG2105" s="88"/>
      <c r="BH2105" s="88"/>
      <c r="BI2105" s="88"/>
      <c r="BJ2105" s="88"/>
      <c r="BK2105" s="88"/>
      <c r="BL2105" s="88"/>
      <c r="BM2105" s="88"/>
      <c r="BN2105" s="88"/>
      <c r="BO2105" s="88"/>
      <c r="BP2105" s="88"/>
      <c r="BQ2105" s="88"/>
      <c r="BR2105" s="88"/>
      <c r="BS2105" s="88"/>
      <c r="BT2105" s="88"/>
      <c r="BU2105" s="88"/>
      <c r="BV2105" s="88"/>
      <c r="BW2105" s="88"/>
      <c r="BX2105" s="88"/>
      <c r="BY2105" s="88"/>
      <c r="BZ2105" s="88"/>
      <c r="CA2105" s="88"/>
      <c r="CB2105" s="88"/>
      <c r="CC2105" s="88"/>
      <c r="CD2105" s="88"/>
      <c r="CE2105" s="88"/>
      <c r="CF2105" s="88"/>
      <c r="CG2105" s="88"/>
      <c r="CH2105" s="88"/>
      <c r="CI2105" s="88"/>
      <c r="CJ2105" s="88"/>
      <c r="CK2105" s="88"/>
      <c r="CL2105" s="88"/>
      <c r="CM2105" s="88"/>
      <c r="CN2105" s="88"/>
      <c r="CO2105" s="88"/>
      <c r="CP2105" s="88"/>
      <c r="CQ2105" s="88"/>
      <c r="CR2105" s="88"/>
      <c r="CS2105" s="88"/>
      <c r="CT2105" s="88"/>
      <c r="CU2105" s="88"/>
      <c r="CV2105" s="88"/>
      <c r="CW2105" s="88"/>
      <c r="CX2105" s="88"/>
      <c r="CY2105" s="88"/>
    </row>
    <row r="2106" spans="2:103" x14ac:dyDescent="0.3">
      <c r="B2106" s="87"/>
      <c r="C2106" s="87"/>
      <c r="D2106" s="144"/>
      <c r="E2106" s="144"/>
      <c r="F2106" s="87"/>
      <c r="G2106" s="88"/>
      <c r="H2106" s="88"/>
      <c r="I2106" s="88"/>
      <c r="J2106" s="87"/>
      <c r="K2106" s="87"/>
      <c r="L2106" s="87"/>
      <c r="M2106" s="87"/>
      <c r="N2106" s="87"/>
      <c r="O2106" s="88"/>
      <c r="P2106" s="88"/>
      <c r="Q2106" s="88"/>
      <c r="R2106" s="88"/>
      <c r="S2106" s="88"/>
      <c r="T2106" s="88"/>
      <c r="U2106" s="88"/>
      <c r="V2106" s="88"/>
      <c r="W2106" s="88"/>
      <c r="X2106" s="88"/>
      <c r="Y2106" s="88"/>
      <c r="Z2106" s="88"/>
      <c r="AA2106" s="88"/>
      <c r="AB2106" s="88"/>
      <c r="AC2106" s="88"/>
      <c r="AD2106" s="88"/>
      <c r="AE2106" s="88"/>
      <c r="AF2106" s="88"/>
      <c r="AG2106" s="88"/>
      <c r="AH2106" s="88"/>
      <c r="AI2106" s="88"/>
      <c r="AJ2106" s="88"/>
      <c r="AK2106" s="88"/>
      <c r="AL2106" s="88"/>
      <c r="AM2106" s="88"/>
      <c r="AN2106" s="88"/>
      <c r="AO2106" s="88"/>
      <c r="AP2106" s="88"/>
      <c r="AQ2106" s="88"/>
      <c r="AR2106" s="88"/>
      <c r="AS2106" s="88"/>
      <c r="AT2106" s="88"/>
      <c r="AU2106" s="88"/>
      <c r="AV2106" s="88"/>
      <c r="AW2106" s="88"/>
      <c r="AX2106" s="88"/>
      <c r="AY2106" s="88"/>
      <c r="AZ2106" s="88"/>
      <c r="BA2106" s="88"/>
      <c r="BB2106" s="88"/>
      <c r="BC2106" s="88"/>
      <c r="BD2106" s="88"/>
      <c r="BE2106" s="88"/>
      <c r="BF2106" s="88"/>
      <c r="BG2106" s="88"/>
      <c r="BH2106" s="88"/>
      <c r="BI2106" s="88"/>
      <c r="BJ2106" s="88"/>
      <c r="BK2106" s="88"/>
      <c r="BL2106" s="88"/>
      <c r="BM2106" s="88"/>
      <c r="BN2106" s="88"/>
      <c r="BO2106" s="88"/>
      <c r="BP2106" s="88"/>
      <c r="BQ2106" s="88"/>
      <c r="BR2106" s="88"/>
      <c r="BS2106" s="88"/>
      <c r="BT2106" s="88"/>
      <c r="BU2106" s="88"/>
      <c r="BV2106" s="88"/>
      <c r="BW2106" s="88"/>
      <c r="BX2106" s="88"/>
      <c r="BY2106" s="88"/>
      <c r="BZ2106" s="88"/>
      <c r="CA2106" s="88"/>
      <c r="CB2106" s="88"/>
      <c r="CC2106" s="88"/>
      <c r="CD2106" s="88"/>
      <c r="CE2106" s="88"/>
      <c r="CF2106" s="88"/>
      <c r="CG2106" s="88"/>
      <c r="CH2106" s="88"/>
      <c r="CI2106" s="88"/>
      <c r="CJ2106" s="88"/>
      <c r="CK2106" s="88"/>
      <c r="CL2106" s="88"/>
      <c r="CM2106" s="88"/>
      <c r="CN2106" s="88"/>
      <c r="CO2106" s="88"/>
      <c r="CP2106" s="88"/>
      <c r="CQ2106" s="88"/>
      <c r="CR2106" s="88"/>
      <c r="CS2106" s="88"/>
      <c r="CT2106" s="88"/>
      <c r="CU2106" s="88"/>
      <c r="CV2106" s="88"/>
      <c r="CW2106" s="88"/>
      <c r="CX2106" s="88"/>
      <c r="CY2106" s="88"/>
    </row>
    <row r="2107" spans="2:103" x14ac:dyDescent="0.3">
      <c r="B2107" s="87"/>
      <c r="C2107" s="87"/>
      <c r="D2107" s="144"/>
      <c r="E2107" s="144"/>
      <c r="F2107" s="87"/>
      <c r="G2107" s="88"/>
      <c r="H2107" s="88"/>
      <c r="I2107" s="88"/>
      <c r="J2107" s="87"/>
      <c r="K2107" s="87"/>
      <c r="L2107" s="87"/>
      <c r="M2107" s="87"/>
      <c r="N2107" s="87"/>
      <c r="O2107" s="88"/>
      <c r="P2107" s="88"/>
      <c r="Q2107" s="88"/>
      <c r="R2107" s="88"/>
      <c r="S2107" s="88"/>
      <c r="T2107" s="88"/>
      <c r="U2107" s="88"/>
      <c r="V2107" s="88"/>
      <c r="W2107" s="88"/>
      <c r="X2107" s="88"/>
      <c r="Y2107" s="88"/>
      <c r="Z2107" s="88"/>
      <c r="AA2107" s="88"/>
      <c r="AB2107" s="88"/>
      <c r="AC2107" s="88"/>
      <c r="AD2107" s="88"/>
      <c r="AE2107" s="88"/>
      <c r="AF2107" s="88"/>
      <c r="AG2107" s="88"/>
      <c r="AH2107" s="88"/>
      <c r="AI2107" s="88"/>
      <c r="AJ2107" s="88"/>
      <c r="AK2107" s="88"/>
      <c r="AL2107" s="88"/>
      <c r="AM2107" s="88"/>
      <c r="AN2107" s="88"/>
      <c r="AO2107" s="88"/>
      <c r="AP2107" s="88"/>
      <c r="AQ2107" s="88"/>
      <c r="AR2107" s="88"/>
      <c r="AS2107" s="88"/>
      <c r="AT2107" s="88"/>
      <c r="AU2107" s="88"/>
      <c r="AV2107" s="88"/>
      <c r="AW2107" s="88"/>
      <c r="AX2107" s="88"/>
      <c r="AY2107" s="88"/>
      <c r="AZ2107" s="88"/>
      <c r="BA2107" s="88"/>
      <c r="BB2107" s="88"/>
      <c r="BC2107" s="88"/>
      <c r="BD2107" s="88"/>
      <c r="BE2107" s="88"/>
      <c r="BF2107" s="88"/>
      <c r="BG2107" s="88"/>
      <c r="BH2107" s="88"/>
      <c r="BI2107" s="88"/>
      <c r="BJ2107" s="88"/>
      <c r="BK2107" s="88"/>
      <c r="BL2107" s="88"/>
      <c r="BM2107" s="88"/>
      <c r="BN2107" s="88"/>
      <c r="BO2107" s="88"/>
      <c r="BP2107" s="88"/>
      <c r="BQ2107" s="88"/>
      <c r="BR2107" s="88"/>
      <c r="BS2107" s="88"/>
      <c r="BT2107" s="88"/>
      <c r="BU2107" s="88"/>
      <c r="BV2107" s="88"/>
      <c r="BW2107" s="88"/>
      <c r="BX2107" s="88"/>
      <c r="BY2107" s="88"/>
      <c r="BZ2107" s="88"/>
      <c r="CA2107" s="88"/>
      <c r="CB2107" s="88"/>
      <c r="CC2107" s="88"/>
      <c r="CD2107" s="88"/>
      <c r="CE2107" s="88"/>
      <c r="CF2107" s="88"/>
      <c r="CG2107" s="88"/>
      <c r="CH2107" s="88"/>
      <c r="CI2107" s="88"/>
      <c r="CJ2107" s="88"/>
      <c r="CK2107" s="88"/>
      <c r="CL2107" s="88"/>
      <c r="CM2107" s="88"/>
      <c r="CN2107" s="88"/>
      <c r="CO2107" s="88"/>
      <c r="CP2107" s="88"/>
      <c r="CQ2107" s="88"/>
      <c r="CR2107" s="88"/>
      <c r="CS2107" s="88"/>
      <c r="CT2107" s="88"/>
      <c r="CU2107" s="88"/>
      <c r="CV2107" s="88"/>
      <c r="CW2107" s="88"/>
      <c r="CX2107" s="88"/>
      <c r="CY2107" s="88"/>
    </row>
    <row r="2108" spans="2:103" x14ac:dyDescent="0.3">
      <c r="B2108" s="87"/>
      <c r="C2108" s="87"/>
      <c r="D2108" s="144"/>
      <c r="E2108" s="144"/>
      <c r="F2108" s="87"/>
      <c r="G2108" s="88"/>
      <c r="H2108" s="88"/>
      <c r="I2108" s="88"/>
      <c r="J2108" s="87"/>
      <c r="K2108" s="87"/>
      <c r="L2108" s="87"/>
      <c r="M2108" s="87"/>
      <c r="N2108" s="87"/>
      <c r="O2108" s="88"/>
      <c r="P2108" s="88"/>
      <c r="Q2108" s="88"/>
      <c r="R2108" s="88"/>
      <c r="S2108" s="88"/>
      <c r="T2108" s="88"/>
      <c r="U2108" s="88"/>
      <c r="V2108" s="88"/>
      <c r="W2108" s="88"/>
      <c r="X2108" s="88"/>
      <c r="Y2108" s="88"/>
      <c r="Z2108" s="88"/>
      <c r="AA2108" s="88"/>
      <c r="AB2108" s="88"/>
      <c r="AC2108" s="88"/>
      <c r="AD2108" s="88"/>
      <c r="AE2108" s="88"/>
      <c r="AF2108" s="88"/>
      <c r="AG2108" s="88"/>
      <c r="AH2108" s="88"/>
      <c r="AI2108" s="88"/>
      <c r="AJ2108" s="88"/>
      <c r="AK2108" s="88"/>
      <c r="AL2108" s="88"/>
      <c r="AM2108" s="88"/>
      <c r="AN2108" s="88"/>
      <c r="AO2108" s="88"/>
      <c r="AP2108" s="88"/>
      <c r="AQ2108" s="88"/>
      <c r="AR2108" s="88"/>
      <c r="AS2108" s="88"/>
      <c r="AT2108" s="88"/>
      <c r="AU2108" s="88"/>
      <c r="AV2108" s="88"/>
      <c r="AW2108" s="88"/>
      <c r="AX2108" s="88"/>
      <c r="AY2108" s="88"/>
      <c r="AZ2108" s="88"/>
      <c r="BA2108" s="88"/>
      <c r="BB2108" s="88"/>
      <c r="BC2108" s="88"/>
      <c r="BD2108" s="88"/>
      <c r="BE2108" s="88"/>
      <c r="BF2108" s="88"/>
      <c r="BG2108" s="88"/>
      <c r="BH2108" s="88"/>
      <c r="BI2108" s="88"/>
      <c r="BJ2108" s="88"/>
      <c r="BK2108" s="88"/>
      <c r="BL2108" s="88"/>
      <c r="BM2108" s="88"/>
      <c r="BN2108" s="88"/>
      <c r="BO2108" s="88"/>
      <c r="BP2108" s="88"/>
      <c r="BQ2108" s="88"/>
      <c r="BR2108" s="88"/>
      <c r="BS2108" s="88"/>
      <c r="BT2108" s="88"/>
      <c r="BU2108" s="88"/>
      <c r="BV2108" s="88"/>
      <c r="BW2108" s="88"/>
      <c r="BX2108" s="88"/>
      <c r="BY2108" s="88"/>
      <c r="BZ2108" s="88"/>
      <c r="CA2108" s="88"/>
      <c r="CB2108" s="88"/>
      <c r="CC2108" s="88"/>
      <c r="CD2108" s="88"/>
      <c r="CE2108" s="88"/>
      <c r="CF2108" s="88"/>
      <c r="CG2108" s="88"/>
      <c r="CH2108" s="88"/>
      <c r="CI2108" s="88"/>
      <c r="CJ2108" s="88"/>
      <c r="CK2108" s="88"/>
      <c r="CL2108" s="88"/>
      <c r="CM2108" s="88"/>
      <c r="CN2108" s="88"/>
      <c r="CO2108" s="88"/>
      <c r="CP2108" s="88"/>
      <c r="CQ2108" s="88"/>
      <c r="CR2108" s="88"/>
      <c r="CS2108" s="88"/>
      <c r="CT2108" s="88"/>
      <c r="CU2108" s="88"/>
      <c r="CV2108" s="88"/>
      <c r="CW2108" s="88"/>
      <c r="CX2108" s="88"/>
      <c r="CY2108" s="88"/>
    </row>
    <row r="2109" spans="2:103" x14ac:dyDescent="0.3">
      <c r="B2109" s="87"/>
      <c r="C2109" s="87"/>
      <c r="D2109" s="144"/>
      <c r="E2109" s="144"/>
      <c r="F2109" s="87"/>
      <c r="G2109" s="88"/>
      <c r="H2109" s="88"/>
      <c r="I2109" s="88"/>
      <c r="J2109" s="87"/>
      <c r="K2109" s="87"/>
      <c r="L2109" s="87"/>
      <c r="M2109" s="87"/>
      <c r="N2109" s="87"/>
      <c r="O2109" s="88"/>
      <c r="P2109" s="88"/>
      <c r="Q2109" s="88"/>
      <c r="R2109" s="88"/>
      <c r="S2109" s="88"/>
      <c r="T2109" s="88"/>
      <c r="U2109" s="88"/>
      <c r="V2109" s="88"/>
      <c r="W2109" s="88"/>
      <c r="X2109" s="88"/>
      <c r="Y2109" s="88"/>
      <c r="Z2109" s="88"/>
      <c r="AA2109" s="88"/>
      <c r="AB2109" s="88"/>
      <c r="AC2109" s="88"/>
      <c r="AD2109" s="88"/>
      <c r="AE2109" s="88"/>
      <c r="AF2109" s="88"/>
      <c r="AG2109" s="88"/>
      <c r="AH2109" s="88"/>
      <c r="AI2109" s="88"/>
      <c r="AJ2109" s="88"/>
      <c r="AK2109" s="88"/>
      <c r="AL2109" s="88"/>
      <c r="AM2109" s="88"/>
      <c r="AN2109" s="88"/>
      <c r="AO2109" s="88"/>
      <c r="AP2109" s="88"/>
      <c r="AQ2109" s="88"/>
      <c r="AR2109" s="88"/>
      <c r="AS2109" s="88"/>
      <c r="AT2109" s="88"/>
      <c r="AU2109" s="88"/>
      <c r="AV2109" s="88"/>
      <c r="AW2109" s="88"/>
      <c r="AX2109" s="88"/>
      <c r="AY2109" s="88"/>
      <c r="AZ2109" s="88"/>
      <c r="BA2109" s="88"/>
      <c r="BB2109" s="88"/>
      <c r="BC2109" s="88"/>
      <c r="BD2109" s="88"/>
      <c r="BE2109" s="88"/>
      <c r="BF2109" s="88"/>
      <c r="BG2109" s="88"/>
      <c r="BH2109" s="88"/>
      <c r="BI2109" s="88"/>
      <c r="BJ2109" s="88"/>
      <c r="BK2109" s="88"/>
      <c r="BL2109" s="88"/>
      <c r="BM2109" s="88"/>
      <c r="BN2109" s="88"/>
      <c r="BO2109" s="88"/>
      <c r="BP2109" s="88"/>
      <c r="BQ2109" s="88"/>
      <c r="BR2109" s="88"/>
      <c r="BS2109" s="88"/>
      <c r="BT2109" s="88"/>
      <c r="BU2109" s="88"/>
      <c r="BV2109" s="88"/>
      <c r="BW2109" s="88"/>
      <c r="BX2109" s="88"/>
      <c r="BY2109" s="88"/>
      <c r="BZ2109" s="88"/>
      <c r="CA2109" s="88"/>
      <c r="CB2109" s="88"/>
      <c r="CC2109" s="88"/>
      <c r="CD2109" s="88"/>
      <c r="CE2109" s="88"/>
      <c r="CF2109" s="88"/>
      <c r="CG2109" s="88"/>
      <c r="CH2109" s="88"/>
      <c r="CI2109" s="88"/>
      <c r="CJ2109" s="88"/>
      <c r="CK2109" s="88"/>
      <c r="CL2109" s="88"/>
      <c r="CM2109" s="88"/>
      <c r="CN2109" s="88"/>
      <c r="CO2109" s="88"/>
      <c r="CP2109" s="88"/>
      <c r="CQ2109" s="88"/>
      <c r="CR2109" s="88"/>
      <c r="CS2109" s="88"/>
      <c r="CT2109" s="88"/>
      <c r="CU2109" s="88"/>
      <c r="CV2109" s="88"/>
      <c r="CW2109" s="88"/>
      <c r="CX2109" s="88"/>
      <c r="CY2109" s="88"/>
    </row>
    <row r="2110" spans="2:103" x14ac:dyDescent="0.3">
      <c r="B2110" s="87"/>
      <c r="C2110" s="87"/>
      <c r="D2110" s="144"/>
      <c r="E2110" s="144"/>
      <c r="F2110" s="87"/>
      <c r="G2110" s="88"/>
      <c r="H2110" s="88"/>
      <c r="I2110" s="88"/>
      <c r="J2110" s="87"/>
      <c r="K2110" s="87"/>
      <c r="L2110" s="87"/>
      <c r="M2110" s="87"/>
      <c r="N2110" s="87"/>
      <c r="O2110" s="88"/>
      <c r="P2110" s="88"/>
      <c r="Q2110" s="88"/>
      <c r="R2110" s="88"/>
      <c r="S2110" s="88"/>
      <c r="T2110" s="88"/>
      <c r="U2110" s="88"/>
      <c r="V2110" s="88"/>
      <c r="W2110" s="88"/>
      <c r="X2110" s="88"/>
      <c r="Y2110" s="88"/>
      <c r="Z2110" s="88"/>
      <c r="AA2110" s="88"/>
      <c r="AB2110" s="88"/>
      <c r="AC2110" s="88"/>
      <c r="AD2110" s="88"/>
      <c r="AE2110" s="88"/>
      <c r="AF2110" s="88"/>
      <c r="AG2110" s="88"/>
      <c r="AH2110" s="88"/>
      <c r="AI2110" s="88"/>
      <c r="AJ2110" s="88"/>
      <c r="AK2110" s="88"/>
      <c r="AL2110" s="88"/>
      <c r="AM2110" s="88"/>
      <c r="AN2110" s="88"/>
      <c r="AO2110" s="88"/>
      <c r="AP2110" s="88"/>
      <c r="AQ2110" s="88"/>
      <c r="AR2110" s="88"/>
      <c r="AS2110" s="88"/>
      <c r="AT2110" s="88"/>
      <c r="AU2110" s="88"/>
      <c r="AV2110" s="88"/>
      <c r="AW2110" s="88"/>
      <c r="AX2110" s="88"/>
      <c r="AY2110" s="88"/>
      <c r="AZ2110" s="88"/>
      <c r="BA2110" s="88"/>
      <c r="BB2110" s="88"/>
      <c r="BC2110" s="88"/>
      <c r="BD2110" s="88"/>
      <c r="BE2110" s="88"/>
      <c r="BF2110" s="88"/>
      <c r="BG2110" s="88"/>
      <c r="BH2110" s="88"/>
      <c r="BI2110" s="88"/>
      <c r="BJ2110" s="88"/>
      <c r="BK2110" s="88"/>
      <c r="BL2110" s="88"/>
      <c r="BM2110" s="88"/>
      <c r="BN2110" s="88"/>
      <c r="BO2110" s="88"/>
      <c r="BP2110" s="88"/>
      <c r="BQ2110" s="88"/>
      <c r="BR2110" s="88"/>
      <c r="BS2110" s="88"/>
      <c r="BT2110" s="88"/>
      <c r="BU2110" s="88"/>
      <c r="BV2110" s="88"/>
      <c r="BW2110" s="88"/>
      <c r="BX2110" s="88"/>
      <c r="BY2110" s="88"/>
      <c r="BZ2110" s="88"/>
      <c r="CA2110" s="88"/>
      <c r="CB2110" s="88"/>
      <c r="CC2110" s="88"/>
      <c r="CD2110" s="88"/>
      <c r="CE2110" s="88"/>
      <c r="CF2110" s="88"/>
      <c r="CG2110" s="88"/>
      <c r="CH2110" s="88"/>
      <c r="CI2110" s="88"/>
      <c r="CJ2110" s="88"/>
      <c r="CK2110" s="88"/>
      <c r="CL2110" s="88"/>
      <c r="CM2110" s="88"/>
      <c r="CN2110" s="88"/>
      <c r="CO2110" s="88"/>
      <c r="CP2110" s="88"/>
      <c r="CQ2110" s="88"/>
      <c r="CR2110" s="88"/>
      <c r="CS2110" s="88"/>
      <c r="CT2110" s="88"/>
      <c r="CU2110" s="88"/>
      <c r="CV2110" s="88"/>
      <c r="CW2110" s="88"/>
      <c r="CX2110" s="88"/>
      <c r="CY2110" s="88"/>
    </row>
    <row r="2111" spans="2:103" x14ac:dyDescent="0.3">
      <c r="B2111" s="87"/>
      <c r="C2111" s="87"/>
      <c r="D2111" s="144"/>
      <c r="E2111" s="144"/>
      <c r="F2111" s="87"/>
      <c r="G2111" s="88"/>
      <c r="H2111" s="88"/>
      <c r="I2111" s="88"/>
      <c r="J2111" s="87"/>
      <c r="K2111" s="87"/>
      <c r="L2111" s="87"/>
      <c r="M2111" s="87"/>
      <c r="N2111" s="87"/>
      <c r="O2111" s="88"/>
      <c r="P2111" s="88"/>
      <c r="Q2111" s="88"/>
      <c r="R2111" s="88"/>
      <c r="S2111" s="88"/>
      <c r="T2111" s="88"/>
      <c r="U2111" s="88"/>
      <c r="V2111" s="88"/>
      <c r="W2111" s="88"/>
      <c r="X2111" s="88"/>
      <c r="Y2111" s="88"/>
      <c r="Z2111" s="88"/>
      <c r="AA2111" s="88"/>
      <c r="AB2111" s="88"/>
      <c r="AC2111" s="88"/>
      <c r="AD2111" s="88"/>
      <c r="AE2111" s="88"/>
      <c r="AF2111" s="88"/>
      <c r="AG2111" s="88"/>
      <c r="AH2111" s="88"/>
      <c r="AI2111" s="88"/>
      <c r="AJ2111" s="88"/>
      <c r="AK2111" s="88"/>
      <c r="AL2111" s="88"/>
      <c r="AM2111" s="88"/>
      <c r="AN2111" s="88"/>
      <c r="AO2111" s="88"/>
      <c r="AP2111" s="88"/>
      <c r="AQ2111" s="88"/>
      <c r="AR2111" s="88"/>
      <c r="AS2111" s="88"/>
      <c r="AT2111" s="88"/>
      <c r="AU2111" s="88"/>
      <c r="AV2111" s="88"/>
      <c r="AW2111" s="88"/>
      <c r="AX2111" s="88"/>
      <c r="AY2111" s="88"/>
      <c r="AZ2111" s="88"/>
      <c r="BA2111" s="88"/>
      <c r="BB2111" s="88"/>
      <c r="BC2111" s="88"/>
      <c r="BD2111" s="88"/>
      <c r="BE2111" s="88"/>
      <c r="BF2111" s="88"/>
      <c r="BG2111" s="88"/>
      <c r="BH2111" s="88"/>
      <c r="BI2111" s="88"/>
      <c r="BJ2111" s="88"/>
      <c r="BK2111" s="88"/>
      <c r="BL2111" s="88"/>
      <c r="BM2111" s="88"/>
      <c r="BN2111" s="88"/>
      <c r="BO2111" s="88"/>
      <c r="BP2111" s="88"/>
      <c r="BQ2111" s="88"/>
      <c r="BR2111" s="88"/>
      <c r="BS2111" s="88"/>
      <c r="BT2111" s="88"/>
      <c r="BU2111" s="88"/>
      <c r="BV2111" s="88"/>
      <c r="BW2111" s="88"/>
      <c r="BX2111" s="88"/>
      <c r="BY2111" s="88"/>
      <c r="BZ2111" s="88"/>
      <c r="CA2111" s="88"/>
      <c r="CB2111" s="88"/>
      <c r="CC2111" s="88"/>
      <c r="CD2111" s="88"/>
      <c r="CE2111" s="88"/>
      <c r="CF2111" s="88"/>
      <c r="CG2111" s="88"/>
      <c r="CH2111" s="88"/>
      <c r="CI2111" s="88"/>
      <c r="CJ2111" s="88"/>
      <c r="CK2111" s="88"/>
      <c r="CL2111" s="88"/>
      <c r="CM2111" s="88"/>
      <c r="CN2111" s="88"/>
      <c r="CO2111" s="88"/>
      <c r="CP2111" s="88"/>
      <c r="CQ2111" s="88"/>
      <c r="CR2111" s="88"/>
      <c r="CS2111" s="88"/>
      <c r="CT2111" s="88"/>
      <c r="CU2111" s="88"/>
      <c r="CV2111" s="88"/>
      <c r="CW2111" s="88"/>
      <c r="CX2111" s="88"/>
      <c r="CY2111" s="88"/>
    </row>
    <row r="2112" spans="2:103" x14ac:dyDescent="0.3">
      <c r="B2112" s="87"/>
      <c r="C2112" s="87"/>
      <c r="D2112" s="144"/>
      <c r="E2112" s="144"/>
      <c r="F2112" s="87"/>
      <c r="G2112" s="88"/>
      <c r="H2112" s="88"/>
      <c r="I2112" s="88"/>
      <c r="J2112" s="87"/>
      <c r="K2112" s="87"/>
      <c r="L2112" s="87"/>
      <c r="M2112" s="87"/>
      <c r="N2112" s="87"/>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row>
    <row r="2113" spans="2:103" x14ac:dyDescent="0.3">
      <c r="B2113" s="87"/>
      <c r="C2113" s="87"/>
      <c r="D2113" s="144"/>
      <c r="E2113" s="144"/>
      <c r="F2113" s="87"/>
      <c r="G2113" s="88"/>
      <c r="H2113" s="88"/>
      <c r="I2113" s="88"/>
      <c r="J2113" s="87"/>
      <c r="K2113" s="87"/>
      <c r="L2113" s="87"/>
      <c r="M2113" s="87"/>
      <c r="N2113" s="87"/>
      <c r="O2113" s="88"/>
      <c r="P2113" s="88"/>
      <c r="Q2113" s="88"/>
      <c r="R2113" s="88"/>
      <c r="S2113" s="88"/>
      <c r="T2113" s="88"/>
      <c r="U2113" s="88"/>
      <c r="V2113" s="88"/>
      <c r="W2113" s="88"/>
      <c r="X2113" s="88"/>
      <c r="Y2113" s="88"/>
      <c r="Z2113" s="88"/>
      <c r="AA2113" s="88"/>
      <c r="AB2113" s="88"/>
      <c r="AC2113" s="88"/>
      <c r="AD2113" s="88"/>
      <c r="AE2113" s="88"/>
      <c r="AF2113" s="88"/>
      <c r="AG2113" s="88"/>
      <c r="AH2113" s="88"/>
      <c r="AI2113" s="88"/>
      <c r="AJ2113" s="88"/>
      <c r="AK2113" s="88"/>
      <c r="AL2113" s="88"/>
      <c r="AM2113" s="88"/>
      <c r="AN2113" s="88"/>
      <c r="AO2113" s="88"/>
      <c r="AP2113" s="88"/>
      <c r="AQ2113" s="88"/>
      <c r="AR2113" s="88"/>
      <c r="AS2113" s="88"/>
      <c r="AT2113" s="88"/>
      <c r="AU2113" s="88"/>
      <c r="AV2113" s="88"/>
      <c r="AW2113" s="88"/>
      <c r="AX2113" s="88"/>
      <c r="AY2113" s="88"/>
      <c r="AZ2113" s="88"/>
      <c r="BA2113" s="88"/>
      <c r="BB2113" s="88"/>
      <c r="BC2113" s="88"/>
      <c r="BD2113" s="88"/>
      <c r="BE2113" s="88"/>
      <c r="BF2113" s="88"/>
      <c r="BG2113" s="88"/>
      <c r="BH2113" s="88"/>
      <c r="BI2113" s="88"/>
      <c r="BJ2113" s="88"/>
      <c r="BK2113" s="88"/>
      <c r="BL2113" s="88"/>
      <c r="BM2113" s="88"/>
      <c r="BN2113" s="88"/>
      <c r="BO2113" s="88"/>
      <c r="BP2113" s="88"/>
      <c r="BQ2113" s="88"/>
      <c r="BR2113" s="88"/>
      <c r="BS2113" s="88"/>
      <c r="BT2113" s="88"/>
      <c r="BU2113" s="88"/>
      <c r="BV2113" s="88"/>
      <c r="BW2113" s="88"/>
      <c r="BX2113" s="88"/>
      <c r="BY2113" s="88"/>
      <c r="BZ2113" s="88"/>
      <c r="CA2113" s="88"/>
      <c r="CB2113" s="88"/>
      <c r="CC2113" s="88"/>
      <c r="CD2113" s="88"/>
      <c r="CE2113" s="88"/>
      <c r="CF2113" s="88"/>
      <c r="CG2113" s="88"/>
      <c r="CH2113" s="88"/>
      <c r="CI2113" s="88"/>
      <c r="CJ2113" s="88"/>
      <c r="CK2113" s="88"/>
      <c r="CL2113" s="88"/>
      <c r="CM2113" s="88"/>
      <c r="CN2113" s="88"/>
      <c r="CO2113" s="88"/>
      <c r="CP2113" s="88"/>
      <c r="CQ2113" s="88"/>
      <c r="CR2113" s="88"/>
      <c r="CS2113" s="88"/>
      <c r="CT2113" s="88"/>
      <c r="CU2113" s="88"/>
      <c r="CV2113" s="88"/>
      <c r="CW2113" s="88"/>
      <c r="CX2113" s="88"/>
      <c r="CY2113" s="88"/>
    </row>
    <row r="2114" spans="2:103" x14ac:dyDescent="0.3">
      <c r="B2114" s="87"/>
      <c r="C2114" s="87"/>
      <c r="D2114" s="144"/>
      <c r="E2114" s="144"/>
      <c r="F2114" s="87"/>
      <c r="G2114" s="88"/>
      <c r="H2114" s="88"/>
      <c r="I2114" s="88"/>
      <c r="J2114" s="87"/>
      <c r="K2114" s="87"/>
      <c r="L2114" s="87"/>
      <c r="M2114" s="87"/>
      <c r="N2114" s="87"/>
      <c r="O2114" s="88"/>
      <c r="P2114" s="88"/>
      <c r="Q2114" s="88"/>
      <c r="R2114" s="88"/>
      <c r="S2114" s="88"/>
      <c r="T2114" s="88"/>
      <c r="U2114" s="88"/>
      <c r="V2114" s="88"/>
      <c r="W2114" s="88"/>
      <c r="X2114" s="88"/>
      <c r="Y2114" s="88"/>
      <c r="Z2114" s="88"/>
      <c r="AA2114" s="88"/>
      <c r="AB2114" s="88"/>
      <c r="AC2114" s="88"/>
      <c r="AD2114" s="88"/>
      <c r="AE2114" s="88"/>
      <c r="AF2114" s="88"/>
      <c r="AG2114" s="88"/>
      <c r="AH2114" s="88"/>
      <c r="AI2114" s="88"/>
      <c r="AJ2114" s="88"/>
      <c r="AK2114" s="88"/>
      <c r="AL2114" s="88"/>
      <c r="AM2114" s="88"/>
      <c r="AN2114" s="88"/>
      <c r="AO2114" s="88"/>
      <c r="AP2114" s="88"/>
      <c r="AQ2114" s="88"/>
      <c r="AR2114" s="88"/>
      <c r="AS2114" s="88"/>
      <c r="AT2114" s="88"/>
      <c r="AU2114" s="88"/>
      <c r="AV2114" s="88"/>
      <c r="AW2114" s="88"/>
      <c r="AX2114" s="88"/>
      <c r="AY2114" s="88"/>
      <c r="AZ2114" s="88"/>
      <c r="BA2114" s="88"/>
      <c r="BB2114" s="88"/>
      <c r="BC2114" s="88"/>
      <c r="BD2114" s="88"/>
      <c r="BE2114" s="88"/>
      <c r="BF2114" s="88"/>
      <c r="BG2114" s="88"/>
      <c r="BH2114" s="88"/>
      <c r="BI2114" s="88"/>
      <c r="BJ2114" s="88"/>
      <c r="BK2114" s="88"/>
      <c r="BL2114" s="88"/>
      <c r="BM2114" s="88"/>
      <c r="BN2114" s="88"/>
      <c r="BO2114" s="88"/>
      <c r="BP2114" s="88"/>
      <c r="BQ2114" s="88"/>
      <c r="BR2114" s="88"/>
      <c r="BS2114" s="88"/>
      <c r="BT2114" s="88"/>
      <c r="BU2114" s="88"/>
      <c r="BV2114" s="88"/>
      <c r="BW2114" s="88"/>
      <c r="BX2114" s="88"/>
      <c r="BY2114" s="88"/>
      <c r="BZ2114" s="88"/>
      <c r="CA2114" s="88"/>
      <c r="CB2114" s="88"/>
      <c r="CC2114" s="88"/>
      <c r="CD2114" s="88"/>
      <c r="CE2114" s="88"/>
      <c r="CF2114" s="88"/>
      <c r="CG2114" s="88"/>
      <c r="CH2114" s="88"/>
      <c r="CI2114" s="88"/>
      <c r="CJ2114" s="88"/>
      <c r="CK2114" s="88"/>
      <c r="CL2114" s="88"/>
      <c r="CM2114" s="88"/>
      <c r="CN2114" s="88"/>
      <c r="CO2114" s="88"/>
      <c r="CP2114" s="88"/>
      <c r="CQ2114" s="88"/>
      <c r="CR2114" s="88"/>
      <c r="CS2114" s="88"/>
      <c r="CT2114" s="88"/>
      <c r="CU2114" s="88"/>
      <c r="CV2114" s="88"/>
      <c r="CW2114" s="88"/>
      <c r="CX2114" s="88"/>
      <c r="CY2114" s="88"/>
    </row>
    <row r="2115" spans="2:103" x14ac:dyDescent="0.3">
      <c r="B2115" s="87"/>
      <c r="C2115" s="87"/>
      <c r="D2115" s="144"/>
      <c r="E2115" s="144"/>
      <c r="F2115" s="87"/>
      <c r="G2115" s="88"/>
      <c r="H2115" s="88"/>
      <c r="I2115" s="88"/>
      <c r="J2115" s="87"/>
      <c r="K2115" s="87"/>
      <c r="L2115" s="87"/>
      <c r="M2115" s="87"/>
      <c r="N2115" s="87"/>
      <c r="O2115" s="88"/>
      <c r="P2115" s="88"/>
      <c r="Q2115" s="88"/>
      <c r="R2115" s="88"/>
      <c r="S2115" s="88"/>
      <c r="T2115" s="88"/>
      <c r="U2115" s="88"/>
      <c r="V2115" s="88"/>
      <c r="W2115" s="88"/>
      <c r="X2115" s="88"/>
      <c r="Y2115" s="88"/>
      <c r="Z2115" s="88"/>
      <c r="AA2115" s="88"/>
      <c r="AB2115" s="88"/>
      <c r="AC2115" s="88"/>
      <c r="AD2115" s="88"/>
      <c r="AE2115" s="88"/>
      <c r="AF2115" s="88"/>
      <c r="AG2115" s="88"/>
      <c r="AH2115" s="88"/>
      <c r="AI2115" s="88"/>
      <c r="AJ2115" s="88"/>
      <c r="AK2115" s="88"/>
      <c r="AL2115" s="88"/>
      <c r="AM2115" s="88"/>
      <c r="AN2115" s="88"/>
      <c r="AO2115" s="88"/>
      <c r="AP2115" s="88"/>
      <c r="AQ2115" s="88"/>
      <c r="AR2115" s="88"/>
      <c r="AS2115" s="88"/>
      <c r="AT2115" s="88"/>
      <c r="AU2115" s="88"/>
      <c r="AV2115" s="88"/>
      <c r="AW2115" s="88"/>
      <c r="AX2115" s="88"/>
      <c r="AY2115" s="88"/>
      <c r="AZ2115" s="88"/>
      <c r="BA2115" s="88"/>
      <c r="BB2115" s="88"/>
      <c r="BC2115" s="88"/>
      <c r="BD2115" s="88"/>
      <c r="BE2115" s="88"/>
      <c r="BF2115" s="88"/>
      <c r="BG2115" s="88"/>
      <c r="BH2115" s="88"/>
      <c r="BI2115" s="88"/>
      <c r="BJ2115" s="88"/>
      <c r="BK2115" s="88"/>
      <c r="BL2115" s="88"/>
      <c r="BM2115" s="88"/>
      <c r="BN2115" s="88"/>
      <c r="BO2115" s="88"/>
      <c r="BP2115" s="88"/>
      <c r="BQ2115" s="88"/>
      <c r="BR2115" s="88"/>
      <c r="BS2115" s="88"/>
      <c r="BT2115" s="88"/>
      <c r="BU2115" s="88"/>
      <c r="BV2115" s="88"/>
      <c r="BW2115" s="88"/>
      <c r="BX2115" s="88"/>
      <c r="BY2115" s="88"/>
      <c r="BZ2115" s="88"/>
      <c r="CA2115" s="88"/>
      <c r="CB2115" s="88"/>
      <c r="CC2115" s="88"/>
      <c r="CD2115" s="88"/>
      <c r="CE2115" s="88"/>
      <c r="CF2115" s="88"/>
      <c r="CG2115" s="88"/>
      <c r="CH2115" s="88"/>
      <c r="CI2115" s="88"/>
      <c r="CJ2115" s="88"/>
      <c r="CK2115" s="88"/>
      <c r="CL2115" s="88"/>
      <c r="CM2115" s="88"/>
      <c r="CN2115" s="88"/>
      <c r="CO2115" s="88"/>
      <c r="CP2115" s="88"/>
      <c r="CQ2115" s="88"/>
      <c r="CR2115" s="88"/>
      <c r="CS2115" s="88"/>
      <c r="CT2115" s="88"/>
      <c r="CU2115" s="88"/>
      <c r="CV2115" s="88"/>
      <c r="CW2115" s="88"/>
      <c r="CX2115" s="88"/>
      <c r="CY2115" s="88"/>
    </row>
    <row r="2116" spans="2:103" x14ac:dyDescent="0.3">
      <c r="B2116" s="87"/>
      <c r="C2116" s="87"/>
      <c r="D2116" s="144"/>
      <c r="E2116" s="144"/>
      <c r="F2116" s="87"/>
      <c r="G2116" s="88"/>
      <c r="H2116" s="88"/>
      <c r="I2116" s="88"/>
      <c r="J2116" s="87"/>
      <c r="K2116" s="87"/>
      <c r="L2116" s="87"/>
      <c r="M2116" s="87"/>
      <c r="N2116" s="87"/>
      <c r="O2116" s="88"/>
      <c r="P2116" s="88"/>
      <c r="Q2116" s="88"/>
      <c r="R2116" s="88"/>
      <c r="S2116" s="88"/>
      <c r="T2116" s="88"/>
      <c r="U2116" s="88"/>
      <c r="V2116" s="88"/>
      <c r="W2116" s="88"/>
      <c r="X2116" s="88"/>
      <c r="Y2116" s="88"/>
      <c r="Z2116" s="88"/>
      <c r="AA2116" s="88"/>
      <c r="AB2116" s="88"/>
      <c r="AC2116" s="88"/>
      <c r="AD2116" s="88"/>
      <c r="AE2116" s="88"/>
      <c r="AF2116" s="88"/>
      <c r="AG2116" s="88"/>
      <c r="AH2116" s="88"/>
      <c r="AI2116" s="88"/>
      <c r="AJ2116" s="88"/>
      <c r="AK2116" s="88"/>
      <c r="AL2116" s="88"/>
      <c r="AM2116" s="88"/>
      <c r="AN2116" s="88"/>
      <c r="AO2116" s="88"/>
      <c r="AP2116" s="88"/>
      <c r="AQ2116" s="88"/>
      <c r="AR2116" s="88"/>
      <c r="AS2116" s="88"/>
      <c r="AT2116" s="88"/>
      <c r="AU2116" s="88"/>
      <c r="AV2116" s="88"/>
      <c r="AW2116" s="88"/>
      <c r="AX2116" s="88"/>
      <c r="AY2116" s="88"/>
      <c r="AZ2116" s="88"/>
      <c r="BA2116" s="88"/>
      <c r="BB2116" s="88"/>
      <c r="BC2116" s="88"/>
      <c r="BD2116" s="88"/>
      <c r="BE2116" s="88"/>
      <c r="BF2116" s="88"/>
      <c r="BG2116" s="88"/>
      <c r="BH2116" s="88"/>
      <c r="BI2116" s="88"/>
      <c r="BJ2116" s="88"/>
      <c r="BK2116" s="88"/>
      <c r="BL2116" s="88"/>
      <c r="BM2116" s="88"/>
      <c r="BN2116" s="88"/>
      <c r="BO2116" s="88"/>
      <c r="BP2116" s="88"/>
      <c r="BQ2116" s="88"/>
      <c r="BR2116" s="88"/>
      <c r="BS2116" s="88"/>
      <c r="BT2116" s="88"/>
      <c r="BU2116" s="88"/>
      <c r="BV2116" s="88"/>
      <c r="BW2116" s="88"/>
      <c r="BX2116" s="88"/>
      <c r="BY2116" s="88"/>
      <c r="BZ2116" s="88"/>
      <c r="CA2116" s="88"/>
      <c r="CB2116" s="88"/>
      <c r="CC2116" s="88"/>
      <c r="CD2116" s="88"/>
      <c r="CE2116" s="88"/>
      <c r="CF2116" s="88"/>
      <c r="CG2116" s="88"/>
      <c r="CH2116" s="88"/>
      <c r="CI2116" s="88"/>
      <c r="CJ2116" s="88"/>
      <c r="CK2116" s="88"/>
      <c r="CL2116" s="88"/>
      <c r="CM2116" s="88"/>
      <c r="CN2116" s="88"/>
      <c r="CO2116" s="88"/>
      <c r="CP2116" s="88"/>
      <c r="CQ2116" s="88"/>
      <c r="CR2116" s="88"/>
      <c r="CS2116" s="88"/>
      <c r="CT2116" s="88"/>
      <c r="CU2116" s="88"/>
      <c r="CV2116" s="88"/>
      <c r="CW2116" s="88"/>
      <c r="CX2116" s="88"/>
      <c r="CY2116" s="88"/>
    </row>
    <row r="2117" spans="2:103" x14ac:dyDescent="0.3">
      <c r="B2117" s="87"/>
      <c r="C2117" s="87"/>
      <c r="D2117" s="144"/>
      <c r="E2117" s="144"/>
      <c r="F2117" s="87"/>
      <c r="G2117" s="88"/>
      <c r="H2117" s="88"/>
      <c r="I2117" s="88"/>
      <c r="J2117" s="87"/>
      <c r="K2117" s="87"/>
      <c r="L2117" s="87"/>
      <c r="M2117" s="87"/>
      <c r="N2117" s="87"/>
      <c r="O2117" s="88"/>
      <c r="P2117" s="88"/>
      <c r="Q2117" s="88"/>
      <c r="R2117" s="88"/>
      <c r="S2117" s="88"/>
      <c r="T2117" s="88"/>
      <c r="U2117" s="88"/>
      <c r="V2117" s="88"/>
      <c r="W2117" s="88"/>
      <c r="X2117" s="88"/>
      <c r="Y2117" s="88"/>
      <c r="Z2117" s="88"/>
      <c r="AA2117" s="88"/>
      <c r="AB2117" s="88"/>
      <c r="AC2117" s="88"/>
      <c r="AD2117" s="88"/>
      <c r="AE2117" s="88"/>
      <c r="AF2117" s="88"/>
      <c r="AG2117" s="88"/>
      <c r="AH2117" s="88"/>
      <c r="AI2117" s="88"/>
      <c r="AJ2117" s="88"/>
      <c r="AK2117" s="88"/>
      <c r="AL2117" s="88"/>
      <c r="AM2117" s="88"/>
      <c r="AN2117" s="88"/>
      <c r="AO2117" s="88"/>
      <c r="AP2117" s="88"/>
      <c r="AQ2117" s="88"/>
      <c r="AR2117" s="88"/>
      <c r="AS2117" s="88"/>
      <c r="AT2117" s="88"/>
      <c r="AU2117" s="88"/>
      <c r="AV2117" s="88"/>
      <c r="AW2117" s="88"/>
      <c r="AX2117" s="88"/>
      <c r="AY2117" s="88"/>
      <c r="AZ2117" s="88"/>
      <c r="BA2117" s="88"/>
      <c r="BB2117" s="88"/>
      <c r="BC2117" s="88"/>
      <c r="BD2117" s="88"/>
      <c r="BE2117" s="88"/>
      <c r="BF2117" s="88"/>
      <c r="BG2117" s="88"/>
      <c r="BH2117" s="88"/>
      <c r="BI2117" s="88"/>
      <c r="BJ2117" s="88"/>
      <c r="BK2117" s="88"/>
      <c r="BL2117" s="88"/>
      <c r="BM2117" s="88"/>
      <c r="BN2117" s="88"/>
      <c r="BO2117" s="88"/>
      <c r="BP2117" s="88"/>
      <c r="BQ2117" s="88"/>
      <c r="BR2117" s="88"/>
      <c r="BS2117" s="88"/>
      <c r="BT2117" s="88"/>
      <c r="BU2117" s="88"/>
      <c r="BV2117" s="88"/>
      <c r="BW2117" s="88"/>
      <c r="BX2117" s="88"/>
      <c r="BY2117" s="88"/>
      <c r="BZ2117" s="88"/>
      <c r="CA2117" s="88"/>
      <c r="CB2117" s="88"/>
      <c r="CC2117" s="88"/>
      <c r="CD2117" s="88"/>
      <c r="CE2117" s="88"/>
      <c r="CF2117" s="88"/>
      <c r="CG2117" s="88"/>
      <c r="CH2117" s="88"/>
      <c r="CI2117" s="88"/>
      <c r="CJ2117" s="88"/>
      <c r="CK2117" s="88"/>
      <c r="CL2117" s="88"/>
      <c r="CM2117" s="88"/>
      <c r="CN2117" s="88"/>
      <c r="CO2117" s="88"/>
      <c r="CP2117" s="88"/>
      <c r="CQ2117" s="88"/>
      <c r="CR2117" s="88"/>
      <c r="CS2117" s="88"/>
      <c r="CT2117" s="88"/>
      <c r="CU2117" s="88"/>
      <c r="CV2117" s="88"/>
      <c r="CW2117" s="88"/>
      <c r="CX2117" s="88"/>
      <c r="CY2117" s="88"/>
    </row>
    <row r="2118" spans="2:103" x14ac:dyDescent="0.3">
      <c r="B2118" s="87"/>
      <c r="C2118" s="87"/>
      <c r="D2118" s="144"/>
      <c r="E2118" s="144"/>
      <c r="F2118" s="87"/>
      <c r="G2118" s="88"/>
      <c r="H2118" s="88"/>
      <c r="I2118" s="88"/>
      <c r="J2118" s="87"/>
      <c r="K2118" s="87"/>
      <c r="L2118" s="87"/>
      <c r="M2118" s="87"/>
      <c r="N2118" s="87"/>
      <c r="O2118" s="88"/>
      <c r="P2118" s="88"/>
      <c r="Q2118" s="88"/>
      <c r="R2118" s="88"/>
      <c r="S2118" s="88"/>
      <c r="T2118" s="88"/>
      <c r="U2118" s="88"/>
      <c r="V2118" s="88"/>
      <c r="W2118" s="88"/>
      <c r="X2118" s="88"/>
      <c r="Y2118" s="88"/>
      <c r="Z2118" s="88"/>
      <c r="AA2118" s="88"/>
      <c r="AB2118" s="88"/>
      <c r="AC2118" s="88"/>
      <c r="AD2118" s="88"/>
      <c r="AE2118" s="88"/>
      <c r="AF2118" s="88"/>
      <c r="AG2118" s="88"/>
      <c r="AH2118" s="88"/>
      <c r="AI2118" s="88"/>
      <c r="AJ2118" s="88"/>
      <c r="AK2118" s="88"/>
      <c r="AL2118" s="88"/>
      <c r="AM2118" s="88"/>
      <c r="AN2118" s="88"/>
      <c r="AO2118" s="88"/>
      <c r="AP2118" s="88"/>
      <c r="AQ2118" s="88"/>
      <c r="AR2118" s="88"/>
      <c r="AS2118" s="88"/>
      <c r="AT2118" s="88"/>
      <c r="AU2118" s="88"/>
      <c r="AV2118" s="88"/>
      <c r="AW2118" s="88"/>
      <c r="AX2118" s="88"/>
      <c r="AY2118" s="88"/>
      <c r="AZ2118" s="88"/>
      <c r="BA2118" s="88"/>
      <c r="BB2118" s="88"/>
      <c r="BC2118" s="88"/>
      <c r="BD2118" s="88"/>
      <c r="BE2118" s="88"/>
      <c r="BF2118" s="88"/>
      <c r="BG2118" s="88"/>
      <c r="BH2118" s="88"/>
      <c r="BI2118" s="88"/>
      <c r="BJ2118" s="88"/>
      <c r="BK2118" s="88"/>
      <c r="BL2118" s="88"/>
      <c r="BM2118" s="88"/>
      <c r="BN2118" s="88"/>
      <c r="BO2118" s="88"/>
      <c r="BP2118" s="88"/>
      <c r="BQ2118" s="88"/>
      <c r="BR2118" s="88"/>
      <c r="BS2118" s="88"/>
      <c r="BT2118" s="88"/>
      <c r="BU2118" s="88"/>
      <c r="BV2118" s="88"/>
      <c r="BW2118" s="88"/>
      <c r="BX2118" s="88"/>
      <c r="BY2118" s="88"/>
      <c r="BZ2118" s="88"/>
      <c r="CA2118" s="88"/>
      <c r="CB2118" s="88"/>
      <c r="CC2118" s="88"/>
      <c r="CD2118" s="88"/>
      <c r="CE2118" s="88"/>
      <c r="CF2118" s="88"/>
      <c r="CG2118" s="88"/>
      <c r="CH2118" s="88"/>
      <c r="CI2118" s="88"/>
      <c r="CJ2118" s="88"/>
      <c r="CK2118" s="88"/>
      <c r="CL2118" s="88"/>
      <c r="CM2118" s="88"/>
      <c r="CN2118" s="88"/>
      <c r="CO2118" s="88"/>
      <c r="CP2118" s="88"/>
      <c r="CQ2118" s="88"/>
      <c r="CR2118" s="88"/>
      <c r="CS2118" s="88"/>
      <c r="CT2118" s="88"/>
      <c r="CU2118" s="88"/>
      <c r="CV2118" s="88"/>
      <c r="CW2118" s="88"/>
      <c r="CX2118" s="88"/>
      <c r="CY2118" s="88"/>
    </row>
    <row r="2119" spans="2:103" x14ac:dyDescent="0.3">
      <c r="B2119" s="87"/>
      <c r="C2119" s="87"/>
      <c r="D2119" s="144"/>
      <c r="E2119" s="144"/>
      <c r="F2119" s="87"/>
      <c r="G2119" s="88"/>
      <c r="H2119" s="88"/>
      <c r="I2119" s="88"/>
      <c r="J2119" s="87"/>
      <c r="K2119" s="87"/>
      <c r="L2119" s="87"/>
      <c r="M2119" s="87"/>
      <c r="N2119" s="87"/>
      <c r="O2119" s="88"/>
      <c r="P2119" s="88"/>
      <c r="Q2119" s="88"/>
      <c r="R2119" s="88"/>
      <c r="S2119" s="88"/>
      <c r="T2119" s="88"/>
      <c r="U2119" s="88"/>
      <c r="V2119" s="88"/>
      <c r="W2119" s="88"/>
      <c r="X2119" s="88"/>
      <c r="Y2119" s="88"/>
      <c r="Z2119" s="88"/>
      <c r="AA2119" s="88"/>
      <c r="AB2119" s="88"/>
      <c r="AC2119" s="88"/>
      <c r="AD2119" s="88"/>
      <c r="AE2119" s="88"/>
      <c r="AF2119" s="88"/>
      <c r="AG2119" s="88"/>
      <c r="AH2119" s="88"/>
      <c r="AI2119" s="88"/>
      <c r="AJ2119" s="88"/>
      <c r="AK2119" s="88"/>
      <c r="AL2119" s="88"/>
      <c r="AM2119" s="88"/>
      <c r="AN2119" s="88"/>
      <c r="AO2119" s="88"/>
      <c r="AP2119" s="88"/>
      <c r="AQ2119" s="88"/>
      <c r="AR2119" s="88"/>
      <c r="AS2119" s="88"/>
      <c r="AT2119" s="88"/>
      <c r="AU2119" s="88"/>
      <c r="AV2119" s="88"/>
      <c r="AW2119" s="88"/>
      <c r="AX2119" s="88"/>
      <c r="AY2119" s="88"/>
      <c r="AZ2119" s="88"/>
      <c r="BA2119" s="88"/>
      <c r="BB2119" s="88"/>
      <c r="BC2119" s="88"/>
      <c r="BD2119" s="88"/>
      <c r="BE2119" s="88"/>
      <c r="BF2119" s="88"/>
      <c r="BG2119" s="88"/>
      <c r="BH2119" s="88"/>
      <c r="BI2119" s="88"/>
      <c r="BJ2119" s="88"/>
      <c r="BK2119" s="88"/>
      <c r="BL2119" s="88"/>
      <c r="BM2119" s="88"/>
      <c r="BN2119" s="88"/>
      <c r="BO2119" s="88"/>
      <c r="BP2119" s="88"/>
      <c r="BQ2119" s="88"/>
      <c r="BR2119" s="88"/>
      <c r="BS2119" s="88"/>
      <c r="BT2119" s="88"/>
      <c r="BU2119" s="88"/>
      <c r="BV2119" s="88"/>
      <c r="BW2119" s="88"/>
      <c r="BX2119" s="88"/>
      <c r="BY2119" s="88"/>
      <c r="BZ2119" s="88"/>
      <c r="CA2119" s="88"/>
      <c r="CB2119" s="88"/>
      <c r="CC2119" s="88"/>
      <c r="CD2119" s="88"/>
      <c r="CE2119" s="88"/>
      <c r="CF2119" s="88"/>
      <c r="CG2119" s="88"/>
      <c r="CH2119" s="88"/>
      <c r="CI2119" s="88"/>
      <c r="CJ2119" s="88"/>
      <c r="CK2119" s="88"/>
      <c r="CL2119" s="88"/>
      <c r="CM2119" s="88"/>
      <c r="CN2119" s="88"/>
      <c r="CO2119" s="88"/>
      <c r="CP2119" s="88"/>
      <c r="CQ2119" s="88"/>
      <c r="CR2119" s="88"/>
      <c r="CS2119" s="88"/>
      <c r="CT2119" s="88"/>
      <c r="CU2119" s="88"/>
      <c r="CV2119" s="88"/>
      <c r="CW2119" s="88"/>
      <c r="CX2119" s="88"/>
      <c r="CY2119" s="88"/>
    </row>
    <row r="2120" spans="2:103" x14ac:dyDescent="0.3">
      <c r="B2120" s="87"/>
      <c r="C2120" s="87"/>
      <c r="D2120" s="144"/>
      <c r="E2120" s="144"/>
      <c r="F2120" s="87"/>
      <c r="G2120" s="88"/>
      <c r="H2120" s="88"/>
      <c r="I2120" s="88"/>
      <c r="J2120" s="87"/>
      <c r="K2120" s="87"/>
      <c r="L2120" s="87"/>
      <c r="M2120" s="87"/>
      <c r="N2120" s="87"/>
      <c r="O2120" s="88"/>
      <c r="P2120" s="88"/>
      <c r="Q2120" s="88"/>
      <c r="R2120" s="88"/>
      <c r="S2120" s="88"/>
      <c r="T2120" s="88"/>
      <c r="U2120" s="88"/>
      <c r="V2120" s="88"/>
      <c r="W2120" s="88"/>
      <c r="X2120" s="88"/>
      <c r="Y2120" s="88"/>
      <c r="Z2120" s="88"/>
      <c r="AA2120" s="88"/>
      <c r="AB2120" s="88"/>
      <c r="AC2120" s="88"/>
      <c r="AD2120" s="88"/>
      <c r="AE2120" s="88"/>
      <c r="AF2120" s="88"/>
      <c r="AG2120" s="88"/>
      <c r="AH2120" s="88"/>
      <c r="AI2120" s="88"/>
      <c r="AJ2120" s="88"/>
      <c r="AK2120" s="88"/>
      <c r="AL2120" s="88"/>
      <c r="AM2120" s="88"/>
      <c r="AN2120" s="88"/>
      <c r="AO2120" s="88"/>
      <c r="AP2120" s="88"/>
      <c r="AQ2120" s="88"/>
      <c r="AR2120" s="88"/>
      <c r="AS2120" s="88"/>
      <c r="AT2120" s="88"/>
      <c r="AU2120" s="88"/>
      <c r="AV2120" s="88"/>
      <c r="AW2120" s="88"/>
      <c r="AX2120" s="88"/>
      <c r="AY2120" s="88"/>
      <c r="AZ2120" s="88"/>
      <c r="BA2120" s="88"/>
      <c r="BB2120" s="88"/>
      <c r="BC2120" s="88"/>
      <c r="BD2120" s="88"/>
      <c r="BE2120" s="88"/>
      <c r="BF2120" s="88"/>
      <c r="BG2120" s="88"/>
      <c r="BH2120" s="88"/>
      <c r="BI2120" s="88"/>
      <c r="BJ2120" s="88"/>
      <c r="BK2120" s="88"/>
      <c r="BL2120" s="88"/>
      <c r="BM2120" s="88"/>
      <c r="BN2120" s="88"/>
      <c r="BO2120" s="88"/>
      <c r="BP2120" s="88"/>
      <c r="BQ2120" s="88"/>
      <c r="BR2120" s="88"/>
      <c r="BS2120" s="88"/>
      <c r="BT2120" s="88"/>
      <c r="BU2120" s="88"/>
      <c r="BV2120" s="88"/>
      <c r="BW2120" s="88"/>
      <c r="BX2120" s="88"/>
      <c r="BY2120" s="88"/>
      <c r="BZ2120" s="88"/>
      <c r="CA2120" s="88"/>
      <c r="CB2120" s="88"/>
      <c r="CC2120" s="88"/>
      <c r="CD2120" s="88"/>
      <c r="CE2120" s="88"/>
      <c r="CF2120" s="88"/>
      <c r="CG2120" s="88"/>
      <c r="CH2120" s="88"/>
      <c r="CI2120" s="88"/>
      <c r="CJ2120" s="88"/>
      <c r="CK2120" s="88"/>
      <c r="CL2120" s="88"/>
      <c r="CM2120" s="88"/>
      <c r="CN2120" s="88"/>
      <c r="CO2120" s="88"/>
      <c r="CP2120" s="88"/>
      <c r="CQ2120" s="88"/>
      <c r="CR2120" s="88"/>
      <c r="CS2120" s="88"/>
      <c r="CT2120" s="88"/>
      <c r="CU2120" s="88"/>
      <c r="CV2120" s="88"/>
      <c r="CW2120" s="88"/>
      <c r="CX2120" s="88"/>
      <c r="CY2120" s="88"/>
    </row>
    <row r="2121" spans="2:103" x14ac:dyDescent="0.3">
      <c r="B2121" s="87"/>
      <c r="C2121" s="87"/>
      <c r="D2121" s="144"/>
      <c r="E2121" s="144"/>
      <c r="F2121" s="87"/>
      <c r="G2121" s="88"/>
      <c r="H2121" s="88"/>
      <c r="I2121" s="88"/>
      <c r="J2121" s="87"/>
      <c r="K2121" s="87"/>
      <c r="L2121" s="87"/>
      <c r="M2121" s="87"/>
      <c r="N2121" s="87"/>
      <c r="O2121" s="88"/>
      <c r="P2121" s="88"/>
      <c r="Q2121" s="88"/>
      <c r="R2121" s="88"/>
      <c r="S2121" s="88"/>
      <c r="T2121" s="88"/>
      <c r="U2121" s="88"/>
      <c r="V2121" s="88"/>
      <c r="W2121" s="88"/>
      <c r="X2121" s="88"/>
      <c r="Y2121" s="88"/>
      <c r="Z2121" s="88"/>
      <c r="AA2121" s="88"/>
      <c r="AB2121" s="88"/>
      <c r="AC2121" s="88"/>
      <c r="AD2121" s="88"/>
      <c r="AE2121" s="88"/>
      <c r="AF2121" s="88"/>
      <c r="AG2121" s="88"/>
      <c r="AH2121" s="88"/>
      <c r="AI2121" s="88"/>
      <c r="AJ2121" s="88"/>
      <c r="AK2121" s="88"/>
      <c r="AL2121" s="88"/>
      <c r="AM2121" s="88"/>
      <c r="AN2121" s="88"/>
      <c r="AO2121" s="88"/>
      <c r="AP2121" s="88"/>
      <c r="AQ2121" s="88"/>
      <c r="AR2121" s="88"/>
      <c r="AS2121" s="88"/>
      <c r="AT2121" s="88"/>
      <c r="AU2121" s="88"/>
      <c r="AV2121" s="88"/>
      <c r="AW2121" s="88"/>
      <c r="AX2121" s="88"/>
      <c r="AY2121" s="88"/>
      <c r="AZ2121" s="88"/>
      <c r="BA2121" s="88"/>
      <c r="BB2121" s="88"/>
      <c r="BC2121" s="88"/>
      <c r="BD2121" s="88"/>
      <c r="BE2121" s="88"/>
      <c r="BF2121" s="88"/>
      <c r="BG2121" s="88"/>
      <c r="BH2121" s="88"/>
      <c r="BI2121" s="88"/>
      <c r="BJ2121" s="88"/>
      <c r="BK2121" s="88"/>
      <c r="BL2121" s="88"/>
      <c r="BM2121" s="88"/>
      <c r="BN2121" s="88"/>
      <c r="BO2121" s="88"/>
      <c r="BP2121" s="88"/>
      <c r="BQ2121" s="88"/>
      <c r="BR2121" s="88"/>
      <c r="BS2121" s="88"/>
      <c r="BT2121" s="88"/>
      <c r="BU2121" s="88"/>
      <c r="BV2121" s="88"/>
      <c r="BW2121" s="88"/>
      <c r="BX2121" s="88"/>
      <c r="BY2121" s="88"/>
      <c r="BZ2121" s="88"/>
      <c r="CA2121" s="88"/>
      <c r="CB2121" s="88"/>
      <c r="CC2121" s="88"/>
      <c r="CD2121" s="88"/>
      <c r="CE2121" s="88"/>
      <c r="CF2121" s="88"/>
      <c r="CG2121" s="88"/>
      <c r="CH2121" s="88"/>
      <c r="CI2121" s="88"/>
      <c r="CJ2121" s="88"/>
      <c r="CK2121" s="88"/>
      <c r="CL2121" s="88"/>
      <c r="CM2121" s="88"/>
      <c r="CN2121" s="88"/>
      <c r="CO2121" s="88"/>
      <c r="CP2121" s="88"/>
      <c r="CQ2121" s="88"/>
      <c r="CR2121" s="88"/>
      <c r="CS2121" s="88"/>
      <c r="CT2121" s="88"/>
      <c r="CU2121" s="88"/>
      <c r="CV2121" s="88"/>
      <c r="CW2121" s="88"/>
      <c r="CX2121" s="88"/>
      <c r="CY2121" s="88"/>
    </row>
    <row r="2122" spans="2:103" x14ac:dyDescent="0.3">
      <c r="B2122" s="87"/>
      <c r="C2122" s="87"/>
      <c r="D2122" s="144"/>
      <c r="E2122" s="144"/>
      <c r="F2122" s="87"/>
      <c r="G2122" s="88"/>
      <c r="H2122" s="88"/>
      <c r="I2122" s="88"/>
      <c r="J2122" s="87"/>
      <c r="K2122" s="87"/>
      <c r="L2122" s="87"/>
      <c r="M2122" s="87"/>
      <c r="N2122" s="87"/>
      <c r="O2122" s="88"/>
      <c r="P2122" s="88"/>
      <c r="Q2122" s="88"/>
      <c r="R2122" s="88"/>
      <c r="S2122" s="88"/>
      <c r="T2122" s="88"/>
      <c r="U2122" s="88"/>
      <c r="V2122" s="88"/>
      <c r="W2122" s="88"/>
      <c r="X2122" s="88"/>
      <c r="Y2122" s="88"/>
      <c r="Z2122" s="88"/>
      <c r="AA2122" s="88"/>
      <c r="AB2122" s="88"/>
      <c r="AC2122" s="88"/>
      <c r="AD2122" s="88"/>
      <c r="AE2122" s="88"/>
      <c r="AF2122" s="88"/>
      <c r="AG2122" s="88"/>
      <c r="AH2122" s="88"/>
      <c r="AI2122" s="88"/>
      <c r="AJ2122" s="88"/>
      <c r="AK2122" s="88"/>
      <c r="AL2122" s="88"/>
      <c r="AM2122" s="88"/>
      <c r="AN2122" s="88"/>
      <c r="AO2122" s="88"/>
      <c r="AP2122" s="88"/>
      <c r="AQ2122" s="88"/>
      <c r="AR2122" s="88"/>
      <c r="AS2122" s="88"/>
      <c r="AT2122" s="88"/>
      <c r="AU2122" s="88"/>
      <c r="AV2122" s="88"/>
      <c r="AW2122" s="88"/>
      <c r="AX2122" s="88"/>
      <c r="AY2122" s="88"/>
      <c r="AZ2122" s="88"/>
      <c r="BA2122" s="88"/>
      <c r="BB2122" s="88"/>
      <c r="BC2122" s="88"/>
      <c r="BD2122" s="88"/>
      <c r="BE2122" s="88"/>
      <c r="BF2122" s="88"/>
      <c r="BG2122" s="88"/>
      <c r="BH2122" s="88"/>
      <c r="BI2122" s="88"/>
      <c r="BJ2122" s="88"/>
      <c r="BK2122" s="88"/>
      <c r="BL2122" s="88"/>
      <c r="BM2122" s="88"/>
      <c r="BN2122" s="88"/>
      <c r="BO2122" s="88"/>
      <c r="BP2122" s="88"/>
      <c r="BQ2122" s="88"/>
      <c r="BR2122" s="88"/>
      <c r="BS2122" s="88"/>
      <c r="BT2122" s="88"/>
      <c r="BU2122" s="88"/>
      <c r="BV2122" s="88"/>
      <c r="BW2122" s="88"/>
      <c r="BX2122" s="88"/>
      <c r="BY2122" s="88"/>
      <c r="BZ2122" s="88"/>
      <c r="CA2122" s="88"/>
      <c r="CB2122" s="88"/>
      <c r="CC2122" s="88"/>
      <c r="CD2122" s="88"/>
      <c r="CE2122" s="88"/>
      <c r="CF2122" s="88"/>
      <c r="CG2122" s="88"/>
      <c r="CH2122" s="88"/>
      <c r="CI2122" s="88"/>
      <c r="CJ2122" s="88"/>
      <c r="CK2122" s="88"/>
      <c r="CL2122" s="88"/>
      <c r="CM2122" s="88"/>
      <c r="CN2122" s="88"/>
      <c r="CO2122" s="88"/>
      <c r="CP2122" s="88"/>
      <c r="CQ2122" s="88"/>
      <c r="CR2122" s="88"/>
      <c r="CS2122" s="88"/>
      <c r="CT2122" s="88"/>
      <c r="CU2122" s="88"/>
      <c r="CV2122" s="88"/>
      <c r="CW2122" s="88"/>
      <c r="CX2122" s="88"/>
      <c r="CY2122" s="88"/>
    </row>
    <row r="2123" spans="2:103" x14ac:dyDescent="0.3">
      <c r="B2123" s="87"/>
      <c r="C2123" s="87"/>
      <c r="D2123" s="144"/>
      <c r="E2123" s="144"/>
      <c r="F2123" s="87"/>
      <c r="G2123" s="88"/>
      <c r="H2123" s="88"/>
      <c r="I2123" s="88"/>
      <c r="J2123" s="87"/>
      <c r="K2123" s="87"/>
      <c r="L2123" s="87"/>
      <c r="M2123" s="87"/>
      <c r="N2123" s="87"/>
      <c r="O2123" s="88"/>
      <c r="P2123" s="88"/>
      <c r="Q2123" s="88"/>
      <c r="R2123" s="88"/>
      <c r="S2123" s="88"/>
      <c r="T2123" s="88"/>
      <c r="U2123" s="88"/>
      <c r="V2123" s="88"/>
      <c r="W2123" s="88"/>
      <c r="X2123" s="88"/>
      <c r="Y2123" s="88"/>
      <c r="Z2123" s="88"/>
      <c r="AA2123" s="88"/>
      <c r="AB2123" s="88"/>
      <c r="AC2123" s="88"/>
      <c r="AD2123" s="88"/>
      <c r="AE2123" s="88"/>
      <c r="AF2123" s="88"/>
      <c r="AG2123" s="88"/>
      <c r="AH2123" s="88"/>
      <c r="AI2123" s="88"/>
      <c r="AJ2123" s="88"/>
      <c r="AK2123" s="88"/>
      <c r="AL2123" s="88"/>
      <c r="AM2123" s="88"/>
      <c r="AN2123" s="88"/>
      <c r="AO2123" s="88"/>
      <c r="AP2123" s="88"/>
      <c r="AQ2123" s="88"/>
      <c r="AR2123" s="88"/>
      <c r="AS2123" s="88"/>
      <c r="AT2123" s="88"/>
      <c r="AU2123" s="88"/>
      <c r="AV2123" s="88"/>
      <c r="AW2123" s="88"/>
      <c r="AX2123" s="88"/>
      <c r="AY2123" s="88"/>
      <c r="AZ2123" s="88"/>
      <c r="BA2123" s="88"/>
      <c r="BB2123" s="88"/>
      <c r="BC2123" s="88"/>
      <c r="BD2123" s="88"/>
      <c r="BE2123" s="88"/>
      <c r="BF2123" s="88"/>
      <c r="BG2123" s="88"/>
      <c r="BH2123" s="88"/>
      <c r="BI2123" s="88"/>
      <c r="BJ2123" s="88"/>
      <c r="BK2123" s="88"/>
      <c r="BL2123" s="88"/>
      <c r="BM2123" s="88"/>
      <c r="BN2123" s="88"/>
      <c r="BO2123" s="88"/>
      <c r="BP2123" s="88"/>
      <c r="BQ2123" s="88"/>
      <c r="BR2123" s="88"/>
      <c r="BS2123" s="88"/>
      <c r="BT2123" s="88"/>
      <c r="BU2123" s="88"/>
      <c r="BV2123" s="88"/>
      <c r="BW2123" s="88"/>
      <c r="BX2123" s="88"/>
      <c r="BY2123" s="88"/>
      <c r="BZ2123" s="88"/>
      <c r="CA2123" s="88"/>
      <c r="CB2123" s="88"/>
      <c r="CC2123" s="88"/>
      <c r="CD2123" s="88"/>
      <c r="CE2123" s="88"/>
      <c r="CF2123" s="88"/>
      <c r="CG2123" s="88"/>
      <c r="CH2123" s="88"/>
      <c r="CI2123" s="88"/>
      <c r="CJ2123" s="88"/>
      <c r="CK2123" s="88"/>
      <c r="CL2123" s="88"/>
      <c r="CM2123" s="88"/>
      <c r="CN2123" s="88"/>
      <c r="CO2123" s="88"/>
      <c r="CP2123" s="88"/>
      <c r="CQ2123" s="88"/>
      <c r="CR2123" s="88"/>
      <c r="CS2123" s="88"/>
      <c r="CT2123" s="88"/>
      <c r="CU2123" s="88"/>
      <c r="CV2123" s="88"/>
      <c r="CW2123" s="88"/>
      <c r="CX2123" s="88"/>
      <c r="CY2123" s="88"/>
    </row>
    <row r="2124" spans="2:103" x14ac:dyDescent="0.3">
      <c r="B2124" s="87"/>
      <c r="C2124" s="87"/>
      <c r="D2124" s="144"/>
      <c r="E2124" s="144"/>
      <c r="F2124" s="87"/>
      <c r="G2124" s="88"/>
      <c r="H2124" s="88"/>
      <c r="I2124" s="88"/>
      <c r="J2124" s="87"/>
      <c r="K2124" s="87"/>
      <c r="L2124" s="87"/>
      <c r="M2124" s="87"/>
      <c r="N2124" s="87"/>
      <c r="O2124" s="88"/>
      <c r="P2124" s="88"/>
      <c r="Q2124" s="88"/>
      <c r="R2124" s="88"/>
      <c r="S2124" s="88"/>
      <c r="T2124" s="88"/>
      <c r="U2124" s="88"/>
      <c r="V2124" s="88"/>
      <c r="W2124" s="88"/>
      <c r="X2124" s="88"/>
      <c r="Y2124" s="88"/>
      <c r="Z2124" s="88"/>
      <c r="AA2124" s="88"/>
      <c r="AB2124" s="88"/>
      <c r="AC2124" s="88"/>
      <c r="AD2124" s="88"/>
      <c r="AE2124" s="88"/>
      <c r="AF2124" s="88"/>
      <c r="AG2124" s="88"/>
      <c r="AH2124" s="88"/>
      <c r="AI2124" s="88"/>
      <c r="AJ2124" s="88"/>
      <c r="AK2124" s="88"/>
      <c r="AL2124" s="88"/>
      <c r="AM2124" s="88"/>
      <c r="AN2124" s="88"/>
      <c r="AO2124" s="88"/>
      <c r="AP2124" s="88"/>
      <c r="AQ2124" s="88"/>
      <c r="AR2124" s="88"/>
      <c r="AS2124" s="88"/>
      <c r="AT2124" s="88"/>
      <c r="AU2124" s="88"/>
      <c r="AV2124" s="88"/>
      <c r="AW2124" s="88"/>
      <c r="AX2124" s="88"/>
      <c r="AY2124" s="88"/>
      <c r="AZ2124" s="88"/>
      <c r="BA2124" s="88"/>
      <c r="BB2124" s="88"/>
      <c r="BC2124" s="88"/>
      <c r="BD2124" s="88"/>
      <c r="BE2124" s="88"/>
      <c r="BF2124" s="88"/>
      <c r="BG2124" s="88"/>
      <c r="BH2124" s="88"/>
      <c r="BI2124" s="88"/>
      <c r="BJ2124" s="88"/>
      <c r="BK2124" s="88"/>
      <c r="BL2124" s="88"/>
      <c r="BM2124" s="88"/>
      <c r="BN2124" s="88"/>
      <c r="BO2124" s="88"/>
      <c r="BP2124" s="88"/>
      <c r="BQ2124" s="88"/>
      <c r="BR2124" s="88"/>
      <c r="BS2124" s="88"/>
      <c r="BT2124" s="88"/>
      <c r="BU2124" s="88"/>
      <c r="BV2124" s="88"/>
      <c r="BW2124" s="88"/>
      <c r="BX2124" s="88"/>
      <c r="BY2124" s="88"/>
      <c r="BZ2124" s="88"/>
      <c r="CA2124" s="88"/>
      <c r="CB2124" s="88"/>
      <c r="CC2124" s="88"/>
      <c r="CD2124" s="88"/>
      <c r="CE2124" s="88"/>
      <c r="CF2124" s="88"/>
      <c r="CG2124" s="88"/>
      <c r="CH2124" s="88"/>
      <c r="CI2124" s="88"/>
      <c r="CJ2124" s="88"/>
      <c r="CK2124" s="88"/>
      <c r="CL2124" s="88"/>
      <c r="CM2124" s="88"/>
      <c r="CN2124" s="88"/>
      <c r="CO2124" s="88"/>
      <c r="CP2124" s="88"/>
      <c r="CQ2124" s="88"/>
      <c r="CR2124" s="88"/>
      <c r="CS2124" s="88"/>
      <c r="CT2124" s="88"/>
      <c r="CU2124" s="88"/>
      <c r="CV2124" s="88"/>
      <c r="CW2124" s="88"/>
      <c r="CX2124" s="88"/>
      <c r="CY2124" s="88"/>
    </row>
    <row r="2125" spans="2:103" x14ac:dyDescent="0.3">
      <c r="B2125" s="87"/>
      <c r="C2125" s="87"/>
      <c r="D2125" s="144"/>
      <c r="E2125" s="144"/>
      <c r="F2125" s="87"/>
      <c r="G2125" s="88"/>
      <c r="H2125" s="88"/>
      <c r="I2125" s="88"/>
      <c r="J2125" s="87"/>
      <c r="K2125" s="87"/>
      <c r="L2125" s="87"/>
      <c r="M2125" s="87"/>
      <c r="N2125" s="87"/>
      <c r="O2125" s="88"/>
      <c r="P2125" s="88"/>
      <c r="Q2125" s="88"/>
      <c r="R2125" s="88"/>
      <c r="S2125" s="88"/>
      <c r="T2125" s="88"/>
      <c r="U2125" s="88"/>
      <c r="V2125" s="88"/>
      <c r="W2125" s="88"/>
      <c r="X2125" s="88"/>
      <c r="Y2125" s="88"/>
      <c r="Z2125" s="88"/>
      <c r="AA2125" s="88"/>
      <c r="AB2125" s="88"/>
      <c r="AC2125" s="88"/>
      <c r="AD2125" s="88"/>
      <c r="AE2125" s="88"/>
      <c r="AF2125" s="88"/>
      <c r="AG2125" s="88"/>
      <c r="AH2125" s="88"/>
      <c r="AI2125" s="88"/>
      <c r="AJ2125" s="88"/>
      <c r="AK2125" s="88"/>
      <c r="AL2125" s="88"/>
      <c r="AM2125" s="88"/>
      <c r="AN2125" s="88"/>
      <c r="AO2125" s="88"/>
      <c r="AP2125" s="88"/>
      <c r="AQ2125" s="88"/>
      <c r="AR2125" s="88"/>
      <c r="AS2125" s="88"/>
      <c r="AT2125" s="88"/>
      <c r="AU2125" s="88"/>
      <c r="AV2125" s="88"/>
      <c r="AW2125" s="88"/>
      <c r="AX2125" s="88"/>
      <c r="AY2125" s="88"/>
      <c r="AZ2125" s="88"/>
      <c r="BA2125" s="88"/>
      <c r="BB2125" s="88"/>
      <c r="BC2125" s="88"/>
      <c r="BD2125" s="88"/>
      <c r="BE2125" s="88"/>
      <c r="BF2125" s="88"/>
      <c r="BG2125" s="88"/>
      <c r="BH2125" s="88"/>
      <c r="BI2125" s="88"/>
      <c r="BJ2125" s="88"/>
      <c r="BK2125" s="88"/>
      <c r="BL2125" s="88"/>
      <c r="BM2125" s="88"/>
      <c r="BN2125" s="88"/>
      <c r="BO2125" s="88"/>
      <c r="BP2125" s="88"/>
      <c r="BQ2125" s="88"/>
      <c r="BR2125" s="88"/>
      <c r="BS2125" s="88"/>
      <c r="BT2125" s="88"/>
      <c r="BU2125" s="88"/>
      <c r="BV2125" s="88"/>
      <c r="BW2125" s="88"/>
      <c r="BX2125" s="88"/>
      <c r="BY2125" s="88"/>
      <c r="BZ2125" s="88"/>
      <c r="CA2125" s="88"/>
      <c r="CB2125" s="88"/>
      <c r="CC2125" s="88"/>
      <c r="CD2125" s="88"/>
      <c r="CE2125" s="88"/>
      <c r="CF2125" s="88"/>
      <c r="CG2125" s="88"/>
      <c r="CH2125" s="88"/>
      <c r="CI2125" s="88"/>
      <c r="CJ2125" s="88"/>
      <c r="CK2125" s="88"/>
      <c r="CL2125" s="88"/>
      <c r="CM2125" s="88"/>
      <c r="CN2125" s="88"/>
      <c r="CO2125" s="88"/>
      <c r="CP2125" s="88"/>
      <c r="CQ2125" s="88"/>
      <c r="CR2125" s="88"/>
      <c r="CS2125" s="88"/>
      <c r="CT2125" s="88"/>
      <c r="CU2125" s="88"/>
      <c r="CV2125" s="88"/>
      <c r="CW2125" s="88"/>
      <c r="CX2125" s="88"/>
      <c r="CY2125" s="88"/>
    </row>
    <row r="2126" spans="2:103" x14ac:dyDescent="0.3">
      <c r="B2126" s="87"/>
      <c r="C2126" s="87"/>
      <c r="D2126" s="144"/>
      <c r="E2126" s="144"/>
      <c r="F2126" s="87"/>
      <c r="G2126" s="88"/>
      <c r="H2126" s="88"/>
      <c r="I2126" s="88"/>
      <c r="J2126" s="87"/>
      <c r="K2126" s="87"/>
      <c r="L2126" s="87"/>
      <c r="M2126" s="87"/>
      <c r="N2126" s="87"/>
      <c r="O2126" s="88"/>
      <c r="P2126" s="88"/>
      <c r="Q2126" s="88"/>
      <c r="R2126" s="88"/>
      <c r="S2126" s="88"/>
      <c r="T2126" s="88"/>
      <c r="U2126" s="88"/>
      <c r="V2126" s="88"/>
      <c r="W2126" s="88"/>
      <c r="X2126" s="88"/>
      <c r="Y2126" s="88"/>
      <c r="Z2126" s="88"/>
      <c r="AA2126" s="88"/>
      <c r="AB2126" s="88"/>
      <c r="AC2126" s="88"/>
      <c r="AD2126" s="88"/>
      <c r="AE2126" s="88"/>
      <c r="AF2126" s="88"/>
      <c r="AG2126" s="88"/>
      <c r="AH2126" s="88"/>
      <c r="AI2126" s="88"/>
      <c r="AJ2126" s="88"/>
      <c r="AK2126" s="88"/>
      <c r="AL2126" s="88"/>
      <c r="AM2126" s="88"/>
      <c r="AN2126" s="88"/>
      <c r="AO2126" s="88"/>
      <c r="AP2126" s="88"/>
      <c r="AQ2126" s="88"/>
      <c r="AR2126" s="88"/>
      <c r="AS2126" s="88"/>
      <c r="AT2126" s="88"/>
      <c r="AU2126" s="88"/>
      <c r="AV2126" s="88"/>
      <c r="AW2126" s="88"/>
      <c r="AX2126" s="88"/>
      <c r="AY2126" s="88"/>
      <c r="AZ2126" s="88"/>
      <c r="BA2126" s="88"/>
      <c r="BB2126" s="88"/>
      <c r="BC2126" s="88"/>
      <c r="BD2126" s="88"/>
      <c r="BE2126" s="88"/>
      <c r="BF2126" s="88"/>
      <c r="BG2126" s="88"/>
      <c r="BH2126" s="88"/>
      <c r="BI2126" s="88"/>
      <c r="BJ2126" s="88"/>
      <c r="BK2126" s="88"/>
      <c r="BL2126" s="88"/>
      <c r="BM2126" s="88"/>
      <c r="BN2126" s="88"/>
      <c r="BO2126" s="88"/>
      <c r="BP2126" s="88"/>
      <c r="BQ2126" s="88"/>
      <c r="BR2126" s="88"/>
      <c r="BS2126" s="88"/>
      <c r="BT2126" s="88"/>
      <c r="BU2126" s="88"/>
      <c r="BV2126" s="88"/>
      <c r="BW2126" s="88"/>
      <c r="BX2126" s="88"/>
      <c r="BY2126" s="88"/>
      <c r="BZ2126" s="88"/>
      <c r="CA2126" s="88"/>
      <c r="CB2126" s="88"/>
      <c r="CC2126" s="88"/>
      <c r="CD2126" s="88"/>
      <c r="CE2126" s="88"/>
      <c r="CF2126" s="88"/>
      <c r="CG2126" s="88"/>
      <c r="CH2126" s="88"/>
      <c r="CI2126" s="88"/>
      <c r="CJ2126" s="88"/>
      <c r="CK2126" s="88"/>
      <c r="CL2126" s="88"/>
      <c r="CM2126" s="88"/>
      <c r="CN2126" s="88"/>
      <c r="CO2126" s="88"/>
      <c r="CP2126" s="88"/>
      <c r="CQ2126" s="88"/>
      <c r="CR2126" s="88"/>
      <c r="CS2126" s="88"/>
      <c r="CT2126" s="88"/>
      <c r="CU2126" s="88"/>
      <c r="CV2126" s="88"/>
      <c r="CW2126" s="88"/>
      <c r="CX2126" s="88"/>
      <c r="CY2126" s="88"/>
    </row>
    <row r="2127" spans="2:103" x14ac:dyDescent="0.3">
      <c r="B2127" s="87"/>
      <c r="C2127" s="87"/>
      <c r="D2127" s="144"/>
      <c r="E2127" s="144"/>
      <c r="F2127" s="87"/>
      <c r="G2127" s="88"/>
      <c r="H2127" s="88"/>
      <c r="I2127" s="88"/>
      <c r="J2127" s="87"/>
      <c r="K2127" s="87"/>
      <c r="L2127" s="87"/>
      <c r="M2127" s="87"/>
      <c r="N2127" s="87"/>
      <c r="O2127" s="88"/>
      <c r="P2127" s="88"/>
      <c r="Q2127" s="88"/>
      <c r="R2127" s="88"/>
      <c r="S2127" s="88"/>
      <c r="T2127" s="88"/>
      <c r="U2127" s="88"/>
      <c r="V2127" s="88"/>
      <c r="W2127" s="88"/>
      <c r="X2127" s="88"/>
      <c r="Y2127" s="88"/>
      <c r="Z2127" s="88"/>
      <c r="AA2127" s="88"/>
      <c r="AB2127" s="88"/>
      <c r="AC2127" s="88"/>
      <c r="AD2127" s="88"/>
      <c r="AE2127" s="88"/>
      <c r="AF2127" s="88"/>
      <c r="AG2127" s="88"/>
      <c r="AH2127" s="88"/>
      <c r="AI2127" s="88"/>
      <c r="AJ2127" s="88"/>
      <c r="AK2127" s="88"/>
      <c r="AL2127" s="88"/>
      <c r="AM2127" s="88"/>
      <c r="AN2127" s="88"/>
      <c r="AO2127" s="88"/>
      <c r="AP2127" s="88"/>
      <c r="AQ2127" s="88"/>
      <c r="AR2127" s="88"/>
      <c r="AS2127" s="88"/>
      <c r="AT2127" s="88"/>
      <c r="AU2127" s="88"/>
      <c r="AV2127" s="88"/>
      <c r="AW2127" s="88"/>
      <c r="AX2127" s="88"/>
      <c r="AY2127" s="88"/>
      <c r="AZ2127" s="88"/>
      <c r="BA2127" s="88"/>
      <c r="BB2127" s="88"/>
      <c r="BC2127" s="88"/>
      <c r="BD2127" s="88"/>
      <c r="BE2127" s="88"/>
      <c r="BF2127" s="88"/>
      <c r="BG2127" s="88"/>
      <c r="BH2127" s="88"/>
      <c r="BI2127" s="88"/>
      <c r="BJ2127" s="88"/>
      <c r="BK2127" s="88"/>
      <c r="BL2127" s="88"/>
      <c r="BM2127" s="88"/>
      <c r="BN2127" s="88"/>
      <c r="BO2127" s="88"/>
      <c r="BP2127" s="88"/>
      <c r="BQ2127" s="88"/>
      <c r="BR2127" s="88"/>
      <c r="BS2127" s="88"/>
      <c r="BT2127" s="88"/>
      <c r="BU2127" s="88"/>
      <c r="BV2127" s="88"/>
      <c r="BW2127" s="88"/>
      <c r="BX2127" s="88"/>
      <c r="BY2127" s="88"/>
      <c r="BZ2127" s="88"/>
      <c r="CA2127" s="88"/>
      <c r="CB2127" s="88"/>
      <c r="CC2127" s="88"/>
      <c r="CD2127" s="88"/>
      <c r="CE2127" s="88"/>
      <c r="CF2127" s="88"/>
      <c r="CG2127" s="88"/>
      <c r="CH2127" s="88"/>
      <c r="CI2127" s="88"/>
      <c r="CJ2127" s="88"/>
      <c r="CK2127" s="88"/>
      <c r="CL2127" s="88"/>
      <c r="CM2127" s="88"/>
      <c r="CN2127" s="88"/>
      <c r="CO2127" s="88"/>
      <c r="CP2127" s="88"/>
      <c r="CQ2127" s="88"/>
      <c r="CR2127" s="88"/>
      <c r="CS2127" s="88"/>
      <c r="CT2127" s="88"/>
      <c r="CU2127" s="88"/>
      <c r="CV2127" s="88"/>
      <c r="CW2127" s="88"/>
      <c r="CX2127" s="88"/>
      <c r="CY2127" s="88"/>
    </row>
    <row r="2128" spans="2:103" x14ac:dyDescent="0.3">
      <c r="B2128" s="87"/>
      <c r="C2128" s="87"/>
      <c r="D2128" s="144"/>
      <c r="E2128" s="144"/>
      <c r="F2128" s="87"/>
      <c r="G2128" s="88"/>
      <c r="H2128" s="88"/>
      <c r="I2128" s="88"/>
      <c r="J2128" s="87"/>
      <c r="K2128" s="87"/>
      <c r="L2128" s="87"/>
      <c r="M2128" s="87"/>
      <c r="N2128" s="87"/>
      <c r="O2128" s="88"/>
      <c r="P2128" s="88"/>
      <c r="Q2128" s="88"/>
      <c r="R2128" s="88"/>
      <c r="S2128" s="88"/>
      <c r="T2128" s="88"/>
      <c r="U2128" s="88"/>
      <c r="V2128" s="88"/>
      <c r="W2128" s="88"/>
      <c r="X2128" s="88"/>
      <c r="Y2128" s="88"/>
      <c r="Z2128" s="88"/>
      <c r="AA2128" s="88"/>
      <c r="AB2128" s="88"/>
      <c r="AC2128" s="88"/>
      <c r="AD2128" s="88"/>
      <c r="AE2128" s="88"/>
      <c r="AF2128" s="88"/>
      <c r="AG2128" s="88"/>
      <c r="AH2128" s="88"/>
      <c r="AI2128" s="88"/>
      <c r="AJ2128" s="88"/>
      <c r="AK2128" s="88"/>
      <c r="AL2128" s="88"/>
      <c r="AM2128" s="88"/>
      <c r="AN2128" s="88"/>
      <c r="AO2128" s="88"/>
      <c r="AP2128" s="88"/>
      <c r="AQ2128" s="88"/>
      <c r="AR2128" s="88"/>
      <c r="AS2128" s="88"/>
      <c r="AT2128" s="88"/>
      <c r="AU2128" s="88"/>
      <c r="AV2128" s="88"/>
      <c r="AW2128" s="88"/>
      <c r="AX2128" s="88"/>
      <c r="AY2128" s="88"/>
      <c r="AZ2128" s="88"/>
      <c r="BA2128" s="88"/>
      <c r="BB2128" s="88"/>
      <c r="BC2128" s="88"/>
      <c r="BD2128" s="88"/>
      <c r="BE2128" s="88"/>
      <c r="BF2128" s="88"/>
      <c r="BG2128" s="88"/>
      <c r="BH2128" s="88"/>
      <c r="BI2128" s="88"/>
      <c r="BJ2128" s="88"/>
      <c r="BK2128" s="88"/>
      <c r="BL2128" s="88"/>
      <c r="BM2128" s="88"/>
      <c r="BN2128" s="88"/>
      <c r="BO2128" s="88"/>
      <c r="BP2128" s="88"/>
      <c r="BQ2128" s="88"/>
      <c r="BR2128" s="88"/>
      <c r="BS2128" s="88"/>
      <c r="BT2128" s="88"/>
      <c r="BU2128" s="88"/>
      <c r="BV2128" s="88"/>
      <c r="BW2128" s="88"/>
      <c r="BX2128" s="88"/>
      <c r="BY2128" s="88"/>
      <c r="BZ2128" s="88"/>
      <c r="CA2128" s="88"/>
      <c r="CB2128" s="88"/>
      <c r="CC2128" s="88"/>
      <c r="CD2128" s="88"/>
      <c r="CE2128" s="88"/>
      <c r="CF2128" s="88"/>
      <c r="CG2128" s="88"/>
      <c r="CH2128" s="88"/>
      <c r="CI2128" s="88"/>
      <c r="CJ2128" s="88"/>
      <c r="CK2128" s="88"/>
      <c r="CL2128" s="88"/>
      <c r="CM2128" s="88"/>
      <c r="CN2128" s="88"/>
      <c r="CO2128" s="88"/>
      <c r="CP2128" s="88"/>
      <c r="CQ2128" s="88"/>
      <c r="CR2128" s="88"/>
      <c r="CS2128" s="88"/>
      <c r="CT2128" s="88"/>
      <c r="CU2128" s="88"/>
      <c r="CV2128" s="88"/>
      <c r="CW2128" s="88"/>
      <c r="CX2128" s="88"/>
      <c r="CY2128" s="88"/>
    </row>
    <row r="2129" spans="2:103" x14ac:dyDescent="0.3">
      <c r="B2129" s="87"/>
      <c r="C2129" s="87"/>
      <c r="D2129" s="144"/>
      <c r="E2129" s="144"/>
      <c r="F2129" s="87"/>
      <c r="G2129" s="88"/>
      <c r="H2129" s="88"/>
      <c r="I2129" s="88"/>
      <c r="J2129" s="87"/>
      <c r="K2129" s="87"/>
      <c r="L2129" s="87"/>
      <c r="M2129" s="87"/>
      <c r="N2129" s="87"/>
      <c r="O2129" s="88"/>
      <c r="P2129" s="88"/>
      <c r="Q2129" s="88"/>
      <c r="R2129" s="88"/>
      <c r="S2129" s="88"/>
      <c r="T2129" s="88"/>
      <c r="U2129" s="88"/>
      <c r="V2129" s="88"/>
      <c r="W2129" s="88"/>
      <c r="X2129" s="88"/>
      <c r="Y2129" s="88"/>
      <c r="Z2129" s="88"/>
      <c r="AA2129" s="88"/>
      <c r="AB2129" s="88"/>
      <c r="AC2129" s="88"/>
      <c r="AD2129" s="88"/>
      <c r="AE2129" s="88"/>
      <c r="AF2129" s="88"/>
      <c r="AG2129" s="88"/>
      <c r="AH2129" s="88"/>
      <c r="AI2129" s="88"/>
      <c r="AJ2129" s="88"/>
      <c r="AK2129" s="88"/>
      <c r="AL2129" s="88"/>
      <c r="AM2129" s="88"/>
      <c r="AN2129" s="88"/>
      <c r="AO2129" s="88"/>
      <c r="AP2129" s="88"/>
      <c r="AQ2129" s="88"/>
      <c r="AR2129" s="88"/>
      <c r="AS2129" s="88"/>
      <c r="AT2129" s="88"/>
      <c r="AU2129" s="88"/>
      <c r="AV2129" s="88"/>
      <c r="AW2129" s="88"/>
      <c r="AX2129" s="88"/>
      <c r="AY2129" s="88"/>
      <c r="AZ2129" s="88"/>
      <c r="BA2129" s="88"/>
      <c r="BB2129" s="88"/>
      <c r="BC2129" s="88"/>
      <c r="BD2129" s="88"/>
      <c r="BE2129" s="88"/>
      <c r="BF2129" s="88"/>
      <c r="BG2129" s="88"/>
      <c r="BH2129" s="88"/>
      <c r="BI2129" s="88"/>
      <c r="BJ2129" s="88"/>
      <c r="BK2129" s="88"/>
      <c r="BL2129" s="88"/>
      <c r="BM2129" s="88"/>
      <c r="BN2129" s="88"/>
      <c r="BO2129" s="88"/>
      <c r="BP2129" s="88"/>
      <c r="BQ2129" s="88"/>
      <c r="BR2129" s="88"/>
      <c r="BS2129" s="88"/>
      <c r="BT2129" s="88"/>
      <c r="BU2129" s="88"/>
      <c r="BV2129" s="88"/>
      <c r="BW2129" s="88"/>
      <c r="BX2129" s="88"/>
      <c r="BY2129" s="88"/>
      <c r="BZ2129" s="88"/>
      <c r="CA2129" s="88"/>
      <c r="CB2129" s="88"/>
      <c r="CC2129" s="88"/>
      <c r="CD2129" s="88"/>
      <c r="CE2129" s="88"/>
      <c r="CF2129" s="88"/>
      <c r="CG2129" s="88"/>
      <c r="CH2129" s="88"/>
      <c r="CI2129" s="88"/>
      <c r="CJ2129" s="88"/>
      <c r="CK2129" s="88"/>
      <c r="CL2129" s="88"/>
      <c r="CM2129" s="88"/>
      <c r="CN2129" s="88"/>
      <c r="CO2129" s="88"/>
      <c r="CP2129" s="88"/>
      <c r="CQ2129" s="88"/>
      <c r="CR2129" s="88"/>
      <c r="CS2129" s="88"/>
      <c r="CT2129" s="88"/>
      <c r="CU2129" s="88"/>
      <c r="CV2129" s="88"/>
      <c r="CW2129" s="88"/>
      <c r="CX2129" s="88"/>
      <c r="CY2129" s="88"/>
    </row>
    <row r="2130" spans="2:103" x14ac:dyDescent="0.3">
      <c r="B2130" s="87"/>
      <c r="C2130" s="87"/>
      <c r="D2130" s="144"/>
      <c r="E2130" s="144"/>
      <c r="F2130" s="87"/>
      <c r="G2130" s="88"/>
      <c r="H2130" s="88"/>
      <c r="I2130" s="88"/>
      <c r="J2130" s="87"/>
      <c r="K2130" s="87"/>
      <c r="L2130" s="87"/>
      <c r="M2130" s="87"/>
      <c r="N2130" s="87"/>
      <c r="O2130" s="88"/>
      <c r="P2130" s="88"/>
      <c r="Q2130" s="88"/>
      <c r="R2130" s="88"/>
      <c r="S2130" s="88"/>
      <c r="T2130" s="88"/>
      <c r="U2130" s="88"/>
      <c r="V2130" s="88"/>
      <c r="W2130" s="88"/>
      <c r="X2130" s="88"/>
      <c r="Y2130" s="88"/>
      <c r="Z2130" s="88"/>
      <c r="AA2130" s="88"/>
      <c r="AB2130" s="88"/>
      <c r="AC2130" s="88"/>
      <c r="AD2130" s="88"/>
      <c r="AE2130" s="88"/>
      <c r="AF2130" s="88"/>
      <c r="AG2130" s="88"/>
      <c r="AH2130" s="88"/>
      <c r="AI2130" s="88"/>
      <c r="AJ2130" s="88"/>
      <c r="AK2130" s="88"/>
      <c r="AL2130" s="88"/>
      <c r="AM2130" s="88"/>
      <c r="AN2130" s="88"/>
      <c r="AO2130" s="88"/>
      <c r="AP2130" s="88"/>
      <c r="AQ2130" s="88"/>
      <c r="AR2130" s="88"/>
      <c r="AS2130" s="88"/>
      <c r="AT2130" s="88"/>
      <c r="AU2130" s="88"/>
      <c r="AV2130" s="88"/>
      <c r="AW2130" s="88"/>
      <c r="AX2130" s="88"/>
      <c r="AY2130" s="88"/>
      <c r="AZ2130" s="88"/>
      <c r="BA2130" s="88"/>
      <c r="BB2130" s="88"/>
      <c r="BC2130" s="88"/>
      <c r="BD2130" s="88"/>
      <c r="BE2130" s="88"/>
      <c r="BF2130" s="88"/>
      <c r="BG2130" s="88"/>
      <c r="BH2130" s="88"/>
      <c r="BI2130" s="88"/>
      <c r="BJ2130" s="88"/>
      <c r="BK2130" s="88"/>
      <c r="BL2130" s="88"/>
      <c r="BM2130" s="88"/>
      <c r="BN2130" s="88"/>
      <c r="BO2130" s="88"/>
      <c r="BP2130" s="88"/>
      <c r="BQ2130" s="88"/>
      <c r="BR2130" s="88"/>
      <c r="BS2130" s="88"/>
      <c r="BT2130" s="88"/>
      <c r="BU2130" s="88"/>
      <c r="BV2130" s="88"/>
      <c r="BW2130" s="88"/>
      <c r="BX2130" s="88"/>
      <c r="BY2130" s="88"/>
      <c r="BZ2130" s="88"/>
      <c r="CA2130" s="88"/>
      <c r="CB2130" s="88"/>
      <c r="CC2130" s="88"/>
      <c r="CD2130" s="88"/>
      <c r="CE2130" s="88"/>
      <c r="CF2130" s="88"/>
      <c r="CG2130" s="88"/>
      <c r="CH2130" s="88"/>
      <c r="CI2130" s="88"/>
      <c r="CJ2130" s="88"/>
      <c r="CK2130" s="88"/>
      <c r="CL2130" s="88"/>
      <c r="CM2130" s="88"/>
      <c r="CN2130" s="88"/>
      <c r="CO2130" s="88"/>
      <c r="CP2130" s="88"/>
      <c r="CQ2130" s="88"/>
      <c r="CR2130" s="88"/>
      <c r="CS2130" s="88"/>
      <c r="CT2130" s="88"/>
      <c r="CU2130" s="88"/>
      <c r="CV2130" s="88"/>
      <c r="CW2130" s="88"/>
      <c r="CX2130" s="88"/>
      <c r="CY2130" s="88"/>
    </row>
    <row r="2131" spans="2:103" x14ac:dyDescent="0.3">
      <c r="B2131" s="87"/>
      <c r="C2131" s="87"/>
      <c r="D2131" s="144"/>
      <c r="E2131" s="144"/>
      <c r="F2131" s="87"/>
      <c r="G2131" s="88"/>
      <c r="H2131" s="88"/>
      <c r="I2131" s="88"/>
      <c r="J2131" s="87"/>
      <c r="K2131" s="87"/>
      <c r="L2131" s="87"/>
      <c r="M2131" s="87"/>
      <c r="N2131" s="87"/>
      <c r="O2131" s="88"/>
      <c r="P2131" s="88"/>
      <c r="Q2131" s="88"/>
      <c r="R2131" s="88"/>
      <c r="S2131" s="88"/>
      <c r="T2131" s="88"/>
      <c r="U2131" s="88"/>
      <c r="V2131" s="88"/>
      <c r="W2131" s="88"/>
      <c r="X2131" s="88"/>
      <c r="Y2131" s="88"/>
      <c r="Z2131" s="88"/>
      <c r="AA2131" s="88"/>
      <c r="AB2131" s="88"/>
      <c r="AC2131" s="88"/>
      <c r="AD2131" s="88"/>
      <c r="AE2131" s="88"/>
      <c r="AF2131" s="88"/>
      <c r="AG2131" s="88"/>
      <c r="AH2131" s="88"/>
      <c r="AI2131" s="88"/>
      <c r="AJ2131" s="88"/>
      <c r="AK2131" s="88"/>
      <c r="AL2131" s="88"/>
      <c r="AM2131" s="88"/>
      <c r="AN2131" s="88"/>
      <c r="AO2131" s="88"/>
      <c r="AP2131" s="88"/>
      <c r="AQ2131" s="88"/>
      <c r="AR2131" s="88"/>
      <c r="AS2131" s="88"/>
      <c r="AT2131" s="88"/>
      <c r="AU2131" s="88"/>
      <c r="AV2131" s="88"/>
      <c r="AW2131" s="88"/>
      <c r="AX2131" s="88"/>
      <c r="AY2131" s="88"/>
      <c r="AZ2131" s="88"/>
      <c r="BA2131" s="88"/>
      <c r="BB2131" s="88"/>
      <c r="BC2131" s="88"/>
      <c r="BD2131" s="88"/>
      <c r="BE2131" s="88"/>
      <c r="BF2131" s="88"/>
      <c r="BG2131" s="88"/>
      <c r="BH2131" s="88"/>
      <c r="BI2131" s="88"/>
      <c r="BJ2131" s="88"/>
      <c r="BK2131" s="88"/>
      <c r="BL2131" s="88"/>
      <c r="BM2131" s="88"/>
      <c r="BN2131" s="88"/>
      <c r="BO2131" s="88"/>
      <c r="BP2131" s="88"/>
      <c r="BQ2131" s="88"/>
      <c r="BR2131" s="88"/>
      <c r="BS2131" s="88"/>
      <c r="BT2131" s="88"/>
      <c r="BU2131" s="88"/>
      <c r="BV2131" s="88"/>
      <c r="BW2131" s="88"/>
      <c r="BX2131" s="88"/>
      <c r="BY2131" s="88"/>
      <c r="BZ2131" s="88"/>
      <c r="CA2131" s="88"/>
      <c r="CB2131" s="88"/>
      <c r="CC2131" s="88"/>
      <c r="CD2131" s="88"/>
      <c r="CE2131" s="88"/>
      <c r="CF2131" s="88"/>
      <c r="CG2131" s="88"/>
      <c r="CH2131" s="88"/>
      <c r="CI2131" s="88"/>
      <c r="CJ2131" s="88"/>
      <c r="CK2131" s="88"/>
      <c r="CL2131" s="88"/>
      <c r="CM2131" s="88"/>
      <c r="CN2131" s="88"/>
      <c r="CO2131" s="88"/>
      <c r="CP2131" s="88"/>
      <c r="CQ2131" s="88"/>
      <c r="CR2131" s="88"/>
      <c r="CS2131" s="88"/>
      <c r="CT2131" s="88"/>
      <c r="CU2131" s="88"/>
      <c r="CV2131" s="88"/>
      <c r="CW2131" s="88"/>
      <c r="CX2131" s="88"/>
      <c r="CY2131" s="88"/>
    </row>
    <row r="2132" spans="2:103" x14ac:dyDescent="0.3">
      <c r="B2132" s="87"/>
      <c r="C2132" s="87"/>
      <c r="D2132" s="144"/>
      <c r="E2132" s="144"/>
      <c r="F2132" s="87"/>
      <c r="G2132" s="88"/>
      <c r="H2132" s="88"/>
      <c r="I2132" s="88"/>
      <c r="J2132" s="87"/>
      <c r="K2132" s="87"/>
      <c r="L2132" s="87"/>
      <c r="M2132" s="87"/>
      <c r="N2132" s="87"/>
      <c r="O2132" s="88"/>
      <c r="P2132" s="88"/>
      <c r="Q2132" s="88"/>
      <c r="R2132" s="88"/>
      <c r="S2132" s="88"/>
      <c r="T2132" s="88"/>
      <c r="U2132" s="88"/>
      <c r="V2132" s="88"/>
      <c r="W2132" s="88"/>
      <c r="X2132" s="88"/>
      <c r="Y2132" s="88"/>
      <c r="Z2132" s="88"/>
      <c r="AA2132" s="88"/>
      <c r="AB2132" s="88"/>
      <c r="AC2132" s="88"/>
      <c r="AD2132" s="88"/>
      <c r="AE2132" s="88"/>
      <c r="AF2132" s="88"/>
      <c r="AG2132" s="88"/>
      <c r="AH2132" s="88"/>
      <c r="AI2132" s="88"/>
      <c r="AJ2132" s="88"/>
      <c r="AK2132" s="88"/>
      <c r="AL2132" s="88"/>
      <c r="AM2132" s="88"/>
      <c r="AN2132" s="88"/>
      <c r="AO2132" s="88"/>
      <c r="AP2132" s="88"/>
      <c r="AQ2132" s="88"/>
      <c r="AR2132" s="88"/>
      <c r="AS2132" s="88"/>
      <c r="AT2132" s="88"/>
      <c r="AU2132" s="88"/>
      <c r="AV2132" s="88"/>
      <c r="AW2132" s="88"/>
      <c r="AX2132" s="88"/>
      <c r="AY2132" s="88"/>
      <c r="AZ2132" s="88"/>
      <c r="BA2132" s="88"/>
      <c r="BB2132" s="88"/>
      <c r="BC2132" s="88"/>
      <c r="BD2132" s="88"/>
      <c r="BE2132" s="88"/>
      <c r="BF2132" s="88"/>
      <c r="BG2132" s="88"/>
      <c r="BH2132" s="88"/>
      <c r="BI2132" s="88"/>
      <c r="BJ2132" s="88"/>
      <c r="BK2132" s="88"/>
      <c r="BL2132" s="88"/>
      <c r="BM2132" s="88"/>
      <c r="BN2132" s="88"/>
      <c r="BO2132" s="88"/>
      <c r="BP2132" s="88"/>
      <c r="BQ2132" s="88"/>
      <c r="BR2132" s="88"/>
      <c r="BS2132" s="88"/>
      <c r="BT2132" s="88"/>
      <c r="BU2132" s="88"/>
      <c r="BV2132" s="88"/>
      <c r="BW2132" s="88"/>
      <c r="BX2132" s="88"/>
      <c r="BY2132" s="88"/>
      <c r="BZ2132" s="88"/>
      <c r="CA2132" s="88"/>
      <c r="CB2132" s="88"/>
      <c r="CC2132" s="88"/>
      <c r="CD2132" s="88"/>
      <c r="CE2132" s="88"/>
      <c r="CF2132" s="88"/>
      <c r="CG2132" s="88"/>
      <c r="CH2132" s="88"/>
      <c r="CI2132" s="88"/>
      <c r="CJ2132" s="88"/>
      <c r="CK2132" s="88"/>
      <c r="CL2132" s="88"/>
      <c r="CM2132" s="88"/>
      <c r="CN2132" s="88"/>
      <c r="CO2132" s="88"/>
      <c r="CP2132" s="88"/>
      <c r="CQ2132" s="88"/>
      <c r="CR2132" s="88"/>
      <c r="CS2132" s="88"/>
      <c r="CT2132" s="88"/>
      <c r="CU2132" s="88"/>
      <c r="CV2132" s="88"/>
      <c r="CW2132" s="88"/>
      <c r="CX2132" s="88"/>
      <c r="CY2132" s="88"/>
    </row>
    <row r="2133" spans="2:103" x14ac:dyDescent="0.3">
      <c r="B2133" s="87"/>
      <c r="C2133" s="87"/>
      <c r="D2133" s="144"/>
      <c r="E2133" s="144"/>
      <c r="F2133" s="87"/>
      <c r="G2133" s="88"/>
      <c r="H2133" s="88"/>
      <c r="I2133" s="88"/>
      <c r="J2133" s="87"/>
      <c r="K2133" s="87"/>
      <c r="L2133" s="87"/>
      <c r="M2133" s="87"/>
      <c r="N2133" s="87"/>
      <c r="O2133" s="88"/>
      <c r="P2133" s="88"/>
      <c r="Q2133" s="88"/>
      <c r="R2133" s="88"/>
      <c r="S2133" s="88"/>
      <c r="T2133" s="88"/>
      <c r="U2133" s="88"/>
      <c r="V2133" s="88"/>
      <c r="W2133" s="88"/>
      <c r="X2133" s="88"/>
      <c r="Y2133" s="88"/>
      <c r="Z2133" s="88"/>
      <c r="AA2133" s="88"/>
      <c r="AB2133" s="88"/>
      <c r="AC2133" s="88"/>
      <c r="AD2133" s="88"/>
      <c r="AE2133" s="88"/>
      <c r="AF2133" s="88"/>
      <c r="AG2133" s="88"/>
      <c r="AH2133" s="88"/>
      <c r="AI2133" s="88"/>
      <c r="AJ2133" s="88"/>
      <c r="AK2133" s="88"/>
      <c r="AL2133" s="88"/>
      <c r="AM2133" s="88"/>
      <c r="AN2133" s="88"/>
      <c r="AO2133" s="88"/>
      <c r="AP2133" s="88"/>
      <c r="AQ2133" s="88"/>
      <c r="AR2133" s="88"/>
      <c r="AS2133" s="88"/>
      <c r="AT2133" s="88"/>
      <c r="AU2133" s="88"/>
      <c r="AV2133" s="88"/>
      <c r="AW2133" s="88"/>
      <c r="AX2133" s="88"/>
      <c r="AY2133" s="88"/>
      <c r="AZ2133" s="88"/>
      <c r="BA2133" s="88"/>
      <c r="BB2133" s="88"/>
      <c r="BC2133" s="88"/>
      <c r="BD2133" s="88"/>
      <c r="BE2133" s="88"/>
      <c r="BF2133" s="88"/>
      <c r="BG2133" s="88"/>
      <c r="BH2133" s="88"/>
      <c r="BI2133" s="88"/>
      <c r="BJ2133" s="88"/>
      <c r="BK2133" s="88"/>
      <c r="BL2133" s="88"/>
      <c r="BM2133" s="88"/>
      <c r="BN2133" s="88"/>
      <c r="BO2133" s="88"/>
      <c r="BP2133" s="88"/>
      <c r="BQ2133" s="88"/>
      <c r="BR2133" s="88"/>
      <c r="BS2133" s="88"/>
      <c r="BT2133" s="88"/>
      <c r="BU2133" s="88"/>
      <c r="BV2133" s="88"/>
      <c r="BW2133" s="88"/>
      <c r="BX2133" s="88"/>
      <c r="BY2133" s="88"/>
      <c r="BZ2133" s="88"/>
      <c r="CA2133" s="88"/>
      <c r="CB2133" s="88"/>
      <c r="CC2133" s="88"/>
      <c r="CD2133" s="88"/>
      <c r="CE2133" s="88"/>
      <c r="CF2133" s="88"/>
      <c r="CG2133" s="88"/>
      <c r="CH2133" s="88"/>
      <c r="CI2133" s="88"/>
      <c r="CJ2133" s="88"/>
      <c r="CK2133" s="88"/>
      <c r="CL2133" s="88"/>
      <c r="CM2133" s="88"/>
      <c r="CN2133" s="88"/>
      <c r="CO2133" s="88"/>
      <c r="CP2133" s="88"/>
      <c r="CQ2133" s="88"/>
      <c r="CR2133" s="88"/>
      <c r="CS2133" s="88"/>
      <c r="CT2133" s="88"/>
      <c r="CU2133" s="88"/>
      <c r="CV2133" s="88"/>
      <c r="CW2133" s="88"/>
      <c r="CX2133" s="88"/>
      <c r="CY2133" s="88"/>
    </row>
    <row r="2134" spans="2:103" x14ac:dyDescent="0.3">
      <c r="B2134" s="87"/>
      <c r="C2134" s="87"/>
      <c r="D2134" s="144"/>
      <c r="E2134" s="144"/>
      <c r="F2134" s="87"/>
      <c r="G2134" s="88"/>
      <c r="H2134" s="88"/>
      <c r="I2134" s="88"/>
      <c r="J2134" s="87"/>
      <c r="K2134" s="87"/>
      <c r="L2134" s="87"/>
      <c r="M2134" s="87"/>
      <c r="N2134" s="87"/>
      <c r="O2134" s="88"/>
      <c r="P2134" s="88"/>
      <c r="Q2134" s="88"/>
      <c r="R2134" s="88"/>
      <c r="S2134" s="88"/>
      <c r="T2134" s="88"/>
      <c r="U2134" s="88"/>
      <c r="V2134" s="88"/>
      <c r="W2134" s="88"/>
      <c r="X2134" s="88"/>
      <c r="Y2134" s="88"/>
      <c r="Z2134" s="88"/>
      <c r="AA2134" s="88"/>
      <c r="AB2134" s="88"/>
      <c r="AC2134" s="88"/>
      <c r="AD2134" s="88"/>
      <c r="AE2134" s="88"/>
      <c r="AF2134" s="88"/>
      <c r="AG2134" s="88"/>
      <c r="AH2134" s="88"/>
      <c r="AI2134" s="88"/>
      <c r="AJ2134" s="88"/>
      <c r="AK2134" s="88"/>
      <c r="AL2134" s="88"/>
      <c r="AM2134" s="88"/>
      <c r="AN2134" s="88"/>
      <c r="AO2134" s="88"/>
      <c r="AP2134" s="88"/>
      <c r="AQ2134" s="88"/>
      <c r="AR2134" s="88"/>
      <c r="AS2134" s="88"/>
      <c r="AT2134" s="88"/>
      <c r="AU2134" s="88"/>
      <c r="AV2134" s="88"/>
      <c r="AW2134" s="88"/>
      <c r="AX2134" s="88"/>
      <c r="AY2134" s="88"/>
      <c r="AZ2134" s="88"/>
      <c r="BA2134" s="88"/>
      <c r="BB2134" s="88"/>
      <c r="BC2134" s="88"/>
      <c r="BD2134" s="88"/>
      <c r="BE2134" s="88"/>
      <c r="BF2134" s="88"/>
      <c r="BG2134" s="88"/>
      <c r="BH2134" s="88"/>
      <c r="BI2134" s="88"/>
      <c r="BJ2134" s="88"/>
      <c r="BK2134" s="88"/>
      <c r="BL2134" s="88"/>
      <c r="BM2134" s="88"/>
      <c r="BN2134" s="88"/>
      <c r="BO2134" s="88"/>
      <c r="BP2134" s="88"/>
      <c r="BQ2134" s="88"/>
      <c r="BR2134" s="88"/>
      <c r="BS2134" s="88"/>
      <c r="BT2134" s="88"/>
      <c r="BU2134" s="88"/>
      <c r="BV2134" s="88"/>
      <c r="BW2134" s="88"/>
      <c r="BX2134" s="88"/>
      <c r="BY2134" s="88"/>
      <c r="BZ2134" s="88"/>
      <c r="CA2134" s="88"/>
      <c r="CB2134" s="88"/>
      <c r="CC2134" s="88"/>
      <c r="CD2134" s="88"/>
      <c r="CE2134" s="88"/>
      <c r="CF2134" s="88"/>
      <c r="CG2134" s="88"/>
      <c r="CH2134" s="88"/>
      <c r="CI2134" s="88"/>
      <c r="CJ2134" s="88"/>
      <c r="CK2134" s="88"/>
      <c r="CL2134" s="88"/>
      <c r="CM2134" s="88"/>
      <c r="CN2134" s="88"/>
      <c r="CO2134" s="88"/>
      <c r="CP2134" s="88"/>
      <c r="CQ2134" s="88"/>
      <c r="CR2134" s="88"/>
      <c r="CS2134" s="88"/>
      <c r="CT2134" s="88"/>
      <c r="CU2134" s="88"/>
      <c r="CV2134" s="88"/>
      <c r="CW2134" s="88"/>
      <c r="CX2134" s="88"/>
      <c r="CY2134" s="88"/>
    </row>
    <row r="2135" spans="2:103" x14ac:dyDescent="0.3">
      <c r="B2135" s="87"/>
      <c r="C2135" s="87"/>
      <c r="D2135" s="144"/>
      <c r="E2135" s="144"/>
      <c r="F2135" s="87"/>
      <c r="G2135" s="88"/>
      <c r="H2135" s="88"/>
      <c r="I2135" s="88"/>
      <c r="J2135" s="87"/>
      <c r="K2135" s="87"/>
      <c r="L2135" s="87"/>
      <c r="M2135" s="87"/>
      <c r="N2135" s="87"/>
      <c r="O2135" s="88"/>
      <c r="P2135" s="88"/>
      <c r="Q2135" s="88"/>
      <c r="R2135" s="88"/>
      <c r="S2135" s="88"/>
      <c r="T2135" s="88"/>
      <c r="U2135" s="88"/>
      <c r="V2135" s="88"/>
      <c r="W2135" s="88"/>
      <c r="X2135" s="88"/>
      <c r="Y2135" s="88"/>
      <c r="Z2135" s="88"/>
      <c r="AA2135" s="88"/>
      <c r="AB2135" s="88"/>
      <c r="AC2135" s="88"/>
      <c r="AD2135" s="88"/>
      <c r="AE2135" s="88"/>
      <c r="AF2135" s="88"/>
      <c r="AG2135" s="88"/>
      <c r="AH2135" s="88"/>
      <c r="AI2135" s="88"/>
      <c r="AJ2135" s="88"/>
      <c r="AK2135" s="88"/>
      <c r="AL2135" s="88"/>
      <c r="AM2135" s="88"/>
      <c r="AN2135" s="88"/>
      <c r="AO2135" s="88"/>
      <c r="AP2135" s="88"/>
      <c r="AQ2135" s="88"/>
      <c r="AR2135" s="88"/>
      <c r="AS2135" s="88"/>
      <c r="AT2135" s="88"/>
      <c r="AU2135" s="88"/>
      <c r="AV2135" s="88"/>
      <c r="AW2135" s="88"/>
      <c r="AX2135" s="88"/>
      <c r="AY2135" s="88"/>
      <c r="AZ2135" s="88"/>
      <c r="BA2135" s="88"/>
      <c r="BB2135" s="88"/>
      <c r="BC2135" s="88"/>
      <c r="BD2135" s="88"/>
      <c r="BE2135" s="88"/>
      <c r="BF2135" s="88"/>
      <c r="BG2135" s="88"/>
      <c r="BH2135" s="88"/>
      <c r="BI2135" s="88"/>
      <c r="BJ2135" s="88"/>
      <c r="BK2135" s="88"/>
      <c r="BL2135" s="88"/>
      <c r="BM2135" s="88"/>
      <c r="BN2135" s="88"/>
      <c r="BO2135" s="88"/>
      <c r="BP2135" s="88"/>
      <c r="BQ2135" s="88"/>
      <c r="BR2135" s="88"/>
      <c r="BS2135" s="88"/>
      <c r="BT2135" s="88"/>
      <c r="BU2135" s="88"/>
      <c r="BV2135" s="88"/>
      <c r="BW2135" s="88"/>
      <c r="BX2135" s="88"/>
      <c r="BY2135" s="88"/>
      <c r="BZ2135" s="88"/>
      <c r="CA2135" s="88"/>
      <c r="CB2135" s="88"/>
      <c r="CC2135" s="88"/>
      <c r="CD2135" s="88"/>
      <c r="CE2135" s="88"/>
      <c r="CF2135" s="88"/>
      <c r="CG2135" s="88"/>
      <c r="CH2135" s="88"/>
      <c r="CI2135" s="88"/>
      <c r="CJ2135" s="88"/>
      <c r="CK2135" s="88"/>
      <c r="CL2135" s="88"/>
      <c r="CM2135" s="88"/>
      <c r="CN2135" s="88"/>
      <c r="CO2135" s="88"/>
      <c r="CP2135" s="88"/>
      <c r="CQ2135" s="88"/>
      <c r="CR2135" s="88"/>
      <c r="CS2135" s="88"/>
      <c r="CT2135" s="88"/>
      <c r="CU2135" s="88"/>
      <c r="CV2135" s="88"/>
      <c r="CW2135" s="88"/>
      <c r="CX2135" s="88"/>
      <c r="CY2135" s="88"/>
    </row>
    <row r="2136" spans="2:103" x14ac:dyDescent="0.3">
      <c r="B2136" s="87"/>
      <c r="C2136" s="87"/>
      <c r="D2136" s="144"/>
      <c r="E2136" s="144"/>
      <c r="F2136" s="87"/>
      <c r="G2136" s="88"/>
      <c r="H2136" s="88"/>
      <c r="I2136" s="88"/>
      <c r="J2136" s="87"/>
      <c r="K2136" s="87"/>
      <c r="L2136" s="87"/>
      <c r="M2136" s="87"/>
      <c r="N2136" s="87"/>
      <c r="O2136" s="88"/>
      <c r="P2136" s="88"/>
      <c r="Q2136" s="88"/>
      <c r="R2136" s="88"/>
      <c r="S2136" s="88"/>
      <c r="T2136" s="88"/>
      <c r="U2136" s="88"/>
      <c r="V2136" s="88"/>
      <c r="W2136" s="88"/>
      <c r="X2136" s="88"/>
      <c r="Y2136" s="88"/>
      <c r="Z2136" s="88"/>
      <c r="AA2136" s="88"/>
      <c r="AB2136" s="88"/>
      <c r="AC2136" s="88"/>
      <c r="AD2136" s="88"/>
      <c r="AE2136" s="88"/>
      <c r="AF2136" s="88"/>
      <c r="AG2136" s="88"/>
      <c r="AH2136" s="88"/>
      <c r="AI2136" s="88"/>
      <c r="AJ2136" s="88"/>
      <c r="AK2136" s="88"/>
      <c r="AL2136" s="88"/>
      <c r="AM2136" s="88"/>
      <c r="AN2136" s="88"/>
      <c r="AO2136" s="88"/>
      <c r="AP2136" s="88"/>
      <c r="AQ2136" s="88"/>
      <c r="AR2136" s="88"/>
      <c r="AS2136" s="88"/>
      <c r="AT2136" s="88"/>
      <c r="AU2136" s="88"/>
      <c r="AV2136" s="88"/>
      <c r="AW2136" s="88"/>
      <c r="AX2136" s="88"/>
      <c r="AY2136" s="88"/>
      <c r="AZ2136" s="88"/>
      <c r="BA2136" s="88"/>
      <c r="BB2136" s="88"/>
      <c r="BC2136" s="88"/>
      <c r="BD2136" s="88"/>
      <c r="BE2136" s="88"/>
      <c r="BF2136" s="88"/>
      <c r="BG2136" s="88"/>
      <c r="BH2136" s="88"/>
      <c r="BI2136" s="88"/>
      <c r="BJ2136" s="88"/>
      <c r="BK2136" s="88"/>
      <c r="BL2136" s="88"/>
      <c r="BM2136" s="88"/>
      <c r="BN2136" s="88"/>
      <c r="BO2136" s="88"/>
      <c r="BP2136" s="88"/>
      <c r="BQ2136" s="88"/>
      <c r="BR2136" s="88"/>
      <c r="BS2136" s="88"/>
      <c r="BT2136" s="88"/>
      <c r="BU2136" s="88"/>
      <c r="BV2136" s="88"/>
      <c r="BW2136" s="88"/>
      <c r="BX2136" s="88"/>
      <c r="BY2136" s="88"/>
      <c r="BZ2136" s="88"/>
      <c r="CA2136" s="88"/>
      <c r="CB2136" s="88"/>
      <c r="CC2136" s="88"/>
      <c r="CD2136" s="88"/>
      <c r="CE2136" s="88"/>
      <c r="CF2136" s="88"/>
      <c r="CG2136" s="88"/>
      <c r="CH2136" s="88"/>
      <c r="CI2136" s="88"/>
      <c r="CJ2136" s="88"/>
      <c r="CK2136" s="88"/>
      <c r="CL2136" s="88"/>
      <c r="CM2136" s="88"/>
      <c r="CN2136" s="88"/>
      <c r="CO2136" s="88"/>
      <c r="CP2136" s="88"/>
      <c r="CQ2136" s="88"/>
      <c r="CR2136" s="88"/>
      <c r="CS2136" s="88"/>
      <c r="CT2136" s="88"/>
      <c r="CU2136" s="88"/>
      <c r="CV2136" s="88"/>
      <c r="CW2136" s="88"/>
      <c r="CX2136" s="88"/>
      <c r="CY2136" s="88"/>
    </row>
    <row r="2137" spans="2:103" x14ac:dyDescent="0.3">
      <c r="B2137" s="87"/>
      <c r="C2137" s="87"/>
      <c r="D2137" s="144"/>
      <c r="E2137" s="144"/>
      <c r="F2137" s="87"/>
      <c r="G2137" s="88"/>
      <c r="H2137" s="88"/>
      <c r="I2137" s="88"/>
      <c r="J2137" s="87"/>
      <c r="K2137" s="87"/>
      <c r="L2137" s="87"/>
      <c r="M2137" s="87"/>
      <c r="N2137" s="87"/>
      <c r="O2137" s="88"/>
      <c r="P2137" s="88"/>
      <c r="Q2137" s="88"/>
      <c r="R2137" s="88"/>
      <c r="S2137" s="88"/>
      <c r="T2137" s="88"/>
      <c r="U2137" s="88"/>
      <c r="V2137" s="88"/>
      <c r="W2137" s="88"/>
      <c r="X2137" s="88"/>
      <c r="Y2137" s="88"/>
      <c r="Z2137" s="88"/>
      <c r="AA2137" s="88"/>
      <c r="AB2137" s="88"/>
      <c r="AC2137" s="88"/>
      <c r="AD2137" s="88"/>
      <c r="AE2137" s="88"/>
      <c r="AF2137" s="88"/>
      <c r="AG2137" s="88"/>
      <c r="AH2137" s="88"/>
      <c r="AI2137" s="88"/>
      <c r="AJ2137" s="88"/>
      <c r="AK2137" s="88"/>
      <c r="AL2137" s="88"/>
      <c r="AM2137" s="88"/>
      <c r="AN2137" s="88"/>
      <c r="AO2137" s="88"/>
      <c r="AP2137" s="88"/>
      <c r="AQ2137" s="88"/>
      <c r="AR2137" s="88"/>
      <c r="AS2137" s="88"/>
      <c r="AT2137" s="88"/>
      <c r="AU2137" s="88"/>
      <c r="AV2137" s="88"/>
      <c r="AW2137" s="88"/>
      <c r="AX2137" s="88"/>
      <c r="AY2137" s="88"/>
      <c r="AZ2137" s="88"/>
      <c r="BA2137" s="88"/>
      <c r="BB2137" s="88"/>
      <c r="BC2137" s="88"/>
      <c r="BD2137" s="88"/>
      <c r="BE2137" s="88"/>
      <c r="BF2137" s="88"/>
      <c r="BG2137" s="88"/>
      <c r="BH2137" s="88"/>
      <c r="BI2137" s="88"/>
      <c r="BJ2137" s="88"/>
      <c r="BK2137" s="88"/>
      <c r="BL2137" s="88"/>
      <c r="BM2137" s="88"/>
      <c r="BN2137" s="88"/>
      <c r="BO2137" s="88"/>
      <c r="BP2137" s="88"/>
      <c r="BQ2137" s="88"/>
      <c r="BR2137" s="88"/>
      <c r="BS2137" s="88"/>
      <c r="BT2137" s="88"/>
      <c r="BU2137" s="88"/>
      <c r="BV2137" s="88"/>
      <c r="BW2137" s="88"/>
      <c r="BX2137" s="88"/>
      <c r="BY2137" s="88"/>
      <c r="BZ2137" s="88"/>
      <c r="CA2137" s="88"/>
      <c r="CB2137" s="88"/>
      <c r="CC2137" s="88"/>
      <c r="CD2137" s="88"/>
      <c r="CE2137" s="88"/>
      <c r="CF2137" s="88"/>
      <c r="CG2137" s="88"/>
      <c r="CH2137" s="88"/>
      <c r="CI2137" s="88"/>
      <c r="CJ2137" s="88"/>
      <c r="CK2137" s="88"/>
      <c r="CL2137" s="88"/>
      <c r="CM2137" s="88"/>
      <c r="CN2137" s="88"/>
      <c r="CO2137" s="88"/>
      <c r="CP2137" s="88"/>
      <c r="CQ2137" s="88"/>
      <c r="CR2137" s="88"/>
      <c r="CS2137" s="88"/>
      <c r="CT2137" s="88"/>
      <c r="CU2137" s="88"/>
      <c r="CV2137" s="88"/>
      <c r="CW2137" s="88"/>
      <c r="CX2137" s="88"/>
      <c r="CY2137" s="88"/>
    </row>
    <row r="2138" spans="2:103" x14ac:dyDescent="0.3">
      <c r="B2138" s="87"/>
      <c r="C2138" s="87"/>
      <c r="D2138" s="144"/>
      <c r="E2138" s="144"/>
      <c r="F2138" s="87"/>
      <c r="G2138" s="88"/>
      <c r="H2138" s="88"/>
      <c r="I2138" s="88"/>
      <c r="J2138" s="87"/>
      <c r="K2138" s="87"/>
      <c r="L2138" s="87"/>
      <c r="M2138" s="87"/>
      <c r="N2138" s="87"/>
      <c r="O2138" s="88"/>
      <c r="P2138" s="88"/>
      <c r="Q2138" s="88"/>
      <c r="R2138" s="88"/>
      <c r="S2138" s="88"/>
      <c r="T2138" s="88"/>
      <c r="U2138" s="88"/>
      <c r="V2138" s="88"/>
      <c r="W2138" s="88"/>
      <c r="X2138" s="88"/>
      <c r="Y2138" s="88"/>
      <c r="Z2138" s="88"/>
      <c r="AA2138" s="88"/>
      <c r="AB2138" s="88"/>
      <c r="AC2138" s="88"/>
      <c r="AD2138" s="88"/>
      <c r="AE2138" s="88"/>
      <c r="AF2138" s="88"/>
      <c r="AG2138" s="88"/>
      <c r="AH2138" s="88"/>
      <c r="AI2138" s="88"/>
      <c r="AJ2138" s="88"/>
      <c r="AK2138" s="88"/>
      <c r="AL2138" s="88"/>
      <c r="AM2138" s="88"/>
      <c r="AN2138" s="88"/>
      <c r="AO2138" s="88"/>
      <c r="AP2138" s="88"/>
      <c r="AQ2138" s="88"/>
      <c r="AR2138" s="88"/>
      <c r="AS2138" s="88"/>
      <c r="AT2138" s="88"/>
      <c r="AU2138" s="88"/>
      <c r="AV2138" s="88"/>
      <c r="AW2138" s="88"/>
      <c r="AX2138" s="88"/>
      <c r="AY2138" s="88"/>
      <c r="AZ2138" s="88"/>
      <c r="BA2138" s="88"/>
      <c r="BB2138" s="88"/>
      <c r="BC2138" s="88"/>
      <c r="BD2138" s="88"/>
      <c r="BE2138" s="88"/>
      <c r="BF2138" s="88"/>
      <c r="BG2138" s="88"/>
      <c r="BH2138" s="88"/>
      <c r="BI2138" s="88"/>
      <c r="BJ2138" s="88"/>
      <c r="BK2138" s="88"/>
      <c r="BL2138" s="88"/>
      <c r="BM2138" s="88"/>
      <c r="BN2138" s="88"/>
      <c r="BO2138" s="88"/>
      <c r="BP2138" s="88"/>
      <c r="BQ2138" s="88"/>
      <c r="BR2138" s="88"/>
      <c r="BS2138" s="88"/>
      <c r="BT2138" s="88"/>
      <c r="BU2138" s="88"/>
      <c r="BV2138" s="88"/>
      <c r="BW2138" s="88"/>
      <c r="BX2138" s="88"/>
      <c r="BY2138" s="88"/>
      <c r="BZ2138" s="88"/>
      <c r="CA2138" s="88"/>
      <c r="CB2138" s="88"/>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row>
    <row r="2139" spans="2:103" x14ac:dyDescent="0.3">
      <c r="B2139" s="87"/>
      <c r="C2139" s="87"/>
      <c r="D2139" s="144"/>
      <c r="E2139" s="144"/>
      <c r="F2139" s="87"/>
      <c r="G2139" s="88"/>
      <c r="H2139" s="88"/>
      <c r="I2139" s="88"/>
      <c r="J2139" s="87"/>
      <c r="K2139" s="87"/>
      <c r="L2139" s="87"/>
      <c r="M2139" s="87"/>
      <c r="N2139" s="87"/>
      <c r="O2139" s="88"/>
      <c r="P2139" s="88"/>
      <c r="Q2139" s="88"/>
      <c r="R2139" s="88"/>
      <c r="S2139" s="88"/>
      <c r="T2139" s="88"/>
      <c r="U2139" s="88"/>
      <c r="V2139" s="88"/>
      <c r="W2139" s="88"/>
      <c r="X2139" s="88"/>
      <c r="Y2139" s="88"/>
      <c r="Z2139" s="88"/>
      <c r="AA2139" s="88"/>
      <c r="AB2139" s="88"/>
      <c r="AC2139" s="88"/>
      <c r="AD2139" s="88"/>
      <c r="AE2139" s="88"/>
      <c r="AF2139" s="88"/>
      <c r="AG2139" s="88"/>
      <c r="AH2139" s="88"/>
      <c r="AI2139" s="88"/>
      <c r="AJ2139" s="88"/>
      <c r="AK2139" s="88"/>
      <c r="AL2139" s="88"/>
      <c r="AM2139" s="88"/>
      <c r="AN2139" s="88"/>
      <c r="AO2139" s="88"/>
      <c r="AP2139" s="88"/>
      <c r="AQ2139" s="88"/>
      <c r="AR2139" s="88"/>
      <c r="AS2139" s="88"/>
      <c r="AT2139" s="88"/>
      <c r="AU2139" s="88"/>
      <c r="AV2139" s="88"/>
      <c r="AW2139" s="88"/>
      <c r="AX2139" s="88"/>
      <c r="AY2139" s="88"/>
      <c r="AZ2139" s="88"/>
      <c r="BA2139" s="88"/>
      <c r="BB2139" s="88"/>
      <c r="BC2139" s="88"/>
      <c r="BD2139" s="88"/>
      <c r="BE2139" s="88"/>
      <c r="BF2139" s="88"/>
      <c r="BG2139" s="88"/>
      <c r="BH2139" s="88"/>
      <c r="BI2139" s="88"/>
      <c r="BJ2139" s="88"/>
      <c r="BK2139" s="88"/>
      <c r="BL2139" s="88"/>
      <c r="BM2139" s="88"/>
      <c r="BN2139" s="88"/>
      <c r="BO2139" s="88"/>
      <c r="BP2139" s="88"/>
      <c r="BQ2139" s="88"/>
      <c r="BR2139" s="88"/>
      <c r="BS2139" s="88"/>
      <c r="BT2139" s="88"/>
      <c r="BU2139" s="88"/>
      <c r="BV2139" s="88"/>
      <c r="BW2139" s="88"/>
      <c r="BX2139" s="88"/>
      <c r="BY2139" s="88"/>
      <c r="BZ2139" s="88"/>
      <c r="CA2139" s="88"/>
      <c r="CB2139" s="88"/>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8"/>
      <c r="CX2139" s="88"/>
      <c r="CY2139" s="88"/>
    </row>
    <row r="2140" spans="2:103" x14ac:dyDescent="0.3">
      <c r="B2140" s="87"/>
      <c r="C2140" s="87"/>
      <c r="D2140" s="144"/>
      <c r="E2140" s="144"/>
      <c r="F2140" s="87"/>
      <c r="G2140" s="88"/>
      <c r="H2140" s="88"/>
      <c r="I2140" s="88"/>
      <c r="J2140" s="87"/>
      <c r="K2140" s="87"/>
      <c r="L2140" s="87"/>
      <c r="M2140" s="87"/>
      <c r="N2140" s="87"/>
      <c r="O2140" s="88"/>
      <c r="P2140" s="88"/>
      <c r="Q2140" s="88"/>
      <c r="R2140" s="88"/>
      <c r="S2140" s="88"/>
      <c r="T2140" s="88"/>
      <c r="U2140" s="88"/>
      <c r="V2140" s="88"/>
      <c r="W2140" s="88"/>
      <c r="X2140" s="88"/>
      <c r="Y2140" s="88"/>
      <c r="Z2140" s="88"/>
      <c r="AA2140" s="88"/>
      <c r="AB2140" s="88"/>
      <c r="AC2140" s="88"/>
      <c r="AD2140" s="88"/>
      <c r="AE2140" s="88"/>
      <c r="AF2140" s="88"/>
      <c r="AG2140" s="88"/>
      <c r="AH2140" s="88"/>
      <c r="AI2140" s="88"/>
      <c r="AJ2140" s="88"/>
      <c r="AK2140" s="88"/>
      <c r="AL2140" s="88"/>
      <c r="AM2140" s="88"/>
      <c r="AN2140" s="88"/>
      <c r="AO2140" s="88"/>
      <c r="AP2140" s="88"/>
      <c r="AQ2140" s="88"/>
      <c r="AR2140" s="88"/>
      <c r="AS2140" s="88"/>
      <c r="AT2140" s="88"/>
      <c r="AU2140" s="88"/>
      <c r="AV2140" s="88"/>
      <c r="AW2140" s="88"/>
      <c r="AX2140" s="88"/>
      <c r="AY2140" s="88"/>
      <c r="AZ2140" s="88"/>
      <c r="BA2140" s="88"/>
      <c r="BB2140" s="88"/>
      <c r="BC2140" s="88"/>
      <c r="BD2140" s="88"/>
      <c r="BE2140" s="88"/>
      <c r="BF2140" s="88"/>
      <c r="BG2140" s="88"/>
      <c r="BH2140" s="88"/>
      <c r="BI2140" s="88"/>
      <c r="BJ2140" s="88"/>
      <c r="BK2140" s="88"/>
      <c r="BL2140" s="88"/>
      <c r="BM2140" s="88"/>
      <c r="BN2140" s="88"/>
      <c r="BO2140" s="88"/>
      <c r="BP2140" s="88"/>
      <c r="BQ2140" s="88"/>
      <c r="BR2140" s="88"/>
      <c r="BS2140" s="88"/>
      <c r="BT2140" s="88"/>
      <c r="BU2140" s="88"/>
      <c r="BV2140" s="88"/>
      <c r="BW2140" s="88"/>
      <c r="BX2140" s="88"/>
      <c r="BY2140" s="88"/>
      <c r="BZ2140" s="88"/>
      <c r="CA2140" s="88"/>
      <c r="CB2140" s="88"/>
      <c r="CC2140" s="88"/>
      <c r="CD2140" s="88"/>
      <c r="CE2140" s="88"/>
      <c r="CF2140" s="88"/>
      <c r="CG2140" s="88"/>
      <c r="CH2140" s="88"/>
      <c r="CI2140" s="88"/>
      <c r="CJ2140" s="88"/>
      <c r="CK2140" s="88"/>
      <c r="CL2140" s="88"/>
      <c r="CM2140" s="88"/>
      <c r="CN2140" s="88"/>
      <c r="CO2140" s="88"/>
      <c r="CP2140" s="88"/>
      <c r="CQ2140" s="88"/>
      <c r="CR2140" s="88"/>
      <c r="CS2140" s="88"/>
      <c r="CT2140" s="88"/>
      <c r="CU2140" s="88"/>
      <c r="CV2140" s="88"/>
      <c r="CW2140" s="88"/>
      <c r="CX2140" s="88"/>
      <c r="CY2140" s="88"/>
    </row>
    <row r="2141" spans="2:103" x14ac:dyDescent="0.3">
      <c r="B2141" s="87"/>
      <c r="C2141" s="87"/>
      <c r="D2141" s="144"/>
      <c r="E2141" s="144"/>
      <c r="F2141" s="87"/>
      <c r="G2141" s="88"/>
      <c r="H2141" s="88"/>
      <c r="I2141" s="88"/>
      <c r="J2141" s="87"/>
      <c r="K2141" s="87"/>
      <c r="L2141" s="87"/>
      <c r="M2141" s="87"/>
      <c r="N2141" s="87"/>
      <c r="O2141" s="88"/>
      <c r="P2141" s="88"/>
      <c r="Q2141" s="88"/>
      <c r="R2141" s="88"/>
      <c r="S2141" s="88"/>
      <c r="T2141" s="88"/>
      <c r="U2141" s="88"/>
      <c r="V2141" s="88"/>
      <c r="W2141" s="88"/>
      <c r="X2141" s="88"/>
      <c r="Y2141" s="88"/>
      <c r="Z2141" s="88"/>
      <c r="AA2141" s="88"/>
      <c r="AB2141" s="88"/>
      <c r="AC2141" s="88"/>
      <c r="AD2141" s="88"/>
      <c r="AE2141" s="88"/>
      <c r="AF2141" s="88"/>
      <c r="AG2141" s="88"/>
      <c r="AH2141" s="88"/>
      <c r="AI2141" s="88"/>
      <c r="AJ2141" s="88"/>
      <c r="AK2141" s="88"/>
      <c r="AL2141" s="88"/>
      <c r="AM2141" s="88"/>
      <c r="AN2141" s="88"/>
      <c r="AO2141" s="88"/>
      <c r="AP2141" s="88"/>
      <c r="AQ2141" s="88"/>
      <c r="AR2141" s="88"/>
      <c r="AS2141" s="88"/>
      <c r="AT2141" s="88"/>
      <c r="AU2141" s="88"/>
      <c r="AV2141" s="88"/>
      <c r="AW2141" s="88"/>
      <c r="AX2141" s="88"/>
      <c r="AY2141" s="88"/>
      <c r="AZ2141" s="88"/>
      <c r="BA2141" s="88"/>
      <c r="BB2141" s="88"/>
      <c r="BC2141" s="88"/>
      <c r="BD2141" s="88"/>
      <c r="BE2141" s="88"/>
      <c r="BF2141" s="88"/>
      <c r="BG2141" s="88"/>
      <c r="BH2141" s="88"/>
      <c r="BI2141" s="88"/>
      <c r="BJ2141" s="88"/>
      <c r="BK2141" s="88"/>
      <c r="BL2141" s="88"/>
      <c r="BM2141" s="88"/>
      <c r="BN2141" s="88"/>
      <c r="BO2141" s="88"/>
      <c r="BP2141" s="88"/>
      <c r="BQ2141" s="88"/>
      <c r="BR2141" s="88"/>
      <c r="BS2141" s="88"/>
      <c r="BT2141" s="88"/>
      <c r="BU2141" s="88"/>
      <c r="BV2141" s="88"/>
      <c r="BW2141" s="88"/>
      <c r="BX2141" s="88"/>
      <c r="BY2141" s="88"/>
      <c r="BZ2141" s="88"/>
      <c r="CA2141" s="88"/>
      <c r="CB2141" s="88"/>
      <c r="CC2141" s="88"/>
      <c r="CD2141" s="88"/>
      <c r="CE2141" s="88"/>
      <c r="CF2141" s="88"/>
      <c r="CG2141" s="88"/>
      <c r="CH2141" s="88"/>
      <c r="CI2141" s="88"/>
      <c r="CJ2141" s="88"/>
      <c r="CK2141" s="88"/>
      <c r="CL2141" s="88"/>
      <c r="CM2141" s="88"/>
      <c r="CN2141" s="88"/>
      <c r="CO2141" s="88"/>
      <c r="CP2141" s="88"/>
      <c r="CQ2141" s="88"/>
      <c r="CR2141" s="88"/>
      <c r="CS2141" s="88"/>
      <c r="CT2141" s="88"/>
      <c r="CU2141" s="88"/>
      <c r="CV2141" s="88"/>
      <c r="CW2141" s="88"/>
      <c r="CX2141" s="88"/>
      <c r="CY2141" s="88"/>
    </row>
    <row r="2142" spans="2:103" x14ac:dyDescent="0.3">
      <c r="B2142" s="87"/>
      <c r="C2142" s="87"/>
      <c r="D2142" s="144"/>
      <c r="E2142" s="144"/>
      <c r="F2142" s="87"/>
      <c r="G2142" s="88"/>
      <c r="H2142" s="88"/>
      <c r="I2142" s="88"/>
      <c r="J2142" s="87"/>
      <c r="K2142" s="87"/>
      <c r="L2142" s="87"/>
      <c r="M2142" s="87"/>
      <c r="N2142" s="87"/>
      <c r="O2142" s="88"/>
      <c r="P2142" s="88"/>
      <c r="Q2142" s="88"/>
      <c r="R2142" s="88"/>
      <c r="S2142" s="88"/>
      <c r="T2142" s="88"/>
      <c r="U2142" s="88"/>
      <c r="V2142" s="88"/>
      <c r="W2142" s="88"/>
      <c r="X2142" s="88"/>
      <c r="Y2142" s="88"/>
      <c r="Z2142" s="88"/>
      <c r="AA2142" s="88"/>
      <c r="AB2142" s="88"/>
      <c r="AC2142" s="88"/>
      <c r="AD2142" s="88"/>
      <c r="AE2142" s="88"/>
      <c r="AF2142" s="88"/>
      <c r="AG2142" s="88"/>
      <c r="AH2142" s="88"/>
      <c r="AI2142" s="88"/>
      <c r="AJ2142" s="88"/>
      <c r="AK2142" s="88"/>
      <c r="AL2142" s="88"/>
      <c r="AM2142" s="88"/>
      <c r="AN2142" s="88"/>
      <c r="AO2142" s="88"/>
      <c r="AP2142" s="88"/>
      <c r="AQ2142" s="88"/>
      <c r="AR2142" s="88"/>
      <c r="AS2142" s="88"/>
      <c r="AT2142" s="88"/>
      <c r="AU2142" s="88"/>
      <c r="AV2142" s="88"/>
      <c r="AW2142" s="88"/>
      <c r="AX2142" s="88"/>
      <c r="AY2142" s="88"/>
      <c r="AZ2142" s="88"/>
      <c r="BA2142" s="88"/>
      <c r="BB2142" s="88"/>
      <c r="BC2142" s="88"/>
      <c r="BD2142" s="88"/>
      <c r="BE2142" s="88"/>
      <c r="BF2142" s="88"/>
      <c r="BG2142" s="88"/>
      <c r="BH2142" s="88"/>
      <c r="BI2142" s="88"/>
      <c r="BJ2142" s="88"/>
      <c r="BK2142" s="88"/>
      <c r="BL2142" s="88"/>
      <c r="BM2142" s="88"/>
      <c r="BN2142" s="88"/>
      <c r="BO2142" s="88"/>
      <c r="BP2142" s="88"/>
      <c r="BQ2142" s="88"/>
      <c r="BR2142" s="88"/>
      <c r="BS2142" s="88"/>
      <c r="BT2142" s="88"/>
      <c r="BU2142" s="88"/>
      <c r="BV2142" s="88"/>
      <c r="BW2142" s="88"/>
      <c r="BX2142" s="88"/>
      <c r="BY2142" s="88"/>
      <c r="BZ2142" s="88"/>
      <c r="CA2142" s="88"/>
      <c r="CB2142" s="88"/>
      <c r="CC2142" s="88"/>
      <c r="CD2142" s="88"/>
      <c r="CE2142" s="88"/>
      <c r="CF2142" s="88"/>
      <c r="CG2142" s="88"/>
      <c r="CH2142" s="88"/>
      <c r="CI2142" s="88"/>
      <c r="CJ2142" s="88"/>
      <c r="CK2142" s="88"/>
      <c r="CL2142" s="88"/>
      <c r="CM2142" s="88"/>
      <c r="CN2142" s="88"/>
      <c r="CO2142" s="88"/>
      <c r="CP2142" s="88"/>
      <c r="CQ2142" s="88"/>
      <c r="CR2142" s="88"/>
      <c r="CS2142" s="88"/>
      <c r="CT2142" s="88"/>
      <c r="CU2142" s="88"/>
      <c r="CV2142" s="88"/>
      <c r="CW2142" s="88"/>
      <c r="CX2142" s="88"/>
      <c r="CY2142" s="88"/>
    </row>
    <row r="2143" spans="2:103" x14ac:dyDescent="0.3">
      <c r="B2143" s="87"/>
      <c r="C2143" s="87"/>
      <c r="D2143" s="144"/>
      <c r="E2143" s="144"/>
      <c r="F2143" s="87"/>
      <c r="G2143" s="88"/>
      <c r="H2143" s="88"/>
      <c r="I2143" s="88"/>
      <c r="J2143" s="87"/>
      <c r="K2143" s="87"/>
      <c r="L2143" s="87"/>
      <c r="M2143" s="87"/>
      <c r="N2143" s="87"/>
      <c r="O2143" s="88"/>
      <c r="P2143" s="88"/>
      <c r="Q2143" s="88"/>
      <c r="R2143" s="88"/>
      <c r="S2143" s="88"/>
      <c r="T2143" s="88"/>
      <c r="U2143" s="88"/>
      <c r="V2143" s="88"/>
      <c r="W2143" s="88"/>
      <c r="X2143" s="88"/>
      <c r="Y2143" s="88"/>
      <c r="Z2143" s="88"/>
      <c r="AA2143" s="88"/>
      <c r="AB2143" s="88"/>
      <c r="AC2143" s="88"/>
      <c r="AD2143" s="88"/>
      <c r="AE2143" s="88"/>
      <c r="AF2143" s="88"/>
      <c r="AG2143" s="88"/>
      <c r="AH2143" s="88"/>
      <c r="AI2143" s="88"/>
      <c r="AJ2143" s="88"/>
      <c r="AK2143" s="88"/>
      <c r="AL2143" s="88"/>
      <c r="AM2143" s="88"/>
      <c r="AN2143" s="88"/>
      <c r="AO2143" s="88"/>
      <c r="AP2143" s="88"/>
      <c r="AQ2143" s="88"/>
      <c r="AR2143" s="88"/>
      <c r="AS2143" s="88"/>
      <c r="AT2143" s="88"/>
      <c r="AU2143" s="88"/>
      <c r="AV2143" s="88"/>
      <c r="AW2143" s="88"/>
      <c r="AX2143" s="88"/>
      <c r="AY2143" s="88"/>
      <c r="AZ2143" s="88"/>
      <c r="BA2143" s="88"/>
      <c r="BB2143" s="88"/>
      <c r="BC2143" s="88"/>
      <c r="BD2143" s="88"/>
      <c r="BE2143" s="88"/>
      <c r="BF2143" s="88"/>
      <c r="BG2143" s="88"/>
      <c r="BH2143" s="88"/>
      <c r="BI2143" s="88"/>
      <c r="BJ2143" s="88"/>
      <c r="BK2143" s="88"/>
      <c r="BL2143" s="88"/>
      <c r="BM2143" s="88"/>
      <c r="BN2143" s="88"/>
      <c r="BO2143" s="88"/>
      <c r="BP2143" s="88"/>
      <c r="BQ2143" s="88"/>
      <c r="BR2143" s="88"/>
      <c r="BS2143" s="88"/>
      <c r="BT2143" s="88"/>
      <c r="BU2143" s="88"/>
      <c r="BV2143" s="88"/>
      <c r="BW2143" s="88"/>
      <c r="BX2143" s="88"/>
      <c r="BY2143" s="88"/>
      <c r="BZ2143" s="88"/>
      <c r="CA2143" s="88"/>
      <c r="CB2143" s="88"/>
      <c r="CC2143" s="88"/>
      <c r="CD2143" s="88"/>
      <c r="CE2143" s="88"/>
      <c r="CF2143" s="88"/>
      <c r="CG2143" s="88"/>
      <c r="CH2143" s="88"/>
      <c r="CI2143" s="88"/>
      <c r="CJ2143" s="88"/>
      <c r="CK2143" s="88"/>
      <c r="CL2143" s="88"/>
      <c r="CM2143" s="88"/>
      <c r="CN2143" s="88"/>
      <c r="CO2143" s="88"/>
      <c r="CP2143" s="88"/>
      <c r="CQ2143" s="88"/>
      <c r="CR2143" s="88"/>
      <c r="CS2143" s="88"/>
      <c r="CT2143" s="88"/>
      <c r="CU2143" s="88"/>
      <c r="CV2143" s="88"/>
      <c r="CW2143" s="88"/>
      <c r="CX2143" s="88"/>
      <c r="CY2143" s="88"/>
    </row>
    <row r="2144" spans="2:103" x14ac:dyDescent="0.3">
      <c r="B2144" s="87"/>
      <c r="C2144" s="87"/>
      <c r="D2144" s="144"/>
      <c r="E2144" s="144"/>
      <c r="F2144" s="87"/>
      <c r="G2144" s="88"/>
      <c r="H2144" s="88"/>
      <c r="I2144" s="88"/>
      <c r="J2144" s="87"/>
      <c r="K2144" s="87"/>
      <c r="L2144" s="87"/>
      <c r="M2144" s="87"/>
      <c r="N2144" s="87"/>
      <c r="O2144" s="88"/>
      <c r="P2144" s="88"/>
      <c r="Q2144" s="88"/>
      <c r="R2144" s="88"/>
      <c r="S2144" s="88"/>
      <c r="T2144" s="88"/>
      <c r="U2144" s="88"/>
      <c r="V2144" s="88"/>
      <c r="W2144" s="88"/>
      <c r="X2144" s="88"/>
      <c r="Y2144" s="88"/>
      <c r="Z2144" s="88"/>
      <c r="AA2144" s="88"/>
      <c r="AB2144" s="88"/>
      <c r="AC2144" s="88"/>
      <c r="AD2144" s="88"/>
      <c r="AE2144" s="88"/>
      <c r="AF2144" s="88"/>
      <c r="AG2144" s="88"/>
      <c r="AH2144" s="88"/>
      <c r="AI2144" s="88"/>
      <c r="AJ2144" s="88"/>
      <c r="AK2144" s="88"/>
      <c r="AL2144" s="88"/>
      <c r="AM2144" s="88"/>
      <c r="AN2144" s="88"/>
      <c r="AO2144" s="88"/>
      <c r="AP2144" s="88"/>
      <c r="AQ2144" s="88"/>
      <c r="AR2144" s="88"/>
      <c r="AS2144" s="88"/>
      <c r="AT2144" s="88"/>
      <c r="AU2144" s="88"/>
      <c r="AV2144" s="88"/>
      <c r="AW2144" s="88"/>
      <c r="AX2144" s="88"/>
      <c r="AY2144" s="88"/>
      <c r="AZ2144" s="88"/>
      <c r="BA2144" s="88"/>
      <c r="BB2144" s="88"/>
      <c r="BC2144" s="88"/>
      <c r="BD2144" s="88"/>
      <c r="BE2144" s="88"/>
      <c r="BF2144" s="88"/>
      <c r="BG2144" s="88"/>
      <c r="BH2144" s="88"/>
      <c r="BI2144" s="88"/>
      <c r="BJ2144" s="88"/>
      <c r="BK2144" s="88"/>
      <c r="BL2144" s="88"/>
      <c r="BM2144" s="88"/>
      <c r="BN2144" s="88"/>
      <c r="BO2144" s="88"/>
      <c r="BP2144" s="88"/>
      <c r="BQ2144" s="88"/>
      <c r="BR2144" s="88"/>
      <c r="BS2144" s="88"/>
      <c r="BT2144" s="88"/>
      <c r="BU2144" s="88"/>
      <c r="BV2144" s="88"/>
      <c r="BW2144" s="88"/>
      <c r="BX2144" s="88"/>
      <c r="BY2144" s="88"/>
      <c r="BZ2144" s="88"/>
      <c r="CA2144" s="88"/>
      <c r="CB2144" s="88"/>
      <c r="CC2144" s="88"/>
      <c r="CD2144" s="88"/>
      <c r="CE2144" s="88"/>
      <c r="CF2144" s="88"/>
      <c r="CG2144" s="88"/>
      <c r="CH2144" s="88"/>
      <c r="CI2144" s="88"/>
      <c r="CJ2144" s="88"/>
      <c r="CK2144" s="88"/>
      <c r="CL2144" s="88"/>
      <c r="CM2144" s="88"/>
      <c r="CN2144" s="88"/>
      <c r="CO2144" s="88"/>
      <c r="CP2144" s="88"/>
      <c r="CQ2144" s="88"/>
      <c r="CR2144" s="88"/>
      <c r="CS2144" s="88"/>
      <c r="CT2144" s="88"/>
      <c r="CU2144" s="88"/>
      <c r="CV2144" s="88"/>
      <c r="CW2144" s="88"/>
      <c r="CX2144" s="88"/>
      <c r="CY2144" s="88"/>
    </row>
    <row r="2145" spans="2:103" x14ac:dyDescent="0.3">
      <c r="B2145" s="87"/>
      <c r="C2145" s="87"/>
      <c r="D2145" s="144"/>
      <c r="E2145" s="144"/>
      <c r="F2145" s="87"/>
      <c r="G2145" s="88"/>
      <c r="H2145" s="88"/>
      <c r="I2145" s="88"/>
      <c r="J2145" s="87"/>
      <c r="K2145" s="87"/>
      <c r="L2145" s="87"/>
      <c r="M2145" s="87"/>
      <c r="N2145" s="87"/>
      <c r="O2145" s="88"/>
      <c r="P2145" s="88"/>
      <c r="Q2145" s="88"/>
      <c r="R2145" s="88"/>
      <c r="S2145" s="88"/>
      <c r="T2145" s="88"/>
      <c r="U2145" s="88"/>
      <c r="V2145" s="88"/>
      <c r="W2145" s="88"/>
      <c r="X2145" s="88"/>
      <c r="Y2145" s="88"/>
      <c r="Z2145" s="88"/>
      <c r="AA2145" s="88"/>
      <c r="AB2145" s="88"/>
      <c r="AC2145" s="88"/>
      <c r="AD2145" s="88"/>
      <c r="AE2145" s="88"/>
      <c r="AF2145" s="88"/>
      <c r="AG2145" s="88"/>
      <c r="AH2145" s="88"/>
      <c r="AI2145" s="88"/>
      <c r="AJ2145" s="88"/>
      <c r="AK2145" s="88"/>
      <c r="AL2145" s="88"/>
      <c r="AM2145" s="88"/>
      <c r="AN2145" s="88"/>
      <c r="AO2145" s="88"/>
      <c r="AP2145" s="88"/>
      <c r="AQ2145" s="88"/>
      <c r="AR2145" s="88"/>
      <c r="AS2145" s="88"/>
      <c r="AT2145" s="88"/>
      <c r="AU2145" s="88"/>
      <c r="AV2145" s="88"/>
      <c r="AW2145" s="88"/>
      <c r="AX2145" s="88"/>
      <c r="AY2145" s="88"/>
      <c r="AZ2145" s="88"/>
      <c r="BA2145" s="88"/>
      <c r="BB2145" s="88"/>
      <c r="BC2145" s="88"/>
      <c r="BD2145" s="88"/>
      <c r="BE2145" s="88"/>
      <c r="BF2145" s="88"/>
      <c r="BG2145" s="88"/>
      <c r="BH2145" s="88"/>
      <c r="BI2145" s="88"/>
      <c r="BJ2145" s="88"/>
      <c r="BK2145" s="88"/>
      <c r="BL2145" s="88"/>
      <c r="BM2145" s="88"/>
      <c r="BN2145" s="88"/>
      <c r="BO2145" s="88"/>
      <c r="BP2145" s="88"/>
      <c r="BQ2145" s="88"/>
      <c r="BR2145" s="88"/>
      <c r="BS2145" s="88"/>
      <c r="BT2145" s="88"/>
      <c r="BU2145" s="88"/>
      <c r="BV2145" s="88"/>
      <c r="BW2145" s="88"/>
      <c r="BX2145" s="88"/>
      <c r="BY2145" s="88"/>
      <c r="BZ2145" s="88"/>
      <c r="CA2145" s="88"/>
      <c r="CB2145" s="88"/>
      <c r="CC2145" s="88"/>
      <c r="CD2145" s="88"/>
      <c r="CE2145" s="88"/>
      <c r="CF2145" s="88"/>
      <c r="CG2145" s="88"/>
      <c r="CH2145" s="88"/>
      <c r="CI2145" s="88"/>
      <c r="CJ2145" s="88"/>
      <c r="CK2145" s="88"/>
      <c r="CL2145" s="88"/>
      <c r="CM2145" s="88"/>
      <c r="CN2145" s="88"/>
      <c r="CO2145" s="88"/>
      <c r="CP2145" s="88"/>
      <c r="CQ2145" s="88"/>
      <c r="CR2145" s="88"/>
      <c r="CS2145" s="88"/>
      <c r="CT2145" s="88"/>
      <c r="CU2145" s="88"/>
      <c r="CV2145" s="88"/>
      <c r="CW2145" s="88"/>
      <c r="CX2145" s="88"/>
      <c r="CY2145" s="88"/>
    </row>
    <row r="2146" spans="2:103" x14ac:dyDescent="0.3">
      <c r="B2146" s="87"/>
      <c r="C2146" s="87"/>
      <c r="D2146" s="144"/>
      <c r="E2146" s="144"/>
      <c r="F2146" s="87"/>
      <c r="G2146" s="88"/>
      <c r="H2146" s="88"/>
      <c r="I2146" s="88"/>
      <c r="J2146" s="87"/>
      <c r="K2146" s="87"/>
      <c r="L2146" s="87"/>
      <c r="M2146" s="87"/>
      <c r="N2146" s="87"/>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row>
    <row r="2147" spans="2:103" x14ac:dyDescent="0.3">
      <c r="B2147" s="87"/>
      <c r="C2147" s="87"/>
      <c r="D2147" s="144"/>
      <c r="E2147" s="144"/>
      <c r="F2147" s="87"/>
      <c r="G2147" s="88"/>
      <c r="H2147" s="88"/>
      <c r="I2147" s="88"/>
      <c r="J2147" s="87"/>
      <c r="K2147" s="87"/>
      <c r="L2147" s="87"/>
      <c r="M2147" s="87"/>
      <c r="N2147" s="87"/>
      <c r="O2147" s="88"/>
      <c r="P2147" s="88"/>
      <c r="Q2147" s="88"/>
      <c r="R2147" s="88"/>
      <c r="S2147" s="88"/>
      <c r="T2147" s="88"/>
      <c r="U2147" s="88"/>
      <c r="V2147" s="88"/>
      <c r="W2147" s="88"/>
      <c r="X2147" s="88"/>
      <c r="Y2147" s="88"/>
      <c r="Z2147" s="88"/>
      <c r="AA2147" s="88"/>
      <c r="AB2147" s="88"/>
      <c r="AC2147" s="88"/>
      <c r="AD2147" s="88"/>
      <c r="AE2147" s="88"/>
      <c r="AF2147" s="88"/>
      <c r="AG2147" s="88"/>
      <c r="AH2147" s="88"/>
      <c r="AI2147" s="88"/>
      <c r="AJ2147" s="88"/>
      <c r="AK2147" s="88"/>
      <c r="AL2147" s="88"/>
      <c r="AM2147" s="88"/>
      <c r="AN2147" s="88"/>
      <c r="AO2147" s="88"/>
      <c r="AP2147" s="88"/>
      <c r="AQ2147" s="88"/>
      <c r="AR2147" s="88"/>
      <c r="AS2147" s="88"/>
      <c r="AT2147" s="88"/>
      <c r="AU2147" s="88"/>
      <c r="AV2147" s="88"/>
      <c r="AW2147" s="88"/>
      <c r="AX2147" s="88"/>
      <c r="AY2147" s="88"/>
      <c r="AZ2147" s="88"/>
      <c r="BA2147" s="88"/>
      <c r="BB2147" s="88"/>
      <c r="BC2147" s="88"/>
      <c r="BD2147" s="88"/>
      <c r="BE2147" s="88"/>
      <c r="BF2147" s="88"/>
      <c r="BG2147" s="88"/>
      <c r="BH2147" s="88"/>
      <c r="BI2147" s="88"/>
      <c r="BJ2147" s="88"/>
      <c r="BK2147" s="88"/>
      <c r="BL2147" s="88"/>
      <c r="BM2147" s="88"/>
      <c r="BN2147" s="88"/>
      <c r="BO2147" s="88"/>
      <c r="BP2147" s="88"/>
      <c r="BQ2147" s="88"/>
      <c r="BR2147" s="88"/>
      <c r="BS2147" s="88"/>
      <c r="BT2147" s="88"/>
      <c r="BU2147" s="88"/>
      <c r="BV2147" s="88"/>
      <c r="BW2147" s="88"/>
      <c r="BX2147" s="88"/>
      <c r="BY2147" s="88"/>
      <c r="BZ2147" s="88"/>
      <c r="CA2147" s="88"/>
      <c r="CB2147" s="88"/>
      <c r="CC2147" s="88"/>
      <c r="CD2147" s="88"/>
      <c r="CE2147" s="88"/>
      <c r="CF2147" s="88"/>
      <c r="CG2147" s="88"/>
      <c r="CH2147" s="88"/>
      <c r="CI2147" s="88"/>
      <c r="CJ2147" s="88"/>
      <c r="CK2147" s="88"/>
      <c r="CL2147" s="88"/>
      <c r="CM2147" s="88"/>
      <c r="CN2147" s="88"/>
      <c r="CO2147" s="88"/>
      <c r="CP2147" s="88"/>
      <c r="CQ2147" s="88"/>
      <c r="CR2147" s="88"/>
      <c r="CS2147" s="88"/>
      <c r="CT2147" s="88"/>
      <c r="CU2147" s="88"/>
      <c r="CV2147" s="88"/>
      <c r="CW2147" s="88"/>
      <c r="CX2147" s="88"/>
      <c r="CY2147" s="88"/>
    </row>
    <row r="2148" spans="2:103" x14ac:dyDescent="0.3">
      <c r="B2148" s="87"/>
      <c r="C2148" s="87"/>
      <c r="D2148" s="144"/>
      <c r="E2148" s="144"/>
      <c r="F2148" s="87"/>
      <c r="G2148" s="88"/>
      <c r="H2148" s="88"/>
      <c r="I2148" s="88"/>
      <c r="J2148" s="87"/>
      <c r="K2148" s="87"/>
      <c r="L2148" s="87"/>
      <c r="M2148" s="87"/>
      <c r="N2148" s="87"/>
      <c r="O2148" s="88"/>
      <c r="P2148" s="88"/>
      <c r="Q2148" s="88"/>
      <c r="R2148" s="88"/>
      <c r="S2148" s="88"/>
      <c r="T2148" s="88"/>
      <c r="U2148" s="88"/>
      <c r="V2148" s="88"/>
      <c r="W2148" s="88"/>
      <c r="X2148" s="88"/>
      <c r="Y2148" s="88"/>
      <c r="Z2148" s="88"/>
      <c r="AA2148" s="88"/>
      <c r="AB2148" s="88"/>
      <c r="AC2148" s="88"/>
      <c r="AD2148" s="88"/>
      <c r="AE2148" s="88"/>
      <c r="AF2148" s="88"/>
      <c r="AG2148" s="88"/>
      <c r="AH2148" s="88"/>
      <c r="AI2148" s="88"/>
      <c r="AJ2148" s="88"/>
      <c r="AK2148" s="88"/>
      <c r="AL2148" s="88"/>
      <c r="AM2148" s="88"/>
      <c r="AN2148" s="88"/>
      <c r="AO2148" s="88"/>
      <c r="AP2148" s="88"/>
      <c r="AQ2148" s="88"/>
      <c r="AR2148" s="88"/>
      <c r="AS2148" s="88"/>
      <c r="AT2148" s="88"/>
      <c r="AU2148" s="88"/>
      <c r="AV2148" s="88"/>
      <c r="AW2148" s="88"/>
      <c r="AX2148" s="88"/>
      <c r="AY2148" s="88"/>
      <c r="AZ2148" s="88"/>
      <c r="BA2148" s="88"/>
      <c r="BB2148" s="88"/>
      <c r="BC2148" s="88"/>
      <c r="BD2148" s="88"/>
      <c r="BE2148" s="88"/>
      <c r="BF2148" s="88"/>
      <c r="BG2148" s="88"/>
      <c r="BH2148" s="88"/>
      <c r="BI2148" s="88"/>
      <c r="BJ2148" s="88"/>
      <c r="BK2148" s="88"/>
      <c r="BL2148" s="88"/>
      <c r="BM2148" s="88"/>
      <c r="BN2148" s="88"/>
      <c r="BO2148" s="88"/>
      <c r="BP2148" s="88"/>
      <c r="BQ2148" s="88"/>
      <c r="BR2148" s="88"/>
      <c r="BS2148" s="88"/>
      <c r="BT2148" s="88"/>
      <c r="BU2148" s="88"/>
      <c r="BV2148" s="88"/>
      <c r="BW2148" s="88"/>
      <c r="BX2148" s="88"/>
      <c r="BY2148" s="88"/>
      <c r="BZ2148" s="88"/>
      <c r="CA2148" s="88"/>
      <c r="CB2148" s="88"/>
      <c r="CC2148" s="88"/>
      <c r="CD2148" s="88"/>
      <c r="CE2148" s="88"/>
      <c r="CF2148" s="88"/>
      <c r="CG2148" s="88"/>
      <c r="CH2148" s="88"/>
      <c r="CI2148" s="88"/>
      <c r="CJ2148" s="88"/>
      <c r="CK2148" s="88"/>
      <c r="CL2148" s="88"/>
      <c r="CM2148" s="88"/>
      <c r="CN2148" s="88"/>
      <c r="CO2148" s="88"/>
      <c r="CP2148" s="88"/>
      <c r="CQ2148" s="88"/>
      <c r="CR2148" s="88"/>
      <c r="CS2148" s="88"/>
      <c r="CT2148" s="88"/>
      <c r="CU2148" s="88"/>
      <c r="CV2148" s="88"/>
      <c r="CW2148" s="88"/>
      <c r="CX2148" s="88"/>
      <c r="CY2148" s="88"/>
    </row>
    <row r="2149" spans="2:103" x14ac:dyDescent="0.3">
      <c r="B2149" s="87"/>
      <c r="C2149" s="87"/>
      <c r="D2149" s="144"/>
      <c r="E2149" s="144"/>
      <c r="F2149" s="87"/>
      <c r="G2149" s="88"/>
      <c r="H2149" s="88"/>
      <c r="I2149" s="88"/>
      <c r="J2149" s="87"/>
      <c r="K2149" s="87"/>
      <c r="L2149" s="87"/>
      <c r="M2149" s="87"/>
      <c r="N2149" s="87"/>
      <c r="O2149" s="88"/>
      <c r="P2149" s="88"/>
      <c r="Q2149" s="88"/>
      <c r="R2149" s="88"/>
      <c r="S2149" s="88"/>
      <c r="T2149" s="88"/>
      <c r="U2149" s="88"/>
      <c r="V2149" s="88"/>
      <c r="W2149" s="88"/>
      <c r="X2149" s="88"/>
      <c r="Y2149" s="88"/>
      <c r="Z2149" s="88"/>
      <c r="AA2149" s="88"/>
      <c r="AB2149" s="88"/>
      <c r="AC2149" s="88"/>
      <c r="AD2149" s="88"/>
      <c r="AE2149" s="88"/>
      <c r="AF2149" s="88"/>
      <c r="AG2149" s="88"/>
      <c r="AH2149" s="88"/>
      <c r="AI2149" s="88"/>
      <c r="AJ2149" s="88"/>
      <c r="AK2149" s="88"/>
      <c r="AL2149" s="88"/>
      <c r="AM2149" s="88"/>
      <c r="AN2149" s="88"/>
      <c r="AO2149" s="88"/>
      <c r="AP2149" s="88"/>
      <c r="AQ2149" s="88"/>
      <c r="AR2149" s="88"/>
      <c r="AS2149" s="88"/>
      <c r="AT2149" s="88"/>
      <c r="AU2149" s="88"/>
      <c r="AV2149" s="88"/>
      <c r="AW2149" s="88"/>
      <c r="AX2149" s="88"/>
      <c r="AY2149" s="88"/>
      <c r="AZ2149" s="88"/>
      <c r="BA2149" s="88"/>
      <c r="BB2149" s="88"/>
      <c r="BC2149" s="88"/>
      <c r="BD2149" s="88"/>
      <c r="BE2149" s="88"/>
      <c r="BF2149" s="88"/>
      <c r="BG2149" s="88"/>
      <c r="BH2149" s="88"/>
      <c r="BI2149" s="88"/>
      <c r="BJ2149" s="88"/>
      <c r="BK2149" s="88"/>
      <c r="BL2149" s="88"/>
      <c r="BM2149" s="88"/>
      <c r="BN2149" s="88"/>
      <c r="BO2149" s="88"/>
      <c r="BP2149" s="88"/>
      <c r="BQ2149" s="88"/>
      <c r="BR2149" s="88"/>
      <c r="BS2149" s="88"/>
      <c r="BT2149" s="88"/>
      <c r="BU2149" s="88"/>
      <c r="BV2149" s="88"/>
      <c r="BW2149" s="88"/>
      <c r="BX2149" s="88"/>
      <c r="BY2149" s="88"/>
      <c r="BZ2149" s="88"/>
      <c r="CA2149" s="88"/>
      <c r="CB2149" s="88"/>
      <c r="CC2149" s="88"/>
      <c r="CD2149" s="88"/>
      <c r="CE2149" s="88"/>
      <c r="CF2149" s="88"/>
      <c r="CG2149" s="88"/>
      <c r="CH2149" s="88"/>
      <c r="CI2149" s="88"/>
      <c r="CJ2149" s="88"/>
      <c r="CK2149" s="88"/>
      <c r="CL2149" s="88"/>
      <c r="CM2149" s="88"/>
      <c r="CN2149" s="88"/>
      <c r="CO2149" s="88"/>
      <c r="CP2149" s="88"/>
      <c r="CQ2149" s="88"/>
      <c r="CR2149" s="88"/>
      <c r="CS2149" s="88"/>
      <c r="CT2149" s="88"/>
      <c r="CU2149" s="88"/>
      <c r="CV2149" s="88"/>
      <c r="CW2149" s="88"/>
      <c r="CX2149" s="88"/>
      <c r="CY2149" s="88"/>
    </row>
    <row r="2150" spans="2:103" x14ac:dyDescent="0.3">
      <c r="B2150" s="87"/>
      <c r="C2150" s="87"/>
      <c r="D2150" s="144"/>
      <c r="E2150" s="144"/>
      <c r="F2150" s="87"/>
      <c r="G2150" s="88"/>
      <c r="H2150" s="88"/>
      <c r="I2150" s="88"/>
      <c r="J2150" s="87"/>
      <c r="K2150" s="87"/>
      <c r="L2150" s="87"/>
      <c r="M2150" s="87"/>
      <c r="N2150" s="87"/>
      <c r="O2150" s="88"/>
      <c r="P2150" s="88"/>
      <c r="Q2150" s="88"/>
      <c r="R2150" s="88"/>
      <c r="S2150" s="88"/>
      <c r="T2150" s="88"/>
      <c r="U2150" s="88"/>
      <c r="V2150" s="88"/>
      <c r="W2150" s="88"/>
      <c r="X2150" s="88"/>
      <c r="Y2150" s="88"/>
      <c r="Z2150" s="88"/>
      <c r="AA2150" s="88"/>
      <c r="AB2150" s="88"/>
      <c r="AC2150" s="88"/>
      <c r="AD2150" s="88"/>
      <c r="AE2150" s="88"/>
      <c r="AF2150" s="88"/>
      <c r="AG2150" s="88"/>
      <c r="AH2150" s="88"/>
      <c r="AI2150" s="88"/>
      <c r="AJ2150" s="88"/>
      <c r="AK2150" s="88"/>
      <c r="AL2150" s="88"/>
      <c r="AM2150" s="88"/>
      <c r="AN2150" s="88"/>
      <c r="AO2150" s="88"/>
      <c r="AP2150" s="88"/>
      <c r="AQ2150" s="88"/>
      <c r="AR2150" s="88"/>
      <c r="AS2150" s="88"/>
      <c r="AT2150" s="88"/>
      <c r="AU2150" s="88"/>
      <c r="AV2150" s="88"/>
      <c r="AW2150" s="88"/>
      <c r="AX2150" s="88"/>
      <c r="AY2150" s="88"/>
      <c r="AZ2150" s="88"/>
      <c r="BA2150" s="88"/>
      <c r="BB2150" s="88"/>
      <c r="BC2150" s="88"/>
      <c r="BD2150" s="88"/>
      <c r="BE2150" s="88"/>
      <c r="BF2150" s="88"/>
      <c r="BG2150" s="88"/>
      <c r="BH2150" s="88"/>
      <c r="BI2150" s="88"/>
      <c r="BJ2150" s="88"/>
      <c r="BK2150" s="88"/>
      <c r="BL2150" s="88"/>
      <c r="BM2150" s="88"/>
      <c r="BN2150" s="88"/>
      <c r="BO2150" s="88"/>
      <c r="BP2150" s="88"/>
      <c r="BQ2150" s="88"/>
      <c r="BR2150" s="88"/>
      <c r="BS2150" s="88"/>
      <c r="BT2150" s="88"/>
      <c r="BU2150" s="88"/>
      <c r="BV2150" s="88"/>
      <c r="BW2150" s="88"/>
      <c r="BX2150" s="88"/>
      <c r="BY2150" s="88"/>
      <c r="BZ2150" s="88"/>
      <c r="CA2150" s="88"/>
      <c r="CB2150" s="88"/>
      <c r="CC2150" s="88"/>
      <c r="CD2150" s="88"/>
      <c r="CE2150" s="88"/>
      <c r="CF2150" s="88"/>
      <c r="CG2150" s="88"/>
      <c r="CH2150" s="88"/>
      <c r="CI2150" s="88"/>
      <c r="CJ2150" s="88"/>
      <c r="CK2150" s="88"/>
      <c r="CL2150" s="88"/>
      <c r="CM2150" s="88"/>
      <c r="CN2150" s="88"/>
      <c r="CO2150" s="88"/>
      <c r="CP2150" s="88"/>
      <c r="CQ2150" s="88"/>
      <c r="CR2150" s="88"/>
      <c r="CS2150" s="88"/>
      <c r="CT2150" s="88"/>
      <c r="CU2150" s="88"/>
      <c r="CV2150" s="88"/>
      <c r="CW2150" s="88"/>
      <c r="CX2150" s="88"/>
      <c r="CY2150" s="88"/>
    </row>
    <row r="2151" spans="2:103" x14ac:dyDescent="0.3">
      <c r="B2151" s="87"/>
      <c r="C2151" s="87"/>
      <c r="D2151" s="144"/>
      <c r="E2151" s="144"/>
      <c r="F2151" s="87"/>
      <c r="G2151" s="88"/>
      <c r="H2151" s="88"/>
      <c r="I2151" s="88"/>
      <c r="J2151" s="87"/>
      <c r="K2151" s="87"/>
      <c r="L2151" s="87"/>
      <c r="M2151" s="87"/>
      <c r="N2151" s="87"/>
      <c r="O2151" s="88"/>
      <c r="P2151" s="88"/>
      <c r="Q2151" s="88"/>
      <c r="R2151" s="88"/>
      <c r="S2151" s="88"/>
      <c r="T2151" s="88"/>
      <c r="U2151" s="88"/>
      <c r="V2151" s="88"/>
      <c r="W2151" s="88"/>
      <c r="X2151" s="88"/>
      <c r="Y2151" s="88"/>
      <c r="Z2151" s="88"/>
      <c r="AA2151" s="88"/>
      <c r="AB2151" s="88"/>
      <c r="AC2151" s="88"/>
      <c r="AD2151" s="88"/>
      <c r="AE2151" s="88"/>
      <c r="AF2151" s="88"/>
      <c r="AG2151" s="88"/>
      <c r="AH2151" s="88"/>
      <c r="AI2151" s="88"/>
      <c r="AJ2151" s="88"/>
      <c r="AK2151" s="88"/>
      <c r="AL2151" s="88"/>
      <c r="AM2151" s="88"/>
      <c r="AN2151" s="88"/>
      <c r="AO2151" s="88"/>
      <c r="AP2151" s="88"/>
      <c r="AQ2151" s="88"/>
      <c r="AR2151" s="88"/>
      <c r="AS2151" s="88"/>
      <c r="AT2151" s="88"/>
      <c r="AU2151" s="88"/>
      <c r="AV2151" s="88"/>
      <c r="AW2151" s="88"/>
      <c r="AX2151" s="88"/>
      <c r="AY2151" s="88"/>
      <c r="AZ2151" s="88"/>
      <c r="BA2151" s="88"/>
      <c r="BB2151" s="88"/>
      <c r="BC2151" s="88"/>
      <c r="BD2151" s="88"/>
      <c r="BE2151" s="88"/>
      <c r="BF2151" s="88"/>
      <c r="BG2151" s="88"/>
      <c r="BH2151" s="88"/>
      <c r="BI2151" s="88"/>
      <c r="BJ2151" s="88"/>
      <c r="BK2151" s="88"/>
      <c r="BL2151" s="88"/>
      <c r="BM2151" s="88"/>
      <c r="BN2151" s="88"/>
      <c r="BO2151" s="88"/>
      <c r="BP2151" s="88"/>
      <c r="BQ2151" s="88"/>
      <c r="BR2151" s="88"/>
      <c r="BS2151" s="88"/>
      <c r="BT2151" s="88"/>
      <c r="BU2151" s="88"/>
      <c r="BV2151" s="88"/>
      <c r="BW2151" s="88"/>
      <c r="BX2151" s="88"/>
      <c r="BY2151" s="88"/>
      <c r="BZ2151" s="88"/>
      <c r="CA2151" s="88"/>
      <c r="CB2151" s="88"/>
      <c r="CC2151" s="88"/>
      <c r="CD2151" s="88"/>
      <c r="CE2151" s="88"/>
      <c r="CF2151" s="88"/>
      <c r="CG2151" s="88"/>
      <c r="CH2151" s="88"/>
      <c r="CI2151" s="88"/>
      <c r="CJ2151" s="88"/>
      <c r="CK2151" s="88"/>
      <c r="CL2151" s="88"/>
      <c r="CM2151" s="88"/>
      <c r="CN2151" s="88"/>
      <c r="CO2151" s="88"/>
      <c r="CP2151" s="88"/>
      <c r="CQ2151" s="88"/>
      <c r="CR2151" s="88"/>
      <c r="CS2151" s="88"/>
      <c r="CT2151" s="88"/>
      <c r="CU2151" s="88"/>
      <c r="CV2151" s="88"/>
      <c r="CW2151" s="88"/>
      <c r="CX2151" s="88"/>
      <c r="CY2151" s="88"/>
    </row>
    <row r="2152" spans="2:103" x14ac:dyDescent="0.3">
      <c r="B2152" s="87"/>
      <c r="C2152" s="87"/>
      <c r="D2152" s="144"/>
      <c r="E2152" s="144"/>
      <c r="F2152" s="87"/>
      <c r="G2152" s="88"/>
      <c r="H2152" s="88"/>
      <c r="I2152" s="88"/>
      <c r="J2152" s="87"/>
      <c r="K2152" s="87"/>
      <c r="L2152" s="87"/>
      <c r="M2152" s="87"/>
      <c r="N2152" s="87"/>
      <c r="O2152" s="88"/>
      <c r="P2152" s="88"/>
      <c r="Q2152" s="88"/>
      <c r="R2152" s="88"/>
      <c r="S2152" s="88"/>
      <c r="T2152" s="88"/>
      <c r="U2152" s="88"/>
      <c r="V2152" s="88"/>
      <c r="W2152" s="88"/>
      <c r="X2152" s="88"/>
      <c r="Y2152" s="88"/>
      <c r="Z2152" s="88"/>
      <c r="AA2152" s="88"/>
      <c r="AB2152" s="88"/>
      <c r="AC2152" s="88"/>
      <c r="AD2152" s="88"/>
      <c r="AE2152" s="88"/>
      <c r="AF2152" s="88"/>
      <c r="AG2152" s="88"/>
      <c r="AH2152" s="88"/>
      <c r="AI2152" s="88"/>
      <c r="AJ2152" s="88"/>
      <c r="AK2152" s="88"/>
      <c r="AL2152" s="88"/>
      <c r="AM2152" s="88"/>
      <c r="AN2152" s="88"/>
      <c r="AO2152" s="88"/>
      <c r="AP2152" s="88"/>
      <c r="AQ2152" s="88"/>
      <c r="AR2152" s="88"/>
      <c r="AS2152" s="88"/>
      <c r="AT2152" s="88"/>
      <c r="AU2152" s="88"/>
      <c r="AV2152" s="88"/>
      <c r="AW2152" s="88"/>
      <c r="AX2152" s="88"/>
      <c r="AY2152" s="88"/>
      <c r="AZ2152" s="88"/>
      <c r="BA2152" s="88"/>
      <c r="BB2152" s="88"/>
      <c r="BC2152" s="88"/>
      <c r="BD2152" s="88"/>
      <c r="BE2152" s="88"/>
      <c r="BF2152" s="88"/>
      <c r="BG2152" s="88"/>
      <c r="BH2152" s="88"/>
      <c r="BI2152" s="88"/>
      <c r="BJ2152" s="88"/>
      <c r="BK2152" s="88"/>
      <c r="BL2152" s="88"/>
      <c r="BM2152" s="88"/>
      <c r="BN2152" s="88"/>
      <c r="BO2152" s="88"/>
      <c r="BP2152" s="88"/>
      <c r="BQ2152" s="88"/>
      <c r="BR2152" s="88"/>
      <c r="BS2152" s="88"/>
      <c r="BT2152" s="88"/>
      <c r="BU2152" s="88"/>
      <c r="BV2152" s="88"/>
      <c r="BW2152" s="88"/>
      <c r="BX2152" s="88"/>
      <c r="BY2152" s="88"/>
      <c r="BZ2152" s="88"/>
      <c r="CA2152" s="88"/>
      <c r="CB2152" s="88"/>
      <c r="CC2152" s="88"/>
      <c r="CD2152" s="88"/>
      <c r="CE2152" s="88"/>
      <c r="CF2152" s="88"/>
      <c r="CG2152" s="88"/>
      <c r="CH2152" s="88"/>
      <c r="CI2152" s="88"/>
      <c r="CJ2152" s="88"/>
      <c r="CK2152" s="88"/>
      <c r="CL2152" s="88"/>
      <c r="CM2152" s="88"/>
      <c r="CN2152" s="88"/>
      <c r="CO2152" s="88"/>
      <c r="CP2152" s="88"/>
      <c r="CQ2152" s="88"/>
      <c r="CR2152" s="88"/>
      <c r="CS2152" s="88"/>
      <c r="CT2152" s="88"/>
      <c r="CU2152" s="88"/>
      <c r="CV2152" s="88"/>
      <c r="CW2152" s="88"/>
      <c r="CX2152" s="88"/>
      <c r="CY2152" s="88"/>
    </row>
    <row r="2153" spans="2:103" x14ac:dyDescent="0.3">
      <c r="B2153" s="87"/>
      <c r="C2153" s="87"/>
      <c r="D2153" s="144"/>
      <c r="E2153" s="144"/>
      <c r="F2153" s="87"/>
      <c r="G2153" s="88"/>
      <c r="H2153" s="88"/>
      <c r="I2153" s="88"/>
      <c r="J2153" s="87"/>
      <c r="K2153" s="87"/>
      <c r="L2153" s="87"/>
      <c r="M2153" s="87"/>
      <c r="N2153" s="87"/>
      <c r="O2153" s="88"/>
      <c r="P2153" s="88"/>
      <c r="Q2153" s="88"/>
      <c r="R2153" s="88"/>
      <c r="S2153" s="88"/>
      <c r="T2153" s="88"/>
      <c r="U2153" s="88"/>
      <c r="V2153" s="88"/>
      <c r="W2153" s="88"/>
      <c r="X2153" s="88"/>
      <c r="Y2153" s="88"/>
      <c r="Z2153" s="88"/>
      <c r="AA2153" s="88"/>
      <c r="AB2153" s="88"/>
      <c r="AC2153" s="88"/>
      <c r="AD2153" s="88"/>
      <c r="AE2153" s="88"/>
      <c r="AF2153" s="88"/>
      <c r="AG2153" s="88"/>
      <c r="AH2153" s="88"/>
      <c r="AI2153" s="88"/>
      <c r="AJ2153" s="88"/>
      <c r="AK2153" s="88"/>
      <c r="AL2153" s="88"/>
      <c r="AM2153" s="88"/>
      <c r="AN2153" s="88"/>
      <c r="AO2153" s="88"/>
      <c r="AP2153" s="88"/>
      <c r="AQ2153" s="88"/>
      <c r="AR2153" s="88"/>
      <c r="AS2153" s="88"/>
      <c r="AT2153" s="88"/>
      <c r="AU2153" s="88"/>
      <c r="AV2153" s="88"/>
      <c r="AW2153" s="88"/>
      <c r="AX2153" s="88"/>
      <c r="AY2153" s="88"/>
      <c r="AZ2153" s="88"/>
      <c r="BA2153" s="88"/>
      <c r="BB2153" s="88"/>
      <c r="BC2153" s="88"/>
      <c r="BD2153" s="88"/>
      <c r="BE2153" s="88"/>
      <c r="BF2153" s="88"/>
      <c r="BG2153" s="88"/>
      <c r="BH2153" s="88"/>
      <c r="BI2153" s="88"/>
      <c r="BJ2153" s="88"/>
      <c r="BK2153" s="88"/>
      <c r="BL2153" s="88"/>
      <c r="BM2153" s="88"/>
      <c r="BN2153" s="88"/>
      <c r="BO2153" s="88"/>
      <c r="BP2153" s="88"/>
      <c r="BQ2153" s="88"/>
      <c r="BR2153" s="88"/>
      <c r="BS2153" s="88"/>
      <c r="BT2153" s="88"/>
      <c r="BU2153" s="88"/>
      <c r="BV2153" s="88"/>
      <c r="BW2153" s="88"/>
      <c r="BX2153" s="88"/>
      <c r="BY2153" s="88"/>
      <c r="BZ2153" s="88"/>
      <c r="CA2153" s="88"/>
      <c r="CB2153" s="88"/>
      <c r="CC2153" s="88"/>
      <c r="CD2153" s="88"/>
      <c r="CE2153" s="88"/>
      <c r="CF2153" s="88"/>
      <c r="CG2153" s="88"/>
      <c r="CH2153" s="88"/>
      <c r="CI2153" s="88"/>
      <c r="CJ2153" s="88"/>
      <c r="CK2153" s="88"/>
      <c r="CL2153" s="88"/>
      <c r="CM2153" s="88"/>
      <c r="CN2153" s="88"/>
      <c r="CO2153" s="88"/>
      <c r="CP2153" s="88"/>
      <c r="CQ2153" s="88"/>
      <c r="CR2153" s="88"/>
      <c r="CS2153" s="88"/>
      <c r="CT2153" s="88"/>
      <c r="CU2153" s="88"/>
      <c r="CV2153" s="88"/>
      <c r="CW2153" s="88"/>
      <c r="CX2153" s="88"/>
      <c r="CY2153" s="88"/>
    </row>
    <row r="2154" spans="2:103" x14ac:dyDescent="0.3">
      <c r="B2154" s="87"/>
      <c r="C2154" s="87"/>
      <c r="D2154" s="144"/>
      <c r="E2154" s="144"/>
      <c r="F2154" s="87"/>
      <c r="G2154" s="88"/>
      <c r="H2154" s="88"/>
      <c r="I2154" s="88"/>
      <c r="J2154" s="87"/>
      <c r="K2154" s="87"/>
      <c r="L2154" s="87"/>
      <c r="M2154" s="87"/>
      <c r="N2154" s="87"/>
      <c r="O2154" s="88"/>
      <c r="P2154" s="88"/>
      <c r="Q2154" s="88"/>
      <c r="R2154" s="88"/>
      <c r="S2154" s="88"/>
      <c r="T2154" s="88"/>
      <c r="U2154" s="88"/>
      <c r="V2154" s="88"/>
      <c r="W2154" s="88"/>
      <c r="X2154" s="88"/>
      <c r="Y2154" s="88"/>
      <c r="Z2154" s="88"/>
      <c r="AA2154" s="88"/>
      <c r="AB2154" s="88"/>
      <c r="AC2154" s="88"/>
      <c r="AD2154" s="88"/>
      <c r="AE2154" s="88"/>
      <c r="AF2154" s="88"/>
      <c r="AG2154" s="88"/>
      <c r="AH2154" s="88"/>
      <c r="AI2154" s="88"/>
      <c r="AJ2154" s="88"/>
      <c r="AK2154" s="88"/>
      <c r="AL2154" s="88"/>
      <c r="AM2154" s="88"/>
      <c r="AN2154" s="88"/>
      <c r="AO2154" s="88"/>
      <c r="AP2154" s="88"/>
      <c r="AQ2154" s="88"/>
      <c r="AR2154" s="88"/>
      <c r="AS2154" s="88"/>
      <c r="AT2154" s="88"/>
      <c r="AU2154" s="88"/>
      <c r="AV2154" s="88"/>
      <c r="AW2154" s="88"/>
      <c r="AX2154" s="88"/>
      <c r="AY2154" s="88"/>
      <c r="AZ2154" s="88"/>
      <c r="BA2154" s="88"/>
      <c r="BB2154" s="88"/>
      <c r="BC2154" s="88"/>
      <c r="BD2154" s="88"/>
      <c r="BE2154" s="88"/>
      <c r="BF2154" s="88"/>
      <c r="BG2154" s="88"/>
      <c r="BH2154" s="88"/>
      <c r="BI2154" s="88"/>
      <c r="BJ2154" s="88"/>
      <c r="BK2154" s="88"/>
      <c r="BL2154" s="88"/>
      <c r="BM2154" s="88"/>
      <c r="BN2154" s="88"/>
      <c r="BO2154" s="88"/>
      <c r="BP2154" s="88"/>
      <c r="BQ2154" s="88"/>
      <c r="BR2154" s="88"/>
      <c r="BS2154" s="88"/>
      <c r="BT2154" s="88"/>
      <c r="BU2154" s="88"/>
      <c r="BV2154" s="88"/>
      <c r="BW2154" s="88"/>
      <c r="BX2154" s="88"/>
      <c r="BY2154" s="88"/>
      <c r="BZ2154" s="88"/>
      <c r="CA2154" s="88"/>
      <c r="CB2154" s="88"/>
      <c r="CC2154" s="88"/>
      <c r="CD2154" s="88"/>
      <c r="CE2154" s="88"/>
      <c r="CF2154" s="88"/>
      <c r="CG2154" s="88"/>
      <c r="CH2154" s="88"/>
      <c r="CI2154" s="88"/>
      <c r="CJ2154" s="88"/>
      <c r="CK2154" s="88"/>
      <c r="CL2154" s="88"/>
      <c r="CM2154" s="88"/>
      <c r="CN2154" s="88"/>
      <c r="CO2154" s="88"/>
      <c r="CP2154" s="88"/>
      <c r="CQ2154" s="88"/>
      <c r="CR2154" s="88"/>
      <c r="CS2154" s="88"/>
      <c r="CT2154" s="88"/>
      <c r="CU2154" s="88"/>
      <c r="CV2154" s="88"/>
      <c r="CW2154" s="88"/>
      <c r="CX2154" s="88"/>
      <c r="CY2154" s="88"/>
    </row>
    <row r="2155" spans="2:103" x14ac:dyDescent="0.3">
      <c r="B2155" s="87"/>
      <c r="C2155" s="87"/>
      <c r="D2155" s="144"/>
      <c r="E2155" s="144"/>
      <c r="F2155" s="87"/>
      <c r="G2155" s="88"/>
      <c r="H2155" s="88"/>
      <c r="I2155" s="88"/>
      <c r="J2155" s="87"/>
      <c r="K2155" s="87"/>
      <c r="L2155" s="87"/>
      <c r="M2155" s="87"/>
      <c r="N2155" s="87"/>
      <c r="O2155" s="88"/>
      <c r="P2155" s="88"/>
      <c r="Q2155" s="88"/>
      <c r="R2155" s="88"/>
      <c r="S2155" s="88"/>
      <c r="T2155" s="88"/>
      <c r="U2155" s="88"/>
      <c r="V2155" s="88"/>
      <c r="W2155" s="88"/>
      <c r="X2155" s="88"/>
      <c r="Y2155" s="88"/>
      <c r="Z2155" s="88"/>
      <c r="AA2155" s="88"/>
      <c r="AB2155" s="88"/>
      <c r="AC2155" s="88"/>
      <c r="AD2155" s="88"/>
      <c r="AE2155" s="88"/>
      <c r="AF2155" s="88"/>
      <c r="AG2155" s="88"/>
      <c r="AH2155" s="88"/>
      <c r="AI2155" s="88"/>
      <c r="AJ2155" s="88"/>
      <c r="AK2155" s="88"/>
      <c r="AL2155" s="88"/>
      <c r="AM2155" s="88"/>
      <c r="AN2155" s="88"/>
      <c r="AO2155" s="88"/>
      <c r="AP2155" s="88"/>
      <c r="AQ2155" s="88"/>
      <c r="AR2155" s="88"/>
      <c r="AS2155" s="88"/>
      <c r="AT2155" s="88"/>
      <c r="AU2155" s="88"/>
      <c r="AV2155" s="88"/>
      <c r="AW2155" s="88"/>
      <c r="AX2155" s="88"/>
      <c r="AY2155" s="88"/>
      <c r="AZ2155" s="88"/>
      <c r="BA2155" s="88"/>
      <c r="BB2155" s="88"/>
      <c r="BC2155" s="88"/>
      <c r="BD2155" s="88"/>
      <c r="BE2155" s="88"/>
      <c r="BF2155" s="88"/>
      <c r="BG2155" s="88"/>
      <c r="BH2155" s="88"/>
      <c r="BI2155" s="88"/>
      <c r="BJ2155" s="88"/>
      <c r="BK2155" s="88"/>
      <c r="BL2155" s="88"/>
      <c r="BM2155" s="88"/>
      <c r="BN2155" s="88"/>
      <c r="BO2155" s="88"/>
      <c r="BP2155" s="88"/>
      <c r="BQ2155" s="88"/>
      <c r="BR2155" s="88"/>
      <c r="BS2155" s="88"/>
      <c r="BT2155" s="88"/>
      <c r="BU2155" s="88"/>
      <c r="BV2155" s="88"/>
      <c r="BW2155" s="88"/>
      <c r="BX2155" s="88"/>
      <c r="BY2155" s="88"/>
      <c r="BZ2155" s="88"/>
      <c r="CA2155" s="88"/>
      <c r="CB2155" s="88"/>
      <c r="CC2155" s="88"/>
      <c r="CD2155" s="88"/>
      <c r="CE2155" s="88"/>
      <c r="CF2155" s="88"/>
      <c r="CG2155" s="88"/>
      <c r="CH2155" s="88"/>
      <c r="CI2155" s="88"/>
      <c r="CJ2155" s="88"/>
      <c r="CK2155" s="88"/>
      <c r="CL2155" s="88"/>
      <c r="CM2155" s="88"/>
      <c r="CN2155" s="88"/>
      <c r="CO2155" s="88"/>
      <c r="CP2155" s="88"/>
      <c r="CQ2155" s="88"/>
      <c r="CR2155" s="88"/>
      <c r="CS2155" s="88"/>
      <c r="CT2155" s="88"/>
      <c r="CU2155" s="88"/>
      <c r="CV2155" s="88"/>
      <c r="CW2155" s="88"/>
      <c r="CX2155" s="88"/>
      <c r="CY2155" s="88"/>
    </row>
    <row r="2156" spans="2:103" x14ac:dyDescent="0.3">
      <c r="B2156" s="87"/>
      <c r="C2156" s="87"/>
      <c r="D2156" s="144"/>
      <c r="E2156" s="144"/>
      <c r="F2156" s="87"/>
      <c r="G2156" s="88"/>
      <c r="H2156" s="88"/>
      <c r="I2156" s="88"/>
      <c r="J2156" s="87"/>
      <c r="K2156" s="87"/>
      <c r="L2156" s="87"/>
      <c r="M2156" s="87"/>
      <c r="N2156" s="87"/>
      <c r="O2156" s="88"/>
      <c r="P2156" s="88"/>
      <c r="Q2156" s="88"/>
      <c r="R2156" s="88"/>
      <c r="S2156" s="88"/>
      <c r="T2156" s="88"/>
      <c r="U2156" s="88"/>
      <c r="V2156" s="88"/>
      <c r="W2156" s="88"/>
      <c r="X2156" s="88"/>
      <c r="Y2156" s="88"/>
      <c r="Z2156" s="88"/>
      <c r="AA2156" s="88"/>
      <c r="AB2156" s="88"/>
      <c r="AC2156" s="88"/>
      <c r="AD2156" s="88"/>
      <c r="AE2156" s="88"/>
      <c r="AF2156" s="88"/>
      <c r="AG2156" s="88"/>
      <c r="AH2156" s="88"/>
      <c r="AI2156" s="88"/>
      <c r="AJ2156" s="88"/>
      <c r="AK2156" s="88"/>
      <c r="AL2156" s="88"/>
      <c r="AM2156" s="88"/>
      <c r="AN2156" s="88"/>
      <c r="AO2156" s="88"/>
      <c r="AP2156" s="88"/>
      <c r="AQ2156" s="88"/>
      <c r="AR2156" s="88"/>
      <c r="AS2156" s="88"/>
      <c r="AT2156" s="88"/>
      <c r="AU2156" s="88"/>
      <c r="AV2156" s="88"/>
      <c r="AW2156" s="88"/>
      <c r="AX2156" s="88"/>
      <c r="AY2156" s="88"/>
      <c r="AZ2156" s="88"/>
      <c r="BA2156" s="88"/>
      <c r="BB2156" s="88"/>
      <c r="BC2156" s="88"/>
      <c r="BD2156" s="88"/>
      <c r="BE2156" s="88"/>
      <c r="BF2156" s="88"/>
      <c r="BG2156" s="88"/>
      <c r="BH2156" s="88"/>
      <c r="BI2156" s="88"/>
      <c r="BJ2156" s="88"/>
      <c r="BK2156" s="88"/>
      <c r="BL2156" s="88"/>
      <c r="BM2156" s="88"/>
      <c r="BN2156" s="88"/>
      <c r="BO2156" s="88"/>
      <c r="BP2156" s="88"/>
      <c r="BQ2156" s="88"/>
      <c r="BR2156" s="88"/>
      <c r="BS2156" s="88"/>
      <c r="BT2156" s="88"/>
      <c r="BU2156" s="88"/>
      <c r="BV2156" s="88"/>
      <c r="BW2156" s="88"/>
      <c r="BX2156" s="88"/>
      <c r="BY2156" s="88"/>
      <c r="BZ2156" s="88"/>
      <c r="CA2156" s="88"/>
      <c r="CB2156" s="88"/>
      <c r="CC2156" s="88"/>
      <c r="CD2156" s="88"/>
      <c r="CE2156" s="88"/>
      <c r="CF2156" s="88"/>
      <c r="CG2156" s="88"/>
      <c r="CH2156" s="88"/>
      <c r="CI2156" s="88"/>
      <c r="CJ2156" s="88"/>
      <c r="CK2156" s="88"/>
      <c r="CL2156" s="88"/>
      <c r="CM2156" s="88"/>
      <c r="CN2156" s="88"/>
      <c r="CO2156" s="88"/>
      <c r="CP2156" s="88"/>
      <c r="CQ2156" s="88"/>
      <c r="CR2156" s="88"/>
      <c r="CS2156" s="88"/>
      <c r="CT2156" s="88"/>
      <c r="CU2156" s="88"/>
      <c r="CV2156" s="88"/>
      <c r="CW2156" s="88"/>
      <c r="CX2156" s="88"/>
      <c r="CY2156" s="88"/>
    </row>
    <row r="2157" spans="2:103" x14ac:dyDescent="0.3">
      <c r="B2157" s="87"/>
      <c r="C2157" s="87"/>
      <c r="D2157" s="144"/>
      <c r="E2157" s="144"/>
      <c r="F2157" s="87"/>
      <c r="G2157" s="88"/>
      <c r="H2157" s="88"/>
      <c r="I2157" s="88"/>
      <c r="J2157" s="87"/>
      <c r="K2157" s="87"/>
      <c r="L2157" s="87"/>
      <c r="M2157" s="87"/>
      <c r="N2157" s="87"/>
      <c r="O2157" s="88"/>
      <c r="P2157" s="88"/>
      <c r="Q2157" s="88"/>
      <c r="R2157" s="88"/>
      <c r="S2157" s="88"/>
      <c r="T2157" s="88"/>
      <c r="U2157" s="88"/>
      <c r="V2157" s="88"/>
      <c r="W2157" s="88"/>
      <c r="X2157" s="88"/>
      <c r="Y2157" s="88"/>
      <c r="Z2157" s="88"/>
      <c r="AA2157" s="88"/>
      <c r="AB2157" s="88"/>
      <c r="AC2157" s="88"/>
      <c r="AD2157" s="88"/>
      <c r="AE2157" s="88"/>
      <c r="AF2157" s="88"/>
      <c r="AG2157" s="88"/>
      <c r="AH2157" s="88"/>
      <c r="AI2157" s="88"/>
      <c r="AJ2157" s="88"/>
      <c r="AK2157" s="88"/>
      <c r="AL2157" s="88"/>
      <c r="AM2157" s="88"/>
      <c r="AN2157" s="88"/>
      <c r="AO2157" s="88"/>
      <c r="AP2157" s="88"/>
      <c r="AQ2157" s="88"/>
      <c r="AR2157" s="88"/>
      <c r="AS2157" s="88"/>
      <c r="AT2157" s="88"/>
      <c r="AU2157" s="88"/>
      <c r="AV2157" s="88"/>
      <c r="AW2157" s="88"/>
      <c r="AX2157" s="88"/>
      <c r="AY2157" s="88"/>
      <c r="AZ2157" s="88"/>
      <c r="BA2157" s="88"/>
      <c r="BB2157" s="88"/>
      <c r="BC2157" s="88"/>
      <c r="BD2157" s="88"/>
      <c r="BE2157" s="88"/>
      <c r="BF2157" s="88"/>
      <c r="BG2157" s="88"/>
      <c r="BH2157" s="88"/>
      <c r="BI2157" s="88"/>
      <c r="BJ2157" s="88"/>
      <c r="BK2157" s="88"/>
      <c r="BL2157" s="88"/>
      <c r="BM2157" s="88"/>
      <c r="BN2157" s="88"/>
      <c r="BO2157" s="88"/>
      <c r="BP2157" s="88"/>
      <c r="BQ2157" s="88"/>
      <c r="BR2157" s="88"/>
      <c r="BS2157" s="88"/>
      <c r="BT2157" s="88"/>
      <c r="BU2157" s="88"/>
      <c r="BV2157" s="88"/>
      <c r="BW2157" s="88"/>
      <c r="BX2157" s="88"/>
      <c r="BY2157" s="88"/>
      <c r="BZ2157" s="88"/>
      <c r="CA2157" s="88"/>
      <c r="CB2157" s="88"/>
      <c r="CC2157" s="88"/>
      <c r="CD2157" s="88"/>
      <c r="CE2157" s="88"/>
      <c r="CF2157" s="88"/>
      <c r="CG2157" s="88"/>
      <c r="CH2157" s="88"/>
      <c r="CI2157" s="88"/>
      <c r="CJ2157" s="88"/>
      <c r="CK2157" s="88"/>
      <c r="CL2157" s="88"/>
      <c r="CM2157" s="88"/>
      <c r="CN2157" s="88"/>
      <c r="CO2157" s="88"/>
      <c r="CP2157" s="88"/>
      <c r="CQ2157" s="88"/>
      <c r="CR2157" s="88"/>
      <c r="CS2157" s="88"/>
      <c r="CT2157" s="88"/>
      <c r="CU2157" s="88"/>
      <c r="CV2157" s="88"/>
      <c r="CW2157" s="88"/>
      <c r="CX2157" s="88"/>
      <c r="CY2157" s="88"/>
    </row>
    <row r="2158" spans="2:103" x14ac:dyDescent="0.3">
      <c r="B2158" s="87"/>
      <c r="C2158" s="87"/>
      <c r="D2158" s="144"/>
      <c r="E2158" s="144"/>
      <c r="F2158" s="87"/>
      <c r="G2158" s="88"/>
      <c r="H2158" s="88"/>
      <c r="I2158" s="88"/>
      <c r="J2158" s="87"/>
      <c r="K2158" s="87"/>
      <c r="L2158" s="87"/>
      <c r="M2158" s="87"/>
      <c r="N2158" s="87"/>
      <c r="O2158" s="88"/>
      <c r="P2158" s="88"/>
      <c r="Q2158" s="88"/>
      <c r="R2158" s="88"/>
      <c r="S2158" s="88"/>
      <c r="T2158" s="88"/>
      <c r="U2158" s="88"/>
      <c r="V2158" s="88"/>
      <c r="W2158" s="88"/>
      <c r="X2158" s="88"/>
      <c r="Y2158" s="88"/>
      <c r="Z2158" s="88"/>
      <c r="AA2158" s="88"/>
      <c r="AB2158" s="88"/>
      <c r="AC2158" s="88"/>
      <c r="AD2158" s="88"/>
      <c r="AE2158" s="88"/>
      <c r="AF2158" s="88"/>
      <c r="AG2158" s="88"/>
      <c r="AH2158" s="88"/>
      <c r="AI2158" s="88"/>
      <c r="AJ2158" s="88"/>
      <c r="AK2158" s="88"/>
      <c r="AL2158" s="88"/>
      <c r="AM2158" s="88"/>
      <c r="AN2158" s="88"/>
      <c r="AO2158" s="88"/>
      <c r="AP2158" s="88"/>
      <c r="AQ2158" s="88"/>
      <c r="AR2158" s="88"/>
      <c r="AS2158" s="88"/>
      <c r="AT2158" s="88"/>
      <c r="AU2158" s="88"/>
      <c r="AV2158" s="88"/>
      <c r="AW2158" s="88"/>
      <c r="AX2158" s="88"/>
      <c r="AY2158" s="88"/>
      <c r="AZ2158" s="88"/>
      <c r="BA2158" s="88"/>
      <c r="BB2158" s="88"/>
      <c r="BC2158" s="88"/>
      <c r="BD2158" s="88"/>
      <c r="BE2158" s="88"/>
      <c r="BF2158" s="88"/>
      <c r="BG2158" s="88"/>
      <c r="BH2158" s="88"/>
      <c r="BI2158" s="88"/>
      <c r="BJ2158" s="88"/>
      <c r="BK2158" s="88"/>
      <c r="BL2158" s="88"/>
      <c r="BM2158" s="88"/>
      <c r="BN2158" s="88"/>
      <c r="BO2158" s="88"/>
      <c r="BP2158" s="88"/>
      <c r="BQ2158" s="88"/>
      <c r="BR2158" s="88"/>
      <c r="BS2158" s="88"/>
      <c r="BT2158" s="88"/>
      <c r="BU2158" s="88"/>
      <c r="BV2158" s="88"/>
      <c r="BW2158" s="88"/>
      <c r="BX2158" s="88"/>
      <c r="BY2158" s="88"/>
      <c r="BZ2158" s="88"/>
      <c r="CA2158" s="88"/>
      <c r="CB2158" s="88"/>
      <c r="CC2158" s="88"/>
      <c r="CD2158" s="88"/>
      <c r="CE2158" s="88"/>
      <c r="CF2158" s="88"/>
      <c r="CG2158" s="88"/>
      <c r="CH2158" s="88"/>
      <c r="CI2158" s="88"/>
      <c r="CJ2158" s="88"/>
      <c r="CK2158" s="88"/>
      <c r="CL2158" s="88"/>
      <c r="CM2158" s="88"/>
      <c r="CN2158" s="88"/>
      <c r="CO2158" s="88"/>
      <c r="CP2158" s="88"/>
      <c r="CQ2158" s="88"/>
      <c r="CR2158" s="88"/>
      <c r="CS2158" s="88"/>
      <c r="CT2158" s="88"/>
      <c r="CU2158" s="88"/>
      <c r="CV2158" s="88"/>
      <c r="CW2158" s="88"/>
      <c r="CX2158" s="88"/>
      <c r="CY2158" s="88"/>
    </row>
    <row r="2159" spans="2:103" x14ac:dyDescent="0.3">
      <c r="B2159" s="87"/>
      <c r="C2159" s="87"/>
      <c r="D2159" s="144"/>
      <c r="E2159" s="144"/>
      <c r="F2159" s="87"/>
      <c r="G2159" s="88"/>
      <c r="H2159" s="88"/>
      <c r="I2159" s="88"/>
      <c r="J2159" s="87"/>
      <c r="K2159" s="87"/>
      <c r="L2159" s="87"/>
      <c r="M2159" s="87"/>
      <c r="N2159" s="87"/>
      <c r="O2159" s="88"/>
      <c r="P2159" s="88"/>
      <c r="Q2159" s="88"/>
      <c r="R2159" s="88"/>
      <c r="S2159" s="88"/>
      <c r="T2159" s="88"/>
      <c r="U2159" s="88"/>
      <c r="V2159" s="88"/>
      <c r="W2159" s="88"/>
      <c r="X2159" s="88"/>
      <c r="Y2159" s="88"/>
      <c r="Z2159" s="88"/>
      <c r="AA2159" s="88"/>
      <c r="AB2159" s="88"/>
      <c r="AC2159" s="88"/>
      <c r="AD2159" s="88"/>
      <c r="AE2159" s="88"/>
      <c r="AF2159" s="88"/>
      <c r="AG2159" s="88"/>
      <c r="AH2159" s="88"/>
      <c r="AI2159" s="88"/>
      <c r="AJ2159" s="88"/>
      <c r="AK2159" s="88"/>
      <c r="AL2159" s="88"/>
      <c r="AM2159" s="88"/>
      <c r="AN2159" s="88"/>
      <c r="AO2159" s="88"/>
      <c r="AP2159" s="88"/>
      <c r="AQ2159" s="88"/>
      <c r="AR2159" s="88"/>
      <c r="AS2159" s="88"/>
      <c r="AT2159" s="88"/>
      <c r="AU2159" s="88"/>
      <c r="AV2159" s="88"/>
      <c r="AW2159" s="88"/>
      <c r="AX2159" s="88"/>
      <c r="AY2159" s="88"/>
      <c r="AZ2159" s="88"/>
      <c r="BA2159" s="88"/>
      <c r="BB2159" s="88"/>
      <c r="BC2159" s="88"/>
      <c r="BD2159" s="88"/>
      <c r="BE2159" s="88"/>
      <c r="BF2159" s="88"/>
      <c r="BG2159" s="88"/>
      <c r="BH2159" s="88"/>
      <c r="BI2159" s="88"/>
      <c r="BJ2159" s="88"/>
      <c r="BK2159" s="88"/>
      <c r="BL2159" s="88"/>
      <c r="BM2159" s="88"/>
      <c r="BN2159" s="88"/>
      <c r="BO2159" s="88"/>
      <c r="BP2159" s="88"/>
      <c r="BQ2159" s="88"/>
      <c r="BR2159" s="88"/>
      <c r="BS2159" s="88"/>
      <c r="BT2159" s="88"/>
      <c r="BU2159" s="88"/>
      <c r="BV2159" s="88"/>
      <c r="BW2159" s="88"/>
      <c r="BX2159" s="88"/>
      <c r="BY2159" s="88"/>
      <c r="BZ2159" s="88"/>
      <c r="CA2159" s="88"/>
      <c r="CB2159" s="88"/>
      <c r="CC2159" s="88"/>
      <c r="CD2159" s="88"/>
      <c r="CE2159" s="88"/>
      <c r="CF2159" s="88"/>
      <c r="CG2159" s="88"/>
      <c r="CH2159" s="88"/>
      <c r="CI2159" s="88"/>
      <c r="CJ2159" s="88"/>
      <c r="CK2159" s="88"/>
      <c r="CL2159" s="88"/>
      <c r="CM2159" s="88"/>
      <c r="CN2159" s="88"/>
      <c r="CO2159" s="88"/>
      <c r="CP2159" s="88"/>
      <c r="CQ2159" s="88"/>
      <c r="CR2159" s="88"/>
      <c r="CS2159" s="88"/>
      <c r="CT2159" s="88"/>
      <c r="CU2159" s="88"/>
      <c r="CV2159" s="88"/>
      <c r="CW2159" s="88"/>
      <c r="CX2159" s="88"/>
      <c r="CY2159" s="88"/>
    </row>
    <row r="2160" spans="2:103" x14ac:dyDescent="0.3">
      <c r="B2160" s="87"/>
      <c r="C2160" s="87"/>
      <c r="D2160" s="144"/>
      <c r="E2160" s="144"/>
      <c r="F2160" s="87"/>
      <c r="G2160" s="88"/>
      <c r="H2160" s="88"/>
      <c r="I2160" s="88"/>
      <c r="J2160" s="87"/>
      <c r="K2160" s="87"/>
      <c r="L2160" s="87"/>
      <c r="M2160" s="87"/>
      <c r="N2160" s="87"/>
      <c r="O2160" s="88"/>
      <c r="P2160" s="88"/>
      <c r="Q2160" s="88"/>
      <c r="R2160" s="88"/>
      <c r="S2160" s="88"/>
      <c r="T2160" s="88"/>
      <c r="U2160" s="88"/>
      <c r="V2160" s="88"/>
      <c r="W2160" s="88"/>
      <c r="X2160" s="88"/>
      <c r="Y2160" s="88"/>
      <c r="Z2160" s="88"/>
      <c r="AA2160" s="88"/>
      <c r="AB2160" s="88"/>
      <c r="AC2160" s="88"/>
      <c r="AD2160" s="88"/>
      <c r="AE2160" s="88"/>
      <c r="AF2160" s="88"/>
      <c r="AG2160" s="88"/>
      <c r="AH2160" s="88"/>
      <c r="AI2160" s="88"/>
      <c r="AJ2160" s="88"/>
      <c r="AK2160" s="88"/>
      <c r="AL2160" s="88"/>
      <c r="AM2160" s="88"/>
      <c r="AN2160" s="88"/>
      <c r="AO2160" s="88"/>
      <c r="AP2160" s="88"/>
      <c r="AQ2160" s="88"/>
      <c r="AR2160" s="88"/>
      <c r="AS2160" s="88"/>
      <c r="AT2160" s="88"/>
      <c r="AU2160" s="88"/>
      <c r="AV2160" s="88"/>
      <c r="AW2160" s="88"/>
      <c r="AX2160" s="88"/>
      <c r="AY2160" s="88"/>
      <c r="AZ2160" s="88"/>
      <c r="BA2160" s="88"/>
      <c r="BB2160" s="88"/>
      <c r="BC2160" s="88"/>
      <c r="BD2160" s="88"/>
      <c r="BE2160" s="88"/>
      <c r="BF2160" s="88"/>
      <c r="BG2160" s="88"/>
      <c r="BH2160" s="88"/>
      <c r="BI2160" s="88"/>
      <c r="BJ2160" s="88"/>
      <c r="BK2160" s="88"/>
      <c r="BL2160" s="88"/>
      <c r="BM2160" s="88"/>
      <c r="BN2160" s="88"/>
      <c r="BO2160" s="88"/>
      <c r="BP2160" s="88"/>
      <c r="BQ2160" s="88"/>
      <c r="BR2160" s="88"/>
      <c r="BS2160" s="88"/>
      <c r="BT2160" s="88"/>
      <c r="BU2160" s="88"/>
      <c r="BV2160" s="88"/>
      <c r="BW2160" s="88"/>
      <c r="BX2160" s="88"/>
      <c r="BY2160" s="88"/>
      <c r="BZ2160" s="88"/>
      <c r="CA2160" s="88"/>
      <c r="CB2160" s="88"/>
      <c r="CC2160" s="88"/>
      <c r="CD2160" s="88"/>
      <c r="CE2160" s="88"/>
      <c r="CF2160" s="88"/>
      <c r="CG2160" s="88"/>
      <c r="CH2160" s="88"/>
      <c r="CI2160" s="88"/>
      <c r="CJ2160" s="88"/>
      <c r="CK2160" s="88"/>
      <c r="CL2160" s="88"/>
      <c r="CM2160" s="88"/>
      <c r="CN2160" s="88"/>
      <c r="CO2160" s="88"/>
      <c r="CP2160" s="88"/>
      <c r="CQ2160" s="88"/>
      <c r="CR2160" s="88"/>
      <c r="CS2160" s="88"/>
      <c r="CT2160" s="88"/>
      <c r="CU2160" s="88"/>
      <c r="CV2160" s="88"/>
      <c r="CW2160" s="88"/>
      <c r="CX2160" s="88"/>
      <c r="CY2160" s="88"/>
    </row>
    <row r="2161" spans="2:103" x14ac:dyDescent="0.3">
      <c r="B2161" s="87"/>
      <c r="C2161" s="87"/>
      <c r="D2161" s="144"/>
      <c r="E2161" s="144"/>
      <c r="F2161" s="87"/>
      <c r="G2161" s="88"/>
      <c r="H2161" s="88"/>
      <c r="I2161" s="88"/>
      <c r="J2161" s="87"/>
      <c r="K2161" s="87"/>
      <c r="L2161" s="87"/>
      <c r="M2161" s="87"/>
      <c r="N2161" s="87"/>
      <c r="O2161" s="88"/>
      <c r="P2161" s="88"/>
      <c r="Q2161" s="88"/>
      <c r="R2161" s="88"/>
      <c r="S2161" s="88"/>
      <c r="T2161" s="88"/>
      <c r="U2161" s="88"/>
      <c r="V2161" s="88"/>
      <c r="W2161" s="88"/>
      <c r="X2161" s="88"/>
      <c r="Y2161" s="88"/>
      <c r="Z2161" s="88"/>
      <c r="AA2161" s="88"/>
      <c r="AB2161" s="88"/>
      <c r="AC2161" s="88"/>
      <c r="AD2161" s="88"/>
      <c r="AE2161" s="88"/>
      <c r="AF2161" s="88"/>
      <c r="AG2161" s="88"/>
      <c r="AH2161" s="88"/>
      <c r="AI2161" s="88"/>
      <c r="AJ2161" s="88"/>
      <c r="AK2161" s="88"/>
      <c r="AL2161" s="88"/>
      <c r="AM2161" s="88"/>
      <c r="AN2161" s="88"/>
      <c r="AO2161" s="88"/>
      <c r="AP2161" s="88"/>
      <c r="AQ2161" s="88"/>
      <c r="AR2161" s="88"/>
      <c r="AS2161" s="88"/>
      <c r="AT2161" s="88"/>
      <c r="AU2161" s="88"/>
      <c r="AV2161" s="88"/>
      <c r="AW2161" s="88"/>
      <c r="AX2161" s="88"/>
      <c r="AY2161" s="88"/>
      <c r="AZ2161" s="88"/>
      <c r="BA2161" s="88"/>
      <c r="BB2161" s="88"/>
      <c r="BC2161" s="88"/>
      <c r="BD2161" s="88"/>
      <c r="BE2161" s="88"/>
      <c r="BF2161" s="88"/>
      <c r="BG2161" s="88"/>
      <c r="BH2161" s="88"/>
      <c r="BI2161" s="88"/>
      <c r="BJ2161" s="88"/>
      <c r="BK2161" s="88"/>
      <c r="BL2161" s="88"/>
      <c r="BM2161" s="88"/>
      <c r="BN2161" s="88"/>
      <c r="BO2161" s="88"/>
      <c r="BP2161" s="88"/>
      <c r="BQ2161" s="88"/>
      <c r="BR2161" s="88"/>
      <c r="BS2161" s="88"/>
      <c r="BT2161" s="88"/>
      <c r="BU2161" s="88"/>
      <c r="BV2161" s="88"/>
      <c r="BW2161" s="88"/>
      <c r="BX2161" s="88"/>
      <c r="BY2161" s="88"/>
      <c r="BZ2161" s="88"/>
      <c r="CA2161" s="88"/>
      <c r="CB2161" s="88"/>
      <c r="CC2161" s="88"/>
      <c r="CD2161" s="88"/>
      <c r="CE2161" s="88"/>
      <c r="CF2161" s="88"/>
      <c r="CG2161" s="88"/>
      <c r="CH2161" s="88"/>
      <c r="CI2161" s="88"/>
      <c r="CJ2161" s="88"/>
      <c r="CK2161" s="88"/>
      <c r="CL2161" s="88"/>
      <c r="CM2161" s="88"/>
      <c r="CN2161" s="88"/>
      <c r="CO2161" s="88"/>
      <c r="CP2161" s="88"/>
      <c r="CQ2161" s="88"/>
      <c r="CR2161" s="88"/>
      <c r="CS2161" s="88"/>
      <c r="CT2161" s="88"/>
      <c r="CU2161" s="88"/>
      <c r="CV2161" s="88"/>
      <c r="CW2161" s="88"/>
      <c r="CX2161" s="88"/>
      <c r="CY2161" s="88"/>
    </row>
    <row r="2162" spans="2:103" x14ac:dyDescent="0.3">
      <c r="B2162" s="87"/>
      <c r="C2162" s="87"/>
      <c r="D2162" s="144"/>
      <c r="E2162" s="144"/>
      <c r="F2162" s="87"/>
      <c r="G2162" s="88"/>
      <c r="H2162" s="88"/>
      <c r="I2162" s="88"/>
      <c r="J2162" s="87"/>
      <c r="K2162" s="87"/>
      <c r="L2162" s="87"/>
      <c r="M2162" s="87"/>
      <c r="N2162" s="87"/>
      <c r="O2162" s="88"/>
      <c r="P2162" s="88"/>
      <c r="Q2162" s="88"/>
      <c r="R2162" s="88"/>
      <c r="S2162" s="88"/>
      <c r="T2162" s="88"/>
      <c r="U2162" s="88"/>
      <c r="V2162" s="88"/>
      <c r="W2162" s="88"/>
      <c r="X2162" s="88"/>
      <c r="Y2162" s="88"/>
      <c r="Z2162" s="88"/>
      <c r="AA2162" s="88"/>
      <c r="AB2162" s="88"/>
      <c r="AC2162" s="88"/>
      <c r="AD2162" s="88"/>
      <c r="AE2162" s="88"/>
      <c r="AF2162" s="88"/>
      <c r="AG2162" s="88"/>
      <c r="AH2162" s="88"/>
      <c r="AI2162" s="88"/>
      <c r="AJ2162" s="88"/>
      <c r="AK2162" s="88"/>
      <c r="AL2162" s="88"/>
      <c r="AM2162" s="88"/>
      <c r="AN2162" s="88"/>
      <c r="AO2162" s="88"/>
      <c r="AP2162" s="88"/>
      <c r="AQ2162" s="88"/>
      <c r="AR2162" s="88"/>
      <c r="AS2162" s="88"/>
      <c r="AT2162" s="88"/>
      <c r="AU2162" s="88"/>
      <c r="AV2162" s="88"/>
      <c r="AW2162" s="88"/>
      <c r="AX2162" s="88"/>
      <c r="AY2162" s="88"/>
      <c r="AZ2162" s="88"/>
      <c r="BA2162" s="88"/>
      <c r="BB2162" s="88"/>
      <c r="BC2162" s="88"/>
      <c r="BD2162" s="88"/>
      <c r="BE2162" s="88"/>
      <c r="BF2162" s="88"/>
      <c r="BG2162" s="88"/>
      <c r="BH2162" s="88"/>
      <c r="BI2162" s="88"/>
      <c r="BJ2162" s="88"/>
      <c r="BK2162" s="88"/>
      <c r="BL2162" s="88"/>
      <c r="BM2162" s="88"/>
      <c r="BN2162" s="88"/>
      <c r="BO2162" s="88"/>
      <c r="BP2162" s="88"/>
      <c r="BQ2162" s="88"/>
      <c r="BR2162" s="88"/>
      <c r="BS2162" s="88"/>
      <c r="BT2162" s="88"/>
      <c r="BU2162" s="88"/>
      <c r="BV2162" s="88"/>
      <c r="BW2162" s="88"/>
      <c r="BX2162" s="88"/>
      <c r="BY2162" s="88"/>
      <c r="BZ2162" s="88"/>
      <c r="CA2162" s="88"/>
      <c r="CB2162" s="88"/>
      <c r="CC2162" s="88"/>
      <c r="CD2162" s="88"/>
      <c r="CE2162" s="88"/>
      <c r="CF2162" s="88"/>
      <c r="CG2162" s="88"/>
      <c r="CH2162" s="88"/>
      <c r="CI2162" s="88"/>
      <c r="CJ2162" s="88"/>
      <c r="CK2162" s="88"/>
      <c r="CL2162" s="88"/>
      <c r="CM2162" s="88"/>
      <c r="CN2162" s="88"/>
      <c r="CO2162" s="88"/>
      <c r="CP2162" s="88"/>
      <c r="CQ2162" s="88"/>
      <c r="CR2162" s="88"/>
      <c r="CS2162" s="88"/>
      <c r="CT2162" s="88"/>
      <c r="CU2162" s="88"/>
      <c r="CV2162" s="88"/>
      <c r="CW2162" s="88"/>
      <c r="CX2162" s="88"/>
      <c r="CY2162" s="88"/>
    </row>
    <row r="2163" spans="2:103" x14ac:dyDescent="0.3">
      <c r="B2163" s="87"/>
      <c r="C2163" s="87"/>
      <c r="D2163" s="144"/>
      <c r="E2163" s="144"/>
      <c r="F2163" s="87"/>
      <c r="G2163" s="88"/>
      <c r="H2163" s="88"/>
      <c r="I2163" s="88"/>
      <c r="J2163" s="87"/>
      <c r="K2163" s="87"/>
      <c r="L2163" s="87"/>
      <c r="M2163" s="87"/>
      <c r="N2163" s="87"/>
      <c r="O2163" s="88"/>
      <c r="P2163" s="88"/>
      <c r="Q2163" s="88"/>
      <c r="R2163" s="88"/>
      <c r="S2163" s="88"/>
      <c r="T2163" s="88"/>
      <c r="U2163" s="88"/>
      <c r="V2163" s="88"/>
      <c r="W2163" s="88"/>
      <c r="X2163" s="88"/>
      <c r="Y2163" s="88"/>
      <c r="Z2163" s="88"/>
      <c r="AA2163" s="88"/>
      <c r="AB2163" s="88"/>
      <c r="AC2163" s="88"/>
      <c r="AD2163" s="88"/>
      <c r="AE2163" s="88"/>
      <c r="AF2163" s="88"/>
      <c r="AG2163" s="88"/>
      <c r="AH2163" s="88"/>
      <c r="AI2163" s="88"/>
      <c r="AJ2163" s="88"/>
      <c r="AK2163" s="88"/>
      <c r="AL2163" s="88"/>
      <c r="AM2163" s="88"/>
      <c r="AN2163" s="88"/>
      <c r="AO2163" s="88"/>
      <c r="AP2163" s="88"/>
      <c r="AQ2163" s="88"/>
      <c r="AR2163" s="88"/>
      <c r="AS2163" s="88"/>
      <c r="AT2163" s="88"/>
      <c r="AU2163" s="88"/>
      <c r="AV2163" s="88"/>
      <c r="AW2163" s="88"/>
      <c r="AX2163" s="88"/>
      <c r="AY2163" s="88"/>
      <c r="AZ2163" s="88"/>
      <c r="BA2163" s="88"/>
      <c r="BB2163" s="88"/>
      <c r="BC2163" s="88"/>
      <c r="BD2163" s="88"/>
      <c r="BE2163" s="88"/>
      <c r="BF2163" s="88"/>
      <c r="BG2163" s="88"/>
      <c r="BH2163" s="88"/>
      <c r="BI2163" s="88"/>
      <c r="BJ2163" s="88"/>
      <c r="BK2163" s="88"/>
      <c r="BL2163" s="88"/>
      <c r="BM2163" s="88"/>
      <c r="BN2163" s="88"/>
      <c r="BO2163" s="88"/>
      <c r="BP2163" s="88"/>
      <c r="BQ2163" s="88"/>
      <c r="BR2163" s="88"/>
      <c r="BS2163" s="88"/>
      <c r="BT2163" s="88"/>
      <c r="BU2163" s="88"/>
      <c r="BV2163" s="88"/>
      <c r="BW2163" s="88"/>
      <c r="BX2163" s="88"/>
      <c r="BY2163" s="88"/>
      <c r="BZ2163" s="88"/>
      <c r="CA2163" s="88"/>
      <c r="CB2163" s="88"/>
      <c r="CC2163" s="88"/>
      <c r="CD2163" s="88"/>
      <c r="CE2163" s="88"/>
      <c r="CF2163" s="88"/>
      <c r="CG2163" s="88"/>
      <c r="CH2163" s="88"/>
      <c r="CI2163" s="88"/>
      <c r="CJ2163" s="88"/>
      <c r="CK2163" s="88"/>
      <c r="CL2163" s="88"/>
      <c r="CM2163" s="88"/>
      <c r="CN2163" s="88"/>
      <c r="CO2163" s="88"/>
      <c r="CP2163" s="88"/>
      <c r="CQ2163" s="88"/>
      <c r="CR2163" s="88"/>
      <c r="CS2163" s="88"/>
      <c r="CT2163" s="88"/>
      <c r="CU2163" s="88"/>
      <c r="CV2163" s="88"/>
      <c r="CW2163" s="88"/>
      <c r="CX2163" s="88"/>
      <c r="CY2163" s="88"/>
    </row>
    <row r="2164" spans="2:103" x14ac:dyDescent="0.3">
      <c r="B2164" s="87"/>
      <c r="C2164" s="87"/>
      <c r="D2164" s="144"/>
      <c r="E2164" s="144"/>
      <c r="F2164" s="87"/>
      <c r="G2164" s="88"/>
      <c r="H2164" s="88"/>
      <c r="I2164" s="88"/>
      <c r="J2164" s="87"/>
      <c r="K2164" s="87"/>
      <c r="L2164" s="87"/>
      <c r="M2164" s="87"/>
      <c r="N2164" s="87"/>
      <c r="O2164" s="88"/>
      <c r="P2164" s="88"/>
      <c r="Q2164" s="88"/>
      <c r="R2164" s="88"/>
      <c r="S2164" s="88"/>
      <c r="T2164" s="88"/>
      <c r="U2164" s="88"/>
      <c r="V2164" s="88"/>
      <c r="W2164" s="88"/>
      <c r="X2164" s="88"/>
      <c r="Y2164" s="88"/>
      <c r="Z2164" s="88"/>
      <c r="AA2164" s="88"/>
      <c r="AB2164" s="88"/>
      <c r="AC2164" s="88"/>
      <c r="AD2164" s="88"/>
      <c r="AE2164" s="88"/>
      <c r="AF2164" s="88"/>
      <c r="AG2164" s="88"/>
      <c r="AH2164" s="88"/>
      <c r="AI2164" s="88"/>
      <c r="AJ2164" s="88"/>
      <c r="AK2164" s="88"/>
      <c r="AL2164" s="88"/>
      <c r="AM2164" s="88"/>
      <c r="AN2164" s="88"/>
      <c r="AO2164" s="88"/>
      <c r="AP2164" s="88"/>
      <c r="AQ2164" s="88"/>
      <c r="AR2164" s="88"/>
      <c r="AS2164" s="88"/>
      <c r="AT2164" s="88"/>
      <c r="AU2164" s="88"/>
      <c r="AV2164" s="88"/>
      <c r="AW2164" s="88"/>
      <c r="AX2164" s="88"/>
      <c r="AY2164" s="88"/>
      <c r="AZ2164" s="88"/>
      <c r="BA2164" s="88"/>
      <c r="BB2164" s="88"/>
      <c r="BC2164" s="88"/>
      <c r="BD2164" s="88"/>
      <c r="BE2164" s="88"/>
      <c r="BF2164" s="88"/>
      <c r="BG2164" s="88"/>
      <c r="BH2164" s="88"/>
      <c r="BI2164" s="88"/>
      <c r="BJ2164" s="88"/>
      <c r="BK2164" s="88"/>
      <c r="BL2164" s="88"/>
      <c r="BM2164" s="88"/>
      <c r="BN2164" s="88"/>
      <c r="BO2164" s="88"/>
      <c r="BP2164" s="88"/>
      <c r="BQ2164" s="88"/>
      <c r="BR2164" s="88"/>
      <c r="BS2164" s="88"/>
      <c r="BT2164" s="88"/>
      <c r="BU2164" s="88"/>
      <c r="BV2164" s="88"/>
      <c r="BW2164" s="88"/>
      <c r="BX2164" s="88"/>
      <c r="BY2164" s="88"/>
      <c r="BZ2164" s="88"/>
      <c r="CA2164" s="88"/>
      <c r="CB2164" s="88"/>
      <c r="CC2164" s="88"/>
      <c r="CD2164" s="88"/>
      <c r="CE2164" s="88"/>
      <c r="CF2164" s="88"/>
      <c r="CG2164" s="88"/>
      <c r="CH2164" s="88"/>
      <c r="CI2164" s="88"/>
      <c r="CJ2164" s="88"/>
      <c r="CK2164" s="88"/>
      <c r="CL2164" s="88"/>
      <c r="CM2164" s="88"/>
      <c r="CN2164" s="88"/>
      <c r="CO2164" s="88"/>
      <c r="CP2164" s="88"/>
      <c r="CQ2164" s="88"/>
      <c r="CR2164" s="88"/>
      <c r="CS2164" s="88"/>
      <c r="CT2164" s="88"/>
      <c r="CU2164" s="88"/>
      <c r="CV2164" s="88"/>
      <c r="CW2164" s="88"/>
      <c r="CX2164" s="88"/>
      <c r="CY2164" s="88"/>
    </row>
    <row r="2165" spans="2:103" x14ac:dyDescent="0.3">
      <c r="B2165" s="87"/>
      <c r="C2165" s="87"/>
      <c r="D2165" s="144"/>
      <c r="E2165" s="144"/>
      <c r="F2165" s="87"/>
      <c r="G2165" s="88"/>
      <c r="H2165" s="88"/>
      <c r="I2165" s="88"/>
      <c r="J2165" s="87"/>
      <c r="K2165" s="87"/>
      <c r="L2165" s="87"/>
      <c r="M2165" s="87"/>
      <c r="N2165" s="87"/>
      <c r="O2165" s="88"/>
      <c r="P2165" s="88"/>
      <c r="Q2165" s="88"/>
      <c r="R2165" s="88"/>
      <c r="S2165" s="88"/>
      <c r="T2165" s="88"/>
      <c r="U2165" s="88"/>
      <c r="V2165" s="88"/>
      <c r="W2165" s="88"/>
      <c r="X2165" s="88"/>
      <c r="Y2165" s="88"/>
      <c r="Z2165" s="88"/>
      <c r="AA2165" s="88"/>
      <c r="AB2165" s="88"/>
      <c r="AC2165" s="88"/>
      <c r="AD2165" s="88"/>
      <c r="AE2165" s="88"/>
      <c r="AF2165" s="88"/>
      <c r="AG2165" s="88"/>
      <c r="AH2165" s="88"/>
      <c r="AI2165" s="88"/>
      <c r="AJ2165" s="88"/>
      <c r="AK2165" s="88"/>
      <c r="AL2165" s="88"/>
      <c r="AM2165" s="88"/>
      <c r="AN2165" s="88"/>
      <c r="AO2165" s="88"/>
      <c r="AP2165" s="88"/>
      <c r="AQ2165" s="88"/>
      <c r="AR2165" s="88"/>
      <c r="AS2165" s="88"/>
      <c r="AT2165" s="88"/>
      <c r="AU2165" s="88"/>
      <c r="AV2165" s="88"/>
      <c r="AW2165" s="88"/>
      <c r="AX2165" s="88"/>
      <c r="AY2165" s="88"/>
      <c r="AZ2165" s="88"/>
      <c r="BA2165" s="88"/>
      <c r="BB2165" s="88"/>
      <c r="BC2165" s="88"/>
      <c r="BD2165" s="88"/>
      <c r="BE2165" s="88"/>
      <c r="BF2165" s="88"/>
      <c r="BG2165" s="88"/>
      <c r="BH2165" s="88"/>
      <c r="BI2165" s="88"/>
      <c r="BJ2165" s="88"/>
      <c r="BK2165" s="88"/>
      <c r="BL2165" s="88"/>
      <c r="BM2165" s="88"/>
      <c r="BN2165" s="88"/>
      <c r="BO2165" s="88"/>
      <c r="BP2165" s="88"/>
      <c r="BQ2165" s="88"/>
      <c r="BR2165" s="88"/>
      <c r="BS2165" s="88"/>
      <c r="BT2165" s="88"/>
      <c r="BU2165" s="88"/>
      <c r="BV2165" s="88"/>
      <c r="BW2165" s="88"/>
      <c r="BX2165" s="88"/>
      <c r="BY2165" s="88"/>
      <c r="BZ2165" s="88"/>
      <c r="CA2165" s="88"/>
      <c r="CB2165" s="88"/>
      <c r="CC2165" s="88"/>
      <c r="CD2165" s="88"/>
      <c r="CE2165" s="88"/>
      <c r="CF2165" s="88"/>
      <c r="CG2165" s="88"/>
      <c r="CH2165" s="88"/>
      <c r="CI2165" s="88"/>
      <c r="CJ2165" s="88"/>
      <c r="CK2165" s="88"/>
      <c r="CL2165" s="88"/>
      <c r="CM2165" s="88"/>
      <c r="CN2165" s="88"/>
      <c r="CO2165" s="88"/>
      <c r="CP2165" s="88"/>
      <c r="CQ2165" s="88"/>
      <c r="CR2165" s="88"/>
      <c r="CS2165" s="88"/>
      <c r="CT2165" s="88"/>
      <c r="CU2165" s="88"/>
      <c r="CV2165" s="88"/>
      <c r="CW2165" s="88"/>
      <c r="CX2165" s="88"/>
      <c r="CY2165" s="88"/>
    </row>
    <row r="2166" spans="2:103" x14ac:dyDescent="0.3">
      <c r="B2166" s="87"/>
      <c r="C2166" s="87"/>
      <c r="D2166" s="144"/>
      <c r="E2166" s="144"/>
      <c r="F2166" s="87"/>
      <c r="G2166" s="88"/>
      <c r="H2166" s="88"/>
      <c r="I2166" s="88"/>
      <c r="J2166" s="87"/>
      <c r="K2166" s="87"/>
      <c r="L2166" s="87"/>
      <c r="M2166" s="87"/>
      <c r="N2166" s="87"/>
      <c r="O2166" s="88"/>
      <c r="P2166" s="88"/>
      <c r="Q2166" s="88"/>
      <c r="R2166" s="88"/>
      <c r="S2166" s="88"/>
      <c r="T2166" s="88"/>
      <c r="U2166" s="88"/>
      <c r="V2166" s="88"/>
      <c r="W2166" s="88"/>
      <c r="X2166" s="88"/>
      <c r="Y2166" s="88"/>
      <c r="Z2166" s="88"/>
      <c r="AA2166" s="88"/>
      <c r="AB2166" s="88"/>
      <c r="AC2166" s="88"/>
      <c r="AD2166" s="88"/>
      <c r="AE2166" s="88"/>
      <c r="AF2166" s="88"/>
      <c r="AG2166" s="88"/>
      <c r="AH2166" s="88"/>
      <c r="AI2166" s="88"/>
      <c r="AJ2166" s="88"/>
      <c r="AK2166" s="88"/>
      <c r="AL2166" s="88"/>
      <c r="AM2166" s="88"/>
      <c r="AN2166" s="88"/>
      <c r="AO2166" s="88"/>
      <c r="AP2166" s="88"/>
      <c r="AQ2166" s="88"/>
      <c r="AR2166" s="88"/>
      <c r="AS2166" s="88"/>
      <c r="AT2166" s="88"/>
      <c r="AU2166" s="88"/>
      <c r="AV2166" s="88"/>
      <c r="AW2166" s="88"/>
      <c r="AX2166" s="88"/>
      <c r="AY2166" s="88"/>
      <c r="AZ2166" s="88"/>
      <c r="BA2166" s="88"/>
      <c r="BB2166" s="88"/>
      <c r="BC2166" s="88"/>
      <c r="BD2166" s="88"/>
      <c r="BE2166" s="88"/>
      <c r="BF2166" s="88"/>
      <c r="BG2166" s="88"/>
      <c r="BH2166" s="88"/>
      <c r="BI2166" s="88"/>
      <c r="BJ2166" s="88"/>
      <c r="BK2166" s="88"/>
      <c r="BL2166" s="88"/>
      <c r="BM2166" s="88"/>
      <c r="BN2166" s="88"/>
      <c r="BO2166" s="88"/>
      <c r="BP2166" s="88"/>
      <c r="BQ2166" s="88"/>
      <c r="BR2166" s="88"/>
      <c r="BS2166" s="88"/>
      <c r="BT2166" s="88"/>
      <c r="BU2166" s="88"/>
      <c r="BV2166" s="88"/>
      <c r="BW2166" s="88"/>
      <c r="BX2166" s="88"/>
      <c r="BY2166" s="88"/>
      <c r="BZ2166" s="88"/>
      <c r="CA2166" s="88"/>
      <c r="CB2166" s="88"/>
      <c r="CC2166" s="88"/>
      <c r="CD2166" s="88"/>
      <c r="CE2166" s="88"/>
      <c r="CF2166" s="88"/>
      <c r="CG2166" s="88"/>
      <c r="CH2166" s="88"/>
      <c r="CI2166" s="88"/>
      <c r="CJ2166" s="88"/>
      <c r="CK2166" s="88"/>
      <c r="CL2166" s="88"/>
      <c r="CM2166" s="88"/>
      <c r="CN2166" s="88"/>
      <c r="CO2166" s="88"/>
      <c r="CP2166" s="88"/>
      <c r="CQ2166" s="88"/>
      <c r="CR2166" s="88"/>
      <c r="CS2166" s="88"/>
      <c r="CT2166" s="88"/>
      <c r="CU2166" s="88"/>
      <c r="CV2166" s="88"/>
      <c r="CW2166" s="88"/>
      <c r="CX2166" s="88"/>
      <c r="CY2166" s="88"/>
    </row>
    <row r="2167" spans="2:103" x14ac:dyDescent="0.3">
      <c r="B2167" s="87"/>
      <c r="C2167" s="87"/>
      <c r="D2167" s="144"/>
      <c r="E2167" s="144"/>
      <c r="F2167" s="87"/>
      <c r="G2167" s="88"/>
      <c r="H2167" s="88"/>
      <c r="I2167" s="88"/>
      <c r="J2167" s="87"/>
      <c r="K2167" s="87"/>
      <c r="L2167" s="87"/>
      <c r="M2167" s="87"/>
      <c r="N2167" s="87"/>
      <c r="O2167" s="88"/>
      <c r="P2167" s="88"/>
      <c r="Q2167" s="88"/>
      <c r="R2167" s="88"/>
      <c r="S2167" s="88"/>
      <c r="T2167" s="88"/>
      <c r="U2167" s="88"/>
      <c r="V2167" s="88"/>
      <c r="W2167" s="88"/>
      <c r="X2167" s="88"/>
      <c r="Y2167" s="88"/>
      <c r="Z2167" s="88"/>
      <c r="AA2167" s="88"/>
      <c r="AB2167" s="88"/>
      <c r="AC2167" s="88"/>
      <c r="AD2167" s="88"/>
      <c r="AE2167" s="88"/>
      <c r="AF2167" s="88"/>
      <c r="AG2167" s="88"/>
      <c r="AH2167" s="88"/>
      <c r="AI2167" s="88"/>
      <c r="AJ2167" s="88"/>
      <c r="AK2167" s="88"/>
      <c r="AL2167" s="88"/>
      <c r="AM2167" s="88"/>
      <c r="AN2167" s="88"/>
      <c r="AO2167" s="88"/>
      <c r="AP2167" s="88"/>
      <c r="AQ2167" s="88"/>
      <c r="AR2167" s="88"/>
      <c r="AS2167" s="88"/>
      <c r="AT2167" s="88"/>
      <c r="AU2167" s="88"/>
      <c r="AV2167" s="88"/>
      <c r="AW2167" s="88"/>
      <c r="AX2167" s="88"/>
      <c r="AY2167" s="88"/>
      <c r="AZ2167" s="88"/>
      <c r="BA2167" s="88"/>
      <c r="BB2167" s="88"/>
      <c r="BC2167" s="88"/>
      <c r="BD2167" s="88"/>
      <c r="BE2167" s="88"/>
      <c r="BF2167" s="88"/>
      <c r="BG2167" s="88"/>
      <c r="BH2167" s="88"/>
      <c r="BI2167" s="88"/>
      <c r="BJ2167" s="88"/>
      <c r="BK2167" s="88"/>
      <c r="BL2167" s="88"/>
      <c r="BM2167" s="88"/>
      <c r="BN2167" s="88"/>
      <c r="BO2167" s="88"/>
      <c r="BP2167" s="88"/>
      <c r="BQ2167" s="88"/>
      <c r="BR2167" s="88"/>
      <c r="BS2167" s="88"/>
      <c r="BT2167" s="88"/>
      <c r="BU2167" s="88"/>
      <c r="BV2167" s="88"/>
      <c r="BW2167" s="88"/>
      <c r="BX2167" s="88"/>
      <c r="BY2167" s="88"/>
      <c r="BZ2167" s="88"/>
      <c r="CA2167" s="88"/>
      <c r="CB2167" s="88"/>
      <c r="CC2167" s="88"/>
      <c r="CD2167" s="88"/>
      <c r="CE2167" s="88"/>
      <c r="CF2167" s="88"/>
      <c r="CG2167" s="88"/>
      <c r="CH2167" s="88"/>
      <c r="CI2167" s="88"/>
      <c r="CJ2167" s="88"/>
      <c r="CK2167" s="88"/>
      <c r="CL2167" s="88"/>
      <c r="CM2167" s="88"/>
      <c r="CN2167" s="88"/>
      <c r="CO2167" s="88"/>
      <c r="CP2167" s="88"/>
      <c r="CQ2167" s="88"/>
      <c r="CR2167" s="88"/>
      <c r="CS2167" s="88"/>
      <c r="CT2167" s="88"/>
      <c r="CU2167" s="88"/>
      <c r="CV2167" s="88"/>
      <c r="CW2167" s="88"/>
      <c r="CX2167" s="88"/>
      <c r="CY2167" s="88"/>
    </row>
    <row r="2168" spans="2:103" x14ac:dyDescent="0.3">
      <c r="B2168" s="87"/>
      <c r="C2168" s="87"/>
      <c r="D2168" s="144"/>
      <c r="E2168" s="144"/>
      <c r="F2168" s="87"/>
      <c r="G2168" s="88"/>
      <c r="H2168" s="88"/>
      <c r="I2168" s="88"/>
      <c r="J2168" s="87"/>
      <c r="K2168" s="87"/>
      <c r="L2168" s="87"/>
      <c r="M2168" s="87"/>
      <c r="N2168" s="87"/>
      <c r="O2168" s="88"/>
      <c r="P2168" s="88"/>
      <c r="Q2168" s="88"/>
      <c r="R2168" s="88"/>
      <c r="S2168" s="88"/>
      <c r="T2168" s="88"/>
      <c r="U2168" s="88"/>
      <c r="V2168" s="88"/>
      <c r="W2168" s="88"/>
      <c r="X2168" s="88"/>
      <c r="Y2168" s="88"/>
      <c r="Z2168" s="88"/>
      <c r="AA2168" s="88"/>
      <c r="AB2168" s="88"/>
      <c r="AC2168" s="88"/>
      <c r="AD2168" s="88"/>
      <c r="AE2168" s="88"/>
      <c r="AF2168" s="88"/>
      <c r="AG2168" s="88"/>
      <c r="AH2168" s="88"/>
      <c r="AI2168" s="88"/>
      <c r="AJ2168" s="88"/>
      <c r="AK2168" s="88"/>
      <c r="AL2168" s="88"/>
      <c r="AM2168" s="88"/>
      <c r="AN2168" s="88"/>
      <c r="AO2168" s="88"/>
      <c r="AP2168" s="88"/>
      <c r="AQ2168" s="88"/>
      <c r="AR2168" s="88"/>
      <c r="AS2168" s="88"/>
      <c r="AT2168" s="88"/>
      <c r="AU2168" s="88"/>
      <c r="AV2168" s="88"/>
      <c r="AW2168" s="88"/>
      <c r="AX2168" s="88"/>
      <c r="AY2168" s="88"/>
      <c r="AZ2168" s="88"/>
      <c r="BA2168" s="88"/>
      <c r="BB2168" s="88"/>
      <c r="BC2168" s="88"/>
      <c r="BD2168" s="88"/>
      <c r="BE2168" s="88"/>
      <c r="BF2168" s="88"/>
      <c r="BG2168" s="88"/>
      <c r="BH2168" s="88"/>
      <c r="BI2168" s="88"/>
      <c r="BJ2168" s="88"/>
      <c r="BK2168" s="88"/>
      <c r="BL2168" s="88"/>
      <c r="BM2168" s="88"/>
      <c r="BN2168" s="88"/>
      <c r="BO2168" s="88"/>
      <c r="BP2168" s="88"/>
      <c r="BQ2168" s="88"/>
      <c r="BR2168" s="88"/>
      <c r="BS2168" s="88"/>
      <c r="BT2168" s="88"/>
      <c r="BU2168" s="88"/>
      <c r="BV2168" s="88"/>
      <c r="BW2168" s="88"/>
      <c r="BX2168" s="88"/>
      <c r="BY2168" s="88"/>
      <c r="BZ2168" s="88"/>
      <c r="CA2168" s="88"/>
      <c r="CB2168" s="88"/>
      <c r="CC2168" s="88"/>
      <c r="CD2168" s="88"/>
      <c r="CE2168" s="88"/>
      <c r="CF2168" s="88"/>
      <c r="CG2168" s="88"/>
      <c r="CH2168" s="88"/>
      <c r="CI2168" s="88"/>
      <c r="CJ2168" s="88"/>
      <c r="CK2168" s="88"/>
      <c r="CL2168" s="88"/>
      <c r="CM2168" s="88"/>
      <c r="CN2168" s="88"/>
      <c r="CO2168" s="88"/>
      <c r="CP2168" s="88"/>
      <c r="CQ2168" s="88"/>
      <c r="CR2168" s="88"/>
      <c r="CS2168" s="88"/>
      <c r="CT2168" s="88"/>
      <c r="CU2168" s="88"/>
      <c r="CV2168" s="88"/>
      <c r="CW2168" s="88"/>
      <c r="CX2168" s="88"/>
      <c r="CY2168" s="88"/>
    </row>
    <row r="2169" spans="2:103" x14ac:dyDescent="0.3">
      <c r="B2169" s="87"/>
      <c r="C2169" s="87"/>
      <c r="D2169" s="144"/>
      <c r="E2169" s="144"/>
      <c r="F2169" s="87"/>
      <c r="G2169" s="88"/>
      <c r="H2169" s="88"/>
      <c r="I2169" s="88"/>
      <c r="J2169" s="87"/>
      <c r="K2169" s="87"/>
      <c r="L2169" s="87"/>
      <c r="M2169" s="87"/>
      <c r="N2169" s="87"/>
      <c r="O2169" s="88"/>
      <c r="P2169" s="88"/>
      <c r="Q2169" s="88"/>
      <c r="R2169" s="88"/>
      <c r="S2169" s="88"/>
      <c r="T2169" s="88"/>
      <c r="U2169" s="88"/>
      <c r="V2169" s="88"/>
      <c r="W2169" s="88"/>
      <c r="X2169" s="88"/>
      <c r="Y2169" s="88"/>
      <c r="Z2169" s="88"/>
      <c r="AA2169" s="88"/>
      <c r="AB2169" s="88"/>
      <c r="AC2169" s="88"/>
      <c r="AD2169" s="88"/>
      <c r="AE2169" s="88"/>
      <c r="AF2169" s="88"/>
      <c r="AG2169" s="88"/>
      <c r="AH2169" s="88"/>
      <c r="AI2169" s="88"/>
      <c r="AJ2169" s="88"/>
      <c r="AK2169" s="88"/>
      <c r="AL2169" s="88"/>
      <c r="AM2169" s="88"/>
      <c r="AN2169" s="88"/>
      <c r="AO2169" s="88"/>
      <c r="AP2169" s="88"/>
      <c r="AQ2169" s="88"/>
      <c r="AR2169" s="88"/>
      <c r="AS2169" s="88"/>
      <c r="AT2169" s="88"/>
      <c r="AU2169" s="88"/>
      <c r="AV2169" s="88"/>
      <c r="AW2169" s="88"/>
      <c r="AX2169" s="88"/>
      <c r="AY2169" s="88"/>
      <c r="AZ2169" s="88"/>
      <c r="BA2169" s="88"/>
      <c r="BB2169" s="88"/>
      <c r="BC2169" s="88"/>
      <c r="BD2169" s="88"/>
      <c r="BE2169" s="88"/>
      <c r="BF2169" s="88"/>
      <c r="BG2169" s="88"/>
      <c r="BH2169" s="88"/>
      <c r="BI2169" s="88"/>
      <c r="BJ2169" s="88"/>
      <c r="BK2169" s="88"/>
      <c r="BL2169" s="88"/>
      <c r="BM2169" s="88"/>
      <c r="BN2169" s="88"/>
      <c r="BO2169" s="88"/>
      <c r="BP2169" s="88"/>
      <c r="BQ2169" s="88"/>
      <c r="BR2169" s="88"/>
      <c r="BS2169" s="88"/>
      <c r="BT2169" s="88"/>
      <c r="BU2169" s="88"/>
      <c r="BV2169" s="88"/>
      <c r="BW2169" s="88"/>
      <c r="BX2169" s="88"/>
      <c r="BY2169" s="88"/>
      <c r="BZ2169" s="88"/>
      <c r="CA2169" s="88"/>
      <c r="CB2169" s="88"/>
      <c r="CC2169" s="88"/>
      <c r="CD2169" s="88"/>
      <c r="CE2169" s="88"/>
      <c r="CF2169" s="88"/>
      <c r="CG2169" s="88"/>
      <c r="CH2169" s="88"/>
      <c r="CI2169" s="88"/>
      <c r="CJ2169" s="88"/>
      <c r="CK2169" s="88"/>
      <c r="CL2169" s="88"/>
      <c r="CM2169" s="88"/>
      <c r="CN2169" s="88"/>
      <c r="CO2169" s="88"/>
      <c r="CP2169" s="88"/>
      <c r="CQ2169" s="88"/>
      <c r="CR2169" s="88"/>
      <c r="CS2169" s="88"/>
      <c r="CT2169" s="88"/>
      <c r="CU2169" s="88"/>
      <c r="CV2169" s="88"/>
      <c r="CW2169" s="88"/>
      <c r="CX2169" s="88"/>
      <c r="CY2169" s="88"/>
    </row>
    <row r="2170" spans="2:103" x14ac:dyDescent="0.3">
      <c r="B2170" s="87"/>
      <c r="C2170" s="87"/>
      <c r="D2170" s="144"/>
      <c r="E2170" s="144"/>
      <c r="F2170" s="87"/>
      <c r="G2170" s="88"/>
      <c r="H2170" s="88"/>
      <c r="I2170" s="88"/>
      <c r="J2170" s="87"/>
      <c r="K2170" s="87"/>
      <c r="L2170" s="87"/>
      <c r="M2170" s="87"/>
      <c r="N2170" s="87"/>
      <c r="O2170" s="88"/>
      <c r="P2170" s="88"/>
      <c r="Q2170" s="88"/>
      <c r="R2170" s="88"/>
      <c r="S2170" s="88"/>
      <c r="T2170" s="88"/>
      <c r="U2170" s="88"/>
      <c r="V2170" s="88"/>
      <c r="W2170" s="88"/>
      <c r="X2170" s="88"/>
      <c r="Y2170" s="88"/>
      <c r="Z2170" s="88"/>
      <c r="AA2170" s="88"/>
      <c r="AB2170" s="88"/>
      <c r="AC2170" s="88"/>
      <c r="AD2170" s="88"/>
      <c r="AE2170" s="88"/>
      <c r="AF2170" s="88"/>
      <c r="AG2170" s="88"/>
      <c r="AH2170" s="88"/>
      <c r="AI2170" s="88"/>
      <c r="AJ2170" s="88"/>
      <c r="AK2170" s="88"/>
      <c r="AL2170" s="88"/>
      <c r="AM2170" s="88"/>
      <c r="AN2170" s="88"/>
      <c r="AO2170" s="88"/>
      <c r="AP2170" s="88"/>
      <c r="AQ2170" s="88"/>
      <c r="AR2170" s="88"/>
      <c r="AS2170" s="88"/>
      <c r="AT2170" s="88"/>
      <c r="AU2170" s="88"/>
      <c r="AV2170" s="88"/>
      <c r="AW2170" s="88"/>
      <c r="AX2170" s="88"/>
      <c r="AY2170" s="88"/>
      <c r="AZ2170" s="88"/>
      <c r="BA2170" s="88"/>
      <c r="BB2170" s="88"/>
      <c r="BC2170" s="88"/>
      <c r="BD2170" s="88"/>
      <c r="BE2170" s="88"/>
      <c r="BF2170" s="88"/>
      <c r="BG2170" s="88"/>
      <c r="BH2170" s="88"/>
      <c r="BI2170" s="88"/>
      <c r="BJ2170" s="88"/>
      <c r="BK2170" s="88"/>
      <c r="BL2170" s="88"/>
      <c r="BM2170" s="88"/>
      <c r="BN2170" s="88"/>
      <c r="BO2170" s="88"/>
      <c r="BP2170" s="88"/>
      <c r="BQ2170" s="88"/>
      <c r="BR2170" s="88"/>
      <c r="BS2170" s="88"/>
      <c r="BT2170" s="88"/>
      <c r="BU2170" s="88"/>
      <c r="BV2170" s="88"/>
      <c r="BW2170" s="88"/>
      <c r="BX2170" s="88"/>
      <c r="BY2170" s="88"/>
      <c r="BZ2170" s="88"/>
      <c r="CA2170" s="88"/>
      <c r="CB2170" s="88"/>
      <c r="CC2170" s="88"/>
      <c r="CD2170" s="88"/>
      <c r="CE2170" s="88"/>
      <c r="CF2170" s="88"/>
      <c r="CG2170" s="88"/>
      <c r="CH2170" s="88"/>
      <c r="CI2170" s="88"/>
      <c r="CJ2170" s="88"/>
      <c r="CK2170" s="88"/>
      <c r="CL2170" s="88"/>
      <c r="CM2170" s="88"/>
      <c r="CN2170" s="88"/>
      <c r="CO2170" s="88"/>
      <c r="CP2170" s="88"/>
      <c r="CQ2170" s="88"/>
      <c r="CR2170" s="88"/>
      <c r="CS2170" s="88"/>
      <c r="CT2170" s="88"/>
      <c r="CU2170" s="88"/>
      <c r="CV2170" s="88"/>
      <c r="CW2170" s="88"/>
      <c r="CX2170" s="88"/>
      <c r="CY2170" s="88"/>
    </row>
    <row r="2171" spans="2:103" x14ac:dyDescent="0.3">
      <c r="B2171" s="87"/>
      <c r="C2171" s="87"/>
      <c r="D2171" s="144"/>
      <c r="E2171" s="144"/>
      <c r="F2171" s="87"/>
      <c r="G2171" s="88"/>
      <c r="H2171" s="88"/>
      <c r="I2171" s="88"/>
      <c r="J2171" s="87"/>
      <c r="K2171" s="87"/>
      <c r="L2171" s="87"/>
      <c r="M2171" s="87"/>
      <c r="N2171" s="87"/>
      <c r="O2171" s="88"/>
      <c r="P2171" s="88"/>
      <c r="Q2171" s="88"/>
      <c r="R2171" s="88"/>
      <c r="S2171" s="88"/>
      <c r="T2171" s="88"/>
      <c r="U2171" s="88"/>
      <c r="V2171" s="88"/>
      <c r="W2171" s="88"/>
      <c r="X2171" s="88"/>
      <c r="Y2171" s="88"/>
      <c r="Z2171" s="88"/>
      <c r="AA2171" s="88"/>
      <c r="AB2171" s="88"/>
      <c r="AC2171" s="88"/>
      <c r="AD2171" s="88"/>
      <c r="AE2171" s="88"/>
      <c r="AF2171" s="88"/>
      <c r="AG2171" s="88"/>
      <c r="AH2171" s="88"/>
      <c r="AI2171" s="88"/>
      <c r="AJ2171" s="88"/>
      <c r="AK2171" s="88"/>
      <c r="AL2171" s="88"/>
      <c r="AM2171" s="88"/>
      <c r="AN2171" s="88"/>
      <c r="AO2171" s="88"/>
      <c r="AP2171" s="88"/>
      <c r="AQ2171" s="88"/>
      <c r="AR2171" s="88"/>
      <c r="AS2171" s="88"/>
      <c r="AT2171" s="88"/>
      <c r="AU2171" s="88"/>
      <c r="AV2171" s="88"/>
      <c r="AW2171" s="88"/>
      <c r="AX2171" s="88"/>
      <c r="AY2171" s="88"/>
      <c r="AZ2171" s="88"/>
      <c r="BA2171" s="88"/>
      <c r="BB2171" s="88"/>
      <c r="BC2171" s="88"/>
      <c r="BD2171" s="88"/>
      <c r="BE2171" s="88"/>
      <c r="BF2171" s="88"/>
      <c r="BG2171" s="88"/>
      <c r="BH2171" s="88"/>
      <c r="BI2171" s="88"/>
      <c r="BJ2171" s="88"/>
      <c r="BK2171" s="88"/>
      <c r="BL2171" s="88"/>
      <c r="BM2171" s="88"/>
      <c r="BN2171" s="88"/>
      <c r="BO2171" s="88"/>
      <c r="BP2171" s="88"/>
      <c r="BQ2171" s="88"/>
      <c r="BR2171" s="88"/>
      <c r="BS2171" s="88"/>
      <c r="BT2171" s="88"/>
      <c r="BU2171" s="88"/>
      <c r="BV2171" s="88"/>
      <c r="BW2171" s="88"/>
      <c r="BX2171" s="88"/>
      <c r="BY2171" s="88"/>
      <c r="BZ2171" s="88"/>
      <c r="CA2171" s="88"/>
      <c r="CB2171" s="88"/>
      <c r="CC2171" s="88"/>
      <c r="CD2171" s="88"/>
      <c r="CE2171" s="88"/>
      <c r="CF2171" s="88"/>
      <c r="CG2171" s="88"/>
      <c r="CH2171" s="88"/>
      <c r="CI2171" s="88"/>
      <c r="CJ2171" s="88"/>
      <c r="CK2171" s="88"/>
      <c r="CL2171" s="88"/>
      <c r="CM2171" s="88"/>
      <c r="CN2171" s="88"/>
      <c r="CO2171" s="88"/>
      <c r="CP2171" s="88"/>
      <c r="CQ2171" s="88"/>
      <c r="CR2171" s="88"/>
      <c r="CS2171" s="88"/>
      <c r="CT2171" s="88"/>
      <c r="CU2171" s="88"/>
      <c r="CV2171" s="88"/>
      <c r="CW2171" s="88"/>
      <c r="CX2171" s="88"/>
      <c r="CY2171" s="88"/>
    </row>
    <row r="2172" spans="2:103" x14ac:dyDescent="0.3">
      <c r="B2172" s="87"/>
      <c r="C2172" s="87"/>
      <c r="D2172" s="144"/>
      <c r="E2172" s="144"/>
      <c r="F2172" s="87"/>
      <c r="G2172" s="88"/>
      <c r="H2172" s="88"/>
      <c r="I2172" s="88"/>
      <c r="J2172" s="87"/>
      <c r="K2172" s="87"/>
      <c r="L2172" s="87"/>
      <c r="M2172" s="87"/>
      <c r="N2172" s="87"/>
      <c r="O2172" s="88"/>
      <c r="P2172" s="88"/>
      <c r="Q2172" s="88"/>
      <c r="R2172" s="88"/>
      <c r="S2172" s="88"/>
      <c r="T2172" s="88"/>
      <c r="U2172" s="88"/>
      <c r="V2172" s="88"/>
      <c r="W2172" s="88"/>
      <c r="X2172" s="88"/>
      <c r="Y2172" s="88"/>
      <c r="Z2172" s="88"/>
      <c r="AA2172" s="88"/>
      <c r="AB2172" s="88"/>
      <c r="AC2172" s="88"/>
      <c r="AD2172" s="88"/>
      <c r="AE2172" s="88"/>
      <c r="AF2172" s="88"/>
      <c r="AG2172" s="88"/>
      <c r="AH2172" s="88"/>
      <c r="AI2172" s="88"/>
      <c r="AJ2172" s="88"/>
      <c r="AK2172" s="88"/>
      <c r="AL2172" s="88"/>
      <c r="AM2172" s="88"/>
      <c r="AN2172" s="88"/>
      <c r="AO2172" s="88"/>
      <c r="AP2172" s="88"/>
      <c r="AQ2172" s="88"/>
      <c r="AR2172" s="88"/>
      <c r="AS2172" s="88"/>
      <c r="AT2172" s="88"/>
      <c r="AU2172" s="88"/>
      <c r="AV2172" s="88"/>
      <c r="AW2172" s="88"/>
      <c r="AX2172" s="88"/>
      <c r="AY2172" s="88"/>
      <c r="AZ2172" s="88"/>
      <c r="BA2172" s="88"/>
      <c r="BB2172" s="88"/>
      <c r="BC2172" s="88"/>
      <c r="BD2172" s="88"/>
      <c r="BE2172" s="88"/>
      <c r="BF2172" s="88"/>
      <c r="BG2172" s="88"/>
      <c r="BH2172" s="88"/>
      <c r="BI2172" s="88"/>
      <c r="BJ2172" s="88"/>
      <c r="BK2172" s="88"/>
      <c r="BL2172" s="88"/>
      <c r="BM2172" s="88"/>
      <c r="BN2172" s="88"/>
      <c r="BO2172" s="88"/>
      <c r="BP2172" s="88"/>
      <c r="BQ2172" s="88"/>
      <c r="BR2172" s="88"/>
      <c r="BS2172" s="88"/>
      <c r="BT2172" s="88"/>
      <c r="BU2172" s="88"/>
      <c r="BV2172" s="88"/>
      <c r="BW2172" s="88"/>
      <c r="BX2172" s="88"/>
      <c r="BY2172" s="88"/>
      <c r="BZ2172" s="88"/>
      <c r="CA2172" s="88"/>
      <c r="CB2172" s="88"/>
      <c r="CC2172" s="88"/>
      <c r="CD2172" s="88"/>
      <c r="CE2172" s="88"/>
      <c r="CF2172" s="88"/>
      <c r="CG2172" s="88"/>
      <c r="CH2172" s="88"/>
      <c r="CI2172" s="88"/>
      <c r="CJ2172" s="88"/>
      <c r="CK2172" s="88"/>
      <c r="CL2172" s="88"/>
      <c r="CM2172" s="88"/>
      <c r="CN2172" s="88"/>
      <c r="CO2172" s="88"/>
      <c r="CP2172" s="88"/>
      <c r="CQ2172" s="88"/>
      <c r="CR2172" s="88"/>
      <c r="CS2172" s="88"/>
      <c r="CT2172" s="88"/>
      <c r="CU2172" s="88"/>
      <c r="CV2172" s="88"/>
      <c r="CW2172" s="88"/>
      <c r="CX2172" s="88"/>
      <c r="CY2172" s="88"/>
    </row>
    <row r="2173" spans="2:103" x14ac:dyDescent="0.3">
      <c r="B2173" s="87"/>
      <c r="C2173" s="87"/>
      <c r="D2173" s="144"/>
      <c r="E2173" s="144"/>
      <c r="F2173" s="87"/>
      <c r="G2173" s="88"/>
      <c r="H2173" s="88"/>
      <c r="I2173" s="88"/>
      <c r="J2173" s="87"/>
      <c r="K2173" s="87"/>
      <c r="L2173" s="87"/>
      <c r="M2173" s="87"/>
      <c r="N2173" s="87"/>
      <c r="O2173" s="88"/>
      <c r="P2173" s="88"/>
      <c r="Q2173" s="88"/>
      <c r="R2173" s="88"/>
      <c r="S2173" s="88"/>
      <c r="T2173" s="88"/>
      <c r="U2173" s="88"/>
      <c r="V2173" s="88"/>
      <c r="W2173" s="88"/>
      <c r="X2173" s="88"/>
      <c r="Y2173" s="88"/>
      <c r="Z2173" s="88"/>
      <c r="AA2173" s="88"/>
      <c r="AB2173" s="88"/>
      <c r="AC2173" s="88"/>
      <c r="AD2173" s="88"/>
      <c r="AE2173" s="88"/>
      <c r="AF2173" s="88"/>
      <c r="AG2173" s="88"/>
      <c r="AH2173" s="88"/>
      <c r="AI2173" s="88"/>
      <c r="AJ2173" s="88"/>
      <c r="AK2173" s="88"/>
      <c r="AL2173" s="88"/>
      <c r="AM2173" s="88"/>
      <c r="AN2173" s="88"/>
      <c r="AO2173" s="88"/>
      <c r="AP2173" s="88"/>
      <c r="AQ2173" s="88"/>
      <c r="AR2173" s="88"/>
      <c r="AS2173" s="88"/>
      <c r="AT2173" s="88"/>
      <c r="AU2173" s="88"/>
      <c r="AV2173" s="88"/>
      <c r="AW2173" s="88"/>
      <c r="AX2173" s="88"/>
      <c r="AY2173" s="88"/>
      <c r="AZ2173" s="88"/>
      <c r="BA2173" s="88"/>
      <c r="BB2173" s="88"/>
      <c r="BC2173" s="88"/>
      <c r="BD2173" s="88"/>
      <c r="BE2173" s="88"/>
      <c r="BF2173" s="88"/>
      <c r="BG2173" s="88"/>
      <c r="BH2173" s="88"/>
      <c r="BI2173" s="88"/>
      <c r="BJ2173" s="88"/>
      <c r="BK2173" s="88"/>
      <c r="BL2173" s="88"/>
      <c r="BM2173" s="88"/>
      <c r="BN2173" s="88"/>
      <c r="BO2173" s="88"/>
      <c r="BP2173" s="88"/>
      <c r="BQ2173" s="88"/>
      <c r="BR2173" s="88"/>
      <c r="BS2173" s="88"/>
      <c r="BT2173" s="88"/>
      <c r="BU2173" s="88"/>
      <c r="BV2173" s="88"/>
      <c r="BW2173" s="88"/>
      <c r="BX2173" s="88"/>
      <c r="BY2173" s="88"/>
      <c r="BZ2173" s="88"/>
      <c r="CA2173" s="88"/>
      <c r="CB2173" s="88"/>
      <c r="CC2173" s="88"/>
      <c r="CD2173" s="88"/>
      <c r="CE2173" s="88"/>
      <c r="CF2173" s="88"/>
      <c r="CG2173" s="88"/>
      <c r="CH2173" s="88"/>
      <c r="CI2173" s="88"/>
      <c r="CJ2173" s="88"/>
      <c r="CK2173" s="88"/>
      <c r="CL2173" s="88"/>
      <c r="CM2173" s="88"/>
      <c r="CN2173" s="88"/>
      <c r="CO2173" s="88"/>
      <c r="CP2173" s="88"/>
      <c r="CQ2173" s="88"/>
      <c r="CR2173" s="88"/>
      <c r="CS2173" s="88"/>
      <c r="CT2173" s="88"/>
      <c r="CU2173" s="88"/>
      <c r="CV2173" s="88"/>
      <c r="CW2173" s="88"/>
      <c r="CX2173" s="88"/>
      <c r="CY2173" s="88"/>
    </row>
    <row r="2174" spans="2:103" x14ac:dyDescent="0.3">
      <c r="B2174" s="87"/>
      <c r="C2174" s="87"/>
      <c r="D2174" s="144"/>
      <c r="E2174" s="144"/>
      <c r="F2174" s="87"/>
      <c r="G2174" s="88"/>
      <c r="H2174" s="88"/>
      <c r="I2174" s="88"/>
      <c r="J2174" s="87"/>
      <c r="K2174" s="87"/>
      <c r="L2174" s="87"/>
      <c r="M2174" s="87"/>
      <c r="N2174" s="87"/>
      <c r="O2174" s="88"/>
      <c r="P2174" s="88"/>
      <c r="Q2174" s="88"/>
      <c r="R2174" s="88"/>
      <c r="S2174" s="88"/>
      <c r="T2174" s="88"/>
      <c r="U2174" s="88"/>
      <c r="V2174" s="88"/>
      <c r="W2174" s="88"/>
      <c r="X2174" s="88"/>
      <c r="Y2174" s="88"/>
      <c r="Z2174" s="88"/>
      <c r="AA2174" s="88"/>
      <c r="AB2174" s="88"/>
      <c r="AC2174" s="88"/>
      <c r="AD2174" s="88"/>
      <c r="AE2174" s="88"/>
      <c r="AF2174" s="88"/>
      <c r="AG2174" s="88"/>
      <c r="AH2174" s="88"/>
      <c r="AI2174" s="88"/>
      <c r="AJ2174" s="88"/>
      <c r="AK2174" s="88"/>
      <c r="AL2174" s="88"/>
      <c r="AM2174" s="88"/>
      <c r="AN2174" s="88"/>
      <c r="AO2174" s="88"/>
      <c r="AP2174" s="88"/>
      <c r="AQ2174" s="88"/>
      <c r="AR2174" s="88"/>
      <c r="AS2174" s="88"/>
      <c r="AT2174" s="88"/>
      <c r="AU2174" s="88"/>
      <c r="AV2174" s="88"/>
      <c r="AW2174" s="88"/>
      <c r="AX2174" s="88"/>
      <c r="AY2174" s="88"/>
      <c r="AZ2174" s="88"/>
      <c r="BA2174" s="88"/>
      <c r="BB2174" s="88"/>
      <c r="BC2174" s="88"/>
      <c r="BD2174" s="88"/>
      <c r="BE2174" s="88"/>
      <c r="BF2174" s="88"/>
      <c r="BG2174" s="88"/>
      <c r="BH2174" s="88"/>
      <c r="BI2174" s="88"/>
      <c r="BJ2174" s="88"/>
      <c r="BK2174" s="88"/>
      <c r="BL2174" s="88"/>
      <c r="BM2174" s="88"/>
      <c r="BN2174" s="88"/>
      <c r="BO2174" s="88"/>
      <c r="BP2174" s="88"/>
      <c r="BQ2174" s="88"/>
      <c r="BR2174" s="88"/>
      <c r="BS2174" s="88"/>
      <c r="BT2174" s="88"/>
      <c r="BU2174" s="88"/>
      <c r="BV2174" s="88"/>
      <c r="BW2174" s="88"/>
      <c r="BX2174" s="88"/>
      <c r="BY2174" s="88"/>
      <c r="BZ2174" s="88"/>
      <c r="CA2174" s="88"/>
      <c r="CB2174" s="88"/>
      <c r="CC2174" s="88"/>
      <c r="CD2174" s="88"/>
      <c r="CE2174" s="88"/>
      <c r="CF2174" s="88"/>
      <c r="CG2174" s="88"/>
      <c r="CH2174" s="88"/>
      <c r="CI2174" s="88"/>
      <c r="CJ2174" s="88"/>
      <c r="CK2174" s="88"/>
      <c r="CL2174" s="88"/>
      <c r="CM2174" s="88"/>
      <c r="CN2174" s="88"/>
      <c r="CO2174" s="88"/>
      <c r="CP2174" s="88"/>
      <c r="CQ2174" s="88"/>
      <c r="CR2174" s="88"/>
      <c r="CS2174" s="88"/>
      <c r="CT2174" s="88"/>
      <c r="CU2174" s="88"/>
      <c r="CV2174" s="88"/>
      <c r="CW2174" s="88"/>
      <c r="CX2174" s="88"/>
      <c r="CY2174" s="88"/>
    </row>
    <row r="2175" spans="2:103" x14ac:dyDescent="0.3">
      <c r="B2175" s="87"/>
      <c r="C2175" s="87"/>
      <c r="D2175" s="144"/>
      <c r="E2175" s="144"/>
      <c r="F2175" s="87"/>
      <c r="G2175" s="88"/>
      <c r="H2175" s="88"/>
      <c r="I2175" s="88"/>
      <c r="J2175" s="87"/>
      <c r="K2175" s="87"/>
      <c r="L2175" s="87"/>
      <c r="M2175" s="87"/>
      <c r="N2175" s="87"/>
      <c r="O2175" s="88"/>
      <c r="P2175" s="88"/>
      <c r="Q2175" s="88"/>
      <c r="R2175" s="88"/>
      <c r="S2175" s="88"/>
      <c r="T2175" s="88"/>
      <c r="U2175" s="88"/>
      <c r="V2175" s="88"/>
      <c r="W2175" s="88"/>
      <c r="X2175" s="88"/>
      <c r="Y2175" s="88"/>
      <c r="Z2175" s="88"/>
      <c r="AA2175" s="88"/>
      <c r="AB2175" s="88"/>
      <c r="AC2175" s="88"/>
      <c r="AD2175" s="88"/>
      <c r="AE2175" s="88"/>
      <c r="AF2175" s="88"/>
      <c r="AG2175" s="88"/>
      <c r="AH2175" s="88"/>
      <c r="AI2175" s="88"/>
      <c r="AJ2175" s="88"/>
      <c r="AK2175" s="88"/>
      <c r="AL2175" s="88"/>
      <c r="AM2175" s="88"/>
      <c r="AN2175" s="88"/>
      <c r="AO2175" s="88"/>
      <c r="AP2175" s="88"/>
      <c r="AQ2175" s="88"/>
      <c r="AR2175" s="88"/>
      <c r="AS2175" s="88"/>
      <c r="AT2175" s="88"/>
      <c r="AU2175" s="88"/>
      <c r="AV2175" s="88"/>
      <c r="AW2175" s="88"/>
      <c r="AX2175" s="88"/>
      <c r="AY2175" s="88"/>
      <c r="AZ2175" s="88"/>
      <c r="BA2175" s="88"/>
      <c r="BB2175" s="88"/>
      <c r="BC2175" s="88"/>
      <c r="BD2175" s="88"/>
      <c r="BE2175" s="88"/>
      <c r="BF2175" s="88"/>
      <c r="BG2175" s="88"/>
      <c r="BH2175" s="88"/>
      <c r="BI2175" s="88"/>
      <c r="BJ2175" s="88"/>
      <c r="BK2175" s="88"/>
      <c r="BL2175" s="88"/>
      <c r="BM2175" s="88"/>
      <c r="BN2175" s="88"/>
      <c r="BO2175" s="88"/>
      <c r="BP2175" s="88"/>
      <c r="BQ2175" s="88"/>
      <c r="BR2175" s="88"/>
      <c r="BS2175" s="88"/>
      <c r="BT2175" s="88"/>
      <c r="BU2175" s="88"/>
      <c r="BV2175" s="88"/>
      <c r="BW2175" s="88"/>
      <c r="BX2175" s="88"/>
      <c r="BY2175" s="88"/>
      <c r="BZ2175" s="88"/>
      <c r="CA2175" s="88"/>
      <c r="CB2175" s="88"/>
      <c r="CC2175" s="88"/>
      <c r="CD2175" s="88"/>
      <c r="CE2175" s="88"/>
      <c r="CF2175" s="88"/>
      <c r="CG2175" s="88"/>
      <c r="CH2175" s="88"/>
      <c r="CI2175" s="88"/>
      <c r="CJ2175" s="88"/>
      <c r="CK2175" s="88"/>
      <c r="CL2175" s="88"/>
      <c r="CM2175" s="88"/>
      <c r="CN2175" s="88"/>
      <c r="CO2175" s="88"/>
      <c r="CP2175" s="88"/>
      <c r="CQ2175" s="88"/>
      <c r="CR2175" s="88"/>
      <c r="CS2175" s="88"/>
      <c r="CT2175" s="88"/>
      <c r="CU2175" s="88"/>
      <c r="CV2175" s="88"/>
      <c r="CW2175" s="88"/>
      <c r="CX2175" s="88"/>
      <c r="CY2175" s="88"/>
    </row>
    <row r="2176" spans="2:103" x14ac:dyDescent="0.3">
      <c r="B2176" s="87"/>
      <c r="C2176" s="87"/>
      <c r="D2176" s="144"/>
      <c r="E2176" s="144"/>
      <c r="F2176" s="87"/>
      <c r="G2176" s="88"/>
      <c r="H2176" s="88"/>
      <c r="I2176" s="88"/>
      <c r="J2176" s="87"/>
      <c r="K2176" s="87"/>
      <c r="L2176" s="87"/>
      <c r="M2176" s="87"/>
      <c r="N2176" s="87"/>
      <c r="O2176" s="88"/>
      <c r="P2176" s="88"/>
      <c r="Q2176" s="88"/>
      <c r="R2176" s="88"/>
      <c r="S2176" s="88"/>
      <c r="T2176" s="88"/>
      <c r="U2176" s="88"/>
      <c r="V2176" s="88"/>
      <c r="W2176" s="88"/>
      <c r="X2176" s="88"/>
      <c r="Y2176" s="88"/>
      <c r="Z2176" s="88"/>
      <c r="AA2176" s="88"/>
      <c r="AB2176" s="88"/>
      <c r="AC2176" s="88"/>
      <c r="AD2176" s="88"/>
      <c r="AE2176" s="88"/>
      <c r="AF2176" s="88"/>
      <c r="AG2176" s="88"/>
      <c r="AH2176" s="88"/>
      <c r="AI2176" s="88"/>
      <c r="AJ2176" s="88"/>
      <c r="AK2176" s="88"/>
      <c r="AL2176" s="88"/>
      <c r="AM2176" s="88"/>
      <c r="AN2176" s="88"/>
      <c r="AO2176" s="88"/>
      <c r="AP2176" s="88"/>
      <c r="AQ2176" s="88"/>
      <c r="AR2176" s="88"/>
      <c r="AS2176" s="88"/>
      <c r="AT2176" s="88"/>
      <c r="AU2176" s="88"/>
      <c r="AV2176" s="88"/>
      <c r="AW2176" s="88"/>
      <c r="AX2176" s="88"/>
      <c r="AY2176" s="88"/>
      <c r="AZ2176" s="88"/>
      <c r="BA2176" s="88"/>
      <c r="BB2176" s="88"/>
      <c r="BC2176" s="88"/>
      <c r="BD2176" s="88"/>
      <c r="BE2176" s="88"/>
      <c r="BF2176" s="88"/>
      <c r="BG2176" s="88"/>
      <c r="BH2176" s="88"/>
      <c r="BI2176" s="88"/>
      <c r="BJ2176" s="88"/>
      <c r="BK2176" s="88"/>
      <c r="BL2176" s="88"/>
      <c r="BM2176" s="88"/>
      <c r="BN2176" s="88"/>
      <c r="BO2176" s="88"/>
      <c r="BP2176" s="88"/>
      <c r="BQ2176" s="88"/>
      <c r="BR2176" s="88"/>
      <c r="BS2176" s="88"/>
      <c r="BT2176" s="88"/>
      <c r="BU2176" s="88"/>
      <c r="BV2176" s="88"/>
      <c r="BW2176" s="88"/>
      <c r="BX2176" s="88"/>
      <c r="BY2176" s="88"/>
      <c r="BZ2176" s="88"/>
      <c r="CA2176" s="88"/>
      <c r="CB2176" s="88"/>
      <c r="CC2176" s="88"/>
      <c r="CD2176" s="88"/>
      <c r="CE2176" s="88"/>
      <c r="CF2176" s="88"/>
      <c r="CG2176" s="88"/>
      <c r="CH2176" s="88"/>
      <c r="CI2176" s="88"/>
      <c r="CJ2176" s="88"/>
      <c r="CK2176" s="88"/>
      <c r="CL2176" s="88"/>
      <c r="CM2176" s="88"/>
      <c r="CN2176" s="88"/>
      <c r="CO2176" s="88"/>
      <c r="CP2176" s="88"/>
      <c r="CQ2176" s="88"/>
      <c r="CR2176" s="88"/>
      <c r="CS2176" s="88"/>
      <c r="CT2176" s="88"/>
      <c r="CU2176" s="88"/>
      <c r="CV2176" s="88"/>
      <c r="CW2176" s="88"/>
      <c r="CX2176" s="88"/>
      <c r="CY2176" s="88"/>
    </row>
    <row r="2177" spans="2:103" x14ac:dyDescent="0.3">
      <c r="B2177" s="87"/>
      <c r="C2177" s="87"/>
      <c r="D2177" s="144"/>
      <c r="E2177" s="144"/>
      <c r="F2177" s="87"/>
      <c r="G2177" s="88"/>
      <c r="H2177" s="88"/>
      <c r="I2177" s="88"/>
      <c r="J2177" s="87"/>
      <c r="K2177" s="87"/>
      <c r="L2177" s="87"/>
      <c r="M2177" s="87"/>
      <c r="N2177" s="87"/>
      <c r="O2177" s="88"/>
      <c r="P2177" s="88"/>
      <c r="Q2177" s="88"/>
      <c r="R2177" s="88"/>
      <c r="S2177" s="88"/>
      <c r="T2177" s="88"/>
      <c r="U2177" s="88"/>
      <c r="V2177" s="88"/>
      <c r="W2177" s="88"/>
      <c r="X2177" s="88"/>
      <c r="Y2177" s="88"/>
      <c r="Z2177" s="88"/>
      <c r="AA2177" s="88"/>
      <c r="AB2177" s="88"/>
      <c r="AC2177" s="88"/>
      <c r="AD2177" s="88"/>
      <c r="AE2177" s="88"/>
      <c r="AF2177" s="88"/>
      <c r="AG2177" s="88"/>
      <c r="AH2177" s="88"/>
      <c r="AI2177" s="88"/>
      <c r="AJ2177" s="88"/>
      <c r="AK2177" s="88"/>
      <c r="AL2177" s="88"/>
      <c r="AM2177" s="88"/>
      <c r="AN2177" s="88"/>
      <c r="AO2177" s="88"/>
      <c r="AP2177" s="88"/>
      <c r="AQ2177" s="88"/>
      <c r="AR2177" s="88"/>
      <c r="AS2177" s="88"/>
      <c r="AT2177" s="88"/>
      <c r="AU2177" s="88"/>
      <c r="AV2177" s="88"/>
      <c r="AW2177" s="88"/>
      <c r="AX2177" s="88"/>
      <c r="AY2177" s="88"/>
      <c r="AZ2177" s="88"/>
      <c r="BA2177" s="88"/>
      <c r="BB2177" s="88"/>
      <c r="BC2177" s="88"/>
      <c r="BD2177" s="88"/>
      <c r="BE2177" s="88"/>
      <c r="BF2177" s="88"/>
      <c r="BG2177" s="88"/>
      <c r="BH2177" s="88"/>
      <c r="BI2177" s="88"/>
      <c r="BJ2177" s="88"/>
      <c r="BK2177" s="88"/>
      <c r="BL2177" s="88"/>
      <c r="BM2177" s="88"/>
      <c r="BN2177" s="88"/>
      <c r="BO2177" s="88"/>
      <c r="BP2177" s="88"/>
      <c r="BQ2177" s="88"/>
      <c r="BR2177" s="88"/>
      <c r="BS2177" s="88"/>
      <c r="BT2177" s="88"/>
      <c r="BU2177" s="88"/>
      <c r="BV2177" s="88"/>
      <c r="BW2177" s="88"/>
      <c r="BX2177" s="88"/>
      <c r="BY2177" s="88"/>
      <c r="BZ2177" s="88"/>
      <c r="CA2177" s="88"/>
      <c r="CB2177" s="88"/>
      <c r="CC2177" s="88"/>
      <c r="CD2177" s="88"/>
      <c r="CE2177" s="88"/>
      <c r="CF2177" s="88"/>
      <c r="CG2177" s="88"/>
      <c r="CH2177" s="88"/>
      <c r="CI2177" s="88"/>
      <c r="CJ2177" s="88"/>
      <c r="CK2177" s="88"/>
      <c r="CL2177" s="88"/>
      <c r="CM2177" s="88"/>
      <c r="CN2177" s="88"/>
      <c r="CO2177" s="88"/>
      <c r="CP2177" s="88"/>
      <c r="CQ2177" s="88"/>
      <c r="CR2177" s="88"/>
      <c r="CS2177" s="88"/>
      <c r="CT2177" s="88"/>
      <c r="CU2177" s="88"/>
      <c r="CV2177" s="88"/>
      <c r="CW2177" s="88"/>
      <c r="CX2177" s="88"/>
      <c r="CY2177" s="88"/>
    </row>
    <row r="2178" spans="2:103" x14ac:dyDescent="0.3">
      <c r="B2178" s="87"/>
      <c r="C2178" s="87"/>
      <c r="D2178" s="144"/>
      <c r="E2178" s="144"/>
      <c r="F2178" s="87"/>
      <c r="G2178" s="88"/>
      <c r="H2178" s="88"/>
      <c r="I2178" s="88"/>
      <c r="J2178" s="87"/>
      <c r="K2178" s="87"/>
      <c r="L2178" s="87"/>
      <c r="M2178" s="87"/>
      <c r="N2178" s="87"/>
      <c r="O2178" s="88"/>
      <c r="P2178" s="88"/>
      <c r="Q2178" s="88"/>
      <c r="R2178" s="88"/>
      <c r="S2178" s="88"/>
      <c r="T2178" s="88"/>
      <c r="U2178" s="88"/>
      <c r="V2178" s="88"/>
      <c r="W2178" s="88"/>
      <c r="X2178" s="88"/>
      <c r="Y2178" s="88"/>
      <c r="Z2178" s="88"/>
      <c r="AA2178" s="88"/>
      <c r="AB2178" s="88"/>
      <c r="AC2178" s="88"/>
      <c r="AD2178" s="88"/>
      <c r="AE2178" s="88"/>
      <c r="AF2178" s="88"/>
      <c r="AG2178" s="88"/>
      <c r="AH2178" s="88"/>
      <c r="AI2178" s="88"/>
      <c r="AJ2178" s="88"/>
      <c r="AK2178" s="88"/>
      <c r="AL2178" s="88"/>
      <c r="AM2178" s="88"/>
      <c r="AN2178" s="88"/>
      <c r="AO2178" s="88"/>
      <c r="AP2178" s="88"/>
      <c r="AQ2178" s="88"/>
      <c r="AR2178" s="88"/>
      <c r="AS2178" s="88"/>
      <c r="AT2178" s="88"/>
      <c r="AU2178" s="88"/>
      <c r="AV2178" s="88"/>
      <c r="AW2178" s="88"/>
      <c r="AX2178" s="88"/>
      <c r="AY2178" s="88"/>
      <c r="AZ2178" s="88"/>
      <c r="BA2178" s="88"/>
      <c r="BB2178" s="88"/>
      <c r="BC2178" s="88"/>
      <c r="BD2178" s="88"/>
      <c r="BE2178" s="88"/>
      <c r="BF2178" s="88"/>
      <c r="BG2178" s="88"/>
      <c r="BH2178" s="88"/>
      <c r="BI2178" s="88"/>
      <c r="BJ2178" s="88"/>
      <c r="BK2178" s="88"/>
      <c r="BL2178" s="88"/>
      <c r="BM2178" s="88"/>
      <c r="BN2178" s="88"/>
      <c r="BO2178" s="88"/>
      <c r="BP2178" s="88"/>
      <c r="BQ2178" s="88"/>
      <c r="BR2178" s="88"/>
      <c r="BS2178" s="88"/>
      <c r="BT2178" s="88"/>
      <c r="BU2178" s="88"/>
      <c r="BV2178" s="88"/>
      <c r="BW2178" s="88"/>
      <c r="BX2178" s="88"/>
      <c r="BY2178" s="88"/>
      <c r="BZ2178" s="88"/>
      <c r="CA2178" s="88"/>
      <c r="CB2178" s="88"/>
      <c r="CC2178" s="88"/>
      <c r="CD2178" s="88"/>
      <c r="CE2178" s="88"/>
      <c r="CF2178" s="88"/>
      <c r="CG2178" s="88"/>
      <c r="CH2178" s="88"/>
      <c r="CI2178" s="88"/>
      <c r="CJ2178" s="88"/>
      <c r="CK2178" s="88"/>
      <c r="CL2178" s="88"/>
      <c r="CM2178" s="88"/>
      <c r="CN2178" s="88"/>
      <c r="CO2178" s="88"/>
      <c r="CP2178" s="88"/>
      <c r="CQ2178" s="88"/>
      <c r="CR2178" s="88"/>
      <c r="CS2178" s="88"/>
      <c r="CT2178" s="88"/>
      <c r="CU2178" s="88"/>
      <c r="CV2178" s="88"/>
      <c r="CW2178" s="88"/>
      <c r="CX2178" s="88"/>
      <c r="CY2178" s="88"/>
    </row>
    <row r="2179" spans="2:103" x14ac:dyDescent="0.3">
      <c r="B2179" s="87"/>
      <c r="C2179" s="87"/>
      <c r="D2179" s="144"/>
      <c r="E2179" s="144"/>
      <c r="F2179" s="87"/>
      <c r="G2179" s="88"/>
      <c r="H2179" s="88"/>
      <c r="I2179" s="88"/>
      <c r="J2179" s="87"/>
      <c r="K2179" s="87"/>
      <c r="L2179" s="87"/>
      <c r="M2179" s="87"/>
      <c r="N2179" s="87"/>
      <c r="O2179" s="88"/>
      <c r="P2179" s="88"/>
      <c r="Q2179" s="88"/>
      <c r="R2179" s="88"/>
      <c r="S2179" s="88"/>
      <c r="T2179" s="88"/>
      <c r="U2179" s="88"/>
      <c r="V2179" s="88"/>
      <c r="W2179" s="88"/>
      <c r="X2179" s="88"/>
      <c r="Y2179" s="88"/>
      <c r="Z2179" s="88"/>
      <c r="AA2179" s="88"/>
      <c r="AB2179" s="88"/>
      <c r="AC2179" s="88"/>
      <c r="AD2179" s="88"/>
      <c r="AE2179" s="88"/>
      <c r="AF2179" s="88"/>
      <c r="AG2179" s="88"/>
      <c r="AH2179" s="88"/>
      <c r="AI2179" s="88"/>
      <c r="AJ2179" s="88"/>
      <c r="AK2179" s="88"/>
      <c r="AL2179" s="88"/>
      <c r="AM2179" s="88"/>
      <c r="AN2179" s="88"/>
      <c r="AO2179" s="88"/>
      <c r="AP2179" s="88"/>
      <c r="AQ2179" s="88"/>
      <c r="AR2179" s="88"/>
      <c r="AS2179" s="88"/>
      <c r="AT2179" s="88"/>
      <c r="AU2179" s="88"/>
      <c r="AV2179" s="88"/>
      <c r="AW2179" s="88"/>
      <c r="AX2179" s="88"/>
      <c r="AY2179" s="88"/>
      <c r="AZ2179" s="88"/>
      <c r="BA2179" s="88"/>
      <c r="BB2179" s="88"/>
      <c r="BC2179" s="88"/>
      <c r="BD2179" s="88"/>
      <c r="BE2179" s="88"/>
      <c r="BF2179" s="88"/>
      <c r="BG2179" s="88"/>
      <c r="BH2179" s="88"/>
      <c r="BI2179" s="88"/>
      <c r="BJ2179" s="88"/>
      <c r="BK2179" s="88"/>
      <c r="BL2179" s="88"/>
      <c r="BM2179" s="88"/>
      <c r="BN2179" s="88"/>
      <c r="BO2179" s="88"/>
      <c r="BP2179" s="88"/>
      <c r="BQ2179" s="88"/>
      <c r="BR2179" s="88"/>
      <c r="BS2179" s="88"/>
      <c r="BT2179" s="88"/>
      <c r="BU2179" s="88"/>
      <c r="BV2179" s="88"/>
      <c r="BW2179" s="88"/>
      <c r="BX2179" s="88"/>
      <c r="BY2179" s="88"/>
      <c r="BZ2179" s="88"/>
      <c r="CA2179" s="88"/>
      <c r="CB2179" s="88"/>
      <c r="CC2179" s="88"/>
      <c r="CD2179" s="88"/>
      <c r="CE2179" s="88"/>
      <c r="CF2179" s="88"/>
      <c r="CG2179" s="88"/>
      <c r="CH2179" s="88"/>
      <c r="CI2179" s="88"/>
      <c r="CJ2179" s="88"/>
      <c r="CK2179" s="88"/>
      <c r="CL2179" s="88"/>
      <c r="CM2179" s="88"/>
      <c r="CN2179" s="88"/>
      <c r="CO2179" s="88"/>
      <c r="CP2179" s="88"/>
      <c r="CQ2179" s="88"/>
      <c r="CR2179" s="88"/>
      <c r="CS2179" s="88"/>
      <c r="CT2179" s="88"/>
      <c r="CU2179" s="88"/>
      <c r="CV2179" s="88"/>
      <c r="CW2179" s="88"/>
      <c r="CX2179" s="88"/>
      <c r="CY2179" s="88"/>
    </row>
    <row r="2180" spans="2:103" x14ac:dyDescent="0.3">
      <c r="B2180" s="87"/>
      <c r="C2180" s="87"/>
      <c r="D2180" s="144"/>
      <c r="E2180" s="144"/>
      <c r="F2180" s="87"/>
      <c r="G2180" s="88"/>
      <c r="H2180" s="88"/>
      <c r="I2180" s="88"/>
      <c r="J2180" s="87"/>
      <c r="K2180" s="87"/>
      <c r="L2180" s="87"/>
      <c r="M2180" s="87"/>
      <c r="N2180" s="87"/>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row>
    <row r="2181" spans="2:103" x14ac:dyDescent="0.3">
      <c r="B2181" s="87"/>
      <c r="C2181" s="87"/>
      <c r="D2181" s="144"/>
      <c r="E2181" s="144"/>
      <c r="F2181" s="87"/>
      <c r="G2181" s="88"/>
      <c r="H2181" s="88"/>
      <c r="I2181" s="88"/>
      <c r="J2181" s="87"/>
      <c r="K2181" s="87"/>
      <c r="L2181" s="87"/>
      <c r="M2181" s="87"/>
      <c r="N2181" s="87"/>
      <c r="O2181" s="88"/>
      <c r="P2181" s="88"/>
      <c r="Q2181" s="88"/>
      <c r="R2181" s="88"/>
      <c r="S2181" s="88"/>
      <c r="T2181" s="88"/>
      <c r="U2181" s="88"/>
      <c r="V2181" s="88"/>
      <c r="W2181" s="88"/>
      <c r="X2181" s="88"/>
      <c r="Y2181" s="88"/>
      <c r="Z2181" s="88"/>
      <c r="AA2181" s="88"/>
      <c r="AB2181" s="88"/>
      <c r="AC2181" s="88"/>
      <c r="AD2181" s="88"/>
      <c r="AE2181" s="88"/>
      <c r="AF2181" s="88"/>
      <c r="AG2181" s="88"/>
      <c r="AH2181" s="88"/>
      <c r="AI2181" s="88"/>
      <c r="AJ2181" s="88"/>
      <c r="AK2181" s="88"/>
      <c r="AL2181" s="88"/>
      <c r="AM2181" s="88"/>
      <c r="AN2181" s="88"/>
      <c r="AO2181" s="88"/>
      <c r="AP2181" s="88"/>
      <c r="AQ2181" s="88"/>
      <c r="AR2181" s="88"/>
      <c r="AS2181" s="88"/>
      <c r="AT2181" s="88"/>
      <c r="AU2181" s="88"/>
      <c r="AV2181" s="88"/>
      <c r="AW2181" s="88"/>
      <c r="AX2181" s="88"/>
      <c r="AY2181" s="88"/>
      <c r="AZ2181" s="88"/>
      <c r="BA2181" s="88"/>
      <c r="BB2181" s="88"/>
      <c r="BC2181" s="88"/>
      <c r="BD2181" s="88"/>
      <c r="BE2181" s="88"/>
      <c r="BF2181" s="88"/>
      <c r="BG2181" s="88"/>
      <c r="BH2181" s="88"/>
      <c r="BI2181" s="88"/>
      <c r="BJ2181" s="88"/>
      <c r="BK2181" s="88"/>
      <c r="BL2181" s="88"/>
      <c r="BM2181" s="88"/>
      <c r="BN2181" s="88"/>
      <c r="BO2181" s="88"/>
      <c r="BP2181" s="88"/>
      <c r="BQ2181" s="88"/>
      <c r="BR2181" s="88"/>
      <c r="BS2181" s="88"/>
      <c r="BT2181" s="88"/>
      <c r="BU2181" s="88"/>
      <c r="BV2181" s="88"/>
      <c r="BW2181" s="88"/>
      <c r="BX2181" s="88"/>
      <c r="BY2181" s="88"/>
      <c r="BZ2181" s="88"/>
      <c r="CA2181" s="88"/>
      <c r="CB2181" s="88"/>
      <c r="CC2181" s="88"/>
      <c r="CD2181" s="88"/>
      <c r="CE2181" s="88"/>
      <c r="CF2181" s="88"/>
      <c r="CG2181" s="88"/>
      <c r="CH2181" s="88"/>
      <c r="CI2181" s="88"/>
      <c r="CJ2181" s="88"/>
      <c r="CK2181" s="88"/>
      <c r="CL2181" s="88"/>
      <c r="CM2181" s="88"/>
      <c r="CN2181" s="88"/>
      <c r="CO2181" s="88"/>
      <c r="CP2181" s="88"/>
      <c r="CQ2181" s="88"/>
      <c r="CR2181" s="88"/>
      <c r="CS2181" s="88"/>
      <c r="CT2181" s="88"/>
      <c r="CU2181" s="88"/>
      <c r="CV2181" s="88"/>
      <c r="CW2181" s="88"/>
      <c r="CX2181" s="88"/>
      <c r="CY2181" s="88"/>
    </row>
    <row r="2182" spans="2:103" x14ac:dyDescent="0.3">
      <c r="B2182" s="87"/>
      <c r="C2182" s="87"/>
      <c r="D2182" s="144"/>
      <c r="E2182" s="144"/>
      <c r="F2182" s="87"/>
      <c r="G2182" s="88"/>
      <c r="H2182" s="88"/>
      <c r="I2182" s="88"/>
      <c r="J2182" s="87"/>
      <c r="K2182" s="87"/>
      <c r="L2182" s="87"/>
      <c r="M2182" s="87"/>
      <c r="N2182" s="87"/>
      <c r="O2182" s="88"/>
      <c r="P2182" s="88"/>
      <c r="Q2182" s="88"/>
      <c r="R2182" s="88"/>
      <c r="S2182" s="88"/>
      <c r="T2182" s="88"/>
      <c r="U2182" s="88"/>
      <c r="V2182" s="88"/>
      <c r="W2182" s="88"/>
      <c r="X2182" s="88"/>
      <c r="Y2182" s="88"/>
      <c r="Z2182" s="88"/>
      <c r="AA2182" s="88"/>
      <c r="AB2182" s="88"/>
      <c r="AC2182" s="88"/>
      <c r="AD2182" s="88"/>
      <c r="AE2182" s="88"/>
      <c r="AF2182" s="88"/>
      <c r="AG2182" s="88"/>
      <c r="AH2182" s="88"/>
      <c r="AI2182" s="88"/>
      <c r="AJ2182" s="88"/>
      <c r="AK2182" s="88"/>
      <c r="AL2182" s="88"/>
      <c r="AM2182" s="88"/>
      <c r="AN2182" s="88"/>
      <c r="AO2182" s="88"/>
      <c r="AP2182" s="88"/>
      <c r="AQ2182" s="88"/>
      <c r="AR2182" s="88"/>
      <c r="AS2182" s="88"/>
      <c r="AT2182" s="88"/>
      <c r="AU2182" s="88"/>
      <c r="AV2182" s="88"/>
      <c r="AW2182" s="88"/>
      <c r="AX2182" s="88"/>
      <c r="AY2182" s="88"/>
      <c r="AZ2182" s="88"/>
      <c r="BA2182" s="88"/>
      <c r="BB2182" s="88"/>
      <c r="BC2182" s="88"/>
      <c r="BD2182" s="88"/>
      <c r="BE2182" s="88"/>
      <c r="BF2182" s="88"/>
      <c r="BG2182" s="88"/>
      <c r="BH2182" s="88"/>
      <c r="BI2182" s="88"/>
      <c r="BJ2182" s="88"/>
      <c r="BK2182" s="88"/>
      <c r="BL2182" s="88"/>
      <c r="BM2182" s="88"/>
      <c r="BN2182" s="88"/>
      <c r="BO2182" s="88"/>
      <c r="BP2182" s="88"/>
      <c r="BQ2182" s="88"/>
      <c r="BR2182" s="88"/>
      <c r="BS2182" s="88"/>
      <c r="BT2182" s="88"/>
      <c r="BU2182" s="88"/>
      <c r="BV2182" s="88"/>
      <c r="BW2182" s="88"/>
      <c r="BX2182" s="88"/>
      <c r="BY2182" s="88"/>
      <c r="BZ2182" s="88"/>
      <c r="CA2182" s="88"/>
      <c r="CB2182" s="88"/>
      <c r="CC2182" s="88"/>
      <c r="CD2182" s="88"/>
      <c r="CE2182" s="88"/>
      <c r="CF2182" s="88"/>
      <c r="CG2182" s="88"/>
      <c r="CH2182" s="88"/>
      <c r="CI2182" s="88"/>
      <c r="CJ2182" s="88"/>
      <c r="CK2182" s="88"/>
      <c r="CL2182" s="88"/>
      <c r="CM2182" s="88"/>
      <c r="CN2182" s="88"/>
      <c r="CO2182" s="88"/>
      <c r="CP2182" s="88"/>
      <c r="CQ2182" s="88"/>
      <c r="CR2182" s="88"/>
      <c r="CS2182" s="88"/>
      <c r="CT2182" s="88"/>
      <c r="CU2182" s="88"/>
      <c r="CV2182" s="88"/>
      <c r="CW2182" s="88"/>
      <c r="CX2182" s="88"/>
      <c r="CY2182" s="88"/>
    </row>
    <row r="2183" spans="2:103" x14ac:dyDescent="0.3">
      <c r="B2183" s="87"/>
      <c r="C2183" s="87"/>
      <c r="D2183" s="144"/>
      <c r="E2183" s="144"/>
      <c r="F2183" s="87"/>
      <c r="G2183" s="88"/>
      <c r="H2183" s="88"/>
      <c r="I2183" s="88"/>
      <c r="J2183" s="87"/>
      <c r="K2183" s="87"/>
      <c r="L2183" s="87"/>
      <c r="M2183" s="87"/>
      <c r="N2183" s="87"/>
      <c r="O2183" s="88"/>
      <c r="P2183" s="88"/>
      <c r="Q2183" s="88"/>
      <c r="R2183" s="88"/>
      <c r="S2183" s="88"/>
      <c r="T2183" s="88"/>
      <c r="U2183" s="88"/>
      <c r="V2183" s="88"/>
      <c r="W2183" s="88"/>
      <c r="X2183" s="88"/>
      <c r="Y2183" s="88"/>
      <c r="Z2183" s="88"/>
      <c r="AA2183" s="88"/>
      <c r="AB2183" s="88"/>
      <c r="AC2183" s="88"/>
      <c r="AD2183" s="88"/>
      <c r="AE2183" s="88"/>
      <c r="AF2183" s="88"/>
      <c r="AG2183" s="88"/>
      <c r="AH2183" s="88"/>
      <c r="AI2183" s="88"/>
      <c r="AJ2183" s="88"/>
      <c r="AK2183" s="88"/>
      <c r="AL2183" s="88"/>
      <c r="AM2183" s="88"/>
      <c r="AN2183" s="88"/>
      <c r="AO2183" s="88"/>
      <c r="AP2183" s="88"/>
      <c r="AQ2183" s="88"/>
      <c r="AR2183" s="88"/>
      <c r="AS2183" s="88"/>
      <c r="AT2183" s="88"/>
      <c r="AU2183" s="88"/>
      <c r="AV2183" s="88"/>
      <c r="AW2183" s="88"/>
      <c r="AX2183" s="88"/>
      <c r="AY2183" s="88"/>
      <c r="AZ2183" s="88"/>
      <c r="BA2183" s="88"/>
      <c r="BB2183" s="88"/>
      <c r="BC2183" s="88"/>
      <c r="BD2183" s="88"/>
      <c r="BE2183" s="88"/>
      <c r="BF2183" s="88"/>
      <c r="BG2183" s="88"/>
      <c r="BH2183" s="88"/>
      <c r="BI2183" s="88"/>
      <c r="BJ2183" s="88"/>
      <c r="BK2183" s="88"/>
      <c r="BL2183" s="88"/>
      <c r="BM2183" s="88"/>
      <c r="BN2183" s="88"/>
      <c r="BO2183" s="88"/>
      <c r="BP2183" s="88"/>
      <c r="BQ2183" s="88"/>
      <c r="BR2183" s="88"/>
      <c r="BS2183" s="88"/>
      <c r="BT2183" s="88"/>
      <c r="BU2183" s="88"/>
      <c r="BV2183" s="88"/>
      <c r="BW2183" s="88"/>
      <c r="BX2183" s="88"/>
      <c r="BY2183" s="88"/>
      <c r="BZ2183" s="88"/>
      <c r="CA2183" s="88"/>
      <c r="CB2183" s="88"/>
      <c r="CC2183" s="88"/>
      <c r="CD2183" s="88"/>
      <c r="CE2183" s="88"/>
      <c r="CF2183" s="88"/>
      <c r="CG2183" s="88"/>
      <c r="CH2183" s="88"/>
      <c r="CI2183" s="88"/>
      <c r="CJ2183" s="88"/>
      <c r="CK2183" s="88"/>
      <c r="CL2183" s="88"/>
      <c r="CM2183" s="88"/>
      <c r="CN2183" s="88"/>
      <c r="CO2183" s="88"/>
      <c r="CP2183" s="88"/>
      <c r="CQ2183" s="88"/>
      <c r="CR2183" s="88"/>
      <c r="CS2183" s="88"/>
      <c r="CT2183" s="88"/>
      <c r="CU2183" s="88"/>
      <c r="CV2183" s="88"/>
      <c r="CW2183" s="88"/>
      <c r="CX2183" s="88"/>
      <c r="CY2183" s="88"/>
    </row>
    <row r="2184" spans="2:103" x14ac:dyDescent="0.3">
      <c r="B2184" s="87"/>
      <c r="C2184" s="87"/>
      <c r="D2184" s="144"/>
      <c r="E2184" s="144"/>
      <c r="F2184" s="87"/>
      <c r="G2184" s="88"/>
      <c r="H2184" s="88"/>
      <c r="I2184" s="88"/>
      <c r="J2184" s="87"/>
      <c r="K2184" s="87"/>
      <c r="L2184" s="87"/>
      <c r="M2184" s="87"/>
      <c r="N2184" s="87"/>
      <c r="O2184" s="88"/>
      <c r="P2184" s="88"/>
      <c r="Q2184" s="88"/>
      <c r="R2184" s="88"/>
      <c r="S2184" s="88"/>
      <c r="T2184" s="88"/>
      <c r="U2184" s="88"/>
      <c r="V2184" s="88"/>
      <c r="W2184" s="88"/>
      <c r="X2184" s="88"/>
      <c r="Y2184" s="88"/>
      <c r="Z2184" s="88"/>
      <c r="AA2184" s="88"/>
      <c r="AB2184" s="88"/>
      <c r="AC2184" s="88"/>
      <c r="AD2184" s="88"/>
      <c r="AE2184" s="88"/>
      <c r="AF2184" s="88"/>
      <c r="AG2184" s="88"/>
      <c r="AH2184" s="88"/>
      <c r="AI2184" s="88"/>
      <c r="AJ2184" s="88"/>
      <c r="AK2184" s="88"/>
      <c r="AL2184" s="88"/>
      <c r="AM2184" s="88"/>
      <c r="AN2184" s="88"/>
      <c r="AO2184" s="88"/>
      <c r="AP2184" s="88"/>
      <c r="AQ2184" s="88"/>
      <c r="AR2184" s="88"/>
      <c r="AS2184" s="88"/>
      <c r="AT2184" s="88"/>
      <c r="AU2184" s="88"/>
      <c r="AV2184" s="88"/>
      <c r="AW2184" s="88"/>
      <c r="AX2184" s="88"/>
      <c r="AY2184" s="88"/>
      <c r="AZ2184" s="88"/>
      <c r="BA2184" s="88"/>
      <c r="BB2184" s="88"/>
      <c r="BC2184" s="88"/>
      <c r="BD2184" s="88"/>
      <c r="BE2184" s="88"/>
      <c r="BF2184" s="88"/>
      <c r="BG2184" s="88"/>
      <c r="BH2184" s="88"/>
      <c r="BI2184" s="88"/>
      <c r="BJ2184" s="88"/>
      <c r="BK2184" s="88"/>
      <c r="BL2184" s="88"/>
      <c r="BM2184" s="88"/>
      <c r="BN2184" s="88"/>
      <c r="BO2184" s="88"/>
      <c r="BP2184" s="88"/>
      <c r="BQ2184" s="88"/>
      <c r="BR2184" s="88"/>
      <c r="BS2184" s="88"/>
      <c r="BT2184" s="88"/>
      <c r="BU2184" s="88"/>
      <c r="BV2184" s="88"/>
      <c r="BW2184" s="88"/>
      <c r="BX2184" s="88"/>
      <c r="BY2184" s="88"/>
      <c r="BZ2184" s="88"/>
      <c r="CA2184" s="88"/>
      <c r="CB2184" s="88"/>
      <c r="CC2184" s="88"/>
      <c r="CD2184" s="88"/>
      <c r="CE2184" s="88"/>
      <c r="CF2184" s="88"/>
      <c r="CG2184" s="88"/>
      <c r="CH2184" s="88"/>
      <c r="CI2184" s="88"/>
      <c r="CJ2184" s="88"/>
      <c r="CK2184" s="88"/>
      <c r="CL2184" s="88"/>
      <c r="CM2184" s="88"/>
      <c r="CN2184" s="88"/>
      <c r="CO2184" s="88"/>
      <c r="CP2184" s="88"/>
      <c r="CQ2184" s="88"/>
      <c r="CR2184" s="88"/>
      <c r="CS2184" s="88"/>
      <c r="CT2184" s="88"/>
      <c r="CU2184" s="88"/>
      <c r="CV2184" s="88"/>
      <c r="CW2184" s="88"/>
      <c r="CX2184" s="88"/>
      <c r="CY2184" s="88"/>
    </row>
    <row r="2185" spans="2:103" x14ac:dyDescent="0.3">
      <c r="B2185" s="87"/>
      <c r="C2185" s="87"/>
      <c r="D2185" s="144"/>
      <c r="E2185" s="144"/>
      <c r="F2185" s="87"/>
      <c r="G2185" s="88"/>
      <c r="H2185" s="88"/>
      <c r="I2185" s="88"/>
      <c r="J2185" s="87"/>
      <c r="K2185" s="87"/>
      <c r="L2185" s="87"/>
      <c r="M2185" s="87"/>
      <c r="N2185" s="87"/>
      <c r="O2185" s="88"/>
      <c r="P2185" s="88"/>
      <c r="Q2185" s="88"/>
      <c r="R2185" s="88"/>
      <c r="S2185" s="88"/>
      <c r="T2185" s="88"/>
      <c r="U2185" s="88"/>
      <c r="V2185" s="88"/>
      <c r="W2185" s="88"/>
      <c r="X2185" s="88"/>
      <c r="Y2185" s="88"/>
      <c r="Z2185" s="88"/>
      <c r="AA2185" s="88"/>
      <c r="AB2185" s="88"/>
      <c r="AC2185" s="88"/>
      <c r="AD2185" s="88"/>
      <c r="AE2185" s="88"/>
      <c r="AF2185" s="88"/>
      <c r="AG2185" s="88"/>
      <c r="AH2185" s="88"/>
      <c r="AI2185" s="88"/>
      <c r="AJ2185" s="88"/>
      <c r="AK2185" s="88"/>
      <c r="AL2185" s="88"/>
      <c r="AM2185" s="88"/>
      <c r="AN2185" s="88"/>
      <c r="AO2185" s="88"/>
      <c r="AP2185" s="88"/>
      <c r="AQ2185" s="88"/>
      <c r="AR2185" s="88"/>
      <c r="AS2185" s="88"/>
      <c r="AT2185" s="88"/>
      <c r="AU2185" s="88"/>
      <c r="AV2185" s="88"/>
      <c r="AW2185" s="88"/>
      <c r="AX2185" s="88"/>
      <c r="AY2185" s="88"/>
      <c r="AZ2185" s="88"/>
      <c r="BA2185" s="88"/>
      <c r="BB2185" s="88"/>
      <c r="BC2185" s="88"/>
      <c r="BD2185" s="88"/>
      <c r="BE2185" s="88"/>
      <c r="BF2185" s="88"/>
      <c r="BG2185" s="88"/>
      <c r="BH2185" s="88"/>
      <c r="BI2185" s="88"/>
      <c r="BJ2185" s="88"/>
      <c r="BK2185" s="88"/>
      <c r="BL2185" s="88"/>
      <c r="BM2185" s="88"/>
      <c r="BN2185" s="88"/>
      <c r="BO2185" s="88"/>
      <c r="BP2185" s="88"/>
      <c r="BQ2185" s="88"/>
      <c r="BR2185" s="88"/>
      <c r="BS2185" s="88"/>
      <c r="BT2185" s="88"/>
      <c r="BU2185" s="88"/>
      <c r="BV2185" s="88"/>
      <c r="BW2185" s="88"/>
      <c r="BX2185" s="88"/>
      <c r="BY2185" s="88"/>
      <c r="BZ2185" s="88"/>
      <c r="CA2185" s="88"/>
      <c r="CB2185" s="88"/>
      <c r="CC2185" s="88"/>
      <c r="CD2185" s="88"/>
      <c r="CE2185" s="88"/>
      <c r="CF2185" s="88"/>
      <c r="CG2185" s="88"/>
      <c r="CH2185" s="88"/>
      <c r="CI2185" s="88"/>
      <c r="CJ2185" s="88"/>
      <c r="CK2185" s="88"/>
      <c r="CL2185" s="88"/>
      <c r="CM2185" s="88"/>
      <c r="CN2185" s="88"/>
      <c r="CO2185" s="88"/>
      <c r="CP2185" s="88"/>
      <c r="CQ2185" s="88"/>
      <c r="CR2185" s="88"/>
      <c r="CS2185" s="88"/>
      <c r="CT2185" s="88"/>
      <c r="CU2185" s="88"/>
      <c r="CV2185" s="88"/>
      <c r="CW2185" s="88"/>
      <c r="CX2185" s="88"/>
      <c r="CY2185" s="88"/>
    </row>
    <row r="2186" spans="2:103" x14ac:dyDescent="0.3">
      <c r="B2186" s="87"/>
      <c r="C2186" s="87"/>
      <c r="D2186" s="144"/>
      <c r="E2186" s="144"/>
      <c r="F2186" s="87"/>
      <c r="G2186" s="88"/>
      <c r="H2186" s="88"/>
      <c r="I2186" s="88"/>
      <c r="J2186" s="87"/>
      <c r="K2186" s="87"/>
      <c r="L2186" s="87"/>
      <c r="M2186" s="87"/>
      <c r="N2186" s="87"/>
      <c r="O2186" s="88"/>
      <c r="P2186" s="88"/>
      <c r="Q2186" s="88"/>
      <c r="R2186" s="88"/>
      <c r="S2186" s="88"/>
      <c r="T2186" s="88"/>
      <c r="U2186" s="88"/>
      <c r="V2186" s="88"/>
      <c r="W2186" s="88"/>
      <c r="X2186" s="88"/>
      <c r="Y2186" s="88"/>
      <c r="Z2186" s="88"/>
      <c r="AA2186" s="88"/>
      <c r="AB2186" s="88"/>
      <c r="AC2186" s="88"/>
      <c r="AD2186" s="88"/>
      <c r="AE2186" s="88"/>
      <c r="AF2186" s="88"/>
      <c r="AG2186" s="88"/>
      <c r="AH2186" s="88"/>
      <c r="AI2186" s="88"/>
      <c r="AJ2186" s="88"/>
      <c r="AK2186" s="88"/>
      <c r="AL2186" s="88"/>
      <c r="AM2186" s="88"/>
      <c r="AN2186" s="88"/>
      <c r="AO2186" s="88"/>
      <c r="AP2186" s="88"/>
      <c r="AQ2186" s="88"/>
      <c r="AR2186" s="88"/>
      <c r="AS2186" s="88"/>
      <c r="AT2186" s="88"/>
      <c r="AU2186" s="88"/>
      <c r="AV2186" s="88"/>
      <c r="AW2186" s="88"/>
      <c r="AX2186" s="88"/>
      <c r="AY2186" s="88"/>
      <c r="AZ2186" s="88"/>
      <c r="BA2186" s="88"/>
      <c r="BB2186" s="88"/>
      <c r="BC2186" s="88"/>
      <c r="BD2186" s="88"/>
      <c r="BE2186" s="88"/>
      <c r="BF2186" s="88"/>
      <c r="BG2186" s="88"/>
      <c r="BH2186" s="88"/>
      <c r="BI2186" s="88"/>
      <c r="BJ2186" s="88"/>
      <c r="BK2186" s="88"/>
      <c r="BL2186" s="88"/>
      <c r="BM2186" s="88"/>
      <c r="BN2186" s="88"/>
      <c r="BO2186" s="88"/>
      <c r="BP2186" s="88"/>
      <c r="BQ2186" s="88"/>
      <c r="BR2186" s="88"/>
      <c r="BS2186" s="88"/>
      <c r="BT2186" s="88"/>
      <c r="BU2186" s="88"/>
      <c r="BV2186" s="88"/>
      <c r="BW2186" s="88"/>
      <c r="BX2186" s="88"/>
      <c r="BY2186" s="88"/>
      <c r="BZ2186" s="88"/>
      <c r="CA2186" s="88"/>
      <c r="CB2186" s="88"/>
      <c r="CC2186" s="88"/>
      <c r="CD2186" s="88"/>
      <c r="CE2186" s="88"/>
      <c r="CF2186" s="88"/>
      <c r="CG2186" s="88"/>
      <c r="CH2186" s="88"/>
      <c r="CI2186" s="88"/>
      <c r="CJ2186" s="88"/>
      <c r="CK2186" s="88"/>
      <c r="CL2186" s="88"/>
      <c r="CM2186" s="88"/>
      <c r="CN2186" s="88"/>
      <c r="CO2186" s="88"/>
      <c r="CP2186" s="88"/>
      <c r="CQ2186" s="88"/>
      <c r="CR2186" s="88"/>
      <c r="CS2186" s="88"/>
      <c r="CT2186" s="88"/>
      <c r="CU2186" s="88"/>
      <c r="CV2186" s="88"/>
      <c r="CW2186" s="88"/>
      <c r="CX2186" s="88"/>
      <c r="CY2186" s="88"/>
    </row>
    <row r="2187" spans="2:103" x14ac:dyDescent="0.3">
      <c r="B2187" s="87"/>
      <c r="C2187" s="87"/>
      <c r="D2187" s="144"/>
      <c r="E2187" s="144"/>
      <c r="F2187" s="87"/>
      <c r="G2187" s="88"/>
      <c r="H2187" s="88"/>
      <c r="I2187" s="88"/>
      <c r="J2187" s="87"/>
      <c r="K2187" s="87"/>
      <c r="L2187" s="87"/>
      <c r="M2187" s="87"/>
      <c r="N2187" s="87"/>
      <c r="O2187" s="88"/>
      <c r="P2187" s="88"/>
      <c r="Q2187" s="88"/>
      <c r="R2187" s="88"/>
      <c r="S2187" s="88"/>
      <c r="T2187" s="88"/>
      <c r="U2187" s="88"/>
      <c r="V2187" s="88"/>
      <c r="W2187" s="88"/>
      <c r="X2187" s="88"/>
      <c r="Y2187" s="88"/>
      <c r="Z2187" s="88"/>
      <c r="AA2187" s="88"/>
      <c r="AB2187" s="88"/>
      <c r="AC2187" s="88"/>
      <c r="AD2187" s="88"/>
      <c r="AE2187" s="88"/>
      <c r="AF2187" s="88"/>
      <c r="AG2187" s="88"/>
      <c r="AH2187" s="88"/>
      <c r="AI2187" s="88"/>
      <c r="AJ2187" s="88"/>
      <c r="AK2187" s="88"/>
      <c r="AL2187" s="88"/>
      <c r="AM2187" s="88"/>
      <c r="AN2187" s="88"/>
      <c r="AO2187" s="88"/>
      <c r="AP2187" s="88"/>
      <c r="AQ2187" s="88"/>
      <c r="AR2187" s="88"/>
      <c r="AS2187" s="88"/>
      <c r="AT2187" s="88"/>
      <c r="AU2187" s="88"/>
      <c r="AV2187" s="88"/>
      <c r="AW2187" s="88"/>
      <c r="AX2187" s="88"/>
      <c r="AY2187" s="88"/>
      <c r="AZ2187" s="88"/>
      <c r="BA2187" s="88"/>
      <c r="BB2187" s="88"/>
      <c r="BC2187" s="88"/>
      <c r="BD2187" s="88"/>
      <c r="BE2187" s="88"/>
      <c r="BF2187" s="88"/>
      <c r="BG2187" s="88"/>
      <c r="BH2187" s="88"/>
      <c r="BI2187" s="88"/>
      <c r="BJ2187" s="88"/>
      <c r="BK2187" s="88"/>
      <c r="BL2187" s="88"/>
      <c r="BM2187" s="88"/>
      <c r="BN2187" s="88"/>
      <c r="BO2187" s="88"/>
      <c r="BP2187" s="88"/>
      <c r="BQ2187" s="88"/>
      <c r="BR2187" s="88"/>
      <c r="BS2187" s="88"/>
      <c r="BT2187" s="88"/>
      <c r="BU2187" s="88"/>
      <c r="BV2187" s="88"/>
      <c r="BW2187" s="88"/>
      <c r="BX2187" s="88"/>
      <c r="BY2187" s="88"/>
      <c r="BZ2187" s="88"/>
      <c r="CA2187" s="88"/>
      <c r="CB2187" s="88"/>
      <c r="CC2187" s="88"/>
      <c r="CD2187" s="88"/>
      <c r="CE2187" s="88"/>
      <c r="CF2187" s="88"/>
      <c r="CG2187" s="88"/>
      <c r="CH2187" s="88"/>
      <c r="CI2187" s="88"/>
      <c r="CJ2187" s="88"/>
      <c r="CK2187" s="88"/>
      <c r="CL2187" s="88"/>
      <c r="CM2187" s="88"/>
      <c r="CN2187" s="88"/>
      <c r="CO2187" s="88"/>
      <c r="CP2187" s="88"/>
      <c r="CQ2187" s="88"/>
      <c r="CR2187" s="88"/>
      <c r="CS2187" s="88"/>
      <c r="CT2187" s="88"/>
      <c r="CU2187" s="88"/>
      <c r="CV2187" s="88"/>
      <c r="CW2187" s="88"/>
      <c r="CX2187" s="88"/>
      <c r="CY2187" s="88"/>
    </row>
    <row r="2188" spans="2:103" x14ac:dyDescent="0.3">
      <c r="B2188" s="87"/>
      <c r="C2188" s="87"/>
      <c r="D2188" s="144"/>
      <c r="E2188" s="144"/>
      <c r="F2188" s="87"/>
      <c r="G2188" s="88"/>
      <c r="H2188" s="88"/>
      <c r="I2188" s="88"/>
      <c r="J2188" s="87"/>
      <c r="K2188" s="87"/>
      <c r="L2188" s="87"/>
      <c r="M2188" s="87"/>
      <c r="N2188" s="87"/>
      <c r="O2188" s="88"/>
      <c r="P2188" s="88"/>
      <c r="Q2188" s="88"/>
      <c r="R2188" s="88"/>
      <c r="S2188" s="88"/>
      <c r="T2188" s="88"/>
      <c r="U2188" s="88"/>
      <c r="V2188" s="88"/>
      <c r="W2188" s="88"/>
      <c r="X2188" s="88"/>
      <c r="Y2188" s="88"/>
      <c r="Z2188" s="88"/>
      <c r="AA2188" s="88"/>
      <c r="AB2188" s="88"/>
      <c r="AC2188" s="88"/>
      <c r="AD2188" s="88"/>
      <c r="AE2188" s="88"/>
      <c r="AF2188" s="88"/>
      <c r="AG2188" s="88"/>
      <c r="AH2188" s="88"/>
      <c r="AI2188" s="88"/>
      <c r="AJ2188" s="88"/>
      <c r="AK2188" s="88"/>
      <c r="AL2188" s="88"/>
      <c r="AM2188" s="88"/>
      <c r="AN2188" s="88"/>
      <c r="AO2188" s="88"/>
      <c r="AP2188" s="88"/>
      <c r="AQ2188" s="88"/>
      <c r="AR2188" s="88"/>
      <c r="AS2188" s="88"/>
      <c r="AT2188" s="88"/>
      <c r="AU2188" s="88"/>
      <c r="AV2188" s="88"/>
      <c r="AW2188" s="88"/>
      <c r="AX2188" s="88"/>
      <c r="AY2188" s="88"/>
      <c r="AZ2188" s="88"/>
      <c r="BA2188" s="88"/>
      <c r="BB2188" s="88"/>
      <c r="BC2188" s="88"/>
      <c r="BD2188" s="88"/>
      <c r="BE2188" s="88"/>
      <c r="BF2188" s="88"/>
      <c r="BG2188" s="88"/>
      <c r="BH2188" s="88"/>
      <c r="BI2188" s="88"/>
      <c r="BJ2188" s="88"/>
      <c r="BK2188" s="88"/>
      <c r="BL2188" s="88"/>
      <c r="BM2188" s="88"/>
      <c r="BN2188" s="88"/>
      <c r="BO2188" s="88"/>
      <c r="BP2188" s="88"/>
      <c r="BQ2188" s="88"/>
      <c r="BR2188" s="88"/>
      <c r="BS2188" s="88"/>
      <c r="BT2188" s="88"/>
      <c r="BU2188" s="88"/>
      <c r="BV2188" s="88"/>
      <c r="BW2188" s="88"/>
      <c r="BX2188" s="88"/>
      <c r="BY2188" s="88"/>
      <c r="BZ2188" s="88"/>
      <c r="CA2188" s="88"/>
      <c r="CB2188" s="88"/>
      <c r="CC2188" s="88"/>
      <c r="CD2188" s="88"/>
      <c r="CE2188" s="88"/>
      <c r="CF2188" s="88"/>
      <c r="CG2188" s="88"/>
      <c r="CH2188" s="88"/>
      <c r="CI2188" s="88"/>
      <c r="CJ2188" s="88"/>
      <c r="CK2188" s="88"/>
      <c r="CL2188" s="88"/>
      <c r="CM2188" s="88"/>
      <c r="CN2188" s="88"/>
      <c r="CO2188" s="88"/>
      <c r="CP2188" s="88"/>
      <c r="CQ2188" s="88"/>
      <c r="CR2188" s="88"/>
      <c r="CS2188" s="88"/>
      <c r="CT2188" s="88"/>
      <c r="CU2188" s="88"/>
      <c r="CV2188" s="88"/>
      <c r="CW2188" s="88"/>
      <c r="CX2188" s="88"/>
      <c r="CY2188" s="88"/>
    </row>
    <row r="2189" spans="2:103" x14ac:dyDescent="0.3">
      <c r="B2189" s="87"/>
      <c r="C2189" s="87"/>
      <c r="D2189" s="144"/>
      <c r="E2189" s="144"/>
      <c r="F2189" s="87"/>
      <c r="G2189" s="88"/>
      <c r="H2189" s="88"/>
      <c r="I2189" s="88"/>
      <c r="J2189" s="87"/>
      <c r="K2189" s="87"/>
      <c r="L2189" s="87"/>
      <c r="M2189" s="87"/>
      <c r="N2189" s="87"/>
      <c r="O2189" s="88"/>
      <c r="P2189" s="88"/>
      <c r="Q2189" s="88"/>
      <c r="R2189" s="88"/>
      <c r="S2189" s="88"/>
      <c r="T2189" s="88"/>
      <c r="U2189" s="88"/>
      <c r="V2189" s="88"/>
      <c r="W2189" s="88"/>
      <c r="X2189" s="88"/>
      <c r="Y2189" s="88"/>
      <c r="Z2189" s="88"/>
      <c r="AA2189" s="88"/>
      <c r="AB2189" s="88"/>
      <c r="AC2189" s="88"/>
      <c r="AD2189" s="88"/>
      <c r="AE2189" s="88"/>
      <c r="AF2189" s="88"/>
      <c r="AG2189" s="88"/>
      <c r="AH2189" s="88"/>
      <c r="AI2189" s="88"/>
      <c r="AJ2189" s="88"/>
      <c r="AK2189" s="88"/>
      <c r="AL2189" s="88"/>
      <c r="AM2189" s="88"/>
      <c r="AN2189" s="88"/>
      <c r="AO2189" s="88"/>
      <c r="AP2189" s="88"/>
      <c r="AQ2189" s="88"/>
      <c r="AR2189" s="88"/>
      <c r="AS2189" s="88"/>
      <c r="AT2189" s="88"/>
      <c r="AU2189" s="88"/>
      <c r="AV2189" s="88"/>
      <c r="AW2189" s="88"/>
      <c r="AX2189" s="88"/>
      <c r="AY2189" s="88"/>
      <c r="AZ2189" s="88"/>
      <c r="BA2189" s="88"/>
      <c r="BB2189" s="88"/>
      <c r="BC2189" s="88"/>
      <c r="BD2189" s="88"/>
      <c r="BE2189" s="88"/>
      <c r="BF2189" s="88"/>
      <c r="BG2189" s="88"/>
      <c r="BH2189" s="88"/>
      <c r="BI2189" s="88"/>
      <c r="BJ2189" s="88"/>
      <c r="BK2189" s="88"/>
      <c r="BL2189" s="88"/>
      <c r="BM2189" s="88"/>
      <c r="BN2189" s="88"/>
      <c r="BO2189" s="88"/>
      <c r="BP2189" s="88"/>
      <c r="BQ2189" s="88"/>
      <c r="BR2189" s="88"/>
      <c r="BS2189" s="88"/>
      <c r="BT2189" s="88"/>
      <c r="BU2189" s="88"/>
      <c r="BV2189" s="88"/>
      <c r="BW2189" s="88"/>
      <c r="BX2189" s="88"/>
      <c r="BY2189" s="88"/>
      <c r="BZ2189" s="88"/>
      <c r="CA2189" s="88"/>
      <c r="CB2189" s="88"/>
      <c r="CC2189" s="88"/>
      <c r="CD2189" s="88"/>
      <c r="CE2189" s="88"/>
      <c r="CF2189" s="88"/>
      <c r="CG2189" s="88"/>
      <c r="CH2189" s="88"/>
      <c r="CI2189" s="88"/>
      <c r="CJ2189" s="88"/>
      <c r="CK2189" s="88"/>
      <c r="CL2189" s="88"/>
      <c r="CM2189" s="88"/>
      <c r="CN2189" s="88"/>
      <c r="CO2189" s="88"/>
      <c r="CP2189" s="88"/>
      <c r="CQ2189" s="88"/>
      <c r="CR2189" s="88"/>
      <c r="CS2189" s="88"/>
      <c r="CT2189" s="88"/>
      <c r="CU2189" s="88"/>
      <c r="CV2189" s="88"/>
      <c r="CW2189" s="88"/>
      <c r="CX2189" s="88"/>
      <c r="CY2189" s="88"/>
    </row>
    <row r="2190" spans="2:103" x14ac:dyDescent="0.3">
      <c r="B2190" s="87"/>
      <c r="C2190" s="87"/>
      <c r="D2190" s="144"/>
      <c r="E2190" s="144"/>
      <c r="F2190" s="87"/>
      <c r="G2190" s="88"/>
      <c r="H2190" s="88"/>
      <c r="I2190" s="88"/>
      <c r="J2190" s="87"/>
      <c r="K2190" s="87"/>
      <c r="L2190" s="87"/>
      <c r="M2190" s="87"/>
      <c r="N2190" s="87"/>
      <c r="O2190" s="88"/>
      <c r="P2190" s="88"/>
      <c r="Q2190" s="88"/>
      <c r="R2190" s="88"/>
      <c r="S2190" s="88"/>
      <c r="T2190" s="88"/>
      <c r="U2190" s="88"/>
      <c r="V2190" s="88"/>
      <c r="W2190" s="88"/>
      <c r="X2190" s="88"/>
      <c r="Y2190" s="88"/>
      <c r="Z2190" s="88"/>
      <c r="AA2190" s="88"/>
      <c r="AB2190" s="88"/>
      <c r="AC2190" s="88"/>
      <c r="AD2190" s="88"/>
      <c r="AE2190" s="88"/>
      <c r="AF2190" s="88"/>
      <c r="AG2190" s="88"/>
      <c r="AH2190" s="88"/>
      <c r="AI2190" s="88"/>
      <c r="AJ2190" s="88"/>
      <c r="AK2190" s="88"/>
      <c r="AL2190" s="88"/>
      <c r="AM2190" s="88"/>
      <c r="AN2190" s="88"/>
      <c r="AO2190" s="88"/>
      <c r="AP2190" s="88"/>
      <c r="AQ2190" s="88"/>
      <c r="AR2190" s="88"/>
      <c r="AS2190" s="88"/>
      <c r="AT2190" s="88"/>
      <c r="AU2190" s="88"/>
      <c r="AV2190" s="88"/>
      <c r="AW2190" s="88"/>
      <c r="AX2190" s="88"/>
      <c r="AY2190" s="88"/>
      <c r="AZ2190" s="88"/>
      <c r="BA2190" s="88"/>
      <c r="BB2190" s="88"/>
      <c r="BC2190" s="88"/>
      <c r="BD2190" s="88"/>
      <c r="BE2190" s="88"/>
      <c r="BF2190" s="88"/>
      <c r="BG2190" s="88"/>
      <c r="BH2190" s="88"/>
      <c r="BI2190" s="88"/>
      <c r="BJ2190" s="88"/>
      <c r="BK2190" s="88"/>
      <c r="BL2190" s="88"/>
      <c r="BM2190" s="88"/>
      <c r="BN2190" s="88"/>
      <c r="BO2190" s="88"/>
      <c r="BP2190" s="88"/>
      <c r="BQ2190" s="88"/>
      <c r="BR2190" s="88"/>
      <c r="BS2190" s="88"/>
      <c r="BT2190" s="88"/>
      <c r="BU2190" s="88"/>
      <c r="BV2190" s="88"/>
      <c r="BW2190" s="88"/>
      <c r="BX2190" s="88"/>
      <c r="BY2190" s="88"/>
      <c r="BZ2190" s="88"/>
      <c r="CA2190" s="88"/>
      <c r="CB2190" s="88"/>
      <c r="CC2190" s="88"/>
      <c r="CD2190" s="88"/>
      <c r="CE2190" s="88"/>
      <c r="CF2190" s="88"/>
      <c r="CG2190" s="88"/>
      <c r="CH2190" s="88"/>
      <c r="CI2190" s="88"/>
      <c r="CJ2190" s="88"/>
      <c r="CK2190" s="88"/>
      <c r="CL2190" s="88"/>
      <c r="CM2190" s="88"/>
      <c r="CN2190" s="88"/>
      <c r="CO2190" s="88"/>
      <c r="CP2190" s="88"/>
      <c r="CQ2190" s="88"/>
      <c r="CR2190" s="88"/>
      <c r="CS2190" s="88"/>
      <c r="CT2190" s="88"/>
      <c r="CU2190" s="88"/>
      <c r="CV2190" s="88"/>
      <c r="CW2190" s="88"/>
      <c r="CX2190" s="88"/>
      <c r="CY2190" s="88"/>
    </row>
    <row r="2191" spans="2:103" x14ac:dyDescent="0.3">
      <c r="B2191" s="87"/>
      <c r="C2191" s="87"/>
      <c r="D2191" s="144"/>
      <c r="E2191" s="144"/>
      <c r="F2191" s="87"/>
      <c r="G2191" s="88"/>
      <c r="H2191" s="88"/>
      <c r="I2191" s="88"/>
      <c r="J2191" s="87"/>
      <c r="K2191" s="87"/>
      <c r="L2191" s="87"/>
      <c r="M2191" s="87"/>
      <c r="N2191" s="87"/>
      <c r="O2191" s="88"/>
      <c r="P2191" s="88"/>
      <c r="Q2191" s="88"/>
      <c r="R2191" s="88"/>
      <c r="S2191" s="88"/>
      <c r="T2191" s="88"/>
      <c r="U2191" s="88"/>
      <c r="V2191" s="88"/>
      <c r="W2191" s="88"/>
      <c r="X2191" s="88"/>
      <c r="Y2191" s="88"/>
      <c r="Z2191" s="88"/>
      <c r="AA2191" s="88"/>
      <c r="AB2191" s="88"/>
      <c r="AC2191" s="88"/>
      <c r="AD2191" s="88"/>
      <c r="AE2191" s="88"/>
      <c r="AF2191" s="88"/>
      <c r="AG2191" s="88"/>
      <c r="AH2191" s="88"/>
      <c r="AI2191" s="88"/>
      <c r="AJ2191" s="88"/>
      <c r="AK2191" s="88"/>
      <c r="AL2191" s="88"/>
      <c r="AM2191" s="88"/>
      <c r="AN2191" s="88"/>
      <c r="AO2191" s="88"/>
      <c r="AP2191" s="88"/>
      <c r="AQ2191" s="88"/>
      <c r="AR2191" s="88"/>
      <c r="AS2191" s="88"/>
      <c r="AT2191" s="88"/>
      <c r="AU2191" s="88"/>
      <c r="AV2191" s="88"/>
      <c r="AW2191" s="88"/>
      <c r="AX2191" s="88"/>
      <c r="AY2191" s="88"/>
      <c r="AZ2191" s="88"/>
      <c r="BA2191" s="88"/>
      <c r="BB2191" s="88"/>
      <c r="BC2191" s="88"/>
      <c r="BD2191" s="88"/>
      <c r="BE2191" s="88"/>
      <c r="BF2191" s="88"/>
      <c r="BG2191" s="88"/>
      <c r="BH2191" s="88"/>
      <c r="BI2191" s="88"/>
      <c r="BJ2191" s="88"/>
      <c r="BK2191" s="88"/>
      <c r="BL2191" s="88"/>
      <c r="BM2191" s="88"/>
      <c r="BN2191" s="88"/>
      <c r="BO2191" s="88"/>
      <c r="BP2191" s="88"/>
      <c r="BQ2191" s="88"/>
      <c r="BR2191" s="88"/>
      <c r="BS2191" s="88"/>
      <c r="BT2191" s="88"/>
      <c r="BU2191" s="88"/>
      <c r="BV2191" s="88"/>
      <c r="BW2191" s="88"/>
      <c r="BX2191" s="88"/>
      <c r="BY2191" s="88"/>
      <c r="BZ2191" s="88"/>
      <c r="CA2191" s="88"/>
      <c r="CB2191" s="88"/>
      <c r="CC2191" s="88"/>
      <c r="CD2191" s="88"/>
      <c r="CE2191" s="88"/>
      <c r="CF2191" s="88"/>
      <c r="CG2191" s="88"/>
      <c r="CH2191" s="88"/>
      <c r="CI2191" s="88"/>
      <c r="CJ2191" s="88"/>
      <c r="CK2191" s="88"/>
      <c r="CL2191" s="88"/>
      <c r="CM2191" s="88"/>
      <c r="CN2191" s="88"/>
      <c r="CO2191" s="88"/>
      <c r="CP2191" s="88"/>
      <c r="CQ2191" s="88"/>
      <c r="CR2191" s="88"/>
      <c r="CS2191" s="88"/>
      <c r="CT2191" s="88"/>
      <c r="CU2191" s="88"/>
      <c r="CV2191" s="88"/>
      <c r="CW2191" s="88"/>
      <c r="CX2191" s="88"/>
      <c r="CY2191" s="88"/>
    </row>
    <row r="2192" spans="2:103" x14ac:dyDescent="0.3">
      <c r="B2192" s="87"/>
      <c r="C2192" s="87"/>
      <c r="D2192" s="144"/>
      <c r="E2192" s="144"/>
      <c r="F2192" s="87"/>
      <c r="G2192" s="88"/>
      <c r="H2192" s="88"/>
      <c r="I2192" s="88"/>
      <c r="J2192" s="87"/>
      <c r="K2192" s="87"/>
      <c r="L2192" s="87"/>
      <c r="M2192" s="87"/>
      <c r="N2192" s="87"/>
      <c r="O2192" s="88"/>
      <c r="P2192" s="88"/>
      <c r="Q2192" s="88"/>
      <c r="R2192" s="88"/>
      <c r="S2192" s="88"/>
      <c r="T2192" s="88"/>
      <c r="U2192" s="88"/>
      <c r="V2192" s="88"/>
      <c r="W2192" s="88"/>
      <c r="X2192" s="88"/>
      <c r="Y2192" s="88"/>
      <c r="Z2192" s="88"/>
      <c r="AA2192" s="88"/>
      <c r="AB2192" s="88"/>
      <c r="AC2192" s="88"/>
      <c r="AD2192" s="88"/>
      <c r="AE2192" s="88"/>
      <c r="AF2192" s="88"/>
      <c r="AG2192" s="88"/>
      <c r="AH2192" s="88"/>
      <c r="AI2192" s="88"/>
      <c r="AJ2192" s="88"/>
      <c r="AK2192" s="88"/>
      <c r="AL2192" s="88"/>
      <c r="AM2192" s="88"/>
      <c r="AN2192" s="88"/>
      <c r="AO2192" s="88"/>
      <c r="AP2192" s="88"/>
      <c r="AQ2192" s="88"/>
      <c r="AR2192" s="88"/>
      <c r="AS2192" s="88"/>
      <c r="AT2192" s="88"/>
      <c r="AU2192" s="88"/>
      <c r="AV2192" s="88"/>
      <c r="AW2192" s="88"/>
      <c r="AX2192" s="88"/>
      <c r="AY2192" s="88"/>
      <c r="AZ2192" s="88"/>
      <c r="BA2192" s="88"/>
      <c r="BB2192" s="88"/>
      <c r="BC2192" s="88"/>
      <c r="BD2192" s="88"/>
      <c r="BE2192" s="88"/>
      <c r="BF2192" s="88"/>
      <c r="BG2192" s="88"/>
      <c r="BH2192" s="88"/>
      <c r="BI2192" s="88"/>
      <c r="BJ2192" s="88"/>
      <c r="BK2192" s="88"/>
      <c r="BL2192" s="88"/>
      <c r="BM2192" s="88"/>
      <c r="BN2192" s="88"/>
      <c r="BO2192" s="88"/>
      <c r="BP2192" s="88"/>
      <c r="BQ2192" s="88"/>
      <c r="BR2192" s="88"/>
      <c r="BS2192" s="88"/>
      <c r="BT2192" s="88"/>
      <c r="BU2192" s="88"/>
      <c r="BV2192" s="88"/>
      <c r="BW2192" s="88"/>
      <c r="BX2192" s="88"/>
      <c r="BY2192" s="88"/>
      <c r="BZ2192" s="88"/>
      <c r="CA2192" s="88"/>
      <c r="CB2192" s="88"/>
      <c r="CC2192" s="88"/>
      <c r="CD2192" s="88"/>
      <c r="CE2192" s="88"/>
      <c r="CF2192" s="88"/>
      <c r="CG2192" s="88"/>
      <c r="CH2192" s="88"/>
      <c r="CI2192" s="88"/>
      <c r="CJ2192" s="88"/>
      <c r="CK2192" s="88"/>
      <c r="CL2192" s="88"/>
      <c r="CM2192" s="88"/>
      <c r="CN2192" s="88"/>
      <c r="CO2192" s="88"/>
      <c r="CP2192" s="88"/>
      <c r="CQ2192" s="88"/>
      <c r="CR2192" s="88"/>
      <c r="CS2192" s="88"/>
      <c r="CT2192" s="88"/>
      <c r="CU2192" s="88"/>
      <c r="CV2192" s="88"/>
      <c r="CW2192" s="88"/>
      <c r="CX2192" s="88"/>
      <c r="CY2192" s="88"/>
    </row>
    <row r="2193" spans="2:103" x14ac:dyDescent="0.3">
      <c r="B2193" s="87"/>
      <c r="C2193" s="87"/>
      <c r="D2193" s="144"/>
      <c r="E2193" s="144"/>
      <c r="F2193" s="87"/>
      <c r="G2193" s="88"/>
      <c r="H2193" s="88"/>
      <c r="I2193" s="88"/>
      <c r="J2193" s="87"/>
      <c r="K2193" s="87"/>
      <c r="L2193" s="87"/>
      <c r="M2193" s="87"/>
      <c r="N2193" s="87"/>
      <c r="O2193" s="88"/>
      <c r="P2193" s="88"/>
      <c r="Q2193" s="88"/>
      <c r="R2193" s="88"/>
      <c r="S2193" s="88"/>
      <c r="T2193" s="88"/>
      <c r="U2193" s="88"/>
      <c r="V2193" s="88"/>
      <c r="W2193" s="88"/>
      <c r="X2193" s="88"/>
      <c r="Y2193" s="88"/>
      <c r="Z2193" s="88"/>
      <c r="AA2193" s="88"/>
      <c r="AB2193" s="88"/>
      <c r="AC2193" s="88"/>
      <c r="AD2193" s="88"/>
      <c r="AE2193" s="88"/>
      <c r="AF2193" s="88"/>
      <c r="AG2193" s="88"/>
      <c r="AH2193" s="88"/>
      <c r="AI2193" s="88"/>
      <c r="AJ2193" s="88"/>
      <c r="AK2193" s="88"/>
      <c r="AL2193" s="88"/>
      <c r="AM2193" s="88"/>
      <c r="AN2193" s="88"/>
      <c r="AO2193" s="88"/>
      <c r="AP2193" s="88"/>
      <c r="AQ2193" s="88"/>
      <c r="AR2193" s="88"/>
      <c r="AS2193" s="88"/>
      <c r="AT2193" s="88"/>
      <c r="AU2193" s="88"/>
      <c r="AV2193" s="88"/>
      <c r="AW2193" s="88"/>
      <c r="AX2193" s="88"/>
      <c r="AY2193" s="88"/>
      <c r="AZ2193" s="88"/>
      <c r="BA2193" s="88"/>
      <c r="BB2193" s="88"/>
      <c r="BC2193" s="88"/>
      <c r="BD2193" s="88"/>
      <c r="BE2193" s="88"/>
      <c r="BF2193" s="88"/>
      <c r="BG2193" s="88"/>
      <c r="BH2193" s="88"/>
      <c r="BI2193" s="88"/>
      <c r="BJ2193" s="88"/>
      <c r="BK2193" s="88"/>
      <c r="BL2193" s="88"/>
      <c r="BM2193" s="88"/>
      <c r="BN2193" s="88"/>
      <c r="BO2193" s="88"/>
      <c r="BP2193" s="88"/>
      <c r="BQ2193" s="88"/>
      <c r="BR2193" s="88"/>
      <c r="BS2193" s="88"/>
      <c r="BT2193" s="88"/>
      <c r="BU2193" s="88"/>
      <c r="BV2193" s="88"/>
      <c r="BW2193" s="88"/>
      <c r="BX2193" s="88"/>
      <c r="BY2193" s="88"/>
      <c r="BZ2193" s="88"/>
      <c r="CA2193" s="88"/>
      <c r="CB2193" s="88"/>
      <c r="CC2193" s="88"/>
      <c r="CD2193" s="88"/>
      <c r="CE2193" s="88"/>
      <c r="CF2193" s="88"/>
      <c r="CG2193" s="88"/>
      <c r="CH2193" s="88"/>
      <c r="CI2193" s="88"/>
      <c r="CJ2193" s="88"/>
      <c r="CK2193" s="88"/>
      <c r="CL2193" s="88"/>
      <c r="CM2193" s="88"/>
      <c r="CN2193" s="88"/>
      <c r="CO2193" s="88"/>
      <c r="CP2193" s="88"/>
      <c r="CQ2193" s="88"/>
      <c r="CR2193" s="88"/>
      <c r="CS2193" s="88"/>
      <c r="CT2193" s="88"/>
      <c r="CU2193" s="88"/>
      <c r="CV2193" s="88"/>
      <c r="CW2193" s="88"/>
      <c r="CX2193" s="88"/>
      <c r="CY2193" s="88"/>
    </row>
    <row r="2194" spans="2:103" x14ac:dyDescent="0.3">
      <c r="B2194" s="87"/>
      <c r="C2194" s="87"/>
      <c r="D2194" s="144"/>
      <c r="E2194" s="144"/>
      <c r="F2194" s="87"/>
      <c r="G2194" s="88"/>
      <c r="H2194" s="88"/>
      <c r="I2194" s="88"/>
      <c r="J2194" s="87"/>
      <c r="K2194" s="87"/>
      <c r="L2194" s="87"/>
      <c r="M2194" s="87"/>
      <c r="N2194" s="87"/>
      <c r="O2194" s="88"/>
      <c r="P2194" s="88"/>
      <c r="Q2194" s="88"/>
      <c r="R2194" s="88"/>
      <c r="S2194" s="88"/>
      <c r="T2194" s="88"/>
      <c r="U2194" s="88"/>
      <c r="V2194" s="88"/>
      <c r="W2194" s="88"/>
      <c r="X2194" s="88"/>
      <c r="Y2194" s="88"/>
      <c r="Z2194" s="88"/>
      <c r="AA2194" s="88"/>
      <c r="AB2194" s="88"/>
      <c r="AC2194" s="88"/>
      <c r="AD2194" s="88"/>
      <c r="AE2194" s="88"/>
      <c r="AF2194" s="88"/>
      <c r="AG2194" s="88"/>
      <c r="AH2194" s="88"/>
      <c r="AI2194" s="88"/>
      <c r="AJ2194" s="88"/>
      <c r="AK2194" s="88"/>
      <c r="AL2194" s="88"/>
      <c r="AM2194" s="88"/>
      <c r="AN2194" s="88"/>
      <c r="AO2194" s="88"/>
      <c r="AP2194" s="88"/>
      <c r="AQ2194" s="88"/>
      <c r="AR2194" s="88"/>
      <c r="AS2194" s="88"/>
      <c r="AT2194" s="88"/>
      <c r="AU2194" s="88"/>
      <c r="AV2194" s="88"/>
      <c r="AW2194" s="88"/>
      <c r="AX2194" s="88"/>
      <c r="AY2194" s="88"/>
      <c r="AZ2194" s="88"/>
      <c r="BA2194" s="88"/>
      <c r="BB2194" s="88"/>
      <c r="BC2194" s="88"/>
      <c r="BD2194" s="88"/>
      <c r="BE2194" s="88"/>
      <c r="BF2194" s="88"/>
      <c r="BG2194" s="88"/>
      <c r="BH2194" s="88"/>
      <c r="BI2194" s="88"/>
      <c r="BJ2194" s="88"/>
      <c r="BK2194" s="88"/>
      <c r="BL2194" s="88"/>
      <c r="BM2194" s="88"/>
      <c r="BN2194" s="88"/>
      <c r="BO2194" s="88"/>
      <c r="BP2194" s="88"/>
      <c r="BQ2194" s="88"/>
      <c r="BR2194" s="88"/>
      <c r="BS2194" s="88"/>
      <c r="BT2194" s="88"/>
      <c r="BU2194" s="88"/>
      <c r="BV2194" s="88"/>
      <c r="BW2194" s="88"/>
      <c r="BX2194" s="88"/>
      <c r="BY2194" s="88"/>
      <c r="BZ2194" s="88"/>
      <c r="CA2194" s="88"/>
      <c r="CB2194" s="88"/>
      <c r="CC2194" s="88"/>
      <c r="CD2194" s="88"/>
      <c r="CE2194" s="88"/>
      <c r="CF2194" s="88"/>
      <c r="CG2194" s="88"/>
      <c r="CH2194" s="88"/>
      <c r="CI2194" s="88"/>
      <c r="CJ2194" s="88"/>
      <c r="CK2194" s="88"/>
      <c r="CL2194" s="88"/>
      <c r="CM2194" s="88"/>
      <c r="CN2194" s="88"/>
      <c r="CO2194" s="88"/>
      <c r="CP2194" s="88"/>
      <c r="CQ2194" s="88"/>
      <c r="CR2194" s="88"/>
      <c r="CS2194" s="88"/>
      <c r="CT2194" s="88"/>
      <c r="CU2194" s="88"/>
      <c r="CV2194" s="88"/>
      <c r="CW2194" s="88"/>
      <c r="CX2194" s="88"/>
      <c r="CY2194" s="88"/>
    </row>
    <row r="2195" spans="2:103" x14ac:dyDescent="0.3">
      <c r="B2195" s="87"/>
      <c r="C2195" s="87"/>
      <c r="D2195" s="144"/>
      <c r="E2195" s="144"/>
      <c r="F2195" s="87"/>
      <c r="G2195" s="88"/>
      <c r="H2195" s="88"/>
      <c r="I2195" s="88"/>
      <c r="J2195" s="87"/>
      <c r="K2195" s="87"/>
      <c r="L2195" s="87"/>
      <c r="M2195" s="87"/>
      <c r="N2195" s="87"/>
      <c r="O2195" s="88"/>
      <c r="P2195" s="88"/>
      <c r="Q2195" s="88"/>
      <c r="R2195" s="88"/>
      <c r="S2195" s="88"/>
      <c r="T2195" s="88"/>
      <c r="U2195" s="88"/>
      <c r="V2195" s="88"/>
      <c r="W2195" s="88"/>
      <c r="X2195" s="88"/>
      <c r="Y2195" s="88"/>
      <c r="Z2195" s="88"/>
      <c r="AA2195" s="88"/>
      <c r="AB2195" s="88"/>
      <c r="AC2195" s="88"/>
      <c r="AD2195" s="88"/>
      <c r="AE2195" s="88"/>
      <c r="AF2195" s="88"/>
      <c r="AG2195" s="88"/>
      <c r="AH2195" s="88"/>
      <c r="AI2195" s="88"/>
      <c r="AJ2195" s="88"/>
      <c r="AK2195" s="88"/>
      <c r="AL2195" s="88"/>
      <c r="AM2195" s="88"/>
      <c r="AN2195" s="88"/>
      <c r="AO2195" s="88"/>
      <c r="AP2195" s="88"/>
      <c r="AQ2195" s="88"/>
      <c r="AR2195" s="88"/>
      <c r="AS2195" s="88"/>
      <c r="AT2195" s="88"/>
      <c r="AU2195" s="88"/>
      <c r="AV2195" s="88"/>
      <c r="AW2195" s="88"/>
      <c r="AX2195" s="88"/>
      <c r="AY2195" s="88"/>
      <c r="AZ2195" s="88"/>
      <c r="BA2195" s="88"/>
      <c r="BB2195" s="88"/>
      <c r="BC2195" s="88"/>
      <c r="BD2195" s="88"/>
      <c r="BE2195" s="88"/>
      <c r="BF2195" s="88"/>
      <c r="BG2195" s="88"/>
      <c r="BH2195" s="88"/>
      <c r="BI2195" s="88"/>
      <c r="BJ2195" s="88"/>
      <c r="BK2195" s="88"/>
      <c r="BL2195" s="88"/>
      <c r="BM2195" s="88"/>
      <c r="BN2195" s="88"/>
      <c r="BO2195" s="88"/>
      <c r="BP2195" s="88"/>
      <c r="BQ2195" s="88"/>
      <c r="BR2195" s="88"/>
      <c r="BS2195" s="88"/>
      <c r="BT2195" s="88"/>
      <c r="BU2195" s="88"/>
      <c r="BV2195" s="88"/>
      <c r="BW2195" s="88"/>
      <c r="BX2195" s="88"/>
      <c r="BY2195" s="88"/>
      <c r="BZ2195" s="88"/>
      <c r="CA2195" s="88"/>
      <c r="CB2195" s="88"/>
      <c r="CC2195" s="88"/>
      <c r="CD2195" s="88"/>
      <c r="CE2195" s="88"/>
      <c r="CF2195" s="88"/>
      <c r="CG2195" s="88"/>
      <c r="CH2195" s="88"/>
      <c r="CI2195" s="88"/>
      <c r="CJ2195" s="88"/>
      <c r="CK2195" s="88"/>
      <c r="CL2195" s="88"/>
      <c r="CM2195" s="88"/>
      <c r="CN2195" s="88"/>
      <c r="CO2195" s="88"/>
      <c r="CP2195" s="88"/>
      <c r="CQ2195" s="88"/>
      <c r="CR2195" s="88"/>
      <c r="CS2195" s="88"/>
      <c r="CT2195" s="88"/>
      <c r="CU2195" s="88"/>
      <c r="CV2195" s="88"/>
      <c r="CW2195" s="88"/>
      <c r="CX2195" s="88"/>
      <c r="CY2195" s="88"/>
    </row>
    <row r="2196" spans="2:103" x14ac:dyDescent="0.3">
      <c r="B2196" s="87"/>
      <c r="C2196" s="87"/>
      <c r="D2196" s="144"/>
      <c r="E2196" s="144"/>
      <c r="F2196" s="87"/>
      <c r="G2196" s="88"/>
      <c r="H2196" s="88"/>
      <c r="I2196" s="88"/>
      <c r="J2196" s="87"/>
      <c r="K2196" s="87"/>
      <c r="L2196" s="87"/>
      <c r="M2196" s="87"/>
      <c r="N2196" s="87"/>
      <c r="O2196" s="88"/>
      <c r="P2196" s="88"/>
      <c r="Q2196" s="88"/>
      <c r="R2196" s="88"/>
      <c r="S2196" s="88"/>
      <c r="T2196" s="88"/>
      <c r="U2196" s="88"/>
      <c r="V2196" s="88"/>
      <c r="W2196" s="88"/>
      <c r="X2196" s="88"/>
      <c r="Y2196" s="88"/>
      <c r="Z2196" s="88"/>
      <c r="AA2196" s="88"/>
      <c r="AB2196" s="88"/>
      <c r="AC2196" s="88"/>
      <c r="AD2196" s="88"/>
      <c r="AE2196" s="88"/>
      <c r="AF2196" s="88"/>
      <c r="AG2196" s="88"/>
      <c r="AH2196" s="88"/>
      <c r="AI2196" s="88"/>
      <c r="AJ2196" s="88"/>
      <c r="AK2196" s="88"/>
      <c r="AL2196" s="88"/>
      <c r="AM2196" s="88"/>
      <c r="AN2196" s="88"/>
      <c r="AO2196" s="88"/>
      <c r="AP2196" s="88"/>
      <c r="AQ2196" s="88"/>
      <c r="AR2196" s="88"/>
      <c r="AS2196" s="88"/>
      <c r="AT2196" s="88"/>
      <c r="AU2196" s="88"/>
      <c r="AV2196" s="88"/>
      <c r="AW2196" s="88"/>
      <c r="AX2196" s="88"/>
      <c r="AY2196" s="88"/>
      <c r="AZ2196" s="88"/>
      <c r="BA2196" s="88"/>
      <c r="BB2196" s="88"/>
      <c r="BC2196" s="88"/>
      <c r="BD2196" s="88"/>
      <c r="BE2196" s="88"/>
      <c r="BF2196" s="88"/>
      <c r="BG2196" s="88"/>
      <c r="BH2196" s="88"/>
      <c r="BI2196" s="88"/>
      <c r="BJ2196" s="88"/>
      <c r="BK2196" s="88"/>
      <c r="BL2196" s="88"/>
      <c r="BM2196" s="88"/>
      <c r="BN2196" s="88"/>
      <c r="BO2196" s="88"/>
      <c r="BP2196" s="88"/>
      <c r="BQ2196" s="88"/>
      <c r="BR2196" s="88"/>
      <c r="BS2196" s="88"/>
      <c r="BT2196" s="88"/>
      <c r="BU2196" s="88"/>
      <c r="BV2196" s="88"/>
      <c r="BW2196" s="88"/>
      <c r="BX2196" s="88"/>
      <c r="BY2196" s="88"/>
      <c r="BZ2196" s="88"/>
      <c r="CA2196" s="88"/>
      <c r="CB2196" s="88"/>
      <c r="CC2196" s="88"/>
      <c r="CD2196" s="88"/>
      <c r="CE2196" s="88"/>
      <c r="CF2196" s="88"/>
      <c r="CG2196" s="88"/>
      <c r="CH2196" s="88"/>
      <c r="CI2196" s="88"/>
      <c r="CJ2196" s="88"/>
      <c r="CK2196" s="88"/>
      <c r="CL2196" s="88"/>
      <c r="CM2196" s="88"/>
      <c r="CN2196" s="88"/>
      <c r="CO2196" s="88"/>
      <c r="CP2196" s="88"/>
      <c r="CQ2196" s="88"/>
      <c r="CR2196" s="88"/>
      <c r="CS2196" s="88"/>
      <c r="CT2196" s="88"/>
      <c r="CU2196" s="88"/>
      <c r="CV2196" s="88"/>
      <c r="CW2196" s="88"/>
      <c r="CX2196" s="88"/>
      <c r="CY2196" s="88"/>
    </row>
    <row r="2197" spans="2:103" x14ac:dyDescent="0.3">
      <c r="B2197" s="87"/>
      <c r="C2197" s="87"/>
      <c r="D2197" s="144"/>
      <c r="E2197" s="144"/>
      <c r="F2197" s="87"/>
      <c r="G2197" s="88"/>
      <c r="H2197" s="88"/>
      <c r="I2197" s="88"/>
      <c r="J2197" s="87"/>
      <c r="K2197" s="87"/>
      <c r="L2197" s="87"/>
      <c r="M2197" s="87"/>
      <c r="N2197" s="87"/>
      <c r="O2197" s="88"/>
      <c r="P2197" s="88"/>
      <c r="Q2197" s="88"/>
      <c r="R2197" s="88"/>
      <c r="S2197" s="88"/>
      <c r="T2197" s="88"/>
      <c r="U2197" s="88"/>
      <c r="V2197" s="88"/>
      <c r="W2197" s="88"/>
      <c r="X2197" s="88"/>
      <c r="Y2197" s="88"/>
      <c r="Z2197" s="88"/>
      <c r="AA2197" s="88"/>
      <c r="AB2197" s="88"/>
      <c r="AC2197" s="88"/>
      <c r="AD2197" s="88"/>
      <c r="AE2197" s="88"/>
      <c r="AF2197" s="88"/>
      <c r="AG2197" s="88"/>
      <c r="AH2197" s="88"/>
      <c r="AI2197" s="88"/>
      <c r="AJ2197" s="88"/>
      <c r="AK2197" s="88"/>
      <c r="AL2197" s="88"/>
      <c r="AM2197" s="88"/>
      <c r="AN2197" s="88"/>
      <c r="AO2197" s="88"/>
      <c r="AP2197" s="88"/>
      <c r="AQ2197" s="88"/>
      <c r="AR2197" s="88"/>
      <c r="AS2197" s="88"/>
      <c r="AT2197" s="88"/>
      <c r="AU2197" s="88"/>
      <c r="AV2197" s="88"/>
      <c r="AW2197" s="88"/>
      <c r="AX2197" s="88"/>
      <c r="AY2197" s="88"/>
      <c r="AZ2197" s="88"/>
      <c r="BA2197" s="88"/>
      <c r="BB2197" s="88"/>
      <c r="BC2197" s="88"/>
      <c r="BD2197" s="88"/>
      <c r="BE2197" s="88"/>
      <c r="BF2197" s="88"/>
      <c r="BG2197" s="88"/>
      <c r="BH2197" s="88"/>
      <c r="BI2197" s="88"/>
      <c r="BJ2197" s="88"/>
      <c r="BK2197" s="88"/>
      <c r="BL2197" s="88"/>
      <c r="BM2197" s="88"/>
      <c r="BN2197" s="88"/>
      <c r="BO2197" s="88"/>
      <c r="BP2197" s="88"/>
      <c r="BQ2197" s="88"/>
      <c r="BR2197" s="88"/>
      <c r="BS2197" s="88"/>
      <c r="BT2197" s="88"/>
      <c r="BU2197" s="88"/>
      <c r="BV2197" s="88"/>
      <c r="BW2197" s="88"/>
      <c r="BX2197" s="88"/>
      <c r="BY2197" s="88"/>
      <c r="BZ2197" s="88"/>
      <c r="CA2197" s="88"/>
      <c r="CB2197" s="88"/>
      <c r="CC2197" s="88"/>
      <c r="CD2197" s="88"/>
      <c r="CE2197" s="88"/>
      <c r="CF2197" s="88"/>
      <c r="CG2197" s="88"/>
      <c r="CH2197" s="88"/>
      <c r="CI2197" s="88"/>
      <c r="CJ2197" s="88"/>
      <c r="CK2197" s="88"/>
      <c r="CL2197" s="88"/>
      <c r="CM2197" s="88"/>
      <c r="CN2197" s="88"/>
      <c r="CO2197" s="88"/>
      <c r="CP2197" s="88"/>
      <c r="CQ2197" s="88"/>
      <c r="CR2197" s="88"/>
      <c r="CS2197" s="88"/>
      <c r="CT2197" s="88"/>
      <c r="CU2197" s="88"/>
      <c r="CV2197" s="88"/>
      <c r="CW2197" s="88"/>
      <c r="CX2197" s="88"/>
      <c r="CY2197" s="88"/>
    </row>
    <row r="2198" spans="2:103" x14ac:dyDescent="0.3">
      <c r="B2198" s="87"/>
      <c r="C2198" s="87"/>
      <c r="D2198" s="144"/>
      <c r="E2198" s="144"/>
      <c r="F2198" s="87"/>
      <c r="G2198" s="88"/>
      <c r="H2198" s="88"/>
      <c r="I2198" s="88"/>
      <c r="J2198" s="87"/>
      <c r="K2198" s="87"/>
      <c r="L2198" s="87"/>
      <c r="M2198" s="87"/>
      <c r="N2198" s="87"/>
      <c r="O2198" s="88"/>
      <c r="P2198" s="88"/>
      <c r="Q2198" s="88"/>
      <c r="R2198" s="88"/>
      <c r="S2198" s="88"/>
      <c r="T2198" s="88"/>
      <c r="U2198" s="88"/>
      <c r="V2198" s="88"/>
      <c r="W2198" s="88"/>
      <c r="X2198" s="88"/>
      <c r="Y2198" s="88"/>
      <c r="Z2198" s="88"/>
      <c r="AA2198" s="88"/>
      <c r="AB2198" s="88"/>
      <c r="AC2198" s="88"/>
      <c r="AD2198" s="88"/>
      <c r="AE2198" s="88"/>
      <c r="AF2198" s="88"/>
      <c r="AG2198" s="88"/>
      <c r="AH2198" s="88"/>
      <c r="AI2198" s="88"/>
      <c r="AJ2198" s="88"/>
      <c r="AK2198" s="88"/>
      <c r="AL2198" s="88"/>
      <c r="AM2198" s="88"/>
      <c r="AN2198" s="88"/>
      <c r="AO2198" s="88"/>
      <c r="AP2198" s="88"/>
      <c r="AQ2198" s="88"/>
      <c r="AR2198" s="88"/>
      <c r="AS2198" s="88"/>
      <c r="AT2198" s="88"/>
      <c r="AU2198" s="88"/>
      <c r="AV2198" s="88"/>
      <c r="AW2198" s="88"/>
      <c r="AX2198" s="88"/>
      <c r="AY2198" s="88"/>
      <c r="AZ2198" s="88"/>
      <c r="BA2198" s="88"/>
      <c r="BB2198" s="88"/>
      <c r="BC2198" s="88"/>
      <c r="BD2198" s="88"/>
      <c r="BE2198" s="88"/>
      <c r="BF2198" s="88"/>
      <c r="BG2198" s="88"/>
      <c r="BH2198" s="88"/>
      <c r="BI2198" s="88"/>
      <c r="BJ2198" s="88"/>
      <c r="BK2198" s="88"/>
      <c r="BL2198" s="88"/>
      <c r="BM2198" s="88"/>
      <c r="BN2198" s="88"/>
      <c r="BO2198" s="88"/>
      <c r="BP2198" s="88"/>
      <c r="BQ2198" s="88"/>
      <c r="BR2198" s="88"/>
      <c r="BS2198" s="88"/>
      <c r="BT2198" s="88"/>
      <c r="BU2198" s="88"/>
      <c r="BV2198" s="88"/>
      <c r="BW2198" s="88"/>
      <c r="BX2198" s="88"/>
      <c r="BY2198" s="88"/>
      <c r="BZ2198" s="88"/>
      <c r="CA2198" s="88"/>
      <c r="CB2198" s="88"/>
      <c r="CC2198" s="88"/>
      <c r="CD2198" s="88"/>
      <c r="CE2198" s="88"/>
      <c r="CF2198" s="88"/>
      <c r="CG2198" s="88"/>
      <c r="CH2198" s="88"/>
      <c r="CI2198" s="88"/>
      <c r="CJ2198" s="88"/>
      <c r="CK2198" s="88"/>
      <c r="CL2198" s="88"/>
      <c r="CM2198" s="88"/>
      <c r="CN2198" s="88"/>
      <c r="CO2198" s="88"/>
      <c r="CP2198" s="88"/>
      <c r="CQ2198" s="88"/>
      <c r="CR2198" s="88"/>
      <c r="CS2198" s="88"/>
      <c r="CT2198" s="88"/>
      <c r="CU2198" s="88"/>
      <c r="CV2198" s="88"/>
      <c r="CW2198" s="88"/>
      <c r="CX2198" s="88"/>
      <c r="CY2198" s="88"/>
    </row>
    <row r="2199" spans="2:103" x14ac:dyDescent="0.3">
      <c r="B2199" s="87"/>
      <c r="C2199" s="87"/>
      <c r="D2199" s="144"/>
      <c r="E2199" s="144"/>
      <c r="F2199" s="87"/>
      <c r="G2199" s="88"/>
      <c r="H2199" s="88"/>
      <c r="I2199" s="88"/>
      <c r="J2199" s="87"/>
      <c r="K2199" s="87"/>
      <c r="L2199" s="87"/>
      <c r="M2199" s="87"/>
      <c r="N2199" s="87"/>
      <c r="O2199" s="88"/>
      <c r="P2199" s="88"/>
      <c r="Q2199" s="88"/>
      <c r="R2199" s="88"/>
      <c r="S2199" s="88"/>
      <c r="T2199" s="88"/>
      <c r="U2199" s="88"/>
      <c r="V2199" s="88"/>
      <c r="W2199" s="88"/>
      <c r="X2199" s="88"/>
      <c r="Y2199" s="88"/>
      <c r="Z2199" s="88"/>
      <c r="AA2199" s="88"/>
      <c r="AB2199" s="88"/>
      <c r="AC2199" s="88"/>
      <c r="AD2199" s="88"/>
      <c r="AE2199" s="88"/>
      <c r="AF2199" s="88"/>
      <c r="AG2199" s="88"/>
      <c r="AH2199" s="88"/>
      <c r="AI2199" s="88"/>
      <c r="AJ2199" s="88"/>
      <c r="AK2199" s="88"/>
      <c r="AL2199" s="88"/>
      <c r="AM2199" s="88"/>
      <c r="AN2199" s="88"/>
      <c r="AO2199" s="88"/>
      <c r="AP2199" s="88"/>
      <c r="AQ2199" s="88"/>
      <c r="AR2199" s="88"/>
      <c r="AS2199" s="88"/>
      <c r="AT2199" s="88"/>
      <c r="AU2199" s="88"/>
      <c r="AV2199" s="88"/>
      <c r="AW2199" s="88"/>
      <c r="AX2199" s="88"/>
      <c r="AY2199" s="88"/>
      <c r="AZ2199" s="88"/>
      <c r="BA2199" s="88"/>
      <c r="BB2199" s="88"/>
      <c r="BC2199" s="88"/>
      <c r="BD2199" s="88"/>
      <c r="BE2199" s="88"/>
      <c r="BF2199" s="88"/>
      <c r="BG2199" s="88"/>
      <c r="BH2199" s="88"/>
      <c r="BI2199" s="88"/>
      <c r="BJ2199" s="88"/>
      <c r="BK2199" s="88"/>
      <c r="BL2199" s="88"/>
      <c r="BM2199" s="88"/>
      <c r="BN2199" s="88"/>
      <c r="BO2199" s="88"/>
      <c r="BP2199" s="88"/>
      <c r="BQ2199" s="88"/>
      <c r="BR2199" s="88"/>
      <c r="BS2199" s="88"/>
      <c r="BT2199" s="88"/>
      <c r="BU2199" s="88"/>
      <c r="BV2199" s="88"/>
      <c r="BW2199" s="88"/>
      <c r="BX2199" s="88"/>
      <c r="BY2199" s="88"/>
      <c r="BZ2199" s="88"/>
      <c r="CA2199" s="88"/>
      <c r="CB2199" s="88"/>
      <c r="CC2199" s="88"/>
      <c r="CD2199" s="88"/>
      <c r="CE2199" s="88"/>
      <c r="CF2199" s="88"/>
      <c r="CG2199" s="88"/>
      <c r="CH2199" s="88"/>
      <c r="CI2199" s="88"/>
      <c r="CJ2199" s="88"/>
      <c r="CK2199" s="88"/>
      <c r="CL2199" s="88"/>
      <c r="CM2199" s="88"/>
      <c r="CN2199" s="88"/>
      <c r="CO2199" s="88"/>
      <c r="CP2199" s="88"/>
      <c r="CQ2199" s="88"/>
      <c r="CR2199" s="88"/>
      <c r="CS2199" s="88"/>
      <c r="CT2199" s="88"/>
      <c r="CU2199" s="88"/>
      <c r="CV2199" s="88"/>
      <c r="CW2199" s="88"/>
      <c r="CX2199" s="88"/>
      <c r="CY2199" s="88"/>
    </row>
    <row r="2200" spans="2:103" x14ac:dyDescent="0.3">
      <c r="B2200" s="87"/>
      <c r="C2200" s="87"/>
      <c r="D2200" s="144"/>
      <c r="E2200" s="144"/>
      <c r="F2200" s="87"/>
      <c r="G2200" s="88"/>
      <c r="H2200" s="88"/>
      <c r="I2200" s="88"/>
      <c r="J2200" s="87"/>
      <c r="K2200" s="87"/>
      <c r="L2200" s="87"/>
      <c r="M2200" s="87"/>
      <c r="N2200" s="87"/>
      <c r="O2200" s="88"/>
      <c r="P2200" s="88"/>
      <c r="Q2200" s="88"/>
      <c r="R2200" s="88"/>
      <c r="S2200" s="88"/>
      <c r="T2200" s="88"/>
      <c r="U2200" s="88"/>
      <c r="V2200" s="88"/>
      <c r="W2200" s="88"/>
      <c r="X2200" s="88"/>
      <c r="Y2200" s="88"/>
      <c r="Z2200" s="88"/>
      <c r="AA2200" s="88"/>
      <c r="AB2200" s="88"/>
      <c r="AC2200" s="88"/>
      <c r="AD2200" s="88"/>
      <c r="AE2200" s="88"/>
      <c r="AF2200" s="88"/>
      <c r="AG2200" s="88"/>
      <c r="AH2200" s="88"/>
      <c r="AI2200" s="88"/>
      <c r="AJ2200" s="88"/>
      <c r="AK2200" s="88"/>
      <c r="AL2200" s="88"/>
      <c r="AM2200" s="88"/>
      <c r="AN2200" s="88"/>
      <c r="AO2200" s="88"/>
      <c r="AP2200" s="88"/>
      <c r="AQ2200" s="88"/>
      <c r="AR2200" s="88"/>
      <c r="AS2200" s="88"/>
      <c r="AT2200" s="88"/>
      <c r="AU2200" s="88"/>
      <c r="AV2200" s="88"/>
      <c r="AW2200" s="88"/>
      <c r="AX2200" s="88"/>
      <c r="AY2200" s="88"/>
      <c r="AZ2200" s="88"/>
      <c r="BA2200" s="88"/>
      <c r="BB2200" s="88"/>
      <c r="BC2200" s="88"/>
      <c r="BD2200" s="88"/>
      <c r="BE2200" s="88"/>
      <c r="BF2200" s="88"/>
      <c r="BG2200" s="88"/>
      <c r="BH2200" s="88"/>
      <c r="BI2200" s="88"/>
      <c r="BJ2200" s="88"/>
      <c r="BK2200" s="88"/>
      <c r="BL2200" s="88"/>
      <c r="BM2200" s="88"/>
      <c r="BN2200" s="88"/>
      <c r="BO2200" s="88"/>
      <c r="BP2200" s="88"/>
      <c r="BQ2200" s="88"/>
      <c r="BR2200" s="88"/>
      <c r="BS2200" s="88"/>
      <c r="BT2200" s="88"/>
      <c r="BU2200" s="88"/>
      <c r="BV2200" s="88"/>
      <c r="BW2200" s="88"/>
      <c r="BX2200" s="88"/>
      <c r="BY2200" s="88"/>
      <c r="BZ2200" s="88"/>
      <c r="CA2200" s="88"/>
      <c r="CB2200" s="88"/>
      <c r="CC2200" s="88"/>
      <c r="CD2200" s="88"/>
      <c r="CE2200" s="88"/>
      <c r="CF2200" s="88"/>
      <c r="CG2200" s="88"/>
      <c r="CH2200" s="88"/>
      <c r="CI2200" s="88"/>
      <c r="CJ2200" s="88"/>
      <c r="CK2200" s="88"/>
      <c r="CL2200" s="88"/>
      <c r="CM2200" s="88"/>
      <c r="CN2200" s="88"/>
      <c r="CO2200" s="88"/>
      <c r="CP2200" s="88"/>
      <c r="CQ2200" s="88"/>
      <c r="CR2200" s="88"/>
      <c r="CS2200" s="88"/>
      <c r="CT2200" s="88"/>
      <c r="CU2200" s="88"/>
      <c r="CV2200" s="88"/>
      <c r="CW2200" s="88"/>
      <c r="CX2200" s="88"/>
      <c r="CY2200" s="88"/>
    </row>
    <row r="2201" spans="2:103" x14ac:dyDescent="0.3">
      <c r="B2201" s="87"/>
      <c r="C2201" s="87"/>
      <c r="D2201" s="144"/>
      <c r="E2201" s="144"/>
      <c r="F2201" s="87"/>
      <c r="G2201" s="88"/>
      <c r="H2201" s="88"/>
      <c r="I2201" s="88"/>
      <c r="J2201" s="87"/>
      <c r="K2201" s="87"/>
      <c r="L2201" s="87"/>
      <c r="M2201" s="87"/>
      <c r="N2201" s="87"/>
      <c r="O2201" s="88"/>
      <c r="P2201" s="88"/>
      <c r="Q2201" s="88"/>
      <c r="R2201" s="88"/>
      <c r="S2201" s="88"/>
      <c r="T2201" s="88"/>
      <c r="U2201" s="88"/>
      <c r="V2201" s="88"/>
      <c r="W2201" s="88"/>
      <c r="X2201" s="88"/>
      <c r="Y2201" s="88"/>
      <c r="Z2201" s="88"/>
      <c r="AA2201" s="88"/>
      <c r="AB2201" s="88"/>
      <c r="AC2201" s="88"/>
      <c r="AD2201" s="88"/>
      <c r="AE2201" s="88"/>
      <c r="AF2201" s="88"/>
      <c r="AG2201" s="88"/>
      <c r="AH2201" s="88"/>
      <c r="AI2201" s="88"/>
      <c r="AJ2201" s="88"/>
      <c r="AK2201" s="88"/>
      <c r="AL2201" s="88"/>
      <c r="AM2201" s="88"/>
      <c r="AN2201" s="88"/>
      <c r="AO2201" s="88"/>
      <c r="AP2201" s="88"/>
      <c r="AQ2201" s="88"/>
      <c r="AR2201" s="88"/>
      <c r="AS2201" s="88"/>
      <c r="AT2201" s="88"/>
      <c r="AU2201" s="88"/>
      <c r="AV2201" s="88"/>
      <c r="AW2201" s="88"/>
      <c r="AX2201" s="88"/>
      <c r="AY2201" s="88"/>
      <c r="AZ2201" s="88"/>
      <c r="BA2201" s="88"/>
      <c r="BB2201" s="88"/>
      <c r="BC2201" s="88"/>
      <c r="BD2201" s="88"/>
      <c r="BE2201" s="88"/>
      <c r="BF2201" s="88"/>
      <c r="BG2201" s="88"/>
      <c r="BH2201" s="88"/>
      <c r="BI2201" s="88"/>
      <c r="BJ2201" s="88"/>
      <c r="BK2201" s="88"/>
      <c r="BL2201" s="88"/>
      <c r="BM2201" s="88"/>
      <c r="BN2201" s="88"/>
      <c r="BO2201" s="88"/>
      <c r="BP2201" s="88"/>
      <c r="BQ2201" s="88"/>
      <c r="BR2201" s="88"/>
      <c r="BS2201" s="88"/>
      <c r="BT2201" s="88"/>
      <c r="BU2201" s="88"/>
      <c r="BV2201" s="88"/>
      <c r="BW2201" s="88"/>
      <c r="BX2201" s="88"/>
      <c r="BY2201" s="88"/>
      <c r="BZ2201" s="88"/>
      <c r="CA2201" s="88"/>
      <c r="CB2201" s="88"/>
      <c r="CC2201" s="88"/>
      <c r="CD2201" s="88"/>
      <c r="CE2201" s="88"/>
      <c r="CF2201" s="88"/>
      <c r="CG2201" s="88"/>
      <c r="CH2201" s="88"/>
      <c r="CI2201" s="88"/>
      <c r="CJ2201" s="88"/>
      <c r="CK2201" s="88"/>
      <c r="CL2201" s="88"/>
      <c r="CM2201" s="88"/>
      <c r="CN2201" s="88"/>
      <c r="CO2201" s="88"/>
      <c r="CP2201" s="88"/>
      <c r="CQ2201" s="88"/>
      <c r="CR2201" s="88"/>
      <c r="CS2201" s="88"/>
      <c r="CT2201" s="88"/>
      <c r="CU2201" s="88"/>
      <c r="CV2201" s="88"/>
      <c r="CW2201" s="88"/>
      <c r="CX2201" s="88"/>
      <c r="CY2201" s="88"/>
    </row>
    <row r="2202" spans="2:103" x14ac:dyDescent="0.3">
      <c r="B2202" s="87"/>
      <c r="C2202" s="87"/>
      <c r="D2202" s="144"/>
      <c r="E2202" s="144"/>
      <c r="F2202" s="87"/>
      <c r="G2202" s="88"/>
      <c r="H2202" s="88"/>
      <c r="I2202" s="88"/>
      <c r="J2202" s="87"/>
      <c r="K2202" s="87"/>
      <c r="L2202" s="87"/>
      <c r="M2202" s="87"/>
      <c r="N2202" s="87"/>
      <c r="O2202" s="88"/>
      <c r="P2202" s="88"/>
      <c r="Q2202" s="88"/>
      <c r="R2202" s="88"/>
      <c r="S2202" s="88"/>
      <c r="T2202" s="88"/>
      <c r="U2202" s="88"/>
      <c r="V2202" s="88"/>
      <c r="W2202" s="88"/>
      <c r="X2202" s="88"/>
      <c r="Y2202" s="88"/>
      <c r="Z2202" s="88"/>
      <c r="AA2202" s="88"/>
      <c r="AB2202" s="88"/>
      <c r="AC2202" s="88"/>
      <c r="AD2202" s="88"/>
      <c r="AE2202" s="88"/>
      <c r="AF2202" s="88"/>
      <c r="AG2202" s="88"/>
      <c r="AH2202" s="88"/>
      <c r="AI2202" s="88"/>
      <c r="AJ2202" s="88"/>
      <c r="AK2202" s="88"/>
      <c r="AL2202" s="88"/>
      <c r="AM2202" s="88"/>
      <c r="AN2202" s="88"/>
      <c r="AO2202" s="88"/>
      <c r="AP2202" s="88"/>
      <c r="AQ2202" s="88"/>
      <c r="AR2202" s="88"/>
      <c r="AS2202" s="88"/>
      <c r="AT2202" s="88"/>
      <c r="AU2202" s="88"/>
      <c r="AV2202" s="88"/>
      <c r="AW2202" s="88"/>
      <c r="AX2202" s="88"/>
      <c r="AY2202" s="88"/>
      <c r="AZ2202" s="88"/>
      <c r="BA2202" s="88"/>
      <c r="BB2202" s="88"/>
      <c r="BC2202" s="88"/>
      <c r="BD2202" s="88"/>
      <c r="BE2202" s="88"/>
      <c r="BF2202" s="88"/>
      <c r="BG2202" s="88"/>
      <c r="BH2202" s="88"/>
      <c r="BI2202" s="88"/>
      <c r="BJ2202" s="88"/>
      <c r="BK2202" s="88"/>
      <c r="BL2202" s="88"/>
      <c r="BM2202" s="88"/>
      <c r="BN2202" s="88"/>
      <c r="BO2202" s="88"/>
      <c r="BP2202" s="88"/>
      <c r="BQ2202" s="88"/>
      <c r="BR2202" s="88"/>
      <c r="BS2202" s="88"/>
      <c r="BT2202" s="88"/>
      <c r="BU2202" s="88"/>
      <c r="BV2202" s="88"/>
      <c r="BW2202" s="88"/>
      <c r="BX2202" s="88"/>
      <c r="BY2202" s="88"/>
      <c r="BZ2202" s="88"/>
      <c r="CA2202" s="88"/>
      <c r="CB2202" s="88"/>
      <c r="CC2202" s="88"/>
      <c r="CD2202" s="88"/>
      <c r="CE2202" s="88"/>
      <c r="CF2202" s="88"/>
      <c r="CG2202" s="88"/>
      <c r="CH2202" s="88"/>
      <c r="CI2202" s="88"/>
      <c r="CJ2202" s="88"/>
      <c r="CK2202" s="88"/>
      <c r="CL2202" s="88"/>
      <c r="CM2202" s="88"/>
      <c r="CN2202" s="88"/>
      <c r="CO2202" s="88"/>
      <c r="CP2202" s="88"/>
      <c r="CQ2202" s="88"/>
      <c r="CR2202" s="88"/>
      <c r="CS2202" s="88"/>
      <c r="CT2202" s="88"/>
      <c r="CU2202" s="88"/>
      <c r="CV2202" s="88"/>
      <c r="CW2202" s="88"/>
      <c r="CX2202" s="88"/>
      <c r="CY2202" s="88"/>
    </row>
    <row r="2203" spans="2:103" x14ac:dyDescent="0.3">
      <c r="B2203" s="87"/>
      <c r="C2203" s="87"/>
      <c r="D2203" s="144"/>
      <c r="E2203" s="144"/>
      <c r="F2203" s="87"/>
      <c r="G2203" s="88"/>
      <c r="H2203" s="88"/>
      <c r="I2203" s="88"/>
      <c r="J2203" s="87"/>
      <c r="K2203" s="87"/>
      <c r="L2203" s="87"/>
      <c r="M2203" s="87"/>
      <c r="N2203" s="87"/>
      <c r="O2203" s="88"/>
      <c r="P2203" s="88"/>
      <c r="Q2203" s="88"/>
      <c r="R2203" s="88"/>
      <c r="S2203" s="88"/>
      <c r="T2203" s="88"/>
      <c r="U2203" s="88"/>
      <c r="V2203" s="88"/>
      <c r="W2203" s="88"/>
      <c r="X2203" s="88"/>
      <c r="Y2203" s="88"/>
      <c r="Z2203" s="88"/>
      <c r="AA2203" s="88"/>
      <c r="AB2203" s="88"/>
      <c r="AC2203" s="88"/>
      <c r="AD2203" s="88"/>
      <c r="AE2203" s="88"/>
      <c r="AF2203" s="88"/>
      <c r="AG2203" s="88"/>
      <c r="AH2203" s="88"/>
      <c r="AI2203" s="88"/>
      <c r="AJ2203" s="88"/>
      <c r="AK2203" s="88"/>
      <c r="AL2203" s="88"/>
      <c r="AM2203" s="88"/>
      <c r="AN2203" s="88"/>
      <c r="AO2203" s="88"/>
      <c r="AP2203" s="88"/>
      <c r="AQ2203" s="88"/>
      <c r="AR2203" s="88"/>
      <c r="AS2203" s="88"/>
      <c r="AT2203" s="88"/>
      <c r="AU2203" s="88"/>
      <c r="AV2203" s="88"/>
      <c r="AW2203" s="88"/>
      <c r="AX2203" s="88"/>
      <c r="AY2203" s="88"/>
      <c r="AZ2203" s="88"/>
      <c r="BA2203" s="88"/>
      <c r="BB2203" s="88"/>
      <c r="BC2203" s="88"/>
      <c r="BD2203" s="88"/>
      <c r="BE2203" s="88"/>
      <c r="BF2203" s="88"/>
      <c r="BG2203" s="88"/>
      <c r="BH2203" s="88"/>
      <c r="BI2203" s="88"/>
      <c r="BJ2203" s="88"/>
      <c r="BK2203" s="88"/>
      <c r="BL2203" s="88"/>
      <c r="BM2203" s="88"/>
      <c r="BN2203" s="88"/>
      <c r="BO2203" s="88"/>
      <c r="BP2203" s="88"/>
      <c r="BQ2203" s="88"/>
      <c r="BR2203" s="88"/>
      <c r="BS2203" s="88"/>
      <c r="BT2203" s="88"/>
      <c r="BU2203" s="88"/>
      <c r="BV2203" s="88"/>
      <c r="BW2203" s="88"/>
      <c r="BX2203" s="88"/>
      <c r="BY2203" s="88"/>
      <c r="BZ2203" s="88"/>
      <c r="CA2203" s="88"/>
      <c r="CB2203" s="88"/>
      <c r="CC2203" s="88"/>
      <c r="CD2203" s="88"/>
      <c r="CE2203" s="88"/>
      <c r="CF2203" s="88"/>
      <c r="CG2203" s="88"/>
      <c r="CH2203" s="88"/>
      <c r="CI2203" s="88"/>
      <c r="CJ2203" s="88"/>
      <c r="CK2203" s="88"/>
      <c r="CL2203" s="88"/>
      <c r="CM2203" s="88"/>
      <c r="CN2203" s="88"/>
      <c r="CO2203" s="88"/>
      <c r="CP2203" s="88"/>
      <c r="CQ2203" s="88"/>
      <c r="CR2203" s="88"/>
      <c r="CS2203" s="88"/>
      <c r="CT2203" s="88"/>
      <c r="CU2203" s="88"/>
      <c r="CV2203" s="88"/>
      <c r="CW2203" s="88"/>
      <c r="CX2203" s="88"/>
      <c r="CY2203" s="88"/>
    </row>
    <row r="2204" spans="2:103" x14ac:dyDescent="0.3">
      <c r="B2204" s="87"/>
      <c r="C2204" s="87"/>
      <c r="D2204" s="144"/>
      <c r="E2204" s="144"/>
      <c r="F2204" s="87"/>
      <c r="G2204" s="88"/>
      <c r="H2204" s="88"/>
      <c r="I2204" s="88"/>
      <c r="J2204" s="87"/>
      <c r="K2204" s="87"/>
      <c r="L2204" s="87"/>
      <c r="M2204" s="87"/>
      <c r="N2204" s="87"/>
      <c r="O2204" s="88"/>
      <c r="P2204" s="88"/>
      <c r="Q2204" s="88"/>
      <c r="R2204" s="88"/>
      <c r="S2204" s="88"/>
      <c r="T2204" s="88"/>
      <c r="U2204" s="88"/>
      <c r="V2204" s="88"/>
      <c r="W2204" s="88"/>
      <c r="X2204" s="88"/>
      <c r="Y2204" s="88"/>
      <c r="Z2204" s="88"/>
      <c r="AA2204" s="88"/>
      <c r="AB2204" s="88"/>
      <c r="AC2204" s="88"/>
      <c r="AD2204" s="88"/>
      <c r="AE2204" s="88"/>
      <c r="AF2204" s="88"/>
      <c r="AG2204" s="88"/>
      <c r="AH2204" s="88"/>
      <c r="AI2204" s="88"/>
      <c r="AJ2204" s="88"/>
      <c r="AK2204" s="88"/>
      <c r="AL2204" s="88"/>
      <c r="AM2204" s="88"/>
      <c r="AN2204" s="88"/>
      <c r="AO2204" s="88"/>
      <c r="AP2204" s="88"/>
      <c r="AQ2204" s="88"/>
      <c r="AR2204" s="88"/>
      <c r="AS2204" s="88"/>
      <c r="AT2204" s="88"/>
      <c r="AU2204" s="88"/>
      <c r="AV2204" s="88"/>
      <c r="AW2204" s="88"/>
      <c r="AX2204" s="88"/>
      <c r="AY2204" s="88"/>
      <c r="AZ2204" s="88"/>
      <c r="BA2204" s="88"/>
      <c r="BB2204" s="88"/>
      <c r="BC2204" s="88"/>
      <c r="BD2204" s="88"/>
      <c r="BE2204" s="88"/>
      <c r="BF2204" s="88"/>
      <c r="BG2204" s="88"/>
      <c r="BH2204" s="88"/>
      <c r="BI2204" s="88"/>
      <c r="BJ2204" s="88"/>
      <c r="BK2204" s="88"/>
      <c r="BL2204" s="88"/>
      <c r="BM2204" s="88"/>
      <c r="BN2204" s="88"/>
      <c r="BO2204" s="88"/>
      <c r="BP2204" s="88"/>
      <c r="BQ2204" s="88"/>
      <c r="BR2204" s="88"/>
      <c r="BS2204" s="88"/>
      <c r="BT2204" s="88"/>
      <c r="BU2204" s="88"/>
      <c r="BV2204" s="88"/>
      <c r="BW2204" s="88"/>
      <c r="BX2204" s="88"/>
      <c r="BY2204" s="88"/>
      <c r="BZ2204" s="88"/>
      <c r="CA2204" s="88"/>
      <c r="CB2204" s="88"/>
      <c r="CC2204" s="88"/>
      <c r="CD2204" s="88"/>
      <c r="CE2204" s="88"/>
      <c r="CF2204" s="88"/>
      <c r="CG2204" s="88"/>
      <c r="CH2204" s="88"/>
      <c r="CI2204" s="88"/>
      <c r="CJ2204" s="88"/>
      <c r="CK2204" s="88"/>
      <c r="CL2204" s="88"/>
      <c r="CM2204" s="88"/>
      <c r="CN2204" s="88"/>
      <c r="CO2204" s="88"/>
      <c r="CP2204" s="88"/>
      <c r="CQ2204" s="88"/>
      <c r="CR2204" s="88"/>
      <c r="CS2204" s="88"/>
      <c r="CT2204" s="88"/>
      <c r="CU2204" s="88"/>
      <c r="CV2204" s="88"/>
      <c r="CW2204" s="88"/>
      <c r="CX2204" s="88"/>
      <c r="CY2204" s="88"/>
    </row>
    <row r="2205" spans="2:103" x14ac:dyDescent="0.3">
      <c r="B2205" s="87"/>
      <c r="C2205" s="87"/>
      <c r="D2205" s="144"/>
      <c r="E2205" s="144"/>
      <c r="F2205" s="87"/>
      <c r="G2205" s="88"/>
      <c r="H2205" s="88"/>
      <c r="I2205" s="88"/>
      <c r="J2205" s="87"/>
      <c r="K2205" s="87"/>
      <c r="L2205" s="87"/>
      <c r="M2205" s="87"/>
      <c r="N2205" s="87"/>
      <c r="O2205" s="88"/>
      <c r="P2205" s="88"/>
      <c r="Q2205" s="88"/>
      <c r="R2205" s="88"/>
      <c r="S2205" s="88"/>
      <c r="T2205" s="88"/>
      <c r="U2205" s="88"/>
      <c r="V2205" s="88"/>
      <c r="W2205" s="88"/>
      <c r="X2205" s="88"/>
      <c r="Y2205" s="88"/>
      <c r="Z2205" s="88"/>
      <c r="AA2205" s="88"/>
      <c r="AB2205" s="88"/>
      <c r="AC2205" s="88"/>
      <c r="AD2205" s="88"/>
      <c r="AE2205" s="88"/>
      <c r="AF2205" s="88"/>
      <c r="AG2205" s="88"/>
      <c r="AH2205" s="88"/>
      <c r="AI2205" s="88"/>
      <c r="AJ2205" s="88"/>
      <c r="AK2205" s="88"/>
      <c r="AL2205" s="88"/>
      <c r="AM2205" s="88"/>
      <c r="AN2205" s="88"/>
      <c r="AO2205" s="88"/>
      <c r="AP2205" s="88"/>
      <c r="AQ2205" s="88"/>
      <c r="AR2205" s="88"/>
      <c r="AS2205" s="88"/>
      <c r="AT2205" s="88"/>
      <c r="AU2205" s="88"/>
      <c r="AV2205" s="88"/>
      <c r="AW2205" s="88"/>
      <c r="AX2205" s="88"/>
      <c r="AY2205" s="88"/>
      <c r="AZ2205" s="88"/>
      <c r="BA2205" s="88"/>
      <c r="BB2205" s="88"/>
      <c r="BC2205" s="88"/>
      <c r="BD2205" s="88"/>
      <c r="BE2205" s="88"/>
      <c r="BF2205" s="88"/>
      <c r="BG2205" s="88"/>
      <c r="BH2205" s="88"/>
      <c r="BI2205" s="88"/>
      <c r="BJ2205" s="88"/>
      <c r="BK2205" s="88"/>
      <c r="BL2205" s="88"/>
      <c r="BM2205" s="88"/>
      <c r="BN2205" s="88"/>
      <c r="BO2205" s="88"/>
      <c r="BP2205" s="88"/>
      <c r="BQ2205" s="88"/>
      <c r="BR2205" s="88"/>
      <c r="BS2205" s="88"/>
      <c r="BT2205" s="88"/>
      <c r="BU2205" s="88"/>
      <c r="BV2205" s="88"/>
      <c r="BW2205" s="88"/>
      <c r="BX2205" s="88"/>
      <c r="BY2205" s="88"/>
      <c r="BZ2205" s="88"/>
      <c r="CA2205" s="88"/>
      <c r="CB2205" s="88"/>
      <c r="CC2205" s="88"/>
      <c r="CD2205" s="88"/>
      <c r="CE2205" s="88"/>
      <c r="CF2205" s="88"/>
      <c r="CG2205" s="88"/>
      <c r="CH2205" s="88"/>
      <c r="CI2205" s="88"/>
      <c r="CJ2205" s="88"/>
      <c r="CK2205" s="88"/>
      <c r="CL2205" s="88"/>
      <c r="CM2205" s="88"/>
      <c r="CN2205" s="88"/>
      <c r="CO2205" s="88"/>
      <c r="CP2205" s="88"/>
      <c r="CQ2205" s="88"/>
      <c r="CR2205" s="88"/>
      <c r="CS2205" s="88"/>
      <c r="CT2205" s="88"/>
      <c r="CU2205" s="88"/>
      <c r="CV2205" s="88"/>
      <c r="CW2205" s="88"/>
      <c r="CX2205" s="88"/>
      <c r="CY2205" s="88"/>
    </row>
    <row r="2206" spans="2:103" x14ac:dyDescent="0.3">
      <c r="B2206" s="87"/>
      <c r="C2206" s="87"/>
      <c r="D2206" s="144"/>
      <c r="E2206" s="144"/>
      <c r="F2206" s="87"/>
      <c r="G2206" s="88"/>
      <c r="H2206" s="88"/>
      <c r="I2206" s="88"/>
      <c r="J2206" s="87"/>
      <c r="K2206" s="87"/>
      <c r="L2206" s="87"/>
      <c r="M2206" s="87"/>
      <c r="N2206" s="87"/>
      <c r="O2206" s="88"/>
      <c r="P2206" s="88"/>
      <c r="Q2206" s="88"/>
      <c r="R2206" s="88"/>
      <c r="S2206" s="88"/>
      <c r="T2206" s="88"/>
      <c r="U2206" s="88"/>
      <c r="V2206" s="88"/>
      <c r="W2206" s="88"/>
      <c r="X2206" s="88"/>
      <c r="Y2206" s="88"/>
      <c r="Z2206" s="88"/>
      <c r="AA2206" s="88"/>
      <c r="AB2206" s="88"/>
      <c r="AC2206" s="88"/>
      <c r="AD2206" s="88"/>
      <c r="AE2206" s="88"/>
      <c r="AF2206" s="88"/>
      <c r="AG2206" s="88"/>
      <c r="AH2206" s="88"/>
      <c r="AI2206" s="88"/>
      <c r="AJ2206" s="88"/>
      <c r="AK2206" s="88"/>
      <c r="AL2206" s="88"/>
      <c r="AM2206" s="88"/>
      <c r="AN2206" s="88"/>
      <c r="AO2206" s="88"/>
      <c r="AP2206" s="88"/>
      <c r="AQ2206" s="88"/>
      <c r="AR2206" s="88"/>
      <c r="AS2206" s="88"/>
      <c r="AT2206" s="88"/>
      <c r="AU2206" s="88"/>
      <c r="AV2206" s="88"/>
      <c r="AW2206" s="88"/>
      <c r="AX2206" s="88"/>
      <c r="AY2206" s="88"/>
      <c r="AZ2206" s="88"/>
      <c r="BA2206" s="88"/>
      <c r="BB2206" s="88"/>
      <c r="BC2206" s="88"/>
      <c r="BD2206" s="88"/>
      <c r="BE2206" s="88"/>
      <c r="BF2206" s="88"/>
      <c r="BG2206" s="88"/>
      <c r="BH2206" s="88"/>
      <c r="BI2206" s="88"/>
      <c r="BJ2206" s="88"/>
      <c r="BK2206" s="88"/>
      <c r="BL2206" s="88"/>
      <c r="BM2206" s="88"/>
      <c r="BN2206" s="88"/>
      <c r="BO2206" s="88"/>
      <c r="BP2206" s="88"/>
      <c r="BQ2206" s="88"/>
      <c r="BR2206" s="88"/>
      <c r="BS2206" s="88"/>
      <c r="BT2206" s="88"/>
      <c r="BU2206" s="88"/>
      <c r="BV2206" s="88"/>
      <c r="BW2206" s="88"/>
      <c r="BX2206" s="88"/>
      <c r="BY2206" s="88"/>
      <c r="BZ2206" s="88"/>
      <c r="CA2206" s="88"/>
      <c r="CB2206" s="88"/>
      <c r="CC2206" s="88"/>
      <c r="CD2206" s="88"/>
      <c r="CE2206" s="88"/>
      <c r="CF2206" s="88"/>
      <c r="CG2206" s="88"/>
      <c r="CH2206" s="88"/>
      <c r="CI2206" s="88"/>
      <c r="CJ2206" s="88"/>
      <c r="CK2206" s="88"/>
      <c r="CL2206" s="88"/>
      <c r="CM2206" s="88"/>
      <c r="CN2206" s="88"/>
      <c r="CO2206" s="88"/>
      <c r="CP2206" s="88"/>
      <c r="CQ2206" s="88"/>
      <c r="CR2206" s="88"/>
      <c r="CS2206" s="88"/>
      <c r="CT2206" s="88"/>
      <c r="CU2206" s="88"/>
      <c r="CV2206" s="88"/>
      <c r="CW2206" s="88"/>
      <c r="CX2206" s="88"/>
      <c r="CY2206" s="88"/>
    </row>
    <row r="2207" spans="2:103" x14ac:dyDescent="0.3">
      <c r="B2207" s="87"/>
      <c r="C2207" s="87"/>
      <c r="D2207" s="144"/>
      <c r="E2207" s="144"/>
      <c r="F2207" s="87"/>
      <c r="G2207" s="88"/>
      <c r="H2207" s="88"/>
      <c r="I2207" s="88"/>
      <c r="J2207" s="87"/>
      <c r="K2207" s="87"/>
      <c r="L2207" s="87"/>
      <c r="M2207" s="87"/>
      <c r="N2207" s="87"/>
      <c r="O2207" s="88"/>
      <c r="P2207" s="88"/>
      <c r="Q2207" s="88"/>
      <c r="R2207" s="88"/>
      <c r="S2207" s="88"/>
      <c r="T2207" s="88"/>
      <c r="U2207" s="88"/>
      <c r="V2207" s="88"/>
      <c r="W2207" s="88"/>
      <c r="X2207" s="88"/>
      <c r="Y2207" s="88"/>
      <c r="Z2207" s="88"/>
      <c r="AA2207" s="88"/>
      <c r="AB2207" s="88"/>
      <c r="AC2207" s="88"/>
      <c r="AD2207" s="88"/>
      <c r="AE2207" s="88"/>
      <c r="AF2207" s="88"/>
      <c r="AG2207" s="88"/>
      <c r="AH2207" s="88"/>
      <c r="AI2207" s="88"/>
      <c r="AJ2207" s="88"/>
      <c r="AK2207" s="88"/>
      <c r="AL2207" s="88"/>
      <c r="AM2207" s="88"/>
      <c r="AN2207" s="88"/>
      <c r="AO2207" s="88"/>
      <c r="AP2207" s="88"/>
      <c r="AQ2207" s="88"/>
      <c r="AR2207" s="88"/>
      <c r="AS2207" s="88"/>
      <c r="AT2207" s="88"/>
      <c r="AU2207" s="88"/>
      <c r="AV2207" s="88"/>
      <c r="AW2207" s="88"/>
      <c r="AX2207" s="88"/>
      <c r="AY2207" s="88"/>
      <c r="AZ2207" s="88"/>
      <c r="BA2207" s="88"/>
      <c r="BB2207" s="88"/>
      <c r="BC2207" s="88"/>
      <c r="BD2207" s="88"/>
      <c r="BE2207" s="88"/>
      <c r="BF2207" s="88"/>
      <c r="BG2207" s="88"/>
      <c r="BH2207" s="88"/>
      <c r="BI2207" s="88"/>
      <c r="BJ2207" s="88"/>
      <c r="BK2207" s="88"/>
      <c r="BL2207" s="88"/>
      <c r="BM2207" s="88"/>
      <c r="BN2207" s="88"/>
      <c r="BO2207" s="88"/>
      <c r="BP2207" s="88"/>
      <c r="BQ2207" s="88"/>
      <c r="BR2207" s="88"/>
      <c r="BS2207" s="88"/>
      <c r="BT2207" s="88"/>
      <c r="BU2207" s="88"/>
      <c r="BV2207" s="88"/>
      <c r="BW2207" s="88"/>
      <c r="BX2207" s="88"/>
      <c r="BY2207" s="88"/>
      <c r="BZ2207" s="88"/>
      <c r="CA2207" s="88"/>
      <c r="CB2207" s="88"/>
      <c r="CC2207" s="88"/>
      <c r="CD2207" s="88"/>
      <c r="CE2207" s="88"/>
      <c r="CF2207" s="88"/>
      <c r="CG2207" s="88"/>
      <c r="CH2207" s="88"/>
      <c r="CI2207" s="88"/>
      <c r="CJ2207" s="88"/>
      <c r="CK2207" s="88"/>
      <c r="CL2207" s="88"/>
      <c r="CM2207" s="88"/>
      <c r="CN2207" s="88"/>
      <c r="CO2207" s="88"/>
      <c r="CP2207" s="88"/>
      <c r="CQ2207" s="88"/>
      <c r="CR2207" s="88"/>
      <c r="CS2207" s="88"/>
      <c r="CT2207" s="88"/>
      <c r="CU2207" s="88"/>
      <c r="CV2207" s="88"/>
      <c r="CW2207" s="88"/>
      <c r="CX2207" s="88"/>
      <c r="CY2207" s="88"/>
    </row>
    <row r="2208" spans="2:103" x14ac:dyDescent="0.3">
      <c r="B2208" s="87"/>
      <c r="C2208" s="87"/>
      <c r="D2208" s="144"/>
      <c r="E2208" s="144"/>
      <c r="F2208" s="87"/>
      <c r="G2208" s="88"/>
      <c r="H2208" s="88"/>
      <c r="I2208" s="88"/>
      <c r="J2208" s="87"/>
      <c r="K2208" s="87"/>
      <c r="L2208" s="87"/>
      <c r="M2208" s="87"/>
      <c r="N2208" s="87"/>
      <c r="O2208" s="88"/>
      <c r="P2208" s="88"/>
      <c r="Q2208" s="88"/>
      <c r="R2208" s="88"/>
      <c r="S2208" s="88"/>
      <c r="T2208" s="88"/>
      <c r="U2208" s="88"/>
      <c r="V2208" s="88"/>
      <c r="W2208" s="88"/>
      <c r="X2208" s="88"/>
      <c r="Y2208" s="88"/>
      <c r="Z2208" s="88"/>
      <c r="AA2208" s="88"/>
      <c r="AB2208" s="88"/>
      <c r="AC2208" s="88"/>
      <c r="AD2208" s="88"/>
      <c r="AE2208" s="88"/>
      <c r="AF2208" s="88"/>
      <c r="AG2208" s="88"/>
      <c r="AH2208" s="88"/>
      <c r="AI2208" s="88"/>
      <c r="AJ2208" s="88"/>
      <c r="AK2208" s="88"/>
      <c r="AL2208" s="88"/>
      <c r="AM2208" s="88"/>
      <c r="AN2208" s="88"/>
      <c r="AO2208" s="88"/>
      <c r="AP2208" s="88"/>
      <c r="AQ2208" s="88"/>
      <c r="AR2208" s="88"/>
      <c r="AS2208" s="88"/>
      <c r="AT2208" s="88"/>
      <c r="AU2208" s="88"/>
      <c r="AV2208" s="88"/>
      <c r="AW2208" s="88"/>
      <c r="AX2208" s="88"/>
      <c r="AY2208" s="88"/>
      <c r="AZ2208" s="88"/>
      <c r="BA2208" s="88"/>
      <c r="BB2208" s="88"/>
      <c r="BC2208" s="88"/>
      <c r="BD2208" s="88"/>
      <c r="BE2208" s="88"/>
      <c r="BF2208" s="88"/>
      <c r="BG2208" s="88"/>
      <c r="BH2208" s="88"/>
      <c r="BI2208" s="88"/>
      <c r="BJ2208" s="88"/>
      <c r="BK2208" s="88"/>
      <c r="BL2208" s="88"/>
      <c r="BM2208" s="88"/>
      <c r="BN2208" s="88"/>
      <c r="BO2208" s="88"/>
      <c r="BP2208" s="88"/>
      <c r="BQ2208" s="88"/>
      <c r="BR2208" s="88"/>
      <c r="BS2208" s="88"/>
      <c r="BT2208" s="88"/>
      <c r="BU2208" s="88"/>
      <c r="BV2208" s="88"/>
      <c r="BW2208" s="88"/>
      <c r="BX2208" s="88"/>
      <c r="BY2208" s="88"/>
      <c r="BZ2208" s="88"/>
      <c r="CA2208" s="88"/>
      <c r="CB2208" s="88"/>
      <c r="CC2208" s="88"/>
      <c r="CD2208" s="88"/>
      <c r="CE2208" s="88"/>
      <c r="CF2208" s="88"/>
      <c r="CG2208" s="88"/>
      <c r="CH2208" s="88"/>
      <c r="CI2208" s="88"/>
      <c r="CJ2208" s="88"/>
      <c r="CK2208" s="88"/>
      <c r="CL2208" s="88"/>
      <c r="CM2208" s="88"/>
      <c r="CN2208" s="88"/>
      <c r="CO2208" s="88"/>
      <c r="CP2208" s="88"/>
      <c r="CQ2208" s="88"/>
      <c r="CR2208" s="88"/>
      <c r="CS2208" s="88"/>
      <c r="CT2208" s="88"/>
      <c r="CU2208" s="88"/>
      <c r="CV2208" s="88"/>
      <c r="CW2208" s="88"/>
      <c r="CX2208" s="88"/>
      <c r="CY2208" s="88"/>
    </row>
    <row r="2209" spans="2:103" x14ac:dyDescent="0.3">
      <c r="B2209" s="87"/>
      <c r="C2209" s="87"/>
      <c r="D2209" s="144"/>
      <c r="E2209" s="144"/>
      <c r="F2209" s="87"/>
      <c r="G2209" s="88"/>
      <c r="H2209" s="88"/>
      <c r="I2209" s="88"/>
      <c r="J2209" s="87"/>
      <c r="K2209" s="87"/>
      <c r="L2209" s="87"/>
      <c r="M2209" s="87"/>
      <c r="N2209" s="87"/>
      <c r="O2209" s="88"/>
      <c r="P2209" s="88"/>
      <c r="Q2209" s="88"/>
      <c r="R2209" s="88"/>
      <c r="S2209" s="88"/>
      <c r="T2209" s="88"/>
      <c r="U2209" s="88"/>
      <c r="V2209" s="88"/>
      <c r="W2209" s="88"/>
      <c r="X2209" s="88"/>
      <c r="Y2209" s="88"/>
      <c r="Z2209" s="88"/>
      <c r="AA2209" s="88"/>
      <c r="AB2209" s="88"/>
      <c r="AC2209" s="88"/>
      <c r="AD2209" s="88"/>
      <c r="AE2209" s="88"/>
      <c r="AF2209" s="88"/>
      <c r="AG2209" s="88"/>
      <c r="AH2209" s="88"/>
      <c r="AI2209" s="88"/>
      <c r="AJ2209" s="88"/>
      <c r="AK2209" s="88"/>
      <c r="AL2209" s="88"/>
      <c r="AM2209" s="88"/>
      <c r="AN2209" s="88"/>
      <c r="AO2209" s="88"/>
      <c r="AP2209" s="88"/>
      <c r="AQ2209" s="88"/>
      <c r="AR2209" s="88"/>
      <c r="AS2209" s="88"/>
      <c r="AT2209" s="88"/>
      <c r="AU2209" s="88"/>
      <c r="AV2209" s="88"/>
      <c r="AW2209" s="88"/>
      <c r="AX2209" s="88"/>
      <c r="AY2209" s="88"/>
      <c r="AZ2209" s="88"/>
      <c r="BA2209" s="88"/>
      <c r="BB2209" s="88"/>
      <c r="BC2209" s="88"/>
      <c r="BD2209" s="88"/>
      <c r="BE2209" s="88"/>
      <c r="BF2209" s="88"/>
      <c r="BG2209" s="88"/>
      <c r="BH2209" s="88"/>
      <c r="BI2209" s="88"/>
      <c r="BJ2209" s="88"/>
      <c r="BK2209" s="88"/>
      <c r="BL2209" s="88"/>
      <c r="BM2209" s="88"/>
      <c r="BN2209" s="88"/>
      <c r="BO2209" s="88"/>
      <c r="BP2209" s="88"/>
      <c r="BQ2209" s="88"/>
      <c r="BR2209" s="88"/>
      <c r="BS2209" s="88"/>
      <c r="BT2209" s="88"/>
      <c r="BU2209" s="88"/>
      <c r="BV2209" s="88"/>
      <c r="BW2209" s="88"/>
      <c r="BX2209" s="88"/>
      <c r="BY2209" s="88"/>
      <c r="BZ2209" s="88"/>
      <c r="CA2209" s="88"/>
      <c r="CB2209" s="88"/>
      <c r="CC2209" s="88"/>
      <c r="CD2209" s="88"/>
      <c r="CE2209" s="88"/>
      <c r="CF2209" s="88"/>
      <c r="CG2209" s="88"/>
      <c r="CH2209" s="88"/>
      <c r="CI2209" s="88"/>
      <c r="CJ2209" s="88"/>
      <c r="CK2209" s="88"/>
      <c r="CL2209" s="88"/>
      <c r="CM2209" s="88"/>
      <c r="CN2209" s="88"/>
      <c r="CO2209" s="88"/>
      <c r="CP2209" s="88"/>
      <c r="CQ2209" s="88"/>
      <c r="CR2209" s="88"/>
      <c r="CS2209" s="88"/>
      <c r="CT2209" s="88"/>
      <c r="CU2209" s="88"/>
      <c r="CV2209" s="88"/>
      <c r="CW2209" s="88"/>
      <c r="CX2209" s="88"/>
      <c r="CY2209" s="88"/>
    </row>
    <row r="2210" spans="2:103" x14ac:dyDescent="0.3">
      <c r="B2210" s="87"/>
      <c r="C2210" s="87"/>
      <c r="D2210" s="144"/>
      <c r="E2210" s="144"/>
      <c r="F2210" s="87"/>
      <c r="G2210" s="88"/>
      <c r="H2210" s="88"/>
      <c r="I2210" s="88"/>
      <c r="J2210" s="87"/>
      <c r="K2210" s="87"/>
      <c r="L2210" s="87"/>
      <c r="M2210" s="87"/>
      <c r="N2210" s="87"/>
      <c r="O2210" s="88"/>
      <c r="P2210" s="88"/>
      <c r="Q2210" s="88"/>
      <c r="R2210" s="88"/>
      <c r="S2210" s="88"/>
      <c r="T2210" s="88"/>
      <c r="U2210" s="88"/>
      <c r="V2210" s="88"/>
      <c r="W2210" s="88"/>
      <c r="X2210" s="88"/>
      <c r="Y2210" s="88"/>
      <c r="Z2210" s="88"/>
      <c r="AA2210" s="88"/>
      <c r="AB2210" s="88"/>
      <c r="AC2210" s="88"/>
      <c r="AD2210" s="88"/>
      <c r="AE2210" s="88"/>
      <c r="AF2210" s="88"/>
      <c r="AG2210" s="88"/>
      <c r="AH2210" s="88"/>
      <c r="AI2210" s="88"/>
      <c r="AJ2210" s="88"/>
      <c r="AK2210" s="88"/>
      <c r="AL2210" s="88"/>
      <c r="AM2210" s="88"/>
      <c r="AN2210" s="88"/>
      <c r="AO2210" s="88"/>
      <c r="AP2210" s="88"/>
      <c r="AQ2210" s="88"/>
      <c r="AR2210" s="88"/>
      <c r="AS2210" s="88"/>
      <c r="AT2210" s="88"/>
      <c r="AU2210" s="88"/>
      <c r="AV2210" s="88"/>
      <c r="AW2210" s="88"/>
      <c r="AX2210" s="88"/>
      <c r="AY2210" s="88"/>
      <c r="AZ2210" s="88"/>
      <c r="BA2210" s="88"/>
      <c r="BB2210" s="88"/>
      <c r="BC2210" s="88"/>
      <c r="BD2210" s="88"/>
      <c r="BE2210" s="88"/>
      <c r="BF2210" s="88"/>
      <c r="BG2210" s="88"/>
      <c r="BH2210" s="88"/>
      <c r="BI2210" s="88"/>
      <c r="BJ2210" s="88"/>
      <c r="BK2210" s="88"/>
      <c r="BL2210" s="88"/>
      <c r="BM2210" s="88"/>
      <c r="BN2210" s="88"/>
      <c r="BO2210" s="88"/>
      <c r="BP2210" s="88"/>
      <c r="BQ2210" s="88"/>
      <c r="BR2210" s="88"/>
      <c r="BS2210" s="88"/>
      <c r="BT2210" s="88"/>
      <c r="BU2210" s="88"/>
      <c r="BV2210" s="88"/>
      <c r="BW2210" s="88"/>
      <c r="BX2210" s="88"/>
      <c r="BY2210" s="88"/>
      <c r="BZ2210" s="88"/>
      <c r="CA2210" s="88"/>
      <c r="CB2210" s="88"/>
      <c r="CC2210" s="88"/>
      <c r="CD2210" s="88"/>
      <c r="CE2210" s="88"/>
      <c r="CF2210" s="88"/>
      <c r="CG2210" s="88"/>
      <c r="CH2210" s="88"/>
      <c r="CI2210" s="88"/>
      <c r="CJ2210" s="88"/>
      <c r="CK2210" s="88"/>
      <c r="CL2210" s="88"/>
      <c r="CM2210" s="88"/>
      <c r="CN2210" s="88"/>
      <c r="CO2210" s="88"/>
      <c r="CP2210" s="88"/>
      <c r="CQ2210" s="88"/>
      <c r="CR2210" s="88"/>
      <c r="CS2210" s="88"/>
      <c r="CT2210" s="88"/>
      <c r="CU2210" s="88"/>
      <c r="CV2210" s="88"/>
      <c r="CW2210" s="88"/>
      <c r="CX2210" s="88"/>
      <c r="CY2210" s="88"/>
    </row>
    <row r="2211" spans="2:103" x14ac:dyDescent="0.3">
      <c r="B2211" s="87"/>
      <c r="C2211" s="87"/>
      <c r="D2211" s="144"/>
      <c r="E2211" s="144"/>
      <c r="F2211" s="87"/>
      <c r="G2211" s="88"/>
      <c r="H2211" s="88"/>
      <c r="I2211" s="88"/>
      <c r="J2211" s="87"/>
      <c r="K2211" s="87"/>
      <c r="L2211" s="87"/>
      <c r="M2211" s="87"/>
      <c r="N2211" s="87"/>
      <c r="O2211" s="88"/>
      <c r="P2211" s="88"/>
      <c r="Q2211" s="88"/>
      <c r="R2211" s="88"/>
      <c r="S2211" s="88"/>
      <c r="T2211" s="88"/>
      <c r="U2211" s="88"/>
      <c r="V2211" s="88"/>
      <c r="W2211" s="88"/>
      <c r="X2211" s="88"/>
      <c r="Y2211" s="88"/>
      <c r="Z2211" s="88"/>
      <c r="AA2211" s="88"/>
      <c r="AB2211" s="88"/>
      <c r="AC2211" s="88"/>
      <c r="AD2211" s="88"/>
      <c r="AE2211" s="88"/>
      <c r="AF2211" s="88"/>
      <c r="AG2211" s="88"/>
      <c r="AH2211" s="88"/>
      <c r="AI2211" s="88"/>
      <c r="AJ2211" s="88"/>
      <c r="AK2211" s="88"/>
      <c r="AL2211" s="88"/>
      <c r="AM2211" s="88"/>
      <c r="AN2211" s="88"/>
      <c r="AO2211" s="88"/>
      <c r="AP2211" s="88"/>
      <c r="AQ2211" s="88"/>
      <c r="AR2211" s="88"/>
      <c r="AS2211" s="88"/>
      <c r="AT2211" s="88"/>
      <c r="AU2211" s="88"/>
      <c r="AV2211" s="88"/>
      <c r="AW2211" s="88"/>
      <c r="AX2211" s="88"/>
      <c r="AY2211" s="88"/>
      <c r="AZ2211" s="88"/>
      <c r="BA2211" s="88"/>
      <c r="BB2211" s="88"/>
      <c r="BC2211" s="88"/>
      <c r="BD2211" s="88"/>
      <c r="BE2211" s="88"/>
      <c r="BF2211" s="88"/>
      <c r="BG2211" s="88"/>
      <c r="BH2211" s="88"/>
      <c r="BI2211" s="88"/>
      <c r="BJ2211" s="88"/>
      <c r="BK2211" s="88"/>
      <c r="BL2211" s="88"/>
      <c r="BM2211" s="88"/>
      <c r="BN2211" s="88"/>
      <c r="BO2211" s="88"/>
      <c r="BP2211" s="88"/>
      <c r="BQ2211" s="88"/>
      <c r="BR2211" s="88"/>
      <c r="BS2211" s="88"/>
      <c r="BT2211" s="88"/>
      <c r="BU2211" s="88"/>
      <c r="BV2211" s="88"/>
      <c r="BW2211" s="88"/>
      <c r="BX2211" s="88"/>
      <c r="BY2211" s="88"/>
      <c r="BZ2211" s="88"/>
      <c r="CA2211" s="88"/>
      <c r="CB2211" s="88"/>
      <c r="CC2211" s="88"/>
      <c r="CD2211" s="88"/>
      <c r="CE2211" s="88"/>
      <c r="CF2211" s="88"/>
      <c r="CG2211" s="88"/>
      <c r="CH2211" s="88"/>
      <c r="CI2211" s="88"/>
      <c r="CJ2211" s="88"/>
      <c r="CK2211" s="88"/>
      <c r="CL2211" s="88"/>
      <c r="CM2211" s="88"/>
      <c r="CN2211" s="88"/>
      <c r="CO2211" s="88"/>
      <c r="CP2211" s="88"/>
      <c r="CQ2211" s="88"/>
      <c r="CR2211" s="88"/>
      <c r="CS2211" s="88"/>
      <c r="CT2211" s="88"/>
      <c r="CU2211" s="88"/>
      <c r="CV2211" s="88"/>
      <c r="CW2211" s="88"/>
      <c r="CX2211" s="88"/>
      <c r="CY2211" s="88"/>
    </row>
    <row r="2212" spans="2:103" x14ac:dyDescent="0.3">
      <c r="B2212" s="87"/>
      <c r="C2212" s="87"/>
      <c r="D2212" s="144"/>
      <c r="E2212" s="144"/>
      <c r="F2212" s="87"/>
      <c r="G2212" s="88"/>
      <c r="H2212" s="88"/>
      <c r="I2212" s="88"/>
      <c r="J2212" s="87"/>
      <c r="K2212" s="87"/>
      <c r="L2212" s="87"/>
      <c r="M2212" s="87"/>
      <c r="N2212" s="87"/>
      <c r="O2212" s="88"/>
      <c r="P2212" s="88"/>
      <c r="Q2212" s="88"/>
      <c r="R2212" s="88"/>
      <c r="S2212" s="88"/>
      <c r="T2212" s="88"/>
      <c r="U2212" s="88"/>
      <c r="V2212" s="88"/>
      <c r="W2212" s="88"/>
      <c r="X2212" s="88"/>
      <c r="Y2212" s="88"/>
      <c r="Z2212" s="88"/>
      <c r="AA2212" s="88"/>
      <c r="AB2212" s="88"/>
      <c r="AC2212" s="88"/>
      <c r="AD2212" s="88"/>
      <c r="AE2212" s="88"/>
      <c r="AF2212" s="88"/>
      <c r="AG2212" s="88"/>
      <c r="AH2212" s="88"/>
      <c r="AI2212" s="88"/>
      <c r="AJ2212" s="88"/>
      <c r="AK2212" s="88"/>
      <c r="AL2212" s="88"/>
      <c r="AM2212" s="88"/>
      <c r="AN2212" s="88"/>
      <c r="AO2212" s="88"/>
      <c r="AP2212" s="88"/>
      <c r="AQ2212" s="88"/>
      <c r="AR2212" s="88"/>
      <c r="AS2212" s="88"/>
      <c r="AT2212" s="88"/>
      <c r="AU2212" s="88"/>
      <c r="AV2212" s="88"/>
      <c r="AW2212" s="88"/>
      <c r="AX2212" s="88"/>
      <c r="AY2212" s="88"/>
      <c r="AZ2212" s="88"/>
      <c r="BA2212" s="88"/>
      <c r="BB2212" s="88"/>
      <c r="BC2212" s="88"/>
      <c r="BD2212" s="88"/>
      <c r="BE2212" s="88"/>
      <c r="BF2212" s="88"/>
      <c r="BG2212" s="88"/>
      <c r="BH2212" s="88"/>
      <c r="BI2212" s="88"/>
      <c r="BJ2212" s="88"/>
      <c r="BK2212" s="88"/>
      <c r="BL2212" s="88"/>
      <c r="BM2212" s="88"/>
      <c r="BN2212" s="88"/>
      <c r="BO2212" s="88"/>
      <c r="BP2212" s="88"/>
      <c r="BQ2212" s="88"/>
      <c r="BR2212" s="88"/>
      <c r="BS2212" s="88"/>
      <c r="BT2212" s="88"/>
      <c r="BU2212" s="88"/>
      <c r="BV2212" s="88"/>
      <c r="BW2212" s="88"/>
      <c r="BX2212" s="88"/>
      <c r="BY2212" s="88"/>
      <c r="BZ2212" s="88"/>
      <c r="CA2212" s="88"/>
      <c r="CB2212" s="88"/>
      <c r="CC2212" s="88"/>
      <c r="CD2212" s="88"/>
      <c r="CE2212" s="88"/>
      <c r="CF2212" s="88"/>
      <c r="CG2212" s="88"/>
      <c r="CH2212" s="88"/>
      <c r="CI2212" s="88"/>
      <c r="CJ2212" s="88"/>
      <c r="CK2212" s="88"/>
      <c r="CL2212" s="88"/>
      <c r="CM2212" s="88"/>
      <c r="CN2212" s="88"/>
      <c r="CO2212" s="88"/>
      <c r="CP2212" s="88"/>
      <c r="CQ2212" s="88"/>
      <c r="CR2212" s="88"/>
      <c r="CS2212" s="88"/>
      <c r="CT2212" s="88"/>
      <c r="CU2212" s="88"/>
      <c r="CV2212" s="88"/>
      <c r="CW2212" s="88"/>
      <c r="CX2212" s="88"/>
      <c r="CY2212" s="88"/>
    </row>
    <row r="2213" spans="2:103" x14ac:dyDescent="0.3">
      <c r="B2213" s="87"/>
      <c r="C2213" s="87"/>
      <c r="D2213" s="144"/>
      <c r="E2213" s="144"/>
      <c r="F2213" s="87"/>
      <c r="G2213" s="88"/>
      <c r="H2213" s="88"/>
      <c r="I2213" s="88"/>
      <c r="J2213" s="87"/>
      <c r="K2213" s="87"/>
      <c r="L2213" s="87"/>
      <c r="M2213" s="87"/>
      <c r="N2213" s="87"/>
      <c r="O2213" s="88"/>
      <c r="P2213" s="88"/>
      <c r="Q2213" s="88"/>
      <c r="R2213" s="88"/>
      <c r="S2213" s="88"/>
      <c r="T2213" s="88"/>
      <c r="U2213" s="88"/>
      <c r="V2213" s="88"/>
      <c r="W2213" s="88"/>
      <c r="X2213" s="88"/>
      <c r="Y2213" s="88"/>
      <c r="Z2213" s="88"/>
      <c r="AA2213" s="88"/>
      <c r="AB2213" s="88"/>
      <c r="AC2213" s="88"/>
      <c r="AD2213" s="88"/>
      <c r="AE2213" s="88"/>
      <c r="AF2213" s="88"/>
      <c r="AG2213" s="88"/>
      <c r="AH2213" s="88"/>
      <c r="AI2213" s="88"/>
      <c r="AJ2213" s="88"/>
      <c r="AK2213" s="88"/>
      <c r="AL2213" s="88"/>
      <c r="AM2213" s="88"/>
      <c r="AN2213" s="88"/>
      <c r="AO2213" s="88"/>
      <c r="AP2213" s="88"/>
      <c r="AQ2213" s="88"/>
      <c r="AR2213" s="88"/>
      <c r="AS2213" s="88"/>
      <c r="AT2213" s="88"/>
      <c r="AU2213" s="88"/>
      <c r="AV2213" s="88"/>
      <c r="AW2213" s="88"/>
      <c r="AX2213" s="88"/>
      <c r="AY2213" s="88"/>
      <c r="AZ2213" s="88"/>
      <c r="BA2213" s="88"/>
      <c r="BB2213" s="88"/>
      <c r="BC2213" s="88"/>
      <c r="BD2213" s="88"/>
      <c r="BE2213" s="88"/>
      <c r="BF2213" s="88"/>
      <c r="BG2213" s="88"/>
      <c r="BH2213" s="88"/>
      <c r="BI2213" s="88"/>
      <c r="BJ2213" s="88"/>
      <c r="BK2213" s="88"/>
      <c r="BL2213" s="88"/>
      <c r="BM2213" s="88"/>
      <c r="BN2213" s="88"/>
      <c r="BO2213" s="88"/>
      <c r="BP2213" s="88"/>
      <c r="BQ2213" s="88"/>
      <c r="BR2213" s="88"/>
      <c r="BS2213" s="88"/>
      <c r="BT2213" s="88"/>
      <c r="BU2213" s="88"/>
      <c r="BV2213" s="88"/>
      <c r="BW2213" s="88"/>
      <c r="BX2213" s="88"/>
      <c r="BY2213" s="88"/>
      <c r="BZ2213" s="88"/>
      <c r="CA2213" s="88"/>
      <c r="CB2213" s="88"/>
      <c r="CC2213" s="88"/>
      <c r="CD2213" s="88"/>
      <c r="CE2213" s="88"/>
      <c r="CF2213" s="88"/>
      <c r="CG2213" s="88"/>
      <c r="CH2213" s="88"/>
      <c r="CI2213" s="88"/>
      <c r="CJ2213" s="88"/>
      <c r="CK2213" s="88"/>
      <c r="CL2213" s="88"/>
      <c r="CM2213" s="88"/>
      <c r="CN2213" s="88"/>
      <c r="CO2213" s="88"/>
      <c r="CP2213" s="88"/>
      <c r="CQ2213" s="88"/>
      <c r="CR2213" s="88"/>
      <c r="CS2213" s="88"/>
      <c r="CT2213" s="88"/>
      <c r="CU2213" s="88"/>
      <c r="CV2213" s="88"/>
      <c r="CW2213" s="88"/>
      <c r="CX2213" s="88"/>
      <c r="CY2213" s="88"/>
    </row>
    <row r="2214" spans="2:103" x14ac:dyDescent="0.3">
      <c r="B2214" s="87"/>
      <c r="C2214" s="87"/>
      <c r="D2214" s="144"/>
      <c r="E2214" s="144"/>
      <c r="F2214" s="87"/>
      <c r="G2214" s="88"/>
      <c r="H2214" s="88"/>
      <c r="I2214" s="88"/>
      <c r="J2214" s="87"/>
      <c r="K2214" s="87"/>
      <c r="L2214" s="87"/>
      <c r="M2214" s="87"/>
      <c r="N2214" s="87"/>
      <c r="O2214" s="88"/>
      <c r="P2214" s="88"/>
      <c r="Q2214" s="88"/>
      <c r="R2214" s="88"/>
      <c r="S2214" s="88"/>
      <c r="T2214" s="88"/>
      <c r="U2214" s="88"/>
      <c r="V2214" s="88"/>
      <c r="W2214" s="88"/>
      <c r="X2214" s="88"/>
      <c r="Y2214" s="88"/>
      <c r="Z2214" s="88"/>
      <c r="AA2214" s="88"/>
      <c r="AB2214" s="88"/>
      <c r="AC2214" s="88"/>
      <c r="AD2214" s="88"/>
      <c r="AE2214" s="88"/>
      <c r="AF2214" s="88"/>
      <c r="AG2214" s="88"/>
      <c r="AH2214" s="88"/>
      <c r="AI2214" s="88"/>
      <c r="AJ2214" s="88"/>
      <c r="AK2214" s="88"/>
      <c r="AL2214" s="88"/>
      <c r="AM2214" s="88"/>
      <c r="AN2214" s="88"/>
      <c r="AO2214" s="88"/>
      <c r="AP2214" s="88"/>
      <c r="AQ2214" s="88"/>
      <c r="AR2214" s="88"/>
      <c r="AS2214" s="88"/>
      <c r="AT2214" s="88"/>
      <c r="AU2214" s="88"/>
      <c r="AV2214" s="88"/>
      <c r="AW2214" s="88"/>
      <c r="AX2214" s="88"/>
      <c r="AY2214" s="88"/>
      <c r="AZ2214" s="88"/>
      <c r="BA2214" s="88"/>
      <c r="BB2214" s="88"/>
      <c r="BC2214" s="88"/>
      <c r="BD2214" s="88"/>
      <c r="BE2214" s="88"/>
      <c r="BF2214" s="88"/>
      <c r="BG2214" s="88"/>
      <c r="BH2214" s="88"/>
      <c r="BI2214" s="88"/>
      <c r="BJ2214" s="88"/>
      <c r="BK2214" s="88"/>
      <c r="BL2214" s="88"/>
      <c r="BM2214" s="88"/>
      <c r="BN2214" s="88"/>
      <c r="BO2214" s="88"/>
      <c r="BP2214" s="88"/>
      <c r="BQ2214" s="88"/>
      <c r="BR2214" s="88"/>
      <c r="BS2214" s="88"/>
      <c r="BT2214" s="88"/>
      <c r="BU2214" s="88"/>
      <c r="BV2214" s="88"/>
      <c r="BW2214" s="88"/>
      <c r="BX2214" s="88"/>
      <c r="BY2214" s="88"/>
      <c r="BZ2214" s="88"/>
      <c r="CA2214" s="88"/>
      <c r="CB2214" s="88"/>
      <c r="CC2214" s="88"/>
      <c r="CD2214" s="88"/>
      <c r="CE2214" s="88"/>
      <c r="CF2214" s="88"/>
      <c r="CG2214" s="88"/>
      <c r="CH2214" s="88"/>
      <c r="CI2214" s="88"/>
      <c r="CJ2214" s="88"/>
      <c r="CK2214" s="88"/>
      <c r="CL2214" s="88"/>
      <c r="CM2214" s="88"/>
      <c r="CN2214" s="88"/>
      <c r="CO2214" s="88"/>
      <c r="CP2214" s="88"/>
      <c r="CQ2214" s="88"/>
      <c r="CR2214" s="88"/>
      <c r="CS2214" s="88"/>
      <c r="CT2214" s="88"/>
      <c r="CU2214" s="88"/>
      <c r="CV2214" s="88"/>
      <c r="CW2214" s="88"/>
      <c r="CX2214" s="88"/>
      <c r="CY2214" s="88"/>
    </row>
    <row r="2215" spans="2:103" x14ac:dyDescent="0.3">
      <c r="B2215" s="87"/>
      <c r="C2215" s="87"/>
      <c r="D2215" s="144"/>
      <c r="E2215" s="144"/>
      <c r="F2215" s="87"/>
      <c r="G2215" s="88"/>
      <c r="H2215" s="88"/>
      <c r="I2215" s="88"/>
      <c r="J2215" s="87"/>
      <c r="K2215" s="87"/>
      <c r="L2215" s="87"/>
      <c r="M2215" s="87"/>
      <c r="N2215" s="87"/>
      <c r="O2215" s="88"/>
      <c r="P2215" s="88"/>
      <c r="Q2215" s="88"/>
      <c r="R2215" s="88"/>
      <c r="S2215" s="88"/>
      <c r="T2215" s="88"/>
      <c r="U2215" s="88"/>
      <c r="V2215" s="88"/>
      <c r="W2215" s="88"/>
      <c r="X2215" s="88"/>
      <c r="Y2215" s="88"/>
      <c r="Z2215" s="88"/>
      <c r="AA2215" s="88"/>
      <c r="AB2215" s="88"/>
      <c r="AC2215" s="88"/>
      <c r="AD2215" s="88"/>
      <c r="AE2215" s="88"/>
      <c r="AF2215" s="88"/>
      <c r="AG2215" s="88"/>
      <c r="AH2215" s="88"/>
      <c r="AI2215" s="88"/>
      <c r="AJ2215" s="88"/>
      <c r="AK2215" s="88"/>
      <c r="AL2215" s="88"/>
      <c r="AM2215" s="88"/>
      <c r="AN2215" s="88"/>
      <c r="AO2215" s="88"/>
      <c r="AP2215" s="88"/>
      <c r="AQ2215" s="88"/>
      <c r="AR2215" s="88"/>
      <c r="AS2215" s="88"/>
      <c r="AT2215" s="88"/>
      <c r="AU2215" s="88"/>
      <c r="AV2215" s="88"/>
      <c r="AW2215" s="88"/>
      <c r="AX2215" s="88"/>
      <c r="AY2215" s="88"/>
      <c r="AZ2215" s="88"/>
      <c r="BA2215" s="88"/>
      <c r="BB2215" s="88"/>
      <c r="BC2215" s="88"/>
      <c r="BD2215" s="88"/>
      <c r="BE2215" s="88"/>
      <c r="BF2215" s="88"/>
      <c r="BG2215" s="88"/>
      <c r="BH2215" s="88"/>
      <c r="BI2215" s="88"/>
      <c r="BJ2215" s="88"/>
      <c r="BK2215" s="88"/>
      <c r="BL2215" s="88"/>
      <c r="BM2215" s="88"/>
      <c r="BN2215" s="88"/>
      <c r="BO2215" s="88"/>
      <c r="BP2215" s="88"/>
      <c r="BQ2215" s="88"/>
      <c r="BR2215" s="88"/>
      <c r="BS2215" s="88"/>
      <c r="BT2215" s="88"/>
      <c r="BU2215" s="88"/>
      <c r="BV2215" s="88"/>
      <c r="BW2215" s="88"/>
      <c r="BX2215" s="88"/>
      <c r="BY2215" s="88"/>
      <c r="BZ2215" s="88"/>
      <c r="CA2215" s="88"/>
      <c r="CB2215" s="88"/>
      <c r="CC2215" s="88"/>
      <c r="CD2215" s="88"/>
      <c r="CE2215" s="88"/>
      <c r="CF2215" s="88"/>
      <c r="CG2215" s="88"/>
      <c r="CH2215" s="88"/>
      <c r="CI2215" s="88"/>
      <c r="CJ2215" s="88"/>
      <c r="CK2215" s="88"/>
      <c r="CL2215" s="88"/>
      <c r="CM2215" s="88"/>
      <c r="CN2215" s="88"/>
      <c r="CO2215" s="88"/>
      <c r="CP2215" s="88"/>
      <c r="CQ2215" s="88"/>
      <c r="CR2215" s="88"/>
      <c r="CS2215" s="88"/>
      <c r="CT2215" s="88"/>
      <c r="CU2215" s="88"/>
      <c r="CV2215" s="88"/>
      <c r="CW2215" s="88"/>
      <c r="CX2215" s="88"/>
      <c r="CY2215" s="88"/>
    </row>
    <row r="2216" spans="2:103" x14ac:dyDescent="0.3">
      <c r="B2216" s="87"/>
      <c r="C2216" s="87"/>
      <c r="D2216" s="144"/>
      <c r="E2216" s="144"/>
      <c r="F2216" s="87"/>
      <c r="G2216" s="88"/>
      <c r="H2216" s="88"/>
      <c r="I2216" s="88"/>
      <c r="J2216" s="87"/>
      <c r="K2216" s="87"/>
      <c r="L2216" s="87"/>
      <c r="M2216" s="87"/>
      <c r="N2216" s="87"/>
      <c r="O2216" s="88"/>
      <c r="P2216" s="88"/>
      <c r="Q2216" s="88"/>
      <c r="R2216" s="88"/>
      <c r="S2216" s="88"/>
      <c r="T2216" s="88"/>
      <c r="U2216" s="88"/>
      <c r="V2216" s="88"/>
      <c r="W2216" s="88"/>
      <c r="X2216" s="88"/>
      <c r="Y2216" s="88"/>
      <c r="Z2216" s="88"/>
      <c r="AA2216" s="88"/>
      <c r="AB2216" s="88"/>
      <c r="AC2216" s="88"/>
      <c r="AD2216" s="88"/>
      <c r="AE2216" s="88"/>
      <c r="AF2216" s="88"/>
      <c r="AG2216" s="88"/>
      <c r="AH2216" s="88"/>
      <c r="AI2216" s="88"/>
      <c r="AJ2216" s="88"/>
      <c r="AK2216" s="88"/>
      <c r="AL2216" s="88"/>
      <c r="AM2216" s="88"/>
      <c r="AN2216" s="88"/>
      <c r="AO2216" s="88"/>
      <c r="AP2216" s="88"/>
      <c r="AQ2216" s="88"/>
      <c r="AR2216" s="88"/>
      <c r="AS2216" s="88"/>
      <c r="AT2216" s="88"/>
      <c r="AU2216" s="88"/>
      <c r="AV2216" s="88"/>
      <c r="AW2216" s="88"/>
      <c r="AX2216" s="88"/>
      <c r="AY2216" s="88"/>
      <c r="AZ2216" s="88"/>
      <c r="BA2216" s="88"/>
      <c r="BB2216" s="88"/>
      <c r="BC2216" s="88"/>
      <c r="BD2216" s="88"/>
      <c r="BE2216" s="88"/>
      <c r="BF2216" s="88"/>
      <c r="BG2216" s="88"/>
      <c r="BH2216" s="88"/>
      <c r="BI2216" s="88"/>
      <c r="BJ2216" s="88"/>
      <c r="BK2216" s="88"/>
      <c r="BL2216" s="88"/>
      <c r="BM2216" s="88"/>
      <c r="BN2216" s="88"/>
      <c r="BO2216" s="88"/>
      <c r="BP2216" s="88"/>
      <c r="BQ2216" s="88"/>
      <c r="BR2216" s="88"/>
      <c r="BS2216" s="88"/>
      <c r="BT2216" s="88"/>
      <c r="BU2216" s="88"/>
      <c r="BV2216" s="88"/>
      <c r="BW2216" s="88"/>
      <c r="BX2216" s="88"/>
      <c r="BY2216" s="88"/>
      <c r="BZ2216" s="88"/>
      <c r="CA2216" s="88"/>
      <c r="CB2216" s="88"/>
      <c r="CC2216" s="88"/>
      <c r="CD2216" s="88"/>
      <c r="CE2216" s="88"/>
      <c r="CF2216" s="88"/>
      <c r="CG2216" s="88"/>
      <c r="CH2216" s="88"/>
      <c r="CI2216" s="88"/>
      <c r="CJ2216" s="88"/>
      <c r="CK2216" s="88"/>
      <c r="CL2216" s="88"/>
      <c r="CM2216" s="88"/>
      <c r="CN2216" s="88"/>
      <c r="CO2216" s="88"/>
      <c r="CP2216" s="88"/>
      <c r="CQ2216" s="88"/>
      <c r="CR2216" s="88"/>
      <c r="CS2216" s="88"/>
      <c r="CT2216" s="88"/>
      <c r="CU2216" s="88"/>
      <c r="CV2216" s="88"/>
      <c r="CW2216" s="88"/>
      <c r="CX2216" s="88"/>
      <c r="CY2216" s="88"/>
    </row>
    <row r="2217" spans="2:103" x14ac:dyDescent="0.3">
      <c r="B2217" s="87"/>
      <c r="C2217" s="87"/>
      <c r="D2217" s="144"/>
      <c r="E2217" s="144"/>
      <c r="F2217" s="87"/>
      <c r="G2217" s="88"/>
      <c r="H2217" s="88"/>
      <c r="I2217" s="88"/>
      <c r="J2217" s="87"/>
      <c r="K2217" s="87"/>
      <c r="L2217" s="87"/>
      <c r="M2217" s="87"/>
      <c r="N2217" s="87"/>
      <c r="O2217" s="88"/>
      <c r="P2217" s="88"/>
      <c r="Q2217" s="88"/>
      <c r="R2217" s="88"/>
      <c r="S2217" s="88"/>
      <c r="T2217" s="88"/>
      <c r="U2217" s="88"/>
      <c r="V2217" s="88"/>
      <c r="W2217" s="88"/>
      <c r="X2217" s="88"/>
      <c r="Y2217" s="88"/>
      <c r="Z2217" s="88"/>
      <c r="AA2217" s="88"/>
      <c r="AB2217" s="88"/>
      <c r="AC2217" s="88"/>
      <c r="AD2217" s="88"/>
      <c r="AE2217" s="88"/>
      <c r="AF2217" s="88"/>
      <c r="AG2217" s="88"/>
      <c r="AH2217" s="88"/>
      <c r="AI2217" s="88"/>
      <c r="AJ2217" s="88"/>
      <c r="AK2217" s="88"/>
      <c r="AL2217" s="88"/>
      <c r="AM2217" s="88"/>
      <c r="AN2217" s="88"/>
      <c r="AO2217" s="88"/>
      <c r="AP2217" s="88"/>
      <c r="AQ2217" s="88"/>
      <c r="AR2217" s="88"/>
      <c r="AS2217" s="88"/>
      <c r="AT2217" s="88"/>
      <c r="AU2217" s="88"/>
      <c r="AV2217" s="88"/>
      <c r="AW2217" s="88"/>
      <c r="AX2217" s="88"/>
      <c r="AY2217" s="88"/>
      <c r="AZ2217" s="88"/>
      <c r="BA2217" s="88"/>
      <c r="BB2217" s="88"/>
      <c r="BC2217" s="88"/>
      <c r="BD2217" s="88"/>
      <c r="BE2217" s="88"/>
      <c r="BF2217" s="88"/>
      <c r="BG2217" s="88"/>
      <c r="BH2217" s="88"/>
      <c r="BI2217" s="88"/>
      <c r="BJ2217" s="88"/>
      <c r="BK2217" s="88"/>
      <c r="BL2217" s="88"/>
      <c r="BM2217" s="88"/>
      <c r="BN2217" s="88"/>
      <c r="BO2217" s="88"/>
      <c r="BP2217" s="88"/>
      <c r="BQ2217" s="88"/>
      <c r="BR2217" s="88"/>
      <c r="BS2217" s="88"/>
      <c r="BT2217" s="88"/>
      <c r="BU2217" s="88"/>
      <c r="BV2217" s="88"/>
      <c r="BW2217" s="88"/>
      <c r="BX2217" s="88"/>
      <c r="BY2217" s="88"/>
      <c r="BZ2217" s="88"/>
      <c r="CA2217" s="88"/>
      <c r="CB2217" s="88"/>
      <c r="CC2217" s="88"/>
      <c r="CD2217" s="88"/>
      <c r="CE2217" s="88"/>
      <c r="CF2217" s="88"/>
      <c r="CG2217" s="88"/>
      <c r="CH2217" s="88"/>
      <c r="CI2217" s="88"/>
      <c r="CJ2217" s="88"/>
      <c r="CK2217" s="88"/>
      <c r="CL2217" s="88"/>
      <c r="CM2217" s="88"/>
      <c r="CN2217" s="88"/>
      <c r="CO2217" s="88"/>
      <c r="CP2217" s="88"/>
      <c r="CQ2217" s="88"/>
      <c r="CR2217" s="88"/>
      <c r="CS2217" s="88"/>
      <c r="CT2217" s="88"/>
      <c r="CU2217" s="88"/>
      <c r="CV2217" s="88"/>
      <c r="CW2217" s="88"/>
      <c r="CX2217" s="88"/>
      <c r="CY2217" s="88"/>
    </row>
    <row r="2218" spans="2:103" x14ac:dyDescent="0.3">
      <c r="B2218" s="87"/>
      <c r="C2218" s="87"/>
      <c r="D2218" s="144"/>
      <c r="E2218" s="144"/>
      <c r="F2218" s="87"/>
      <c r="G2218" s="88"/>
      <c r="H2218" s="88"/>
      <c r="I2218" s="88"/>
      <c r="J2218" s="87"/>
      <c r="K2218" s="87"/>
      <c r="L2218" s="87"/>
      <c r="M2218" s="87"/>
      <c r="N2218" s="87"/>
      <c r="O2218" s="88"/>
      <c r="P2218" s="88"/>
      <c r="Q2218" s="88"/>
      <c r="R2218" s="88"/>
      <c r="S2218" s="88"/>
      <c r="T2218" s="88"/>
      <c r="U2218" s="88"/>
      <c r="V2218" s="88"/>
      <c r="W2218" s="88"/>
      <c r="X2218" s="88"/>
      <c r="Y2218" s="88"/>
      <c r="Z2218" s="88"/>
      <c r="AA2218" s="88"/>
      <c r="AB2218" s="88"/>
      <c r="AC2218" s="88"/>
      <c r="AD2218" s="88"/>
      <c r="AE2218" s="88"/>
      <c r="AF2218" s="88"/>
      <c r="AG2218" s="88"/>
      <c r="AH2218" s="88"/>
      <c r="AI2218" s="88"/>
      <c r="AJ2218" s="88"/>
      <c r="AK2218" s="88"/>
      <c r="AL2218" s="88"/>
      <c r="AM2218" s="88"/>
      <c r="AN2218" s="88"/>
      <c r="AO2218" s="88"/>
      <c r="AP2218" s="88"/>
      <c r="AQ2218" s="88"/>
      <c r="AR2218" s="88"/>
      <c r="AS2218" s="88"/>
      <c r="AT2218" s="88"/>
      <c r="AU2218" s="88"/>
      <c r="AV2218" s="88"/>
      <c r="AW2218" s="88"/>
      <c r="AX2218" s="88"/>
      <c r="AY2218" s="88"/>
      <c r="AZ2218" s="88"/>
      <c r="BA2218" s="88"/>
      <c r="BB2218" s="88"/>
      <c r="BC2218" s="88"/>
      <c r="BD2218" s="88"/>
      <c r="BE2218" s="88"/>
      <c r="BF2218" s="88"/>
      <c r="BG2218" s="88"/>
      <c r="BH2218" s="88"/>
      <c r="BI2218" s="88"/>
      <c r="BJ2218" s="88"/>
      <c r="BK2218" s="88"/>
      <c r="BL2218" s="88"/>
      <c r="BM2218" s="88"/>
      <c r="BN2218" s="88"/>
      <c r="BO2218" s="88"/>
      <c r="BP2218" s="88"/>
      <c r="BQ2218" s="88"/>
      <c r="BR2218" s="88"/>
      <c r="BS2218" s="88"/>
      <c r="BT2218" s="88"/>
      <c r="BU2218" s="88"/>
      <c r="BV2218" s="88"/>
      <c r="BW2218" s="88"/>
      <c r="BX2218" s="88"/>
      <c r="BY2218" s="88"/>
      <c r="BZ2218" s="88"/>
      <c r="CA2218" s="88"/>
      <c r="CB2218" s="88"/>
      <c r="CC2218" s="88"/>
      <c r="CD2218" s="88"/>
      <c r="CE2218" s="88"/>
      <c r="CF2218" s="88"/>
      <c r="CG2218" s="88"/>
      <c r="CH2218" s="88"/>
      <c r="CI2218" s="88"/>
      <c r="CJ2218" s="88"/>
      <c r="CK2218" s="88"/>
      <c r="CL2218" s="88"/>
      <c r="CM2218" s="88"/>
      <c r="CN2218" s="88"/>
      <c r="CO2218" s="88"/>
      <c r="CP2218" s="88"/>
      <c r="CQ2218" s="88"/>
      <c r="CR2218" s="88"/>
      <c r="CS2218" s="88"/>
      <c r="CT2218" s="88"/>
      <c r="CU2218" s="88"/>
      <c r="CV2218" s="88"/>
      <c r="CW2218" s="88"/>
      <c r="CX2218" s="88"/>
      <c r="CY2218" s="88"/>
    </row>
    <row r="2219" spans="2:103" x14ac:dyDescent="0.3">
      <c r="B2219" s="87"/>
      <c r="C2219" s="87"/>
      <c r="D2219" s="144"/>
      <c r="E2219" s="144"/>
      <c r="F2219" s="87"/>
      <c r="G2219" s="88"/>
      <c r="H2219" s="88"/>
      <c r="I2219" s="88"/>
      <c r="J2219" s="87"/>
      <c r="K2219" s="87"/>
      <c r="L2219" s="87"/>
      <c r="M2219" s="87"/>
      <c r="N2219" s="87"/>
      <c r="O2219" s="88"/>
      <c r="P2219" s="88"/>
      <c r="Q2219" s="88"/>
      <c r="R2219" s="88"/>
      <c r="S2219" s="88"/>
      <c r="T2219" s="88"/>
      <c r="U2219" s="88"/>
      <c r="V2219" s="88"/>
      <c r="W2219" s="88"/>
      <c r="X2219" s="88"/>
      <c r="Y2219" s="88"/>
      <c r="Z2219" s="88"/>
      <c r="AA2219" s="88"/>
      <c r="AB2219" s="88"/>
      <c r="AC2219" s="88"/>
      <c r="AD2219" s="88"/>
      <c r="AE2219" s="88"/>
      <c r="AF2219" s="88"/>
      <c r="AG2219" s="88"/>
      <c r="AH2219" s="88"/>
      <c r="AI2219" s="88"/>
      <c r="AJ2219" s="88"/>
      <c r="AK2219" s="88"/>
      <c r="AL2219" s="88"/>
      <c r="AM2219" s="88"/>
      <c r="AN2219" s="88"/>
      <c r="AO2219" s="88"/>
      <c r="AP2219" s="88"/>
      <c r="AQ2219" s="88"/>
      <c r="AR2219" s="88"/>
      <c r="AS2219" s="88"/>
      <c r="AT2219" s="88"/>
      <c r="AU2219" s="88"/>
      <c r="AV2219" s="88"/>
      <c r="AW2219" s="88"/>
      <c r="AX2219" s="88"/>
      <c r="AY2219" s="88"/>
      <c r="AZ2219" s="88"/>
      <c r="BA2219" s="88"/>
      <c r="BB2219" s="88"/>
      <c r="BC2219" s="88"/>
      <c r="BD2219" s="88"/>
      <c r="BE2219" s="88"/>
      <c r="BF2219" s="88"/>
      <c r="BG2219" s="88"/>
      <c r="BH2219" s="88"/>
      <c r="BI2219" s="88"/>
      <c r="BJ2219" s="88"/>
      <c r="BK2219" s="88"/>
      <c r="BL2219" s="88"/>
      <c r="BM2219" s="88"/>
      <c r="BN2219" s="88"/>
      <c r="BO2219" s="88"/>
      <c r="BP2219" s="88"/>
      <c r="BQ2219" s="88"/>
      <c r="BR2219" s="88"/>
      <c r="BS2219" s="88"/>
      <c r="BT2219" s="88"/>
      <c r="BU2219" s="88"/>
      <c r="BV2219" s="88"/>
      <c r="BW2219" s="88"/>
      <c r="BX2219" s="88"/>
      <c r="BY2219" s="88"/>
      <c r="BZ2219" s="88"/>
      <c r="CA2219" s="88"/>
      <c r="CB2219" s="88"/>
      <c r="CC2219" s="88"/>
      <c r="CD2219" s="88"/>
      <c r="CE2219" s="88"/>
      <c r="CF2219" s="88"/>
      <c r="CG2219" s="88"/>
      <c r="CH2219" s="88"/>
      <c r="CI2219" s="88"/>
      <c r="CJ2219" s="88"/>
      <c r="CK2219" s="88"/>
      <c r="CL2219" s="88"/>
      <c r="CM2219" s="88"/>
      <c r="CN2219" s="88"/>
      <c r="CO2219" s="88"/>
      <c r="CP2219" s="88"/>
      <c r="CQ2219" s="88"/>
      <c r="CR2219" s="88"/>
      <c r="CS2219" s="88"/>
      <c r="CT2219" s="88"/>
      <c r="CU2219" s="88"/>
      <c r="CV2219" s="88"/>
      <c r="CW2219" s="88"/>
      <c r="CX2219" s="88"/>
      <c r="CY2219" s="88"/>
    </row>
    <row r="2220" spans="2:103" x14ac:dyDescent="0.3">
      <c r="B2220" s="87"/>
      <c r="C2220" s="87"/>
      <c r="D2220" s="144"/>
      <c r="E2220" s="144"/>
      <c r="F2220" s="87"/>
      <c r="G2220" s="88"/>
      <c r="H2220" s="88"/>
      <c r="I2220" s="88"/>
      <c r="J2220" s="87"/>
      <c r="K2220" s="87"/>
      <c r="L2220" s="87"/>
      <c r="M2220" s="87"/>
      <c r="N2220" s="87"/>
      <c r="O2220" s="88"/>
      <c r="P2220" s="88"/>
      <c r="Q2220" s="88"/>
      <c r="R2220" s="88"/>
      <c r="S2220" s="88"/>
      <c r="T2220" s="88"/>
      <c r="U2220" s="88"/>
      <c r="V2220" s="88"/>
      <c r="W2220" s="88"/>
      <c r="X2220" s="88"/>
      <c r="Y2220" s="88"/>
      <c r="Z2220" s="88"/>
      <c r="AA2220" s="88"/>
      <c r="AB2220" s="88"/>
      <c r="AC2220" s="88"/>
      <c r="AD2220" s="88"/>
      <c r="AE2220" s="88"/>
      <c r="AF2220" s="88"/>
      <c r="AG2220" s="88"/>
      <c r="AH2220" s="88"/>
      <c r="AI2220" s="88"/>
      <c r="AJ2220" s="88"/>
      <c r="AK2220" s="88"/>
      <c r="AL2220" s="88"/>
      <c r="AM2220" s="88"/>
      <c r="AN2220" s="88"/>
      <c r="AO2220" s="88"/>
      <c r="AP2220" s="88"/>
      <c r="AQ2220" s="88"/>
      <c r="AR2220" s="88"/>
      <c r="AS2220" s="88"/>
      <c r="AT2220" s="88"/>
      <c r="AU2220" s="88"/>
      <c r="AV2220" s="88"/>
      <c r="AW2220" s="88"/>
      <c r="AX2220" s="88"/>
      <c r="AY2220" s="88"/>
      <c r="AZ2220" s="88"/>
      <c r="BA2220" s="88"/>
      <c r="BB2220" s="88"/>
      <c r="BC2220" s="88"/>
      <c r="BD2220" s="88"/>
      <c r="BE2220" s="88"/>
      <c r="BF2220" s="88"/>
      <c r="BG2220" s="88"/>
      <c r="BH2220" s="88"/>
      <c r="BI2220" s="88"/>
      <c r="BJ2220" s="88"/>
      <c r="BK2220" s="88"/>
      <c r="BL2220" s="88"/>
      <c r="BM2220" s="88"/>
      <c r="BN2220" s="88"/>
      <c r="BO2220" s="88"/>
      <c r="BP2220" s="88"/>
      <c r="BQ2220" s="88"/>
      <c r="BR2220" s="88"/>
      <c r="BS2220" s="88"/>
      <c r="BT2220" s="88"/>
      <c r="BU2220" s="88"/>
      <c r="BV2220" s="88"/>
      <c r="BW2220" s="88"/>
      <c r="BX2220" s="88"/>
      <c r="BY2220" s="88"/>
      <c r="BZ2220" s="88"/>
      <c r="CA2220" s="88"/>
      <c r="CB2220" s="88"/>
      <c r="CC2220" s="88"/>
      <c r="CD2220" s="88"/>
      <c r="CE2220" s="88"/>
      <c r="CF2220" s="88"/>
      <c r="CG2220" s="88"/>
      <c r="CH2220" s="88"/>
      <c r="CI2220" s="88"/>
      <c r="CJ2220" s="88"/>
      <c r="CK2220" s="88"/>
      <c r="CL2220" s="88"/>
      <c r="CM2220" s="88"/>
      <c r="CN2220" s="88"/>
      <c r="CO2220" s="88"/>
      <c r="CP2220" s="88"/>
      <c r="CQ2220" s="88"/>
      <c r="CR2220" s="88"/>
      <c r="CS2220" s="88"/>
      <c r="CT2220" s="88"/>
      <c r="CU2220" s="88"/>
      <c r="CV2220" s="88"/>
      <c r="CW2220" s="88"/>
      <c r="CX2220" s="88"/>
      <c r="CY2220" s="88"/>
    </row>
    <row r="2221" spans="2:103" x14ac:dyDescent="0.3">
      <c r="B2221" s="87"/>
      <c r="C2221" s="87"/>
      <c r="D2221" s="144"/>
      <c r="E2221" s="144"/>
      <c r="F2221" s="87"/>
      <c r="G2221" s="88"/>
      <c r="H2221" s="88"/>
      <c r="I2221" s="88"/>
      <c r="J2221" s="87"/>
      <c r="K2221" s="87"/>
      <c r="L2221" s="87"/>
      <c r="M2221" s="87"/>
      <c r="N2221" s="87"/>
      <c r="O2221" s="88"/>
      <c r="P2221" s="88"/>
      <c r="Q2221" s="88"/>
      <c r="R2221" s="88"/>
      <c r="S2221" s="88"/>
      <c r="T2221" s="88"/>
      <c r="U2221" s="88"/>
      <c r="V2221" s="88"/>
      <c r="W2221" s="88"/>
      <c r="X2221" s="88"/>
      <c r="Y2221" s="88"/>
      <c r="Z2221" s="88"/>
      <c r="AA2221" s="88"/>
      <c r="AB2221" s="88"/>
      <c r="AC2221" s="88"/>
      <c r="AD2221" s="88"/>
      <c r="AE2221" s="88"/>
      <c r="AF2221" s="88"/>
      <c r="AG2221" s="88"/>
      <c r="AH2221" s="88"/>
      <c r="AI2221" s="88"/>
      <c r="AJ2221" s="88"/>
      <c r="AK2221" s="88"/>
      <c r="AL2221" s="88"/>
      <c r="AM2221" s="88"/>
      <c r="AN2221" s="88"/>
      <c r="AO2221" s="88"/>
      <c r="AP2221" s="88"/>
      <c r="AQ2221" s="88"/>
      <c r="AR2221" s="88"/>
      <c r="AS2221" s="88"/>
      <c r="AT2221" s="88"/>
      <c r="AU2221" s="88"/>
      <c r="AV2221" s="88"/>
      <c r="AW2221" s="88"/>
      <c r="AX2221" s="88"/>
      <c r="AY2221" s="88"/>
      <c r="AZ2221" s="88"/>
      <c r="BA2221" s="88"/>
      <c r="BB2221" s="88"/>
      <c r="BC2221" s="88"/>
      <c r="BD2221" s="88"/>
      <c r="BE2221" s="88"/>
      <c r="BF2221" s="88"/>
      <c r="BG2221" s="88"/>
      <c r="BH2221" s="88"/>
      <c r="BI2221" s="88"/>
      <c r="BJ2221" s="88"/>
      <c r="BK2221" s="88"/>
      <c r="BL2221" s="88"/>
      <c r="BM2221" s="88"/>
      <c r="BN2221" s="88"/>
      <c r="BO2221" s="88"/>
      <c r="BP2221" s="88"/>
      <c r="BQ2221" s="88"/>
      <c r="BR2221" s="88"/>
      <c r="BS2221" s="88"/>
      <c r="BT2221" s="88"/>
      <c r="BU2221" s="88"/>
      <c r="BV2221" s="88"/>
      <c r="BW2221" s="88"/>
      <c r="BX2221" s="88"/>
      <c r="BY2221" s="88"/>
      <c r="BZ2221" s="88"/>
      <c r="CA2221" s="88"/>
      <c r="CB2221" s="88"/>
      <c r="CC2221" s="88"/>
      <c r="CD2221" s="88"/>
      <c r="CE2221" s="88"/>
      <c r="CF2221" s="88"/>
      <c r="CG2221" s="88"/>
      <c r="CH2221" s="88"/>
      <c r="CI2221" s="88"/>
      <c r="CJ2221" s="88"/>
      <c r="CK2221" s="88"/>
      <c r="CL2221" s="88"/>
      <c r="CM2221" s="88"/>
      <c r="CN2221" s="88"/>
      <c r="CO2221" s="88"/>
      <c r="CP2221" s="88"/>
      <c r="CQ2221" s="88"/>
      <c r="CR2221" s="88"/>
      <c r="CS2221" s="88"/>
      <c r="CT2221" s="88"/>
      <c r="CU2221" s="88"/>
      <c r="CV2221" s="88"/>
      <c r="CW2221" s="88"/>
      <c r="CX2221" s="88"/>
      <c r="CY2221" s="88"/>
    </row>
    <row r="2222" spans="2:103" x14ac:dyDescent="0.3">
      <c r="B2222" s="87"/>
      <c r="C2222" s="87"/>
      <c r="D2222" s="144"/>
      <c r="E2222" s="144"/>
      <c r="F2222" s="87"/>
      <c r="G2222" s="88"/>
      <c r="H2222" s="88"/>
      <c r="I2222" s="88"/>
      <c r="J2222" s="87"/>
      <c r="K2222" s="87"/>
      <c r="L2222" s="87"/>
      <c r="M2222" s="87"/>
      <c r="N2222" s="87"/>
      <c r="O2222" s="88"/>
      <c r="P2222" s="88"/>
      <c r="Q2222" s="88"/>
      <c r="R2222" s="88"/>
      <c r="S2222" s="88"/>
      <c r="T2222" s="88"/>
      <c r="U2222" s="88"/>
      <c r="V2222" s="88"/>
      <c r="W2222" s="88"/>
      <c r="X2222" s="88"/>
      <c r="Y2222" s="88"/>
      <c r="Z2222" s="88"/>
      <c r="AA2222" s="88"/>
      <c r="AB2222" s="88"/>
      <c r="AC2222" s="88"/>
      <c r="AD2222" s="88"/>
      <c r="AE2222" s="88"/>
      <c r="AF2222" s="88"/>
      <c r="AG2222" s="88"/>
      <c r="AH2222" s="88"/>
      <c r="AI2222" s="88"/>
      <c r="AJ2222" s="88"/>
      <c r="AK2222" s="88"/>
      <c r="AL2222" s="88"/>
      <c r="AM2222" s="88"/>
      <c r="AN2222" s="88"/>
      <c r="AO2222" s="88"/>
      <c r="AP2222" s="88"/>
      <c r="AQ2222" s="88"/>
      <c r="AR2222" s="88"/>
      <c r="AS2222" s="88"/>
      <c r="AT2222" s="88"/>
      <c r="AU2222" s="88"/>
      <c r="AV2222" s="88"/>
      <c r="AW2222" s="88"/>
      <c r="AX2222" s="88"/>
      <c r="AY2222" s="88"/>
      <c r="AZ2222" s="88"/>
      <c r="BA2222" s="88"/>
      <c r="BB2222" s="88"/>
      <c r="BC2222" s="88"/>
      <c r="BD2222" s="88"/>
      <c r="BE2222" s="88"/>
      <c r="BF2222" s="88"/>
      <c r="BG2222" s="88"/>
      <c r="BH2222" s="88"/>
      <c r="BI2222" s="88"/>
      <c r="BJ2222" s="88"/>
      <c r="BK2222" s="88"/>
      <c r="BL2222" s="88"/>
      <c r="BM2222" s="88"/>
      <c r="BN2222" s="88"/>
      <c r="BO2222" s="88"/>
      <c r="BP2222" s="88"/>
      <c r="BQ2222" s="88"/>
      <c r="BR2222" s="88"/>
      <c r="BS2222" s="88"/>
      <c r="BT2222" s="88"/>
      <c r="BU2222" s="88"/>
      <c r="BV2222" s="88"/>
      <c r="BW2222" s="88"/>
      <c r="BX2222" s="88"/>
      <c r="BY2222" s="88"/>
      <c r="BZ2222" s="88"/>
      <c r="CA2222" s="88"/>
      <c r="CB2222" s="88"/>
      <c r="CC2222" s="88"/>
      <c r="CD2222" s="88"/>
      <c r="CE2222" s="88"/>
      <c r="CF2222" s="88"/>
      <c r="CG2222" s="88"/>
      <c r="CH2222" s="88"/>
      <c r="CI2222" s="88"/>
      <c r="CJ2222" s="88"/>
      <c r="CK2222" s="88"/>
      <c r="CL2222" s="88"/>
      <c r="CM2222" s="88"/>
      <c r="CN2222" s="88"/>
      <c r="CO2222" s="88"/>
      <c r="CP2222" s="88"/>
      <c r="CQ2222" s="88"/>
      <c r="CR2222" s="88"/>
      <c r="CS2222" s="88"/>
      <c r="CT2222" s="88"/>
      <c r="CU2222" s="88"/>
      <c r="CV2222" s="88"/>
      <c r="CW2222" s="88"/>
      <c r="CX2222" s="88"/>
      <c r="CY2222" s="88"/>
    </row>
    <row r="2223" spans="2:103" x14ac:dyDescent="0.3">
      <c r="B2223" s="87"/>
      <c r="C2223" s="87"/>
      <c r="D2223" s="144"/>
      <c r="E2223" s="144"/>
      <c r="F2223" s="87"/>
      <c r="G2223" s="88"/>
      <c r="H2223" s="88"/>
      <c r="I2223" s="88"/>
      <c r="J2223" s="87"/>
      <c r="K2223" s="87"/>
      <c r="L2223" s="87"/>
      <c r="M2223" s="87"/>
      <c r="N2223" s="87"/>
      <c r="O2223" s="88"/>
      <c r="P2223" s="88"/>
      <c r="Q2223" s="88"/>
      <c r="R2223" s="88"/>
      <c r="S2223" s="88"/>
      <c r="T2223" s="88"/>
      <c r="U2223" s="88"/>
      <c r="V2223" s="88"/>
      <c r="W2223" s="88"/>
      <c r="X2223" s="88"/>
      <c r="Y2223" s="88"/>
      <c r="Z2223" s="88"/>
      <c r="AA2223" s="88"/>
      <c r="AB2223" s="88"/>
      <c r="AC2223" s="88"/>
      <c r="AD2223" s="88"/>
      <c r="AE2223" s="88"/>
      <c r="AF2223" s="88"/>
      <c r="AG2223" s="88"/>
      <c r="AH2223" s="88"/>
      <c r="AI2223" s="88"/>
      <c r="AJ2223" s="88"/>
      <c r="AK2223" s="88"/>
      <c r="AL2223" s="88"/>
      <c r="AM2223" s="88"/>
      <c r="AN2223" s="88"/>
      <c r="AO2223" s="88"/>
      <c r="AP2223" s="88"/>
      <c r="AQ2223" s="88"/>
      <c r="AR2223" s="88"/>
      <c r="AS2223" s="88"/>
      <c r="AT2223" s="88"/>
      <c r="AU2223" s="88"/>
      <c r="AV2223" s="88"/>
      <c r="AW2223" s="88"/>
      <c r="AX2223" s="88"/>
      <c r="AY2223" s="88"/>
      <c r="AZ2223" s="88"/>
      <c r="BA2223" s="88"/>
      <c r="BB2223" s="88"/>
      <c r="BC2223" s="88"/>
      <c r="BD2223" s="88"/>
      <c r="BE2223" s="88"/>
      <c r="BF2223" s="88"/>
      <c r="BG2223" s="88"/>
      <c r="BH2223" s="88"/>
      <c r="BI2223" s="88"/>
      <c r="BJ2223" s="88"/>
      <c r="BK2223" s="88"/>
      <c r="BL2223" s="88"/>
      <c r="BM2223" s="88"/>
      <c r="BN2223" s="88"/>
      <c r="BO2223" s="88"/>
      <c r="BP2223" s="88"/>
      <c r="BQ2223" s="88"/>
      <c r="BR2223" s="88"/>
      <c r="BS2223" s="88"/>
      <c r="BT2223" s="88"/>
      <c r="BU2223" s="88"/>
      <c r="BV2223" s="88"/>
      <c r="BW2223" s="88"/>
      <c r="BX2223" s="88"/>
      <c r="BY2223" s="88"/>
      <c r="BZ2223" s="88"/>
      <c r="CA2223" s="88"/>
      <c r="CB2223" s="88"/>
      <c r="CC2223" s="88"/>
      <c r="CD2223" s="88"/>
      <c r="CE2223" s="88"/>
      <c r="CF2223" s="88"/>
      <c r="CG2223" s="88"/>
      <c r="CH2223" s="88"/>
      <c r="CI2223" s="88"/>
      <c r="CJ2223" s="88"/>
      <c r="CK2223" s="88"/>
      <c r="CL2223" s="88"/>
      <c r="CM2223" s="88"/>
      <c r="CN2223" s="88"/>
      <c r="CO2223" s="88"/>
      <c r="CP2223" s="88"/>
      <c r="CQ2223" s="88"/>
      <c r="CR2223" s="88"/>
      <c r="CS2223" s="88"/>
      <c r="CT2223" s="88"/>
      <c r="CU2223" s="88"/>
      <c r="CV2223" s="88"/>
      <c r="CW2223" s="88"/>
      <c r="CX2223" s="88"/>
      <c r="CY2223" s="88"/>
    </row>
    <row r="2224" spans="2:103" x14ac:dyDescent="0.3">
      <c r="B2224" s="87"/>
      <c r="C2224" s="87"/>
      <c r="D2224" s="144"/>
      <c r="E2224" s="144"/>
      <c r="F2224" s="87"/>
      <c r="G2224" s="88"/>
      <c r="H2224" s="88"/>
      <c r="I2224" s="88"/>
      <c r="J2224" s="87"/>
      <c r="K2224" s="87"/>
      <c r="L2224" s="87"/>
      <c r="M2224" s="87"/>
      <c r="N2224" s="87"/>
      <c r="O2224" s="88"/>
      <c r="P2224" s="88"/>
      <c r="Q2224" s="88"/>
      <c r="R2224" s="88"/>
      <c r="S2224" s="88"/>
      <c r="T2224" s="88"/>
      <c r="U2224" s="88"/>
      <c r="V2224" s="88"/>
      <c r="W2224" s="88"/>
      <c r="X2224" s="88"/>
      <c r="Y2224" s="88"/>
      <c r="Z2224" s="88"/>
      <c r="AA2224" s="88"/>
      <c r="AB2224" s="88"/>
      <c r="AC2224" s="88"/>
      <c r="AD2224" s="88"/>
      <c r="AE2224" s="88"/>
      <c r="AF2224" s="88"/>
      <c r="AG2224" s="88"/>
      <c r="AH2224" s="88"/>
      <c r="AI2224" s="88"/>
      <c r="AJ2224" s="88"/>
      <c r="AK2224" s="88"/>
      <c r="AL2224" s="88"/>
      <c r="AM2224" s="88"/>
      <c r="AN2224" s="88"/>
      <c r="AO2224" s="88"/>
      <c r="AP2224" s="88"/>
      <c r="AQ2224" s="88"/>
      <c r="AR2224" s="88"/>
      <c r="AS2224" s="88"/>
      <c r="AT2224" s="88"/>
      <c r="AU2224" s="88"/>
      <c r="AV2224" s="88"/>
      <c r="AW2224" s="88"/>
      <c r="AX2224" s="88"/>
      <c r="AY2224" s="88"/>
      <c r="AZ2224" s="88"/>
      <c r="BA2224" s="88"/>
      <c r="BB2224" s="88"/>
      <c r="BC2224" s="88"/>
      <c r="BD2224" s="88"/>
      <c r="BE2224" s="88"/>
      <c r="BF2224" s="88"/>
      <c r="BG2224" s="88"/>
      <c r="BH2224" s="88"/>
      <c r="BI2224" s="88"/>
      <c r="BJ2224" s="88"/>
      <c r="BK2224" s="88"/>
      <c r="BL2224" s="88"/>
      <c r="BM2224" s="88"/>
      <c r="BN2224" s="88"/>
      <c r="BO2224" s="88"/>
      <c r="BP2224" s="88"/>
      <c r="BQ2224" s="88"/>
      <c r="BR2224" s="88"/>
      <c r="BS2224" s="88"/>
      <c r="BT2224" s="88"/>
      <c r="BU2224" s="88"/>
      <c r="BV2224" s="88"/>
      <c r="BW2224" s="88"/>
      <c r="BX2224" s="88"/>
      <c r="BY2224" s="88"/>
      <c r="BZ2224" s="88"/>
      <c r="CA2224" s="88"/>
      <c r="CB2224" s="88"/>
      <c r="CC2224" s="88"/>
      <c r="CD2224" s="88"/>
      <c r="CE2224" s="88"/>
      <c r="CF2224" s="88"/>
      <c r="CG2224" s="88"/>
      <c r="CH2224" s="88"/>
      <c r="CI2224" s="88"/>
      <c r="CJ2224" s="88"/>
      <c r="CK2224" s="88"/>
      <c r="CL2224" s="88"/>
      <c r="CM2224" s="88"/>
      <c r="CN2224" s="88"/>
      <c r="CO2224" s="88"/>
      <c r="CP2224" s="88"/>
      <c r="CQ2224" s="88"/>
      <c r="CR2224" s="88"/>
      <c r="CS2224" s="88"/>
      <c r="CT2224" s="88"/>
      <c r="CU2224" s="88"/>
      <c r="CV2224" s="88"/>
      <c r="CW2224" s="88"/>
      <c r="CX2224" s="88"/>
      <c r="CY2224" s="88"/>
    </row>
    <row r="2225" spans="2:103" x14ac:dyDescent="0.3">
      <c r="B2225" s="87"/>
      <c r="C2225" s="87"/>
      <c r="D2225" s="144"/>
      <c r="E2225" s="144"/>
      <c r="F2225" s="87"/>
      <c r="G2225" s="88"/>
      <c r="H2225" s="88"/>
      <c r="I2225" s="88"/>
      <c r="J2225" s="87"/>
      <c r="K2225" s="87"/>
      <c r="L2225" s="87"/>
      <c r="M2225" s="87"/>
      <c r="N2225" s="87"/>
      <c r="O2225" s="88"/>
      <c r="P2225" s="88"/>
      <c r="Q2225" s="88"/>
      <c r="R2225" s="88"/>
      <c r="S2225" s="88"/>
      <c r="T2225" s="88"/>
      <c r="U2225" s="88"/>
      <c r="V2225" s="88"/>
      <c r="W2225" s="88"/>
      <c r="X2225" s="88"/>
      <c r="Y2225" s="88"/>
      <c r="Z2225" s="88"/>
      <c r="AA2225" s="88"/>
      <c r="AB2225" s="88"/>
      <c r="AC2225" s="88"/>
      <c r="AD2225" s="88"/>
      <c r="AE2225" s="88"/>
      <c r="AF2225" s="88"/>
      <c r="AG2225" s="88"/>
      <c r="AH2225" s="88"/>
      <c r="AI2225" s="88"/>
      <c r="AJ2225" s="88"/>
      <c r="AK2225" s="88"/>
      <c r="AL2225" s="88"/>
      <c r="AM2225" s="88"/>
      <c r="AN2225" s="88"/>
      <c r="AO2225" s="88"/>
      <c r="AP2225" s="88"/>
      <c r="AQ2225" s="88"/>
      <c r="AR2225" s="88"/>
      <c r="AS2225" s="88"/>
      <c r="AT2225" s="88"/>
      <c r="AU2225" s="88"/>
      <c r="AV2225" s="88"/>
      <c r="AW2225" s="88"/>
      <c r="AX2225" s="88"/>
      <c r="AY2225" s="88"/>
      <c r="AZ2225" s="88"/>
      <c r="BA2225" s="88"/>
      <c r="BB2225" s="88"/>
      <c r="BC2225" s="88"/>
      <c r="BD2225" s="88"/>
      <c r="BE2225" s="88"/>
      <c r="BF2225" s="88"/>
      <c r="BG2225" s="88"/>
      <c r="BH2225" s="88"/>
      <c r="BI2225" s="88"/>
      <c r="BJ2225" s="88"/>
      <c r="BK2225" s="88"/>
      <c r="BL2225" s="88"/>
      <c r="BM2225" s="88"/>
      <c r="BN2225" s="88"/>
      <c r="BO2225" s="88"/>
      <c r="BP2225" s="88"/>
      <c r="BQ2225" s="88"/>
      <c r="BR2225" s="88"/>
      <c r="BS2225" s="88"/>
      <c r="BT2225" s="88"/>
      <c r="BU2225" s="88"/>
      <c r="BV2225" s="88"/>
      <c r="BW2225" s="88"/>
      <c r="BX2225" s="88"/>
      <c r="BY2225" s="88"/>
      <c r="BZ2225" s="88"/>
      <c r="CA2225" s="88"/>
      <c r="CB2225" s="88"/>
      <c r="CC2225" s="88"/>
      <c r="CD2225" s="88"/>
      <c r="CE2225" s="88"/>
      <c r="CF2225" s="88"/>
      <c r="CG2225" s="88"/>
      <c r="CH2225" s="88"/>
      <c r="CI2225" s="88"/>
      <c r="CJ2225" s="88"/>
      <c r="CK2225" s="88"/>
      <c r="CL2225" s="88"/>
      <c r="CM2225" s="88"/>
      <c r="CN2225" s="88"/>
      <c r="CO2225" s="88"/>
      <c r="CP2225" s="88"/>
      <c r="CQ2225" s="88"/>
      <c r="CR2225" s="88"/>
      <c r="CS2225" s="88"/>
      <c r="CT2225" s="88"/>
      <c r="CU2225" s="88"/>
      <c r="CV2225" s="88"/>
      <c r="CW2225" s="88"/>
      <c r="CX2225" s="88"/>
      <c r="CY2225" s="88"/>
    </row>
    <row r="2226" spans="2:103" x14ac:dyDescent="0.3">
      <c r="B2226" s="87"/>
      <c r="C2226" s="87"/>
      <c r="D2226" s="144"/>
      <c r="E2226" s="144"/>
      <c r="F2226" s="87"/>
      <c r="G2226" s="88"/>
      <c r="H2226" s="88"/>
      <c r="I2226" s="88"/>
      <c r="J2226" s="87"/>
      <c r="K2226" s="87"/>
      <c r="L2226" s="87"/>
      <c r="M2226" s="87"/>
      <c r="N2226" s="87"/>
      <c r="O2226" s="88"/>
      <c r="P2226" s="88"/>
      <c r="Q2226" s="88"/>
      <c r="R2226" s="88"/>
      <c r="S2226" s="88"/>
      <c r="T2226" s="88"/>
      <c r="U2226" s="88"/>
      <c r="V2226" s="88"/>
      <c r="W2226" s="88"/>
      <c r="X2226" s="88"/>
      <c r="Y2226" s="88"/>
      <c r="Z2226" s="88"/>
      <c r="AA2226" s="88"/>
      <c r="AB2226" s="88"/>
      <c r="AC2226" s="88"/>
      <c r="AD2226" s="88"/>
      <c r="AE2226" s="88"/>
      <c r="AF2226" s="88"/>
      <c r="AG2226" s="88"/>
      <c r="AH2226" s="88"/>
      <c r="AI2226" s="88"/>
      <c r="AJ2226" s="88"/>
      <c r="AK2226" s="88"/>
      <c r="AL2226" s="88"/>
      <c r="AM2226" s="88"/>
      <c r="AN2226" s="88"/>
      <c r="AO2226" s="88"/>
      <c r="AP2226" s="88"/>
      <c r="AQ2226" s="88"/>
      <c r="AR2226" s="88"/>
      <c r="AS2226" s="88"/>
      <c r="AT2226" s="88"/>
      <c r="AU2226" s="88"/>
      <c r="AV2226" s="88"/>
      <c r="AW2226" s="88"/>
      <c r="AX2226" s="88"/>
      <c r="AY2226" s="88"/>
      <c r="AZ2226" s="88"/>
      <c r="BA2226" s="88"/>
      <c r="BB2226" s="88"/>
      <c r="BC2226" s="88"/>
      <c r="BD2226" s="88"/>
      <c r="BE2226" s="88"/>
      <c r="BF2226" s="88"/>
      <c r="BG2226" s="88"/>
      <c r="BH2226" s="88"/>
      <c r="BI2226" s="88"/>
      <c r="BJ2226" s="88"/>
      <c r="BK2226" s="88"/>
      <c r="BL2226" s="88"/>
      <c r="BM2226" s="88"/>
      <c r="BN2226" s="88"/>
      <c r="BO2226" s="88"/>
      <c r="BP2226" s="88"/>
      <c r="BQ2226" s="88"/>
      <c r="BR2226" s="88"/>
      <c r="BS2226" s="88"/>
      <c r="BT2226" s="88"/>
      <c r="BU2226" s="88"/>
      <c r="BV2226" s="88"/>
      <c r="BW2226" s="88"/>
      <c r="BX2226" s="88"/>
      <c r="BY2226" s="88"/>
      <c r="BZ2226" s="88"/>
      <c r="CA2226" s="88"/>
      <c r="CB2226" s="88"/>
      <c r="CC2226" s="88"/>
      <c r="CD2226" s="88"/>
      <c r="CE2226" s="88"/>
      <c r="CF2226" s="88"/>
      <c r="CG2226" s="88"/>
      <c r="CH2226" s="88"/>
      <c r="CI2226" s="88"/>
      <c r="CJ2226" s="88"/>
      <c r="CK2226" s="88"/>
      <c r="CL2226" s="88"/>
      <c r="CM2226" s="88"/>
      <c r="CN2226" s="88"/>
      <c r="CO2226" s="88"/>
      <c r="CP2226" s="88"/>
      <c r="CQ2226" s="88"/>
      <c r="CR2226" s="88"/>
      <c r="CS2226" s="88"/>
      <c r="CT2226" s="88"/>
      <c r="CU2226" s="88"/>
      <c r="CV2226" s="88"/>
      <c r="CW2226" s="88"/>
      <c r="CX2226" s="88"/>
      <c r="CY2226" s="88"/>
    </row>
    <row r="2227" spans="2:103" x14ac:dyDescent="0.3">
      <c r="B2227" s="87"/>
      <c r="C2227" s="87"/>
      <c r="D2227" s="144"/>
      <c r="E2227" s="144"/>
      <c r="F2227" s="87"/>
      <c r="G2227" s="88"/>
      <c r="H2227" s="88"/>
      <c r="I2227" s="88"/>
      <c r="J2227" s="87"/>
      <c r="K2227" s="87"/>
      <c r="L2227" s="87"/>
      <c r="M2227" s="87"/>
      <c r="N2227" s="87"/>
      <c r="O2227" s="88"/>
      <c r="P2227" s="88"/>
      <c r="Q2227" s="88"/>
      <c r="R2227" s="88"/>
      <c r="S2227" s="88"/>
      <c r="T2227" s="88"/>
      <c r="U2227" s="88"/>
      <c r="V2227" s="88"/>
      <c r="W2227" s="88"/>
      <c r="X2227" s="88"/>
      <c r="Y2227" s="88"/>
      <c r="Z2227" s="88"/>
      <c r="AA2227" s="88"/>
      <c r="AB2227" s="88"/>
      <c r="AC2227" s="88"/>
      <c r="AD2227" s="88"/>
      <c r="AE2227" s="88"/>
      <c r="AF2227" s="88"/>
      <c r="AG2227" s="88"/>
      <c r="AH2227" s="88"/>
      <c r="AI2227" s="88"/>
      <c r="AJ2227" s="88"/>
      <c r="AK2227" s="88"/>
      <c r="AL2227" s="88"/>
      <c r="AM2227" s="88"/>
      <c r="AN2227" s="88"/>
      <c r="AO2227" s="88"/>
      <c r="AP2227" s="88"/>
      <c r="AQ2227" s="88"/>
      <c r="AR2227" s="88"/>
      <c r="AS2227" s="88"/>
      <c r="AT2227" s="88"/>
      <c r="AU2227" s="88"/>
      <c r="AV2227" s="88"/>
      <c r="AW2227" s="88"/>
      <c r="AX2227" s="88"/>
      <c r="AY2227" s="88"/>
      <c r="AZ2227" s="88"/>
      <c r="BA2227" s="88"/>
      <c r="BB2227" s="88"/>
      <c r="BC2227" s="88"/>
      <c r="BD2227" s="88"/>
      <c r="BE2227" s="88"/>
      <c r="BF2227" s="88"/>
      <c r="BG2227" s="88"/>
      <c r="BH2227" s="88"/>
      <c r="BI2227" s="88"/>
      <c r="BJ2227" s="88"/>
      <c r="BK2227" s="88"/>
      <c r="BL2227" s="88"/>
      <c r="BM2227" s="88"/>
      <c r="BN2227" s="88"/>
      <c r="BO2227" s="88"/>
      <c r="BP2227" s="88"/>
      <c r="BQ2227" s="88"/>
      <c r="BR2227" s="88"/>
      <c r="BS2227" s="88"/>
      <c r="BT2227" s="88"/>
      <c r="BU2227" s="88"/>
      <c r="BV2227" s="88"/>
      <c r="BW2227" s="88"/>
      <c r="BX2227" s="88"/>
      <c r="BY2227" s="88"/>
      <c r="BZ2227" s="88"/>
      <c r="CA2227" s="88"/>
      <c r="CB2227" s="88"/>
      <c r="CC2227" s="88"/>
      <c r="CD2227" s="88"/>
      <c r="CE2227" s="88"/>
      <c r="CF2227" s="88"/>
      <c r="CG2227" s="88"/>
      <c r="CH2227" s="88"/>
      <c r="CI2227" s="88"/>
      <c r="CJ2227" s="88"/>
      <c r="CK2227" s="88"/>
      <c r="CL2227" s="88"/>
      <c r="CM2227" s="88"/>
      <c r="CN2227" s="88"/>
      <c r="CO2227" s="88"/>
      <c r="CP2227" s="88"/>
      <c r="CQ2227" s="88"/>
      <c r="CR2227" s="88"/>
      <c r="CS2227" s="88"/>
      <c r="CT2227" s="88"/>
      <c r="CU2227" s="88"/>
      <c r="CV2227" s="88"/>
      <c r="CW2227" s="88"/>
      <c r="CX2227" s="88"/>
      <c r="CY2227" s="88"/>
    </row>
    <row r="2228" spans="2:103" x14ac:dyDescent="0.3">
      <c r="B2228" s="87"/>
      <c r="C2228" s="87"/>
      <c r="D2228" s="144"/>
      <c r="E2228" s="144"/>
      <c r="F2228" s="87"/>
      <c r="G2228" s="88"/>
      <c r="H2228" s="88"/>
      <c r="I2228" s="88"/>
      <c r="J2228" s="87"/>
      <c r="K2228" s="87"/>
      <c r="L2228" s="87"/>
      <c r="M2228" s="87"/>
      <c r="N2228" s="87"/>
      <c r="O2228" s="88"/>
      <c r="P2228" s="88"/>
      <c r="Q2228" s="88"/>
      <c r="R2228" s="88"/>
      <c r="S2228" s="88"/>
      <c r="T2228" s="88"/>
      <c r="U2228" s="88"/>
      <c r="V2228" s="88"/>
      <c r="W2228" s="88"/>
      <c r="X2228" s="88"/>
      <c r="Y2228" s="88"/>
      <c r="Z2228" s="88"/>
      <c r="AA2228" s="88"/>
      <c r="AB2228" s="88"/>
      <c r="AC2228" s="88"/>
      <c r="AD2228" s="88"/>
      <c r="AE2228" s="88"/>
      <c r="AF2228" s="88"/>
      <c r="AG2228" s="88"/>
      <c r="AH2228" s="88"/>
      <c r="AI2228" s="88"/>
      <c r="AJ2228" s="88"/>
      <c r="AK2228" s="88"/>
      <c r="AL2228" s="88"/>
      <c r="AM2228" s="88"/>
      <c r="AN2228" s="88"/>
      <c r="AO2228" s="88"/>
      <c r="AP2228" s="88"/>
      <c r="AQ2228" s="88"/>
      <c r="AR2228" s="88"/>
      <c r="AS2228" s="88"/>
      <c r="AT2228" s="88"/>
      <c r="AU2228" s="88"/>
      <c r="AV2228" s="88"/>
      <c r="AW2228" s="88"/>
      <c r="AX2228" s="88"/>
      <c r="AY2228" s="88"/>
      <c r="AZ2228" s="88"/>
      <c r="BA2228" s="88"/>
      <c r="BB2228" s="88"/>
      <c r="BC2228" s="88"/>
      <c r="BD2228" s="88"/>
      <c r="BE2228" s="88"/>
      <c r="BF2228" s="88"/>
      <c r="BG2228" s="88"/>
      <c r="BH2228" s="88"/>
      <c r="BI2228" s="88"/>
      <c r="BJ2228" s="88"/>
      <c r="BK2228" s="88"/>
      <c r="BL2228" s="88"/>
      <c r="BM2228" s="88"/>
      <c r="BN2228" s="88"/>
      <c r="BO2228" s="88"/>
      <c r="BP2228" s="88"/>
      <c r="BQ2228" s="88"/>
      <c r="BR2228" s="88"/>
      <c r="BS2228" s="88"/>
      <c r="BT2228" s="88"/>
      <c r="BU2228" s="88"/>
      <c r="BV2228" s="88"/>
      <c r="BW2228" s="88"/>
      <c r="BX2228" s="88"/>
      <c r="BY2228" s="88"/>
      <c r="BZ2228" s="88"/>
      <c r="CA2228" s="88"/>
      <c r="CB2228" s="88"/>
      <c r="CC2228" s="88"/>
      <c r="CD2228" s="88"/>
      <c r="CE2228" s="88"/>
      <c r="CF2228" s="88"/>
      <c r="CG2228" s="88"/>
      <c r="CH2228" s="88"/>
      <c r="CI2228" s="88"/>
      <c r="CJ2228" s="88"/>
      <c r="CK2228" s="88"/>
      <c r="CL2228" s="88"/>
      <c r="CM2228" s="88"/>
      <c r="CN2228" s="88"/>
      <c r="CO2228" s="88"/>
      <c r="CP2228" s="88"/>
      <c r="CQ2228" s="88"/>
      <c r="CR2228" s="88"/>
      <c r="CS2228" s="88"/>
      <c r="CT2228" s="88"/>
      <c r="CU2228" s="88"/>
      <c r="CV2228" s="88"/>
      <c r="CW2228" s="88"/>
      <c r="CX2228" s="88"/>
      <c r="CY2228" s="88"/>
    </row>
    <row r="2229" spans="2:103" x14ac:dyDescent="0.3">
      <c r="B2229" s="87"/>
      <c r="C2229" s="87"/>
      <c r="D2229" s="144"/>
      <c r="E2229" s="144"/>
      <c r="F2229" s="87"/>
      <c r="G2229" s="88"/>
      <c r="H2229" s="88"/>
      <c r="I2229" s="88"/>
      <c r="J2229" s="87"/>
      <c r="K2229" s="87"/>
      <c r="L2229" s="87"/>
      <c r="M2229" s="87"/>
      <c r="N2229" s="87"/>
      <c r="O2229" s="88"/>
      <c r="P2229" s="88"/>
      <c r="Q2229" s="88"/>
      <c r="R2229" s="88"/>
      <c r="S2229" s="88"/>
      <c r="T2229" s="88"/>
      <c r="U2229" s="88"/>
      <c r="V2229" s="88"/>
      <c r="W2229" s="88"/>
      <c r="X2229" s="88"/>
      <c r="Y2229" s="88"/>
      <c r="Z2229" s="88"/>
      <c r="AA2229" s="88"/>
      <c r="AB2229" s="88"/>
      <c r="AC2229" s="88"/>
      <c r="AD2229" s="88"/>
      <c r="AE2229" s="88"/>
      <c r="AF2229" s="88"/>
      <c r="AG2229" s="88"/>
      <c r="AH2229" s="88"/>
      <c r="AI2229" s="88"/>
      <c r="AJ2229" s="88"/>
      <c r="AK2229" s="88"/>
      <c r="AL2229" s="88"/>
      <c r="AM2229" s="88"/>
      <c r="AN2229" s="88"/>
      <c r="AO2229" s="88"/>
      <c r="AP2229" s="88"/>
      <c r="AQ2229" s="88"/>
      <c r="AR2229" s="88"/>
      <c r="AS2229" s="88"/>
      <c r="AT2229" s="88"/>
      <c r="AU2229" s="88"/>
      <c r="AV2229" s="88"/>
      <c r="AW2229" s="88"/>
      <c r="AX2229" s="88"/>
      <c r="AY2229" s="88"/>
      <c r="AZ2229" s="88"/>
      <c r="BA2229" s="88"/>
      <c r="BB2229" s="88"/>
      <c r="BC2229" s="88"/>
      <c r="BD2229" s="88"/>
      <c r="BE2229" s="88"/>
      <c r="BF2229" s="88"/>
      <c r="BG2229" s="88"/>
      <c r="BH2229" s="88"/>
      <c r="BI2229" s="88"/>
      <c r="BJ2229" s="88"/>
      <c r="BK2229" s="88"/>
      <c r="BL2229" s="88"/>
      <c r="BM2229" s="88"/>
      <c r="BN2229" s="88"/>
      <c r="BO2229" s="88"/>
      <c r="BP2229" s="88"/>
      <c r="BQ2229" s="88"/>
      <c r="BR2229" s="88"/>
      <c r="BS2229" s="88"/>
      <c r="BT2229" s="88"/>
      <c r="BU2229" s="88"/>
      <c r="BV2229" s="88"/>
      <c r="BW2229" s="88"/>
      <c r="BX2229" s="88"/>
      <c r="BY2229" s="88"/>
      <c r="BZ2229" s="88"/>
      <c r="CA2229" s="88"/>
      <c r="CB2229" s="88"/>
      <c r="CC2229" s="88"/>
      <c r="CD2229" s="88"/>
      <c r="CE2229" s="88"/>
      <c r="CF2229" s="88"/>
      <c r="CG2229" s="88"/>
      <c r="CH2229" s="88"/>
      <c r="CI2229" s="88"/>
      <c r="CJ2229" s="88"/>
      <c r="CK2229" s="88"/>
      <c r="CL2229" s="88"/>
      <c r="CM2229" s="88"/>
      <c r="CN2229" s="88"/>
      <c r="CO2229" s="88"/>
      <c r="CP2229" s="88"/>
      <c r="CQ2229" s="88"/>
      <c r="CR2229" s="88"/>
      <c r="CS2229" s="88"/>
      <c r="CT2229" s="88"/>
      <c r="CU2229" s="88"/>
      <c r="CV2229" s="88"/>
      <c r="CW2229" s="88"/>
      <c r="CX2229" s="88"/>
      <c r="CY2229" s="88"/>
    </row>
    <row r="2230" spans="2:103" x14ac:dyDescent="0.3">
      <c r="B2230" s="87"/>
      <c r="C2230" s="87"/>
      <c r="D2230" s="144"/>
      <c r="E2230" s="144"/>
      <c r="F2230" s="87"/>
      <c r="G2230" s="88"/>
      <c r="H2230" s="88"/>
      <c r="I2230" s="88"/>
      <c r="J2230" s="87"/>
      <c r="K2230" s="87"/>
      <c r="L2230" s="87"/>
      <c r="M2230" s="87"/>
      <c r="N2230" s="87"/>
      <c r="O2230" s="88"/>
      <c r="P2230" s="88"/>
      <c r="Q2230" s="88"/>
      <c r="R2230" s="88"/>
      <c r="S2230" s="88"/>
      <c r="T2230" s="88"/>
      <c r="U2230" s="88"/>
      <c r="V2230" s="88"/>
      <c r="W2230" s="88"/>
      <c r="X2230" s="88"/>
      <c r="Y2230" s="88"/>
      <c r="Z2230" s="88"/>
      <c r="AA2230" s="88"/>
      <c r="AB2230" s="88"/>
      <c r="AC2230" s="88"/>
      <c r="AD2230" s="88"/>
      <c r="AE2230" s="88"/>
      <c r="AF2230" s="88"/>
      <c r="AG2230" s="88"/>
      <c r="AH2230" s="88"/>
      <c r="AI2230" s="88"/>
      <c r="AJ2230" s="88"/>
      <c r="AK2230" s="88"/>
      <c r="AL2230" s="88"/>
      <c r="AM2230" s="88"/>
      <c r="AN2230" s="88"/>
      <c r="AO2230" s="88"/>
      <c r="AP2230" s="88"/>
      <c r="AQ2230" s="88"/>
      <c r="AR2230" s="88"/>
      <c r="AS2230" s="88"/>
      <c r="AT2230" s="88"/>
      <c r="AU2230" s="88"/>
      <c r="AV2230" s="88"/>
      <c r="AW2230" s="88"/>
      <c r="AX2230" s="88"/>
      <c r="AY2230" s="88"/>
      <c r="AZ2230" s="88"/>
      <c r="BA2230" s="88"/>
      <c r="BB2230" s="88"/>
      <c r="BC2230" s="88"/>
      <c r="BD2230" s="88"/>
      <c r="BE2230" s="88"/>
      <c r="BF2230" s="88"/>
      <c r="BG2230" s="88"/>
      <c r="BH2230" s="88"/>
      <c r="BI2230" s="88"/>
      <c r="BJ2230" s="88"/>
      <c r="BK2230" s="88"/>
      <c r="BL2230" s="88"/>
      <c r="BM2230" s="88"/>
      <c r="BN2230" s="88"/>
      <c r="BO2230" s="88"/>
      <c r="BP2230" s="88"/>
      <c r="BQ2230" s="88"/>
      <c r="BR2230" s="88"/>
      <c r="BS2230" s="88"/>
      <c r="BT2230" s="88"/>
      <c r="BU2230" s="88"/>
      <c r="BV2230" s="88"/>
      <c r="BW2230" s="88"/>
      <c r="BX2230" s="88"/>
      <c r="BY2230" s="88"/>
      <c r="BZ2230" s="88"/>
      <c r="CA2230" s="88"/>
      <c r="CB2230" s="88"/>
      <c r="CC2230" s="88"/>
      <c r="CD2230" s="88"/>
      <c r="CE2230" s="88"/>
      <c r="CF2230" s="88"/>
      <c r="CG2230" s="88"/>
      <c r="CH2230" s="88"/>
      <c r="CI2230" s="88"/>
      <c r="CJ2230" s="88"/>
      <c r="CK2230" s="88"/>
      <c r="CL2230" s="88"/>
      <c r="CM2230" s="88"/>
      <c r="CN2230" s="88"/>
      <c r="CO2230" s="88"/>
      <c r="CP2230" s="88"/>
      <c r="CQ2230" s="88"/>
      <c r="CR2230" s="88"/>
      <c r="CS2230" s="88"/>
      <c r="CT2230" s="88"/>
      <c r="CU2230" s="88"/>
      <c r="CV2230" s="88"/>
      <c r="CW2230" s="88"/>
      <c r="CX2230" s="88"/>
      <c r="CY2230" s="88"/>
    </row>
    <row r="2231" spans="2:103" x14ac:dyDescent="0.3">
      <c r="B2231" s="87"/>
      <c r="C2231" s="87"/>
      <c r="D2231" s="144"/>
      <c r="E2231" s="144"/>
      <c r="F2231" s="87"/>
      <c r="G2231" s="88"/>
      <c r="H2231" s="88"/>
      <c r="I2231" s="88"/>
      <c r="J2231" s="87"/>
      <c r="K2231" s="87"/>
      <c r="L2231" s="87"/>
      <c r="M2231" s="87"/>
      <c r="N2231" s="87"/>
      <c r="O2231" s="88"/>
      <c r="P2231" s="88"/>
      <c r="Q2231" s="88"/>
      <c r="R2231" s="88"/>
      <c r="S2231" s="88"/>
      <c r="T2231" s="88"/>
      <c r="U2231" s="88"/>
      <c r="V2231" s="88"/>
      <c r="W2231" s="88"/>
      <c r="X2231" s="88"/>
      <c r="Y2231" s="88"/>
      <c r="Z2231" s="88"/>
      <c r="AA2231" s="88"/>
      <c r="AB2231" s="88"/>
      <c r="AC2231" s="88"/>
      <c r="AD2231" s="88"/>
      <c r="AE2231" s="88"/>
      <c r="AF2231" s="88"/>
      <c r="AG2231" s="88"/>
      <c r="AH2231" s="88"/>
      <c r="AI2231" s="88"/>
      <c r="AJ2231" s="88"/>
      <c r="AK2231" s="88"/>
      <c r="AL2231" s="88"/>
      <c r="AM2231" s="88"/>
      <c r="AN2231" s="88"/>
      <c r="AO2231" s="88"/>
      <c r="AP2231" s="88"/>
      <c r="AQ2231" s="88"/>
      <c r="AR2231" s="88"/>
      <c r="AS2231" s="88"/>
      <c r="AT2231" s="88"/>
      <c r="AU2231" s="88"/>
      <c r="AV2231" s="88"/>
      <c r="AW2231" s="88"/>
      <c r="AX2231" s="88"/>
      <c r="AY2231" s="88"/>
      <c r="AZ2231" s="88"/>
      <c r="BA2231" s="88"/>
      <c r="BB2231" s="88"/>
      <c r="BC2231" s="88"/>
      <c r="BD2231" s="88"/>
      <c r="BE2231" s="88"/>
      <c r="BF2231" s="88"/>
      <c r="BG2231" s="88"/>
      <c r="BH2231" s="88"/>
      <c r="BI2231" s="88"/>
      <c r="BJ2231" s="88"/>
      <c r="BK2231" s="88"/>
      <c r="BL2231" s="88"/>
      <c r="BM2231" s="88"/>
      <c r="BN2231" s="88"/>
      <c r="BO2231" s="88"/>
      <c r="BP2231" s="88"/>
      <c r="BQ2231" s="88"/>
      <c r="BR2231" s="88"/>
      <c r="BS2231" s="88"/>
      <c r="BT2231" s="88"/>
      <c r="BU2231" s="88"/>
      <c r="BV2231" s="88"/>
      <c r="BW2231" s="88"/>
      <c r="BX2231" s="88"/>
      <c r="BY2231" s="88"/>
      <c r="BZ2231" s="88"/>
      <c r="CA2231" s="88"/>
      <c r="CB2231" s="88"/>
      <c r="CC2231" s="88"/>
      <c r="CD2231" s="88"/>
      <c r="CE2231" s="88"/>
      <c r="CF2231" s="88"/>
      <c r="CG2231" s="88"/>
      <c r="CH2231" s="88"/>
      <c r="CI2231" s="88"/>
      <c r="CJ2231" s="88"/>
      <c r="CK2231" s="88"/>
      <c r="CL2231" s="88"/>
      <c r="CM2231" s="88"/>
      <c r="CN2231" s="88"/>
      <c r="CO2231" s="88"/>
      <c r="CP2231" s="88"/>
      <c r="CQ2231" s="88"/>
      <c r="CR2231" s="88"/>
      <c r="CS2231" s="88"/>
      <c r="CT2231" s="88"/>
      <c r="CU2231" s="88"/>
      <c r="CV2231" s="88"/>
      <c r="CW2231" s="88"/>
      <c r="CX2231" s="88"/>
      <c r="CY2231" s="88"/>
    </row>
    <row r="2232" spans="2:103" x14ac:dyDescent="0.3">
      <c r="B2232" s="87"/>
      <c r="C2232" s="87"/>
      <c r="D2232" s="144"/>
      <c r="E2232" s="144"/>
      <c r="F2232" s="87"/>
      <c r="G2232" s="88"/>
      <c r="H2232" s="88"/>
      <c r="I2232" s="88"/>
      <c r="J2232" s="87"/>
      <c r="K2232" s="87"/>
      <c r="L2232" s="87"/>
      <c r="M2232" s="87"/>
      <c r="N2232" s="87"/>
      <c r="O2232" s="88"/>
      <c r="P2232" s="88"/>
      <c r="Q2232" s="88"/>
      <c r="R2232" s="88"/>
      <c r="S2232" s="88"/>
      <c r="T2232" s="88"/>
      <c r="U2232" s="88"/>
      <c r="V2232" s="88"/>
      <c r="W2232" s="88"/>
      <c r="X2232" s="88"/>
      <c r="Y2232" s="88"/>
      <c r="Z2232" s="88"/>
      <c r="AA2232" s="88"/>
      <c r="AB2232" s="88"/>
      <c r="AC2232" s="88"/>
      <c r="AD2232" s="88"/>
      <c r="AE2232" s="88"/>
      <c r="AF2232" s="88"/>
      <c r="AG2232" s="88"/>
      <c r="AH2232" s="88"/>
      <c r="AI2232" s="88"/>
      <c r="AJ2232" s="88"/>
      <c r="AK2232" s="88"/>
      <c r="AL2232" s="88"/>
      <c r="AM2232" s="88"/>
      <c r="AN2232" s="88"/>
      <c r="AO2232" s="88"/>
      <c r="AP2232" s="88"/>
      <c r="AQ2232" s="88"/>
      <c r="AR2232" s="88"/>
      <c r="AS2232" s="88"/>
      <c r="AT2232" s="88"/>
      <c r="AU2232" s="88"/>
      <c r="AV2232" s="88"/>
      <c r="AW2232" s="88"/>
      <c r="AX2232" s="88"/>
      <c r="AY2232" s="88"/>
      <c r="AZ2232" s="88"/>
      <c r="BA2232" s="88"/>
      <c r="BB2232" s="88"/>
      <c r="BC2232" s="88"/>
      <c r="BD2232" s="88"/>
      <c r="BE2232" s="88"/>
      <c r="BF2232" s="88"/>
      <c r="BG2232" s="88"/>
      <c r="BH2232" s="88"/>
      <c r="BI2232" s="88"/>
      <c r="BJ2232" s="88"/>
      <c r="BK2232" s="88"/>
      <c r="BL2232" s="88"/>
      <c r="BM2232" s="88"/>
      <c r="BN2232" s="88"/>
      <c r="BO2232" s="88"/>
      <c r="BP2232" s="88"/>
      <c r="BQ2232" s="88"/>
      <c r="BR2232" s="88"/>
      <c r="BS2232" s="88"/>
      <c r="BT2232" s="88"/>
      <c r="BU2232" s="88"/>
      <c r="BV2232" s="88"/>
      <c r="BW2232" s="88"/>
      <c r="BX2232" s="88"/>
      <c r="BY2232" s="88"/>
      <c r="BZ2232" s="88"/>
      <c r="CA2232" s="88"/>
      <c r="CB2232" s="88"/>
      <c r="CC2232" s="88"/>
      <c r="CD2232" s="88"/>
      <c r="CE2232" s="88"/>
      <c r="CF2232" s="88"/>
      <c r="CG2232" s="88"/>
      <c r="CH2232" s="88"/>
      <c r="CI2232" s="88"/>
      <c r="CJ2232" s="88"/>
      <c r="CK2232" s="88"/>
      <c r="CL2232" s="88"/>
      <c r="CM2232" s="88"/>
      <c r="CN2232" s="88"/>
      <c r="CO2232" s="88"/>
      <c r="CP2232" s="88"/>
      <c r="CQ2232" s="88"/>
      <c r="CR2232" s="88"/>
      <c r="CS2232" s="88"/>
      <c r="CT2232" s="88"/>
      <c r="CU2232" s="88"/>
      <c r="CV2232" s="88"/>
      <c r="CW2232" s="88"/>
      <c r="CX2232" s="88"/>
      <c r="CY2232" s="88"/>
    </row>
    <row r="2233" spans="2:103" x14ac:dyDescent="0.3">
      <c r="B2233" s="87"/>
      <c r="C2233" s="87"/>
      <c r="D2233" s="144"/>
      <c r="E2233" s="144"/>
      <c r="F2233" s="87"/>
      <c r="G2233" s="88"/>
      <c r="H2233" s="88"/>
      <c r="I2233" s="88"/>
      <c r="J2233" s="87"/>
      <c r="K2233" s="87"/>
      <c r="L2233" s="87"/>
      <c r="M2233" s="87"/>
      <c r="N2233" s="87"/>
      <c r="O2233" s="88"/>
      <c r="P2233" s="88"/>
      <c r="Q2233" s="88"/>
      <c r="R2233" s="88"/>
      <c r="S2233" s="88"/>
      <c r="T2233" s="88"/>
      <c r="U2233" s="88"/>
      <c r="V2233" s="88"/>
      <c r="W2233" s="88"/>
      <c r="X2233" s="88"/>
      <c r="Y2233" s="88"/>
      <c r="Z2233" s="88"/>
      <c r="AA2233" s="88"/>
      <c r="AB2233" s="88"/>
      <c r="AC2233" s="88"/>
      <c r="AD2233" s="88"/>
      <c r="AE2233" s="88"/>
      <c r="AF2233" s="88"/>
      <c r="AG2233" s="88"/>
      <c r="AH2233" s="88"/>
      <c r="AI2233" s="88"/>
      <c r="AJ2233" s="88"/>
      <c r="AK2233" s="88"/>
      <c r="AL2233" s="88"/>
      <c r="AM2233" s="88"/>
      <c r="AN2233" s="88"/>
      <c r="AO2233" s="88"/>
      <c r="AP2233" s="88"/>
      <c r="AQ2233" s="88"/>
      <c r="AR2233" s="88"/>
      <c r="AS2233" s="88"/>
      <c r="AT2233" s="88"/>
      <c r="AU2233" s="88"/>
      <c r="AV2233" s="88"/>
      <c r="AW2233" s="88"/>
      <c r="AX2233" s="88"/>
      <c r="AY2233" s="88"/>
      <c r="AZ2233" s="88"/>
      <c r="BA2233" s="88"/>
      <c r="BB2233" s="88"/>
      <c r="BC2233" s="88"/>
      <c r="BD2233" s="88"/>
      <c r="BE2233" s="88"/>
      <c r="BF2233" s="88"/>
      <c r="BG2233" s="88"/>
      <c r="BH2233" s="88"/>
      <c r="BI2233" s="88"/>
      <c r="BJ2233" s="88"/>
      <c r="BK2233" s="88"/>
      <c r="BL2233" s="88"/>
      <c r="BM2233" s="88"/>
      <c r="BN2233" s="88"/>
      <c r="BO2233" s="88"/>
      <c r="BP2233" s="88"/>
      <c r="BQ2233" s="88"/>
      <c r="BR2233" s="88"/>
      <c r="BS2233" s="88"/>
      <c r="BT2233" s="88"/>
      <c r="BU2233" s="88"/>
      <c r="BV2233" s="88"/>
      <c r="BW2233" s="88"/>
      <c r="BX2233" s="88"/>
      <c r="BY2233" s="88"/>
      <c r="BZ2233" s="88"/>
      <c r="CA2233" s="88"/>
      <c r="CB2233" s="88"/>
      <c r="CC2233" s="88"/>
      <c r="CD2233" s="88"/>
      <c r="CE2233" s="88"/>
      <c r="CF2233" s="88"/>
      <c r="CG2233" s="88"/>
      <c r="CH2233" s="88"/>
      <c r="CI2233" s="88"/>
      <c r="CJ2233" s="88"/>
      <c r="CK2233" s="88"/>
      <c r="CL2233" s="88"/>
      <c r="CM2233" s="88"/>
      <c r="CN2233" s="88"/>
      <c r="CO2233" s="88"/>
      <c r="CP2233" s="88"/>
      <c r="CQ2233" s="88"/>
      <c r="CR2233" s="88"/>
      <c r="CS2233" s="88"/>
      <c r="CT2233" s="88"/>
      <c r="CU2233" s="88"/>
      <c r="CV2233" s="88"/>
      <c r="CW2233" s="88"/>
      <c r="CX2233" s="88"/>
      <c r="CY2233" s="88"/>
    </row>
    <row r="2234" spans="2:103" x14ac:dyDescent="0.3">
      <c r="B2234" s="87"/>
      <c r="C2234" s="87"/>
      <c r="D2234" s="144"/>
      <c r="E2234" s="144"/>
      <c r="F2234" s="87"/>
      <c r="G2234" s="88"/>
      <c r="H2234" s="88"/>
      <c r="I2234" s="88"/>
      <c r="J2234" s="87"/>
      <c r="K2234" s="87"/>
      <c r="L2234" s="87"/>
      <c r="M2234" s="87"/>
      <c r="N2234" s="87"/>
      <c r="O2234" s="88"/>
      <c r="P2234" s="88"/>
      <c r="Q2234" s="88"/>
      <c r="R2234" s="88"/>
      <c r="S2234" s="88"/>
      <c r="T2234" s="88"/>
      <c r="U2234" s="88"/>
      <c r="V2234" s="88"/>
      <c r="W2234" s="88"/>
      <c r="X2234" s="88"/>
      <c r="Y2234" s="88"/>
      <c r="Z2234" s="88"/>
      <c r="AA2234" s="88"/>
      <c r="AB2234" s="88"/>
      <c r="AC2234" s="88"/>
      <c r="AD2234" s="88"/>
      <c r="AE2234" s="88"/>
      <c r="AF2234" s="88"/>
      <c r="AG2234" s="88"/>
      <c r="AH2234" s="88"/>
      <c r="AI2234" s="88"/>
      <c r="AJ2234" s="88"/>
      <c r="AK2234" s="88"/>
      <c r="AL2234" s="88"/>
      <c r="AM2234" s="88"/>
      <c r="AN2234" s="88"/>
      <c r="AO2234" s="88"/>
      <c r="AP2234" s="88"/>
      <c r="AQ2234" s="88"/>
      <c r="AR2234" s="88"/>
      <c r="AS2234" s="88"/>
      <c r="AT2234" s="88"/>
      <c r="AU2234" s="88"/>
      <c r="AV2234" s="88"/>
      <c r="AW2234" s="88"/>
      <c r="AX2234" s="88"/>
      <c r="AY2234" s="88"/>
      <c r="AZ2234" s="88"/>
      <c r="BA2234" s="88"/>
      <c r="BB2234" s="88"/>
      <c r="BC2234" s="88"/>
      <c r="BD2234" s="88"/>
      <c r="BE2234" s="88"/>
      <c r="BF2234" s="88"/>
      <c r="BG2234" s="88"/>
      <c r="BH2234" s="88"/>
      <c r="BI2234" s="88"/>
      <c r="BJ2234" s="88"/>
      <c r="BK2234" s="88"/>
      <c r="BL2234" s="88"/>
      <c r="BM2234" s="88"/>
      <c r="BN2234" s="88"/>
      <c r="BO2234" s="88"/>
      <c r="BP2234" s="88"/>
      <c r="BQ2234" s="88"/>
      <c r="BR2234" s="88"/>
      <c r="BS2234" s="88"/>
      <c r="BT2234" s="88"/>
      <c r="BU2234" s="88"/>
      <c r="BV2234" s="88"/>
      <c r="BW2234" s="88"/>
      <c r="BX2234" s="88"/>
      <c r="BY2234" s="88"/>
      <c r="BZ2234" s="88"/>
      <c r="CA2234" s="88"/>
      <c r="CB2234" s="88"/>
      <c r="CC2234" s="88"/>
      <c r="CD2234" s="88"/>
      <c r="CE2234" s="88"/>
      <c r="CF2234" s="88"/>
      <c r="CG2234" s="88"/>
      <c r="CH2234" s="88"/>
      <c r="CI2234" s="88"/>
      <c r="CJ2234" s="88"/>
      <c r="CK2234" s="88"/>
      <c r="CL2234" s="88"/>
      <c r="CM2234" s="88"/>
      <c r="CN2234" s="88"/>
      <c r="CO2234" s="88"/>
      <c r="CP2234" s="88"/>
      <c r="CQ2234" s="88"/>
      <c r="CR2234" s="88"/>
      <c r="CS2234" s="88"/>
      <c r="CT2234" s="88"/>
      <c r="CU2234" s="88"/>
      <c r="CV2234" s="88"/>
      <c r="CW2234" s="88"/>
      <c r="CX2234" s="88"/>
      <c r="CY2234" s="88"/>
    </row>
    <row r="2235" spans="2:103" x14ac:dyDescent="0.3">
      <c r="B2235" s="87"/>
      <c r="C2235" s="87"/>
      <c r="D2235" s="144"/>
      <c r="E2235" s="144"/>
      <c r="F2235" s="87"/>
      <c r="G2235" s="88"/>
      <c r="H2235" s="88"/>
      <c r="I2235" s="88"/>
      <c r="J2235" s="87"/>
      <c r="K2235" s="87"/>
      <c r="L2235" s="87"/>
      <c r="M2235" s="87"/>
      <c r="N2235" s="87"/>
      <c r="O2235" s="88"/>
      <c r="P2235" s="88"/>
      <c r="Q2235" s="88"/>
      <c r="R2235" s="88"/>
      <c r="S2235" s="88"/>
      <c r="T2235" s="88"/>
      <c r="U2235" s="88"/>
      <c r="V2235" s="88"/>
      <c r="W2235" s="88"/>
      <c r="X2235" s="88"/>
      <c r="Y2235" s="88"/>
      <c r="Z2235" s="88"/>
      <c r="AA2235" s="88"/>
      <c r="AB2235" s="88"/>
      <c r="AC2235" s="88"/>
      <c r="AD2235" s="88"/>
      <c r="AE2235" s="88"/>
      <c r="AF2235" s="88"/>
      <c r="AG2235" s="88"/>
      <c r="AH2235" s="88"/>
      <c r="AI2235" s="88"/>
      <c r="AJ2235" s="88"/>
      <c r="AK2235" s="88"/>
      <c r="AL2235" s="88"/>
      <c r="AM2235" s="88"/>
      <c r="AN2235" s="88"/>
      <c r="AO2235" s="88"/>
      <c r="AP2235" s="88"/>
      <c r="AQ2235" s="88"/>
      <c r="AR2235" s="88"/>
      <c r="AS2235" s="88"/>
      <c r="AT2235" s="88"/>
      <c r="AU2235" s="88"/>
      <c r="AV2235" s="88"/>
      <c r="AW2235" s="88"/>
      <c r="AX2235" s="88"/>
      <c r="AY2235" s="88"/>
      <c r="AZ2235" s="88"/>
      <c r="BA2235" s="88"/>
      <c r="BB2235" s="88"/>
      <c r="BC2235" s="88"/>
      <c r="BD2235" s="88"/>
      <c r="BE2235" s="88"/>
      <c r="BF2235" s="88"/>
      <c r="BG2235" s="88"/>
      <c r="BH2235" s="88"/>
      <c r="BI2235" s="88"/>
      <c r="BJ2235" s="88"/>
      <c r="BK2235" s="88"/>
      <c r="BL2235" s="88"/>
      <c r="BM2235" s="88"/>
      <c r="BN2235" s="88"/>
      <c r="BO2235" s="88"/>
      <c r="BP2235" s="88"/>
      <c r="BQ2235" s="88"/>
      <c r="BR2235" s="88"/>
      <c r="BS2235" s="88"/>
      <c r="BT2235" s="88"/>
      <c r="BU2235" s="88"/>
      <c r="BV2235" s="88"/>
      <c r="BW2235" s="88"/>
      <c r="BX2235" s="88"/>
      <c r="BY2235" s="88"/>
      <c r="BZ2235" s="88"/>
      <c r="CA2235" s="88"/>
      <c r="CB2235" s="88"/>
      <c r="CC2235" s="88"/>
      <c r="CD2235" s="88"/>
      <c r="CE2235" s="88"/>
      <c r="CF2235" s="88"/>
      <c r="CG2235" s="88"/>
      <c r="CH2235" s="88"/>
      <c r="CI2235" s="88"/>
      <c r="CJ2235" s="88"/>
      <c r="CK2235" s="88"/>
      <c r="CL2235" s="88"/>
      <c r="CM2235" s="88"/>
      <c r="CN2235" s="88"/>
      <c r="CO2235" s="88"/>
      <c r="CP2235" s="88"/>
      <c r="CQ2235" s="88"/>
      <c r="CR2235" s="88"/>
      <c r="CS2235" s="88"/>
      <c r="CT2235" s="88"/>
      <c r="CU2235" s="88"/>
      <c r="CV2235" s="88"/>
      <c r="CW2235" s="88"/>
      <c r="CX2235" s="88"/>
      <c r="CY2235" s="88"/>
    </row>
    <row r="2236" spans="2:103" x14ac:dyDescent="0.3">
      <c r="B2236" s="87"/>
      <c r="C2236" s="87"/>
      <c r="D2236" s="144"/>
      <c r="E2236" s="144"/>
      <c r="F2236" s="87"/>
      <c r="G2236" s="88"/>
      <c r="H2236" s="88"/>
      <c r="I2236" s="88"/>
      <c r="J2236" s="87"/>
      <c r="K2236" s="87"/>
      <c r="L2236" s="87"/>
      <c r="M2236" s="87"/>
      <c r="N2236" s="87"/>
      <c r="O2236" s="88"/>
      <c r="P2236" s="88"/>
      <c r="Q2236" s="88"/>
      <c r="R2236" s="88"/>
      <c r="S2236" s="88"/>
      <c r="T2236" s="88"/>
      <c r="U2236" s="88"/>
      <c r="V2236" s="88"/>
      <c r="W2236" s="88"/>
      <c r="X2236" s="88"/>
      <c r="Y2236" s="88"/>
      <c r="Z2236" s="88"/>
      <c r="AA2236" s="88"/>
      <c r="AB2236" s="88"/>
      <c r="AC2236" s="88"/>
      <c r="AD2236" s="88"/>
      <c r="AE2236" s="88"/>
      <c r="AF2236" s="88"/>
      <c r="AG2236" s="88"/>
      <c r="AH2236" s="88"/>
      <c r="AI2236" s="88"/>
      <c r="AJ2236" s="88"/>
      <c r="AK2236" s="88"/>
      <c r="AL2236" s="88"/>
      <c r="AM2236" s="88"/>
      <c r="AN2236" s="88"/>
      <c r="AO2236" s="88"/>
      <c r="AP2236" s="88"/>
      <c r="AQ2236" s="88"/>
      <c r="AR2236" s="88"/>
      <c r="AS2236" s="88"/>
      <c r="AT2236" s="88"/>
      <c r="AU2236" s="88"/>
      <c r="AV2236" s="88"/>
      <c r="AW2236" s="88"/>
      <c r="AX2236" s="88"/>
      <c r="AY2236" s="88"/>
      <c r="AZ2236" s="88"/>
      <c r="BA2236" s="88"/>
      <c r="BB2236" s="88"/>
      <c r="BC2236" s="88"/>
      <c r="BD2236" s="88"/>
      <c r="BE2236" s="88"/>
      <c r="BF2236" s="88"/>
      <c r="BG2236" s="88"/>
      <c r="BH2236" s="88"/>
      <c r="BI2236" s="88"/>
      <c r="BJ2236" s="88"/>
      <c r="BK2236" s="88"/>
      <c r="BL2236" s="88"/>
      <c r="BM2236" s="88"/>
      <c r="BN2236" s="88"/>
      <c r="BO2236" s="88"/>
      <c r="BP2236" s="88"/>
      <c r="BQ2236" s="88"/>
      <c r="BR2236" s="88"/>
      <c r="BS2236" s="88"/>
      <c r="BT2236" s="88"/>
      <c r="BU2236" s="88"/>
      <c r="BV2236" s="88"/>
      <c r="BW2236" s="88"/>
      <c r="BX2236" s="88"/>
      <c r="BY2236" s="88"/>
      <c r="BZ2236" s="88"/>
      <c r="CA2236" s="88"/>
      <c r="CB2236" s="88"/>
      <c r="CC2236" s="88"/>
      <c r="CD2236" s="88"/>
      <c r="CE2236" s="88"/>
      <c r="CF2236" s="88"/>
      <c r="CG2236" s="88"/>
      <c r="CH2236" s="88"/>
      <c r="CI2236" s="88"/>
      <c r="CJ2236" s="88"/>
      <c r="CK2236" s="88"/>
      <c r="CL2236" s="88"/>
      <c r="CM2236" s="88"/>
      <c r="CN2236" s="88"/>
      <c r="CO2236" s="88"/>
      <c r="CP2236" s="88"/>
      <c r="CQ2236" s="88"/>
      <c r="CR2236" s="88"/>
      <c r="CS2236" s="88"/>
      <c r="CT2236" s="88"/>
      <c r="CU2236" s="88"/>
      <c r="CV2236" s="88"/>
      <c r="CW2236" s="88"/>
      <c r="CX2236" s="88"/>
      <c r="CY2236" s="88"/>
    </row>
    <row r="2237" spans="2:103" x14ac:dyDescent="0.3">
      <c r="B2237" s="87"/>
      <c r="C2237" s="87"/>
      <c r="D2237" s="144"/>
      <c r="E2237" s="144"/>
      <c r="F2237" s="87"/>
      <c r="G2237" s="88"/>
      <c r="H2237" s="88"/>
      <c r="I2237" s="88"/>
      <c r="J2237" s="87"/>
      <c r="K2237" s="87"/>
      <c r="L2237" s="87"/>
      <c r="M2237" s="87"/>
      <c r="N2237" s="87"/>
      <c r="O2237" s="88"/>
      <c r="P2237" s="88"/>
      <c r="Q2237" s="88"/>
      <c r="R2237" s="88"/>
      <c r="S2237" s="88"/>
      <c r="T2237" s="88"/>
      <c r="U2237" s="88"/>
      <c r="V2237" s="88"/>
      <c r="W2237" s="88"/>
      <c r="X2237" s="88"/>
      <c r="Y2237" s="88"/>
      <c r="Z2237" s="88"/>
      <c r="AA2237" s="88"/>
      <c r="AB2237" s="88"/>
      <c r="AC2237" s="88"/>
      <c r="AD2237" s="88"/>
      <c r="AE2237" s="88"/>
      <c r="AF2237" s="88"/>
      <c r="AG2237" s="88"/>
      <c r="AH2237" s="88"/>
      <c r="AI2237" s="88"/>
      <c r="AJ2237" s="88"/>
      <c r="AK2237" s="88"/>
      <c r="AL2237" s="88"/>
      <c r="AM2237" s="88"/>
      <c r="AN2237" s="88"/>
      <c r="AO2237" s="88"/>
      <c r="AP2237" s="88"/>
      <c r="AQ2237" s="88"/>
      <c r="AR2237" s="88"/>
      <c r="AS2237" s="88"/>
      <c r="AT2237" s="88"/>
      <c r="AU2237" s="88"/>
      <c r="AV2237" s="88"/>
      <c r="AW2237" s="88"/>
      <c r="AX2237" s="88"/>
      <c r="AY2237" s="88"/>
      <c r="AZ2237" s="88"/>
      <c r="BA2237" s="88"/>
      <c r="BB2237" s="88"/>
      <c r="BC2237" s="88"/>
      <c r="BD2237" s="88"/>
      <c r="BE2237" s="88"/>
      <c r="BF2237" s="88"/>
      <c r="BG2237" s="88"/>
      <c r="BH2237" s="88"/>
      <c r="BI2237" s="88"/>
      <c r="BJ2237" s="88"/>
      <c r="BK2237" s="88"/>
      <c r="BL2237" s="88"/>
      <c r="BM2237" s="88"/>
      <c r="BN2237" s="88"/>
      <c r="BO2237" s="88"/>
      <c r="BP2237" s="88"/>
      <c r="BQ2237" s="88"/>
      <c r="BR2237" s="88"/>
      <c r="BS2237" s="88"/>
      <c r="BT2237" s="88"/>
      <c r="BU2237" s="88"/>
      <c r="BV2237" s="88"/>
      <c r="BW2237" s="88"/>
      <c r="BX2237" s="88"/>
      <c r="BY2237" s="88"/>
      <c r="BZ2237" s="88"/>
      <c r="CA2237" s="88"/>
      <c r="CB2237" s="88"/>
      <c r="CC2237" s="88"/>
      <c r="CD2237" s="88"/>
      <c r="CE2237" s="88"/>
      <c r="CF2237" s="88"/>
      <c r="CG2237" s="88"/>
      <c r="CH2237" s="88"/>
      <c r="CI2237" s="88"/>
      <c r="CJ2237" s="88"/>
      <c r="CK2237" s="88"/>
      <c r="CL2237" s="88"/>
      <c r="CM2237" s="88"/>
      <c r="CN2237" s="88"/>
      <c r="CO2237" s="88"/>
      <c r="CP2237" s="88"/>
      <c r="CQ2237" s="88"/>
      <c r="CR2237" s="88"/>
      <c r="CS2237" s="88"/>
      <c r="CT2237" s="88"/>
      <c r="CU2237" s="88"/>
      <c r="CV2237" s="88"/>
      <c r="CW2237" s="88"/>
      <c r="CX2237" s="88"/>
      <c r="CY2237" s="88"/>
    </row>
    <row r="2238" spans="2:103" x14ac:dyDescent="0.3">
      <c r="B2238" s="87"/>
      <c r="C2238" s="87"/>
      <c r="D2238" s="144"/>
      <c r="E2238" s="144"/>
      <c r="F2238" s="87"/>
      <c r="G2238" s="88"/>
      <c r="H2238" s="88"/>
      <c r="I2238" s="88"/>
      <c r="J2238" s="87"/>
      <c r="K2238" s="87"/>
      <c r="L2238" s="87"/>
      <c r="M2238" s="87"/>
      <c r="N2238" s="87"/>
      <c r="O2238" s="88"/>
      <c r="P2238" s="88"/>
      <c r="Q2238" s="88"/>
      <c r="R2238" s="88"/>
      <c r="S2238" s="88"/>
      <c r="T2238" s="88"/>
      <c r="U2238" s="88"/>
      <c r="V2238" s="88"/>
      <c r="W2238" s="88"/>
      <c r="X2238" s="88"/>
      <c r="Y2238" s="88"/>
      <c r="Z2238" s="88"/>
      <c r="AA2238" s="88"/>
      <c r="AB2238" s="88"/>
      <c r="AC2238" s="88"/>
      <c r="AD2238" s="88"/>
      <c r="AE2238" s="88"/>
      <c r="AF2238" s="88"/>
      <c r="AG2238" s="88"/>
      <c r="AH2238" s="88"/>
      <c r="AI2238" s="88"/>
      <c r="AJ2238" s="88"/>
      <c r="AK2238" s="88"/>
      <c r="AL2238" s="88"/>
      <c r="AM2238" s="88"/>
      <c r="AN2238" s="88"/>
      <c r="AO2238" s="88"/>
      <c r="AP2238" s="88"/>
      <c r="AQ2238" s="88"/>
      <c r="AR2238" s="88"/>
      <c r="AS2238" s="88"/>
      <c r="AT2238" s="88"/>
      <c r="AU2238" s="88"/>
      <c r="AV2238" s="88"/>
      <c r="AW2238" s="88"/>
      <c r="AX2238" s="88"/>
      <c r="AY2238" s="88"/>
      <c r="AZ2238" s="88"/>
      <c r="BA2238" s="88"/>
      <c r="BB2238" s="88"/>
      <c r="BC2238" s="88"/>
      <c r="BD2238" s="88"/>
      <c r="BE2238" s="88"/>
      <c r="BF2238" s="88"/>
      <c r="BG2238" s="88"/>
      <c r="BH2238" s="88"/>
      <c r="BI2238" s="88"/>
      <c r="BJ2238" s="88"/>
      <c r="BK2238" s="88"/>
      <c r="BL2238" s="88"/>
      <c r="BM2238" s="88"/>
      <c r="BN2238" s="88"/>
      <c r="BO2238" s="88"/>
      <c r="BP2238" s="88"/>
      <c r="BQ2238" s="88"/>
      <c r="BR2238" s="88"/>
      <c r="BS2238" s="88"/>
      <c r="BT2238" s="88"/>
      <c r="BU2238" s="88"/>
      <c r="BV2238" s="88"/>
      <c r="BW2238" s="88"/>
      <c r="BX2238" s="88"/>
      <c r="BY2238" s="88"/>
      <c r="BZ2238" s="88"/>
      <c r="CA2238" s="88"/>
      <c r="CB2238" s="88"/>
      <c r="CC2238" s="88"/>
      <c r="CD2238" s="88"/>
      <c r="CE2238" s="88"/>
      <c r="CF2238" s="88"/>
      <c r="CG2238" s="88"/>
      <c r="CH2238" s="88"/>
      <c r="CI2238" s="88"/>
      <c r="CJ2238" s="88"/>
      <c r="CK2238" s="88"/>
      <c r="CL2238" s="88"/>
      <c r="CM2238" s="88"/>
      <c r="CN2238" s="88"/>
      <c r="CO2238" s="88"/>
      <c r="CP2238" s="88"/>
      <c r="CQ2238" s="88"/>
      <c r="CR2238" s="88"/>
      <c r="CS2238" s="88"/>
      <c r="CT2238" s="88"/>
      <c r="CU2238" s="88"/>
      <c r="CV2238" s="88"/>
      <c r="CW2238" s="88"/>
      <c r="CX2238" s="88"/>
      <c r="CY2238" s="88"/>
    </row>
    <row r="2239" spans="2:103" x14ac:dyDescent="0.3">
      <c r="B2239" s="87"/>
      <c r="C2239" s="87"/>
      <c r="D2239" s="144"/>
      <c r="E2239" s="144"/>
      <c r="F2239" s="87"/>
      <c r="G2239" s="88"/>
      <c r="H2239" s="88"/>
      <c r="I2239" s="88"/>
      <c r="J2239" s="87"/>
      <c r="K2239" s="87"/>
      <c r="L2239" s="87"/>
      <c r="M2239" s="87"/>
      <c r="N2239" s="87"/>
      <c r="O2239" s="88"/>
      <c r="P2239" s="88"/>
      <c r="Q2239" s="88"/>
      <c r="R2239" s="88"/>
      <c r="S2239" s="88"/>
      <c r="T2239" s="88"/>
      <c r="U2239" s="88"/>
      <c r="V2239" s="88"/>
      <c r="W2239" s="88"/>
      <c r="X2239" s="88"/>
      <c r="Y2239" s="88"/>
      <c r="Z2239" s="88"/>
      <c r="AA2239" s="88"/>
      <c r="AB2239" s="88"/>
      <c r="AC2239" s="88"/>
      <c r="AD2239" s="88"/>
      <c r="AE2239" s="88"/>
      <c r="AF2239" s="88"/>
      <c r="AG2239" s="88"/>
      <c r="AH2239" s="88"/>
      <c r="AI2239" s="88"/>
      <c r="AJ2239" s="88"/>
      <c r="AK2239" s="88"/>
      <c r="AL2239" s="88"/>
      <c r="AM2239" s="88"/>
      <c r="AN2239" s="88"/>
      <c r="AO2239" s="88"/>
      <c r="AP2239" s="88"/>
      <c r="AQ2239" s="88"/>
      <c r="AR2239" s="88"/>
      <c r="AS2239" s="88"/>
      <c r="AT2239" s="88"/>
      <c r="AU2239" s="88"/>
      <c r="AV2239" s="88"/>
      <c r="AW2239" s="88"/>
      <c r="AX2239" s="88"/>
      <c r="AY2239" s="88"/>
      <c r="AZ2239" s="88"/>
      <c r="BA2239" s="88"/>
      <c r="BB2239" s="88"/>
      <c r="BC2239" s="88"/>
      <c r="BD2239" s="88"/>
      <c r="BE2239" s="88"/>
      <c r="BF2239" s="88"/>
      <c r="BG2239" s="88"/>
      <c r="BH2239" s="88"/>
      <c r="BI2239" s="88"/>
      <c r="BJ2239" s="88"/>
      <c r="BK2239" s="88"/>
      <c r="BL2239" s="88"/>
      <c r="BM2239" s="88"/>
      <c r="BN2239" s="88"/>
      <c r="BO2239" s="88"/>
      <c r="BP2239" s="88"/>
      <c r="BQ2239" s="88"/>
      <c r="BR2239" s="88"/>
      <c r="BS2239" s="88"/>
      <c r="BT2239" s="88"/>
      <c r="BU2239" s="88"/>
      <c r="BV2239" s="88"/>
      <c r="BW2239" s="88"/>
      <c r="BX2239" s="88"/>
      <c r="BY2239" s="88"/>
      <c r="BZ2239" s="88"/>
      <c r="CA2239" s="88"/>
      <c r="CB2239" s="88"/>
      <c r="CC2239" s="88"/>
      <c r="CD2239" s="88"/>
      <c r="CE2239" s="88"/>
      <c r="CF2239" s="88"/>
      <c r="CG2239" s="88"/>
      <c r="CH2239" s="88"/>
      <c r="CI2239" s="88"/>
      <c r="CJ2239" s="88"/>
      <c r="CK2239" s="88"/>
      <c r="CL2239" s="88"/>
      <c r="CM2239" s="88"/>
      <c r="CN2239" s="88"/>
      <c r="CO2239" s="88"/>
      <c r="CP2239" s="88"/>
      <c r="CQ2239" s="88"/>
      <c r="CR2239" s="88"/>
      <c r="CS2239" s="88"/>
      <c r="CT2239" s="88"/>
      <c r="CU2239" s="88"/>
      <c r="CV2239" s="88"/>
      <c r="CW2239" s="88"/>
      <c r="CX2239" s="88"/>
      <c r="CY2239" s="88"/>
    </row>
    <row r="2240" spans="2:103" x14ac:dyDescent="0.3">
      <c r="B2240" s="87"/>
      <c r="C2240" s="87"/>
      <c r="D2240" s="144"/>
      <c r="E2240" s="144"/>
      <c r="F2240" s="87"/>
      <c r="G2240" s="88"/>
      <c r="H2240" s="88"/>
      <c r="I2240" s="88"/>
      <c r="J2240" s="87"/>
      <c r="K2240" s="87"/>
      <c r="L2240" s="87"/>
      <c r="M2240" s="87"/>
      <c r="N2240" s="87"/>
      <c r="O2240" s="88"/>
      <c r="P2240" s="88"/>
      <c r="Q2240" s="88"/>
      <c r="R2240" s="88"/>
      <c r="S2240" s="88"/>
      <c r="T2240" s="88"/>
      <c r="U2240" s="88"/>
      <c r="V2240" s="88"/>
      <c r="W2240" s="88"/>
      <c r="X2240" s="88"/>
      <c r="Y2240" s="88"/>
      <c r="Z2240" s="88"/>
      <c r="AA2240" s="88"/>
      <c r="AB2240" s="88"/>
      <c r="AC2240" s="88"/>
      <c r="AD2240" s="88"/>
      <c r="AE2240" s="88"/>
      <c r="AF2240" s="88"/>
      <c r="AG2240" s="88"/>
      <c r="AH2240" s="88"/>
      <c r="AI2240" s="88"/>
      <c r="AJ2240" s="88"/>
      <c r="AK2240" s="88"/>
      <c r="AL2240" s="88"/>
      <c r="AM2240" s="88"/>
      <c r="AN2240" s="88"/>
      <c r="AO2240" s="88"/>
      <c r="AP2240" s="88"/>
      <c r="AQ2240" s="88"/>
      <c r="AR2240" s="88"/>
      <c r="AS2240" s="88"/>
      <c r="AT2240" s="88"/>
      <c r="AU2240" s="88"/>
      <c r="AV2240" s="88"/>
      <c r="AW2240" s="88"/>
      <c r="AX2240" s="88"/>
      <c r="AY2240" s="88"/>
      <c r="AZ2240" s="88"/>
      <c r="BA2240" s="88"/>
      <c r="BB2240" s="88"/>
      <c r="BC2240" s="88"/>
      <c r="BD2240" s="88"/>
      <c r="BE2240" s="88"/>
      <c r="BF2240" s="88"/>
      <c r="BG2240" s="88"/>
      <c r="BH2240" s="88"/>
      <c r="BI2240" s="88"/>
      <c r="BJ2240" s="88"/>
      <c r="BK2240" s="88"/>
      <c r="BL2240" s="88"/>
      <c r="BM2240" s="88"/>
      <c r="BN2240" s="88"/>
      <c r="BO2240" s="88"/>
      <c r="BP2240" s="88"/>
      <c r="BQ2240" s="88"/>
      <c r="BR2240" s="88"/>
      <c r="BS2240" s="88"/>
      <c r="BT2240" s="88"/>
      <c r="BU2240" s="88"/>
      <c r="BV2240" s="88"/>
      <c r="BW2240" s="88"/>
      <c r="BX2240" s="88"/>
      <c r="BY2240" s="88"/>
      <c r="BZ2240" s="88"/>
      <c r="CA2240" s="88"/>
      <c r="CB2240" s="88"/>
      <c r="CC2240" s="88"/>
      <c r="CD2240" s="88"/>
      <c r="CE2240" s="88"/>
      <c r="CF2240" s="88"/>
      <c r="CG2240" s="88"/>
      <c r="CH2240" s="88"/>
      <c r="CI2240" s="88"/>
      <c r="CJ2240" s="88"/>
      <c r="CK2240" s="88"/>
      <c r="CL2240" s="88"/>
      <c r="CM2240" s="88"/>
      <c r="CN2240" s="88"/>
      <c r="CO2240" s="88"/>
      <c r="CP2240" s="88"/>
      <c r="CQ2240" s="88"/>
      <c r="CR2240" s="88"/>
      <c r="CS2240" s="88"/>
      <c r="CT2240" s="88"/>
      <c r="CU2240" s="88"/>
      <c r="CV2240" s="88"/>
      <c r="CW2240" s="88"/>
      <c r="CX2240" s="88"/>
      <c r="CY2240" s="88"/>
    </row>
    <row r="2241" spans="2:103" x14ac:dyDescent="0.3">
      <c r="B2241" s="87"/>
      <c r="C2241" s="87"/>
      <c r="D2241" s="144"/>
      <c r="E2241" s="144"/>
      <c r="F2241" s="87"/>
      <c r="G2241" s="88"/>
      <c r="H2241" s="88"/>
      <c r="I2241" s="88"/>
      <c r="J2241" s="87"/>
      <c r="K2241" s="87"/>
      <c r="L2241" s="87"/>
      <c r="M2241" s="87"/>
      <c r="N2241" s="87"/>
      <c r="O2241" s="88"/>
      <c r="P2241" s="88"/>
      <c r="Q2241" s="88"/>
      <c r="R2241" s="88"/>
      <c r="S2241" s="88"/>
      <c r="T2241" s="88"/>
      <c r="U2241" s="88"/>
      <c r="V2241" s="88"/>
      <c r="W2241" s="88"/>
      <c r="X2241" s="88"/>
      <c r="Y2241" s="88"/>
      <c r="Z2241" s="88"/>
      <c r="AA2241" s="88"/>
      <c r="AB2241" s="88"/>
      <c r="AC2241" s="88"/>
      <c r="AD2241" s="88"/>
      <c r="AE2241" s="88"/>
      <c r="AF2241" s="88"/>
      <c r="AG2241" s="88"/>
      <c r="AH2241" s="88"/>
      <c r="AI2241" s="88"/>
      <c r="AJ2241" s="88"/>
      <c r="AK2241" s="88"/>
      <c r="AL2241" s="88"/>
      <c r="AM2241" s="88"/>
      <c r="AN2241" s="88"/>
      <c r="AO2241" s="88"/>
      <c r="AP2241" s="88"/>
      <c r="AQ2241" s="88"/>
      <c r="AR2241" s="88"/>
      <c r="AS2241" s="88"/>
      <c r="AT2241" s="88"/>
      <c r="AU2241" s="88"/>
      <c r="AV2241" s="88"/>
      <c r="AW2241" s="88"/>
      <c r="AX2241" s="88"/>
      <c r="AY2241" s="88"/>
      <c r="AZ2241" s="88"/>
      <c r="BA2241" s="88"/>
      <c r="BB2241" s="88"/>
      <c r="BC2241" s="88"/>
      <c r="BD2241" s="88"/>
      <c r="BE2241" s="88"/>
      <c r="BF2241" s="88"/>
      <c r="BG2241" s="88"/>
      <c r="BH2241" s="88"/>
      <c r="BI2241" s="88"/>
      <c r="BJ2241" s="88"/>
      <c r="BK2241" s="88"/>
      <c r="BL2241" s="88"/>
      <c r="BM2241" s="88"/>
      <c r="BN2241" s="88"/>
      <c r="BO2241" s="88"/>
      <c r="BP2241" s="88"/>
      <c r="BQ2241" s="88"/>
      <c r="BR2241" s="88"/>
      <c r="BS2241" s="88"/>
      <c r="BT2241" s="88"/>
      <c r="BU2241" s="88"/>
      <c r="BV2241" s="88"/>
      <c r="BW2241" s="88"/>
      <c r="BX2241" s="88"/>
      <c r="BY2241" s="88"/>
      <c r="BZ2241" s="88"/>
      <c r="CA2241" s="88"/>
      <c r="CB2241" s="88"/>
      <c r="CC2241" s="88"/>
      <c r="CD2241" s="88"/>
      <c r="CE2241" s="88"/>
      <c r="CF2241" s="88"/>
      <c r="CG2241" s="88"/>
      <c r="CH2241" s="88"/>
      <c r="CI2241" s="88"/>
      <c r="CJ2241" s="88"/>
      <c r="CK2241" s="88"/>
      <c r="CL2241" s="88"/>
      <c r="CM2241" s="88"/>
      <c r="CN2241" s="88"/>
      <c r="CO2241" s="88"/>
      <c r="CP2241" s="88"/>
      <c r="CQ2241" s="88"/>
      <c r="CR2241" s="88"/>
      <c r="CS2241" s="88"/>
      <c r="CT2241" s="88"/>
      <c r="CU2241" s="88"/>
      <c r="CV2241" s="88"/>
      <c r="CW2241" s="88"/>
      <c r="CX2241" s="88"/>
      <c r="CY2241" s="88"/>
    </row>
    <row r="2242" spans="2:103" x14ac:dyDescent="0.3">
      <c r="B2242" s="87"/>
      <c r="C2242" s="87"/>
      <c r="D2242" s="144"/>
      <c r="E2242" s="144"/>
      <c r="F2242" s="87"/>
      <c r="G2242" s="88"/>
      <c r="H2242" s="88"/>
      <c r="I2242" s="88"/>
      <c r="J2242" s="87"/>
      <c r="K2242" s="87"/>
      <c r="L2242" s="87"/>
      <c r="M2242" s="87"/>
      <c r="N2242" s="87"/>
      <c r="O2242" s="88"/>
      <c r="P2242" s="88"/>
      <c r="Q2242" s="88"/>
      <c r="R2242" s="88"/>
      <c r="S2242" s="88"/>
      <c r="T2242" s="88"/>
      <c r="U2242" s="88"/>
      <c r="V2242" s="88"/>
      <c r="W2242" s="88"/>
      <c r="X2242" s="88"/>
      <c r="Y2242" s="88"/>
      <c r="Z2242" s="88"/>
      <c r="AA2242" s="88"/>
      <c r="AB2242" s="88"/>
      <c r="AC2242" s="88"/>
      <c r="AD2242" s="88"/>
      <c r="AE2242" s="88"/>
      <c r="AF2242" s="88"/>
      <c r="AG2242" s="88"/>
      <c r="AH2242" s="88"/>
      <c r="AI2242" s="88"/>
      <c r="AJ2242" s="88"/>
      <c r="AK2242" s="88"/>
      <c r="AL2242" s="88"/>
      <c r="AM2242" s="88"/>
      <c r="AN2242" s="88"/>
      <c r="AO2242" s="88"/>
      <c r="AP2242" s="88"/>
      <c r="AQ2242" s="88"/>
      <c r="AR2242" s="88"/>
      <c r="AS2242" s="88"/>
      <c r="AT2242" s="88"/>
      <c r="AU2242" s="88"/>
      <c r="AV2242" s="88"/>
      <c r="AW2242" s="88"/>
      <c r="AX2242" s="88"/>
      <c r="AY2242" s="88"/>
      <c r="AZ2242" s="88"/>
      <c r="BA2242" s="88"/>
      <c r="BB2242" s="88"/>
      <c r="BC2242" s="88"/>
      <c r="BD2242" s="88"/>
      <c r="BE2242" s="88"/>
      <c r="BF2242" s="88"/>
      <c r="BG2242" s="88"/>
      <c r="BH2242" s="88"/>
      <c r="BI2242" s="88"/>
      <c r="BJ2242" s="88"/>
      <c r="BK2242" s="88"/>
      <c r="BL2242" s="88"/>
      <c r="BM2242" s="88"/>
      <c r="BN2242" s="88"/>
      <c r="BO2242" s="88"/>
      <c r="BP2242" s="88"/>
      <c r="BQ2242" s="88"/>
      <c r="BR2242" s="88"/>
      <c r="BS2242" s="88"/>
      <c r="BT2242" s="88"/>
      <c r="BU2242" s="88"/>
      <c r="BV2242" s="88"/>
      <c r="BW2242" s="88"/>
      <c r="BX2242" s="88"/>
      <c r="BY2242" s="88"/>
      <c r="BZ2242" s="88"/>
      <c r="CA2242" s="88"/>
      <c r="CB2242" s="88"/>
      <c r="CC2242" s="88"/>
      <c r="CD2242" s="88"/>
      <c r="CE2242" s="88"/>
      <c r="CF2242" s="88"/>
      <c r="CG2242" s="88"/>
      <c r="CH2242" s="88"/>
      <c r="CI2242" s="88"/>
      <c r="CJ2242" s="88"/>
      <c r="CK2242" s="88"/>
      <c r="CL2242" s="88"/>
      <c r="CM2242" s="88"/>
      <c r="CN2242" s="88"/>
      <c r="CO2242" s="88"/>
      <c r="CP2242" s="88"/>
      <c r="CQ2242" s="88"/>
      <c r="CR2242" s="88"/>
      <c r="CS2242" s="88"/>
      <c r="CT2242" s="88"/>
      <c r="CU2242" s="88"/>
      <c r="CV2242" s="88"/>
      <c r="CW2242" s="88"/>
      <c r="CX2242" s="88"/>
      <c r="CY2242" s="88"/>
    </row>
    <row r="2243" spans="2:103" x14ac:dyDescent="0.3">
      <c r="B2243" s="87"/>
      <c r="C2243" s="87"/>
      <c r="D2243" s="144"/>
      <c r="E2243" s="144"/>
      <c r="F2243" s="87"/>
      <c r="G2243" s="88"/>
      <c r="H2243" s="88"/>
      <c r="I2243" s="88"/>
      <c r="J2243" s="87"/>
      <c r="K2243" s="87"/>
      <c r="L2243" s="87"/>
      <c r="M2243" s="87"/>
      <c r="N2243" s="87"/>
      <c r="O2243" s="88"/>
      <c r="P2243" s="88"/>
      <c r="Q2243" s="88"/>
      <c r="R2243" s="88"/>
      <c r="S2243" s="88"/>
      <c r="T2243" s="88"/>
      <c r="U2243" s="88"/>
      <c r="V2243" s="88"/>
      <c r="W2243" s="88"/>
      <c r="X2243" s="88"/>
      <c r="Y2243" s="88"/>
      <c r="Z2243" s="88"/>
      <c r="AA2243" s="88"/>
      <c r="AB2243" s="88"/>
      <c r="AC2243" s="88"/>
      <c r="AD2243" s="88"/>
      <c r="AE2243" s="88"/>
      <c r="AF2243" s="88"/>
      <c r="AG2243" s="88"/>
      <c r="AH2243" s="88"/>
      <c r="AI2243" s="88"/>
      <c r="AJ2243" s="88"/>
      <c r="AK2243" s="88"/>
      <c r="AL2243" s="88"/>
      <c r="AM2243" s="88"/>
      <c r="AN2243" s="88"/>
      <c r="AO2243" s="88"/>
      <c r="AP2243" s="88"/>
      <c r="AQ2243" s="88"/>
      <c r="AR2243" s="88"/>
      <c r="AS2243" s="88"/>
      <c r="AT2243" s="88"/>
      <c r="AU2243" s="88"/>
      <c r="AV2243" s="88"/>
      <c r="AW2243" s="88"/>
      <c r="AX2243" s="88"/>
      <c r="AY2243" s="88"/>
      <c r="AZ2243" s="88"/>
      <c r="BA2243" s="88"/>
      <c r="BB2243" s="88"/>
      <c r="BC2243" s="88"/>
      <c r="BD2243" s="88"/>
      <c r="BE2243" s="88"/>
      <c r="BF2243" s="88"/>
      <c r="BG2243" s="88"/>
      <c r="BH2243" s="88"/>
      <c r="BI2243" s="88"/>
      <c r="BJ2243" s="88"/>
      <c r="BK2243" s="88"/>
      <c r="BL2243" s="88"/>
      <c r="BM2243" s="88"/>
      <c r="BN2243" s="88"/>
      <c r="BO2243" s="88"/>
      <c r="BP2243" s="88"/>
      <c r="BQ2243" s="88"/>
      <c r="BR2243" s="88"/>
      <c r="BS2243" s="88"/>
      <c r="BT2243" s="88"/>
      <c r="BU2243" s="88"/>
      <c r="BV2243" s="88"/>
      <c r="BW2243" s="88"/>
      <c r="BX2243" s="88"/>
      <c r="BY2243" s="88"/>
      <c r="BZ2243" s="88"/>
      <c r="CA2243" s="88"/>
      <c r="CB2243" s="88"/>
      <c r="CC2243" s="88"/>
      <c r="CD2243" s="88"/>
      <c r="CE2243" s="88"/>
      <c r="CF2243" s="88"/>
      <c r="CG2243" s="88"/>
      <c r="CH2243" s="88"/>
      <c r="CI2243" s="88"/>
      <c r="CJ2243" s="88"/>
      <c r="CK2243" s="88"/>
      <c r="CL2243" s="88"/>
      <c r="CM2243" s="88"/>
      <c r="CN2243" s="88"/>
      <c r="CO2243" s="88"/>
      <c r="CP2243" s="88"/>
      <c r="CQ2243" s="88"/>
      <c r="CR2243" s="88"/>
      <c r="CS2243" s="88"/>
      <c r="CT2243" s="88"/>
      <c r="CU2243" s="88"/>
      <c r="CV2243" s="88"/>
      <c r="CW2243" s="88"/>
      <c r="CX2243" s="88"/>
      <c r="CY2243" s="88"/>
    </row>
    <row r="2244" spans="2:103" x14ac:dyDescent="0.3">
      <c r="B2244" s="87"/>
      <c r="C2244" s="87"/>
      <c r="D2244" s="144"/>
      <c r="E2244" s="144"/>
      <c r="F2244" s="87"/>
      <c r="G2244" s="88"/>
      <c r="H2244" s="88"/>
      <c r="I2244" s="88"/>
      <c r="J2244" s="87"/>
      <c r="K2244" s="87"/>
      <c r="L2244" s="87"/>
      <c r="M2244" s="87"/>
      <c r="N2244" s="87"/>
      <c r="O2244" s="88"/>
      <c r="P2244" s="88"/>
      <c r="Q2244" s="88"/>
      <c r="R2244" s="88"/>
      <c r="S2244" s="88"/>
      <c r="T2244" s="88"/>
      <c r="U2244" s="88"/>
      <c r="V2244" s="88"/>
      <c r="W2244" s="88"/>
      <c r="X2244" s="88"/>
      <c r="Y2244" s="88"/>
      <c r="Z2244" s="88"/>
      <c r="AA2244" s="88"/>
      <c r="AB2244" s="88"/>
      <c r="AC2244" s="88"/>
      <c r="AD2244" s="88"/>
      <c r="AE2244" s="88"/>
      <c r="AF2244" s="88"/>
      <c r="AG2244" s="88"/>
      <c r="AH2244" s="88"/>
      <c r="AI2244" s="88"/>
      <c r="AJ2244" s="88"/>
      <c r="AK2244" s="88"/>
      <c r="AL2244" s="88"/>
      <c r="AM2244" s="88"/>
      <c r="AN2244" s="88"/>
      <c r="AO2244" s="88"/>
      <c r="AP2244" s="88"/>
      <c r="AQ2244" s="88"/>
      <c r="AR2244" s="88"/>
      <c r="AS2244" s="88"/>
      <c r="AT2244" s="88"/>
      <c r="AU2244" s="88"/>
      <c r="AV2244" s="88"/>
      <c r="AW2244" s="88"/>
      <c r="AX2244" s="88"/>
      <c r="AY2244" s="88"/>
      <c r="AZ2244" s="88"/>
      <c r="BA2244" s="88"/>
      <c r="BB2244" s="88"/>
      <c r="BC2244" s="88"/>
      <c r="BD2244" s="88"/>
      <c r="BE2244" s="88"/>
      <c r="BF2244" s="88"/>
      <c r="BG2244" s="88"/>
      <c r="BH2244" s="88"/>
      <c r="BI2244" s="88"/>
      <c r="BJ2244" s="88"/>
      <c r="BK2244" s="88"/>
      <c r="BL2244" s="88"/>
      <c r="BM2244" s="88"/>
      <c r="BN2244" s="88"/>
      <c r="BO2244" s="88"/>
      <c r="BP2244" s="88"/>
      <c r="BQ2244" s="88"/>
      <c r="BR2244" s="88"/>
      <c r="BS2244" s="88"/>
      <c r="BT2244" s="88"/>
      <c r="BU2244" s="88"/>
      <c r="BV2244" s="88"/>
      <c r="BW2244" s="88"/>
      <c r="BX2244" s="88"/>
      <c r="BY2244" s="88"/>
      <c r="BZ2244" s="88"/>
      <c r="CA2244" s="88"/>
      <c r="CB2244" s="88"/>
      <c r="CC2244" s="88"/>
      <c r="CD2244" s="88"/>
      <c r="CE2244" s="88"/>
      <c r="CF2244" s="88"/>
      <c r="CG2244" s="88"/>
      <c r="CH2244" s="88"/>
      <c r="CI2244" s="88"/>
      <c r="CJ2244" s="88"/>
      <c r="CK2244" s="88"/>
      <c r="CL2244" s="88"/>
      <c r="CM2244" s="88"/>
      <c r="CN2244" s="88"/>
      <c r="CO2244" s="88"/>
      <c r="CP2244" s="88"/>
      <c r="CQ2244" s="88"/>
      <c r="CR2244" s="88"/>
      <c r="CS2244" s="88"/>
      <c r="CT2244" s="88"/>
      <c r="CU2244" s="88"/>
      <c r="CV2244" s="88"/>
      <c r="CW2244" s="88"/>
      <c r="CX2244" s="88"/>
      <c r="CY2244" s="88"/>
    </row>
    <row r="2245" spans="2:103" x14ac:dyDescent="0.3">
      <c r="B2245" s="87"/>
      <c r="C2245" s="87"/>
      <c r="D2245" s="144"/>
      <c r="E2245" s="144"/>
      <c r="F2245" s="87"/>
      <c r="G2245" s="88"/>
      <c r="H2245" s="88"/>
      <c r="I2245" s="88"/>
      <c r="J2245" s="87"/>
      <c r="K2245" s="87"/>
      <c r="L2245" s="87"/>
      <c r="M2245" s="87"/>
      <c r="N2245" s="87"/>
      <c r="O2245" s="88"/>
      <c r="P2245" s="88"/>
      <c r="Q2245" s="88"/>
      <c r="R2245" s="88"/>
      <c r="S2245" s="88"/>
      <c r="T2245" s="88"/>
      <c r="U2245" s="88"/>
      <c r="V2245" s="88"/>
      <c r="W2245" s="88"/>
      <c r="X2245" s="88"/>
      <c r="Y2245" s="88"/>
      <c r="Z2245" s="88"/>
      <c r="AA2245" s="88"/>
      <c r="AB2245" s="88"/>
      <c r="AC2245" s="88"/>
      <c r="AD2245" s="88"/>
      <c r="AE2245" s="88"/>
      <c r="AF2245" s="88"/>
      <c r="AG2245" s="88"/>
      <c r="AH2245" s="88"/>
      <c r="AI2245" s="88"/>
      <c r="AJ2245" s="88"/>
      <c r="AK2245" s="88"/>
      <c r="AL2245" s="88"/>
      <c r="AM2245" s="88"/>
      <c r="AN2245" s="88"/>
      <c r="AO2245" s="88"/>
      <c r="AP2245" s="88"/>
      <c r="AQ2245" s="88"/>
      <c r="AR2245" s="88"/>
      <c r="AS2245" s="88"/>
      <c r="AT2245" s="88"/>
      <c r="AU2245" s="88"/>
      <c r="AV2245" s="88"/>
      <c r="AW2245" s="88"/>
      <c r="AX2245" s="88"/>
      <c r="AY2245" s="88"/>
      <c r="AZ2245" s="88"/>
      <c r="BA2245" s="88"/>
      <c r="BB2245" s="88"/>
      <c r="BC2245" s="88"/>
      <c r="BD2245" s="88"/>
      <c r="BE2245" s="88"/>
      <c r="BF2245" s="88"/>
      <c r="BG2245" s="88"/>
      <c r="BH2245" s="88"/>
      <c r="BI2245" s="88"/>
      <c r="BJ2245" s="88"/>
      <c r="BK2245" s="88"/>
      <c r="BL2245" s="88"/>
      <c r="BM2245" s="88"/>
      <c r="BN2245" s="88"/>
      <c r="BO2245" s="88"/>
      <c r="BP2245" s="88"/>
      <c r="BQ2245" s="88"/>
      <c r="BR2245" s="88"/>
      <c r="BS2245" s="88"/>
      <c r="BT2245" s="88"/>
      <c r="BU2245" s="88"/>
      <c r="BV2245" s="88"/>
      <c r="BW2245" s="88"/>
      <c r="BX2245" s="88"/>
      <c r="BY2245" s="88"/>
      <c r="BZ2245" s="88"/>
      <c r="CA2245" s="88"/>
      <c r="CB2245" s="88"/>
      <c r="CC2245" s="88"/>
      <c r="CD2245" s="88"/>
      <c r="CE2245" s="88"/>
      <c r="CF2245" s="88"/>
      <c r="CG2245" s="88"/>
      <c r="CH2245" s="88"/>
      <c r="CI2245" s="88"/>
      <c r="CJ2245" s="88"/>
      <c r="CK2245" s="88"/>
      <c r="CL2245" s="88"/>
      <c r="CM2245" s="88"/>
      <c r="CN2245" s="88"/>
      <c r="CO2245" s="88"/>
      <c r="CP2245" s="88"/>
      <c r="CQ2245" s="88"/>
      <c r="CR2245" s="88"/>
      <c r="CS2245" s="88"/>
      <c r="CT2245" s="88"/>
      <c r="CU2245" s="88"/>
      <c r="CV2245" s="88"/>
      <c r="CW2245" s="88"/>
      <c r="CX2245" s="88"/>
      <c r="CY2245" s="88"/>
    </row>
    <row r="2246" spans="2:103" x14ac:dyDescent="0.3">
      <c r="B2246" s="87"/>
      <c r="C2246" s="87"/>
      <c r="D2246" s="144"/>
      <c r="E2246" s="144"/>
      <c r="F2246" s="87"/>
      <c r="G2246" s="88"/>
      <c r="H2246" s="88"/>
      <c r="I2246" s="88"/>
      <c r="J2246" s="87"/>
      <c r="K2246" s="87"/>
      <c r="L2246" s="87"/>
      <c r="M2246" s="87"/>
      <c r="N2246" s="87"/>
      <c r="O2246" s="88"/>
      <c r="P2246" s="88"/>
      <c r="Q2246" s="88"/>
      <c r="R2246" s="88"/>
      <c r="S2246" s="88"/>
      <c r="T2246" s="88"/>
      <c r="U2246" s="88"/>
      <c r="V2246" s="88"/>
      <c r="W2246" s="88"/>
      <c r="X2246" s="88"/>
      <c r="Y2246" s="88"/>
      <c r="Z2246" s="88"/>
      <c r="AA2246" s="88"/>
      <c r="AB2246" s="88"/>
      <c r="AC2246" s="88"/>
      <c r="AD2246" s="88"/>
      <c r="AE2246" s="88"/>
      <c r="AF2246" s="88"/>
      <c r="AG2246" s="88"/>
      <c r="AH2246" s="88"/>
      <c r="AI2246" s="88"/>
      <c r="AJ2246" s="88"/>
      <c r="AK2246" s="88"/>
      <c r="AL2246" s="88"/>
      <c r="AM2246" s="88"/>
      <c r="AN2246" s="88"/>
      <c r="AO2246" s="88"/>
      <c r="AP2246" s="88"/>
      <c r="AQ2246" s="88"/>
      <c r="AR2246" s="88"/>
      <c r="AS2246" s="88"/>
      <c r="AT2246" s="88"/>
      <c r="AU2246" s="88"/>
      <c r="AV2246" s="88"/>
      <c r="AW2246" s="88"/>
      <c r="AX2246" s="88"/>
      <c r="AY2246" s="88"/>
      <c r="AZ2246" s="88"/>
      <c r="BA2246" s="88"/>
      <c r="BB2246" s="88"/>
      <c r="BC2246" s="88"/>
      <c r="BD2246" s="88"/>
      <c r="BE2246" s="88"/>
      <c r="BF2246" s="88"/>
      <c r="BG2246" s="88"/>
      <c r="BH2246" s="88"/>
      <c r="BI2246" s="88"/>
      <c r="BJ2246" s="88"/>
      <c r="BK2246" s="88"/>
      <c r="BL2246" s="88"/>
      <c r="BM2246" s="88"/>
      <c r="BN2246" s="88"/>
      <c r="BO2246" s="88"/>
      <c r="BP2246" s="88"/>
      <c r="BQ2246" s="88"/>
      <c r="BR2246" s="88"/>
      <c r="BS2246" s="88"/>
      <c r="BT2246" s="88"/>
      <c r="BU2246" s="88"/>
      <c r="BV2246" s="88"/>
      <c r="BW2246" s="88"/>
      <c r="BX2246" s="88"/>
      <c r="BY2246" s="88"/>
      <c r="BZ2246" s="88"/>
      <c r="CA2246" s="88"/>
      <c r="CB2246" s="88"/>
      <c r="CC2246" s="88"/>
      <c r="CD2246" s="88"/>
      <c r="CE2246" s="88"/>
      <c r="CF2246" s="88"/>
      <c r="CG2246" s="88"/>
      <c r="CH2246" s="88"/>
      <c r="CI2246" s="88"/>
      <c r="CJ2246" s="88"/>
      <c r="CK2246" s="88"/>
      <c r="CL2246" s="88"/>
      <c r="CM2246" s="88"/>
      <c r="CN2246" s="88"/>
      <c r="CO2246" s="88"/>
      <c r="CP2246" s="88"/>
      <c r="CQ2246" s="88"/>
      <c r="CR2246" s="88"/>
      <c r="CS2246" s="88"/>
      <c r="CT2246" s="88"/>
      <c r="CU2246" s="88"/>
      <c r="CV2246" s="88"/>
      <c r="CW2246" s="88"/>
      <c r="CX2246" s="88"/>
      <c r="CY2246" s="88"/>
    </row>
    <row r="2247" spans="2:103" x14ac:dyDescent="0.3">
      <c r="B2247" s="87"/>
      <c r="C2247" s="87"/>
      <c r="D2247" s="144"/>
      <c r="E2247" s="144"/>
      <c r="F2247" s="87"/>
      <c r="G2247" s="88"/>
      <c r="H2247" s="88"/>
      <c r="I2247" s="88"/>
      <c r="J2247" s="87"/>
      <c r="K2247" s="87"/>
      <c r="L2247" s="87"/>
      <c r="M2247" s="87"/>
      <c r="N2247" s="87"/>
      <c r="O2247" s="88"/>
      <c r="P2247" s="88"/>
      <c r="Q2247" s="88"/>
      <c r="R2247" s="88"/>
      <c r="S2247" s="88"/>
      <c r="T2247" s="88"/>
      <c r="U2247" s="88"/>
      <c r="V2247" s="88"/>
      <c r="W2247" s="88"/>
      <c r="X2247" s="88"/>
      <c r="Y2247" s="88"/>
      <c r="Z2247" s="88"/>
      <c r="AA2247" s="88"/>
      <c r="AB2247" s="88"/>
      <c r="AC2247" s="88"/>
      <c r="AD2247" s="88"/>
      <c r="AE2247" s="88"/>
      <c r="AF2247" s="88"/>
      <c r="AG2247" s="88"/>
      <c r="AH2247" s="88"/>
      <c r="AI2247" s="88"/>
      <c r="AJ2247" s="88"/>
      <c r="AK2247" s="88"/>
      <c r="AL2247" s="88"/>
      <c r="AM2247" s="88"/>
      <c r="AN2247" s="88"/>
      <c r="AO2247" s="88"/>
      <c r="AP2247" s="88"/>
      <c r="AQ2247" s="88"/>
      <c r="AR2247" s="88"/>
      <c r="AS2247" s="88"/>
      <c r="AT2247" s="88"/>
      <c r="AU2247" s="88"/>
      <c r="AV2247" s="88"/>
      <c r="AW2247" s="88"/>
      <c r="AX2247" s="88"/>
      <c r="AY2247" s="88"/>
      <c r="AZ2247" s="88"/>
      <c r="BA2247" s="88"/>
      <c r="BB2247" s="88"/>
      <c r="BC2247" s="88"/>
      <c r="BD2247" s="88"/>
      <c r="BE2247" s="88"/>
      <c r="BF2247" s="88"/>
      <c r="BG2247" s="88"/>
      <c r="BH2247" s="88"/>
      <c r="BI2247" s="88"/>
      <c r="BJ2247" s="88"/>
      <c r="BK2247" s="88"/>
      <c r="BL2247" s="88"/>
      <c r="BM2247" s="88"/>
      <c r="BN2247" s="88"/>
      <c r="BO2247" s="88"/>
      <c r="BP2247" s="88"/>
      <c r="BQ2247" s="88"/>
      <c r="BR2247" s="88"/>
      <c r="BS2247" s="88"/>
      <c r="BT2247" s="88"/>
      <c r="BU2247" s="88"/>
      <c r="BV2247" s="88"/>
      <c r="BW2247" s="88"/>
      <c r="BX2247" s="88"/>
      <c r="BY2247" s="88"/>
      <c r="BZ2247" s="88"/>
      <c r="CA2247" s="88"/>
      <c r="CB2247" s="88"/>
      <c r="CC2247" s="88"/>
      <c r="CD2247" s="88"/>
      <c r="CE2247" s="88"/>
      <c r="CF2247" s="88"/>
      <c r="CG2247" s="88"/>
      <c r="CH2247" s="88"/>
      <c r="CI2247" s="88"/>
      <c r="CJ2247" s="88"/>
      <c r="CK2247" s="88"/>
      <c r="CL2247" s="88"/>
      <c r="CM2247" s="88"/>
      <c r="CN2247" s="88"/>
      <c r="CO2247" s="88"/>
      <c r="CP2247" s="88"/>
      <c r="CQ2247" s="88"/>
      <c r="CR2247" s="88"/>
      <c r="CS2247" s="88"/>
      <c r="CT2247" s="88"/>
      <c r="CU2247" s="88"/>
      <c r="CV2247" s="88"/>
      <c r="CW2247" s="88"/>
      <c r="CX2247" s="88"/>
      <c r="CY2247" s="88"/>
    </row>
    <row r="2248" spans="2:103" x14ac:dyDescent="0.3">
      <c r="B2248" s="87"/>
      <c r="C2248" s="87"/>
      <c r="D2248" s="144"/>
      <c r="E2248" s="144"/>
      <c r="F2248" s="87"/>
      <c r="G2248" s="88"/>
      <c r="H2248" s="88"/>
      <c r="I2248" s="88"/>
      <c r="J2248" s="87"/>
      <c r="K2248" s="87"/>
      <c r="L2248" s="87"/>
      <c r="M2248" s="87"/>
      <c r="N2248" s="87"/>
      <c r="O2248" s="88"/>
      <c r="P2248" s="88"/>
      <c r="Q2248" s="88"/>
      <c r="R2248" s="88"/>
      <c r="S2248" s="88"/>
      <c r="T2248" s="88"/>
      <c r="U2248" s="88"/>
      <c r="V2248" s="88"/>
      <c r="W2248" s="88"/>
      <c r="X2248" s="88"/>
      <c r="Y2248" s="88"/>
      <c r="Z2248" s="88"/>
      <c r="AA2248" s="88"/>
      <c r="AB2248" s="88"/>
      <c r="AC2248" s="88"/>
      <c r="AD2248" s="88"/>
      <c r="AE2248" s="88"/>
      <c r="AF2248" s="88"/>
      <c r="AG2248" s="88"/>
      <c r="AH2248" s="88"/>
      <c r="AI2248" s="88"/>
      <c r="AJ2248" s="88"/>
      <c r="AK2248" s="88"/>
      <c r="AL2248" s="88"/>
      <c r="AM2248" s="88"/>
      <c r="AN2248" s="88"/>
      <c r="AO2248" s="88"/>
      <c r="AP2248" s="88"/>
      <c r="AQ2248" s="88"/>
      <c r="AR2248" s="88"/>
      <c r="AS2248" s="88"/>
      <c r="AT2248" s="88"/>
      <c r="AU2248" s="88"/>
      <c r="AV2248" s="88"/>
      <c r="AW2248" s="88"/>
      <c r="AX2248" s="88"/>
      <c r="AY2248" s="88"/>
      <c r="AZ2248" s="88"/>
      <c r="BA2248" s="88"/>
      <c r="BB2248" s="88"/>
      <c r="BC2248" s="88"/>
      <c r="BD2248" s="88"/>
      <c r="BE2248" s="88"/>
      <c r="BF2248" s="88"/>
      <c r="BG2248" s="88"/>
      <c r="BH2248" s="88"/>
      <c r="BI2248" s="88"/>
      <c r="BJ2248" s="88"/>
      <c r="BK2248" s="88"/>
      <c r="BL2248" s="88"/>
      <c r="BM2248" s="88"/>
      <c r="BN2248" s="88"/>
      <c r="BO2248" s="88"/>
      <c r="BP2248" s="88"/>
      <c r="BQ2248" s="88"/>
      <c r="BR2248" s="88"/>
      <c r="BS2248" s="88"/>
      <c r="BT2248" s="88"/>
      <c r="BU2248" s="88"/>
      <c r="BV2248" s="88"/>
      <c r="BW2248" s="88"/>
      <c r="BX2248" s="88"/>
      <c r="BY2248" s="88"/>
      <c r="BZ2248" s="88"/>
      <c r="CA2248" s="88"/>
      <c r="CB2248" s="88"/>
      <c r="CC2248" s="88"/>
      <c r="CD2248" s="88"/>
      <c r="CE2248" s="88"/>
      <c r="CF2248" s="88"/>
      <c r="CG2248" s="88"/>
      <c r="CH2248" s="88"/>
      <c r="CI2248" s="88"/>
      <c r="CJ2248" s="88"/>
      <c r="CK2248" s="88"/>
      <c r="CL2248" s="88"/>
      <c r="CM2248" s="88"/>
      <c r="CN2248" s="88"/>
      <c r="CO2248" s="88"/>
      <c r="CP2248" s="88"/>
      <c r="CQ2248" s="88"/>
      <c r="CR2248" s="88"/>
      <c r="CS2248" s="88"/>
      <c r="CT2248" s="88"/>
      <c r="CU2248" s="88"/>
      <c r="CV2248" s="88"/>
      <c r="CW2248" s="88"/>
      <c r="CX2248" s="88"/>
      <c r="CY2248" s="88"/>
    </row>
    <row r="2249" spans="2:103" x14ac:dyDescent="0.3">
      <c r="B2249" s="87"/>
      <c r="C2249" s="87"/>
      <c r="D2249" s="144"/>
      <c r="E2249" s="144"/>
      <c r="F2249" s="87"/>
      <c r="G2249" s="88"/>
      <c r="H2249" s="88"/>
      <c r="I2249" s="88"/>
      <c r="J2249" s="87"/>
      <c r="K2249" s="87"/>
      <c r="L2249" s="87"/>
      <c r="M2249" s="87"/>
      <c r="N2249" s="87"/>
      <c r="O2249" s="88"/>
      <c r="P2249" s="88"/>
      <c r="Q2249" s="88"/>
      <c r="R2249" s="88"/>
      <c r="S2249" s="88"/>
      <c r="T2249" s="88"/>
      <c r="U2249" s="88"/>
      <c r="V2249" s="88"/>
      <c r="W2249" s="88"/>
      <c r="X2249" s="88"/>
      <c r="Y2249" s="88"/>
      <c r="Z2249" s="88"/>
      <c r="AA2249" s="88"/>
      <c r="AB2249" s="88"/>
      <c r="AC2249" s="88"/>
      <c r="AD2249" s="88"/>
      <c r="AE2249" s="88"/>
      <c r="AF2249" s="88"/>
      <c r="AG2249" s="88"/>
      <c r="AH2249" s="88"/>
      <c r="AI2249" s="88"/>
      <c r="AJ2249" s="88"/>
      <c r="AK2249" s="88"/>
      <c r="AL2249" s="88"/>
      <c r="AM2249" s="88"/>
      <c r="AN2249" s="88"/>
      <c r="AO2249" s="88"/>
      <c r="AP2249" s="88"/>
      <c r="AQ2249" s="88"/>
      <c r="AR2249" s="88"/>
      <c r="AS2249" s="88"/>
      <c r="AT2249" s="88"/>
      <c r="AU2249" s="88"/>
      <c r="AV2249" s="88"/>
      <c r="AW2249" s="88"/>
      <c r="AX2249" s="88"/>
      <c r="AY2249" s="88"/>
      <c r="AZ2249" s="88"/>
      <c r="BA2249" s="88"/>
      <c r="BB2249" s="88"/>
      <c r="BC2249" s="88"/>
      <c r="BD2249" s="88"/>
      <c r="BE2249" s="88"/>
      <c r="BF2249" s="88"/>
      <c r="BG2249" s="88"/>
      <c r="BH2249" s="88"/>
      <c r="BI2249" s="88"/>
      <c r="BJ2249" s="88"/>
      <c r="BK2249" s="88"/>
      <c r="BL2249" s="88"/>
      <c r="BM2249" s="88"/>
      <c r="BN2249" s="88"/>
      <c r="BO2249" s="88"/>
      <c r="BP2249" s="88"/>
      <c r="BQ2249" s="88"/>
      <c r="BR2249" s="88"/>
      <c r="BS2249" s="88"/>
      <c r="BT2249" s="88"/>
      <c r="BU2249" s="88"/>
      <c r="BV2249" s="88"/>
      <c r="BW2249" s="88"/>
      <c r="BX2249" s="88"/>
      <c r="BY2249" s="88"/>
      <c r="BZ2249" s="88"/>
      <c r="CA2249" s="88"/>
      <c r="CB2249" s="88"/>
      <c r="CC2249" s="88"/>
      <c r="CD2249" s="88"/>
      <c r="CE2249" s="88"/>
      <c r="CF2249" s="88"/>
      <c r="CG2249" s="88"/>
      <c r="CH2249" s="88"/>
      <c r="CI2249" s="88"/>
      <c r="CJ2249" s="88"/>
      <c r="CK2249" s="88"/>
      <c r="CL2249" s="88"/>
      <c r="CM2249" s="88"/>
      <c r="CN2249" s="88"/>
      <c r="CO2249" s="88"/>
      <c r="CP2249" s="88"/>
      <c r="CQ2249" s="88"/>
      <c r="CR2249" s="88"/>
      <c r="CS2249" s="88"/>
      <c r="CT2249" s="88"/>
      <c r="CU2249" s="88"/>
      <c r="CV2249" s="88"/>
      <c r="CW2249" s="88"/>
      <c r="CX2249" s="88"/>
      <c r="CY2249" s="88"/>
    </row>
    <row r="2250" spans="2:103" x14ac:dyDescent="0.3">
      <c r="B2250" s="87"/>
      <c r="C2250" s="87"/>
      <c r="D2250" s="144"/>
      <c r="E2250" s="144"/>
      <c r="F2250" s="87"/>
      <c r="G2250" s="88"/>
      <c r="H2250" s="88"/>
      <c r="I2250" s="88"/>
      <c r="J2250" s="87"/>
      <c r="K2250" s="87"/>
      <c r="L2250" s="87"/>
      <c r="M2250" s="87"/>
      <c r="N2250" s="87"/>
      <c r="O2250" s="88"/>
      <c r="P2250" s="88"/>
      <c r="Q2250" s="88"/>
      <c r="R2250" s="88"/>
      <c r="S2250" s="88"/>
      <c r="T2250" s="88"/>
      <c r="U2250" s="88"/>
      <c r="V2250" s="88"/>
      <c r="W2250" s="88"/>
      <c r="X2250" s="88"/>
      <c r="Y2250" s="88"/>
      <c r="Z2250" s="88"/>
      <c r="AA2250" s="88"/>
      <c r="AB2250" s="88"/>
      <c r="AC2250" s="88"/>
      <c r="AD2250" s="88"/>
      <c r="AE2250" s="88"/>
      <c r="AF2250" s="88"/>
      <c r="AG2250" s="88"/>
      <c r="AH2250" s="88"/>
      <c r="AI2250" s="88"/>
      <c r="AJ2250" s="88"/>
      <c r="AK2250" s="88"/>
      <c r="AL2250" s="88"/>
      <c r="AM2250" s="88"/>
      <c r="AN2250" s="88"/>
      <c r="AO2250" s="88"/>
      <c r="AP2250" s="88"/>
      <c r="AQ2250" s="88"/>
      <c r="AR2250" s="88"/>
      <c r="AS2250" s="88"/>
      <c r="AT2250" s="88"/>
      <c r="AU2250" s="88"/>
      <c r="AV2250" s="88"/>
      <c r="AW2250" s="88"/>
      <c r="AX2250" s="88"/>
      <c r="AY2250" s="88"/>
      <c r="AZ2250" s="88"/>
      <c r="BA2250" s="88"/>
      <c r="BB2250" s="88"/>
      <c r="BC2250" s="88"/>
      <c r="BD2250" s="88"/>
      <c r="BE2250" s="88"/>
      <c r="BF2250" s="88"/>
      <c r="BG2250" s="88"/>
      <c r="BH2250" s="88"/>
      <c r="BI2250" s="88"/>
      <c r="BJ2250" s="88"/>
      <c r="BK2250" s="88"/>
      <c r="BL2250" s="88"/>
      <c r="BM2250" s="88"/>
      <c r="BN2250" s="88"/>
      <c r="BO2250" s="88"/>
      <c r="BP2250" s="88"/>
      <c r="BQ2250" s="88"/>
      <c r="BR2250" s="88"/>
      <c r="BS2250" s="88"/>
      <c r="BT2250" s="88"/>
      <c r="BU2250" s="88"/>
      <c r="BV2250" s="88"/>
      <c r="BW2250" s="88"/>
      <c r="BX2250" s="88"/>
      <c r="BY2250" s="88"/>
      <c r="BZ2250" s="88"/>
      <c r="CA2250" s="88"/>
      <c r="CB2250" s="88"/>
      <c r="CC2250" s="88"/>
      <c r="CD2250" s="88"/>
      <c r="CE2250" s="88"/>
      <c r="CF2250" s="88"/>
      <c r="CG2250" s="88"/>
      <c r="CH2250" s="88"/>
      <c r="CI2250" s="88"/>
      <c r="CJ2250" s="88"/>
      <c r="CK2250" s="88"/>
      <c r="CL2250" s="88"/>
      <c r="CM2250" s="88"/>
      <c r="CN2250" s="88"/>
      <c r="CO2250" s="88"/>
      <c r="CP2250" s="88"/>
      <c r="CQ2250" s="88"/>
      <c r="CR2250" s="88"/>
      <c r="CS2250" s="88"/>
      <c r="CT2250" s="88"/>
      <c r="CU2250" s="88"/>
      <c r="CV2250" s="88"/>
      <c r="CW2250" s="88"/>
      <c r="CX2250" s="88"/>
      <c r="CY2250" s="88"/>
    </row>
    <row r="2251" spans="2:103" x14ac:dyDescent="0.3">
      <c r="B2251" s="87"/>
      <c r="C2251" s="87"/>
      <c r="D2251" s="144"/>
      <c r="E2251" s="144"/>
      <c r="F2251" s="87"/>
      <c r="G2251" s="88"/>
      <c r="H2251" s="88"/>
      <c r="I2251" s="88"/>
      <c r="J2251" s="87"/>
      <c r="K2251" s="87"/>
      <c r="L2251" s="87"/>
      <c r="M2251" s="87"/>
      <c r="N2251" s="87"/>
      <c r="O2251" s="88"/>
      <c r="P2251" s="88"/>
      <c r="Q2251" s="88"/>
      <c r="R2251" s="88"/>
      <c r="S2251" s="88"/>
      <c r="T2251" s="88"/>
      <c r="U2251" s="88"/>
      <c r="V2251" s="88"/>
      <c r="W2251" s="88"/>
      <c r="X2251" s="88"/>
      <c r="Y2251" s="88"/>
      <c r="Z2251" s="88"/>
      <c r="AA2251" s="88"/>
      <c r="AB2251" s="88"/>
      <c r="AC2251" s="88"/>
      <c r="AD2251" s="88"/>
      <c r="AE2251" s="88"/>
      <c r="AF2251" s="88"/>
      <c r="AG2251" s="88"/>
      <c r="AH2251" s="88"/>
      <c r="AI2251" s="88"/>
      <c r="AJ2251" s="88"/>
      <c r="AK2251" s="88"/>
      <c r="AL2251" s="88"/>
      <c r="AM2251" s="88"/>
      <c r="AN2251" s="88"/>
      <c r="AO2251" s="88"/>
      <c r="AP2251" s="88"/>
      <c r="AQ2251" s="88"/>
      <c r="AR2251" s="88"/>
      <c r="AS2251" s="88"/>
      <c r="AT2251" s="88"/>
      <c r="AU2251" s="88"/>
      <c r="AV2251" s="88"/>
      <c r="AW2251" s="88"/>
      <c r="AX2251" s="88"/>
      <c r="AY2251" s="88"/>
      <c r="AZ2251" s="88"/>
      <c r="BA2251" s="88"/>
      <c r="BB2251" s="88"/>
      <c r="BC2251" s="88"/>
      <c r="BD2251" s="88"/>
      <c r="BE2251" s="88"/>
      <c r="BF2251" s="88"/>
      <c r="BG2251" s="88"/>
      <c r="BH2251" s="88"/>
      <c r="BI2251" s="88"/>
      <c r="BJ2251" s="88"/>
      <c r="BK2251" s="88"/>
      <c r="BL2251" s="88"/>
      <c r="BM2251" s="88"/>
      <c r="BN2251" s="88"/>
      <c r="BO2251" s="88"/>
      <c r="BP2251" s="88"/>
      <c r="BQ2251" s="88"/>
      <c r="BR2251" s="88"/>
      <c r="BS2251" s="88"/>
      <c r="BT2251" s="88"/>
      <c r="BU2251" s="88"/>
      <c r="BV2251" s="88"/>
      <c r="BW2251" s="88"/>
      <c r="BX2251" s="88"/>
      <c r="BY2251" s="88"/>
      <c r="BZ2251" s="88"/>
      <c r="CA2251" s="88"/>
      <c r="CB2251" s="88"/>
      <c r="CC2251" s="88"/>
      <c r="CD2251" s="88"/>
      <c r="CE2251" s="88"/>
      <c r="CF2251" s="88"/>
      <c r="CG2251" s="88"/>
      <c r="CH2251" s="88"/>
      <c r="CI2251" s="88"/>
      <c r="CJ2251" s="88"/>
      <c r="CK2251" s="88"/>
      <c r="CL2251" s="88"/>
      <c r="CM2251" s="88"/>
      <c r="CN2251" s="88"/>
      <c r="CO2251" s="88"/>
      <c r="CP2251" s="88"/>
      <c r="CQ2251" s="88"/>
      <c r="CR2251" s="88"/>
      <c r="CS2251" s="88"/>
      <c r="CT2251" s="88"/>
      <c r="CU2251" s="88"/>
      <c r="CV2251" s="88"/>
      <c r="CW2251" s="88"/>
      <c r="CX2251" s="88"/>
      <c r="CY2251" s="88"/>
    </row>
    <row r="2252" spans="2:103" x14ac:dyDescent="0.3">
      <c r="B2252" s="87"/>
      <c r="C2252" s="87"/>
      <c r="D2252" s="144"/>
      <c r="E2252" s="144"/>
      <c r="F2252" s="87"/>
      <c r="G2252" s="88"/>
      <c r="H2252" s="88"/>
      <c r="I2252" s="88"/>
      <c r="J2252" s="87"/>
      <c r="K2252" s="87"/>
      <c r="L2252" s="87"/>
      <c r="M2252" s="87"/>
      <c r="N2252" s="87"/>
      <c r="O2252" s="88"/>
      <c r="P2252" s="88"/>
      <c r="Q2252" s="88"/>
      <c r="R2252" s="88"/>
      <c r="S2252" s="88"/>
      <c r="T2252" s="88"/>
      <c r="U2252" s="88"/>
      <c r="V2252" s="88"/>
      <c r="W2252" s="88"/>
      <c r="X2252" s="88"/>
      <c r="Y2252" s="88"/>
      <c r="Z2252" s="88"/>
      <c r="AA2252" s="88"/>
      <c r="AB2252" s="88"/>
      <c r="AC2252" s="88"/>
      <c r="AD2252" s="88"/>
      <c r="AE2252" s="88"/>
      <c r="AF2252" s="88"/>
      <c r="AG2252" s="88"/>
      <c r="AH2252" s="88"/>
      <c r="AI2252" s="88"/>
      <c r="AJ2252" s="88"/>
      <c r="AK2252" s="88"/>
      <c r="AL2252" s="88"/>
      <c r="AM2252" s="88"/>
      <c r="AN2252" s="88"/>
      <c r="AO2252" s="88"/>
      <c r="AP2252" s="88"/>
      <c r="AQ2252" s="88"/>
      <c r="AR2252" s="88"/>
      <c r="AS2252" s="88"/>
      <c r="AT2252" s="88"/>
      <c r="AU2252" s="88"/>
      <c r="AV2252" s="88"/>
      <c r="AW2252" s="88"/>
      <c r="AX2252" s="88"/>
      <c r="AY2252" s="88"/>
      <c r="AZ2252" s="88"/>
      <c r="BA2252" s="88"/>
      <c r="BB2252" s="88"/>
      <c r="BC2252" s="88"/>
      <c r="BD2252" s="88"/>
      <c r="BE2252" s="88"/>
      <c r="BF2252" s="88"/>
      <c r="BG2252" s="88"/>
      <c r="BH2252" s="88"/>
      <c r="BI2252" s="88"/>
      <c r="BJ2252" s="88"/>
      <c r="BK2252" s="88"/>
      <c r="BL2252" s="88"/>
      <c r="BM2252" s="88"/>
      <c r="BN2252" s="88"/>
      <c r="BO2252" s="88"/>
      <c r="BP2252" s="88"/>
      <c r="BQ2252" s="88"/>
      <c r="BR2252" s="88"/>
      <c r="BS2252" s="88"/>
      <c r="BT2252" s="88"/>
      <c r="BU2252" s="88"/>
      <c r="BV2252" s="88"/>
      <c r="BW2252" s="88"/>
      <c r="BX2252" s="88"/>
      <c r="BY2252" s="88"/>
      <c r="BZ2252" s="88"/>
      <c r="CA2252" s="88"/>
      <c r="CB2252" s="88"/>
      <c r="CC2252" s="88"/>
      <c r="CD2252" s="88"/>
      <c r="CE2252" s="88"/>
      <c r="CF2252" s="88"/>
      <c r="CG2252" s="88"/>
      <c r="CH2252" s="88"/>
      <c r="CI2252" s="88"/>
      <c r="CJ2252" s="88"/>
      <c r="CK2252" s="88"/>
      <c r="CL2252" s="88"/>
      <c r="CM2252" s="88"/>
      <c r="CN2252" s="88"/>
      <c r="CO2252" s="88"/>
      <c r="CP2252" s="88"/>
      <c r="CQ2252" s="88"/>
      <c r="CR2252" s="88"/>
      <c r="CS2252" s="88"/>
      <c r="CT2252" s="88"/>
      <c r="CU2252" s="88"/>
      <c r="CV2252" s="88"/>
      <c r="CW2252" s="88"/>
      <c r="CX2252" s="88"/>
      <c r="CY2252" s="88"/>
    </row>
    <row r="2253" spans="2:103" x14ac:dyDescent="0.3">
      <c r="B2253" s="87"/>
      <c r="C2253" s="87"/>
      <c r="D2253" s="144"/>
      <c r="E2253" s="144"/>
      <c r="F2253" s="87"/>
      <c r="G2253" s="88"/>
      <c r="H2253" s="88"/>
      <c r="I2253" s="88"/>
      <c r="J2253" s="87"/>
      <c r="K2253" s="87"/>
      <c r="L2253" s="87"/>
      <c r="M2253" s="87"/>
      <c r="N2253" s="87"/>
      <c r="O2253" s="88"/>
      <c r="P2253" s="88"/>
      <c r="Q2253" s="88"/>
      <c r="R2253" s="88"/>
      <c r="S2253" s="88"/>
      <c r="T2253" s="88"/>
      <c r="U2253" s="88"/>
      <c r="V2253" s="88"/>
      <c r="W2253" s="88"/>
      <c r="X2253" s="88"/>
      <c r="Y2253" s="88"/>
      <c r="Z2253" s="88"/>
      <c r="AA2253" s="88"/>
      <c r="AB2253" s="88"/>
      <c r="AC2253" s="88"/>
      <c r="AD2253" s="88"/>
      <c r="AE2253" s="88"/>
      <c r="AF2253" s="88"/>
      <c r="AG2253" s="88"/>
      <c r="AH2253" s="88"/>
      <c r="AI2253" s="88"/>
      <c r="AJ2253" s="88"/>
      <c r="AK2253" s="88"/>
      <c r="AL2253" s="88"/>
      <c r="AM2253" s="88"/>
      <c r="AN2253" s="88"/>
      <c r="AO2253" s="88"/>
      <c r="AP2253" s="88"/>
      <c r="AQ2253" s="88"/>
      <c r="AR2253" s="88"/>
      <c r="AS2253" s="88"/>
      <c r="AT2253" s="88"/>
      <c r="AU2253" s="88"/>
      <c r="AV2253" s="88"/>
      <c r="AW2253" s="88"/>
      <c r="AX2253" s="88"/>
      <c r="AY2253" s="88"/>
      <c r="AZ2253" s="88"/>
      <c r="BA2253" s="88"/>
      <c r="BB2253" s="88"/>
      <c r="BC2253" s="88"/>
      <c r="BD2253" s="88"/>
      <c r="BE2253" s="88"/>
      <c r="BF2253" s="88"/>
      <c r="BG2253" s="88"/>
      <c r="BH2253" s="88"/>
      <c r="BI2253" s="88"/>
      <c r="BJ2253" s="88"/>
      <c r="BK2253" s="88"/>
      <c r="BL2253" s="88"/>
      <c r="BM2253" s="88"/>
      <c r="BN2253" s="88"/>
      <c r="BO2253" s="88"/>
      <c r="BP2253" s="88"/>
      <c r="BQ2253" s="88"/>
      <c r="BR2253" s="88"/>
      <c r="BS2253" s="88"/>
      <c r="BT2253" s="88"/>
      <c r="BU2253" s="88"/>
      <c r="BV2253" s="88"/>
      <c r="BW2253" s="88"/>
      <c r="BX2253" s="88"/>
      <c r="BY2253" s="88"/>
      <c r="BZ2253" s="88"/>
      <c r="CA2253" s="88"/>
      <c r="CB2253" s="88"/>
      <c r="CC2253" s="88"/>
      <c r="CD2253" s="88"/>
      <c r="CE2253" s="88"/>
      <c r="CF2253" s="88"/>
      <c r="CG2253" s="88"/>
      <c r="CH2253" s="88"/>
      <c r="CI2253" s="88"/>
      <c r="CJ2253" s="88"/>
      <c r="CK2253" s="88"/>
      <c r="CL2253" s="88"/>
      <c r="CM2253" s="88"/>
      <c r="CN2253" s="88"/>
      <c r="CO2253" s="88"/>
      <c r="CP2253" s="88"/>
      <c r="CQ2253" s="88"/>
      <c r="CR2253" s="88"/>
      <c r="CS2253" s="88"/>
      <c r="CT2253" s="88"/>
      <c r="CU2253" s="88"/>
      <c r="CV2253" s="88"/>
      <c r="CW2253" s="88"/>
      <c r="CX2253" s="88"/>
      <c r="CY2253" s="88"/>
    </row>
    <row r="2254" spans="2:103" x14ac:dyDescent="0.3">
      <c r="B2254" s="87"/>
      <c r="C2254" s="87"/>
      <c r="D2254" s="144"/>
      <c r="E2254" s="144"/>
      <c r="F2254" s="87"/>
      <c r="G2254" s="88"/>
      <c r="H2254" s="88"/>
      <c r="I2254" s="88"/>
      <c r="J2254" s="87"/>
      <c r="K2254" s="87"/>
      <c r="L2254" s="87"/>
      <c r="M2254" s="87"/>
      <c r="N2254" s="87"/>
      <c r="O2254" s="88"/>
      <c r="P2254" s="88"/>
      <c r="Q2254" s="88"/>
      <c r="R2254" s="88"/>
      <c r="S2254" s="88"/>
      <c r="T2254" s="88"/>
      <c r="U2254" s="88"/>
      <c r="V2254" s="88"/>
      <c r="W2254" s="88"/>
      <c r="X2254" s="88"/>
      <c r="Y2254" s="88"/>
      <c r="Z2254" s="88"/>
      <c r="AA2254" s="88"/>
      <c r="AB2254" s="88"/>
      <c r="AC2254" s="88"/>
      <c r="AD2254" s="88"/>
      <c r="AE2254" s="88"/>
      <c r="AF2254" s="88"/>
      <c r="AG2254" s="88"/>
      <c r="AH2254" s="88"/>
      <c r="AI2254" s="88"/>
      <c r="AJ2254" s="88"/>
      <c r="AK2254" s="88"/>
      <c r="AL2254" s="88"/>
      <c r="AM2254" s="88"/>
      <c r="AN2254" s="88"/>
      <c r="AO2254" s="88"/>
      <c r="AP2254" s="88"/>
      <c r="AQ2254" s="88"/>
      <c r="AR2254" s="88"/>
      <c r="AS2254" s="88"/>
      <c r="AT2254" s="88"/>
      <c r="AU2254" s="88"/>
      <c r="AV2254" s="88"/>
      <c r="AW2254" s="88"/>
      <c r="AX2254" s="88"/>
      <c r="AY2254" s="88"/>
      <c r="AZ2254" s="88"/>
      <c r="BA2254" s="88"/>
      <c r="BB2254" s="88"/>
      <c r="BC2254" s="88"/>
      <c r="BD2254" s="88"/>
      <c r="BE2254" s="88"/>
      <c r="BF2254" s="88"/>
      <c r="BG2254" s="88"/>
      <c r="BH2254" s="88"/>
      <c r="BI2254" s="88"/>
      <c r="BJ2254" s="88"/>
      <c r="BK2254" s="88"/>
      <c r="BL2254" s="88"/>
      <c r="BM2254" s="88"/>
      <c r="BN2254" s="88"/>
      <c r="BO2254" s="88"/>
      <c r="BP2254" s="88"/>
      <c r="BQ2254" s="88"/>
      <c r="BR2254" s="88"/>
      <c r="BS2254" s="88"/>
      <c r="BT2254" s="88"/>
      <c r="BU2254" s="88"/>
      <c r="BV2254" s="88"/>
      <c r="BW2254" s="88"/>
      <c r="BX2254" s="88"/>
      <c r="BY2254" s="88"/>
      <c r="BZ2254" s="88"/>
      <c r="CA2254" s="88"/>
      <c r="CB2254" s="88"/>
      <c r="CC2254" s="88"/>
      <c r="CD2254" s="88"/>
      <c r="CE2254" s="88"/>
      <c r="CF2254" s="88"/>
      <c r="CG2254" s="88"/>
      <c r="CH2254" s="88"/>
      <c r="CI2254" s="88"/>
      <c r="CJ2254" s="88"/>
      <c r="CK2254" s="88"/>
      <c r="CL2254" s="88"/>
      <c r="CM2254" s="88"/>
      <c r="CN2254" s="88"/>
      <c r="CO2254" s="88"/>
      <c r="CP2254" s="88"/>
      <c r="CQ2254" s="88"/>
      <c r="CR2254" s="88"/>
      <c r="CS2254" s="88"/>
      <c r="CT2254" s="88"/>
      <c r="CU2254" s="88"/>
      <c r="CV2254" s="88"/>
      <c r="CW2254" s="88"/>
      <c r="CX2254" s="88"/>
      <c r="CY2254" s="88"/>
    </row>
    <row r="2255" spans="2:103" x14ac:dyDescent="0.3">
      <c r="B2255" s="87"/>
      <c r="C2255" s="87"/>
      <c r="D2255" s="144"/>
      <c r="E2255" s="144"/>
      <c r="F2255" s="87"/>
      <c r="G2255" s="88"/>
      <c r="H2255" s="88"/>
      <c r="I2255" s="88"/>
      <c r="J2255" s="87"/>
      <c r="K2255" s="87"/>
      <c r="L2255" s="87"/>
      <c r="M2255" s="87"/>
      <c r="N2255" s="87"/>
      <c r="O2255" s="88"/>
      <c r="P2255" s="88"/>
      <c r="Q2255" s="88"/>
      <c r="R2255" s="88"/>
      <c r="S2255" s="88"/>
      <c r="T2255" s="88"/>
      <c r="U2255" s="88"/>
      <c r="V2255" s="88"/>
      <c r="W2255" s="88"/>
      <c r="X2255" s="88"/>
      <c r="Y2255" s="88"/>
      <c r="Z2255" s="88"/>
      <c r="AA2255" s="88"/>
      <c r="AB2255" s="88"/>
      <c r="AC2255" s="88"/>
      <c r="AD2255" s="88"/>
      <c r="AE2255" s="88"/>
      <c r="AF2255" s="88"/>
      <c r="AG2255" s="88"/>
      <c r="AH2255" s="88"/>
      <c r="AI2255" s="88"/>
      <c r="AJ2255" s="88"/>
      <c r="AK2255" s="88"/>
      <c r="AL2255" s="88"/>
      <c r="AM2255" s="88"/>
      <c r="AN2255" s="88"/>
      <c r="AO2255" s="88"/>
      <c r="AP2255" s="88"/>
      <c r="AQ2255" s="88"/>
      <c r="AR2255" s="88"/>
      <c r="AS2255" s="88"/>
      <c r="AT2255" s="88"/>
      <c r="AU2255" s="88"/>
      <c r="AV2255" s="88"/>
      <c r="AW2255" s="88"/>
      <c r="AX2255" s="88"/>
      <c r="AY2255" s="88"/>
      <c r="AZ2255" s="88"/>
      <c r="BA2255" s="88"/>
      <c r="BB2255" s="88"/>
      <c r="BC2255" s="88"/>
      <c r="BD2255" s="88"/>
      <c r="BE2255" s="88"/>
      <c r="BF2255" s="88"/>
      <c r="BG2255" s="88"/>
      <c r="BH2255" s="88"/>
      <c r="BI2255" s="88"/>
      <c r="BJ2255" s="88"/>
      <c r="BK2255" s="88"/>
      <c r="BL2255" s="88"/>
      <c r="BM2255" s="88"/>
      <c r="BN2255" s="88"/>
      <c r="BO2255" s="88"/>
      <c r="BP2255" s="88"/>
      <c r="BQ2255" s="88"/>
      <c r="BR2255" s="88"/>
      <c r="BS2255" s="88"/>
      <c r="BT2255" s="88"/>
      <c r="BU2255" s="88"/>
      <c r="BV2255" s="88"/>
      <c r="BW2255" s="88"/>
      <c r="BX2255" s="88"/>
      <c r="BY2255" s="88"/>
      <c r="BZ2255" s="88"/>
      <c r="CA2255" s="88"/>
      <c r="CB2255" s="88"/>
      <c r="CC2255" s="88"/>
      <c r="CD2255" s="88"/>
      <c r="CE2255" s="88"/>
      <c r="CF2255" s="88"/>
      <c r="CG2255" s="88"/>
      <c r="CH2255" s="88"/>
      <c r="CI2255" s="88"/>
      <c r="CJ2255" s="88"/>
      <c r="CK2255" s="88"/>
      <c r="CL2255" s="88"/>
      <c r="CM2255" s="88"/>
      <c r="CN2255" s="88"/>
      <c r="CO2255" s="88"/>
      <c r="CP2255" s="88"/>
      <c r="CQ2255" s="88"/>
      <c r="CR2255" s="88"/>
      <c r="CS2255" s="88"/>
      <c r="CT2255" s="88"/>
      <c r="CU2255" s="88"/>
      <c r="CV2255" s="88"/>
      <c r="CW2255" s="88"/>
      <c r="CX2255" s="88"/>
      <c r="CY2255" s="88"/>
    </row>
    <row r="2256" spans="2:103" x14ac:dyDescent="0.3">
      <c r="B2256" s="87"/>
      <c r="C2256" s="87"/>
      <c r="D2256" s="144"/>
      <c r="E2256" s="144"/>
      <c r="F2256" s="87"/>
      <c r="G2256" s="88"/>
      <c r="H2256" s="88"/>
      <c r="I2256" s="88"/>
      <c r="J2256" s="87"/>
      <c r="K2256" s="87"/>
      <c r="L2256" s="87"/>
      <c r="M2256" s="87"/>
      <c r="N2256" s="87"/>
      <c r="O2256" s="88"/>
      <c r="P2256" s="88"/>
      <c r="Q2256" s="88"/>
      <c r="R2256" s="88"/>
      <c r="S2256" s="88"/>
      <c r="T2256" s="88"/>
      <c r="U2256" s="88"/>
      <c r="V2256" s="88"/>
      <c r="W2256" s="88"/>
      <c r="X2256" s="88"/>
      <c r="Y2256" s="88"/>
      <c r="Z2256" s="88"/>
      <c r="AA2256" s="88"/>
      <c r="AB2256" s="88"/>
      <c r="AC2256" s="88"/>
      <c r="AD2256" s="88"/>
      <c r="AE2256" s="88"/>
      <c r="AF2256" s="88"/>
      <c r="AG2256" s="88"/>
      <c r="AH2256" s="88"/>
      <c r="AI2256" s="88"/>
      <c r="AJ2256" s="88"/>
      <c r="AK2256" s="88"/>
      <c r="AL2256" s="88"/>
      <c r="AM2256" s="88"/>
      <c r="AN2256" s="88"/>
      <c r="AO2256" s="88"/>
      <c r="AP2256" s="88"/>
      <c r="AQ2256" s="88"/>
      <c r="AR2256" s="88"/>
      <c r="AS2256" s="88"/>
      <c r="AT2256" s="88"/>
      <c r="AU2256" s="88"/>
      <c r="AV2256" s="88"/>
      <c r="AW2256" s="88"/>
      <c r="AX2256" s="88"/>
      <c r="AY2256" s="88"/>
      <c r="AZ2256" s="88"/>
      <c r="BA2256" s="88"/>
      <c r="BB2256" s="88"/>
      <c r="BC2256" s="88"/>
      <c r="BD2256" s="88"/>
      <c r="BE2256" s="88"/>
      <c r="BF2256" s="88"/>
      <c r="BG2256" s="88"/>
      <c r="BH2256" s="88"/>
      <c r="BI2256" s="88"/>
      <c r="BJ2256" s="88"/>
      <c r="BK2256" s="88"/>
      <c r="BL2256" s="88"/>
      <c r="BM2256" s="88"/>
      <c r="BN2256" s="88"/>
      <c r="BO2256" s="88"/>
      <c r="BP2256" s="88"/>
      <c r="BQ2256" s="88"/>
      <c r="BR2256" s="88"/>
      <c r="BS2256" s="88"/>
      <c r="BT2256" s="88"/>
      <c r="BU2256" s="88"/>
      <c r="BV2256" s="88"/>
      <c r="BW2256" s="88"/>
      <c r="BX2256" s="88"/>
      <c r="BY2256" s="88"/>
      <c r="BZ2256" s="88"/>
      <c r="CA2256" s="88"/>
      <c r="CB2256" s="88"/>
      <c r="CC2256" s="88"/>
      <c r="CD2256" s="88"/>
      <c r="CE2256" s="88"/>
      <c r="CF2256" s="88"/>
      <c r="CG2256" s="88"/>
      <c r="CH2256" s="88"/>
      <c r="CI2256" s="88"/>
      <c r="CJ2256" s="88"/>
      <c r="CK2256" s="88"/>
      <c r="CL2256" s="88"/>
      <c r="CM2256" s="88"/>
      <c r="CN2256" s="88"/>
      <c r="CO2256" s="88"/>
      <c r="CP2256" s="88"/>
      <c r="CQ2256" s="88"/>
      <c r="CR2256" s="88"/>
      <c r="CS2256" s="88"/>
      <c r="CT2256" s="88"/>
      <c r="CU2256" s="88"/>
      <c r="CV2256" s="88"/>
      <c r="CW2256" s="88"/>
      <c r="CX2256" s="88"/>
      <c r="CY2256" s="88"/>
    </row>
    <row r="2257" spans="2:103" x14ac:dyDescent="0.3">
      <c r="B2257" s="87"/>
      <c r="C2257" s="87"/>
      <c r="D2257" s="144"/>
      <c r="E2257" s="144"/>
      <c r="F2257" s="87"/>
      <c r="G2257" s="88"/>
      <c r="H2257" s="88"/>
      <c r="I2257" s="88"/>
      <c r="J2257" s="87"/>
      <c r="K2257" s="87"/>
      <c r="L2257" s="87"/>
      <c r="M2257" s="87"/>
      <c r="N2257" s="87"/>
      <c r="O2257" s="88"/>
      <c r="P2257" s="88"/>
      <c r="Q2257" s="88"/>
      <c r="R2257" s="88"/>
      <c r="S2257" s="88"/>
      <c r="T2257" s="88"/>
      <c r="U2257" s="88"/>
      <c r="V2257" s="88"/>
      <c r="W2257" s="88"/>
      <c r="X2257" s="88"/>
      <c r="Y2257" s="88"/>
      <c r="Z2257" s="88"/>
      <c r="AA2257" s="88"/>
      <c r="AB2257" s="88"/>
      <c r="AC2257" s="88"/>
      <c r="AD2257" s="88"/>
      <c r="AE2257" s="88"/>
      <c r="AF2257" s="88"/>
      <c r="AG2257" s="88"/>
      <c r="AH2257" s="88"/>
      <c r="AI2257" s="88"/>
      <c r="AJ2257" s="88"/>
      <c r="AK2257" s="88"/>
      <c r="AL2257" s="88"/>
      <c r="AM2257" s="88"/>
      <c r="AN2257" s="88"/>
      <c r="AO2257" s="88"/>
      <c r="AP2257" s="88"/>
      <c r="AQ2257" s="88"/>
      <c r="AR2257" s="88"/>
      <c r="AS2257" s="88"/>
      <c r="AT2257" s="88"/>
      <c r="AU2257" s="88"/>
      <c r="AV2257" s="88"/>
      <c r="AW2257" s="88"/>
      <c r="AX2257" s="88"/>
      <c r="AY2257" s="88"/>
      <c r="AZ2257" s="88"/>
      <c r="BA2257" s="88"/>
      <c r="BB2257" s="88"/>
      <c r="BC2257" s="88"/>
      <c r="BD2257" s="88"/>
      <c r="BE2257" s="88"/>
      <c r="BF2257" s="88"/>
      <c r="BG2257" s="88"/>
      <c r="BH2257" s="88"/>
      <c r="BI2257" s="88"/>
      <c r="BJ2257" s="88"/>
      <c r="BK2257" s="88"/>
      <c r="BL2257" s="88"/>
      <c r="BM2257" s="88"/>
      <c r="BN2257" s="88"/>
      <c r="BO2257" s="88"/>
      <c r="BP2257" s="88"/>
      <c r="BQ2257" s="88"/>
      <c r="BR2257" s="88"/>
      <c r="BS2257" s="88"/>
      <c r="BT2257" s="88"/>
      <c r="BU2257" s="88"/>
      <c r="BV2257" s="88"/>
      <c r="BW2257" s="88"/>
      <c r="BX2257" s="88"/>
      <c r="BY2257" s="88"/>
      <c r="BZ2257" s="88"/>
      <c r="CA2257" s="88"/>
      <c r="CB2257" s="88"/>
      <c r="CC2257" s="88"/>
      <c r="CD2257" s="88"/>
      <c r="CE2257" s="88"/>
      <c r="CF2257" s="88"/>
      <c r="CG2257" s="88"/>
      <c r="CH2257" s="88"/>
      <c r="CI2257" s="88"/>
      <c r="CJ2257" s="88"/>
      <c r="CK2257" s="88"/>
      <c r="CL2257" s="88"/>
      <c r="CM2257" s="88"/>
      <c r="CN2257" s="88"/>
      <c r="CO2257" s="88"/>
      <c r="CP2257" s="88"/>
      <c r="CQ2257" s="88"/>
      <c r="CR2257" s="88"/>
      <c r="CS2257" s="88"/>
      <c r="CT2257" s="88"/>
      <c r="CU2257" s="88"/>
      <c r="CV2257" s="88"/>
      <c r="CW2257" s="88"/>
      <c r="CX2257" s="88"/>
      <c r="CY2257" s="88"/>
    </row>
    <row r="2258" spans="2:103" x14ac:dyDescent="0.3">
      <c r="B2258" s="87"/>
      <c r="C2258" s="87"/>
      <c r="D2258" s="144"/>
      <c r="E2258" s="144"/>
      <c r="F2258" s="87"/>
      <c r="G2258" s="88"/>
      <c r="H2258" s="88"/>
      <c r="I2258" s="88"/>
      <c r="J2258" s="87"/>
      <c r="K2258" s="87"/>
      <c r="L2258" s="87"/>
      <c r="M2258" s="87"/>
      <c r="N2258" s="87"/>
      <c r="O2258" s="88"/>
      <c r="P2258" s="88"/>
      <c r="Q2258" s="88"/>
      <c r="R2258" s="88"/>
      <c r="S2258" s="88"/>
      <c r="T2258" s="88"/>
      <c r="U2258" s="88"/>
      <c r="V2258" s="88"/>
      <c r="W2258" s="88"/>
      <c r="X2258" s="88"/>
      <c r="Y2258" s="88"/>
      <c r="Z2258" s="88"/>
      <c r="AA2258" s="88"/>
      <c r="AB2258" s="88"/>
      <c r="AC2258" s="88"/>
      <c r="AD2258" s="88"/>
      <c r="AE2258" s="88"/>
      <c r="AF2258" s="88"/>
      <c r="AG2258" s="88"/>
      <c r="AH2258" s="88"/>
      <c r="AI2258" s="88"/>
      <c r="AJ2258" s="88"/>
      <c r="AK2258" s="88"/>
      <c r="AL2258" s="88"/>
      <c r="AM2258" s="88"/>
      <c r="AN2258" s="88"/>
      <c r="AO2258" s="88"/>
      <c r="AP2258" s="88"/>
      <c r="AQ2258" s="88"/>
      <c r="AR2258" s="88"/>
      <c r="AS2258" s="88"/>
      <c r="AT2258" s="88"/>
      <c r="AU2258" s="88"/>
      <c r="AV2258" s="88"/>
      <c r="AW2258" s="88"/>
      <c r="AX2258" s="88"/>
      <c r="AY2258" s="88"/>
      <c r="AZ2258" s="88"/>
      <c r="BA2258" s="88"/>
      <c r="BB2258" s="88"/>
      <c r="BC2258" s="88"/>
      <c r="BD2258" s="88"/>
      <c r="BE2258" s="88"/>
      <c r="BF2258" s="88"/>
      <c r="BG2258" s="88"/>
      <c r="BH2258" s="88"/>
      <c r="BI2258" s="88"/>
      <c r="BJ2258" s="88"/>
      <c r="BK2258" s="88"/>
      <c r="BL2258" s="88"/>
      <c r="BM2258" s="88"/>
      <c r="BN2258" s="88"/>
      <c r="BO2258" s="88"/>
      <c r="BP2258" s="88"/>
      <c r="BQ2258" s="88"/>
      <c r="BR2258" s="88"/>
      <c r="BS2258" s="88"/>
      <c r="BT2258" s="88"/>
      <c r="BU2258" s="88"/>
      <c r="BV2258" s="88"/>
      <c r="BW2258" s="88"/>
      <c r="BX2258" s="88"/>
      <c r="BY2258" s="88"/>
      <c r="BZ2258" s="88"/>
      <c r="CA2258" s="88"/>
      <c r="CB2258" s="88"/>
      <c r="CC2258" s="88"/>
      <c r="CD2258" s="88"/>
      <c r="CE2258" s="88"/>
      <c r="CF2258" s="88"/>
      <c r="CG2258" s="88"/>
      <c r="CH2258" s="88"/>
      <c r="CI2258" s="88"/>
      <c r="CJ2258" s="88"/>
      <c r="CK2258" s="88"/>
      <c r="CL2258" s="88"/>
      <c r="CM2258" s="88"/>
      <c r="CN2258" s="88"/>
      <c r="CO2258" s="88"/>
      <c r="CP2258" s="88"/>
      <c r="CQ2258" s="88"/>
      <c r="CR2258" s="88"/>
      <c r="CS2258" s="88"/>
      <c r="CT2258" s="88"/>
      <c r="CU2258" s="88"/>
      <c r="CV2258" s="88"/>
      <c r="CW2258" s="88"/>
      <c r="CX2258" s="88"/>
      <c r="CY2258" s="88"/>
    </row>
    <row r="2259" spans="2:103" x14ac:dyDescent="0.3">
      <c r="B2259" s="87"/>
      <c r="C2259" s="87"/>
      <c r="D2259" s="144"/>
      <c r="E2259" s="144"/>
      <c r="F2259" s="87"/>
      <c r="G2259" s="88"/>
      <c r="H2259" s="88"/>
      <c r="I2259" s="88"/>
      <c r="J2259" s="87"/>
      <c r="K2259" s="87"/>
      <c r="L2259" s="87"/>
      <c r="M2259" s="87"/>
      <c r="N2259" s="87"/>
      <c r="O2259" s="88"/>
      <c r="P2259" s="88"/>
      <c r="Q2259" s="88"/>
      <c r="R2259" s="88"/>
      <c r="S2259" s="88"/>
      <c r="T2259" s="88"/>
      <c r="U2259" s="88"/>
      <c r="V2259" s="88"/>
      <c r="W2259" s="88"/>
      <c r="X2259" s="88"/>
      <c r="Y2259" s="88"/>
      <c r="Z2259" s="88"/>
      <c r="AA2259" s="88"/>
      <c r="AB2259" s="88"/>
      <c r="AC2259" s="88"/>
      <c r="AD2259" s="88"/>
      <c r="AE2259" s="88"/>
      <c r="AF2259" s="88"/>
      <c r="AG2259" s="88"/>
      <c r="AH2259" s="88"/>
      <c r="AI2259" s="88"/>
      <c r="AJ2259" s="88"/>
      <c r="AK2259" s="88"/>
      <c r="AL2259" s="88"/>
      <c r="AM2259" s="88"/>
      <c r="AN2259" s="88"/>
      <c r="AO2259" s="88"/>
      <c r="AP2259" s="88"/>
      <c r="AQ2259" s="88"/>
      <c r="AR2259" s="88"/>
      <c r="AS2259" s="88"/>
      <c r="AT2259" s="88"/>
      <c r="AU2259" s="88"/>
      <c r="AV2259" s="88"/>
      <c r="AW2259" s="88"/>
      <c r="AX2259" s="88"/>
      <c r="AY2259" s="88"/>
      <c r="AZ2259" s="88"/>
      <c r="BA2259" s="88"/>
      <c r="BB2259" s="88"/>
      <c r="BC2259" s="88"/>
      <c r="BD2259" s="88"/>
      <c r="BE2259" s="88"/>
      <c r="BF2259" s="88"/>
      <c r="BG2259" s="88"/>
      <c r="BH2259" s="88"/>
      <c r="BI2259" s="88"/>
      <c r="BJ2259" s="88"/>
      <c r="BK2259" s="88"/>
      <c r="BL2259" s="88"/>
      <c r="BM2259" s="88"/>
      <c r="BN2259" s="88"/>
      <c r="BO2259" s="88"/>
      <c r="BP2259" s="88"/>
      <c r="BQ2259" s="88"/>
      <c r="BR2259" s="88"/>
      <c r="BS2259" s="88"/>
      <c r="BT2259" s="88"/>
      <c r="BU2259" s="88"/>
      <c r="BV2259" s="88"/>
      <c r="BW2259" s="88"/>
      <c r="BX2259" s="88"/>
      <c r="BY2259" s="88"/>
      <c r="BZ2259" s="88"/>
      <c r="CA2259" s="88"/>
      <c r="CB2259" s="88"/>
      <c r="CC2259" s="88"/>
      <c r="CD2259" s="88"/>
      <c r="CE2259" s="88"/>
      <c r="CF2259" s="88"/>
      <c r="CG2259" s="88"/>
      <c r="CH2259" s="88"/>
      <c r="CI2259" s="88"/>
      <c r="CJ2259" s="88"/>
      <c r="CK2259" s="88"/>
      <c r="CL2259" s="88"/>
      <c r="CM2259" s="88"/>
      <c r="CN2259" s="88"/>
      <c r="CO2259" s="88"/>
      <c r="CP2259" s="88"/>
      <c r="CQ2259" s="88"/>
      <c r="CR2259" s="88"/>
      <c r="CS2259" s="88"/>
      <c r="CT2259" s="88"/>
      <c r="CU2259" s="88"/>
      <c r="CV2259" s="88"/>
      <c r="CW2259" s="88"/>
      <c r="CX2259" s="88"/>
      <c r="CY2259" s="88"/>
    </row>
    <row r="2260" spans="2:103" x14ac:dyDescent="0.3">
      <c r="B2260" s="87"/>
      <c r="C2260" s="87"/>
      <c r="D2260" s="144"/>
      <c r="E2260" s="144"/>
      <c r="F2260" s="87"/>
      <c r="G2260" s="88"/>
      <c r="H2260" s="88"/>
      <c r="I2260" s="88"/>
      <c r="J2260" s="87"/>
      <c r="K2260" s="87"/>
      <c r="L2260" s="87"/>
      <c r="M2260" s="87"/>
      <c r="N2260" s="87"/>
      <c r="O2260" s="88"/>
      <c r="P2260" s="88"/>
      <c r="Q2260" s="88"/>
      <c r="R2260" s="88"/>
      <c r="S2260" s="88"/>
      <c r="T2260" s="88"/>
      <c r="U2260" s="88"/>
      <c r="V2260" s="88"/>
      <c r="W2260" s="88"/>
      <c r="X2260" s="88"/>
      <c r="Y2260" s="88"/>
      <c r="Z2260" s="88"/>
      <c r="AA2260" s="88"/>
      <c r="AB2260" s="88"/>
      <c r="AC2260" s="88"/>
      <c r="AD2260" s="88"/>
      <c r="AE2260" s="88"/>
      <c r="AF2260" s="88"/>
      <c r="AG2260" s="88"/>
      <c r="AH2260" s="88"/>
      <c r="AI2260" s="88"/>
      <c r="AJ2260" s="88"/>
      <c r="AK2260" s="88"/>
      <c r="AL2260" s="88"/>
      <c r="AM2260" s="88"/>
      <c r="AN2260" s="88"/>
      <c r="AO2260" s="88"/>
      <c r="AP2260" s="88"/>
      <c r="AQ2260" s="88"/>
      <c r="AR2260" s="88"/>
      <c r="AS2260" s="88"/>
      <c r="AT2260" s="88"/>
      <c r="AU2260" s="88"/>
      <c r="AV2260" s="88"/>
      <c r="AW2260" s="88"/>
      <c r="AX2260" s="88"/>
      <c r="AY2260" s="88"/>
      <c r="AZ2260" s="88"/>
      <c r="BA2260" s="88"/>
      <c r="BB2260" s="88"/>
      <c r="BC2260" s="88"/>
      <c r="BD2260" s="88"/>
      <c r="BE2260" s="88"/>
      <c r="BF2260" s="88"/>
      <c r="BG2260" s="88"/>
      <c r="BH2260" s="88"/>
      <c r="BI2260" s="88"/>
      <c r="BJ2260" s="88"/>
      <c r="BK2260" s="88"/>
      <c r="BL2260" s="88"/>
      <c r="BM2260" s="88"/>
      <c r="BN2260" s="88"/>
      <c r="BO2260" s="88"/>
      <c r="BP2260" s="88"/>
      <c r="BQ2260" s="88"/>
      <c r="BR2260" s="88"/>
      <c r="BS2260" s="88"/>
      <c r="BT2260" s="88"/>
      <c r="BU2260" s="88"/>
      <c r="BV2260" s="88"/>
      <c r="BW2260" s="88"/>
      <c r="BX2260" s="88"/>
      <c r="BY2260" s="88"/>
      <c r="BZ2260" s="88"/>
      <c r="CA2260" s="88"/>
      <c r="CB2260" s="88"/>
      <c r="CC2260" s="88"/>
      <c r="CD2260" s="88"/>
      <c r="CE2260" s="88"/>
      <c r="CF2260" s="88"/>
      <c r="CG2260" s="88"/>
      <c r="CH2260" s="88"/>
      <c r="CI2260" s="88"/>
      <c r="CJ2260" s="88"/>
      <c r="CK2260" s="88"/>
      <c r="CL2260" s="88"/>
      <c r="CM2260" s="88"/>
      <c r="CN2260" s="88"/>
      <c r="CO2260" s="88"/>
      <c r="CP2260" s="88"/>
      <c r="CQ2260" s="88"/>
      <c r="CR2260" s="88"/>
      <c r="CS2260" s="88"/>
      <c r="CT2260" s="88"/>
      <c r="CU2260" s="88"/>
      <c r="CV2260" s="88"/>
      <c r="CW2260" s="88"/>
      <c r="CX2260" s="88"/>
      <c r="CY2260" s="88"/>
    </row>
    <row r="2261" spans="2:103" x14ac:dyDescent="0.3">
      <c r="B2261" s="87"/>
      <c r="C2261" s="87"/>
      <c r="D2261" s="144"/>
      <c r="E2261" s="144"/>
      <c r="F2261" s="87"/>
      <c r="G2261" s="88"/>
      <c r="H2261" s="88"/>
      <c r="I2261" s="88"/>
      <c r="J2261" s="87"/>
      <c r="K2261" s="87"/>
      <c r="L2261" s="87"/>
      <c r="M2261" s="87"/>
      <c r="N2261" s="87"/>
      <c r="O2261" s="88"/>
      <c r="P2261" s="88"/>
      <c r="Q2261" s="88"/>
      <c r="R2261" s="88"/>
      <c r="S2261" s="88"/>
      <c r="T2261" s="88"/>
      <c r="U2261" s="88"/>
      <c r="V2261" s="88"/>
      <c r="W2261" s="88"/>
      <c r="X2261" s="88"/>
      <c r="Y2261" s="88"/>
      <c r="Z2261" s="88"/>
      <c r="AA2261" s="88"/>
      <c r="AB2261" s="88"/>
      <c r="AC2261" s="88"/>
      <c r="AD2261" s="88"/>
      <c r="AE2261" s="88"/>
      <c r="AF2261" s="88"/>
      <c r="AG2261" s="88"/>
      <c r="AH2261" s="88"/>
      <c r="AI2261" s="88"/>
      <c r="AJ2261" s="88"/>
      <c r="AK2261" s="88"/>
      <c r="AL2261" s="88"/>
      <c r="AM2261" s="88"/>
      <c r="AN2261" s="88"/>
      <c r="AO2261" s="88"/>
      <c r="AP2261" s="88"/>
      <c r="AQ2261" s="88"/>
      <c r="AR2261" s="88"/>
      <c r="AS2261" s="88"/>
      <c r="AT2261" s="88"/>
      <c r="AU2261" s="88"/>
      <c r="AV2261" s="88"/>
      <c r="AW2261" s="88"/>
      <c r="AX2261" s="88"/>
      <c r="AY2261" s="88"/>
      <c r="AZ2261" s="88"/>
      <c r="BA2261" s="88"/>
      <c r="BB2261" s="88"/>
      <c r="BC2261" s="88"/>
      <c r="BD2261" s="88"/>
      <c r="BE2261" s="88"/>
      <c r="BF2261" s="88"/>
      <c r="BG2261" s="88"/>
      <c r="BH2261" s="88"/>
      <c r="BI2261" s="88"/>
      <c r="BJ2261" s="88"/>
      <c r="BK2261" s="88"/>
      <c r="BL2261" s="88"/>
      <c r="BM2261" s="88"/>
      <c r="BN2261" s="88"/>
      <c r="BO2261" s="88"/>
      <c r="BP2261" s="88"/>
      <c r="BQ2261" s="88"/>
      <c r="BR2261" s="88"/>
      <c r="BS2261" s="88"/>
      <c r="BT2261" s="88"/>
      <c r="BU2261" s="88"/>
      <c r="BV2261" s="88"/>
      <c r="BW2261" s="88"/>
      <c r="BX2261" s="88"/>
      <c r="BY2261" s="88"/>
      <c r="BZ2261" s="88"/>
      <c r="CA2261" s="88"/>
      <c r="CB2261" s="88"/>
      <c r="CC2261" s="88"/>
      <c r="CD2261" s="88"/>
      <c r="CE2261" s="88"/>
      <c r="CF2261" s="88"/>
      <c r="CG2261" s="88"/>
      <c r="CH2261" s="88"/>
      <c r="CI2261" s="88"/>
      <c r="CJ2261" s="88"/>
      <c r="CK2261" s="88"/>
      <c r="CL2261" s="88"/>
      <c r="CM2261" s="88"/>
      <c r="CN2261" s="88"/>
      <c r="CO2261" s="88"/>
      <c r="CP2261" s="88"/>
      <c r="CQ2261" s="88"/>
      <c r="CR2261" s="88"/>
      <c r="CS2261" s="88"/>
      <c r="CT2261" s="88"/>
      <c r="CU2261" s="88"/>
      <c r="CV2261" s="88"/>
      <c r="CW2261" s="88"/>
      <c r="CX2261" s="88"/>
      <c r="CY2261" s="88"/>
    </row>
    <row r="2262" spans="2:103" x14ac:dyDescent="0.3">
      <c r="B2262" s="87"/>
      <c r="C2262" s="87"/>
      <c r="D2262" s="144"/>
      <c r="E2262" s="144"/>
      <c r="F2262" s="87"/>
      <c r="G2262" s="88"/>
      <c r="H2262" s="88"/>
      <c r="I2262" s="88"/>
      <c r="J2262" s="87"/>
      <c r="K2262" s="87"/>
      <c r="L2262" s="87"/>
      <c r="M2262" s="87"/>
      <c r="N2262" s="87"/>
      <c r="O2262" s="88"/>
      <c r="P2262" s="88"/>
      <c r="Q2262" s="88"/>
      <c r="R2262" s="88"/>
      <c r="S2262" s="88"/>
      <c r="T2262" s="88"/>
      <c r="U2262" s="88"/>
      <c r="V2262" s="88"/>
      <c r="W2262" s="88"/>
      <c r="X2262" s="88"/>
      <c r="Y2262" s="88"/>
      <c r="Z2262" s="88"/>
      <c r="AA2262" s="88"/>
      <c r="AB2262" s="88"/>
      <c r="AC2262" s="88"/>
      <c r="AD2262" s="88"/>
      <c r="AE2262" s="88"/>
      <c r="AF2262" s="88"/>
      <c r="AG2262" s="88"/>
      <c r="AH2262" s="88"/>
      <c r="AI2262" s="88"/>
      <c r="AJ2262" s="88"/>
      <c r="AK2262" s="88"/>
      <c r="AL2262" s="88"/>
      <c r="AM2262" s="88"/>
      <c r="AN2262" s="88"/>
      <c r="AO2262" s="88"/>
      <c r="AP2262" s="88"/>
      <c r="AQ2262" s="88"/>
      <c r="AR2262" s="88"/>
      <c r="AS2262" s="88"/>
      <c r="AT2262" s="88"/>
      <c r="AU2262" s="88"/>
      <c r="AV2262" s="88"/>
      <c r="AW2262" s="88"/>
      <c r="AX2262" s="88"/>
      <c r="AY2262" s="88"/>
      <c r="AZ2262" s="88"/>
      <c r="BA2262" s="88"/>
      <c r="BB2262" s="88"/>
      <c r="BC2262" s="88"/>
      <c r="BD2262" s="88"/>
      <c r="BE2262" s="88"/>
      <c r="BF2262" s="88"/>
      <c r="BG2262" s="88"/>
      <c r="BH2262" s="88"/>
      <c r="BI2262" s="88"/>
      <c r="BJ2262" s="88"/>
      <c r="BK2262" s="88"/>
      <c r="BL2262" s="88"/>
      <c r="BM2262" s="88"/>
      <c r="BN2262" s="88"/>
      <c r="BO2262" s="88"/>
      <c r="BP2262" s="88"/>
      <c r="BQ2262" s="88"/>
      <c r="BR2262" s="88"/>
      <c r="BS2262" s="88"/>
      <c r="BT2262" s="88"/>
      <c r="BU2262" s="88"/>
      <c r="BV2262" s="88"/>
      <c r="BW2262" s="88"/>
      <c r="BX2262" s="88"/>
      <c r="BY2262" s="88"/>
      <c r="BZ2262" s="88"/>
      <c r="CA2262" s="88"/>
      <c r="CB2262" s="88"/>
      <c r="CC2262" s="88"/>
      <c r="CD2262" s="88"/>
      <c r="CE2262" s="88"/>
      <c r="CF2262" s="88"/>
      <c r="CG2262" s="88"/>
      <c r="CH2262" s="88"/>
      <c r="CI2262" s="88"/>
      <c r="CJ2262" s="88"/>
      <c r="CK2262" s="88"/>
      <c r="CL2262" s="88"/>
      <c r="CM2262" s="88"/>
      <c r="CN2262" s="88"/>
      <c r="CO2262" s="88"/>
      <c r="CP2262" s="88"/>
      <c r="CQ2262" s="88"/>
      <c r="CR2262" s="88"/>
      <c r="CS2262" s="88"/>
      <c r="CT2262" s="88"/>
      <c r="CU2262" s="88"/>
      <c r="CV2262" s="88"/>
      <c r="CW2262" s="88"/>
      <c r="CX2262" s="88"/>
      <c r="CY2262" s="88"/>
    </row>
    <row r="2263" spans="2:103" x14ac:dyDescent="0.3">
      <c r="B2263" s="87"/>
      <c r="C2263" s="87"/>
      <c r="D2263" s="144"/>
      <c r="E2263" s="144"/>
      <c r="F2263" s="87"/>
      <c r="G2263" s="88"/>
      <c r="H2263" s="88"/>
      <c r="I2263" s="88"/>
      <c r="J2263" s="87"/>
      <c r="K2263" s="87"/>
      <c r="L2263" s="87"/>
      <c r="M2263" s="87"/>
      <c r="N2263" s="87"/>
      <c r="O2263" s="88"/>
      <c r="P2263" s="88"/>
      <c r="Q2263" s="88"/>
      <c r="R2263" s="88"/>
      <c r="S2263" s="88"/>
      <c r="T2263" s="88"/>
      <c r="U2263" s="88"/>
      <c r="V2263" s="88"/>
      <c r="W2263" s="88"/>
      <c r="X2263" s="88"/>
      <c r="Y2263" s="88"/>
      <c r="Z2263" s="88"/>
      <c r="AA2263" s="88"/>
      <c r="AB2263" s="88"/>
      <c r="AC2263" s="88"/>
      <c r="AD2263" s="88"/>
      <c r="AE2263" s="88"/>
      <c r="AF2263" s="88"/>
      <c r="AG2263" s="88"/>
      <c r="AH2263" s="88"/>
      <c r="AI2263" s="88"/>
      <c r="AJ2263" s="88"/>
      <c r="AK2263" s="88"/>
      <c r="AL2263" s="88"/>
      <c r="AM2263" s="88"/>
      <c r="AN2263" s="88"/>
      <c r="AO2263" s="88"/>
      <c r="AP2263" s="88"/>
      <c r="AQ2263" s="88"/>
      <c r="AR2263" s="88"/>
      <c r="AS2263" s="88"/>
      <c r="AT2263" s="88"/>
      <c r="AU2263" s="88"/>
      <c r="AV2263" s="88"/>
      <c r="AW2263" s="88"/>
      <c r="AX2263" s="88"/>
      <c r="AY2263" s="88"/>
      <c r="AZ2263" s="88"/>
      <c r="BA2263" s="88"/>
      <c r="BB2263" s="88"/>
      <c r="BC2263" s="88"/>
      <c r="BD2263" s="88"/>
      <c r="BE2263" s="88"/>
      <c r="BF2263" s="88"/>
      <c r="BG2263" s="88"/>
      <c r="BH2263" s="88"/>
      <c r="BI2263" s="88"/>
      <c r="BJ2263" s="88"/>
      <c r="BK2263" s="88"/>
      <c r="BL2263" s="88"/>
      <c r="BM2263" s="88"/>
      <c r="BN2263" s="88"/>
      <c r="BO2263" s="88"/>
      <c r="BP2263" s="88"/>
      <c r="BQ2263" s="88"/>
      <c r="BR2263" s="88"/>
      <c r="BS2263" s="88"/>
      <c r="BT2263" s="88"/>
      <c r="BU2263" s="88"/>
      <c r="BV2263" s="88"/>
      <c r="BW2263" s="88"/>
      <c r="BX2263" s="88"/>
      <c r="BY2263" s="88"/>
      <c r="BZ2263" s="88"/>
      <c r="CA2263" s="88"/>
      <c r="CB2263" s="88"/>
      <c r="CC2263" s="88"/>
      <c r="CD2263" s="88"/>
      <c r="CE2263" s="88"/>
      <c r="CF2263" s="88"/>
      <c r="CG2263" s="88"/>
      <c r="CH2263" s="88"/>
      <c r="CI2263" s="88"/>
      <c r="CJ2263" s="88"/>
      <c r="CK2263" s="88"/>
      <c r="CL2263" s="88"/>
      <c r="CM2263" s="88"/>
      <c r="CN2263" s="88"/>
      <c r="CO2263" s="88"/>
      <c r="CP2263" s="88"/>
      <c r="CQ2263" s="88"/>
      <c r="CR2263" s="88"/>
      <c r="CS2263" s="88"/>
      <c r="CT2263" s="88"/>
      <c r="CU2263" s="88"/>
      <c r="CV2263" s="88"/>
      <c r="CW2263" s="88"/>
      <c r="CX2263" s="88"/>
      <c r="CY2263" s="88"/>
    </row>
    <row r="2264" spans="2:103" x14ac:dyDescent="0.3">
      <c r="B2264" s="87"/>
      <c r="C2264" s="87"/>
      <c r="D2264" s="144"/>
      <c r="E2264" s="144"/>
      <c r="F2264" s="87"/>
      <c r="G2264" s="88"/>
      <c r="H2264" s="88"/>
      <c r="I2264" s="88"/>
      <c r="J2264" s="87"/>
      <c r="K2264" s="87"/>
      <c r="L2264" s="87"/>
      <c r="M2264" s="87"/>
      <c r="N2264" s="87"/>
      <c r="O2264" s="88"/>
      <c r="P2264" s="88"/>
      <c r="Q2264" s="88"/>
      <c r="R2264" s="88"/>
      <c r="S2264" s="88"/>
      <c r="T2264" s="88"/>
      <c r="U2264" s="88"/>
      <c r="V2264" s="88"/>
      <c r="W2264" s="88"/>
      <c r="X2264" s="88"/>
      <c r="Y2264" s="88"/>
      <c r="Z2264" s="88"/>
      <c r="AA2264" s="88"/>
      <c r="AB2264" s="88"/>
      <c r="AC2264" s="88"/>
      <c r="AD2264" s="88"/>
      <c r="AE2264" s="88"/>
      <c r="AF2264" s="88"/>
      <c r="AG2264" s="88"/>
      <c r="AH2264" s="88"/>
      <c r="AI2264" s="88"/>
      <c r="AJ2264" s="88"/>
      <c r="AK2264" s="88"/>
      <c r="AL2264" s="88"/>
      <c r="AM2264" s="88"/>
      <c r="AN2264" s="88"/>
      <c r="AO2264" s="88"/>
      <c r="AP2264" s="88"/>
      <c r="AQ2264" s="88"/>
      <c r="AR2264" s="88"/>
      <c r="AS2264" s="88"/>
      <c r="AT2264" s="88"/>
      <c r="AU2264" s="88"/>
      <c r="AV2264" s="88"/>
      <c r="AW2264" s="88"/>
      <c r="AX2264" s="88"/>
      <c r="AY2264" s="88"/>
      <c r="AZ2264" s="88"/>
      <c r="BA2264" s="88"/>
      <c r="BB2264" s="88"/>
      <c r="BC2264" s="88"/>
      <c r="BD2264" s="88"/>
      <c r="BE2264" s="88"/>
      <c r="BF2264" s="88"/>
      <c r="BG2264" s="88"/>
      <c r="BH2264" s="88"/>
      <c r="BI2264" s="88"/>
      <c r="BJ2264" s="88"/>
      <c r="BK2264" s="88"/>
      <c r="BL2264" s="88"/>
      <c r="BM2264" s="88"/>
      <c r="BN2264" s="88"/>
      <c r="BO2264" s="88"/>
      <c r="BP2264" s="88"/>
      <c r="BQ2264" s="88"/>
      <c r="BR2264" s="88"/>
      <c r="BS2264" s="88"/>
      <c r="BT2264" s="88"/>
      <c r="BU2264" s="88"/>
      <c r="BV2264" s="88"/>
      <c r="BW2264" s="88"/>
      <c r="BX2264" s="88"/>
      <c r="BY2264" s="88"/>
      <c r="BZ2264" s="88"/>
      <c r="CA2264" s="88"/>
      <c r="CB2264" s="88"/>
      <c r="CC2264" s="88"/>
      <c r="CD2264" s="88"/>
      <c r="CE2264" s="88"/>
      <c r="CF2264" s="88"/>
      <c r="CG2264" s="88"/>
      <c r="CH2264" s="88"/>
      <c r="CI2264" s="88"/>
      <c r="CJ2264" s="88"/>
      <c r="CK2264" s="88"/>
      <c r="CL2264" s="88"/>
      <c r="CM2264" s="88"/>
      <c r="CN2264" s="88"/>
      <c r="CO2264" s="88"/>
      <c r="CP2264" s="88"/>
      <c r="CQ2264" s="88"/>
      <c r="CR2264" s="88"/>
      <c r="CS2264" s="88"/>
      <c r="CT2264" s="88"/>
      <c r="CU2264" s="88"/>
      <c r="CV2264" s="88"/>
      <c r="CW2264" s="88"/>
      <c r="CX2264" s="88"/>
      <c r="CY2264" s="88"/>
    </row>
    <row r="2265" spans="2:103" x14ac:dyDescent="0.3">
      <c r="B2265" s="87"/>
      <c r="C2265" s="87"/>
      <c r="D2265" s="144"/>
      <c r="E2265" s="144"/>
      <c r="F2265" s="87"/>
      <c r="G2265" s="88"/>
      <c r="H2265" s="88"/>
      <c r="I2265" s="88"/>
      <c r="J2265" s="87"/>
      <c r="K2265" s="87"/>
      <c r="L2265" s="87"/>
      <c r="M2265" s="87"/>
      <c r="N2265" s="87"/>
      <c r="O2265" s="88"/>
      <c r="P2265" s="88"/>
      <c r="Q2265" s="88"/>
      <c r="R2265" s="88"/>
      <c r="S2265" s="88"/>
      <c r="T2265" s="88"/>
      <c r="U2265" s="88"/>
      <c r="V2265" s="88"/>
      <c r="W2265" s="88"/>
      <c r="X2265" s="88"/>
      <c r="Y2265" s="88"/>
      <c r="Z2265" s="88"/>
      <c r="AA2265" s="88"/>
      <c r="AB2265" s="88"/>
      <c r="AC2265" s="88"/>
      <c r="AD2265" s="88"/>
      <c r="AE2265" s="88"/>
      <c r="AF2265" s="88"/>
      <c r="AG2265" s="88"/>
      <c r="AH2265" s="88"/>
      <c r="AI2265" s="88"/>
      <c r="AJ2265" s="88"/>
      <c r="AK2265" s="88"/>
      <c r="AL2265" s="88"/>
      <c r="AM2265" s="88"/>
      <c r="AN2265" s="88"/>
      <c r="AO2265" s="88"/>
      <c r="AP2265" s="88"/>
      <c r="AQ2265" s="88"/>
      <c r="AR2265" s="88"/>
      <c r="AS2265" s="88"/>
      <c r="AT2265" s="88"/>
      <c r="AU2265" s="88"/>
      <c r="AV2265" s="88"/>
      <c r="AW2265" s="88"/>
      <c r="AX2265" s="88"/>
      <c r="AY2265" s="88"/>
      <c r="AZ2265" s="88"/>
      <c r="BA2265" s="88"/>
      <c r="BB2265" s="88"/>
      <c r="BC2265" s="88"/>
      <c r="BD2265" s="88"/>
      <c r="BE2265" s="88"/>
      <c r="BF2265" s="88"/>
      <c r="BG2265" s="88"/>
      <c r="BH2265" s="88"/>
      <c r="BI2265" s="88"/>
      <c r="BJ2265" s="88"/>
      <c r="BK2265" s="88"/>
      <c r="BL2265" s="88"/>
      <c r="BM2265" s="88"/>
      <c r="BN2265" s="88"/>
      <c r="BO2265" s="88"/>
      <c r="BP2265" s="88"/>
      <c r="BQ2265" s="88"/>
      <c r="BR2265" s="88"/>
      <c r="BS2265" s="88"/>
      <c r="BT2265" s="88"/>
      <c r="BU2265" s="88"/>
      <c r="BV2265" s="88"/>
      <c r="BW2265" s="88"/>
      <c r="BX2265" s="88"/>
      <c r="BY2265" s="88"/>
      <c r="BZ2265" s="88"/>
      <c r="CA2265" s="88"/>
      <c r="CB2265" s="88"/>
      <c r="CC2265" s="88"/>
      <c r="CD2265" s="88"/>
      <c r="CE2265" s="88"/>
      <c r="CF2265" s="88"/>
      <c r="CG2265" s="88"/>
      <c r="CH2265" s="88"/>
      <c r="CI2265" s="88"/>
      <c r="CJ2265" s="88"/>
      <c r="CK2265" s="88"/>
      <c r="CL2265" s="88"/>
      <c r="CM2265" s="88"/>
      <c r="CN2265" s="88"/>
      <c r="CO2265" s="88"/>
      <c r="CP2265" s="88"/>
      <c r="CQ2265" s="88"/>
      <c r="CR2265" s="88"/>
      <c r="CS2265" s="88"/>
      <c r="CT2265" s="88"/>
      <c r="CU2265" s="88"/>
      <c r="CV2265" s="88"/>
      <c r="CW2265" s="88"/>
      <c r="CX2265" s="88"/>
      <c r="CY2265" s="88"/>
    </row>
    <row r="2266" spans="2:103" x14ac:dyDescent="0.3">
      <c r="B2266" s="87"/>
      <c r="C2266" s="87"/>
      <c r="D2266" s="144"/>
      <c r="E2266" s="144"/>
      <c r="F2266" s="87"/>
      <c r="G2266" s="88"/>
      <c r="H2266" s="88"/>
      <c r="I2266" s="88"/>
      <c r="J2266" s="87"/>
      <c r="K2266" s="87"/>
      <c r="L2266" s="87"/>
      <c r="M2266" s="87"/>
      <c r="N2266" s="87"/>
      <c r="O2266" s="88"/>
      <c r="P2266" s="88"/>
      <c r="Q2266" s="88"/>
      <c r="R2266" s="88"/>
      <c r="S2266" s="88"/>
      <c r="T2266" s="88"/>
      <c r="U2266" s="88"/>
      <c r="V2266" s="88"/>
      <c r="W2266" s="88"/>
      <c r="X2266" s="88"/>
      <c r="Y2266" s="88"/>
      <c r="Z2266" s="88"/>
      <c r="AA2266" s="88"/>
      <c r="AB2266" s="88"/>
      <c r="AC2266" s="88"/>
      <c r="AD2266" s="88"/>
      <c r="AE2266" s="88"/>
      <c r="AF2266" s="88"/>
      <c r="AG2266" s="88"/>
      <c r="AH2266" s="88"/>
      <c r="AI2266" s="88"/>
      <c r="AJ2266" s="88"/>
      <c r="AK2266" s="88"/>
      <c r="AL2266" s="88"/>
      <c r="AM2266" s="88"/>
      <c r="AN2266" s="88"/>
      <c r="AO2266" s="88"/>
      <c r="AP2266" s="88"/>
      <c r="AQ2266" s="88"/>
      <c r="AR2266" s="88"/>
      <c r="AS2266" s="88"/>
      <c r="AT2266" s="88"/>
      <c r="AU2266" s="88"/>
      <c r="AV2266" s="88"/>
      <c r="AW2266" s="88"/>
      <c r="AX2266" s="88"/>
      <c r="AY2266" s="88"/>
      <c r="AZ2266" s="88"/>
      <c r="BA2266" s="88"/>
      <c r="BB2266" s="88"/>
      <c r="BC2266" s="88"/>
      <c r="BD2266" s="88"/>
      <c r="BE2266" s="88"/>
      <c r="BF2266" s="88"/>
      <c r="BG2266" s="88"/>
      <c r="BH2266" s="88"/>
      <c r="BI2266" s="88"/>
      <c r="BJ2266" s="88"/>
      <c r="BK2266" s="88"/>
      <c r="BL2266" s="88"/>
      <c r="BM2266" s="88"/>
      <c r="BN2266" s="88"/>
      <c r="BO2266" s="88"/>
      <c r="BP2266" s="88"/>
      <c r="BQ2266" s="88"/>
      <c r="BR2266" s="88"/>
      <c r="BS2266" s="88"/>
      <c r="BT2266" s="88"/>
      <c r="BU2266" s="88"/>
      <c r="BV2266" s="88"/>
      <c r="BW2266" s="88"/>
      <c r="BX2266" s="88"/>
      <c r="BY2266" s="88"/>
      <c r="BZ2266" s="88"/>
      <c r="CA2266" s="88"/>
      <c r="CB2266" s="88"/>
      <c r="CC2266" s="88"/>
      <c r="CD2266" s="88"/>
      <c r="CE2266" s="88"/>
      <c r="CF2266" s="88"/>
      <c r="CG2266" s="88"/>
      <c r="CH2266" s="88"/>
      <c r="CI2266" s="88"/>
      <c r="CJ2266" s="88"/>
      <c r="CK2266" s="88"/>
      <c r="CL2266" s="88"/>
      <c r="CM2266" s="88"/>
      <c r="CN2266" s="88"/>
      <c r="CO2266" s="88"/>
      <c r="CP2266" s="88"/>
      <c r="CQ2266" s="88"/>
      <c r="CR2266" s="88"/>
      <c r="CS2266" s="88"/>
      <c r="CT2266" s="88"/>
      <c r="CU2266" s="88"/>
      <c r="CV2266" s="88"/>
      <c r="CW2266" s="88"/>
      <c r="CX2266" s="88"/>
      <c r="CY2266" s="88"/>
    </row>
    <row r="2267" spans="2:103" x14ac:dyDescent="0.3">
      <c r="B2267" s="87"/>
      <c r="C2267" s="87"/>
      <c r="D2267" s="144"/>
      <c r="E2267" s="144"/>
      <c r="F2267" s="87"/>
      <c r="G2267" s="88"/>
      <c r="H2267" s="88"/>
      <c r="I2267" s="88"/>
      <c r="J2267" s="87"/>
      <c r="K2267" s="87"/>
      <c r="L2267" s="87"/>
      <c r="M2267" s="87"/>
      <c r="N2267" s="87"/>
      <c r="O2267" s="88"/>
      <c r="P2267" s="88"/>
      <c r="Q2267" s="88"/>
      <c r="R2267" s="88"/>
      <c r="S2267" s="88"/>
      <c r="T2267" s="88"/>
      <c r="U2267" s="88"/>
      <c r="V2267" s="88"/>
      <c r="W2267" s="88"/>
      <c r="X2267" s="88"/>
      <c r="Y2267" s="88"/>
      <c r="Z2267" s="88"/>
      <c r="AA2267" s="88"/>
      <c r="AB2267" s="88"/>
      <c r="AC2267" s="88"/>
      <c r="AD2267" s="88"/>
      <c r="AE2267" s="88"/>
      <c r="AF2267" s="88"/>
      <c r="AG2267" s="88"/>
      <c r="AH2267" s="88"/>
      <c r="AI2267" s="88"/>
      <c r="AJ2267" s="88"/>
      <c r="AK2267" s="88"/>
      <c r="AL2267" s="88"/>
      <c r="AM2267" s="88"/>
      <c r="AN2267" s="88"/>
      <c r="AO2267" s="88"/>
      <c r="AP2267" s="88"/>
      <c r="AQ2267" s="88"/>
      <c r="AR2267" s="88"/>
      <c r="AS2267" s="88"/>
      <c r="AT2267" s="88"/>
      <c r="AU2267" s="88"/>
      <c r="AV2267" s="88"/>
      <c r="AW2267" s="88"/>
      <c r="AX2267" s="88"/>
      <c r="AY2267" s="88"/>
      <c r="AZ2267" s="88"/>
      <c r="BA2267" s="88"/>
      <c r="BB2267" s="88"/>
      <c r="BC2267" s="88"/>
      <c r="BD2267" s="88"/>
      <c r="BE2267" s="88"/>
      <c r="BF2267" s="88"/>
      <c r="BG2267" s="88"/>
      <c r="BH2267" s="88"/>
      <c r="BI2267" s="88"/>
      <c r="BJ2267" s="88"/>
      <c r="BK2267" s="88"/>
      <c r="BL2267" s="88"/>
      <c r="BM2267" s="88"/>
      <c r="BN2267" s="88"/>
      <c r="BO2267" s="88"/>
      <c r="BP2267" s="88"/>
      <c r="BQ2267" s="88"/>
      <c r="BR2267" s="88"/>
      <c r="BS2267" s="88"/>
      <c r="BT2267" s="88"/>
      <c r="BU2267" s="88"/>
      <c r="BV2267" s="88"/>
      <c r="BW2267" s="88"/>
      <c r="BX2267" s="88"/>
      <c r="BY2267" s="88"/>
      <c r="BZ2267" s="88"/>
      <c r="CA2267" s="88"/>
      <c r="CB2267" s="88"/>
      <c r="CC2267" s="88"/>
      <c r="CD2267" s="88"/>
      <c r="CE2267" s="88"/>
      <c r="CF2267" s="88"/>
      <c r="CG2267" s="88"/>
      <c r="CH2267" s="88"/>
      <c r="CI2267" s="88"/>
      <c r="CJ2267" s="88"/>
      <c r="CK2267" s="88"/>
      <c r="CL2267" s="88"/>
      <c r="CM2267" s="88"/>
      <c r="CN2267" s="88"/>
      <c r="CO2267" s="88"/>
      <c r="CP2267" s="88"/>
      <c r="CQ2267" s="88"/>
      <c r="CR2267" s="88"/>
      <c r="CS2267" s="88"/>
      <c r="CT2267" s="88"/>
      <c r="CU2267" s="88"/>
      <c r="CV2267" s="88"/>
      <c r="CW2267" s="88"/>
      <c r="CX2267" s="88"/>
      <c r="CY2267" s="88"/>
    </row>
    <row r="2268" spans="2:103" x14ac:dyDescent="0.3">
      <c r="B2268" s="87"/>
      <c r="C2268" s="87"/>
      <c r="D2268" s="144"/>
      <c r="E2268" s="144"/>
      <c r="F2268" s="87"/>
      <c r="G2268" s="88"/>
      <c r="H2268" s="88"/>
      <c r="I2268" s="88"/>
      <c r="J2268" s="87"/>
      <c r="K2268" s="87"/>
      <c r="L2268" s="87"/>
      <c r="M2268" s="87"/>
      <c r="N2268" s="87"/>
      <c r="O2268" s="88"/>
      <c r="P2268" s="88"/>
      <c r="Q2268" s="88"/>
      <c r="R2268" s="88"/>
      <c r="S2268" s="88"/>
      <c r="T2268" s="88"/>
      <c r="U2268" s="88"/>
      <c r="V2268" s="88"/>
      <c r="W2268" s="88"/>
      <c r="X2268" s="88"/>
      <c r="Y2268" s="88"/>
      <c r="Z2268" s="88"/>
      <c r="AA2268" s="88"/>
      <c r="AB2268" s="88"/>
      <c r="AC2268" s="88"/>
      <c r="AD2268" s="88"/>
      <c r="AE2268" s="88"/>
      <c r="AF2268" s="88"/>
      <c r="AG2268" s="88"/>
      <c r="AH2268" s="88"/>
      <c r="AI2268" s="88"/>
      <c r="AJ2268" s="88"/>
      <c r="AK2268" s="88"/>
      <c r="AL2268" s="88"/>
      <c r="AM2268" s="88"/>
      <c r="AN2268" s="88"/>
      <c r="AO2268" s="88"/>
      <c r="AP2268" s="88"/>
      <c r="AQ2268" s="88"/>
      <c r="AR2268" s="88"/>
      <c r="AS2268" s="88"/>
      <c r="AT2268" s="88"/>
      <c r="AU2268" s="88"/>
      <c r="AV2268" s="88"/>
      <c r="AW2268" s="88"/>
      <c r="AX2268" s="88"/>
      <c r="AY2268" s="88"/>
      <c r="AZ2268" s="88"/>
      <c r="BA2268" s="88"/>
      <c r="BB2268" s="88"/>
      <c r="BC2268" s="88"/>
      <c r="BD2268" s="88"/>
      <c r="BE2268" s="88"/>
      <c r="BF2268" s="88"/>
      <c r="BG2268" s="88"/>
      <c r="BH2268" s="88"/>
      <c r="BI2268" s="88"/>
      <c r="BJ2268" s="88"/>
      <c r="BK2268" s="88"/>
      <c r="BL2268" s="88"/>
      <c r="BM2268" s="88"/>
      <c r="BN2268" s="88"/>
      <c r="BO2268" s="88"/>
      <c r="BP2268" s="88"/>
      <c r="BQ2268" s="88"/>
      <c r="BR2268" s="88"/>
      <c r="BS2268" s="88"/>
      <c r="BT2268" s="88"/>
      <c r="BU2268" s="88"/>
      <c r="BV2268" s="88"/>
      <c r="BW2268" s="88"/>
      <c r="BX2268" s="88"/>
      <c r="BY2268" s="88"/>
      <c r="BZ2268" s="88"/>
      <c r="CA2268" s="88"/>
      <c r="CB2268" s="88"/>
      <c r="CC2268" s="88"/>
      <c r="CD2268" s="88"/>
      <c r="CE2268" s="88"/>
      <c r="CF2268" s="88"/>
      <c r="CG2268" s="88"/>
      <c r="CH2268" s="88"/>
      <c r="CI2268" s="88"/>
      <c r="CJ2268" s="88"/>
      <c r="CK2268" s="88"/>
      <c r="CL2268" s="88"/>
      <c r="CM2268" s="88"/>
      <c r="CN2268" s="88"/>
      <c r="CO2268" s="88"/>
      <c r="CP2268" s="88"/>
      <c r="CQ2268" s="88"/>
      <c r="CR2268" s="88"/>
      <c r="CS2268" s="88"/>
      <c r="CT2268" s="88"/>
      <c r="CU2268" s="88"/>
      <c r="CV2268" s="88"/>
      <c r="CW2268" s="88"/>
      <c r="CX2268" s="88"/>
      <c r="CY2268" s="88"/>
    </row>
    <row r="2269" spans="2:103" x14ac:dyDescent="0.3">
      <c r="B2269" s="87"/>
      <c r="C2269" s="87"/>
      <c r="D2269" s="144"/>
      <c r="E2269" s="144"/>
      <c r="F2269" s="87"/>
      <c r="G2269" s="88"/>
      <c r="H2269" s="88"/>
      <c r="I2269" s="88"/>
      <c r="J2269" s="87"/>
      <c r="K2269" s="87"/>
      <c r="L2269" s="87"/>
      <c r="M2269" s="87"/>
      <c r="N2269" s="87"/>
      <c r="O2269" s="88"/>
      <c r="P2269" s="88"/>
      <c r="Q2269" s="88"/>
      <c r="R2269" s="88"/>
      <c r="S2269" s="88"/>
      <c r="T2269" s="88"/>
      <c r="U2269" s="88"/>
      <c r="V2269" s="88"/>
      <c r="W2269" s="88"/>
      <c r="X2269" s="88"/>
      <c r="Y2269" s="88"/>
      <c r="Z2269" s="88"/>
      <c r="AA2269" s="88"/>
      <c r="AB2269" s="88"/>
      <c r="AC2269" s="88"/>
      <c r="AD2269" s="88"/>
      <c r="AE2269" s="88"/>
      <c r="AF2269" s="88"/>
      <c r="AG2269" s="88"/>
      <c r="AH2269" s="88"/>
      <c r="AI2269" s="88"/>
      <c r="AJ2269" s="88"/>
      <c r="AK2269" s="88"/>
      <c r="AL2269" s="88"/>
      <c r="AM2269" s="88"/>
      <c r="AN2269" s="88"/>
      <c r="AO2269" s="88"/>
      <c r="AP2269" s="88"/>
      <c r="AQ2269" s="88"/>
      <c r="AR2269" s="88"/>
      <c r="AS2269" s="88"/>
      <c r="AT2269" s="88"/>
      <c r="AU2269" s="88"/>
      <c r="AV2269" s="88"/>
      <c r="AW2269" s="88"/>
      <c r="AX2269" s="88"/>
      <c r="AY2269" s="88"/>
      <c r="AZ2269" s="88"/>
      <c r="BA2269" s="88"/>
      <c r="BB2269" s="88"/>
      <c r="BC2269" s="88"/>
      <c r="BD2269" s="88"/>
      <c r="BE2269" s="88"/>
      <c r="BF2269" s="88"/>
      <c r="BG2269" s="88"/>
      <c r="BH2269" s="88"/>
      <c r="BI2269" s="88"/>
      <c r="BJ2269" s="88"/>
      <c r="BK2269" s="88"/>
      <c r="BL2269" s="88"/>
      <c r="BM2269" s="88"/>
      <c r="BN2269" s="88"/>
      <c r="BO2269" s="88"/>
      <c r="BP2269" s="88"/>
      <c r="BQ2269" s="88"/>
      <c r="BR2269" s="88"/>
      <c r="BS2269" s="88"/>
      <c r="BT2269" s="88"/>
      <c r="BU2269" s="88"/>
      <c r="BV2269" s="88"/>
      <c r="BW2269" s="88"/>
      <c r="BX2269" s="88"/>
      <c r="BY2269" s="88"/>
      <c r="BZ2269" s="88"/>
      <c r="CA2269" s="88"/>
      <c r="CB2269" s="88"/>
      <c r="CC2269" s="88"/>
      <c r="CD2269" s="88"/>
      <c r="CE2269" s="88"/>
      <c r="CF2269" s="88"/>
      <c r="CG2269" s="88"/>
      <c r="CH2269" s="88"/>
      <c r="CI2269" s="88"/>
      <c r="CJ2269" s="88"/>
      <c r="CK2269" s="88"/>
      <c r="CL2269" s="88"/>
      <c r="CM2269" s="88"/>
      <c r="CN2269" s="88"/>
      <c r="CO2269" s="88"/>
      <c r="CP2269" s="88"/>
      <c r="CQ2269" s="88"/>
      <c r="CR2269" s="88"/>
      <c r="CS2269" s="88"/>
      <c r="CT2269" s="88"/>
      <c r="CU2269" s="88"/>
      <c r="CV2269" s="88"/>
      <c r="CW2269" s="88"/>
      <c r="CX2269" s="88"/>
      <c r="CY2269" s="88"/>
    </row>
    <row r="2270" spans="2:103" x14ac:dyDescent="0.3">
      <c r="B2270" s="87"/>
      <c r="C2270" s="87"/>
      <c r="D2270" s="144"/>
      <c r="E2270" s="144"/>
      <c r="F2270" s="87"/>
      <c r="G2270" s="88"/>
      <c r="H2270" s="88"/>
      <c r="I2270" s="88"/>
      <c r="J2270" s="87"/>
      <c r="K2270" s="87"/>
      <c r="L2270" s="87"/>
      <c r="M2270" s="87"/>
      <c r="N2270" s="87"/>
      <c r="O2270" s="88"/>
      <c r="P2270" s="88"/>
      <c r="Q2270" s="88"/>
      <c r="R2270" s="88"/>
      <c r="S2270" s="88"/>
      <c r="T2270" s="88"/>
      <c r="U2270" s="88"/>
      <c r="V2270" s="88"/>
      <c r="W2270" s="88"/>
      <c r="X2270" s="88"/>
      <c r="Y2270" s="88"/>
      <c r="Z2270" s="88"/>
      <c r="AA2270" s="88"/>
      <c r="AB2270" s="88"/>
      <c r="AC2270" s="88"/>
      <c r="AD2270" s="88"/>
      <c r="AE2270" s="88"/>
      <c r="AF2270" s="88"/>
      <c r="AG2270" s="88"/>
      <c r="AH2270" s="88"/>
      <c r="AI2270" s="88"/>
      <c r="AJ2270" s="88"/>
      <c r="AK2270" s="88"/>
      <c r="AL2270" s="88"/>
      <c r="AM2270" s="88"/>
      <c r="AN2270" s="88"/>
      <c r="AO2270" s="88"/>
      <c r="AP2270" s="88"/>
      <c r="AQ2270" s="88"/>
      <c r="AR2270" s="88"/>
      <c r="AS2270" s="88"/>
      <c r="AT2270" s="88"/>
      <c r="AU2270" s="88"/>
      <c r="AV2270" s="88"/>
      <c r="AW2270" s="88"/>
      <c r="AX2270" s="88"/>
      <c r="AY2270" s="88"/>
      <c r="AZ2270" s="88"/>
      <c r="BA2270" s="88"/>
      <c r="BB2270" s="88"/>
      <c r="BC2270" s="88"/>
      <c r="BD2270" s="88"/>
      <c r="BE2270" s="88"/>
      <c r="BF2270" s="88"/>
      <c r="BG2270" s="88"/>
      <c r="BH2270" s="88"/>
      <c r="BI2270" s="88"/>
      <c r="BJ2270" s="88"/>
      <c r="BK2270" s="88"/>
      <c r="BL2270" s="88"/>
      <c r="BM2270" s="88"/>
      <c r="BN2270" s="88"/>
      <c r="BO2270" s="88"/>
      <c r="BP2270" s="88"/>
      <c r="BQ2270" s="88"/>
      <c r="BR2270" s="88"/>
      <c r="BS2270" s="88"/>
      <c r="BT2270" s="88"/>
      <c r="BU2270" s="88"/>
      <c r="BV2270" s="88"/>
      <c r="BW2270" s="88"/>
      <c r="BX2270" s="88"/>
      <c r="BY2270" s="88"/>
      <c r="BZ2270" s="88"/>
      <c r="CA2270" s="88"/>
      <c r="CB2270" s="88"/>
      <c r="CC2270" s="88"/>
      <c r="CD2270" s="88"/>
      <c r="CE2270" s="88"/>
      <c r="CF2270" s="88"/>
      <c r="CG2270" s="88"/>
      <c r="CH2270" s="88"/>
      <c r="CI2270" s="88"/>
      <c r="CJ2270" s="88"/>
      <c r="CK2270" s="88"/>
      <c r="CL2270" s="88"/>
      <c r="CM2270" s="88"/>
      <c r="CN2270" s="88"/>
      <c r="CO2270" s="88"/>
      <c r="CP2270" s="88"/>
      <c r="CQ2270" s="88"/>
      <c r="CR2270" s="88"/>
      <c r="CS2270" s="88"/>
      <c r="CT2270" s="88"/>
      <c r="CU2270" s="88"/>
      <c r="CV2270" s="88"/>
      <c r="CW2270" s="88"/>
      <c r="CX2270" s="88"/>
      <c r="CY2270" s="88"/>
    </row>
    <row r="2271" spans="2:103" x14ac:dyDescent="0.3">
      <c r="B2271" s="87"/>
      <c r="C2271" s="87"/>
      <c r="D2271" s="144"/>
      <c r="E2271" s="144"/>
      <c r="F2271" s="87"/>
      <c r="G2271" s="88"/>
      <c r="H2271" s="88"/>
      <c r="I2271" s="88"/>
      <c r="J2271" s="87"/>
      <c r="K2271" s="87"/>
      <c r="L2271" s="87"/>
      <c r="M2271" s="87"/>
      <c r="N2271" s="87"/>
      <c r="O2271" s="88"/>
      <c r="P2271" s="88"/>
      <c r="Q2271" s="88"/>
      <c r="R2271" s="88"/>
      <c r="S2271" s="88"/>
      <c r="T2271" s="88"/>
      <c r="U2271" s="88"/>
      <c r="V2271" s="88"/>
      <c r="W2271" s="88"/>
      <c r="X2271" s="88"/>
      <c r="Y2271" s="88"/>
      <c r="Z2271" s="88"/>
      <c r="AA2271" s="88"/>
      <c r="AB2271" s="88"/>
      <c r="AC2271" s="88"/>
      <c r="AD2271" s="88"/>
      <c r="AE2271" s="88"/>
      <c r="AF2271" s="88"/>
      <c r="AG2271" s="88"/>
      <c r="AH2271" s="88"/>
      <c r="AI2271" s="88"/>
      <c r="AJ2271" s="88"/>
      <c r="AK2271" s="88"/>
      <c r="AL2271" s="88"/>
      <c r="AM2271" s="88"/>
      <c r="AN2271" s="88"/>
      <c r="AO2271" s="88"/>
      <c r="AP2271" s="88"/>
      <c r="AQ2271" s="88"/>
      <c r="AR2271" s="88"/>
      <c r="AS2271" s="88"/>
      <c r="AT2271" s="88"/>
      <c r="AU2271" s="88"/>
      <c r="AV2271" s="88"/>
      <c r="AW2271" s="88"/>
      <c r="AX2271" s="88"/>
      <c r="AY2271" s="88"/>
      <c r="AZ2271" s="88"/>
      <c r="BA2271" s="88"/>
      <c r="BB2271" s="88"/>
      <c r="BC2271" s="88"/>
      <c r="BD2271" s="88"/>
      <c r="BE2271" s="88"/>
      <c r="BF2271" s="88"/>
      <c r="BG2271" s="88"/>
      <c r="BH2271" s="88"/>
      <c r="BI2271" s="88"/>
      <c r="BJ2271" s="88"/>
      <c r="BK2271" s="88"/>
      <c r="BL2271" s="88"/>
      <c r="BM2271" s="88"/>
      <c r="BN2271" s="88"/>
      <c r="BO2271" s="88"/>
      <c r="BP2271" s="88"/>
      <c r="BQ2271" s="88"/>
      <c r="BR2271" s="88"/>
      <c r="BS2271" s="88"/>
      <c r="BT2271" s="88"/>
      <c r="BU2271" s="88"/>
      <c r="BV2271" s="88"/>
      <c r="BW2271" s="88"/>
      <c r="BX2271" s="88"/>
      <c r="BY2271" s="88"/>
      <c r="BZ2271" s="88"/>
      <c r="CA2271" s="88"/>
      <c r="CB2271" s="88"/>
      <c r="CC2271" s="88"/>
      <c r="CD2271" s="88"/>
      <c r="CE2271" s="88"/>
      <c r="CF2271" s="88"/>
      <c r="CG2271" s="88"/>
      <c r="CH2271" s="88"/>
      <c r="CI2271" s="88"/>
      <c r="CJ2271" s="88"/>
      <c r="CK2271" s="88"/>
      <c r="CL2271" s="88"/>
      <c r="CM2271" s="88"/>
      <c r="CN2271" s="88"/>
      <c r="CO2271" s="88"/>
      <c r="CP2271" s="88"/>
      <c r="CQ2271" s="88"/>
      <c r="CR2271" s="88"/>
      <c r="CS2271" s="88"/>
      <c r="CT2271" s="88"/>
      <c r="CU2271" s="88"/>
      <c r="CV2271" s="88"/>
      <c r="CW2271" s="88"/>
      <c r="CX2271" s="88"/>
      <c r="CY2271" s="88"/>
    </row>
    <row r="2272" spans="2:103" x14ac:dyDescent="0.3">
      <c r="B2272" s="87"/>
      <c r="C2272" s="87"/>
      <c r="D2272" s="144"/>
      <c r="E2272" s="144"/>
      <c r="F2272" s="87"/>
      <c r="G2272" s="88"/>
      <c r="H2272" s="88"/>
      <c r="I2272" s="88"/>
      <c r="J2272" s="87"/>
      <c r="K2272" s="87"/>
      <c r="L2272" s="87"/>
      <c r="M2272" s="87"/>
      <c r="N2272" s="87"/>
      <c r="O2272" s="88"/>
      <c r="P2272" s="88"/>
      <c r="Q2272" s="88"/>
      <c r="R2272" s="88"/>
      <c r="S2272" s="88"/>
      <c r="T2272" s="88"/>
      <c r="U2272" s="88"/>
      <c r="V2272" s="88"/>
      <c r="W2272" s="88"/>
      <c r="X2272" s="88"/>
      <c r="Y2272" s="88"/>
      <c r="Z2272" s="88"/>
      <c r="AA2272" s="88"/>
      <c r="AB2272" s="88"/>
      <c r="AC2272" s="88"/>
      <c r="AD2272" s="88"/>
      <c r="AE2272" s="88"/>
      <c r="AF2272" s="88"/>
      <c r="AG2272" s="88"/>
      <c r="AH2272" s="88"/>
      <c r="AI2272" s="88"/>
      <c r="AJ2272" s="88"/>
      <c r="AK2272" s="88"/>
      <c r="AL2272" s="88"/>
      <c r="AM2272" s="88"/>
      <c r="AN2272" s="88"/>
      <c r="AO2272" s="88"/>
      <c r="AP2272" s="88"/>
      <c r="AQ2272" s="88"/>
      <c r="AR2272" s="88"/>
      <c r="AS2272" s="88"/>
      <c r="AT2272" s="88"/>
      <c r="AU2272" s="88"/>
      <c r="AV2272" s="88"/>
      <c r="AW2272" s="88"/>
      <c r="AX2272" s="88"/>
      <c r="AY2272" s="88"/>
      <c r="AZ2272" s="88"/>
      <c r="BA2272" s="88"/>
      <c r="BB2272" s="88"/>
      <c r="BC2272" s="88"/>
      <c r="BD2272" s="88"/>
      <c r="BE2272" s="88"/>
      <c r="BF2272" s="88"/>
      <c r="BG2272" s="88"/>
      <c r="BH2272" s="88"/>
      <c r="BI2272" s="88"/>
      <c r="BJ2272" s="88"/>
      <c r="BK2272" s="88"/>
      <c r="BL2272" s="88"/>
      <c r="BM2272" s="88"/>
      <c r="BN2272" s="88"/>
      <c r="BO2272" s="88"/>
      <c r="BP2272" s="88"/>
      <c r="BQ2272" s="88"/>
      <c r="BR2272" s="88"/>
      <c r="BS2272" s="88"/>
      <c r="BT2272" s="88"/>
      <c r="BU2272" s="88"/>
      <c r="BV2272" s="88"/>
      <c r="BW2272" s="88"/>
      <c r="BX2272" s="88"/>
      <c r="BY2272" s="88"/>
      <c r="BZ2272" s="88"/>
      <c r="CA2272" s="88"/>
      <c r="CB2272" s="88"/>
      <c r="CC2272" s="88"/>
      <c r="CD2272" s="88"/>
      <c r="CE2272" s="88"/>
      <c r="CF2272" s="88"/>
      <c r="CG2272" s="88"/>
      <c r="CH2272" s="88"/>
      <c r="CI2272" s="88"/>
      <c r="CJ2272" s="88"/>
      <c r="CK2272" s="88"/>
      <c r="CL2272" s="88"/>
      <c r="CM2272" s="88"/>
      <c r="CN2272" s="88"/>
      <c r="CO2272" s="88"/>
      <c r="CP2272" s="88"/>
      <c r="CQ2272" s="88"/>
      <c r="CR2272" s="88"/>
      <c r="CS2272" s="88"/>
      <c r="CT2272" s="88"/>
      <c r="CU2272" s="88"/>
      <c r="CV2272" s="88"/>
      <c r="CW2272" s="88"/>
      <c r="CX2272" s="88"/>
      <c r="CY2272" s="88"/>
    </row>
    <row r="2273" spans="2:103" x14ac:dyDescent="0.3">
      <c r="B2273" s="87"/>
      <c r="C2273" s="87"/>
      <c r="D2273" s="144"/>
      <c r="E2273" s="144"/>
      <c r="F2273" s="87"/>
      <c r="G2273" s="88"/>
      <c r="H2273" s="88"/>
      <c r="I2273" s="88"/>
      <c r="J2273" s="87"/>
      <c r="K2273" s="87"/>
      <c r="L2273" s="87"/>
      <c r="M2273" s="87"/>
      <c r="N2273" s="87"/>
      <c r="O2273" s="88"/>
      <c r="P2273" s="88"/>
      <c r="Q2273" s="88"/>
      <c r="R2273" s="88"/>
      <c r="S2273" s="88"/>
      <c r="T2273" s="88"/>
      <c r="U2273" s="88"/>
      <c r="V2273" s="88"/>
      <c r="W2273" s="88"/>
      <c r="X2273" s="88"/>
      <c r="Y2273" s="88"/>
      <c r="Z2273" s="88"/>
      <c r="AA2273" s="88"/>
      <c r="AB2273" s="88"/>
      <c r="AC2273" s="88"/>
      <c r="AD2273" s="88"/>
      <c r="AE2273" s="88"/>
      <c r="AF2273" s="88"/>
      <c r="AG2273" s="88"/>
      <c r="AH2273" s="88"/>
      <c r="AI2273" s="88"/>
      <c r="AJ2273" s="88"/>
      <c r="AK2273" s="88"/>
      <c r="AL2273" s="88"/>
      <c r="AM2273" s="88"/>
      <c r="AN2273" s="88"/>
      <c r="AO2273" s="88"/>
      <c r="AP2273" s="88"/>
      <c r="AQ2273" s="88"/>
      <c r="AR2273" s="88"/>
      <c r="AS2273" s="88"/>
      <c r="AT2273" s="88"/>
      <c r="AU2273" s="88"/>
      <c r="AV2273" s="88"/>
      <c r="AW2273" s="88"/>
      <c r="AX2273" s="88"/>
      <c r="AY2273" s="88"/>
      <c r="AZ2273" s="88"/>
      <c r="BA2273" s="88"/>
      <c r="BB2273" s="88"/>
      <c r="BC2273" s="88"/>
      <c r="BD2273" s="88"/>
      <c r="BE2273" s="88"/>
      <c r="BF2273" s="88"/>
      <c r="BG2273" s="88"/>
      <c r="BH2273" s="88"/>
      <c r="BI2273" s="88"/>
      <c r="BJ2273" s="88"/>
      <c r="BK2273" s="88"/>
      <c r="BL2273" s="88"/>
      <c r="BM2273" s="88"/>
      <c r="BN2273" s="88"/>
      <c r="BO2273" s="88"/>
      <c r="BP2273" s="88"/>
      <c r="BQ2273" s="88"/>
      <c r="BR2273" s="88"/>
      <c r="BS2273" s="88"/>
      <c r="BT2273" s="88"/>
      <c r="BU2273" s="88"/>
      <c r="BV2273" s="88"/>
      <c r="BW2273" s="88"/>
      <c r="BX2273" s="88"/>
      <c r="BY2273" s="88"/>
      <c r="BZ2273" s="88"/>
      <c r="CA2273" s="88"/>
      <c r="CB2273" s="88"/>
      <c r="CC2273" s="88"/>
      <c r="CD2273" s="88"/>
      <c r="CE2273" s="88"/>
      <c r="CF2273" s="88"/>
      <c r="CG2273" s="88"/>
      <c r="CH2273" s="88"/>
      <c r="CI2273" s="88"/>
      <c r="CJ2273" s="88"/>
      <c r="CK2273" s="88"/>
      <c r="CL2273" s="88"/>
      <c r="CM2273" s="88"/>
      <c r="CN2273" s="88"/>
      <c r="CO2273" s="88"/>
      <c r="CP2273" s="88"/>
      <c r="CQ2273" s="88"/>
      <c r="CR2273" s="88"/>
      <c r="CS2273" s="88"/>
      <c r="CT2273" s="88"/>
      <c r="CU2273" s="88"/>
      <c r="CV2273" s="88"/>
      <c r="CW2273" s="88"/>
      <c r="CX2273" s="88"/>
      <c r="CY2273" s="88"/>
    </row>
    <row r="2274" spans="2:103" x14ac:dyDescent="0.3">
      <c r="B2274" s="87"/>
      <c r="C2274" s="87"/>
      <c r="D2274" s="144"/>
      <c r="E2274" s="144"/>
      <c r="F2274" s="87"/>
      <c r="G2274" s="88"/>
      <c r="H2274" s="88"/>
      <c r="I2274" s="88"/>
      <c r="J2274" s="87"/>
      <c r="K2274" s="87"/>
      <c r="L2274" s="87"/>
      <c r="M2274" s="87"/>
      <c r="N2274" s="87"/>
      <c r="O2274" s="88"/>
      <c r="P2274" s="88"/>
      <c r="Q2274" s="88"/>
      <c r="R2274" s="88"/>
      <c r="S2274" s="88"/>
      <c r="T2274" s="88"/>
      <c r="U2274" s="88"/>
      <c r="V2274" s="88"/>
      <c r="W2274" s="88"/>
      <c r="X2274" s="88"/>
      <c r="Y2274" s="88"/>
      <c r="Z2274" s="88"/>
      <c r="AA2274" s="88"/>
      <c r="AB2274" s="88"/>
      <c r="AC2274" s="88"/>
      <c r="AD2274" s="88"/>
      <c r="AE2274" s="88"/>
      <c r="AF2274" s="88"/>
      <c r="AG2274" s="88"/>
      <c r="AH2274" s="88"/>
      <c r="AI2274" s="88"/>
      <c r="AJ2274" s="88"/>
      <c r="AK2274" s="88"/>
      <c r="AL2274" s="88"/>
      <c r="AM2274" s="88"/>
      <c r="AN2274" s="88"/>
      <c r="AO2274" s="88"/>
      <c r="AP2274" s="88"/>
      <c r="AQ2274" s="88"/>
      <c r="AR2274" s="88"/>
      <c r="AS2274" s="88"/>
      <c r="AT2274" s="88"/>
      <c r="AU2274" s="88"/>
      <c r="AV2274" s="88"/>
      <c r="AW2274" s="88"/>
      <c r="AX2274" s="88"/>
      <c r="AY2274" s="88"/>
      <c r="AZ2274" s="88"/>
      <c r="BA2274" s="88"/>
      <c r="BB2274" s="88"/>
      <c r="BC2274" s="88"/>
      <c r="BD2274" s="88"/>
      <c r="BE2274" s="88"/>
      <c r="BF2274" s="88"/>
      <c r="BG2274" s="88"/>
      <c r="BH2274" s="88"/>
      <c r="BI2274" s="88"/>
      <c r="BJ2274" s="88"/>
      <c r="BK2274" s="88"/>
      <c r="BL2274" s="88"/>
      <c r="BM2274" s="88"/>
      <c r="BN2274" s="88"/>
      <c r="BO2274" s="88"/>
      <c r="BP2274" s="88"/>
      <c r="BQ2274" s="88"/>
      <c r="BR2274" s="88"/>
      <c r="BS2274" s="88"/>
      <c r="BT2274" s="88"/>
      <c r="BU2274" s="88"/>
      <c r="BV2274" s="88"/>
      <c r="BW2274" s="88"/>
      <c r="BX2274" s="88"/>
      <c r="BY2274" s="88"/>
      <c r="BZ2274" s="88"/>
      <c r="CA2274" s="88"/>
      <c r="CB2274" s="88"/>
      <c r="CC2274" s="88"/>
      <c r="CD2274" s="88"/>
      <c r="CE2274" s="88"/>
      <c r="CF2274" s="88"/>
      <c r="CG2274" s="88"/>
      <c r="CH2274" s="88"/>
      <c r="CI2274" s="88"/>
      <c r="CJ2274" s="88"/>
      <c r="CK2274" s="88"/>
      <c r="CL2274" s="88"/>
      <c r="CM2274" s="88"/>
      <c r="CN2274" s="88"/>
      <c r="CO2274" s="88"/>
      <c r="CP2274" s="88"/>
      <c r="CQ2274" s="88"/>
      <c r="CR2274" s="88"/>
      <c r="CS2274" s="88"/>
      <c r="CT2274" s="88"/>
      <c r="CU2274" s="88"/>
      <c r="CV2274" s="88"/>
      <c r="CW2274" s="88"/>
      <c r="CX2274" s="88"/>
      <c r="CY2274" s="88"/>
    </row>
    <row r="2275" spans="2:103" x14ac:dyDescent="0.3">
      <c r="B2275" s="87"/>
      <c r="C2275" s="87"/>
      <c r="D2275" s="144"/>
      <c r="E2275" s="144"/>
      <c r="F2275" s="87"/>
      <c r="G2275" s="88"/>
      <c r="H2275" s="88"/>
      <c r="I2275" s="88"/>
      <c r="J2275" s="87"/>
      <c r="K2275" s="87"/>
      <c r="L2275" s="87"/>
      <c r="M2275" s="87"/>
      <c r="N2275" s="87"/>
      <c r="O2275" s="88"/>
      <c r="P2275" s="88"/>
      <c r="Q2275" s="88"/>
      <c r="R2275" s="88"/>
      <c r="S2275" s="88"/>
      <c r="T2275" s="88"/>
      <c r="U2275" s="88"/>
      <c r="V2275" s="88"/>
      <c r="W2275" s="88"/>
      <c r="X2275" s="88"/>
      <c r="Y2275" s="88"/>
      <c r="Z2275" s="88"/>
      <c r="AA2275" s="88"/>
      <c r="AB2275" s="88"/>
      <c r="AC2275" s="88"/>
      <c r="AD2275" s="88"/>
      <c r="AE2275" s="88"/>
      <c r="AF2275" s="88"/>
      <c r="AG2275" s="88"/>
      <c r="AH2275" s="88"/>
      <c r="AI2275" s="88"/>
      <c r="AJ2275" s="88"/>
      <c r="AK2275" s="88"/>
      <c r="AL2275" s="88"/>
      <c r="AM2275" s="88"/>
      <c r="AN2275" s="88"/>
      <c r="AO2275" s="88"/>
      <c r="AP2275" s="88"/>
      <c r="AQ2275" s="88"/>
      <c r="AR2275" s="88"/>
      <c r="AS2275" s="88"/>
      <c r="AT2275" s="88"/>
      <c r="AU2275" s="88"/>
      <c r="AV2275" s="88"/>
      <c r="AW2275" s="88"/>
      <c r="AX2275" s="88"/>
      <c r="AY2275" s="88"/>
      <c r="AZ2275" s="88"/>
      <c r="BA2275" s="88"/>
      <c r="BB2275" s="88"/>
      <c r="BC2275" s="88"/>
      <c r="BD2275" s="88"/>
      <c r="BE2275" s="88"/>
      <c r="BF2275" s="88"/>
      <c r="BG2275" s="88"/>
      <c r="BH2275" s="88"/>
      <c r="BI2275" s="88"/>
      <c r="BJ2275" s="88"/>
      <c r="BK2275" s="88"/>
      <c r="BL2275" s="88"/>
      <c r="BM2275" s="88"/>
      <c r="BN2275" s="88"/>
      <c r="BO2275" s="88"/>
      <c r="BP2275" s="88"/>
      <c r="BQ2275" s="88"/>
      <c r="BR2275" s="88"/>
      <c r="BS2275" s="88"/>
      <c r="BT2275" s="88"/>
      <c r="BU2275" s="88"/>
      <c r="BV2275" s="88"/>
      <c r="BW2275" s="88"/>
      <c r="BX2275" s="88"/>
      <c r="BY2275" s="88"/>
      <c r="BZ2275" s="88"/>
      <c r="CA2275" s="88"/>
      <c r="CB2275" s="88"/>
      <c r="CC2275" s="88"/>
      <c r="CD2275" s="88"/>
      <c r="CE2275" s="88"/>
      <c r="CF2275" s="88"/>
      <c r="CG2275" s="88"/>
      <c r="CH2275" s="88"/>
      <c r="CI2275" s="88"/>
      <c r="CJ2275" s="88"/>
      <c r="CK2275" s="88"/>
      <c r="CL2275" s="88"/>
      <c r="CM2275" s="88"/>
      <c r="CN2275" s="88"/>
      <c r="CO2275" s="88"/>
      <c r="CP2275" s="88"/>
      <c r="CQ2275" s="88"/>
      <c r="CR2275" s="88"/>
      <c r="CS2275" s="88"/>
      <c r="CT2275" s="88"/>
      <c r="CU2275" s="88"/>
      <c r="CV2275" s="88"/>
      <c r="CW2275" s="88"/>
      <c r="CX2275" s="88"/>
      <c r="CY2275" s="88"/>
    </row>
    <row r="2276" spans="2:103" x14ac:dyDescent="0.3">
      <c r="B2276" s="87"/>
      <c r="C2276" s="87"/>
      <c r="D2276" s="144"/>
      <c r="E2276" s="144"/>
      <c r="F2276" s="87"/>
      <c r="G2276" s="88"/>
      <c r="H2276" s="88"/>
      <c r="I2276" s="88"/>
      <c r="J2276" s="87"/>
      <c r="K2276" s="87"/>
      <c r="L2276" s="87"/>
      <c r="M2276" s="87"/>
      <c r="N2276" s="87"/>
      <c r="O2276" s="88"/>
      <c r="P2276" s="88"/>
      <c r="Q2276" s="88"/>
      <c r="R2276" s="88"/>
      <c r="S2276" s="88"/>
      <c r="T2276" s="88"/>
      <c r="U2276" s="88"/>
      <c r="V2276" s="88"/>
      <c r="W2276" s="88"/>
      <c r="X2276" s="88"/>
      <c r="Y2276" s="88"/>
      <c r="Z2276" s="88"/>
      <c r="AA2276" s="88"/>
      <c r="AB2276" s="88"/>
      <c r="AC2276" s="88"/>
      <c r="AD2276" s="88"/>
      <c r="AE2276" s="88"/>
      <c r="AF2276" s="88"/>
      <c r="AG2276" s="88"/>
      <c r="AH2276" s="88"/>
      <c r="AI2276" s="88"/>
      <c r="AJ2276" s="88"/>
      <c r="AK2276" s="88"/>
      <c r="AL2276" s="88"/>
      <c r="AM2276" s="88"/>
      <c r="AN2276" s="88"/>
      <c r="AO2276" s="88"/>
      <c r="AP2276" s="88"/>
      <c r="AQ2276" s="88"/>
      <c r="AR2276" s="88"/>
      <c r="AS2276" s="88"/>
      <c r="AT2276" s="88"/>
      <c r="AU2276" s="88"/>
      <c r="AV2276" s="88"/>
      <c r="AW2276" s="88"/>
      <c r="AX2276" s="88"/>
      <c r="AY2276" s="88"/>
      <c r="AZ2276" s="88"/>
      <c r="BA2276" s="88"/>
      <c r="BB2276" s="88"/>
      <c r="BC2276" s="88"/>
      <c r="BD2276" s="88"/>
      <c r="BE2276" s="88"/>
      <c r="BF2276" s="88"/>
      <c r="BG2276" s="88"/>
      <c r="BH2276" s="88"/>
      <c r="BI2276" s="88"/>
      <c r="BJ2276" s="88"/>
      <c r="BK2276" s="88"/>
      <c r="BL2276" s="88"/>
      <c r="BM2276" s="88"/>
      <c r="BN2276" s="88"/>
      <c r="BO2276" s="88"/>
      <c r="BP2276" s="88"/>
      <c r="BQ2276" s="88"/>
      <c r="BR2276" s="88"/>
      <c r="BS2276" s="88"/>
      <c r="BT2276" s="88"/>
      <c r="BU2276" s="88"/>
      <c r="BV2276" s="88"/>
      <c r="BW2276" s="88"/>
      <c r="BX2276" s="88"/>
      <c r="BY2276" s="88"/>
      <c r="BZ2276" s="88"/>
      <c r="CA2276" s="88"/>
      <c r="CB2276" s="88"/>
      <c r="CC2276" s="88"/>
      <c r="CD2276" s="88"/>
      <c r="CE2276" s="88"/>
      <c r="CF2276" s="88"/>
      <c r="CG2276" s="88"/>
      <c r="CH2276" s="88"/>
      <c r="CI2276" s="88"/>
      <c r="CJ2276" s="88"/>
      <c r="CK2276" s="88"/>
      <c r="CL2276" s="88"/>
      <c r="CM2276" s="88"/>
      <c r="CN2276" s="88"/>
      <c r="CO2276" s="88"/>
      <c r="CP2276" s="88"/>
      <c r="CQ2276" s="88"/>
      <c r="CR2276" s="88"/>
      <c r="CS2276" s="88"/>
      <c r="CT2276" s="88"/>
      <c r="CU2276" s="88"/>
      <c r="CV2276" s="88"/>
      <c r="CW2276" s="88"/>
      <c r="CX2276" s="88"/>
      <c r="CY2276" s="88"/>
    </row>
    <row r="2277" spans="2:103" x14ac:dyDescent="0.3">
      <c r="B2277" s="87"/>
      <c r="C2277" s="87"/>
      <c r="D2277" s="144"/>
      <c r="E2277" s="144"/>
      <c r="F2277" s="87"/>
      <c r="G2277" s="88"/>
      <c r="H2277" s="88"/>
      <c r="I2277" s="88"/>
      <c r="J2277" s="87"/>
      <c r="K2277" s="87"/>
      <c r="L2277" s="87"/>
      <c r="M2277" s="87"/>
      <c r="N2277" s="87"/>
      <c r="O2277" s="88"/>
      <c r="P2277" s="88"/>
      <c r="Q2277" s="88"/>
      <c r="R2277" s="88"/>
      <c r="S2277" s="88"/>
      <c r="T2277" s="88"/>
      <c r="U2277" s="88"/>
      <c r="V2277" s="88"/>
      <c r="W2277" s="88"/>
      <c r="X2277" s="88"/>
      <c r="Y2277" s="88"/>
      <c r="Z2277" s="88"/>
      <c r="AA2277" s="88"/>
      <c r="AB2277" s="88"/>
      <c r="AC2277" s="88"/>
      <c r="AD2277" s="88"/>
      <c r="AE2277" s="88"/>
      <c r="AF2277" s="88"/>
      <c r="AG2277" s="88"/>
      <c r="AH2277" s="88"/>
      <c r="AI2277" s="88"/>
      <c r="AJ2277" s="88"/>
      <c r="AK2277" s="88"/>
      <c r="AL2277" s="88"/>
      <c r="AM2277" s="88"/>
      <c r="AN2277" s="88"/>
      <c r="AO2277" s="88"/>
      <c r="AP2277" s="88"/>
      <c r="AQ2277" s="88"/>
      <c r="AR2277" s="88"/>
      <c r="AS2277" s="88"/>
      <c r="AT2277" s="88"/>
      <c r="AU2277" s="88"/>
      <c r="AV2277" s="88"/>
      <c r="AW2277" s="88"/>
      <c r="AX2277" s="88"/>
      <c r="AY2277" s="88"/>
      <c r="AZ2277" s="88"/>
      <c r="BA2277" s="88"/>
      <c r="BB2277" s="88"/>
      <c r="BC2277" s="88"/>
      <c r="BD2277" s="88"/>
      <c r="BE2277" s="88"/>
      <c r="BF2277" s="88"/>
      <c r="BG2277" s="88"/>
      <c r="BH2277" s="88"/>
      <c r="BI2277" s="88"/>
      <c r="BJ2277" s="88"/>
      <c r="BK2277" s="88"/>
      <c r="BL2277" s="88"/>
      <c r="BM2277" s="88"/>
      <c r="BN2277" s="88"/>
      <c r="BO2277" s="88"/>
      <c r="BP2277" s="88"/>
      <c r="BQ2277" s="88"/>
      <c r="BR2277" s="88"/>
      <c r="BS2277" s="88"/>
      <c r="BT2277" s="88"/>
      <c r="BU2277" s="88"/>
      <c r="BV2277" s="88"/>
      <c r="BW2277" s="88"/>
      <c r="BX2277" s="88"/>
      <c r="BY2277" s="88"/>
      <c r="BZ2277" s="88"/>
      <c r="CA2277" s="88"/>
      <c r="CB2277" s="88"/>
      <c r="CC2277" s="88"/>
      <c r="CD2277" s="88"/>
      <c r="CE2277" s="88"/>
      <c r="CF2277" s="88"/>
      <c r="CG2277" s="88"/>
      <c r="CH2277" s="88"/>
      <c r="CI2277" s="88"/>
      <c r="CJ2277" s="88"/>
      <c r="CK2277" s="88"/>
      <c r="CL2277" s="88"/>
      <c r="CM2277" s="88"/>
      <c r="CN2277" s="88"/>
      <c r="CO2277" s="88"/>
      <c r="CP2277" s="88"/>
      <c r="CQ2277" s="88"/>
      <c r="CR2277" s="88"/>
      <c r="CS2277" s="88"/>
      <c r="CT2277" s="88"/>
      <c r="CU2277" s="88"/>
      <c r="CV2277" s="88"/>
      <c r="CW2277" s="88"/>
      <c r="CX2277" s="88"/>
      <c r="CY2277" s="88"/>
    </row>
    <row r="2278" spans="2:103" x14ac:dyDescent="0.3">
      <c r="B2278" s="87"/>
      <c r="C2278" s="87"/>
      <c r="D2278" s="144"/>
      <c r="E2278" s="144"/>
      <c r="F2278" s="87"/>
      <c r="G2278" s="88"/>
      <c r="H2278" s="88"/>
      <c r="I2278" s="88"/>
      <c r="J2278" s="87"/>
      <c r="K2278" s="87"/>
      <c r="L2278" s="87"/>
      <c r="M2278" s="87"/>
      <c r="N2278" s="87"/>
      <c r="O2278" s="88"/>
      <c r="P2278" s="88"/>
      <c r="Q2278" s="88"/>
      <c r="R2278" s="88"/>
      <c r="S2278" s="88"/>
      <c r="T2278" s="88"/>
      <c r="U2278" s="88"/>
      <c r="V2278" s="88"/>
      <c r="W2278" s="88"/>
      <c r="X2278" s="88"/>
      <c r="Y2278" s="88"/>
      <c r="Z2278" s="88"/>
      <c r="AA2278" s="88"/>
      <c r="AB2278" s="88"/>
      <c r="AC2278" s="88"/>
      <c r="AD2278" s="88"/>
      <c r="AE2278" s="88"/>
      <c r="AF2278" s="88"/>
      <c r="AG2278" s="88"/>
      <c r="AH2278" s="88"/>
      <c r="AI2278" s="88"/>
      <c r="AJ2278" s="88"/>
      <c r="AK2278" s="88"/>
      <c r="AL2278" s="88"/>
      <c r="AM2278" s="88"/>
      <c r="AN2278" s="88"/>
      <c r="AO2278" s="88"/>
      <c r="AP2278" s="88"/>
      <c r="AQ2278" s="88"/>
      <c r="AR2278" s="88"/>
      <c r="AS2278" s="88"/>
      <c r="AT2278" s="88"/>
      <c r="AU2278" s="88"/>
      <c r="AV2278" s="88"/>
      <c r="AW2278" s="88"/>
      <c r="AX2278" s="88"/>
      <c r="AY2278" s="88"/>
      <c r="AZ2278" s="88"/>
      <c r="BA2278" s="88"/>
      <c r="BB2278" s="88"/>
      <c r="BC2278" s="88"/>
      <c r="BD2278" s="88"/>
      <c r="BE2278" s="88"/>
      <c r="BF2278" s="88"/>
      <c r="BG2278" s="88"/>
      <c r="BH2278" s="88"/>
      <c r="BI2278" s="88"/>
      <c r="BJ2278" s="88"/>
      <c r="BK2278" s="88"/>
      <c r="BL2278" s="88"/>
      <c r="BM2278" s="88"/>
      <c r="BN2278" s="88"/>
      <c r="BO2278" s="88"/>
      <c r="BP2278" s="88"/>
      <c r="BQ2278" s="88"/>
      <c r="BR2278" s="88"/>
      <c r="BS2278" s="88"/>
      <c r="BT2278" s="88"/>
      <c r="BU2278" s="88"/>
      <c r="BV2278" s="88"/>
      <c r="BW2278" s="88"/>
      <c r="BX2278" s="88"/>
      <c r="BY2278" s="88"/>
      <c r="BZ2278" s="88"/>
      <c r="CA2278" s="88"/>
      <c r="CB2278" s="88"/>
      <c r="CC2278" s="88"/>
      <c r="CD2278" s="88"/>
      <c r="CE2278" s="88"/>
      <c r="CF2278" s="88"/>
      <c r="CG2278" s="88"/>
      <c r="CH2278" s="88"/>
      <c r="CI2278" s="88"/>
      <c r="CJ2278" s="88"/>
      <c r="CK2278" s="88"/>
      <c r="CL2278" s="88"/>
      <c r="CM2278" s="88"/>
      <c r="CN2278" s="88"/>
      <c r="CO2278" s="88"/>
      <c r="CP2278" s="88"/>
      <c r="CQ2278" s="88"/>
      <c r="CR2278" s="88"/>
      <c r="CS2278" s="88"/>
      <c r="CT2278" s="88"/>
      <c r="CU2278" s="88"/>
      <c r="CV2278" s="88"/>
      <c r="CW2278" s="88"/>
      <c r="CX2278" s="88"/>
      <c r="CY2278" s="88"/>
    </row>
    <row r="2279" spans="2:103" x14ac:dyDescent="0.3">
      <c r="B2279" s="87"/>
      <c r="C2279" s="87"/>
      <c r="D2279" s="144"/>
      <c r="E2279" s="144"/>
      <c r="F2279" s="87"/>
      <c r="G2279" s="88"/>
      <c r="H2279" s="88"/>
      <c r="I2279" s="88"/>
      <c r="J2279" s="87"/>
      <c r="K2279" s="87"/>
      <c r="L2279" s="87"/>
      <c r="M2279" s="87"/>
      <c r="N2279" s="87"/>
      <c r="O2279" s="88"/>
      <c r="P2279" s="88"/>
      <c r="Q2279" s="88"/>
      <c r="R2279" s="88"/>
      <c r="S2279" s="88"/>
      <c r="T2279" s="88"/>
      <c r="U2279" s="88"/>
      <c r="V2279" s="88"/>
      <c r="W2279" s="88"/>
      <c r="X2279" s="88"/>
      <c r="Y2279" s="88"/>
      <c r="Z2279" s="88"/>
      <c r="AA2279" s="88"/>
      <c r="AB2279" s="88"/>
      <c r="AC2279" s="88"/>
      <c r="AD2279" s="88"/>
      <c r="AE2279" s="88"/>
      <c r="AF2279" s="88"/>
      <c r="AG2279" s="88"/>
      <c r="AH2279" s="88"/>
      <c r="AI2279" s="88"/>
      <c r="AJ2279" s="88"/>
      <c r="AK2279" s="88"/>
      <c r="AL2279" s="88"/>
      <c r="AM2279" s="88"/>
      <c r="AN2279" s="88"/>
      <c r="AO2279" s="88"/>
      <c r="AP2279" s="88"/>
      <c r="AQ2279" s="88"/>
      <c r="AR2279" s="88"/>
      <c r="AS2279" s="88"/>
      <c r="AT2279" s="88"/>
      <c r="AU2279" s="88"/>
      <c r="AV2279" s="88"/>
      <c r="AW2279" s="88"/>
      <c r="AX2279" s="88"/>
      <c r="AY2279" s="88"/>
      <c r="AZ2279" s="88"/>
      <c r="BA2279" s="88"/>
      <c r="BB2279" s="88"/>
      <c r="BC2279" s="88"/>
      <c r="BD2279" s="88"/>
      <c r="BE2279" s="88"/>
      <c r="BF2279" s="88"/>
      <c r="BG2279" s="88"/>
      <c r="BH2279" s="88"/>
      <c r="BI2279" s="88"/>
      <c r="BJ2279" s="88"/>
      <c r="BK2279" s="88"/>
      <c r="BL2279" s="88"/>
      <c r="BM2279" s="88"/>
      <c r="BN2279" s="88"/>
      <c r="BO2279" s="88"/>
      <c r="BP2279" s="88"/>
      <c r="BQ2279" s="88"/>
      <c r="BR2279" s="88"/>
      <c r="BS2279" s="88"/>
      <c r="BT2279" s="88"/>
      <c r="BU2279" s="88"/>
      <c r="BV2279" s="88"/>
      <c r="BW2279" s="88"/>
      <c r="BX2279" s="88"/>
      <c r="BY2279" s="88"/>
      <c r="BZ2279" s="88"/>
      <c r="CA2279" s="88"/>
      <c r="CB2279" s="88"/>
      <c r="CC2279" s="88"/>
      <c r="CD2279" s="88"/>
      <c r="CE2279" s="88"/>
      <c r="CF2279" s="88"/>
      <c r="CG2279" s="88"/>
      <c r="CH2279" s="88"/>
      <c r="CI2279" s="88"/>
      <c r="CJ2279" s="88"/>
      <c r="CK2279" s="88"/>
      <c r="CL2279" s="88"/>
      <c r="CM2279" s="88"/>
      <c r="CN2279" s="88"/>
      <c r="CO2279" s="88"/>
      <c r="CP2279" s="88"/>
      <c r="CQ2279" s="88"/>
      <c r="CR2279" s="88"/>
      <c r="CS2279" s="88"/>
      <c r="CT2279" s="88"/>
      <c r="CU2279" s="88"/>
      <c r="CV2279" s="88"/>
      <c r="CW2279" s="88"/>
      <c r="CX2279" s="88"/>
      <c r="CY2279" s="88"/>
    </row>
    <row r="2280" spans="2:103" x14ac:dyDescent="0.3">
      <c r="B2280" s="87"/>
      <c r="C2280" s="87"/>
      <c r="D2280" s="144"/>
      <c r="E2280" s="144"/>
      <c r="F2280" s="87"/>
      <c r="G2280" s="88"/>
      <c r="H2280" s="88"/>
      <c r="I2280" s="88"/>
      <c r="J2280" s="87"/>
      <c r="K2280" s="87"/>
      <c r="L2280" s="87"/>
      <c r="M2280" s="87"/>
      <c r="N2280" s="87"/>
      <c r="O2280" s="88"/>
      <c r="P2280" s="88"/>
      <c r="Q2280" s="88"/>
      <c r="R2280" s="88"/>
      <c r="S2280" s="88"/>
      <c r="T2280" s="88"/>
      <c r="U2280" s="88"/>
      <c r="V2280" s="88"/>
      <c r="W2280" s="88"/>
      <c r="X2280" s="88"/>
      <c r="Y2280" s="88"/>
      <c r="Z2280" s="88"/>
      <c r="AA2280" s="88"/>
      <c r="AB2280" s="88"/>
      <c r="AC2280" s="88"/>
      <c r="AD2280" s="88"/>
      <c r="AE2280" s="88"/>
      <c r="AF2280" s="88"/>
      <c r="AG2280" s="88"/>
      <c r="AH2280" s="88"/>
      <c r="AI2280" s="88"/>
      <c r="AJ2280" s="88"/>
      <c r="AK2280" s="88"/>
      <c r="AL2280" s="88"/>
      <c r="AM2280" s="88"/>
      <c r="AN2280" s="88"/>
      <c r="AO2280" s="88"/>
      <c r="AP2280" s="88"/>
      <c r="AQ2280" s="88"/>
      <c r="AR2280" s="88"/>
      <c r="AS2280" s="88"/>
      <c r="AT2280" s="88"/>
      <c r="AU2280" s="88"/>
      <c r="AV2280" s="88"/>
      <c r="AW2280" s="88"/>
      <c r="AX2280" s="88"/>
      <c r="AY2280" s="88"/>
      <c r="AZ2280" s="88"/>
      <c r="BA2280" s="88"/>
      <c r="BB2280" s="88"/>
      <c r="BC2280" s="88"/>
      <c r="BD2280" s="88"/>
      <c r="BE2280" s="88"/>
      <c r="BF2280" s="88"/>
      <c r="BG2280" s="88"/>
      <c r="BH2280" s="88"/>
      <c r="BI2280" s="88"/>
      <c r="BJ2280" s="88"/>
      <c r="BK2280" s="88"/>
      <c r="BL2280" s="88"/>
      <c r="BM2280" s="88"/>
      <c r="BN2280" s="88"/>
      <c r="BO2280" s="88"/>
      <c r="BP2280" s="88"/>
      <c r="BQ2280" s="88"/>
      <c r="BR2280" s="88"/>
      <c r="BS2280" s="88"/>
      <c r="BT2280" s="88"/>
      <c r="BU2280" s="88"/>
      <c r="BV2280" s="88"/>
      <c r="BW2280" s="88"/>
      <c r="BX2280" s="88"/>
      <c r="BY2280" s="88"/>
      <c r="BZ2280" s="88"/>
      <c r="CA2280" s="88"/>
      <c r="CB2280" s="88"/>
      <c r="CC2280" s="88"/>
      <c r="CD2280" s="88"/>
      <c r="CE2280" s="88"/>
      <c r="CF2280" s="88"/>
      <c r="CG2280" s="88"/>
      <c r="CH2280" s="88"/>
      <c r="CI2280" s="88"/>
      <c r="CJ2280" s="88"/>
      <c r="CK2280" s="88"/>
      <c r="CL2280" s="88"/>
      <c r="CM2280" s="88"/>
      <c r="CN2280" s="88"/>
      <c r="CO2280" s="88"/>
      <c r="CP2280" s="88"/>
      <c r="CQ2280" s="88"/>
      <c r="CR2280" s="88"/>
      <c r="CS2280" s="88"/>
      <c r="CT2280" s="88"/>
      <c r="CU2280" s="88"/>
      <c r="CV2280" s="88"/>
      <c r="CW2280" s="88"/>
      <c r="CX2280" s="88"/>
      <c r="CY2280" s="88"/>
    </row>
    <row r="2281" spans="2:103" x14ac:dyDescent="0.3">
      <c r="B2281" s="87"/>
      <c r="C2281" s="87"/>
      <c r="D2281" s="144"/>
      <c r="E2281" s="144"/>
      <c r="F2281" s="87"/>
      <c r="G2281" s="88"/>
      <c r="H2281" s="88"/>
      <c r="I2281" s="88"/>
      <c r="J2281" s="87"/>
      <c r="K2281" s="87"/>
      <c r="L2281" s="87"/>
      <c r="M2281" s="87"/>
      <c r="N2281" s="87"/>
      <c r="O2281" s="88"/>
      <c r="P2281" s="88"/>
      <c r="Q2281" s="88"/>
      <c r="R2281" s="88"/>
      <c r="S2281" s="88"/>
      <c r="T2281" s="88"/>
      <c r="U2281" s="88"/>
      <c r="V2281" s="88"/>
      <c r="W2281" s="88"/>
      <c r="X2281" s="88"/>
      <c r="Y2281" s="88"/>
      <c r="Z2281" s="88"/>
      <c r="AA2281" s="88"/>
      <c r="AB2281" s="88"/>
      <c r="AC2281" s="88"/>
      <c r="AD2281" s="88"/>
      <c r="AE2281" s="88"/>
      <c r="AF2281" s="88"/>
      <c r="AG2281" s="88"/>
      <c r="AH2281" s="88"/>
      <c r="AI2281" s="88"/>
      <c r="AJ2281" s="88"/>
      <c r="AK2281" s="88"/>
      <c r="AL2281" s="88"/>
      <c r="AM2281" s="88"/>
      <c r="AN2281" s="88"/>
      <c r="AO2281" s="88"/>
      <c r="AP2281" s="88"/>
      <c r="AQ2281" s="88"/>
      <c r="AR2281" s="88"/>
      <c r="AS2281" s="88"/>
      <c r="AT2281" s="88"/>
      <c r="AU2281" s="88"/>
      <c r="AV2281" s="88"/>
      <c r="AW2281" s="88"/>
      <c r="AX2281" s="88"/>
      <c r="AY2281" s="88"/>
      <c r="AZ2281" s="88"/>
      <c r="BA2281" s="88"/>
      <c r="BB2281" s="88"/>
      <c r="BC2281" s="88"/>
      <c r="BD2281" s="88"/>
      <c r="BE2281" s="88"/>
      <c r="BF2281" s="88"/>
      <c r="BG2281" s="88"/>
      <c r="BH2281" s="88"/>
      <c r="BI2281" s="88"/>
      <c r="BJ2281" s="88"/>
      <c r="BK2281" s="88"/>
      <c r="BL2281" s="88"/>
      <c r="BM2281" s="88"/>
      <c r="BN2281" s="88"/>
      <c r="BO2281" s="88"/>
      <c r="BP2281" s="88"/>
      <c r="BQ2281" s="88"/>
      <c r="BR2281" s="88"/>
      <c r="BS2281" s="88"/>
      <c r="BT2281" s="88"/>
      <c r="BU2281" s="88"/>
      <c r="BV2281" s="88"/>
      <c r="BW2281" s="88"/>
      <c r="BX2281" s="88"/>
      <c r="BY2281" s="88"/>
      <c r="BZ2281" s="88"/>
      <c r="CA2281" s="88"/>
      <c r="CB2281" s="88"/>
      <c r="CC2281" s="88"/>
      <c r="CD2281" s="88"/>
      <c r="CE2281" s="88"/>
      <c r="CF2281" s="88"/>
      <c r="CG2281" s="88"/>
      <c r="CH2281" s="88"/>
      <c r="CI2281" s="88"/>
      <c r="CJ2281" s="88"/>
      <c r="CK2281" s="88"/>
      <c r="CL2281" s="88"/>
      <c r="CM2281" s="88"/>
      <c r="CN2281" s="88"/>
      <c r="CO2281" s="88"/>
      <c r="CP2281" s="88"/>
      <c r="CQ2281" s="88"/>
      <c r="CR2281" s="88"/>
      <c r="CS2281" s="88"/>
      <c r="CT2281" s="88"/>
      <c r="CU2281" s="88"/>
      <c r="CV2281" s="88"/>
      <c r="CW2281" s="88"/>
      <c r="CX2281" s="88"/>
      <c r="CY2281" s="88"/>
    </row>
    <row r="2282" spans="2:103" x14ac:dyDescent="0.3">
      <c r="B2282" s="87"/>
      <c r="C2282" s="87"/>
      <c r="D2282" s="144"/>
      <c r="E2282" s="144"/>
      <c r="F2282" s="87"/>
      <c r="G2282" s="88"/>
      <c r="H2282" s="88"/>
      <c r="I2282" s="88"/>
      <c r="J2282" s="87"/>
      <c r="K2282" s="87"/>
      <c r="L2282" s="87"/>
      <c r="M2282" s="87"/>
      <c r="N2282" s="87"/>
      <c r="O2282" s="88"/>
      <c r="P2282" s="88"/>
      <c r="Q2282" s="88"/>
      <c r="R2282" s="88"/>
      <c r="S2282" s="88"/>
      <c r="T2282" s="88"/>
      <c r="U2282" s="88"/>
      <c r="V2282" s="88"/>
      <c r="W2282" s="88"/>
      <c r="X2282" s="88"/>
      <c r="Y2282" s="88"/>
      <c r="Z2282" s="88"/>
      <c r="AA2282" s="88"/>
      <c r="AB2282" s="88"/>
      <c r="AC2282" s="88"/>
      <c r="AD2282" s="88"/>
      <c r="AE2282" s="88"/>
      <c r="AF2282" s="88"/>
      <c r="AG2282" s="88"/>
      <c r="AH2282" s="88"/>
      <c r="AI2282" s="88"/>
      <c r="AJ2282" s="88"/>
      <c r="AK2282" s="88"/>
      <c r="AL2282" s="88"/>
      <c r="AM2282" s="88"/>
      <c r="AN2282" s="88"/>
      <c r="AO2282" s="88"/>
      <c r="AP2282" s="88"/>
      <c r="AQ2282" s="88"/>
      <c r="AR2282" s="88"/>
      <c r="AS2282" s="88"/>
      <c r="AT2282" s="88"/>
      <c r="AU2282" s="88"/>
      <c r="AV2282" s="88"/>
      <c r="AW2282" s="88"/>
      <c r="AX2282" s="88"/>
      <c r="AY2282" s="88"/>
      <c r="AZ2282" s="88"/>
      <c r="BA2282" s="88"/>
      <c r="BB2282" s="88"/>
      <c r="BC2282" s="88"/>
      <c r="BD2282" s="88"/>
      <c r="BE2282" s="88"/>
      <c r="BF2282" s="88"/>
      <c r="BG2282" s="88"/>
      <c r="BH2282" s="88"/>
      <c r="BI2282" s="88"/>
      <c r="BJ2282" s="88"/>
      <c r="BK2282" s="88"/>
      <c r="BL2282" s="88"/>
      <c r="BM2282" s="88"/>
      <c r="BN2282" s="88"/>
      <c r="BO2282" s="88"/>
      <c r="BP2282" s="88"/>
      <c r="BQ2282" s="88"/>
      <c r="BR2282" s="88"/>
      <c r="BS2282" s="88"/>
      <c r="BT2282" s="88"/>
      <c r="BU2282" s="88"/>
      <c r="BV2282" s="88"/>
      <c r="BW2282" s="88"/>
      <c r="BX2282" s="88"/>
      <c r="BY2282" s="88"/>
      <c r="BZ2282" s="88"/>
      <c r="CA2282" s="88"/>
      <c r="CB2282" s="88"/>
      <c r="CC2282" s="88"/>
      <c r="CD2282" s="88"/>
      <c r="CE2282" s="88"/>
      <c r="CF2282" s="88"/>
      <c r="CG2282" s="88"/>
      <c r="CH2282" s="88"/>
      <c r="CI2282" s="88"/>
      <c r="CJ2282" s="88"/>
      <c r="CK2282" s="88"/>
      <c r="CL2282" s="88"/>
      <c r="CM2282" s="88"/>
      <c r="CN2282" s="88"/>
      <c r="CO2282" s="88"/>
      <c r="CP2282" s="88"/>
      <c r="CQ2282" s="88"/>
      <c r="CR2282" s="88"/>
      <c r="CS2282" s="88"/>
      <c r="CT2282" s="88"/>
      <c r="CU2282" s="88"/>
      <c r="CV2282" s="88"/>
      <c r="CW2282" s="88"/>
      <c r="CX2282" s="88"/>
      <c r="CY2282" s="88"/>
    </row>
    <row r="2283" spans="2:103" x14ac:dyDescent="0.3">
      <c r="B2283" s="87"/>
      <c r="C2283" s="87"/>
      <c r="D2283" s="144"/>
      <c r="E2283" s="144"/>
      <c r="F2283" s="87"/>
      <c r="G2283" s="88"/>
      <c r="H2283" s="88"/>
      <c r="I2283" s="88"/>
      <c r="J2283" s="87"/>
      <c r="K2283" s="87"/>
      <c r="L2283" s="87"/>
      <c r="M2283" s="87"/>
      <c r="N2283" s="87"/>
      <c r="O2283" s="88"/>
      <c r="P2283" s="88"/>
      <c r="Q2283" s="88"/>
      <c r="R2283" s="88"/>
      <c r="S2283" s="88"/>
      <c r="T2283" s="88"/>
      <c r="U2283" s="88"/>
      <c r="V2283" s="88"/>
      <c r="W2283" s="88"/>
      <c r="X2283" s="88"/>
      <c r="Y2283" s="88"/>
      <c r="Z2283" s="88"/>
      <c r="AA2283" s="88"/>
      <c r="AB2283" s="88"/>
      <c r="AC2283" s="88"/>
      <c r="AD2283" s="88"/>
      <c r="AE2283" s="88"/>
      <c r="AF2283" s="88"/>
      <c r="AG2283" s="88"/>
      <c r="AH2283" s="88"/>
      <c r="AI2283" s="88"/>
      <c r="AJ2283" s="88"/>
      <c r="AK2283" s="88"/>
      <c r="AL2283" s="88"/>
      <c r="AM2283" s="88"/>
      <c r="AN2283" s="88"/>
      <c r="AO2283" s="88"/>
      <c r="AP2283" s="88"/>
      <c r="AQ2283" s="88"/>
      <c r="AR2283" s="88"/>
      <c r="AS2283" s="88"/>
      <c r="AT2283" s="88"/>
      <c r="AU2283" s="88"/>
      <c r="AV2283" s="88"/>
      <c r="AW2283" s="88"/>
      <c r="AX2283" s="88"/>
      <c r="AY2283" s="88"/>
      <c r="AZ2283" s="88"/>
      <c r="BA2283" s="88"/>
      <c r="BB2283" s="88"/>
      <c r="BC2283" s="88"/>
      <c r="BD2283" s="88"/>
      <c r="BE2283" s="88"/>
      <c r="BF2283" s="88"/>
      <c r="BG2283" s="88"/>
      <c r="BH2283" s="88"/>
      <c r="BI2283" s="88"/>
      <c r="BJ2283" s="88"/>
      <c r="BK2283" s="88"/>
      <c r="BL2283" s="88"/>
      <c r="BM2283" s="88"/>
      <c r="BN2283" s="88"/>
      <c r="BO2283" s="88"/>
      <c r="BP2283" s="88"/>
      <c r="BQ2283" s="88"/>
      <c r="BR2283" s="88"/>
      <c r="BS2283" s="88"/>
      <c r="BT2283" s="88"/>
      <c r="BU2283" s="88"/>
      <c r="BV2283" s="88"/>
      <c r="BW2283" s="88"/>
      <c r="BX2283" s="88"/>
      <c r="BY2283" s="88"/>
      <c r="BZ2283" s="88"/>
      <c r="CA2283" s="88"/>
      <c r="CB2283" s="88"/>
      <c r="CC2283" s="88"/>
      <c r="CD2283" s="88"/>
      <c r="CE2283" s="88"/>
      <c r="CF2283" s="88"/>
      <c r="CG2283" s="88"/>
      <c r="CH2283" s="88"/>
      <c r="CI2283" s="88"/>
      <c r="CJ2283" s="88"/>
      <c r="CK2283" s="88"/>
      <c r="CL2283" s="88"/>
      <c r="CM2283" s="88"/>
      <c r="CN2283" s="88"/>
      <c r="CO2283" s="88"/>
      <c r="CP2283" s="88"/>
      <c r="CQ2283" s="88"/>
      <c r="CR2283" s="88"/>
      <c r="CS2283" s="88"/>
      <c r="CT2283" s="88"/>
      <c r="CU2283" s="88"/>
      <c r="CV2283" s="88"/>
      <c r="CW2283" s="88"/>
      <c r="CX2283" s="88"/>
      <c r="CY2283" s="88"/>
    </row>
    <row r="2284" spans="2:103" x14ac:dyDescent="0.3">
      <c r="B2284" s="87"/>
      <c r="C2284" s="87"/>
      <c r="D2284" s="144"/>
      <c r="E2284" s="144"/>
      <c r="F2284" s="87"/>
      <c r="G2284" s="88"/>
      <c r="H2284" s="88"/>
      <c r="I2284" s="88"/>
      <c r="J2284" s="87"/>
      <c r="K2284" s="87"/>
      <c r="L2284" s="87"/>
      <c r="M2284" s="87"/>
      <c r="N2284" s="87"/>
      <c r="O2284" s="88"/>
      <c r="P2284" s="88"/>
      <c r="Q2284" s="88"/>
      <c r="R2284" s="88"/>
      <c r="S2284" s="88"/>
      <c r="T2284" s="88"/>
      <c r="U2284" s="88"/>
      <c r="V2284" s="88"/>
      <c r="W2284" s="88"/>
      <c r="X2284" s="88"/>
      <c r="Y2284" s="88"/>
      <c r="Z2284" s="88"/>
      <c r="AA2284" s="88"/>
      <c r="AB2284" s="88"/>
      <c r="AC2284" s="88"/>
      <c r="AD2284" s="88"/>
      <c r="AE2284" s="88"/>
      <c r="AF2284" s="88"/>
      <c r="AG2284" s="88"/>
      <c r="AH2284" s="88"/>
      <c r="AI2284" s="88"/>
      <c r="AJ2284" s="88"/>
      <c r="AK2284" s="88"/>
      <c r="AL2284" s="88"/>
      <c r="AM2284" s="88"/>
      <c r="AN2284" s="88"/>
      <c r="AO2284" s="88"/>
      <c r="AP2284" s="88"/>
      <c r="AQ2284" s="88"/>
      <c r="AR2284" s="88"/>
      <c r="AS2284" s="88"/>
      <c r="AT2284" s="88"/>
      <c r="AU2284" s="88"/>
      <c r="AV2284" s="88"/>
      <c r="AW2284" s="88"/>
      <c r="AX2284" s="88"/>
      <c r="AY2284" s="88"/>
      <c r="AZ2284" s="88"/>
      <c r="BA2284" s="88"/>
      <c r="BB2284" s="88"/>
      <c r="BC2284" s="88"/>
      <c r="BD2284" s="88"/>
      <c r="BE2284" s="88"/>
      <c r="BF2284" s="88"/>
      <c r="BG2284" s="88"/>
      <c r="BH2284" s="88"/>
      <c r="BI2284" s="88"/>
      <c r="BJ2284" s="88"/>
      <c r="BK2284" s="88"/>
      <c r="BL2284" s="88"/>
      <c r="BM2284" s="88"/>
      <c r="BN2284" s="88"/>
      <c r="BO2284" s="88"/>
      <c r="BP2284" s="88"/>
      <c r="BQ2284" s="88"/>
      <c r="BR2284" s="88"/>
      <c r="BS2284" s="88"/>
      <c r="BT2284" s="88"/>
      <c r="BU2284" s="88"/>
      <c r="BV2284" s="88"/>
      <c r="BW2284" s="88"/>
      <c r="BX2284" s="88"/>
      <c r="BY2284" s="88"/>
      <c r="BZ2284" s="88"/>
      <c r="CA2284" s="88"/>
      <c r="CB2284" s="88"/>
      <c r="CC2284" s="88"/>
      <c r="CD2284" s="88"/>
      <c r="CE2284" s="88"/>
      <c r="CF2284" s="88"/>
      <c r="CG2284" s="88"/>
      <c r="CH2284" s="88"/>
      <c r="CI2284" s="88"/>
      <c r="CJ2284" s="88"/>
      <c r="CK2284" s="88"/>
      <c r="CL2284" s="88"/>
      <c r="CM2284" s="88"/>
      <c r="CN2284" s="88"/>
      <c r="CO2284" s="88"/>
      <c r="CP2284" s="88"/>
      <c r="CQ2284" s="88"/>
      <c r="CR2284" s="88"/>
      <c r="CS2284" s="88"/>
      <c r="CT2284" s="88"/>
      <c r="CU2284" s="88"/>
      <c r="CV2284" s="88"/>
      <c r="CW2284" s="88"/>
      <c r="CX2284" s="88"/>
      <c r="CY2284" s="88"/>
    </row>
    <row r="2285" spans="2:103" x14ac:dyDescent="0.3">
      <c r="B2285" s="87"/>
      <c r="C2285" s="87"/>
      <c r="D2285" s="144"/>
      <c r="E2285" s="144"/>
      <c r="F2285" s="87"/>
      <c r="G2285" s="88"/>
      <c r="H2285" s="88"/>
      <c r="I2285" s="88"/>
      <c r="J2285" s="87"/>
      <c r="K2285" s="87"/>
      <c r="L2285" s="87"/>
      <c r="M2285" s="87"/>
      <c r="N2285" s="87"/>
      <c r="O2285" s="88"/>
      <c r="P2285" s="88"/>
      <c r="Q2285" s="88"/>
      <c r="R2285" s="88"/>
      <c r="S2285" s="88"/>
      <c r="T2285" s="88"/>
      <c r="U2285" s="88"/>
      <c r="V2285" s="88"/>
      <c r="W2285" s="88"/>
      <c r="X2285" s="88"/>
      <c r="Y2285" s="88"/>
      <c r="Z2285" s="88"/>
      <c r="AA2285" s="88"/>
      <c r="AB2285" s="88"/>
      <c r="AC2285" s="88"/>
      <c r="AD2285" s="88"/>
      <c r="AE2285" s="88"/>
      <c r="AF2285" s="88"/>
      <c r="AG2285" s="88"/>
      <c r="AH2285" s="88"/>
      <c r="AI2285" s="88"/>
      <c r="AJ2285" s="88"/>
      <c r="AK2285" s="88"/>
      <c r="AL2285" s="88"/>
      <c r="AM2285" s="88"/>
      <c r="AN2285" s="88"/>
      <c r="AO2285" s="88"/>
      <c r="AP2285" s="88"/>
      <c r="AQ2285" s="88"/>
      <c r="AR2285" s="88"/>
      <c r="AS2285" s="88"/>
      <c r="AT2285" s="88"/>
      <c r="AU2285" s="88"/>
      <c r="AV2285" s="88"/>
      <c r="AW2285" s="88"/>
      <c r="AX2285" s="88"/>
      <c r="AY2285" s="88"/>
      <c r="AZ2285" s="88"/>
      <c r="BA2285" s="88"/>
      <c r="BB2285" s="88"/>
      <c r="BC2285" s="88"/>
      <c r="BD2285" s="88"/>
      <c r="BE2285" s="88"/>
      <c r="BF2285" s="88"/>
      <c r="BG2285" s="88"/>
      <c r="BH2285" s="88"/>
      <c r="BI2285" s="88"/>
      <c r="BJ2285" s="88"/>
      <c r="BK2285" s="88"/>
      <c r="BL2285" s="88"/>
      <c r="BM2285" s="88"/>
      <c r="BN2285" s="88"/>
      <c r="BO2285" s="88"/>
      <c r="BP2285" s="88"/>
      <c r="BQ2285" s="88"/>
      <c r="BR2285" s="88"/>
      <c r="BS2285" s="88"/>
      <c r="BT2285" s="88"/>
      <c r="BU2285" s="88"/>
      <c r="BV2285" s="88"/>
      <c r="BW2285" s="88"/>
      <c r="BX2285" s="88"/>
      <c r="BY2285" s="88"/>
      <c r="BZ2285" s="88"/>
      <c r="CA2285" s="88"/>
      <c r="CB2285" s="88"/>
      <c r="CC2285" s="88"/>
      <c r="CD2285" s="88"/>
      <c r="CE2285" s="88"/>
      <c r="CF2285" s="88"/>
      <c r="CG2285" s="88"/>
      <c r="CH2285" s="88"/>
      <c r="CI2285" s="88"/>
      <c r="CJ2285" s="88"/>
      <c r="CK2285" s="88"/>
      <c r="CL2285" s="88"/>
      <c r="CM2285" s="88"/>
      <c r="CN2285" s="88"/>
      <c r="CO2285" s="88"/>
      <c r="CP2285" s="88"/>
      <c r="CQ2285" s="88"/>
      <c r="CR2285" s="88"/>
      <c r="CS2285" s="88"/>
      <c r="CT2285" s="88"/>
      <c r="CU2285" s="88"/>
      <c r="CV2285" s="88"/>
      <c r="CW2285" s="88"/>
      <c r="CX2285" s="88"/>
      <c r="CY2285" s="88"/>
    </row>
    <row r="2286" spans="2:103" x14ac:dyDescent="0.3">
      <c r="B2286" s="87"/>
      <c r="C2286" s="87"/>
      <c r="D2286" s="144"/>
      <c r="E2286" s="144"/>
      <c r="F2286" s="87"/>
      <c r="G2286" s="88"/>
      <c r="H2286" s="88"/>
      <c r="I2286" s="88"/>
      <c r="J2286" s="87"/>
      <c r="K2286" s="87"/>
      <c r="L2286" s="87"/>
      <c r="M2286" s="87"/>
      <c r="N2286" s="87"/>
      <c r="O2286" s="88"/>
      <c r="P2286" s="88"/>
      <c r="Q2286" s="88"/>
      <c r="R2286" s="88"/>
      <c r="S2286" s="88"/>
      <c r="T2286" s="88"/>
      <c r="U2286" s="88"/>
      <c r="V2286" s="88"/>
      <c r="W2286" s="88"/>
      <c r="X2286" s="88"/>
      <c r="Y2286" s="88"/>
      <c r="Z2286" s="88"/>
      <c r="AA2286" s="88"/>
      <c r="AB2286" s="88"/>
      <c r="AC2286" s="88"/>
      <c r="AD2286" s="88"/>
      <c r="AE2286" s="88"/>
      <c r="AF2286" s="88"/>
      <c r="AG2286" s="88"/>
      <c r="AH2286" s="88"/>
      <c r="AI2286" s="88"/>
      <c r="AJ2286" s="88"/>
      <c r="AK2286" s="88"/>
      <c r="AL2286" s="88"/>
      <c r="AM2286" s="88"/>
      <c r="AN2286" s="88"/>
      <c r="AO2286" s="88"/>
      <c r="AP2286" s="88"/>
      <c r="AQ2286" s="88"/>
      <c r="AR2286" s="88"/>
      <c r="AS2286" s="88"/>
      <c r="AT2286" s="88"/>
      <c r="AU2286" s="88"/>
      <c r="AV2286" s="88"/>
      <c r="AW2286" s="88"/>
      <c r="AX2286" s="88"/>
      <c r="AY2286" s="88"/>
      <c r="AZ2286" s="88"/>
      <c r="BA2286" s="88"/>
      <c r="BB2286" s="88"/>
      <c r="BC2286" s="88"/>
      <c r="BD2286" s="88"/>
      <c r="BE2286" s="88"/>
      <c r="BF2286" s="88"/>
      <c r="BG2286" s="88"/>
      <c r="BH2286" s="88"/>
      <c r="BI2286" s="88"/>
      <c r="BJ2286" s="88"/>
      <c r="BK2286" s="88"/>
      <c r="BL2286" s="88"/>
      <c r="BM2286" s="88"/>
      <c r="BN2286" s="88"/>
      <c r="BO2286" s="88"/>
      <c r="BP2286" s="88"/>
      <c r="BQ2286" s="88"/>
      <c r="BR2286" s="88"/>
      <c r="BS2286" s="88"/>
      <c r="BT2286" s="88"/>
      <c r="BU2286" s="88"/>
      <c r="BV2286" s="88"/>
      <c r="BW2286" s="88"/>
      <c r="BX2286" s="88"/>
      <c r="BY2286" s="88"/>
      <c r="BZ2286" s="88"/>
      <c r="CA2286" s="88"/>
      <c r="CB2286" s="88"/>
      <c r="CC2286" s="88"/>
      <c r="CD2286" s="88"/>
      <c r="CE2286" s="88"/>
      <c r="CF2286" s="88"/>
      <c r="CG2286" s="88"/>
      <c r="CH2286" s="88"/>
      <c r="CI2286" s="88"/>
      <c r="CJ2286" s="88"/>
      <c r="CK2286" s="88"/>
      <c r="CL2286" s="88"/>
      <c r="CM2286" s="88"/>
      <c r="CN2286" s="88"/>
      <c r="CO2286" s="88"/>
      <c r="CP2286" s="88"/>
      <c r="CQ2286" s="88"/>
      <c r="CR2286" s="88"/>
      <c r="CS2286" s="88"/>
      <c r="CT2286" s="88"/>
      <c r="CU2286" s="88"/>
      <c r="CV2286" s="88"/>
      <c r="CW2286" s="88"/>
      <c r="CX2286" s="88"/>
      <c r="CY2286" s="88"/>
    </row>
    <row r="2287" spans="2:103" x14ac:dyDescent="0.3">
      <c r="B2287" s="87"/>
      <c r="C2287" s="87"/>
      <c r="D2287" s="144"/>
      <c r="E2287" s="144"/>
      <c r="F2287" s="87"/>
      <c r="G2287" s="88"/>
      <c r="H2287" s="88"/>
      <c r="I2287" s="88"/>
      <c r="J2287" s="87"/>
      <c r="K2287" s="87"/>
      <c r="L2287" s="87"/>
      <c r="M2287" s="87"/>
      <c r="N2287" s="87"/>
      <c r="O2287" s="88"/>
      <c r="P2287" s="88"/>
      <c r="Q2287" s="88"/>
      <c r="R2287" s="88"/>
      <c r="S2287" s="88"/>
      <c r="T2287" s="88"/>
      <c r="U2287" s="88"/>
      <c r="V2287" s="88"/>
      <c r="W2287" s="88"/>
      <c r="X2287" s="88"/>
      <c r="Y2287" s="88"/>
      <c r="Z2287" s="88"/>
      <c r="AA2287" s="88"/>
      <c r="AB2287" s="88"/>
      <c r="AC2287" s="88"/>
      <c r="AD2287" s="88"/>
      <c r="AE2287" s="88"/>
      <c r="AF2287" s="88"/>
      <c r="AG2287" s="88"/>
      <c r="AH2287" s="88"/>
      <c r="AI2287" s="88"/>
      <c r="AJ2287" s="88"/>
      <c r="AK2287" s="88"/>
      <c r="AL2287" s="88"/>
      <c r="AM2287" s="88"/>
      <c r="AN2287" s="88"/>
      <c r="AO2287" s="88"/>
      <c r="AP2287" s="88"/>
      <c r="AQ2287" s="88"/>
      <c r="AR2287" s="88"/>
      <c r="AS2287" s="88"/>
      <c r="AT2287" s="88"/>
      <c r="AU2287" s="88"/>
      <c r="AV2287" s="88"/>
      <c r="AW2287" s="88"/>
      <c r="AX2287" s="88"/>
      <c r="AY2287" s="88"/>
      <c r="AZ2287" s="88"/>
      <c r="BA2287" s="88"/>
      <c r="BB2287" s="88"/>
      <c r="BC2287" s="88"/>
      <c r="BD2287" s="88"/>
      <c r="BE2287" s="88"/>
      <c r="BF2287" s="88"/>
      <c r="BG2287" s="88"/>
      <c r="BH2287" s="88"/>
      <c r="BI2287" s="88"/>
      <c r="BJ2287" s="88"/>
      <c r="BK2287" s="88"/>
      <c r="BL2287" s="88"/>
      <c r="BM2287" s="88"/>
      <c r="BN2287" s="88"/>
      <c r="BO2287" s="88"/>
      <c r="BP2287" s="88"/>
      <c r="BQ2287" s="88"/>
      <c r="BR2287" s="88"/>
      <c r="BS2287" s="88"/>
      <c r="BT2287" s="88"/>
      <c r="BU2287" s="88"/>
      <c r="BV2287" s="88"/>
      <c r="BW2287" s="88"/>
      <c r="BX2287" s="88"/>
      <c r="BY2287" s="88"/>
      <c r="BZ2287" s="88"/>
      <c r="CA2287" s="88"/>
      <c r="CB2287" s="88"/>
      <c r="CC2287" s="88"/>
      <c r="CD2287" s="88"/>
      <c r="CE2287" s="88"/>
      <c r="CF2287" s="88"/>
      <c r="CG2287" s="88"/>
      <c r="CH2287" s="88"/>
      <c r="CI2287" s="88"/>
      <c r="CJ2287" s="88"/>
      <c r="CK2287" s="88"/>
      <c r="CL2287" s="88"/>
      <c r="CM2287" s="88"/>
      <c r="CN2287" s="88"/>
      <c r="CO2287" s="88"/>
      <c r="CP2287" s="88"/>
      <c r="CQ2287" s="88"/>
      <c r="CR2287" s="88"/>
      <c r="CS2287" s="88"/>
      <c r="CT2287" s="88"/>
      <c r="CU2287" s="88"/>
      <c r="CV2287" s="88"/>
      <c r="CW2287" s="88"/>
      <c r="CX2287" s="88"/>
      <c r="CY2287" s="88"/>
    </row>
    <row r="2288" spans="2:103" x14ac:dyDescent="0.3">
      <c r="B2288" s="87"/>
      <c r="C2288" s="87"/>
      <c r="D2288" s="144"/>
      <c r="E2288" s="144"/>
      <c r="F2288" s="87"/>
      <c r="G2288" s="88"/>
      <c r="H2288" s="88"/>
      <c r="I2288" s="88"/>
      <c r="J2288" s="87"/>
      <c r="K2288" s="87"/>
      <c r="L2288" s="87"/>
      <c r="M2288" s="87"/>
      <c r="N2288" s="87"/>
      <c r="O2288" s="88"/>
      <c r="P2288" s="88"/>
      <c r="Q2288" s="88"/>
      <c r="R2288" s="88"/>
      <c r="S2288" s="88"/>
      <c r="T2288" s="88"/>
      <c r="U2288" s="88"/>
      <c r="V2288" s="88"/>
      <c r="W2288" s="88"/>
      <c r="X2288" s="88"/>
      <c r="Y2288" s="88"/>
      <c r="Z2288" s="88"/>
      <c r="AA2288" s="88"/>
      <c r="AB2288" s="88"/>
      <c r="AC2288" s="88"/>
      <c r="AD2288" s="88"/>
      <c r="AE2288" s="88"/>
      <c r="AF2288" s="88"/>
      <c r="AG2288" s="88"/>
      <c r="AH2288" s="88"/>
      <c r="AI2288" s="88"/>
      <c r="AJ2288" s="88"/>
      <c r="AK2288" s="88"/>
      <c r="AL2288" s="88"/>
      <c r="AM2288" s="88"/>
      <c r="AN2288" s="88"/>
      <c r="AO2288" s="88"/>
      <c r="AP2288" s="88"/>
      <c r="AQ2288" s="88"/>
      <c r="AR2288" s="88"/>
      <c r="AS2288" s="88"/>
      <c r="AT2288" s="88"/>
      <c r="AU2288" s="88"/>
      <c r="AV2288" s="88"/>
      <c r="AW2288" s="88"/>
      <c r="AX2288" s="88"/>
      <c r="AY2288" s="88"/>
      <c r="AZ2288" s="88"/>
      <c r="BA2288" s="88"/>
      <c r="BB2288" s="88"/>
      <c r="BC2288" s="88"/>
      <c r="BD2288" s="88"/>
      <c r="BE2288" s="88"/>
      <c r="BF2288" s="88"/>
      <c r="BG2288" s="88"/>
      <c r="BH2288" s="88"/>
      <c r="BI2288" s="88"/>
      <c r="BJ2288" s="88"/>
      <c r="BK2288" s="88"/>
      <c r="BL2288" s="88"/>
      <c r="BM2288" s="88"/>
      <c r="BN2288" s="88"/>
      <c r="BO2288" s="88"/>
      <c r="BP2288" s="88"/>
      <c r="BQ2288" s="88"/>
      <c r="BR2288" s="88"/>
      <c r="BS2288" s="88"/>
      <c r="BT2288" s="88"/>
      <c r="BU2288" s="88"/>
      <c r="BV2288" s="88"/>
      <c r="BW2288" s="88"/>
      <c r="BX2288" s="88"/>
      <c r="BY2288" s="88"/>
      <c r="BZ2288" s="88"/>
      <c r="CA2288" s="88"/>
      <c r="CB2288" s="88"/>
      <c r="CC2288" s="88"/>
      <c r="CD2288" s="88"/>
      <c r="CE2288" s="88"/>
      <c r="CF2288" s="88"/>
      <c r="CG2288" s="88"/>
      <c r="CH2288" s="88"/>
      <c r="CI2288" s="88"/>
      <c r="CJ2288" s="88"/>
      <c r="CK2288" s="88"/>
      <c r="CL2288" s="88"/>
      <c r="CM2288" s="88"/>
      <c r="CN2288" s="88"/>
      <c r="CO2288" s="88"/>
      <c r="CP2288" s="88"/>
      <c r="CQ2288" s="88"/>
      <c r="CR2288" s="88"/>
      <c r="CS2288" s="88"/>
      <c r="CT2288" s="88"/>
      <c r="CU2288" s="88"/>
      <c r="CV2288" s="88"/>
      <c r="CW2288" s="88"/>
      <c r="CX2288" s="88"/>
      <c r="CY2288" s="88"/>
    </row>
    <row r="2289" spans="2:103" x14ac:dyDescent="0.3">
      <c r="B2289" s="87"/>
      <c r="C2289" s="87"/>
      <c r="D2289" s="144"/>
      <c r="E2289" s="144"/>
      <c r="F2289" s="87"/>
      <c r="G2289" s="88"/>
      <c r="H2289" s="88"/>
      <c r="I2289" s="88"/>
      <c r="J2289" s="87"/>
      <c r="K2289" s="87"/>
      <c r="L2289" s="87"/>
      <c r="M2289" s="87"/>
      <c r="N2289" s="87"/>
      <c r="O2289" s="88"/>
      <c r="P2289" s="88"/>
      <c r="Q2289" s="88"/>
      <c r="R2289" s="88"/>
      <c r="S2289" s="88"/>
      <c r="T2289" s="88"/>
      <c r="U2289" s="88"/>
      <c r="V2289" s="88"/>
      <c r="W2289" s="88"/>
      <c r="X2289" s="88"/>
      <c r="Y2289" s="88"/>
      <c r="Z2289" s="88"/>
      <c r="AA2289" s="88"/>
      <c r="AB2289" s="88"/>
      <c r="AC2289" s="88"/>
      <c r="AD2289" s="88"/>
      <c r="AE2289" s="88"/>
      <c r="AF2289" s="88"/>
      <c r="AG2289" s="88"/>
      <c r="AH2289" s="88"/>
      <c r="AI2289" s="88"/>
      <c r="AJ2289" s="88"/>
      <c r="AK2289" s="88"/>
      <c r="AL2289" s="88"/>
      <c r="AM2289" s="88"/>
      <c r="AN2289" s="88"/>
      <c r="AO2289" s="88"/>
      <c r="AP2289" s="88"/>
      <c r="AQ2289" s="88"/>
      <c r="AR2289" s="88"/>
      <c r="AS2289" s="88"/>
      <c r="AT2289" s="88"/>
      <c r="AU2289" s="88"/>
      <c r="AV2289" s="88"/>
      <c r="AW2289" s="88"/>
      <c r="AX2289" s="88"/>
      <c r="AY2289" s="88"/>
      <c r="AZ2289" s="88"/>
      <c r="BA2289" s="88"/>
      <c r="BB2289" s="88"/>
      <c r="BC2289" s="88"/>
      <c r="BD2289" s="88"/>
      <c r="BE2289" s="88"/>
      <c r="BF2289" s="88"/>
      <c r="BG2289" s="88"/>
      <c r="BH2289" s="88"/>
      <c r="BI2289" s="88"/>
      <c r="BJ2289" s="88"/>
      <c r="BK2289" s="88"/>
      <c r="BL2289" s="88"/>
      <c r="BM2289" s="88"/>
      <c r="BN2289" s="88"/>
      <c r="BO2289" s="88"/>
      <c r="BP2289" s="88"/>
      <c r="BQ2289" s="88"/>
      <c r="BR2289" s="88"/>
      <c r="BS2289" s="88"/>
      <c r="BT2289" s="88"/>
      <c r="BU2289" s="88"/>
      <c r="BV2289" s="88"/>
      <c r="BW2289" s="88"/>
      <c r="BX2289" s="88"/>
      <c r="BY2289" s="88"/>
      <c r="BZ2289" s="88"/>
      <c r="CA2289" s="88"/>
      <c r="CB2289" s="88"/>
      <c r="CC2289" s="88"/>
      <c r="CD2289" s="88"/>
      <c r="CE2289" s="88"/>
      <c r="CF2289" s="88"/>
      <c r="CG2289" s="88"/>
      <c r="CH2289" s="88"/>
      <c r="CI2289" s="88"/>
      <c r="CJ2289" s="88"/>
      <c r="CK2289" s="88"/>
      <c r="CL2289" s="88"/>
      <c r="CM2289" s="88"/>
      <c r="CN2289" s="88"/>
      <c r="CO2289" s="88"/>
      <c r="CP2289" s="88"/>
      <c r="CQ2289" s="88"/>
      <c r="CR2289" s="88"/>
      <c r="CS2289" s="88"/>
      <c r="CT2289" s="88"/>
      <c r="CU2289" s="88"/>
      <c r="CV2289" s="88"/>
      <c r="CW2289" s="88"/>
      <c r="CX2289" s="88"/>
      <c r="CY2289" s="88"/>
    </row>
    <row r="2290" spans="2:103" x14ac:dyDescent="0.3">
      <c r="B2290" s="87"/>
      <c r="C2290" s="87"/>
      <c r="D2290" s="144"/>
      <c r="E2290" s="144"/>
      <c r="F2290" s="87"/>
      <c r="G2290" s="88"/>
      <c r="H2290" s="88"/>
      <c r="I2290" s="88"/>
      <c r="J2290" s="87"/>
      <c r="K2290" s="87"/>
      <c r="L2290" s="87"/>
      <c r="M2290" s="87"/>
      <c r="N2290" s="87"/>
      <c r="O2290" s="88"/>
      <c r="P2290" s="88"/>
      <c r="Q2290" s="88"/>
      <c r="R2290" s="88"/>
      <c r="S2290" s="88"/>
      <c r="T2290" s="88"/>
      <c r="U2290" s="88"/>
      <c r="V2290" s="88"/>
      <c r="W2290" s="88"/>
      <c r="X2290" s="88"/>
      <c r="Y2290" s="88"/>
      <c r="Z2290" s="88"/>
      <c r="AA2290" s="88"/>
      <c r="AB2290" s="88"/>
      <c r="AC2290" s="88"/>
      <c r="AD2290" s="88"/>
      <c r="AE2290" s="88"/>
      <c r="AF2290" s="88"/>
      <c r="AG2290" s="88"/>
      <c r="AH2290" s="88"/>
      <c r="AI2290" s="88"/>
      <c r="AJ2290" s="88"/>
      <c r="AK2290" s="88"/>
      <c r="AL2290" s="88"/>
      <c r="AM2290" s="88"/>
      <c r="AN2290" s="88"/>
      <c r="AO2290" s="88"/>
      <c r="AP2290" s="88"/>
      <c r="AQ2290" s="88"/>
      <c r="AR2290" s="88"/>
      <c r="AS2290" s="88"/>
      <c r="AT2290" s="88"/>
      <c r="AU2290" s="88"/>
      <c r="AV2290" s="88"/>
      <c r="AW2290" s="88"/>
      <c r="AX2290" s="88"/>
      <c r="AY2290" s="88"/>
      <c r="AZ2290" s="88"/>
      <c r="BA2290" s="88"/>
      <c r="BB2290" s="88"/>
      <c r="BC2290" s="88"/>
      <c r="BD2290" s="88"/>
      <c r="BE2290" s="88"/>
      <c r="BF2290" s="88"/>
      <c r="BG2290" s="88"/>
      <c r="BH2290" s="88"/>
      <c r="BI2290" s="88"/>
      <c r="BJ2290" s="88"/>
      <c r="BK2290" s="88"/>
      <c r="BL2290" s="88"/>
      <c r="BM2290" s="88"/>
      <c r="BN2290" s="88"/>
      <c r="BO2290" s="88"/>
      <c r="BP2290" s="88"/>
      <c r="BQ2290" s="88"/>
      <c r="BR2290" s="88"/>
      <c r="BS2290" s="88"/>
      <c r="BT2290" s="88"/>
      <c r="BU2290" s="88"/>
      <c r="BV2290" s="88"/>
      <c r="BW2290" s="88"/>
      <c r="BX2290" s="88"/>
      <c r="BY2290" s="88"/>
      <c r="BZ2290" s="88"/>
      <c r="CA2290" s="88"/>
      <c r="CB2290" s="88"/>
      <c r="CC2290" s="88"/>
      <c r="CD2290" s="88"/>
      <c r="CE2290" s="88"/>
      <c r="CF2290" s="88"/>
      <c r="CG2290" s="88"/>
      <c r="CH2290" s="88"/>
      <c r="CI2290" s="88"/>
      <c r="CJ2290" s="88"/>
      <c r="CK2290" s="88"/>
      <c r="CL2290" s="88"/>
      <c r="CM2290" s="88"/>
      <c r="CN2290" s="88"/>
      <c r="CO2290" s="88"/>
      <c r="CP2290" s="88"/>
      <c r="CQ2290" s="88"/>
      <c r="CR2290" s="88"/>
      <c r="CS2290" s="88"/>
      <c r="CT2290" s="88"/>
      <c r="CU2290" s="88"/>
      <c r="CV2290" s="88"/>
      <c r="CW2290" s="88"/>
      <c r="CX2290" s="88"/>
      <c r="CY2290" s="88"/>
    </row>
    <row r="2291" spans="2:103" x14ac:dyDescent="0.3">
      <c r="B2291" s="87"/>
      <c r="C2291" s="87"/>
      <c r="D2291" s="144"/>
      <c r="E2291" s="144"/>
      <c r="F2291" s="87"/>
      <c r="G2291" s="88"/>
      <c r="H2291" s="88"/>
      <c r="I2291" s="88"/>
      <c r="J2291" s="87"/>
      <c r="K2291" s="87"/>
      <c r="L2291" s="87"/>
      <c r="M2291" s="87"/>
      <c r="N2291" s="87"/>
      <c r="O2291" s="88"/>
      <c r="P2291" s="88"/>
      <c r="Q2291" s="88"/>
      <c r="R2291" s="88"/>
      <c r="S2291" s="88"/>
      <c r="T2291" s="88"/>
      <c r="U2291" s="88"/>
      <c r="V2291" s="88"/>
      <c r="W2291" s="88"/>
      <c r="X2291" s="88"/>
      <c r="Y2291" s="88"/>
      <c r="Z2291" s="88"/>
      <c r="AA2291" s="88"/>
      <c r="AB2291" s="88"/>
      <c r="AC2291" s="88"/>
      <c r="AD2291" s="88"/>
      <c r="AE2291" s="88"/>
      <c r="AF2291" s="88"/>
      <c r="AG2291" s="88"/>
      <c r="AH2291" s="88"/>
      <c r="AI2291" s="88"/>
      <c r="AJ2291" s="88"/>
      <c r="AK2291" s="88"/>
      <c r="AL2291" s="88"/>
      <c r="AM2291" s="88"/>
      <c r="AN2291" s="88"/>
      <c r="AO2291" s="88"/>
      <c r="AP2291" s="88"/>
      <c r="AQ2291" s="88"/>
      <c r="AR2291" s="88"/>
      <c r="AS2291" s="88"/>
      <c r="AT2291" s="88"/>
      <c r="AU2291" s="88"/>
      <c r="AV2291" s="88"/>
      <c r="AW2291" s="88"/>
      <c r="AX2291" s="88"/>
      <c r="AY2291" s="88"/>
      <c r="AZ2291" s="88"/>
      <c r="BA2291" s="88"/>
      <c r="BB2291" s="88"/>
      <c r="BC2291" s="88"/>
      <c r="BD2291" s="88"/>
      <c r="BE2291" s="88"/>
      <c r="BF2291" s="88"/>
      <c r="BG2291" s="88"/>
      <c r="BH2291" s="88"/>
      <c r="BI2291" s="88"/>
      <c r="BJ2291" s="88"/>
      <c r="BK2291" s="88"/>
      <c r="BL2291" s="88"/>
      <c r="BM2291" s="88"/>
      <c r="BN2291" s="88"/>
      <c r="BO2291" s="88"/>
      <c r="BP2291" s="88"/>
      <c r="BQ2291" s="88"/>
      <c r="BR2291" s="88"/>
      <c r="BS2291" s="88"/>
      <c r="BT2291" s="88"/>
      <c r="BU2291" s="88"/>
      <c r="BV2291" s="88"/>
      <c r="BW2291" s="88"/>
      <c r="BX2291" s="88"/>
      <c r="BY2291" s="88"/>
      <c r="BZ2291" s="88"/>
      <c r="CA2291" s="88"/>
      <c r="CB2291" s="88"/>
      <c r="CC2291" s="88"/>
      <c r="CD2291" s="88"/>
      <c r="CE2291" s="88"/>
      <c r="CF2291" s="88"/>
      <c r="CG2291" s="88"/>
      <c r="CH2291" s="88"/>
      <c r="CI2291" s="88"/>
      <c r="CJ2291" s="88"/>
      <c r="CK2291" s="88"/>
      <c r="CL2291" s="88"/>
      <c r="CM2291" s="88"/>
      <c r="CN2291" s="88"/>
      <c r="CO2291" s="88"/>
      <c r="CP2291" s="88"/>
      <c r="CQ2291" s="88"/>
      <c r="CR2291" s="88"/>
      <c r="CS2291" s="88"/>
      <c r="CT2291" s="88"/>
      <c r="CU2291" s="88"/>
      <c r="CV2291" s="88"/>
      <c r="CW2291" s="88"/>
      <c r="CX2291" s="88"/>
      <c r="CY2291" s="88"/>
    </row>
    <row r="2292" spans="2:103" x14ac:dyDescent="0.3">
      <c r="B2292" s="87"/>
      <c r="C2292" s="87"/>
      <c r="D2292" s="144"/>
      <c r="E2292" s="144"/>
      <c r="F2292" s="87"/>
      <c r="G2292" s="88"/>
      <c r="H2292" s="88"/>
      <c r="I2292" s="88"/>
      <c r="J2292" s="87"/>
      <c r="K2292" s="87"/>
      <c r="L2292" s="87"/>
      <c r="M2292" s="87"/>
      <c r="N2292" s="87"/>
      <c r="O2292" s="88"/>
      <c r="P2292" s="88"/>
      <c r="Q2292" s="88"/>
      <c r="R2292" s="88"/>
      <c r="S2292" s="88"/>
      <c r="T2292" s="88"/>
      <c r="U2292" s="88"/>
      <c r="V2292" s="88"/>
      <c r="W2292" s="88"/>
      <c r="X2292" s="88"/>
      <c r="Y2292" s="88"/>
      <c r="Z2292" s="88"/>
      <c r="AA2292" s="88"/>
      <c r="AB2292" s="88"/>
      <c r="AC2292" s="88"/>
      <c r="AD2292" s="88"/>
      <c r="AE2292" s="88"/>
      <c r="AF2292" s="88"/>
      <c r="AG2292" s="88"/>
      <c r="AH2292" s="88"/>
      <c r="AI2292" s="88"/>
      <c r="AJ2292" s="88"/>
      <c r="AK2292" s="88"/>
      <c r="AL2292" s="88"/>
      <c r="AM2292" s="88"/>
      <c r="AN2292" s="88"/>
      <c r="AO2292" s="88"/>
      <c r="AP2292" s="88"/>
      <c r="AQ2292" s="88"/>
      <c r="AR2292" s="88"/>
      <c r="AS2292" s="88"/>
      <c r="AT2292" s="88"/>
      <c r="AU2292" s="88"/>
      <c r="AV2292" s="88"/>
      <c r="AW2292" s="88"/>
      <c r="AX2292" s="88"/>
      <c r="AY2292" s="88"/>
      <c r="AZ2292" s="88"/>
      <c r="BA2292" s="88"/>
      <c r="BB2292" s="88"/>
      <c r="BC2292" s="88"/>
      <c r="BD2292" s="88"/>
      <c r="BE2292" s="88"/>
      <c r="BF2292" s="88"/>
      <c r="BG2292" s="88"/>
      <c r="BH2292" s="88"/>
      <c r="BI2292" s="88"/>
      <c r="BJ2292" s="88"/>
      <c r="BK2292" s="88"/>
      <c r="BL2292" s="88"/>
      <c r="BM2292" s="88"/>
      <c r="BN2292" s="88"/>
      <c r="BO2292" s="88"/>
      <c r="BP2292" s="88"/>
      <c r="BQ2292" s="88"/>
      <c r="BR2292" s="88"/>
      <c r="BS2292" s="88"/>
      <c r="BT2292" s="88"/>
      <c r="BU2292" s="88"/>
      <c r="BV2292" s="88"/>
      <c r="BW2292" s="88"/>
      <c r="BX2292" s="88"/>
      <c r="BY2292" s="88"/>
      <c r="BZ2292" s="88"/>
      <c r="CA2292" s="88"/>
      <c r="CB2292" s="88"/>
      <c r="CC2292" s="88"/>
      <c r="CD2292" s="88"/>
      <c r="CE2292" s="88"/>
      <c r="CF2292" s="88"/>
      <c r="CG2292" s="88"/>
      <c r="CH2292" s="88"/>
      <c r="CI2292" s="88"/>
      <c r="CJ2292" s="88"/>
      <c r="CK2292" s="88"/>
      <c r="CL2292" s="88"/>
      <c r="CM2292" s="88"/>
      <c r="CN2292" s="88"/>
      <c r="CO2292" s="88"/>
      <c r="CP2292" s="88"/>
      <c r="CQ2292" s="88"/>
      <c r="CR2292" s="88"/>
      <c r="CS2292" s="88"/>
      <c r="CT2292" s="88"/>
      <c r="CU2292" s="88"/>
      <c r="CV2292" s="88"/>
      <c r="CW2292" s="88"/>
      <c r="CX2292" s="88"/>
      <c r="CY2292" s="88"/>
    </row>
    <row r="2293" spans="2:103" x14ac:dyDescent="0.3">
      <c r="B2293" s="87"/>
      <c r="C2293" s="87"/>
      <c r="D2293" s="144"/>
      <c r="E2293" s="144"/>
      <c r="F2293" s="87"/>
      <c r="G2293" s="88"/>
      <c r="H2293" s="88"/>
      <c r="I2293" s="88"/>
      <c r="J2293" s="87"/>
      <c r="K2293" s="87"/>
      <c r="L2293" s="87"/>
      <c r="M2293" s="87"/>
      <c r="N2293" s="87"/>
      <c r="O2293" s="88"/>
      <c r="P2293" s="88"/>
      <c r="Q2293" s="88"/>
      <c r="R2293" s="88"/>
      <c r="S2293" s="88"/>
      <c r="T2293" s="88"/>
      <c r="U2293" s="88"/>
      <c r="V2293" s="88"/>
      <c r="W2293" s="88"/>
      <c r="X2293" s="88"/>
      <c r="Y2293" s="88"/>
      <c r="Z2293" s="88"/>
      <c r="AA2293" s="88"/>
      <c r="AB2293" s="88"/>
      <c r="AC2293" s="88"/>
      <c r="AD2293" s="88"/>
      <c r="AE2293" s="88"/>
      <c r="AF2293" s="88"/>
      <c r="AG2293" s="88"/>
      <c r="AH2293" s="88"/>
      <c r="AI2293" s="88"/>
      <c r="AJ2293" s="88"/>
      <c r="AK2293" s="88"/>
      <c r="AL2293" s="88"/>
      <c r="AM2293" s="88"/>
      <c r="AN2293" s="88"/>
      <c r="AO2293" s="88"/>
      <c r="AP2293" s="88"/>
      <c r="AQ2293" s="88"/>
      <c r="AR2293" s="88"/>
      <c r="AS2293" s="88"/>
      <c r="AT2293" s="88"/>
      <c r="AU2293" s="88"/>
      <c r="AV2293" s="88"/>
      <c r="AW2293" s="88"/>
      <c r="AX2293" s="88"/>
      <c r="AY2293" s="88"/>
      <c r="AZ2293" s="88"/>
      <c r="BA2293" s="88"/>
      <c r="BB2293" s="88"/>
      <c r="BC2293" s="88"/>
      <c r="BD2293" s="88"/>
      <c r="BE2293" s="88"/>
      <c r="BF2293" s="88"/>
      <c r="BG2293" s="88"/>
      <c r="BH2293" s="88"/>
      <c r="BI2293" s="88"/>
      <c r="BJ2293" s="88"/>
      <c r="BK2293" s="88"/>
      <c r="BL2293" s="88"/>
      <c r="BM2293" s="88"/>
      <c r="BN2293" s="88"/>
      <c r="BO2293" s="88"/>
      <c r="BP2293" s="88"/>
      <c r="BQ2293" s="88"/>
      <c r="BR2293" s="88"/>
      <c r="BS2293" s="88"/>
      <c r="BT2293" s="88"/>
      <c r="BU2293" s="88"/>
      <c r="BV2293" s="88"/>
      <c r="BW2293" s="88"/>
      <c r="BX2293" s="88"/>
      <c r="BY2293" s="88"/>
      <c r="BZ2293" s="88"/>
      <c r="CA2293" s="88"/>
      <c r="CB2293" s="88"/>
      <c r="CC2293" s="88"/>
      <c r="CD2293" s="88"/>
      <c r="CE2293" s="88"/>
      <c r="CF2293" s="88"/>
      <c r="CG2293" s="88"/>
      <c r="CH2293" s="88"/>
      <c r="CI2293" s="88"/>
      <c r="CJ2293" s="88"/>
      <c r="CK2293" s="88"/>
      <c r="CL2293" s="88"/>
      <c r="CM2293" s="88"/>
      <c r="CN2293" s="88"/>
      <c r="CO2293" s="88"/>
      <c r="CP2293" s="88"/>
      <c r="CQ2293" s="88"/>
      <c r="CR2293" s="88"/>
      <c r="CS2293" s="88"/>
      <c r="CT2293" s="88"/>
      <c r="CU2293" s="88"/>
      <c r="CV2293" s="88"/>
      <c r="CW2293" s="88"/>
      <c r="CX2293" s="88"/>
      <c r="CY2293" s="88"/>
    </row>
    <row r="2294" spans="2:103" x14ac:dyDescent="0.3">
      <c r="B2294" s="87"/>
      <c r="C2294" s="87"/>
      <c r="D2294" s="144"/>
      <c r="E2294" s="144"/>
      <c r="F2294" s="87"/>
      <c r="G2294" s="88"/>
      <c r="H2294" s="88"/>
      <c r="I2294" s="88"/>
      <c r="J2294" s="87"/>
      <c r="K2294" s="87"/>
      <c r="L2294" s="87"/>
      <c r="M2294" s="87"/>
      <c r="N2294" s="87"/>
      <c r="O2294" s="88"/>
      <c r="P2294" s="88"/>
      <c r="Q2294" s="88"/>
      <c r="R2294" s="88"/>
      <c r="S2294" s="88"/>
      <c r="T2294" s="88"/>
      <c r="U2294" s="88"/>
      <c r="V2294" s="88"/>
      <c r="W2294" s="88"/>
      <c r="X2294" s="88"/>
      <c r="Y2294" s="88"/>
      <c r="Z2294" s="88"/>
      <c r="AA2294" s="88"/>
      <c r="AB2294" s="88"/>
      <c r="AC2294" s="88"/>
      <c r="AD2294" s="88"/>
      <c r="AE2294" s="88"/>
      <c r="AF2294" s="88"/>
      <c r="AG2294" s="88"/>
      <c r="AH2294" s="88"/>
      <c r="AI2294" s="88"/>
      <c r="AJ2294" s="88"/>
      <c r="AK2294" s="88"/>
      <c r="AL2294" s="88"/>
      <c r="AM2294" s="88"/>
      <c r="AN2294" s="88"/>
      <c r="AO2294" s="88"/>
      <c r="AP2294" s="88"/>
      <c r="AQ2294" s="88"/>
      <c r="AR2294" s="88"/>
      <c r="AS2294" s="88"/>
      <c r="AT2294" s="88"/>
      <c r="AU2294" s="88"/>
      <c r="AV2294" s="88"/>
      <c r="AW2294" s="88"/>
      <c r="AX2294" s="88"/>
      <c r="AY2294" s="88"/>
      <c r="AZ2294" s="88"/>
      <c r="BA2294" s="88"/>
      <c r="BB2294" s="88"/>
      <c r="BC2294" s="88"/>
      <c r="BD2294" s="88"/>
      <c r="BE2294" s="88"/>
      <c r="BF2294" s="88"/>
      <c r="BG2294" s="88"/>
      <c r="BH2294" s="88"/>
      <c r="BI2294" s="88"/>
      <c r="BJ2294" s="88"/>
      <c r="BK2294" s="88"/>
      <c r="BL2294" s="88"/>
      <c r="BM2294" s="88"/>
      <c r="BN2294" s="88"/>
      <c r="BO2294" s="88"/>
      <c r="BP2294" s="88"/>
      <c r="BQ2294" s="88"/>
      <c r="BR2294" s="88"/>
      <c r="BS2294" s="88"/>
      <c r="BT2294" s="88"/>
      <c r="BU2294" s="88"/>
      <c r="BV2294" s="88"/>
      <c r="BW2294" s="88"/>
      <c r="BX2294" s="88"/>
      <c r="BY2294" s="88"/>
      <c r="BZ2294" s="88"/>
      <c r="CA2294" s="88"/>
      <c r="CB2294" s="88"/>
      <c r="CC2294" s="88"/>
      <c r="CD2294" s="88"/>
      <c r="CE2294" s="88"/>
      <c r="CF2294" s="88"/>
      <c r="CG2294" s="88"/>
      <c r="CH2294" s="88"/>
      <c r="CI2294" s="88"/>
      <c r="CJ2294" s="88"/>
      <c r="CK2294" s="88"/>
      <c r="CL2294" s="88"/>
      <c r="CM2294" s="88"/>
      <c r="CN2294" s="88"/>
      <c r="CO2294" s="88"/>
      <c r="CP2294" s="88"/>
      <c r="CQ2294" s="88"/>
      <c r="CR2294" s="88"/>
      <c r="CS2294" s="88"/>
      <c r="CT2294" s="88"/>
      <c r="CU2294" s="88"/>
      <c r="CV2294" s="88"/>
      <c r="CW2294" s="88"/>
      <c r="CX2294" s="88"/>
      <c r="CY2294" s="88"/>
    </row>
    <row r="2295" spans="2:103" x14ac:dyDescent="0.3">
      <c r="B2295" s="87"/>
      <c r="C2295" s="87"/>
      <c r="D2295" s="144"/>
      <c r="E2295" s="144"/>
      <c r="F2295" s="87"/>
      <c r="G2295" s="88"/>
      <c r="H2295" s="88"/>
      <c r="I2295" s="88"/>
      <c r="J2295" s="87"/>
      <c r="K2295" s="87"/>
      <c r="L2295" s="87"/>
      <c r="M2295" s="87"/>
      <c r="N2295" s="87"/>
      <c r="O2295" s="88"/>
      <c r="P2295" s="88"/>
      <c r="Q2295" s="88"/>
      <c r="R2295" s="88"/>
      <c r="S2295" s="88"/>
      <c r="T2295" s="88"/>
      <c r="U2295" s="88"/>
      <c r="V2295" s="88"/>
      <c r="W2295" s="88"/>
      <c r="X2295" s="88"/>
      <c r="Y2295" s="88"/>
      <c r="Z2295" s="88"/>
      <c r="AA2295" s="88"/>
      <c r="AB2295" s="88"/>
      <c r="AC2295" s="88"/>
      <c r="AD2295" s="88"/>
      <c r="AE2295" s="88"/>
      <c r="AF2295" s="88"/>
      <c r="AG2295" s="88"/>
      <c r="AH2295" s="88"/>
      <c r="AI2295" s="88"/>
      <c r="AJ2295" s="88"/>
      <c r="AK2295" s="88"/>
      <c r="AL2295" s="88"/>
      <c r="AM2295" s="88"/>
      <c r="AN2295" s="88"/>
      <c r="AO2295" s="88"/>
      <c r="AP2295" s="88"/>
      <c r="AQ2295" s="88"/>
      <c r="AR2295" s="88"/>
      <c r="AS2295" s="88"/>
      <c r="AT2295" s="88"/>
      <c r="AU2295" s="88"/>
      <c r="AV2295" s="88"/>
      <c r="AW2295" s="88"/>
      <c r="AX2295" s="88"/>
      <c r="AY2295" s="88"/>
      <c r="AZ2295" s="88"/>
      <c r="BA2295" s="88"/>
      <c r="BB2295" s="88"/>
      <c r="BC2295" s="88"/>
      <c r="BD2295" s="88"/>
      <c r="BE2295" s="88"/>
      <c r="BF2295" s="88"/>
      <c r="BG2295" s="88"/>
      <c r="BH2295" s="88"/>
      <c r="BI2295" s="88"/>
      <c r="BJ2295" s="88"/>
      <c r="BK2295" s="88"/>
      <c r="BL2295" s="88"/>
      <c r="BM2295" s="88"/>
      <c r="BN2295" s="88"/>
      <c r="BO2295" s="88"/>
      <c r="BP2295" s="88"/>
      <c r="BQ2295" s="88"/>
      <c r="BR2295" s="88"/>
      <c r="BS2295" s="88"/>
      <c r="BT2295" s="88"/>
      <c r="BU2295" s="88"/>
      <c r="BV2295" s="88"/>
      <c r="BW2295" s="88"/>
      <c r="BX2295" s="88"/>
      <c r="BY2295" s="88"/>
      <c r="BZ2295" s="88"/>
      <c r="CA2295" s="88"/>
      <c r="CB2295" s="88"/>
      <c r="CC2295" s="88"/>
      <c r="CD2295" s="88"/>
      <c r="CE2295" s="88"/>
      <c r="CF2295" s="88"/>
      <c r="CG2295" s="88"/>
      <c r="CH2295" s="88"/>
      <c r="CI2295" s="88"/>
      <c r="CJ2295" s="88"/>
      <c r="CK2295" s="88"/>
      <c r="CL2295" s="88"/>
      <c r="CM2295" s="88"/>
      <c r="CN2295" s="88"/>
      <c r="CO2295" s="88"/>
      <c r="CP2295" s="88"/>
      <c r="CQ2295" s="88"/>
      <c r="CR2295" s="88"/>
      <c r="CS2295" s="88"/>
      <c r="CT2295" s="88"/>
      <c r="CU2295" s="88"/>
      <c r="CV2295" s="88"/>
      <c r="CW2295" s="88"/>
      <c r="CX2295" s="88"/>
      <c r="CY2295" s="88"/>
    </row>
    <row r="2296" spans="2:103" x14ac:dyDescent="0.3">
      <c r="B2296" s="87"/>
      <c r="C2296" s="87"/>
      <c r="D2296" s="144"/>
      <c r="E2296" s="144"/>
      <c r="F2296" s="87"/>
      <c r="G2296" s="88"/>
      <c r="H2296" s="88"/>
      <c r="I2296" s="88"/>
      <c r="J2296" s="87"/>
      <c r="K2296" s="87"/>
      <c r="L2296" s="87"/>
      <c r="M2296" s="87"/>
      <c r="N2296" s="87"/>
      <c r="O2296" s="88"/>
      <c r="P2296" s="88"/>
      <c r="Q2296" s="88"/>
      <c r="R2296" s="88"/>
      <c r="S2296" s="88"/>
      <c r="T2296" s="88"/>
      <c r="U2296" s="88"/>
      <c r="V2296" s="88"/>
      <c r="W2296" s="88"/>
      <c r="X2296" s="88"/>
      <c r="Y2296" s="88"/>
      <c r="Z2296" s="88"/>
      <c r="AA2296" s="88"/>
      <c r="AB2296" s="88"/>
      <c r="AC2296" s="88"/>
      <c r="AD2296" s="88"/>
      <c r="AE2296" s="88"/>
      <c r="AF2296" s="88"/>
      <c r="AG2296" s="88"/>
      <c r="AH2296" s="88"/>
      <c r="AI2296" s="88"/>
      <c r="AJ2296" s="88"/>
      <c r="AK2296" s="88"/>
      <c r="AL2296" s="88"/>
      <c r="AM2296" s="88"/>
      <c r="AN2296" s="88"/>
      <c r="AO2296" s="88"/>
      <c r="AP2296" s="88"/>
      <c r="AQ2296" s="88"/>
      <c r="AR2296" s="88"/>
      <c r="AS2296" s="88"/>
      <c r="AT2296" s="88"/>
      <c r="AU2296" s="88"/>
      <c r="AV2296" s="88"/>
      <c r="AW2296" s="88"/>
      <c r="AX2296" s="88"/>
      <c r="AY2296" s="88"/>
      <c r="AZ2296" s="88"/>
      <c r="BA2296" s="88"/>
      <c r="BB2296" s="88"/>
      <c r="BC2296" s="88"/>
      <c r="BD2296" s="88"/>
      <c r="BE2296" s="88"/>
      <c r="BF2296" s="88"/>
      <c r="BG2296" s="88"/>
      <c r="BH2296" s="88"/>
      <c r="BI2296" s="88"/>
      <c r="BJ2296" s="88"/>
      <c r="BK2296" s="88"/>
      <c r="BL2296" s="88"/>
      <c r="BM2296" s="88"/>
      <c r="BN2296" s="88"/>
      <c r="BO2296" s="88"/>
      <c r="BP2296" s="88"/>
      <c r="BQ2296" s="88"/>
      <c r="BR2296" s="88"/>
      <c r="BS2296" s="88"/>
      <c r="BT2296" s="88"/>
      <c r="BU2296" s="88"/>
      <c r="BV2296" s="88"/>
      <c r="BW2296" s="88"/>
      <c r="BX2296" s="88"/>
      <c r="BY2296" s="88"/>
      <c r="BZ2296" s="88"/>
      <c r="CA2296" s="88"/>
      <c r="CB2296" s="88"/>
      <c r="CC2296" s="88"/>
      <c r="CD2296" s="88"/>
      <c r="CE2296" s="88"/>
      <c r="CF2296" s="88"/>
      <c r="CG2296" s="88"/>
      <c r="CH2296" s="88"/>
      <c r="CI2296" s="88"/>
      <c r="CJ2296" s="88"/>
      <c r="CK2296" s="88"/>
      <c r="CL2296" s="88"/>
      <c r="CM2296" s="88"/>
      <c r="CN2296" s="88"/>
      <c r="CO2296" s="88"/>
      <c r="CP2296" s="88"/>
      <c r="CQ2296" s="88"/>
      <c r="CR2296" s="88"/>
      <c r="CS2296" s="88"/>
      <c r="CT2296" s="88"/>
      <c r="CU2296" s="88"/>
      <c r="CV2296" s="88"/>
      <c r="CW2296" s="88"/>
      <c r="CX2296" s="88"/>
      <c r="CY2296" s="88"/>
    </row>
    <row r="2297" spans="2:103" x14ac:dyDescent="0.3">
      <c r="B2297" s="87"/>
      <c r="C2297" s="87"/>
      <c r="D2297" s="144"/>
      <c r="E2297" s="144"/>
      <c r="F2297" s="87"/>
      <c r="G2297" s="88"/>
      <c r="H2297" s="88"/>
      <c r="I2297" s="88"/>
      <c r="J2297" s="87"/>
      <c r="K2297" s="87"/>
      <c r="L2297" s="87"/>
      <c r="M2297" s="87"/>
      <c r="N2297" s="87"/>
      <c r="O2297" s="88"/>
      <c r="P2297" s="88"/>
      <c r="Q2297" s="88"/>
      <c r="R2297" s="88"/>
      <c r="S2297" s="88"/>
      <c r="T2297" s="88"/>
      <c r="U2297" s="88"/>
      <c r="V2297" s="88"/>
      <c r="W2297" s="88"/>
      <c r="X2297" s="88"/>
      <c r="Y2297" s="88"/>
      <c r="Z2297" s="88"/>
      <c r="AA2297" s="88"/>
      <c r="AB2297" s="88"/>
      <c r="AC2297" s="88"/>
      <c r="AD2297" s="88"/>
      <c r="AE2297" s="88"/>
      <c r="AF2297" s="88"/>
      <c r="AG2297" s="88"/>
      <c r="AH2297" s="88"/>
      <c r="AI2297" s="88"/>
      <c r="AJ2297" s="88"/>
      <c r="AK2297" s="88"/>
      <c r="AL2297" s="88"/>
      <c r="AM2297" s="88"/>
      <c r="AN2297" s="88"/>
      <c r="AO2297" s="88"/>
      <c r="AP2297" s="88"/>
      <c r="AQ2297" s="88"/>
      <c r="AR2297" s="88"/>
      <c r="AS2297" s="88"/>
      <c r="AT2297" s="88"/>
      <c r="AU2297" s="88"/>
      <c r="AV2297" s="88"/>
      <c r="AW2297" s="88"/>
      <c r="AX2297" s="88"/>
      <c r="AY2297" s="88"/>
      <c r="AZ2297" s="88"/>
      <c r="BA2297" s="88"/>
      <c r="BB2297" s="88"/>
      <c r="BC2297" s="88"/>
      <c r="BD2297" s="88"/>
      <c r="BE2297" s="88"/>
      <c r="BF2297" s="88"/>
      <c r="BG2297" s="88"/>
      <c r="BH2297" s="88"/>
      <c r="BI2297" s="88"/>
      <c r="BJ2297" s="88"/>
      <c r="BK2297" s="88"/>
      <c r="BL2297" s="88"/>
      <c r="BM2297" s="88"/>
      <c r="BN2297" s="88"/>
      <c r="BO2297" s="88"/>
      <c r="BP2297" s="88"/>
      <c r="BQ2297" s="88"/>
      <c r="BR2297" s="88"/>
      <c r="BS2297" s="88"/>
      <c r="BT2297" s="88"/>
      <c r="BU2297" s="88"/>
      <c r="BV2297" s="88"/>
      <c r="BW2297" s="88"/>
      <c r="BX2297" s="88"/>
      <c r="BY2297" s="88"/>
      <c r="BZ2297" s="88"/>
      <c r="CA2297" s="88"/>
      <c r="CB2297" s="88"/>
      <c r="CC2297" s="88"/>
      <c r="CD2297" s="88"/>
      <c r="CE2297" s="88"/>
      <c r="CF2297" s="88"/>
      <c r="CG2297" s="88"/>
      <c r="CH2297" s="88"/>
      <c r="CI2297" s="88"/>
      <c r="CJ2297" s="88"/>
      <c r="CK2297" s="88"/>
      <c r="CL2297" s="88"/>
      <c r="CM2297" s="88"/>
      <c r="CN2297" s="88"/>
      <c r="CO2297" s="88"/>
      <c r="CP2297" s="88"/>
      <c r="CQ2297" s="88"/>
      <c r="CR2297" s="88"/>
      <c r="CS2297" s="88"/>
      <c r="CT2297" s="88"/>
      <c r="CU2297" s="88"/>
      <c r="CV2297" s="88"/>
      <c r="CW2297" s="88"/>
      <c r="CX2297" s="88"/>
      <c r="CY2297" s="88"/>
    </row>
    <row r="2298" spans="2:103" x14ac:dyDescent="0.3">
      <c r="B2298" s="87"/>
      <c r="C2298" s="87"/>
      <c r="D2298" s="144"/>
      <c r="E2298" s="144"/>
      <c r="F2298" s="87"/>
      <c r="G2298" s="88"/>
      <c r="H2298" s="88"/>
      <c r="I2298" s="88"/>
      <c r="J2298" s="87"/>
      <c r="K2298" s="87"/>
      <c r="L2298" s="87"/>
      <c r="M2298" s="87"/>
      <c r="N2298" s="87"/>
      <c r="O2298" s="88"/>
      <c r="P2298" s="88"/>
      <c r="Q2298" s="88"/>
      <c r="R2298" s="88"/>
      <c r="S2298" s="88"/>
      <c r="T2298" s="88"/>
      <c r="U2298" s="88"/>
      <c r="V2298" s="88"/>
      <c r="W2298" s="88"/>
      <c r="X2298" s="88"/>
      <c r="Y2298" s="88"/>
      <c r="Z2298" s="88"/>
      <c r="AA2298" s="88"/>
      <c r="AB2298" s="88"/>
      <c r="AC2298" s="88"/>
      <c r="AD2298" s="88"/>
      <c r="AE2298" s="88"/>
      <c r="AF2298" s="88"/>
      <c r="AG2298" s="88"/>
      <c r="AH2298" s="88"/>
      <c r="AI2298" s="88"/>
      <c r="AJ2298" s="88"/>
      <c r="AK2298" s="88"/>
      <c r="AL2298" s="88"/>
      <c r="AM2298" s="88"/>
      <c r="AN2298" s="88"/>
      <c r="AO2298" s="88"/>
      <c r="AP2298" s="88"/>
      <c r="AQ2298" s="88"/>
      <c r="AR2298" s="88"/>
      <c r="AS2298" s="88"/>
      <c r="AT2298" s="88"/>
      <c r="AU2298" s="88"/>
      <c r="AV2298" s="88"/>
      <c r="AW2298" s="88"/>
      <c r="AX2298" s="88"/>
      <c r="AY2298" s="88"/>
      <c r="AZ2298" s="88"/>
      <c r="BA2298" s="88"/>
      <c r="BB2298" s="88"/>
      <c r="BC2298" s="88"/>
      <c r="BD2298" s="88"/>
      <c r="BE2298" s="88"/>
      <c r="BF2298" s="88"/>
      <c r="BG2298" s="88"/>
      <c r="BH2298" s="88"/>
      <c r="BI2298" s="88"/>
      <c r="BJ2298" s="88"/>
      <c r="BK2298" s="88"/>
      <c r="BL2298" s="88"/>
      <c r="BM2298" s="88"/>
      <c r="BN2298" s="88"/>
      <c r="BO2298" s="88"/>
      <c r="BP2298" s="88"/>
      <c r="BQ2298" s="88"/>
      <c r="BR2298" s="88"/>
      <c r="BS2298" s="88"/>
      <c r="BT2298" s="88"/>
      <c r="BU2298" s="88"/>
      <c r="BV2298" s="88"/>
      <c r="BW2298" s="88"/>
      <c r="BX2298" s="88"/>
      <c r="BY2298" s="88"/>
      <c r="BZ2298" s="88"/>
      <c r="CA2298" s="88"/>
      <c r="CB2298" s="88"/>
      <c r="CC2298" s="88"/>
      <c r="CD2298" s="88"/>
      <c r="CE2298" s="88"/>
      <c r="CF2298" s="88"/>
      <c r="CG2298" s="88"/>
      <c r="CH2298" s="88"/>
      <c r="CI2298" s="88"/>
      <c r="CJ2298" s="88"/>
      <c r="CK2298" s="88"/>
      <c r="CL2298" s="88"/>
      <c r="CM2298" s="88"/>
      <c r="CN2298" s="88"/>
      <c r="CO2298" s="88"/>
      <c r="CP2298" s="88"/>
      <c r="CQ2298" s="88"/>
      <c r="CR2298" s="88"/>
      <c r="CS2298" s="88"/>
      <c r="CT2298" s="88"/>
      <c r="CU2298" s="88"/>
      <c r="CV2298" s="88"/>
      <c r="CW2298" s="88"/>
      <c r="CX2298" s="88"/>
      <c r="CY2298" s="88"/>
    </row>
    <row r="2299" spans="2:103" x14ac:dyDescent="0.3">
      <c r="B2299" s="87"/>
      <c r="C2299" s="87"/>
      <c r="D2299" s="144"/>
      <c r="E2299" s="144"/>
      <c r="F2299" s="87"/>
      <c r="G2299" s="88"/>
      <c r="H2299" s="88"/>
      <c r="I2299" s="88"/>
      <c r="J2299" s="87"/>
      <c r="K2299" s="87"/>
      <c r="L2299" s="87"/>
      <c r="M2299" s="87"/>
      <c r="N2299" s="87"/>
      <c r="O2299" s="88"/>
      <c r="P2299" s="88"/>
      <c r="Q2299" s="88"/>
      <c r="R2299" s="88"/>
      <c r="S2299" s="88"/>
      <c r="T2299" s="88"/>
      <c r="U2299" s="88"/>
      <c r="V2299" s="88"/>
      <c r="W2299" s="88"/>
      <c r="X2299" s="88"/>
      <c r="Y2299" s="88"/>
      <c r="Z2299" s="88"/>
      <c r="AA2299" s="88"/>
      <c r="AB2299" s="88"/>
      <c r="AC2299" s="88"/>
      <c r="AD2299" s="88"/>
      <c r="AE2299" s="88"/>
      <c r="AF2299" s="88"/>
      <c r="AG2299" s="88"/>
      <c r="AH2299" s="88"/>
      <c r="AI2299" s="88"/>
      <c r="AJ2299" s="88"/>
      <c r="AK2299" s="88"/>
      <c r="AL2299" s="88"/>
      <c r="AM2299" s="88"/>
      <c r="AN2299" s="88"/>
      <c r="AO2299" s="88"/>
      <c r="AP2299" s="88"/>
      <c r="AQ2299" s="88"/>
      <c r="AR2299" s="88"/>
      <c r="AS2299" s="88"/>
      <c r="AT2299" s="88"/>
      <c r="AU2299" s="88"/>
      <c r="AV2299" s="88"/>
      <c r="AW2299" s="88"/>
      <c r="AX2299" s="88"/>
      <c r="AY2299" s="88"/>
      <c r="AZ2299" s="88"/>
      <c r="BA2299" s="88"/>
      <c r="BB2299" s="88"/>
      <c r="BC2299" s="88"/>
      <c r="BD2299" s="88"/>
      <c r="BE2299" s="88"/>
      <c r="BF2299" s="88"/>
      <c r="BG2299" s="88"/>
      <c r="BH2299" s="88"/>
      <c r="BI2299" s="88"/>
      <c r="BJ2299" s="88"/>
      <c r="BK2299" s="88"/>
      <c r="BL2299" s="88"/>
      <c r="BM2299" s="88"/>
      <c r="BN2299" s="88"/>
      <c r="BO2299" s="88"/>
      <c r="BP2299" s="88"/>
      <c r="BQ2299" s="88"/>
      <c r="BR2299" s="88"/>
      <c r="BS2299" s="88"/>
      <c r="BT2299" s="88"/>
      <c r="BU2299" s="88"/>
      <c r="BV2299" s="88"/>
      <c r="BW2299" s="88"/>
      <c r="BX2299" s="88"/>
      <c r="BY2299" s="88"/>
      <c r="BZ2299" s="88"/>
      <c r="CA2299" s="88"/>
      <c r="CB2299" s="88"/>
      <c r="CC2299" s="88"/>
      <c r="CD2299" s="88"/>
      <c r="CE2299" s="88"/>
      <c r="CF2299" s="88"/>
      <c r="CG2299" s="88"/>
      <c r="CH2299" s="88"/>
      <c r="CI2299" s="88"/>
      <c r="CJ2299" s="88"/>
      <c r="CK2299" s="88"/>
      <c r="CL2299" s="88"/>
      <c r="CM2299" s="88"/>
      <c r="CN2299" s="88"/>
      <c r="CO2299" s="88"/>
      <c r="CP2299" s="88"/>
      <c r="CQ2299" s="88"/>
      <c r="CR2299" s="88"/>
      <c r="CS2299" s="88"/>
      <c r="CT2299" s="88"/>
      <c r="CU2299" s="88"/>
      <c r="CV2299" s="88"/>
      <c r="CW2299" s="88"/>
      <c r="CX2299" s="88"/>
      <c r="CY2299" s="88"/>
    </row>
    <row r="2300" spans="2:103" x14ac:dyDescent="0.3">
      <c r="B2300" s="87"/>
      <c r="C2300" s="87"/>
      <c r="D2300" s="144"/>
      <c r="E2300" s="144"/>
      <c r="F2300" s="87"/>
      <c r="G2300" s="88"/>
      <c r="H2300" s="88"/>
      <c r="I2300" s="88"/>
      <c r="J2300" s="87"/>
      <c r="K2300" s="87"/>
      <c r="L2300" s="87"/>
      <c r="M2300" s="87"/>
      <c r="N2300" s="87"/>
      <c r="O2300" s="88"/>
      <c r="P2300" s="88"/>
      <c r="Q2300" s="88"/>
      <c r="R2300" s="88"/>
      <c r="S2300" s="88"/>
      <c r="T2300" s="88"/>
      <c r="U2300" s="88"/>
      <c r="V2300" s="88"/>
      <c r="W2300" s="88"/>
      <c r="X2300" s="88"/>
      <c r="Y2300" s="88"/>
      <c r="Z2300" s="88"/>
      <c r="AA2300" s="88"/>
      <c r="AB2300" s="88"/>
      <c r="AC2300" s="88"/>
      <c r="AD2300" s="88"/>
      <c r="AE2300" s="88"/>
      <c r="AF2300" s="88"/>
      <c r="AG2300" s="88"/>
      <c r="AH2300" s="88"/>
      <c r="AI2300" s="88"/>
      <c r="AJ2300" s="88"/>
      <c r="AK2300" s="88"/>
      <c r="AL2300" s="88"/>
      <c r="AM2300" s="88"/>
      <c r="AN2300" s="88"/>
      <c r="AO2300" s="88"/>
      <c r="AP2300" s="88"/>
      <c r="AQ2300" s="88"/>
      <c r="AR2300" s="88"/>
      <c r="AS2300" s="88"/>
      <c r="AT2300" s="88"/>
      <c r="AU2300" s="88"/>
      <c r="AV2300" s="88"/>
      <c r="AW2300" s="88"/>
      <c r="AX2300" s="88"/>
      <c r="AY2300" s="88"/>
      <c r="AZ2300" s="88"/>
      <c r="BA2300" s="88"/>
      <c r="BB2300" s="88"/>
      <c r="BC2300" s="88"/>
      <c r="BD2300" s="88"/>
      <c r="BE2300" s="88"/>
      <c r="BF2300" s="88"/>
      <c r="BG2300" s="88"/>
      <c r="BH2300" s="88"/>
      <c r="BI2300" s="88"/>
      <c r="BJ2300" s="88"/>
      <c r="BK2300" s="88"/>
      <c r="BL2300" s="88"/>
      <c r="BM2300" s="88"/>
      <c r="BN2300" s="88"/>
      <c r="BO2300" s="88"/>
      <c r="BP2300" s="88"/>
      <c r="BQ2300" s="88"/>
      <c r="BR2300" s="88"/>
      <c r="BS2300" s="88"/>
      <c r="BT2300" s="88"/>
      <c r="BU2300" s="88"/>
      <c r="BV2300" s="88"/>
      <c r="BW2300" s="88"/>
      <c r="BX2300" s="88"/>
      <c r="BY2300" s="88"/>
      <c r="BZ2300" s="88"/>
      <c r="CA2300" s="88"/>
      <c r="CB2300" s="88"/>
      <c r="CC2300" s="88"/>
      <c r="CD2300" s="88"/>
      <c r="CE2300" s="88"/>
      <c r="CF2300" s="88"/>
      <c r="CG2300" s="88"/>
      <c r="CH2300" s="88"/>
      <c r="CI2300" s="88"/>
      <c r="CJ2300" s="88"/>
      <c r="CK2300" s="88"/>
      <c r="CL2300" s="88"/>
      <c r="CM2300" s="88"/>
      <c r="CN2300" s="88"/>
      <c r="CO2300" s="88"/>
      <c r="CP2300" s="88"/>
      <c r="CQ2300" s="88"/>
      <c r="CR2300" s="88"/>
      <c r="CS2300" s="88"/>
      <c r="CT2300" s="88"/>
      <c r="CU2300" s="88"/>
      <c r="CV2300" s="88"/>
      <c r="CW2300" s="88"/>
      <c r="CX2300" s="88"/>
      <c r="CY2300" s="88"/>
    </row>
    <row r="2301" spans="2:103" x14ac:dyDescent="0.3">
      <c r="B2301" s="87"/>
      <c r="C2301" s="87"/>
      <c r="D2301" s="144"/>
      <c r="E2301" s="144"/>
      <c r="F2301" s="87"/>
      <c r="G2301" s="88"/>
      <c r="H2301" s="88"/>
      <c r="I2301" s="88"/>
      <c r="J2301" s="87"/>
      <c r="K2301" s="87"/>
      <c r="L2301" s="87"/>
      <c r="M2301" s="87"/>
      <c r="N2301" s="87"/>
      <c r="O2301" s="88"/>
      <c r="P2301" s="88"/>
      <c r="Q2301" s="88"/>
      <c r="R2301" s="88"/>
      <c r="S2301" s="88"/>
      <c r="T2301" s="88"/>
      <c r="U2301" s="88"/>
      <c r="V2301" s="88"/>
      <c r="W2301" s="88"/>
      <c r="X2301" s="88"/>
      <c r="Y2301" s="88"/>
      <c r="Z2301" s="88"/>
      <c r="AA2301" s="88"/>
      <c r="AB2301" s="88"/>
      <c r="AC2301" s="88"/>
      <c r="AD2301" s="88"/>
      <c r="AE2301" s="88"/>
      <c r="AF2301" s="88"/>
      <c r="AG2301" s="88"/>
      <c r="AH2301" s="88"/>
      <c r="AI2301" s="88"/>
      <c r="AJ2301" s="88"/>
      <c r="AK2301" s="88"/>
      <c r="AL2301" s="88"/>
      <c r="AM2301" s="88"/>
      <c r="AN2301" s="88"/>
      <c r="AO2301" s="88"/>
      <c r="AP2301" s="88"/>
      <c r="AQ2301" s="88"/>
      <c r="AR2301" s="88"/>
      <c r="AS2301" s="88"/>
      <c r="AT2301" s="88"/>
      <c r="AU2301" s="88"/>
      <c r="AV2301" s="88"/>
      <c r="AW2301" s="88"/>
      <c r="AX2301" s="88"/>
      <c r="AY2301" s="88"/>
      <c r="AZ2301" s="88"/>
      <c r="BA2301" s="88"/>
      <c r="BB2301" s="88"/>
      <c r="BC2301" s="88"/>
      <c r="BD2301" s="88"/>
      <c r="BE2301" s="88"/>
      <c r="BF2301" s="88"/>
      <c r="BG2301" s="88"/>
      <c r="BH2301" s="88"/>
      <c r="BI2301" s="88"/>
      <c r="BJ2301" s="88"/>
      <c r="BK2301" s="88"/>
      <c r="BL2301" s="88"/>
      <c r="BM2301" s="88"/>
      <c r="BN2301" s="88"/>
      <c r="BO2301" s="88"/>
      <c r="BP2301" s="88"/>
      <c r="BQ2301" s="88"/>
      <c r="BR2301" s="88"/>
      <c r="BS2301" s="88"/>
      <c r="BT2301" s="88"/>
      <c r="BU2301" s="88"/>
      <c r="BV2301" s="88"/>
      <c r="BW2301" s="88"/>
      <c r="BX2301" s="88"/>
      <c r="BY2301" s="88"/>
      <c r="BZ2301" s="88"/>
      <c r="CA2301" s="88"/>
      <c r="CB2301" s="88"/>
      <c r="CC2301" s="88"/>
      <c r="CD2301" s="88"/>
      <c r="CE2301" s="88"/>
      <c r="CF2301" s="88"/>
      <c r="CG2301" s="88"/>
      <c r="CH2301" s="88"/>
      <c r="CI2301" s="88"/>
      <c r="CJ2301" s="88"/>
      <c r="CK2301" s="88"/>
      <c r="CL2301" s="88"/>
      <c r="CM2301" s="88"/>
      <c r="CN2301" s="88"/>
      <c r="CO2301" s="88"/>
      <c r="CP2301" s="88"/>
      <c r="CQ2301" s="88"/>
      <c r="CR2301" s="88"/>
      <c r="CS2301" s="88"/>
      <c r="CT2301" s="88"/>
      <c r="CU2301" s="88"/>
      <c r="CV2301" s="88"/>
      <c r="CW2301" s="88"/>
      <c r="CX2301" s="88"/>
      <c r="CY2301" s="88"/>
    </row>
    <row r="2302" spans="2:103" x14ac:dyDescent="0.3">
      <c r="B2302" s="87"/>
      <c r="C2302" s="87"/>
      <c r="D2302" s="144"/>
      <c r="E2302" s="144"/>
      <c r="F2302" s="87"/>
      <c r="G2302" s="88"/>
      <c r="H2302" s="88"/>
      <c r="I2302" s="88"/>
      <c r="J2302" s="87"/>
      <c r="K2302" s="87"/>
      <c r="L2302" s="87"/>
      <c r="M2302" s="87"/>
      <c r="N2302" s="87"/>
      <c r="O2302" s="88"/>
      <c r="P2302" s="88"/>
      <c r="Q2302" s="88"/>
      <c r="R2302" s="88"/>
      <c r="S2302" s="88"/>
      <c r="T2302" s="88"/>
      <c r="U2302" s="88"/>
      <c r="V2302" s="88"/>
      <c r="W2302" s="88"/>
      <c r="X2302" s="88"/>
      <c r="Y2302" s="88"/>
      <c r="Z2302" s="88"/>
      <c r="AA2302" s="88"/>
      <c r="AB2302" s="88"/>
      <c r="AC2302" s="88"/>
      <c r="AD2302" s="88"/>
      <c r="AE2302" s="88"/>
      <c r="AF2302" s="88"/>
      <c r="AG2302" s="88"/>
      <c r="AH2302" s="88"/>
      <c r="AI2302" s="88"/>
      <c r="AJ2302" s="88"/>
      <c r="AK2302" s="88"/>
      <c r="AL2302" s="88"/>
      <c r="AM2302" s="88"/>
      <c r="AN2302" s="88"/>
      <c r="AO2302" s="88"/>
      <c r="AP2302" s="88"/>
      <c r="AQ2302" s="88"/>
      <c r="AR2302" s="88"/>
      <c r="AS2302" s="88"/>
      <c r="AT2302" s="88"/>
      <c r="AU2302" s="88"/>
      <c r="AV2302" s="88"/>
      <c r="AW2302" s="88"/>
      <c r="AX2302" s="88"/>
      <c r="AY2302" s="88"/>
      <c r="AZ2302" s="88"/>
      <c r="BA2302" s="88"/>
      <c r="BB2302" s="88"/>
      <c r="BC2302" s="88"/>
      <c r="BD2302" s="88"/>
      <c r="BE2302" s="88"/>
      <c r="BF2302" s="88"/>
      <c r="BG2302" s="88"/>
      <c r="BH2302" s="88"/>
      <c r="BI2302" s="88"/>
      <c r="BJ2302" s="88"/>
      <c r="BK2302" s="88"/>
      <c r="BL2302" s="88"/>
      <c r="BM2302" s="88"/>
      <c r="BN2302" s="88"/>
      <c r="BO2302" s="88"/>
      <c r="BP2302" s="88"/>
      <c r="BQ2302" s="88"/>
      <c r="BR2302" s="88"/>
      <c r="BS2302" s="88"/>
      <c r="BT2302" s="88"/>
      <c r="BU2302" s="88"/>
      <c r="BV2302" s="88"/>
      <c r="BW2302" s="88"/>
      <c r="BX2302" s="88"/>
      <c r="BY2302" s="88"/>
      <c r="BZ2302" s="88"/>
      <c r="CA2302" s="88"/>
      <c r="CB2302" s="88"/>
      <c r="CC2302" s="88"/>
      <c r="CD2302" s="88"/>
      <c r="CE2302" s="88"/>
      <c r="CF2302" s="88"/>
      <c r="CG2302" s="88"/>
      <c r="CH2302" s="88"/>
      <c r="CI2302" s="88"/>
      <c r="CJ2302" s="88"/>
      <c r="CK2302" s="88"/>
      <c r="CL2302" s="88"/>
      <c r="CM2302" s="88"/>
      <c r="CN2302" s="88"/>
      <c r="CO2302" s="88"/>
      <c r="CP2302" s="88"/>
      <c r="CQ2302" s="88"/>
      <c r="CR2302" s="88"/>
      <c r="CS2302" s="88"/>
      <c r="CT2302" s="88"/>
      <c r="CU2302" s="88"/>
      <c r="CV2302" s="88"/>
      <c r="CW2302" s="88"/>
      <c r="CX2302" s="88"/>
      <c r="CY2302" s="88"/>
    </row>
    <row r="2303" spans="2:103" x14ac:dyDescent="0.3">
      <c r="B2303" s="87"/>
      <c r="C2303" s="87"/>
      <c r="D2303" s="144"/>
      <c r="E2303" s="144"/>
      <c r="F2303" s="87"/>
      <c r="G2303" s="88"/>
      <c r="H2303" s="88"/>
      <c r="I2303" s="88"/>
      <c r="J2303" s="87"/>
      <c r="K2303" s="87"/>
      <c r="L2303" s="87"/>
      <c r="M2303" s="87"/>
      <c r="N2303" s="87"/>
      <c r="O2303" s="88"/>
      <c r="P2303" s="88"/>
      <c r="Q2303" s="88"/>
      <c r="R2303" s="88"/>
      <c r="S2303" s="88"/>
      <c r="T2303" s="88"/>
      <c r="U2303" s="88"/>
      <c r="V2303" s="88"/>
      <c r="W2303" s="88"/>
      <c r="X2303" s="88"/>
      <c r="Y2303" s="88"/>
      <c r="Z2303" s="88"/>
      <c r="AA2303" s="88"/>
      <c r="AB2303" s="88"/>
      <c r="AC2303" s="88"/>
      <c r="AD2303" s="88"/>
      <c r="AE2303" s="88"/>
      <c r="AF2303" s="88"/>
      <c r="AG2303" s="88"/>
      <c r="AH2303" s="88"/>
      <c r="AI2303" s="88"/>
      <c r="AJ2303" s="88"/>
      <c r="AK2303" s="88"/>
      <c r="AL2303" s="88"/>
      <c r="AM2303" s="88"/>
      <c r="AN2303" s="88"/>
      <c r="AO2303" s="88"/>
      <c r="AP2303" s="88"/>
      <c r="AQ2303" s="88"/>
      <c r="AR2303" s="88"/>
      <c r="AS2303" s="88"/>
      <c r="AT2303" s="88"/>
      <c r="AU2303" s="88"/>
      <c r="AV2303" s="88"/>
      <c r="AW2303" s="88"/>
      <c r="AX2303" s="88"/>
      <c r="AY2303" s="88"/>
      <c r="AZ2303" s="88"/>
      <c r="BA2303" s="88"/>
      <c r="BB2303" s="88"/>
      <c r="BC2303" s="88"/>
      <c r="BD2303" s="88"/>
      <c r="BE2303" s="88"/>
      <c r="BF2303" s="88"/>
      <c r="BG2303" s="88"/>
      <c r="BH2303" s="88"/>
      <c r="BI2303" s="88"/>
      <c r="BJ2303" s="88"/>
      <c r="BK2303" s="88"/>
      <c r="BL2303" s="88"/>
      <c r="BM2303" s="88"/>
      <c r="BN2303" s="88"/>
      <c r="BO2303" s="88"/>
      <c r="BP2303" s="88"/>
      <c r="BQ2303" s="88"/>
      <c r="BR2303" s="88"/>
      <c r="BS2303" s="88"/>
      <c r="BT2303" s="88"/>
      <c r="BU2303" s="88"/>
      <c r="BV2303" s="88"/>
      <c r="BW2303" s="88"/>
      <c r="BX2303" s="88"/>
      <c r="BY2303" s="88"/>
      <c r="BZ2303" s="88"/>
      <c r="CA2303" s="88"/>
      <c r="CB2303" s="88"/>
      <c r="CC2303" s="88"/>
      <c r="CD2303" s="88"/>
      <c r="CE2303" s="88"/>
      <c r="CF2303" s="88"/>
      <c r="CG2303" s="88"/>
      <c r="CH2303" s="88"/>
      <c r="CI2303" s="88"/>
      <c r="CJ2303" s="88"/>
      <c r="CK2303" s="88"/>
      <c r="CL2303" s="88"/>
      <c r="CM2303" s="88"/>
      <c r="CN2303" s="88"/>
      <c r="CO2303" s="88"/>
      <c r="CP2303" s="88"/>
      <c r="CQ2303" s="88"/>
      <c r="CR2303" s="88"/>
      <c r="CS2303" s="88"/>
      <c r="CT2303" s="88"/>
      <c r="CU2303" s="88"/>
      <c r="CV2303" s="88"/>
      <c r="CW2303" s="88"/>
      <c r="CX2303" s="88"/>
      <c r="CY2303" s="88"/>
    </row>
    <row r="2304" spans="2:103" x14ac:dyDescent="0.3">
      <c r="B2304" s="87"/>
      <c r="C2304" s="87"/>
      <c r="D2304" s="144"/>
      <c r="E2304" s="144"/>
      <c r="F2304" s="87"/>
      <c r="G2304" s="88"/>
      <c r="H2304" s="88"/>
      <c r="I2304" s="88"/>
      <c r="J2304" s="87"/>
      <c r="K2304" s="87"/>
      <c r="L2304" s="87"/>
      <c r="M2304" s="87"/>
      <c r="N2304" s="87"/>
      <c r="O2304" s="88"/>
      <c r="P2304" s="88"/>
      <c r="Q2304" s="88"/>
      <c r="R2304" s="88"/>
      <c r="S2304" s="88"/>
      <c r="T2304" s="88"/>
      <c r="U2304" s="88"/>
      <c r="V2304" s="88"/>
      <c r="W2304" s="88"/>
      <c r="X2304" s="88"/>
      <c r="Y2304" s="88"/>
      <c r="Z2304" s="88"/>
      <c r="AA2304" s="88"/>
      <c r="AB2304" s="88"/>
      <c r="AC2304" s="88"/>
      <c r="AD2304" s="88"/>
      <c r="AE2304" s="88"/>
      <c r="AF2304" s="88"/>
      <c r="AG2304" s="88"/>
      <c r="AH2304" s="88"/>
      <c r="AI2304" s="88"/>
      <c r="AJ2304" s="88"/>
      <c r="AK2304" s="88"/>
      <c r="AL2304" s="88"/>
      <c r="AM2304" s="88"/>
      <c r="AN2304" s="88"/>
      <c r="AO2304" s="88"/>
      <c r="AP2304" s="88"/>
      <c r="AQ2304" s="88"/>
      <c r="AR2304" s="88"/>
      <c r="AS2304" s="88"/>
      <c r="AT2304" s="88"/>
      <c r="AU2304" s="88"/>
      <c r="AV2304" s="88"/>
      <c r="AW2304" s="88"/>
      <c r="AX2304" s="88"/>
      <c r="AY2304" s="88"/>
      <c r="AZ2304" s="88"/>
      <c r="BA2304" s="88"/>
      <c r="BB2304" s="88"/>
      <c r="BC2304" s="88"/>
      <c r="BD2304" s="88"/>
      <c r="BE2304" s="88"/>
      <c r="BF2304" s="88"/>
      <c r="BG2304" s="88"/>
      <c r="BH2304" s="88"/>
      <c r="BI2304" s="88"/>
      <c r="BJ2304" s="88"/>
      <c r="BK2304" s="88"/>
      <c r="BL2304" s="88"/>
      <c r="BM2304" s="88"/>
      <c r="BN2304" s="88"/>
      <c r="BO2304" s="88"/>
      <c r="BP2304" s="88"/>
      <c r="BQ2304" s="88"/>
      <c r="BR2304" s="88"/>
      <c r="BS2304" s="88"/>
      <c r="BT2304" s="88"/>
      <c r="BU2304" s="88"/>
      <c r="BV2304" s="88"/>
      <c r="BW2304" s="88"/>
      <c r="BX2304" s="88"/>
      <c r="BY2304" s="88"/>
      <c r="BZ2304" s="88"/>
      <c r="CA2304" s="88"/>
      <c r="CB2304" s="88"/>
      <c r="CC2304" s="88"/>
      <c r="CD2304" s="88"/>
      <c r="CE2304" s="88"/>
      <c r="CF2304" s="88"/>
      <c r="CG2304" s="88"/>
      <c r="CH2304" s="88"/>
      <c r="CI2304" s="88"/>
      <c r="CJ2304" s="88"/>
      <c r="CK2304" s="88"/>
      <c r="CL2304" s="88"/>
      <c r="CM2304" s="88"/>
      <c r="CN2304" s="88"/>
      <c r="CO2304" s="88"/>
      <c r="CP2304" s="88"/>
      <c r="CQ2304" s="88"/>
      <c r="CR2304" s="88"/>
      <c r="CS2304" s="88"/>
      <c r="CT2304" s="88"/>
      <c r="CU2304" s="88"/>
      <c r="CV2304" s="88"/>
      <c r="CW2304" s="88"/>
      <c r="CX2304" s="88"/>
      <c r="CY2304" s="88"/>
    </row>
    <row r="2305" spans="2:103" x14ac:dyDescent="0.3">
      <c r="B2305" s="87"/>
      <c r="C2305" s="87"/>
      <c r="D2305" s="144"/>
      <c r="E2305" s="144"/>
      <c r="F2305" s="87"/>
      <c r="G2305" s="88"/>
      <c r="H2305" s="88"/>
      <c r="I2305" s="88"/>
      <c r="J2305" s="87"/>
      <c r="K2305" s="87"/>
      <c r="L2305" s="87"/>
      <c r="M2305" s="87"/>
      <c r="N2305" s="87"/>
      <c r="O2305" s="88"/>
      <c r="P2305" s="88"/>
      <c r="Q2305" s="88"/>
      <c r="R2305" s="88"/>
      <c r="S2305" s="88"/>
      <c r="T2305" s="88"/>
      <c r="U2305" s="88"/>
      <c r="V2305" s="88"/>
      <c r="W2305" s="88"/>
      <c r="X2305" s="88"/>
      <c r="Y2305" s="88"/>
      <c r="Z2305" s="88"/>
      <c r="AA2305" s="88"/>
      <c r="AB2305" s="88"/>
      <c r="AC2305" s="88"/>
      <c r="AD2305" s="88"/>
      <c r="AE2305" s="88"/>
      <c r="AF2305" s="88"/>
      <c r="AG2305" s="88"/>
      <c r="AH2305" s="88"/>
      <c r="AI2305" s="88"/>
      <c r="AJ2305" s="88"/>
      <c r="AK2305" s="88"/>
      <c r="AL2305" s="88"/>
      <c r="AM2305" s="88"/>
      <c r="AN2305" s="88"/>
      <c r="AO2305" s="88"/>
      <c r="AP2305" s="88"/>
      <c r="AQ2305" s="88"/>
      <c r="AR2305" s="88"/>
      <c r="AS2305" s="88"/>
      <c r="AT2305" s="88"/>
      <c r="AU2305" s="88"/>
      <c r="AV2305" s="88"/>
      <c r="AW2305" s="88"/>
      <c r="AX2305" s="88"/>
      <c r="AY2305" s="88"/>
      <c r="AZ2305" s="88"/>
      <c r="BA2305" s="88"/>
      <c r="BB2305" s="88"/>
      <c r="BC2305" s="88"/>
      <c r="BD2305" s="88"/>
      <c r="BE2305" s="88"/>
      <c r="BF2305" s="88"/>
      <c r="BG2305" s="88"/>
      <c r="BH2305" s="88"/>
      <c r="BI2305" s="88"/>
      <c r="BJ2305" s="88"/>
      <c r="BK2305" s="88"/>
      <c r="BL2305" s="88"/>
      <c r="BM2305" s="88"/>
      <c r="BN2305" s="88"/>
      <c r="BO2305" s="88"/>
      <c r="BP2305" s="88"/>
      <c r="BQ2305" s="88"/>
      <c r="BR2305" s="88"/>
      <c r="BS2305" s="88"/>
      <c r="BT2305" s="88"/>
      <c r="BU2305" s="88"/>
      <c r="BV2305" s="88"/>
      <c r="BW2305" s="88"/>
      <c r="BX2305" s="88"/>
      <c r="BY2305" s="88"/>
      <c r="BZ2305" s="88"/>
      <c r="CA2305" s="88"/>
      <c r="CB2305" s="88"/>
      <c r="CC2305" s="88"/>
      <c r="CD2305" s="88"/>
      <c r="CE2305" s="88"/>
      <c r="CF2305" s="88"/>
      <c r="CG2305" s="88"/>
      <c r="CH2305" s="88"/>
      <c r="CI2305" s="88"/>
      <c r="CJ2305" s="88"/>
      <c r="CK2305" s="88"/>
      <c r="CL2305" s="88"/>
      <c r="CM2305" s="88"/>
      <c r="CN2305" s="88"/>
      <c r="CO2305" s="88"/>
      <c r="CP2305" s="88"/>
      <c r="CQ2305" s="88"/>
      <c r="CR2305" s="88"/>
      <c r="CS2305" s="88"/>
      <c r="CT2305" s="88"/>
      <c r="CU2305" s="88"/>
      <c r="CV2305" s="88"/>
      <c r="CW2305" s="88"/>
      <c r="CX2305" s="88"/>
      <c r="CY2305" s="88"/>
    </row>
    <row r="2306" spans="2:103" x14ac:dyDescent="0.3">
      <c r="B2306" s="87"/>
      <c r="C2306" s="87"/>
      <c r="D2306" s="144"/>
      <c r="E2306" s="144"/>
      <c r="F2306" s="87"/>
      <c r="G2306" s="88"/>
      <c r="H2306" s="88"/>
      <c r="I2306" s="88"/>
      <c r="J2306" s="87"/>
      <c r="K2306" s="87"/>
      <c r="L2306" s="87"/>
      <c r="M2306" s="87"/>
      <c r="N2306" s="87"/>
      <c r="O2306" s="88"/>
      <c r="P2306" s="88"/>
      <c r="Q2306" s="88"/>
      <c r="R2306" s="88"/>
      <c r="S2306" s="88"/>
      <c r="T2306" s="88"/>
      <c r="U2306" s="88"/>
      <c r="V2306" s="88"/>
      <c r="W2306" s="88"/>
      <c r="X2306" s="88"/>
      <c r="Y2306" s="88"/>
      <c r="Z2306" s="88"/>
      <c r="AA2306" s="88"/>
      <c r="AB2306" s="88"/>
      <c r="AC2306" s="88"/>
      <c r="AD2306" s="88"/>
      <c r="AE2306" s="88"/>
      <c r="AF2306" s="88"/>
      <c r="AG2306" s="88"/>
      <c r="AH2306" s="88"/>
      <c r="AI2306" s="88"/>
      <c r="AJ2306" s="88"/>
      <c r="AK2306" s="88"/>
      <c r="AL2306" s="88"/>
      <c r="AM2306" s="88"/>
      <c r="AN2306" s="88"/>
      <c r="AO2306" s="88"/>
      <c r="AP2306" s="88"/>
      <c r="AQ2306" s="88"/>
      <c r="AR2306" s="88"/>
      <c r="AS2306" s="88"/>
      <c r="AT2306" s="88"/>
      <c r="AU2306" s="88"/>
      <c r="AV2306" s="88"/>
      <c r="AW2306" s="88"/>
      <c r="AX2306" s="88"/>
      <c r="AY2306" s="88"/>
      <c r="AZ2306" s="88"/>
      <c r="BA2306" s="88"/>
      <c r="BB2306" s="88"/>
      <c r="BC2306" s="88"/>
      <c r="BD2306" s="88"/>
      <c r="BE2306" s="88"/>
      <c r="BF2306" s="88"/>
      <c r="BG2306" s="88"/>
      <c r="BH2306" s="88"/>
      <c r="BI2306" s="88"/>
      <c r="BJ2306" s="88"/>
      <c r="BK2306" s="88"/>
      <c r="BL2306" s="88"/>
      <c r="BM2306" s="88"/>
      <c r="BN2306" s="88"/>
      <c r="BO2306" s="88"/>
      <c r="BP2306" s="88"/>
      <c r="BQ2306" s="88"/>
      <c r="BR2306" s="88"/>
      <c r="BS2306" s="88"/>
      <c r="BT2306" s="88"/>
      <c r="BU2306" s="88"/>
      <c r="BV2306" s="88"/>
      <c r="BW2306" s="88"/>
      <c r="BX2306" s="88"/>
      <c r="BY2306" s="88"/>
      <c r="BZ2306" s="88"/>
      <c r="CA2306" s="88"/>
      <c r="CB2306" s="88"/>
      <c r="CC2306" s="88"/>
      <c r="CD2306" s="88"/>
      <c r="CE2306" s="88"/>
      <c r="CF2306" s="88"/>
      <c r="CG2306" s="88"/>
      <c r="CH2306" s="88"/>
      <c r="CI2306" s="88"/>
      <c r="CJ2306" s="88"/>
      <c r="CK2306" s="88"/>
      <c r="CL2306" s="88"/>
      <c r="CM2306" s="88"/>
      <c r="CN2306" s="88"/>
      <c r="CO2306" s="88"/>
      <c r="CP2306" s="88"/>
      <c r="CQ2306" s="88"/>
      <c r="CR2306" s="88"/>
      <c r="CS2306" s="88"/>
      <c r="CT2306" s="88"/>
      <c r="CU2306" s="88"/>
      <c r="CV2306" s="88"/>
      <c r="CW2306" s="88"/>
      <c r="CX2306" s="88"/>
      <c r="CY2306" s="88"/>
    </row>
    <row r="2307" spans="2:103" x14ac:dyDescent="0.3">
      <c r="B2307" s="87"/>
      <c r="C2307" s="87"/>
      <c r="D2307" s="144"/>
      <c r="E2307" s="144"/>
      <c r="F2307" s="87"/>
      <c r="G2307" s="88"/>
      <c r="H2307" s="88"/>
      <c r="I2307" s="88"/>
      <c r="J2307" s="87"/>
      <c r="K2307" s="87"/>
      <c r="L2307" s="87"/>
      <c r="M2307" s="87"/>
      <c r="N2307" s="87"/>
      <c r="O2307" s="88"/>
      <c r="P2307" s="88"/>
      <c r="Q2307" s="88"/>
      <c r="R2307" s="88"/>
      <c r="S2307" s="88"/>
      <c r="T2307" s="88"/>
      <c r="U2307" s="88"/>
      <c r="V2307" s="88"/>
      <c r="W2307" s="88"/>
      <c r="X2307" s="88"/>
      <c r="Y2307" s="88"/>
      <c r="Z2307" s="88"/>
      <c r="AA2307" s="88"/>
      <c r="AB2307" s="88"/>
      <c r="AC2307" s="88"/>
      <c r="AD2307" s="88"/>
      <c r="AE2307" s="88"/>
      <c r="AF2307" s="88"/>
      <c r="AG2307" s="88"/>
      <c r="AH2307" s="88"/>
      <c r="AI2307" s="88"/>
      <c r="AJ2307" s="88"/>
      <c r="AK2307" s="88"/>
      <c r="AL2307" s="88"/>
      <c r="AM2307" s="88"/>
      <c r="AN2307" s="88"/>
      <c r="AO2307" s="88"/>
      <c r="AP2307" s="88"/>
      <c r="AQ2307" s="88"/>
      <c r="AR2307" s="88"/>
      <c r="AS2307" s="88"/>
      <c r="AT2307" s="88"/>
      <c r="AU2307" s="88"/>
      <c r="AV2307" s="88"/>
      <c r="AW2307" s="88"/>
      <c r="AX2307" s="88"/>
      <c r="AY2307" s="88"/>
      <c r="AZ2307" s="88"/>
      <c r="BA2307" s="88"/>
      <c r="BB2307" s="88"/>
      <c r="BC2307" s="88"/>
      <c r="BD2307" s="88"/>
      <c r="BE2307" s="88"/>
      <c r="BF2307" s="88"/>
      <c r="BG2307" s="88"/>
      <c r="BH2307" s="88"/>
      <c r="BI2307" s="88"/>
      <c r="BJ2307" s="88"/>
      <c r="BK2307" s="88"/>
      <c r="BL2307" s="88"/>
      <c r="BM2307" s="88"/>
      <c r="BN2307" s="88"/>
      <c r="BO2307" s="88"/>
      <c r="BP2307" s="88"/>
      <c r="BQ2307" s="88"/>
      <c r="BR2307" s="88"/>
      <c r="BS2307" s="88"/>
      <c r="BT2307" s="88"/>
      <c r="BU2307" s="88"/>
      <c r="BV2307" s="88"/>
      <c r="BW2307" s="88"/>
      <c r="BX2307" s="88"/>
      <c r="BY2307" s="88"/>
      <c r="BZ2307" s="88"/>
      <c r="CA2307" s="88"/>
      <c r="CB2307" s="88"/>
      <c r="CC2307" s="88"/>
      <c r="CD2307" s="88"/>
      <c r="CE2307" s="88"/>
      <c r="CF2307" s="88"/>
      <c r="CG2307" s="88"/>
      <c r="CH2307" s="88"/>
      <c r="CI2307" s="88"/>
      <c r="CJ2307" s="88"/>
      <c r="CK2307" s="88"/>
      <c r="CL2307" s="88"/>
      <c r="CM2307" s="88"/>
      <c r="CN2307" s="88"/>
      <c r="CO2307" s="88"/>
      <c r="CP2307" s="88"/>
      <c r="CQ2307" s="88"/>
      <c r="CR2307" s="88"/>
      <c r="CS2307" s="88"/>
      <c r="CT2307" s="88"/>
      <c r="CU2307" s="88"/>
      <c r="CV2307" s="88"/>
      <c r="CW2307" s="88"/>
      <c r="CX2307" s="88"/>
      <c r="CY2307" s="88"/>
    </row>
    <row r="2308" spans="2:103" x14ac:dyDescent="0.3">
      <c r="B2308" s="87"/>
      <c r="C2308" s="87"/>
      <c r="D2308" s="144"/>
      <c r="E2308" s="144"/>
      <c r="F2308" s="87"/>
      <c r="G2308" s="88"/>
      <c r="H2308" s="88"/>
      <c r="I2308" s="88"/>
      <c r="J2308" s="87"/>
      <c r="K2308" s="87"/>
      <c r="L2308" s="87"/>
      <c r="M2308" s="87"/>
      <c r="N2308" s="87"/>
      <c r="O2308" s="88"/>
      <c r="P2308" s="88"/>
      <c r="Q2308" s="88"/>
      <c r="R2308" s="88"/>
      <c r="S2308" s="88"/>
      <c r="T2308" s="88"/>
      <c r="U2308" s="88"/>
      <c r="V2308" s="88"/>
      <c r="W2308" s="88"/>
      <c r="X2308" s="88"/>
      <c r="Y2308" s="88"/>
      <c r="Z2308" s="88"/>
      <c r="AA2308" s="88"/>
      <c r="AB2308" s="88"/>
      <c r="AC2308" s="88"/>
      <c r="AD2308" s="88"/>
      <c r="AE2308" s="88"/>
      <c r="AF2308" s="88"/>
      <c r="AG2308" s="88"/>
      <c r="AH2308" s="88"/>
      <c r="AI2308" s="88"/>
      <c r="AJ2308" s="88"/>
      <c r="AK2308" s="88"/>
      <c r="AL2308" s="88"/>
      <c r="AM2308" s="88"/>
      <c r="AN2308" s="88"/>
      <c r="AO2308" s="88"/>
      <c r="AP2308" s="88"/>
      <c r="AQ2308" s="88"/>
      <c r="AR2308" s="88"/>
      <c r="AS2308" s="88"/>
      <c r="AT2308" s="88"/>
      <c r="AU2308" s="88"/>
      <c r="AV2308" s="88"/>
      <c r="AW2308" s="88"/>
      <c r="AX2308" s="88"/>
      <c r="AY2308" s="88"/>
      <c r="AZ2308" s="88"/>
      <c r="BA2308" s="88"/>
      <c r="BB2308" s="88"/>
      <c r="BC2308" s="88"/>
      <c r="BD2308" s="88"/>
      <c r="BE2308" s="88"/>
      <c r="BF2308" s="88"/>
      <c r="BG2308" s="88"/>
      <c r="BH2308" s="88"/>
      <c r="BI2308" s="88"/>
      <c r="BJ2308" s="88"/>
      <c r="BK2308" s="88"/>
      <c r="BL2308" s="88"/>
      <c r="BM2308" s="88"/>
      <c r="BN2308" s="88"/>
      <c r="BO2308" s="88"/>
      <c r="BP2308" s="88"/>
      <c r="BQ2308" s="88"/>
      <c r="BR2308" s="88"/>
      <c r="BS2308" s="88"/>
      <c r="BT2308" s="88"/>
      <c r="BU2308" s="88"/>
      <c r="BV2308" s="88"/>
      <c r="BW2308" s="88"/>
      <c r="BX2308" s="88"/>
      <c r="BY2308" s="88"/>
      <c r="BZ2308" s="88"/>
      <c r="CA2308" s="88"/>
      <c r="CB2308" s="88"/>
      <c r="CC2308" s="88"/>
      <c r="CD2308" s="88"/>
      <c r="CE2308" s="88"/>
      <c r="CF2308" s="88"/>
      <c r="CG2308" s="88"/>
      <c r="CH2308" s="88"/>
      <c r="CI2308" s="88"/>
      <c r="CJ2308" s="88"/>
      <c r="CK2308" s="88"/>
      <c r="CL2308" s="88"/>
      <c r="CM2308" s="88"/>
      <c r="CN2308" s="88"/>
      <c r="CO2308" s="88"/>
      <c r="CP2308" s="88"/>
      <c r="CQ2308" s="88"/>
      <c r="CR2308" s="88"/>
      <c r="CS2308" s="88"/>
      <c r="CT2308" s="88"/>
      <c r="CU2308" s="88"/>
      <c r="CV2308" s="88"/>
      <c r="CW2308" s="88"/>
      <c r="CX2308" s="88"/>
      <c r="CY2308" s="88"/>
    </row>
    <row r="2309" spans="2:103" x14ac:dyDescent="0.3">
      <c r="B2309" s="87"/>
      <c r="C2309" s="87"/>
      <c r="D2309" s="144"/>
      <c r="E2309" s="144"/>
      <c r="F2309" s="87"/>
      <c r="G2309" s="88"/>
      <c r="H2309" s="88"/>
      <c r="I2309" s="88"/>
      <c r="J2309" s="87"/>
      <c r="K2309" s="87"/>
      <c r="L2309" s="87"/>
      <c r="M2309" s="87"/>
      <c r="N2309" s="87"/>
      <c r="O2309" s="88"/>
      <c r="P2309" s="88"/>
      <c r="Q2309" s="88"/>
      <c r="R2309" s="88"/>
      <c r="S2309" s="88"/>
      <c r="T2309" s="88"/>
      <c r="U2309" s="88"/>
      <c r="V2309" s="88"/>
      <c r="W2309" s="88"/>
      <c r="X2309" s="88"/>
      <c r="Y2309" s="88"/>
      <c r="Z2309" s="88"/>
      <c r="AA2309" s="88"/>
      <c r="AB2309" s="88"/>
      <c r="AC2309" s="88"/>
      <c r="AD2309" s="88"/>
      <c r="AE2309" s="88"/>
      <c r="AF2309" s="88"/>
      <c r="AG2309" s="88"/>
      <c r="AH2309" s="88"/>
      <c r="AI2309" s="88"/>
      <c r="AJ2309" s="88"/>
      <c r="AK2309" s="88"/>
      <c r="AL2309" s="88"/>
      <c r="AM2309" s="88"/>
      <c r="AN2309" s="88"/>
      <c r="AO2309" s="88"/>
      <c r="AP2309" s="88"/>
      <c r="AQ2309" s="88"/>
      <c r="AR2309" s="88"/>
      <c r="AS2309" s="88"/>
      <c r="AT2309" s="88"/>
      <c r="AU2309" s="88"/>
      <c r="AV2309" s="88"/>
      <c r="AW2309" s="88"/>
      <c r="AX2309" s="88"/>
      <c r="AY2309" s="88"/>
      <c r="AZ2309" s="88"/>
      <c r="BA2309" s="88"/>
      <c r="BB2309" s="88"/>
      <c r="BC2309" s="88"/>
      <c r="BD2309" s="88"/>
      <c r="BE2309" s="88"/>
      <c r="BF2309" s="88"/>
      <c r="BG2309" s="88"/>
      <c r="BH2309" s="88"/>
      <c r="BI2309" s="88"/>
      <c r="BJ2309" s="88"/>
      <c r="BK2309" s="88"/>
      <c r="BL2309" s="88"/>
      <c r="BM2309" s="88"/>
      <c r="BN2309" s="88"/>
      <c r="BO2309" s="88"/>
      <c r="BP2309" s="88"/>
      <c r="BQ2309" s="88"/>
      <c r="BR2309" s="88"/>
      <c r="BS2309" s="88"/>
      <c r="BT2309" s="88"/>
      <c r="BU2309" s="88"/>
      <c r="BV2309" s="88"/>
      <c r="BW2309" s="88"/>
      <c r="BX2309" s="88"/>
      <c r="BY2309" s="88"/>
      <c r="BZ2309" s="88"/>
      <c r="CA2309" s="88"/>
      <c r="CB2309" s="88"/>
      <c r="CC2309" s="88"/>
      <c r="CD2309" s="88"/>
      <c r="CE2309" s="88"/>
      <c r="CF2309" s="88"/>
      <c r="CG2309" s="88"/>
      <c r="CH2309" s="88"/>
      <c r="CI2309" s="88"/>
      <c r="CJ2309" s="88"/>
      <c r="CK2309" s="88"/>
      <c r="CL2309" s="88"/>
      <c r="CM2309" s="88"/>
      <c r="CN2309" s="88"/>
      <c r="CO2309" s="88"/>
      <c r="CP2309" s="88"/>
      <c r="CQ2309" s="88"/>
      <c r="CR2309" s="88"/>
      <c r="CS2309" s="88"/>
      <c r="CT2309" s="88"/>
      <c r="CU2309" s="88"/>
      <c r="CV2309" s="88"/>
      <c r="CW2309" s="88"/>
      <c r="CX2309" s="88"/>
      <c r="CY2309" s="88"/>
    </row>
    <row r="2310" spans="2:103" x14ac:dyDescent="0.3">
      <c r="B2310" s="87"/>
      <c r="C2310" s="87"/>
      <c r="D2310" s="144"/>
      <c r="E2310" s="144"/>
      <c r="F2310" s="87"/>
      <c r="G2310" s="88"/>
      <c r="H2310" s="88"/>
      <c r="I2310" s="88"/>
      <c r="J2310" s="87"/>
      <c r="K2310" s="87"/>
      <c r="L2310" s="87"/>
      <c r="M2310" s="87"/>
      <c r="N2310" s="87"/>
      <c r="O2310" s="88"/>
      <c r="P2310" s="88"/>
      <c r="Q2310" s="88"/>
      <c r="R2310" s="88"/>
      <c r="S2310" s="88"/>
      <c r="T2310" s="88"/>
      <c r="U2310" s="88"/>
      <c r="V2310" s="88"/>
      <c r="W2310" s="88"/>
      <c r="X2310" s="88"/>
      <c r="Y2310" s="88"/>
      <c r="Z2310" s="88"/>
      <c r="AA2310" s="88"/>
      <c r="AB2310" s="88"/>
      <c r="AC2310" s="88"/>
      <c r="AD2310" s="88"/>
      <c r="AE2310" s="88"/>
      <c r="AF2310" s="88"/>
      <c r="AG2310" s="88"/>
      <c r="AH2310" s="88"/>
      <c r="AI2310" s="88"/>
      <c r="AJ2310" s="88"/>
      <c r="AK2310" s="88"/>
      <c r="AL2310" s="88"/>
      <c r="AM2310" s="88"/>
      <c r="AN2310" s="88"/>
      <c r="AO2310" s="88"/>
      <c r="AP2310" s="88"/>
      <c r="AQ2310" s="88"/>
      <c r="AR2310" s="88"/>
      <c r="AS2310" s="88"/>
      <c r="AT2310" s="88"/>
      <c r="AU2310" s="88"/>
      <c r="AV2310" s="88"/>
      <c r="AW2310" s="88"/>
      <c r="AX2310" s="88"/>
      <c r="AY2310" s="88"/>
      <c r="AZ2310" s="88"/>
      <c r="BA2310" s="88"/>
      <c r="BB2310" s="88"/>
      <c r="BC2310" s="88"/>
      <c r="BD2310" s="88"/>
      <c r="BE2310" s="88"/>
      <c r="BF2310" s="88"/>
      <c r="BG2310" s="88"/>
      <c r="BH2310" s="88"/>
      <c r="BI2310" s="88"/>
      <c r="BJ2310" s="88"/>
      <c r="BK2310" s="88"/>
      <c r="BL2310" s="88"/>
      <c r="BM2310" s="88"/>
      <c r="BN2310" s="88"/>
      <c r="BO2310" s="88"/>
      <c r="BP2310" s="88"/>
      <c r="BQ2310" s="88"/>
      <c r="BR2310" s="88"/>
      <c r="BS2310" s="88"/>
      <c r="BT2310" s="88"/>
      <c r="BU2310" s="88"/>
      <c r="BV2310" s="88"/>
      <c r="BW2310" s="88"/>
      <c r="BX2310" s="88"/>
      <c r="BY2310" s="88"/>
      <c r="BZ2310" s="88"/>
      <c r="CA2310" s="88"/>
      <c r="CB2310" s="88"/>
      <c r="CC2310" s="88"/>
      <c r="CD2310" s="88"/>
      <c r="CE2310" s="88"/>
      <c r="CF2310" s="88"/>
      <c r="CG2310" s="88"/>
      <c r="CH2310" s="88"/>
      <c r="CI2310" s="88"/>
      <c r="CJ2310" s="88"/>
      <c r="CK2310" s="88"/>
      <c r="CL2310" s="88"/>
      <c r="CM2310" s="88"/>
      <c r="CN2310" s="88"/>
      <c r="CO2310" s="88"/>
      <c r="CP2310" s="88"/>
      <c r="CQ2310" s="88"/>
      <c r="CR2310" s="88"/>
      <c r="CS2310" s="88"/>
      <c r="CT2310" s="88"/>
      <c r="CU2310" s="88"/>
      <c r="CV2310" s="88"/>
      <c r="CW2310" s="88"/>
      <c r="CX2310" s="88"/>
      <c r="CY2310" s="88"/>
    </row>
    <row r="2311" spans="2:103" x14ac:dyDescent="0.3">
      <c r="B2311" s="87"/>
      <c r="C2311" s="87"/>
      <c r="D2311" s="144"/>
      <c r="E2311" s="144"/>
      <c r="F2311" s="87"/>
      <c r="G2311" s="88"/>
      <c r="H2311" s="88"/>
      <c r="I2311" s="88"/>
      <c r="J2311" s="87"/>
      <c r="K2311" s="87"/>
      <c r="L2311" s="87"/>
      <c r="M2311" s="87"/>
      <c r="N2311" s="87"/>
      <c r="O2311" s="88"/>
      <c r="P2311" s="88"/>
      <c r="Q2311" s="88"/>
      <c r="R2311" s="88"/>
      <c r="S2311" s="88"/>
      <c r="T2311" s="88"/>
      <c r="U2311" s="88"/>
      <c r="V2311" s="88"/>
      <c r="W2311" s="88"/>
      <c r="X2311" s="88"/>
      <c r="Y2311" s="88"/>
      <c r="Z2311" s="88"/>
      <c r="AA2311" s="88"/>
      <c r="AB2311" s="88"/>
      <c r="AC2311" s="88"/>
      <c r="AD2311" s="88"/>
      <c r="AE2311" s="88"/>
      <c r="AF2311" s="88"/>
      <c r="AG2311" s="88"/>
      <c r="AH2311" s="88"/>
      <c r="AI2311" s="88"/>
      <c r="AJ2311" s="88"/>
      <c r="AK2311" s="88"/>
      <c r="AL2311" s="88"/>
      <c r="AM2311" s="88"/>
      <c r="AN2311" s="88"/>
      <c r="AO2311" s="88"/>
      <c r="AP2311" s="88"/>
      <c r="AQ2311" s="88"/>
      <c r="AR2311" s="88"/>
      <c r="AS2311" s="88"/>
      <c r="AT2311" s="88"/>
      <c r="AU2311" s="88"/>
      <c r="AV2311" s="88"/>
      <c r="AW2311" s="88"/>
      <c r="AX2311" s="88"/>
      <c r="AY2311" s="88"/>
      <c r="AZ2311" s="88"/>
      <c r="BA2311" s="88"/>
      <c r="BB2311" s="88"/>
      <c r="BC2311" s="88"/>
      <c r="BD2311" s="88"/>
      <c r="BE2311" s="88"/>
      <c r="BF2311" s="88"/>
      <c r="BG2311" s="88"/>
      <c r="BH2311" s="88"/>
      <c r="BI2311" s="88"/>
      <c r="BJ2311" s="88"/>
      <c r="BK2311" s="88"/>
      <c r="BL2311" s="88"/>
      <c r="BM2311" s="88"/>
      <c r="BN2311" s="88"/>
      <c r="BO2311" s="88"/>
      <c r="BP2311" s="88"/>
      <c r="BQ2311" s="88"/>
      <c r="BR2311" s="88"/>
      <c r="BS2311" s="88"/>
      <c r="BT2311" s="88"/>
      <c r="BU2311" s="88"/>
      <c r="BV2311" s="88"/>
      <c r="BW2311" s="88"/>
      <c r="BX2311" s="88"/>
      <c r="BY2311" s="88"/>
      <c r="BZ2311" s="88"/>
      <c r="CA2311" s="88"/>
      <c r="CB2311" s="88"/>
      <c r="CC2311" s="88"/>
      <c r="CD2311" s="88"/>
      <c r="CE2311" s="88"/>
      <c r="CF2311" s="88"/>
      <c r="CG2311" s="88"/>
      <c r="CH2311" s="88"/>
      <c r="CI2311" s="88"/>
      <c r="CJ2311" s="88"/>
      <c r="CK2311" s="88"/>
      <c r="CL2311" s="88"/>
      <c r="CM2311" s="88"/>
      <c r="CN2311" s="88"/>
      <c r="CO2311" s="88"/>
      <c r="CP2311" s="88"/>
      <c r="CQ2311" s="88"/>
      <c r="CR2311" s="88"/>
      <c r="CS2311" s="88"/>
      <c r="CT2311" s="88"/>
      <c r="CU2311" s="88"/>
      <c r="CV2311" s="88"/>
      <c r="CW2311" s="88"/>
      <c r="CX2311" s="88"/>
      <c r="CY2311" s="88"/>
    </row>
    <row r="2312" spans="2:103" x14ac:dyDescent="0.3">
      <c r="B2312" s="87"/>
      <c r="C2312" s="87"/>
      <c r="D2312" s="144"/>
      <c r="E2312" s="144"/>
      <c r="F2312" s="87"/>
      <c r="G2312" s="88"/>
      <c r="H2312" s="88"/>
      <c r="I2312" s="88"/>
      <c r="J2312" s="87"/>
      <c r="K2312" s="87"/>
      <c r="L2312" s="87"/>
      <c r="M2312" s="87"/>
      <c r="N2312" s="87"/>
      <c r="O2312" s="88"/>
      <c r="P2312" s="88"/>
      <c r="Q2312" s="88"/>
      <c r="R2312" s="88"/>
      <c r="S2312" s="88"/>
      <c r="T2312" s="88"/>
      <c r="U2312" s="88"/>
      <c r="V2312" s="88"/>
      <c r="W2312" s="88"/>
      <c r="X2312" s="88"/>
      <c r="Y2312" s="88"/>
      <c r="Z2312" s="88"/>
      <c r="AA2312" s="88"/>
      <c r="AB2312" s="88"/>
      <c r="AC2312" s="88"/>
      <c r="AD2312" s="88"/>
      <c r="AE2312" s="88"/>
      <c r="AF2312" s="88"/>
      <c r="AG2312" s="88"/>
      <c r="AH2312" s="88"/>
      <c r="AI2312" s="88"/>
      <c r="AJ2312" s="88"/>
      <c r="AK2312" s="88"/>
      <c r="AL2312" s="88"/>
      <c r="AM2312" s="88"/>
      <c r="AN2312" s="88"/>
      <c r="AO2312" s="88"/>
      <c r="AP2312" s="88"/>
      <c r="AQ2312" s="88"/>
      <c r="AR2312" s="88"/>
      <c r="AS2312" s="88"/>
      <c r="AT2312" s="88"/>
      <c r="AU2312" s="88"/>
      <c r="AV2312" s="88"/>
      <c r="AW2312" s="88"/>
      <c r="AX2312" s="88"/>
      <c r="AY2312" s="88"/>
      <c r="AZ2312" s="88"/>
      <c r="BA2312" s="88"/>
      <c r="BB2312" s="88"/>
      <c r="BC2312" s="88"/>
      <c r="BD2312" s="88"/>
      <c r="BE2312" s="88"/>
      <c r="BF2312" s="88"/>
      <c r="BG2312" s="88"/>
      <c r="BH2312" s="88"/>
      <c r="BI2312" s="88"/>
      <c r="BJ2312" s="88"/>
      <c r="BK2312" s="88"/>
      <c r="BL2312" s="88"/>
      <c r="BM2312" s="88"/>
      <c r="BN2312" s="88"/>
      <c r="BO2312" s="88"/>
      <c r="BP2312" s="88"/>
      <c r="BQ2312" s="88"/>
      <c r="BR2312" s="88"/>
      <c r="BS2312" s="88"/>
      <c r="BT2312" s="88"/>
      <c r="BU2312" s="88"/>
      <c r="BV2312" s="88"/>
      <c r="BW2312" s="88"/>
      <c r="BX2312" s="88"/>
      <c r="BY2312" s="88"/>
      <c r="BZ2312" s="88"/>
      <c r="CA2312" s="88"/>
      <c r="CB2312" s="88"/>
      <c r="CC2312" s="88"/>
      <c r="CD2312" s="88"/>
      <c r="CE2312" s="88"/>
      <c r="CF2312" s="88"/>
      <c r="CG2312" s="88"/>
      <c r="CH2312" s="88"/>
      <c r="CI2312" s="88"/>
      <c r="CJ2312" s="88"/>
      <c r="CK2312" s="88"/>
      <c r="CL2312" s="88"/>
      <c r="CM2312" s="88"/>
      <c r="CN2312" s="88"/>
      <c r="CO2312" s="88"/>
      <c r="CP2312" s="88"/>
      <c r="CQ2312" s="88"/>
      <c r="CR2312" s="88"/>
      <c r="CS2312" s="88"/>
      <c r="CT2312" s="88"/>
      <c r="CU2312" s="88"/>
      <c r="CV2312" s="88"/>
      <c r="CW2312" s="88"/>
      <c r="CX2312" s="88"/>
      <c r="CY2312" s="88"/>
    </row>
    <row r="2313" spans="2:103" x14ac:dyDescent="0.3">
      <c r="B2313" s="87"/>
      <c r="C2313" s="87"/>
      <c r="D2313" s="144"/>
      <c r="E2313" s="144"/>
      <c r="F2313" s="87"/>
      <c r="G2313" s="88"/>
      <c r="H2313" s="88"/>
      <c r="I2313" s="88"/>
      <c r="J2313" s="87"/>
      <c r="K2313" s="87"/>
      <c r="L2313" s="87"/>
      <c r="M2313" s="87"/>
      <c r="N2313" s="87"/>
      <c r="O2313" s="88"/>
      <c r="P2313" s="88"/>
      <c r="Q2313" s="88"/>
      <c r="R2313" s="88"/>
      <c r="S2313" s="88"/>
      <c r="T2313" s="88"/>
      <c r="U2313" s="88"/>
      <c r="V2313" s="88"/>
      <c r="W2313" s="88"/>
      <c r="X2313" s="88"/>
      <c r="Y2313" s="88"/>
      <c r="Z2313" s="88"/>
      <c r="AA2313" s="88"/>
      <c r="AB2313" s="88"/>
      <c r="AC2313" s="88"/>
      <c r="AD2313" s="88"/>
      <c r="AE2313" s="88"/>
      <c r="AF2313" s="88"/>
      <c r="AG2313" s="88"/>
      <c r="AH2313" s="88"/>
      <c r="AI2313" s="88"/>
      <c r="AJ2313" s="88"/>
      <c r="AK2313" s="88"/>
      <c r="AL2313" s="88"/>
      <c r="AM2313" s="88"/>
      <c r="AN2313" s="88"/>
      <c r="AO2313" s="88"/>
      <c r="AP2313" s="88"/>
      <c r="AQ2313" s="88"/>
      <c r="AR2313" s="88"/>
      <c r="AS2313" s="88"/>
      <c r="AT2313" s="88"/>
      <c r="AU2313" s="88"/>
      <c r="AV2313" s="88"/>
      <c r="AW2313" s="88"/>
      <c r="AX2313" s="88"/>
      <c r="AY2313" s="88"/>
      <c r="AZ2313" s="88"/>
      <c r="BA2313" s="88"/>
      <c r="BB2313" s="88"/>
      <c r="BC2313" s="88"/>
      <c r="BD2313" s="88"/>
      <c r="BE2313" s="88"/>
      <c r="BF2313" s="88"/>
      <c r="BG2313" s="88"/>
      <c r="BH2313" s="88"/>
      <c r="BI2313" s="88"/>
      <c r="BJ2313" s="88"/>
      <c r="BK2313" s="88"/>
      <c r="BL2313" s="88"/>
      <c r="BM2313" s="88"/>
      <c r="BN2313" s="88"/>
      <c r="BO2313" s="88"/>
      <c r="BP2313" s="88"/>
      <c r="BQ2313" s="88"/>
      <c r="BR2313" s="88"/>
      <c r="BS2313" s="88"/>
      <c r="BT2313" s="88"/>
      <c r="BU2313" s="88"/>
      <c r="BV2313" s="88"/>
      <c r="BW2313" s="88"/>
      <c r="BX2313" s="88"/>
      <c r="BY2313" s="88"/>
      <c r="BZ2313" s="88"/>
      <c r="CA2313" s="88"/>
      <c r="CB2313" s="88"/>
      <c r="CC2313" s="88"/>
      <c r="CD2313" s="88"/>
      <c r="CE2313" s="88"/>
      <c r="CF2313" s="88"/>
      <c r="CG2313" s="88"/>
      <c r="CH2313" s="88"/>
      <c r="CI2313" s="88"/>
      <c r="CJ2313" s="88"/>
      <c r="CK2313" s="88"/>
      <c r="CL2313" s="88"/>
      <c r="CM2313" s="88"/>
      <c r="CN2313" s="88"/>
      <c r="CO2313" s="88"/>
      <c r="CP2313" s="88"/>
      <c r="CQ2313" s="88"/>
      <c r="CR2313" s="88"/>
      <c r="CS2313" s="88"/>
      <c r="CT2313" s="88"/>
      <c r="CU2313" s="88"/>
      <c r="CV2313" s="88"/>
      <c r="CW2313" s="88"/>
      <c r="CX2313" s="88"/>
      <c r="CY2313" s="88"/>
    </row>
    <row r="2314" spans="2:103" x14ac:dyDescent="0.3">
      <c r="B2314" s="87"/>
      <c r="C2314" s="87"/>
      <c r="D2314" s="144"/>
      <c r="E2314" s="144"/>
      <c r="F2314" s="87"/>
      <c r="G2314" s="88"/>
      <c r="H2314" s="88"/>
      <c r="I2314" s="88"/>
      <c r="J2314" s="87"/>
      <c r="K2314" s="87"/>
      <c r="L2314" s="87"/>
      <c r="M2314" s="87"/>
      <c r="N2314" s="87"/>
      <c r="O2314" s="88"/>
      <c r="P2314" s="88"/>
      <c r="Q2314" s="88"/>
      <c r="R2314" s="88"/>
      <c r="S2314" s="88"/>
      <c r="T2314" s="88"/>
      <c r="U2314" s="88"/>
      <c r="V2314" s="88"/>
      <c r="W2314" s="88"/>
      <c r="X2314" s="88"/>
      <c r="Y2314" s="88"/>
      <c r="Z2314" s="88"/>
      <c r="AA2314" s="88"/>
      <c r="AB2314" s="88"/>
      <c r="AC2314" s="88"/>
      <c r="AD2314" s="88"/>
      <c r="AE2314" s="88"/>
      <c r="AF2314" s="88"/>
      <c r="AG2314" s="88"/>
      <c r="AH2314" s="88"/>
      <c r="AI2314" s="88"/>
      <c r="AJ2314" s="88"/>
      <c r="AK2314" s="88"/>
      <c r="AL2314" s="88"/>
      <c r="AM2314" s="88"/>
      <c r="AN2314" s="88"/>
      <c r="AO2314" s="88"/>
      <c r="AP2314" s="88"/>
      <c r="AQ2314" s="88"/>
      <c r="AR2314" s="88"/>
      <c r="AS2314" s="88"/>
      <c r="AT2314" s="88"/>
      <c r="AU2314" s="88"/>
      <c r="AV2314" s="88"/>
      <c r="AW2314" s="88"/>
      <c r="AX2314" s="88"/>
      <c r="AY2314" s="88"/>
      <c r="AZ2314" s="88"/>
      <c r="BA2314" s="88"/>
      <c r="BB2314" s="88"/>
      <c r="BC2314" s="88"/>
      <c r="BD2314" s="88"/>
      <c r="BE2314" s="88"/>
      <c r="BF2314" s="88"/>
      <c r="BG2314" s="88"/>
      <c r="BH2314" s="88"/>
      <c r="BI2314" s="88"/>
      <c r="BJ2314" s="88"/>
      <c r="BK2314" s="88"/>
      <c r="BL2314" s="88"/>
      <c r="BM2314" s="88"/>
      <c r="BN2314" s="88"/>
      <c r="BO2314" s="88"/>
      <c r="BP2314" s="88"/>
      <c r="BQ2314" s="88"/>
      <c r="BR2314" s="88"/>
      <c r="BS2314" s="88"/>
      <c r="BT2314" s="88"/>
      <c r="BU2314" s="88"/>
      <c r="BV2314" s="88"/>
      <c r="BW2314" s="88"/>
      <c r="BX2314" s="88"/>
      <c r="BY2314" s="88"/>
      <c r="BZ2314" s="88"/>
      <c r="CA2314" s="88"/>
      <c r="CB2314" s="88"/>
      <c r="CC2314" s="88"/>
      <c r="CD2314" s="88"/>
      <c r="CE2314" s="88"/>
      <c r="CF2314" s="88"/>
      <c r="CG2314" s="88"/>
      <c r="CH2314" s="88"/>
      <c r="CI2314" s="88"/>
      <c r="CJ2314" s="88"/>
      <c r="CK2314" s="88"/>
      <c r="CL2314" s="88"/>
      <c r="CM2314" s="88"/>
      <c r="CN2314" s="88"/>
      <c r="CO2314" s="88"/>
      <c r="CP2314" s="88"/>
      <c r="CQ2314" s="88"/>
      <c r="CR2314" s="88"/>
      <c r="CS2314" s="88"/>
      <c r="CT2314" s="88"/>
      <c r="CU2314" s="88"/>
      <c r="CV2314" s="88"/>
      <c r="CW2314" s="88"/>
      <c r="CX2314" s="88"/>
      <c r="CY2314" s="88"/>
    </row>
    <row r="2315" spans="2:103" x14ac:dyDescent="0.3">
      <c r="B2315" s="87"/>
      <c r="C2315" s="87"/>
      <c r="D2315" s="144"/>
      <c r="E2315" s="144"/>
      <c r="F2315" s="87"/>
      <c r="G2315" s="88"/>
      <c r="H2315" s="88"/>
      <c r="I2315" s="88"/>
      <c r="J2315" s="87"/>
      <c r="K2315" s="87"/>
      <c r="L2315" s="87"/>
      <c r="M2315" s="87"/>
      <c r="N2315" s="87"/>
      <c r="O2315" s="88"/>
      <c r="P2315" s="88"/>
      <c r="Q2315" s="88"/>
      <c r="R2315" s="88"/>
      <c r="S2315" s="88"/>
      <c r="T2315" s="88"/>
      <c r="U2315" s="88"/>
      <c r="V2315" s="88"/>
      <c r="W2315" s="88"/>
      <c r="X2315" s="88"/>
      <c r="Y2315" s="88"/>
      <c r="Z2315" s="88"/>
      <c r="AA2315" s="88"/>
      <c r="AB2315" s="88"/>
      <c r="AC2315" s="88"/>
      <c r="AD2315" s="88"/>
      <c r="AE2315" s="88"/>
      <c r="AF2315" s="88"/>
      <c r="AG2315" s="88"/>
      <c r="AH2315" s="88"/>
      <c r="AI2315" s="88"/>
      <c r="AJ2315" s="88"/>
      <c r="AK2315" s="88"/>
      <c r="AL2315" s="88"/>
      <c r="AM2315" s="88"/>
      <c r="AN2315" s="88"/>
      <c r="AO2315" s="88"/>
      <c r="AP2315" s="88"/>
      <c r="AQ2315" s="88"/>
      <c r="AR2315" s="88"/>
      <c r="AS2315" s="88"/>
      <c r="AT2315" s="88"/>
      <c r="AU2315" s="88"/>
      <c r="AV2315" s="88"/>
      <c r="AW2315" s="88"/>
      <c r="AX2315" s="88"/>
      <c r="AY2315" s="88"/>
      <c r="AZ2315" s="88"/>
      <c r="BA2315" s="88"/>
      <c r="BB2315" s="88"/>
      <c r="BC2315" s="88"/>
      <c r="BD2315" s="88"/>
      <c r="BE2315" s="88"/>
      <c r="BF2315" s="88"/>
      <c r="BG2315" s="88"/>
      <c r="BH2315" s="88"/>
      <c r="BI2315" s="88"/>
      <c r="BJ2315" s="88"/>
      <c r="BK2315" s="88"/>
      <c r="BL2315" s="88"/>
      <c r="BM2315" s="88"/>
      <c r="BN2315" s="88"/>
      <c r="BO2315" s="88"/>
      <c r="BP2315" s="88"/>
      <c r="BQ2315" s="88"/>
      <c r="BR2315" s="88"/>
      <c r="BS2315" s="88"/>
      <c r="BT2315" s="88"/>
      <c r="BU2315" s="88"/>
      <c r="BV2315" s="88"/>
      <c r="BW2315" s="88"/>
      <c r="BX2315" s="88"/>
      <c r="BY2315" s="88"/>
      <c r="BZ2315" s="88"/>
      <c r="CA2315" s="88"/>
      <c r="CB2315" s="88"/>
      <c r="CC2315" s="88"/>
      <c r="CD2315" s="88"/>
      <c r="CE2315" s="88"/>
      <c r="CF2315" s="88"/>
      <c r="CG2315" s="88"/>
      <c r="CH2315" s="88"/>
      <c r="CI2315" s="88"/>
      <c r="CJ2315" s="88"/>
      <c r="CK2315" s="88"/>
      <c r="CL2315" s="88"/>
      <c r="CM2315" s="88"/>
      <c r="CN2315" s="88"/>
      <c r="CO2315" s="88"/>
      <c r="CP2315" s="88"/>
      <c r="CQ2315" s="88"/>
      <c r="CR2315" s="88"/>
      <c r="CS2315" s="88"/>
      <c r="CT2315" s="88"/>
      <c r="CU2315" s="88"/>
      <c r="CV2315" s="88"/>
      <c r="CW2315" s="88"/>
      <c r="CX2315" s="88"/>
      <c r="CY2315" s="88"/>
    </row>
    <row r="2316" spans="2:103" x14ac:dyDescent="0.3">
      <c r="B2316" s="87"/>
      <c r="C2316" s="87"/>
      <c r="D2316" s="144"/>
      <c r="E2316" s="144"/>
      <c r="F2316" s="87"/>
      <c r="G2316" s="88"/>
      <c r="H2316" s="88"/>
      <c r="I2316" s="88"/>
      <c r="J2316" s="87"/>
      <c r="K2316" s="87"/>
      <c r="L2316" s="87"/>
      <c r="M2316" s="87"/>
      <c r="N2316" s="87"/>
      <c r="O2316" s="88"/>
      <c r="P2316" s="88"/>
      <c r="Q2316" s="88"/>
      <c r="R2316" s="88"/>
      <c r="S2316" s="88"/>
      <c r="T2316" s="88"/>
      <c r="U2316" s="88"/>
      <c r="V2316" s="88"/>
      <c r="W2316" s="88"/>
      <c r="X2316" s="88"/>
      <c r="Y2316" s="88"/>
      <c r="Z2316" s="88"/>
      <c r="AA2316" s="88"/>
      <c r="AB2316" s="88"/>
      <c r="AC2316" s="88"/>
      <c r="AD2316" s="88"/>
      <c r="AE2316" s="88"/>
      <c r="AF2316" s="88"/>
      <c r="AG2316" s="88"/>
      <c r="AH2316" s="88"/>
      <c r="AI2316" s="88"/>
      <c r="AJ2316" s="88"/>
      <c r="AK2316" s="88"/>
      <c r="AL2316" s="88"/>
      <c r="AM2316" s="88"/>
      <c r="AN2316" s="88"/>
      <c r="AO2316" s="88"/>
      <c r="AP2316" s="88"/>
      <c r="AQ2316" s="88"/>
      <c r="AR2316" s="88"/>
      <c r="AS2316" s="88"/>
      <c r="AT2316" s="88"/>
      <c r="AU2316" s="88"/>
      <c r="AV2316" s="88"/>
      <c r="AW2316" s="88"/>
      <c r="AX2316" s="88"/>
      <c r="AY2316" s="88"/>
      <c r="AZ2316" s="88"/>
      <c r="BA2316" s="88"/>
      <c r="BB2316" s="88"/>
      <c r="BC2316" s="88"/>
      <c r="BD2316" s="88"/>
      <c r="BE2316" s="88"/>
      <c r="BF2316" s="88"/>
      <c r="BG2316" s="88"/>
      <c r="BH2316" s="88"/>
      <c r="BI2316" s="88"/>
      <c r="BJ2316" s="88"/>
      <c r="BK2316" s="88"/>
      <c r="BL2316" s="88"/>
      <c r="BM2316" s="88"/>
      <c r="BN2316" s="88"/>
      <c r="BO2316" s="88"/>
      <c r="BP2316" s="88"/>
      <c r="BQ2316" s="88"/>
      <c r="BR2316" s="88"/>
      <c r="BS2316" s="88"/>
      <c r="BT2316" s="88"/>
      <c r="BU2316" s="88"/>
      <c r="BV2316" s="88"/>
      <c r="BW2316" s="88"/>
      <c r="BX2316" s="88"/>
      <c r="BY2316" s="88"/>
      <c r="BZ2316" s="88"/>
      <c r="CA2316" s="88"/>
      <c r="CB2316" s="88"/>
      <c r="CC2316" s="88"/>
      <c r="CD2316" s="88"/>
      <c r="CE2316" s="88"/>
      <c r="CF2316" s="88"/>
      <c r="CG2316" s="88"/>
      <c r="CH2316" s="88"/>
      <c r="CI2316" s="88"/>
      <c r="CJ2316" s="88"/>
      <c r="CK2316" s="88"/>
      <c r="CL2316" s="88"/>
      <c r="CM2316" s="88"/>
      <c r="CN2316" s="88"/>
      <c r="CO2316" s="88"/>
      <c r="CP2316" s="88"/>
      <c r="CQ2316" s="88"/>
      <c r="CR2316" s="88"/>
      <c r="CS2316" s="88"/>
      <c r="CT2316" s="88"/>
      <c r="CU2316" s="88"/>
      <c r="CV2316" s="88"/>
      <c r="CW2316" s="88"/>
      <c r="CX2316" s="88"/>
      <c r="CY2316" s="88"/>
    </row>
    <row r="2317" spans="2:103" x14ac:dyDescent="0.3">
      <c r="B2317" s="87"/>
      <c r="C2317" s="87"/>
      <c r="D2317" s="144"/>
      <c r="E2317" s="144"/>
      <c r="F2317" s="87"/>
      <c r="G2317" s="88"/>
      <c r="H2317" s="88"/>
      <c r="I2317" s="88"/>
      <c r="J2317" s="87"/>
      <c r="K2317" s="87"/>
      <c r="L2317" s="87"/>
      <c r="M2317" s="87"/>
      <c r="N2317" s="87"/>
      <c r="O2317" s="88"/>
      <c r="P2317" s="88"/>
      <c r="Q2317" s="88"/>
      <c r="R2317" s="88"/>
      <c r="S2317" s="88"/>
      <c r="T2317" s="88"/>
      <c r="U2317" s="88"/>
      <c r="V2317" s="88"/>
      <c r="W2317" s="88"/>
      <c r="X2317" s="88"/>
      <c r="Y2317" s="88"/>
      <c r="Z2317" s="88"/>
      <c r="AA2317" s="88"/>
      <c r="AB2317" s="88"/>
      <c r="AC2317" s="88"/>
      <c r="AD2317" s="88"/>
      <c r="AE2317" s="88"/>
      <c r="AF2317" s="88"/>
      <c r="AG2317" s="88"/>
      <c r="AH2317" s="88"/>
      <c r="AI2317" s="88"/>
      <c r="AJ2317" s="88"/>
      <c r="AK2317" s="88"/>
      <c r="AL2317" s="88"/>
      <c r="AM2317" s="88"/>
      <c r="AN2317" s="88"/>
      <c r="AO2317" s="88"/>
      <c r="AP2317" s="88"/>
      <c r="AQ2317" s="88"/>
      <c r="AR2317" s="88"/>
      <c r="AS2317" s="88"/>
      <c r="AT2317" s="88"/>
      <c r="AU2317" s="88"/>
      <c r="AV2317" s="88"/>
      <c r="AW2317" s="88"/>
      <c r="AX2317" s="88"/>
      <c r="AY2317" s="88"/>
      <c r="AZ2317" s="88"/>
      <c r="BA2317" s="88"/>
      <c r="BB2317" s="88"/>
      <c r="BC2317" s="88"/>
      <c r="BD2317" s="88"/>
      <c r="BE2317" s="88"/>
      <c r="BF2317" s="88"/>
      <c r="BG2317" s="88"/>
      <c r="BH2317" s="88"/>
      <c r="BI2317" s="88"/>
      <c r="BJ2317" s="88"/>
      <c r="BK2317" s="88"/>
      <c r="BL2317" s="88"/>
      <c r="BM2317" s="88"/>
      <c r="BN2317" s="88"/>
      <c r="BO2317" s="88"/>
      <c r="BP2317" s="88"/>
      <c r="BQ2317" s="88"/>
      <c r="BR2317" s="88"/>
      <c r="BS2317" s="88"/>
      <c r="BT2317" s="88"/>
      <c r="BU2317" s="88"/>
      <c r="BV2317" s="88"/>
      <c r="BW2317" s="88"/>
      <c r="BX2317" s="88"/>
      <c r="BY2317" s="88"/>
      <c r="BZ2317" s="88"/>
      <c r="CA2317" s="88"/>
      <c r="CB2317" s="88"/>
      <c r="CC2317" s="88"/>
      <c r="CD2317" s="88"/>
      <c r="CE2317" s="88"/>
      <c r="CF2317" s="88"/>
      <c r="CG2317" s="88"/>
      <c r="CH2317" s="88"/>
      <c r="CI2317" s="88"/>
      <c r="CJ2317" s="88"/>
      <c r="CK2317" s="88"/>
      <c r="CL2317" s="88"/>
      <c r="CM2317" s="88"/>
      <c r="CN2317" s="88"/>
      <c r="CO2317" s="88"/>
      <c r="CP2317" s="88"/>
      <c r="CQ2317" s="88"/>
      <c r="CR2317" s="88"/>
      <c r="CS2317" s="88"/>
      <c r="CT2317" s="88"/>
      <c r="CU2317" s="88"/>
      <c r="CV2317" s="88"/>
      <c r="CW2317" s="88"/>
      <c r="CX2317" s="88"/>
      <c r="CY2317" s="88"/>
    </row>
    <row r="2318" spans="2:103" x14ac:dyDescent="0.3">
      <c r="B2318" s="87"/>
      <c r="C2318" s="87"/>
      <c r="D2318" s="144"/>
      <c r="E2318" s="144"/>
      <c r="F2318" s="87"/>
      <c r="G2318" s="88"/>
      <c r="H2318" s="88"/>
      <c r="I2318" s="88"/>
      <c r="J2318" s="87"/>
      <c r="K2318" s="87"/>
      <c r="L2318" s="87"/>
      <c r="M2318" s="87"/>
      <c r="N2318" s="87"/>
      <c r="O2318" s="88"/>
      <c r="P2318" s="88"/>
      <c r="Q2318" s="88"/>
      <c r="R2318" s="88"/>
      <c r="S2318" s="88"/>
      <c r="T2318" s="88"/>
      <c r="U2318" s="88"/>
      <c r="V2318" s="88"/>
      <c r="W2318" s="88"/>
      <c r="X2318" s="88"/>
      <c r="Y2318" s="88"/>
      <c r="Z2318" s="88"/>
      <c r="AA2318" s="88"/>
      <c r="AB2318" s="88"/>
      <c r="AC2318" s="88"/>
      <c r="AD2318" s="88"/>
      <c r="AE2318" s="88"/>
      <c r="AF2318" s="88"/>
      <c r="AG2318" s="88"/>
      <c r="AH2318" s="88"/>
      <c r="AI2318" s="88"/>
      <c r="AJ2318" s="88"/>
      <c r="AK2318" s="88"/>
      <c r="AL2318" s="88"/>
      <c r="AM2318" s="88"/>
      <c r="AN2318" s="88"/>
      <c r="AO2318" s="88"/>
      <c r="AP2318" s="88"/>
      <c r="AQ2318" s="88"/>
      <c r="AR2318" s="88"/>
      <c r="AS2318" s="88"/>
      <c r="AT2318" s="88"/>
      <c r="AU2318" s="88"/>
      <c r="AV2318" s="88"/>
      <c r="AW2318" s="88"/>
      <c r="AX2318" s="88"/>
      <c r="AY2318" s="88"/>
      <c r="AZ2318" s="88"/>
      <c r="BA2318" s="88"/>
      <c r="BB2318" s="88"/>
      <c r="BC2318" s="88"/>
      <c r="BD2318" s="88"/>
      <c r="BE2318" s="88"/>
      <c r="BF2318" s="88"/>
      <c r="BG2318" s="88"/>
      <c r="BH2318" s="88"/>
      <c r="BI2318" s="88"/>
      <c r="BJ2318" s="88"/>
      <c r="BK2318" s="88"/>
      <c r="BL2318" s="88"/>
      <c r="BM2318" s="88"/>
      <c r="BN2318" s="88"/>
      <c r="BO2318" s="88"/>
      <c r="BP2318" s="88"/>
      <c r="BQ2318" s="88"/>
      <c r="BR2318" s="88"/>
      <c r="BS2318" s="88"/>
      <c r="BT2318" s="88"/>
      <c r="BU2318" s="88"/>
      <c r="BV2318" s="88"/>
      <c r="BW2318" s="88"/>
      <c r="BX2318" s="88"/>
      <c r="BY2318" s="88"/>
      <c r="BZ2318" s="88"/>
      <c r="CA2318" s="88"/>
      <c r="CB2318" s="88"/>
      <c r="CC2318" s="88"/>
      <c r="CD2318" s="88"/>
      <c r="CE2318" s="88"/>
      <c r="CF2318" s="88"/>
      <c r="CG2318" s="88"/>
      <c r="CH2318" s="88"/>
      <c r="CI2318" s="88"/>
      <c r="CJ2318" s="88"/>
      <c r="CK2318" s="88"/>
      <c r="CL2318" s="88"/>
      <c r="CM2318" s="88"/>
      <c r="CN2318" s="88"/>
      <c r="CO2318" s="88"/>
      <c r="CP2318" s="88"/>
      <c r="CQ2318" s="88"/>
      <c r="CR2318" s="88"/>
      <c r="CS2318" s="88"/>
      <c r="CT2318" s="88"/>
      <c r="CU2318" s="88"/>
      <c r="CV2318" s="88"/>
      <c r="CW2318" s="88"/>
      <c r="CX2318" s="88"/>
      <c r="CY2318" s="88"/>
    </row>
    <row r="2319" spans="2:103" x14ac:dyDescent="0.3">
      <c r="B2319" s="87"/>
      <c r="C2319" s="87"/>
      <c r="D2319" s="144"/>
      <c r="E2319" s="144"/>
      <c r="F2319" s="87"/>
      <c r="G2319" s="88"/>
      <c r="H2319" s="88"/>
      <c r="I2319" s="88"/>
      <c r="J2319" s="87"/>
      <c r="K2319" s="87"/>
      <c r="L2319" s="87"/>
      <c r="M2319" s="87"/>
      <c r="N2319" s="87"/>
      <c r="O2319" s="88"/>
      <c r="P2319" s="88"/>
      <c r="Q2319" s="88"/>
      <c r="R2319" s="88"/>
      <c r="S2319" s="88"/>
      <c r="T2319" s="88"/>
      <c r="U2319" s="88"/>
      <c r="V2319" s="88"/>
      <c r="W2319" s="88"/>
      <c r="X2319" s="88"/>
      <c r="Y2319" s="88"/>
      <c r="Z2319" s="88"/>
      <c r="AA2319" s="88"/>
      <c r="AB2319" s="88"/>
      <c r="AC2319" s="88"/>
      <c r="AD2319" s="88"/>
      <c r="AE2319" s="88"/>
      <c r="AF2319" s="88"/>
      <c r="AG2319" s="88"/>
      <c r="AH2319" s="88"/>
      <c r="AI2319" s="88"/>
      <c r="AJ2319" s="88"/>
      <c r="AK2319" s="88"/>
      <c r="AL2319" s="88"/>
      <c r="AM2319" s="88"/>
      <c r="AN2319" s="88"/>
      <c r="AO2319" s="88"/>
      <c r="AP2319" s="88"/>
      <c r="AQ2319" s="88"/>
      <c r="AR2319" s="88"/>
      <c r="AS2319" s="88"/>
      <c r="AT2319" s="88"/>
      <c r="AU2319" s="88"/>
      <c r="AV2319" s="88"/>
      <c r="AW2319" s="88"/>
      <c r="AX2319" s="88"/>
      <c r="AY2319" s="88"/>
      <c r="AZ2319" s="88"/>
      <c r="BA2319" s="88"/>
      <c r="BB2319" s="88"/>
      <c r="BC2319" s="88"/>
      <c r="BD2319" s="88"/>
      <c r="BE2319" s="88"/>
      <c r="BF2319" s="88"/>
      <c r="BG2319" s="88"/>
      <c r="BH2319" s="88"/>
      <c r="BI2319" s="88"/>
      <c r="BJ2319" s="88"/>
      <c r="BK2319" s="88"/>
      <c r="BL2319" s="88"/>
      <c r="BM2319" s="88"/>
      <c r="BN2319" s="88"/>
      <c r="BO2319" s="88"/>
      <c r="BP2319" s="88"/>
      <c r="BQ2319" s="88"/>
      <c r="BR2319" s="88"/>
      <c r="BS2319" s="88"/>
      <c r="BT2319" s="88"/>
      <c r="BU2319" s="88"/>
      <c r="BV2319" s="88"/>
      <c r="BW2319" s="88"/>
      <c r="BX2319" s="88"/>
      <c r="BY2319" s="88"/>
      <c r="BZ2319" s="88"/>
      <c r="CA2319" s="88"/>
      <c r="CB2319" s="88"/>
      <c r="CC2319" s="88"/>
      <c r="CD2319" s="88"/>
      <c r="CE2319" s="88"/>
      <c r="CF2319" s="88"/>
      <c r="CG2319" s="88"/>
      <c r="CH2319" s="88"/>
      <c r="CI2319" s="88"/>
      <c r="CJ2319" s="88"/>
      <c r="CK2319" s="88"/>
      <c r="CL2319" s="88"/>
      <c r="CM2319" s="88"/>
      <c r="CN2319" s="88"/>
      <c r="CO2319" s="88"/>
      <c r="CP2319" s="88"/>
      <c r="CQ2319" s="88"/>
      <c r="CR2319" s="88"/>
      <c r="CS2319" s="88"/>
      <c r="CT2319" s="88"/>
      <c r="CU2319" s="88"/>
      <c r="CV2319" s="88"/>
      <c r="CW2319" s="88"/>
      <c r="CX2319" s="88"/>
      <c r="CY2319" s="88"/>
    </row>
    <row r="2320" spans="2:103" x14ac:dyDescent="0.3">
      <c r="B2320" s="87"/>
      <c r="C2320" s="87"/>
      <c r="D2320" s="144"/>
      <c r="E2320" s="144"/>
      <c r="F2320" s="87"/>
      <c r="G2320" s="88"/>
      <c r="H2320" s="88"/>
      <c r="I2320" s="88"/>
      <c r="J2320" s="87"/>
      <c r="K2320" s="87"/>
      <c r="L2320" s="87"/>
      <c r="M2320" s="87"/>
      <c r="N2320" s="87"/>
      <c r="O2320" s="88"/>
      <c r="P2320" s="88"/>
      <c r="Q2320" s="88"/>
      <c r="R2320" s="88"/>
      <c r="S2320" s="88"/>
      <c r="T2320" s="88"/>
      <c r="U2320" s="88"/>
      <c r="V2320" s="88"/>
      <c r="W2320" s="88"/>
      <c r="X2320" s="88"/>
      <c r="Y2320" s="88"/>
      <c r="Z2320" s="88"/>
      <c r="AA2320" s="88"/>
      <c r="AB2320" s="88"/>
      <c r="AC2320" s="88"/>
      <c r="AD2320" s="88"/>
      <c r="AE2320" s="88"/>
      <c r="AF2320" s="88"/>
      <c r="AG2320" s="88"/>
      <c r="AH2320" s="88"/>
      <c r="AI2320" s="88"/>
      <c r="AJ2320" s="88"/>
      <c r="AK2320" s="88"/>
      <c r="AL2320" s="88"/>
      <c r="AM2320" s="88"/>
      <c r="AN2320" s="88"/>
      <c r="AO2320" s="88"/>
      <c r="AP2320" s="88"/>
      <c r="AQ2320" s="88"/>
      <c r="AR2320" s="88"/>
      <c r="AS2320" s="88"/>
      <c r="AT2320" s="88"/>
      <c r="AU2320" s="88"/>
      <c r="AV2320" s="88"/>
      <c r="AW2320" s="88"/>
      <c r="AX2320" s="88"/>
      <c r="AY2320" s="88"/>
      <c r="AZ2320" s="88"/>
      <c r="BA2320" s="88"/>
      <c r="BB2320" s="88"/>
      <c r="BC2320" s="88"/>
      <c r="BD2320" s="88"/>
      <c r="BE2320" s="88"/>
      <c r="BF2320" s="88"/>
      <c r="BG2320" s="88"/>
      <c r="BH2320" s="88"/>
      <c r="BI2320" s="88"/>
      <c r="BJ2320" s="88"/>
      <c r="BK2320" s="88"/>
      <c r="BL2320" s="88"/>
      <c r="BM2320" s="88"/>
      <c r="BN2320" s="88"/>
      <c r="BO2320" s="88"/>
      <c r="BP2320" s="88"/>
      <c r="BQ2320" s="88"/>
      <c r="BR2320" s="88"/>
      <c r="BS2320" s="88"/>
      <c r="BT2320" s="88"/>
      <c r="BU2320" s="88"/>
      <c r="BV2320" s="88"/>
      <c r="BW2320" s="88"/>
      <c r="BX2320" s="88"/>
      <c r="BY2320" s="88"/>
      <c r="BZ2320" s="88"/>
      <c r="CA2320" s="88"/>
      <c r="CB2320" s="88"/>
      <c r="CC2320" s="88"/>
      <c r="CD2320" s="88"/>
      <c r="CE2320" s="88"/>
      <c r="CF2320" s="88"/>
      <c r="CG2320" s="88"/>
      <c r="CH2320" s="88"/>
      <c r="CI2320" s="88"/>
      <c r="CJ2320" s="88"/>
      <c r="CK2320" s="88"/>
      <c r="CL2320" s="88"/>
      <c r="CM2320" s="88"/>
      <c r="CN2320" s="88"/>
      <c r="CO2320" s="88"/>
      <c r="CP2320" s="88"/>
      <c r="CQ2320" s="88"/>
      <c r="CR2320" s="88"/>
      <c r="CS2320" s="88"/>
      <c r="CT2320" s="88"/>
      <c r="CU2320" s="88"/>
      <c r="CV2320" s="88"/>
      <c r="CW2320" s="88"/>
      <c r="CX2320" s="88"/>
      <c r="CY2320" s="88"/>
    </row>
    <row r="2321" spans="2:103" x14ac:dyDescent="0.3">
      <c r="B2321" s="87"/>
      <c r="C2321" s="87"/>
      <c r="D2321" s="144"/>
      <c r="E2321" s="144"/>
      <c r="F2321" s="87"/>
      <c r="G2321" s="88"/>
      <c r="H2321" s="88"/>
      <c r="I2321" s="88"/>
      <c r="J2321" s="87"/>
      <c r="K2321" s="87"/>
      <c r="L2321" s="87"/>
      <c r="M2321" s="87"/>
      <c r="N2321" s="87"/>
      <c r="O2321" s="88"/>
      <c r="P2321" s="88"/>
      <c r="Q2321" s="88"/>
      <c r="R2321" s="88"/>
      <c r="S2321" s="88"/>
      <c r="T2321" s="88"/>
      <c r="U2321" s="88"/>
      <c r="V2321" s="88"/>
      <c r="W2321" s="88"/>
      <c r="X2321" s="88"/>
      <c r="Y2321" s="88"/>
      <c r="Z2321" s="88"/>
      <c r="AA2321" s="88"/>
      <c r="AB2321" s="88"/>
      <c r="AC2321" s="88"/>
      <c r="AD2321" s="88"/>
      <c r="AE2321" s="88"/>
      <c r="AF2321" s="88"/>
      <c r="AG2321" s="88"/>
      <c r="AH2321" s="88"/>
      <c r="AI2321" s="88"/>
      <c r="AJ2321" s="88"/>
      <c r="AK2321" s="88"/>
      <c r="AL2321" s="88"/>
      <c r="AM2321" s="88"/>
      <c r="AN2321" s="88"/>
      <c r="AO2321" s="88"/>
      <c r="AP2321" s="88"/>
      <c r="AQ2321" s="88"/>
      <c r="AR2321" s="88"/>
      <c r="AS2321" s="88"/>
      <c r="AT2321" s="88"/>
      <c r="AU2321" s="88"/>
      <c r="AV2321" s="88"/>
      <c r="AW2321" s="88"/>
      <c r="AX2321" s="88"/>
      <c r="AY2321" s="88"/>
      <c r="AZ2321" s="88"/>
      <c r="BA2321" s="88"/>
      <c r="BB2321" s="88"/>
      <c r="BC2321" s="88"/>
      <c r="BD2321" s="88"/>
      <c r="BE2321" s="88"/>
      <c r="BF2321" s="88"/>
      <c r="BG2321" s="88"/>
      <c r="BH2321" s="88"/>
      <c r="BI2321" s="88"/>
      <c r="BJ2321" s="88"/>
      <c r="BK2321" s="88"/>
      <c r="BL2321" s="88"/>
      <c r="BM2321" s="88"/>
      <c r="BN2321" s="88"/>
      <c r="BO2321" s="88"/>
      <c r="BP2321" s="88"/>
      <c r="BQ2321" s="88"/>
      <c r="BR2321" s="88"/>
      <c r="BS2321" s="88"/>
      <c r="BT2321" s="88"/>
      <c r="BU2321" s="88"/>
      <c r="BV2321" s="88"/>
      <c r="BW2321" s="88"/>
      <c r="BX2321" s="88"/>
      <c r="BY2321" s="88"/>
      <c r="BZ2321" s="88"/>
      <c r="CA2321" s="88"/>
      <c r="CB2321" s="88"/>
      <c r="CC2321" s="88"/>
      <c r="CD2321" s="88"/>
      <c r="CE2321" s="88"/>
      <c r="CF2321" s="88"/>
      <c r="CG2321" s="88"/>
      <c r="CH2321" s="88"/>
      <c r="CI2321" s="88"/>
      <c r="CJ2321" s="88"/>
      <c r="CK2321" s="88"/>
      <c r="CL2321" s="88"/>
      <c r="CM2321" s="88"/>
      <c r="CN2321" s="88"/>
      <c r="CO2321" s="88"/>
      <c r="CP2321" s="88"/>
      <c r="CQ2321" s="88"/>
      <c r="CR2321" s="88"/>
      <c r="CS2321" s="88"/>
      <c r="CT2321" s="88"/>
      <c r="CU2321" s="88"/>
      <c r="CV2321" s="88"/>
      <c r="CW2321" s="88"/>
      <c r="CX2321" s="88"/>
      <c r="CY2321" s="88"/>
    </row>
    <row r="2322" spans="2:103" x14ac:dyDescent="0.3">
      <c r="B2322" s="87"/>
      <c r="C2322" s="87"/>
      <c r="D2322" s="144"/>
      <c r="E2322" s="144"/>
      <c r="F2322" s="87"/>
      <c r="G2322" s="88"/>
      <c r="H2322" s="88"/>
      <c r="I2322" s="88"/>
      <c r="J2322" s="87"/>
      <c r="K2322" s="87"/>
      <c r="L2322" s="87"/>
      <c r="M2322" s="87"/>
      <c r="N2322" s="87"/>
      <c r="O2322" s="88"/>
      <c r="P2322" s="88"/>
      <c r="Q2322" s="88"/>
      <c r="R2322" s="88"/>
      <c r="S2322" s="88"/>
      <c r="T2322" s="88"/>
      <c r="U2322" s="88"/>
      <c r="V2322" s="88"/>
      <c r="W2322" s="88"/>
      <c r="X2322" s="88"/>
      <c r="Y2322" s="88"/>
      <c r="Z2322" s="88"/>
      <c r="AA2322" s="88"/>
      <c r="AB2322" s="88"/>
      <c r="AC2322" s="88"/>
      <c r="AD2322" s="88"/>
      <c r="AE2322" s="88"/>
      <c r="AF2322" s="88"/>
      <c r="AG2322" s="88"/>
      <c r="AH2322" s="88"/>
      <c r="AI2322" s="88"/>
      <c r="AJ2322" s="88"/>
      <c r="AK2322" s="88"/>
      <c r="AL2322" s="88"/>
      <c r="AM2322" s="88"/>
      <c r="AN2322" s="88"/>
      <c r="AO2322" s="88"/>
      <c r="AP2322" s="88"/>
      <c r="AQ2322" s="88"/>
      <c r="AR2322" s="88"/>
      <c r="AS2322" s="88"/>
      <c r="AT2322" s="88"/>
      <c r="AU2322" s="88"/>
      <c r="AV2322" s="88"/>
      <c r="AW2322" s="88"/>
      <c r="AX2322" s="88"/>
      <c r="AY2322" s="88"/>
      <c r="AZ2322" s="88"/>
      <c r="BA2322" s="88"/>
      <c r="BB2322" s="88"/>
      <c r="BC2322" s="88"/>
      <c r="BD2322" s="88"/>
      <c r="BE2322" s="88"/>
      <c r="BF2322" s="88"/>
      <c r="BG2322" s="88"/>
      <c r="BH2322" s="88"/>
      <c r="BI2322" s="88"/>
      <c r="BJ2322" s="88"/>
      <c r="BK2322" s="88"/>
      <c r="BL2322" s="88"/>
      <c r="BM2322" s="88"/>
      <c r="BN2322" s="88"/>
      <c r="BO2322" s="88"/>
      <c r="BP2322" s="88"/>
      <c r="BQ2322" s="88"/>
      <c r="BR2322" s="88"/>
      <c r="BS2322" s="88"/>
      <c r="BT2322" s="88"/>
      <c r="BU2322" s="88"/>
      <c r="BV2322" s="88"/>
      <c r="BW2322" s="88"/>
      <c r="BX2322" s="88"/>
      <c r="BY2322" s="88"/>
      <c r="BZ2322" s="88"/>
      <c r="CA2322" s="88"/>
      <c r="CB2322" s="88"/>
      <c r="CC2322" s="88"/>
      <c r="CD2322" s="88"/>
      <c r="CE2322" s="88"/>
      <c r="CF2322" s="88"/>
      <c r="CG2322" s="88"/>
      <c r="CH2322" s="88"/>
      <c r="CI2322" s="88"/>
      <c r="CJ2322" s="88"/>
      <c r="CK2322" s="88"/>
      <c r="CL2322" s="88"/>
      <c r="CM2322" s="88"/>
      <c r="CN2322" s="88"/>
      <c r="CO2322" s="88"/>
      <c r="CP2322" s="88"/>
      <c r="CQ2322" s="88"/>
      <c r="CR2322" s="88"/>
      <c r="CS2322" s="88"/>
      <c r="CT2322" s="88"/>
      <c r="CU2322" s="88"/>
      <c r="CV2322" s="88"/>
      <c r="CW2322" s="88"/>
      <c r="CX2322" s="88"/>
      <c r="CY2322" s="88"/>
    </row>
    <row r="2323" spans="2:103" x14ac:dyDescent="0.3">
      <c r="B2323" s="87"/>
      <c r="C2323" s="87"/>
      <c r="D2323" s="144"/>
      <c r="E2323" s="144"/>
      <c r="F2323" s="87"/>
      <c r="G2323" s="88"/>
      <c r="H2323" s="88"/>
      <c r="I2323" s="88"/>
      <c r="J2323" s="87"/>
      <c r="K2323" s="87"/>
      <c r="L2323" s="87"/>
      <c r="M2323" s="87"/>
      <c r="N2323" s="87"/>
      <c r="O2323" s="88"/>
      <c r="P2323" s="88"/>
      <c r="Q2323" s="88"/>
      <c r="R2323" s="88"/>
      <c r="S2323" s="88"/>
      <c r="T2323" s="88"/>
      <c r="U2323" s="88"/>
      <c r="V2323" s="88"/>
      <c r="W2323" s="88"/>
      <c r="X2323" s="88"/>
      <c r="Y2323" s="88"/>
      <c r="Z2323" s="88"/>
      <c r="AA2323" s="88"/>
      <c r="AB2323" s="88"/>
      <c r="AC2323" s="88"/>
      <c r="AD2323" s="88"/>
      <c r="AE2323" s="88"/>
      <c r="AF2323" s="88"/>
      <c r="AG2323" s="88"/>
      <c r="AH2323" s="88"/>
      <c r="AI2323" s="88"/>
      <c r="AJ2323" s="88"/>
      <c r="AK2323" s="88"/>
      <c r="AL2323" s="88"/>
      <c r="AM2323" s="88"/>
      <c r="AN2323" s="88"/>
      <c r="AO2323" s="88"/>
      <c r="AP2323" s="88"/>
      <c r="AQ2323" s="88"/>
      <c r="AR2323" s="88"/>
      <c r="AS2323" s="88"/>
      <c r="AT2323" s="88"/>
      <c r="AU2323" s="88"/>
      <c r="AV2323" s="88"/>
      <c r="AW2323" s="88"/>
      <c r="AX2323" s="88"/>
      <c r="AY2323" s="88"/>
      <c r="AZ2323" s="88"/>
      <c r="BA2323" s="88"/>
      <c r="BB2323" s="88"/>
      <c r="BC2323" s="88"/>
      <c r="BD2323" s="88"/>
      <c r="BE2323" s="88"/>
      <c r="BF2323" s="88"/>
      <c r="BG2323" s="88"/>
      <c r="BH2323" s="88"/>
      <c r="BI2323" s="88"/>
      <c r="BJ2323" s="88"/>
      <c r="BK2323" s="88"/>
      <c r="BL2323" s="88"/>
      <c r="BM2323" s="88"/>
      <c r="BN2323" s="88"/>
      <c r="BO2323" s="88"/>
      <c r="BP2323" s="88"/>
      <c r="BQ2323" s="88"/>
      <c r="BR2323" s="88"/>
      <c r="BS2323" s="88"/>
      <c r="BT2323" s="88"/>
      <c r="BU2323" s="88"/>
      <c r="BV2323" s="88"/>
      <c r="BW2323" s="88"/>
      <c r="BX2323" s="88"/>
      <c r="BY2323" s="88"/>
      <c r="BZ2323" s="88"/>
      <c r="CA2323" s="88"/>
      <c r="CB2323" s="88"/>
      <c r="CC2323" s="88"/>
      <c r="CD2323" s="88"/>
      <c r="CE2323" s="88"/>
      <c r="CF2323" s="88"/>
      <c r="CG2323" s="88"/>
      <c r="CH2323" s="88"/>
      <c r="CI2323" s="88"/>
      <c r="CJ2323" s="88"/>
      <c r="CK2323" s="88"/>
      <c r="CL2323" s="88"/>
      <c r="CM2323" s="88"/>
      <c r="CN2323" s="88"/>
      <c r="CO2323" s="88"/>
      <c r="CP2323" s="88"/>
      <c r="CQ2323" s="88"/>
      <c r="CR2323" s="88"/>
      <c r="CS2323" s="88"/>
      <c r="CT2323" s="88"/>
      <c r="CU2323" s="88"/>
      <c r="CV2323" s="88"/>
      <c r="CW2323" s="88"/>
      <c r="CX2323" s="88"/>
      <c r="CY2323" s="88"/>
    </row>
    <row r="2324" spans="2:103" x14ac:dyDescent="0.3">
      <c r="B2324" s="87"/>
      <c r="C2324" s="87"/>
      <c r="D2324" s="144"/>
      <c r="E2324" s="144"/>
      <c r="F2324" s="87"/>
      <c r="G2324" s="88"/>
      <c r="H2324" s="88"/>
      <c r="I2324" s="88"/>
      <c r="J2324" s="87"/>
      <c r="K2324" s="87"/>
      <c r="L2324" s="87"/>
      <c r="M2324" s="87"/>
      <c r="N2324" s="87"/>
      <c r="O2324" s="88"/>
      <c r="P2324" s="88"/>
      <c r="Q2324" s="88"/>
      <c r="R2324" s="88"/>
      <c r="S2324" s="88"/>
      <c r="T2324" s="88"/>
      <c r="U2324" s="88"/>
      <c r="V2324" s="88"/>
      <c r="W2324" s="88"/>
      <c r="X2324" s="88"/>
      <c r="Y2324" s="88"/>
      <c r="Z2324" s="88"/>
      <c r="AA2324" s="88"/>
      <c r="AB2324" s="88"/>
      <c r="AC2324" s="88"/>
      <c r="AD2324" s="88"/>
      <c r="AE2324" s="88"/>
      <c r="AF2324" s="88"/>
      <c r="AG2324" s="88"/>
      <c r="AH2324" s="88"/>
      <c r="AI2324" s="88"/>
      <c r="AJ2324" s="88"/>
      <c r="AK2324" s="88"/>
      <c r="AL2324" s="88"/>
      <c r="AM2324" s="88"/>
      <c r="AN2324" s="88"/>
      <c r="AO2324" s="88"/>
      <c r="AP2324" s="88"/>
      <c r="AQ2324" s="88"/>
      <c r="AR2324" s="88"/>
      <c r="AS2324" s="88"/>
      <c r="AT2324" s="88"/>
      <c r="AU2324" s="88"/>
      <c r="AV2324" s="88"/>
      <c r="AW2324" s="88"/>
      <c r="AX2324" s="88"/>
      <c r="AY2324" s="88"/>
      <c r="AZ2324" s="88"/>
      <c r="BA2324" s="88"/>
      <c r="BB2324" s="88"/>
      <c r="BC2324" s="88"/>
      <c r="BD2324" s="88"/>
      <c r="BE2324" s="88"/>
      <c r="BF2324" s="88"/>
      <c r="BG2324" s="88"/>
      <c r="BH2324" s="88"/>
      <c r="BI2324" s="88"/>
      <c r="BJ2324" s="88"/>
      <c r="BK2324" s="88"/>
      <c r="BL2324" s="88"/>
      <c r="BM2324" s="88"/>
      <c r="BN2324" s="88"/>
      <c r="BO2324" s="88"/>
      <c r="BP2324" s="88"/>
      <c r="BQ2324" s="88"/>
      <c r="BR2324" s="88"/>
      <c r="BS2324" s="88"/>
      <c r="BT2324" s="88"/>
      <c r="BU2324" s="88"/>
      <c r="BV2324" s="88"/>
      <c r="BW2324" s="88"/>
      <c r="BX2324" s="88"/>
      <c r="BY2324" s="88"/>
      <c r="BZ2324" s="88"/>
      <c r="CA2324" s="88"/>
      <c r="CB2324" s="88"/>
      <c r="CC2324" s="88"/>
      <c r="CD2324" s="88"/>
      <c r="CE2324" s="88"/>
      <c r="CF2324" s="88"/>
      <c r="CG2324" s="88"/>
      <c r="CH2324" s="88"/>
      <c r="CI2324" s="88"/>
      <c r="CJ2324" s="88"/>
      <c r="CK2324" s="88"/>
      <c r="CL2324" s="88"/>
      <c r="CM2324" s="88"/>
      <c r="CN2324" s="88"/>
      <c r="CO2324" s="88"/>
      <c r="CP2324" s="88"/>
      <c r="CQ2324" s="88"/>
      <c r="CR2324" s="88"/>
      <c r="CS2324" s="88"/>
      <c r="CT2324" s="88"/>
      <c r="CU2324" s="88"/>
      <c r="CV2324" s="88"/>
      <c r="CW2324" s="88"/>
      <c r="CX2324" s="88"/>
      <c r="CY2324" s="88"/>
    </row>
    <row r="2325" spans="2:103" x14ac:dyDescent="0.3">
      <c r="B2325" s="87"/>
      <c r="C2325" s="87"/>
      <c r="D2325" s="144"/>
      <c r="E2325" s="144"/>
      <c r="F2325" s="87"/>
      <c r="G2325" s="88"/>
      <c r="H2325" s="88"/>
      <c r="I2325" s="88"/>
      <c r="J2325" s="87"/>
      <c r="K2325" s="87"/>
      <c r="L2325" s="87"/>
      <c r="M2325" s="87"/>
      <c r="N2325" s="87"/>
      <c r="O2325" s="88"/>
      <c r="P2325" s="88"/>
      <c r="Q2325" s="88"/>
      <c r="R2325" s="88"/>
      <c r="S2325" s="88"/>
      <c r="T2325" s="88"/>
      <c r="U2325" s="88"/>
      <c r="V2325" s="88"/>
      <c r="W2325" s="88"/>
      <c r="X2325" s="88"/>
      <c r="Y2325" s="88"/>
      <c r="Z2325" s="88"/>
      <c r="AA2325" s="88"/>
      <c r="AB2325" s="88"/>
      <c r="AC2325" s="88"/>
      <c r="AD2325" s="88"/>
      <c r="AE2325" s="88"/>
      <c r="AF2325" s="88"/>
      <c r="AG2325" s="88"/>
      <c r="AH2325" s="88"/>
      <c r="AI2325" s="88"/>
      <c r="AJ2325" s="88"/>
      <c r="AK2325" s="88"/>
      <c r="AL2325" s="88"/>
      <c r="AM2325" s="88"/>
      <c r="AN2325" s="88"/>
      <c r="AO2325" s="88"/>
      <c r="AP2325" s="88"/>
      <c r="AQ2325" s="88"/>
      <c r="AR2325" s="88"/>
      <c r="AS2325" s="88"/>
      <c r="AT2325" s="88"/>
      <c r="AU2325" s="88"/>
      <c r="AV2325" s="88"/>
      <c r="AW2325" s="88"/>
      <c r="AX2325" s="88"/>
      <c r="AY2325" s="88"/>
      <c r="AZ2325" s="88"/>
      <c r="BA2325" s="88"/>
      <c r="BB2325" s="88"/>
      <c r="BC2325" s="88"/>
      <c r="BD2325" s="88"/>
      <c r="BE2325" s="88"/>
      <c r="BF2325" s="88"/>
      <c r="BG2325" s="88"/>
      <c r="BH2325" s="88"/>
      <c r="BI2325" s="88"/>
      <c r="BJ2325" s="88"/>
      <c r="BK2325" s="88"/>
      <c r="BL2325" s="88"/>
      <c r="BM2325" s="88"/>
      <c r="BN2325" s="88"/>
      <c r="BO2325" s="88"/>
      <c r="BP2325" s="88"/>
      <c r="BQ2325" s="88"/>
      <c r="BR2325" s="88"/>
      <c r="BS2325" s="88"/>
      <c r="BT2325" s="88"/>
      <c r="BU2325" s="88"/>
      <c r="BV2325" s="88"/>
      <c r="BW2325" s="88"/>
      <c r="BX2325" s="88"/>
      <c r="BY2325" s="88"/>
      <c r="BZ2325" s="88"/>
      <c r="CA2325" s="88"/>
      <c r="CB2325" s="88"/>
      <c r="CC2325" s="88"/>
      <c r="CD2325" s="88"/>
      <c r="CE2325" s="88"/>
      <c r="CF2325" s="88"/>
      <c r="CG2325" s="88"/>
      <c r="CH2325" s="88"/>
      <c r="CI2325" s="88"/>
      <c r="CJ2325" s="88"/>
      <c r="CK2325" s="88"/>
      <c r="CL2325" s="88"/>
      <c r="CM2325" s="88"/>
      <c r="CN2325" s="88"/>
      <c r="CO2325" s="88"/>
      <c r="CP2325" s="88"/>
      <c r="CQ2325" s="88"/>
      <c r="CR2325" s="88"/>
      <c r="CS2325" s="88"/>
      <c r="CT2325" s="88"/>
      <c r="CU2325" s="88"/>
      <c r="CV2325" s="88"/>
      <c r="CW2325" s="88"/>
      <c r="CX2325" s="88"/>
      <c r="CY2325" s="88"/>
    </row>
    <row r="2326" spans="2:103" x14ac:dyDescent="0.3">
      <c r="B2326" s="87"/>
      <c r="C2326" s="87"/>
      <c r="D2326" s="144"/>
      <c r="E2326" s="144"/>
      <c r="F2326" s="87"/>
      <c r="G2326" s="88"/>
      <c r="H2326" s="88"/>
      <c r="I2326" s="88"/>
      <c r="J2326" s="87"/>
      <c r="K2326" s="87"/>
      <c r="L2326" s="87"/>
      <c r="M2326" s="87"/>
      <c r="N2326" s="87"/>
      <c r="O2326" s="88"/>
      <c r="P2326" s="88"/>
      <c r="Q2326" s="88"/>
      <c r="R2326" s="88"/>
      <c r="S2326" s="88"/>
      <c r="T2326" s="88"/>
      <c r="U2326" s="88"/>
      <c r="V2326" s="88"/>
      <c r="W2326" s="88"/>
      <c r="X2326" s="88"/>
      <c r="Y2326" s="88"/>
      <c r="Z2326" s="88"/>
      <c r="AA2326" s="88"/>
      <c r="AB2326" s="88"/>
      <c r="AC2326" s="88"/>
      <c r="AD2326" s="88"/>
      <c r="AE2326" s="88"/>
      <c r="AF2326" s="88"/>
      <c r="AG2326" s="88"/>
      <c r="AH2326" s="88"/>
      <c r="AI2326" s="88"/>
      <c r="AJ2326" s="88"/>
      <c r="AK2326" s="88"/>
      <c r="AL2326" s="88"/>
      <c r="AM2326" s="88"/>
      <c r="AN2326" s="88"/>
      <c r="AO2326" s="88"/>
      <c r="AP2326" s="88"/>
      <c r="AQ2326" s="88"/>
      <c r="AR2326" s="88"/>
      <c r="AS2326" s="88"/>
      <c r="AT2326" s="88"/>
      <c r="AU2326" s="88"/>
      <c r="AV2326" s="88"/>
      <c r="AW2326" s="88"/>
      <c r="AX2326" s="88"/>
      <c r="AY2326" s="88"/>
      <c r="AZ2326" s="88"/>
      <c r="BA2326" s="88"/>
      <c r="BB2326" s="88"/>
      <c r="BC2326" s="88"/>
      <c r="BD2326" s="88"/>
      <c r="BE2326" s="88"/>
      <c r="BF2326" s="88"/>
      <c r="BG2326" s="88"/>
      <c r="BH2326" s="88"/>
      <c r="BI2326" s="88"/>
      <c r="BJ2326" s="88"/>
      <c r="BK2326" s="88"/>
      <c r="BL2326" s="88"/>
      <c r="BM2326" s="88"/>
      <c r="BN2326" s="88"/>
      <c r="BO2326" s="88"/>
      <c r="BP2326" s="88"/>
      <c r="BQ2326" s="88"/>
      <c r="BR2326" s="88"/>
      <c r="BS2326" s="88"/>
      <c r="BT2326" s="88"/>
      <c r="BU2326" s="88"/>
      <c r="BV2326" s="88"/>
      <c r="BW2326" s="88"/>
      <c r="BX2326" s="88"/>
      <c r="BY2326" s="88"/>
      <c r="BZ2326" s="88"/>
      <c r="CA2326" s="88"/>
      <c r="CB2326" s="88"/>
      <c r="CC2326" s="88"/>
      <c r="CD2326" s="88"/>
      <c r="CE2326" s="88"/>
      <c r="CF2326" s="88"/>
      <c r="CG2326" s="88"/>
      <c r="CH2326" s="88"/>
      <c r="CI2326" s="88"/>
      <c r="CJ2326" s="88"/>
      <c r="CK2326" s="88"/>
      <c r="CL2326" s="88"/>
      <c r="CM2326" s="88"/>
      <c r="CN2326" s="88"/>
      <c r="CO2326" s="88"/>
      <c r="CP2326" s="88"/>
      <c r="CQ2326" s="88"/>
      <c r="CR2326" s="88"/>
      <c r="CS2326" s="88"/>
      <c r="CT2326" s="88"/>
      <c r="CU2326" s="88"/>
      <c r="CV2326" s="88"/>
      <c r="CW2326" s="88"/>
      <c r="CX2326" s="88"/>
      <c r="CY2326" s="88"/>
    </row>
    <row r="2327" spans="2:103" x14ac:dyDescent="0.3">
      <c r="B2327" s="87"/>
      <c r="C2327" s="87"/>
      <c r="D2327" s="144"/>
      <c r="E2327" s="144"/>
      <c r="F2327" s="87"/>
      <c r="G2327" s="88"/>
      <c r="H2327" s="88"/>
      <c r="I2327" s="88"/>
      <c r="J2327" s="87"/>
      <c r="K2327" s="87"/>
      <c r="L2327" s="87"/>
      <c r="M2327" s="87"/>
      <c r="N2327" s="87"/>
      <c r="O2327" s="88"/>
      <c r="P2327" s="88"/>
      <c r="Q2327" s="88"/>
      <c r="R2327" s="88"/>
      <c r="S2327" s="88"/>
      <c r="T2327" s="88"/>
      <c r="U2327" s="88"/>
      <c r="V2327" s="88"/>
      <c r="W2327" s="88"/>
      <c r="X2327" s="88"/>
      <c r="Y2327" s="88"/>
      <c r="Z2327" s="88"/>
      <c r="AA2327" s="88"/>
      <c r="AB2327" s="88"/>
      <c r="AC2327" s="88"/>
      <c r="AD2327" s="88"/>
      <c r="AE2327" s="88"/>
      <c r="AF2327" s="88"/>
      <c r="AG2327" s="88"/>
      <c r="AH2327" s="88"/>
      <c r="AI2327" s="88"/>
      <c r="AJ2327" s="88"/>
      <c r="AK2327" s="88"/>
      <c r="AL2327" s="88"/>
      <c r="AM2327" s="88"/>
      <c r="AN2327" s="88"/>
      <c r="AO2327" s="88"/>
      <c r="AP2327" s="88"/>
      <c r="AQ2327" s="88"/>
      <c r="AR2327" s="88"/>
      <c r="AS2327" s="88"/>
      <c r="AT2327" s="88"/>
      <c r="AU2327" s="88"/>
      <c r="AV2327" s="88"/>
      <c r="AW2327" s="88"/>
      <c r="AX2327" s="88"/>
      <c r="AY2327" s="88"/>
      <c r="AZ2327" s="88"/>
      <c r="BA2327" s="88"/>
      <c r="BB2327" s="88"/>
      <c r="BC2327" s="88"/>
      <c r="BD2327" s="88"/>
      <c r="BE2327" s="88"/>
      <c r="BF2327" s="88"/>
      <c r="BG2327" s="88"/>
      <c r="BH2327" s="88"/>
      <c r="BI2327" s="88"/>
      <c r="BJ2327" s="88"/>
      <c r="BK2327" s="88"/>
      <c r="BL2327" s="88"/>
      <c r="BM2327" s="88"/>
      <c r="BN2327" s="88"/>
      <c r="BO2327" s="88"/>
      <c r="BP2327" s="88"/>
      <c r="BQ2327" s="88"/>
      <c r="BR2327" s="88"/>
      <c r="BS2327" s="88"/>
      <c r="BT2327" s="88"/>
      <c r="BU2327" s="88"/>
      <c r="BV2327" s="88"/>
      <c r="BW2327" s="88"/>
      <c r="BX2327" s="88"/>
      <c r="BY2327" s="88"/>
      <c r="BZ2327" s="88"/>
      <c r="CA2327" s="88"/>
      <c r="CB2327" s="88"/>
      <c r="CC2327" s="88"/>
      <c r="CD2327" s="88"/>
      <c r="CE2327" s="88"/>
      <c r="CF2327" s="88"/>
      <c r="CG2327" s="88"/>
      <c r="CH2327" s="88"/>
      <c r="CI2327" s="88"/>
      <c r="CJ2327" s="88"/>
      <c r="CK2327" s="88"/>
      <c r="CL2327" s="88"/>
      <c r="CM2327" s="88"/>
      <c r="CN2327" s="88"/>
      <c r="CO2327" s="88"/>
      <c r="CP2327" s="88"/>
      <c r="CQ2327" s="88"/>
      <c r="CR2327" s="88"/>
      <c r="CS2327" s="88"/>
      <c r="CT2327" s="88"/>
      <c r="CU2327" s="88"/>
      <c r="CV2327" s="88"/>
      <c r="CW2327" s="88"/>
      <c r="CX2327" s="88"/>
      <c r="CY2327" s="88"/>
    </row>
    <row r="2328" spans="2:103" x14ac:dyDescent="0.3">
      <c r="B2328" s="87"/>
      <c r="C2328" s="87"/>
      <c r="D2328" s="144"/>
      <c r="E2328" s="144"/>
      <c r="F2328" s="87"/>
      <c r="G2328" s="88"/>
      <c r="H2328" s="88"/>
      <c r="I2328" s="88"/>
      <c r="J2328" s="87"/>
      <c r="K2328" s="87"/>
      <c r="L2328" s="87"/>
      <c r="M2328" s="87"/>
      <c r="N2328" s="87"/>
      <c r="O2328" s="88"/>
      <c r="P2328" s="88"/>
      <c r="Q2328" s="88"/>
      <c r="R2328" s="88"/>
      <c r="S2328" s="88"/>
      <c r="T2328" s="88"/>
      <c r="U2328" s="88"/>
      <c r="V2328" s="88"/>
      <c r="W2328" s="88"/>
      <c r="X2328" s="88"/>
      <c r="Y2328" s="88"/>
      <c r="Z2328" s="88"/>
      <c r="AA2328" s="88"/>
      <c r="AB2328" s="88"/>
      <c r="AC2328" s="88"/>
      <c r="AD2328" s="88"/>
      <c r="AE2328" s="88"/>
      <c r="AF2328" s="88"/>
      <c r="AG2328" s="88"/>
      <c r="AH2328" s="88"/>
      <c r="AI2328" s="88"/>
      <c r="AJ2328" s="88"/>
      <c r="AK2328" s="88"/>
      <c r="AL2328" s="88"/>
      <c r="AM2328" s="88"/>
      <c r="AN2328" s="88"/>
      <c r="AO2328" s="88"/>
      <c r="AP2328" s="88"/>
      <c r="AQ2328" s="88"/>
      <c r="AR2328" s="88"/>
      <c r="AS2328" s="88"/>
      <c r="AT2328" s="88"/>
      <c r="AU2328" s="88"/>
      <c r="AV2328" s="88"/>
      <c r="AW2328" s="88"/>
      <c r="AX2328" s="88"/>
      <c r="AY2328" s="88"/>
      <c r="AZ2328" s="88"/>
      <c r="BA2328" s="88"/>
      <c r="BB2328" s="88"/>
      <c r="BC2328" s="88"/>
      <c r="BD2328" s="88"/>
      <c r="BE2328" s="88"/>
      <c r="BF2328" s="88"/>
      <c r="BG2328" s="88"/>
      <c r="BH2328" s="88"/>
      <c r="BI2328" s="88"/>
      <c r="BJ2328" s="88"/>
      <c r="BK2328" s="88"/>
      <c r="BL2328" s="88"/>
      <c r="BM2328" s="88"/>
      <c r="BN2328" s="88"/>
      <c r="BO2328" s="88"/>
      <c r="BP2328" s="88"/>
      <c r="BQ2328" s="88"/>
      <c r="BR2328" s="88"/>
      <c r="BS2328" s="88"/>
      <c r="BT2328" s="88"/>
      <c r="BU2328" s="88"/>
      <c r="BV2328" s="88"/>
      <c r="BW2328" s="88"/>
      <c r="BX2328" s="88"/>
      <c r="BY2328" s="88"/>
      <c r="BZ2328" s="88"/>
      <c r="CA2328" s="88"/>
      <c r="CB2328" s="88"/>
      <c r="CC2328" s="88"/>
      <c r="CD2328" s="88"/>
      <c r="CE2328" s="88"/>
      <c r="CF2328" s="88"/>
      <c r="CG2328" s="88"/>
      <c r="CH2328" s="88"/>
      <c r="CI2328" s="88"/>
      <c r="CJ2328" s="88"/>
      <c r="CK2328" s="88"/>
      <c r="CL2328" s="88"/>
      <c r="CM2328" s="88"/>
      <c r="CN2328" s="88"/>
      <c r="CO2328" s="88"/>
      <c r="CP2328" s="88"/>
      <c r="CQ2328" s="88"/>
      <c r="CR2328" s="88"/>
      <c r="CS2328" s="88"/>
      <c r="CT2328" s="88"/>
      <c r="CU2328" s="88"/>
      <c r="CV2328" s="88"/>
      <c r="CW2328" s="88"/>
      <c r="CX2328" s="88"/>
      <c r="CY2328" s="88"/>
    </row>
    <row r="2329" spans="2:103" x14ac:dyDescent="0.3">
      <c r="B2329" s="87"/>
      <c r="C2329" s="87"/>
      <c r="D2329" s="144"/>
      <c r="E2329" s="144"/>
      <c r="F2329" s="87"/>
      <c r="G2329" s="88"/>
      <c r="H2329" s="88"/>
      <c r="I2329" s="88"/>
      <c r="J2329" s="87"/>
      <c r="K2329" s="87"/>
      <c r="L2329" s="87"/>
      <c r="M2329" s="87"/>
      <c r="N2329" s="87"/>
      <c r="O2329" s="88"/>
      <c r="P2329" s="88"/>
      <c r="Q2329" s="88"/>
      <c r="R2329" s="88"/>
      <c r="S2329" s="88"/>
      <c r="T2329" s="88"/>
      <c r="U2329" s="88"/>
      <c r="V2329" s="88"/>
      <c r="W2329" s="88"/>
      <c r="X2329" s="88"/>
      <c r="Y2329" s="88"/>
      <c r="Z2329" s="88"/>
      <c r="AA2329" s="88"/>
      <c r="AB2329" s="88"/>
      <c r="AC2329" s="88"/>
      <c r="AD2329" s="88"/>
      <c r="AE2329" s="88"/>
      <c r="AF2329" s="88"/>
      <c r="AG2329" s="88"/>
      <c r="AH2329" s="88"/>
      <c r="AI2329" s="88"/>
      <c r="AJ2329" s="88"/>
      <c r="AK2329" s="88"/>
      <c r="AL2329" s="88"/>
      <c r="AM2329" s="88"/>
      <c r="AN2329" s="88"/>
      <c r="AO2329" s="88"/>
      <c r="AP2329" s="88"/>
      <c r="AQ2329" s="88"/>
      <c r="AR2329" s="88"/>
      <c r="AS2329" s="88"/>
      <c r="AT2329" s="88"/>
      <c r="AU2329" s="88"/>
      <c r="AV2329" s="88"/>
      <c r="AW2329" s="88"/>
      <c r="AX2329" s="88"/>
      <c r="AY2329" s="88"/>
      <c r="AZ2329" s="88"/>
      <c r="BA2329" s="88"/>
      <c r="BB2329" s="88"/>
      <c r="BC2329" s="88"/>
      <c r="BD2329" s="88"/>
      <c r="BE2329" s="88"/>
      <c r="BF2329" s="88"/>
      <c r="BG2329" s="88"/>
      <c r="BH2329" s="88"/>
      <c r="BI2329" s="88"/>
      <c r="BJ2329" s="88"/>
      <c r="BK2329" s="88"/>
      <c r="BL2329" s="88"/>
      <c r="BM2329" s="88"/>
      <c r="BN2329" s="88"/>
      <c r="BO2329" s="88"/>
      <c r="BP2329" s="88"/>
      <c r="BQ2329" s="88"/>
      <c r="BR2329" s="88"/>
      <c r="BS2329" s="88"/>
      <c r="BT2329" s="88"/>
      <c r="BU2329" s="88"/>
      <c r="BV2329" s="88"/>
      <c r="BW2329" s="88"/>
      <c r="BX2329" s="88"/>
      <c r="BY2329" s="88"/>
      <c r="BZ2329" s="88"/>
      <c r="CA2329" s="88"/>
      <c r="CB2329" s="88"/>
      <c r="CC2329" s="88"/>
      <c r="CD2329" s="88"/>
      <c r="CE2329" s="88"/>
      <c r="CF2329" s="88"/>
      <c r="CG2329" s="88"/>
      <c r="CH2329" s="88"/>
      <c r="CI2329" s="88"/>
      <c r="CJ2329" s="88"/>
      <c r="CK2329" s="88"/>
      <c r="CL2329" s="88"/>
      <c r="CM2329" s="88"/>
      <c r="CN2329" s="88"/>
      <c r="CO2329" s="88"/>
      <c r="CP2329" s="88"/>
      <c r="CQ2329" s="88"/>
      <c r="CR2329" s="88"/>
      <c r="CS2329" s="88"/>
      <c r="CT2329" s="88"/>
      <c r="CU2329" s="88"/>
      <c r="CV2329" s="88"/>
      <c r="CW2329" s="88"/>
      <c r="CX2329" s="88"/>
      <c r="CY2329" s="88"/>
    </row>
    <row r="2330" spans="2:103" x14ac:dyDescent="0.3">
      <c r="B2330" s="87"/>
      <c r="C2330" s="87"/>
      <c r="D2330" s="144"/>
      <c r="E2330" s="144"/>
      <c r="F2330" s="87"/>
      <c r="G2330" s="88"/>
      <c r="H2330" s="88"/>
      <c r="I2330" s="88"/>
      <c r="J2330" s="87"/>
      <c r="K2330" s="87"/>
      <c r="L2330" s="87"/>
      <c r="M2330" s="87"/>
      <c r="N2330" s="87"/>
      <c r="O2330" s="88"/>
      <c r="P2330" s="88"/>
      <c r="Q2330" s="88"/>
      <c r="R2330" s="88"/>
      <c r="S2330" s="88"/>
      <c r="T2330" s="88"/>
      <c r="U2330" s="88"/>
      <c r="V2330" s="88"/>
      <c r="W2330" s="88"/>
      <c r="X2330" s="88"/>
      <c r="Y2330" s="88"/>
      <c r="Z2330" s="88"/>
      <c r="AA2330" s="88"/>
      <c r="AB2330" s="88"/>
      <c r="AC2330" s="88"/>
      <c r="AD2330" s="88"/>
      <c r="AE2330" s="88"/>
      <c r="AF2330" s="88"/>
      <c r="AG2330" s="88"/>
      <c r="AH2330" s="88"/>
      <c r="AI2330" s="88"/>
      <c r="AJ2330" s="88"/>
      <c r="AK2330" s="88"/>
      <c r="AL2330" s="88"/>
      <c r="AM2330" s="88"/>
      <c r="AN2330" s="88"/>
      <c r="AO2330" s="88"/>
      <c r="AP2330" s="88"/>
      <c r="AQ2330" s="88"/>
      <c r="AR2330" s="88"/>
      <c r="AS2330" s="88"/>
      <c r="AT2330" s="88"/>
      <c r="AU2330" s="88"/>
      <c r="AV2330" s="88"/>
      <c r="AW2330" s="88"/>
      <c r="AX2330" s="88"/>
      <c r="AY2330" s="88"/>
      <c r="AZ2330" s="88"/>
      <c r="BA2330" s="88"/>
      <c r="BB2330" s="88"/>
      <c r="BC2330" s="88"/>
      <c r="BD2330" s="88"/>
      <c r="BE2330" s="88"/>
      <c r="BF2330" s="88"/>
      <c r="BG2330" s="88"/>
      <c r="BH2330" s="88"/>
      <c r="BI2330" s="88"/>
      <c r="BJ2330" s="88"/>
      <c r="BK2330" s="88"/>
      <c r="BL2330" s="88"/>
      <c r="BM2330" s="88"/>
      <c r="BN2330" s="88"/>
      <c r="BO2330" s="88"/>
      <c r="BP2330" s="88"/>
      <c r="BQ2330" s="88"/>
      <c r="BR2330" s="88"/>
      <c r="BS2330" s="88"/>
      <c r="BT2330" s="88"/>
      <c r="BU2330" s="88"/>
      <c r="BV2330" s="88"/>
      <c r="BW2330" s="88"/>
      <c r="BX2330" s="88"/>
      <c r="BY2330" s="88"/>
      <c r="BZ2330" s="88"/>
      <c r="CA2330" s="88"/>
      <c r="CB2330" s="88"/>
      <c r="CC2330" s="88"/>
      <c r="CD2330" s="88"/>
      <c r="CE2330" s="88"/>
      <c r="CF2330" s="88"/>
      <c r="CG2330" s="88"/>
      <c r="CH2330" s="88"/>
      <c r="CI2330" s="88"/>
      <c r="CJ2330" s="88"/>
      <c r="CK2330" s="88"/>
      <c r="CL2330" s="88"/>
      <c r="CM2330" s="88"/>
      <c r="CN2330" s="88"/>
      <c r="CO2330" s="88"/>
      <c r="CP2330" s="88"/>
      <c r="CQ2330" s="88"/>
      <c r="CR2330" s="88"/>
      <c r="CS2330" s="88"/>
      <c r="CT2330" s="88"/>
      <c r="CU2330" s="88"/>
      <c r="CV2330" s="88"/>
      <c r="CW2330" s="88"/>
      <c r="CX2330" s="88"/>
      <c r="CY2330" s="88"/>
    </row>
    <row r="2331" spans="2:103" x14ac:dyDescent="0.3">
      <c r="B2331" s="87"/>
      <c r="C2331" s="87"/>
      <c r="D2331" s="144"/>
      <c r="E2331" s="144"/>
      <c r="F2331" s="87"/>
      <c r="G2331" s="88"/>
      <c r="H2331" s="88"/>
      <c r="I2331" s="88"/>
      <c r="J2331" s="87"/>
      <c r="K2331" s="87"/>
      <c r="L2331" s="87"/>
      <c r="M2331" s="87"/>
      <c r="N2331" s="87"/>
      <c r="O2331" s="88"/>
      <c r="P2331" s="88"/>
      <c r="Q2331" s="88"/>
      <c r="R2331" s="88"/>
      <c r="S2331" s="88"/>
      <c r="T2331" s="88"/>
      <c r="U2331" s="88"/>
      <c r="V2331" s="88"/>
      <c r="W2331" s="88"/>
      <c r="X2331" s="88"/>
      <c r="Y2331" s="88"/>
      <c r="Z2331" s="88"/>
      <c r="AA2331" s="88"/>
      <c r="AB2331" s="88"/>
      <c r="AC2331" s="88"/>
      <c r="AD2331" s="88"/>
      <c r="AE2331" s="88"/>
      <c r="AF2331" s="88"/>
      <c r="AG2331" s="88"/>
      <c r="AH2331" s="88"/>
      <c r="AI2331" s="88"/>
      <c r="AJ2331" s="88"/>
      <c r="AK2331" s="88"/>
      <c r="AL2331" s="88"/>
      <c r="AM2331" s="88"/>
      <c r="AN2331" s="88"/>
      <c r="AO2331" s="88"/>
      <c r="AP2331" s="88"/>
      <c r="AQ2331" s="88"/>
      <c r="AR2331" s="88"/>
      <c r="AS2331" s="88"/>
      <c r="AT2331" s="88"/>
      <c r="AU2331" s="88"/>
      <c r="AV2331" s="88"/>
      <c r="AW2331" s="88"/>
      <c r="AX2331" s="88"/>
      <c r="AY2331" s="88"/>
      <c r="AZ2331" s="88"/>
      <c r="BA2331" s="88"/>
      <c r="BB2331" s="88"/>
      <c r="BC2331" s="88"/>
      <c r="BD2331" s="88"/>
      <c r="BE2331" s="88"/>
      <c r="BF2331" s="88"/>
      <c r="BG2331" s="88"/>
      <c r="BH2331" s="88"/>
      <c r="BI2331" s="88"/>
      <c r="BJ2331" s="88"/>
      <c r="BK2331" s="88"/>
      <c r="BL2331" s="88"/>
      <c r="BM2331" s="88"/>
      <c r="BN2331" s="88"/>
      <c r="BO2331" s="88"/>
      <c r="BP2331" s="88"/>
      <c r="BQ2331" s="88"/>
      <c r="BR2331" s="88"/>
      <c r="BS2331" s="88"/>
      <c r="BT2331" s="88"/>
      <c r="BU2331" s="88"/>
      <c r="BV2331" s="88"/>
      <c r="BW2331" s="88"/>
      <c r="BX2331" s="88"/>
      <c r="BY2331" s="88"/>
      <c r="BZ2331" s="88"/>
      <c r="CA2331" s="88"/>
      <c r="CB2331" s="88"/>
      <c r="CC2331" s="88"/>
      <c r="CD2331" s="88"/>
      <c r="CE2331" s="88"/>
      <c r="CF2331" s="88"/>
      <c r="CG2331" s="88"/>
      <c r="CH2331" s="88"/>
      <c r="CI2331" s="88"/>
      <c r="CJ2331" s="88"/>
      <c r="CK2331" s="88"/>
      <c r="CL2331" s="88"/>
      <c r="CM2331" s="88"/>
      <c r="CN2331" s="88"/>
      <c r="CO2331" s="88"/>
      <c r="CP2331" s="88"/>
      <c r="CQ2331" s="88"/>
      <c r="CR2331" s="88"/>
      <c r="CS2331" s="88"/>
      <c r="CT2331" s="88"/>
      <c r="CU2331" s="88"/>
      <c r="CV2331" s="88"/>
      <c r="CW2331" s="88"/>
      <c r="CX2331" s="88"/>
      <c r="CY2331" s="88"/>
    </row>
    <row r="2332" spans="2:103" x14ac:dyDescent="0.3">
      <c r="B2332" s="87"/>
      <c r="C2332" s="87"/>
      <c r="D2332" s="144"/>
      <c r="E2332" s="144"/>
      <c r="F2332" s="87"/>
      <c r="G2332" s="88"/>
      <c r="H2332" s="88"/>
      <c r="I2332" s="88"/>
      <c r="J2332" s="87"/>
      <c r="K2332" s="87"/>
      <c r="L2332" s="87"/>
      <c r="M2332" s="87"/>
      <c r="N2332" s="87"/>
      <c r="O2332" s="88"/>
      <c r="P2332" s="88"/>
      <c r="Q2332" s="88"/>
      <c r="R2332" s="88"/>
      <c r="S2332" s="88"/>
      <c r="T2332" s="88"/>
      <c r="U2332" s="88"/>
      <c r="V2332" s="88"/>
      <c r="W2332" s="88"/>
      <c r="X2332" s="88"/>
      <c r="Y2332" s="88"/>
      <c r="Z2332" s="88"/>
      <c r="AA2332" s="88"/>
      <c r="AB2332" s="88"/>
      <c r="AC2332" s="88"/>
      <c r="AD2332" s="88"/>
      <c r="AE2332" s="88"/>
      <c r="AF2332" s="88"/>
      <c r="AG2332" s="88"/>
      <c r="AH2332" s="88"/>
      <c r="AI2332" s="88"/>
      <c r="AJ2332" s="88"/>
      <c r="AK2332" s="88"/>
      <c r="AL2332" s="88"/>
      <c r="AM2332" s="88"/>
      <c r="AN2332" s="88"/>
      <c r="AO2332" s="88"/>
      <c r="AP2332" s="88"/>
      <c r="AQ2332" s="88"/>
      <c r="AR2332" s="88"/>
      <c r="AS2332" s="88"/>
      <c r="AT2332" s="88"/>
      <c r="AU2332" s="88"/>
      <c r="AV2332" s="88"/>
      <c r="AW2332" s="88"/>
      <c r="AX2332" s="88"/>
      <c r="AY2332" s="88"/>
      <c r="AZ2332" s="88"/>
      <c r="BA2332" s="88"/>
      <c r="BB2332" s="88"/>
      <c r="BC2332" s="88"/>
      <c r="BD2332" s="88"/>
      <c r="BE2332" s="88"/>
      <c r="BF2332" s="88"/>
      <c r="BG2332" s="88"/>
      <c r="BH2332" s="88"/>
      <c r="BI2332" s="88"/>
      <c r="BJ2332" s="88"/>
      <c r="BK2332" s="88"/>
      <c r="BL2332" s="88"/>
      <c r="BM2332" s="88"/>
      <c r="BN2332" s="88"/>
      <c r="BO2332" s="88"/>
      <c r="BP2332" s="88"/>
      <c r="BQ2332" s="88"/>
      <c r="BR2332" s="88"/>
      <c r="BS2332" s="88"/>
      <c r="BT2332" s="88"/>
      <c r="BU2332" s="88"/>
      <c r="BV2332" s="88"/>
      <c r="BW2332" s="88"/>
      <c r="BX2332" s="88"/>
      <c r="BY2332" s="88"/>
      <c r="BZ2332" s="88"/>
      <c r="CA2332" s="88"/>
      <c r="CB2332" s="88"/>
      <c r="CC2332" s="88"/>
      <c r="CD2332" s="88"/>
      <c r="CE2332" s="88"/>
      <c r="CF2332" s="88"/>
      <c r="CG2332" s="88"/>
      <c r="CH2332" s="88"/>
      <c r="CI2332" s="88"/>
      <c r="CJ2332" s="88"/>
      <c r="CK2332" s="88"/>
      <c r="CL2332" s="88"/>
      <c r="CM2332" s="88"/>
      <c r="CN2332" s="88"/>
      <c r="CO2332" s="88"/>
      <c r="CP2332" s="88"/>
      <c r="CQ2332" s="88"/>
      <c r="CR2332" s="88"/>
      <c r="CS2332" s="88"/>
      <c r="CT2332" s="88"/>
      <c r="CU2332" s="88"/>
      <c r="CV2332" s="88"/>
      <c r="CW2332" s="88"/>
      <c r="CX2332" s="88"/>
      <c r="CY2332" s="88"/>
    </row>
    <row r="2333" spans="2:103" x14ac:dyDescent="0.3">
      <c r="B2333" s="87"/>
      <c r="C2333" s="87"/>
      <c r="D2333" s="144"/>
      <c r="E2333" s="144"/>
      <c r="F2333" s="87"/>
      <c r="G2333" s="88"/>
      <c r="H2333" s="88"/>
      <c r="I2333" s="88"/>
      <c r="J2333" s="87"/>
      <c r="K2333" s="87"/>
      <c r="L2333" s="87"/>
      <c r="M2333" s="87"/>
      <c r="N2333" s="87"/>
      <c r="O2333" s="88"/>
      <c r="P2333" s="88"/>
      <c r="Q2333" s="88"/>
      <c r="R2333" s="88"/>
      <c r="S2333" s="88"/>
      <c r="T2333" s="88"/>
      <c r="U2333" s="88"/>
      <c r="V2333" s="88"/>
      <c r="W2333" s="88"/>
      <c r="X2333" s="88"/>
      <c r="Y2333" s="88"/>
      <c r="Z2333" s="88"/>
      <c r="AA2333" s="88"/>
      <c r="AB2333" s="88"/>
      <c r="AC2333" s="88"/>
      <c r="AD2333" s="88"/>
      <c r="AE2333" s="88"/>
      <c r="AF2333" s="88"/>
      <c r="AG2333" s="88"/>
      <c r="AH2333" s="88"/>
      <c r="AI2333" s="88"/>
      <c r="AJ2333" s="88"/>
      <c r="AK2333" s="88"/>
      <c r="AL2333" s="88"/>
      <c r="AM2333" s="88"/>
      <c r="AN2333" s="88"/>
      <c r="AO2333" s="88"/>
      <c r="AP2333" s="88"/>
      <c r="AQ2333" s="88"/>
      <c r="AR2333" s="88"/>
      <c r="AS2333" s="88"/>
      <c r="AT2333" s="88"/>
      <c r="AU2333" s="88"/>
      <c r="AV2333" s="88"/>
      <c r="AW2333" s="88"/>
      <c r="AX2333" s="88"/>
      <c r="AY2333" s="88"/>
      <c r="AZ2333" s="88"/>
      <c r="BA2333" s="88"/>
      <c r="BB2333" s="88"/>
      <c r="BC2333" s="88"/>
      <c r="BD2333" s="88"/>
      <c r="BE2333" s="88"/>
      <c r="BF2333" s="88"/>
      <c r="BG2333" s="88"/>
      <c r="BH2333" s="88"/>
      <c r="BI2333" s="88"/>
      <c r="BJ2333" s="88"/>
      <c r="BK2333" s="88"/>
      <c r="BL2333" s="88"/>
      <c r="BM2333" s="88"/>
      <c r="BN2333" s="88"/>
      <c r="BO2333" s="88"/>
      <c r="BP2333" s="88"/>
      <c r="BQ2333" s="88"/>
      <c r="BR2333" s="88"/>
      <c r="BS2333" s="88"/>
      <c r="BT2333" s="88"/>
      <c r="BU2333" s="88"/>
      <c r="BV2333" s="88"/>
      <c r="BW2333" s="88"/>
      <c r="BX2333" s="88"/>
      <c r="BY2333" s="88"/>
      <c r="BZ2333" s="88"/>
      <c r="CA2333" s="88"/>
      <c r="CB2333" s="88"/>
      <c r="CC2333" s="88"/>
      <c r="CD2333" s="88"/>
      <c r="CE2333" s="88"/>
      <c r="CF2333" s="88"/>
      <c r="CG2333" s="88"/>
      <c r="CH2333" s="88"/>
      <c r="CI2333" s="88"/>
      <c r="CJ2333" s="88"/>
      <c r="CK2333" s="88"/>
      <c r="CL2333" s="88"/>
      <c r="CM2333" s="88"/>
      <c r="CN2333" s="88"/>
      <c r="CO2333" s="88"/>
      <c r="CP2333" s="88"/>
      <c r="CQ2333" s="88"/>
      <c r="CR2333" s="88"/>
      <c r="CS2333" s="88"/>
      <c r="CT2333" s="88"/>
      <c r="CU2333" s="88"/>
      <c r="CV2333" s="88"/>
      <c r="CW2333" s="88"/>
      <c r="CX2333" s="88"/>
      <c r="CY2333" s="88"/>
    </row>
    <row r="2334" spans="2:103" x14ac:dyDescent="0.3">
      <c r="B2334" s="87"/>
      <c r="C2334" s="87"/>
      <c r="D2334" s="144"/>
      <c r="E2334" s="144"/>
      <c r="F2334" s="87"/>
      <c r="G2334" s="88"/>
      <c r="H2334" s="88"/>
      <c r="I2334" s="88"/>
      <c r="J2334" s="87"/>
      <c r="K2334" s="87"/>
      <c r="L2334" s="87"/>
      <c r="M2334" s="87"/>
      <c r="N2334" s="87"/>
      <c r="O2334" s="88"/>
      <c r="P2334" s="88"/>
      <c r="Q2334" s="88"/>
      <c r="R2334" s="88"/>
      <c r="S2334" s="88"/>
      <c r="T2334" s="88"/>
      <c r="U2334" s="88"/>
      <c r="V2334" s="88"/>
      <c r="W2334" s="88"/>
      <c r="X2334" s="88"/>
      <c r="Y2334" s="88"/>
      <c r="Z2334" s="88"/>
      <c r="AA2334" s="88"/>
      <c r="AB2334" s="88"/>
      <c r="AC2334" s="88"/>
      <c r="AD2334" s="88"/>
      <c r="AE2334" s="88"/>
      <c r="AF2334" s="88"/>
      <c r="AG2334" s="88"/>
      <c r="AH2334" s="88"/>
      <c r="AI2334" s="88"/>
      <c r="AJ2334" s="88"/>
      <c r="AK2334" s="88"/>
      <c r="AL2334" s="88"/>
      <c r="AM2334" s="88"/>
      <c r="AN2334" s="88"/>
      <c r="AO2334" s="88"/>
      <c r="AP2334" s="88"/>
      <c r="AQ2334" s="88"/>
      <c r="AR2334" s="88"/>
      <c r="AS2334" s="88"/>
      <c r="AT2334" s="88"/>
      <c r="AU2334" s="88"/>
      <c r="AV2334" s="88"/>
      <c r="AW2334" s="88"/>
      <c r="AX2334" s="88"/>
      <c r="AY2334" s="88"/>
      <c r="AZ2334" s="88"/>
      <c r="BA2334" s="88"/>
      <c r="BB2334" s="88"/>
      <c r="BC2334" s="88"/>
      <c r="BD2334" s="88"/>
      <c r="BE2334" s="88"/>
      <c r="BF2334" s="88"/>
      <c r="BG2334" s="88"/>
      <c r="BH2334" s="88"/>
      <c r="BI2334" s="88"/>
      <c r="BJ2334" s="88"/>
      <c r="BK2334" s="88"/>
      <c r="BL2334" s="88"/>
      <c r="BM2334" s="88"/>
      <c r="BN2334" s="88"/>
      <c r="BO2334" s="88"/>
      <c r="BP2334" s="88"/>
      <c r="BQ2334" s="88"/>
      <c r="BR2334" s="88"/>
      <c r="BS2334" s="88"/>
      <c r="BT2334" s="88"/>
      <c r="BU2334" s="88"/>
      <c r="BV2334" s="88"/>
      <c r="BW2334" s="88"/>
      <c r="BX2334" s="88"/>
      <c r="BY2334" s="88"/>
      <c r="BZ2334" s="88"/>
      <c r="CA2334" s="88"/>
      <c r="CB2334" s="88"/>
      <c r="CC2334" s="88"/>
      <c r="CD2334" s="88"/>
      <c r="CE2334" s="88"/>
      <c r="CF2334" s="88"/>
      <c r="CG2334" s="88"/>
      <c r="CH2334" s="88"/>
      <c r="CI2334" s="88"/>
      <c r="CJ2334" s="88"/>
      <c r="CK2334" s="88"/>
      <c r="CL2334" s="88"/>
      <c r="CM2334" s="88"/>
      <c r="CN2334" s="88"/>
      <c r="CO2334" s="88"/>
      <c r="CP2334" s="88"/>
      <c r="CQ2334" s="88"/>
      <c r="CR2334" s="88"/>
      <c r="CS2334" s="88"/>
      <c r="CT2334" s="88"/>
      <c r="CU2334" s="88"/>
      <c r="CV2334" s="88"/>
      <c r="CW2334" s="88"/>
      <c r="CX2334" s="88"/>
      <c r="CY2334" s="88"/>
    </row>
    <row r="2335" spans="2:103" x14ac:dyDescent="0.3">
      <c r="B2335" s="87"/>
      <c r="C2335" s="87"/>
      <c r="D2335" s="144"/>
      <c r="E2335" s="144"/>
      <c r="F2335" s="87"/>
      <c r="G2335" s="88"/>
      <c r="H2335" s="88"/>
      <c r="I2335" s="88"/>
      <c r="J2335" s="87"/>
      <c r="K2335" s="87"/>
      <c r="L2335" s="87"/>
      <c r="M2335" s="87"/>
      <c r="N2335" s="87"/>
      <c r="O2335" s="88"/>
      <c r="P2335" s="88"/>
      <c r="Q2335" s="88"/>
      <c r="R2335" s="88"/>
      <c r="S2335" s="88"/>
      <c r="T2335" s="88"/>
      <c r="U2335" s="88"/>
      <c r="V2335" s="88"/>
      <c r="W2335" s="88"/>
      <c r="X2335" s="88"/>
      <c r="Y2335" s="88"/>
      <c r="Z2335" s="88"/>
      <c r="AA2335" s="88"/>
      <c r="AB2335" s="88"/>
      <c r="AC2335" s="88"/>
      <c r="AD2335" s="88"/>
      <c r="AE2335" s="88"/>
      <c r="AF2335" s="88"/>
      <c r="AG2335" s="88"/>
      <c r="AH2335" s="88"/>
      <c r="AI2335" s="88"/>
      <c r="AJ2335" s="88"/>
      <c r="AK2335" s="88"/>
      <c r="AL2335" s="88"/>
      <c r="AM2335" s="88"/>
      <c r="AN2335" s="88"/>
      <c r="AO2335" s="88"/>
      <c r="AP2335" s="88"/>
      <c r="AQ2335" s="88"/>
      <c r="AR2335" s="88"/>
      <c r="AS2335" s="88"/>
      <c r="AT2335" s="88"/>
      <c r="AU2335" s="88"/>
      <c r="AV2335" s="88"/>
      <c r="AW2335" s="88"/>
      <c r="AX2335" s="88"/>
      <c r="AY2335" s="88"/>
      <c r="AZ2335" s="88"/>
      <c r="BA2335" s="88"/>
      <c r="BB2335" s="88"/>
      <c r="BC2335" s="88"/>
      <c r="BD2335" s="88"/>
      <c r="BE2335" s="88"/>
      <c r="BF2335" s="88"/>
      <c r="BG2335" s="88"/>
      <c r="BH2335" s="88"/>
      <c r="BI2335" s="88"/>
      <c r="BJ2335" s="88"/>
      <c r="BK2335" s="88"/>
      <c r="BL2335" s="88"/>
      <c r="BM2335" s="88"/>
      <c r="BN2335" s="88"/>
      <c r="BO2335" s="88"/>
      <c r="BP2335" s="88"/>
      <c r="BQ2335" s="88"/>
      <c r="BR2335" s="88"/>
      <c r="BS2335" s="88"/>
      <c r="BT2335" s="88"/>
      <c r="BU2335" s="88"/>
      <c r="BV2335" s="88"/>
      <c r="BW2335" s="88"/>
      <c r="BX2335" s="88"/>
      <c r="BY2335" s="88"/>
      <c r="BZ2335" s="88"/>
      <c r="CA2335" s="88"/>
      <c r="CB2335" s="88"/>
      <c r="CC2335" s="88"/>
      <c r="CD2335" s="88"/>
      <c r="CE2335" s="88"/>
      <c r="CF2335" s="88"/>
      <c r="CG2335" s="88"/>
      <c r="CH2335" s="88"/>
      <c r="CI2335" s="88"/>
      <c r="CJ2335" s="88"/>
      <c r="CK2335" s="88"/>
      <c r="CL2335" s="88"/>
      <c r="CM2335" s="88"/>
      <c r="CN2335" s="88"/>
      <c r="CO2335" s="88"/>
      <c r="CP2335" s="88"/>
      <c r="CQ2335" s="88"/>
      <c r="CR2335" s="88"/>
      <c r="CS2335" s="88"/>
      <c r="CT2335" s="88"/>
      <c r="CU2335" s="88"/>
      <c r="CV2335" s="88"/>
      <c r="CW2335" s="88"/>
      <c r="CX2335" s="88"/>
      <c r="CY2335" s="88"/>
    </row>
    <row r="2336" spans="2:103" x14ac:dyDescent="0.3">
      <c r="B2336" s="87"/>
      <c r="C2336" s="87"/>
      <c r="D2336" s="144"/>
      <c r="E2336" s="144"/>
      <c r="F2336" s="87"/>
      <c r="G2336" s="88"/>
      <c r="H2336" s="88"/>
      <c r="I2336" s="88"/>
      <c r="J2336" s="87"/>
      <c r="K2336" s="87"/>
      <c r="L2336" s="87"/>
      <c r="M2336" s="87"/>
      <c r="N2336" s="87"/>
      <c r="O2336" s="88"/>
      <c r="P2336" s="88"/>
      <c r="Q2336" s="88"/>
      <c r="R2336" s="88"/>
      <c r="S2336" s="88"/>
      <c r="T2336" s="88"/>
      <c r="U2336" s="88"/>
      <c r="V2336" s="88"/>
      <c r="W2336" s="88"/>
      <c r="X2336" s="88"/>
      <c r="Y2336" s="88"/>
      <c r="Z2336" s="88"/>
      <c r="AA2336" s="88"/>
      <c r="AB2336" s="88"/>
      <c r="AC2336" s="88"/>
      <c r="AD2336" s="88"/>
      <c r="AE2336" s="88"/>
      <c r="AF2336" s="88"/>
      <c r="AG2336" s="88"/>
      <c r="AH2336" s="88"/>
      <c r="AI2336" s="88"/>
      <c r="AJ2336" s="88"/>
      <c r="AK2336" s="88"/>
      <c r="AL2336" s="88"/>
      <c r="AM2336" s="88"/>
      <c r="AN2336" s="88"/>
      <c r="AO2336" s="88"/>
      <c r="AP2336" s="88"/>
      <c r="AQ2336" s="88"/>
      <c r="AR2336" s="88"/>
      <c r="AS2336" s="88"/>
      <c r="AT2336" s="88"/>
      <c r="AU2336" s="88"/>
      <c r="AV2336" s="88"/>
      <c r="AW2336" s="88"/>
      <c r="AX2336" s="88"/>
      <c r="AY2336" s="88"/>
      <c r="AZ2336" s="88"/>
      <c r="BA2336" s="88"/>
      <c r="BB2336" s="88"/>
      <c r="BC2336" s="88"/>
      <c r="BD2336" s="88"/>
      <c r="BE2336" s="88"/>
      <c r="BF2336" s="88"/>
      <c r="BG2336" s="88"/>
      <c r="BH2336" s="88"/>
      <c r="BI2336" s="88"/>
      <c r="BJ2336" s="88"/>
      <c r="BK2336" s="88"/>
      <c r="BL2336" s="88"/>
      <c r="BM2336" s="88"/>
      <c r="BN2336" s="88"/>
      <c r="BO2336" s="88"/>
      <c r="BP2336" s="88"/>
      <c r="BQ2336" s="88"/>
      <c r="BR2336" s="88"/>
      <c r="BS2336" s="88"/>
      <c r="BT2336" s="88"/>
      <c r="BU2336" s="88"/>
      <c r="BV2336" s="88"/>
      <c r="BW2336" s="88"/>
      <c r="BX2336" s="88"/>
      <c r="BY2336" s="88"/>
      <c r="BZ2336" s="88"/>
      <c r="CA2336" s="88"/>
      <c r="CB2336" s="88"/>
      <c r="CC2336" s="88"/>
      <c r="CD2336" s="88"/>
      <c r="CE2336" s="88"/>
      <c r="CF2336" s="88"/>
      <c r="CG2336" s="88"/>
      <c r="CH2336" s="88"/>
      <c r="CI2336" s="88"/>
      <c r="CJ2336" s="88"/>
      <c r="CK2336" s="88"/>
      <c r="CL2336" s="88"/>
      <c r="CM2336" s="88"/>
      <c r="CN2336" s="88"/>
      <c r="CO2336" s="88"/>
      <c r="CP2336" s="88"/>
      <c r="CQ2336" s="88"/>
      <c r="CR2336" s="88"/>
      <c r="CS2336" s="88"/>
      <c r="CT2336" s="88"/>
      <c r="CU2336" s="88"/>
      <c r="CV2336" s="88"/>
      <c r="CW2336" s="88"/>
      <c r="CX2336" s="88"/>
      <c r="CY2336" s="88"/>
    </row>
    <row r="2337" spans="2:103" x14ac:dyDescent="0.3">
      <c r="B2337" s="87"/>
      <c r="C2337" s="87"/>
      <c r="D2337" s="144"/>
      <c r="E2337" s="144"/>
      <c r="F2337" s="87"/>
      <c r="G2337" s="88"/>
      <c r="H2337" s="88"/>
      <c r="I2337" s="88"/>
      <c r="J2337" s="87"/>
      <c r="K2337" s="87"/>
      <c r="L2337" s="87"/>
      <c r="M2337" s="87"/>
      <c r="N2337" s="87"/>
      <c r="O2337" s="88"/>
      <c r="P2337" s="88"/>
      <c r="Q2337" s="88"/>
      <c r="R2337" s="88"/>
      <c r="S2337" s="88"/>
      <c r="T2337" s="88"/>
      <c r="U2337" s="88"/>
      <c r="V2337" s="88"/>
      <c r="W2337" s="88"/>
      <c r="X2337" s="88"/>
      <c r="Y2337" s="88"/>
      <c r="Z2337" s="88"/>
      <c r="AA2337" s="88"/>
      <c r="AB2337" s="88"/>
      <c r="AC2337" s="88"/>
      <c r="AD2337" s="88"/>
      <c r="AE2337" s="88"/>
      <c r="AF2337" s="88"/>
      <c r="AG2337" s="88"/>
      <c r="AH2337" s="88"/>
      <c r="AI2337" s="88"/>
      <c r="AJ2337" s="88"/>
      <c r="AK2337" s="88"/>
      <c r="AL2337" s="88"/>
      <c r="AM2337" s="88"/>
      <c r="AN2337" s="88"/>
      <c r="AO2337" s="88"/>
      <c r="AP2337" s="88"/>
      <c r="AQ2337" s="88"/>
      <c r="AR2337" s="88"/>
      <c r="AS2337" s="88"/>
      <c r="AT2337" s="88"/>
      <c r="AU2337" s="88"/>
      <c r="AV2337" s="88"/>
      <c r="AW2337" s="88"/>
      <c r="AX2337" s="88"/>
      <c r="AY2337" s="88"/>
      <c r="AZ2337" s="88"/>
      <c r="BA2337" s="88"/>
      <c r="BB2337" s="88"/>
      <c r="BC2337" s="88"/>
      <c r="BD2337" s="88"/>
      <c r="BE2337" s="88"/>
      <c r="BF2337" s="88"/>
      <c r="BG2337" s="88"/>
      <c r="BH2337" s="88"/>
      <c r="BI2337" s="88"/>
      <c r="BJ2337" s="88"/>
      <c r="BK2337" s="88"/>
      <c r="BL2337" s="88"/>
      <c r="BM2337" s="88"/>
      <c r="BN2337" s="88"/>
      <c r="BO2337" s="88"/>
      <c r="BP2337" s="88"/>
      <c r="BQ2337" s="88"/>
      <c r="BR2337" s="88"/>
      <c r="BS2337" s="88"/>
      <c r="BT2337" s="88"/>
      <c r="BU2337" s="88"/>
      <c r="BV2337" s="88"/>
      <c r="BW2337" s="88"/>
      <c r="BX2337" s="88"/>
      <c r="BY2337" s="88"/>
      <c r="BZ2337" s="88"/>
      <c r="CA2337" s="88"/>
      <c r="CB2337" s="88"/>
      <c r="CC2337" s="88"/>
      <c r="CD2337" s="88"/>
      <c r="CE2337" s="88"/>
      <c r="CF2337" s="88"/>
      <c r="CG2337" s="88"/>
      <c r="CH2337" s="88"/>
      <c r="CI2337" s="88"/>
      <c r="CJ2337" s="88"/>
      <c r="CK2337" s="88"/>
      <c r="CL2337" s="88"/>
      <c r="CM2337" s="88"/>
      <c r="CN2337" s="88"/>
      <c r="CO2337" s="88"/>
      <c r="CP2337" s="88"/>
      <c r="CQ2337" s="88"/>
      <c r="CR2337" s="88"/>
      <c r="CS2337" s="88"/>
      <c r="CT2337" s="88"/>
      <c r="CU2337" s="88"/>
      <c r="CV2337" s="88"/>
      <c r="CW2337" s="88"/>
      <c r="CX2337" s="88"/>
      <c r="CY2337" s="88"/>
    </row>
    <row r="2338" spans="2:103" x14ac:dyDescent="0.3">
      <c r="B2338" s="87"/>
      <c r="C2338" s="87"/>
      <c r="D2338" s="144"/>
      <c r="E2338" s="144"/>
      <c r="F2338" s="87"/>
      <c r="G2338" s="88"/>
      <c r="H2338" s="88"/>
      <c r="I2338" s="88"/>
      <c r="J2338" s="87"/>
      <c r="K2338" s="87"/>
      <c r="L2338" s="87"/>
      <c r="M2338" s="87"/>
      <c r="N2338" s="87"/>
      <c r="O2338" s="88"/>
      <c r="P2338" s="88"/>
      <c r="Q2338" s="88"/>
      <c r="R2338" s="88"/>
      <c r="S2338" s="88"/>
      <c r="T2338" s="88"/>
      <c r="U2338" s="88"/>
      <c r="V2338" s="88"/>
      <c r="W2338" s="88"/>
      <c r="X2338" s="88"/>
      <c r="Y2338" s="88"/>
      <c r="Z2338" s="88"/>
      <c r="AA2338" s="88"/>
      <c r="AB2338" s="88"/>
      <c r="AC2338" s="88"/>
      <c r="AD2338" s="88"/>
      <c r="AE2338" s="88"/>
      <c r="AF2338" s="88"/>
      <c r="AG2338" s="88"/>
      <c r="AH2338" s="88"/>
      <c r="AI2338" s="88"/>
      <c r="AJ2338" s="88"/>
      <c r="AK2338" s="88"/>
      <c r="AL2338" s="88"/>
      <c r="AM2338" s="88"/>
      <c r="AN2338" s="88"/>
      <c r="AO2338" s="88"/>
      <c r="AP2338" s="88"/>
      <c r="AQ2338" s="88"/>
      <c r="AR2338" s="88"/>
      <c r="AS2338" s="88"/>
      <c r="AT2338" s="88"/>
      <c r="AU2338" s="88"/>
      <c r="AV2338" s="88"/>
      <c r="AW2338" s="88"/>
      <c r="AX2338" s="88"/>
      <c r="AY2338" s="88"/>
      <c r="AZ2338" s="88"/>
      <c r="BA2338" s="88"/>
      <c r="BB2338" s="88"/>
      <c r="BC2338" s="88"/>
      <c r="BD2338" s="88"/>
      <c r="BE2338" s="88"/>
      <c r="BF2338" s="88"/>
      <c r="BG2338" s="88"/>
      <c r="BH2338" s="88"/>
      <c r="BI2338" s="88"/>
      <c r="BJ2338" s="88"/>
      <c r="BK2338" s="88"/>
      <c r="BL2338" s="88"/>
      <c r="BM2338" s="88"/>
      <c r="BN2338" s="88"/>
      <c r="BO2338" s="88"/>
      <c r="BP2338" s="88"/>
      <c r="BQ2338" s="88"/>
      <c r="BR2338" s="88"/>
      <c r="BS2338" s="88"/>
      <c r="BT2338" s="88"/>
      <c r="BU2338" s="88"/>
      <c r="BV2338" s="88"/>
      <c r="BW2338" s="88"/>
      <c r="BX2338" s="88"/>
      <c r="BY2338" s="88"/>
      <c r="BZ2338" s="88"/>
      <c r="CA2338" s="88"/>
      <c r="CB2338" s="88"/>
      <c r="CC2338" s="88"/>
      <c r="CD2338" s="88"/>
      <c r="CE2338" s="88"/>
      <c r="CF2338" s="88"/>
      <c r="CG2338" s="88"/>
      <c r="CH2338" s="88"/>
      <c r="CI2338" s="88"/>
      <c r="CJ2338" s="88"/>
      <c r="CK2338" s="88"/>
      <c r="CL2338" s="88"/>
      <c r="CM2338" s="88"/>
      <c r="CN2338" s="88"/>
      <c r="CO2338" s="88"/>
      <c r="CP2338" s="88"/>
      <c r="CQ2338" s="88"/>
      <c r="CR2338" s="88"/>
      <c r="CS2338" s="88"/>
      <c r="CT2338" s="88"/>
      <c r="CU2338" s="88"/>
      <c r="CV2338" s="88"/>
      <c r="CW2338" s="88"/>
      <c r="CX2338" s="88"/>
      <c r="CY2338" s="88"/>
    </row>
    <row r="2339" spans="2:103" x14ac:dyDescent="0.3">
      <c r="B2339" s="87"/>
      <c r="C2339" s="87"/>
      <c r="D2339" s="144"/>
      <c r="E2339" s="144"/>
      <c r="F2339" s="87"/>
      <c r="G2339" s="88"/>
      <c r="H2339" s="88"/>
      <c r="I2339" s="88"/>
      <c r="J2339" s="87"/>
      <c r="K2339" s="87"/>
      <c r="L2339" s="87"/>
      <c r="M2339" s="87"/>
      <c r="N2339" s="87"/>
      <c r="O2339" s="88"/>
      <c r="P2339" s="88"/>
      <c r="Q2339" s="88"/>
      <c r="R2339" s="88"/>
      <c r="S2339" s="88"/>
      <c r="T2339" s="88"/>
      <c r="U2339" s="88"/>
      <c r="V2339" s="88"/>
      <c r="W2339" s="88"/>
      <c r="X2339" s="88"/>
      <c r="Y2339" s="88"/>
      <c r="Z2339" s="88"/>
      <c r="AA2339" s="88"/>
      <c r="AB2339" s="88"/>
      <c r="AC2339" s="88"/>
      <c r="AD2339" s="88"/>
      <c r="AE2339" s="88"/>
      <c r="AF2339" s="88"/>
      <c r="AG2339" s="88"/>
      <c r="AH2339" s="88"/>
      <c r="AI2339" s="88"/>
      <c r="AJ2339" s="88"/>
      <c r="AK2339" s="88"/>
      <c r="AL2339" s="88"/>
      <c r="AM2339" s="88"/>
      <c r="AN2339" s="88"/>
      <c r="AO2339" s="88"/>
      <c r="AP2339" s="88"/>
      <c r="AQ2339" s="88"/>
      <c r="AR2339" s="88"/>
      <c r="AS2339" s="88"/>
      <c r="AT2339" s="88"/>
      <c r="AU2339" s="88"/>
      <c r="AV2339" s="88"/>
      <c r="AW2339" s="88"/>
      <c r="AX2339" s="88"/>
      <c r="AY2339" s="88"/>
      <c r="AZ2339" s="88"/>
      <c r="BA2339" s="88"/>
      <c r="BB2339" s="88"/>
      <c r="BC2339" s="88"/>
      <c r="BD2339" s="88"/>
      <c r="BE2339" s="88"/>
      <c r="BF2339" s="88"/>
      <c r="BG2339" s="88"/>
      <c r="BH2339" s="88"/>
      <c r="BI2339" s="88"/>
      <c r="BJ2339" s="88"/>
      <c r="BK2339" s="88"/>
      <c r="BL2339" s="88"/>
      <c r="BM2339" s="88"/>
      <c r="BN2339" s="88"/>
      <c r="BO2339" s="88"/>
      <c r="BP2339" s="88"/>
      <c r="BQ2339" s="88"/>
      <c r="BR2339" s="88"/>
      <c r="BS2339" s="88"/>
      <c r="BT2339" s="88"/>
      <c r="BU2339" s="88"/>
      <c r="BV2339" s="88"/>
      <c r="BW2339" s="88"/>
      <c r="BX2339" s="88"/>
      <c r="BY2339" s="88"/>
      <c r="BZ2339" s="88"/>
      <c r="CA2339" s="88"/>
      <c r="CB2339" s="88"/>
      <c r="CC2339" s="88"/>
      <c r="CD2339" s="88"/>
      <c r="CE2339" s="88"/>
      <c r="CF2339" s="88"/>
      <c r="CG2339" s="88"/>
      <c r="CH2339" s="88"/>
      <c r="CI2339" s="88"/>
      <c r="CJ2339" s="88"/>
      <c r="CK2339" s="88"/>
      <c r="CL2339" s="88"/>
      <c r="CM2339" s="88"/>
      <c r="CN2339" s="88"/>
      <c r="CO2339" s="88"/>
      <c r="CP2339" s="88"/>
      <c r="CQ2339" s="88"/>
      <c r="CR2339" s="88"/>
      <c r="CS2339" s="88"/>
      <c r="CT2339" s="88"/>
      <c r="CU2339" s="88"/>
      <c r="CV2339" s="88"/>
      <c r="CW2339" s="88"/>
      <c r="CX2339" s="88"/>
      <c r="CY2339" s="88"/>
    </row>
    <row r="2340" spans="2:103" x14ac:dyDescent="0.3">
      <c r="B2340" s="87"/>
      <c r="C2340" s="87"/>
      <c r="D2340" s="144"/>
      <c r="E2340" s="144"/>
      <c r="F2340" s="87"/>
      <c r="G2340" s="88"/>
      <c r="H2340" s="88"/>
      <c r="I2340" s="88"/>
      <c r="J2340" s="87"/>
      <c r="K2340" s="87"/>
      <c r="L2340" s="87"/>
      <c r="M2340" s="87"/>
      <c r="N2340" s="87"/>
      <c r="O2340" s="88"/>
      <c r="P2340" s="88"/>
      <c r="Q2340" s="88"/>
      <c r="R2340" s="88"/>
      <c r="S2340" s="88"/>
      <c r="T2340" s="88"/>
      <c r="U2340" s="88"/>
      <c r="V2340" s="88"/>
      <c r="W2340" s="88"/>
      <c r="X2340" s="88"/>
      <c r="Y2340" s="88"/>
      <c r="Z2340" s="88"/>
      <c r="AA2340" s="88"/>
      <c r="AB2340" s="88"/>
      <c r="AC2340" s="88"/>
      <c r="AD2340" s="88"/>
      <c r="AE2340" s="88"/>
      <c r="AF2340" s="88"/>
      <c r="AG2340" s="88"/>
      <c r="AH2340" s="88"/>
      <c r="AI2340" s="88"/>
      <c r="AJ2340" s="88"/>
      <c r="AK2340" s="88"/>
      <c r="AL2340" s="88"/>
      <c r="AM2340" s="88"/>
      <c r="AN2340" s="88"/>
      <c r="AO2340" s="88"/>
      <c r="AP2340" s="88"/>
      <c r="AQ2340" s="88"/>
      <c r="AR2340" s="88"/>
      <c r="AS2340" s="88"/>
      <c r="AT2340" s="88"/>
      <c r="AU2340" s="88"/>
      <c r="AV2340" s="88"/>
      <c r="AW2340" s="88"/>
      <c r="AX2340" s="88"/>
      <c r="AY2340" s="88"/>
      <c r="AZ2340" s="88"/>
      <c r="BA2340" s="88"/>
      <c r="BB2340" s="88"/>
      <c r="BC2340" s="88"/>
      <c r="BD2340" s="88"/>
      <c r="BE2340" s="88"/>
      <c r="BF2340" s="88"/>
      <c r="BG2340" s="88"/>
      <c r="BH2340" s="88"/>
      <c r="BI2340" s="88"/>
      <c r="BJ2340" s="88"/>
      <c r="BK2340" s="88"/>
      <c r="BL2340" s="88"/>
      <c r="BM2340" s="88"/>
      <c r="BN2340" s="88"/>
      <c r="BO2340" s="88"/>
      <c r="BP2340" s="88"/>
      <c r="BQ2340" s="88"/>
      <c r="BR2340" s="88"/>
      <c r="BS2340" s="88"/>
      <c r="BT2340" s="88"/>
      <c r="BU2340" s="88"/>
      <c r="BV2340" s="88"/>
      <c r="BW2340" s="88"/>
      <c r="BX2340" s="88"/>
      <c r="BY2340" s="88"/>
      <c r="BZ2340" s="88"/>
      <c r="CA2340" s="88"/>
      <c r="CB2340" s="88"/>
      <c r="CC2340" s="88"/>
      <c r="CD2340" s="88"/>
      <c r="CE2340" s="88"/>
      <c r="CF2340" s="88"/>
      <c r="CG2340" s="88"/>
      <c r="CH2340" s="88"/>
      <c r="CI2340" s="88"/>
      <c r="CJ2340" s="88"/>
      <c r="CK2340" s="88"/>
      <c r="CL2340" s="88"/>
      <c r="CM2340" s="88"/>
      <c r="CN2340" s="88"/>
      <c r="CO2340" s="88"/>
      <c r="CP2340" s="88"/>
      <c r="CQ2340" s="88"/>
      <c r="CR2340" s="88"/>
      <c r="CS2340" s="88"/>
      <c r="CT2340" s="88"/>
      <c r="CU2340" s="88"/>
      <c r="CV2340" s="88"/>
      <c r="CW2340" s="88"/>
      <c r="CX2340" s="88"/>
      <c r="CY2340" s="88"/>
    </row>
    <row r="2341" spans="2:103" x14ac:dyDescent="0.3">
      <c r="B2341" s="87"/>
      <c r="C2341" s="87"/>
      <c r="D2341" s="144"/>
      <c r="E2341" s="144"/>
      <c r="F2341" s="87"/>
      <c r="G2341" s="88"/>
      <c r="H2341" s="88"/>
      <c r="I2341" s="88"/>
      <c r="J2341" s="87"/>
      <c r="K2341" s="87"/>
      <c r="L2341" s="87"/>
      <c r="M2341" s="87"/>
      <c r="N2341" s="87"/>
      <c r="O2341" s="88"/>
      <c r="P2341" s="88"/>
      <c r="Q2341" s="88"/>
      <c r="R2341" s="88"/>
      <c r="S2341" s="88"/>
      <c r="T2341" s="88"/>
      <c r="U2341" s="88"/>
      <c r="V2341" s="88"/>
      <c r="W2341" s="88"/>
      <c r="X2341" s="88"/>
      <c r="Y2341" s="88"/>
      <c r="Z2341" s="88"/>
      <c r="AA2341" s="88"/>
      <c r="AB2341" s="88"/>
      <c r="AC2341" s="88"/>
      <c r="AD2341" s="88"/>
      <c r="AE2341" s="88"/>
      <c r="AF2341" s="88"/>
      <c r="AG2341" s="88"/>
      <c r="AH2341" s="88"/>
      <c r="AI2341" s="88"/>
      <c r="AJ2341" s="88"/>
      <c r="AK2341" s="88"/>
      <c r="AL2341" s="88"/>
      <c r="AM2341" s="88"/>
      <c r="AN2341" s="88"/>
      <c r="AO2341" s="88"/>
      <c r="AP2341" s="88"/>
      <c r="AQ2341" s="88"/>
      <c r="AR2341" s="88"/>
      <c r="AS2341" s="88"/>
      <c r="AT2341" s="88"/>
      <c r="AU2341" s="88"/>
      <c r="AV2341" s="88"/>
      <c r="AW2341" s="88"/>
      <c r="AX2341" s="88"/>
      <c r="AY2341" s="88"/>
      <c r="AZ2341" s="88"/>
      <c r="BA2341" s="88"/>
      <c r="BB2341" s="88"/>
      <c r="BC2341" s="88"/>
      <c r="BD2341" s="88"/>
      <c r="BE2341" s="88"/>
      <c r="BF2341" s="88"/>
      <c r="BG2341" s="88"/>
      <c r="BH2341" s="88"/>
      <c r="BI2341" s="88"/>
      <c r="BJ2341" s="88"/>
      <c r="BK2341" s="88"/>
      <c r="BL2341" s="88"/>
      <c r="BM2341" s="88"/>
      <c r="BN2341" s="88"/>
      <c r="BO2341" s="88"/>
      <c r="BP2341" s="88"/>
      <c r="BQ2341" s="88"/>
      <c r="BR2341" s="88"/>
      <c r="BS2341" s="88"/>
      <c r="BT2341" s="88"/>
      <c r="BU2341" s="88"/>
      <c r="BV2341" s="88"/>
      <c r="BW2341" s="88"/>
      <c r="BX2341" s="88"/>
      <c r="BY2341" s="88"/>
      <c r="BZ2341" s="88"/>
      <c r="CA2341" s="88"/>
      <c r="CB2341" s="88"/>
      <c r="CC2341" s="88"/>
      <c r="CD2341" s="88"/>
      <c r="CE2341" s="88"/>
      <c r="CF2341" s="88"/>
      <c r="CG2341" s="88"/>
      <c r="CH2341" s="88"/>
      <c r="CI2341" s="88"/>
      <c r="CJ2341" s="88"/>
      <c r="CK2341" s="88"/>
      <c r="CL2341" s="88"/>
      <c r="CM2341" s="88"/>
      <c r="CN2341" s="88"/>
      <c r="CO2341" s="88"/>
      <c r="CP2341" s="88"/>
      <c r="CQ2341" s="88"/>
      <c r="CR2341" s="88"/>
      <c r="CS2341" s="88"/>
      <c r="CT2341" s="88"/>
      <c r="CU2341" s="88"/>
      <c r="CV2341" s="88"/>
      <c r="CW2341" s="88"/>
      <c r="CX2341" s="88"/>
      <c r="CY2341" s="88"/>
    </row>
    <row r="2342" spans="2:103" x14ac:dyDescent="0.3">
      <c r="B2342" s="87"/>
      <c r="C2342" s="87"/>
      <c r="D2342" s="144"/>
      <c r="E2342" s="144"/>
      <c r="F2342" s="87"/>
      <c r="G2342" s="88"/>
      <c r="H2342" s="88"/>
      <c r="I2342" s="88"/>
      <c r="J2342" s="87"/>
      <c r="K2342" s="87"/>
      <c r="L2342" s="87"/>
      <c r="M2342" s="87"/>
      <c r="N2342" s="87"/>
      <c r="O2342" s="88"/>
      <c r="P2342" s="88"/>
      <c r="Q2342" s="88"/>
      <c r="R2342" s="88"/>
      <c r="S2342" s="88"/>
      <c r="T2342" s="88"/>
      <c r="U2342" s="88"/>
      <c r="V2342" s="88"/>
      <c r="W2342" s="88"/>
      <c r="X2342" s="88"/>
      <c r="Y2342" s="88"/>
      <c r="Z2342" s="88"/>
      <c r="AA2342" s="88"/>
      <c r="AB2342" s="88"/>
      <c r="AC2342" s="88"/>
      <c r="AD2342" s="88"/>
      <c r="AE2342" s="88"/>
      <c r="AF2342" s="88"/>
      <c r="AG2342" s="88"/>
      <c r="AH2342" s="88"/>
      <c r="AI2342" s="88"/>
      <c r="AJ2342" s="88"/>
      <c r="AK2342" s="88"/>
      <c r="AL2342" s="88"/>
      <c r="AM2342" s="88"/>
      <c r="AN2342" s="88"/>
      <c r="AO2342" s="88"/>
      <c r="AP2342" s="88"/>
      <c r="AQ2342" s="88"/>
      <c r="AR2342" s="88"/>
      <c r="AS2342" s="88"/>
      <c r="AT2342" s="88"/>
      <c r="AU2342" s="88"/>
      <c r="AV2342" s="88"/>
      <c r="AW2342" s="88"/>
      <c r="AX2342" s="88"/>
      <c r="AY2342" s="88"/>
      <c r="AZ2342" s="88"/>
      <c r="BA2342" s="88"/>
      <c r="BB2342" s="88"/>
      <c r="BC2342" s="88"/>
      <c r="BD2342" s="88"/>
      <c r="BE2342" s="88"/>
      <c r="BF2342" s="88"/>
      <c r="BG2342" s="88"/>
      <c r="BH2342" s="88"/>
      <c r="BI2342" s="88"/>
      <c r="BJ2342" s="88"/>
      <c r="BK2342" s="88"/>
      <c r="BL2342" s="88"/>
      <c r="BM2342" s="88"/>
      <c r="BN2342" s="88"/>
      <c r="BO2342" s="88"/>
      <c r="BP2342" s="88"/>
      <c r="BQ2342" s="88"/>
      <c r="BR2342" s="88"/>
      <c r="BS2342" s="88"/>
      <c r="BT2342" s="88"/>
      <c r="BU2342" s="88"/>
      <c r="BV2342" s="88"/>
      <c r="BW2342" s="88"/>
      <c r="BX2342" s="88"/>
      <c r="BY2342" s="88"/>
      <c r="BZ2342" s="88"/>
      <c r="CA2342" s="88"/>
      <c r="CB2342" s="88"/>
      <c r="CC2342" s="88"/>
      <c r="CD2342" s="88"/>
      <c r="CE2342" s="88"/>
      <c r="CF2342" s="88"/>
      <c r="CG2342" s="88"/>
      <c r="CH2342" s="88"/>
      <c r="CI2342" s="88"/>
      <c r="CJ2342" s="88"/>
      <c r="CK2342" s="88"/>
      <c r="CL2342" s="88"/>
      <c r="CM2342" s="88"/>
      <c r="CN2342" s="88"/>
      <c r="CO2342" s="88"/>
      <c r="CP2342" s="88"/>
      <c r="CQ2342" s="88"/>
      <c r="CR2342" s="88"/>
      <c r="CS2342" s="88"/>
      <c r="CT2342" s="88"/>
      <c r="CU2342" s="88"/>
      <c r="CV2342" s="88"/>
      <c r="CW2342" s="88"/>
      <c r="CX2342" s="88"/>
      <c r="CY2342" s="88"/>
    </row>
    <row r="2343" spans="2:103" x14ac:dyDescent="0.3">
      <c r="B2343" s="87"/>
      <c r="C2343" s="87"/>
      <c r="D2343" s="144"/>
      <c r="E2343" s="144"/>
      <c r="F2343" s="87"/>
      <c r="G2343" s="88"/>
      <c r="H2343" s="88"/>
      <c r="I2343" s="88"/>
      <c r="J2343" s="87"/>
      <c r="K2343" s="87"/>
      <c r="L2343" s="87"/>
      <c r="M2343" s="87"/>
      <c r="N2343" s="87"/>
      <c r="O2343" s="88"/>
      <c r="P2343" s="88"/>
      <c r="Q2343" s="88"/>
      <c r="R2343" s="88"/>
      <c r="S2343" s="88"/>
      <c r="T2343" s="88"/>
      <c r="U2343" s="88"/>
      <c r="V2343" s="88"/>
      <c r="W2343" s="88"/>
      <c r="X2343" s="88"/>
      <c r="Y2343" s="88"/>
      <c r="Z2343" s="88"/>
      <c r="AA2343" s="88"/>
      <c r="AB2343" s="88"/>
      <c r="AC2343" s="88"/>
      <c r="AD2343" s="88"/>
      <c r="AE2343" s="88"/>
      <c r="AF2343" s="88"/>
      <c r="AG2343" s="88"/>
      <c r="AH2343" s="88"/>
      <c r="AI2343" s="88"/>
      <c r="AJ2343" s="88"/>
      <c r="AK2343" s="88"/>
      <c r="AL2343" s="88"/>
      <c r="AM2343" s="88"/>
      <c r="AN2343" s="88"/>
      <c r="AO2343" s="88"/>
      <c r="AP2343" s="88"/>
      <c r="AQ2343" s="88"/>
      <c r="AR2343" s="88"/>
      <c r="AS2343" s="88"/>
      <c r="AT2343" s="88"/>
      <c r="AU2343" s="88"/>
      <c r="AV2343" s="88"/>
      <c r="AW2343" s="88"/>
      <c r="AX2343" s="88"/>
      <c r="AY2343" s="88"/>
      <c r="AZ2343" s="88"/>
      <c r="BA2343" s="88"/>
      <c r="BB2343" s="88"/>
      <c r="BC2343" s="88"/>
      <c r="BD2343" s="88"/>
      <c r="BE2343" s="88"/>
      <c r="BF2343" s="88"/>
      <c r="BG2343" s="88"/>
      <c r="BH2343" s="88"/>
      <c r="BI2343" s="88"/>
      <c r="BJ2343" s="88"/>
      <c r="BK2343" s="88"/>
      <c r="BL2343" s="88"/>
      <c r="BM2343" s="88"/>
      <c r="BN2343" s="88"/>
      <c r="BO2343" s="88"/>
      <c r="BP2343" s="88"/>
      <c r="BQ2343" s="88"/>
      <c r="BR2343" s="88"/>
      <c r="BS2343" s="88"/>
      <c r="BT2343" s="88"/>
      <c r="BU2343" s="88"/>
      <c r="BV2343" s="88"/>
      <c r="BW2343" s="88"/>
      <c r="BX2343" s="88"/>
      <c r="BY2343" s="88"/>
      <c r="BZ2343" s="88"/>
      <c r="CA2343" s="88"/>
      <c r="CB2343" s="88"/>
      <c r="CC2343" s="88"/>
      <c r="CD2343" s="88"/>
      <c r="CE2343" s="88"/>
      <c r="CF2343" s="88"/>
      <c r="CG2343" s="88"/>
      <c r="CH2343" s="88"/>
      <c r="CI2343" s="88"/>
      <c r="CJ2343" s="88"/>
      <c r="CK2343" s="88"/>
      <c r="CL2343" s="88"/>
      <c r="CM2343" s="88"/>
      <c r="CN2343" s="88"/>
      <c r="CO2343" s="88"/>
      <c r="CP2343" s="88"/>
      <c r="CQ2343" s="88"/>
      <c r="CR2343" s="88"/>
      <c r="CS2343" s="88"/>
      <c r="CT2343" s="88"/>
      <c r="CU2343" s="88"/>
      <c r="CV2343" s="88"/>
      <c r="CW2343" s="88"/>
      <c r="CX2343" s="88"/>
      <c r="CY2343" s="88"/>
    </row>
    <row r="2344" spans="2:103" x14ac:dyDescent="0.3">
      <c r="B2344" s="87"/>
      <c r="C2344" s="87"/>
      <c r="D2344" s="144"/>
      <c r="E2344" s="144"/>
      <c r="F2344" s="87"/>
      <c r="G2344" s="88"/>
      <c r="H2344" s="88"/>
      <c r="I2344" s="88"/>
      <c r="J2344" s="87"/>
      <c r="K2344" s="87"/>
      <c r="L2344" s="87"/>
      <c r="M2344" s="87"/>
      <c r="N2344" s="87"/>
      <c r="O2344" s="88"/>
      <c r="P2344" s="88"/>
      <c r="Q2344" s="88"/>
      <c r="R2344" s="88"/>
      <c r="S2344" s="88"/>
      <c r="T2344" s="88"/>
      <c r="U2344" s="88"/>
      <c r="V2344" s="88"/>
      <c r="W2344" s="88"/>
      <c r="X2344" s="88"/>
      <c r="Y2344" s="88"/>
      <c r="Z2344" s="88"/>
      <c r="AA2344" s="88"/>
      <c r="AB2344" s="88"/>
      <c r="AC2344" s="88"/>
      <c r="AD2344" s="88"/>
      <c r="AE2344" s="88"/>
      <c r="AF2344" s="88"/>
      <c r="AG2344" s="88"/>
      <c r="AH2344" s="88"/>
      <c r="AI2344" s="88"/>
      <c r="AJ2344" s="88"/>
      <c r="AK2344" s="88"/>
      <c r="AL2344" s="88"/>
      <c r="AM2344" s="88"/>
      <c r="AN2344" s="88"/>
      <c r="AO2344" s="88"/>
      <c r="AP2344" s="88"/>
      <c r="AQ2344" s="88"/>
      <c r="AR2344" s="88"/>
      <c r="AS2344" s="88"/>
      <c r="AT2344" s="88"/>
      <c r="AU2344" s="88"/>
      <c r="AV2344" s="88"/>
      <c r="AW2344" s="88"/>
      <c r="AX2344" s="88"/>
      <c r="AY2344" s="88"/>
      <c r="AZ2344" s="88"/>
      <c r="BA2344" s="88"/>
      <c r="BB2344" s="88"/>
      <c r="BC2344" s="88"/>
      <c r="BD2344" s="88"/>
      <c r="BE2344" s="88"/>
      <c r="BF2344" s="88"/>
      <c r="BG2344" s="88"/>
      <c r="BH2344" s="88"/>
      <c r="BI2344" s="88"/>
      <c r="BJ2344" s="88"/>
      <c r="BK2344" s="88"/>
      <c r="BL2344" s="88"/>
      <c r="BM2344" s="88"/>
      <c r="BN2344" s="88"/>
      <c r="BO2344" s="88"/>
      <c r="BP2344" s="88"/>
      <c r="BQ2344" s="88"/>
      <c r="BR2344" s="88"/>
      <c r="BS2344" s="88"/>
      <c r="BT2344" s="88"/>
      <c r="BU2344" s="88"/>
      <c r="BV2344" s="88"/>
      <c r="BW2344" s="88"/>
      <c r="BX2344" s="88"/>
      <c r="BY2344" s="88"/>
      <c r="BZ2344" s="88"/>
      <c r="CA2344" s="88"/>
      <c r="CB2344" s="88"/>
      <c r="CC2344" s="88"/>
      <c r="CD2344" s="88"/>
      <c r="CE2344" s="88"/>
      <c r="CF2344" s="88"/>
      <c r="CG2344" s="88"/>
      <c r="CH2344" s="88"/>
      <c r="CI2344" s="88"/>
      <c r="CJ2344" s="88"/>
      <c r="CK2344" s="88"/>
      <c r="CL2344" s="88"/>
      <c r="CM2344" s="88"/>
      <c r="CN2344" s="88"/>
      <c r="CO2344" s="88"/>
      <c r="CP2344" s="88"/>
      <c r="CQ2344" s="88"/>
      <c r="CR2344" s="88"/>
      <c r="CS2344" s="88"/>
      <c r="CT2344" s="88"/>
      <c r="CU2344" s="88"/>
      <c r="CV2344" s="88"/>
      <c r="CW2344" s="88"/>
      <c r="CX2344" s="88"/>
      <c r="CY2344" s="88"/>
    </row>
    <row r="2345" spans="2:103" x14ac:dyDescent="0.3">
      <c r="B2345" s="87"/>
      <c r="C2345" s="87"/>
      <c r="D2345" s="144"/>
      <c r="E2345" s="144"/>
      <c r="F2345" s="87"/>
      <c r="G2345" s="88"/>
      <c r="H2345" s="88"/>
      <c r="I2345" s="88"/>
      <c r="J2345" s="87"/>
      <c r="K2345" s="87"/>
      <c r="L2345" s="87"/>
      <c r="M2345" s="87"/>
      <c r="N2345" s="87"/>
      <c r="O2345" s="88"/>
      <c r="P2345" s="88"/>
      <c r="Q2345" s="88"/>
      <c r="R2345" s="88"/>
      <c r="S2345" s="88"/>
      <c r="T2345" s="88"/>
      <c r="U2345" s="88"/>
      <c r="V2345" s="88"/>
      <c r="W2345" s="88"/>
      <c r="X2345" s="88"/>
      <c r="Y2345" s="88"/>
      <c r="Z2345" s="88"/>
      <c r="AA2345" s="88"/>
      <c r="AB2345" s="88"/>
      <c r="AC2345" s="88"/>
      <c r="AD2345" s="88"/>
      <c r="AE2345" s="88"/>
      <c r="AF2345" s="88"/>
      <c r="AG2345" s="88"/>
      <c r="AH2345" s="88"/>
      <c r="AI2345" s="88"/>
      <c r="AJ2345" s="88"/>
      <c r="AK2345" s="88"/>
      <c r="AL2345" s="88"/>
      <c r="AM2345" s="88"/>
      <c r="AN2345" s="88"/>
      <c r="AO2345" s="88"/>
      <c r="AP2345" s="88"/>
      <c r="AQ2345" s="88"/>
      <c r="AR2345" s="88"/>
      <c r="AS2345" s="88"/>
      <c r="AT2345" s="88"/>
      <c r="AU2345" s="88"/>
      <c r="AV2345" s="88"/>
      <c r="AW2345" s="88"/>
      <c r="AX2345" s="88"/>
      <c r="AY2345" s="88"/>
      <c r="AZ2345" s="88"/>
      <c r="BA2345" s="88"/>
      <c r="BB2345" s="88"/>
      <c r="BC2345" s="88"/>
      <c r="BD2345" s="88"/>
      <c r="BE2345" s="88"/>
      <c r="BF2345" s="88"/>
      <c r="BG2345" s="88"/>
      <c r="BH2345" s="88"/>
      <c r="BI2345" s="88"/>
      <c r="BJ2345" s="88"/>
      <c r="BK2345" s="88"/>
      <c r="BL2345" s="88"/>
      <c r="BM2345" s="88"/>
      <c r="BN2345" s="88"/>
      <c r="BO2345" s="88"/>
      <c r="BP2345" s="88"/>
      <c r="BQ2345" s="88"/>
      <c r="BR2345" s="88"/>
      <c r="BS2345" s="88"/>
      <c r="BT2345" s="88"/>
      <c r="BU2345" s="88"/>
      <c r="BV2345" s="88"/>
      <c r="BW2345" s="88"/>
      <c r="BX2345" s="88"/>
      <c r="BY2345" s="88"/>
      <c r="BZ2345" s="88"/>
      <c r="CA2345" s="88"/>
      <c r="CB2345" s="88"/>
      <c r="CC2345" s="88"/>
      <c r="CD2345" s="88"/>
      <c r="CE2345" s="88"/>
      <c r="CF2345" s="88"/>
      <c r="CG2345" s="88"/>
      <c r="CH2345" s="88"/>
      <c r="CI2345" s="88"/>
      <c r="CJ2345" s="88"/>
      <c r="CK2345" s="88"/>
      <c r="CL2345" s="88"/>
      <c r="CM2345" s="88"/>
      <c r="CN2345" s="88"/>
      <c r="CO2345" s="88"/>
      <c r="CP2345" s="88"/>
      <c r="CQ2345" s="88"/>
      <c r="CR2345" s="88"/>
      <c r="CS2345" s="88"/>
      <c r="CT2345" s="88"/>
      <c r="CU2345" s="88"/>
      <c r="CV2345" s="88"/>
      <c r="CW2345" s="88"/>
      <c r="CX2345" s="88"/>
      <c r="CY2345" s="88"/>
    </row>
    <row r="2346" spans="2:103" x14ac:dyDescent="0.3">
      <c r="B2346" s="87"/>
      <c r="C2346" s="87"/>
      <c r="D2346" s="144"/>
      <c r="E2346" s="144"/>
      <c r="F2346" s="87"/>
      <c r="G2346" s="88"/>
      <c r="H2346" s="88"/>
      <c r="I2346" s="88"/>
      <c r="J2346" s="87"/>
      <c r="K2346" s="87"/>
      <c r="L2346" s="87"/>
      <c r="M2346" s="87"/>
      <c r="N2346" s="87"/>
      <c r="O2346" s="88"/>
      <c r="P2346" s="88"/>
      <c r="Q2346" s="88"/>
      <c r="R2346" s="88"/>
      <c r="S2346" s="88"/>
      <c r="T2346" s="88"/>
      <c r="U2346" s="88"/>
      <c r="V2346" s="88"/>
      <c r="W2346" s="88"/>
      <c r="X2346" s="88"/>
      <c r="Y2346" s="88"/>
      <c r="Z2346" s="88"/>
      <c r="AA2346" s="88"/>
      <c r="AB2346" s="88"/>
      <c r="AC2346" s="88"/>
      <c r="AD2346" s="88"/>
      <c r="AE2346" s="88"/>
      <c r="AF2346" s="88"/>
      <c r="AG2346" s="88"/>
      <c r="AH2346" s="88"/>
      <c r="AI2346" s="88"/>
      <c r="AJ2346" s="88"/>
      <c r="AK2346" s="88"/>
      <c r="AL2346" s="88"/>
      <c r="AM2346" s="88"/>
      <c r="AN2346" s="88"/>
      <c r="AO2346" s="88"/>
      <c r="AP2346" s="88"/>
      <c r="AQ2346" s="88"/>
      <c r="AR2346" s="88"/>
      <c r="AS2346" s="88"/>
      <c r="AT2346" s="88"/>
      <c r="AU2346" s="88"/>
      <c r="AV2346" s="88"/>
      <c r="AW2346" s="88"/>
      <c r="AX2346" s="88"/>
      <c r="AY2346" s="88"/>
      <c r="AZ2346" s="88"/>
      <c r="BA2346" s="88"/>
      <c r="BB2346" s="88"/>
      <c r="BC2346" s="88"/>
      <c r="BD2346" s="88"/>
      <c r="BE2346" s="88"/>
      <c r="BF2346" s="88"/>
      <c r="BG2346" s="88"/>
      <c r="BH2346" s="88"/>
      <c r="BI2346" s="88"/>
      <c r="BJ2346" s="88"/>
      <c r="BK2346" s="88"/>
      <c r="BL2346" s="88"/>
      <c r="BM2346" s="88"/>
      <c r="BN2346" s="88"/>
      <c r="BO2346" s="88"/>
      <c r="BP2346" s="88"/>
      <c r="BQ2346" s="88"/>
      <c r="BR2346" s="88"/>
      <c r="BS2346" s="88"/>
      <c r="BT2346" s="88"/>
      <c r="BU2346" s="88"/>
      <c r="BV2346" s="88"/>
      <c r="BW2346" s="88"/>
      <c r="BX2346" s="88"/>
      <c r="BY2346" s="88"/>
      <c r="BZ2346" s="88"/>
      <c r="CA2346" s="88"/>
      <c r="CB2346" s="88"/>
      <c r="CC2346" s="88"/>
      <c r="CD2346" s="88"/>
      <c r="CE2346" s="88"/>
      <c r="CF2346" s="88"/>
      <c r="CG2346" s="88"/>
      <c r="CH2346" s="88"/>
      <c r="CI2346" s="88"/>
      <c r="CJ2346" s="88"/>
      <c r="CK2346" s="88"/>
      <c r="CL2346" s="88"/>
      <c r="CM2346" s="88"/>
      <c r="CN2346" s="88"/>
      <c r="CO2346" s="88"/>
      <c r="CP2346" s="88"/>
      <c r="CQ2346" s="88"/>
      <c r="CR2346" s="88"/>
      <c r="CS2346" s="88"/>
      <c r="CT2346" s="88"/>
      <c r="CU2346" s="88"/>
      <c r="CV2346" s="88"/>
      <c r="CW2346" s="88"/>
      <c r="CX2346" s="88"/>
      <c r="CY2346" s="88"/>
    </row>
    <row r="2347" spans="2:103" x14ac:dyDescent="0.3">
      <c r="B2347" s="87"/>
      <c r="C2347" s="87"/>
      <c r="D2347" s="144"/>
      <c r="E2347" s="144"/>
      <c r="F2347" s="87"/>
      <c r="G2347" s="88"/>
      <c r="H2347" s="88"/>
      <c r="I2347" s="88"/>
      <c r="J2347" s="87"/>
      <c r="K2347" s="87"/>
      <c r="L2347" s="87"/>
      <c r="M2347" s="87"/>
      <c r="N2347" s="87"/>
      <c r="O2347" s="88"/>
      <c r="P2347" s="88"/>
      <c r="Q2347" s="88"/>
      <c r="R2347" s="88"/>
      <c r="S2347" s="88"/>
      <c r="T2347" s="88"/>
      <c r="U2347" s="88"/>
      <c r="V2347" s="88"/>
      <c r="W2347" s="88"/>
      <c r="X2347" s="88"/>
      <c r="Y2347" s="88"/>
      <c r="Z2347" s="88"/>
      <c r="AA2347" s="88"/>
      <c r="AB2347" s="88"/>
      <c r="AC2347" s="88"/>
      <c r="AD2347" s="88"/>
      <c r="AE2347" s="88"/>
      <c r="AF2347" s="88"/>
      <c r="AG2347" s="88"/>
      <c r="AH2347" s="88"/>
      <c r="AI2347" s="88"/>
      <c r="AJ2347" s="88"/>
      <c r="AK2347" s="88"/>
      <c r="AL2347" s="88"/>
      <c r="AM2347" s="88"/>
      <c r="AN2347" s="88"/>
      <c r="AO2347" s="88"/>
      <c r="AP2347" s="88"/>
      <c r="AQ2347" s="88"/>
      <c r="AR2347" s="88"/>
      <c r="AS2347" s="88"/>
      <c r="AT2347" s="88"/>
      <c r="AU2347" s="88"/>
      <c r="AV2347" s="88"/>
      <c r="AW2347" s="88"/>
      <c r="AX2347" s="88"/>
      <c r="AY2347" s="88"/>
      <c r="AZ2347" s="88"/>
      <c r="BA2347" s="88"/>
      <c r="BB2347" s="88"/>
      <c r="BC2347" s="88"/>
      <c r="BD2347" s="88"/>
      <c r="BE2347" s="88"/>
      <c r="BF2347" s="88"/>
      <c r="BG2347" s="88"/>
      <c r="BH2347" s="88"/>
      <c r="BI2347" s="88"/>
      <c r="BJ2347" s="88"/>
      <c r="BK2347" s="88"/>
      <c r="BL2347" s="88"/>
      <c r="BM2347" s="88"/>
      <c r="BN2347" s="88"/>
      <c r="BO2347" s="88"/>
      <c r="BP2347" s="88"/>
      <c r="BQ2347" s="88"/>
      <c r="BR2347" s="88"/>
      <c r="BS2347" s="88"/>
      <c r="BT2347" s="88"/>
      <c r="BU2347" s="88"/>
      <c r="BV2347" s="88"/>
      <c r="BW2347" s="88"/>
      <c r="BX2347" s="88"/>
      <c r="BY2347" s="88"/>
      <c r="BZ2347" s="88"/>
      <c r="CA2347" s="88"/>
      <c r="CB2347" s="88"/>
      <c r="CC2347" s="88"/>
      <c r="CD2347" s="88"/>
      <c r="CE2347" s="88"/>
      <c r="CF2347" s="88"/>
      <c r="CG2347" s="88"/>
      <c r="CH2347" s="88"/>
      <c r="CI2347" s="88"/>
      <c r="CJ2347" s="88"/>
      <c r="CK2347" s="88"/>
      <c r="CL2347" s="88"/>
      <c r="CM2347" s="88"/>
      <c r="CN2347" s="88"/>
      <c r="CO2347" s="88"/>
      <c r="CP2347" s="88"/>
      <c r="CQ2347" s="88"/>
      <c r="CR2347" s="88"/>
      <c r="CS2347" s="88"/>
      <c r="CT2347" s="88"/>
      <c r="CU2347" s="88"/>
      <c r="CV2347" s="88"/>
      <c r="CW2347" s="88"/>
      <c r="CX2347" s="88"/>
      <c r="CY2347" s="88"/>
    </row>
    <row r="2348" spans="2:103" x14ac:dyDescent="0.3">
      <c r="B2348" s="87"/>
      <c r="C2348" s="87"/>
      <c r="D2348" s="144"/>
      <c r="E2348" s="144"/>
      <c r="F2348" s="87"/>
      <c r="G2348" s="88"/>
      <c r="H2348" s="88"/>
      <c r="I2348" s="88"/>
      <c r="J2348" s="87"/>
      <c r="K2348" s="87"/>
      <c r="L2348" s="87"/>
      <c r="M2348" s="87"/>
      <c r="N2348" s="87"/>
      <c r="O2348" s="88"/>
      <c r="P2348" s="88"/>
      <c r="Q2348" s="88"/>
      <c r="R2348" s="88"/>
      <c r="S2348" s="88"/>
      <c r="T2348" s="88"/>
      <c r="U2348" s="88"/>
      <c r="V2348" s="88"/>
      <c r="W2348" s="88"/>
      <c r="X2348" s="88"/>
      <c r="Y2348" s="88"/>
      <c r="Z2348" s="88"/>
      <c r="AA2348" s="88"/>
      <c r="AB2348" s="88"/>
      <c r="AC2348" s="88"/>
      <c r="AD2348" s="88"/>
      <c r="AE2348" s="88"/>
      <c r="AF2348" s="88"/>
      <c r="AG2348" s="88"/>
      <c r="AH2348" s="88"/>
      <c r="AI2348" s="88"/>
      <c r="AJ2348" s="88"/>
      <c r="AK2348" s="88"/>
      <c r="AL2348" s="88"/>
      <c r="AM2348" s="88"/>
      <c r="AN2348" s="88"/>
      <c r="AO2348" s="88"/>
      <c r="AP2348" s="88"/>
      <c r="AQ2348" s="88"/>
      <c r="AR2348" s="88"/>
      <c r="AS2348" s="88"/>
      <c r="AT2348" s="88"/>
      <c r="AU2348" s="88"/>
      <c r="AV2348" s="88"/>
      <c r="AW2348" s="88"/>
      <c r="AX2348" s="88"/>
      <c r="AY2348" s="88"/>
      <c r="AZ2348" s="88"/>
      <c r="BA2348" s="88"/>
      <c r="BB2348" s="88"/>
      <c r="BC2348" s="88"/>
      <c r="BD2348" s="88"/>
      <c r="BE2348" s="88"/>
      <c r="BF2348" s="88"/>
      <c r="BG2348" s="88"/>
      <c r="BH2348" s="88"/>
      <c r="BI2348" s="88"/>
      <c r="BJ2348" s="88"/>
      <c r="BK2348" s="88"/>
      <c r="BL2348" s="88"/>
      <c r="BM2348" s="88"/>
      <c r="BN2348" s="88"/>
      <c r="BO2348" s="88"/>
      <c r="BP2348" s="88"/>
      <c r="BQ2348" s="88"/>
      <c r="BR2348" s="88"/>
      <c r="BS2348" s="88"/>
      <c r="BT2348" s="88"/>
      <c r="BU2348" s="88"/>
      <c r="BV2348" s="88"/>
      <c r="BW2348" s="88"/>
      <c r="BX2348" s="88"/>
      <c r="BY2348" s="88"/>
      <c r="BZ2348" s="88"/>
      <c r="CA2348" s="88"/>
      <c r="CB2348" s="88"/>
      <c r="CC2348" s="88"/>
      <c r="CD2348" s="88"/>
      <c r="CE2348" s="88"/>
      <c r="CF2348" s="88"/>
      <c r="CG2348" s="88"/>
      <c r="CH2348" s="88"/>
      <c r="CI2348" s="88"/>
      <c r="CJ2348" s="88"/>
      <c r="CK2348" s="88"/>
      <c r="CL2348" s="88"/>
      <c r="CM2348" s="88"/>
      <c r="CN2348" s="88"/>
      <c r="CO2348" s="88"/>
      <c r="CP2348" s="88"/>
      <c r="CQ2348" s="88"/>
      <c r="CR2348" s="88"/>
      <c r="CS2348" s="88"/>
      <c r="CT2348" s="88"/>
      <c r="CU2348" s="88"/>
      <c r="CV2348" s="88"/>
      <c r="CW2348" s="88"/>
      <c r="CX2348" s="88"/>
      <c r="CY2348" s="88"/>
    </row>
    <row r="2349" spans="2:103" x14ac:dyDescent="0.3">
      <c r="B2349" s="87"/>
      <c r="C2349" s="87"/>
      <c r="D2349" s="144"/>
      <c r="E2349" s="144"/>
      <c r="F2349" s="87"/>
      <c r="G2349" s="88"/>
      <c r="H2349" s="88"/>
      <c r="I2349" s="88"/>
      <c r="J2349" s="87"/>
      <c r="K2349" s="87"/>
      <c r="L2349" s="87"/>
      <c r="M2349" s="87"/>
      <c r="N2349" s="87"/>
      <c r="O2349" s="88"/>
      <c r="P2349" s="88"/>
      <c r="Q2349" s="88"/>
      <c r="R2349" s="88"/>
      <c r="S2349" s="88"/>
      <c r="T2349" s="88"/>
      <c r="U2349" s="88"/>
      <c r="V2349" s="88"/>
      <c r="W2349" s="88"/>
      <c r="X2349" s="88"/>
      <c r="Y2349" s="88"/>
      <c r="Z2349" s="88"/>
      <c r="AA2349" s="88"/>
      <c r="AB2349" s="88"/>
      <c r="AC2349" s="88"/>
      <c r="AD2349" s="88"/>
      <c r="AE2349" s="88"/>
      <c r="AF2349" s="88"/>
      <c r="AG2349" s="88"/>
      <c r="AH2349" s="88"/>
      <c r="AI2349" s="88"/>
      <c r="AJ2349" s="88"/>
      <c r="AK2349" s="88"/>
      <c r="AL2349" s="88"/>
      <c r="AM2349" s="88"/>
      <c r="AN2349" s="88"/>
      <c r="AO2349" s="88"/>
      <c r="AP2349" s="88"/>
      <c r="AQ2349" s="88"/>
      <c r="AR2349" s="88"/>
      <c r="AS2349" s="88"/>
      <c r="AT2349" s="88"/>
      <c r="AU2349" s="88"/>
      <c r="AV2349" s="88"/>
      <c r="AW2349" s="88"/>
      <c r="AX2349" s="88"/>
      <c r="AY2349" s="88"/>
      <c r="AZ2349" s="88"/>
      <c r="BA2349" s="88"/>
      <c r="BB2349" s="88"/>
      <c r="BC2349" s="88"/>
      <c r="BD2349" s="88"/>
      <c r="BE2349" s="88"/>
      <c r="BF2349" s="88"/>
      <c r="BG2349" s="88"/>
      <c r="BH2349" s="88"/>
      <c r="BI2349" s="88"/>
      <c r="BJ2349" s="88"/>
      <c r="BK2349" s="88"/>
      <c r="BL2349" s="88"/>
      <c r="BM2349" s="88"/>
      <c r="BN2349" s="88"/>
      <c r="BO2349" s="88"/>
      <c r="BP2349" s="88"/>
      <c r="BQ2349" s="88"/>
      <c r="BR2349" s="88"/>
      <c r="BS2349" s="88"/>
      <c r="BT2349" s="88"/>
      <c r="BU2349" s="88"/>
      <c r="BV2349" s="88"/>
      <c r="BW2349" s="88"/>
      <c r="BX2349" s="88"/>
      <c r="BY2349" s="88"/>
      <c r="BZ2349" s="88"/>
      <c r="CA2349" s="88"/>
      <c r="CB2349" s="88"/>
      <c r="CC2349" s="88"/>
      <c r="CD2349" s="88"/>
      <c r="CE2349" s="88"/>
      <c r="CF2349" s="88"/>
      <c r="CG2349" s="88"/>
      <c r="CH2349" s="88"/>
      <c r="CI2349" s="88"/>
      <c r="CJ2349" s="88"/>
      <c r="CK2349" s="88"/>
      <c r="CL2349" s="88"/>
      <c r="CM2349" s="88"/>
      <c r="CN2349" s="88"/>
      <c r="CO2349" s="88"/>
      <c r="CP2349" s="88"/>
      <c r="CQ2349" s="88"/>
      <c r="CR2349" s="88"/>
      <c r="CS2349" s="88"/>
      <c r="CT2349" s="88"/>
      <c r="CU2349" s="88"/>
      <c r="CV2349" s="88"/>
      <c r="CW2349" s="88"/>
      <c r="CX2349" s="88"/>
      <c r="CY2349" s="88"/>
    </row>
    <row r="2350" spans="2:103" x14ac:dyDescent="0.3">
      <c r="B2350" s="87"/>
      <c r="C2350" s="87"/>
      <c r="D2350" s="144"/>
      <c r="E2350" s="144"/>
      <c r="F2350" s="87"/>
      <c r="G2350" s="88"/>
      <c r="H2350" s="88"/>
      <c r="I2350" s="88"/>
      <c r="J2350" s="87"/>
      <c r="K2350" s="87"/>
      <c r="L2350" s="87"/>
      <c r="M2350" s="87"/>
      <c r="N2350" s="87"/>
      <c r="O2350" s="88"/>
      <c r="P2350" s="88"/>
      <c r="Q2350" s="88"/>
      <c r="R2350" s="88"/>
      <c r="S2350" s="88"/>
      <c r="T2350" s="88"/>
      <c r="U2350" s="88"/>
      <c r="V2350" s="88"/>
      <c r="W2350" s="88"/>
      <c r="X2350" s="88"/>
      <c r="Y2350" s="88"/>
      <c r="Z2350" s="88"/>
      <c r="AA2350" s="88"/>
      <c r="AB2350" s="88"/>
      <c r="AC2350" s="88"/>
      <c r="AD2350" s="88"/>
      <c r="AE2350" s="88"/>
      <c r="AF2350" s="88"/>
      <c r="AG2350" s="88"/>
      <c r="AH2350" s="88"/>
      <c r="AI2350" s="88"/>
      <c r="AJ2350" s="88"/>
      <c r="AK2350" s="88"/>
      <c r="AL2350" s="88"/>
      <c r="AM2350" s="88"/>
      <c r="AN2350" s="88"/>
      <c r="AO2350" s="88"/>
      <c r="AP2350" s="88"/>
      <c r="AQ2350" s="88"/>
      <c r="AR2350" s="88"/>
      <c r="AS2350" s="88"/>
      <c r="AT2350" s="88"/>
      <c r="AU2350" s="88"/>
      <c r="AV2350" s="88"/>
      <c r="AW2350" s="88"/>
      <c r="AX2350" s="88"/>
      <c r="AY2350" s="88"/>
      <c r="AZ2350" s="88"/>
      <c r="BA2350" s="88"/>
      <c r="BB2350" s="88"/>
      <c r="BC2350" s="88"/>
      <c r="BD2350" s="88"/>
      <c r="BE2350" s="88"/>
      <c r="BF2350" s="88"/>
      <c r="BG2350" s="88"/>
      <c r="BH2350" s="88"/>
      <c r="BI2350" s="88"/>
      <c r="BJ2350" s="88"/>
      <c r="BK2350" s="88"/>
      <c r="BL2350" s="88"/>
      <c r="BM2350" s="88"/>
      <c r="BN2350" s="88"/>
      <c r="BO2350" s="88"/>
      <c r="BP2350" s="88"/>
      <c r="BQ2350" s="88"/>
      <c r="BR2350" s="88"/>
      <c r="BS2350" s="88"/>
      <c r="BT2350" s="88"/>
      <c r="BU2350" s="88"/>
      <c r="BV2350" s="88"/>
      <c r="BW2350" s="88"/>
      <c r="BX2350" s="88"/>
      <c r="BY2350" s="88"/>
      <c r="BZ2350" s="88"/>
      <c r="CA2350" s="88"/>
      <c r="CB2350" s="88"/>
      <c r="CC2350" s="88"/>
      <c r="CD2350" s="88"/>
      <c r="CE2350" s="88"/>
      <c r="CF2350" s="88"/>
      <c r="CG2350" s="88"/>
      <c r="CH2350" s="88"/>
      <c r="CI2350" s="88"/>
      <c r="CJ2350" s="88"/>
      <c r="CK2350" s="88"/>
      <c r="CL2350" s="88"/>
      <c r="CM2350" s="88"/>
      <c r="CN2350" s="88"/>
      <c r="CO2350" s="88"/>
      <c r="CP2350" s="88"/>
      <c r="CQ2350" s="88"/>
      <c r="CR2350" s="88"/>
      <c r="CS2350" s="88"/>
      <c r="CT2350" s="88"/>
      <c r="CU2350" s="88"/>
      <c r="CV2350" s="88"/>
      <c r="CW2350" s="88"/>
      <c r="CX2350" s="88"/>
      <c r="CY2350" s="88"/>
    </row>
    <row r="2351" spans="2:103" x14ac:dyDescent="0.3">
      <c r="B2351" s="87"/>
      <c r="C2351" s="87"/>
      <c r="D2351" s="144"/>
      <c r="E2351" s="144"/>
      <c r="F2351" s="87"/>
      <c r="G2351" s="88"/>
      <c r="H2351" s="88"/>
      <c r="I2351" s="88"/>
      <c r="J2351" s="87"/>
      <c r="K2351" s="87"/>
      <c r="L2351" s="87"/>
      <c r="M2351" s="87"/>
      <c r="N2351" s="87"/>
      <c r="O2351" s="88"/>
      <c r="P2351" s="88"/>
      <c r="Q2351" s="88"/>
      <c r="R2351" s="88"/>
      <c r="S2351" s="88"/>
      <c r="T2351" s="88"/>
      <c r="U2351" s="88"/>
      <c r="V2351" s="88"/>
      <c r="W2351" s="88"/>
      <c r="X2351" s="88"/>
      <c r="Y2351" s="88"/>
      <c r="Z2351" s="88"/>
      <c r="AA2351" s="88"/>
      <c r="AB2351" s="88"/>
      <c r="AC2351" s="88"/>
      <c r="AD2351" s="88"/>
      <c r="AE2351" s="88"/>
      <c r="AF2351" s="88"/>
      <c r="AG2351" s="88"/>
      <c r="AH2351" s="88"/>
      <c r="AI2351" s="88"/>
      <c r="AJ2351" s="88"/>
      <c r="AK2351" s="88"/>
      <c r="AL2351" s="88"/>
      <c r="AM2351" s="88"/>
      <c r="AN2351" s="88"/>
      <c r="AO2351" s="88"/>
      <c r="AP2351" s="88"/>
      <c r="AQ2351" s="88"/>
      <c r="AR2351" s="88"/>
      <c r="AS2351" s="88"/>
      <c r="AT2351" s="88"/>
      <c r="AU2351" s="88"/>
      <c r="AV2351" s="88"/>
      <c r="AW2351" s="88"/>
      <c r="AX2351" s="88"/>
      <c r="AY2351" s="88"/>
      <c r="AZ2351" s="88"/>
      <c r="BA2351" s="88"/>
      <c r="BB2351" s="88"/>
      <c r="BC2351" s="88"/>
      <c r="BD2351" s="88"/>
      <c r="BE2351" s="88"/>
      <c r="BF2351" s="88"/>
      <c r="BG2351" s="88"/>
      <c r="BH2351" s="88"/>
      <c r="BI2351" s="88"/>
      <c r="BJ2351" s="88"/>
      <c r="BK2351" s="88"/>
      <c r="BL2351" s="88"/>
      <c r="BM2351" s="88"/>
      <c r="BN2351" s="88"/>
      <c r="BO2351" s="88"/>
      <c r="BP2351" s="88"/>
      <c r="BQ2351" s="88"/>
      <c r="BR2351" s="88"/>
      <c r="BS2351" s="88"/>
      <c r="BT2351" s="88"/>
      <c r="BU2351" s="88"/>
      <c r="BV2351" s="88"/>
      <c r="BW2351" s="88"/>
      <c r="BX2351" s="88"/>
      <c r="BY2351" s="88"/>
      <c r="BZ2351" s="88"/>
      <c r="CA2351" s="88"/>
      <c r="CB2351" s="88"/>
      <c r="CC2351" s="88"/>
      <c r="CD2351" s="88"/>
      <c r="CE2351" s="88"/>
      <c r="CF2351" s="88"/>
      <c r="CG2351" s="88"/>
      <c r="CH2351" s="88"/>
      <c r="CI2351" s="88"/>
      <c r="CJ2351" s="88"/>
      <c r="CK2351" s="88"/>
      <c r="CL2351" s="88"/>
      <c r="CM2351" s="88"/>
      <c r="CN2351" s="88"/>
      <c r="CO2351" s="88"/>
      <c r="CP2351" s="88"/>
      <c r="CQ2351" s="88"/>
      <c r="CR2351" s="88"/>
      <c r="CS2351" s="88"/>
      <c r="CT2351" s="88"/>
      <c r="CU2351" s="88"/>
      <c r="CV2351" s="88"/>
      <c r="CW2351" s="88"/>
      <c r="CX2351" s="88"/>
      <c r="CY2351" s="88"/>
    </row>
    <row r="2352" spans="2:103" x14ac:dyDescent="0.3">
      <c r="B2352" s="87"/>
      <c r="C2352" s="87"/>
      <c r="D2352" s="144"/>
      <c r="E2352" s="144"/>
      <c r="F2352" s="87"/>
      <c r="G2352" s="88"/>
      <c r="H2352" s="88"/>
      <c r="I2352" s="88"/>
      <c r="J2352" s="87"/>
      <c r="K2352" s="87"/>
      <c r="L2352" s="87"/>
      <c r="M2352" s="87"/>
      <c r="N2352" s="87"/>
      <c r="O2352" s="88"/>
      <c r="P2352" s="88"/>
      <c r="Q2352" s="88"/>
      <c r="R2352" s="88"/>
      <c r="S2352" s="88"/>
      <c r="T2352" s="88"/>
      <c r="U2352" s="88"/>
      <c r="V2352" s="88"/>
      <c r="W2352" s="88"/>
      <c r="X2352" s="88"/>
      <c r="Y2352" s="88"/>
      <c r="Z2352" s="88"/>
      <c r="AA2352" s="88"/>
      <c r="AB2352" s="88"/>
      <c r="AC2352" s="88"/>
      <c r="AD2352" s="88"/>
      <c r="AE2352" s="88"/>
      <c r="AF2352" s="88"/>
      <c r="AG2352" s="88"/>
      <c r="AH2352" s="88"/>
      <c r="AI2352" s="88"/>
      <c r="AJ2352" s="88"/>
      <c r="AK2352" s="88"/>
      <c r="AL2352" s="88"/>
      <c r="AM2352" s="88"/>
      <c r="AN2352" s="88"/>
      <c r="AO2352" s="88"/>
      <c r="AP2352" s="88"/>
      <c r="AQ2352" s="88"/>
      <c r="AR2352" s="88"/>
      <c r="AS2352" s="88"/>
      <c r="AT2352" s="88"/>
      <c r="AU2352" s="88"/>
      <c r="AV2352" s="88"/>
      <c r="AW2352" s="88"/>
      <c r="AX2352" s="88"/>
      <c r="AY2352" s="88"/>
      <c r="AZ2352" s="88"/>
      <c r="BA2352" s="88"/>
      <c r="BB2352" s="88"/>
      <c r="BC2352" s="88"/>
      <c r="BD2352" s="88"/>
      <c r="BE2352" s="88"/>
      <c r="BF2352" s="88"/>
      <c r="BG2352" s="88"/>
      <c r="BH2352" s="88"/>
      <c r="BI2352" s="88"/>
      <c r="BJ2352" s="88"/>
      <c r="BK2352" s="88"/>
      <c r="BL2352" s="88"/>
      <c r="BM2352" s="88"/>
      <c r="BN2352" s="88"/>
      <c r="BO2352" s="88"/>
      <c r="BP2352" s="88"/>
      <c r="BQ2352" s="88"/>
      <c r="BR2352" s="88"/>
      <c r="BS2352" s="88"/>
      <c r="BT2352" s="88"/>
      <c r="BU2352" s="88"/>
      <c r="BV2352" s="88"/>
      <c r="BW2352" s="88"/>
      <c r="BX2352" s="88"/>
      <c r="BY2352" s="88"/>
      <c r="BZ2352" s="88"/>
      <c r="CA2352" s="88"/>
      <c r="CB2352" s="88"/>
      <c r="CC2352" s="88"/>
      <c r="CD2352" s="88"/>
      <c r="CE2352" s="88"/>
      <c r="CF2352" s="88"/>
      <c r="CG2352" s="88"/>
      <c r="CH2352" s="88"/>
      <c r="CI2352" s="88"/>
      <c r="CJ2352" s="88"/>
      <c r="CK2352" s="88"/>
      <c r="CL2352" s="88"/>
      <c r="CM2352" s="88"/>
      <c r="CN2352" s="88"/>
      <c r="CO2352" s="88"/>
      <c r="CP2352" s="88"/>
      <c r="CQ2352" s="88"/>
      <c r="CR2352" s="88"/>
      <c r="CS2352" s="88"/>
      <c r="CT2352" s="88"/>
      <c r="CU2352" s="88"/>
      <c r="CV2352" s="88"/>
      <c r="CW2352" s="88"/>
      <c r="CX2352" s="88"/>
      <c r="CY2352" s="88"/>
    </row>
    <row r="2353" spans="2:103" x14ac:dyDescent="0.3">
      <c r="B2353" s="87"/>
      <c r="C2353" s="87"/>
      <c r="D2353" s="144"/>
      <c r="E2353" s="144"/>
      <c r="F2353" s="87"/>
      <c r="G2353" s="88"/>
      <c r="H2353" s="88"/>
      <c r="I2353" s="88"/>
      <c r="J2353" s="87"/>
      <c r="K2353" s="87"/>
      <c r="L2353" s="87"/>
      <c r="M2353" s="87"/>
      <c r="N2353" s="87"/>
      <c r="O2353" s="88"/>
      <c r="P2353" s="88"/>
      <c r="Q2353" s="88"/>
      <c r="R2353" s="88"/>
      <c r="S2353" s="88"/>
      <c r="T2353" s="88"/>
      <c r="U2353" s="88"/>
      <c r="V2353" s="88"/>
      <c r="W2353" s="88"/>
      <c r="X2353" s="88"/>
      <c r="Y2353" s="88"/>
      <c r="Z2353" s="88"/>
      <c r="AA2353" s="88"/>
      <c r="AB2353" s="88"/>
      <c r="AC2353" s="88"/>
      <c r="AD2353" s="88"/>
      <c r="AE2353" s="88"/>
      <c r="AF2353" s="88"/>
      <c r="AG2353" s="88"/>
      <c r="AH2353" s="88"/>
      <c r="AI2353" s="88"/>
      <c r="AJ2353" s="88"/>
      <c r="AK2353" s="88"/>
      <c r="AL2353" s="88"/>
      <c r="AM2353" s="88"/>
      <c r="AN2353" s="88"/>
      <c r="AO2353" s="88"/>
      <c r="AP2353" s="88"/>
      <c r="AQ2353" s="88"/>
      <c r="AR2353" s="88"/>
      <c r="AS2353" s="88"/>
      <c r="AT2353" s="88"/>
      <c r="AU2353" s="88"/>
      <c r="AV2353" s="88"/>
      <c r="AW2353" s="88"/>
      <c r="AX2353" s="88"/>
      <c r="AY2353" s="88"/>
      <c r="AZ2353" s="88"/>
      <c r="BA2353" s="88"/>
      <c r="BB2353" s="88"/>
      <c r="BC2353" s="88"/>
      <c r="BD2353" s="88"/>
      <c r="BE2353" s="88"/>
      <c r="BF2353" s="88"/>
      <c r="BG2353" s="88"/>
      <c r="BH2353" s="88"/>
      <c r="BI2353" s="88"/>
      <c r="BJ2353" s="88"/>
      <c r="BK2353" s="88"/>
      <c r="BL2353" s="88"/>
      <c r="BM2353" s="88"/>
      <c r="BN2353" s="88"/>
      <c r="BO2353" s="88"/>
      <c r="BP2353" s="88"/>
      <c r="BQ2353" s="88"/>
      <c r="BR2353" s="88"/>
      <c r="BS2353" s="88"/>
      <c r="BT2353" s="88"/>
      <c r="BU2353" s="88"/>
      <c r="BV2353" s="88"/>
      <c r="BW2353" s="88"/>
      <c r="BX2353" s="88"/>
      <c r="BY2353" s="88"/>
      <c r="BZ2353" s="88"/>
      <c r="CA2353" s="88"/>
      <c r="CB2353" s="88"/>
      <c r="CC2353" s="88"/>
      <c r="CD2353" s="88"/>
      <c r="CE2353" s="88"/>
      <c r="CF2353" s="88"/>
      <c r="CG2353" s="88"/>
      <c r="CH2353" s="88"/>
      <c r="CI2353" s="88"/>
      <c r="CJ2353" s="88"/>
      <c r="CK2353" s="88"/>
      <c r="CL2353" s="88"/>
      <c r="CM2353" s="88"/>
      <c r="CN2353" s="88"/>
      <c r="CO2353" s="88"/>
      <c r="CP2353" s="88"/>
      <c r="CQ2353" s="88"/>
      <c r="CR2353" s="88"/>
      <c r="CS2353" s="88"/>
      <c r="CT2353" s="88"/>
      <c r="CU2353" s="88"/>
      <c r="CV2353" s="88"/>
      <c r="CW2353" s="88"/>
      <c r="CX2353" s="88"/>
      <c r="CY2353" s="88"/>
    </row>
    <row r="2354" spans="2:103" x14ac:dyDescent="0.3">
      <c r="B2354" s="87"/>
      <c r="C2354" s="87"/>
      <c r="D2354" s="144"/>
      <c r="E2354" s="144"/>
      <c r="F2354" s="87"/>
      <c r="G2354" s="88"/>
      <c r="H2354" s="88"/>
      <c r="I2354" s="88"/>
      <c r="J2354" s="87"/>
      <c r="K2354" s="87"/>
      <c r="L2354" s="87"/>
      <c r="M2354" s="87"/>
      <c r="N2354" s="87"/>
      <c r="O2354" s="88"/>
      <c r="P2354" s="88"/>
      <c r="Q2354" s="88"/>
      <c r="R2354" s="88"/>
      <c r="S2354" s="88"/>
      <c r="T2354" s="88"/>
      <c r="U2354" s="88"/>
      <c r="V2354" s="88"/>
      <c r="W2354" s="88"/>
      <c r="X2354" s="88"/>
      <c r="Y2354" s="88"/>
      <c r="Z2354" s="88"/>
      <c r="AA2354" s="88"/>
      <c r="AB2354" s="88"/>
      <c r="AC2354" s="88"/>
      <c r="AD2354" s="88"/>
      <c r="AE2354" s="88"/>
      <c r="AF2354" s="88"/>
      <c r="AG2354" s="88"/>
      <c r="AH2354" s="88"/>
      <c r="AI2354" s="88"/>
      <c r="AJ2354" s="88"/>
      <c r="AK2354" s="88"/>
      <c r="AL2354" s="88"/>
      <c r="AM2354" s="88"/>
      <c r="AN2354" s="88"/>
      <c r="AO2354" s="88"/>
      <c r="AP2354" s="88"/>
      <c r="AQ2354" s="88"/>
      <c r="AR2354" s="88"/>
      <c r="AS2354" s="88"/>
      <c r="AT2354" s="88"/>
      <c r="AU2354" s="88"/>
      <c r="AV2354" s="88"/>
      <c r="AW2354" s="88"/>
      <c r="AX2354" s="88"/>
      <c r="AY2354" s="88"/>
      <c r="AZ2354" s="88"/>
      <c r="BA2354" s="88"/>
      <c r="BB2354" s="88"/>
      <c r="BC2354" s="88"/>
      <c r="BD2354" s="88"/>
      <c r="BE2354" s="88"/>
      <c r="BF2354" s="88"/>
      <c r="BG2354" s="88"/>
      <c r="BH2354" s="88"/>
      <c r="BI2354" s="88"/>
      <c r="BJ2354" s="88"/>
      <c r="BK2354" s="88"/>
      <c r="BL2354" s="88"/>
      <c r="BM2354" s="88"/>
      <c r="BN2354" s="88"/>
      <c r="BO2354" s="88"/>
      <c r="BP2354" s="88"/>
      <c r="BQ2354" s="88"/>
      <c r="BR2354" s="88"/>
      <c r="BS2354" s="88"/>
      <c r="BT2354" s="88"/>
      <c r="BU2354" s="88"/>
      <c r="BV2354" s="88"/>
      <c r="BW2354" s="88"/>
      <c r="BX2354" s="88"/>
      <c r="BY2354" s="88"/>
      <c r="BZ2354" s="88"/>
      <c r="CA2354" s="88"/>
      <c r="CB2354" s="88"/>
      <c r="CC2354" s="88"/>
      <c r="CD2354" s="88"/>
      <c r="CE2354" s="88"/>
      <c r="CF2354" s="88"/>
      <c r="CG2354" s="88"/>
      <c r="CH2354" s="88"/>
      <c r="CI2354" s="88"/>
      <c r="CJ2354" s="88"/>
      <c r="CK2354" s="88"/>
      <c r="CL2354" s="88"/>
      <c r="CM2354" s="88"/>
      <c r="CN2354" s="88"/>
      <c r="CO2354" s="88"/>
      <c r="CP2354" s="88"/>
      <c r="CQ2354" s="88"/>
      <c r="CR2354" s="88"/>
      <c r="CS2354" s="88"/>
      <c r="CT2354" s="88"/>
      <c r="CU2354" s="88"/>
      <c r="CV2354" s="88"/>
      <c r="CW2354" s="88"/>
      <c r="CX2354" s="88"/>
      <c r="CY2354" s="88"/>
    </row>
    <row r="2355" spans="2:103" x14ac:dyDescent="0.3">
      <c r="B2355" s="87"/>
      <c r="C2355" s="87"/>
      <c r="D2355" s="144"/>
      <c r="E2355" s="144"/>
      <c r="F2355" s="87"/>
      <c r="G2355" s="88"/>
      <c r="H2355" s="88"/>
      <c r="I2355" s="88"/>
      <c r="J2355" s="87"/>
      <c r="K2355" s="87"/>
      <c r="L2355" s="87"/>
      <c r="M2355" s="87"/>
      <c r="N2355" s="87"/>
      <c r="O2355" s="88"/>
      <c r="P2355" s="88"/>
      <c r="Q2355" s="88"/>
      <c r="R2355" s="88"/>
      <c r="S2355" s="88"/>
      <c r="T2355" s="88"/>
      <c r="U2355" s="88"/>
      <c r="V2355" s="88"/>
      <c r="W2355" s="88"/>
      <c r="X2355" s="88"/>
      <c r="Y2355" s="88"/>
      <c r="Z2355" s="88"/>
      <c r="AA2355" s="88"/>
      <c r="AB2355" s="88"/>
      <c r="AC2355" s="88"/>
      <c r="AD2355" s="88"/>
      <c r="AE2355" s="88"/>
      <c r="AF2355" s="88"/>
      <c r="AG2355" s="88"/>
      <c r="AH2355" s="88"/>
      <c r="AI2355" s="88"/>
      <c r="AJ2355" s="88"/>
      <c r="AK2355" s="88"/>
      <c r="AL2355" s="88"/>
      <c r="AM2355" s="88"/>
      <c r="AN2355" s="88"/>
      <c r="AO2355" s="88"/>
      <c r="AP2355" s="88"/>
      <c r="AQ2355" s="88"/>
      <c r="AR2355" s="88"/>
      <c r="AS2355" s="88"/>
      <c r="AT2355" s="88"/>
      <c r="AU2355" s="88"/>
      <c r="AV2355" s="88"/>
      <c r="AW2355" s="88"/>
      <c r="AX2355" s="88"/>
      <c r="AY2355" s="88"/>
      <c r="AZ2355" s="88"/>
      <c r="BA2355" s="88"/>
      <c r="BB2355" s="88"/>
      <c r="BC2355" s="88"/>
      <c r="BD2355" s="88"/>
      <c r="BE2355" s="88"/>
      <c r="BF2355" s="88"/>
      <c r="BG2355" s="88"/>
      <c r="BH2355" s="88"/>
      <c r="BI2355" s="88"/>
      <c r="BJ2355" s="88"/>
      <c r="BK2355" s="88"/>
      <c r="BL2355" s="88"/>
      <c r="BM2355" s="88"/>
      <c r="BN2355" s="88"/>
      <c r="BO2355" s="88"/>
      <c r="BP2355" s="88"/>
      <c r="BQ2355" s="88"/>
      <c r="BR2355" s="88"/>
      <c r="BS2355" s="88"/>
      <c r="BT2355" s="88"/>
      <c r="BU2355" s="88"/>
      <c r="BV2355" s="88"/>
      <c r="BW2355" s="88"/>
      <c r="BX2355" s="88"/>
      <c r="BY2355" s="88"/>
      <c r="BZ2355" s="88"/>
      <c r="CA2355" s="88"/>
      <c r="CB2355" s="88"/>
      <c r="CC2355" s="88"/>
      <c r="CD2355" s="88"/>
      <c r="CE2355" s="88"/>
      <c r="CF2355" s="88"/>
      <c r="CG2355" s="88"/>
      <c r="CH2355" s="88"/>
      <c r="CI2355" s="88"/>
      <c r="CJ2355" s="88"/>
      <c r="CK2355" s="88"/>
      <c r="CL2355" s="88"/>
      <c r="CM2355" s="88"/>
      <c r="CN2355" s="88"/>
      <c r="CO2355" s="88"/>
      <c r="CP2355" s="88"/>
      <c r="CQ2355" s="88"/>
      <c r="CR2355" s="88"/>
      <c r="CS2355" s="88"/>
      <c r="CT2355" s="88"/>
      <c r="CU2355" s="88"/>
      <c r="CV2355" s="88"/>
      <c r="CW2355" s="88"/>
      <c r="CX2355" s="88"/>
      <c r="CY2355" s="88"/>
    </row>
    <row r="2356" spans="2:103" x14ac:dyDescent="0.3">
      <c r="B2356" s="87"/>
      <c r="C2356" s="87"/>
      <c r="D2356" s="144"/>
      <c r="E2356" s="144"/>
      <c r="F2356" s="87"/>
      <c r="G2356" s="88"/>
      <c r="H2356" s="88"/>
      <c r="I2356" s="88"/>
      <c r="J2356" s="87"/>
      <c r="K2356" s="87"/>
      <c r="L2356" s="87"/>
      <c r="M2356" s="87"/>
      <c r="N2356" s="87"/>
      <c r="O2356" s="88"/>
      <c r="P2356" s="88"/>
      <c r="Q2356" s="88"/>
      <c r="R2356" s="88"/>
      <c r="S2356" s="88"/>
      <c r="T2356" s="88"/>
      <c r="U2356" s="88"/>
      <c r="V2356" s="88"/>
      <c r="W2356" s="88"/>
      <c r="X2356" s="88"/>
      <c r="Y2356" s="88"/>
      <c r="Z2356" s="88"/>
      <c r="AA2356" s="88"/>
      <c r="AB2356" s="88"/>
      <c r="AC2356" s="88"/>
      <c r="AD2356" s="88"/>
      <c r="AE2356" s="88"/>
      <c r="AF2356" s="88"/>
      <c r="AG2356" s="88"/>
      <c r="AH2356" s="88"/>
      <c r="AI2356" s="88"/>
      <c r="AJ2356" s="88"/>
      <c r="AK2356" s="88"/>
      <c r="AL2356" s="88"/>
      <c r="AM2356" s="88"/>
      <c r="AN2356" s="88"/>
      <c r="AO2356" s="88"/>
      <c r="AP2356" s="88"/>
      <c r="AQ2356" s="88"/>
      <c r="AR2356" s="88"/>
      <c r="AS2356" s="88"/>
      <c r="AT2356" s="88"/>
      <c r="AU2356" s="88"/>
      <c r="AV2356" s="88"/>
      <c r="AW2356" s="88"/>
      <c r="AX2356" s="88"/>
      <c r="AY2356" s="88"/>
      <c r="AZ2356" s="88"/>
      <c r="BA2356" s="88"/>
      <c r="BB2356" s="88"/>
      <c r="BC2356" s="88"/>
      <c r="BD2356" s="88"/>
      <c r="BE2356" s="88"/>
      <c r="BF2356" s="88"/>
      <c r="BG2356" s="88"/>
      <c r="BH2356" s="88"/>
      <c r="BI2356" s="88"/>
      <c r="BJ2356" s="88"/>
      <c r="BK2356" s="88"/>
      <c r="BL2356" s="88"/>
      <c r="BM2356" s="88"/>
      <c r="BN2356" s="88"/>
      <c r="BO2356" s="88"/>
      <c r="BP2356" s="88"/>
      <c r="BQ2356" s="88"/>
      <c r="BR2356" s="88"/>
      <c r="BS2356" s="88"/>
      <c r="BT2356" s="88"/>
      <c r="BU2356" s="88"/>
      <c r="BV2356" s="88"/>
      <c r="BW2356" s="88"/>
      <c r="BX2356" s="88"/>
      <c r="BY2356" s="88"/>
      <c r="BZ2356" s="88"/>
      <c r="CA2356" s="88"/>
      <c r="CB2356" s="88"/>
      <c r="CC2356" s="88"/>
      <c r="CD2356" s="88"/>
      <c r="CE2356" s="88"/>
      <c r="CF2356" s="88"/>
      <c r="CG2356" s="88"/>
      <c r="CH2356" s="88"/>
      <c r="CI2356" s="88"/>
      <c r="CJ2356" s="88"/>
      <c r="CK2356" s="88"/>
      <c r="CL2356" s="88"/>
      <c r="CM2356" s="88"/>
      <c r="CN2356" s="88"/>
      <c r="CO2356" s="88"/>
      <c r="CP2356" s="88"/>
      <c r="CQ2356" s="88"/>
      <c r="CR2356" s="88"/>
      <c r="CS2356" s="88"/>
      <c r="CT2356" s="88"/>
      <c r="CU2356" s="88"/>
      <c r="CV2356" s="88"/>
      <c r="CW2356" s="88"/>
      <c r="CX2356" s="88"/>
      <c r="CY2356" s="88"/>
    </row>
    <row r="2357" spans="2:103" x14ac:dyDescent="0.3">
      <c r="B2357" s="87"/>
      <c r="C2357" s="87"/>
      <c r="D2357" s="144"/>
      <c r="E2357" s="144"/>
      <c r="F2357" s="87"/>
      <c r="G2357" s="88"/>
      <c r="H2357" s="88"/>
      <c r="I2357" s="88"/>
      <c r="J2357" s="87"/>
      <c r="K2357" s="87"/>
      <c r="L2357" s="87"/>
      <c r="M2357" s="87"/>
      <c r="N2357" s="87"/>
      <c r="O2357" s="88"/>
      <c r="P2357" s="88"/>
      <c r="Q2357" s="88"/>
      <c r="R2357" s="88"/>
      <c r="S2357" s="88"/>
      <c r="T2357" s="88"/>
      <c r="U2357" s="88"/>
      <c r="V2357" s="88"/>
      <c r="W2357" s="88"/>
      <c r="X2357" s="88"/>
      <c r="Y2357" s="88"/>
      <c r="Z2357" s="88"/>
      <c r="AA2357" s="88"/>
      <c r="AB2357" s="88"/>
      <c r="AC2357" s="88"/>
      <c r="AD2357" s="88"/>
      <c r="AE2357" s="88"/>
      <c r="AF2357" s="88"/>
      <c r="AG2357" s="88"/>
      <c r="AH2357" s="88"/>
      <c r="AI2357" s="88"/>
      <c r="AJ2357" s="88"/>
      <c r="AK2357" s="88"/>
      <c r="AL2357" s="88"/>
      <c r="AM2357" s="88"/>
      <c r="AN2357" s="88"/>
      <c r="AO2357" s="88"/>
      <c r="AP2357" s="88"/>
      <c r="AQ2357" s="88"/>
      <c r="AR2357" s="88"/>
      <c r="AS2357" s="88"/>
      <c r="AT2357" s="88"/>
      <c r="AU2357" s="88"/>
      <c r="AV2357" s="88"/>
      <c r="AW2357" s="88"/>
      <c r="AX2357" s="88"/>
      <c r="AY2357" s="88"/>
      <c r="AZ2357" s="88"/>
      <c r="BA2357" s="88"/>
      <c r="BB2357" s="88"/>
      <c r="BC2357" s="88"/>
      <c r="BD2357" s="88"/>
      <c r="BE2357" s="88"/>
      <c r="BF2357" s="88"/>
      <c r="BG2357" s="88"/>
      <c r="BH2357" s="88"/>
      <c r="BI2357" s="88"/>
      <c r="BJ2357" s="88"/>
      <c r="BK2357" s="88"/>
      <c r="BL2357" s="88"/>
      <c r="BM2357" s="88"/>
      <c r="BN2357" s="88"/>
      <c r="BO2357" s="88"/>
      <c r="BP2357" s="88"/>
      <c r="BQ2357" s="88"/>
      <c r="BR2357" s="88"/>
      <c r="BS2357" s="88"/>
      <c r="BT2357" s="88"/>
      <c r="BU2357" s="88"/>
      <c r="BV2357" s="88"/>
      <c r="BW2357" s="88"/>
      <c r="BX2357" s="88"/>
      <c r="BY2357" s="88"/>
      <c r="BZ2357" s="88"/>
      <c r="CA2357" s="88"/>
      <c r="CB2357" s="88"/>
      <c r="CC2357" s="88"/>
      <c r="CD2357" s="88"/>
      <c r="CE2357" s="88"/>
      <c r="CF2357" s="88"/>
      <c r="CG2357" s="88"/>
      <c r="CH2357" s="88"/>
      <c r="CI2357" s="88"/>
      <c r="CJ2357" s="88"/>
      <c r="CK2357" s="88"/>
      <c r="CL2357" s="88"/>
      <c r="CM2357" s="88"/>
      <c r="CN2357" s="88"/>
      <c r="CO2357" s="88"/>
      <c r="CP2357" s="88"/>
      <c r="CQ2357" s="88"/>
      <c r="CR2357" s="88"/>
      <c r="CS2357" s="88"/>
      <c r="CT2357" s="88"/>
      <c r="CU2357" s="88"/>
      <c r="CV2357" s="88"/>
      <c r="CW2357" s="88"/>
      <c r="CX2357" s="88"/>
      <c r="CY2357" s="88"/>
    </row>
    <row r="2358" spans="2:103" x14ac:dyDescent="0.3">
      <c r="B2358" s="87"/>
      <c r="C2358" s="87"/>
      <c r="D2358" s="144"/>
      <c r="E2358" s="144"/>
      <c r="F2358" s="87"/>
      <c r="G2358" s="88"/>
      <c r="H2358" s="88"/>
      <c r="I2358" s="88"/>
      <c r="J2358" s="87"/>
      <c r="K2358" s="87"/>
      <c r="L2358" s="87"/>
      <c r="M2358" s="87"/>
      <c r="N2358" s="87"/>
      <c r="O2358" s="88"/>
      <c r="P2358" s="88"/>
      <c r="Q2358" s="88"/>
      <c r="R2358" s="88"/>
      <c r="S2358" s="88"/>
      <c r="T2358" s="88"/>
      <c r="U2358" s="88"/>
      <c r="V2358" s="88"/>
      <c r="W2358" s="88"/>
      <c r="X2358" s="88"/>
      <c r="Y2358" s="88"/>
      <c r="Z2358" s="88"/>
      <c r="AA2358" s="88"/>
      <c r="AB2358" s="88"/>
      <c r="AC2358" s="88"/>
      <c r="AD2358" s="88"/>
      <c r="AE2358" s="88"/>
      <c r="AF2358" s="88"/>
      <c r="AG2358" s="88"/>
      <c r="AH2358" s="88"/>
      <c r="AI2358" s="88"/>
      <c r="AJ2358" s="88"/>
      <c r="AK2358" s="88"/>
      <c r="AL2358" s="88"/>
      <c r="AM2358" s="88"/>
      <c r="AN2358" s="88"/>
      <c r="AO2358" s="88"/>
      <c r="AP2358" s="88"/>
      <c r="AQ2358" s="88"/>
      <c r="AR2358" s="88"/>
      <c r="AS2358" s="88"/>
      <c r="AT2358" s="88"/>
      <c r="AU2358" s="88"/>
      <c r="AV2358" s="88"/>
      <c r="AW2358" s="88"/>
      <c r="AX2358" s="88"/>
      <c r="AY2358" s="88"/>
      <c r="AZ2358" s="88"/>
      <c r="BA2358" s="88"/>
      <c r="BB2358" s="88"/>
      <c r="BC2358" s="88"/>
      <c r="BD2358" s="88"/>
      <c r="BE2358" s="88"/>
      <c r="BF2358" s="88"/>
      <c r="BG2358" s="88"/>
      <c r="BH2358" s="88"/>
      <c r="BI2358" s="88"/>
      <c r="BJ2358" s="88"/>
      <c r="BK2358" s="88"/>
      <c r="BL2358" s="88"/>
      <c r="BM2358" s="88"/>
      <c r="BN2358" s="88"/>
      <c r="BO2358" s="88"/>
      <c r="BP2358" s="88"/>
      <c r="BQ2358" s="88"/>
      <c r="BR2358" s="88"/>
      <c r="BS2358" s="88"/>
      <c r="BT2358" s="88"/>
      <c r="BU2358" s="88"/>
      <c r="BV2358" s="88"/>
      <c r="BW2358" s="88"/>
      <c r="BX2358" s="88"/>
      <c r="BY2358" s="88"/>
      <c r="BZ2358" s="88"/>
      <c r="CA2358" s="88"/>
      <c r="CB2358" s="88"/>
      <c r="CC2358" s="88"/>
      <c r="CD2358" s="88"/>
      <c r="CE2358" s="88"/>
      <c r="CF2358" s="88"/>
      <c r="CG2358" s="88"/>
      <c r="CH2358" s="88"/>
      <c r="CI2358" s="88"/>
      <c r="CJ2358" s="88"/>
      <c r="CK2358" s="88"/>
      <c r="CL2358" s="88"/>
      <c r="CM2358" s="88"/>
      <c r="CN2358" s="88"/>
      <c r="CO2358" s="88"/>
      <c r="CP2358" s="88"/>
      <c r="CQ2358" s="88"/>
      <c r="CR2358" s="88"/>
      <c r="CS2358" s="88"/>
      <c r="CT2358" s="88"/>
      <c r="CU2358" s="88"/>
      <c r="CV2358" s="88"/>
      <c r="CW2358" s="88"/>
      <c r="CX2358" s="88"/>
      <c r="CY2358" s="88"/>
    </row>
    <row r="2359" spans="2:103" x14ac:dyDescent="0.3">
      <c r="B2359" s="87"/>
      <c r="C2359" s="87"/>
      <c r="D2359" s="144"/>
      <c r="E2359" s="144"/>
      <c r="F2359" s="87"/>
      <c r="G2359" s="88"/>
      <c r="H2359" s="88"/>
      <c r="I2359" s="88"/>
      <c r="J2359" s="87"/>
      <c r="K2359" s="87"/>
      <c r="L2359" s="87"/>
      <c r="M2359" s="87"/>
      <c r="N2359" s="87"/>
      <c r="O2359" s="88"/>
      <c r="P2359" s="88"/>
      <c r="Q2359" s="88"/>
      <c r="R2359" s="88"/>
      <c r="S2359" s="88"/>
      <c r="T2359" s="88"/>
      <c r="U2359" s="88"/>
      <c r="V2359" s="88"/>
      <c r="W2359" s="88"/>
      <c r="X2359" s="88"/>
      <c r="Y2359" s="88"/>
      <c r="Z2359" s="88"/>
      <c r="AA2359" s="88"/>
      <c r="AB2359" s="88"/>
      <c r="AC2359" s="88"/>
      <c r="AD2359" s="88"/>
      <c r="AE2359" s="88"/>
      <c r="AF2359" s="88"/>
      <c r="AG2359" s="88"/>
      <c r="AH2359" s="88"/>
      <c r="AI2359" s="88"/>
      <c r="AJ2359" s="88"/>
      <c r="AK2359" s="88"/>
      <c r="AL2359" s="88"/>
      <c r="AM2359" s="88"/>
      <c r="AN2359" s="88"/>
      <c r="AO2359" s="88"/>
      <c r="AP2359" s="88"/>
      <c r="AQ2359" s="88"/>
      <c r="AR2359" s="88"/>
      <c r="AS2359" s="88"/>
      <c r="AT2359" s="88"/>
      <c r="AU2359" s="88"/>
      <c r="AV2359" s="88"/>
      <c r="AW2359" s="88"/>
      <c r="AX2359" s="88"/>
      <c r="AY2359" s="88"/>
      <c r="AZ2359" s="88"/>
      <c r="BA2359" s="88"/>
      <c r="BB2359" s="88"/>
      <c r="BC2359" s="88"/>
      <c r="BD2359" s="88"/>
      <c r="BE2359" s="88"/>
      <c r="BF2359" s="88"/>
      <c r="BG2359" s="88"/>
      <c r="BH2359" s="88"/>
      <c r="BI2359" s="88"/>
      <c r="BJ2359" s="88"/>
      <c r="BK2359" s="88"/>
      <c r="BL2359" s="88"/>
      <c r="BM2359" s="88"/>
      <c r="BN2359" s="88"/>
      <c r="BO2359" s="88"/>
      <c r="BP2359" s="88"/>
      <c r="BQ2359" s="88"/>
      <c r="BR2359" s="88"/>
      <c r="BS2359" s="88"/>
      <c r="BT2359" s="88"/>
      <c r="BU2359" s="88"/>
      <c r="BV2359" s="88"/>
      <c r="BW2359" s="88"/>
      <c r="BX2359" s="88"/>
      <c r="BY2359" s="88"/>
      <c r="BZ2359" s="88"/>
      <c r="CA2359" s="88"/>
      <c r="CB2359" s="88"/>
      <c r="CC2359" s="88"/>
      <c r="CD2359" s="88"/>
      <c r="CE2359" s="88"/>
      <c r="CF2359" s="88"/>
      <c r="CG2359" s="88"/>
      <c r="CH2359" s="88"/>
      <c r="CI2359" s="88"/>
      <c r="CJ2359" s="88"/>
      <c r="CK2359" s="88"/>
      <c r="CL2359" s="88"/>
      <c r="CM2359" s="88"/>
      <c r="CN2359" s="88"/>
      <c r="CO2359" s="88"/>
      <c r="CP2359" s="88"/>
      <c r="CQ2359" s="88"/>
      <c r="CR2359" s="88"/>
      <c r="CS2359" s="88"/>
      <c r="CT2359" s="88"/>
      <c r="CU2359" s="88"/>
      <c r="CV2359" s="88"/>
      <c r="CW2359" s="88"/>
      <c r="CX2359" s="88"/>
      <c r="CY2359" s="88"/>
    </row>
    <row r="2360" spans="2:103" x14ac:dyDescent="0.3">
      <c r="B2360" s="87"/>
      <c r="C2360" s="87"/>
      <c r="D2360" s="144"/>
      <c r="E2360" s="144"/>
      <c r="F2360" s="87"/>
      <c r="G2360" s="88"/>
      <c r="H2360" s="88"/>
      <c r="I2360" s="88"/>
      <c r="J2360" s="87"/>
      <c r="K2360" s="87"/>
      <c r="L2360" s="87"/>
      <c r="M2360" s="87"/>
      <c r="N2360" s="87"/>
      <c r="O2360" s="88"/>
      <c r="P2360" s="88"/>
      <c r="Q2360" s="88"/>
      <c r="R2360" s="88"/>
      <c r="S2360" s="88"/>
      <c r="T2360" s="88"/>
      <c r="U2360" s="88"/>
      <c r="V2360" s="88"/>
      <c r="W2360" s="88"/>
      <c r="X2360" s="88"/>
      <c r="Y2360" s="88"/>
      <c r="Z2360" s="88"/>
      <c r="AA2360" s="88"/>
      <c r="AB2360" s="88"/>
      <c r="AC2360" s="88"/>
      <c r="AD2360" s="88"/>
      <c r="AE2360" s="88"/>
      <c r="AF2360" s="88"/>
      <c r="AG2360" s="88"/>
      <c r="AH2360" s="88"/>
      <c r="AI2360" s="88"/>
      <c r="AJ2360" s="88"/>
      <c r="AK2360" s="88"/>
      <c r="AL2360" s="88"/>
      <c r="AM2360" s="88"/>
      <c r="AN2360" s="88"/>
      <c r="AO2360" s="88"/>
      <c r="AP2360" s="88"/>
      <c r="AQ2360" s="88"/>
      <c r="AR2360" s="88"/>
      <c r="AS2360" s="88"/>
      <c r="AT2360" s="88"/>
      <c r="AU2360" s="88"/>
      <c r="AV2360" s="88"/>
      <c r="AW2360" s="88"/>
      <c r="AX2360" s="88"/>
      <c r="AY2360" s="88"/>
      <c r="AZ2360" s="88"/>
      <c r="BA2360" s="88"/>
      <c r="BB2360" s="88"/>
      <c r="BC2360" s="88"/>
      <c r="BD2360" s="88"/>
      <c r="BE2360" s="88"/>
      <c r="BF2360" s="88"/>
      <c r="BG2360" s="88"/>
      <c r="BH2360" s="88"/>
      <c r="BI2360" s="88"/>
      <c r="BJ2360" s="88"/>
      <c r="BK2360" s="88"/>
      <c r="BL2360" s="88"/>
      <c r="BM2360" s="88"/>
      <c r="BN2360" s="88"/>
      <c r="BO2360" s="88"/>
      <c r="BP2360" s="88"/>
      <c r="BQ2360" s="88"/>
      <c r="BR2360" s="88"/>
      <c r="BS2360" s="88"/>
      <c r="BT2360" s="88"/>
      <c r="BU2360" s="88"/>
      <c r="BV2360" s="88"/>
      <c r="BW2360" s="88"/>
      <c r="BX2360" s="88"/>
      <c r="BY2360" s="88"/>
      <c r="BZ2360" s="88"/>
      <c r="CA2360" s="88"/>
      <c r="CB2360" s="88"/>
      <c r="CC2360" s="88"/>
      <c r="CD2360" s="88"/>
      <c r="CE2360" s="88"/>
      <c r="CF2360" s="88"/>
      <c r="CG2360" s="88"/>
      <c r="CH2360" s="88"/>
      <c r="CI2360" s="88"/>
      <c r="CJ2360" s="88"/>
      <c r="CK2360" s="88"/>
      <c r="CL2360" s="88"/>
      <c r="CM2360" s="88"/>
      <c r="CN2360" s="88"/>
      <c r="CO2360" s="88"/>
      <c r="CP2360" s="88"/>
      <c r="CQ2360" s="88"/>
      <c r="CR2360" s="88"/>
      <c r="CS2360" s="88"/>
      <c r="CT2360" s="88"/>
      <c r="CU2360" s="88"/>
      <c r="CV2360" s="88"/>
      <c r="CW2360" s="88"/>
      <c r="CX2360" s="88"/>
      <c r="CY2360" s="88"/>
    </row>
    <row r="2361" spans="2:103" x14ac:dyDescent="0.3">
      <c r="B2361" s="87"/>
      <c r="C2361" s="87"/>
      <c r="D2361" s="144"/>
      <c r="E2361" s="144"/>
      <c r="F2361" s="87"/>
      <c r="G2361" s="88"/>
      <c r="H2361" s="88"/>
      <c r="I2361" s="88"/>
      <c r="J2361" s="87"/>
      <c r="K2361" s="87"/>
      <c r="L2361" s="87"/>
      <c r="M2361" s="87"/>
      <c r="N2361" s="87"/>
      <c r="O2361" s="88"/>
      <c r="P2361" s="88"/>
      <c r="Q2361" s="88"/>
      <c r="R2361" s="88"/>
      <c r="S2361" s="88"/>
      <c r="T2361" s="88"/>
      <c r="U2361" s="88"/>
      <c r="V2361" s="88"/>
      <c r="W2361" s="88"/>
      <c r="X2361" s="88"/>
      <c r="Y2361" s="88"/>
      <c r="Z2361" s="88"/>
      <c r="AA2361" s="88"/>
      <c r="AB2361" s="88"/>
      <c r="AC2361" s="88"/>
      <c r="AD2361" s="88"/>
      <c r="AE2361" s="88"/>
      <c r="AF2361" s="88"/>
      <c r="AG2361" s="88"/>
      <c r="AH2361" s="88"/>
      <c r="AI2361" s="88"/>
      <c r="AJ2361" s="88"/>
      <c r="AK2361" s="88"/>
      <c r="AL2361" s="88"/>
      <c r="AM2361" s="88"/>
      <c r="AN2361" s="88"/>
      <c r="AO2361" s="88"/>
      <c r="AP2361" s="88"/>
      <c r="AQ2361" s="88"/>
      <c r="AR2361" s="88"/>
      <c r="AS2361" s="88"/>
      <c r="AT2361" s="88"/>
      <c r="AU2361" s="88"/>
      <c r="AV2361" s="88"/>
      <c r="AW2361" s="88"/>
      <c r="AX2361" s="88"/>
      <c r="AY2361" s="88"/>
      <c r="AZ2361" s="88"/>
      <c r="BA2361" s="88"/>
      <c r="BB2361" s="88"/>
      <c r="BC2361" s="88"/>
      <c r="BD2361" s="88"/>
      <c r="BE2361" s="88"/>
      <c r="BF2361" s="88"/>
      <c r="BG2361" s="88"/>
      <c r="BH2361" s="88"/>
      <c r="BI2361" s="88"/>
      <c r="BJ2361" s="88"/>
      <c r="BK2361" s="88"/>
      <c r="BL2361" s="88"/>
      <c r="BM2361" s="88"/>
      <c r="BN2361" s="88"/>
      <c r="BO2361" s="88"/>
      <c r="BP2361" s="88"/>
      <c r="BQ2361" s="88"/>
      <c r="BR2361" s="88"/>
      <c r="BS2361" s="88"/>
      <c r="BT2361" s="88"/>
      <c r="BU2361" s="88"/>
      <c r="BV2361" s="88"/>
      <c r="BW2361" s="88"/>
      <c r="BX2361" s="88"/>
      <c r="BY2361" s="88"/>
      <c r="BZ2361" s="88"/>
      <c r="CA2361" s="88"/>
      <c r="CB2361" s="88"/>
      <c r="CC2361" s="88"/>
      <c r="CD2361" s="88"/>
      <c r="CE2361" s="88"/>
      <c r="CF2361" s="88"/>
      <c r="CG2361" s="88"/>
      <c r="CH2361" s="88"/>
      <c r="CI2361" s="88"/>
      <c r="CJ2361" s="88"/>
      <c r="CK2361" s="88"/>
      <c r="CL2361" s="88"/>
      <c r="CM2361" s="88"/>
      <c r="CN2361" s="88"/>
      <c r="CO2361" s="88"/>
      <c r="CP2361" s="88"/>
      <c r="CQ2361" s="88"/>
      <c r="CR2361" s="88"/>
      <c r="CS2361" s="88"/>
      <c r="CT2361" s="88"/>
      <c r="CU2361" s="88"/>
      <c r="CV2361" s="88"/>
      <c r="CW2361" s="88"/>
      <c r="CX2361" s="88"/>
      <c r="CY2361" s="88"/>
    </row>
    <row r="2362" spans="2:103" x14ac:dyDescent="0.3">
      <c r="B2362" s="87"/>
      <c r="C2362" s="87"/>
      <c r="D2362" s="144"/>
      <c r="E2362" s="144"/>
      <c r="F2362" s="87"/>
      <c r="G2362" s="88"/>
      <c r="H2362" s="88"/>
      <c r="I2362" s="88"/>
      <c r="J2362" s="87"/>
      <c r="K2362" s="87"/>
      <c r="L2362" s="87"/>
      <c r="M2362" s="87"/>
      <c r="N2362" s="87"/>
      <c r="O2362" s="88"/>
      <c r="P2362" s="88"/>
      <c r="Q2362" s="88"/>
      <c r="R2362" s="88"/>
      <c r="S2362" s="88"/>
      <c r="T2362" s="88"/>
      <c r="U2362" s="88"/>
      <c r="V2362" s="88"/>
      <c r="W2362" s="88"/>
      <c r="X2362" s="88"/>
      <c r="Y2362" s="88"/>
      <c r="Z2362" s="88"/>
      <c r="AA2362" s="88"/>
      <c r="AB2362" s="88"/>
      <c r="AC2362" s="88"/>
      <c r="AD2362" s="88"/>
      <c r="AE2362" s="88"/>
      <c r="AF2362" s="88"/>
      <c r="AG2362" s="88"/>
      <c r="AH2362" s="88"/>
      <c r="AI2362" s="88"/>
      <c r="AJ2362" s="88"/>
      <c r="AK2362" s="88"/>
      <c r="AL2362" s="88"/>
      <c r="AM2362" s="88"/>
      <c r="AN2362" s="88"/>
      <c r="AO2362" s="88"/>
      <c r="AP2362" s="88"/>
      <c r="AQ2362" s="88"/>
      <c r="AR2362" s="88"/>
      <c r="AS2362" s="88"/>
      <c r="AT2362" s="88"/>
      <c r="AU2362" s="88"/>
      <c r="AV2362" s="88"/>
      <c r="AW2362" s="88"/>
      <c r="AX2362" s="88"/>
      <c r="AY2362" s="88"/>
      <c r="AZ2362" s="88"/>
      <c r="BA2362" s="88"/>
      <c r="BB2362" s="88"/>
      <c r="BC2362" s="88"/>
      <c r="BD2362" s="88"/>
      <c r="BE2362" s="88"/>
      <c r="BF2362" s="88"/>
      <c r="BG2362" s="88"/>
      <c r="BH2362" s="88"/>
      <c r="BI2362" s="88"/>
      <c r="BJ2362" s="88"/>
      <c r="BK2362" s="88"/>
      <c r="BL2362" s="88"/>
      <c r="BM2362" s="88"/>
      <c r="BN2362" s="88"/>
      <c r="BO2362" s="88"/>
      <c r="BP2362" s="88"/>
      <c r="BQ2362" s="88"/>
      <c r="BR2362" s="88"/>
      <c r="BS2362" s="88"/>
      <c r="BT2362" s="88"/>
      <c r="BU2362" s="88"/>
      <c r="BV2362" s="88"/>
      <c r="BW2362" s="88"/>
      <c r="BX2362" s="88"/>
      <c r="BY2362" s="88"/>
      <c r="BZ2362" s="88"/>
      <c r="CA2362" s="88"/>
      <c r="CB2362" s="88"/>
      <c r="CC2362" s="88"/>
      <c r="CD2362" s="88"/>
      <c r="CE2362" s="88"/>
      <c r="CF2362" s="88"/>
      <c r="CG2362" s="88"/>
      <c r="CH2362" s="88"/>
      <c r="CI2362" s="88"/>
      <c r="CJ2362" s="88"/>
      <c r="CK2362" s="88"/>
      <c r="CL2362" s="88"/>
      <c r="CM2362" s="88"/>
      <c r="CN2362" s="88"/>
      <c r="CO2362" s="88"/>
      <c r="CP2362" s="88"/>
      <c r="CQ2362" s="88"/>
      <c r="CR2362" s="88"/>
      <c r="CS2362" s="88"/>
      <c r="CT2362" s="88"/>
      <c r="CU2362" s="88"/>
      <c r="CV2362" s="88"/>
      <c r="CW2362" s="88"/>
      <c r="CX2362" s="88"/>
      <c r="CY2362" s="88"/>
    </row>
    <row r="2363" spans="2:103" x14ac:dyDescent="0.3">
      <c r="B2363" s="87"/>
      <c r="C2363" s="87"/>
      <c r="D2363" s="144"/>
      <c r="E2363" s="144"/>
      <c r="F2363" s="87"/>
      <c r="G2363" s="88"/>
      <c r="H2363" s="88"/>
      <c r="I2363" s="88"/>
      <c r="J2363" s="87"/>
      <c r="K2363" s="87"/>
      <c r="L2363" s="87"/>
      <c r="M2363" s="87"/>
      <c r="N2363" s="87"/>
      <c r="O2363" s="88"/>
      <c r="P2363" s="88"/>
      <c r="Q2363" s="88"/>
      <c r="R2363" s="88"/>
      <c r="S2363" s="88"/>
      <c r="T2363" s="88"/>
      <c r="U2363" s="88"/>
      <c r="V2363" s="88"/>
      <c r="W2363" s="88"/>
      <c r="X2363" s="88"/>
      <c r="Y2363" s="88"/>
      <c r="Z2363" s="88"/>
      <c r="AA2363" s="88"/>
      <c r="AB2363" s="88"/>
      <c r="AC2363" s="88"/>
      <c r="AD2363" s="88"/>
      <c r="AE2363" s="88"/>
      <c r="AF2363" s="88"/>
      <c r="AG2363" s="88"/>
      <c r="AH2363" s="88"/>
      <c r="AI2363" s="88"/>
      <c r="AJ2363" s="88"/>
      <c r="AK2363" s="88"/>
      <c r="AL2363" s="88"/>
      <c r="AM2363" s="88"/>
      <c r="AN2363" s="88"/>
      <c r="AO2363" s="88"/>
      <c r="AP2363" s="88"/>
      <c r="AQ2363" s="88"/>
      <c r="AR2363" s="88"/>
      <c r="AS2363" s="88"/>
      <c r="AT2363" s="88"/>
      <c r="AU2363" s="88"/>
      <c r="AV2363" s="88"/>
      <c r="AW2363" s="88"/>
      <c r="AX2363" s="88"/>
      <c r="AY2363" s="88"/>
      <c r="AZ2363" s="88"/>
      <c r="BA2363" s="88"/>
      <c r="BB2363" s="88"/>
      <c r="BC2363" s="88"/>
      <c r="BD2363" s="88"/>
      <c r="BE2363" s="88"/>
      <c r="BF2363" s="88"/>
      <c r="BG2363" s="88"/>
      <c r="BH2363" s="88"/>
      <c r="BI2363" s="88"/>
      <c r="BJ2363" s="88"/>
      <c r="BK2363" s="88"/>
      <c r="BL2363" s="88"/>
      <c r="BM2363" s="88"/>
      <c r="BN2363" s="88"/>
      <c r="BO2363" s="88"/>
      <c r="BP2363" s="88"/>
      <c r="BQ2363" s="88"/>
      <c r="BR2363" s="88"/>
      <c r="BS2363" s="88"/>
      <c r="BT2363" s="88"/>
      <c r="BU2363" s="88"/>
      <c r="BV2363" s="88"/>
      <c r="BW2363" s="88"/>
      <c r="BX2363" s="88"/>
      <c r="BY2363" s="88"/>
      <c r="BZ2363" s="88"/>
      <c r="CA2363" s="88"/>
      <c r="CB2363" s="88"/>
      <c r="CC2363" s="88"/>
      <c r="CD2363" s="88"/>
      <c r="CE2363" s="88"/>
      <c r="CF2363" s="88"/>
      <c r="CG2363" s="88"/>
      <c r="CH2363" s="88"/>
      <c r="CI2363" s="88"/>
      <c r="CJ2363" s="88"/>
      <c r="CK2363" s="88"/>
      <c r="CL2363" s="88"/>
      <c r="CM2363" s="88"/>
      <c r="CN2363" s="88"/>
      <c r="CO2363" s="88"/>
      <c r="CP2363" s="88"/>
      <c r="CQ2363" s="88"/>
      <c r="CR2363" s="88"/>
      <c r="CS2363" s="88"/>
      <c r="CT2363" s="88"/>
      <c r="CU2363" s="88"/>
      <c r="CV2363" s="88"/>
      <c r="CW2363" s="88"/>
      <c r="CX2363" s="88"/>
      <c r="CY2363" s="88"/>
    </row>
    <row r="2364" spans="2:103" x14ac:dyDescent="0.3">
      <c r="B2364" s="87"/>
      <c r="C2364" s="87"/>
      <c r="D2364" s="144"/>
      <c r="E2364" s="144"/>
      <c r="F2364" s="87"/>
      <c r="G2364" s="88"/>
      <c r="H2364" s="88"/>
      <c r="I2364" s="88"/>
      <c r="J2364" s="87"/>
      <c r="K2364" s="87"/>
      <c r="L2364" s="87"/>
      <c r="M2364" s="87"/>
      <c r="N2364" s="87"/>
      <c r="O2364" s="88"/>
      <c r="P2364" s="88"/>
      <c r="Q2364" s="88"/>
      <c r="R2364" s="88"/>
      <c r="S2364" s="88"/>
      <c r="T2364" s="88"/>
      <c r="U2364" s="88"/>
      <c r="V2364" s="88"/>
      <c r="W2364" s="88"/>
      <c r="X2364" s="88"/>
      <c r="Y2364" s="88"/>
      <c r="Z2364" s="88"/>
      <c r="AA2364" s="88"/>
      <c r="AB2364" s="88"/>
      <c r="AC2364" s="88"/>
      <c r="AD2364" s="88"/>
      <c r="AE2364" s="88"/>
      <c r="AF2364" s="88"/>
      <c r="AG2364" s="88"/>
      <c r="AH2364" s="88"/>
      <c r="AI2364" s="88"/>
      <c r="AJ2364" s="88"/>
      <c r="AK2364" s="88"/>
      <c r="AL2364" s="88"/>
      <c r="AM2364" s="88"/>
      <c r="AN2364" s="88"/>
      <c r="AO2364" s="88"/>
      <c r="AP2364" s="88"/>
      <c r="AQ2364" s="88"/>
      <c r="AR2364" s="88"/>
      <c r="AS2364" s="88"/>
      <c r="AT2364" s="88"/>
      <c r="AU2364" s="88"/>
      <c r="AV2364" s="88"/>
      <c r="AW2364" s="88"/>
      <c r="AX2364" s="88"/>
      <c r="AY2364" s="88"/>
      <c r="AZ2364" s="88"/>
      <c r="BA2364" s="88"/>
      <c r="BB2364" s="88"/>
      <c r="BC2364" s="88"/>
      <c r="BD2364" s="88"/>
      <c r="BE2364" s="88"/>
      <c r="BF2364" s="88"/>
      <c r="BG2364" s="88"/>
      <c r="BH2364" s="88"/>
      <c r="BI2364" s="88"/>
      <c r="BJ2364" s="88"/>
      <c r="BK2364" s="88"/>
      <c r="BL2364" s="88"/>
      <c r="BM2364" s="88"/>
      <c r="BN2364" s="88"/>
      <c r="BO2364" s="88"/>
      <c r="BP2364" s="88"/>
      <c r="BQ2364" s="88"/>
      <c r="BR2364" s="88"/>
      <c r="BS2364" s="88"/>
      <c r="BT2364" s="88"/>
      <c r="BU2364" s="88"/>
      <c r="BV2364" s="88"/>
      <c r="BW2364" s="88"/>
      <c r="BX2364" s="88"/>
      <c r="BY2364" s="88"/>
      <c r="BZ2364" s="88"/>
      <c r="CA2364" s="88"/>
      <c r="CB2364" s="88"/>
      <c r="CC2364" s="88"/>
      <c r="CD2364" s="88"/>
      <c r="CE2364" s="88"/>
      <c r="CF2364" s="88"/>
      <c r="CG2364" s="88"/>
      <c r="CH2364" s="88"/>
      <c r="CI2364" s="88"/>
      <c r="CJ2364" s="88"/>
      <c r="CK2364" s="88"/>
      <c r="CL2364" s="88"/>
      <c r="CM2364" s="88"/>
      <c r="CN2364" s="88"/>
      <c r="CO2364" s="88"/>
      <c r="CP2364" s="88"/>
      <c r="CQ2364" s="88"/>
      <c r="CR2364" s="88"/>
      <c r="CS2364" s="88"/>
      <c r="CT2364" s="88"/>
      <c r="CU2364" s="88"/>
      <c r="CV2364" s="88"/>
      <c r="CW2364" s="88"/>
      <c r="CX2364" s="88"/>
      <c r="CY2364" s="88"/>
    </row>
    <row r="2365" spans="2:103" x14ac:dyDescent="0.3">
      <c r="B2365" s="87"/>
      <c r="C2365" s="87"/>
      <c r="D2365" s="144"/>
      <c r="E2365" s="144"/>
      <c r="F2365" s="87"/>
      <c r="G2365" s="88"/>
      <c r="H2365" s="88"/>
      <c r="I2365" s="88"/>
      <c r="J2365" s="87"/>
      <c r="K2365" s="87"/>
      <c r="L2365" s="87"/>
      <c r="M2365" s="87"/>
      <c r="N2365" s="87"/>
      <c r="O2365" s="88"/>
      <c r="P2365" s="88"/>
      <c r="Q2365" s="88"/>
      <c r="R2365" s="88"/>
      <c r="S2365" s="88"/>
      <c r="T2365" s="88"/>
      <c r="U2365" s="88"/>
      <c r="V2365" s="88"/>
      <c r="W2365" s="88"/>
      <c r="X2365" s="88"/>
      <c r="Y2365" s="88"/>
      <c r="Z2365" s="88"/>
      <c r="AA2365" s="88"/>
      <c r="AB2365" s="88"/>
      <c r="AC2365" s="88"/>
      <c r="AD2365" s="88"/>
      <c r="AE2365" s="88"/>
      <c r="AF2365" s="88"/>
      <c r="AG2365" s="88"/>
      <c r="AH2365" s="88"/>
      <c r="AI2365" s="88"/>
      <c r="AJ2365" s="88"/>
      <c r="AK2365" s="88"/>
      <c r="AL2365" s="88"/>
      <c r="AM2365" s="88"/>
      <c r="AN2365" s="88"/>
      <c r="AO2365" s="88"/>
      <c r="AP2365" s="88"/>
      <c r="AQ2365" s="88"/>
      <c r="AR2365" s="88"/>
      <c r="AS2365" s="88"/>
      <c r="AT2365" s="88"/>
      <c r="AU2365" s="88"/>
      <c r="AV2365" s="88"/>
      <c r="AW2365" s="88"/>
      <c r="AX2365" s="88"/>
      <c r="AY2365" s="88"/>
      <c r="AZ2365" s="88"/>
      <c r="BA2365" s="88"/>
      <c r="BB2365" s="88"/>
      <c r="BC2365" s="88"/>
      <c r="BD2365" s="88"/>
      <c r="BE2365" s="88"/>
      <c r="BF2365" s="88"/>
      <c r="BG2365" s="88"/>
      <c r="BH2365" s="88"/>
      <c r="BI2365" s="88"/>
      <c r="BJ2365" s="88"/>
      <c r="BK2365" s="88"/>
      <c r="BL2365" s="88"/>
      <c r="BM2365" s="88"/>
      <c r="BN2365" s="88"/>
      <c r="BO2365" s="88"/>
      <c r="BP2365" s="88"/>
      <c r="BQ2365" s="88"/>
      <c r="BR2365" s="88"/>
      <c r="BS2365" s="88"/>
      <c r="BT2365" s="88"/>
      <c r="BU2365" s="88"/>
      <c r="BV2365" s="88"/>
      <c r="BW2365" s="88"/>
      <c r="BX2365" s="88"/>
      <c r="BY2365" s="88"/>
      <c r="BZ2365" s="88"/>
      <c r="CA2365" s="88"/>
      <c r="CB2365" s="88"/>
      <c r="CC2365" s="88"/>
      <c r="CD2365" s="88"/>
      <c r="CE2365" s="88"/>
      <c r="CF2365" s="88"/>
      <c r="CG2365" s="88"/>
      <c r="CH2365" s="88"/>
      <c r="CI2365" s="88"/>
      <c r="CJ2365" s="88"/>
      <c r="CK2365" s="88"/>
      <c r="CL2365" s="88"/>
      <c r="CM2365" s="88"/>
      <c r="CN2365" s="88"/>
      <c r="CO2365" s="88"/>
      <c r="CP2365" s="88"/>
      <c r="CQ2365" s="88"/>
      <c r="CR2365" s="88"/>
      <c r="CS2365" s="88"/>
      <c r="CT2365" s="88"/>
      <c r="CU2365" s="88"/>
      <c r="CV2365" s="88"/>
      <c r="CW2365" s="88"/>
      <c r="CX2365" s="88"/>
      <c r="CY2365" s="88"/>
    </row>
    <row r="2366" spans="2:103" x14ac:dyDescent="0.3">
      <c r="B2366" s="87"/>
      <c r="C2366" s="87"/>
      <c r="D2366" s="144"/>
      <c r="E2366" s="144"/>
      <c r="F2366" s="87"/>
      <c r="G2366" s="88"/>
      <c r="H2366" s="88"/>
      <c r="I2366" s="88"/>
      <c r="J2366" s="87"/>
      <c r="K2366" s="87"/>
      <c r="L2366" s="87"/>
      <c r="M2366" s="87"/>
      <c r="N2366" s="87"/>
      <c r="O2366" s="88"/>
      <c r="P2366" s="88"/>
      <c r="Q2366" s="88"/>
      <c r="R2366" s="88"/>
      <c r="S2366" s="88"/>
      <c r="T2366" s="88"/>
      <c r="U2366" s="88"/>
      <c r="V2366" s="88"/>
      <c r="W2366" s="88"/>
      <c r="X2366" s="88"/>
      <c r="Y2366" s="88"/>
      <c r="Z2366" s="88"/>
      <c r="AA2366" s="88"/>
      <c r="AB2366" s="88"/>
      <c r="AC2366" s="88"/>
      <c r="AD2366" s="88"/>
      <c r="AE2366" s="88"/>
      <c r="AF2366" s="88"/>
      <c r="AG2366" s="88"/>
      <c r="AH2366" s="88"/>
      <c r="AI2366" s="88"/>
      <c r="AJ2366" s="88"/>
      <c r="AK2366" s="88"/>
      <c r="AL2366" s="88"/>
      <c r="AM2366" s="88"/>
      <c r="AN2366" s="88"/>
      <c r="AO2366" s="88"/>
      <c r="AP2366" s="88"/>
      <c r="AQ2366" s="88"/>
      <c r="AR2366" s="88"/>
      <c r="AS2366" s="88"/>
      <c r="AT2366" s="88"/>
      <c r="AU2366" s="88"/>
      <c r="AV2366" s="88"/>
      <c r="AW2366" s="88"/>
      <c r="AX2366" s="88"/>
      <c r="AY2366" s="88"/>
      <c r="AZ2366" s="88"/>
      <c r="BA2366" s="88"/>
      <c r="BB2366" s="88"/>
      <c r="BC2366" s="88"/>
      <c r="BD2366" s="88"/>
      <c r="BE2366" s="88"/>
      <c r="BF2366" s="88"/>
      <c r="BG2366" s="88"/>
      <c r="BH2366" s="88"/>
      <c r="BI2366" s="88"/>
      <c r="BJ2366" s="88"/>
      <c r="BK2366" s="88"/>
      <c r="BL2366" s="88"/>
      <c r="BM2366" s="88"/>
      <c r="BN2366" s="88"/>
      <c r="BO2366" s="88"/>
      <c r="BP2366" s="88"/>
      <c r="BQ2366" s="88"/>
      <c r="BR2366" s="88"/>
      <c r="BS2366" s="88"/>
      <c r="BT2366" s="88"/>
      <c r="BU2366" s="88"/>
      <c r="BV2366" s="88"/>
      <c r="BW2366" s="88"/>
      <c r="BX2366" s="88"/>
      <c r="BY2366" s="88"/>
      <c r="BZ2366" s="88"/>
      <c r="CA2366" s="88"/>
      <c r="CB2366" s="88"/>
      <c r="CC2366" s="88"/>
      <c r="CD2366" s="88"/>
      <c r="CE2366" s="88"/>
      <c r="CF2366" s="88"/>
      <c r="CG2366" s="88"/>
      <c r="CH2366" s="88"/>
      <c r="CI2366" s="88"/>
      <c r="CJ2366" s="88"/>
      <c r="CK2366" s="88"/>
      <c r="CL2366" s="88"/>
      <c r="CM2366" s="88"/>
      <c r="CN2366" s="88"/>
      <c r="CO2366" s="88"/>
      <c r="CP2366" s="88"/>
      <c r="CQ2366" s="88"/>
      <c r="CR2366" s="88"/>
      <c r="CS2366" s="88"/>
      <c r="CT2366" s="88"/>
      <c r="CU2366" s="88"/>
      <c r="CV2366" s="88"/>
      <c r="CW2366" s="88"/>
      <c r="CX2366" s="88"/>
      <c r="CY2366" s="88"/>
    </row>
    <row r="2367" spans="2:103" x14ac:dyDescent="0.3">
      <c r="B2367" s="87"/>
      <c r="C2367" s="87"/>
      <c r="D2367" s="144"/>
      <c r="E2367" s="144"/>
      <c r="F2367" s="87"/>
      <c r="G2367" s="88"/>
      <c r="H2367" s="88"/>
      <c r="I2367" s="88"/>
      <c r="J2367" s="87"/>
      <c r="K2367" s="87"/>
      <c r="L2367" s="87"/>
      <c r="M2367" s="87"/>
      <c r="N2367" s="87"/>
      <c r="O2367" s="88"/>
      <c r="P2367" s="88"/>
      <c r="Q2367" s="88"/>
      <c r="R2367" s="88"/>
      <c r="S2367" s="88"/>
      <c r="T2367" s="88"/>
      <c r="U2367" s="88"/>
      <c r="V2367" s="88"/>
      <c r="W2367" s="88"/>
      <c r="X2367" s="88"/>
      <c r="Y2367" s="88"/>
      <c r="Z2367" s="88"/>
      <c r="AA2367" s="88"/>
      <c r="AB2367" s="88"/>
      <c r="AC2367" s="88"/>
      <c r="AD2367" s="88"/>
      <c r="AE2367" s="88"/>
      <c r="AF2367" s="88"/>
      <c r="AG2367" s="88"/>
      <c r="AH2367" s="88"/>
      <c r="AI2367" s="88"/>
      <c r="AJ2367" s="88"/>
      <c r="AK2367" s="88"/>
      <c r="AL2367" s="88"/>
      <c r="AM2367" s="88"/>
      <c r="AN2367" s="88"/>
      <c r="AO2367" s="88"/>
      <c r="AP2367" s="88"/>
      <c r="AQ2367" s="88"/>
      <c r="AR2367" s="88"/>
      <c r="AS2367" s="88"/>
      <c r="AT2367" s="88"/>
      <c r="AU2367" s="88"/>
      <c r="AV2367" s="88"/>
      <c r="AW2367" s="88"/>
      <c r="AX2367" s="88"/>
      <c r="AY2367" s="88"/>
      <c r="AZ2367" s="88"/>
      <c r="BA2367" s="88"/>
      <c r="BB2367" s="88"/>
      <c r="BC2367" s="88"/>
      <c r="BD2367" s="88"/>
      <c r="BE2367" s="88"/>
      <c r="BF2367" s="88"/>
      <c r="BG2367" s="88"/>
      <c r="BH2367" s="88"/>
      <c r="BI2367" s="88"/>
      <c r="BJ2367" s="88"/>
      <c r="BK2367" s="88"/>
      <c r="BL2367" s="88"/>
      <c r="BM2367" s="88"/>
      <c r="BN2367" s="88"/>
      <c r="BO2367" s="88"/>
      <c r="BP2367" s="88"/>
      <c r="BQ2367" s="88"/>
      <c r="BR2367" s="88"/>
      <c r="BS2367" s="88"/>
      <c r="BT2367" s="88"/>
      <c r="BU2367" s="88"/>
      <c r="BV2367" s="88"/>
      <c r="BW2367" s="88"/>
      <c r="BX2367" s="88"/>
      <c r="BY2367" s="88"/>
      <c r="BZ2367" s="88"/>
      <c r="CA2367" s="88"/>
      <c r="CB2367" s="88"/>
      <c r="CC2367" s="88"/>
      <c r="CD2367" s="88"/>
      <c r="CE2367" s="88"/>
      <c r="CF2367" s="88"/>
      <c r="CG2367" s="88"/>
      <c r="CH2367" s="88"/>
      <c r="CI2367" s="88"/>
      <c r="CJ2367" s="88"/>
      <c r="CK2367" s="88"/>
      <c r="CL2367" s="88"/>
      <c r="CM2367" s="88"/>
      <c r="CN2367" s="88"/>
      <c r="CO2367" s="88"/>
      <c r="CP2367" s="88"/>
      <c r="CQ2367" s="88"/>
      <c r="CR2367" s="88"/>
      <c r="CS2367" s="88"/>
      <c r="CT2367" s="88"/>
      <c r="CU2367" s="88"/>
      <c r="CV2367" s="88"/>
      <c r="CW2367" s="88"/>
      <c r="CX2367" s="88"/>
      <c r="CY2367" s="88"/>
    </row>
    <row r="2368" spans="2:103" x14ac:dyDescent="0.3">
      <c r="B2368" s="87"/>
      <c r="C2368" s="87"/>
      <c r="D2368" s="144"/>
      <c r="E2368" s="144"/>
      <c r="F2368" s="87"/>
      <c r="G2368" s="88"/>
      <c r="H2368" s="88"/>
      <c r="I2368" s="88"/>
      <c r="J2368" s="87"/>
      <c r="K2368" s="87"/>
      <c r="L2368" s="87"/>
      <c r="M2368" s="87"/>
      <c r="N2368" s="87"/>
      <c r="O2368" s="88"/>
      <c r="P2368" s="88"/>
      <c r="Q2368" s="88"/>
      <c r="R2368" s="88"/>
      <c r="S2368" s="88"/>
      <c r="T2368" s="88"/>
      <c r="U2368" s="88"/>
      <c r="V2368" s="88"/>
      <c r="W2368" s="88"/>
      <c r="X2368" s="88"/>
      <c r="Y2368" s="88"/>
      <c r="Z2368" s="88"/>
      <c r="AA2368" s="88"/>
      <c r="AB2368" s="88"/>
      <c r="AC2368" s="88"/>
      <c r="AD2368" s="88"/>
      <c r="AE2368" s="88"/>
      <c r="AF2368" s="88"/>
      <c r="AG2368" s="88"/>
      <c r="AH2368" s="88"/>
      <c r="AI2368" s="88"/>
      <c r="AJ2368" s="88"/>
      <c r="AK2368" s="88"/>
      <c r="AL2368" s="88"/>
      <c r="AM2368" s="88"/>
      <c r="AN2368" s="88"/>
      <c r="AO2368" s="88"/>
      <c r="AP2368" s="88"/>
      <c r="AQ2368" s="88"/>
      <c r="AR2368" s="88"/>
      <c r="AS2368" s="88"/>
      <c r="AT2368" s="88"/>
      <c r="AU2368" s="88"/>
      <c r="AV2368" s="88"/>
      <c r="AW2368" s="88"/>
      <c r="AX2368" s="88"/>
      <c r="AY2368" s="88"/>
      <c r="AZ2368" s="88"/>
      <c r="BA2368" s="88"/>
      <c r="BB2368" s="88"/>
      <c r="BC2368" s="88"/>
      <c r="BD2368" s="88"/>
      <c r="BE2368" s="88"/>
      <c r="BF2368" s="88"/>
      <c r="BG2368" s="88"/>
      <c r="BH2368" s="88"/>
      <c r="BI2368" s="88"/>
      <c r="BJ2368" s="88"/>
      <c r="BK2368" s="88"/>
      <c r="BL2368" s="88"/>
      <c r="BM2368" s="88"/>
      <c r="BN2368" s="88"/>
      <c r="BO2368" s="88"/>
      <c r="BP2368" s="88"/>
      <c r="BQ2368" s="88"/>
      <c r="BR2368" s="88"/>
      <c r="BS2368" s="88"/>
      <c r="BT2368" s="88"/>
      <c r="BU2368" s="88"/>
      <c r="BV2368" s="88"/>
      <c r="BW2368" s="88"/>
      <c r="BX2368" s="88"/>
      <c r="BY2368" s="88"/>
      <c r="BZ2368" s="88"/>
      <c r="CA2368" s="88"/>
      <c r="CB2368" s="88"/>
      <c r="CC2368" s="88"/>
      <c r="CD2368" s="88"/>
      <c r="CE2368" s="88"/>
      <c r="CF2368" s="88"/>
      <c r="CG2368" s="88"/>
      <c r="CH2368" s="88"/>
      <c r="CI2368" s="88"/>
      <c r="CJ2368" s="88"/>
      <c r="CK2368" s="88"/>
      <c r="CL2368" s="88"/>
      <c r="CM2368" s="88"/>
      <c r="CN2368" s="88"/>
      <c r="CO2368" s="88"/>
      <c r="CP2368" s="88"/>
      <c r="CQ2368" s="88"/>
      <c r="CR2368" s="88"/>
      <c r="CS2368" s="88"/>
      <c r="CT2368" s="88"/>
      <c r="CU2368" s="88"/>
      <c r="CV2368" s="88"/>
      <c r="CW2368" s="88"/>
      <c r="CX2368" s="88"/>
      <c r="CY2368" s="88"/>
    </row>
    <row r="2369" spans="2:103" x14ac:dyDescent="0.3">
      <c r="B2369" s="87"/>
      <c r="C2369" s="87"/>
      <c r="D2369" s="144"/>
      <c r="E2369" s="144"/>
      <c r="F2369" s="87"/>
      <c r="G2369" s="88"/>
      <c r="H2369" s="88"/>
      <c r="I2369" s="88"/>
      <c r="J2369" s="87"/>
      <c r="K2369" s="87"/>
      <c r="L2369" s="87"/>
      <c r="M2369" s="87"/>
      <c r="N2369" s="87"/>
      <c r="O2369" s="88"/>
      <c r="P2369" s="88"/>
      <c r="Q2369" s="88"/>
      <c r="R2369" s="88"/>
      <c r="S2369" s="88"/>
      <c r="T2369" s="88"/>
      <c r="U2369" s="88"/>
      <c r="V2369" s="88"/>
      <c r="W2369" s="88"/>
      <c r="X2369" s="88"/>
      <c r="Y2369" s="88"/>
      <c r="Z2369" s="88"/>
      <c r="AA2369" s="88"/>
      <c r="AB2369" s="88"/>
      <c r="AC2369" s="88"/>
      <c r="AD2369" s="88"/>
      <c r="AE2369" s="88"/>
      <c r="AF2369" s="88"/>
      <c r="AG2369" s="88"/>
      <c r="AH2369" s="88"/>
      <c r="AI2369" s="88"/>
      <c r="AJ2369" s="88"/>
      <c r="AK2369" s="88"/>
      <c r="AL2369" s="88"/>
      <c r="AM2369" s="88"/>
      <c r="AN2369" s="88"/>
      <c r="AO2369" s="88"/>
      <c r="AP2369" s="88"/>
      <c r="AQ2369" s="88"/>
      <c r="AR2369" s="88"/>
      <c r="AS2369" s="88"/>
      <c r="AT2369" s="88"/>
      <c r="AU2369" s="88"/>
      <c r="AV2369" s="88"/>
      <c r="AW2369" s="88"/>
      <c r="AX2369" s="88"/>
      <c r="AY2369" s="88"/>
      <c r="AZ2369" s="88"/>
      <c r="BA2369" s="88"/>
      <c r="BB2369" s="88"/>
      <c r="BC2369" s="88"/>
      <c r="BD2369" s="88"/>
      <c r="BE2369" s="88"/>
      <c r="BF2369" s="88"/>
      <c r="BG2369" s="88"/>
      <c r="BH2369" s="88"/>
      <c r="BI2369" s="88"/>
      <c r="BJ2369" s="88"/>
      <c r="BK2369" s="88"/>
      <c r="BL2369" s="88"/>
      <c r="BM2369" s="88"/>
      <c r="BN2369" s="88"/>
      <c r="BO2369" s="88"/>
      <c r="BP2369" s="88"/>
      <c r="BQ2369" s="88"/>
      <c r="BR2369" s="88"/>
      <c r="BS2369" s="88"/>
      <c r="BT2369" s="88"/>
      <c r="BU2369" s="88"/>
      <c r="BV2369" s="88"/>
      <c r="BW2369" s="88"/>
      <c r="BX2369" s="88"/>
      <c r="BY2369" s="88"/>
      <c r="BZ2369" s="88"/>
      <c r="CA2369" s="88"/>
      <c r="CB2369" s="88"/>
      <c r="CC2369" s="88"/>
      <c r="CD2369" s="88"/>
      <c r="CE2369" s="88"/>
      <c r="CF2369" s="88"/>
      <c r="CG2369" s="88"/>
      <c r="CH2369" s="88"/>
      <c r="CI2369" s="88"/>
      <c r="CJ2369" s="88"/>
      <c r="CK2369" s="88"/>
      <c r="CL2369" s="88"/>
      <c r="CM2369" s="88"/>
      <c r="CN2369" s="88"/>
      <c r="CO2369" s="88"/>
      <c r="CP2369" s="88"/>
      <c r="CQ2369" s="88"/>
      <c r="CR2369" s="88"/>
      <c r="CS2369" s="88"/>
      <c r="CT2369" s="88"/>
      <c r="CU2369" s="88"/>
      <c r="CV2369" s="88"/>
      <c r="CW2369" s="88"/>
      <c r="CX2369" s="88"/>
      <c r="CY2369" s="88"/>
    </row>
    <row r="2370" spans="2:103" x14ac:dyDescent="0.3">
      <c r="B2370" s="87"/>
      <c r="C2370" s="87"/>
      <c r="D2370" s="144"/>
      <c r="E2370" s="144"/>
      <c r="F2370" s="87"/>
      <c r="G2370" s="88"/>
      <c r="H2370" s="88"/>
      <c r="I2370" s="88"/>
      <c r="J2370" s="87"/>
      <c r="K2370" s="87"/>
      <c r="L2370" s="87"/>
      <c r="M2370" s="87"/>
      <c r="N2370" s="87"/>
      <c r="O2370" s="88"/>
      <c r="P2370" s="88"/>
      <c r="Q2370" s="88"/>
      <c r="R2370" s="88"/>
      <c r="S2370" s="88"/>
      <c r="T2370" s="88"/>
      <c r="U2370" s="88"/>
      <c r="V2370" s="88"/>
      <c r="W2370" s="88"/>
      <c r="X2370" s="88"/>
      <c r="Y2370" s="88"/>
      <c r="Z2370" s="88"/>
      <c r="AA2370" s="88"/>
      <c r="AB2370" s="88"/>
      <c r="AC2370" s="88"/>
      <c r="AD2370" s="88"/>
      <c r="AE2370" s="88"/>
      <c r="AF2370" s="88"/>
      <c r="AG2370" s="88"/>
      <c r="AH2370" s="88"/>
      <c r="AI2370" s="88"/>
      <c r="AJ2370" s="88"/>
      <c r="AK2370" s="88"/>
      <c r="AL2370" s="88"/>
      <c r="AM2370" s="88"/>
      <c r="AN2370" s="88"/>
      <c r="AO2370" s="88"/>
      <c r="AP2370" s="88"/>
      <c r="AQ2370" s="88"/>
      <c r="AR2370" s="88"/>
      <c r="AS2370" s="88"/>
      <c r="AT2370" s="88"/>
      <c r="AU2370" s="88"/>
      <c r="AV2370" s="88"/>
      <c r="AW2370" s="88"/>
      <c r="AX2370" s="88"/>
      <c r="AY2370" s="88"/>
      <c r="AZ2370" s="88"/>
      <c r="BA2370" s="88"/>
      <c r="BB2370" s="88"/>
      <c r="BC2370" s="88"/>
      <c r="BD2370" s="88"/>
      <c r="BE2370" s="88"/>
      <c r="BF2370" s="88"/>
      <c r="BG2370" s="88"/>
      <c r="BH2370" s="88"/>
      <c r="BI2370" s="88"/>
      <c r="BJ2370" s="88"/>
      <c r="BK2370" s="88"/>
      <c r="BL2370" s="88"/>
      <c r="BM2370" s="88"/>
      <c r="BN2370" s="88"/>
      <c r="BO2370" s="88"/>
      <c r="BP2370" s="88"/>
      <c r="BQ2370" s="88"/>
      <c r="BR2370" s="88"/>
      <c r="BS2370" s="88"/>
      <c r="BT2370" s="88"/>
      <c r="BU2370" s="88"/>
      <c r="BV2370" s="88"/>
      <c r="BW2370" s="88"/>
      <c r="BX2370" s="88"/>
      <c r="BY2370" s="88"/>
      <c r="BZ2370" s="88"/>
      <c r="CA2370" s="88"/>
      <c r="CB2370" s="88"/>
      <c r="CC2370" s="88"/>
      <c r="CD2370" s="88"/>
      <c r="CE2370" s="88"/>
      <c r="CF2370" s="88"/>
      <c r="CG2370" s="88"/>
      <c r="CH2370" s="88"/>
      <c r="CI2370" s="88"/>
      <c r="CJ2370" s="88"/>
      <c r="CK2370" s="88"/>
      <c r="CL2370" s="88"/>
      <c r="CM2370" s="88"/>
      <c r="CN2370" s="88"/>
      <c r="CO2370" s="88"/>
      <c r="CP2370" s="88"/>
      <c r="CQ2370" s="88"/>
      <c r="CR2370" s="88"/>
      <c r="CS2370" s="88"/>
      <c r="CT2370" s="88"/>
      <c r="CU2370" s="88"/>
      <c r="CV2370" s="88"/>
      <c r="CW2370" s="88"/>
      <c r="CX2370" s="88"/>
      <c r="CY2370" s="88"/>
    </row>
    <row r="2371" spans="2:103" x14ac:dyDescent="0.3">
      <c r="B2371" s="87"/>
      <c r="C2371" s="87"/>
      <c r="D2371" s="144"/>
      <c r="E2371" s="144"/>
      <c r="F2371" s="87"/>
      <c r="G2371" s="88"/>
      <c r="H2371" s="88"/>
      <c r="I2371" s="88"/>
      <c r="J2371" s="87"/>
      <c r="K2371" s="87"/>
      <c r="L2371" s="87"/>
      <c r="M2371" s="87"/>
      <c r="N2371" s="87"/>
      <c r="O2371" s="88"/>
      <c r="P2371" s="88"/>
      <c r="Q2371" s="88"/>
      <c r="R2371" s="88"/>
      <c r="S2371" s="88"/>
      <c r="T2371" s="88"/>
      <c r="U2371" s="88"/>
      <c r="V2371" s="88"/>
      <c r="W2371" s="88"/>
      <c r="X2371" s="88"/>
      <c r="Y2371" s="88"/>
      <c r="Z2371" s="88"/>
      <c r="AA2371" s="88"/>
      <c r="AB2371" s="88"/>
      <c r="AC2371" s="88"/>
      <c r="AD2371" s="88"/>
      <c r="AE2371" s="88"/>
      <c r="AF2371" s="88"/>
      <c r="AG2371" s="88"/>
      <c r="AH2371" s="88"/>
      <c r="AI2371" s="88"/>
      <c r="AJ2371" s="88"/>
      <c r="AK2371" s="88"/>
      <c r="AL2371" s="88"/>
      <c r="AM2371" s="88"/>
      <c r="AN2371" s="88"/>
      <c r="AO2371" s="88"/>
      <c r="AP2371" s="88"/>
      <c r="AQ2371" s="88"/>
      <c r="AR2371" s="88"/>
      <c r="AS2371" s="88"/>
      <c r="AT2371" s="88"/>
      <c r="AU2371" s="88"/>
      <c r="AV2371" s="88"/>
      <c r="AW2371" s="88"/>
      <c r="AX2371" s="88"/>
      <c r="AY2371" s="88"/>
      <c r="AZ2371" s="88"/>
      <c r="BA2371" s="88"/>
      <c r="BB2371" s="88"/>
      <c r="BC2371" s="88"/>
      <c r="BD2371" s="88"/>
      <c r="BE2371" s="88"/>
      <c r="BF2371" s="88"/>
      <c r="BG2371" s="88"/>
      <c r="BH2371" s="88"/>
      <c r="BI2371" s="88"/>
      <c r="BJ2371" s="88"/>
      <c r="BK2371" s="88"/>
      <c r="BL2371" s="88"/>
      <c r="BM2371" s="88"/>
      <c r="BN2371" s="88"/>
      <c r="BO2371" s="88"/>
      <c r="BP2371" s="88"/>
      <c r="BQ2371" s="88"/>
      <c r="BR2371" s="88"/>
      <c r="BS2371" s="88"/>
      <c r="BT2371" s="88"/>
      <c r="BU2371" s="88"/>
      <c r="BV2371" s="88"/>
      <c r="BW2371" s="88"/>
      <c r="BX2371" s="88"/>
      <c r="BY2371" s="88"/>
      <c r="BZ2371" s="88"/>
      <c r="CA2371" s="88"/>
      <c r="CB2371" s="88"/>
      <c r="CC2371" s="88"/>
      <c r="CD2371" s="88"/>
      <c r="CE2371" s="88"/>
      <c r="CF2371" s="88"/>
      <c r="CG2371" s="88"/>
      <c r="CH2371" s="88"/>
      <c r="CI2371" s="88"/>
      <c r="CJ2371" s="88"/>
      <c r="CK2371" s="88"/>
      <c r="CL2371" s="88"/>
      <c r="CM2371" s="88"/>
      <c r="CN2371" s="88"/>
      <c r="CO2371" s="88"/>
      <c r="CP2371" s="88"/>
      <c r="CQ2371" s="88"/>
      <c r="CR2371" s="88"/>
      <c r="CS2371" s="88"/>
      <c r="CT2371" s="88"/>
      <c r="CU2371" s="88"/>
      <c r="CV2371" s="88"/>
      <c r="CW2371" s="88"/>
      <c r="CX2371" s="88"/>
      <c r="CY2371" s="88"/>
    </row>
    <row r="2372" spans="2:103" x14ac:dyDescent="0.3">
      <c r="B2372" s="87"/>
      <c r="C2372" s="87"/>
      <c r="D2372" s="144"/>
      <c r="E2372" s="144"/>
      <c r="F2372" s="87"/>
      <c r="G2372" s="88"/>
      <c r="H2372" s="88"/>
      <c r="I2372" s="88"/>
      <c r="J2372" s="87"/>
      <c r="K2372" s="87"/>
      <c r="L2372" s="87"/>
      <c r="M2372" s="87"/>
      <c r="N2372" s="87"/>
      <c r="O2372" s="88"/>
      <c r="P2372" s="88"/>
      <c r="Q2372" s="88"/>
      <c r="R2372" s="88"/>
      <c r="S2372" s="88"/>
      <c r="T2372" s="88"/>
      <c r="U2372" s="88"/>
      <c r="V2372" s="88"/>
      <c r="W2372" s="88"/>
      <c r="X2372" s="88"/>
      <c r="Y2372" s="88"/>
      <c r="Z2372" s="88"/>
      <c r="AA2372" s="88"/>
      <c r="AB2372" s="88"/>
      <c r="AC2372" s="88"/>
      <c r="AD2372" s="88"/>
      <c r="AE2372" s="88"/>
      <c r="AF2372" s="88"/>
      <c r="AG2372" s="88"/>
      <c r="AH2372" s="88"/>
      <c r="AI2372" s="88"/>
      <c r="AJ2372" s="88"/>
      <c r="AK2372" s="88"/>
      <c r="AL2372" s="88"/>
      <c r="AM2372" s="88"/>
      <c r="AN2372" s="88"/>
      <c r="AO2372" s="88"/>
      <c r="AP2372" s="88"/>
      <c r="AQ2372" s="88"/>
      <c r="AR2372" s="88"/>
      <c r="AS2372" s="88"/>
      <c r="AT2372" s="88"/>
      <c r="AU2372" s="88"/>
      <c r="AV2372" s="88"/>
      <c r="AW2372" s="88"/>
      <c r="AX2372" s="88"/>
      <c r="AY2372" s="88"/>
      <c r="AZ2372" s="88"/>
      <c r="BA2372" s="88"/>
      <c r="BB2372" s="88"/>
      <c r="BC2372" s="88"/>
      <c r="BD2372" s="88"/>
      <c r="BE2372" s="88"/>
      <c r="BF2372" s="88"/>
      <c r="BG2372" s="88"/>
      <c r="BH2372" s="88"/>
      <c r="BI2372" s="88"/>
      <c r="BJ2372" s="88"/>
      <c r="BK2372" s="88"/>
      <c r="BL2372" s="88"/>
      <c r="BM2372" s="88"/>
      <c r="BN2372" s="88"/>
      <c r="BO2372" s="88"/>
      <c r="BP2372" s="88"/>
      <c r="BQ2372" s="88"/>
      <c r="BR2372" s="88"/>
      <c r="BS2372" s="88"/>
      <c r="BT2372" s="88"/>
      <c r="BU2372" s="88"/>
      <c r="BV2372" s="88"/>
      <c r="BW2372" s="88"/>
      <c r="BX2372" s="88"/>
      <c r="BY2372" s="88"/>
      <c r="BZ2372" s="88"/>
      <c r="CA2372" s="88"/>
      <c r="CB2372" s="88"/>
      <c r="CC2372" s="88"/>
      <c r="CD2372" s="88"/>
      <c r="CE2372" s="88"/>
      <c r="CF2372" s="88"/>
      <c r="CG2372" s="88"/>
      <c r="CH2372" s="88"/>
      <c r="CI2372" s="88"/>
      <c r="CJ2372" s="88"/>
      <c r="CK2372" s="88"/>
      <c r="CL2372" s="88"/>
      <c r="CM2372" s="88"/>
      <c r="CN2372" s="88"/>
      <c r="CO2372" s="88"/>
      <c r="CP2372" s="88"/>
      <c r="CQ2372" s="88"/>
      <c r="CR2372" s="88"/>
      <c r="CS2372" s="88"/>
      <c r="CT2372" s="88"/>
      <c r="CU2372" s="88"/>
      <c r="CV2372" s="88"/>
      <c r="CW2372" s="88"/>
      <c r="CX2372" s="88"/>
      <c r="CY2372" s="88"/>
    </row>
    <row r="2373" spans="2:103" x14ac:dyDescent="0.3">
      <c r="B2373" s="87"/>
      <c r="C2373" s="87"/>
      <c r="D2373" s="144"/>
      <c r="E2373" s="144"/>
      <c r="F2373" s="87"/>
      <c r="G2373" s="88"/>
      <c r="H2373" s="88"/>
      <c r="I2373" s="88"/>
      <c r="J2373" s="87"/>
      <c r="K2373" s="87"/>
      <c r="L2373" s="87"/>
      <c r="M2373" s="87"/>
      <c r="N2373" s="87"/>
      <c r="O2373" s="88"/>
      <c r="P2373" s="88"/>
      <c r="Q2373" s="88"/>
      <c r="R2373" s="88"/>
      <c r="S2373" s="88"/>
      <c r="T2373" s="88"/>
      <c r="U2373" s="88"/>
      <c r="V2373" s="88"/>
      <c r="W2373" s="88"/>
      <c r="X2373" s="88"/>
      <c r="Y2373" s="88"/>
      <c r="Z2373" s="88"/>
      <c r="AA2373" s="88"/>
      <c r="AB2373" s="88"/>
      <c r="AC2373" s="88"/>
      <c r="AD2373" s="88"/>
      <c r="AE2373" s="88"/>
      <c r="AF2373" s="88"/>
      <c r="AG2373" s="88"/>
      <c r="AH2373" s="88"/>
      <c r="AI2373" s="88"/>
      <c r="AJ2373" s="88"/>
      <c r="AK2373" s="88"/>
      <c r="AL2373" s="88"/>
      <c r="AM2373" s="88"/>
      <c r="AN2373" s="88"/>
      <c r="AO2373" s="88"/>
      <c r="AP2373" s="88"/>
      <c r="AQ2373" s="88"/>
      <c r="AR2373" s="88"/>
      <c r="AS2373" s="88"/>
      <c r="AT2373" s="88"/>
      <c r="AU2373" s="88"/>
      <c r="AV2373" s="88"/>
      <c r="AW2373" s="88"/>
      <c r="AX2373" s="88"/>
      <c r="AY2373" s="88"/>
      <c r="AZ2373" s="88"/>
      <c r="BA2373" s="88"/>
      <c r="BB2373" s="88"/>
      <c r="BC2373" s="88"/>
      <c r="BD2373" s="88"/>
      <c r="BE2373" s="88"/>
      <c r="BF2373" s="88"/>
      <c r="BG2373" s="88"/>
      <c r="BH2373" s="88"/>
      <c r="BI2373" s="88"/>
      <c r="BJ2373" s="88"/>
      <c r="BK2373" s="88"/>
      <c r="BL2373" s="88"/>
      <c r="BM2373" s="88"/>
      <c r="BN2373" s="88"/>
      <c r="BO2373" s="88"/>
      <c r="BP2373" s="88"/>
      <c r="BQ2373" s="88"/>
      <c r="BR2373" s="88"/>
      <c r="BS2373" s="88"/>
      <c r="BT2373" s="88"/>
      <c r="BU2373" s="88"/>
      <c r="BV2373" s="88"/>
      <c r="BW2373" s="88"/>
      <c r="BX2373" s="88"/>
      <c r="BY2373" s="88"/>
      <c r="BZ2373" s="88"/>
      <c r="CA2373" s="88"/>
      <c r="CB2373" s="88"/>
      <c r="CC2373" s="88"/>
      <c r="CD2373" s="88"/>
      <c r="CE2373" s="88"/>
      <c r="CF2373" s="88"/>
      <c r="CG2373" s="88"/>
      <c r="CH2373" s="88"/>
      <c r="CI2373" s="88"/>
      <c r="CJ2373" s="88"/>
      <c r="CK2373" s="88"/>
      <c r="CL2373" s="88"/>
      <c r="CM2373" s="88"/>
      <c r="CN2373" s="88"/>
      <c r="CO2373" s="88"/>
      <c r="CP2373" s="88"/>
      <c r="CQ2373" s="88"/>
      <c r="CR2373" s="88"/>
      <c r="CS2373" s="88"/>
      <c r="CT2373" s="88"/>
      <c r="CU2373" s="88"/>
      <c r="CV2373" s="88"/>
      <c r="CW2373" s="88"/>
      <c r="CX2373" s="88"/>
      <c r="CY2373" s="88"/>
    </row>
    <row r="2374" spans="2:103" x14ac:dyDescent="0.3">
      <c r="B2374" s="87"/>
      <c r="C2374" s="87"/>
      <c r="D2374" s="144"/>
      <c r="E2374" s="144"/>
      <c r="F2374" s="87"/>
      <c r="G2374" s="88"/>
      <c r="H2374" s="88"/>
      <c r="I2374" s="88"/>
      <c r="J2374" s="87"/>
      <c r="K2374" s="87"/>
      <c r="L2374" s="87"/>
      <c r="M2374" s="87"/>
      <c r="N2374" s="87"/>
      <c r="O2374" s="88"/>
      <c r="P2374" s="88"/>
      <c r="Q2374" s="88"/>
      <c r="R2374" s="88"/>
      <c r="S2374" s="88"/>
      <c r="T2374" s="88"/>
      <c r="U2374" s="88"/>
      <c r="V2374" s="88"/>
      <c r="W2374" s="88"/>
      <c r="X2374" s="88"/>
      <c r="Y2374" s="88"/>
      <c r="Z2374" s="88"/>
      <c r="AA2374" s="88"/>
      <c r="AB2374" s="88"/>
      <c r="AC2374" s="88"/>
      <c r="AD2374" s="88"/>
      <c r="AE2374" s="88"/>
      <c r="AF2374" s="88"/>
      <c r="AG2374" s="88"/>
      <c r="AH2374" s="88"/>
      <c r="AI2374" s="88"/>
      <c r="AJ2374" s="88"/>
      <c r="AK2374" s="88"/>
      <c r="AL2374" s="88"/>
      <c r="AM2374" s="88"/>
      <c r="AN2374" s="88"/>
      <c r="AO2374" s="88"/>
      <c r="AP2374" s="88"/>
      <c r="AQ2374" s="88"/>
      <c r="AR2374" s="88"/>
      <c r="AS2374" s="88"/>
      <c r="AT2374" s="88"/>
      <c r="AU2374" s="88"/>
      <c r="AV2374" s="88"/>
      <c r="AW2374" s="88"/>
      <c r="AX2374" s="88"/>
      <c r="AY2374" s="88"/>
      <c r="AZ2374" s="88"/>
      <c r="BA2374" s="88"/>
      <c r="BB2374" s="88"/>
      <c r="BC2374" s="88"/>
      <c r="BD2374" s="88"/>
      <c r="BE2374" s="88"/>
      <c r="BF2374" s="88"/>
      <c r="BG2374" s="88"/>
      <c r="BH2374" s="88"/>
      <c r="BI2374" s="88"/>
      <c r="BJ2374" s="88"/>
      <c r="BK2374" s="88"/>
      <c r="BL2374" s="88"/>
      <c r="BM2374" s="88"/>
      <c r="BN2374" s="88"/>
      <c r="BO2374" s="88"/>
      <c r="BP2374" s="88"/>
      <c r="BQ2374" s="88"/>
      <c r="BR2374" s="88"/>
      <c r="BS2374" s="88"/>
      <c r="BT2374" s="88"/>
      <c r="BU2374" s="88"/>
      <c r="BV2374" s="88"/>
      <c r="BW2374" s="88"/>
      <c r="BX2374" s="88"/>
      <c r="BY2374" s="88"/>
      <c r="BZ2374" s="88"/>
      <c r="CA2374" s="88"/>
      <c r="CB2374" s="88"/>
      <c r="CC2374" s="88"/>
      <c r="CD2374" s="88"/>
      <c r="CE2374" s="88"/>
      <c r="CF2374" s="88"/>
      <c r="CG2374" s="88"/>
      <c r="CH2374" s="88"/>
      <c r="CI2374" s="88"/>
      <c r="CJ2374" s="88"/>
      <c r="CK2374" s="88"/>
      <c r="CL2374" s="88"/>
      <c r="CM2374" s="88"/>
      <c r="CN2374" s="88"/>
      <c r="CO2374" s="88"/>
      <c r="CP2374" s="88"/>
      <c r="CQ2374" s="88"/>
      <c r="CR2374" s="88"/>
      <c r="CS2374" s="88"/>
      <c r="CT2374" s="88"/>
      <c r="CU2374" s="88"/>
      <c r="CV2374" s="88"/>
      <c r="CW2374" s="88"/>
      <c r="CX2374" s="88"/>
      <c r="CY2374" s="88"/>
    </row>
    <row r="2375" spans="2:103" x14ac:dyDescent="0.3">
      <c r="B2375" s="87"/>
      <c r="C2375" s="87"/>
      <c r="D2375" s="144"/>
      <c r="E2375" s="144"/>
      <c r="F2375" s="87"/>
      <c r="G2375" s="88"/>
      <c r="H2375" s="88"/>
      <c r="I2375" s="88"/>
      <c r="J2375" s="87"/>
      <c r="K2375" s="87"/>
      <c r="L2375" s="87"/>
      <c r="M2375" s="87"/>
      <c r="N2375" s="87"/>
      <c r="O2375" s="88"/>
      <c r="P2375" s="88"/>
      <c r="Q2375" s="88"/>
      <c r="R2375" s="88"/>
      <c r="S2375" s="88"/>
      <c r="T2375" s="88"/>
      <c r="U2375" s="88"/>
      <c r="V2375" s="88"/>
      <c r="W2375" s="88"/>
      <c r="X2375" s="88"/>
      <c r="Y2375" s="88"/>
      <c r="Z2375" s="88"/>
      <c r="AA2375" s="88"/>
      <c r="AB2375" s="88"/>
      <c r="AC2375" s="88"/>
      <c r="AD2375" s="88"/>
      <c r="AE2375" s="88"/>
      <c r="AF2375" s="88"/>
      <c r="AG2375" s="88"/>
      <c r="AH2375" s="88"/>
      <c r="AI2375" s="88"/>
      <c r="AJ2375" s="88"/>
      <c r="AK2375" s="88"/>
      <c r="AL2375" s="88"/>
      <c r="AM2375" s="88"/>
      <c r="AN2375" s="88"/>
      <c r="AO2375" s="88"/>
      <c r="AP2375" s="88"/>
      <c r="AQ2375" s="88"/>
      <c r="AR2375" s="88"/>
      <c r="AS2375" s="88"/>
      <c r="AT2375" s="88"/>
      <c r="AU2375" s="88"/>
      <c r="AV2375" s="88"/>
      <c r="AW2375" s="88"/>
      <c r="AX2375" s="88"/>
      <c r="AY2375" s="88"/>
      <c r="AZ2375" s="88"/>
      <c r="BA2375" s="88"/>
      <c r="BB2375" s="88"/>
      <c r="BC2375" s="88"/>
      <c r="BD2375" s="88"/>
      <c r="BE2375" s="88"/>
      <c r="BF2375" s="88"/>
      <c r="BG2375" s="88"/>
      <c r="BH2375" s="88"/>
      <c r="BI2375" s="88"/>
      <c r="BJ2375" s="88"/>
      <c r="BK2375" s="88"/>
      <c r="BL2375" s="88"/>
      <c r="BM2375" s="88"/>
      <c r="BN2375" s="88"/>
      <c r="BO2375" s="88"/>
      <c r="BP2375" s="88"/>
      <c r="BQ2375" s="88"/>
      <c r="BR2375" s="88"/>
      <c r="BS2375" s="88"/>
      <c r="BT2375" s="88"/>
      <c r="BU2375" s="88"/>
      <c r="BV2375" s="88"/>
      <c r="BW2375" s="88"/>
      <c r="BX2375" s="88"/>
      <c r="BY2375" s="88"/>
      <c r="BZ2375" s="88"/>
      <c r="CA2375" s="88"/>
      <c r="CB2375" s="88"/>
      <c r="CC2375" s="88"/>
      <c r="CD2375" s="88"/>
      <c r="CE2375" s="88"/>
      <c r="CF2375" s="88"/>
      <c r="CG2375" s="88"/>
      <c r="CH2375" s="88"/>
      <c r="CI2375" s="88"/>
      <c r="CJ2375" s="88"/>
      <c r="CK2375" s="88"/>
      <c r="CL2375" s="88"/>
      <c r="CM2375" s="88"/>
      <c r="CN2375" s="88"/>
      <c r="CO2375" s="88"/>
      <c r="CP2375" s="88"/>
      <c r="CQ2375" s="88"/>
      <c r="CR2375" s="88"/>
      <c r="CS2375" s="88"/>
      <c r="CT2375" s="88"/>
      <c r="CU2375" s="88"/>
      <c r="CV2375" s="88"/>
      <c r="CW2375" s="88"/>
      <c r="CX2375" s="88"/>
      <c r="CY2375" s="88"/>
    </row>
    <row r="2376" spans="2:103" x14ac:dyDescent="0.3">
      <c r="B2376" s="87"/>
      <c r="C2376" s="87"/>
      <c r="D2376" s="144"/>
      <c r="E2376" s="144"/>
      <c r="F2376" s="87"/>
      <c r="G2376" s="88"/>
      <c r="H2376" s="88"/>
      <c r="I2376" s="88"/>
      <c r="J2376" s="87"/>
      <c r="K2376" s="87"/>
      <c r="L2376" s="87"/>
      <c r="M2376" s="87"/>
      <c r="N2376" s="87"/>
      <c r="O2376" s="88"/>
      <c r="P2376" s="88"/>
      <c r="Q2376" s="88"/>
      <c r="R2376" s="88"/>
      <c r="S2376" s="88"/>
      <c r="T2376" s="88"/>
      <c r="U2376" s="88"/>
      <c r="V2376" s="88"/>
      <c r="W2376" s="88"/>
      <c r="X2376" s="88"/>
      <c r="Y2376" s="88"/>
      <c r="Z2376" s="88"/>
      <c r="AA2376" s="88"/>
      <c r="AB2376" s="88"/>
      <c r="AC2376" s="88"/>
      <c r="AD2376" s="88"/>
      <c r="AE2376" s="88"/>
      <c r="AF2376" s="88"/>
      <c r="AG2376" s="88"/>
      <c r="AH2376" s="88"/>
      <c r="AI2376" s="88"/>
      <c r="AJ2376" s="88"/>
      <c r="AK2376" s="88"/>
      <c r="AL2376" s="88"/>
      <c r="AM2376" s="88"/>
      <c r="AN2376" s="88"/>
      <c r="AO2376" s="88"/>
      <c r="AP2376" s="88"/>
      <c r="AQ2376" s="88"/>
      <c r="AR2376" s="88"/>
      <c r="AS2376" s="88"/>
      <c r="AT2376" s="88"/>
      <c r="AU2376" s="88"/>
      <c r="AV2376" s="88"/>
      <c r="AW2376" s="88"/>
      <c r="AX2376" s="88"/>
      <c r="AY2376" s="88"/>
      <c r="AZ2376" s="88"/>
      <c r="BA2376" s="88"/>
      <c r="BB2376" s="88"/>
      <c r="BC2376" s="88"/>
      <c r="BD2376" s="88"/>
      <c r="BE2376" s="88"/>
      <c r="BF2376" s="88"/>
      <c r="BG2376" s="88"/>
      <c r="BH2376" s="88"/>
      <c r="BI2376" s="88"/>
      <c r="BJ2376" s="88"/>
      <c r="BK2376" s="88"/>
      <c r="BL2376" s="88"/>
      <c r="BM2376" s="88"/>
      <c r="BN2376" s="88"/>
      <c r="BO2376" s="88"/>
      <c r="BP2376" s="88"/>
      <c r="BQ2376" s="88"/>
      <c r="BR2376" s="88"/>
      <c r="BS2376" s="88"/>
      <c r="BT2376" s="88"/>
      <c r="BU2376" s="88"/>
      <c r="BV2376" s="88"/>
      <c r="BW2376" s="88"/>
      <c r="BX2376" s="88"/>
      <c r="BY2376" s="88"/>
      <c r="BZ2376" s="88"/>
      <c r="CA2376" s="88"/>
      <c r="CB2376" s="88"/>
      <c r="CC2376" s="88"/>
      <c r="CD2376" s="88"/>
      <c r="CE2376" s="88"/>
      <c r="CF2376" s="88"/>
      <c r="CG2376" s="88"/>
      <c r="CH2376" s="88"/>
      <c r="CI2376" s="88"/>
      <c r="CJ2376" s="88"/>
      <c r="CK2376" s="88"/>
      <c r="CL2376" s="88"/>
      <c r="CM2376" s="88"/>
      <c r="CN2376" s="88"/>
      <c r="CO2376" s="88"/>
      <c r="CP2376" s="88"/>
      <c r="CQ2376" s="88"/>
      <c r="CR2376" s="88"/>
      <c r="CS2376" s="88"/>
      <c r="CT2376" s="88"/>
      <c r="CU2376" s="88"/>
      <c r="CV2376" s="88"/>
      <c r="CW2376" s="88"/>
      <c r="CX2376" s="88"/>
      <c r="CY2376" s="88"/>
    </row>
    <row r="2377" spans="2:103" x14ac:dyDescent="0.3">
      <c r="B2377" s="87"/>
      <c r="C2377" s="87"/>
      <c r="D2377" s="144"/>
      <c r="E2377" s="144"/>
      <c r="F2377" s="87"/>
      <c r="G2377" s="88"/>
      <c r="H2377" s="88"/>
      <c r="I2377" s="88"/>
      <c r="J2377" s="87"/>
      <c r="K2377" s="87"/>
      <c r="L2377" s="87"/>
      <c r="M2377" s="87"/>
      <c r="N2377" s="87"/>
      <c r="O2377" s="88"/>
      <c r="P2377" s="88"/>
      <c r="Q2377" s="88"/>
      <c r="R2377" s="88"/>
      <c r="S2377" s="88"/>
      <c r="T2377" s="88"/>
      <c r="U2377" s="88"/>
      <c r="V2377" s="88"/>
      <c r="W2377" s="88"/>
      <c r="X2377" s="88"/>
      <c r="Y2377" s="88"/>
      <c r="Z2377" s="88"/>
      <c r="AA2377" s="88"/>
      <c r="AB2377" s="88"/>
      <c r="AC2377" s="88"/>
      <c r="AD2377" s="88"/>
      <c r="AE2377" s="88"/>
      <c r="AF2377" s="88"/>
      <c r="AG2377" s="88"/>
      <c r="AH2377" s="88"/>
      <c r="AI2377" s="88"/>
      <c r="AJ2377" s="88"/>
      <c r="AK2377" s="88"/>
      <c r="AL2377" s="88"/>
      <c r="AM2377" s="88"/>
      <c r="AN2377" s="88"/>
      <c r="AO2377" s="88"/>
      <c r="AP2377" s="88"/>
      <c r="AQ2377" s="88"/>
      <c r="AR2377" s="88"/>
      <c r="AS2377" s="88"/>
      <c r="AT2377" s="88"/>
      <c r="AU2377" s="88"/>
      <c r="AV2377" s="88"/>
      <c r="AW2377" s="88"/>
      <c r="AX2377" s="88"/>
      <c r="AY2377" s="88"/>
      <c r="AZ2377" s="88"/>
      <c r="BA2377" s="88"/>
      <c r="BB2377" s="88"/>
      <c r="BC2377" s="88"/>
      <c r="BD2377" s="88"/>
      <c r="BE2377" s="88"/>
      <c r="BF2377" s="88"/>
      <c r="BG2377" s="88"/>
      <c r="BH2377" s="88"/>
      <c r="BI2377" s="88"/>
      <c r="BJ2377" s="88"/>
      <c r="BK2377" s="88"/>
      <c r="BL2377" s="88"/>
      <c r="BM2377" s="88"/>
      <c r="BN2377" s="88"/>
      <c r="BO2377" s="88"/>
      <c r="BP2377" s="88"/>
      <c r="BQ2377" s="88"/>
      <c r="BR2377" s="88"/>
      <c r="BS2377" s="88"/>
      <c r="BT2377" s="88"/>
      <c r="BU2377" s="88"/>
      <c r="BV2377" s="88"/>
      <c r="BW2377" s="88"/>
      <c r="BX2377" s="88"/>
      <c r="BY2377" s="88"/>
      <c r="BZ2377" s="88"/>
      <c r="CA2377" s="88"/>
      <c r="CB2377" s="88"/>
      <c r="CC2377" s="88"/>
      <c r="CD2377" s="88"/>
      <c r="CE2377" s="88"/>
      <c r="CF2377" s="88"/>
      <c r="CG2377" s="88"/>
      <c r="CH2377" s="88"/>
      <c r="CI2377" s="88"/>
      <c r="CJ2377" s="88"/>
      <c r="CK2377" s="88"/>
      <c r="CL2377" s="88"/>
      <c r="CM2377" s="88"/>
      <c r="CN2377" s="88"/>
      <c r="CO2377" s="88"/>
      <c r="CP2377" s="88"/>
      <c r="CQ2377" s="88"/>
      <c r="CR2377" s="88"/>
      <c r="CS2377" s="88"/>
      <c r="CT2377" s="88"/>
      <c r="CU2377" s="88"/>
      <c r="CV2377" s="88"/>
      <c r="CW2377" s="88"/>
      <c r="CX2377" s="88"/>
      <c r="CY2377" s="88"/>
    </row>
    <row r="2378" spans="2:103" x14ac:dyDescent="0.3">
      <c r="B2378" s="87"/>
      <c r="C2378" s="87"/>
      <c r="D2378" s="144"/>
      <c r="E2378" s="144"/>
      <c r="F2378" s="87"/>
      <c r="G2378" s="88"/>
      <c r="H2378" s="88"/>
      <c r="I2378" s="88"/>
      <c r="J2378" s="87"/>
      <c r="K2378" s="87"/>
      <c r="L2378" s="87"/>
      <c r="M2378" s="87"/>
      <c r="N2378" s="87"/>
      <c r="O2378" s="88"/>
      <c r="P2378" s="88"/>
      <c r="Q2378" s="88"/>
      <c r="R2378" s="88"/>
      <c r="S2378" s="88"/>
      <c r="T2378" s="88"/>
      <c r="U2378" s="88"/>
      <c r="V2378" s="88"/>
      <c r="W2378" s="88"/>
      <c r="X2378" s="88"/>
      <c r="Y2378" s="88"/>
      <c r="Z2378" s="88"/>
      <c r="AA2378" s="88"/>
      <c r="AB2378" s="88"/>
      <c r="AC2378" s="88"/>
      <c r="AD2378" s="88"/>
      <c r="AE2378" s="88"/>
      <c r="AF2378" s="88"/>
      <c r="AG2378" s="88"/>
      <c r="AH2378" s="88"/>
      <c r="AI2378" s="88"/>
      <c r="AJ2378" s="88"/>
      <c r="AK2378" s="88"/>
      <c r="AL2378" s="88"/>
      <c r="AM2378" s="88"/>
      <c r="AN2378" s="88"/>
      <c r="AO2378" s="88"/>
      <c r="AP2378" s="88"/>
      <c r="AQ2378" s="88"/>
      <c r="AR2378" s="88"/>
      <c r="AS2378" s="88"/>
      <c r="AT2378" s="88"/>
      <c r="AU2378" s="88"/>
      <c r="AV2378" s="88"/>
      <c r="AW2378" s="88"/>
      <c r="AX2378" s="88"/>
      <c r="AY2378" s="88"/>
      <c r="AZ2378" s="88"/>
      <c r="BA2378" s="88"/>
      <c r="BB2378" s="88"/>
      <c r="BC2378" s="88"/>
      <c r="BD2378" s="88"/>
      <c r="BE2378" s="88"/>
      <c r="BF2378" s="88"/>
      <c r="BG2378" s="88"/>
      <c r="BH2378" s="88"/>
      <c r="BI2378" s="88"/>
      <c r="BJ2378" s="88"/>
      <c r="BK2378" s="88"/>
      <c r="BL2378" s="88"/>
      <c r="BM2378" s="88"/>
      <c r="BN2378" s="88"/>
      <c r="BO2378" s="88"/>
      <c r="BP2378" s="88"/>
      <c r="BQ2378" s="88"/>
      <c r="BR2378" s="88"/>
      <c r="BS2378" s="88"/>
      <c r="BT2378" s="88"/>
      <c r="BU2378" s="88"/>
      <c r="BV2378" s="88"/>
      <c r="BW2378" s="88"/>
      <c r="BX2378" s="88"/>
      <c r="BY2378" s="88"/>
      <c r="BZ2378" s="88"/>
      <c r="CA2378" s="88"/>
      <c r="CB2378" s="88"/>
      <c r="CC2378" s="88"/>
      <c r="CD2378" s="88"/>
      <c r="CE2378" s="88"/>
      <c r="CF2378" s="88"/>
      <c r="CG2378" s="88"/>
      <c r="CH2378" s="88"/>
      <c r="CI2378" s="88"/>
      <c r="CJ2378" s="88"/>
      <c r="CK2378" s="88"/>
      <c r="CL2378" s="88"/>
      <c r="CM2378" s="88"/>
      <c r="CN2378" s="88"/>
      <c r="CO2378" s="88"/>
      <c r="CP2378" s="88"/>
      <c r="CQ2378" s="88"/>
      <c r="CR2378" s="88"/>
      <c r="CS2378" s="88"/>
      <c r="CT2378" s="88"/>
      <c r="CU2378" s="88"/>
      <c r="CV2378" s="88"/>
      <c r="CW2378" s="88"/>
      <c r="CX2378" s="88"/>
      <c r="CY2378" s="88"/>
    </row>
    <row r="2379" spans="2:103" x14ac:dyDescent="0.3">
      <c r="B2379" s="87"/>
      <c r="C2379" s="87"/>
      <c r="D2379" s="144"/>
      <c r="E2379" s="144"/>
      <c r="F2379" s="87"/>
      <c r="G2379" s="88"/>
      <c r="H2379" s="88"/>
      <c r="I2379" s="88"/>
      <c r="J2379" s="87"/>
      <c r="K2379" s="87"/>
      <c r="L2379" s="87"/>
      <c r="M2379" s="87"/>
      <c r="N2379" s="87"/>
      <c r="O2379" s="88"/>
      <c r="P2379" s="88"/>
      <c r="Q2379" s="88"/>
      <c r="R2379" s="88"/>
      <c r="S2379" s="88"/>
      <c r="T2379" s="88"/>
      <c r="U2379" s="88"/>
      <c r="V2379" s="88"/>
      <c r="W2379" s="88"/>
      <c r="X2379" s="88"/>
      <c r="Y2379" s="88"/>
      <c r="Z2379" s="88"/>
      <c r="AA2379" s="88"/>
      <c r="AB2379" s="88"/>
      <c r="AC2379" s="88"/>
      <c r="AD2379" s="88"/>
      <c r="AE2379" s="88"/>
      <c r="AF2379" s="88"/>
      <c r="AG2379" s="88"/>
      <c r="AH2379" s="88"/>
      <c r="AI2379" s="88"/>
      <c r="AJ2379" s="88"/>
      <c r="AK2379" s="88"/>
      <c r="AL2379" s="88"/>
      <c r="AM2379" s="88"/>
      <c r="AN2379" s="88"/>
      <c r="AO2379" s="88"/>
      <c r="AP2379" s="88"/>
      <c r="AQ2379" s="88"/>
      <c r="AR2379" s="88"/>
      <c r="AS2379" s="88"/>
      <c r="AT2379" s="88"/>
      <c r="AU2379" s="88"/>
      <c r="AV2379" s="88"/>
      <c r="AW2379" s="88"/>
      <c r="AX2379" s="88"/>
      <c r="AY2379" s="88"/>
      <c r="AZ2379" s="88"/>
      <c r="BA2379" s="88"/>
      <c r="BB2379" s="88"/>
      <c r="BC2379" s="88"/>
      <c r="BD2379" s="88"/>
      <c r="BE2379" s="88"/>
      <c r="BF2379" s="88"/>
      <c r="BG2379" s="88"/>
      <c r="BH2379" s="88"/>
      <c r="BI2379" s="88"/>
      <c r="BJ2379" s="88"/>
      <c r="BK2379" s="88"/>
      <c r="BL2379" s="88"/>
      <c r="BM2379" s="88"/>
      <c r="BN2379" s="88"/>
      <c r="BO2379" s="88"/>
      <c r="BP2379" s="88"/>
      <c r="BQ2379" s="88"/>
      <c r="BR2379" s="88"/>
      <c r="BS2379" s="88"/>
      <c r="BT2379" s="88"/>
      <c r="BU2379" s="88"/>
      <c r="BV2379" s="88"/>
      <c r="BW2379" s="88"/>
      <c r="BX2379" s="88"/>
      <c r="BY2379" s="88"/>
      <c r="BZ2379" s="88"/>
      <c r="CA2379" s="88"/>
      <c r="CB2379" s="88"/>
      <c r="CC2379" s="88"/>
      <c r="CD2379" s="88"/>
      <c r="CE2379" s="88"/>
      <c r="CF2379" s="88"/>
      <c r="CG2379" s="88"/>
      <c r="CH2379" s="88"/>
      <c r="CI2379" s="88"/>
      <c r="CJ2379" s="88"/>
      <c r="CK2379" s="88"/>
      <c r="CL2379" s="88"/>
      <c r="CM2379" s="88"/>
      <c r="CN2379" s="88"/>
      <c r="CO2379" s="88"/>
      <c r="CP2379" s="88"/>
      <c r="CQ2379" s="88"/>
      <c r="CR2379" s="88"/>
      <c r="CS2379" s="88"/>
      <c r="CT2379" s="88"/>
      <c r="CU2379" s="88"/>
      <c r="CV2379" s="88"/>
      <c r="CW2379" s="88"/>
      <c r="CX2379" s="88"/>
      <c r="CY2379" s="88"/>
    </row>
    <row r="2380" spans="2:103" x14ac:dyDescent="0.3">
      <c r="B2380" s="87"/>
      <c r="C2380" s="87"/>
      <c r="D2380" s="144"/>
      <c r="E2380" s="144"/>
      <c r="F2380" s="87"/>
      <c r="G2380" s="88"/>
      <c r="H2380" s="88"/>
      <c r="I2380" s="88"/>
      <c r="J2380" s="87"/>
      <c r="K2380" s="87"/>
      <c r="L2380" s="87"/>
      <c r="M2380" s="87"/>
      <c r="N2380" s="87"/>
      <c r="O2380" s="88"/>
      <c r="P2380" s="88"/>
      <c r="Q2380" s="88"/>
      <c r="R2380" s="88"/>
      <c r="S2380" s="88"/>
      <c r="T2380" s="88"/>
      <c r="U2380" s="88"/>
      <c r="V2380" s="88"/>
      <c r="W2380" s="88"/>
      <c r="X2380" s="88"/>
      <c r="Y2380" s="88"/>
      <c r="Z2380" s="88"/>
      <c r="AA2380" s="88"/>
      <c r="AB2380" s="88"/>
      <c r="AC2380" s="88"/>
      <c r="AD2380" s="88"/>
      <c r="AE2380" s="88"/>
      <c r="AF2380" s="88"/>
      <c r="AG2380" s="88"/>
      <c r="AH2380" s="88"/>
      <c r="AI2380" s="88"/>
      <c r="AJ2380" s="88"/>
      <c r="AK2380" s="88"/>
      <c r="AL2380" s="88"/>
      <c r="AM2380" s="88"/>
      <c r="AN2380" s="88"/>
      <c r="AO2380" s="88"/>
      <c r="AP2380" s="88"/>
      <c r="AQ2380" s="88"/>
      <c r="AR2380" s="88"/>
      <c r="AS2380" s="88"/>
      <c r="AT2380" s="88"/>
      <c r="AU2380" s="88"/>
      <c r="AV2380" s="88"/>
      <c r="AW2380" s="88"/>
      <c r="AX2380" s="88"/>
      <c r="AY2380" s="88"/>
      <c r="AZ2380" s="88"/>
      <c r="BA2380" s="88"/>
      <c r="BB2380" s="88"/>
      <c r="BC2380" s="88"/>
      <c r="BD2380" s="88"/>
      <c r="BE2380" s="88"/>
      <c r="BF2380" s="88"/>
      <c r="BG2380" s="88"/>
      <c r="BH2380" s="88"/>
      <c r="BI2380" s="88"/>
      <c r="BJ2380" s="88"/>
      <c r="BK2380" s="88"/>
      <c r="BL2380" s="88"/>
      <c r="BM2380" s="88"/>
      <c r="BN2380" s="88"/>
      <c r="BO2380" s="88"/>
      <c r="BP2380" s="88"/>
      <c r="BQ2380" s="88"/>
      <c r="BR2380" s="88"/>
      <c r="BS2380" s="88"/>
      <c r="BT2380" s="88"/>
      <c r="BU2380" s="88"/>
      <c r="BV2380" s="88"/>
      <c r="BW2380" s="88"/>
      <c r="BX2380" s="88"/>
      <c r="BY2380" s="88"/>
      <c r="BZ2380" s="88"/>
      <c r="CA2380" s="88"/>
      <c r="CB2380" s="88"/>
      <c r="CC2380" s="88"/>
      <c r="CD2380" s="88"/>
      <c r="CE2380" s="88"/>
      <c r="CF2380" s="88"/>
      <c r="CG2380" s="88"/>
      <c r="CH2380" s="88"/>
      <c r="CI2380" s="88"/>
      <c r="CJ2380" s="88"/>
      <c r="CK2380" s="88"/>
      <c r="CL2380" s="88"/>
      <c r="CM2380" s="88"/>
      <c r="CN2380" s="88"/>
      <c r="CO2380" s="88"/>
      <c r="CP2380" s="88"/>
      <c r="CQ2380" s="88"/>
      <c r="CR2380" s="88"/>
      <c r="CS2380" s="88"/>
      <c r="CT2380" s="88"/>
      <c r="CU2380" s="88"/>
      <c r="CV2380" s="88"/>
      <c r="CW2380" s="88"/>
      <c r="CX2380" s="88"/>
      <c r="CY2380" s="88"/>
    </row>
    <row r="2381" spans="2:103" x14ac:dyDescent="0.3">
      <c r="B2381" s="87"/>
      <c r="C2381" s="87"/>
      <c r="D2381" s="144"/>
      <c r="E2381" s="144"/>
      <c r="F2381" s="87"/>
      <c r="G2381" s="88"/>
      <c r="H2381" s="88"/>
      <c r="I2381" s="88"/>
      <c r="J2381" s="87"/>
      <c r="K2381" s="87"/>
      <c r="L2381" s="87"/>
      <c r="M2381" s="87"/>
      <c r="N2381" s="87"/>
      <c r="O2381" s="88"/>
      <c r="P2381" s="88"/>
      <c r="Q2381" s="88"/>
      <c r="R2381" s="88"/>
      <c r="S2381" s="88"/>
      <c r="T2381" s="88"/>
      <c r="U2381" s="88"/>
      <c r="V2381" s="88"/>
      <c r="W2381" s="88"/>
      <c r="X2381" s="88"/>
      <c r="Y2381" s="88"/>
      <c r="Z2381" s="88"/>
      <c r="AA2381" s="88"/>
      <c r="AB2381" s="88"/>
      <c r="AC2381" s="88"/>
      <c r="AD2381" s="88"/>
      <c r="AE2381" s="88"/>
      <c r="AF2381" s="88"/>
      <c r="AG2381" s="88"/>
      <c r="AH2381" s="88"/>
      <c r="AI2381" s="88"/>
      <c r="AJ2381" s="88"/>
      <c r="AK2381" s="88"/>
      <c r="AL2381" s="88"/>
      <c r="AM2381" s="88"/>
      <c r="AN2381" s="88"/>
      <c r="AO2381" s="88"/>
      <c r="AP2381" s="88"/>
      <c r="AQ2381" s="88"/>
      <c r="AR2381" s="88"/>
      <c r="AS2381" s="88"/>
      <c r="AT2381" s="88"/>
      <c r="AU2381" s="88"/>
      <c r="AV2381" s="88"/>
      <c r="AW2381" s="88"/>
      <c r="AX2381" s="88"/>
      <c r="AY2381" s="88"/>
      <c r="AZ2381" s="88"/>
      <c r="BA2381" s="88"/>
      <c r="BB2381" s="88"/>
      <c r="BC2381" s="88"/>
      <c r="BD2381" s="88"/>
      <c r="BE2381" s="88"/>
      <c r="BF2381" s="88"/>
      <c r="BG2381" s="88"/>
      <c r="BH2381" s="88"/>
      <c r="BI2381" s="88"/>
      <c r="BJ2381" s="88"/>
      <c r="BK2381" s="88"/>
      <c r="BL2381" s="88"/>
      <c r="BM2381" s="88"/>
      <c r="BN2381" s="88"/>
      <c r="BO2381" s="88"/>
      <c r="BP2381" s="88"/>
      <c r="BQ2381" s="88"/>
      <c r="BR2381" s="88"/>
      <c r="BS2381" s="88"/>
      <c r="BT2381" s="88"/>
      <c r="BU2381" s="88"/>
      <c r="BV2381" s="88"/>
      <c r="BW2381" s="88"/>
      <c r="BX2381" s="88"/>
      <c r="BY2381" s="88"/>
      <c r="BZ2381" s="88"/>
      <c r="CA2381" s="88"/>
      <c r="CB2381" s="88"/>
      <c r="CC2381" s="88"/>
      <c r="CD2381" s="88"/>
      <c r="CE2381" s="88"/>
      <c r="CF2381" s="88"/>
      <c r="CG2381" s="88"/>
      <c r="CH2381" s="88"/>
      <c r="CI2381" s="88"/>
      <c r="CJ2381" s="88"/>
      <c r="CK2381" s="88"/>
      <c r="CL2381" s="88"/>
      <c r="CM2381" s="88"/>
      <c r="CN2381" s="88"/>
      <c r="CO2381" s="88"/>
      <c r="CP2381" s="88"/>
      <c r="CQ2381" s="88"/>
      <c r="CR2381" s="88"/>
      <c r="CS2381" s="88"/>
      <c r="CT2381" s="88"/>
      <c r="CU2381" s="88"/>
      <c r="CV2381" s="88"/>
      <c r="CW2381" s="88"/>
      <c r="CX2381" s="88"/>
      <c r="CY2381" s="88"/>
    </row>
    <row r="2382" spans="2:103" x14ac:dyDescent="0.3">
      <c r="B2382" s="87"/>
      <c r="C2382" s="87"/>
      <c r="D2382" s="144"/>
      <c r="E2382" s="144"/>
      <c r="F2382" s="87"/>
      <c r="G2382" s="88"/>
      <c r="H2382" s="88"/>
      <c r="I2382" s="88"/>
      <c r="J2382" s="87"/>
      <c r="K2382" s="87"/>
      <c r="L2382" s="87"/>
      <c r="M2382" s="87"/>
      <c r="N2382" s="87"/>
      <c r="O2382" s="88"/>
      <c r="P2382" s="88"/>
      <c r="Q2382" s="88"/>
      <c r="R2382" s="88"/>
      <c r="S2382" s="88"/>
      <c r="T2382" s="88"/>
      <c r="U2382" s="88"/>
      <c r="V2382" s="88"/>
      <c r="W2382" s="88"/>
      <c r="X2382" s="88"/>
      <c r="Y2382" s="88"/>
      <c r="Z2382" s="88"/>
      <c r="AA2382" s="88"/>
      <c r="AB2382" s="88"/>
      <c r="AC2382" s="88"/>
      <c r="AD2382" s="88"/>
      <c r="AE2382" s="88"/>
      <c r="AF2382" s="88"/>
      <c r="AG2382" s="88"/>
      <c r="AH2382" s="88"/>
      <c r="AI2382" s="88"/>
      <c r="AJ2382" s="88"/>
      <c r="AK2382" s="88"/>
      <c r="AL2382" s="88"/>
      <c r="AM2382" s="88"/>
      <c r="AN2382" s="88"/>
      <c r="AO2382" s="88"/>
      <c r="AP2382" s="88"/>
      <c r="AQ2382" s="88"/>
      <c r="AR2382" s="88"/>
      <c r="AS2382" s="88"/>
      <c r="AT2382" s="88"/>
      <c r="AU2382" s="88"/>
      <c r="AV2382" s="88"/>
      <c r="AW2382" s="88"/>
      <c r="AX2382" s="88"/>
      <c r="AY2382" s="88"/>
      <c r="AZ2382" s="88"/>
      <c r="BA2382" s="88"/>
      <c r="BB2382" s="88"/>
      <c r="BC2382" s="88"/>
      <c r="BD2382" s="88"/>
      <c r="BE2382" s="88"/>
      <c r="BF2382" s="88"/>
      <c r="BG2382" s="88"/>
      <c r="BH2382" s="88"/>
      <c r="BI2382" s="88"/>
      <c r="BJ2382" s="88"/>
      <c r="BK2382" s="88"/>
      <c r="BL2382" s="88"/>
      <c r="BM2382" s="88"/>
      <c r="BN2382" s="88"/>
      <c r="BO2382" s="88"/>
      <c r="BP2382" s="88"/>
      <c r="BQ2382" s="88"/>
      <c r="BR2382" s="88"/>
      <c r="BS2382" s="88"/>
      <c r="BT2382" s="88"/>
      <c r="BU2382" s="88"/>
      <c r="BV2382" s="88"/>
      <c r="BW2382" s="88"/>
      <c r="BX2382" s="88"/>
      <c r="BY2382" s="88"/>
      <c r="BZ2382" s="88"/>
      <c r="CA2382" s="88"/>
      <c r="CB2382" s="88"/>
      <c r="CC2382" s="88"/>
      <c r="CD2382" s="88"/>
      <c r="CE2382" s="88"/>
      <c r="CF2382" s="88"/>
      <c r="CG2382" s="88"/>
      <c r="CH2382" s="88"/>
      <c r="CI2382" s="88"/>
      <c r="CJ2382" s="88"/>
      <c r="CK2382" s="88"/>
      <c r="CL2382" s="88"/>
      <c r="CM2382" s="88"/>
      <c r="CN2382" s="88"/>
      <c r="CO2382" s="88"/>
      <c r="CP2382" s="88"/>
      <c r="CQ2382" s="88"/>
      <c r="CR2382" s="88"/>
      <c r="CS2382" s="88"/>
      <c r="CT2382" s="88"/>
      <c r="CU2382" s="88"/>
      <c r="CV2382" s="88"/>
      <c r="CW2382" s="88"/>
      <c r="CX2382" s="88"/>
      <c r="CY2382" s="88"/>
    </row>
    <row r="2383" spans="2:103" x14ac:dyDescent="0.3">
      <c r="B2383" s="87"/>
      <c r="C2383" s="87"/>
      <c r="D2383" s="144"/>
      <c r="E2383" s="144"/>
      <c r="F2383" s="87"/>
      <c r="G2383" s="88"/>
      <c r="H2383" s="88"/>
      <c r="I2383" s="88"/>
      <c r="J2383" s="87"/>
      <c r="K2383" s="87"/>
      <c r="L2383" s="87"/>
      <c r="M2383" s="87"/>
      <c r="N2383" s="87"/>
      <c r="O2383" s="88"/>
      <c r="P2383" s="88"/>
      <c r="Q2383" s="88"/>
      <c r="R2383" s="88"/>
      <c r="S2383" s="88"/>
      <c r="T2383" s="88"/>
      <c r="U2383" s="88"/>
      <c r="V2383" s="88"/>
      <c r="W2383" s="88"/>
      <c r="X2383" s="88"/>
      <c r="Y2383" s="88"/>
      <c r="Z2383" s="88"/>
      <c r="AA2383" s="88"/>
      <c r="AB2383" s="88"/>
      <c r="AC2383" s="88"/>
      <c r="AD2383" s="88"/>
      <c r="AE2383" s="88"/>
      <c r="AF2383" s="88"/>
      <c r="AG2383" s="88"/>
      <c r="AH2383" s="88"/>
      <c r="AI2383" s="88"/>
      <c r="AJ2383" s="88"/>
      <c r="AK2383" s="88"/>
      <c r="AL2383" s="88"/>
      <c r="AM2383" s="88"/>
      <c r="AN2383" s="88"/>
      <c r="AO2383" s="88"/>
      <c r="AP2383" s="88"/>
      <c r="AQ2383" s="88"/>
      <c r="AR2383" s="88"/>
      <c r="AS2383" s="88"/>
      <c r="AT2383" s="88"/>
      <c r="AU2383" s="88"/>
      <c r="AV2383" s="88"/>
      <c r="AW2383" s="88"/>
      <c r="AX2383" s="88"/>
      <c r="AY2383" s="88"/>
      <c r="AZ2383" s="88"/>
      <c r="BA2383" s="88"/>
      <c r="BB2383" s="88"/>
      <c r="BC2383" s="88"/>
      <c r="BD2383" s="88"/>
      <c r="BE2383" s="88"/>
      <c r="BF2383" s="88"/>
      <c r="BG2383" s="88"/>
      <c r="BH2383" s="88"/>
      <c r="BI2383" s="88"/>
      <c r="BJ2383" s="88"/>
      <c r="BK2383" s="88"/>
      <c r="BL2383" s="88"/>
      <c r="BM2383" s="88"/>
      <c r="BN2383" s="88"/>
      <c r="BO2383" s="88"/>
      <c r="BP2383" s="88"/>
      <c r="BQ2383" s="88"/>
      <c r="BR2383" s="88"/>
      <c r="BS2383" s="88"/>
      <c r="BT2383" s="88"/>
      <c r="BU2383" s="88"/>
      <c r="BV2383" s="88"/>
      <c r="BW2383" s="88"/>
      <c r="BX2383" s="88"/>
      <c r="BY2383" s="88"/>
      <c r="BZ2383" s="88"/>
      <c r="CA2383" s="88"/>
      <c r="CB2383" s="88"/>
      <c r="CC2383" s="88"/>
      <c r="CD2383" s="88"/>
      <c r="CE2383" s="88"/>
      <c r="CF2383" s="88"/>
      <c r="CG2383" s="88"/>
      <c r="CH2383" s="88"/>
      <c r="CI2383" s="88"/>
      <c r="CJ2383" s="88"/>
      <c r="CK2383" s="88"/>
      <c r="CL2383" s="88"/>
      <c r="CM2383" s="88"/>
      <c r="CN2383" s="88"/>
      <c r="CO2383" s="88"/>
      <c r="CP2383" s="88"/>
      <c r="CQ2383" s="88"/>
      <c r="CR2383" s="88"/>
      <c r="CS2383" s="88"/>
      <c r="CT2383" s="88"/>
      <c r="CU2383" s="88"/>
      <c r="CV2383" s="88"/>
      <c r="CW2383" s="88"/>
      <c r="CX2383" s="88"/>
      <c r="CY2383" s="88"/>
    </row>
    <row r="2384" spans="2:103" x14ac:dyDescent="0.3">
      <c r="B2384" s="87"/>
      <c r="C2384" s="87"/>
      <c r="D2384" s="144"/>
      <c r="E2384" s="144"/>
      <c r="F2384" s="87"/>
      <c r="G2384" s="88"/>
      <c r="H2384" s="88"/>
      <c r="I2384" s="88"/>
      <c r="J2384" s="87"/>
      <c r="K2384" s="87"/>
      <c r="L2384" s="87"/>
      <c r="M2384" s="87"/>
      <c r="N2384" s="87"/>
      <c r="O2384" s="88"/>
      <c r="P2384" s="88"/>
      <c r="Q2384" s="88"/>
      <c r="R2384" s="88"/>
      <c r="S2384" s="88"/>
      <c r="T2384" s="88"/>
      <c r="U2384" s="88"/>
      <c r="V2384" s="88"/>
      <c r="W2384" s="88"/>
      <c r="X2384" s="88"/>
      <c r="Y2384" s="88"/>
      <c r="Z2384" s="88"/>
      <c r="AA2384" s="88"/>
      <c r="AB2384" s="88"/>
      <c r="AC2384" s="88"/>
      <c r="AD2384" s="88"/>
      <c r="AE2384" s="88"/>
      <c r="AF2384" s="88"/>
      <c r="AG2384" s="88"/>
      <c r="AH2384" s="88"/>
      <c r="AI2384" s="88"/>
      <c r="AJ2384" s="88"/>
      <c r="AK2384" s="88"/>
      <c r="AL2384" s="88"/>
      <c r="AM2384" s="88"/>
      <c r="AN2384" s="88"/>
      <c r="AO2384" s="88"/>
      <c r="AP2384" s="88"/>
      <c r="AQ2384" s="88"/>
      <c r="AR2384" s="88"/>
      <c r="AS2384" s="88"/>
      <c r="AT2384" s="88"/>
      <c r="AU2384" s="88"/>
      <c r="AV2384" s="88"/>
      <c r="AW2384" s="88"/>
      <c r="AX2384" s="88"/>
      <c r="AY2384" s="88"/>
      <c r="AZ2384" s="88"/>
      <c r="BA2384" s="88"/>
      <c r="BB2384" s="88"/>
      <c r="BC2384" s="88"/>
      <c r="BD2384" s="88"/>
      <c r="BE2384" s="88"/>
      <c r="BF2384" s="88"/>
      <c r="BG2384" s="88"/>
      <c r="BH2384" s="88"/>
      <c r="BI2384" s="88"/>
      <c r="BJ2384" s="88"/>
      <c r="BK2384" s="88"/>
      <c r="BL2384" s="88"/>
      <c r="BM2384" s="88"/>
      <c r="BN2384" s="88"/>
      <c r="BO2384" s="88"/>
      <c r="BP2384" s="88"/>
      <c r="BQ2384" s="88"/>
      <c r="BR2384" s="88"/>
      <c r="BS2384" s="88"/>
      <c r="BT2384" s="88"/>
      <c r="BU2384" s="88"/>
      <c r="BV2384" s="88"/>
      <c r="BW2384" s="88"/>
      <c r="BX2384" s="88"/>
      <c r="BY2384" s="88"/>
      <c r="BZ2384" s="88"/>
      <c r="CA2384" s="88"/>
      <c r="CB2384" s="88"/>
      <c r="CC2384" s="88"/>
      <c r="CD2384" s="88"/>
      <c r="CE2384" s="88"/>
      <c r="CF2384" s="88"/>
      <c r="CG2384" s="88"/>
      <c r="CH2384" s="88"/>
      <c r="CI2384" s="88"/>
      <c r="CJ2384" s="88"/>
      <c r="CK2384" s="88"/>
      <c r="CL2384" s="88"/>
      <c r="CM2384" s="88"/>
      <c r="CN2384" s="88"/>
      <c r="CO2384" s="88"/>
      <c r="CP2384" s="88"/>
      <c r="CQ2384" s="88"/>
      <c r="CR2384" s="88"/>
      <c r="CS2384" s="88"/>
      <c r="CT2384" s="88"/>
      <c r="CU2384" s="88"/>
      <c r="CV2384" s="88"/>
      <c r="CW2384" s="88"/>
      <c r="CX2384" s="88"/>
      <c r="CY2384" s="88"/>
    </row>
    <row r="2385" spans="2:103" x14ac:dyDescent="0.3">
      <c r="B2385" s="87"/>
      <c r="C2385" s="87"/>
      <c r="D2385" s="144"/>
      <c r="E2385" s="144"/>
      <c r="F2385" s="87"/>
      <c r="G2385" s="88"/>
      <c r="H2385" s="88"/>
      <c r="I2385" s="88"/>
      <c r="J2385" s="87"/>
      <c r="K2385" s="87"/>
      <c r="L2385" s="87"/>
      <c r="M2385" s="87"/>
      <c r="N2385" s="87"/>
      <c r="O2385" s="88"/>
      <c r="P2385" s="88"/>
      <c r="Q2385" s="88"/>
      <c r="R2385" s="88"/>
      <c r="S2385" s="88"/>
      <c r="T2385" s="88"/>
      <c r="U2385" s="88"/>
      <c r="V2385" s="88"/>
      <c r="W2385" s="88"/>
      <c r="X2385" s="88"/>
      <c r="Y2385" s="88"/>
      <c r="Z2385" s="88"/>
      <c r="AA2385" s="88"/>
      <c r="AB2385" s="88"/>
      <c r="AC2385" s="88"/>
      <c r="AD2385" s="88"/>
      <c r="AE2385" s="88"/>
      <c r="AF2385" s="88"/>
      <c r="AG2385" s="88"/>
      <c r="AH2385" s="88"/>
      <c r="AI2385" s="88"/>
      <c r="AJ2385" s="88"/>
      <c r="AK2385" s="88"/>
      <c r="AL2385" s="88"/>
      <c r="AM2385" s="88"/>
      <c r="AN2385" s="88"/>
      <c r="AO2385" s="88"/>
      <c r="AP2385" s="88"/>
      <c r="AQ2385" s="88"/>
      <c r="AR2385" s="88"/>
      <c r="AS2385" s="88"/>
      <c r="AT2385" s="88"/>
      <c r="AU2385" s="88"/>
      <c r="AV2385" s="88"/>
      <c r="AW2385" s="88"/>
      <c r="AX2385" s="88"/>
      <c r="AY2385" s="88"/>
      <c r="AZ2385" s="88"/>
      <c r="BA2385" s="88"/>
      <c r="BB2385" s="88"/>
      <c r="BC2385" s="88"/>
      <c r="BD2385" s="88"/>
      <c r="BE2385" s="88"/>
      <c r="BF2385" s="88"/>
      <c r="BG2385" s="88"/>
      <c r="BH2385" s="88"/>
      <c r="BI2385" s="88"/>
      <c r="BJ2385" s="88"/>
      <c r="BK2385" s="88"/>
      <c r="BL2385" s="88"/>
      <c r="BM2385" s="88"/>
      <c r="BN2385" s="88"/>
      <c r="BO2385" s="88"/>
      <c r="BP2385" s="88"/>
      <c r="BQ2385" s="88"/>
      <c r="BR2385" s="88"/>
      <c r="BS2385" s="88"/>
      <c r="BT2385" s="88"/>
      <c r="BU2385" s="88"/>
      <c r="BV2385" s="88"/>
      <c r="BW2385" s="88"/>
      <c r="BX2385" s="88"/>
      <c r="BY2385" s="88"/>
      <c r="BZ2385" s="88"/>
      <c r="CA2385" s="88"/>
      <c r="CB2385" s="88"/>
      <c r="CC2385" s="88"/>
      <c r="CD2385" s="88"/>
      <c r="CE2385" s="88"/>
      <c r="CF2385" s="88"/>
      <c r="CG2385" s="88"/>
      <c r="CH2385" s="88"/>
      <c r="CI2385" s="88"/>
      <c r="CJ2385" s="88"/>
      <c r="CK2385" s="88"/>
      <c r="CL2385" s="88"/>
      <c r="CM2385" s="88"/>
      <c r="CN2385" s="88"/>
      <c r="CO2385" s="88"/>
      <c r="CP2385" s="88"/>
      <c r="CQ2385" s="88"/>
      <c r="CR2385" s="88"/>
      <c r="CS2385" s="88"/>
      <c r="CT2385" s="88"/>
      <c r="CU2385" s="88"/>
      <c r="CV2385" s="88"/>
      <c r="CW2385" s="88"/>
      <c r="CX2385" s="88"/>
      <c r="CY2385" s="88"/>
    </row>
    <row r="2386" spans="2:103" x14ac:dyDescent="0.3">
      <c r="B2386" s="87"/>
      <c r="C2386" s="87"/>
      <c r="D2386" s="144"/>
      <c r="E2386" s="144"/>
      <c r="F2386" s="87"/>
      <c r="G2386" s="88"/>
      <c r="H2386" s="88"/>
      <c r="I2386" s="88"/>
      <c r="J2386" s="87"/>
      <c r="K2386" s="87"/>
      <c r="L2386" s="87"/>
      <c r="M2386" s="87"/>
      <c r="N2386" s="87"/>
      <c r="O2386" s="88"/>
      <c r="P2386" s="88"/>
      <c r="Q2386" s="88"/>
      <c r="R2386" s="88"/>
      <c r="S2386" s="88"/>
      <c r="T2386" s="88"/>
      <c r="U2386" s="88"/>
      <c r="V2386" s="88"/>
      <c r="W2386" s="88"/>
      <c r="X2386" s="88"/>
      <c r="Y2386" s="88"/>
      <c r="Z2386" s="88"/>
      <c r="AA2386" s="88"/>
      <c r="AB2386" s="88"/>
      <c r="AC2386" s="88"/>
      <c r="AD2386" s="88"/>
      <c r="AE2386" s="88"/>
      <c r="AF2386" s="88"/>
      <c r="AG2386" s="88"/>
      <c r="AH2386" s="88"/>
      <c r="AI2386" s="88"/>
      <c r="AJ2386" s="88"/>
      <c r="AK2386" s="88"/>
      <c r="AL2386" s="88"/>
      <c r="AM2386" s="88"/>
      <c r="AN2386" s="88"/>
      <c r="AO2386" s="88"/>
      <c r="AP2386" s="88"/>
      <c r="AQ2386" s="88"/>
      <c r="AR2386" s="88"/>
      <c r="AS2386" s="88"/>
      <c r="AT2386" s="88"/>
      <c r="AU2386" s="88"/>
      <c r="AV2386" s="88"/>
      <c r="AW2386" s="88"/>
      <c r="AX2386" s="88"/>
      <c r="AY2386" s="88"/>
      <c r="AZ2386" s="88"/>
      <c r="BA2386" s="88"/>
      <c r="BB2386" s="88"/>
      <c r="BC2386" s="88"/>
      <c r="BD2386" s="88"/>
      <c r="BE2386" s="88"/>
      <c r="BF2386" s="88"/>
      <c r="BG2386" s="88"/>
      <c r="BH2386" s="88"/>
      <c r="BI2386" s="88"/>
      <c r="BJ2386" s="88"/>
      <c r="BK2386" s="88"/>
      <c r="BL2386" s="88"/>
      <c r="BM2386" s="88"/>
      <c r="BN2386" s="88"/>
      <c r="BO2386" s="88"/>
      <c r="BP2386" s="88"/>
      <c r="BQ2386" s="88"/>
      <c r="BR2386" s="88"/>
      <c r="BS2386" s="88"/>
      <c r="BT2386" s="88"/>
      <c r="BU2386" s="88"/>
      <c r="BV2386" s="88"/>
      <c r="BW2386" s="88"/>
      <c r="BX2386" s="88"/>
      <c r="BY2386" s="88"/>
      <c r="BZ2386" s="88"/>
      <c r="CA2386" s="88"/>
      <c r="CB2386" s="88"/>
      <c r="CC2386" s="88"/>
      <c r="CD2386" s="88"/>
      <c r="CE2386" s="88"/>
      <c r="CF2386" s="88"/>
      <c r="CG2386" s="88"/>
      <c r="CH2386" s="88"/>
      <c r="CI2386" s="88"/>
      <c r="CJ2386" s="88"/>
      <c r="CK2386" s="88"/>
      <c r="CL2386" s="88"/>
      <c r="CM2386" s="88"/>
      <c r="CN2386" s="88"/>
      <c r="CO2386" s="88"/>
      <c r="CP2386" s="88"/>
      <c r="CQ2386" s="88"/>
      <c r="CR2386" s="88"/>
      <c r="CS2386" s="88"/>
      <c r="CT2386" s="88"/>
      <c r="CU2386" s="88"/>
      <c r="CV2386" s="88"/>
      <c r="CW2386" s="88"/>
      <c r="CX2386" s="88"/>
      <c r="CY2386" s="88"/>
    </row>
    <row r="2387" spans="2:103" x14ac:dyDescent="0.3">
      <c r="B2387" s="87"/>
      <c r="C2387" s="87"/>
      <c r="D2387" s="144"/>
      <c r="E2387" s="144"/>
      <c r="F2387" s="87"/>
      <c r="G2387" s="88"/>
      <c r="H2387" s="88"/>
      <c r="I2387" s="88"/>
      <c r="J2387" s="87"/>
      <c r="K2387" s="87"/>
      <c r="L2387" s="87"/>
      <c r="M2387" s="87"/>
      <c r="N2387" s="87"/>
      <c r="O2387" s="88"/>
      <c r="P2387" s="88"/>
      <c r="Q2387" s="88"/>
      <c r="R2387" s="88"/>
      <c r="S2387" s="88"/>
      <c r="T2387" s="88"/>
      <c r="U2387" s="88"/>
      <c r="V2387" s="88"/>
      <c r="W2387" s="88"/>
      <c r="X2387" s="88"/>
      <c r="Y2387" s="88"/>
      <c r="Z2387" s="88"/>
      <c r="AA2387" s="88"/>
      <c r="AB2387" s="88"/>
      <c r="AC2387" s="88"/>
      <c r="AD2387" s="88"/>
      <c r="AE2387" s="88"/>
      <c r="AF2387" s="88"/>
      <c r="AG2387" s="88"/>
      <c r="AH2387" s="88"/>
      <c r="AI2387" s="88"/>
      <c r="AJ2387" s="88"/>
      <c r="AK2387" s="88"/>
      <c r="AL2387" s="88"/>
      <c r="AM2387" s="88"/>
      <c r="AN2387" s="88"/>
      <c r="AO2387" s="88"/>
      <c r="AP2387" s="88"/>
      <c r="AQ2387" s="88"/>
      <c r="AR2387" s="88"/>
      <c r="AS2387" s="88"/>
      <c r="AT2387" s="88"/>
      <c r="AU2387" s="88"/>
      <c r="AV2387" s="88"/>
      <c r="AW2387" s="88"/>
      <c r="AX2387" s="88"/>
      <c r="AY2387" s="88"/>
      <c r="AZ2387" s="88"/>
      <c r="BA2387" s="88"/>
      <c r="BB2387" s="88"/>
      <c r="BC2387" s="88"/>
      <c r="BD2387" s="88"/>
      <c r="BE2387" s="88"/>
      <c r="BF2387" s="88"/>
      <c r="BG2387" s="88"/>
      <c r="BH2387" s="88"/>
      <c r="BI2387" s="88"/>
      <c r="BJ2387" s="88"/>
      <c r="BK2387" s="88"/>
      <c r="BL2387" s="88"/>
      <c r="BM2387" s="88"/>
      <c r="BN2387" s="88"/>
      <c r="BO2387" s="88"/>
      <c r="BP2387" s="88"/>
      <c r="BQ2387" s="88"/>
      <c r="BR2387" s="88"/>
      <c r="BS2387" s="88"/>
      <c r="BT2387" s="88"/>
      <c r="BU2387" s="88"/>
      <c r="BV2387" s="88"/>
      <c r="BW2387" s="88"/>
      <c r="BX2387" s="88"/>
      <c r="BY2387" s="88"/>
      <c r="BZ2387" s="88"/>
      <c r="CA2387" s="88"/>
      <c r="CB2387" s="88"/>
      <c r="CC2387" s="88"/>
      <c r="CD2387" s="88"/>
      <c r="CE2387" s="88"/>
      <c r="CF2387" s="88"/>
      <c r="CG2387" s="88"/>
      <c r="CH2387" s="88"/>
      <c r="CI2387" s="88"/>
      <c r="CJ2387" s="88"/>
      <c r="CK2387" s="88"/>
      <c r="CL2387" s="88"/>
      <c r="CM2387" s="88"/>
      <c r="CN2387" s="88"/>
      <c r="CO2387" s="88"/>
      <c r="CP2387" s="88"/>
      <c r="CQ2387" s="88"/>
      <c r="CR2387" s="88"/>
      <c r="CS2387" s="88"/>
      <c r="CT2387" s="88"/>
      <c r="CU2387" s="88"/>
      <c r="CV2387" s="88"/>
      <c r="CW2387" s="88"/>
      <c r="CX2387" s="88"/>
      <c r="CY2387" s="88"/>
    </row>
    <row r="2388" spans="2:103" x14ac:dyDescent="0.3">
      <c r="B2388" s="87"/>
      <c r="C2388" s="87"/>
      <c r="D2388" s="144"/>
      <c r="E2388" s="144"/>
      <c r="F2388" s="87"/>
      <c r="G2388" s="88"/>
      <c r="H2388" s="88"/>
      <c r="I2388" s="88"/>
      <c r="J2388" s="87"/>
      <c r="K2388" s="87"/>
      <c r="L2388" s="87"/>
      <c r="M2388" s="87"/>
      <c r="N2388" s="87"/>
      <c r="O2388" s="88"/>
      <c r="P2388" s="88"/>
      <c r="Q2388" s="88"/>
      <c r="R2388" s="88"/>
      <c r="S2388" s="88"/>
      <c r="T2388" s="88"/>
      <c r="U2388" s="88"/>
      <c r="V2388" s="88"/>
      <c r="W2388" s="88"/>
      <c r="X2388" s="88"/>
      <c r="Y2388" s="88"/>
      <c r="Z2388" s="88"/>
      <c r="AA2388" s="88"/>
      <c r="AB2388" s="88"/>
      <c r="AC2388" s="88"/>
      <c r="AD2388" s="88"/>
      <c r="AE2388" s="88"/>
      <c r="AF2388" s="88"/>
      <c r="AG2388" s="88"/>
      <c r="AH2388" s="88"/>
      <c r="AI2388" s="88"/>
      <c r="AJ2388" s="88"/>
      <c r="AK2388" s="88"/>
      <c r="AL2388" s="88"/>
      <c r="AM2388" s="88"/>
      <c r="AN2388" s="88"/>
      <c r="AO2388" s="88"/>
      <c r="AP2388" s="88"/>
      <c r="AQ2388" s="88"/>
      <c r="AR2388" s="88"/>
      <c r="AS2388" s="88"/>
      <c r="AT2388" s="88"/>
      <c r="AU2388" s="88"/>
      <c r="AV2388" s="88"/>
      <c r="AW2388" s="88"/>
      <c r="AX2388" s="88"/>
      <c r="AY2388" s="88"/>
      <c r="AZ2388" s="88"/>
      <c r="BA2388" s="88"/>
      <c r="BB2388" s="88"/>
      <c r="BC2388" s="88"/>
      <c r="BD2388" s="88"/>
      <c r="BE2388" s="88"/>
      <c r="BF2388" s="88"/>
      <c r="BG2388" s="88"/>
      <c r="BH2388" s="88"/>
      <c r="BI2388" s="88"/>
      <c r="BJ2388" s="88"/>
      <c r="BK2388" s="88"/>
      <c r="BL2388" s="88"/>
      <c r="BM2388" s="88"/>
      <c r="BN2388" s="88"/>
      <c r="BO2388" s="88"/>
      <c r="BP2388" s="88"/>
      <c r="BQ2388" s="88"/>
      <c r="BR2388" s="88"/>
      <c r="BS2388" s="88"/>
      <c r="BT2388" s="88"/>
      <c r="BU2388" s="88"/>
      <c r="BV2388" s="88"/>
      <c r="BW2388" s="88"/>
      <c r="BX2388" s="88"/>
      <c r="BY2388" s="88"/>
      <c r="BZ2388" s="88"/>
      <c r="CA2388" s="88"/>
      <c r="CB2388" s="88"/>
      <c r="CC2388" s="88"/>
      <c r="CD2388" s="88"/>
      <c r="CE2388" s="88"/>
      <c r="CF2388" s="88"/>
      <c r="CG2388" s="88"/>
      <c r="CH2388" s="88"/>
      <c r="CI2388" s="88"/>
      <c r="CJ2388" s="88"/>
      <c r="CK2388" s="88"/>
      <c r="CL2388" s="88"/>
      <c r="CM2388" s="88"/>
      <c r="CN2388" s="88"/>
      <c r="CO2388" s="88"/>
      <c r="CP2388" s="88"/>
      <c r="CQ2388" s="88"/>
      <c r="CR2388" s="88"/>
      <c r="CS2388" s="88"/>
      <c r="CT2388" s="88"/>
      <c r="CU2388" s="88"/>
      <c r="CV2388" s="88"/>
      <c r="CW2388" s="88"/>
      <c r="CX2388" s="88"/>
      <c r="CY2388" s="88"/>
    </row>
    <row r="2389" spans="2:103" x14ac:dyDescent="0.3">
      <c r="B2389" s="87"/>
      <c r="C2389" s="87"/>
      <c r="D2389" s="144"/>
      <c r="E2389" s="144"/>
      <c r="F2389" s="87"/>
      <c r="G2389" s="88"/>
      <c r="H2389" s="88"/>
      <c r="I2389" s="88"/>
      <c r="J2389" s="87"/>
      <c r="K2389" s="87"/>
      <c r="L2389" s="87"/>
      <c r="M2389" s="87"/>
      <c r="N2389" s="87"/>
      <c r="O2389" s="88"/>
      <c r="P2389" s="88"/>
      <c r="Q2389" s="88"/>
      <c r="R2389" s="88"/>
      <c r="S2389" s="88"/>
      <c r="T2389" s="88"/>
      <c r="U2389" s="88"/>
      <c r="V2389" s="88"/>
      <c r="W2389" s="88"/>
      <c r="X2389" s="88"/>
      <c r="Y2389" s="88"/>
      <c r="Z2389" s="88"/>
      <c r="AA2389" s="88"/>
      <c r="AB2389" s="88"/>
      <c r="AC2389" s="88"/>
      <c r="AD2389" s="88"/>
      <c r="AE2389" s="88"/>
      <c r="AF2389" s="88"/>
      <c r="AG2389" s="88"/>
      <c r="AH2389" s="88"/>
      <c r="AI2389" s="88"/>
      <c r="AJ2389" s="88"/>
      <c r="AK2389" s="88"/>
      <c r="AL2389" s="88"/>
      <c r="AM2389" s="88"/>
      <c r="AN2389" s="88"/>
      <c r="AO2389" s="88"/>
      <c r="AP2389" s="88"/>
      <c r="AQ2389" s="88"/>
      <c r="AR2389" s="88"/>
      <c r="AS2389" s="88"/>
      <c r="AT2389" s="88"/>
      <c r="AU2389" s="88"/>
      <c r="AV2389" s="88"/>
      <c r="AW2389" s="88"/>
      <c r="AX2389" s="88"/>
      <c r="AY2389" s="88"/>
      <c r="AZ2389" s="88"/>
      <c r="BA2389" s="88"/>
      <c r="BB2389" s="88"/>
      <c r="BC2389" s="88"/>
      <c r="BD2389" s="88"/>
      <c r="BE2389" s="88"/>
      <c r="BF2389" s="88"/>
      <c r="BG2389" s="88"/>
      <c r="BH2389" s="88"/>
      <c r="BI2389" s="88"/>
      <c r="BJ2389" s="88"/>
      <c r="BK2389" s="88"/>
      <c r="BL2389" s="88"/>
      <c r="BM2389" s="88"/>
      <c r="BN2389" s="88"/>
      <c r="BO2389" s="88"/>
      <c r="BP2389" s="88"/>
      <c r="BQ2389" s="88"/>
      <c r="BR2389" s="88"/>
      <c r="BS2389" s="88"/>
      <c r="BT2389" s="88"/>
      <c r="BU2389" s="88"/>
      <c r="BV2389" s="88"/>
      <c r="BW2389" s="88"/>
      <c r="BX2389" s="88"/>
      <c r="BY2389" s="88"/>
      <c r="BZ2389" s="88"/>
      <c r="CA2389" s="88"/>
      <c r="CB2389" s="88"/>
      <c r="CC2389" s="88"/>
      <c r="CD2389" s="88"/>
      <c r="CE2389" s="88"/>
      <c r="CF2389" s="88"/>
      <c r="CG2389" s="88"/>
      <c r="CH2389" s="88"/>
      <c r="CI2389" s="88"/>
      <c r="CJ2389" s="88"/>
      <c r="CK2389" s="88"/>
      <c r="CL2389" s="88"/>
      <c r="CM2389" s="88"/>
      <c r="CN2389" s="88"/>
      <c r="CO2389" s="88"/>
      <c r="CP2389" s="88"/>
      <c r="CQ2389" s="88"/>
      <c r="CR2389" s="88"/>
      <c r="CS2389" s="88"/>
      <c r="CT2389" s="88"/>
      <c r="CU2389" s="88"/>
      <c r="CV2389" s="88"/>
      <c r="CW2389" s="88"/>
      <c r="CX2389" s="88"/>
      <c r="CY2389" s="88"/>
    </row>
    <row r="2390" spans="2:103" x14ac:dyDescent="0.3">
      <c r="B2390" s="87"/>
      <c r="C2390" s="87"/>
      <c r="D2390" s="144"/>
      <c r="E2390" s="144"/>
      <c r="F2390" s="87"/>
      <c r="G2390" s="88"/>
      <c r="H2390" s="88"/>
      <c r="I2390" s="88"/>
      <c r="J2390" s="87"/>
      <c r="K2390" s="87"/>
      <c r="L2390" s="87"/>
      <c r="M2390" s="87"/>
      <c r="N2390" s="87"/>
      <c r="O2390" s="88"/>
      <c r="P2390" s="88"/>
      <c r="Q2390" s="88"/>
      <c r="R2390" s="88"/>
      <c r="S2390" s="88"/>
      <c r="T2390" s="88"/>
      <c r="U2390" s="88"/>
      <c r="V2390" s="88"/>
      <c r="W2390" s="88"/>
      <c r="X2390" s="88"/>
      <c r="Y2390" s="88"/>
      <c r="Z2390" s="88"/>
      <c r="AA2390" s="88"/>
      <c r="AB2390" s="88"/>
      <c r="AC2390" s="88"/>
      <c r="AD2390" s="88"/>
      <c r="AE2390" s="88"/>
      <c r="AF2390" s="88"/>
      <c r="AG2390" s="88"/>
      <c r="AH2390" s="88"/>
      <c r="AI2390" s="88"/>
      <c r="AJ2390" s="88"/>
      <c r="AK2390" s="88"/>
      <c r="AL2390" s="88"/>
      <c r="AM2390" s="88"/>
      <c r="AN2390" s="88"/>
      <c r="AO2390" s="88"/>
      <c r="AP2390" s="88"/>
      <c r="AQ2390" s="88"/>
      <c r="AR2390" s="88"/>
      <c r="AS2390" s="88"/>
      <c r="AT2390" s="88"/>
      <c r="AU2390" s="88"/>
      <c r="AV2390" s="88"/>
      <c r="AW2390" s="88"/>
      <c r="AX2390" s="88"/>
      <c r="AY2390" s="88"/>
      <c r="AZ2390" s="88"/>
      <c r="BA2390" s="88"/>
      <c r="BB2390" s="88"/>
      <c r="BC2390" s="88"/>
      <c r="BD2390" s="88"/>
      <c r="BE2390" s="88"/>
      <c r="BF2390" s="88"/>
      <c r="BG2390" s="88"/>
      <c r="BH2390" s="88"/>
      <c r="BI2390" s="88"/>
      <c r="BJ2390" s="88"/>
      <c r="BK2390" s="88"/>
      <c r="BL2390" s="88"/>
      <c r="BM2390" s="88"/>
      <c r="BN2390" s="88"/>
      <c r="BO2390" s="88"/>
      <c r="BP2390" s="88"/>
      <c r="BQ2390" s="88"/>
      <c r="BR2390" s="88"/>
      <c r="BS2390" s="88"/>
      <c r="BT2390" s="88"/>
      <c r="BU2390" s="88"/>
      <c r="BV2390" s="88"/>
      <c r="BW2390" s="88"/>
      <c r="BX2390" s="88"/>
      <c r="BY2390" s="88"/>
      <c r="BZ2390" s="88"/>
      <c r="CA2390" s="88"/>
      <c r="CB2390" s="88"/>
      <c r="CC2390" s="88"/>
      <c r="CD2390" s="88"/>
      <c r="CE2390" s="88"/>
      <c r="CF2390" s="88"/>
      <c r="CG2390" s="88"/>
      <c r="CH2390" s="88"/>
      <c r="CI2390" s="88"/>
      <c r="CJ2390" s="88"/>
      <c r="CK2390" s="88"/>
      <c r="CL2390" s="88"/>
      <c r="CM2390" s="88"/>
      <c r="CN2390" s="88"/>
      <c r="CO2390" s="88"/>
      <c r="CP2390" s="88"/>
      <c r="CQ2390" s="88"/>
      <c r="CR2390" s="88"/>
      <c r="CS2390" s="88"/>
      <c r="CT2390" s="88"/>
      <c r="CU2390" s="88"/>
      <c r="CV2390" s="88"/>
      <c r="CW2390" s="88"/>
      <c r="CX2390" s="88"/>
      <c r="CY2390" s="88"/>
    </row>
    <row r="2391" spans="2:103" x14ac:dyDescent="0.3">
      <c r="B2391" s="87"/>
      <c r="C2391" s="87"/>
      <c r="D2391" s="144"/>
      <c r="E2391" s="144"/>
      <c r="F2391" s="87"/>
      <c r="G2391" s="88"/>
      <c r="H2391" s="88"/>
      <c r="I2391" s="88"/>
      <c r="J2391" s="87"/>
      <c r="K2391" s="87"/>
      <c r="L2391" s="87"/>
      <c r="M2391" s="87"/>
      <c r="N2391" s="87"/>
      <c r="O2391" s="88"/>
      <c r="P2391" s="88"/>
      <c r="Q2391" s="88"/>
      <c r="R2391" s="88"/>
      <c r="S2391" s="88"/>
      <c r="T2391" s="88"/>
      <c r="U2391" s="88"/>
      <c r="V2391" s="88"/>
      <c r="W2391" s="88"/>
      <c r="X2391" s="88"/>
      <c r="Y2391" s="88"/>
      <c r="Z2391" s="88"/>
      <c r="AA2391" s="88"/>
      <c r="AB2391" s="88"/>
      <c r="AC2391" s="88"/>
      <c r="AD2391" s="88"/>
      <c r="AE2391" s="88"/>
      <c r="AF2391" s="88"/>
      <c r="AG2391" s="88"/>
      <c r="AH2391" s="88"/>
      <c r="AI2391" s="88"/>
      <c r="AJ2391" s="88"/>
      <c r="AK2391" s="88"/>
      <c r="AL2391" s="88"/>
      <c r="AM2391" s="88"/>
      <c r="AN2391" s="88"/>
      <c r="AO2391" s="88"/>
      <c r="AP2391" s="88"/>
      <c r="AQ2391" s="88"/>
      <c r="AR2391" s="88"/>
      <c r="AS2391" s="88"/>
      <c r="AT2391" s="88"/>
      <c r="AU2391" s="88"/>
      <c r="AV2391" s="88"/>
      <c r="AW2391" s="88"/>
      <c r="AX2391" s="88"/>
      <c r="AY2391" s="88"/>
      <c r="AZ2391" s="88"/>
      <c r="BA2391" s="88"/>
      <c r="BB2391" s="88"/>
      <c r="BC2391" s="88"/>
      <c r="BD2391" s="88"/>
      <c r="BE2391" s="88"/>
      <c r="BF2391" s="88"/>
      <c r="BG2391" s="88"/>
      <c r="BH2391" s="88"/>
      <c r="BI2391" s="88"/>
      <c r="BJ2391" s="88"/>
      <c r="BK2391" s="88"/>
      <c r="BL2391" s="88"/>
      <c r="BM2391" s="88"/>
      <c r="BN2391" s="88"/>
      <c r="BO2391" s="88"/>
      <c r="BP2391" s="88"/>
      <c r="BQ2391" s="88"/>
      <c r="BR2391" s="88"/>
      <c r="BS2391" s="88"/>
      <c r="BT2391" s="88"/>
      <c r="BU2391" s="88"/>
      <c r="BV2391" s="88"/>
      <c r="BW2391" s="88"/>
      <c r="BX2391" s="88"/>
      <c r="BY2391" s="88"/>
      <c r="BZ2391" s="88"/>
      <c r="CA2391" s="88"/>
      <c r="CB2391" s="88"/>
      <c r="CC2391" s="88"/>
      <c r="CD2391" s="88"/>
      <c r="CE2391" s="88"/>
      <c r="CF2391" s="88"/>
      <c r="CG2391" s="88"/>
      <c r="CH2391" s="88"/>
      <c r="CI2391" s="88"/>
      <c r="CJ2391" s="88"/>
      <c r="CK2391" s="88"/>
      <c r="CL2391" s="88"/>
      <c r="CM2391" s="88"/>
      <c r="CN2391" s="88"/>
      <c r="CO2391" s="88"/>
      <c r="CP2391" s="88"/>
      <c r="CQ2391" s="88"/>
      <c r="CR2391" s="88"/>
      <c r="CS2391" s="88"/>
      <c r="CT2391" s="88"/>
      <c r="CU2391" s="88"/>
      <c r="CV2391" s="88"/>
      <c r="CW2391" s="88"/>
      <c r="CX2391" s="88"/>
      <c r="CY2391" s="88"/>
    </row>
    <row r="2392" spans="2:103" x14ac:dyDescent="0.3">
      <c r="B2392" s="87"/>
      <c r="C2392" s="87"/>
      <c r="D2392" s="144"/>
      <c r="E2392" s="144"/>
      <c r="F2392" s="87"/>
      <c r="G2392" s="88"/>
      <c r="H2392" s="88"/>
      <c r="I2392" s="88"/>
      <c r="J2392" s="87"/>
      <c r="K2392" s="87"/>
      <c r="L2392" s="87"/>
      <c r="M2392" s="87"/>
      <c r="N2392" s="87"/>
      <c r="O2392" s="88"/>
      <c r="P2392" s="88"/>
      <c r="Q2392" s="88"/>
      <c r="R2392" s="88"/>
      <c r="S2392" s="88"/>
      <c r="T2392" s="88"/>
      <c r="U2392" s="88"/>
      <c r="V2392" s="88"/>
      <c r="W2392" s="88"/>
      <c r="X2392" s="88"/>
      <c r="Y2392" s="88"/>
      <c r="Z2392" s="88"/>
      <c r="AA2392" s="88"/>
      <c r="AB2392" s="88"/>
      <c r="AC2392" s="88"/>
      <c r="AD2392" s="88"/>
      <c r="AE2392" s="88"/>
      <c r="AF2392" s="88"/>
      <c r="AG2392" s="88"/>
      <c r="AH2392" s="88"/>
      <c r="AI2392" s="88"/>
      <c r="AJ2392" s="88"/>
      <c r="AK2392" s="88"/>
      <c r="AL2392" s="88"/>
      <c r="AM2392" s="88"/>
      <c r="AN2392" s="88"/>
      <c r="AO2392" s="88"/>
      <c r="AP2392" s="88"/>
      <c r="AQ2392" s="88"/>
      <c r="AR2392" s="88"/>
      <c r="AS2392" s="88"/>
      <c r="AT2392" s="88"/>
      <c r="AU2392" s="88"/>
      <c r="AV2392" s="88"/>
      <c r="AW2392" s="88"/>
      <c r="AX2392" s="88"/>
      <c r="AY2392" s="88"/>
      <c r="AZ2392" s="88"/>
      <c r="BA2392" s="88"/>
      <c r="BB2392" s="88"/>
      <c r="BC2392" s="88"/>
      <c r="BD2392" s="88"/>
      <c r="BE2392" s="88"/>
      <c r="BF2392" s="88"/>
      <c r="BG2392" s="88"/>
      <c r="BH2392" s="88"/>
      <c r="BI2392" s="88"/>
      <c r="BJ2392" s="88"/>
      <c r="BK2392" s="88"/>
      <c r="BL2392" s="88"/>
      <c r="BM2392" s="88"/>
      <c r="BN2392" s="88"/>
      <c r="BO2392" s="88"/>
      <c r="BP2392" s="88"/>
      <c r="BQ2392" s="88"/>
      <c r="BR2392" s="88"/>
      <c r="BS2392" s="88"/>
      <c r="BT2392" s="88"/>
      <c r="BU2392" s="88"/>
      <c r="BV2392" s="88"/>
      <c r="BW2392" s="88"/>
      <c r="BX2392" s="88"/>
      <c r="BY2392" s="88"/>
      <c r="BZ2392" s="88"/>
      <c r="CA2392" s="88"/>
      <c r="CB2392" s="88"/>
      <c r="CC2392" s="88"/>
      <c r="CD2392" s="88"/>
      <c r="CE2392" s="88"/>
      <c r="CF2392" s="88"/>
      <c r="CG2392" s="88"/>
      <c r="CH2392" s="88"/>
      <c r="CI2392" s="88"/>
      <c r="CJ2392" s="88"/>
      <c r="CK2392" s="88"/>
      <c r="CL2392" s="88"/>
      <c r="CM2392" s="88"/>
      <c r="CN2392" s="88"/>
      <c r="CO2392" s="88"/>
      <c r="CP2392" s="88"/>
      <c r="CQ2392" s="88"/>
      <c r="CR2392" s="88"/>
      <c r="CS2392" s="88"/>
      <c r="CT2392" s="88"/>
      <c r="CU2392" s="88"/>
      <c r="CV2392" s="88"/>
      <c r="CW2392" s="88"/>
      <c r="CX2392" s="88"/>
      <c r="CY2392" s="88"/>
    </row>
    <row r="2393" spans="2:103" x14ac:dyDescent="0.3">
      <c r="B2393" s="87"/>
      <c r="C2393" s="87"/>
      <c r="D2393" s="144"/>
      <c r="E2393" s="144"/>
      <c r="F2393" s="87"/>
      <c r="G2393" s="88"/>
      <c r="H2393" s="88"/>
      <c r="I2393" s="88"/>
      <c r="J2393" s="87"/>
      <c r="K2393" s="87"/>
      <c r="L2393" s="87"/>
      <c r="M2393" s="87"/>
      <c r="N2393" s="87"/>
      <c r="O2393" s="88"/>
      <c r="P2393" s="88"/>
      <c r="Q2393" s="88"/>
      <c r="R2393" s="88"/>
      <c r="S2393" s="88"/>
      <c r="T2393" s="88"/>
      <c r="U2393" s="88"/>
      <c r="V2393" s="88"/>
      <c r="W2393" s="88"/>
      <c r="X2393" s="88"/>
      <c r="Y2393" s="88"/>
      <c r="Z2393" s="88"/>
      <c r="AA2393" s="88"/>
      <c r="AB2393" s="88"/>
      <c r="AC2393" s="88"/>
      <c r="AD2393" s="88"/>
      <c r="AE2393" s="88"/>
      <c r="AF2393" s="88"/>
      <c r="AG2393" s="88"/>
      <c r="AH2393" s="88"/>
      <c r="AI2393" s="88"/>
      <c r="AJ2393" s="88"/>
      <c r="AK2393" s="88"/>
      <c r="AL2393" s="88"/>
      <c r="AM2393" s="88"/>
      <c r="AN2393" s="88"/>
      <c r="AO2393" s="88"/>
      <c r="AP2393" s="88"/>
      <c r="AQ2393" s="88"/>
      <c r="AR2393" s="88"/>
      <c r="AS2393" s="88"/>
      <c r="AT2393" s="88"/>
      <c r="AU2393" s="88"/>
      <c r="AV2393" s="88"/>
      <c r="AW2393" s="88"/>
      <c r="AX2393" s="88"/>
      <c r="AY2393" s="88"/>
      <c r="AZ2393" s="88"/>
      <c r="BA2393" s="88"/>
      <c r="BB2393" s="88"/>
      <c r="BC2393" s="88"/>
      <c r="BD2393" s="88"/>
      <c r="BE2393" s="88"/>
      <c r="BF2393" s="88"/>
      <c r="BG2393" s="88"/>
      <c r="BH2393" s="88"/>
      <c r="BI2393" s="88"/>
      <c r="BJ2393" s="88"/>
      <c r="BK2393" s="88"/>
      <c r="BL2393" s="88"/>
      <c r="BM2393" s="88"/>
      <c r="BN2393" s="88"/>
      <c r="BO2393" s="88"/>
      <c r="BP2393" s="88"/>
      <c r="BQ2393" s="88"/>
      <c r="BR2393" s="88"/>
      <c r="BS2393" s="88"/>
      <c r="BT2393" s="88"/>
      <c r="BU2393" s="88"/>
      <c r="BV2393" s="88"/>
      <c r="BW2393" s="88"/>
      <c r="BX2393" s="88"/>
      <c r="BY2393" s="88"/>
      <c r="BZ2393" s="88"/>
      <c r="CA2393" s="88"/>
      <c r="CB2393" s="88"/>
      <c r="CC2393" s="88"/>
      <c r="CD2393" s="88"/>
      <c r="CE2393" s="88"/>
      <c r="CF2393" s="88"/>
      <c r="CG2393" s="88"/>
      <c r="CH2393" s="88"/>
      <c r="CI2393" s="88"/>
      <c r="CJ2393" s="88"/>
      <c r="CK2393" s="88"/>
      <c r="CL2393" s="88"/>
      <c r="CM2393" s="88"/>
      <c r="CN2393" s="88"/>
      <c r="CO2393" s="88"/>
      <c r="CP2393" s="88"/>
      <c r="CQ2393" s="88"/>
      <c r="CR2393" s="88"/>
      <c r="CS2393" s="88"/>
      <c r="CT2393" s="88"/>
      <c r="CU2393" s="88"/>
      <c r="CV2393" s="88"/>
      <c r="CW2393" s="88"/>
      <c r="CX2393" s="88"/>
      <c r="CY2393" s="88"/>
    </row>
    <row r="2394" spans="2:103" x14ac:dyDescent="0.3">
      <c r="B2394" s="87"/>
      <c r="C2394" s="87"/>
      <c r="D2394" s="144"/>
      <c r="E2394" s="144"/>
      <c r="F2394" s="87"/>
      <c r="G2394" s="88"/>
      <c r="H2394" s="88"/>
      <c r="I2394" s="88"/>
      <c r="J2394" s="87"/>
      <c r="K2394" s="87"/>
      <c r="L2394" s="87"/>
      <c r="M2394" s="87"/>
      <c r="N2394" s="87"/>
      <c r="O2394" s="88"/>
      <c r="P2394" s="88"/>
      <c r="Q2394" s="88"/>
      <c r="R2394" s="88"/>
      <c r="S2394" s="88"/>
      <c r="T2394" s="88"/>
      <c r="U2394" s="88"/>
      <c r="V2394" s="88"/>
      <c r="W2394" s="88"/>
      <c r="X2394" s="88"/>
      <c r="Y2394" s="88"/>
      <c r="Z2394" s="88"/>
      <c r="AA2394" s="88"/>
      <c r="AB2394" s="88"/>
      <c r="AC2394" s="88"/>
      <c r="AD2394" s="88"/>
      <c r="AE2394" s="88"/>
      <c r="AF2394" s="88"/>
      <c r="AG2394" s="88"/>
      <c r="AH2394" s="88"/>
      <c r="AI2394" s="88"/>
      <c r="AJ2394" s="88"/>
      <c r="AK2394" s="88"/>
      <c r="AL2394" s="88"/>
      <c r="AM2394" s="88"/>
      <c r="AN2394" s="88"/>
      <c r="AO2394" s="88"/>
      <c r="AP2394" s="88"/>
      <c r="AQ2394" s="88"/>
      <c r="AR2394" s="88"/>
      <c r="AS2394" s="88"/>
      <c r="AT2394" s="88"/>
      <c r="AU2394" s="88"/>
      <c r="AV2394" s="88"/>
      <c r="AW2394" s="88"/>
      <c r="AX2394" s="88"/>
      <c r="AY2394" s="88"/>
      <c r="AZ2394" s="88"/>
      <c r="BA2394" s="88"/>
      <c r="BB2394" s="88"/>
      <c r="BC2394" s="88"/>
      <c r="BD2394" s="88"/>
      <c r="BE2394" s="88"/>
      <c r="BF2394" s="88"/>
      <c r="BG2394" s="88"/>
      <c r="BH2394" s="88"/>
      <c r="BI2394" s="88"/>
      <c r="BJ2394" s="88"/>
      <c r="BK2394" s="88"/>
      <c r="BL2394" s="88"/>
      <c r="BM2394" s="88"/>
      <c r="BN2394" s="88"/>
      <c r="BO2394" s="88"/>
      <c r="BP2394" s="88"/>
      <c r="BQ2394" s="88"/>
      <c r="BR2394" s="88"/>
      <c r="BS2394" s="88"/>
      <c r="BT2394" s="88"/>
      <c r="BU2394" s="88"/>
      <c r="BV2394" s="88"/>
      <c r="BW2394" s="88"/>
      <c r="BX2394" s="88"/>
      <c r="BY2394" s="88"/>
      <c r="BZ2394" s="88"/>
      <c r="CA2394" s="88"/>
      <c r="CB2394" s="88"/>
      <c r="CC2394" s="88"/>
      <c r="CD2394" s="88"/>
      <c r="CE2394" s="88"/>
      <c r="CF2394" s="88"/>
      <c r="CG2394" s="88"/>
      <c r="CH2394" s="88"/>
      <c r="CI2394" s="88"/>
      <c r="CJ2394" s="88"/>
      <c r="CK2394" s="88"/>
      <c r="CL2394" s="88"/>
      <c r="CM2394" s="88"/>
      <c r="CN2394" s="88"/>
      <c r="CO2394" s="88"/>
      <c r="CP2394" s="88"/>
      <c r="CQ2394" s="88"/>
      <c r="CR2394" s="88"/>
      <c r="CS2394" s="88"/>
      <c r="CT2394" s="88"/>
      <c r="CU2394" s="88"/>
      <c r="CV2394" s="88"/>
      <c r="CW2394" s="88"/>
      <c r="CX2394" s="88"/>
      <c r="CY2394" s="88"/>
    </row>
    <row r="2395" spans="2:103" x14ac:dyDescent="0.3">
      <c r="B2395" s="87"/>
      <c r="C2395" s="87"/>
      <c r="D2395" s="144"/>
      <c r="E2395" s="144"/>
      <c r="F2395" s="87"/>
      <c r="G2395" s="88"/>
      <c r="H2395" s="88"/>
      <c r="I2395" s="88"/>
      <c r="J2395" s="87"/>
      <c r="K2395" s="87"/>
      <c r="L2395" s="87"/>
      <c r="M2395" s="87"/>
      <c r="N2395" s="87"/>
      <c r="O2395" s="88"/>
      <c r="P2395" s="88"/>
      <c r="Q2395" s="88"/>
      <c r="R2395" s="88"/>
      <c r="S2395" s="88"/>
      <c r="T2395" s="88"/>
      <c r="U2395" s="88"/>
      <c r="V2395" s="88"/>
      <c r="W2395" s="88"/>
      <c r="X2395" s="88"/>
      <c r="Y2395" s="88"/>
      <c r="Z2395" s="88"/>
      <c r="AA2395" s="88"/>
      <c r="AB2395" s="88"/>
      <c r="AC2395" s="88"/>
      <c r="AD2395" s="88"/>
      <c r="AE2395" s="88"/>
      <c r="AF2395" s="88"/>
      <c r="AG2395" s="88"/>
      <c r="AH2395" s="88"/>
      <c r="AI2395" s="88"/>
      <c r="AJ2395" s="88"/>
      <c r="AK2395" s="88"/>
      <c r="AL2395" s="88"/>
      <c r="AM2395" s="88"/>
      <c r="AN2395" s="88"/>
      <c r="AO2395" s="88"/>
      <c r="AP2395" s="88"/>
      <c r="AQ2395" s="88"/>
      <c r="AR2395" s="88"/>
      <c r="AS2395" s="88"/>
      <c r="AT2395" s="88"/>
      <c r="AU2395" s="88"/>
      <c r="AV2395" s="88"/>
      <c r="AW2395" s="88"/>
      <c r="AX2395" s="88"/>
      <c r="AY2395" s="88"/>
      <c r="AZ2395" s="88"/>
      <c r="BA2395" s="88"/>
      <c r="BB2395" s="88"/>
      <c r="BC2395" s="88"/>
      <c r="BD2395" s="88"/>
      <c r="BE2395" s="88"/>
      <c r="BF2395" s="88"/>
      <c r="BG2395" s="88"/>
      <c r="BH2395" s="88"/>
      <c r="BI2395" s="88"/>
      <c r="BJ2395" s="88"/>
      <c r="BK2395" s="88"/>
      <c r="BL2395" s="88"/>
      <c r="BM2395" s="88"/>
      <c r="BN2395" s="88"/>
      <c r="BO2395" s="88"/>
      <c r="BP2395" s="88"/>
      <c r="BQ2395" s="88"/>
      <c r="BR2395" s="88"/>
      <c r="BS2395" s="88"/>
      <c r="BT2395" s="88"/>
      <c r="BU2395" s="88"/>
      <c r="BV2395" s="88"/>
      <c r="BW2395" s="88"/>
      <c r="BX2395" s="88"/>
      <c r="BY2395" s="88"/>
      <c r="BZ2395" s="88"/>
      <c r="CA2395" s="88"/>
      <c r="CB2395" s="88"/>
      <c r="CC2395" s="88"/>
      <c r="CD2395" s="88"/>
      <c r="CE2395" s="88"/>
      <c r="CF2395" s="88"/>
      <c r="CG2395" s="88"/>
      <c r="CH2395" s="88"/>
      <c r="CI2395" s="88"/>
      <c r="CJ2395" s="88"/>
      <c r="CK2395" s="88"/>
      <c r="CL2395" s="88"/>
      <c r="CM2395" s="88"/>
      <c r="CN2395" s="88"/>
      <c r="CO2395" s="88"/>
      <c r="CP2395" s="88"/>
      <c r="CQ2395" s="88"/>
      <c r="CR2395" s="88"/>
      <c r="CS2395" s="88"/>
      <c r="CT2395" s="88"/>
      <c r="CU2395" s="88"/>
      <c r="CV2395" s="88"/>
      <c r="CW2395" s="88"/>
      <c r="CX2395" s="88"/>
      <c r="CY2395" s="88"/>
    </row>
    <row r="2396" spans="2:103" x14ac:dyDescent="0.3">
      <c r="B2396" s="87"/>
      <c r="C2396" s="87"/>
      <c r="D2396" s="144"/>
      <c r="E2396" s="144"/>
      <c r="F2396" s="87"/>
      <c r="G2396" s="88"/>
      <c r="H2396" s="88"/>
      <c r="I2396" s="88"/>
      <c r="J2396" s="87"/>
      <c r="K2396" s="87"/>
      <c r="L2396" s="87"/>
      <c r="M2396" s="87"/>
      <c r="N2396" s="87"/>
      <c r="O2396" s="88"/>
      <c r="P2396" s="88"/>
      <c r="Q2396" s="88"/>
      <c r="R2396" s="88"/>
      <c r="S2396" s="88"/>
      <c r="T2396" s="88"/>
      <c r="U2396" s="88"/>
      <c r="V2396" s="88"/>
      <c r="W2396" s="88"/>
      <c r="X2396" s="88"/>
      <c r="Y2396" s="88"/>
      <c r="Z2396" s="88"/>
      <c r="AA2396" s="88"/>
      <c r="AB2396" s="88"/>
      <c r="AC2396" s="88"/>
      <c r="AD2396" s="88"/>
      <c r="AE2396" s="88"/>
      <c r="AF2396" s="88"/>
      <c r="AG2396" s="88"/>
      <c r="AH2396" s="88"/>
      <c r="AI2396" s="88"/>
      <c r="AJ2396" s="88"/>
      <c r="AK2396" s="88"/>
      <c r="AL2396" s="88"/>
      <c r="AM2396" s="88"/>
      <c r="AN2396" s="88"/>
      <c r="AO2396" s="88"/>
      <c r="AP2396" s="88"/>
      <c r="AQ2396" s="88"/>
      <c r="AR2396" s="88"/>
      <c r="AS2396" s="88"/>
      <c r="AT2396" s="88"/>
      <c r="AU2396" s="88"/>
      <c r="AV2396" s="88"/>
      <c r="AW2396" s="88"/>
      <c r="AX2396" s="88"/>
      <c r="AY2396" s="88"/>
      <c r="AZ2396" s="88"/>
      <c r="BA2396" s="88"/>
      <c r="BB2396" s="88"/>
      <c r="BC2396" s="88"/>
      <c r="BD2396" s="88"/>
      <c r="BE2396" s="88"/>
      <c r="BF2396" s="88"/>
      <c r="BG2396" s="88"/>
      <c r="BH2396" s="88"/>
      <c r="BI2396" s="88"/>
      <c r="BJ2396" s="88"/>
      <c r="BK2396" s="88"/>
      <c r="BL2396" s="88"/>
      <c r="BM2396" s="88"/>
      <c r="BN2396" s="88"/>
      <c r="BO2396" s="88"/>
      <c r="BP2396" s="88"/>
      <c r="BQ2396" s="88"/>
      <c r="BR2396" s="88"/>
      <c r="BS2396" s="88"/>
      <c r="BT2396" s="88"/>
      <c r="BU2396" s="88"/>
      <c r="BV2396" s="88"/>
      <c r="BW2396" s="88"/>
      <c r="BX2396" s="88"/>
      <c r="BY2396" s="88"/>
      <c r="BZ2396" s="88"/>
      <c r="CA2396" s="88"/>
      <c r="CB2396" s="88"/>
      <c r="CC2396" s="88"/>
      <c r="CD2396" s="88"/>
      <c r="CE2396" s="88"/>
      <c r="CF2396" s="88"/>
      <c r="CG2396" s="88"/>
      <c r="CH2396" s="88"/>
      <c r="CI2396" s="88"/>
      <c r="CJ2396" s="88"/>
      <c r="CK2396" s="88"/>
      <c r="CL2396" s="88"/>
      <c r="CM2396" s="88"/>
      <c r="CN2396" s="88"/>
      <c r="CO2396" s="88"/>
      <c r="CP2396" s="88"/>
      <c r="CQ2396" s="88"/>
      <c r="CR2396" s="88"/>
      <c r="CS2396" s="88"/>
      <c r="CT2396" s="88"/>
      <c r="CU2396" s="88"/>
      <c r="CV2396" s="88"/>
      <c r="CW2396" s="88"/>
      <c r="CX2396" s="88"/>
      <c r="CY2396" s="88"/>
    </row>
    <row r="2397" spans="2:103" x14ac:dyDescent="0.3">
      <c r="B2397" s="87"/>
      <c r="C2397" s="87"/>
      <c r="D2397" s="144"/>
      <c r="E2397" s="144"/>
      <c r="F2397" s="87"/>
      <c r="G2397" s="88"/>
      <c r="H2397" s="88"/>
      <c r="I2397" s="88"/>
      <c r="J2397" s="87"/>
      <c r="K2397" s="87"/>
      <c r="L2397" s="87"/>
      <c r="M2397" s="87"/>
      <c r="N2397" s="87"/>
      <c r="O2397" s="88"/>
      <c r="P2397" s="88"/>
      <c r="Q2397" s="88"/>
      <c r="R2397" s="88"/>
      <c r="S2397" s="88"/>
      <c r="T2397" s="88"/>
      <c r="U2397" s="88"/>
      <c r="V2397" s="88"/>
      <c r="W2397" s="88"/>
      <c r="X2397" s="88"/>
      <c r="Y2397" s="88"/>
      <c r="Z2397" s="88"/>
      <c r="AA2397" s="88"/>
      <c r="AB2397" s="88"/>
      <c r="AC2397" s="88"/>
      <c r="AD2397" s="88"/>
      <c r="AE2397" s="88"/>
      <c r="AF2397" s="88"/>
      <c r="AG2397" s="88"/>
      <c r="AH2397" s="88"/>
      <c r="AI2397" s="88"/>
      <c r="AJ2397" s="88"/>
      <c r="AK2397" s="88"/>
      <c r="AL2397" s="88"/>
      <c r="AM2397" s="88"/>
      <c r="AN2397" s="88"/>
      <c r="AO2397" s="88"/>
      <c r="AP2397" s="88"/>
      <c r="AQ2397" s="88"/>
      <c r="AR2397" s="88"/>
      <c r="AS2397" s="88"/>
      <c r="AT2397" s="88"/>
      <c r="AU2397" s="88"/>
      <c r="AV2397" s="88"/>
      <c r="AW2397" s="88"/>
      <c r="AX2397" s="88"/>
      <c r="AY2397" s="88"/>
      <c r="AZ2397" s="88"/>
      <c r="BA2397" s="88"/>
      <c r="BB2397" s="88"/>
      <c r="BC2397" s="88"/>
      <c r="BD2397" s="88"/>
      <c r="BE2397" s="88"/>
      <c r="BF2397" s="88"/>
      <c r="BG2397" s="88"/>
      <c r="BH2397" s="88"/>
      <c r="BI2397" s="88"/>
      <c r="BJ2397" s="88"/>
      <c r="BK2397" s="88"/>
      <c r="BL2397" s="88"/>
      <c r="BM2397" s="88"/>
      <c r="BN2397" s="88"/>
      <c r="BO2397" s="88"/>
      <c r="BP2397" s="88"/>
      <c r="BQ2397" s="88"/>
      <c r="BR2397" s="88"/>
      <c r="BS2397" s="88"/>
      <c r="BT2397" s="88"/>
      <c r="BU2397" s="88"/>
      <c r="BV2397" s="88"/>
      <c r="BW2397" s="88"/>
      <c r="BX2397" s="88"/>
      <c r="BY2397" s="88"/>
      <c r="BZ2397" s="88"/>
      <c r="CA2397" s="88"/>
      <c r="CB2397" s="88"/>
      <c r="CC2397" s="88"/>
      <c r="CD2397" s="88"/>
      <c r="CE2397" s="88"/>
      <c r="CF2397" s="88"/>
      <c r="CG2397" s="88"/>
      <c r="CH2397" s="88"/>
      <c r="CI2397" s="88"/>
      <c r="CJ2397" s="88"/>
      <c r="CK2397" s="88"/>
      <c r="CL2397" s="88"/>
      <c r="CM2397" s="88"/>
      <c r="CN2397" s="88"/>
      <c r="CO2397" s="88"/>
      <c r="CP2397" s="88"/>
      <c r="CQ2397" s="88"/>
      <c r="CR2397" s="88"/>
      <c r="CS2397" s="88"/>
      <c r="CT2397" s="88"/>
      <c r="CU2397" s="88"/>
      <c r="CV2397" s="88"/>
      <c r="CW2397" s="88"/>
      <c r="CX2397" s="88"/>
      <c r="CY2397" s="88"/>
    </row>
    <row r="2398" spans="2:103" x14ac:dyDescent="0.3">
      <c r="B2398" s="87"/>
      <c r="C2398" s="87"/>
      <c r="D2398" s="144"/>
      <c r="E2398" s="144"/>
      <c r="F2398" s="87"/>
      <c r="G2398" s="88"/>
      <c r="H2398" s="88"/>
      <c r="I2398" s="88"/>
      <c r="J2398" s="87"/>
      <c r="K2398" s="87"/>
      <c r="L2398" s="87"/>
      <c r="M2398" s="87"/>
      <c r="N2398" s="87"/>
      <c r="O2398" s="88"/>
      <c r="P2398" s="88"/>
      <c r="Q2398" s="88"/>
      <c r="R2398" s="88"/>
      <c r="S2398" s="88"/>
      <c r="T2398" s="88"/>
      <c r="U2398" s="88"/>
      <c r="V2398" s="88"/>
      <c r="W2398" s="88"/>
      <c r="X2398" s="88"/>
      <c r="Y2398" s="88"/>
      <c r="Z2398" s="88"/>
      <c r="AA2398" s="88"/>
      <c r="AB2398" s="88"/>
      <c r="AC2398" s="88"/>
      <c r="AD2398" s="88"/>
      <c r="AE2398" s="88"/>
      <c r="AF2398" s="88"/>
      <c r="AG2398" s="88"/>
      <c r="AH2398" s="88"/>
      <c r="AI2398" s="88"/>
      <c r="AJ2398" s="88"/>
      <c r="AK2398" s="88"/>
      <c r="AL2398" s="88"/>
      <c r="AM2398" s="88"/>
      <c r="AN2398" s="88"/>
      <c r="AO2398" s="88"/>
      <c r="AP2398" s="88"/>
      <c r="AQ2398" s="88"/>
      <c r="AR2398" s="88"/>
      <c r="AS2398" s="88"/>
      <c r="AT2398" s="88"/>
      <c r="AU2398" s="88"/>
      <c r="AV2398" s="88"/>
      <c r="AW2398" s="88"/>
      <c r="AX2398" s="88"/>
      <c r="AY2398" s="88"/>
      <c r="AZ2398" s="88"/>
      <c r="BA2398" s="88"/>
      <c r="BB2398" s="88"/>
      <c r="BC2398" s="88"/>
      <c r="BD2398" s="88"/>
      <c r="BE2398" s="88"/>
      <c r="BF2398" s="88"/>
      <c r="BG2398" s="88"/>
      <c r="BH2398" s="88"/>
      <c r="BI2398" s="88"/>
      <c r="BJ2398" s="88"/>
      <c r="BK2398" s="88"/>
      <c r="BL2398" s="88"/>
      <c r="BM2398" s="88"/>
      <c r="BN2398" s="88"/>
      <c r="BO2398" s="88"/>
      <c r="BP2398" s="88"/>
      <c r="BQ2398" s="88"/>
      <c r="BR2398" s="88"/>
      <c r="BS2398" s="88"/>
      <c r="BT2398" s="88"/>
      <c r="BU2398" s="88"/>
      <c r="BV2398" s="88"/>
      <c r="BW2398" s="88"/>
      <c r="BX2398" s="88"/>
      <c r="BY2398" s="88"/>
      <c r="BZ2398" s="88"/>
      <c r="CA2398" s="88"/>
      <c r="CB2398" s="88"/>
      <c r="CC2398" s="88"/>
      <c r="CD2398" s="88"/>
      <c r="CE2398" s="88"/>
      <c r="CF2398" s="88"/>
      <c r="CG2398" s="88"/>
      <c r="CH2398" s="88"/>
      <c r="CI2398" s="88"/>
      <c r="CJ2398" s="88"/>
      <c r="CK2398" s="88"/>
      <c r="CL2398" s="88"/>
      <c r="CM2398" s="88"/>
      <c r="CN2398" s="88"/>
      <c r="CO2398" s="88"/>
      <c r="CP2398" s="88"/>
      <c r="CQ2398" s="88"/>
      <c r="CR2398" s="88"/>
      <c r="CS2398" s="88"/>
      <c r="CT2398" s="88"/>
      <c r="CU2398" s="88"/>
      <c r="CV2398" s="88"/>
      <c r="CW2398" s="88"/>
      <c r="CX2398" s="88"/>
      <c r="CY2398" s="88"/>
    </row>
    <row r="2399" spans="2:103" x14ac:dyDescent="0.3">
      <c r="B2399" s="87"/>
      <c r="C2399" s="87"/>
      <c r="D2399" s="144"/>
      <c r="E2399" s="144"/>
      <c r="F2399" s="87"/>
      <c r="G2399" s="88"/>
      <c r="H2399" s="88"/>
      <c r="I2399" s="88"/>
      <c r="J2399" s="87"/>
      <c r="K2399" s="87"/>
      <c r="L2399" s="87"/>
      <c r="M2399" s="87"/>
      <c r="N2399" s="87"/>
      <c r="O2399" s="88"/>
      <c r="P2399" s="88"/>
      <c r="Q2399" s="88"/>
      <c r="R2399" s="88"/>
      <c r="S2399" s="88"/>
      <c r="T2399" s="88"/>
      <c r="U2399" s="88"/>
      <c r="V2399" s="88"/>
      <c r="W2399" s="88"/>
      <c r="X2399" s="88"/>
      <c r="Y2399" s="88"/>
      <c r="Z2399" s="88"/>
      <c r="AA2399" s="88"/>
      <c r="AB2399" s="88"/>
      <c r="AC2399" s="88"/>
      <c r="AD2399" s="88"/>
      <c r="AE2399" s="88"/>
      <c r="AF2399" s="88"/>
      <c r="AG2399" s="88"/>
      <c r="AH2399" s="88"/>
      <c r="AI2399" s="88"/>
      <c r="AJ2399" s="88"/>
      <c r="AK2399" s="88"/>
      <c r="AL2399" s="88"/>
      <c r="AM2399" s="88"/>
      <c r="AN2399" s="88"/>
      <c r="AO2399" s="88"/>
      <c r="AP2399" s="88"/>
      <c r="AQ2399" s="88"/>
      <c r="AR2399" s="88"/>
      <c r="AS2399" s="88"/>
      <c r="AT2399" s="88"/>
      <c r="AU2399" s="88"/>
      <c r="AV2399" s="88"/>
      <c r="AW2399" s="88"/>
      <c r="AX2399" s="88"/>
      <c r="AY2399" s="88"/>
      <c r="AZ2399" s="88"/>
      <c r="BA2399" s="88"/>
      <c r="BB2399" s="88"/>
      <c r="BC2399" s="88"/>
      <c r="BD2399" s="88"/>
      <c r="BE2399" s="88"/>
      <c r="BF2399" s="88"/>
      <c r="BG2399" s="88"/>
      <c r="BH2399" s="88"/>
      <c r="BI2399" s="88"/>
      <c r="BJ2399" s="88"/>
      <c r="BK2399" s="88"/>
      <c r="BL2399" s="88"/>
      <c r="BM2399" s="88"/>
      <c r="BN2399" s="88"/>
      <c r="BO2399" s="88"/>
      <c r="BP2399" s="88"/>
      <c r="BQ2399" s="88"/>
      <c r="BR2399" s="88"/>
      <c r="BS2399" s="88"/>
      <c r="BT2399" s="88"/>
      <c r="BU2399" s="88"/>
      <c r="BV2399" s="88"/>
      <c r="BW2399" s="88"/>
      <c r="BX2399" s="88"/>
      <c r="BY2399" s="88"/>
      <c r="BZ2399" s="88"/>
      <c r="CA2399" s="88"/>
      <c r="CB2399" s="88"/>
      <c r="CC2399" s="88"/>
      <c r="CD2399" s="88"/>
      <c r="CE2399" s="88"/>
      <c r="CF2399" s="88"/>
      <c r="CG2399" s="88"/>
      <c r="CH2399" s="88"/>
      <c r="CI2399" s="88"/>
      <c r="CJ2399" s="88"/>
      <c r="CK2399" s="88"/>
      <c r="CL2399" s="88"/>
      <c r="CM2399" s="88"/>
      <c r="CN2399" s="88"/>
      <c r="CO2399" s="88"/>
      <c r="CP2399" s="88"/>
      <c r="CQ2399" s="88"/>
      <c r="CR2399" s="88"/>
      <c r="CS2399" s="88"/>
      <c r="CT2399" s="88"/>
      <c r="CU2399" s="88"/>
      <c r="CV2399" s="88"/>
      <c r="CW2399" s="88"/>
      <c r="CX2399" s="88"/>
      <c r="CY2399" s="88"/>
    </row>
    <row r="2400" spans="2:103" x14ac:dyDescent="0.3">
      <c r="B2400" s="87"/>
      <c r="C2400" s="87"/>
      <c r="D2400" s="144"/>
      <c r="E2400" s="144"/>
      <c r="F2400" s="87"/>
      <c r="G2400" s="88"/>
      <c r="H2400" s="88"/>
      <c r="I2400" s="88"/>
      <c r="J2400" s="87"/>
      <c r="K2400" s="87"/>
      <c r="L2400" s="87"/>
      <c r="M2400" s="87"/>
      <c r="N2400" s="87"/>
      <c r="O2400" s="88"/>
      <c r="P2400" s="88"/>
      <c r="Q2400" s="88"/>
      <c r="R2400" s="88"/>
      <c r="S2400" s="88"/>
      <c r="T2400" s="88"/>
      <c r="U2400" s="88"/>
      <c r="V2400" s="88"/>
      <c r="W2400" s="88"/>
      <c r="X2400" s="88"/>
      <c r="Y2400" s="88"/>
      <c r="Z2400" s="88"/>
      <c r="AA2400" s="88"/>
      <c r="AB2400" s="88"/>
      <c r="AC2400" s="88"/>
      <c r="AD2400" s="88"/>
      <c r="AE2400" s="88"/>
      <c r="AF2400" s="88"/>
      <c r="AG2400" s="88"/>
      <c r="AH2400" s="88"/>
      <c r="AI2400" s="88"/>
      <c r="AJ2400" s="88"/>
      <c r="AK2400" s="88"/>
      <c r="AL2400" s="88"/>
      <c r="AM2400" s="88"/>
      <c r="AN2400" s="88"/>
      <c r="AO2400" s="88"/>
      <c r="AP2400" s="88"/>
      <c r="AQ2400" s="88"/>
      <c r="AR2400" s="88"/>
      <c r="AS2400" s="88"/>
      <c r="AT2400" s="88"/>
      <c r="AU2400" s="88"/>
      <c r="AV2400" s="88"/>
      <c r="AW2400" s="88"/>
      <c r="AX2400" s="88"/>
      <c r="AY2400" s="88"/>
      <c r="AZ2400" s="88"/>
      <c r="BA2400" s="88"/>
      <c r="BB2400" s="88"/>
      <c r="BC2400" s="88"/>
      <c r="BD2400" s="88"/>
      <c r="BE2400" s="88"/>
      <c r="BF2400" s="88"/>
      <c r="BG2400" s="88"/>
      <c r="BH2400" s="88"/>
      <c r="BI2400" s="88"/>
      <c r="BJ2400" s="88"/>
      <c r="BK2400" s="88"/>
      <c r="BL2400" s="88"/>
      <c r="BM2400" s="88"/>
      <c r="BN2400" s="88"/>
      <c r="BO2400" s="88"/>
      <c r="BP2400" s="88"/>
      <c r="BQ2400" s="88"/>
      <c r="BR2400" s="88"/>
      <c r="BS2400" s="88"/>
      <c r="BT2400" s="88"/>
      <c r="BU2400" s="88"/>
      <c r="BV2400" s="88"/>
      <c r="BW2400" s="88"/>
      <c r="BX2400" s="88"/>
      <c r="BY2400" s="88"/>
      <c r="BZ2400" s="88"/>
      <c r="CA2400" s="88"/>
      <c r="CB2400" s="88"/>
      <c r="CC2400" s="88"/>
      <c r="CD2400" s="88"/>
      <c r="CE2400" s="88"/>
      <c r="CF2400" s="88"/>
      <c r="CG2400" s="88"/>
      <c r="CH2400" s="88"/>
      <c r="CI2400" s="88"/>
      <c r="CJ2400" s="88"/>
      <c r="CK2400" s="88"/>
      <c r="CL2400" s="88"/>
      <c r="CM2400" s="88"/>
      <c r="CN2400" s="88"/>
      <c r="CO2400" s="88"/>
      <c r="CP2400" s="88"/>
      <c r="CQ2400" s="88"/>
      <c r="CR2400" s="88"/>
      <c r="CS2400" s="88"/>
      <c r="CT2400" s="88"/>
      <c r="CU2400" s="88"/>
      <c r="CV2400" s="88"/>
      <c r="CW2400" s="88"/>
      <c r="CX2400" s="88"/>
      <c r="CY2400" s="88"/>
    </row>
    <row r="2401" spans="2:103" x14ac:dyDescent="0.3">
      <c r="B2401" s="87"/>
      <c r="C2401" s="87"/>
      <c r="D2401" s="144"/>
      <c r="E2401" s="144"/>
      <c r="F2401" s="87"/>
      <c r="G2401" s="88"/>
      <c r="H2401" s="88"/>
      <c r="I2401" s="88"/>
      <c r="J2401" s="87"/>
      <c r="K2401" s="87"/>
      <c r="L2401" s="87"/>
      <c r="M2401" s="87"/>
      <c r="N2401" s="87"/>
      <c r="O2401" s="88"/>
      <c r="P2401" s="88"/>
      <c r="Q2401" s="88"/>
      <c r="R2401" s="88"/>
      <c r="S2401" s="88"/>
      <c r="T2401" s="88"/>
      <c r="U2401" s="88"/>
      <c r="V2401" s="88"/>
      <c r="W2401" s="88"/>
      <c r="X2401" s="88"/>
      <c r="Y2401" s="88"/>
      <c r="Z2401" s="88"/>
      <c r="AA2401" s="88"/>
      <c r="AB2401" s="88"/>
      <c r="AC2401" s="88"/>
      <c r="AD2401" s="88"/>
      <c r="AE2401" s="88"/>
      <c r="AF2401" s="88"/>
      <c r="AG2401" s="88"/>
      <c r="AH2401" s="88"/>
      <c r="AI2401" s="88"/>
      <c r="AJ2401" s="88"/>
      <c r="AK2401" s="88"/>
      <c r="AL2401" s="88"/>
      <c r="AM2401" s="88"/>
      <c r="AN2401" s="88"/>
      <c r="AO2401" s="88"/>
      <c r="AP2401" s="88"/>
      <c r="AQ2401" s="88"/>
      <c r="AR2401" s="88"/>
      <c r="AS2401" s="88"/>
      <c r="AT2401" s="88"/>
      <c r="AU2401" s="88"/>
      <c r="AV2401" s="88"/>
      <c r="AW2401" s="88"/>
      <c r="AX2401" s="88"/>
      <c r="AY2401" s="88"/>
      <c r="AZ2401" s="88"/>
      <c r="BA2401" s="88"/>
      <c r="BB2401" s="88"/>
      <c r="BC2401" s="88"/>
      <c r="BD2401" s="88"/>
      <c r="BE2401" s="88"/>
      <c r="BF2401" s="88"/>
      <c r="BG2401" s="88"/>
      <c r="BH2401" s="88"/>
      <c r="BI2401" s="88"/>
      <c r="BJ2401" s="88"/>
      <c r="BK2401" s="88"/>
      <c r="BL2401" s="88"/>
      <c r="BM2401" s="88"/>
      <c r="BN2401" s="88"/>
      <c r="BO2401" s="88"/>
      <c r="BP2401" s="88"/>
      <c r="BQ2401" s="88"/>
      <c r="BR2401" s="88"/>
      <c r="BS2401" s="88"/>
      <c r="BT2401" s="88"/>
      <c r="BU2401" s="88"/>
      <c r="BV2401" s="88"/>
      <c r="BW2401" s="88"/>
      <c r="BX2401" s="88"/>
      <c r="BY2401" s="88"/>
      <c r="BZ2401" s="88"/>
      <c r="CA2401" s="88"/>
      <c r="CB2401" s="88"/>
      <c r="CC2401" s="88"/>
      <c r="CD2401" s="88"/>
      <c r="CE2401" s="88"/>
      <c r="CF2401" s="88"/>
      <c r="CG2401" s="88"/>
      <c r="CH2401" s="88"/>
      <c r="CI2401" s="88"/>
      <c r="CJ2401" s="88"/>
      <c r="CK2401" s="88"/>
      <c r="CL2401" s="88"/>
      <c r="CM2401" s="88"/>
      <c r="CN2401" s="88"/>
      <c r="CO2401" s="88"/>
      <c r="CP2401" s="88"/>
      <c r="CQ2401" s="88"/>
      <c r="CR2401" s="88"/>
      <c r="CS2401" s="88"/>
      <c r="CT2401" s="88"/>
      <c r="CU2401" s="88"/>
      <c r="CV2401" s="88"/>
      <c r="CW2401" s="88"/>
      <c r="CX2401" s="88"/>
      <c r="CY2401" s="88"/>
    </row>
    <row r="2402" spans="2:103" x14ac:dyDescent="0.3">
      <c r="B2402" s="87"/>
      <c r="C2402" s="87"/>
      <c r="D2402" s="144"/>
      <c r="E2402" s="144"/>
      <c r="F2402" s="87"/>
      <c r="G2402" s="88"/>
      <c r="H2402" s="88"/>
      <c r="I2402" s="88"/>
      <c r="J2402" s="87"/>
      <c r="K2402" s="87"/>
      <c r="L2402" s="87"/>
      <c r="M2402" s="87"/>
      <c r="N2402" s="87"/>
      <c r="O2402" s="88"/>
      <c r="P2402" s="88"/>
      <c r="Q2402" s="88"/>
      <c r="R2402" s="88"/>
      <c r="S2402" s="88"/>
      <c r="T2402" s="88"/>
      <c r="U2402" s="88"/>
      <c r="V2402" s="88"/>
      <c r="W2402" s="88"/>
      <c r="X2402" s="88"/>
      <c r="Y2402" s="88"/>
      <c r="Z2402" s="88"/>
      <c r="AA2402" s="88"/>
      <c r="AB2402" s="88"/>
      <c r="AC2402" s="88"/>
      <c r="AD2402" s="88"/>
      <c r="AE2402" s="88"/>
      <c r="AF2402" s="88"/>
      <c r="AG2402" s="88"/>
      <c r="AH2402" s="88"/>
      <c r="AI2402" s="88"/>
      <c r="AJ2402" s="88"/>
      <c r="AK2402" s="88"/>
      <c r="AL2402" s="88"/>
      <c r="AM2402" s="88"/>
      <c r="AN2402" s="88"/>
      <c r="AO2402" s="88"/>
      <c r="AP2402" s="88"/>
      <c r="AQ2402" s="88"/>
      <c r="AR2402" s="88"/>
      <c r="AS2402" s="88"/>
      <c r="AT2402" s="88"/>
      <c r="AU2402" s="88"/>
      <c r="AV2402" s="88"/>
      <c r="AW2402" s="88"/>
      <c r="AX2402" s="88"/>
      <c r="AY2402" s="88"/>
      <c r="AZ2402" s="88"/>
      <c r="BA2402" s="88"/>
      <c r="BB2402" s="88"/>
      <c r="BC2402" s="88"/>
      <c r="BD2402" s="88"/>
      <c r="BE2402" s="88"/>
      <c r="BF2402" s="88"/>
      <c r="BG2402" s="88"/>
      <c r="BH2402" s="88"/>
      <c r="BI2402" s="88"/>
      <c r="BJ2402" s="88"/>
      <c r="BK2402" s="88"/>
      <c r="BL2402" s="88"/>
      <c r="BM2402" s="88"/>
      <c r="BN2402" s="88"/>
      <c r="BO2402" s="88"/>
      <c r="BP2402" s="88"/>
      <c r="BQ2402" s="88"/>
      <c r="BR2402" s="88"/>
      <c r="BS2402" s="88"/>
      <c r="BT2402" s="88"/>
      <c r="BU2402" s="88"/>
      <c r="BV2402" s="88"/>
      <c r="BW2402" s="88"/>
      <c r="BX2402" s="88"/>
      <c r="BY2402" s="88"/>
      <c r="BZ2402" s="88"/>
      <c r="CA2402" s="88"/>
      <c r="CB2402" s="88"/>
      <c r="CC2402" s="88"/>
      <c r="CD2402" s="88"/>
      <c r="CE2402" s="88"/>
      <c r="CF2402" s="88"/>
      <c r="CG2402" s="88"/>
      <c r="CH2402" s="88"/>
      <c r="CI2402" s="88"/>
      <c r="CJ2402" s="88"/>
      <c r="CK2402" s="88"/>
      <c r="CL2402" s="88"/>
      <c r="CM2402" s="88"/>
      <c r="CN2402" s="88"/>
      <c r="CO2402" s="88"/>
      <c r="CP2402" s="88"/>
      <c r="CQ2402" s="88"/>
      <c r="CR2402" s="88"/>
      <c r="CS2402" s="88"/>
      <c r="CT2402" s="88"/>
      <c r="CU2402" s="88"/>
      <c r="CV2402" s="88"/>
      <c r="CW2402" s="88"/>
      <c r="CX2402" s="88"/>
      <c r="CY2402" s="88"/>
    </row>
    <row r="2403" spans="2:103" x14ac:dyDescent="0.3">
      <c r="B2403" s="87"/>
      <c r="C2403" s="87"/>
      <c r="D2403" s="144"/>
      <c r="E2403" s="144"/>
      <c r="F2403" s="87"/>
      <c r="G2403" s="88"/>
      <c r="H2403" s="88"/>
      <c r="I2403" s="88"/>
      <c r="J2403" s="87"/>
      <c r="K2403" s="87"/>
      <c r="L2403" s="87"/>
      <c r="M2403" s="87"/>
      <c r="N2403" s="87"/>
      <c r="O2403" s="88"/>
      <c r="P2403" s="88"/>
      <c r="Q2403" s="88"/>
      <c r="R2403" s="88"/>
      <c r="S2403" s="88"/>
      <c r="T2403" s="88"/>
      <c r="U2403" s="88"/>
      <c r="V2403" s="88"/>
      <c r="W2403" s="88"/>
      <c r="X2403" s="88"/>
      <c r="Y2403" s="88"/>
      <c r="Z2403" s="88"/>
      <c r="AA2403" s="88"/>
      <c r="AB2403" s="88"/>
      <c r="AC2403" s="88"/>
      <c r="AD2403" s="88"/>
      <c r="AE2403" s="88"/>
      <c r="AF2403" s="88"/>
      <c r="AG2403" s="88"/>
      <c r="AH2403" s="88"/>
      <c r="AI2403" s="88"/>
      <c r="AJ2403" s="88"/>
      <c r="AK2403" s="88"/>
      <c r="AL2403" s="88"/>
      <c r="AM2403" s="88"/>
      <c r="AN2403" s="88"/>
      <c r="AO2403" s="88"/>
      <c r="AP2403" s="88"/>
      <c r="AQ2403" s="88"/>
      <c r="AR2403" s="88"/>
      <c r="AS2403" s="88"/>
      <c r="AT2403" s="88"/>
      <c r="AU2403" s="88"/>
      <c r="AV2403" s="88"/>
      <c r="AW2403" s="88"/>
      <c r="AX2403" s="88"/>
      <c r="AY2403" s="88"/>
      <c r="AZ2403" s="88"/>
      <c r="BA2403" s="88"/>
      <c r="BB2403" s="88"/>
      <c r="BC2403" s="88"/>
      <c r="BD2403" s="88"/>
      <c r="BE2403" s="88"/>
      <c r="BF2403" s="88"/>
      <c r="BG2403" s="88"/>
      <c r="BH2403" s="88"/>
      <c r="BI2403" s="88"/>
      <c r="BJ2403" s="88"/>
      <c r="BK2403" s="88"/>
      <c r="BL2403" s="88"/>
      <c r="BM2403" s="88"/>
      <c r="BN2403" s="88"/>
      <c r="BO2403" s="88"/>
      <c r="BP2403" s="88"/>
      <c r="BQ2403" s="88"/>
      <c r="BR2403" s="88"/>
      <c r="BS2403" s="88"/>
      <c r="BT2403" s="88"/>
      <c r="BU2403" s="88"/>
      <c r="BV2403" s="88"/>
      <c r="BW2403" s="88"/>
      <c r="BX2403" s="88"/>
      <c r="BY2403" s="88"/>
      <c r="BZ2403" s="88"/>
      <c r="CA2403" s="88"/>
      <c r="CB2403" s="88"/>
      <c r="CC2403" s="88"/>
      <c r="CD2403" s="88"/>
      <c r="CE2403" s="88"/>
      <c r="CF2403" s="88"/>
      <c r="CG2403" s="88"/>
      <c r="CH2403" s="88"/>
      <c r="CI2403" s="88"/>
      <c r="CJ2403" s="88"/>
      <c r="CK2403" s="88"/>
      <c r="CL2403" s="88"/>
      <c r="CM2403" s="88"/>
      <c r="CN2403" s="88"/>
      <c r="CO2403" s="88"/>
      <c r="CP2403" s="88"/>
      <c r="CQ2403" s="88"/>
      <c r="CR2403" s="88"/>
      <c r="CS2403" s="88"/>
      <c r="CT2403" s="88"/>
      <c r="CU2403" s="88"/>
      <c r="CV2403" s="88"/>
      <c r="CW2403" s="88"/>
      <c r="CX2403" s="88"/>
      <c r="CY2403" s="88"/>
    </row>
    <row r="2404" spans="2:103" x14ac:dyDescent="0.3">
      <c r="B2404" s="87"/>
      <c r="C2404" s="87"/>
      <c r="D2404" s="144"/>
      <c r="E2404" s="144"/>
      <c r="F2404" s="87"/>
      <c r="G2404" s="88"/>
      <c r="H2404" s="88"/>
      <c r="I2404" s="88"/>
      <c r="J2404" s="87"/>
      <c r="K2404" s="87"/>
      <c r="L2404" s="87"/>
      <c r="M2404" s="87"/>
      <c r="N2404" s="87"/>
      <c r="O2404" s="88"/>
      <c r="P2404" s="88"/>
      <c r="Q2404" s="88"/>
      <c r="R2404" s="88"/>
      <c r="S2404" s="88"/>
      <c r="T2404" s="88"/>
      <c r="U2404" s="88"/>
      <c r="V2404" s="88"/>
      <c r="W2404" s="88"/>
      <c r="X2404" s="88"/>
      <c r="Y2404" s="88"/>
      <c r="Z2404" s="88"/>
      <c r="AA2404" s="88"/>
      <c r="AB2404" s="88"/>
      <c r="AC2404" s="88"/>
      <c r="AD2404" s="88"/>
      <c r="AE2404" s="88"/>
      <c r="AF2404" s="88"/>
      <c r="AG2404" s="88"/>
      <c r="AH2404" s="88"/>
      <c r="AI2404" s="88"/>
      <c r="AJ2404" s="88"/>
      <c r="AK2404" s="88"/>
      <c r="AL2404" s="88"/>
      <c r="AM2404" s="88"/>
      <c r="AN2404" s="88"/>
      <c r="AO2404" s="88"/>
      <c r="AP2404" s="88"/>
      <c r="AQ2404" s="88"/>
      <c r="AR2404" s="88"/>
      <c r="AS2404" s="88"/>
      <c r="AT2404" s="88"/>
      <c r="AU2404" s="88"/>
      <c r="AV2404" s="88"/>
      <c r="AW2404" s="88"/>
      <c r="AX2404" s="88"/>
      <c r="AY2404" s="88"/>
      <c r="AZ2404" s="88"/>
      <c r="BA2404" s="88"/>
      <c r="BB2404" s="88"/>
      <c r="BC2404" s="88"/>
      <c r="BD2404" s="88"/>
      <c r="BE2404" s="88"/>
      <c r="BF2404" s="88"/>
      <c r="BG2404" s="88"/>
      <c r="BH2404" s="88"/>
      <c r="BI2404" s="88"/>
      <c r="BJ2404" s="88"/>
      <c r="BK2404" s="88"/>
      <c r="BL2404" s="88"/>
      <c r="BM2404" s="88"/>
      <c r="BN2404" s="88"/>
      <c r="BO2404" s="88"/>
      <c r="BP2404" s="88"/>
      <c r="BQ2404" s="88"/>
      <c r="BR2404" s="88"/>
      <c r="BS2404" s="88"/>
      <c r="BT2404" s="88"/>
      <c r="BU2404" s="88"/>
      <c r="BV2404" s="88"/>
      <c r="BW2404" s="88"/>
      <c r="BX2404" s="88"/>
      <c r="BY2404" s="88"/>
      <c r="BZ2404" s="88"/>
      <c r="CA2404" s="88"/>
      <c r="CB2404" s="88"/>
      <c r="CC2404" s="88"/>
      <c r="CD2404" s="88"/>
      <c r="CE2404" s="88"/>
      <c r="CF2404" s="88"/>
      <c r="CG2404" s="88"/>
      <c r="CH2404" s="88"/>
      <c r="CI2404" s="88"/>
      <c r="CJ2404" s="88"/>
      <c r="CK2404" s="88"/>
      <c r="CL2404" s="88"/>
      <c r="CM2404" s="88"/>
      <c r="CN2404" s="88"/>
      <c r="CO2404" s="88"/>
      <c r="CP2404" s="88"/>
      <c r="CQ2404" s="88"/>
      <c r="CR2404" s="88"/>
      <c r="CS2404" s="88"/>
      <c r="CT2404" s="88"/>
      <c r="CU2404" s="88"/>
      <c r="CV2404" s="88"/>
      <c r="CW2404" s="88"/>
      <c r="CX2404" s="88"/>
      <c r="CY2404" s="88"/>
    </row>
    <row r="2405" spans="2:103" x14ac:dyDescent="0.3">
      <c r="B2405" s="87"/>
      <c r="C2405" s="87"/>
      <c r="D2405" s="144"/>
      <c r="E2405" s="144"/>
      <c r="F2405" s="87"/>
      <c r="G2405" s="88"/>
      <c r="H2405" s="88"/>
      <c r="I2405" s="88"/>
      <c r="J2405" s="87"/>
      <c r="K2405" s="87"/>
      <c r="L2405" s="87"/>
      <c r="M2405" s="87"/>
      <c r="N2405" s="87"/>
      <c r="O2405" s="88"/>
      <c r="P2405" s="88"/>
      <c r="Q2405" s="88"/>
      <c r="R2405" s="88"/>
      <c r="S2405" s="88"/>
      <c r="T2405" s="88"/>
      <c r="U2405" s="88"/>
      <c r="V2405" s="88"/>
      <c r="W2405" s="88"/>
      <c r="X2405" s="88"/>
      <c r="Y2405" s="88"/>
      <c r="Z2405" s="88"/>
      <c r="AA2405" s="88"/>
      <c r="AB2405" s="88"/>
      <c r="AC2405" s="88"/>
      <c r="AD2405" s="88"/>
      <c r="AE2405" s="88"/>
      <c r="AF2405" s="88"/>
      <c r="AG2405" s="88"/>
      <c r="AH2405" s="88"/>
      <c r="AI2405" s="88"/>
      <c r="AJ2405" s="88"/>
      <c r="AK2405" s="88"/>
      <c r="AL2405" s="88"/>
      <c r="AM2405" s="88"/>
      <c r="AN2405" s="88"/>
      <c r="AO2405" s="88"/>
      <c r="AP2405" s="88"/>
      <c r="AQ2405" s="88"/>
      <c r="AR2405" s="88"/>
      <c r="AS2405" s="88"/>
      <c r="AT2405" s="88"/>
      <c r="AU2405" s="88"/>
      <c r="AV2405" s="88"/>
      <c r="AW2405" s="88"/>
      <c r="AX2405" s="88"/>
      <c r="AY2405" s="88"/>
      <c r="AZ2405" s="88"/>
      <c r="BA2405" s="88"/>
      <c r="BB2405" s="88"/>
      <c r="BC2405" s="88"/>
      <c r="BD2405" s="88"/>
      <c r="BE2405" s="88"/>
      <c r="BF2405" s="88"/>
      <c r="BG2405" s="88"/>
      <c r="BH2405" s="88"/>
      <c r="BI2405" s="88"/>
      <c r="BJ2405" s="88"/>
      <c r="BK2405" s="88"/>
      <c r="BL2405" s="88"/>
      <c r="BM2405" s="88"/>
      <c r="BN2405" s="88"/>
      <c r="BO2405" s="88"/>
      <c r="BP2405" s="88"/>
      <c r="BQ2405" s="88"/>
      <c r="BR2405" s="88"/>
      <c r="BS2405" s="88"/>
      <c r="BT2405" s="88"/>
      <c r="BU2405" s="88"/>
      <c r="BV2405" s="88"/>
      <c r="BW2405" s="88"/>
      <c r="BX2405" s="88"/>
      <c r="BY2405" s="88"/>
      <c r="BZ2405" s="88"/>
      <c r="CA2405" s="88"/>
      <c r="CB2405" s="88"/>
      <c r="CC2405" s="88"/>
      <c r="CD2405" s="88"/>
      <c r="CE2405" s="88"/>
      <c r="CF2405" s="88"/>
      <c r="CG2405" s="88"/>
      <c r="CH2405" s="88"/>
      <c r="CI2405" s="88"/>
      <c r="CJ2405" s="88"/>
      <c r="CK2405" s="88"/>
      <c r="CL2405" s="88"/>
      <c r="CM2405" s="88"/>
      <c r="CN2405" s="88"/>
      <c r="CO2405" s="88"/>
      <c r="CP2405" s="88"/>
      <c r="CQ2405" s="88"/>
      <c r="CR2405" s="88"/>
      <c r="CS2405" s="88"/>
      <c r="CT2405" s="88"/>
      <c r="CU2405" s="88"/>
      <c r="CV2405" s="88"/>
      <c r="CW2405" s="88"/>
      <c r="CX2405" s="88"/>
      <c r="CY2405" s="88"/>
    </row>
    <row r="2406" spans="2:103" x14ac:dyDescent="0.3">
      <c r="B2406" s="87"/>
      <c r="C2406" s="87"/>
      <c r="D2406" s="144"/>
      <c r="E2406" s="144"/>
      <c r="F2406" s="87"/>
      <c r="G2406" s="88"/>
      <c r="H2406" s="88"/>
      <c r="I2406" s="88"/>
      <c r="J2406" s="87"/>
      <c r="K2406" s="87"/>
      <c r="L2406" s="87"/>
      <c r="M2406" s="87"/>
      <c r="N2406" s="87"/>
      <c r="O2406" s="88"/>
      <c r="P2406" s="88"/>
      <c r="Q2406" s="88"/>
      <c r="R2406" s="88"/>
      <c r="S2406" s="88"/>
      <c r="T2406" s="88"/>
      <c r="U2406" s="88"/>
      <c r="V2406" s="88"/>
      <c r="W2406" s="88"/>
      <c r="X2406" s="88"/>
      <c r="Y2406" s="88"/>
      <c r="Z2406" s="88"/>
      <c r="AA2406" s="88"/>
      <c r="AB2406" s="88"/>
      <c r="AC2406" s="88"/>
      <c r="AD2406" s="88"/>
      <c r="AE2406" s="88"/>
      <c r="AF2406" s="88"/>
      <c r="AG2406" s="88"/>
      <c r="AH2406" s="88"/>
      <c r="AI2406" s="88"/>
      <c r="AJ2406" s="88"/>
      <c r="AK2406" s="88"/>
      <c r="AL2406" s="88"/>
      <c r="AM2406" s="88"/>
      <c r="AN2406" s="88"/>
      <c r="AO2406" s="88"/>
      <c r="AP2406" s="88"/>
      <c r="AQ2406" s="88"/>
      <c r="AR2406" s="88"/>
      <c r="AS2406" s="88"/>
      <c r="AT2406" s="88"/>
      <c r="AU2406" s="88"/>
      <c r="AV2406" s="88"/>
      <c r="AW2406" s="88"/>
      <c r="AX2406" s="88"/>
      <c r="AY2406" s="88"/>
      <c r="AZ2406" s="88"/>
      <c r="BA2406" s="88"/>
      <c r="BB2406" s="88"/>
      <c r="BC2406" s="88"/>
      <c r="BD2406" s="88"/>
      <c r="BE2406" s="88"/>
      <c r="BF2406" s="88"/>
      <c r="BG2406" s="88"/>
      <c r="BH2406" s="88"/>
      <c r="BI2406" s="88"/>
      <c r="BJ2406" s="88"/>
      <c r="BK2406" s="88"/>
      <c r="BL2406" s="88"/>
      <c r="BM2406" s="88"/>
      <c r="BN2406" s="88"/>
      <c r="BO2406" s="88"/>
      <c r="BP2406" s="88"/>
      <c r="BQ2406" s="88"/>
      <c r="BR2406" s="88"/>
      <c r="BS2406" s="88"/>
      <c r="BT2406" s="88"/>
      <c r="BU2406" s="88"/>
      <c r="BV2406" s="88"/>
      <c r="BW2406" s="88"/>
      <c r="BX2406" s="88"/>
      <c r="BY2406" s="88"/>
      <c r="BZ2406" s="88"/>
      <c r="CA2406" s="88"/>
      <c r="CB2406" s="88"/>
      <c r="CC2406" s="88"/>
      <c r="CD2406" s="88"/>
      <c r="CE2406" s="88"/>
      <c r="CF2406" s="88"/>
      <c r="CG2406" s="88"/>
      <c r="CH2406" s="88"/>
      <c r="CI2406" s="88"/>
      <c r="CJ2406" s="88"/>
      <c r="CK2406" s="88"/>
      <c r="CL2406" s="88"/>
      <c r="CM2406" s="88"/>
      <c r="CN2406" s="88"/>
      <c r="CO2406" s="88"/>
      <c r="CP2406" s="88"/>
      <c r="CQ2406" s="88"/>
      <c r="CR2406" s="88"/>
      <c r="CS2406" s="88"/>
      <c r="CT2406" s="88"/>
      <c r="CU2406" s="88"/>
      <c r="CV2406" s="88"/>
      <c r="CW2406" s="88"/>
      <c r="CX2406" s="88"/>
      <c r="CY2406" s="88"/>
    </row>
    <row r="2407" spans="2:103" x14ac:dyDescent="0.3">
      <c r="B2407" s="87"/>
      <c r="C2407" s="87"/>
      <c r="D2407" s="144"/>
      <c r="E2407" s="144"/>
      <c r="F2407" s="87"/>
      <c r="G2407" s="88"/>
      <c r="H2407" s="88"/>
      <c r="I2407" s="88"/>
      <c r="J2407" s="87"/>
      <c r="K2407" s="87"/>
      <c r="L2407" s="87"/>
      <c r="M2407" s="87"/>
      <c r="N2407" s="87"/>
      <c r="O2407" s="88"/>
      <c r="P2407" s="88"/>
      <c r="Q2407" s="88"/>
      <c r="R2407" s="88"/>
      <c r="S2407" s="88"/>
      <c r="T2407" s="88"/>
      <c r="U2407" s="88"/>
      <c r="V2407" s="88"/>
      <c r="W2407" s="88"/>
      <c r="X2407" s="88"/>
      <c r="Y2407" s="88"/>
      <c r="Z2407" s="88"/>
      <c r="AA2407" s="88"/>
      <c r="AB2407" s="88"/>
      <c r="AC2407" s="88"/>
      <c r="AD2407" s="88"/>
      <c r="AE2407" s="88"/>
      <c r="AF2407" s="88"/>
      <c r="AG2407" s="88"/>
      <c r="AH2407" s="88"/>
      <c r="AI2407" s="88"/>
      <c r="AJ2407" s="88"/>
      <c r="AK2407" s="88"/>
      <c r="AL2407" s="88"/>
      <c r="AM2407" s="88"/>
      <c r="AN2407" s="88"/>
      <c r="AO2407" s="88"/>
      <c r="AP2407" s="88"/>
      <c r="AQ2407" s="88"/>
      <c r="AR2407" s="88"/>
      <c r="AS2407" s="88"/>
      <c r="AT2407" s="88"/>
      <c r="AU2407" s="88"/>
      <c r="AV2407" s="88"/>
      <c r="AW2407" s="88"/>
      <c r="AX2407" s="88"/>
      <c r="AY2407" s="88"/>
      <c r="AZ2407" s="88"/>
      <c r="BA2407" s="88"/>
      <c r="BB2407" s="88"/>
      <c r="BC2407" s="88"/>
      <c r="BD2407" s="88"/>
      <c r="BE2407" s="88"/>
      <c r="BF2407" s="88"/>
      <c r="BG2407" s="88"/>
      <c r="BH2407" s="88"/>
      <c r="BI2407" s="88"/>
      <c r="BJ2407" s="88"/>
      <c r="BK2407" s="88"/>
      <c r="BL2407" s="88"/>
      <c r="BM2407" s="88"/>
      <c r="BN2407" s="88"/>
      <c r="BO2407" s="88"/>
      <c r="BP2407" s="88"/>
      <c r="BQ2407" s="88"/>
      <c r="BR2407" s="88"/>
      <c r="BS2407" s="88"/>
      <c r="BT2407" s="88"/>
      <c r="BU2407" s="88"/>
      <c r="BV2407" s="88"/>
      <c r="BW2407" s="88"/>
      <c r="BX2407" s="88"/>
      <c r="BY2407" s="88"/>
      <c r="BZ2407" s="88"/>
      <c r="CA2407" s="88"/>
      <c r="CB2407" s="88"/>
      <c r="CC2407" s="88"/>
      <c r="CD2407" s="88"/>
      <c r="CE2407" s="88"/>
      <c r="CF2407" s="88"/>
      <c r="CG2407" s="88"/>
      <c r="CH2407" s="88"/>
      <c r="CI2407" s="88"/>
      <c r="CJ2407" s="88"/>
      <c r="CK2407" s="88"/>
      <c r="CL2407" s="88"/>
      <c r="CM2407" s="88"/>
      <c r="CN2407" s="88"/>
      <c r="CO2407" s="88"/>
      <c r="CP2407" s="88"/>
      <c r="CQ2407" s="88"/>
      <c r="CR2407" s="88"/>
      <c r="CS2407" s="88"/>
      <c r="CT2407" s="88"/>
      <c r="CU2407" s="88"/>
      <c r="CV2407" s="88"/>
      <c r="CW2407" s="88"/>
      <c r="CX2407" s="88"/>
      <c r="CY2407" s="88"/>
    </row>
    <row r="2408" spans="2:103" x14ac:dyDescent="0.3">
      <c r="B2408" s="87"/>
      <c r="C2408" s="87"/>
      <c r="D2408" s="144"/>
      <c r="E2408" s="144"/>
      <c r="F2408" s="87"/>
      <c r="G2408" s="88"/>
      <c r="H2408" s="88"/>
      <c r="I2408" s="88"/>
      <c r="J2408" s="87"/>
      <c r="K2408" s="87"/>
      <c r="L2408" s="87"/>
      <c r="M2408" s="87"/>
      <c r="N2408" s="87"/>
      <c r="O2408" s="88"/>
      <c r="P2408" s="88"/>
      <c r="Q2408" s="88"/>
      <c r="R2408" s="88"/>
      <c r="S2408" s="88"/>
      <c r="T2408" s="88"/>
      <c r="U2408" s="88"/>
      <c r="V2408" s="88"/>
      <c r="W2408" s="88"/>
      <c r="X2408" s="88"/>
      <c r="Y2408" s="88"/>
      <c r="Z2408" s="88"/>
      <c r="AA2408" s="88"/>
      <c r="AB2408" s="88"/>
      <c r="AC2408" s="88"/>
      <c r="AD2408" s="88"/>
      <c r="AE2408" s="88"/>
      <c r="AF2408" s="88"/>
      <c r="AG2408" s="88"/>
      <c r="AH2408" s="88"/>
      <c r="AI2408" s="88"/>
      <c r="AJ2408" s="88"/>
      <c r="AK2408" s="88"/>
      <c r="AL2408" s="88"/>
      <c r="AM2408" s="88"/>
      <c r="AN2408" s="88"/>
      <c r="AO2408" s="88"/>
      <c r="AP2408" s="88"/>
      <c r="AQ2408" s="88"/>
      <c r="AR2408" s="88"/>
      <c r="AS2408" s="88"/>
      <c r="AT2408" s="88"/>
      <c r="AU2408" s="88"/>
      <c r="AV2408" s="88"/>
      <c r="AW2408" s="88"/>
      <c r="AX2408" s="88"/>
      <c r="AY2408" s="88"/>
      <c r="AZ2408" s="88"/>
      <c r="BA2408" s="88"/>
      <c r="BB2408" s="88"/>
      <c r="BC2408" s="88"/>
      <c r="BD2408" s="88"/>
      <c r="BE2408" s="88"/>
      <c r="BF2408" s="88"/>
      <c r="BG2408" s="88"/>
      <c r="BH2408" s="88"/>
      <c r="BI2408" s="88"/>
      <c r="BJ2408" s="88"/>
      <c r="BK2408" s="88"/>
      <c r="BL2408" s="88"/>
      <c r="BM2408" s="88"/>
      <c r="BN2408" s="88"/>
      <c r="BO2408" s="88"/>
      <c r="BP2408" s="88"/>
      <c r="BQ2408" s="88"/>
      <c r="BR2408" s="88"/>
      <c r="BS2408" s="88"/>
      <c r="BT2408" s="88"/>
      <c r="BU2408" s="88"/>
      <c r="BV2408" s="88"/>
      <c r="BW2408" s="88"/>
      <c r="BX2408" s="88"/>
      <c r="BY2408" s="88"/>
      <c r="BZ2408" s="88"/>
      <c r="CA2408" s="88"/>
      <c r="CB2408" s="88"/>
      <c r="CC2408" s="88"/>
      <c r="CD2408" s="88"/>
      <c r="CE2408" s="88"/>
      <c r="CF2408" s="88"/>
      <c r="CG2408" s="88"/>
      <c r="CH2408" s="88"/>
      <c r="CI2408" s="88"/>
      <c r="CJ2408" s="88"/>
      <c r="CK2408" s="88"/>
      <c r="CL2408" s="88"/>
      <c r="CM2408" s="88"/>
      <c r="CN2408" s="88"/>
      <c r="CO2408" s="88"/>
      <c r="CP2408" s="88"/>
      <c r="CQ2408" s="88"/>
      <c r="CR2408" s="88"/>
      <c r="CS2408" s="88"/>
      <c r="CT2408" s="88"/>
      <c r="CU2408" s="88"/>
      <c r="CV2408" s="88"/>
      <c r="CW2408" s="88"/>
      <c r="CX2408" s="88"/>
      <c r="CY2408" s="88"/>
    </row>
    <row r="2409" spans="2:103" x14ac:dyDescent="0.3">
      <c r="B2409" s="87"/>
      <c r="C2409" s="87"/>
      <c r="D2409" s="144"/>
      <c r="E2409" s="144"/>
      <c r="F2409" s="87"/>
      <c r="G2409" s="88"/>
      <c r="H2409" s="88"/>
      <c r="I2409" s="88"/>
      <c r="J2409" s="87"/>
      <c r="K2409" s="87"/>
      <c r="L2409" s="87"/>
      <c r="M2409" s="87"/>
      <c r="N2409" s="87"/>
      <c r="O2409" s="88"/>
      <c r="P2409" s="88"/>
      <c r="Q2409" s="88"/>
      <c r="R2409" s="88"/>
      <c r="S2409" s="88"/>
      <c r="T2409" s="88"/>
      <c r="U2409" s="88"/>
      <c r="V2409" s="88"/>
      <c r="W2409" s="88"/>
      <c r="X2409" s="88"/>
      <c r="Y2409" s="88"/>
      <c r="Z2409" s="88"/>
      <c r="AA2409" s="88"/>
      <c r="AB2409" s="88"/>
      <c r="AC2409" s="88"/>
      <c r="AD2409" s="88"/>
      <c r="AE2409" s="88"/>
      <c r="AF2409" s="88"/>
      <c r="AG2409" s="88"/>
      <c r="AH2409" s="88"/>
      <c r="AI2409" s="88"/>
      <c r="AJ2409" s="88"/>
      <c r="AK2409" s="88"/>
      <c r="AL2409" s="88"/>
      <c r="AM2409" s="88"/>
      <c r="AN2409" s="88"/>
      <c r="AO2409" s="88"/>
      <c r="AP2409" s="88"/>
      <c r="AQ2409" s="88"/>
      <c r="AR2409" s="88"/>
      <c r="AS2409" s="88"/>
      <c r="AT2409" s="88"/>
      <c r="AU2409" s="88"/>
      <c r="AV2409" s="88"/>
      <c r="AW2409" s="88"/>
      <c r="AX2409" s="88"/>
      <c r="AY2409" s="88"/>
      <c r="AZ2409" s="88"/>
      <c r="BA2409" s="88"/>
      <c r="BB2409" s="88"/>
      <c r="BC2409" s="88"/>
      <c r="BD2409" s="88"/>
      <c r="BE2409" s="88"/>
      <c r="BF2409" s="88"/>
      <c r="BG2409" s="88"/>
      <c r="BH2409" s="88"/>
      <c r="BI2409" s="88"/>
      <c r="BJ2409" s="88"/>
      <c r="BK2409" s="88"/>
      <c r="BL2409" s="88"/>
      <c r="BM2409" s="88"/>
      <c r="BN2409" s="88"/>
      <c r="BO2409" s="88"/>
      <c r="BP2409" s="88"/>
      <c r="BQ2409" s="88"/>
      <c r="BR2409" s="88"/>
      <c r="BS2409" s="88"/>
      <c r="BT2409" s="88"/>
      <c r="BU2409" s="88"/>
      <c r="BV2409" s="88"/>
      <c r="BW2409" s="88"/>
      <c r="BX2409" s="88"/>
      <c r="BY2409" s="88"/>
      <c r="BZ2409" s="88"/>
      <c r="CA2409" s="88"/>
      <c r="CB2409" s="88"/>
      <c r="CC2409" s="88"/>
      <c r="CD2409" s="88"/>
      <c r="CE2409" s="88"/>
      <c r="CF2409" s="88"/>
      <c r="CG2409" s="88"/>
      <c r="CH2409" s="88"/>
      <c r="CI2409" s="88"/>
      <c r="CJ2409" s="88"/>
      <c r="CK2409" s="88"/>
      <c r="CL2409" s="88"/>
      <c r="CM2409" s="88"/>
      <c r="CN2409" s="88"/>
      <c r="CO2409" s="88"/>
      <c r="CP2409" s="88"/>
      <c r="CQ2409" s="88"/>
      <c r="CR2409" s="88"/>
      <c r="CS2409" s="88"/>
      <c r="CT2409" s="88"/>
      <c r="CU2409" s="88"/>
      <c r="CV2409" s="88"/>
      <c r="CW2409" s="88"/>
      <c r="CX2409" s="88"/>
      <c r="CY2409" s="88"/>
    </row>
    <row r="2410" spans="2:103" x14ac:dyDescent="0.3">
      <c r="B2410" s="87"/>
      <c r="C2410" s="87"/>
      <c r="D2410" s="144"/>
      <c r="E2410" s="144"/>
      <c r="F2410" s="87"/>
      <c r="G2410" s="88"/>
      <c r="H2410" s="88"/>
      <c r="I2410" s="88"/>
      <c r="J2410" s="87"/>
      <c r="K2410" s="87"/>
      <c r="L2410" s="87"/>
      <c r="M2410" s="87"/>
      <c r="N2410" s="87"/>
      <c r="O2410" s="88"/>
      <c r="P2410" s="88"/>
      <c r="Q2410" s="88"/>
      <c r="R2410" s="88"/>
      <c r="S2410" s="88"/>
      <c r="T2410" s="88"/>
      <c r="U2410" s="88"/>
      <c r="V2410" s="88"/>
      <c r="W2410" s="88"/>
      <c r="X2410" s="88"/>
      <c r="Y2410" s="88"/>
      <c r="Z2410" s="88"/>
      <c r="AA2410" s="88"/>
      <c r="AB2410" s="88"/>
      <c r="AC2410" s="88"/>
      <c r="AD2410" s="88"/>
      <c r="AE2410" s="88"/>
      <c r="AF2410" s="88"/>
      <c r="AG2410" s="88"/>
      <c r="AH2410" s="88"/>
      <c r="AI2410" s="88"/>
      <c r="AJ2410" s="88"/>
      <c r="AK2410" s="88"/>
      <c r="AL2410" s="88"/>
      <c r="AM2410" s="88"/>
      <c r="AN2410" s="88"/>
      <c r="AO2410" s="88"/>
      <c r="AP2410" s="88"/>
      <c r="AQ2410" s="88"/>
      <c r="AR2410" s="88"/>
      <c r="AS2410" s="88"/>
      <c r="AT2410" s="88"/>
      <c r="AU2410" s="88"/>
      <c r="AV2410" s="88"/>
      <c r="AW2410" s="88"/>
      <c r="AX2410" s="88"/>
      <c r="AY2410" s="88"/>
      <c r="AZ2410" s="88"/>
      <c r="BA2410" s="88"/>
      <c r="BB2410" s="88"/>
      <c r="BC2410" s="88"/>
      <c r="BD2410" s="88"/>
      <c r="BE2410" s="88"/>
      <c r="BF2410" s="88"/>
      <c r="BG2410" s="88"/>
      <c r="BH2410" s="88"/>
      <c r="BI2410" s="88"/>
      <c r="BJ2410" s="88"/>
      <c r="BK2410" s="88"/>
      <c r="BL2410" s="88"/>
      <c r="BM2410" s="88"/>
      <c r="BN2410" s="88"/>
      <c r="BO2410" s="88"/>
      <c r="BP2410" s="88"/>
      <c r="BQ2410" s="88"/>
      <c r="BR2410" s="88"/>
      <c r="BS2410" s="88"/>
      <c r="BT2410" s="88"/>
      <c r="BU2410" s="88"/>
      <c r="BV2410" s="88"/>
      <c r="BW2410" s="88"/>
      <c r="BX2410" s="88"/>
      <c r="BY2410" s="88"/>
      <c r="BZ2410" s="88"/>
      <c r="CA2410" s="88"/>
      <c r="CB2410" s="88"/>
      <c r="CC2410" s="88"/>
      <c r="CD2410" s="88"/>
      <c r="CE2410" s="88"/>
      <c r="CF2410" s="88"/>
      <c r="CG2410" s="88"/>
      <c r="CH2410" s="88"/>
      <c r="CI2410" s="88"/>
      <c r="CJ2410" s="88"/>
      <c r="CK2410" s="88"/>
      <c r="CL2410" s="88"/>
      <c r="CM2410" s="88"/>
      <c r="CN2410" s="88"/>
      <c r="CO2410" s="88"/>
      <c r="CP2410" s="88"/>
      <c r="CQ2410" s="88"/>
      <c r="CR2410" s="88"/>
      <c r="CS2410" s="88"/>
      <c r="CT2410" s="88"/>
      <c r="CU2410" s="88"/>
      <c r="CV2410" s="88"/>
      <c r="CW2410" s="88"/>
      <c r="CX2410" s="88"/>
      <c r="CY2410" s="88"/>
    </row>
    <row r="2411" spans="2:103" x14ac:dyDescent="0.3">
      <c r="B2411" s="87"/>
      <c r="C2411" s="87"/>
      <c r="D2411" s="144"/>
      <c r="E2411" s="144"/>
      <c r="F2411" s="87"/>
      <c r="G2411" s="88"/>
      <c r="H2411" s="88"/>
      <c r="I2411" s="88"/>
      <c r="J2411" s="87"/>
      <c r="K2411" s="87"/>
      <c r="L2411" s="87"/>
      <c r="M2411" s="87"/>
      <c r="N2411" s="87"/>
      <c r="O2411" s="88"/>
      <c r="P2411" s="88"/>
      <c r="Q2411" s="88"/>
      <c r="R2411" s="88"/>
      <c r="S2411" s="88"/>
      <c r="T2411" s="88"/>
      <c r="U2411" s="88"/>
      <c r="V2411" s="88"/>
      <c r="W2411" s="88"/>
      <c r="X2411" s="88"/>
      <c r="Y2411" s="88"/>
      <c r="Z2411" s="88"/>
      <c r="AA2411" s="88"/>
      <c r="AB2411" s="88"/>
      <c r="AC2411" s="88"/>
      <c r="AD2411" s="88"/>
      <c r="AE2411" s="88"/>
      <c r="AF2411" s="88"/>
      <c r="AG2411" s="88"/>
      <c r="AH2411" s="88"/>
      <c r="AI2411" s="88"/>
      <c r="AJ2411" s="88"/>
      <c r="AK2411" s="88"/>
      <c r="AL2411" s="88"/>
      <c r="AM2411" s="88"/>
      <c r="AN2411" s="88"/>
      <c r="AO2411" s="88"/>
      <c r="AP2411" s="88"/>
      <c r="AQ2411" s="88"/>
      <c r="AR2411" s="88"/>
      <c r="AS2411" s="88"/>
      <c r="AT2411" s="88"/>
      <c r="AU2411" s="88"/>
      <c r="AV2411" s="88"/>
      <c r="AW2411" s="88"/>
      <c r="AX2411" s="88"/>
      <c r="AY2411" s="88"/>
      <c r="AZ2411" s="88"/>
      <c r="BA2411" s="88"/>
      <c r="BB2411" s="88"/>
      <c r="BC2411" s="88"/>
      <c r="BD2411" s="88"/>
      <c r="BE2411" s="88"/>
      <c r="BF2411" s="88"/>
      <c r="BG2411" s="88"/>
      <c r="BH2411" s="88"/>
      <c r="BI2411" s="88"/>
      <c r="BJ2411" s="88"/>
      <c r="BK2411" s="88"/>
      <c r="BL2411" s="88"/>
      <c r="BM2411" s="88"/>
      <c r="BN2411" s="88"/>
      <c r="BO2411" s="88"/>
      <c r="BP2411" s="88"/>
      <c r="BQ2411" s="88"/>
      <c r="BR2411" s="88"/>
      <c r="BS2411" s="88"/>
      <c r="BT2411" s="88"/>
      <c r="BU2411" s="88"/>
      <c r="BV2411" s="88"/>
      <c r="BW2411" s="88"/>
      <c r="BX2411" s="88"/>
      <c r="BY2411" s="88"/>
      <c r="BZ2411" s="88"/>
      <c r="CA2411" s="88"/>
      <c r="CB2411" s="88"/>
      <c r="CC2411" s="88"/>
      <c r="CD2411" s="88"/>
      <c r="CE2411" s="88"/>
      <c r="CF2411" s="88"/>
      <c r="CG2411" s="88"/>
      <c r="CH2411" s="88"/>
      <c r="CI2411" s="88"/>
      <c r="CJ2411" s="88"/>
      <c r="CK2411" s="88"/>
      <c r="CL2411" s="88"/>
      <c r="CM2411" s="88"/>
      <c r="CN2411" s="88"/>
      <c r="CO2411" s="88"/>
      <c r="CP2411" s="88"/>
      <c r="CQ2411" s="88"/>
      <c r="CR2411" s="88"/>
      <c r="CS2411" s="88"/>
      <c r="CT2411" s="88"/>
      <c r="CU2411" s="88"/>
      <c r="CV2411" s="88"/>
      <c r="CW2411" s="88"/>
      <c r="CX2411" s="88"/>
      <c r="CY2411" s="88"/>
    </row>
    <row r="2412" spans="2:103" x14ac:dyDescent="0.3">
      <c r="B2412" s="87"/>
      <c r="C2412" s="87"/>
      <c r="D2412" s="144"/>
      <c r="E2412" s="144"/>
      <c r="F2412" s="87"/>
      <c r="G2412" s="88"/>
      <c r="H2412" s="88"/>
      <c r="I2412" s="88"/>
      <c r="J2412" s="87"/>
      <c r="K2412" s="87"/>
      <c r="L2412" s="87"/>
      <c r="M2412" s="87"/>
      <c r="N2412" s="87"/>
      <c r="O2412" s="88"/>
      <c r="P2412" s="88"/>
      <c r="Q2412" s="88"/>
      <c r="R2412" s="88"/>
      <c r="S2412" s="88"/>
      <c r="T2412" s="88"/>
      <c r="U2412" s="88"/>
      <c r="V2412" s="88"/>
      <c r="W2412" s="88"/>
      <c r="X2412" s="88"/>
      <c r="Y2412" s="88"/>
      <c r="Z2412" s="88"/>
      <c r="AA2412" s="88"/>
      <c r="AB2412" s="88"/>
      <c r="AC2412" s="88"/>
      <c r="AD2412" s="88"/>
      <c r="AE2412" s="88"/>
      <c r="AF2412" s="88"/>
      <c r="AG2412" s="88"/>
      <c r="AH2412" s="88"/>
      <c r="AI2412" s="88"/>
      <c r="AJ2412" s="88"/>
      <c r="AK2412" s="88"/>
      <c r="AL2412" s="88"/>
      <c r="AM2412" s="88"/>
      <c r="AN2412" s="88"/>
      <c r="AO2412" s="88"/>
      <c r="AP2412" s="88"/>
      <c r="AQ2412" s="88"/>
      <c r="AR2412" s="88"/>
      <c r="AS2412" s="88"/>
      <c r="AT2412" s="88"/>
      <c r="AU2412" s="88"/>
      <c r="AV2412" s="88"/>
      <c r="AW2412" s="88"/>
      <c r="AX2412" s="88"/>
      <c r="AY2412" s="88"/>
      <c r="AZ2412" s="88"/>
      <c r="BA2412" s="88"/>
      <c r="BB2412" s="88"/>
      <c r="BC2412" s="88"/>
      <c r="BD2412" s="88"/>
      <c r="BE2412" s="88"/>
      <c r="BF2412" s="88"/>
      <c r="BG2412" s="88"/>
      <c r="BH2412" s="88"/>
      <c r="BI2412" s="88"/>
      <c r="BJ2412" s="88"/>
      <c r="BK2412" s="88"/>
      <c r="BL2412" s="88"/>
      <c r="BM2412" s="88"/>
      <c r="BN2412" s="88"/>
      <c r="BO2412" s="88"/>
      <c r="BP2412" s="88"/>
      <c r="BQ2412" s="88"/>
      <c r="BR2412" s="88"/>
      <c r="BS2412" s="88"/>
      <c r="BT2412" s="88"/>
      <c r="BU2412" s="88"/>
      <c r="BV2412" s="88"/>
      <c r="BW2412" s="88"/>
      <c r="BX2412" s="88"/>
      <c r="BY2412" s="88"/>
      <c r="BZ2412" s="88"/>
      <c r="CA2412" s="88"/>
      <c r="CB2412" s="88"/>
      <c r="CC2412" s="88"/>
      <c r="CD2412" s="88"/>
      <c r="CE2412" s="88"/>
      <c r="CF2412" s="88"/>
      <c r="CG2412" s="88"/>
      <c r="CH2412" s="88"/>
      <c r="CI2412" s="88"/>
      <c r="CJ2412" s="88"/>
      <c r="CK2412" s="88"/>
      <c r="CL2412" s="88"/>
      <c r="CM2412" s="88"/>
      <c r="CN2412" s="88"/>
      <c r="CO2412" s="88"/>
      <c r="CP2412" s="88"/>
      <c r="CQ2412" s="88"/>
      <c r="CR2412" s="88"/>
      <c r="CS2412" s="88"/>
      <c r="CT2412" s="88"/>
      <c r="CU2412" s="88"/>
      <c r="CV2412" s="88"/>
      <c r="CW2412" s="88"/>
      <c r="CX2412" s="88"/>
      <c r="CY2412" s="88"/>
    </row>
    <row r="2413" spans="2:103" x14ac:dyDescent="0.3">
      <c r="B2413" s="87"/>
      <c r="C2413" s="87"/>
      <c r="D2413" s="144"/>
      <c r="E2413" s="144"/>
      <c r="F2413" s="87"/>
      <c r="G2413" s="88"/>
      <c r="H2413" s="88"/>
      <c r="I2413" s="88"/>
      <c r="J2413" s="87"/>
      <c r="K2413" s="87"/>
      <c r="L2413" s="87"/>
      <c r="M2413" s="87"/>
      <c r="N2413" s="87"/>
      <c r="O2413" s="88"/>
      <c r="P2413" s="88"/>
      <c r="Q2413" s="88"/>
      <c r="R2413" s="88"/>
      <c r="S2413" s="88"/>
      <c r="T2413" s="88"/>
      <c r="U2413" s="88"/>
      <c r="V2413" s="88"/>
      <c r="W2413" s="88"/>
      <c r="X2413" s="88"/>
      <c r="Y2413" s="88"/>
      <c r="Z2413" s="88"/>
      <c r="AA2413" s="88"/>
      <c r="AB2413" s="88"/>
      <c r="AC2413" s="88"/>
      <c r="AD2413" s="88"/>
      <c r="AE2413" s="88"/>
      <c r="AF2413" s="88"/>
      <c r="AG2413" s="88"/>
      <c r="AH2413" s="88"/>
      <c r="AI2413" s="88"/>
      <c r="AJ2413" s="88"/>
      <c r="AK2413" s="88"/>
      <c r="AL2413" s="88"/>
      <c r="AM2413" s="88"/>
      <c r="AN2413" s="88"/>
      <c r="AO2413" s="88"/>
      <c r="AP2413" s="88"/>
      <c r="AQ2413" s="88"/>
      <c r="AR2413" s="88"/>
      <c r="AS2413" s="88"/>
      <c r="AT2413" s="88"/>
      <c r="AU2413" s="88"/>
      <c r="AV2413" s="88"/>
      <c r="AW2413" s="88"/>
      <c r="AX2413" s="88"/>
      <c r="AY2413" s="88"/>
      <c r="AZ2413" s="88"/>
      <c r="BA2413" s="88"/>
      <c r="BB2413" s="88"/>
      <c r="BC2413" s="88"/>
      <c r="BD2413" s="88"/>
      <c r="BE2413" s="88"/>
      <c r="BF2413" s="88"/>
      <c r="BG2413" s="88"/>
      <c r="BH2413" s="88"/>
      <c r="BI2413" s="88"/>
      <c r="BJ2413" s="88"/>
      <c r="BK2413" s="88"/>
      <c r="BL2413" s="88"/>
      <c r="BM2413" s="88"/>
      <c r="BN2413" s="88"/>
      <c r="BO2413" s="88"/>
      <c r="BP2413" s="88"/>
      <c r="BQ2413" s="88"/>
      <c r="BR2413" s="88"/>
      <c r="BS2413" s="88"/>
      <c r="BT2413" s="88"/>
      <c r="BU2413" s="88"/>
      <c r="BV2413" s="88"/>
      <c r="BW2413" s="88"/>
      <c r="BX2413" s="88"/>
      <c r="BY2413" s="88"/>
      <c r="BZ2413" s="88"/>
      <c r="CA2413" s="88"/>
      <c r="CB2413" s="88"/>
      <c r="CC2413" s="88"/>
      <c r="CD2413" s="88"/>
      <c r="CE2413" s="88"/>
      <c r="CF2413" s="88"/>
      <c r="CG2413" s="88"/>
      <c r="CH2413" s="88"/>
      <c r="CI2413" s="88"/>
      <c r="CJ2413" s="88"/>
      <c r="CK2413" s="88"/>
      <c r="CL2413" s="88"/>
      <c r="CM2413" s="88"/>
      <c r="CN2413" s="88"/>
      <c r="CO2413" s="88"/>
      <c r="CP2413" s="88"/>
      <c r="CQ2413" s="88"/>
      <c r="CR2413" s="88"/>
      <c r="CS2413" s="88"/>
      <c r="CT2413" s="88"/>
      <c r="CU2413" s="88"/>
      <c r="CV2413" s="88"/>
      <c r="CW2413" s="88"/>
      <c r="CX2413" s="88"/>
      <c r="CY2413" s="88"/>
    </row>
    <row r="2414" spans="2:103" x14ac:dyDescent="0.3">
      <c r="B2414" s="87"/>
      <c r="C2414" s="87"/>
      <c r="D2414" s="144"/>
      <c r="E2414" s="144"/>
      <c r="F2414" s="87"/>
      <c r="G2414" s="88"/>
      <c r="H2414" s="88"/>
      <c r="I2414" s="88"/>
      <c r="J2414" s="87"/>
      <c r="K2414" s="87"/>
      <c r="L2414" s="87"/>
      <c r="M2414" s="87"/>
      <c r="N2414" s="87"/>
      <c r="O2414" s="88"/>
      <c r="P2414" s="88"/>
      <c r="Q2414" s="88"/>
      <c r="R2414" s="88"/>
      <c r="S2414" s="88"/>
      <c r="T2414" s="88"/>
      <c r="U2414" s="88"/>
      <c r="V2414" s="88"/>
      <c r="W2414" s="88"/>
      <c r="X2414" s="88"/>
      <c r="Y2414" s="88"/>
      <c r="Z2414" s="88"/>
      <c r="AA2414" s="88"/>
      <c r="AB2414" s="88"/>
      <c r="AC2414" s="88"/>
      <c r="AD2414" s="88"/>
      <c r="AE2414" s="88"/>
      <c r="AF2414" s="88"/>
      <c r="AG2414" s="88"/>
      <c r="AH2414" s="88"/>
      <c r="AI2414" s="88"/>
      <c r="AJ2414" s="88"/>
      <c r="AK2414" s="88"/>
      <c r="AL2414" s="88"/>
      <c r="AM2414" s="88"/>
      <c r="AN2414" s="88"/>
      <c r="AO2414" s="88"/>
      <c r="AP2414" s="88"/>
      <c r="AQ2414" s="88"/>
      <c r="AR2414" s="88"/>
      <c r="AS2414" s="88"/>
      <c r="AT2414" s="88"/>
      <c r="AU2414" s="88"/>
      <c r="AV2414" s="88"/>
      <c r="AW2414" s="88"/>
      <c r="AX2414" s="88"/>
      <c r="AY2414" s="88"/>
      <c r="AZ2414" s="88"/>
      <c r="BA2414" s="88"/>
      <c r="BB2414" s="88"/>
      <c r="BC2414" s="88"/>
      <c r="BD2414" s="88"/>
      <c r="BE2414" s="88"/>
      <c r="BF2414" s="88"/>
      <c r="BG2414" s="88"/>
      <c r="BH2414" s="88"/>
      <c r="BI2414" s="88"/>
      <c r="BJ2414" s="88"/>
      <c r="BK2414" s="88"/>
      <c r="BL2414" s="88"/>
      <c r="BM2414" s="88"/>
      <c r="BN2414" s="88"/>
      <c r="BO2414" s="88"/>
      <c r="BP2414" s="88"/>
      <c r="BQ2414" s="88"/>
      <c r="BR2414" s="88"/>
      <c r="BS2414" s="88"/>
      <c r="BT2414" s="88"/>
      <c r="BU2414" s="88"/>
      <c r="BV2414" s="88"/>
      <c r="BW2414" s="88"/>
      <c r="BX2414" s="88"/>
      <c r="BY2414" s="88"/>
      <c r="BZ2414" s="88"/>
      <c r="CA2414" s="88"/>
      <c r="CB2414" s="88"/>
      <c r="CC2414" s="88"/>
      <c r="CD2414" s="88"/>
      <c r="CE2414" s="88"/>
      <c r="CF2414" s="88"/>
      <c r="CG2414" s="88"/>
      <c r="CH2414" s="88"/>
      <c r="CI2414" s="88"/>
      <c r="CJ2414" s="88"/>
      <c r="CK2414" s="88"/>
      <c r="CL2414" s="88"/>
      <c r="CM2414" s="88"/>
      <c r="CN2414" s="88"/>
      <c r="CO2414" s="88"/>
      <c r="CP2414" s="88"/>
      <c r="CQ2414" s="88"/>
      <c r="CR2414" s="88"/>
      <c r="CS2414" s="88"/>
      <c r="CT2414" s="88"/>
      <c r="CU2414" s="88"/>
      <c r="CV2414" s="88"/>
      <c r="CW2414" s="88"/>
      <c r="CX2414" s="88"/>
      <c r="CY2414" s="88"/>
    </row>
    <row r="2415" spans="2:103" x14ac:dyDescent="0.3">
      <c r="B2415" s="87"/>
      <c r="C2415" s="87"/>
      <c r="D2415" s="144"/>
      <c r="E2415" s="144"/>
      <c r="F2415" s="87"/>
      <c r="G2415" s="88"/>
      <c r="H2415" s="88"/>
      <c r="I2415" s="88"/>
      <c r="J2415" s="87"/>
      <c r="K2415" s="87"/>
      <c r="L2415" s="87"/>
      <c r="M2415" s="87"/>
      <c r="N2415" s="87"/>
      <c r="O2415" s="88"/>
      <c r="P2415" s="88"/>
      <c r="Q2415" s="88"/>
      <c r="R2415" s="88"/>
      <c r="S2415" s="88"/>
      <c r="T2415" s="88"/>
      <c r="U2415" s="88"/>
      <c r="V2415" s="88"/>
      <c r="W2415" s="88"/>
      <c r="X2415" s="88"/>
      <c r="Y2415" s="88"/>
      <c r="Z2415" s="88"/>
      <c r="AA2415" s="88"/>
      <c r="AB2415" s="88"/>
      <c r="AC2415" s="88"/>
      <c r="AD2415" s="88"/>
      <c r="AE2415" s="88"/>
      <c r="AF2415" s="88"/>
      <c r="AG2415" s="88"/>
      <c r="AH2415" s="88"/>
      <c r="AI2415" s="88"/>
      <c r="AJ2415" s="88"/>
      <c r="AK2415" s="88"/>
      <c r="AL2415" s="88"/>
      <c r="AM2415" s="88"/>
      <c r="AN2415" s="88"/>
      <c r="AO2415" s="88"/>
      <c r="AP2415" s="88"/>
      <c r="AQ2415" s="88"/>
      <c r="AR2415" s="88"/>
      <c r="AS2415" s="88"/>
      <c r="AT2415" s="88"/>
      <c r="AU2415" s="88"/>
      <c r="AV2415" s="88"/>
      <c r="AW2415" s="88"/>
      <c r="AX2415" s="88"/>
      <c r="AY2415" s="88"/>
      <c r="AZ2415" s="88"/>
      <c r="BA2415" s="88"/>
      <c r="BB2415" s="88"/>
      <c r="BC2415" s="88"/>
      <c r="BD2415" s="88"/>
      <c r="BE2415" s="88"/>
      <c r="BF2415" s="88"/>
      <c r="BG2415" s="88"/>
      <c r="BH2415" s="88"/>
      <c r="BI2415" s="88"/>
      <c r="BJ2415" s="88"/>
      <c r="BK2415" s="88"/>
      <c r="BL2415" s="88"/>
      <c r="BM2415" s="88"/>
      <c r="BN2415" s="88"/>
      <c r="BO2415" s="88"/>
      <c r="BP2415" s="88"/>
      <c r="BQ2415" s="88"/>
      <c r="BR2415" s="88"/>
      <c r="BS2415" s="88"/>
      <c r="BT2415" s="88"/>
      <c r="BU2415" s="88"/>
      <c r="BV2415" s="88"/>
      <c r="BW2415" s="88"/>
      <c r="BX2415" s="88"/>
      <c r="BY2415" s="88"/>
      <c r="BZ2415" s="88"/>
      <c r="CA2415" s="88"/>
      <c r="CB2415" s="88"/>
      <c r="CC2415" s="88"/>
      <c r="CD2415" s="88"/>
      <c r="CE2415" s="88"/>
      <c r="CF2415" s="88"/>
      <c r="CG2415" s="88"/>
      <c r="CH2415" s="88"/>
      <c r="CI2415" s="88"/>
      <c r="CJ2415" s="88"/>
      <c r="CK2415" s="88"/>
      <c r="CL2415" s="88"/>
      <c r="CM2415" s="88"/>
      <c r="CN2415" s="88"/>
      <c r="CO2415" s="88"/>
      <c r="CP2415" s="88"/>
      <c r="CQ2415" s="88"/>
      <c r="CR2415" s="88"/>
      <c r="CS2415" s="88"/>
      <c r="CT2415" s="88"/>
      <c r="CU2415" s="88"/>
      <c r="CV2415" s="88"/>
      <c r="CW2415" s="88"/>
      <c r="CX2415" s="88"/>
      <c r="CY2415" s="88"/>
    </row>
    <row r="2416" spans="2:103" x14ac:dyDescent="0.3">
      <c r="B2416" s="87"/>
      <c r="C2416" s="87"/>
      <c r="D2416" s="144"/>
      <c r="E2416" s="144"/>
      <c r="F2416" s="87"/>
      <c r="G2416" s="88"/>
      <c r="H2416" s="88"/>
      <c r="I2416" s="88"/>
      <c r="J2416" s="87"/>
      <c r="K2416" s="87"/>
      <c r="L2416" s="87"/>
      <c r="M2416" s="87"/>
      <c r="N2416" s="87"/>
      <c r="O2416" s="88"/>
      <c r="P2416" s="88"/>
      <c r="Q2416" s="88"/>
      <c r="R2416" s="88"/>
      <c r="S2416" s="88"/>
      <c r="T2416" s="88"/>
      <c r="U2416" s="88"/>
      <c r="V2416" s="88"/>
      <c r="W2416" s="88"/>
      <c r="X2416" s="88"/>
      <c r="Y2416" s="88"/>
      <c r="Z2416" s="88"/>
      <c r="AA2416" s="88"/>
      <c r="AB2416" s="88"/>
      <c r="AC2416" s="88"/>
      <c r="AD2416" s="88"/>
      <c r="AE2416" s="88"/>
      <c r="AF2416" s="88"/>
      <c r="AG2416" s="88"/>
      <c r="AH2416" s="88"/>
      <c r="AI2416" s="88"/>
      <c r="AJ2416" s="88"/>
      <c r="AK2416" s="88"/>
      <c r="AL2416" s="88"/>
      <c r="AM2416" s="88"/>
      <c r="AN2416" s="88"/>
      <c r="AO2416" s="88"/>
      <c r="AP2416" s="88"/>
      <c r="AQ2416" s="88"/>
      <c r="AR2416" s="88"/>
      <c r="AS2416" s="88"/>
      <c r="AT2416" s="88"/>
      <c r="AU2416" s="88"/>
      <c r="AV2416" s="88"/>
      <c r="AW2416" s="88"/>
      <c r="AX2416" s="88"/>
      <c r="AY2416" s="88"/>
      <c r="AZ2416" s="88"/>
      <c r="BA2416" s="88"/>
      <c r="BB2416" s="88"/>
      <c r="BC2416" s="88"/>
      <c r="BD2416" s="88"/>
      <c r="BE2416" s="88"/>
      <c r="BF2416" s="88"/>
      <c r="BG2416" s="88"/>
      <c r="BH2416" s="88"/>
      <c r="BI2416" s="88"/>
      <c r="BJ2416" s="88"/>
      <c r="BK2416" s="88"/>
      <c r="BL2416" s="88"/>
      <c r="BM2416" s="88"/>
      <c r="BN2416" s="88"/>
      <c r="BO2416" s="88"/>
      <c r="BP2416" s="88"/>
      <c r="BQ2416" s="88"/>
      <c r="BR2416" s="88"/>
      <c r="BS2416" s="88"/>
      <c r="BT2416" s="88"/>
      <c r="BU2416" s="88"/>
      <c r="BV2416" s="88"/>
      <c r="BW2416" s="88"/>
      <c r="BX2416" s="88"/>
      <c r="BY2416" s="88"/>
      <c r="BZ2416" s="88"/>
      <c r="CA2416" s="88"/>
      <c r="CB2416" s="88"/>
      <c r="CC2416" s="88"/>
      <c r="CD2416" s="88"/>
      <c r="CE2416" s="88"/>
      <c r="CF2416" s="88"/>
      <c r="CG2416" s="88"/>
      <c r="CH2416" s="88"/>
      <c r="CI2416" s="88"/>
      <c r="CJ2416" s="88"/>
      <c r="CK2416" s="88"/>
      <c r="CL2416" s="88"/>
      <c r="CM2416" s="88"/>
      <c r="CN2416" s="88"/>
      <c r="CO2416" s="88"/>
      <c r="CP2416" s="88"/>
      <c r="CQ2416" s="88"/>
      <c r="CR2416" s="88"/>
      <c r="CS2416" s="88"/>
      <c r="CT2416" s="88"/>
      <c r="CU2416" s="88"/>
      <c r="CV2416" s="88"/>
      <c r="CW2416" s="88"/>
      <c r="CX2416" s="88"/>
      <c r="CY2416" s="88"/>
    </row>
    <row r="2417" spans="2:103" x14ac:dyDescent="0.3">
      <c r="B2417" s="87"/>
      <c r="C2417" s="87"/>
      <c r="D2417" s="144"/>
      <c r="E2417" s="144"/>
      <c r="F2417" s="87"/>
      <c r="G2417" s="88"/>
      <c r="H2417" s="88"/>
      <c r="I2417" s="88"/>
      <c r="J2417" s="87"/>
      <c r="K2417" s="87"/>
      <c r="L2417" s="87"/>
      <c r="M2417" s="87"/>
      <c r="N2417" s="87"/>
      <c r="O2417" s="88"/>
      <c r="P2417" s="88"/>
      <c r="Q2417" s="88"/>
      <c r="R2417" s="88"/>
      <c r="S2417" s="88"/>
      <c r="T2417" s="88"/>
      <c r="U2417" s="88"/>
      <c r="V2417" s="88"/>
      <c r="W2417" s="88"/>
      <c r="X2417" s="88"/>
      <c r="Y2417" s="88"/>
      <c r="Z2417" s="88"/>
      <c r="AA2417" s="88"/>
      <c r="AB2417" s="88"/>
      <c r="AC2417" s="88"/>
      <c r="AD2417" s="88"/>
      <c r="AE2417" s="88"/>
      <c r="AF2417" s="88"/>
      <c r="AG2417" s="88"/>
      <c r="AH2417" s="88"/>
      <c r="AI2417" s="88"/>
      <c r="AJ2417" s="88"/>
      <c r="AK2417" s="88"/>
      <c r="AL2417" s="88"/>
      <c r="AM2417" s="88"/>
      <c r="AN2417" s="88"/>
      <c r="AO2417" s="88"/>
      <c r="AP2417" s="88"/>
      <c r="AQ2417" s="88"/>
      <c r="AR2417" s="88"/>
      <c r="AS2417" s="88"/>
      <c r="AT2417" s="88"/>
      <c r="AU2417" s="88"/>
      <c r="AV2417" s="88"/>
      <c r="AW2417" s="88"/>
      <c r="AX2417" s="88"/>
      <c r="AY2417" s="88"/>
      <c r="AZ2417" s="88"/>
      <c r="BA2417" s="88"/>
      <c r="BB2417" s="88"/>
      <c r="BC2417" s="88"/>
      <c r="BD2417" s="88"/>
      <c r="BE2417" s="88"/>
      <c r="BF2417" s="88"/>
      <c r="BG2417" s="88"/>
      <c r="BH2417" s="88"/>
      <c r="BI2417" s="88"/>
      <c r="BJ2417" s="88"/>
      <c r="BK2417" s="88"/>
      <c r="BL2417" s="88"/>
      <c r="BM2417" s="88"/>
      <c r="BN2417" s="88"/>
      <c r="BO2417" s="88"/>
      <c r="BP2417" s="88"/>
      <c r="BQ2417" s="88"/>
      <c r="BR2417" s="88"/>
      <c r="BS2417" s="88"/>
      <c r="BT2417" s="88"/>
      <c r="BU2417" s="88"/>
      <c r="BV2417" s="88"/>
      <c r="BW2417" s="88"/>
      <c r="BX2417" s="88"/>
      <c r="BY2417" s="88"/>
      <c r="BZ2417" s="88"/>
      <c r="CA2417" s="88"/>
      <c r="CB2417" s="88"/>
      <c r="CC2417" s="88"/>
      <c r="CD2417" s="88"/>
      <c r="CE2417" s="88"/>
      <c r="CF2417" s="88"/>
      <c r="CG2417" s="88"/>
      <c r="CH2417" s="88"/>
      <c r="CI2417" s="88"/>
      <c r="CJ2417" s="88"/>
      <c r="CK2417" s="88"/>
      <c r="CL2417" s="88"/>
      <c r="CM2417" s="88"/>
      <c r="CN2417" s="88"/>
      <c r="CO2417" s="88"/>
      <c r="CP2417" s="88"/>
      <c r="CQ2417" s="88"/>
      <c r="CR2417" s="88"/>
      <c r="CS2417" s="88"/>
      <c r="CT2417" s="88"/>
      <c r="CU2417" s="88"/>
      <c r="CV2417" s="88"/>
      <c r="CW2417" s="88"/>
      <c r="CX2417" s="88"/>
      <c r="CY2417" s="88"/>
    </row>
    <row r="2418" spans="2:103" x14ac:dyDescent="0.3">
      <c r="B2418" s="87"/>
      <c r="C2418" s="87"/>
      <c r="D2418" s="144"/>
      <c r="E2418" s="144"/>
      <c r="F2418" s="87"/>
      <c r="G2418" s="88"/>
      <c r="H2418" s="88"/>
      <c r="I2418" s="88"/>
      <c r="J2418" s="87"/>
      <c r="K2418" s="87"/>
      <c r="L2418" s="87"/>
      <c r="M2418" s="87"/>
      <c r="N2418" s="87"/>
      <c r="O2418" s="88"/>
      <c r="P2418" s="88"/>
      <c r="Q2418" s="88"/>
      <c r="R2418" s="88"/>
      <c r="S2418" s="88"/>
      <c r="T2418" s="88"/>
      <c r="U2418" s="88"/>
      <c r="V2418" s="88"/>
      <c r="W2418" s="88"/>
      <c r="X2418" s="88"/>
      <c r="Y2418" s="88"/>
      <c r="Z2418" s="88"/>
      <c r="AA2418" s="88"/>
      <c r="AB2418" s="88"/>
      <c r="AC2418" s="88"/>
      <c r="AD2418" s="88"/>
      <c r="AE2418" s="88"/>
      <c r="AF2418" s="88"/>
      <c r="AG2418" s="88"/>
      <c r="AH2418" s="88"/>
      <c r="AI2418" s="88"/>
      <c r="AJ2418" s="88"/>
      <c r="AK2418" s="88"/>
      <c r="AL2418" s="88"/>
      <c r="AM2418" s="88"/>
      <c r="AN2418" s="88"/>
      <c r="AO2418" s="88"/>
      <c r="AP2418" s="88"/>
      <c r="AQ2418" s="88"/>
      <c r="AR2418" s="88"/>
      <c r="AS2418" s="88"/>
      <c r="AT2418" s="88"/>
      <c r="AU2418" s="88"/>
      <c r="AV2418" s="88"/>
      <c r="AW2418" s="88"/>
      <c r="AX2418" s="88"/>
      <c r="AY2418" s="88"/>
      <c r="AZ2418" s="88"/>
      <c r="BA2418" s="88"/>
      <c r="BB2418" s="88"/>
      <c r="BC2418" s="88"/>
      <c r="BD2418" s="88"/>
      <c r="BE2418" s="88"/>
      <c r="BF2418" s="88"/>
      <c r="BG2418" s="88"/>
      <c r="BH2418" s="88"/>
      <c r="BI2418" s="88"/>
      <c r="BJ2418" s="88"/>
      <c r="BK2418" s="88"/>
      <c r="BL2418" s="88"/>
      <c r="BM2418" s="88"/>
      <c r="BN2418" s="88"/>
      <c r="BO2418" s="88"/>
      <c r="BP2418" s="88"/>
      <c r="BQ2418" s="88"/>
      <c r="BR2418" s="88"/>
      <c r="BS2418" s="88"/>
      <c r="BT2418" s="88"/>
      <c r="BU2418" s="88"/>
      <c r="BV2418" s="88"/>
      <c r="BW2418" s="88"/>
      <c r="BX2418" s="88"/>
      <c r="BY2418" s="88"/>
      <c r="BZ2418" s="88"/>
      <c r="CA2418" s="88"/>
      <c r="CB2418" s="88"/>
      <c r="CC2418" s="88"/>
      <c r="CD2418" s="88"/>
      <c r="CE2418" s="88"/>
      <c r="CF2418" s="88"/>
      <c r="CG2418" s="88"/>
      <c r="CH2418" s="88"/>
      <c r="CI2418" s="88"/>
      <c r="CJ2418" s="88"/>
      <c r="CK2418" s="88"/>
      <c r="CL2418" s="88"/>
      <c r="CM2418" s="88"/>
      <c r="CN2418" s="88"/>
      <c r="CO2418" s="88"/>
      <c r="CP2418" s="88"/>
      <c r="CQ2418" s="88"/>
      <c r="CR2418" s="88"/>
      <c r="CS2418" s="88"/>
      <c r="CT2418" s="88"/>
      <c r="CU2418" s="88"/>
      <c r="CV2418" s="88"/>
      <c r="CW2418" s="88"/>
      <c r="CX2418" s="88"/>
      <c r="CY2418" s="88"/>
    </row>
    <row r="2419" spans="2:103" x14ac:dyDescent="0.3">
      <c r="B2419" s="87"/>
      <c r="C2419" s="87"/>
      <c r="D2419" s="144"/>
      <c r="E2419" s="144"/>
      <c r="F2419" s="87"/>
      <c r="G2419" s="88"/>
      <c r="H2419" s="88"/>
      <c r="I2419" s="88"/>
      <c r="J2419" s="87"/>
      <c r="K2419" s="87"/>
      <c r="L2419" s="87"/>
      <c r="M2419" s="87"/>
      <c r="N2419" s="87"/>
      <c r="O2419" s="88"/>
      <c r="P2419" s="88"/>
      <c r="Q2419" s="88"/>
      <c r="R2419" s="88"/>
      <c r="S2419" s="88"/>
      <c r="T2419" s="88"/>
      <c r="U2419" s="88"/>
      <c r="V2419" s="88"/>
      <c r="W2419" s="88"/>
      <c r="X2419" s="88"/>
      <c r="Y2419" s="88"/>
      <c r="Z2419" s="88"/>
      <c r="AA2419" s="88"/>
      <c r="AB2419" s="88"/>
      <c r="AC2419" s="88"/>
      <c r="AD2419" s="88"/>
      <c r="AE2419" s="88"/>
      <c r="AF2419" s="88"/>
      <c r="AG2419" s="88"/>
      <c r="AH2419" s="88"/>
      <c r="AI2419" s="88"/>
      <c r="AJ2419" s="88"/>
      <c r="AK2419" s="88"/>
      <c r="AL2419" s="88"/>
      <c r="AM2419" s="88"/>
      <c r="AN2419" s="88"/>
      <c r="AO2419" s="88"/>
      <c r="AP2419" s="88"/>
      <c r="AQ2419" s="88"/>
      <c r="AR2419" s="88"/>
      <c r="AS2419" s="88"/>
      <c r="AT2419" s="88"/>
      <c r="AU2419" s="88"/>
      <c r="AV2419" s="88"/>
      <c r="AW2419" s="88"/>
      <c r="AX2419" s="88"/>
      <c r="AY2419" s="88"/>
      <c r="AZ2419" s="88"/>
      <c r="BA2419" s="88"/>
      <c r="BB2419" s="88"/>
      <c r="BC2419" s="88"/>
      <c r="BD2419" s="88"/>
      <c r="BE2419" s="88"/>
      <c r="BF2419" s="88"/>
      <c r="BG2419" s="88"/>
      <c r="BH2419" s="88"/>
      <c r="BI2419" s="88"/>
      <c r="BJ2419" s="88"/>
      <c r="BK2419" s="88"/>
      <c r="BL2419" s="88"/>
      <c r="BM2419" s="88"/>
      <c r="BN2419" s="88"/>
      <c r="BO2419" s="88"/>
      <c r="BP2419" s="88"/>
      <c r="BQ2419" s="88"/>
      <c r="BR2419" s="88"/>
      <c r="BS2419" s="88"/>
      <c r="BT2419" s="88"/>
      <c r="BU2419" s="88"/>
      <c r="BV2419" s="88"/>
      <c r="BW2419" s="88"/>
      <c r="BX2419" s="88"/>
      <c r="BY2419" s="88"/>
      <c r="BZ2419" s="88"/>
      <c r="CA2419" s="88"/>
      <c r="CB2419" s="88"/>
      <c r="CC2419" s="88"/>
      <c r="CD2419" s="88"/>
      <c r="CE2419" s="88"/>
      <c r="CF2419" s="88"/>
      <c r="CG2419" s="88"/>
      <c r="CH2419" s="88"/>
      <c r="CI2419" s="88"/>
      <c r="CJ2419" s="88"/>
      <c r="CK2419" s="88"/>
      <c r="CL2419" s="88"/>
      <c r="CM2419" s="88"/>
      <c r="CN2419" s="88"/>
      <c r="CO2419" s="88"/>
      <c r="CP2419" s="88"/>
      <c r="CQ2419" s="88"/>
      <c r="CR2419" s="88"/>
      <c r="CS2419" s="88"/>
      <c r="CT2419" s="88"/>
      <c r="CU2419" s="88"/>
      <c r="CV2419" s="88"/>
      <c r="CW2419" s="88"/>
      <c r="CX2419" s="88"/>
      <c r="CY2419" s="88"/>
    </row>
    <row r="2420" spans="2:103" x14ac:dyDescent="0.3">
      <c r="B2420" s="87"/>
      <c r="C2420" s="87"/>
      <c r="D2420" s="144"/>
      <c r="E2420" s="144"/>
      <c r="F2420" s="87"/>
      <c r="G2420" s="88"/>
      <c r="H2420" s="88"/>
      <c r="I2420" s="88"/>
      <c r="J2420" s="87"/>
      <c r="K2420" s="87"/>
      <c r="L2420" s="87"/>
      <c r="M2420" s="87"/>
      <c r="N2420" s="87"/>
      <c r="O2420" s="88"/>
      <c r="P2420" s="88"/>
      <c r="Q2420" s="88"/>
      <c r="R2420" s="88"/>
      <c r="S2420" s="88"/>
      <c r="T2420" s="88"/>
      <c r="U2420" s="88"/>
      <c r="V2420" s="88"/>
      <c r="W2420" s="88"/>
      <c r="X2420" s="88"/>
      <c r="Y2420" s="88"/>
      <c r="Z2420" s="88"/>
      <c r="AA2420" s="88"/>
      <c r="AB2420" s="88"/>
      <c r="AC2420" s="88"/>
      <c r="AD2420" s="88"/>
      <c r="AE2420" s="88"/>
      <c r="AF2420" s="88"/>
      <c r="AG2420" s="88"/>
      <c r="AH2420" s="88"/>
      <c r="AI2420" s="88"/>
      <c r="AJ2420" s="88"/>
      <c r="AK2420" s="88"/>
      <c r="AL2420" s="88"/>
      <c r="AM2420" s="88"/>
      <c r="AN2420" s="88"/>
      <c r="AO2420" s="88"/>
      <c r="AP2420" s="88"/>
      <c r="AQ2420" s="88"/>
      <c r="AR2420" s="88"/>
      <c r="AS2420" s="88"/>
      <c r="AT2420" s="88"/>
      <c r="AU2420" s="88"/>
      <c r="AV2420" s="88"/>
      <c r="AW2420" s="88"/>
      <c r="AX2420" s="88"/>
      <c r="AY2420" s="88"/>
      <c r="AZ2420" s="88"/>
      <c r="BA2420" s="88"/>
      <c r="BB2420" s="88"/>
      <c r="BC2420" s="88"/>
      <c r="BD2420" s="88"/>
      <c r="BE2420" s="88"/>
      <c r="BF2420" s="88"/>
      <c r="BG2420" s="88"/>
      <c r="BH2420" s="88"/>
      <c r="BI2420" s="88"/>
      <c r="BJ2420" s="88"/>
      <c r="BK2420" s="88"/>
      <c r="BL2420" s="88"/>
      <c r="BM2420" s="88"/>
      <c r="BN2420" s="88"/>
      <c r="BO2420" s="88"/>
      <c r="BP2420" s="88"/>
      <c r="BQ2420" s="88"/>
      <c r="BR2420" s="88"/>
      <c r="BS2420" s="88"/>
      <c r="BT2420" s="88"/>
      <c r="BU2420" s="88"/>
      <c r="BV2420" s="88"/>
      <c r="BW2420" s="88"/>
      <c r="BX2420" s="88"/>
      <c r="BY2420" s="88"/>
      <c r="BZ2420" s="88"/>
      <c r="CA2420" s="88"/>
      <c r="CB2420" s="88"/>
      <c r="CC2420" s="88"/>
      <c r="CD2420" s="88"/>
      <c r="CE2420" s="88"/>
      <c r="CF2420" s="88"/>
      <c r="CG2420" s="88"/>
      <c r="CH2420" s="88"/>
      <c r="CI2420" s="88"/>
      <c r="CJ2420" s="88"/>
      <c r="CK2420" s="88"/>
      <c r="CL2420" s="88"/>
      <c r="CM2420" s="88"/>
      <c r="CN2420" s="88"/>
      <c r="CO2420" s="88"/>
      <c r="CP2420" s="88"/>
      <c r="CQ2420" s="88"/>
      <c r="CR2420" s="88"/>
      <c r="CS2420" s="88"/>
      <c r="CT2420" s="88"/>
      <c r="CU2420" s="88"/>
      <c r="CV2420" s="88"/>
      <c r="CW2420" s="88"/>
      <c r="CX2420" s="88"/>
      <c r="CY2420" s="88"/>
    </row>
    <row r="2421" spans="2:103" x14ac:dyDescent="0.3">
      <c r="B2421" s="87"/>
      <c r="C2421" s="87"/>
      <c r="D2421" s="144"/>
      <c r="E2421" s="144"/>
      <c r="F2421" s="87"/>
      <c r="G2421" s="88"/>
      <c r="H2421" s="88"/>
      <c r="I2421" s="88"/>
      <c r="J2421" s="87"/>
      <c r="K2421" s="87"/>
      <c r="L2421" s="87"/>
      <c r="M2421" s="87"/>
      <c r="N2421" s="87"/>
      <c r="O2421" s="88"/>
      <c r="P2421" s="88"/>
      <c r="Q2421" s="88"/>
      <c r="R2421" s="88"/>
      <c r="S2421" s="88"/>
      <c r="T2421" s="88"/>
      <c r="U2421" s="88"/>
      <c r="V2421" s="88"/>
      <c r="W2421" s="88"/>
      <c r="X2421" s="88"/>
      <c r="Y2421" s="88"/>
      <c r="Z2421" s="88"/>
      <c r="AA2421" s="88"/>
      <c r="AB2421" s="88"/>
      <c r="AC2421" s="88"/>
      <c r="AD2421" s="88"/>
      <c r="AE2421" s="88"/>
      <c r="AF2421" s="88"/>
      <c r="AG2421" s="88"/>
      <c r="AH2421" s="88"/>
      <c r="AI2421" s="88"/>
      <c r="AJ2421" s="88"/>
      <c r="AK2421" s="88"/>
      <c r="AL2421" s="88"/>
      <c r="AM2421" s="88"/>
      <c r="AN2421" s="88"/>
      <c r="AO2421" s="88"/>
      <c r="AP2421" s="88"/>
      <c r="AQ2421" s="88"/>
      <c r="AR2421" s="88"/>
      <c r="AS2421" s="88"/>
      <c r="AT2421" s="88"/>
      <c r="AU2421" s="88"/>
      <c r="AV2421" s="88"/>
      <c r="AW2421" s="88"/>
      <c r="AX2421" s="88"/>
      <c r="AY2421" s="88"/>
      <c r="AZ2421" s="88"/>
      <c r="BA2421" s="88"/>
      <c r="BB2421" s="88"/>
      <c r="BC2421" s="88"/>
      <c r="BD2421" s="88"/>
      <c r="BE2421" s="88"/>
      <c r="BF2421" s="88"/>
      <c r="BG2421" s="88"/>
      <c r="BH2421" s="88"/>
      <c r="BI2421" s="88"/>
      <c r="BJ2421" s="88"/>
      <c r="BK2421" s="88"/>
      <c r="BL2421" s="88"/>
      <c r="BM2421" s="88"/>
      <c r="BN2421" s="88"/>
      <c r="BO2421" s="88"/>
      <c r="BP2421" s="88"/>
      <c r="BQ2421" s="88"/>
      <c r="BR2421" s="88"/>
      <c r="BS2421" s="88"/>
      <c r="BT2421" s="88"/>
      <c r="BU2421" s="88"/>
      <c r="BV2421" s="88"/>
      <c r="BW2421" s="88"/>
      <c r="BX2421" s="88"/>
      <c r="BY2421" s="88"/>
      <c r="BZ2421" s="88"/>
      <c r="CA2421" s="88"/>
      <c r="CB2421" s="88"/>
      <c r="CC2421" s="88"/>
      <c r="CD2421" s="88"/>
      <c r="CE2421" s="88"/>
      <c r="CF2421" s="88"/>
      <c r="CG2421" s="88"/>
      <c r="CH2421" s="88"/>
      <c r="CI2421" s="88"/>
      <c r="CJ2421" s="88"/>
      <c r="CK2421" s="88"/>
      <c r="CL2421" s="88"/>
      <c r="CM2421" s="88"/>
      <c r="CN2421" s="88"/>
      <c r="CO2421" s="88"/>
      <c r="CP2421" s="88"/>
      <c r="CQ2421" s="88"/>
      <c r="CR2421" s="88"/>
      <c r="CS2421" s="88"/>
      <c r="CT2421" s="88"/>
      <c r="CU2421" s="88"/>
      <c r="CV2421" s="88"/>
      <c r="CW2421" s="88"/>
      <c r="CX2421" s="88"/>
      <c r="CY2421" s="88"/>
    </row>
    <row r="2422" spans="2:103" x14ac:dyDescent="0.3">
      <c r="B2422" s="87"/>
      <c r="C2422" s="87"/>
      <c r="D2422" s="144"/>
      <c r="E2422" s="144"/>
      <c r="F2422" s="87"/>
      <c r="G2422" s="88"/>
      <c r="H2422" s="88"/>
      <c r="I2422" s="88"/>
      <c r="J2422" s="87"/>
      <c r="K2422" s="87"/>
      <c r="L2422" s="87"/>
      <c r="M2422" s="87"/>
      <c r="N2422" s="87"/>
      <c r="O2422" s="88"/>
      <c r="P2422" s="88"/>
      <c r="Q2422" s="88"/>
      <c r="R2422" s="88"/>
      <c r="S2422" s="88"/>
      <c r="T2422" s="88"/>
      <c r="U2422" s="88"/>
      <c r="V2422" s="88"/>
      <c r="W2422" s="88"/>
      <c r="X2422" s="88"/>
      <c r="Y2422" s="88"/>
      <c r="Z2422" s="88"/>
      <c r="AA2422" s="88"/>
      <c r="AB2422" s="88"/>
      <c r="AC2422" s="88"/>
      <c r="AD2422" s="88"/>
      <c r="AE2422" s="88"/>
      <c r="AF2422" s="88"/>
      <c r="AG2422" s="88"/>
      <c r="AH2422" s="88"/>
      <c r="AI2422" s="88"/>
      <c r="AJ2422" s="88"/>
      <c r="AK2422" s="88"/>
      <c r="AL2422" s="88"/>
      <c r="AM2422" s="88"/>
      <c r="AN2422" s="88"/>
      <c r="AO2422" s="88"/>
      <c r="AP2422" s="88"/>
      <c r="AQ2422" s="88"/>
      <c r="AR2422" s="88"/>
      <c r="AS2422" s="88"/>
      <c r="AT2422" s="88"/>
      <c r="AU2422" s="88"/>
      <c r="AV2422" s="88"/>
      <c r="AW2422" s="88"/>
      <c r="AX2422" s="88"/>
      <c r="AY2422" s="88"/>
      <c r="AZ2422" s="88"/>
      <c r="BA2422" s="88"/>
      <c r="BB2422" s="88"/>
      <c r="BC2422" s="88"/>
      <c r="BD2422" s="88"/>
      <c r="BE2422" s="88"/>
      <c r="BF2422" s="88"/>
      <c r="BG2422" s="88"/>
      <c r="BH2422" s="88"/>
      <c r="BI2422" s="88"/>
      <c r="BJ2422" s="88"/>
      <c r="BK2422" s="88"/>
      <c r="BL2422" s="88"/>
      <c r="BM2422" s="88"/>
      <c r="BN2422" s="88"/>
      <c r="BO2422" s="88"/>
      <c r="BP2422" s="88"/>
      <c r="BQ2422" s="88"/>
      <c r="BR2422" s="88"/>
      <c r="BS2422" s="88"/>
      <c r="BT2422" s="88"/>
      <c r="BU2422" s="88"/>
      <c r="BV2422" s="88"/>
      <c r="BW2422" s="88"/>
      <c r="BX2422" s="88"/>
      <c r="BY2422" s="88"/>
      <c r="BZ2422" s="88"/>
      <c r="CA2422" s="88"/>
      <c r="CB2422" s="88"/>
      <c r="CC2422" s="88"/>
      <c r="CD2422" s="88"/>
      <c r="CE2422" s="88"/>
      <c r="CF2422" s="88"/>
      <c r="CG2422" s="88"/>
      <c r="CH2422" s="88"/>
      <c r="CI2422" s="88"/>
      <c r="CJ2422" s="88"/>
      <c r="CK2422" s="88"/>
      <c r="CL2422" s="88"/>
      <c r="CM2422" s="88"/>
      <c r="CN2422" s="88"/>
      <c r="CO2422" s="88"/>
      <c r="CP2422" s="88"/>
      <c r="CQ2422" s="88"/>
      <c r="CR2422" s="88"/>
      <c r="CS2422" s="88"/>
      <c r="CT2422" s="88"/>
      <c r="CU2422" s="88"/>
      <c r="CV2422" s="88"/>
      <c r="CW2422" s="88"/>
      <c r="CX2422" s="88"/>
      <c r="CY2422" s="88"/>
    </row>
    <row r="2423" spans="2:103" x14ac:dyDescent="0.3">
      <c r="B2423" s="87"/>
      <c r="C2423" s="87"/>
      <c r="D2423" s="144"/>
      <c r="E2423" s="144"/>
      <c r="F2423" s="87"/>
      <c r="G2423" s="88"/>
      <c r="H2423" s="88"/>
      <c r="I2423" s="88"/>
      <c r="J2423" s="87"/>
      <c r="K2423" s="87"/>
      <c r="L2423" s="87"/>
      <c r="M2423" s="87"/>
      <c r="N2423" s="87"/>
      <c r="O2423" s="88"/>
      <c r="P2423" s="88"/>
      <c r="Q2423" s="88"/>
      <c r="R2423" s="88"/>
      <c r="S2423" s="88"/>
      <c r="T2423" s="88"/>
      <c r="U2423" s="88"/>
      <c r="V2423" s="88"/>
      <c r="W2423" s="88"/>
      <c r="X2423" s="88"/>
      <c r="Y2423" s="88"/>
      <c r="Z2423" s="88"/>
      <c r="AA2423" s="88"/>
      <c r="AB2423" s="88"/>
      <c r="AC2423" s="88"/>
      <c r="AD2423" s="88"/>
      <c r="AE2423" s="88"/>
      <c r="AF2423" s="88"/>
      <c r="AG2423" s="88"/>
      <c r="AH2423" s="88"/>
      <c r="AI2423" s="88"/>
      <c r="AJ2423" s="88"/>
      <c r="AK2423" s="88"/>
      <c r="AL2423" s="88"/>
      <c r="AM2423" s="88"/>
      <c r="AN2423" s="88"/>
      <c r="AO2423" s="88"/>
      <c r="AP2423" s="88"/>
      <c r="AQ2423" s="88"/>
      <c r="AR2423" s="88"/>
      <c r="AS2423" s="88"/>
      <c r="AT2423" s="88"/>
      <c r="AU2423" s="88"/>
      <c r="AV2423" s="88"/>
      <c r="AW2423" s="88"/>
      <c r="AX2423" s="88"/>
      <c r="AY2423" s="88"/>
      <c r="AZ2423" s="88"/>
      <c r="BA2423" s="88"/>
      <c r="BB2423" s="88"/>
      <c r="BC2423" s="88"/>
      <c r="BD2423" s="88"/>
      <c r="BE2423" s="88"/>
      <c r="BF2423" s="88"/>
      <c r="BG2423" s="88"/>
      <c r="BH2423" s="88"/>
      <c r="BI2423" s="88"/>
      <c r="BJ2423" s="88"/>
      <c r="BK2423" s="88"/>
      <c r="BL2423" s="88"/>
      <c r="BM2423" s="88"/>
      <c r="BN2423" s="88"/>
      <c r="BO2423" s="88"/>
      <c r="BP2423" s="88"/>
      <c r="BQ2423" s="88"/>
      <c r="BR2423" s="88"/>
      <c r="BS2423" s="88"/>
      <c r="BT2423" s="88"/>
      <c r="BU2423" s="88"/>
      <c r="BV2423" s="88"/>
      <c r="BW2423" s="88"/>
      <c r="BX2423" s="88"/>
      <c r="BY2423" s="88"/>
      <c r="BZ2423" s="88"/>
      <c r="CA2423" s="88"/>
      <c r="CB2423" s="88"/>
      <c r="CC2423" s="88"/>
      <c r="CD2423" s="88"/>
      <c r="CE2423" s="88"/>
      <c r="CF2423" s="88"/>
      <c r="CG2423" s="88"/>
      <c r="CH2423" s="88"/>
      <c r="CI2423" s="88"/>
      <c r="CJ2423" s="88"/>
      <c r="CK2423" s="88"/>
      <c r="CL2423" s="88"/>
      <c r="CM2423" s="88"/>
      <c r="CN2423" s="88"/>
      <c r="CO2423" s="88"/>
      <c r="CP2423" s="88"/>
      <c r="CQ2423" s="88"/>
      <c r="CR2423" s="88"/>
      <c r="CS2423" s="88"/>
      <c r="CT2423" s="88"/>
      <c r="CU2423" s="88"/>
      <c r="CV2423" s="88"/>
      <c r="CW2423" s="88"/>
      <c r="CX2423" s="88"/>
      <c r="CY2423" s="88"/>
    </row>
    <row r="2424" spans="2:103" x14ac:dyDescent="0.3">
      <c r="B2424" s="87"/>
      <c r="C2424" s="87"/>
      <c r="D2424" s="144"/>
      <c r="E2424" s="144"/>
      <c r="F2424" s="87"/>
      <c r="G2424" s="88"/>
      <c r="H2424" s="88"/>
      <c r="I2424" s="88"/>
      <c r="J2424" s="87"/>
      <c r="K2424" s="87"/>
      <c r="L2424" s="87"/>
      <c r="M2424" s="87"/>
      <c r="N2424" s="87"/>
      <c r="O2424" s="88"/>
      <c r="P2424" s="88"/>
      <c r="Q2424" s="88"/>
      <c r="R2424" s="88"/>
      <c r="S2424" s="88"/>
      <c r="T2424" s="88"/>
      <c r="U2424" s="88"/>
      <c r="V2424" s="88"/>
      <c r="W2424" s="88"/>
      <c r="X2424" s="88"/>
      <c r="Y2424" s="88"/>
      <c r="Z2424" s="88"/>
      <c r="AA2424" s="88"/>
      <c r="AB2424" s="88"/>
      <c r="AC2424" s="88"/>
      <c r="AD2424" s="88"/>
      <c r="AE2424" s="88"/>
      <c r="AF2424" s="88"/>
      <c r="AG2424" s="88"/>
      <c r="AH2424" s="88"/>
      <c r="AI2424" s="88"/>
      <c r="AJ2424" s="88"/>
      <c r="AK2424" s="88"/>
      <c r="AL2424" s="88"/>
      <c r="AM2424" s="88"/>
      <c r="AN2424" s="88"/>
      <c r="AO2424" s="88"/>
      <c r="AP2424" s="88"/>
      <c r="AQ2424" s="88"/>
      <c r="AR2424" s="88"/>
      <c r="AS2424" s="88"/>
      <c r="AT2424" s="88"/>
      <c r="AU2424" s="88"/>
      <c r="AV2424" s="88"/>
      <c r="AW2424" s="88"/>
      <c r="AX2424" s="88"/>
      <c r="AY2424" s="88"/>
      <c r="AZ2424" s="88"/>
      <c r="BA2424" s="88"/>
      <c r="BB2424" s="88"/>
      <c r="BC2424" s="88"/>
      <c r="BD2424" s="88"/>
      <c r="BE2424" s="88"/>
      <c r="BF2424" s="88"/>
      <c r="BG2424" s="88"/>
      <c r="BH2424" s="88"/>
      <c r="BI2424" s="88"/>
      <c r="BJ2424" s="88"/>
      <c r="BK2424" s="88"/>
      <c r="BL2424" s="88"/>
      <c r="BM2424" s="88"/>
      <c r="BN2424" s="88"/>
      <c r="BO2424" s="88"/>
      <c r="BP2424" s="88"/>
      <c r="BQ2424" s="88"/>
      <c r="BR2424" s="88"/>
      <c r="BS2424" s="88"/>
      <c r="BT2424" s="88"/>
      <c r="BU2424" s="88"/>
      <c r="BV2424" s="88"/>
      <c r="BW2424" s="88"/>
      <c r="BX2424" s="88"/>
      <c r="BY2424" s="88"/>
      <c r="BZ2424" s="88"/>
      <c r="CA2424" s="88"/>
      <c r="CB2424" s="88"/>
      <c r="CC2424" s="88"/>
      <c r="CD2424" s="88"/>
      <c r="CE2424" s="88"/>
      <c r="CF2424" s="88"/>
      <c r="CG2424" s="88"/>
      <c r="CH2424" s="88"/>
      <c r="CI2424" s="88"/>
      <c r="CJ2424" s="88"/>
      <c r="CK2424" s="88"/>
      <c r="CL2424" s="88"/>
      <c r="CM2424" s="88"/>
      <c r="CN2424" s="88"/>
      <c r="CO2424" s="88"/>
      <c r="CP2424" s="88"/>
      <c r="CQ2424" s="88"/>
      <c r="CR2424" s="88"/>
      <c r="CS2424" s="88"/>
      <c r="CT2424" s="88"/>
      <c r="CU2424" s="88"/>
      <c r="CV2424" s="88"/>
      <c r="CW2424" s="88"/>
      <c r="CX2424" s="88"/>
      <c r="CY2424" s="88"/>
    </row>
    <row r="2425" spans="2:103" x14ac:dyDescent="0.3">
      <c r="B2425" s="87"/>
      <c r="C2425" s="87"/>
      <c r="D2425" s="144"/>
      <c r="E2425" s="144"/>
      <c r="F2425" s="87"/>
      <c r="G2425" s="88"/>
      <c r="H2425" s="88"/>
      <c r="I2425" s="88"/>
      <c r="J2425" s="87"/>
      <c r="K2425" s="87"/>
      <c r="L2425" s="87"/>
      <c r="M2425" s="87"/>
      <c r="N2425" s="87"/>
      <c r="O2425" s="88"/>
      <c r="P2425" s="88"/>
      <c r="Q2425" s="88"/>
      <c r="R2425" s="88"/>
      <c r="S2425" s="88"/>
      <c r="T2425" s="88"/>
      <c r="U2425" s="88"/>
      <c r="V2425" s="88"/>
      <c r="W2425" s="88"/>
      <c r="X2425" s="88"/>
      <c r="Y2425" s="88"/>
      <c r="Z2425" s="88"/>
      <c r="AA2425" s="88"/>
      <c r="AB2425" s="88"/>
      <c r="AC2425" s="88"/>
      <c r="AD2425" s="88"/>
      <c r="AE2425" s="88"/>
      <c r="AF2425" s="88"/>
      <c r="AG2425" s="88"/>
      <c r="AH2425" s="88"/>
      <c r="AI2425" s="88"/>
      <c r="AJ2425" s="88"/>
      <c r="AK2425" s="88"/>
      <c r="AL2425" s="88"/>
      <c r="AM2425" s="88"/>
      <c r="AN2425" s="88"/>
      <c r="AO2425" s="88"/>
      <c r="AP2425" s="88"/>
      <c r="AQ2425" s="88"/>
      <c r="AR2425" s="88"/>
      <c r="AS2425" s="88"/>
      <c r="AT2425" s="88"/>
      <c r="AU2425" s="88"/>
      <c r="AV2425" s="88"/>
      <c r="AW2425" s="88"/>
      <c r="AX2425" s="88"/>
      <c r="AY2425" s="88"/>
      <c r="AZ2425" s="88"/>
      <c r="BA2425" s="88"/>
      <c r="BB2425" s="88"/>
      <c r="BC2425" s="88"/>
      <c r="BD2425" s="88"/>
      <c r="BE2425" s="88"/>
      <c r="BF2425" s="88"/>
      <c r="BG2425" s="88"/>
      <c r="BH2425" s="88"/>
      <c r="BI2425" s="88"/>
      <c r="BJ2425" s="88"/>
      <c r="BK2425" s="88"/>
      <c r="BL2425" s="88"/>
      <c r="BM2425" s="88"/>
      <c r="BN2425" s="88"/>
      <c r="BO2425" s="88"/>
      <c r="BP2425" s="88"/>
      <c r="BQ2425" s="88"/>
      <c r="BR2425" s="88"/>
      <c r="BS2425" s="88"/>
      <c r="BT2425" s="88"/>
      <c r="BU2425" s="88"/>
      <c r="BV2425" s="88"/>
      <c r="BW2425" s="88"/>
      <c r="BX2425" s="88"/>
      <c r="BY2425" s="88"/>
      <c r="BZ2425" s="88"/>
      <c r="CA2425" s="88"/>
      <c r="CB2425" s="88"/>
      <c r="CC2425" s="88"/>
      <c r="CD2425" s="88"/>
      <c r="CE2425" s="88"/>
      <c r="CF2425" s="88"/>
      <c r="CG2425" s="88"/>
      <c r="CH2425" s="88"/>
      <c r="CI2425" s="88"/>
      <c r="CJ2425" s="88"/>
      <c r="CK2425" s="88"/>
      <c r="CL2425" s="88"/>
      <c r="CM2425" s="88"/>
      <c r="CN2425" s="88"/>
      <c r="CO2425" s="88"/>
      <c r="CP2425" s="88"/>
      <c r="CQ2425" s="88"/>
      <c r="CR2425" s="88"/>
      <c r="CS2425" s="88"/>
      <c r="CT2425" s="88"/>
      <c r="CU2425" s="88"/>
      <c r="CV2425" s="88"/>
      <c r="CW2425" s="88"/>
      <c r="CX2425" s="88"/>
      <c r="CY2425" s="88"/>
    </row>
    <row r="2426" spans="2:103" x14ac:dyDescent="0.3">
      <c r="B2426" s="87"/>
      <c r="C2426" s="87"/>
      <c r="D2426" s="144"/>
      <c r="E2426" s="144"/>
      <c r="F2426" s="87"/>
      <c r="G2426" s="88"/>
      <c r="H2426" s="88"/>
      <c r="I2426" s="88"/>
      <c r="J2426" s="87"/>
      <c r="K2426" s="87"/>
      <c r="L2426" s="87"/>
      <c r="M2426" s="87"/>
      <c r="N2426" s="87"/>
      <c r="O2426" s="88"/>
      <c r="P2426" s="88"/>
      <c r="Q2426" s="88"/>
      <c r="R2426" s="88"/>
      <c r="S2426" s="88"/>
      <c r="T2426" s="88"/>
      <c r="U2426" s="88"/>
      <c r="V2426" s="88"/>
      <c r="W2426" s="88"/>
      <c r="X2426" s="88"/>
      <c r="Y2426" s="88"/>
      <c r="Z2426" s="88"/>
      <c r="AA2426" s="88"/>
      <c r="AB2426" s="88"/>
      <c r="AC2426" s="88"/>
      <c r="AD2426" s="88"/>
      <c r="AE2426" s="88"/>
      <c r="AF2426" s="88"/>
      <c r="AG2426" s="88"/>
      <c r="AH2426" s="88"/>
      <c r="AI2426" s="88"/>
      <c r="AJ2426" s="88"/>
      <c r="AK2426" s="88"/>
      <c r="AL2426" s="88"/>
      <c r="AM2426" s="88"/>
      <c r="AN2426" s="88"/>
      <c r="AO2426" s="88"/>
      <c r="AP2426" s="88"/>
      <c r="AQ2426" s="88"/>
      <c r="AR2426" s="88"/>
      <c r="AS2426" s="88"/>
      <c r="AT2426" s="88"/>
      <c r="AU2426" s="88"/>
      <c r="AV2426" s="88"/>
      <c r="AW2426" s="88"/>
      <c r="AX2426" s="88"/>
      <c r="AY2426" s="88"/>
      <c r="AZ2426" s="88"/>
      <c r="BA2426" s="88"/>
      <c r="BB2426" s="88"/>
      <c r="BC2426" s="88"/>
      <c r="BD2426" s="88"/>
      <c r="BE2426" s="88"/>
      <c r="BF2426" s="88"/>
      <c r="BG2426" s="88"/>
      <c r="BH2426" s="88"/>
      <c r="BI2426" s="88"/>
      <c r="BJ2426" s="88"/>
      <c r="BK2426" s="88"/>
      <c r="BL2426" s="88"/>
      <c r="BM2426" s="88"/>
      <c r="BN2426" s="88"/>
      <c r="BO2426" s="88"/>
      <c r="BP2426" s="88"/>
      <c r="BQ2426" s="88"/>
      <c r="BR2426" s="88"/>
      <c r="BS2426" s="88"/>
      <c r="BT2426" s="88"/>
      <c r="BU2426" s="88"/>
      <c r="BV2426" s="88"/>
      <c r="BW2426" s="88"/>
      <c r="BX2426" s="88"/>
      <c r="BY2426" s="88"/>
      <c r="BZ2426" s="88"/>
      <c r="CA2426" s="88"/>
      <c r="CB2426" s="88"/>
      <c r="CC2426" s="88"/>
      <c r="CD2426" s="88"/>
      <c r="CE2426" s="88"/>
      <c r="CF2426" s="88"/>
      <c r="CG2426" s="88"/>
      <c r="CH2426" s="88"/>
      <c r="CI2426" s="88"/>
      <c r="CJ2426" s="88"/>
      <c r="CK2426" s="88"/>
      <c r="CL2426" s="88"/>
      <c r="CM2426" s="88"/>
      <c r="CN2426" s="88"/>
      <c r="CO2426" s="88"/>
      <c r="CP2426" s="88"/>
      <c r="CQ2426" s="88"/>
      <c r="CR2426" s="88"/>
      <c r="CS2426" s="88"/>
      <c r="CT2426" s="88"/>
      <c r="CU2426" s="88"/>
      <c r="CV2426" s="88"/>
      <c r="CW2426" s="88"/>
      <c r="CX2426" s="88"/>
      <c r="CY2426" s="88"/>
    </row>
    <row r="2427" spans="2:103" x14ac:dyDescent="0.3">
      <c r="B2427" s="87"/>
      <c r="C2427" s="87"/>
      <c r="D2427" s="144"/>
      <c r="E2427" s="144"/>
      <c r="F2427" s="87"/>
      <c r="G2427" s="88"/>
      <c r="H2427" s="88"/>
      <c r="I2427" s="88"/>
      <c r="J2427" s="87"/>
      <c r="K2427" s="87"/>
      <c r="L2427" s="87"/>
      <c r="M2427" s="87"/>
      <c r="N2427" s="87"/>
      <c r="O2427" s="88"/>
      <c r="P2427" s="88"/>
      <c r="Q2427" s="88"/>
      <c r="R2427" s="88"/>
      <c r="S2427" s="88"/>
      <c r="T2427" s="88"/>
      <c r="U2427" s="88"/>
      <c r="V2427" s="88"/>
      <c r="W2427" s="88"/>
      <c r="X2427" s="88"/>
      <c r="Y2427" s="88"/>
      <c r="Z2427" s="88"/>
      <c r="AA2427" s="88"/>
      <c r="AB2427" s="88"/>
      <c r="AC2427" s="88"/>
      <c r="AD2427" s="88"/>
      <c r="AE2427" s="88"/>
      <c r="AF2427" s="88"/>
      <c r="AG2427" s="88"/>
      <c r="AH2427" s="88"/>
      <c r="AI2427" s="88"/>
      <c r="AJ2427" s="88"/>
      <c r="AK2427" s="88"/>
      <c r="AL2427" s="88"/>
      <c r="AM2427" s="88"/>
      <c r="AN2427" s="88"/>
      <c r="AO2427" s="88"/>
      <c r="AP2427" s="88"/>
      <c r="AQ2427" s="88"/>
      <c r="AR2427" s="88"/>
      <c r="AS2427" s="88"/>
      <c r="AT2427" s="88"/>
      <c r="AU2427" s="88"/>
      <c r="AV2427" s="88"/>
      <c r="AW2427" s="88"/>
      <c r="AX2427" s="88"/>
      <c r="AY2427" s="88"/>
      <c r="AZ2427" s="88"/>
      <c r="BA2427" s="88"/>
      <c r="BB2427" s="88"/>
      <c r="BC2427" s="88"/>
      <c r="BD2427" s="88"/>
      <c r="BE2427" s="88"/>
      <c r="BF2427" s="88"/>
      <c r="BG2427" s="88"/>
      <c r="BH2427" s="88"/>
      <c r="BI2427" s="88"/>
      <c r="BJ2427" s="88"/>
      <c r="BK2427" s="88"/>
      <c r="BL2427" s="88"/>
      <c r="BM2427" s="88"/>
      <c r="BN2427" s="88"/>
      <c r="BO2427" s="88"/>
      <c r="BP2427" s="88"/>
      <c r="BQ2427" s="88"/>
      <c r="BR2427" s="88"/>
      <c r="BS2427" s="88"/>
      <c r="BT2427" s="88"/>
      <c r="BU2427" s="88"/>
      <c r="BV2427" s="88"/>
      <c r="BW2427" s="88"/>
      <c r="BX2427" s="88"/>
      <c r="BY2427" s="88"/>
      <c r="BZ2427" s="88"/>
      <c r="CA2427" s="88"/>
      <c r="CB2427" s="88"/>
      <c r="CC2427" s="88"/>
      <c r="CD2427" s="88"/>
      <c r="CE2427" s="88"/>
      <c r="CF2427" s="88"/>
      <c r="CG2427" s="88"/>
      <c r="CH2427" s="88"/>
      <c r="CI2427" s="88"/>
      <c r="CJ2427" s="88"/>
      <c r="CK2427" s="88"/>
      <c r="CL2427" s="88"/>
      <c r="CM2427" s="88"/>
      <c r="CN2427" s="88"/>
      <c r="CO2427" s="88"/>
      <c r="CP2427" s="88"/>
      <c r="CQ2427" s="88"/>
      <c r="CR2427" s="88"/>
      <c r="CS2427" s="88"/>
      <c r="CT2427" s="88"/>
      <c r="CU2427" s="88"/>
      <c r="CV2427" s="88"/>
      <c r="CW2427" s="88"/>
      <c r="CX2427" s="88"/>
      <c r="CY2427" s="88"/>
    </row>
    <row r="2428" spans="2:103" x14ac:dyDescent="0.3">
      <c r="B2428" s="87"/>
      <c r="C2428" s="87"/>
      <c r="D2428" s="144"/>
      <c r="E2428" s="144"/>
      <c r="F2428" s="87"/>
      <c r="G2428" s="88"/>
      <c r="H2428" s="88"/>
      <c r="I2428" s="88"/>
      <c r="J2428" s="87"/>
      <c r="K2428" s="87"/>
      <c r="L2428" s="87"/>
      <c r="M2428" s="87"/>
      <c r="N2428" s="87"/>
      <c r="O2428" s="88"/>
      <c r="P2428" s="88"/>
      <c r="Q2428" s="88"/>
      <c r="R2428" s="88"/>
      <c r="S2428" s="88"/>
      <c r="T2428" s="88"/>
      <c r="U2428" s="88"/>
      <c r="V2428" s="88"/>
      <c r="W2428" s="88"/>
      <c r="X2428" s="88"/>
      <c r="Y2428" s="88"/>
      <c r="Z2428" s="88"/>
      <c r="AA2428" s="88"/>
      <c r="AB2428" s="88"/>
      <c r="AC2428" s="88"/>
      <c r="AD2428" s="88"/>
      <c r="AE2428" s="88"/>
      <c r="AF2428" s="88"/>
      <c r="AG2428" s="88"/>
      <c r="AH2428" s="88"/>
      <c r="AI2428" s="88"/>
      <c r="AJ2428" s="88"/>
      <c r="AK2428" s="88"/>
      <c r="AL2428" s="88"/>
      <c r="AM2428" s="88"/>
      <c r="AN2428" s="88"/>
      <c r="AO2428" s="88"/>
      <c r="AP2428" s="88"/>
      <c r="AQ2428" s="88"/>
      <c r="AR2428" s="88"/>
      <c r="AS2428" s="88"/>
      <c r="AT2428" s="88"/>
      <c r="AU2428" s="88"/>
      <c r="AV2428" s="88"/>
      <c r="AW2428" s="88"/>
      <c r="AX2428" s="88"/>
      <c r="AY2428" s="88"/>
      <c r="AZ2428" s="88"/>
      <c r="BA2428" s="88"/>
      <c r="BB2428" s="88"/>
      <c r="BC2428" s="88"/>
      <c r="BD2428" s="88"/>
      <c r="BE2428" s="88"/>
      <c r="BF2428" s="88"/>
      <c r="BG2428" s="88"/>
      <c r="BH2428" s="88"/>
      <c r="BI2428" s="88"/>
      <c r="BJ2428" s="88"/>
      <c r="BK2428" s="88"/>
      <c r="BL2428" s="88"/>
      <c r="BM2428" s="88"/>
      <c r="BN2428" s="88"/>
      <c r="BO2428" s="88"/>
      <c r="BP2428" s="88"/>
      <c r="BQ2428" s="88"/>
      <c r="BR2428" s="88"/>
      <c r="BS2428" s="88"/>
      <c r="BT2428" s="88"/>
      <c r="BU2428" s="88"/>
      <c r="BV2428" s="88"/>
      <c r="BW2428" s="88"/>
      <c r="BX2428" s="88"/>
      <c r="BY2428" s="88"/>
      <c r="BZ2428" s="88"/>
      <c r="CA2428" s="88"/>
      <c r="CB2428" s="88"/>
      <c r="CC2428" s="88"/>
      <c r="CD2428" s="88"/>
      <c r="CE2428" s="88"/>
      <c r="CF2428" s="88"/>
      <c r="CG2428" s="88"/>
      <c r="CH2428" s="88"/>
      <c r="CI2428" s="88"/>
      <c r="CJ2428" s="88"/>
      <c r="CK2428" s="88"/>
      <c r="CL2428" s="88"/>
      <c r="CM2428" s="88"/>
      <c r="CN2428" s="88"/>
      <c r="CO2428" s="88"/>
      <c r="CP2428" s="88"/>
      <c r="CQ2428" s="88"/>
      <c r="CR2428" s="88"/>
      <c r="CS2428" s="88"/>
      <c r="CT2428" s="88"/>
      <c r="CU2428" s="88"/>
      <c r="CV2428" s="88"/>
      <c r="CW2428" s="88"/>
      <c r="CX2428" s="88"/>
      <c r="CY2428" s="88"/>
    </row>
    <row r="2429" spans="2:103" x14ac:dyDescent="0.3">
      <c r="B2429" s="87"/>
      <c r="C2429" s="87"/>
      <c r="D2429" s="144"/>
      <c r="E2429" s="144"/>
      <c r="F2429" s="87"/>
      <c r="G2429" s="88"/>
      <c r="H2429" s="88"/>
      <c r="I2429" s="88"/>
      <c r="J2429" s="87"/>
      <c r="K2429" s="87"/>
      <c r="L2429" s="87"/>
      <c r="M2429" s="87"/>
      <c r="N2429" s="87"/>
      <c r="O2429" s="88"/>
      <c r="P2429" s="88"/>
      <c r="Q2429" s="88"/>
      <c r="R2429" s="88"/>
      <c r="S2429" s="88"/>
      <c r="T2429" s="88"/>
      <c r="U2429" s="88"/>
      <c r="V2429" s="88"/>
      <c r="W2429" s="88"/>
      <c r="X2429" s="88"/>
      <c r="Y2429" s="88"/>
      <c r="Z2429" s="88"/>
      <c r="AA2429" s="88"/>
      <c r="AB2429" s="88"/>
      <c r="AC2429" s="88"/>
      <c r="AD2429" s="88"/>
      <c r="AE2429" s="88"/>
      <c r="AF2429" s="88"/>
      <c r="AG2429" s="88"/>
      <c r="AH2429" s="88"/>
      <c r="AI2429" s="88"/>
      <c r="AJ2429" s="88"/>
      <c r="AK2429" s="88"/>
      <c r="AL2429" s="88"/>
      <c r="AM2429" s="88"/>
      <c r="AN2429" s="88"/>
      <c r="AO2429" s="88"/>
      <c r="AP2429" s="88"/>
      <c r="AQ2429" s="88"/>
      <c r="AR2429" s="88"/>
      <c r="AS2429" s="88"/>
      <c r="AT2429" s="88"/>
      <c r="AU2429" s="88"/>
      <c r="AV2429" s="88"/>
      <c r="AW2429" s="88"/>
      <c r="AX2429" s="88"/>
      <c r="AY2429" s="88"/>
      <c r="AZ2429" s="88"/>
      <c r="BA2429" s="88"/>
      <c r="BB2429" s="88"/>
      <c r="BC2429" s="88"/>
      <c r="BD2429" s="88"/>
      <c r="BE2429" s="88"/>
      <c r="BF2429" s="88"/>
      <c r="BG2429" s="88"/>
      <c r="BH2429" s="88"/>
      <c r="BI2429" s="88"/>
      <c r="BJ2429" s="88"/>
      <c r="BK2429" s="88"/>
      <c r="BL2429" s="88"/>
      <c r="BM2429" s="88"/>
      <c r="BN2429" s="88"/>
      <c r="BO2429" s="88"/>
      <c r="BP2429" s="88"/>
      <c r="BQ2429" s="88"/>
      <c r="BR2429" s="88"/>
      <c r="BS2429" s="88"/>
      <c r="BT2429" s="88"/>
      <c r="BU2429" s="88"/>
      <c r="BV2429" s="88"/>
      <c r="BW2429" s="88"/>
      <c r="BX2429" s="88"/>
      <c r="BY2429" s="88"/>
      <c r="BZ2429" s="88"/>
      <c r="CA2429" s="88"/>
      <c r="CB2429" s="88"/>
      <c r="CC2429" s="88"/>
      <c r="CD2429" s="88"/>
      <c r="CE2429" s="88"/>
      <c r="CF2429" s="88"/>
      <c r="CG2429" s="88"/>
      <c r="CH2429" s="88"/>
      <c r="CI2429" s="88"/>
      <c r="CJ2429" s="88"/>
      <c r="CK2429" s="88"/>
      <c r="CL2429" s="88"/>
      <c r="CM2429" s="88"/>
      <c r="CN2429" s="88"/>
      <c r="CO2429" s="88"/>
      <c r="CP2429" s="88"/>
      <c r="CQ2429" s="88"/>
      <c r="CR2429" s="88"/>
      <c r="CS2429" s="88"/>
      <c r="CT2429" s="88"/>
      <c r="CU2429" s="88"/>
      <c r="CV2429" s="88"/>
      <c r="CW2429" s="88"/>
      <c r="CX2429" s="88"/>
      <c r="CY2429" s="88"/>
    </row>
    <row r="2430" spans="2:103" x14ac:dyDescent="0.3">
      <c r="B2430" s="87"/>
      <c r="C2430" s="87"/>
      <c r="D2430" s="144"/>
      <c r="E2430" s="144"/>
      <c r="F2430" s="87"/>
      <c r="G2430" s="88"/>
      <c r="H2430" s="88"/>
      <c r="I2430" s="88"/>
      <c r="J2430" s="87"/>
      <c r="K2430" s="87"/>
      <c r="L2430" s="87"/>
      <c r="M2430" s="87"/>
      <c r="N2430" s="87"/>
      <c r="O2430" s="88"/>
      <c r="P2430" s="88"/>
      <c r="Q2430" s="88"/>
      <c r="R2430" s="88"/>
      <c r="S2430" s="88"/>
      <c r="T2430" s="88"/>
      <c r="U2430" s="88"/>
      <c r="V2430" s="88"/>
      <c r="W2430" s="88"/>
      <c r="X2430" s="88"/>
      <c r="Y2430" s="88"/>
      <c r="Z2430" s="88"/>
      <c r="AA2430" s="88"/>
      <c r="AB2430" s="88"/>
      <c r="AC2430" s="88"/>
      <c r="AD2430" s="88"/>
      <c r="AE2430" s="88"/>
      <c r="AF2430" s="88"/>
      <c r="AG2430" s="88"/>
      <c r="AH2430" s="88"/>
      <c r="AI2430" s="88"/>
      <c r="AJ2430" s="88"/>
      <c r="AK2430" s="88"/>
      <c r="AL2430" s="88"/>
      <c r="AM2430" s="88"/>
      <c r="AN2430" s="88"/>
      <c r="AO2430" s="88"/>
      <c r="AP2430" s="88"/>
      <c r="AQ2430" s="88"/>
      <c r="AR2430" s="88"/>
      <c r="AS2430" s="88"/>
      <c r="AT2430" s="88"/>
      <c r="AU2430" s="88"/>
      <c r="AV2430" s="88"/>
      <c r="AW2430" s="88"/>
      <c r="AX2430" s="88"/>
      <c r="AY2430" s="88"/>
      <c r="AZ2430" s="88"/>
      <c r="BA2430" s="88"/>
      <c r="BB2430" s="88"/>
      <c r="BC2430" s="88"/>
      <c r="BD2430" s="88"/>
      <c r="BE2430" s="88"/>
      <c r="BF2430" s="88"/>
      <c r="BG2430" s="88"/>
      <c r="BH2430" s="88"/>
      <c r="BI2430" s="88"/>
      <c r="BJ2430" s="88"/>
      <c r="BK2430" s="88"/>
      <c r="BL2430" s="88"/>
      <c r="BM2430" s="88"/>
      <c r="BN2430" s="88"/>
      <c r="BO2430" s="88"/>
      <c r="BP2430" s="88"/>
      <c r="BQ2430" s="88"/>
      <c r="BR2430" s="88"/>
      <c r="BS2430" s="88"/>
      <c r="BT2430" s="88"/>
      <c r="BU2430" s="88"/>
      <c r="BV2430" s="88"/>
      <c r="BW2430" s="88"/>
      <c r="BX2430" s="88"/>
      <c r="BY2430" s="88"/>
      <c r="BZ2430" s="88"/>
      <c r="CA2430" s="88"/>
      <c r="CB2430" s="88"/>
      <c r="CC2430" s="88"/>
      <c r="CD2430" s="88"/>
      <c r="CE2430" s="88"/>
      <c r="CF2430" s="88"/>
      <c r="CG2430" s="88"/>
      <c r="CH2430" s="88"/>
      <c r="CI2430" s="88"/>
      <c r="CJ2430" s="88"/>
      <c r="CK2430" s="88"/>
      <c r="CL2430" s="88"/>
      <c r="CM2430" s="88"/>
      <c r="CN2430" s="88"/>
      <c r="CO2430" s="88"/>
      <c r="CP2430" s="88"/>
      <c r="CQ2430" s="88"/>
      <c r="CR2430" s="88"/>
      <c r="CS2430" s="88"/>
      <c r="CT2430" s="88"/>
      <c r="CU2430" s="88"/>
      <c r="CV2430" s="88"/>
      <c r="CW2430" s="88"/>
      <c r="CX2430" s="88"/>
      <c r="CY2430" s="88"/>
    </row>
    <row r="2431" spans="2:103" x14ac:dyDescent="0.3">
      <c r="B2431" s="87"/>
      <c r="C2431" s="87"/>
      <c r="D2431" s="144"/>
      <c r="E2431" s="144"/>
      <c r="F2431" s="87"/>
      <c r="G2431" s="88"/>
      <c r="H2431" s="88"/>
      <c r="I2431" s="88"/>
      <c r="J2431" s="87"/>
      <c r="K2431" s="87"/>
      <c r="L2431" s="87"/>
      <c r="M2431" s="87"/>
      <c r="N2431" s="87"/>
      <c r="O2431" s="88"/>
      <c r="P2431" s="88"/>
      <c r="Q2431" s="88"/>
      <c r="R2431" s="88"/>
      <c r="S2431" s="88"/>
      <c r="T2431" s="88"/>
      <c r="U2431" s="88"/>
      <c r="V2431" s="88"/>
      <c r="W2431" s="88"/>
      <c r="X2431" s="88"/>
      <c r="Y2431" s="88"/>
      <c r="Z2431" s="88"/>
      <c r="AA2431" s="88"/>
      <c r="AB2431" s="88"/>
      <c r="AC2431" s="88"/>
      <c r="AD2431" s="88"/>
      <c r="AE2431" s="88"/>
      <c r="AF2431" s="88"/>
      <c r="AG2431" s="88"/>
      <c r="AH2431" s="88"/>
      <c r="AI2431" s="88"/>
      <c r="AJ2431" s="88"/>
      <c r="AK2431" s="88"/>
      <c r="AL2431" s="88"/>
      <c r="AM2431" s="88"/>
      <c r="AN2431" s="88"/>
      <c r="AO2431" s="88"/>
      <c r="AP2431" s="88"/>
      <c r="AQ2431" s="88"/>
      <c r="AR2431" s="88"/>
      <c r="AS2431" s="88"/>
      <c r="AT2431" s="88"/>
      <c r="AU2431" s="88"/>
      <c r="AV2431" s="88"/>
      <c r="AW2431" s="88"/>
      <c r="AX2431" s="88"/>
      <c r="AY2431" s="88"/>
      <c r="AZ2431" s="88"/>
      <c r="BA2431" s="88"/>
      <c r="BB2431" s="88"/>
      <c r="BC2431" s="88"/>
      <c r="BD2431" s="88"/>
      <c r="BE2431" s="88"/>
      <c r="BF2431" s="88"/>
      <c r="BG2431" s="88"/>
      <c r="BH2431" s="88"/>
      <c r="BI2431" s="88"/>
      <c r="BJ2431" s="88"/>
      <c r="BK2431" s="88"/>
      <c r="BL2431" s="88"/>
      <c r="BM2431" s="88"/>
      <c r="BN2431" s="88"/>
      <c r="BO2431" s="88"/>
      <c r="BP2431" s="88"/>
      <c r="BQ2431" s="88"/>
      <c r="BR2431" s="88"/>
      <c r="BS2431" s="88"/>
      <c r="BT2431" s="88"/>
      <c r="BU2431" s="88"/>
      <c r="BV2431" s="88"/>
      <c r="BW2431" s="88"/>
      <c r="BX2431" s="88"/>
      <c r="BY2431" s="88"/>
      <c r="BZ2431" s="88"/>
      <c r="CA2431" s="88"/>
      <c r="CB2431" s="88"/>
      <c r="CC2431" s="88"/>
      <c r="CD2431" s="88"/>
      <c r="CE2431" s="88"/>
      <c r="CF2431" s="88"/>
      <c r="CG2431" s="88"/>
      <c r="CH2431" s="88"/>
      <c r="CI2431" s="88"/>
      <c r="CJ2431" s="88"/>
      <c r="CK2431" s="88"/>
      <c r="CL2431" s="88"/>
      <c r="CM2431" s="88"/>
      <c r="CN2431" s="88"/>
      <c r="CO2431" s="88"/>
      <c r="CP2431" s="88"/>
      <c r="CQ2431" s="88"/>
      <c r="CR2431" s="88"/>
      <c r="CS2431" s="88"/>
      <c r="CT2431" s="88"/>
      <c r="CU2431" s="88"/>
      <c r="CV2431" s="88"/>
      <c r="CW2431" s="88"/>
      <c r="CX2431" s="88"/>
      <c r="CY2431" s="88"/>
    </row>
    <row r="2432" spans="2:103" x14ac:dyDescent="0.3">
      <c r="B2432" s="87"/>
      <c r="C2432" s="87"/>
      <c r="D2432" s="144"/>
      <c r="E2432" s="144"/>
      <c r="F2432" s="87"/>
      <c r="G2432" s="88"/>
      <c r="H2432" s="88"/>
      <c r="I2432" s="88"/>
      <c r="J2432" s="87"/>
      <c r="K2432" s="87"/>
      <c r="L2432" s="87"/>
      <c r="M2432" s="87"/>
      <c r="N2432" s="87"/>
      <c r="O2432" s="88"/>
      <c r="P2432" s="88"/>
      <c r="Q2432" s="88"/>
      <c r="R2432" s="88"/>
      <c r="S2432" s="88"/>
      <c r="T2432" s="88"/>
      <c r="U2432" s="88"/>
      <c r="V2432" s="88"/>
      <c r="W2432" s="88"/>
      <c r="X2432" s="88"/>
      <c r="Y2432" s="88"/>
      <c r="Z2432" s="88"/>
      <c r="AA2432" s="88"/>
      <c r="AB2432" s="88"/>
      <c r="AC2432" s="88"/>
      <c r="AD2432" s="88"/>
      <c r="AE2432" s="88"/>
      <c r="AF2432" s="88"/>
      <c r="AG2432" s="88"/>
      <c r="AH2432" s="88"/>
      <c r="AI2432" s="88"/>
      <c r="AJ2432" s="88"/>
      <c r="AK2432" s="88"/>
      <c r="AL2432" s="88"/>
      <c r="AM2432" s="88"/>
      <c r="AN2432" s="88"/>
      <c r="AO2432" s="88"/>
      <c r="AP2432" s="88"/>
      <c r="AQ2432" s="88"/>
      <c r="AR2432" s="88"/>
      <c r="AS2432" s="88"/>
      <c r="AT2432" s="88"/>
      <c r="AU2432" s="88"/>
      <c r="AV2432" s="88"/>
      <c r="AW2432" s="88"/>
      <c r="AX2432" s="88"/>
      <c r="AY2432" s="88"/>
      <c r="AZ2432" s="88"/>
      <c r="BA2432" s="88"/>
      <c r="BB2432" s="88"/>
      <c r="BC2432" s="88"/>
      <c r="BD2432" s="88"/>
      <c r="BE2432" s="88"/>
      <c r="BF2432" s="88"/>
      <c r="BG2432" s="88"/>
      <c r="BH2432" s="88"/>
      <c r="BI2432" s="88"/>
      <c r="BJ2432" s="88"/>
      <c r="BK2432" s="88"/>
      <c r="BL2432" s="88"/>
      <c r="BM2432" s="88"/>
      <c r="BN2432" s="88"/>
      <c r="BO2432" s="88"/>
      <c r="BP2432" s="88"/>
      <c r="BQ2432" s="88"/>
      <c r="BR2432" s="88"/>
      <c r="BS2432" s="88"/>
      <c r="BT2432" s="88"/>
      <c r="BU2432" s="88"/>
      <c r="BV2432" s="88"/>
      <c r="BW2432" s="88"/>
      <c r="BX2432" s="88"/>
      <c r="BY2432" s="88"/>
      <c r="BZ2432" s="88"/>
      <c r="CA2432" s="88"/>
      <c r="CB2432" s="88"/>
      <c r="CC2432" s="88"/>
      <c r="CD2432" s="88"/>
      <c r="CE2432" s="88"/>
      <c r="CF2432" s="88"/>
      <c r="CG2432" s="88"/>
      <c r="CH2432" s="88"/>
      <c r="CI2432" s="88"/>
      <c r="CJ2432" s="88"/>
      <c r="CK2432" s="88"/>
      <c r="CL2432" s="88"/>
      <c r="CM2432" s="88"/>
      <c r="CN2432" s="88"/>
      <c r="CO2432" s="88"/>
      <c r="CP2432" s="88"/>
      <c r="CQ2432" s="88"/>
      <c r="CR2432" s="88"/>
      <c r="CS2432" s="88"/>
      <c r="CT2432" s="88"/>
      <c r="CU2432" s="88"/>
      <c r="CV2432" s="88"/>
      <c r="CW2432" s="88"/>
      <c r="CX2432" s="88"/>
      <c r="CY2432" s="88"/>
    </row>
    <row r="2433" spans="2:103" x14ac:dyDescent="0.3">
      <c r="B2433" s="87"/>
      <c r="C2433" s="87"/>
      <c r="D2433" s="144"/>
      <c r="E2433" s="144"/>
      <c r="F2433" s="87"/>
      <c r="G2433" s="88"/>
      <c r="H2433" s="88"/>
      <c r="I2433" s="88"/>
      <c r="J2433" s="87"/>
      <c r="K2433" s="87"/>
      <c r="L2433" s="87"/>
      <c r="M2433" s="87"/>
      <c r="N2433" s="87"/>
      <c r="O2433" s="88"/>
      <c r="P2433" s="88"/>
      <c r="Q2433" s="88"/>
      <c r="R2433" s="88"/>
      <c r="S2433" s="88"/>
      <c r="T2433" s="88"/>
      <c r="U2433" s="88"/>
      <c r="V2433" s="88"/>
      <c r="W2433" s="88"/>
      <c r="X2433" s="88"/>
      <c r="Y2433" s="88"/>
      <c r="Z2433" s="88"/>
      <c r="AA2433" s="88"/>
      <c r="AB2433" s="88"/>
      <c r="AC2433" s="88"/>
      <c r="AD2433" s="88"/>
      <c r="AE2433" s="88"/>
      <c r="AF2433" s="88"/>
      <c r="AG2433" s="88"/>
      <c r="AH2433" s="88"/>
      <c r="AI2433" s="88"/>
      <c r="AJ2433" s="88"/>
      <c r="AK2433" s="88"/>
      <c r="AL2433" s="88"/>
      <c r="AM2433" s="88"/>
      <c r="AN2433" s="88"/>
      <c r="AO2433" s="88"/>
      <c r="AP2433" s="88"/>
      <c r="AQ2433" s="88"/>
      <c r="AR2433" s="88"/>
      <c r="AS2433" s="88"/>
      <c r="AT2433" s="88"/>
      <c r="AU2433" s="88"/>
      <c r="AV2433" s="88"/>
      <c r="AW2433" s="88"/>
      <c r="AX2433" s="88"/>
      <c r="AY2433" s="88"/>
      <c r="AZ2433" s="88"/>
      <c r="BA2433" s="88"/>
      <c r="BB2433" s="88"/>
      <c r="BC2433" s="88"/>
      <c r="BD2433" s="88"/>
      <c r="BE2433" s="88"/>
      <c r="BF2433" s="88"/>
      <c r="BG2433" s="88"/>
      <c r="BH2433" s="88"/>
      <c r="BI2433" s="88"/>
      <c r="BJ2433" s="88"/>
      <c r="BK2433" s="88"/>
      <c r="BL2433" s="88"/>
      <c r="BM2433" s="88"/>
      <c r="BN2433" s="88"/>
      <c r="BO2433" s="88"/>
      <c r="BP2433" s="88"/>
      <c r="BQ2433" s="88"/>
      <c r="BR2433" s="88"/>
      <c r="BS2433" s="88"/>
      <c r="BT2433" s="88"/>
      <c r="BU2433" s="88"/>
      <c r="BV2433" s="88"/>
      <c r="BW2433" s="88"/>
      <c r="BX2433" s="88"/>
      <c r="BY2433" s="88"/>
      <c r="BZ2433" s="88"/>
      <c r="CA2433" s="88"/>
      <c r="CB2433" s="88"/>
      <c r="CC2433" s="88"/>
      <c r="CD2433" s="88"/>
      <c r="CE2433" s="88"/>
      <c r="CF2433" s="88"/>
      <c r="CG2433" s="88"/>
      <c r="CH2433" s="88"/>
      <c r="CI2433" s="88"/>
      <c r="CJ2433" s="88"/>
      <c r="CK2433" s="88"/>
      <c r="CL2433" s="88"/>
      <c r="CM2433" s="88"/>
      <c r="CN2433" s="88"/>
      <c r="CO2433" s="88"/>
      <c r="CP2433" s="88"/>
      <c r="CQ2433" s="88"/>
      <c r="CR2433" s="88"/>
      <c r="CS2433" s="88"/>
      <c r="CT2433" s="88"/>
      <c r="CU2433" s="88"/>
      <c r="CV2433" s="88"/>
      <c r="CW2433" s="88"/>
      <c r="CX2433" s="88"/>
      <c r="CY2433" s="88"/>
    </row>
    <row r="2434" spans="2:103" x14ac:dyDescent="0.3">
      <c r="B2434" s="87"/>
      <c r="C2434" s="87"/>
      <c r="D2434" s="144"/>
      <c r="E2434" s="144"/>
      <c r="F2434" s="87"/>
      <c r="G2434" s="88"/>
      <c r="H2434" s="88"/>
      <c r="I2434" s="88"/>
      <c r="J2434" s="87"/>
      <c r="K2434" s="87"/>
      <c r="L2434" s="87"/>
      <c r="M2434" s="87"/>
      <c r="N2434" s="87"/>
      <c r="O2434" s="88"/>
      <c r="P2434" s="88"/>
      <c r="Q2434" s="88"/>
      <c r="R2434" s="88"/>
      <c r="S2434" s="88"/>
      <c r="T2434" s="88"/>
      <c r="U2434" s="88"/>
      <c r="V2434" s="88"/>
      <c r="W2434" s="88"/>
      <c r="X2434" s="88"/>
      <c r="Y2434" s="88"/>
      <c r="Z2434" s="88"/>
      <c r="AA2434" s="88"/>
      <c r="AB2434" s="88"/>
      <c r="AC2434" s="88"/>
      <c r="AD2434" s="88"/>
      <c r="AE2434" s="88"/>
      <c r="AF2434" s="88"/>
      <c r="AG2434" s="88"/>
      <c r="AH2434" s="88"/>
      <c r="AI2434" s="88"/>
      <c r="AJ2434" s="88"/>
      <c r="AK2434" s="88"/>
      <c r="AL2434" s="88"/>
      <c r="AM2434" s="88"/>
      <c r="AN2434" s="88"/>
      <c r="AO2434" s="88"/>
      <c r="AP2434" s="88"/>
      <c r="AQ2434" s="88"/>
      <c r="AR2434" s="88"/>
      <c r="AS2434" s="88"/>
      <c r="AT2434" s="88"/>
      <c r="AU2434" s="88"/>
      <c r="AV2434" s="88"/>
      <c r="AW2434" s="88"/>
      <c r="AX2434" s="88"/>
      <c r="AY2434" s="88"/>
      <c r="AZ2434" s="88"/>
      <c r="BA2434" s="88"/>
      <c r="BB2434" s="88"/>
      <c r="BC2434" s="88"/>
      <c r="BD2434" s="88"/>
      <c r="BE2434" s="88"/>
      <c r="BF2434" s="88"/>
      <c r="BG2434" s="88"/>
      <c r="BH2434" s="88"/>
      <c r="BI2434" s="88"/>
      <c r="BJ2434" s="88"/>
      <c r="BK2434" s="88"/>
      <c r="BL2434" s="88"/>
      <c r="BM2434" s="88"/>
      <c r="BN2434" s="88"/>
      <c r="BO2434" s="88"/>
      <c r="BP2434" s="88"/>
      <c r="BQ2434" s="88"/>
      <c r="BR2434" s="88"/>
      <c r="BS2434" s="88"/>
      <c r="BT2434" s="88"/>
      <c r="BU2434" s="88"/>
      <c r="BV2434" s="88"/>
      <c r="BW2434" s="88"/>
      <c r="BX2434" s="88"/>
      <c r="BY2434" s="88"/>
      <c r="BZ2434" s="88"/>
      <c r="CA2434" s="88"/>
      <c r="CB2434" s="88"/>
      <c r="CC2434" s="88"/>
      <c r="CD2434" s="88"/>
      <c r="CE2434" s="88"/>
      <c r="CF2434" s="88"/>
      <c r="CG2434" s="88"/>
      <c r="CH2434" s="88"/>
      <c r="CI2434" s="88"/>
      <c r="CJ2434" s="88"/>
      <c r="CK2434" s="88"/>
      <c r="CL2434" s="88"/>
      <c r="CM2434" s="88"/>
      <c r="CN2434" s="88"/>
      <c r="CO2434" s="88"/>
      <c r="CP2434" s="88"/>
      <c r="CQ2434" s="88"/>
      <c r="CR2434" s="88"/>
      <c r="CS2434" s="88"/>
      <c r="CT2434" s="88"/>
      <c r="CU2434" s="88"/>
      <c r="CV2434" s="88"/>
      <c r="CW2434" s="88"/>
      <c r="CX2434" s="88"/>
      <c r="CY2434" s="88"/>
    </row>
    <row r="2435" spans="2:103" x14ac:dyDescent="0.3">
      <c r="B2435" s="87"/>
      <c r="C2435" s="87"/>
      <c r="D2435" s="144"/>
      <c r="E2435" s="144"/>
      <c r="F2435" s="87"/>
      <c r="G2435" s="88"/>
      <c r="H2435" s="88"/>
      <c r="I2435" s="88"/>
      <c r="J2435" s="87"/>
      <c r="K2435" s="87"/>
      <c r="L2435" s="87"/>
      <c r="M2435" s="87"/>
      <c r="N2435" s="87"/>
      <c r="O2435" s="88"/>
      <c r="P2435" s="88"/>
      <c r="Q2435" s="88"/>
      <c r="R2435" s="88"/>
      <c r="S2435" s="88"/>
      <c r="T2435" s="88"/>
      <c r="U2435" s="88"/>
      <c r="V2435" s="88"/>
      <c r="W2435" s="88"/>
      <c r="X2435" s="88"/>
      <c r="Y2435" s="88"/>
      <c r="Z2435" s="88"/>
      <c r="AA2435" s="88"/>
      <c r="AB2435" s="88"/>
      <c r="AC2435" s="88"/>
      <c r="AD2435" s="88"/>
      <c r="AE2435" s="88"/>
      <c r="AF2435" s="88"/>
      <c r="AG2435" s="88"/>
      <c r="AH2435" s="88"/>
      <c r="AI2435" s="88"/>
      <c r="AJ2435" s="88"/>
      <c r="AK2435" s="88"/>
      <c r="AL2435" s="88"/>
      <c r="AM2435" s="88"/>
      <c r="AN2435" s="88"/>
      <c r="AO2435" s="88"/>
      <c r="AP2435" s="88"/>
      <c r="AQ2435" s="88"/>
      <c r="AR2435" s="88"/>
      <c r="AS2435" s="88"/>
      <c r="AT2435" s="88"/>
      <c r="AU2435" s="88"/>
      <c r="AV2435" s="88"/>
      <c r="AW2435" s="88"/>
      <c r="AX2435" s="88"/>
      <c r="AY2435" s="88"/>
      <c r="AZ2435" s="88"/>
      <c r="BA2435" s="88"/>
      <c r="BB2435" s="88"/>
      <c r="BC2435" s="88"/>
      <c r="BD2435" s="88"/>
      <c r="BE2435" s="88"/>
      <c r="BF2435" s="88"/>
      <c r="BG2435" s="88"/>
      <c r="BH2435" s="88"/>
      <c r="BI2435" s="88"/>
      <c r="BJ2435" s="88"/>
      <c r="BK2435" s="88"/>
      <c r="BL2435" s="88"/>
      <c r="BM2435" s="88"/>
      <c r="BN2435" s="88"/>
      <c r="BO2435" s="88"/>
      <c r="BP2435" s="88"/>
      <c r="BQ2435" s="88"/>
      <c r="BR2435" s="88"/>
      <c r="BS2435" s="88"/>
      <c r="BT2435" s="88"/>
      <c r="BU2435" s="88"/>
      <c r="BV2435" s="88"/>
      <c r="BW2435" s="88"/>
      <c r="BX2435" s="88"/>
      <c r="BY2435" s="88"/>
      <c r="BZ2435" s="88"/>
      <c r="CA2435" s="88"/>
      <c r="CB2435" s="88"/>
      <c r="CC2435" s="88"/>
      <c r="CD2435" s="88"/>
      <c r="CE2435" s="88"/>
      <c r="CF2435" s="88"/>
      <c r="CG2435" s="88"/>
      <c r="CH2435" s="88"/>
      <c r="CI2435" s="88"/>
      <c r="CJ2435" s="88"/>
      <c r="CK2435" s="88"/>
      <c r="CL2435" s="88"/>
      <c r="CM2435" s="88"/>
      <c r="CN2435" s="88"/>
      <c r="CO2435" s="88"/>
      <c r="CP2435" s="88"/>
      <c r="CQ2435" s="88"/>
      <c r="CR2435" s="88"/>
      <c r="CS2435" s="88"/>
      <c r="CT2435" s="88"/>
      <c r="CU2435" s="88"/>
      <c r="CV2435" s="88"/>
      <c r="CW2435" s="88"/>
      <c r="CX2435" s="88"/>
      <c r="CY2435" s="88"/>
    </row>
    <row r="2436" spans="2:103" x14ac:dyDescent="0.3">
      <c r="B2436" s="87"/>
      <c r="C2436" s="87"/>
      <c r="D2436" s="144"/>
      <c r="E2436" s="144"/>
      <c r="F2436" s="87"/>
      <c r="G2436" s="88"/>
      <c r="H2436" s="88"/>
      <c r="I2436" s="88"/>
      <c r="J2436" s="87"/>
      <c r="K2436" s="87"/>
      <c r="L2436" s="87"/>
      <c r="M2436" s="87"/>
      <c r="N2436" s="87"/>
      <c r="O2436" s="88"/>
      <c r="P2436" s="88"/>
      <c r="Q2436" s="88"/>
      <c r="R2436" s="88"/>
      <c r="S2436" s="88"/>
      <c r="T2436" s="88"/>
      <c r="U2436" s="88"/>
      <c r="V2436" s="88"/>
      <c r="W2436" s="88"/>
      <c r="X2436" s="88"/>
      <c r="Y2436" s="88"/>
      <c r="Z2436" s="88"/>
      <c r="AA2436" s="88"/>
      <c r="AB2436" s="88"/>
      <c r="AC2436" s="88"/>
      <c r="AD2436" s="88"/>
      <c r="AE2436" s="88"/>
      <c r="AF2436" s="88"/>
      <c r="AG2436" s="88"/>
      <c r="AH2436" s="88"/>
      <c r="AI2436" s="88"/>
      <c r="AJ2436" s="88"/>
      <c r="AK2436" s="88"/>
      <c r="AL2436" s="88"/>
      <c r="AM2436" s="88"/>
      <c r="AN2436" s="88"/>
      <c r="AO2436" s="88"/>
      <c r="AP2436" s="88"/>
      <c r="AQ2436" s="88"/>
      <c r="AR2436" s="88"/>
      <c r="AS2436" s="88"/>
      <c r="AT2436" s="88"/>
      <c r="AU2436" s="88"/>
      <c r="AV2436" s="88"/>
      <c r="AW2436" s="88"/>
      <c r="AX2436" s="88"/>
      <c r="AY2436" s="88"/>
      <c r="AZ2436" s="88"/>
      <c r="BA2436" s="88"/>
      <c r="BB2436" s="88"/>
      <c r="BC2436" s="88"/>
      <c r="BD2436" s="88"/>
      <c r="BE2436" s="88"/>
      <c r="BF2436" s="88"/>
      <c r="BG2436" s="88"/>
      <c r="BH2436" s="88"/>
      <c r="BI2436" s="88"/>
      <c r="BJ2436" s="88"/>
      <c r="BK2436" s="88"/>
      <c r="BL2436" s="88"/>
      <c r="BM2436" s="88"/>
      <c r="BN2436" s="88"/>
      <c r="BO2436" s="88"/>
      <c r="BP2436" s="88"/>
      <c r="BQ2436" s="88"/>
      <c r="BR2436" s="88"/>
      <c r="BS2436" s="88"/>
      <c r="BT2436" s="88"/>
      <c r="BU2436" s="88"/>
      <c r="BV2436" s="88"/>
      <c r="BW2436" s="88"/>
      <c r="BX2436" s="88"/>
      <c r="BY2436" s="88"/>
      <c r="BZ2436" s="88"/>
      <c r="CA2436" s="88"/>
      <c r="CB2436" s="88"/>
      <c r="CC2436" s="88"/>
      <c r="CD2436" s="88"/>
      <c r="CE2436" s="88"/>
      <c r="CF2436" s="88"/>
      <c r="CG2436" s="88"/>
      <c r="CH2436" s="88"/>
      <c r="CI2436" s="88"/>
      <c r="CJ2436" s="88"/>
      <c r="CK2436" s="88"/>
      <c r="CL2436" s="88"/>
      <c r="CM2436" s="88"/>
      <c r="CN2436" s="88"/>
      <c r="CO2436" s="88"/>
      <c r="CP2436" s="88"/>
      <c r="CQ2436" s="88"/>
      <c r="CR2436" s="88"/>
      <c r="CS2436" s="88"/>
      <c r="CT2436" s="88"/>
      <c r="CU2436" s="88"/>
      <c r="CV2436" s="88"/>
      <c r="CW2436" s="88"/>
      <c r="CX2436" s="88"/>
      <c r="CY2436" s="88"/>
    </row>
    <row r="2437" spans="2:103" x14ac:dyDescent="0.3">
      <c r="B2437" s="87"/>
      <c r="C2437" s="87"/>
      <c r="D2437" s="144"/>
      <c r="E2437" s="144"/>
      <c r="F2437" s="87"/>
      <c r="G2437" s="88"/>
      <c r="H2437" s="88"/>
      <c r="I2437" s="88"/>
      <c r="J2437" s="87"/>
      <c r="K2437" s="87"/>
      <c r="L2437" s="87"/>
      <c r="M2437" s="87"/>
      <c r="N2437" s="87"/>
      <c r="O2437" s="88"/>
      <c r="P2437" s="88"/>
      <c r="Q2437" s="88"/>
      <c r="R2437" s="88"/>
      <c r="S2437" s="88"/>
      <c r="T2437" s="88"/>
      <c r="U2437" s="88"/>
      <c r="V2437" s="88"/>
      <c r="W2437" s="88"/>
      <c r="X2437" s="88"/>
      <c r="Y2437" s="88"/>
      <c r="Z2437" s="88"/>
      <c r="AA2437" s="88"/>
      <c r="AB2437" s="88"/>
      <c r="AC2437" s="88"/>
      <c r="AD2437" s="88"/>
      <c r="AE2437" s="88"/>
      <c r="AF2437" s="88"/>
      <c r="AG2437" s="88"/>
      <c r="AH2437" s="88"/>
      <c r="AI2437" s="88"/>
      <c r="AJ2437" s="88"/>
      <c r="AK2437" s="88"/>
      <c r="AL2437" s="88"/>
      <c r="AM2437" s="88"/>
      <c r="AN2437" s="88"/>
      <c r="AO2437" s="88"/>
      <c r="AP2437" s="88"/>
      <c r="AQ2437" s="88"/>
      <c r="AR2437" s="88"/>
      <c r="AS2437" s="88"/>
      <c r="AT2437" s="88"/>
      <c r="AU2437" s="88"/>
      <c r="AV2437" s="88"/>
      <c r="AW2437" s="88"/>
      <c r="AX2437" s="88"/>
      <c r="AY2437" s="88"/>
      <c r="AZ2437" s="88"/>
      <c r="BA2437" s="88"/>
      <c r="BB2437" s="88"/>
      <c r="BC2437" s="88"/>
      <c r="BD2437" s="88"/>
      <c r="BE2437" s="88"/>
      <c r="BF2437" s="88"/>
      <c r="BG2437" s="88"/>
      <c r="BH2437" s="88"/>
      <c r="BI2437" s="88"/>
      <c r="BJ2437" s="88"/>
      <c r="BK2437" s="88"/>
      <c r="BL2437" s="88"/>
      <c r="BM2437" s="88"/>
      <c r="BN2437" s="88"/>
      <c r="BO2437" s="88"/>
      <c r="BP2437" s="88"/>
      <c r="BQ2437" s="88"/>
      <c r="BR2437" s="88"/>
      <c r="BS2437" s="88"/>
      <c r="BT2437" s="88"/>
      <c r="BU2437" s="88"/>
      <c r="BV2437" s="88"/>
      <c r="BW2437" s="88"/>
      <c r="BX2437" s="88"/>
      <c r="BY2437" s="88"/>
      <c r="BZ2437" s="88"/>
      <c r="CA2437" s="88"/>
      <c r="CB2437" s="88"/>
      <c r="CC2437" s="88"/>
      <c r="CD2437" s="88"/>
      <c r="CE2437" s="88"/>
      <c r="CF2437" s="88"/>
      <c r="CG2437" s="88"/>
      <c r="CH2437" s="88"/>
      <c r="CI2437" s="88"/>
      <c r="CJ2437" s="88"/>
      <c r="CK2437" s="88"/>
      <c r="CL2437" s="88"/>
      <c r="CM2437" s="88"/>
      <c r="CN2437" s="88"/>
      <c r="CO2437" s="88"/>
      <c r="CP2437" s="88"/>
      <c r="CQ2437" s="88"/>
      <c r="CR2437" s="88"/>
      <c r="CS2437" s="88"/>
      <c r="CT2437" s="88"/>
      <c r="CU2437" s="88"/>
      <c r="CV2437" s="88"/>
      <c r="CW2437" s="88"/>
      <c r="CX2437" s="88"/>
      <c r="CY2437" s="88"/>
    </row>
    <row r="2438" spans="2:103" x14ac:dyDescent="0.3">
      <c r="B2438" s="87"/>
      <c r="C2438" s="87"/>
      <c r="D2438" s="144"/>
      <c r="E2438" s="144"/>
      <c r="F2438" s="87"/>
      <c r="G2438" s="88"/>
      <c r="H2438" s="88"/>
      <c r="I2438" s="88"/>
      <c r="J2438" s="87"/>
      <c r="K2438" s="87"/>
      <c r="L2438" s="87"/>
      <c r="M2438" s="87"/>
      <c r="N2438" s="87"/>
      <c r="O2438" s="88"/>
      <c r="P2438" s="88"/>
      <c r="Q2438" s="88"/>
      <c r="R2438" s="88"/>
      <c r="S2438" s="88"/>
      <c r="T2438" s="88"/>
      <c r="U2438" s="88"/>
      <c r="V2438" s="88"/>
      <c r="W2438" s="88"/>
      <c r="X2438" s="88"/>
      <c r="Y2438" s="88"/>
      <c r="Z2438" s="88"/>
      <c r="AA2438" s="88"/>
      <c r="AB2438" s="88"/>
      <c r="AC2438" s="88"/>
      <c r="AD2438" s="88"/>
      <c r="AE2438" s="88"/>
      <c r="AF2438" s="88"/>
      <c r="AG2438" s="88"/>
      <c r="AH2438" s="88"/>
      <c r="AI2438" s="88"/>
      <c r="AJ2438" s="88"/>
      <c r="AK2438" s="88"/>
      <c r="AL2438" s="88"/>
      <c r="AM2438" s="88"/>
      <c r="AN2438" s="88"/>
      <c r="AO2438" s="88"/>
      <c r="AP2438" s="88"/>
      <c r="AQ2438" s="88"/>
      <c r="AR2438" s="88"/>
      <c r="AS2438" s="88"/>
      <c r="AT2438" s="88"/>
      <c r="AU2438" s="88"/>
      <c r="AV2438" s="88"/>
      <c r="AW2438" s="88"/>
      <c r="AX2438" s="88"/>
      <c r="AY2438" s="88"/>
      <c r="AZ2438" s="88"/>
      <c r="BA2438" s="88"/>
      <c r="BB2438" s="88"/>
      <c r="BC2438" s="88"/>
      <c r="BD2438" s="88"/>
      <c r="BE2438" s="88"/>
      <c r="BF2438" s="88"/>
      <c r="BG2438" s="88"/>
      <c r="BH2438" s="88"/>
      <c r="BI2438" s="88"/>
      <c r="BJ2438" s="88"/>
      <c r="BK2438" s="88"/>
      <c r="BL2438" s="88"/>
      <c r="BM2438" s="88"/>
      <c r="BN2438" s="88"/>
      <c r="BO2438" s="88"/>
      <c r="BP2438" s="88"/>
      <c r="BQ2438" s="88"/>
      <c r="BR2438" s="88"/>
      <c r="BS2438" s="88"/>
      <c r="BT2438" s="88"/>
      <c r="BU2438" s="88"/>
      <c r="BV2438" s="88"/>
      <c r="BW2438" s="88"/>
      <c r="BX2438" s="88"/>
      <c r="BY2438" s="88"/>
      <c r="BZ2438" s="88"/>
      <c r="CA2438" s="88"/>
      <c r="CB2438" s="88"/>
      <c r="CC2438" s="88"/>
      <c r="CD2438" s="88"/>
      <c r="CE2438" s="88"/>
      <c r="CF2438" s="88"/>
      <c r="CG2438" s="88"/>
      <c r="CH2438" s="88"/>
      <c r="CI2438" s="88"/>
      <c r="CJ2438" s="88"/>
      <c r="CK2438" s="88"/>
      <c r="CL2438" s="88"/>
      <c r="CM2438" s="88"/>
      <c r="CN2438" s="88"/>
      <c r="CO2438" s="88"/>
      <c r="CP2438" s="88"/>
      <c r="CQ2438" s="88"/>
      <c r="CR2438" s="88"/>
      <c r="CS2438" s="88"/>
      <c r="CT2438" s="88"/>
      <c r="CU2438" s="88"/>
      <c r="CV2438" s="88"/>
      <c r="CW2438" s="88"/>
      <c r="CX2438" s="88"/>
      <c r="CY2438" s="88"/>
    </row>
    <row r="2439" spans="2:103" x14ac:dyDescent="0.3">
      <c r="B2439" s="87"/>
      <c r="C2439" s="87"/>
      <c r="D2439" s="144"/>
      <c r="E2439" s="144"/>
      <c r="F2439" s="87"/>
      <c r="G2439" s="88"/>
      <c r="H2439" s="88"/>
      <c r="I2439" s="88"/>
      <c r="J2439" s="87"/>
      <c r="K2439" s="87"/>
      <c r="L2439" s="87"/>
      <c r="M2439" s="87"/>
      <c r="N2439" s="87"/>
      <c r="O2439" s="88"/>
      <c r="P2439" s="88"/>
      <c r="Q2439" s="88"/>
      <c r="R2439" s="88"/>
      <c r="S2439" s="88"/>
      <c r="T2439" s="88"/>
      <c r="U2439" s="88"/>
      <c r="V2439" s="88"/>
      <c r="W2439" s="88"/>
      <c r="X2439" s="88"/>
      <c r="Y2439" s="88"/>
      <c r="Z2439" s="88"/>
      <c r="AA2439" s="88"/>
      <c r="AB2439" s="88"/>
      <c r="AC2439" s="88"/>
      <c r="AD2439" s="88"/>
      <c r="AE2439" s="88"/>
      <c r="AF2439" s="88"/>
      <c r="AG2439" s="88"/>
      <c r="AH2439" s="88"/>
      <c r="AI2439" s="88"/>
      <c r="AJ2439" s="88"/>
      <c r="AK2439" s="88"/>
      <c r="AL2439" s="88"/>
      <c r="AM2439" s="88"/>
      <c r="AN2439" s="88"/>
      <c r="AO2439" s="88"/>
      <c r="AP2439" s="88"/>
      <c r="AQ2439" s="88"/>
      <c r="AR2439" s="88"/>
      <c r="AS2439" s="88"/>
      <c r="AT2439" s="88"/>
      <c r="AU2439" s="88"/>
      <c r="AV2439" s="88"/>
      <c r="AW2439" s="88"/>
      <c r="AX2439" s="88"/>
      <c r="AY2439" s="88"/>
      <c r="AZ2439" s="88"/>
      <c r="BA2439" s="88"/>
      <c r="BB2439" s="88"/>
      <c r="BC2439" s="88"/>
      <c r="BD2439" s="88"/>
      <c r="BE2439" s="88"/>
      <c r="BF2439" s="88"/>
      <c r="BG2439" s="88"/>
      <c r="BH2439" s="88"/>
      <c r="BI2439" s="88"/>
      <c r="BJ2439" s="88"/>
      <c r="BK2439" s="88"/>
      <c r="BL2439" s="88"/>
      <c r="BM2439" s="88"/>
      <c r="BN2439" s="88"/>
      <c r="BO2439" s="88"/>
      <c r="BP2439" s="88"/>
      <c r="BQ2439" s="88"/>
      <c r="BR2439" s="88"/>
      <c r="BS2439" s="88"/>
      <c r="BT2439" s="88"/>
      <c r="BU2439" s="88"/>
      <c r="BV2439" s="88"/>
      <c r="BW2439" s="88"/>
      <c r="BX2439" s="88"/>
      <c r="BY2439" s="88"/>
      <c r="BZ2439" s="88"/>
      <c r="CA2439" s="88"/>
      <c r="CB2439" s="88"/>
      <c r="CC2439" s="88"/>
      <c r="CD2439" s="88"/>
      <c r="CE2439" s="88"/>
      <c r="CF2439" s="88"/>
      <c r="CG2439" s="88"/>
      <c r="CH2439" s="88"/>
      <c r="CI2439" s="88"/>
      <c r="CJ2439" s="88"/>
      <c r="CK2439" s="88"/>
      <c r="CL2439" s="88"/>
      <c r="CM2439" s="88"/>
      <c r="CN2439" s="88"/>
      <c r="CO2439" s="88"/>
      <c r="CP2439" s="88"/>
      <c r="CQ2439" s="88"/>
      <c r="CR2439" s="88"/>
      <c r="CS2439" s="88"/>
      <c r="CT2439" s="88"/>
      <c r="CU2439" s="88"/>
      <c r="CV2439" s="88"/>
      <c r="CW2439" s="88"/>
      <c r="CX2439" s="88"/>
      <c r="CY2439" s="88"/>
    </row>
    <row r="2440" spans="2:103" x14ac:dyDescent="0.3">
      <c r="B2440" s="87"/>
      <c r="C2440" s="87"/>
      <c r="D2440" s="144"/>
      <c r="E2440" s="144"/>
      <c r="F2440" s="87"/>
      <c r="G2440" s="88"/>
      <c r="H2440" s="88"/>
      <c r="I2440" s="88"/>
      <c r="J2440" s="87"/>
      <c r="K2440" s="87"/>
      <c r="L2440" s="87"/>
      <c r="M2440" s="87"/>
      <c r="N2440" s="87"/>
      <c r="O2440" s="88"/>
      <c r="P2440" s="88"/>
      <c r="Q2440" s="88"/>
      <c r="R2440" s="88"/>
      <c r="S2440" s="88"/>
      <c r="T2440" s="88"/>
      <c r="U2440" s="88"/>
      <c r="V2440" s="88"/>
      <c r="W2440" s="88"/>
      <c r="X2440" s="88"/>
      <c r="Y2440" s="88"/>
      <c r="Z2440" s="88"/>
      <c r="AA2440" s="88"/>
      <c r="AB2440" s="88"/>
      <c r="AC2440" s="88"/>
      <c r="AD2440" s="88"/>
      <c r="AE2440" s="88"/>
      <c r="AF2440" s="88"/>
      <c r="AG2440" s="88"/>
      <c r="AH2440" s="88"/>
      <c r="AI2440" s="88"/>
      <c r="AJ2440" s="88"/>
      <c r="AK2440" s="88"/>
      <c r="AL2440" s="88"/>
      <c r="AM2440" s="88"/>
      <c r="AN2440" s="88"/>
      <c r="AO2440" s="88"/>
      <c r="AP2440" s="88"/>
      <c r="AQ2440" s="88"/>
      <c r="AR2440" s="88"/>
      <c r="AS2440" s="88"/>
      <c r="AT2440" s="88"/>
      <c r="AU2440" s="88"/>
      <c r="AV2440" s="88"/>
      <c r="AW2440" s="88"/>
      <c r="AX2440" s="88"/>
      <c r="AY2440" s="88"/>
      <c r="AZ2440" s="88"/>
      <c r="BA2440" s="88"/>
      <c r="BB2440" s="88"/>
      <c r="BC2440" s="88"/>
      <c r="BD2440" s="88"/>
      <c r="BE2440" s="88"/>
      <c r="BF2440" s="88"/>
      <c r="BG2440" s="88"/>
      <c r="BH2440" s="88"/>
      <c r="BI2440" s="88"/>
      <c r="BJ2440" s="88"/>
      <c r="BK2440" s="88"/>
      <c r="BL2440" s="88"/>
      <c r="BM2440" s="88"/>
      <c r="BN2440" s="88"/>
      <c r="BO2440" s="88"/>
      <c r="BP2440" s="88"/>
      <c r="BQ2440" s="88"/>
      <c r="BR2440" s="88"/>
      <c r="BS2440" s="88"/>
      <c r="BT2440" s="88"/>
      <c r="BU2440" s="88"/>
      <c r="BV2440" s="88"/>
      <c r="BW2440" s="88"/>
      <c r="BX2440" s="88"/>
      <c r="BY2440" s="88"/>
      <c r="BZ2440" s="88"/>
      <c r="CA2440" s="88"/>
      <c r="CB2440" s="88"/>
      <c r="CC2440" s="88"/>
      <c r="CD2440" s="88"/>
      <c r="CE2440" s="88"/>
      <c r="CF2440" s="88"/>
      <c r="CG2440" s="88"/>
      <c r="CH2440" s="88"/>
      <c r="CI2440" s="88"/>
      <c r="CJ2440" s="88"/>
      <c r="CK2440" s="88"/>
      <c r="CL2440" s="88"/>
      <c r="CM2440" s="88"/>
      <c r="CN2440" s="88"/>
      <c r="CO2440" s="88"/>
      <c r="CP2440" s="88"/>
      <c r="CQ2440" s="88"/>
      <c r="CR2440" s="88"/>
      <c r="CS2440" s="88"/>
      <c r="CT2440" s="88"/>
      <c r="CU2440" s="88"/>
      <c r="CV2440" s="88"/>
      <c r="CW2440" s="88"/>
      <c r="CX2440" s="88"/>
      <c r="CY2440" s="88"/>
    </row>
    <row r="2441" spans="2:103" x14ac:dyDescent="0.3">
      <c r="B2441" s="87"/>
      <c r="C2441" s="87"/>
      <c r="D2441" s="144"/>
      <c r="E2441" s="144"/>
      <c r="F2441" s="87"/>
      <c r="G2441" s="88"/>
      <c r="H2441" s="88"/>
      <c r="I2441" s="88"/>
      <c r="J2441" s="87"/>
      <c r="K2441" s="87"/>
      <c r="L2441" s="87"/>
      <c r="M2441" s="87"/>
      <c r="N2441" s="87"/>
      <c r="O2441" s="88"/>
      <c r="P2441" s="88"/>
      <c r="Q2441" s="88"/>
      <c r="R2441" s="88"/>
      <c r="S2441" s="88"/>
      <c r="T2441" s="88"/>
      <c r="U2441" s="88"/>
      <c r="V2441" s="88"/>
      <c r="W2441" s="88"/>
      <c r="X2441" s="88"/>
      <c r="Y2441" s="88"/>
      <c r="Z2441" s="88"/>
      <c r="AA2441" s="88"/>
      <c r="AB2441" s="88"/>
      <c r="AC2441" s="88"/>
      <c r="AD2441" s="88"/>
      <c r="AE2441" s="88"/>
      <c r="AF2441" s="88"/>
      <c r="AG2441" s="88"/>
      <c r="AH2441" s="88"/>
      <c r="AI2441" s="88"/>
      <c r="AJ2441" s="88"/>
      <c r="AK2441" s="88"/>
      <c r="AL2441" s="88"/>
      <c r="AM2441" s="88"/>
      <c r="AN2441" s="88"/>
      <c r="AO2441" s="88"/>
      <c r="AP2441" s="88"/>
      <c r="AQ2441" s="88"/>
      <c r="AR2441" s="88"/>
      <c r="AS2441" s="88"/>
      <c r="AT2441" s="88"/>
      <c r="AU2441" s="88"/>
      <c r="AV2441" s="88"/>
      <c r="AW2441" s="88"/>
      <c r="AX2441" s="88"/>
      <c r="AY2441" s="88"/>
      <c r="AZ2441" s="88"/>
      <c r="BA2441" s="88"/>
      <c r="BB2441" s="88"/>
      <c r="BC2441" s="88"/>
      <c r="BD2441" s="88"/>
      <c r="BE2441" s="88"/>
      <c r="BF2441" s="88"/>
      <c r="BG2441" s="88"/>
      <c r="BH2441" s="88"/>
      <c r="BI2441" s="88"/>
      <c r="BJ2441" s="88"/>
      <c r="BK2441" s="88"/>
      <c r="BL2441" s="88"/>
      <c r="BM2441" s="88"/>
      <c r="BN2441" s="88"/>
      <c r="BO2441" s="88"/>
      <c r="BP2441" s="88"/>
      <c r="BQ2441" s="88"/>
      <c r="BR2441" s="88"/>
      <c r="BS2441" s="88"/>
      <c r="BT2441" s="88"/>
      <c r="BU2441" s="88"/>
      <c r="BV2441" s="88"/>
      <c r="BW2441" s="88"/>
      <c r="BX2441" s="88"/>
      <c r="BY2441" s="88"/>
      <c r="BZ2441" s="88"/>
      <c r="CA2441" s="88"/>
      <c r="CB2441" s="88"/>
      <c r="CC2441" s="88"/>
      <c r="CD2441" s="88"/>
      <c r="CE2441" s="88"/>
      <c r="CF2441" s="88"/>
      <c r="CG2441" s="88"/>
      <c r="CH2441" s="88"/>
      <c r="CI2441" s="88"/>
      <c r="CJ2441" s="88"/>
      <c r="CK2441" s="88"/>
      <c r="CL2441" s="88"/>
      <c r="CM2441" s="88"/>
      <c r="CN2441" s="88"/>
      <c r="CO2441" s="88"/>
      <c r="CP2441" s="88"/>
      <c r="CQ2441" s="88"/>
      <c r="CR2441" s="88"/>
      <c r="CS2441" s="88"/>
      <c r="CT2441" s="88"/>
      <c r="CU2441" s="88"/>
      <c r="CV2441" s="88"/>
      <c r="CW2441" s="88"/>
      <c r="CX2441" s="88"/>
      <c r="CY2441" s="88"/>
    </row>
    <row r="2442" spans="2:103" x14ac:dyDescent="0.3">
      <c r="B2442" s="87"/>
      <c r="C2442" s="87"/>
      <c r="D2442" s="144"/>
      <c r="E2442" s="144"/>
      <c r="F2442" s="87"/>
      <c r="G2442" s="88"/>
      <c r="H2442" s="88"/>
      <c r="I2442" s="88"/>
      <c r="J2442" s="87"/>
      <c r="K2442" s="87"/>
      <c r="L2442" s="87"/>
      <c r="M2442" s="87"/>
      <c r="N2442" s="87"/>
      <c r="O2442" s="88"/>
      <c r="P2442" s="88"/>
      <c r="Q2442" s="88"/>
      <c r="R2442" s="88"/>
      <c r="S2442" s="88"/>
      <c r="T2442" s="88"/>
      <c r="U2442" s="88"/>
      <c r="V2442" s="88"/>
      <c r="W2442" s="88"/>
      <c r="X2442" s="88"/>
      <c r="Y2442" s="88"/>
      <c r="Z2442" s="88"/>
      <c r="AA2442" s="88"/>
      <c r="AB2442" s="88"/>
      <c r="AC2442" s="88"/>
      <c r="AD2442" s="88"/>
      <c r="AE2442" s="88"/>
      <c r="AF2442" s="88"/>
      <c r="AG2442" s="88"/>
      <c r="AH2442" s="88"/>
      <c r="AI2442" s="88"/>
      <c r="AJ2442" s="88"/>
      <c r="AK2442" s="88"/>
      <c r="AL2442" s="88"/>
      <c r="AM2442" s="88"/>
      <c r="AN2442" s="88"/>
      <c r="AO2442" s="88"/>
      <c r="AP2442" s="88"/>
      <c r="AQ2442" s="88"/>
      <c r="AR2442" s="88"/>
      <c r="AS2442" s="88"/>
      <c r="AT2442" s="88"/>
      <c r="AU2442" s="88"/>
      <c r="AV2442" s="88"/>
      <c r="AW2442" s="88"/>
      <c r="AX2442" s="88"/>
      <c r="AY2442" s="88"/>
      <c r="AZ2442" s="88"/>
      <c r="BA2442" s="88"/>
      <c r="BB2442" s="88"/>
      <c r="BC2442" s="88"/>
      <c r="BD2442" s="88"/>
      <c r="BE2442" s="88"/>
      <c r="BF2442" s="88"/>
      <c r="BG2442" s="88"/>
      <c r="BH2442" s="88"/>
      <c r="BI2442" s="88"/>
      <c r="BJ2442" s="88"/>
      <c r="BK2442" s="88"/>
      <c r="BL2442" s="88"/>
      <c r="BM2442" s="88"/>
      <c r="BN2442" s="88"/>
      <c r="BO2442" s="88"/>
      <c r="BP2442" s="88"/>
      <c r="BQ2442" s="88"/>
      <c r="BR2442" s="88"/>
      <c r="BS2442" s="88"/>
      <c r="BT2442" s="88"/>
      <c r="BU2442" s="88"/>
      <c r="BV2442" s="88"/>
      <c r="BW2442" s="88"/>
      <c r="BX2442" s="88"/>
      <c r="BY2442" s="88"/>
      <c r="BZ2442" s="88"/>
      <c r="CA2442" s="88"/>
      <c r="CB2442" s="88"/>
      <c r="CC2442" s="88"/>
      <c r="CD2442" s="88"/>
      <c r="CE2442" s="88"/>
      <c r="CF2442" s="88"/>
      <c r="CG2442" s="88"/>
      <c r="CH2442" s="88"/>
      <c r="CI2442" s="88"/>
      <c r="CJ2442" s="88"/>
      <c r="CK2442" s="88"/>
      <c r="CL2442" s="88"/>
      <c r="CM2442" s="88"/>
      <c r="CN2442" s="88"/>
      <c r="CO2442" s="88"/>
      <c r="CP2442" s="88"/>
      <c r="CQ2442" s="88"/>
      <c r="CR2442" s="88"/>
      <c r="CS2442" s="88"/>
      <c r="CT2442" s="88"/>
      <c r="CU2442" s="88"/>
      <c r="CV2442" s="88"/>
      <c r="CW2442" s="88"/>
      <c r="CX2442" s="88"/>
      <c r="CY2442" s="88"/>
    </row>
    <row r="2443" spans="2:103" x14ac:dyDescent="0.3">
      <c r="B2443" s="87"/>
      <c r="C2443" s="87"/>
      <c r="D2443" s="144"/>
      <c r="E2443" s="144"/>
      <c r="F2443" s="87"/>
      <c r="G2443" s="88"/>
      <c r="H2443" s="88"/>
      <c r="I2443" s="88"/>
      <c r="J2443" s="87"/>
      <c r="K2443" s="87"/>
      <c r="L2443" s="87"/>
      <c r="M2443" s="87"/>
      <c r="N2443" s="87"/>
      <c r="O2443" s="88"/>
      <c r="P2443" s="88"/>
      <c r="Q2443" s="88"/>
      <c r="R2443" s="88"/>
      <c r="S2443" s="88"/>
      <c r="T2443" s="88"/>
      <c r="U2443" s="88"/>
      <c r="V2443" s="88"/>
      <c r="W2443" s="88"/>
      <c r="X2443" s="88"/>
      <c r="Y2443" s="88"/>
      <c r="Z2443" s="88"/>
      <c r="AA2443" s="88"/>
      <c r="AB2443" s="88"/>
      <c r="AC2443" s="88"/>
      <c r="AD2443" s="88"/>
      <c r="AE2443" s="88"/>
      <c r="AF2443" s="88"/>
      <c r="AG2443" s="88"/>
      <c r="AH2443" s="88"/>
      <c r="AI2443" s="88"/>
      <c r="AJ2443" s="88"/>
      <c r="AK2443" s="88"/>
      <c r="AL2443" s="88"/>
      <c r="AM2443" s="88"/>
      <c r="AN2443" s="88"/>
      <c r="AO2443" s="88"/>
      <c r="AP2443" s="88"/>
      <c r="AQ2443" s="88"/>
      <c r="AR2443" s="88"/>
      <c r="AS2443" s="88"/>
      <c r="AT2443" s="88"/>
      <c r="AU2443" s="88"/>
      <c r="AV2443" s="88"/>
      <c r="AW2443" s="88"/>
      <c r="AX2443" s="88"/>
      <c r="AY2443" s="88"/>
      <c r="AZ2443" s="88"/>
      <c r="BA2443" s="88"/>
      <c r="BB2443" s="88"/>
      <c r="BC2443" s="88"/>
      <c r="BD2443" s="88"/>
      <c r="BE2443" s="88"/>
      <c r="BF2443" s="88"/>
      <c r="BG2443" s="88"/>
      <c r="BH2443" s="88"/>
      <c r="BI2443" s="88"/>
      <c r="BJ2443" s="88"/>
      <c r="BK2443" s="88"/>
      <c r="BL2443" s="88"/>
      <c r="BM2443" s="88"/>
      <c r="BN2443" s="88"/>
      <c r="BO2443" s="88"/>
      <c r="BP2443" s="88"/>
      <c r="BQ2443" s="88"/>
      <c r="BR2443" s="88"/>
      <c r="BS2443" s="88"/>
      <c r="BT2443" s="88"/>
      <c r="BU2443" s="88"/>
      <c r="BV2443" s="88"/>
      <c r="BW2443" s="88"/>
      <c r="BX2443" s="88"/>
      <c r="BY2443" s="88"/>
      <c r="BZ2443" s="88"/>
      <c r="CA2443" s="88"/>
      <c r="CB2443" s="88"/>
      <c r="CC2443" s="88"/>
      <c r="CD2443" s="88"/>
      <c r="CE2443" s="88"/>
      <c r="CF2443" s="88"/>
      <c r="CG2443" s="88"/>
      <c r="CH2443" s="88"/>
      <c r="CI2443" s="88"/>
      <c r="CJ2443" s="88"/>
      <c r="CK2443" s="88"/>
      <c r="CL2443" s="88"/>
      <c r="CM2443" s="88"/>
      <c r="CN2443" s="88"/>
      <c r="CO2443" s="88"/>
      <c r="CP2443" s="88"/>
      <c r="CQ2443" s="88"/>
      <c r="CR2443" s="88"/>
      <c r="CS2443" s="88"/>
      <c r="CT2443" s="88"/>
      <c r="CU2443" s="88"/>
      <c r="CV2443" s="88"/>
      <c r="CW2443" s="88"/>
      <c r="CX2443" s="88"/>
      <c r="CY2443" s="88"/>
    </row>
    <row r="2444" spans="2:103" x14ac:dyDescent="0.3">
      <c r="B2444" s="87"/>
      <c r="C2444" s="87"/>
      <c r="D2444" s="144"/>
      <c r="E2444" s="144"/>
      <c r="F2444" s="87"/>
      <c r="G2444" s="88"/>
      <c r="H2444" s="88"/>
      <c r="I2444" s="88"/>
      <c r="J2444" s="87"/>
      <c r="K2444" s="87"/>
      <c r="L2444" s="87"/>
      <c r="M2444" s="87"/>
      <c r="N2444" s="87"/>
      <c r="O2444" s="88"/>
      <c r="P2444" s="88"/>
      <c r="Q2444" s="88"/>
      <c r="R2444" s="88"/>
      <c r="S2444" s="88"/>
      <c r="T2444" s="88"/>
      <c r="U2444" s="88"/>
      <c r="V2444" s="88"/>
      <c r="W2444" s="88"/>
      <c r="X2444" s="88"/>
      <c r="Y2444" s="88"/>
      <c r="Z2444" s="88"/>
      <c r="AA2444" s="88"/>
      <c r="AB2444" s="88"/>
      <c r="AC2444" s="88"/>
      <c r="AD2444" s="88"/>
      <c r="AE2444" s="88"/>
      <c r="AF2444" s="88"/>
      <c r="AG2444" s="88"/>
      <c r="AH2444" s="88"/>
      <c r="AI2444" s="88"/>
      <c r="AJ2444" s="88"/>
      <c r="AK2444" s="88"/>
      <c r="AL2444" s="88"/>
      <c r="AM2444" s="88"/>
      <c r="AN2444" s="88"/>
      <c r="AO2444" s="88"/>
      <c r="AP2444" s="88"/>
      <c r="AQ2444" s="88"/>
      <c r="AR2444" s="88"/>
      <c r="AS2444" s="88"/>
      <c r="AT2444" s="88"/>
      <c r="AU2444" s="88"/>
      <c r="AV2444" s="88"/>
      <c r="AW2444" s="88"/>
      <c r="AX2444" s="88"/>
      <c r="AY2444" s="88"/>
      <c r="AZ2444" s="88"/>
      <c r="BA2444" s="88"/>
      <c r="BB2444" s="88"/>
      <c r="BC2444" s="88"/>
      <c r="BD2444" s="88"/>
      <c r="BE2444" s="88"/>
      <c r="BF2444" s="88"/>
      <c r="BG2444" s="88"/>
      <c r="BH2444" s="88"/>
      <c r="BI2444" s="88"/>
      <c r="BJ2444" s="88"/>
      <c r="BK2444" s="88"/>
      <c r="BL2444" s="88"/>
      <c r="BM2444" s="88"/>
      <c r="BN2444" s="88"/>
      <c r="BO2444" s="88"/>
      <c r="BP2444" s="88"/>
      <c r="BQ2444" s="88"/>
      <c r="BR2444" s="88"/>
      <c r="BS2444" s="88"/>
      <c r="BT2444" s="88"/>
      <c r="BU2444" s="88"/>
      <c r="BV2444" s="88"/>
      <c r="BW2444" s="88"/>
      <c r="BX2444" s="88"/>
      <c r="BY2444" s="88"/>
      <c r="BZ2444" s="88"/>
      <c r="CA2444" s="88"/>
      <c r="CB2444" s="88"/>
      <c r="CC2444" s="88"/>
      <c r="CD2444" s="88"/>
      <c r="CE2444" s="88"/>
      <c r="CF2444" s="88"/>
      <c r="CG2444" s="88"/>
      <c r="CH2444" s="88"/>
      <c r="CI2444" s="88"/>
      <c r="CJ2444" s="88"/>
      <c r="CK2444" s="88"/>
      <c r="CL2444" s="88"/>
      <c r="CM2444" s="88"/>
      <c r="CN2444" s="88"/>
      <c r="CO2444" s="88"/>
      <c r="CP2444" s="88"/>
      <c r="CQ2444" s="88"/>
      <c r="CR2444" s="88"/>
      <c r="CS2444" s="88"/>
      <c r="CT2444" s="88"/>
      <c r="CU2444" s="88"/>
      <c r="CV2444" s="88"/>
      <c r="CW2444" s="88"/>
      <c r="CX2444" s="88"/>
      <c r="CY2444" s="88"/>
    </row>
    <row r="2445" spans="2:103" x14ac:dyDescent="0.3">
      <c r="B2445" s="87"/>
      <c r="C2445" s="87"/>
      <c r="D2445" s="144"/>
      <c r="E2445" s="144"/>
      <c r="F2445" s="87"/>
      <c r="G2445" s="88"/>
      <c r="H2445" s="88"/>
      <c r="I2445" s="88"/>
      <c r="J2445" s="87"/>
      <c r="K2445" s="87"/>
      <c r="L2445" s="87"/>
      <c r="M2445" s="87"/>
      <c r="N2445" s="87"/>
      <c r="O2445" s="88"/>
      <c r="P2445" s="88"/>
      <c r="Q2445" s="88"/>
      <c r="R2445" s="88"/>
      <c r="S2445" s="88"/>
      <c r="T2445" s="88"/>
      <c r="U2445" s="88"/>
      <c r="V2445" s="88"/>
      <c r="W2445" s="88"/>
      <c r="X2445" s="88"/>
      <c r="Y2445" s="88"/>
      <c r="Z2445" s="88"/>
      <c r="AA2445" s="88"/>
      <c r="AB2445" s="88"/>
      <c r="AC2445" s="88"/>
      <c r="AD2445" s="88"/>
      <c r="AE2445" s="88"/>
      <c r="AF2445" s="88"/>
      <c r="AG2445" s="88"/>
      <c r="AH2445" s="88"/>
      <c r="AI2445" s="88"/>
      <c r="AJ2445" s="88"/>
      <c r="AK2445" s="88"/>
      <c r="AL2445" s="88"/>
      <c r="AM2445" s="88"/>
      <c r="AN2445" s="88"/>
      <c r="AO2445" s="88"/>
      <c r="AP2445" s="88"/>
      <c r="AQ2445" s="88"/>
      <c r="AR2445" s="88"/>
      <c r="AS2445" s="88"/>
      <c r="AT2445" s="88"/>
      <c r="AU2445" s="88"/>
      <c r="AV2445" s="88"/>
      <c r="AW2445" s="88"/>
      <c r="AX2445" s="88"/>
      <c r="AY2445" s="88"/>
      <c r="AZ2445" s="88"/>
      <c r="BA2445" s="88"/>
      <c r="BB2445" s="88"/>
      <c r="BC2445" s="88"/>
      <c r="BD2445" s="88"/>
      <c r="BE2445" s="88"/>
      <c r="BF2445" s="88"/>
      <c r="BG2445" s="88"/>
      <c r="BH2445" s="88"/>
      <c r="BI2445" s="88"/>
      <c r="BJ2445" s="88"/>
      <c r="BK2445" s="88"/>
      <c r="BL2445" s="88"/>
      <c r="BM2445" s="88"/>
      <c r="BN2445" s="88"/>
      <c r="BO2445" s="88"/>
      <c r="BP2445" s="88"/>
      <c r="BQ2445" s="88"/>
      <c r="BR2445" s="88"/>
      <c r="BS2445" s="88"/>
      <c r="BT2445" s="88"/>
      <c r="BU2445" s="88"/>
      <c r="BV2445" s="88"/>
      <c r="BW2445" s="88"/>
      <c r="BX2445" s="88"/>
      <c r="BY2445" s="88"/>
      <c r="BZ2445" s="88"/>
      <c r="CA2445" s="88"/>
      <c r="CB2445" s="88"/>
      <c r="CC2445" s="88"/>
      <c r="CD2445" s="88"/>
      <c r="CE2445" s="88"/>
      <c r="CF2445" s="88"/>
      <c r="CG2445" s="88"/>
      <c r="CH2445" s="88"/>
      <c r="CI2445" s="88"/>
      <c r="CJ2445" s="88"/>
      <c r="CK2445" s="88"/>
      <c r="CL2445" s="88"/>
      <c r="CM2445" s="88"/>
      <c r="CN2445" s="88"/>
      <c r="CO2445" s="88"/>
      <c r="CP2445" s="88"/>
      <c r="CQ2445" s="88"/>
      <c r="CR2445" s="88"/>
      <c r="CS2445" s="88"/>
      <c r="CT2445" s="88"/>
      <c r="CU2445" s="88"/>
      <c r="CV2445" s="88"/>
      <c r="CW2445" s="88"/>
      <c r="CX2445" s="88"/>
      <c r="CY2445" s="88"/>
    </row>
    <row r="2446" spans="2:103" x14ac:dyDescent="0.3">
      <c r="B2446" s="87"/>
      <c r="C2446" s="87"/>
      <c r="D2446" s="144"/>
      <c r="E2446" s="144"/>
      <c r="F2446" s="87"/>
      <c r="G2446" s="88"/>
      <c r="H2446" s="88"/>
      <c r="I2446" s="88"/>
      <c r="J2446" s="87"/>
      <c r="K2446" s="87"/>
      <c r="L2446" s="87"/>
      <c r="M2446" s="87"/>
      <c r="N2446" s="87"/>
      <c r="O2446" s="88"/>
      <c r="P2446" s="88"/>
      <c r="Q2446" s="88"/>
      <c r="R2446" s="88"/>
      <c r="S2446" s="88"/>
      <c r="T2446" s="88"/>
      <c r="U2446" s="88"/>
      <c r="V2446" s="88"/>
      <c r="W2446" s="88"/>
      <c r="X2446" s="88"/>
      <c r="Y2446" s="88"/>
      <c r="Z2446" s="88"/>
      <c r="AA2446" s="88"/>
      <c r="AB2446" s="88"/>
      <c r="AC2446" s="88"/>
      <c r="AD2446" s="88"/>
      <c r="AE2446" s="88"/>
      <c r="AF2446" s="88"/>
      <c r="AG2446" s="88"/>
      <c r="AH2446" s="88"/>
      <c r="AI2446" s="88"/>
      <c r="AJ2446" s="88"/>
      <c r="AK2446" s="88"/>
      <c r="AL2446" s="88"/>
      <c r="AM2446" s="88"/>
      <c r="AN2446" s="88"/>
      <c r="AO2446" s="88"/>
      <c r="AP2446" s="88"/>
      <c r="AQ2446" s="88"/>
      <c r="AR2446" s="88"/>
      <c r="AS2446" s="88"/>
      <c r="AT2446" s="88"/>
      <c r="AU2446" s="88"/>
      <c r="AV2446" s="88"/>
      <c r="AW2446" s="88"/>
      <c r="AX2446" s="88"/>
      <c r="AY2446" s="88"/>
      <c r="AZ2446" s="88"/>
      <c r="BA2446" s="88"/>
      <c r="BB2446" s="88"/>
      <c r="BC2446" s="88"/>
      <c r="BD2446" s="88"/>
      <c r="BE2446" s="88"/>
      <c r="BF2446" s="88"/>
      <c r="BG2446" s="88"/>
      <c r="BH2446" s="88"/>
      <c r="BI2446" s="88"/>
      <c r="BJ2446" s="88"/>
      <c r="BK2446" s="88"/>
      <c r="BL2446" s="88"/>
      <c r="BM2446" s="88"/>
      <c r="BN2446" s="88"/>
      <c r="BO2446" s="88"/>
      <c r="BP2446" s="88"/>
      <c r="BQ2446" s="88"/>
      <c r="BR2446" s="88"/>
      <c r="BS2446" s="88"/>
      <c r="BT2446" s="88"/>
      <c r="BU2446" s="88"/>
      <c r="BV2446" s="88"/>
      <c r="BW2446" s="88"/>
      <c r="BX2446" s="88"/>
      <c r="BY2446" s="88"/>
      <c r="BZ2446" s="88"/>
      <c r="CA2446" s="88"/>
      <c r="CB2446" s="88"/>
      <c r="CC2446" s="88"/>
      <c r="CD2446" s="88"/>
      <c r="CE2446" s="88"/>
      <c r="CF2446" s="88"/>
      <c r="CG2446" s="88"/>
      <c r="CH2446" s="88"/>
      <c r="CI2446" s="88"/>
      <c r="CJ2446" s="88"/>
      <c r="CK2446" s="88"/>
      <c r="CL2446" s="88"/>
      <c r="CM2446" s="88"/>
      <c r="CN2446" s="88"/>
      <c r="CO2446" s="88"/>
      <c r="CP2446" s="88"/>
      <c r="CQ2446" s="88"/>
      <c r="CR2446" s="88"/>
      <c r="CS2446" s="88"/>
      <c r="CT2446" s="88"/>
      <c r="CU2446" s="88"/>
      <c r="CV2446" s="88"/>
      <c r="CW2446" s="88"/>
      <c r="CX2446" s="88"/>
      <c r="CY2446" s="88"/>
    </row>
    <row r="2447" spans="2:103" x14ac:dyDescent="0.3">
      <c r="B2447" s="87"/>
      <c r="C2447" s="87"/>
      <c r="D2447" s="144"/>
      <c r="E2447" s="144"/>
      <c r="F2447" s="87"/>
      <c r="G2447" s="88"/>
      <c r="H2447" s="88"/>
      <c r="I2447" s="88"/>
      <c r="J2447" s="87"/>
      <c r="K2447" s="87"/>
      <c r="L2447" s="87"/>
      <c r="M2447" s="87"/>
      <c r="N2447" s="87"/>
      <c r="O2447" s="88"/>
      <c r="P2447" s="88"/>
      <c r="Q2447" s="88"/>
      <c r="R2447" s="88"/>
      <c r="S2447" s="88"/>
      <c r="T2447" s="88"/>
      <c r="U2447" s="88"/>
      <c r="V2447" s="88"/>
      <c r="W2447" s="88"/>
      <c r="X2447" s="88"/>
      <c r="Y2447" s="88"/>
      <c r="Z2447" s="88"/>
      <c r="AA2447" s="88"/>
      <c r="AB2447" s="88"/>
      <c r="AC2447" s="88"/>
      <c r="AD2447" s="88"/>
      <c r="AE2447" s="88"/>
      <c r="AF2447" s="88"/>
      <c r="AG2447" s="88"/>
      <c r="AH2447" s="88"/>
      <c r="AI2447" s="88"/>
      <c r="AJ2447" s="88"/>
      <c r="AK2447" s="88"/>
      <c r="AL2447" s="88"/>
      <c r="AM2447" s="88"/>
      <c r="AN2447" s="88"/>
      <c r="AO2447" s="88"/>
      <c r="AP2447" s="88"/>
      <c r="AQ2447" s="88"/>
      <c r="AR2447" s="88"/>
      <c r="AS2447" s="88"/>
      <c r="AT2447" s="88"/>
      <c r="AU2447" s="88"/>
      <c r="AV2447" s="88"/>
      <c r="AW2447" s="88"/>
      <c r="AX2447" s="88"/>
      <c r="AY2447" s="88"/>
      <c r="AZ2447" s="88"/>
      <c r="BA2447" s="88"/>
      <c r="BB2447" s="88"/>
      <c r="BC2447" s="88"/>
      <c r="BD2447" s="88"/>
      <c r="BE2447" s="88"/>
      <c r="BF2447" s="88"/>
      <c r="BG2447" s="88"/>
      <c r="BH2447" s="88"/>
      <c r="BI2447" s="88"/>
      <c r="BJ2447" s="88"/>
      <c r="BK2447" s="88"/>
      <c r="BL2447" s="88"/>
      <c r="BM2447" s="88"/>
      <c r="BN2447" s="88"/>
      <c r="BO2447" s="88"/>
      <c r="BP2447" s="88"/>
      <c r="BQ2447" s="88"/>
      <c r="BR2447" s="88"/>
      <c r="BS2447" s="88"/>
      <c r="BT2447" s="88"/>
      <c r="BU2447" s="88"/>
      <c r="BV2447" s="88"/>
      <c r="BW2447" s="88"/>
      <c r="BX2447" s="88"/>
      <c r="BY2447" s="88"/>
      <c r="BZ2447" s="88"/>
      <c r="CA2447" s="88"/>
      <c r="CB2447" s="88"/>
      <c r="CC2447" s="88"/>
      <c r="CD2447" s="88"/>
      <c r="CE2447" s="88"/>
      <c r="CF2447" s="88"/>
      <c r="CG2447" s="88"/>
      <c r="CH2447" s="88"/>
      <c r="CI2447" s="88"/>
      <c r="CJ2447" s="88"/>
      <c r="CK2447" s="88"/>
      <c r="CL2447" s="88"/>
      <c r="CM2447" s="88"/>
      <c r="CN2447" s="88"/>
      <c r="CO2447" s="88"/>
      <c r="CP2447" s="88"/>
      <c r="CQ2447" s="88"/>
      <c r="CR2447" s="88"/>
      <c r="CS2447" s="88"/>
      <c r="CT2447" s="88"/>
      <c r="CU2447" s="88"/>
      <c r="CV2447" s="88"/>
      <c r="CW2447" s="88"/>
      <c r="CX2447" s="88"/>
      <c r="CY2447" s="88"/>
    </row>
    <row r="2448" spans="2:103" x14ac:dyDescent="0.3">
      <c r="B2448" s="87"/>
      <c r="C2448" s="87"/>
      <c r="D2448" s="144"/>
      <c r="E2448" s="144"/>
      <c r="F2448" s="87"/>
      <c r="G2448" s="88"/>
      <c r="H2448" s="88"/>
      <c r="I2448" s="88"/>
      <c r="J2448" s="87"/>
      <c r="K2448" s="87"/>
      <c r="L2448" s="87"/>
      <c r="M2448" s="87"/>
      <c r="N2448" s="87"/>
      <c r="O2448" s="88"/>
      <c r="P2448" s="88"/>
      <c r="Q2448" s="88"/>
      <c r="R2448" s="88"/>
      <c r="S2448" s="88"/>
      <c r="T2448" s="88"/>
      <c r="U2448" s="88"/>
      <c r="V2448" s="88"/>
      <c r="W2448" s="88"/>
      <c r="X2448" s="88"/>
      <c r="Y2448" s="88"/>
      <c r="Z2448" s="88"/>
      <c r="AA2448" s="88"/>
      <c r="AB2448" s="88"/>
      <c r="AC2448" s="88"/>
      <c r="AD2448" s="88"/>
      <c r="AE2448" s="88"/>
      <c r="AF2448" s="88"/>
      <c r="AG2448" s="88"/>
      <c r="AH2448" s="88"/>
      <c r="AI2448" s="88"/>
      <c r="AJ2448" s="88"/>
      <c r="AK2448" s="88"/>
      <c r="AL2448" s="88"/>
      <c r="AM2448" s="88"/>
      <c r="AN2448" s="88"/>
      <c r="AO2448" s="88"/>
      <c r="AP2448" s="88"/>
      <c r="AQ2448" s="88"/>
      <c r="AR2448" s="88"/>
      <c r="AS2448" s="88"/>
      <c r="AT2448" s="88"/>
      <c r="AU2448" s="88"/>
      <c r="AV2448" s="88"/>
      <c r="AW2448" s="88"/>
      <c r="AX2448" s="88"/>
      <c r="AY2448" s="88"/>
      <c r="AZ2448" s="88"/>
      <c r="BA2448" s="88"/>
      <c r="BB2448" s="88"/>
      <c r="BC2448" s="88"/>
      <c r="BD2448" s="88"/>
      <c r="BE2448" s="88"/>
      <c r="BF2448" s="88"/>
      <c r="BG2448" s="88"/>
      <c r="BH2448" s="88"/>
      <c r="BI2448" s="88"/>
      <c r="BJ2448" s="88"/>
      <c r="BK2448" s="88"/>
      <c r="BL2448" s="88"/>
      <c r="BM2448" s="88"/>
      <c r="BN2448" s="88"/>
      <c r="BO2448" s="88"/>
      <c r="BP2448" s="88"/>
      <c r="BQ2448" s="88"/>
      <c r="BR2448" s="88"/>
      <c r="BS2448" s="88"/>
      <c r="BT2448" s="88"/>
      <c r="BU2448" s="88"/>
      <c r="BV2448" s="88"/>
      <c r="BW2448" s="88"/>
      <c r="BX2448" s="88"/>
      <c r="BY2448" s="88"/>
      <c r="BZ2448" s="88"/>
      <c r="CA2448" s="88"/>
      <c r="CB2448" s="88"/>
      <c r="CC2448" s="88"/>
      <c r="CD2448" s="88"/>
      <c r="CE2448" s="88"/>
      <c r="CF2448" s="88"/>
      <c r="CG2448" s="88"/>
      <c r="CH2448" s="88"/>
      <c r="CI2448" s="88"/>
      <c r="CJ2448" s="88"/>
      <c r="CK2448" s="88"/>
      <c r="CL2448" s="88"/>
      <c r="CM2448" s="88"/>
      <c r="CN2448" s="88"/>
      <c r="CO2448" s="88"/>
      <c r="CP2448" s="88"/>
      <c r="CQ2448" s="88"/>
      <c r="CR2448" s="88"/>
      <c r="CS2448" s="88"/>
      <c r="CT2448" s="88"/>
      <c r="CU2448" s="88"/>
      <c r="CV2448" s="88"/>
      <c r="CW2448" s="88"/>
      <c r="CX2448" s="88"/>
      <c r="CY2448" s="88"/>
    </row>
    <row r="2449" spans="2:103" x14ac:dyDescent="0.3">
      <c r="B2449" s="87"/>
      <c r="C2449" s="87"/>
      <c r="D2449" s="144"/>
      <c r="E2449" s="144"/>
      <c r="F2449" s="87"/>
      <c r="G2449" s="88"/>
      <c r="H2449" s="88"/>
      <c r="I2449" s="88"/>
      <c r="J2449" s="87"/>
      <c r="K2449" s="87"/>
      <c r="L2449" s="87"/>
      <c r="M2449" s="87"/>
      <c r="N2449" s="87"/>
      <c r="O2449" s="88"/>
      <c r="P2449" s="88"/>
      <c r="Q2449" s="88"/>
      <c r="R2449" s="88"/>
      <c r="S2449" s="88"/>
      <c r="T2449" s="88"/>
      <c r="U2449" s="88"/>
      <c r="V2449" s="88"/>
      <c r="W2449" s="88"/>
      <c r="X2449" s="88"/>
      <c r="Y2449" s="88"/>
      <c r="Z2449" s="88"/>
      <c r="AA2449" s="88"/>
      <c r="AB2449" s="88"/>
      <c r="AC2449" s="88"/>
      <c r="AD2449" s="88"/>
      <c r="AE2449" s="88"/>
      <c r="AF2449" s="88"/>
      <c r="AG2449" s="88"/>
      <c r="AH2449" s="88"/>
      <c r="AI2449" s="88"/>
      <c r="AJ2449" s="88"/>
      <c r="AK2449" s="88"/>
      <c r="AL2449" s="88"/>
      <c r="AM2449" s="88"/>
      <c r="AN2449" s="88"/>
      <c r="AO2449" s="88"/>
      <c r="AP2449" s="88"/>
      <c r="AQ2449" s="88"/>
      <c r="AR2449" s="88"/>
      <c r="AS2449" s="88"/>
      <c r="AT2449" s="88"/>
      <c r="AU2449" s="88"/>
      <c r="AV2449" s="88"/>
      <c r="AW2449" s="88"/>
      <c r="AX2449" s="88"/>
      <c r="AY2449" s="88"/>
      <c r="AZ2449" s="88"/>
      <c r="BA2449" s="88"/>
      <c r="BB2449" s="88"/>
      <c r="BC2449" s="88"/>
      <c r="BD2449" s="88"/>
      <c r="BE2449" s="88"/>
      <c r="BF2449" s="88"/>
      <c r="BG2449" s="88"/>
      <c r="BH2449" s="88"/>
      <c r="BI2449" s="88"/>
      <c r="BJ2449" s="88"/>
      <c r="BK2449" s="88"/>
      <c r="BL2449" s="88"/>
      <c r="BM2449" s="88"/>
      <c r="BN2449" s="88"/>
      <c r="BO2449" s="88"/>
      <c r="BP2449" s="88"/>
      <c r="BQ2449" s="88"/>
      <c r="BR2449" s="88"/>
      <c r="BS2449" s="88"/>
      <c r="BT2449" s="88"/>
      <c r="BU2449" s="88"/>
      <c r="BV2449" s="88"/>
      <c r="BW2449" s="88"/>
      <c r="BX2449" s="88"/>
      <c r="BY2449" s="88"/>
      <c r="BZ2449" s="88"/>
      <c r="CA2449" s="88"/>
      <c r="CB2449" s="88"/>
      <c r="CC2449" s="88"/>
      <c r="CD2449" s="88"/>
      <c r="CE2449" s="88"/>
      <c r="CF2449" s="88"/>
      <c r="CG2449" s="88"/>
      <c r="CH2449" s="88"/>
      <c r="CI2449" s="88"/>
      <c r="CJ2449" s="88"/>
      <c r="CK2449" s="88"/>
      <c r="CL2449" s="88"/>
      <c r="CM2449" s="88"/>
      <c r="CN2449" s="88"/>
      <c r="CO2449" s="88"/>
      <c r="CP2449" s="88"/>
      <c r="CQ2449" s="88"/>
      <c r="CR2449" s="88"/>
      <c r="CS2449" s="88"/>
      <c r="CT2449" s="88"/>
      <c r="CU2449" s="88"/>
      <c r="CV2449" s="88"/>
      <c r="CW2449" s="88"/>
      <c r="CX2449" s="88"/>
      <c r="CY2449" s="88"/>
    </row>
    <row r="2450" spans="2:103" x14ac:dyDescent="0.3">
      <c r="B2450" s="87"/>
      <c r="C2450" s="87"/>
      <c r="D2450" s="144"/>
      <c r="E2450" s="144"/>
      <c r="F2450" s="87"/>
      <c r="G2450" s="88"/>
      <c r="H2450" s="88"/>
      <c r="I2450" s="88"/>
      <c r="J2450" s="87"/>
      <c r="K2450" s="87"/>
      <c r="L2450" s="87"/>
      <c r="M2450" s="87"/>
      <c r="N2450" s="87"/>
      <c r="O2450" s="88"/>
      <c r="P2450" s="88"/>
      <c r="Q2450" s="88"/>
      <c r="R2450" s="88"/>
      <c r="S2450" s="88"/>
      <c r="T2450" s="88"/>
      <c r="U2450" s="88"/>
      <c r="V2450" s="88"/>
      <c r="W2450" s="88"/>
      <c r="X2450" s="88"/>
      <c r="Y2450" s="88"/>
      <c r="Z2450" s="88"/>
      <c r="AA2450" s="88"/>
      <c r="AB2450" s="88"/>
      <c r="AC2450" s="88"/>
      <c r="AD2450" s="88"/>
      <c r="AE2450" s="88"/>
      <c r="AF2450" s="88"/>
      <c r="AG2450" s="88"/>
      <c r="AH2450" s="88"/>
      <c r="AI2450" s="88"/>
      <c r="AJ2450" s="88"/>
      <c r="AK2450" s="88"/>
      <c r="AL2450" s="88"/>
      <c r="AM2450" s="88"/>
      <c r="AN2450" s="88"/>
      <c r="AO2450" s="88"/>
      <c r="AP2450" s="88"/>
      <c r="AQ2450" s="88"/>
      <c r="AR2450" s="88"/>
      <c r="AS2450" s="88"/>
      <c r="AT2450" s="88"/>
      <c r="AU2450" s="88"/>
      <c r="AV2450" s="88"/>
      <c r="AW2450" s="88"/>
      <c r="AX2450" s="88"/>
      <c r="AY2450" s="88"/>
      <c r="AZ2450" s="88"/>
      <c r="BA2450" s="88"/>
      <c r="BB2450" s="88"/>
      <c r="BC2450" s="88"/>
      <c r="BD2450" s="88"/>
      <c r="BE2450" s="88"/>
      <c r="BF2450" s="88"/>
      <c r="BG2450" s="88"/>
      <c r="BH2450" s="88"/>
      <c r="BI2450" s="88"/>
      <c r="BJ2450" s="88"/>
      <c r="BK2450" s="88"/>
      <c r="BL2450" s="88"/>
      <c r="BM2450" s="88"/>
      <c r="BN2450" s="88"/>
      <c r="BO2450" s="88"/>
      <c r="BP2450" s="88"/>
      <c r="BQ2450" s="88"/>
      <c r="BR2450" s="88"/>
      <c r="BS2450" s="88"/>
      <c r="BT2450" s="88"/>
      <c r="BU2450" s="88"/>
      <c r="BV2450" s="88"/>
      <c r="BW2450" s="88"/>
      <c r="BX2450" s="88"/>
      <c r="BY2450" s="88"/>
      <c r="BZ2450" s="88"/>
      <c r="CA2450" s="88"/>
      <c r="CB2450" s="88"/>
      <c r="CC2450" s="88"/>
      <c r="CD2450" s="88"/>
      <c r="CE2450" s="88"/>
      <c r="CF2450" s="88"/>
      <c r="CG2450" s="88"/>
      <c r="CH2450" s="88"/>
      <c r="CI2450" s="88"/>
      <c r="CJ2450" s="88"/>
      <c r="CK2450" s="88"/>
      <c r="CL2450" s="88"/>
      <c r="CM2450" s="88"/>
      <c r="CN2450" s="88"/>
      <c r="CO2450" s="88"/>
      <c r="CP2450" s="88"/>
      <c r="CQ2450" s="88"/>
      <c r="CR2450" s="88"/>
      <c r="CS2450" s="88"/>
      <c r="CT2450" s="88"/>
      <c r="CU2450" s="88"/>
      <c r="CV2450" s="88"/>
      <c r="CW2450" s="88"/>
      <c r="CX2450" s="88"/>
      <c r="CY2450" s="88"/>
    </row>
    <row r="2451" spans="2:103" x14ac:dyDescent="0.3">
      <c r="B2451" s="87"/>
      <c r="C2451" s="87"/>
      <c r="D2451" s="144"/>
      <c r="E2451" s="144"/>
      <c r="F2451" s="87"/>
      <c r="G2451" s="88"/>
      <c r="H2451" s="88"/>
      <c r="I2451" s="88"/>
      <c r="J2451" s="87"/>
      <c r="K2451" s="87"/>
      <c r="L2451" s="87"/>
      <c r="M2451" s="87"/>
      <c r="N2451" s="87"/>
      <c r="O2451" s="88"/>
      <c r="P2451" s="88"/>
      <c r="Q2451" s="88"/>
      <c r="R2451" s="88"/>
      <c r="S2451" s="88"/>
      <c r="T2451" s="88"/>
      <c r="U2451" s="88"/>
      <c r="V2451" s="88"/>
      <c r="W2451" s="88"/>
      <c r="X2451" s="88"/>
      <c r="Y2451" s="88"/>
      <c r="Z2451" s="88"/>
      <c r="AA2451" s="88"/>
      <c r="AB2451" s="88"/>
      <c r="AC2451" s="88"/>
      <c r="AD2451" s="88"/>
      <c r="AE2451" s="88"/>
      <c r="AF2451" s="88"/>
      <c r="AG2451" s="88"/>
      <c r="AH2451" s="88"/>
      <c r="AI2451" s="88"/>
      <c r="AJ2451" s="88"/>
      <c r="AK2451" s="88"/>
      <c r="AL2451" s="88"/>
      <c r="AM2451" s="88"/>
      <c r="AN2451" s="88"/>
      <c r="AO2451" s="88"/>
      <c r="AP2451" s="88"/>
      <c r="AQ2451" s="88"/>
      <c r="AR2451" s="88"/>
      <c r="AS2451" s="88"/>
      <c r="AT2451" s="88"/>
      <c r="AU2451" s="88"/>
      <c r="AV2451" s="88"/>
      <c r="AW2451" s="88"/>
      <c r="AX2451" s="88"/>
      <c r="AY2451" s="88"/>
      <c r="AZ2451" s="88"/>
      <c r="BA2451" s="88"/>
      <c r="BB2451" s="88"/>
      <c r="BC2451" s="88"/>
      <c r="BD2451" s="88"/>
      <c r="BE2451" s="88"/>
      <c r="BF2451" s="88"/>
      <c r="BG2451" s="88"/>
      <c r="BH2451" s="88"/>
      <c r="BI2451" s="88"/>
      <c r="BJ2451" s="88"/>
      <c r="BK2451" s="88"/>
      <c r="BL2451" s="88"/>
      <c r="BM2451" s="88"/>
      <c r="BN2451" s="88"/>
      <c r="BO2451" s="88"/>
      <c r="BP2451" s="88"/>
      <c r="BQ2451" s="88"/>
      <c r="BR2451" s="88"/>
      <c r="BS2451" s="88"/>
      <c r="BT2451" s="88"/>
      <c r="BU2451" s="88"/>
      <c r="BV2451" s="88"/>
      <c r="BW2451" s="88"/>
      <c r="BX2451" s="88"/>
      <c r="BY2451" s="88"/>
      <c r="BZ2451" s="88"/>
      <c r="CA2451" s="88"/>
      <c r="CB2451" s="88"/>
      <c r="CC2451" s="88"/>
      <c r="CD2451" s="88"/>
      <c r="CE2451" s="88"/>
      <c r="CF2451" s="88"/>
      <c r="CG2451" s="88"/>
      <c r="CH2451" s="88"/>
      <c r="CI2451" s="88"/>
      <c r="CJ2451" s="88"/>
      <c r="CK2451" s="88"/>
      <c r="CL2451" s="88"/>
      <c r="CM2451" s="88"/>
      <c r="CN2451" s="88"/>
      <c r="CO2451" s="88"/>
      <c r="CP2451" s="88"/>
      <c r="CQ2451" s="88"/>
      <c r="CR2451" s="88"/>
      <c r="CS2451" s="88"/>
      <c r="CT2451" s="88"/>
      <c r="CU2451" s="88"/>
      <c r="CV2451" s="88"/>
      <c r="CW2451" s="88"/>
      <c r="CX2451" s="88"/>
      <c r="CY2451" s="88"/>
    </row>
    <row r="2452" spans="2:103" x14ac:dyDescent="0.3">
      <c r="B2452" s="87"/>
      <c r="C2452" s="87"/>
      <c r="D2452" s="144"/>
      <c r="E2452" s="144"/>
      <c r="F2452" s="87"/>
      <c r="G2452" s="88"/>
      <c r="H2452" s="88"/>
      <c r="I2452" s="88"/>
      <c r="J2452" s="87"/>
      <c r="K2452" s="87"/>
      <c r="L2452" s="87"/>
      <c r="M2452" s="87"/>
      <c r="N2452" s="87"/>
      <c r="O2452" s="88"/>
      <c r="P2452" s="88"/>
      <c r="Q2452" s="88"/>
      <c r="R2452" s="88"/>
      <c r="S2452" s="88"/>
      <c r="T2452" s="88"/>
      <c r="U2452" s="88"/>
      <c r="V2452" s="88"/>
      <c r="W2452" s="88"/>
      <c r="X2452" s="88"/>
      <c r="Y2452" s="88"/>
      <c r="Z2452" s="88"/>
      <c r="AA2452" s="88"/>
      <c r="AB2452" s="88"/>
      <c r="AC2452" s="88"/>
      <c r="AD2452" s="88"/>
      <c r="AE2452" s="88"/>
      <c r="AF2452" s="88"/>
      <c r="AG2452" s="88"/>
      <c r="AH2452" s="88"/>
      <c r="AI2452" s="88"/>
      <c r="AJ2452" s="88"/>
      <c r="AK2452" s="88"/>
      <c r="AL2452" s="88"/>
      <c r="AM2452" s="88"/>
      <c r="AN2452" s="88"/>
      <c r="AO2452" s="88"/>
      <c r="AP2452" s="88"/>
      <c r="AQ2452" s="88"/>
      <c r="AR2452" s="88"/>
      <c r="AS2452" s="88"/>
      <c r="AT2452" s="88"/>
      <c r="AU2452" s="88"/>
      <c r="AV2452" s="88"/>
      <c r="AW2452" s="88"/>
      <c r="AX2452" s="88"/>
      <c r="AY2452" s="88"/>
      <c r="AZ2452" s="88"/>
      <c r="BA2452" s="88"/>
      <c r="BB2452" s="88"/>
      <c r="BC2452" s="88"/>
      <c r="BD2452" s="88"/>
      <c r="BE2452" s="88"/>
      <c r="BF2452" s="88"/>
      <c r="BG2452" s="88"/>
      <c r="BH2452" s="88"/>
      <c r="BI2452" s="88"/>
      <c r="BJ2452" s="88"/>
      <c r="BK2452" s="88"/>
      <c r="BL2452" s="88"/>
      <c r="BM2452" s="88"/>
      <c r="BN2452" s="88"/>
      <c r="BO2452" s="88"/>
      <c r="BP2452" s="88"/>
      <c r="BQ2452" s="88"/>
      <c r="BR2452" s="88"/>
      <c r="BS2452" s="88"/>
      <c r="BT2452" s="88"/>
      <c r="BU2452" s="88"/>
      <c r="BV2452" s="88"/>
      <c r="BW2452" s="88"/>
      <c r="BX2452" s="88"/>
      <c r="BY2452" s="88"/>
      <c r="BZ2452" s="88"/>
      <c r="CA2452" s="88"/>
      <c r="CB2452" s="88"/>
      <c r="CC2452" s="88"/>
      <c r="CD2452" s="88"/>
      <c r="CE2452" s="88"/>
      <c r="CF2452" s="88"/>
      <c r="CG2452" s="88"/>
      <c r="CH2452" s="88"/>
      <c r="CI2452" s="88"/>
      <c r="CJ2452" s="88"/>
      <c r="CK2452" s="88"/>
      <c r="CL2452" s="88"/>
      <c r="CM2452" s="88"/>
      <c r="CN2452" s="88"/>
      <c r="CO2452" s="88"/>
      <c r="CP2452" s="88"/>
      <c r="CQ2452" s="88"/>
      <c r="CR2452" s="88"/>
      <c r="CS2452" s="88"/>
      <c r="CT2452" s="88"/>
      <c r="CU2452" s="88"/>
      <c r="CV2452" s="88"/>
      <c r="CW2452" s="88"/>
      <c r="CX2452" s="88"/>
      <c r="CY2452" s="88"/>
    </row>
    <row r="2453" spans="2:103" x14ac:dyDescent="0.3">
      <c r="B2453" s="87"/>
      <c r="C2453" s="87"/>
      <c r="D2453" s="144"/>
      <c r="E2453" s="144"/>
      <c r="F2453" s="87"/>
      <c r="G2453" s="88"/>
      <c r="H2453" s="88"/>
      <c r="I2453" s="88"/>
      <c r="J2453" s="87"/>
      <c r="K2453" s="87"/>
      <c r="L2453" s="87"/>
      <c r="M2453" s="87"/>
      <c r="N2453" s="87"/>
      <c r="O2453" s="88"/>
      <c r="P2453" s="88"/>
      <c r="Q2453" s="88"/>
      <c r="R2453" s="88"/>
      <c r="S2453" s="88"/>
      <c r="T2453" s="88"/>
      <c r="U2453" s="88"/>
      <c r="V2453" s="88"/>
      <c r="W2453" s="88"/>
      <c r="X2453" s="88"/>
      <c r="Y2453" s="88"/>
      <c r="Z2453" s="88"/>
      <c r="AA2453" s="88"/>
      <c r="AB2453" s="88"/>
      <c r="AC2453" s="88"/>
      <c r="AD2453" s="88"/>
      <c r="AE2453" s="88"/>
      <c r="AF2453" s="88"/>
      <c r="AG2453" s="88"/>
      <c r="AH2453" s="88"/>
      <c r="AI2453" s="88"/>
      <c r="AJ2453" s="88"/>
      <c r="AK2453" s="88"/>
      <c r="AL2453" s="88"/>
      <c r="AM2453" s="88"/>
      <c r="AN2453" s="88"/>
      <c r="AO2453" s="88"/>
      <c r="AP2453" s="88"/>
      <c r="AQ2453" s="88"/>
      <c r="AR2453" s="88"/>
      <c r="AS2453" s="88"/>
      <c r="AT2453" s="88"/>
      <c r="AU2453" s="88"/>
      <c r="AV2453" s="88"/>
      <c r="AW2453" s="88"/>
      <c r="AX2453" s="88"/>
      <c r="AY2453" s="88"/>
      <c r="AZ2453" s="88"/>
      <c r="BA2453" s="88"/>
      <c r="BB2453" s="88"/>
      <c r="BC2453" s="88"/>
      <c r="BD2453" s="88"/>
      <c r="BE2453" s="88"/>
      <c r="BF2453" s="88"/>
      <c r="BG2453" s="88"/>
      <c r="BH2453" s="88"/>
      <c r="BI2453" s="88"/>
      <c r="BJ2453" s="88"/>
      <c r="BK2453" s="88"/>
      <c r="BL2453" s="88"/>
      <c r="BM2453" s="88"/>
      <c r="BN2453" s="88"/>
      <c r="BO2453" s="88"/>
      <c r="BP2453" s="88"/>
      <c r="BQ2453" s="88"/>
      <c r="BR2453" s="88"/>
      <c r="BS2453" s="88"/>
      <c r="BT2453" s="88"/>
      <c r="BU2453" s="88"/>
      <c r="BV2453" s="88"/>
      <c r="BW2453" s="88"/>
      <c r="BX2453" s="88"/>
      <c r="BY2453" s="88"/>
      <c r="BZ2453" s="88"/>
      <c r="CA2453" s="88"/>
      <c r="CB2453" s="88"/>
      <c r="CC2453" s="88"/>
      <c r="CD2453" s="88"/>
      <c r="CE2453" s="88"/>
      <c r="CF2453" s="88"/>
      <c r="CG2453" s="88"/>
      <c r="CH2453" s="88"/>
      <c r="CI2453" s="88"/>
      <c r="CJ2453" s="88"/>
      <c r="CK2453" s="88"/>
      <c r="CL2453" s="88"/>
      <c r="CM2453" s="88"/>
      <c r="CN2453" s="88"/>
      <c r="CO2453" s="88"/>
      <c r="CP2453" s="88"/>
      <c r="CQ2453" s="88"/>
      <c r="CR2453" s="88"/>
      <c r="CS2453" s="88"/>
      <c r="CT2453" s="88"/>
      <c r="CU2453" s="88"/>
      <c r="CV2453" s="88"/>
      <c r="CW2453" s="88"/>
      <c r="CX2453" s="88"/>
      <c r="CY2453" s="88"/>
    </row>
    <row r="2454" spans="2:103" x14ac:dyDescent="0.3">
      <c r="B2454" s="87"/>
      <c r="C2454" s="87"/>
      <c r="D2454" s="144"/>
      <c r="E2454" s="144"/>
      <c r="F2454" s="87"/>
      <c r="G2454" s="88"/>
      <c r="H2454" s="88"/>
      <c r="I2454" s="88"/>
      <c r="J2454" s="87"/>
      <c r="K2454" s="87"/>
      <c r="L2454" s="87"/>
      <c r="M2454" s="87"/>
      <c r="N2454" s="87"/>
      <c r="O2454" s="88"/>
      <c r="P2454" s="88"/>
      <c r="Q2454" s="88"/>
      <c r="R2454" s="88"/>
      <c r="S2454" s="88"/>
      <c r="T2454" s="88"/>
      <c r="U2454" s="88"/>
      <c r="V2454" s="88"/>
      <c r="W2454" s="88"/>
      <c r="X2454" s="88"/>
      <c r="Y2454" s="88"/>
      <c r="Z2454" s="88"/>
      <c r="AA2454" s="88"/>
      <c r="AB2454" s="88"/>
      <c r="AC2454" s="88"/>
      <c r="AD2454" s="88"/>
      <c r="AE2454" s="88"/>
      <c r="AF2454" s="88"/>
      <c r="AG2454" s="88"/>
      <c r="AH2454" s="88"/>
      <c r="AI2454" s="88"/>
      <c r="AJ2454" s="88"/>
      <c r="AK2454" s="88"/>
      <c r="AL2454" s="88"/>
      <c r="AM2454" s="88"/>
      <c r="AN2454" s="88"/>
      <c r="AO2454" s="88"/>
      <c r="AP2454" s="88"/>
      <c r="AQ2454" s="88"/>
      <c r="AR2454" s="88"/>
      <c r="AS2454" s="88"/>
      <c r="AT2454" s="88"/>
      <c r="AU2454" s="88"/>
      <c r="AV2454" s="88"/>
      <c r="AW2454" s="88"/>
      <c r="AX2454" s="88"/>
      <c r="AY2454" s="88"/>
      <c r="AZ2454" s="88"/>
      <c r="BA2454" s="88"/>
      <c r="BB2454" s="88"/>
      <c r="BC2454" s="88"/>
      <c r="BD2454" s="88"/>
      <c r="BE2454" s="88"/>
      <c r="BF2454" s="88"/>
      <c r="BG2454" s="88"/>
      <c r="BH2454" s="88"/>
      <c r="BI2454" s="88"/>
      <c r="BJ2454" s="88"/>
      <c r="BK2454" s="88"/>
      <c r="BL2454" s="88"/>
      <c r="BM2454" s="88"/>
      <c r="BN2454" s="88"/>
      <c r="BO2454" s="88"/>
      <c r="BP2454" s="88"/>
      <c r="BQ2454" s="88"/>
      <c r="BR2454" s="88"/>
      <c r="BS2454" s="88"/>
      <c r="BT2454" s="88"/>
      <c r="BU2454" s="88"/>
      <c r="BV2454" s="88"/>
      <c r="BW2454" s="88"/>
      <c r="BX2454" s="88"/>
      <c r="BY2454" s="88"/>
      <c r="BZ2454" s="88"/>
      <c r="CA2454" s="88"/>
      <c r="CB2454" s="88"/>
      <c r="CC2454" s="88"/>
      <c r="CD2454" s="88"/>
      <c r="CE2454" s="88"/>
      <c r="CF2454" s="88"/>
      <c r="CG2454" s="88"/>
      <c r="CH2454" s="88"/>
      <c r="CI2454" s="88"/>
      <c r="CJ2454" s="88"/>
      <c r="CK2454" s="88"/>
      <c r="CL2454" s="88"/>
      <c r="CM2454" s="88"/>
      <c r="CN2454" s="88"/>
      <c r="CO2454" s="88"/>
      <c r="CP2454" s="88"/>
      <c r="CQ2454" s="88"/>
      <c r="CR2454" s="88"/>
      <c r="CS2454" s="88"/>
      <c r="CT2454" s="88"/>
      <c r="CU2454" s="88"/>
      <c r="CV2454" s="88"/>
      <c r="CW2454" s="88"/>
      <c r="CX2454" s="88"/>
      <c r="CY2454" s="88"/>
    </row>
    <row r="2455" spans="2:103" x14ac:dyDescent="0.3">
      <c r="B2455" s="87"/>
      <c r="C2455" s="87"/>
      <c r="D2455" s="144"/>
      <c r="E2455" s="144"/>
      <c r="F2455" s="87"/>
      <c r="G2455" s="88"/>
      <c r="H2455" s="88"/>
      <c r="I2455" s="88"/>
      <c r="J2455" s="87"/>
      <c r="K2455" s="87"/>
      <c r="L2455" s="87"/>
      <c r="M2455" s="87"/>
      <c r="N2455" s="87"/>
      <c r="O2455" s="88"/>
      <c r="P2455" s="88"/>
      <c r="Q2455" s="88"/>
      <c r="R2455" s="88"/>
      <c r="S2455" s="88"/>
      <c r="T2455" s="88"/>
      <c r="U2455" s="88"/>
      <c r="V2455" s="88"/>
      <c r="W2455" s="88"/>
      <c r="X2455" s="88"/>
      <c r="Y2455" s="88"/>
      <c r="Z2455" s="88"/>
      <c r="AA2455" s="88"/>
      <c r="AB2455" s="88"/>
      <c r="AC2455" s="88"/>
      <c r="AD2455" s="88"/>
      <c r="AE2455" s="88"/>
      <c r="AF2455" s="88"/>
      <c r="AG2455" s="88"/>
      <c r="AH2455" s="88"/>
      <c r="AI2455" s="88"/>
      <c r="AJ2455" s="88"/>
      <c r="AK2455" s="88"/>
      <c r="AL2455" s="88"/>
      <c r="AM2455" s="88"/>
      <c r="AN2455" s="88"/>
      <c r="AO2455" s="88"/>
      <c r="AP2455" s="88"/>
      <c r="AQ2455" s="88"/>
      <c r="AR2455" s="88"/>
      <c r="AS2455" s="88"/>
      <c r="AT2455" s="88"/>
      <c r="AU2455" s="88"/>
      <c r="AV2455" s="88"/>
      <c r="AW2455" s="88"/>
      <c r="AX2455" s="88"/>
      <c r="AY2455" s="88"/>
      <c r="AZ2455" s="88"/>
      <c r="BA2455" s="88"/>
      <c r="BB2455" s="88"/>
      <c r="BC2455" s="88"/>
      <c r="BD2455" s="88"/>
      <c r="BE2455" s="88"/>
      <c r="BF2455" s="88"/>
      <c r="BG2455" s="88"/>
      <c r="BH2455" s="88"/>
      <c r="BI2455" s="88"/>
      <c r="BJ2455" s="88"/>
      <c r="BK2455" s="88"/>
      <c r="BL2455" s="88"/>
      <c r="BM2455" s="88"/>
      <c r="BN2455" s="88"/>
      <c r="BO2455" s="88"/>
      <c r="BP2455" s="88"/>
      <c r="BQ2455" s="88"/>
      <c r="BR2455" s="88"/>
      <c r="BS2455" s="88"/>
      <c r="BT2455" s="88"/>
      <c r="BU2455" s="88"/>
      <c r="BV2455" s="88"/>
      <c r="BW2455" s="88"/>
      <c r="BX2455" s="88"/>
      <c r="BY2455" s="88"/>
      <c r="BZ2455" s="88"/>
      <c r="CA2455" s="88"/>
      <c r="CB2455" s="88"/>
      <c r="CC2455" s="88"/>
      <c r="CD2455" s="88"/>
      <c r="CE2455" s="88"/>
      <c r="CF2455" s="88"/>
      <c r="CG2455" s="88"/>
      <c r="CH2455" s="88"/>
      <c r="CI2455" s="88"/>
      <c r="CJ2455" s="88"/>
      <c r="CK2455" s="88"/>
      <c r="CL2455" s="88"/>
      <c r="CM2455" s="88"/>
      <c r="CN2455" s="88"/>
      <c r="CO2455" s="88"/>
      <c r="CP2455" s="88"/>
      <c r="CQ2455" s="88"/>
      <c r="CR2455" s="88"/>
      <c r="CS2455" s="88"/>
      <c r="CT2455" s="88"/>
      <c r="CU2455" s="88"/>
      <c r="CV2455" s="88"/>
      <c r="CW2455" s="88"/>
      <c r="CX2455" s="88"/>
      <c r="CY2455" s="88"/>
    </row>
    <row r="2456" spans="2:103" x14ac:dyDescent="0.3">
      <c r="B2456" s="87"/>
      <c r="C2456" s="87"/>
      <c r="D2456" s="144"/>
      <c r="E2456" s="144"/>
      <c r="F2456" s="87"/>
      <c r="G2456" s="88"/>
      <c r="H2456" s="88"/>
      <c r="I2456" s="88"/>
      <c r="J2456" s="87"/>
      <c r="K2456" s="87"/>
      <c r="L2456" s="87"/>
      <c r="M2456" s="87"/>
      <c r="N2456" s="87"/>
      <c r="O2456" s="88"/>
      <c r="P2456" s="88"/>
      <c r="Q2456" s="88"/>
      <c r="R2456" s="88"/>
      <c r="S2456" s="88"/>
      <c r="T2456" s="88"/>
      <c r="U2456" s="88"/>
      <c r="V2456" s="88"/>
      <c r="W2456" s="88"/>
      <c r="X2456" s="88"/>
      <c r="Y2456" s="88"/>
      <c r="Z2456" s="88"/>
      <c r="AA2456" s="88"/>
      <c r="AB2456" s="88"/>
      <c r="AC2456" s="88"/>
      <c r="AD2456" s="88"/>
      <c r="AE2456" s="88"/>
      <c r="AF2456" s="88"/>
      <c r="AG2456" s="88"/>
      <c r="AH2456" s="88"/>
      <c r="AI2456" s="88"/>
      <c r="AJ2456" s="88"/>
      <c r="AK2456" s="88"/>
      <c r="AL2456" s="88"/>
      <c r="AM2456" s="88"/>
      <c r="AN2456" s="88"/>
      <c r="AO2456" s="88"/>
      <c r="AP2456" s="88"/>
      <c r="AQ2456" s="88"/>
      <c r="AR2456" s="88"/>
      <c r="AS2456" s="88"/>
      <c r="AT2456" s="88"/>
      <c r="AU2456" s="88"/>
      <c r="AV2456" s="88"/>
      <c r="AW2456" s="88"/>
      <c r="AX2456" s="88"/>
      <c r="AY2456" s="88"/>
      <c r="AZ2456" s="88"/>
      <c r="BA2456" s="88"/>
      <c r="BB2456" s="88"/>
      <c r="BC2456" s="88"/>
      <c r="BD2456" s="88"/>
      <c r="BE2456" s="88"/>
      <c r="BF2456" s="88"/>
      <c r="BG2456" s="88"/>
      <c r="BH2456" s="88"/>
      <c r="BI2456" s="88"/>
      <c r="BJ2456" s="88"/>
      <c r="BK2456" s="88"/>
      <c r="BL2456" s="88"/>
      <c r="BM2456" s="88"/>
      <c r="BN2456" s="88"/>
      <c r="BO2456" s="88"/>
      <c r="BP2456" s="88"/>
      <c r="BQ2456" s="88"/>
      <c r="BR2456" s="88"/>
      <c r="BS2456" s="88"/>
      <c r="BT2456" s="88"/>
      <c r="BU2456" s="88"/>
      <c r="BV2456" s="88"/>
      <c r="BW2456" s="88"/>
      <c r="BX2456" s="88"/>
      <c r="BY2456" s="88"/>
      <c r="BZ2456" s="88"/>
      <c r="CA2456" s="88"/>
      <c r="CB2456" s="88"/>
      <c r="CC2456" s="88"/>
      <c r="CD2456" s="88"/>
      <c r="CE2456" s="88"/>
      <c r="CF2456" s="88"/>
      <c r="CG2456" s="88"/>
      <c r="CH2456" s="88"/>
      <c r="CI2456" s="88"/>
      <c r="CJ2456" s="88"/>
      <c r="CK2456" s="88"/>
      <c r="CL2456" s="88"/>
      <c r="CM2456" s="88"/>
      <c r="CN2456" s="88"/>
      <c r="CO2456" s="88"/>
      <c r="CP2456" s="88"/>
      <c r="CQ2456" s="88"/>
      <c r="CR2456" s="88"/>
      <c r="CS2456" s="88"/>
      <c r="CT2456" s="88"/>
      <c r="CU2456" s="88"/>
      <c r="CV2456" s="88"/>
      <c r="CW2456" s="88"/>
      <c r="CX2456" s="88"/>
      <c r="CY2456" s="88"/>
    </row>
    <row r="2457" spans="2:103" x14ac:dyDescent="0.3">
      <c r="B2457" s="87"/>
      <c r="C2457" s="87"/>
      <c r="D2457" s="144"/>
      <c r="E2457" s="144"/>
      <c r="F2457" s="87"/>
      <c r="G2457" s="88"/>
      <c r="H2457" s="88"/>
      <c r="I2457" s="88"/>
      <c r="J2457" s="87"/>
      <c r="K2457" s="87"/>
      <c r="L2457" s="87"/>
      <c r="M2457" s="87"/>
      <c r="N2457" s="87"/>
      <c r="O2457" s="88"/>
      <c r="P2457" s="88"/>
      <c r="Q2457" s="88"/>
      <c r="R2457" s="88"/>
      <c r="S2457" s="88"/>
      <c r="T2457" s="88"/>
      <c r="U2457" s="88"/>
      <c r="V2457" s="88"/>
      <c r="W2457" s="88"/>
      <c r="X2457" s="88"/>
      <c r="Y2457" s="88"/>
      <c r="Z2457" s="88"/>
      <c r="AA2457" s="88"/>
      <c r="AB2457" s="88"/>
      <c r="AC2457" s="88"/>
      <c r="AD2457" s="88"/>
      <c r="AE2457" s="88"/>
      <c r="AF2457" s="88"/>
      <c r="AG2457" s="88"/>
      <c r="AH2457" s="88"/>
      <c r="AI2457" s="88"/>
      <c r="AJ2457" s="88"/>
      <c r="AK2457" s="88"/>
      <c r="AL2457" s="88"/>
      <c r="AM2457" s="88"/>
      <c r="AN2457" s="88"/>
      <c r="AO2457" s="88"/>
      <c r="AP2457" s="88"/>
      <c r="AQ2457" s="88"/>
      <c r="AR2457" s="88"/>
      <c r="AS2457" s="88"/>
      <c r="AT2457" s="88"/>
      <c r="AU2457" s="88"/>
      <c r="AV2457" s="88"/>
      <c r="AW2457" s="88"/>
      <c r="AX2457" s="88"/>
      <c r="AY2457" s="88"/>
      <c r="AZ2457" s="88"/>
      <c r="BA2457" s="88"/>
      <c r="BB2457" s="88"/>
      <c r="BC2457" s="88"/>
      <c r="BD2457" s="88"/>
      <c r="BE2457" s="88"/>
      <c r="BF2457" s="88"/>
      <c r="BG2457" s="88"/>
      <c r="BH2457" s="88"/>
      <c r="BI2457" s="88"/>
      <c r="BJ2457" s="88"/>
      <c r="BK2457" s="88"/>
      <c r="BL2457" s="88"/>
      <c r="BM2457" s="88"/>
      <c r="BN2457" s="88"/>
      <c r="BO2457" s="88"/>
      <c r="BP2457" s="88"/>
      <c r="BQ2457" s="88"/>
      <c r="BR2457" s="88"/>
      <c r="BS2457" s="88"/>
      <c r="BT2457" s="88"/>
      <c r="BU2457" s="88"/>
      <c r="BV2457" s="88"/>
      <c r="BW2457" s="88"/>
      <c r="BX2457" s="88"/>
      <c r="BY2457" s="88"/>
      <c r="BZ2457" s="88"/>
      <c r="CA2457" s="88"/>
      <c r="CB2457" s="88"/>
      <c r="CC2457" s="88"/>
      <c r="CD2457" s="88"/>
      <c r="CE2457" s="88"/>
      <c r="CF2457" s="88"/>
      <c r="CG2457" s="88"/>
      <c r="CH2457" s="88"/>
      <c r="CI2457" s="88"/>
      <c r="CJ2457" s="88"/>
      <c r="CK2457" s="88"/>
      <c r="CL2457" s="88"/>
      <c r="CM2457" s="88"/>
      <c r="CN2457" s="88"/>
      <c r="CO2457" s="88"/>
      <c r="CP2457" s="88"/>
      <c r="CQ2457" s="88"/>
      <c r="CR2457" s="88"/>
      <c r="CS2457" s="88"/>
      <c r="CT2457" s="88"/>
      <c r="CU2457" s="88"/>
      <c r="CV2457" s="88"/>
      <c r="CW2457" s="88"/>
      <c r="CX2457" s="88"/>
      <c r="CY2457" s="88"/>
    </row>
    <row r="2458" spans="2:103" x14ac:dyDescent="0.3">
      <c r="B2458" s="87"/>
      <c r="C2458" s="87"/>
      <c r="D2458" s="144"/>
      <c r="E2458" s="144"/>
      <c r="F2458" s="87"/>
      <c r="G2458" s="88"/>
      <c r="H2458" s="88"/>
      <c r="I2458" s="88"/>
      <c r="J2458" s="87"/>
      <c r="K2458" s="87"/>
      <c r="L2458" s="87"/>
      <c r="M2458" s="87"/>
      <c r="N2458" s="87"/>
      <c r="O2458" s="88"/>
      <c r="P2458" s="88"/>
      <c r="Q2458" s="88"/>
      <c r="R2458" s="88"/>
      <c r="S2458" s="88"/>
      <c r="T2458" s="88"/>
      <c r="U2458" s="88"/>
      <c r="V2458" s="88"/>
      <c r="W2458" s="88"/>
      <c r="X2458" s="88"/>
      <c r="Y2458" s="88"/>
      <c r="Z2458" s="88"/>
      <c r="AA2458" s="88"/>
      <c r="AB2458" s="88"/>
      <c r="AC2458" s="88"/>
      <c r="AD2458" s="88"/>
      <c r="AE2458" s="88"/>
      <c r="AF2458" s="88"/>
      <c r="AG2458" s="88"/>
      <c r="AH2458" s="88"/>
      <c r="AI2458" s="88"/>
      <c r="AJ2458" s="88"/>
      <c r="AK2458" s="88"/>
      <c r="AL2458" s="88"/>
      <c r="AM2458" s="88"/>
      <c r="AN2458" s="88"/>
      <c r="AO2458" s="88"/>
      <c r="AP2458" s="88"/>
      <c r="AQ2458" s="88"/>
      <c r="AR2458" s="88"/>
      <c r="AS2458" s="88"/>
      <c r="AT2458" s="88"/>
      <c r="AU2458" s="88"/>
      <c r="AV2458" s="88"/>
      <c r="AW2458" s="88"/>
      <c r="AX2458" s="88"/>
      <c r="AY2458" s="88"/>
      <c r="AZ2458" s="88"/>
      <c r="BA2458" s="88"/>
      <c r="BB2458" s="88"/>
      <c r="BC2458" s="88"/>
      <c r="BD2458" s="88"/>
      <c r="BE2458" s="88"/>
      <c r="BF2458" s="88"/>
      <c r="BG2458" s="88"/>
      <c r="BH2458" s="88"/>
      <c r="BI2458" s="88"/>
      <c r="BJ2458" s="88"/>
      <c r="BK2458" s="88"/>
      <c r="BL2458" s="88"/>
      <c r="BM2458" s="88"/>
      <c r="BN2458" s="88"/>
      <c r="BO2458" s="88"/>
      <c r="BP2458" s="88"/>
      <c r="BQ2458" s="88"/>
      <c r="BR2458" s="88"/>
      <c r="BS2458" s="88"/>
      <c r="BT2458" s="88"/>
      <c r="BU2458" s="88"/>
      <c r="BV2458" s="88"/>
      <c r="BW2458" s="88"/>
      <c r="BX2458" s="88"/>
      <c r="BY2458" s="88"/>
      <c r="BZ2458" s="88"/>
      <c r="CA2458" s="88"/>
      <c r="CB2458" s="88"/>
      <c r="CC2458" s="88"/>
      <c r="CD2458" s="88"/>
      <c r="CE2458" s="88"/>
      <c r="CF2458" s="88"/>
      <c r="CG2458" s="88"/>
      <c r="CH2458" s="88"/>
      <c r="CI2458" s="88"/>
      <c r="CJ2458" s="88"/>
      <c r="CK2458" s="88"/>
      <c r="CL2458" s="88"/>
      <c r="CM2458" s="88"/>
      <c r="CN2458" s="88"/>
      <c r="CO2458" s="88"/>
      <c r="CP2458" s="88"/>
      <c r="CQ2458" s="88"/>
      <c r="CR2458" s="88"/>
      <c r="CS2458" s="88"/>
      <c r="CT2458" s="88"/>
      <c r="CU2458" s="88"/>
      <c r="CV2458" s="88"/>
      <c r="CW2458" s="88"/>
      <c r="CX2458" s="88"/>
      <c r="CY2458" s="88"/>
    </row>
    <row r="2459" spans="2:103" x14ac:dyDescent="0.3">
      <c r="B2459" s="87"/>
      <c r="C2459" s="87"/>
      <c r="D2459" s="144"/>
      <c r="E2459" s="144"/>
      <c r="F2459" s="87"/>
      <c r="G2459" s="88"/>
      <c r="H2459" s="88"/>
      <c r="I2459" s="88"/>
      <c r="J2459" s="87"/>
      <c r="K2459" s="87"/>
      <c r="L2459" s="87"/>
      <c r="M2459" s="87"/>
      <c r="N2459" s="87"/>
      <c r="O2459" s="88"/>
      <c r="P2459" s="88"/>
      <c r="Q2459" s="88"/>
      <c r="R2459" s="88"/>
      <c r="S2459" s="88"/>
      <c r="T2459" s="88"/>
      <c r="U2459" s="88"/>
      <c r="V2459" s="88"/>
      <c r="W2459" s="88"/>
      <c r="X2459" s="88"/>
      <c r="Y2459" s="88"/>
      <c r="Z2459" s="88"/>
      <c r="AA2459" s="88"/>
      <c r="AB2459" s="88"/>
      <c r="AC2459" s="88"/>
      <c r="AD2459" s="88"/>
      <c r="AE2459" s="88"/>
      <c r="AF2459" s="88"/>
      <c r="AG2459" s="88"/>
      <c r="AH2459" s="88"/>
      <c r="AI2459" s="88"/>
      <c r="AJ2459" s="88"/>
      <c r="AK2459" s="88"/>
      <c r="AL2459" s="88"/>
      <c r="AM2459" s="88"/>
      <c r="AN2459" s="88"/>
      <c r="AO2459" s="88"/>
      <c r="AP2459" s="88"/>
      <c r="AQ2459" s="88"/>
      <c r="AR2459" s="88"/>
      <c r="AS2459" s="88"/>
      <c r="AT2459" s="88"/>
      <c r="AU2459" s="88"/>
      <c r="AV2459" s="88"/>
      <c r="AW2459" s="88"/>
      <c r="AX2459" s="88"/>
      <c r="AY2459" s="88"/>
      <c r="AZ2459" s="88"/>
      <c r="BA2459" s="88"/>
      <c r="BB2459" s="88"/>
      <c r="BC2459" s="88"/>
      <c r="BD2459" s="88"/>
      <c r="BE2459" s="88"/>
      <c r="BF2459" s="88"/>
      <c r="BG2459" s="88"/>
      <c r="BH2459" s="88"/>
      <c r="BI2459" s="88"/>
      <c r="BJ2459" s="88"/>
      <c r="BK2459" s="88"/>
      <c r="BL2459" s="88"/>
      <c r="BM2459" s="88"/>
      <c r="BN2459" s="88"/>
      <c r="BO2459" s="88"/>
      <c r="BP2459" s="88"/>
      <c r="BQ2459" s="88"/>
      <c r="BR2459" s="88"/>
      <c r="BS2459" s="88"/>
      <c r="BT2459" s="88"/>
      <c r="BU2459" s="88"/>
      <c r="BV2459" s="88"/>
      <c r="BW2459" s="88"/>
      <c r="BX2459" s="88"/>
      <c r="BY2459" s="88"/>
      <c r="BZ2459" s="88"/>
      <c r="CA2459" s="88"/>
      <c r="CB2459" s="88"/>
      <c r="CC2459" s="88"/>
      <c r="CD2459" s="88"/>
      <c r="CE2459" s="88"/>
      <c r="CF2459" s="88"/>
      <c r="CG2459" s="88"/>
      <c r="CH2459" s="88"/>
      <c r="CI2459" s="88"/>
      <c r="CJ2459" s="88"/>
      <c r="CK2459" s="88"/>
      <c r="CL2459" s="88"/>
      <c r="CM2459" s="88"/>
      <c r="CN2459" s="88"/>
      <c r="CO2459" s="88"/>
      <c r="CP2459" s="88"/>
      <c r="CQ2459" s="88"/>
      <c r="CR2459" s="88"/>
      <c r="CS2459" s="88"/>
      <c r="CT2459" s="88"/>
      <c r="CU2459" s="88"/>
      <c r="CV2459" s="88"/>
      <c r="CW2459" s="88"/>
      <c r="CX2459" s="88"/>
      <c r="CY2459" s="88"/>
    </row>
    <row r="2460" spans="2:103" x14ac:dyDescent="0.3">
      <c r="B2460" s="87"/>
      <c r="C2460" s="87"/>
      <c r="D2460" s="144"/>
      <c r="E2460" s="144"/>
      <c r="F2460" s="87"/>
      <c r="G2460" s="88"/>
      <c r="H2460" s="88"/>
      <c r="I2460" s="88"/>
      <c r="J2460" s="87"/>
      <c r="K2460" s="87"/>
      <c r="L2460" s="87"/>
      <c r="M2460" s="87"/>
      <c r="N2460" s="87"/>
      <c r="O2460" s="88"/>
      <c r="P2460" s="88"/>
      <c r="Q2460" s="88"/>
      <c r="R2460" s="88"/>
      <c r="S2460" s="88"/>
      <c r="T2460" s="88"/>
      <c r="U2460" s="88"/>
      <c r="V2460" s="88"/>
      <c r="W2460" s="88"/>
      <c r="X2460" s="88"/>
      <c r="Y2460" s="88"/>
      <c r="Z2460" s="88"/>
      <c r="AA2460" s="88"/>
      <c r="AB2460" s="88"/>
      <c r="AC2460" s="88"/>
      <c r="AD2460" s="88"/>
      <c r="AE2460" s="88"/>
      <c r="AF2460" s="88"/>
      <c r="AG2460" s="88"/>
      <c r="AH2460" s="88"/>
      <c r="AI2460" s="88"/>
      <c r="AJ2460" s="88"/>
      <c r="AK2460" s="88"/>
      <c r="AL2460" s="88"/>
      <c r="AM2460" s="88"/>
      <c r="AN2460" s="88"/>
      <c r="AO2460" s="88"/>
      <c r="AP2460" s="88"/>
      <c r="AQ2460" s="88"/>
      <c r="AR2460" s="88"/>
      <c r="AS2460" s="88"/>
      <c r="AT2460" s="88"/>
      <c r="AU2460" s="88"/>
      <c r="AV2460" s="88"/>
      <c r="AW2460" s="88"/>
      <c r="AX2460" s="88"/>
      <c r="AY2460" s="88"/>
      <c r="AZ2460" s="88"/>
      <c r="BA2460" s="88"/>
      <c r="BB2460" s="88"/>
      <c r="BC2460" s="88"/>
      <c r="BD2460" s="88"/>
      <c r="BE2460" s="88"/>
      <c r="BF2460" s="88"/>
      <c r="BG2460" s="88"/>
      <c r="BH2460" s="88"/>
      <c r="BI2460" s="88"/>
      <c r="BJ2460" s="88"/>
      <c r="BK2460" s="88"/>
      <c r="BL2460" s="88"/>
      <c r="BM2460" s="88"/>
      <c r="BN2460" s="88"/>
      <c r="BO2460" s="88"/>
      <c r="BP2460" s="88"/>
      <c r="BQ2460" s="88"/>
      <c r="BR2460" s="88"/>
      <c r="BS2460" s="88"/>
      <c r="BT2460" s="88"/>
      <c r="BU2460" s="88"/>
      <c r="BV2460" s="88"/>
      <c r="BW2460" s="88"/>
      <c r="BX2460" s="88"/>
      <c r="BY2460" s="88"/>
      <c r="BZ2460" s="88"/>
      <c r="CA2460" s="88"/>
      <c r="CB2460" s="88"/>
      <c r="CC2460" s="88"/>
      <c r="CD2460" s="88"/>
      <c r="CE2460" s="88"/>
      <c r="CF2460" s="88"/>
      <c r="CG2460" s="88"/>
      <c r="CH2460" s="88"/>
      <c r="CI2460" s="88"/>
      <c r="CJ2460" s="88"/>
      <c r="CK2460" s="88"/>
      <c r="CL2460" s="88"/>
      <c r="CM2460" s="88"/>
      <c r="CN2460" s="88"/>
      <c r="CO2460" s="88"/>
      <c r="CP2460" s="88"/>
      <c r="CQ2460" s="88"/>
      <c r="CR2460" s="88"/>
      <c r="CS2460" s="88"/>
      <c r="CT2460" s="88"/>
      <c r="CU2460" s="88"/>
      <c r="CV2460" s="88"/>
      <c r="CW2460" s="88"/>
      <c r="CX2460" s="88"/>
      <c r="CY2460" s="88"/>
    </row>
    <row r="2461" spans="2:103" x14ac:dyDescent="0.3">
      <c r="B2461" s="87"/>
      <c r="C2461" s="87"/>
      <c r="D2461" s="144"/>
      <c r="E2461" s="144"/>
      <c r="F2461" s="87"/>
      <c r="G2461" s="88"/>
      <c r="H2461" s="88"/>
      <c r="I2461" s="88"/>
      <c r="J2461" s="87"/>
      <c r="K2461" s="87"/>
      <c r="L2461" s="87"/>
      <c r="M2461" s="87"/>
      <c r="N2461" s="87"/>
      <c r="O2461" s="88"/>
      <c r="P2461" s="88"/>
      <c r="Q2461" s="88"/>
      <c r="R2461" s="88"/>
      <c r="S2461" s="88"/>
      <c r="T2461" s="88"/>
      <c r="U2461" s="88"/>
      <c r="V2461" s="88"/>
      <c r="W2461" s="88"/>
      <c r="X2461" s="88"/>
      <c r="Y2461" s="88"/>
      <c r="Z2461" s="88"/>
      <c r="AA2461" s="88"/>
      <c r="AB2461" s="88"/>
      <c r="AC2461" s="88"/>
      <c r="AD2461" s="88"/>
      <c r="AE2461" s="88"/>
      <c r="AF2461" s="88"/>
      <c r="AG2461" s="88"/>
      <c r="AH2461" s="88"/>
      <c r="AI2461" s="88"/>
      <c r="AJ2461" s="88"/>
      <c r="AK2461" s="88"/>
      <c r="AL2461" s="88"/>
      <c r="AM2461" s="88"/>
      <c r="AN2461" s="88"/>
      <c r="AO2461" s="88"/>
      <c r="AP2461" s="88"/>
      <c r="AQ2461" s="88"/>
      <c r="AR2461" s="88"/>
      <c r="AS2461" s="88"/>
      <c r="AT2461" s="88"/>
      <c r="AU2461" s="88"/>
      <c r="AV2461" s="88"/>
      <c r="AW2461" s="88"/>
      <c r="AX2461" s="88"/>
      <c r="AY2461" s="88"/>
      <c r="AZ2461" s="88"/>
      <c r="BA2461" s="88"/>
      <c r="BB2461" s="88"/>
      <c r="BC2461" s="88"/>
      <c r="BD2461" s="88"/>
      <c r="BE2461" s="88"/>
      <c r="BF2461" s="88"/>
      <c r="BG2461" s="88"/>
      <c r="BH2461" s="88"/>
      <c r="BI2461" s="88"/>
      <c r="BJ2461" s="88"/>
      <c r="BK2461" s="88"/>
      <c r="BL2461" s="88"/>
      <c r="BM2461" s="88"/>
      <c r="BN2461" s="88"/>
      <c r="BO2461" s="88"/>
      <c r="BP2461" s="88"/>
      <c r="BQ2461" s="88"/>
      <c r="BR2461" s="88"/>
      <c r="BS2461" s="88"/>
      <c r="BT2461" s="88"/>
      <c r="BU2461" s="88"/>
      <c r="BV2461" s="88"/>
      <c r="BW2461" s="88"/>
      <c r="BX2461" s="88"/>
      <c r="BY2461" s="88"/>
      <c r="BZ2461" s="88"/>
      <c r="CA2461" s="88"/>
      <c r="CB2461" s="88"/>
      <c r="CC2461" s="88"/>
      <c r="CD2461" s="88"/>
      <c r="CE2461" s="88"/>
      <c r="CF2461" s="88"/>
      <c r="CG2461" s="88"/>
      <c r="CH2461" s="88"/>
      <c r="CI2461" s="88"/>
      <c r="CJ2461" s="88"/>
      <c r="CK2461" s="88"/>
      <c r="CL2461" s="88"/>
      <c r="CM2461" s="88"/>
      <c r="CN2461" s="88"/>
      <c r="CO2461" s="88"/>
      <c r="CP2461" s="88"/>
      <c r="CQ2461" s="88"/>
      <c r="CR2461" s="88"/>
      <c r="CS2461" s="88"/>
      <c r="CT2461" s="88"/>
      <c r="CU2461" s="88"/>
      <c r="CV2461" s="88"/>
      <c r="CW2461" s="88"/>
      <c r="CX2461" s="88"/>
      <c r="CY2461" s="88"/>
    </row>
    <row r="2462" spans="2:103" x14ac:dyDescent="0.3">
      <c r="B2462" s="87"/>
      <c r="C2462" s="87"/>
      <c r="D2462" s="144"/>
      <c r="E2462" s="144"/>
      <c r="F2462" s="87"/>
      <c r="G2462" s="88"/>
      <c r="H2462" s="88"/>
      <c r="I2462" s="88"/>
      <c r="J2462" s="87"/>
      <c r="K2462" s="87"/>
      <c r="L2462" s="87"/>
      <c r="M2462" s="87"/>
      <c r="N2462" s="87"/>
      <c r="O2462" s="88"/>
      <c r="P2462" s="88"/>
      <c r="Q2462" s="88"/>
      <c r="R2462" s="88"/>
      <c r="S2462" s="88"/>
      <c r="T2462" s="88"/>
      <c r="U2462" s="88"/>
      <c r="V2462" s="88"/>
      <c r="W2462" s="88"/>
      <c r="X2462" s="88"/>
      <c r="Y2462" s="88"/>
      <c r="Z2462" s="88"/>
      <c r="AA2462" s="88"/>
      <c r="AB2462" s="88"/>
      <c r="AC2462" s="88"/>
      <c r="AD2462" s="88"/>
      <c r="AE2462" s="88"/>
      <c r="AF2462" s="88"/>
      <c r="AG2462" s="88"/>
      <c r="AH2462" s="88"/>
      <c r="AI2462" s="88"/>
      <c r="AJ2462" s="88"/>
      <c r="AK2462" s="88"/>
      <c r="AL2462" s="88"/>
      <c r="AM2462" s="88"/>
      <c r="AN2462" s="88"/>
      <c r="AO2462" s="88"/>
      <c r="AP2462" s="88"/>
      <c r="AQ2462" s="88"/>
      <c r="AR2462" s="88"/>
      <c r="AS2462" s="88"/>
      <c r="AT2462" s="88"/>
      <c r="AU2462" s="88"/>
      <c r="AV2462" s="88"/>
      <c r="AW2462" s="88"/>
      <c r="AX2462" s="88"/>
      <c r="AY2462" s="88"/>
      <c r="AZ2462" s="88"/>
      <c r="BA2462" s="88"/>
      <c r="BB2462" s="88"/>
      <c r="BC2462" s="88"/>
      <c r="BD2462" s="88"/>
      <c r="BE2462" s="88"/>
      <c r="BF2462" s="88"/>
      <c r="BG2462" s="88"/>
      <c r="BH2462" s="88"/>
      <c r="BI2462" s="88"/>
      <c r="BJ2462" s="88"/>
      <c r="BK2462" s="88"/>
      <c r="BL2462" s="88"/>
      <c r="BM2462" s="88"/>
      <c r="BN2462" s="88"/>
      <c r="BO2462" s="88"/>
      <c r="BP2462" s="88"/>
      <c r="BQ2462" s="88"/>
      <c r="BR2462" s="88"/>
      <c r="BS2462" s="88"/>
      <c r="BT2462" s="88"/>
      <c r="BU2462" s="88"/>
      <c r="BV2462" s="88"/>
      <c r="BW2462" s="88"/>
      <c r="BX2462" s="88"/>
      <c r="BY2462" s="88"/>
      <c r="BZ2462" s="88"/>
      <c r="CA2462" s="88"/>
      <c r="CB2462" s="88"/>
      <c r="CC2462" s="88"/>
      <c r="CD2462" s="88"/>
      <c r="CE2462" s="88"/>
      <c r="CF2462" s="88"/>
      <c r="CG2462" s="88"/>
      <c r="CH2462" s="88"/>
      <c r="CI2462" s="88"/>
      <c r="CJ2462" s="88"/>
      <c r="CK2462" s="88"/>
      <c r="CL2462" s="88"/>
      <c r="CM2462" s="88"/>
      <c r="CN2462" s="88"/>
      <c r="CO2462" s="88"/>
      <c r="CP2462" s="88"/>
      <c r="CQ2462" s="88"/>
      <c r="CR2462" s="88"/>
      <c r="CS2462" s="88"/>
      <c r="CT2462" s="88"/>
      <c r="CU2462" s="88"/>
      <c r="CV2462" s="88"/>
      <c r="CW2462" s="88"/>
      <c r="CX2462" s="88"/>
      <c r="CY2462" s="88"/>
    </row>
    <row r="2463" spans="2:103" x14ac:dyDescent="0.3">
      <c r="B2463" s="87"/>
      <c r="C2463" s="87"/>
      <c r="D2463" s="144"/>
      <c r="E2463" s="144"/>
      <c r="F2463" s="87"/>
      <c r="G2463" s="88"/>
      <c r="H2463" s="88"/>
      <c r="I2463" s="88"/>
      <c r="J2463" s="87"/>
      <c r="K2463" s="87"/>
      <c r="L2463" s="87"/>
      <c r="M2463" s="87"/>
      <c r="N2463" s="87"/>
      <c r="O2463" s="88"/>
      <c r="P2463" s="88"/>
      <c r="Q2463" s="88"/>
      <c r="R2463" s="88"/>
      <c r="S2463" s="88"/>
      <c r="T2463" s="88"/>
      <c r="U2463" s="88"/>
      <c r="V2463" s="88"/>
      <c r="W2463" s="88"/>
      <c r="X2463" s="88"/>
      <c r="Y2463" s="88"/>
      <c r="Z2463" s="88"/>
      <c r="AA2463" s="88"/>
      <c r="AB2463" s="88"/>
      <c r="AC2463" s="88"/>
      <c r="AD2463" s="88"/>
      <c r="AE2463" s="88"/>
      <c r="AF2463" s="88"/>
      <c r="AG2463" s="88"/>
      <c r="AH2463" s="88"/>
      <c r="AI2463" s="88"/>
      <c r="AJ2463" s="88"/>
      <c r="AK2463" s="88"/>
      <c r="AL2463" s="88"/>
      <c r="AM2463" s="88"/>
      <c r="AN2463" s="88"/>
      <c r="AO2463" s="88"/>
      <c r="AP2463" s="88"/>
      <c r="AQ2463" s="88"/>
      <c r="AR2463" s="88"/>
      <c r="AS2463" s="88"/>
      <c r="AT2463" s="88"/>
      <c r="AU2463" s="88"/>
      <c r="AV2463" s="88"/>
      <c r="AW2463" s="88"/>
      <c r="AX2463" s="88"/>
      <c r="AY2463" s="88"/>
      <c r="AZ2463" s="88"/>
      <c r="BA2463" s="88"/>
      <c r="BB2463" s="88"/>
      <c r="BC2463" s="88"/>
      <c r="BD2463" s="88"/>
      <c r="BE2463" s="88"/>
      <c r="BF2463" s="88"/>
      <c r="BG2463" s="88"/>
      <c r="BH2463" s="88"/>
      <c r="BI2463" s="88"/>
      <c r="BJ2463" s="88"/>
      <c r="BK2463" s="88"/>
      <c r="BL2463" s="88"/>
      <c r="BM2463" s="88"/>
      <c r="BN2463" s="88"/>
      <c r="BO2463" s="88"/>
      <c r="BP2463" s="88"/>
      <c r="BQ2463" s="88"/>
      <c r="BR2463" s="88"/>
      <c r="BS2463" s="88"/>
      <c r="BT2463" s="88"/>
      <c r="BU2463" s="88"/>
      <c r="BV2463" s="88"/>
      <c r="BW2463" s="88"/>
      <c r="BX2463" s="88"/>
      <c r="BY2463" s="88"/>
      <c r="BZ2463" s="88"/>
      <c r="CA2463" s="88"/>
      <c r="CB2463" s="88"/>
      <c r="CC2463" s="88"/>
      <c r="CD2463" s="88"/>
      <c r="CE2463" s="88"/>
      <c r="CF2463" s="88"/>
      <c r="CG2463" s="88"/>
      <c r="CH2463" s="88"/>
      <c r="CI2463" s="88"/>
      <c r="CJ2463" s="88"/>
      <c r="CK2463" s="88"/>
      <c r="CL2463" s="88"/>
      <c r="CM2463" s="88"/>
      <c r="CN2463" s="88"/>
      <c r="CO2463" s="88"/>
      <c r="CP2463" s="88"/>
      <c r="CQ2463" s="88"/>
      <c r="CR2463" s="88"/>
      <c r="CS2463" s="88"/>
      <c r="CT2463" s="88"/>
      <c r="CU2463" s="88"/>
      <c r="CV2463" s="88"/>
      <c r="CW2463" s="88"/>
      <c r="CX2463" s="88"/>
      <c r="CY2463" s="88"/>
    </row>
    <row r="2464" spans="2:103" x14ac:dyDescent="0.3">
      <c r="B2464" s="87"/>
      <c r="C2464" s="87"/>
      <c r="D2464" s="144"/>
      <c r="E2464" s="144"/>
      <c r="F2464" s="87"/>
      <c r="G2464" s="88"/>
      <c r="H2464" s="88"/>
      <c r="I2464" s="88"/>
      <c r="J2464" s="87"/>
      <c r="K2464" s="87"/>
      <c r="L2464" s="87"/>
      <c r="M2464" s="87"/>
      <c r="N2464" s="87"/>
      <c r="O2464" s="88"/>
      <c r="P2464" s="88"/>
      <c r="Q2464" s="88"/>
      <c r="R2464" s="88"/>
      <c r="S2464" s="88"/>
      <c r="T2464" s="88"/>
      <c r="U2464" s="88"/>
      <c r="V2464" s="88"/>
      <c r="W2464" s="88"/>
      <c r="X2464" s="88"/>
      <c r="Y2464" s="88"/>
      <c r="Z2464" s="88"/>
      <c r="AA2464" s="88"/>
      <c r="AB2464" s="88"/>
      <c r="AC2464" s="88"/>
      <c r="AD2464" s="88"/>
      <c r="AE2464" s="88"/>
      <c r="AF2464" s="88"/>
      <c r="AG2464" s="88"/>
      <c r="AH2464" s="88"/>
      <c r="AI2464" s="88"/>
      <c r="AJ2464" s="88"/>
      <c r="AK2464" s="88"/>
      <c r="AL2464" s="88"/>
      <c r="AM2464" s="88"/>
      <c r="AN2464" s="88"/>
      <c r="AO2464" s="88"/>
      <c r="AP2464" s="88"/>
      <c r="AQ2464" s="88"/>
      <c r="AR2464" s="88"/>
      <c r="AS2464" s="88"/>
      <c r="AT2464" s="88"/>
      <c r="AU2464" s="88"/>
      <c r="AV2464" s="88"/>
      <c r="AW2464" s="88"/>
      <c r="AX2464" s="88"/>
      <c r="AY2464" s="88"/>
      <c r="AZ2464" s="88"/>
      <c r="BA2464" s="88"/>
      <c r="BB2464" s="88"/>
      <c r="BC2464" s="88"/>
      <c r="BD2464" s="88"/>
      <c r="BE2464" s="88"/>
      <c r="BF2464" s="88"/>
      <c r="BG2464" s="88"/>
      <c r="BH2464" s="88"/>
      <c r="BI2464" s="88"/>
      <c r="BJ2464" s="88"/>
      <c r="BK2464" s="88"/>
      <c r="BL2464" s="88"/>
      <c r="BM2464" s="88"/>
      <c r="BN2464" s="88"/>
      <c r="BO2464" s="88"/>
      <c r="BP2464" s="88"/>
      <c r="BQ2464" s="88"/>
      <c r="BR2464" s="88"/>
      <c r="BS2464" s="88"/>
      <c r="BT2464" s="88"/>
      <c r="BU2464" s="88"/>
      <c r="BV2464" s="88"/>
      <c r="BW2464" s="88"/>
      <c r="BX2464" s="88"/>
      <c r="BY2464" s="88"/>
      <c r="BZ2464" s="88"/>
      <c r="CA2464" s="88"/>
      <c r="CB2464" s="88"/>
      <c r="CC2464" s="88"/>
      <c r="CD2464" s="88"/>
      <c r="CE2464" s="88"/>
      <c r="CF2464" s="88"/>
      <c r="CG2464" s="88"/>
      <c r="CH2464" s="88"/>
      <c r="CI2464" s="88"/>
      <c r="CJ2464" s="88"/>
      <c r="CK2464" s="88"/>
      <c r="CL2464" s="88"/>
      <c r="CM2464" s="88"/>
      <c r="CN2464" s="88"/>
      <c r="CO2464" s="88"/>
      <c r="CP2464" s="88"/>
      <c r="CQ2464" s="88"/>
      <c r="CR2464" s="88"/>
      <c r="CS2464" s="88"/>
      <c r="CT2464" s="88"/>
      <c r="CU2464" s="88"/>
      <c r="CV2464" s="88"/>
      <c r="CW2464" s="88"/>
      <c r="CX2464" s="88"/>
      <c r="CY2464" s="88"/>
    </row>
    <row r="2465" spans="2:103" x14ac:dyDescent="0.3">
      <c r="B2465" s="87"/>
      <c r="C2465" s="87"/>
      <c r="D2465" s="144"/>
      <c r="E2465" s="144"/>
      <c r="F2465" s="87"/>
      <c r="G2465" s="88"/>
      <c r="H2465" s="88"/>
      <c r="I2465" s="88"/>
      <c r="J2465" s="87"/>
      <c r="K2465" s="87"/>
      <c r="L2465" s="87"/>
      <c r="M2465" s="87"/>
      <c r="N2465" s="87"/>
      <c r="O2465" s="88"/>
      <c r="P2465" s="88"/>
      <c r="Q2465" s="88"/>
      <c r="R2465" s="88"/>
      <c r="S2465" s="88"/>
      <c r="T2465" s="88"/>
      <c r="U2465" s="88"/>
      <c r="V2465" s="88"/>
      <c r="W2465" s="88"/>
      <c r="X2465" s="88"/>
      <c r="Y2465" s="88"/>
      <c r="Z2465" s="88"/>
      <c r="AA2465" s="88"/>
      <c r="AB2465" s="88"/>
      <c r="AC2465" s="88"/>
      <c r="AD2465" s="88"/>
      <c r="AE2465" s="88"/>
      <c r="AF2465" s="88"/>
      <c r="AG2465" s="88"/>
      <c r="AH2465" s="88"/>
      <c r="AI2465" s="88"/>
      <c r="AJ2465" s="88"/>
      <c r="AK2465" s="88"/>
      <c r="AL2465" s="88"/>
      <c r="AM2465" s="88"/>
      <c r="AN2465" s="88"/>
      <c r="AO2465" s="88"/>
      <c r="AP2465" s="88"/>
      <c r="AQ2465" s="88"/>
      <c r="AR2465" s="88"/>
      <c r="AS2465" s="88"/>
      <c r="AT2465" s="88"/>
      <c r="AU2465" s="88"/>
      <c r="AV2465" s="88"/>
      <c r="AW2465" s="88"/>
      <c r="AX2465" s="88"/>
      <c r="AY2465" s="88"/>
      <c r="AZ2465" s="88"/>
      <c r="BA2465" s="88"/>
      <c r="BB2465" s="88"/>
      <c r="BC2465" s="88"/>
      <c r="BD2465" s="88"/>
      <c r="BE2465" s="88"/>
      <c r="BF2465" s="88"/>
      <c r="BG2465" s="88"/>
      <c r="BH2465" s="88"/>
      <c r="BI2465" s="88"/>
      <c r="BJ2465" s="88"/>
      <c r="BK2465" s="88"/>
      <c r="BL2465" s="88"/>
      <c r="BM2465" s="88"/>
      <c r="BN2465" s="88"/>
      <c r="BO2465" s="88"/>
      <c r="BP2465" s="88"/>
      <c r="BQ2465" s="88"/>
      <c r="BR2465" s="88"/>
      <c r="BS2465" s="88"/>
      <c r="BT2465" s="88"/>
      <c r="BU2465" s="88"/>
      <c r="BV2465" s="88"/>
      <c r="BW2465" s="88"/>
      <c r="BX2465" s="88"/>
      <c r="BY2465" s="88"/>
      <c r="BZ2465" s="88"/>
      <c r="CA2465" s="88"/>
      <c r="CB2465" s="88"/>
      <c r="CC2465" s="88"/>
      <c r="CD2465" s="88"/>
      <c r="CE2465" s="88"/>
      <c r="CF2465" s="88"/>
      <c r="CG2465" s="88"/>
      <c r="CH2465" s="88"/>
      <c r="CI2465" s="88"/>
      <c r="CJ2465" s="88"/>
      <c r="CK2465" s="88"/>
      <c r="CL2465" s="88"/>
      <c r="CM2465" s="88"/>
      <c r="CN2465" s="88"/>
      <c r="CO2465" s="88"/>
      <c r="CP2465" s="88"/>
      <c r="CQ2465" s="88"/>
      <c r="CR2465" s="88"/>
      <c r="CS2465" s="88"/>
      <c r="CT2465" s="88"/>
      <c r="CU2465" s="88"/>
      <c r="CV2465" s="88"/>
      <c r="CW2465" s="88"/>
      <c r="CX2465" s="88"/>
      <c r="CY2465" s="88"/>
    </row>
    <row r="2466" spans="2:103" x14ac:dyDescent="0.3">
      <c r="B2466" s="87"/>
      <c r="C2466" s="87"/>
      <c r="D2466" s="144"/>
      <c r="E2466" s="144"/>
      <c r="F2466" s="87"/>
      <c r="G2466" s="88"/>
      <c r="H2466" s="88"/>
      <c r="I2466" s="88"/>
      <c r="J2466" s="87"/>
      <c r="K2466" s="87"/>
      <c r="L2466" s="87"/>
      <c r="M2466" s="87"/>
      <c r="N2466" s="87"/>
      <c r="O2466" s="88"/>
      <c r="P2466" s="88"/>
      <c r="Q2466" s="88"/>
      <c r="R2466" s="88"/>
      <c r="S2466" s="88"/>
      <c r="T2466" s="88"/>
      <c r="U2466" s="88"/>
      <c r="V2466" s="88"/>
      <c r="W2466" s="88"/>
      <c r="X2466" s="88"/>
      <c r="Y2466" s="88"/>
      <c r="Z2466" s="88"/>
      <c r="AA2466" s="88"/>
      <c r="AB2466" s="88"/>
      <c r="AC2466" s="88"/>
      <c r="AD2466" s="88"/>
      <c r="AE2466" s="88"/>
      <c r="AF2466" s="88"/>
      <c r="AG2466" s="88"/>
      <c r="AH2466" s="88"/>
      <c r="AI2466" s="88"/>
      <c r="AJ2466" s="88"/>
      <c r="AK2466" s="88"/>
      <c r="AL2466" s="88"/>
      <c r="AM2466" s="88"/>
      <c r="AN2466" s="88"/>
      <c r="AO2466" s="88"/>
      <c r="AP2466" s="88"/>
      <c r="AQ2466" s="88"/>
      <c r="AR2466" s="88"/>
      <c r="AS2466" s="88"/>
      <c r="AT2466" s="88"/>
      <c r="AU2466" s="88"/>
      <c r="AV2466" s="88"/>
      <c r="AW2466" s="88"/>
      <c r="AX2466" s="88"/>
      <c r="AY2466" s="88"/>
      <c r="AZ2466" s="88"/>
      <c r="BA2466" s="88"/>
      <c r="BB2466" s="88"/>
      <c r="BC2466" s="88"/>
      <c r="BD2466" s="88"/>
      <c r="BE2466" s="88"/>
      <c r="BF2466" s="88"/>
      <c r="BG2466" s="88"/>
      <c r="BH2466" s="88"/>
      <c r="BI2466" s="88"/>
      <c r="BJ2466" s="88"/>
      <c r="BK2466" s="88"/>
      <c r="BL2466" s="88"/>
      <c r="BM2466" s="88"/>
      <c r="BN2466" s="88"/>
      <c r="BO2466" s="88"/>
      <c r="BP2466" s="88"/>
      <c r="BQ2466" s="88"/>
      <c r="BR2466" s="88"/>
      <c r="BS2466" s="88"/>
      <c r="BT2466" s="88"/>
      <c r="BU2466" s="88"/>
      <c r="BV2466" s="88"/>
      <c r="BW2466" s="88"/>
      <c r="BX2466" s="88"/>
      <c r="BY2466" s="88"/>
      <c r="BZ2466" s="88"/>
      <c r="CA2466" s="88"/>
      <c r="CB2466" s="88"/>
      <c r="CC2466" s="88"/>
      <c r="CD2466" s="88"/>
      <c r="CE2466" s="88"/>
      <c r="CF2466" s="88"/>
      <c r="CG2466" s="88"/>
      <c r="CH2466" s="88"/>
      <c r="CI2466" s="88"/>
      <c r="CJ2466" s="88"/>
      <c r="CK2466" s="88"/>
      <c r="CL2466" s="88"/>
      <c r="CM2466" s="88"/>
      <c r="CN2466" s="88"/>
      <c r="CO2466" s="88"/>
      <c r="CP2466" s="88"/>
      <c r="CQ2466" s="88"/>
      <c r="CR2466" s="88"/>
      <c r="CS2466" s="88"/>
      <c r="CT2466" s="88"/>
      <c r="CU2466" s="88"/>
      <c r="CV2466" s="88"/>
      <c r="CW2466" s="88"/>
      <c r="CX2466" s="88"/>
      <c r="CY2466" s="88"/>
    </row>
    <row r="2467" spans="2:103" x14ac:dyDescent="0.3">
      <c r="B2467" s="87"/>
      <c r="C2467" s="87"/>
      <c r="D2467" s="144"/>
      <c r="E2467" s="144"/>
      <c r="F2467" s="87"/>
      <c r="G2467" s="88"/>
      <c r="H2467" s="88"/>
      <c r="I2467" s="88"/>
      <c r="J2467" s="87"/>
      <c r="K2467" s="87"/>
      <c r="L2467" s="87"/>
      <c r="M2467" s="87"/>
      <c r="N2467" s="87"/>
      <c r="O2467" s="88"/>
      <c r="P2467" s="88"/>
      <c r="Q2467" s="88"/>
      <c r="R2467" s="88"/>
      <c r="S2467" s="88"/>
      <c r="T2467" s="88"/>
      <c r="U2467" s="88"/>
      <c r="V2467" s="88"/>
      <c r="W2467" s="88"/>
      <c r="X2467" s="88"/>
      <c r="Y2467" s="88"/>
      <c r="Z2467" s="88"/>
      <c r="AA2467" s="88"/>
      <c r="AB2467" s="88"/>
      <c r="AC2467" s="88"/>
      <c r="AD2467" s="88"/>
      <c r="AE2467" s="88"/>
      <c r="AF2467" s="88"/>
      <c r="AG2467" s="88"/>
      <c r="AH2467" s="88"/>
      <c r="AI2467" s="88"/>
      <c r="AJ2467" s="88"/>
      <c r="AK2467" s="88"/>
      <c r="AL2467" s="88"/>
      <c r="AM2467" s="88"/>
      <c r="AN2467" s="88"/>
      <c r="AO2467" s="88"/>
      <c r="AP2467" s="88"/>
      <c r="AQ2467" s="88"/>
      <c r="AR2467" s="88"/>
      <c r="AS2467" s="88"/>
      <c r="AT2467" s="88"/>
      <c r="AU2467" s="88"/>
      <c r="AV2467" s="88"/>
      <c r="AW2467" s="88"/>
      <c r="AX2467" s="88"/>
      <c r="AY2467" s="88"/>
      <c r="AZ2467" s="88"/>
      <c r="BA2467" s="88"/>
      <c r="BB2467" s="88"/>
      <c r="BC2467" s="88"/>
      <c r="BD2467" s="88"/>
      <c r="BE2467" s="88"/>
      <c r="BF2467" s="88"/>
      <c r="BG2467" s="88"/>
      <c r="BH2467" s="88"/>
      <c r="BI2467" s="88"/>
      <c r="BJ2467" s="88"/>
      <c r="BK2467" s="88"/>
      <c r="BL2467" s="88"/>
      <c r="BM2467" s="88"/>
      <c r="BN2467" s="88"/>
      <c r="BO2467" s="88"/>
      <c r="BP2467" s="88"/>
      <c r="BQ2467" s="88"/>
      <c r="BR2467" s="88"/>
      <c r="BS2467" s="88"/>
      <c r="BT2467" s="88"/>
      <c r="BU2467" s="88"/>
      <c r="BV2467" s="88"/>
      <c r="BW2467" s="88"/>
      <c r="BX2467" s="88"/>
      <c r="BY2467" s="88"/>
      <c r="BZ2467" s="88"/>
      <c r="CA2467" s="88"/>
      <c r="CB2467" s="88"/>
      <c r="CC2467" s="88"/>
      <c r="CD2467" s="88"/>
      <c r="CE2467" s="88"/>
      <c r="CF2467" s="88"/>
      <c r="CG2467" s="88"/>
      <c r="CH2467" s="88"/>
      <c r="CI2467" s="88"/>
      <c r="CJ2467" s="88"/>
      <c r="CK2467" s="88"/>
      <c r="CL2467" s="88"/>
      <c r="CM2467" s="88"/>
      <c r="CN2467" s="88"/>
      <c r="CO2467" s="88"/>
      <c r="CP2467" s="88"/>
      <c r="CQ2467" s="88"/>
      <c r="CR2467" s="88"/>
      <c r="CS2467" s="88"/>
      <c r="CT2467" s="88"/>
      <c r="CU2467" s="88"/>
      <c r="CV2467" s="88"/>
      <c r="CW2467" s="88"/>
      <c r="CX2467" s="88"/>
      <c r="CY2467" s="88"/>
    </row>
    <row r="2468" spans="2:103" x14ac:dyDescent="0.3">
      <c r="B2468" s="87"/>
      <c r="C2468" s="87"/>
      <c r="D2468" s="144"/>
      <c r="E2468" s="144"/>
      <c r="F2468" s="87"/>
      <c r="G2468" s="88"/>
      <c r="H2468" s="88"/>
      <c r="I2468" s="88"/>
      <c r="J2468" s="87"/>
      <c r="K2468" s="87"/>
      <c r="L2468" s="87"/>
      <c r="M2468" s="87"/>
      <c r="N2468" s="87"/>
      <c r="O2468" s="88"/>
      <c r="P2468" s="88"/>
      <c r="Q2468" s="88"/>
      <c r="R2468" s="88"/>
      <c r="S2468" s="88"/>
      <c r="T2468" s="88"/>
      <c r="U2468" s="88"/>
      <c r="V2468" s="88"/>
      <c r="W2468" s="88"/>
      <c r="X2468" s="88"/>
      <c r="Y2468" s="88"/>
      <c r="Z2468" s="88"/>
      <c r="AA2468" s="88"/>
      <c r="AB2468" s="88"/>
      <c r="AC2468" s="88"/>
      <c r="AD2468" s="88"/>
      <c r="AE2468" s="88"/>
      <c r="AF2468" s="88"/>
      <c r="AG2468" s="88"/>
      <c r="AH2468" s="88"/>
      <c r="AI2468" s="88"/>
      <c r="AJ2468" s="88"/>
      <c r="AK2468" s="88"/>
      <c r="AL2468" s="88"/>
      <c r="AM2468" s="88"/>
      <c r="AN2468" s="88"/>
      <c r="AO2468" s="88"/>
      <c r="AP2468" s="88"/>
      <c r="AQ2468" s="88"/>
      <c r="AR2468" s="88"/>
      <c r="AS2468" s="88"/>
      <c r="AT2468" s="88"/>
      <c r="AU2468" s="88"/>
      <c r="AV2468" s="88"/>
      <c r="AW2468" s="88"/>
      <c r="AX2468" s="88"/>
      <c r="AY2468" s="88"/>
      <c r="AZ2468" s="88"/>
      <c r="BA2468" s="88"/>
      <c r="BB2468" s="88"/>
      <c r="BC2468" s="88"/>
      <c r="BD2468" s="88"/>
      <c r="BE2468" s="88"/>
      <c r="BF2468" s="88"/>
      <c r="BG2468" s="88"/>
      <c r="BH2468" s="88"/>
      <c r="BI2468" s="88"/>
      <c r="BJ2468" s="88"/>
      <c r="BK2468" s="88"/>
      <c r="BL2468" s="88"/>
      <c r="BM2468" s="88"/>
      <c r="BN2468" s="88"/>
      <c r="BO2468" s="88"/>
      <c r="BP2468" s="88"/>
      <c r="BQ2468" s="88"/>
      <c r="BR2468" s="88"/>
      <c r="BS2468" s="88"/>
      <c r="BT2468" s="88"/>
      <c r="BU2468" s="88"/>
      <c r="BV2468" s="88"/>
      <c r="BW2468" s="88"/>
      <c r="BX2468" s="88"/>
      <c r="BY2468" s="88"/>
      <c r="BZ2468" s="88"/>
      <c r="CA2468" s="88"/>
      <c r="CB2468" s="88"/>
      <c r="CC2468" s="88"/>
      <c r="CD2468" s="88"/>
      <c r="CE2468" s="88"/>
      <c r="CF2468" s="88"/>
      <c r="CG2468" s="88"/>
      <c r="CH2468" s="88"/>
      <c r="CI2468" s="88"/>
      <c r="CJ2468" s="88"/>
      <c r="CK2468" s="88"/>
      <c r="CL2468" s="88"/>
      <c r="CM2468" s="88"/>
      <c r="CN2468" s="88"/>
      <c r="CO2468" s="88"/>
      <c r="CP2468" s="88"/>
      <c r="CQ2468" s="88"/>
      <c r="CR2468" s="88"/>
      <c r="CS2468" s="88"/>
      <c r="CT2468" s="88"/>
      <c r="CU2468" s="88"/>
      <c r="CV2468" s="88"/>
      <c r="CW2468" s="88"/>
      <c r="CX2468" s="88"/>
      <c r="CY2468" s="88"/>
    </row>
    <row r="2469" spans="2:103" x14ac:dyDescent="0.3">
      <c r="B2469" s="87"/>
      <c r="C2469" s="87"/>
      <c r="D2469" s="144"/>
      <c r="E2469" s="144"/>
      <c r="F2469" s="87"/>
      <c r="G2469" s="88"/>
      <c r="H2469" s="88"/>
      <c r="I2469" s="88"/>
      <c r="J2469" s="87"/>
      <c r="K2469" s="87"/>
      <c r="L2469" s="87"/>
      <c r="M2469" s="87"/>
      <c r="N2469" s="87"/>
      <c r="O2469" s="88"/>
      <c r="P2469" s="88"/>
      <c r="Q2469" s="88"/>
      <c r="R2469" s="88"/>
      <c r="S2469" s="88"/>
      <c r="T2469" s="88"/>
      <c r="U2469" s="88"/>
      <c r="V2469" s="88"/>
      <c r="W2469" s="88"/>
      <c r="X2469" s="88"/>
      <c r="Y2469" s="88"/>
      <c r="Z2469" s="88"/>
      <c r="AA2469" s="88"/>
      <c r="AB2469" s="88"/>
      <c r="AC2469" s="88"/>
      <c r="AD2469" s="88"/>
      <c r="AE2469" s="88"/>
      <c r="AF2469" s="88"/>
      <c r="AG2469" s="88"/>
      <c r="AH2469" s="88"/>
      <c r="AI2469" s="88"/>
      <c r="AJ2469" s="88"/>
      <c r="AK2469" s="88"/>
      <c r="AL2469" s="88"/>
      <c r="AM2469" s="88"/>
      <c r="AN2469" s="88"/>
      <c r="AO2469" s="88"/>
      <c r="AP2469" s="88"/>
      <c r="AQ2469" s="88"/>
      <c r="AR2469" s="88"/>
      <c r="AS2469" s="88"/>
      <c r="AT2469" s="88"/>
      <c r="AU2469" s="88"/>
      <c r="AV2469" s="88"/>
      <c r="AW2469" s="88"/>
      <c r="AX2469" s="88"/>
      <c r="AY2469" s="88"/>
      <c r="AZ2469" s="88"/>
      <c r="BA2469" s="88"/>
      <c r="BB2469" s="88"/>
      <c r="BC2469" s="88"/>
      <c r="BD2469" s="88"/>
      <c r="BE2469" s="88"/>
      <c r="BF2469" s="88"/>
      <c r="BG2469" s="88"/>
      <c r="BH2469" s="88"/>
      <c r="BI2469" s="88"/>
      <c r="BJ2469" s="88"/>
      <c r="BK2469" s="88"/>
      <c r="BL2469" s="88"/>
      <c r="BM2469" s="88"/>
      <c r="BN2469" s="88"/>
      <c r="BO2469" s="88"/>
      <c r="BP2469" s="88"/>
      <c r="BQ2469" s="88"/>
      <c r="BR2469" s="88"/>
      <c r="BS2469" s="88"/>
      <c r="BT2469" s="88"/>
      <c r="BU2469" s="88"/>
      <c r="BV2469" s="88"/>
      <c r="BW2469" s="88"/>
      <c r="BX2469" s="88"/>
      <c r="BY2469" s="88"/>
      <c r="BZ2469" s="88"/>
      <c r="CA2469" s="88"/>
      <c r="CB2469" s="88"/>
      <c r="CC2469" s="88"/>
      <c r="CD2469" s="88"/>
      <c r="CE2469" s="88"/>
      <c r="CF2469" s="88"/>
      <c r="CG2469" s="88"/>
      <c r="CH2469" s="88"/>
      <c r="CI2469" s="88"/>
      <c r="CJ2469" s="88"/>
      <c r="CK2469" s="88"/>
      <c r="CL2469" s="88"/>
      <c r="CM2469" s="88"/>
      <c r="CN2469" s="88"/>
      <c r="CO2469" s="88"/>
      <c r="CP2469" s="88"/>
      <c r="CQ2469" s="88"/>
      <c r="CR2469" s="88"/>
      <c r="CS2469" s="88"/>
      <c r="CT2469" s="88"/>
      <c r="CU2469" s="88"/>
      <c r="CV2469" s="88"/>
      <c r="CW2469" s="88"/>
      <c r="CX2469" s="88"/>
      <c r="CY2469" s="88"/>
    </row>
    <row r="2470" spans="2:103" x14ac:dyDescent="0.3">
      <c r="B2470" s="87"/>
      <c r="C2470" s="87"/>
      <c r="D2470" s="144"/>
      <c r="E2470" s="144"/>
      <c r="F2470" s="87"/>
      <c r="G2470" s="88"/>
      <c r="H2470" s="88"/>
      <c r="I2470" s="88"/>
      <c r="J2470" s="87"/>
      <c r="K2470" s="87"/>
      <c r="L2470" s="87"/>
      <c r="M2470" s="87"/>
      <c r="N2470" s="87"/>
      <c r="O2470" s="88"/>
      <c r="P2470" s="88"/>
      <c r="Q2470" s="88"/>
      <c r="R2470" s="88"/>
      <c r="S2470" s="88"/>
      <c r="T2470" s="88"/>
      <c r="U2470" s="88"/>
      <c r="V2470" s="88"/>
      <c r="W2470" s="88"/>
      <c r="X2470" s="88"/>
      <c r="Y2470" s="88"/>
      <c r="Z2470" s="88"/>
      <c r="AA2470" s="88"/>
      <c r="AB2470" s="88"/>
      <c r="AC2470" s="88"/>
      <c r="AD2470" s="88"/>
      <c r="AE2470" s="88"/>
      <c r="AF2470" s="88"/>
      <c r="AG2470" s="88"/>
      <c r="AH2470" s="88"/>
      <c r="AI2470" s="88"/>
      <c r="AJ2470" s="88"/>
      <c r="AK2470" s="88"/>
      <c r="AL2470" s="88"/>
      <c r="AM2470" s="88"/>
      <c r="AN2470" s="88"/>
      <c r="AO2470" s="88"/>
      <c r="AP2470" s="88"/>
      <c r="AQ2470" s="88"/>
      <c r="AR2470" s="88"/>
      <c r="AS2470" s="88"/>
      <c r="AT2470" s="88"/>
      <c r="AU2470" s="88"/>
      <c r="AV2470" s="88"/>
      <c r="AW2470" s="88"/>
      <c r="AX2470" s="88"/>
      <c r="AY2470" s="88"/>
      <c r="AZ2470" s="88"/>
      <c r="BA2470" s="88"/>
      <c r="BB2470" s="88"/>
      <c r="BC2470" s="88"/>
      <c r="BD2470" s="88"/>
      <c r="BE2470" s="88"/>
      <c r="BF2470" s="88"/>
      <c r="BG2470" s="88"/>
      <c r="BH2470" s="88"/>
      <c r="BI2470" s="88"/>
      <c r="BJ2470" s="88"/>
      <c r="BK2470" s="88"/>
      <c r="BL2470" s="88"/>
      <c r="BM2470" s="88"/>
      <c r="BN2470" s="88"/>
      <c r="BO2470" s="88"/>
      <c r="BP2470" s="88"/>
      <c r="BQ2470" s="88"/>
      <c r="BR2470" s="88"/>
      <c r="BS2470" s="88"/>
      <c r="BT2470" s="88"/>
      <c r="BU2470" s="88"/>
      <c r="BV2470" s="88"/>
      <c r="BW2470" s="88"/>
      <c r="BX2470" s="88"/>
      <c r="BY2470" s="88"/>
      <c r="BZ2470" s="88"/>
      <c r="CA2470" s="88"/>
      <c r="CB2470" s="88"/>
      <c r="CC2470" s="88"/>
      <c r="CD2470" s="88"/>
      <c r="CE2470" s="88"/>
      <c r="CF2470" s="88"/>
      <c r="CG2470" s="88"/>
      <c r="CH2470" s="88"/>
      <c r="CI2470" s="88"/>
      <c r="CJ2470" s="88"/>
      <c r="CK2470" s="88"/>
      <c r="CL2470" s="88"/>
      <c r="CM2470" s="88"/>
      <c r="CN2470" s="88"/>
      <c r="CO2470" s="88"/>
      <c r="CP2470" s="88"/>
      <c r="CQ2470" s="88"/>
      <c r="CR2470" s="88"/>
      <c r="CS2470" s="88"/>
      <c r="CT2470" s="88"/>
      <c r="CU2470" s="88"/>
      <c r="CV2470" s="88"/>
      <c r="CW2470" s="88"/>
      <c r="CX2470" s="88"/>
      <c r="CY2470" s="88"/>
    </row>
    <row r="2471" spans="2:103" x14ac:dyDescent="0.3">
      <c r="B2471" s="87"/>
      <c r="C2471" s="87"/>
      <c r="D2471" s="144"/>
      <c r="E2471" s="144"/>
      <c r="F2471" s="87"/>
      <c r="G2471" s="88"/>
      <c r="H2471" s="88"/>
      <c r="I2471" s="88"/>
      <c r="J2471" s="87"/>
      <c r="K2471" s="87"/>
      <c r="L2471" s="87"/>
      <c r="M2471" s="87"/>
      <c r="N2471" s="87"/>
      <c r="O2471" s="88"/>
      <c r="P2471" s="88"/>
      <c r="Q2471" s="88"/>
      <c r="R2471" s="88"/>
      <c r="S2471" s="88"/>
      <c r="T2471" s="88"/>
      <c r="U2471" s="88"/>
      <c r="V2471" s="88"/>
      <c r="W2471" s="88"/>
      <c r="X2471" s="88"/>
      <c r="Y2471" s="88"/>
      <c r="Z2471" s="88"/>
      <c r="AA2471" s="88"/>
      <c r="AB2471" s="88"/>
      <c r="AC2471" s="88"/>
      <c r="AD2471" s="88"/>
      <c r="AE2471" s="88"/>
      <c r="AF2471" s="88"/>
      <c r="AG2471" s="88"/>
      <c r="AH2471" s="88"/>
      <c r="AI2471" s="88"/>
      <c r="AJ2471" s="88"/>
      <c r="AK2471" s="88"/>
      <c r="AL2471" s="88"/>
      <c r="AM2471" s="88"/>
      <c r="AN2471" s="88"/>
      <c r="AO2471" s="88"/>
      <c r="AP2471" s="88"/>
      <c r="AQ2471" s="88"/>
      <c r="AR2471" s="88"/>
      <c r="AS2471" s="88"/>
      <c r="AT2471" s="88"/>
      <c r="AU2471" s="88"/>
      <c r="AV2471" s="88"/>
      <c r="AW2471" s="88"/>
      <c r="AX2471" s="88"/>
      <c r="AY2471" s="88"/>
      <c r="AZ2471" s="88"/>
      <c r="BA2471" s="88"/>
      <c r="BB2471" s="88"/>
      <c r="BC2471" s="88"/>
      <c r="BD2471" s="88"/>
      <c r="BE2471" s="88"/>
      <c r="BF2471" s="88"/>
      <c r="BG2471" s="88"/>
      <c r="BH2471" s="88"/>
      <c r="BI2471" s="88"/>
      <c r="BJ2471" s="88"/>
      <c r="BK2471" s="88"/>
      <c r="BL2471" s="88"/>
      <c r="BM2471" s="88"/>
      <c r="BN2471" s="88"/>
      <c r="BO2471" s="88"/>
      <c r="BP2471" s="88"/>
      <c r="BQ2471" s="88"/>
      <c r="BR2471" s="88"/>
      <c r="BS2471" s="88"/>
      <c r="BT2471" s="88"/>
      <c r="BU2471" s="88"/>
      <c r="BV2471" s="88"/>
      <c r="BW2471" s="88"/>
      <c r="BX2471" s="88"/>
      <c r="BY2471" s="88"/>
      <c r="BZ2471" s="88"/>
      <c r="CA2471" s="88"/>
      <c r="CB2471" s="88"/>
      <c r="CC2471" s="88"/>
      <c r="CD2471" s="88"/>
      <c r="CE2471" s="88"/>
      <c r="CF2471" s="88"/>
      <c r="CG2471" s="88"/>
      <c r="CH2471" s="88"/>
      <c r="CI2471" s="88"/>
      <c r="CJ2471" s="88"/>
      <c r="CK2471" s="88"/>
      <c r="CL2471" s="88"/>
      <c r="CM2471" s="88"/>
      <c r="CN2471" s="88"/>
      <c r="CO2471" s="88"/>
      <c r="CP2471" s="88"/>
      <c r="CQ2471" s="88"/>
      <c r="CR2471" s="88"/>
      <c r="CS2471" s="88"/>
      <c r="CT2471" s="88"/>
      <c r="CU2471" s="88"/>
      <c r="CV2471" s="88"/>
      <c r="CW2471" s="88"/>
      <c r="CX2471" s="88"/>
      <c r="CY2471" s="88"/>
    </row>
    <row r="2472" spans="2:103" x14ac:dyDescent="0.3">
      <c r="B2472" s="87"/>
      <c r="C2472" s="87"/>
      <c r="D2472" s="144"/>
      <c r="E2472" s="144"/>
      <c r="F2472" s="87"/>
      <c r="G2472" s="88"/>
      <c r="H2472" s="88"/>
      <c r="I2472" s="88"/>
      <c r="J2472" s="87"/>
      <c r="K2472" s="87"/>
      <c r="L2472" s="87"/>
      <c r="M2472" s="87"/>
      <c r="N2472" s="87"/>
      <c r="O2472" s="88"/>
      <c r="P2472" s="88"/>
      <c r="Q2472" s="88"/>
      <c r="R2472" s="88"/>
      <c r="S2472" s="88"/>
      <c r="T2472" s="88"/>
      <c r="U2472" s="88"/>
      <c r="V2472" s="88"/>
      <c r="W2472" s="88"/>
      <c r="X2472" s="88"/>
      <c r="Y2472" s="88"/>
      <c r="Z2472" s="88"/>
      <c r="AA2472" s="88"/>
      <c r="AB2472" s="88"/>
      <c r="AC2472" s="88"/>
      <c r="AD2472" s="88"/>
      <c r="AE2472" s="88"/>
      <c r="AF2472" s="88"/>
      <c r="AG2472" s="88"/>
      <c r="AH2472" s="88"/>
      <c r="AI2472" s="88"/>
      <c r="AJ2472" s="88"/>
      <c r="AK2472" s="88"/>
      <c r="AL2472" s="88"/>
      <c r="AM2472" s="88"/>
      <c r="AN2472" s="88"/>
      <c r="AO2472" s="88"/>
      <c r="AP2472" s="88"/>
      <c r="AQ2472" s="88"/>
      <c r="AR2472" s="88"/>
      <c r="AS2472" s="88"/>
      <c r="AT2472" s="88"/>
      <c r="AU2472" s="88"/>
      <c r="AV2472" s="88"/>
      <c r="AW2472" s="88"/>
      <c r="AX2472" s="88"/>
      <c r="AY2472" s="88"/>
      <c r="AZ2472" s="88"/>
      <c r="BA2472" s="88"/>
      <c r="BB2472" s="88"/>
      <c r="BC2472" s="88"/>
      <c r="BD2472" s="88"/>
      <c r="BE2472" s="88"/>
      <c r="BF2472" s="88"/>
      <c r="BG2472" s="88"/>
      <c r="BH2472" s="88"/>
      <c r="BI2472" s="88"/>
      <c r="BJ2472" s="88"/>
      <c r="BK2472" s="88"/>
      <c r="BL2472" s="88"/>
      <c r="BM2472" s="88"/>
      <c r="BN2472" s="88"/>
      <c r="BO2472" s="88"/>
      <c r="BP2472" s="88"/>
      <c r="BQ2472" s="88"/>
      <c r="BR2472" s="88"/>
      <c r="BS2472" s="88"/>
      <c r="BT2472" s="88"/>
      <c r="BU2472" s="88"/>
      <c r="BV2472" s="88"/>
      <c r="BW2472" s="88"/>
      <c r="BX2472" s="88"/>
      <c r="BY2472" s="88"/>
      <c r="BZ2472" s="88"/>
      <c r="CA2472" s="88"/>
      <c r="CB2472" s="88"/>
      <c r="CC2472" s="88"/>
      <c r="CD2472" s="88"/>
      <c r="CE2472" s="88"/>
      <c r="CF2472" s="88"/>
      <c r="CG2472" s="88"/>
      <c r="CH2472" s="88"/>
      <c r="CI2472" s="88"/>
      <c r="CJ2472" s="88"/>
      <c r="CK2472" s="88"/>
      <c r="CL2472" s="88"/>
      <c r="CM2472" s="88"/>
      <c r="CN2472" s="88"/>
      <c r="CO2472" s="88"/>
      <c r="CP2472" s="88"/>
      <c r="CQ2472" s="88"/>
      <c r="CR2472" s="88"/>
      <c r="CS2472" s="88"/>
      <c r="CT2472" s="88"/>
      <c r="CU2472" s="88"/>
      <c r="CV2472" s="88"/>
      <c r="CW2472" s="88"/>
      <c r="CX2472" s="88"/>
      <c r="CY2472" s="88"/>
    </row>
    <row r="2473" spans="2:103" x14ac:dyDescent="0.3">
      <c r="B2473" s="87"/>
      <c r="C2473" s="87"/>
      <c r="D2473" s="144"/>
      <c r="E2473" s="144"/>
      <c r="F2473" s="87"/>
      <c r="G2473" s="88"/>
      <c r="H2473" s="88"/>
      <c r="I2473" s="88"/>
      <c r="J2473" s="87"/>
      <c r="K2473" s="87"/>
      <c r="L2473" s="87"/>
      <c r="M2473" s="87"/>
      <c r="N2473" s="87"/>
      <c r="O2473" s="88"/>
      <c r="P2473" s="88"/>
      <c r="Q2473" s="88"/>
      <c r="R2473" s="88"/>
      <c r="S2473" s="88"/>
      <c r="T2473" s="88"/>
      <c r="U2473" s="88"/>
      <c r="V2473" s="88"/>
      <c r="W2473" s="88"/>
      <c r="X2473" s="88"/>
      <c r="Y2473" s="88"/>
      <c r="Z2473" s="88"/>
      <c r="AA2473" s="88"/>
      <c r="AB2473" s="88"/>
      <c r="AC2473" s="88"/>
      <c r="AD2473" s="88"/>
      <c r="AE2473" s="88"/>
      <c r="AF2473" s="88"/>
      <c r="AG2473" s="88"/>
      <c r="AH2473" s="88"/>
      <c r="AI2473" s="88"/>
      <c r="AJ2473" s="88"/>
      <c r="AK2473" s="88"/>
      <c r="AL2473" s="88"/>
      <c r="AM2473" s="88"/>
      <c r="AN2473" s="88"/>
      <c r="AO2473" s="88"/>
      <c r="AP2473" s="88"/>
      <c r="AQ2473" s="88"/>
      <c r="AR2473" s="88"/>
      <c r="AS2473" s="88"/>
      <c r="AT2473" s="88"/>
      <c r="AU2473" s="88"/>
      <c r="AV2473" s="88"/>
      <c r="AW2473" s="88"/>
      <c r="AX2473" s="88"/>
      <c r="AY2473" s="88"/>
      <c r="AZ2473" s="88"/>
      <c r="BA2473" s="88"/>
      <c r="BB2473" s="88"/>
      <c r="BC2473" s="88"/>
      <c r="BD2473" s="88"/>
      <c r="BE2473" s="88"/>
      <c r="BF2473" s="88"/>
      <c r="BG2473" s="88"/>
      <c r="BH2473" s="88"/>
      <c r="BI2473" s="88"/>
      <c r="BJ2473" s="88"/>
      <c r="BK2473" s="88"/>
      <c r="BL2473" s="88"/>
      <c r="BM2473" s="88"/>
      <c r="BN2473" s="88"/>
      <c r="BO2473" s="88"/>
      <c r="BP2473" s="88"/>
      <c r="BQ2473" s="88"/>
      <c r="BR2473" s="88"/>
      <c r="BS2473" s="88"/>
      <c r="BT2473" s="88"/>
      <c r="BU2473" s="88"/>
      <c r="BV2473" s="88"/>
      <c r="BW2473" s="88"/>
      <c r="BX2473" s="88"/>
      <c r="BY2473" s="88"/>
      <c r="BZ2473" s="88"/>
      <c r="CA2473" s="88"/>
      <c r="CB2473" s="88"/>
      <c r="CC2473" s="88"/>
      <c r="CD2473" s="88"/>
      <c r="CE2473" s="88"/>
      <c r="CF2473" s="88"/>
      <c r="CG2473" s="88"/>
      <c r="CH2473" s="88"/>
      <c r="CI2473" s="88"/>
      <c r="CJ2473" s="88"/>
      <c r="CK2473" s="88"/>
      <c r="CL2473" s="88"/>
      <c r="CM2473" s="88"/>
      <c r="CN2473" s="88"/>
      <c r="CO2473" s="88"/>
      <c r="CP2473" s="88"/>
      <c r="CQ2473" s="88"/>
      <c r="CR2473" s="88"/>
      <c r="CS2473" s="88"/>
      <c r="CT2473" s="88"/>
      <c r="CU2473" s="88"/>
      <c r="CV2473" s="88"/>
      <c r="CW2473" s="88"/>
      <c r="CX2473" s="88"/>
      <c r="CY2473" s="88"/>
    </row>
    <row r="2474" spans="2:103" x14ac:dyDescent="0.3">
      <c r="B2474" s="87"/>
      <c r="C2474" s="87"/>
      <c r="D2474" s="144"/>
      <c r="E2474" s="144"/>
      <c r="F2474" s="87"/>
      <c r="G2474" s="88"/>
      <c r="H2474" s="88"/>
      <c r="I2474" s="88"/>
      <c r="J2474" s="87"/>
      <c r="K2474" s="87"/>
      <c r="L2474" s="87"/>
      <c r="M2474" s="87"/>
      <c r="N2474" s="87"/>
      <c r="O2474" s="88"/>
      <c r="P2474" s="88"/>
      <c r="Q2474" s="88"/>
      <c r="R2474" s="88"/>
      <c r="S2474" s="88"/>
      <c r="T2474" s="88"/>
      <c r="U2474" s="88"/>
      <c r="V2474" s="88"/>
      <c r="W2474" s="88"/>
      <c r="X2474" s="88"/>
      <c r="Y2474" s="88"/>
      <c r="Z2474" s="88"/>
      <c r="AA2474" s="88"/>
      <c r="AB2474" s="88"/>
      <c r="AC2474" s="88"/>
      <c r="AD2474" s="88"/>
      <c r="AE2474" s="88"/>
      <c r="AF2474" s="88"/>
      <c r="AG2474" s="88"/>
      <c r="AH2474" s="88"/>
      <c r="AI2474" s="88"/>
      <c r="AJ2474" s="88"/>
      <c r="AK2474" s="88"/>
      <c r="AL2474" s="88"/>
      <c r="AM2474" s="88"/>
      <c r="AN2474" s="88"/>
      <c r="AO2474" s="88"/>
      <c r="AP2474" s="88"/>
      <c r="AQ2474" s="88"/>
      <c r="AR2474" s="88"/>
      <c r="AS2474" s="88"/>
      <c r="AT2474" s="88"/>
      <c r="AU2474" s="88"/>
      <c r="AV2474" s="88"/>
      <c r="AW2474" s="88"/>
      <c r="AX2474" s="88"/>
      <c r="AY2474" s="88"/>
      <c r="AZ2474" s="88"/>
      <c r="BA2474" s="88"/>
      <c r="BB2474" s="88"/>
      <c r="BC2474" s="88"/>
      <c r="BD2474" s="88"/>
      <c r="BE2474" s="88"/>
      <c r="BF2474" s="88"/>
      <c r="BG2474" s="88"/>
      <c r="BH2474" s="88"/>
      <c r="BI2474" s="88"/>
      <c r="BJ2474" s="88"/>
      <c r="BK2474" s="88"/>
      <c r="BL2474" s="88"/>
      <c r="BM2474" s="88"/>
      <c r="BN2474" s="88"/>
      <c r="BO2474" s="88"/>
      <c r="BP2474" s="88"/>
      <c r="BQ2474" s="88"/>
      <c r="BR2474" s="88"/>
      <c r="BS2474" s="88"/>
      <c r="BT2474" s="88"/>
      <c r="BU2474" s="88"/>
      <c r="BV2474" s="88"/>
      <c r="BW2474" s="88"/>
      <c r="BX2474" s="88"/>
      <c r="BY2474" s="88"/>
      <c r="BZ2474" s="88"/>
      <c r="CA2474" s="88"/>
      <c r="CB2474" s="88"/>
      <c r="CC2474" s="88"/>
      <c r="CD2474" s="88"/>
      <c r="CE2474" s="88"/>
      <c r="CF2474" s="88"/>
      <c r="CG2474" s="88"/>
      <c r="CH2474" s="88"/>
      <c r="CI2474" s="88"/>
      <c r="CJ2474" s="88"/>
      <c r="CK2474" s="88"/>
      <c r="CL2474" s="88"/>
      <c r="CM2474" s="88"/>
      <c r="CN2474" s="88"/>
      <c r="CO2474" s="88"/>
      <c r="CP2474" s="88"/>
      <c r="CQ2474" s="88"/>
      <c r="CR2474" s="88"/>
      <c r="CS2474" s="88"/>
      <c r="CT2474" s="88"/>
      <c r="CU2474" s="88"/>
      <c r="CV2474" s="88"/>
      <c r="CW2474" s="88"/>
      <c r="CX2474" s="88"/>
      <c r="CY2474" s="88"/>
    </row>
    <row r="2475" spans="2:103" x14ac:dyDescent="0.3">
      <c r="B2475" s="87"/>
      <c r="C2475" s="87"/>
      <c r="D2475" s="144"/>
      <c r="E2475" s="144"/>
      <c r="F2475" s="87"/>
      <c r="G2475" s="88"/>
      <c r="H2475" s="88"/>
      <c r="I2475" s="88"/>
      <c r="J2475" s="87"/>
      <c r="K2475" s="87"/>
      <c r="L2475" s="87"/>
      <c r="M2475" s="87"/>
      <c r="N2475" s="87"/>
      <c r="O2475" s="88"/>
      <c r="P2475" s="88"/>
      <c r="Q2475" s="88"/>
      <c r="R2475" s="88"/>
      <c r="S2475" s="88"/>
      <c r="T2475" s="88"/>
      <c r="U2475" s="88"/>
      <c r="V2475" s="88"/>
      <c r="W2475" s="88"/>
      <c r="X2475" s="88"/>
      <c r="Y2475" s="88"/>
      <c r="Z2475" s="88"/>
      <c r="AA2475" s="88"/>
      <c r="AB2475" s="88"/>
      <c r="AC2475" s="88"/>
      <c r="AD2475" s="88"/>
      <c r="AE2475" s="88"/>
      <c r="AF2475" s="88"/>
      <c r="AG2475" s="88"/>
      <c r="AH2475" s="88"/>
      <c r="AI2475" s="88"/>
      <c r="AJ2475" s="88"/>
      <c r="AK2475" s="88"/>
      <c r="AL2475" s="88"/>
      <c r="AM2475" s="88"/>
      <c r="AN2475" s="88"/>
      <c r="AO2475" s="88"/>
      <c r="AP2475" s="88"/>
      <c r="AQ2475" s="88"/>
      <c r="AR2475" s="88"/>
      <c r="AS2475" s="88"/>
      <c r="AT2475" s="88"/>
      <c r="AU2475" s="88"/>
      <c r="AV2475" s="88"/>
      <c r="AW2475" s="88"/>
      <c r="AX2475" s="88"/>
      <c r="AY2475" s="88"/>
      <c r="AZ2475" s="88"/>
      <c r="BA2475" s="88"/>
      <c r="BB2475" s="88"/>
      <c r="BC2475" s="88"/>
      <c r="BD2475" s="88"/>
      <c r="BE2475" s="88"/>
      <c r="BF2475" s="88"/>
      <c r="BG2475" s="88"/>
      <c r="BH2475" s="88"/>
      <c r="BI2475" s="88"/>
      <c r="BJ2475" s="88"/>
      <c r="BK2475" s="88"/>
      <c r="BL2475" s="88"/>
      <c r="BM2475" s="88"/>
      <c r="BN2475" s="88"/>
      <c r="BO2475" s="88"/>
      <c r="BP2475" s="88"/>
      <c r="BQ2475" s="88"/>
      <c r="BR2475" s="88"/>
      <c r="BS2475" s="88"/>
      <c r="BT2475" s="88"/>
      <c r="BU2475" s="88"/>
      <c r="BV2475" s="88"/>
      <c r="BW2475" s="88"/>
      <c r="BX2475" s="88"/>
      <c r="BY2475" s="88"/>
      <c r="BZ2475" s="88"/>
      <c r="CA2475" s="88"/>
      <c r="CB2475" s="88"/>
      <c r="CC2475" s="88"/>
      <c r="CD2475" s="88"/>
      <c r="CE2475" s="88"/>
      <c r="CF2475" s="88"/>
      <c r="CG2475" s="88"/>
      <c r="CH2475" s="88"/>
      <c r="CI2475" s="88"/>
      <c r="CJ2475" s="88"/>
      <c r="CK2475" s="88"/>
      <c r="CL2475" s="88"/>
      <c r="CM2475" s="88"/>
      <c r="CN2475" s="88"/>
      <c r="CO2475" s="88"/>
      <c r="CP2475" s="88"/>
      <c r="CQ2475" s="88"/>
      <c r="CR2475" s="88"/>
      <c r="CS2475" s="88"/>
      <c r="CT2475" s="88"/>
      <c r="CU2475" s="88"/>
      <c r="CV2475" s="88"/>
      <c r="CW2475" s="88"/>
      <c r="CX2475" s="88"/>
      <c r="CY2475" s="88"/>
    </row>
    <row r="2476" spans="2:103" x14ac:dyDescent="0.3">
      <c r="B2476" s="87"/>
      <c r="C2476" s="87"/>
      <c r="D2476" s="144"/>
      <c r="E2476" s="144"/>
      <c r="F2476" s="87"/>
      <c r="G2476" s="88"/>
      <c r="H2476" s="88"/>
      <c r="I2476" s="88"/>
      <c r="J2476" s="87"/>
      <c r="K2476" s="87"/>
      <c r="L2476" s="87"/>
      <c r="M2476" s="87"/>
      <c r="N2476" s="87"/>
      <c r="O2476" s="88"/>
      <c r="P2476" s="88"/>
      <c r="Q2476" s="88"/>
      <c r="R2476" s="88"/>
      <c r="S2476" s="88"/>
      <c r="T2476" s="88"/>
      <c r="U2476" s="88"/>
      <c r="V2476" s="88"/>
      <c r="W2476" s="88"/>
      <c r="X2476" s="88"/>
      <c r="Y2476" s="88"/>
      <c r="Z2476" s="88"/>
      <c r="AA2476" s="88"/>
      <c r="AB2476" s="88"/>
      <c r="AC2476" s="88"/>
      <c r="AD2476" s="88"/>
      <c r="AE2476" s="88"/>
      <c r="AF2476" s="88"/>
      <c r="AG2476" s="88"/>
      <c r="AH2476" s="88"/>
      <c r="AI2476" s="88"/>
      <c r="AJ2476" s="88"/>
      <c r="AK2476" s="88"/>
      <c r="AL2476" s="88"/>
      <c r="AM2476" s="88"/>
      <c r="AN2476" s="88"/>
      <c r="AO2476" s="88"/>
      <c r="AP2476" s="88"/>
      <c r="AQ2476" s="88"/>
      <c r="AR2476" s="88"/>
      <c r="AS2476" s="88"/>
      <c r="AT2476" s="88"/>
      <c r="AU2476" s="88"/>
      <c r="AV2476" s="88"/>
      <c r="AW2476" s="88"/>
      <c r="AX2476" s="88"/>
      <c r="AY2476" s="88"/>
      <c r="AZ2476" s="88"/>
      <c r="BA2476" s="88"/>
      <c r="BB2476" s="88"/>
      <c r="BC2476" s="88"/>
      <c r="BD2476" s="88"/>
      <c r="BE2476" s="88"/>
      <c r="BF2476" s="88"/>
      <c r="BG2476" s="88"/>
      <c r="BH2476" s="88"/>
      <c r="BI2476" s="88"/>
      <c r="BJ2476" s="88"/>
      <c r="BK2476" s="88"/>
      <c r="BL2476" s="88"/>
      <c r="BM2476" s="88"/>
      <c r="BN2476" s="88"/>
      <c r="BO2476" s="88"/>
      <c r="BP2476" s="88"/>
      <c r="BQ2476" s="88"/>
      <c r="BR2476" s="88"/>
      <c r="BS2476" s="88"/>
      <c r="BT2476" s="88"/>
      <c r="BU2476" s="88"/>
      <c r="BV2476" s="88"/>
      <c r="BW2476" s="88"/>
      <c r="BX2476" s="88"/>
      <c r="BY2476" s="88"/>
      <c r="BZ2476" s="88"/>
      <c r="CA2476" s="88"/>
      <c r="CB2476" s="88"/>
      <c r="CC2476" s="88"/>
      <c r="CD2476" s="88"/>
      <c r="CE2476" s="88"/>
      <c r="CF2476" s="88"/>
      <c r="CG2476" s="88"/>
      <c r="CH2476" s="88"/>
      <c r="CI2476" s="88"/>
      <c r="CJ2476" s="88"/>
      <c r="CK2476" s="88"/>
      <c r="CL2476" s="88"/>
      <c r="CM2476" s="88"/>
      <c r="CN2476" s="88"/>
      <c r="CO2476" s="88"/>
      <c r="CP2476" s="88"/>
      <c r="CQ2476" s="88"/>
      <c r="CR2476" s="88"/>
      <c r="CS2476" s="88"/>
      <c r="CT2476" s="88"/>
      <c r="CU2476" s="88"/>
      <c r="CV2476" s="88"/>
      <c r="CW2476" s="88"/>
      <c r="CX2476" s="88"/>
      <c r="CY2476" s="88"/>
    </row>
    <row r="2477" spans="2:103" x14ac:dyDescent="0.3">
      <c r="B2477" s="87"/>
      <c r="C2477" s="87"/>
      <c r="D2477" s="144"/>
      <c r="E2477" s="144"/>
      <c r="F2477" s="87"/>
      <c r="G2477" s="88"/>
      <c r="H2477" s="88"/>
      <c r="I2477" s="88"/>
      <c r="J2477" s="87"/>
      <c r="K2477" s="87"/>
      <c r="L2477" s="87"/>
      <c r="M2477" s="87"/>
      <c r="N2477" s="87"/>
      <c r="O2477" s="88"/>
      <c r="P2477" s="88"/>
      <c r="Q2477" s="88"/>
      <c r="R2477" s="88"/>
      <c r="S2477" s="88"/>
      <c r="T2477" s="88"/>
      <c r="U2477" s="88"/>
      <c r="V2477" s="88"/>
      <c r="W2477" s="88"/>
      <c r="X2477" s="88"/>
      <c r="Y2477" s="88"/>
      <c r="Z2477" s="88"/>
      <c r="AA2477" s="88"/>
      <c r="AB2477" s="88"/>
      <c r="AC2477" s="88"/>
      <c r="AD2477" s="88"/>
      <c r="AE2477" s="88"/>
      <c r="AF2477" s="88"/>
      <c r="AG2477" s="88"/>
      <c r="AH2477" s="88"/>
      <c r="AI2477" s="88"/>
      <c r="AJ2477" s="88"/>
      <c r="AK2477" s="88"/>
      <c r="AL2477" s="88"/>
      <c r="AM2477" s="88"/>
      <c r="AN2477" s="88"/>
      <c r="AO2477" s="88"/>
      <c r="AP2477" s="88"/>
      <c r="AQ2477" s="88"/>
      <c r="AR2477" s="88"/>
      <c r="AS2477" s="88"/>
      <c r="AT2477" s="88"/>
      <c r="AU2477" s="88"/>
      <c r="AV2477" s="88"/>
      <c r="AW2477" s="88"/>
      <c r="AX2477" s="88"/>
      <c r="AY2477" s="88"/>
      <c r="AZ2477" s="88"/>
      <c r="BA2477" s="88"/>
      <c r="BB2477" s="88"/>
      <c r="BC2477" s="88"/>
      <c r="BD2477" s="88"/>
      <c r="BE2477" s="88"/>
      <c r="BF2477" s="88"/>
      <c r="BG2477" s="88"/>
      <c r="BH2477" s="88"/>
      <c r="BI2477" s="88"/>
      <c r="BJ2477" s="88"/>
      <c r="BK2477" s="88"/>
      <c r="BL2477" s="88"/>
      <c r="BM2477" s="88"/>
      <c r="BN2477" s="88"/>
      <c r="BO2477" s="88"/>
      <c r="BP2477" s="88"/>
      <c r="BQ2477" s="88"/>
      <c r="BR2477" s="88"/>
      <c r="BS2477" s="88"/>
      <c r="BT2477" s="88"/>
      <c r="BU2477" s="88"/>
      <c r="BV2477" s="88"/>
      <c r="BW2477" s="88"/>
      <c r="BX2477" s="88"/>
      <c r="BY2477" s="88"/>
      <c r="BZ2477" s="88"/>
      <c r="CA2477" s="88"/>
      <c r="CB2477" s="88"/>
      <c r="CC2477" s="88"/>
      <c r="CD2477" s="88"/>
      <c r="CE2477" s="88"/>
      <c r="CF2477" s="88"/>
      <c r="CG2477" s="88"/>
      <c r="CH2477" s="88"/>
      <c r="CI2477" s="88"/>
      <c r="CJ2477" s="88"/>
      <c r="CK2477" s="88"/>
      <c r="CL2477" s="88"/>
      <c r="CM2477" s="88"/>
      <c r="CN2477" s="88"/>
      <c r="CO2477" s="88"/>
      <c r="CP2477" s="88"/>
      <c r="CQ2477" s="88"/>
      <c r="CR2477" s="88"/>
      <c r="CS2477" s="88"/>
      <c r="CT2477" s="88"/>
      <c r="CU2477" s="88"/>
      <c r="CV2477" s="88"/>
      <c r="CW2477" s="88"/>
      <c r="CX2477" s="88"/>
      <c r="CY2477" s="88"/>
    </row>
    <row r="2478" spans="2:103" x14ac:dyDescent="0.3">
      <c r="B2478" s="87"/>
      <c r="C2478" s="87"/>
      <c r="D2478" s="144"/>
      <c r="E2478" s="144"/>
      <c r="F2478" s="87"/>
      <c r="G2478" s="88"/>
      <c r="H2478" s="88"/>
      <c r="I2478" s="88"/>
      <c r="J2478" s="87"/>
      <c r="K2478" s="87"/>
      <c r="L2478" s="87"/>
      <c r="M2478" s="87"/>
      <c r="N2478" s="87"/>
      <c r="O2478" s="88"/>
      <c r="P2478" s="88"/>
      <c r="Q2478" s="88"/>
      <c r="R2478" s="88"/>
      <c r="S2478" s="88"/>
      <c r="T2478" s="88"/>
      <c r="U2478" s="88"/>
      <c r="V2478" s="88"/>
      <c r="W2478" s="88"/>
      <c r="X2478" s="88"/>
      <c r="Y2478" s="88"/>
      <c r="Z2478" s="88"/>
      <c r="AA2478" s="88"/>
      <c r="AB2478" s="88"/>
      <c r="AC2478" s="88"/>
      <c r="AD2478" s="88"/>
      <c r="AE2478" s="88"/>
      <c r="AF2478" s="88"/>
      <c r="AG2478" s="88"/>
      <c r="AH2478" s="88"/>
      <c r="AI2478" s="88"/>
      <c r="AJ2478" s="88"/>
      <c r="AK2478" s="88"/>
      <c r="AL2478" s="88"/>
      <c r="AM2478" s="88"/>
      <c r="AN2478" s="88"/>
      <c r="AO2478" s="88"/>
      <c r="AP2478" s="88"/>
      <c r="AQ2478" s="88"/>
      <c r="AR2478" s="88"/>
      <c r="AS2478" s="88"/>
      <c r="AT2478" s="88"/>
      <c r="AU2478" s="88"/>
      <c r="AV2478" s="88"/>
      <c r="AW2478" s="88"/>
      <c r="AX2478" s="88"/>
      <c r="AY2478" s="88"/>
      <c r="AZ2478" s="88"/>
      <c r="BA2478" s="88"/>
      <c r="BB2478" s="88"/>
      <c r="BC2478" s="88"/>
      <c r="BD2478" s="88"/>
      <c r="BE2478" s="88"/>
      <c r="BF2478" s="88"/>
      <c r="BG2478" s="88"/>
      <c r="BH2478" s="88"/>
      <c r="BI2478" s="88"/>
      <c r="BJ2478" s="88"/>
      <c r="BK2478" s="88"/>
      <c r="BL2478" s="88"/>
      <c r="BM2478" s="88"/>
      <c r="BN2478" s="88"/>
      <c r="BO2478" s="88"/>
      <c r="BP2478" s="88"/>
      <c r="BQ2478" s="88"/>
      <c r="BR2478" s="88"/>
      <c r="BS2478" s="88"/>
      <c r="BT2478" s="88"/>
      <c r="BU2478" s="88"/>
      <c r="BV2478" s="88"/>
      <c r="BW2478" s="88"/>
      <c r="BX2478" s="88"/>
      <c r="BY2478" s="88"/>
      <c r="BZ2478" s="88"/>
      <c r="CA2478" s="88"/>
      <c r="CB2478" s="88"/>
      <c r="CC2478" s="88"/>
      <c r="CD2478" s="88"/>
      <c r="CE2478" s="88"/>
      <c r="CF2478" s="88"/>
      <c r="CG2478" s="88"/>
      <c r="CH2478" s="88"/>
      <c r="CI2478" s="88"/>
      <c r="CJ2478" s="88"/>
      <c r="CK2478" s="88"/>
      <c r="CL2478" s="88"/>
      <c r="CM2478" s="88"/>
      <c r="CN2478" s="88"/>
      <c r="CO2478" s="88"/>
      <c r="CP2478" s="88"/>
      <c r="CQ2478" s="88"/>
      <c r="CR2478" s="88"/>
      <c r="CS2478" s="88"/>
      <c r="CT2478" s="88"/>
      <c r="CU2478" s="88"/>
      <c r="CV2478" s="88"/>
      <c r="CW2478" s="88"/>
      <c r="CX2478" s="88"/>
      <c r="CY2478" s="88"/>
    </row>
    <row r="2479" spans="2:103" x14ac:dyDescent="0.3">
      <c r="B2479" s="87"/>
      <c r="C2479" s="87"/>
      <c r="D2479" s="144"/>
      <c r="E2479" s="144"/>
      <c r="F2479" s="87"/>
      <c r="G2479" s="88"/>
      <c r="H2479" s="88"/>
      <c r="I2479" s="88"/>
      <c r="J2479" s="87"/>
      <c r="K2479" s="87"/>
      <c r="L2479" s="87"/>
      <c r="M2479" s="87"/>
      <c r="N2479" s="87"/>
      <c r="O2479" s="88"/>
      <c r="P2479" s="88"/>
      <c r="Q2479" s="88"/>
      <c r="R2479" s="88"/>
      <c r="S2479" s="88"/>
      <c r="T2479" s="88"/>
      <c r="U2479" s="88"/>
      <c r="V2479" s="88"/>
      <c r="W2479" s="88"/>
      <c r="X2479" s="88"/>
      <c r="Y2479" s="88"/>
      <c r="Z2479" s="88"/>
      <c r="AA2479" s="88"/>
      <c r="AB2479" s="88"/>
      <c r="AC2479" s="88"/>
      <c r="AD2479" s="88"/>
      <c r="AE2479" s="88"/>
      <c r="AF2479" s="88"/>
      <c r="AG2479" s="88"/>
      <c r="AH2479" s="88"/>
      <c r="AI2479" s="88"/>
      <c r="AJ2479" s="88"/>
      <c r="AK2479" s="88"/>
      <c r="AL2479" s="88"/>
      <c r="AM2479" s="88"/>
      <c r="AN2479" s="88"/>
      <c r="AO2479" s="88"/>
      <c r="AP2479" s="88"/>
      <c r="AQ2479" s="88"/>
      <c r="AR2479" s="88"/>
      <c r="AS2479" s="88"/>
      <c r="AT2479" s="88"/>
      <c r="AU2479" s="88"/>
      <c r="AV2479" s="88"/>
      <c r="AW2479" s="88"/>
      <c r="AX2479" s="88"/>
      <c r="AY2479" s="88"/>
      <c r="AZ2479" s="88"/>
      <c r="BA2479" s="88"/>
      <c r="BB2479" s="88"/>
      <c r="BC2479" s="88"/>
      <c r="BD2479" s="88"/>
      <c r="BE2479" s="88"/>
      <c r="BF2479" s="88"/>
      <c r="BG2479" s="88"/>
      <c r="BH2479" s="88"/>
      <c r="BI2479" s="88"/>
      <c r="BJ2479" s="88"/>
      <c r="BK2479" s="88"/>
      <c r="BL2479" s="88"/>
      <c r="BM2479" s="88"/>
      <c r="BN2479" s="88"/>
      <c r="BO2479" s="88"/>
      <c r="BP2479" s="88"/>
      <c r="BQ2479" s="88"/>
      <c r="BR2479" s="88"/>
      <c r="BS2479" s="88"/>
      <c r="BT2479" s="88"/>
      <c r="BU2479" s="88"/>
      <c r="BV2479" s="88"/>
      <c r="BW2479" s="88"/>
      <c r="BX2479" s="88"/>
      <c r="BY2479" s="88"/>
      <c r="BZ2479" s="88"/>
      <c r="CA2479" s="88"/>
      <c r="CB2479" s="88"/>
      <c r="CC2479" s="88"/>
      <c r="CD2479" s="88"/>
      <c r="CE2479" s="88"/>
      <c r="CF2479" s="88"/>
      <c r="CG2479" s="88"/>
      <c r="CH2479" s="88"/>
      <c r="CI2479" s="88"/>
      <c r="CJ2479" s="88"/>
      <c r="CK2479" s="88"/>
      <c r="CL2479" s="88"/>
      <c r="CM2479" s="88"/>
      <c r="CN2479" s="88"/>
      <c r="CO2479" s="88"/>
      <c r="CP2479" s="88"/>
      <c r="CQ2479" s="88"/>
      <c r="CR2479" s="88"/>
      <c r="CS2479" s="88"/>
      <c r="CT2479" s="88"/>
      <c r="CU2479" s="88"/>
      <c r="CV2479" s="88"/>
      <c r="CW2479" s="88"/>
      <c r="CX2479" s="88"/>
      <c r="CY2479" s="88"/>
    </row>
    <row r="2480" spans="2:103" x14ac:dyDescent="0.3">
      <c r="B2480" s="87"/>
      <c r="C2480" s="87"/>
      <c r="D2480" s="144"/>
      <c r="E2480" s="144"/>
      <c r="F2480" s="87"/>
      <c r="G2480" s="88"/>
      <c r="H2480" s="88"/>
      <c r="I2480" s="88"/>
      <c r="J2480" s="87"/>
      <c r="K2480" s="87"/>
      <c r="L2480" s="87"/>
      <c r="M2480" s="87"/>
      <c r="N2480" s="87"/>
      <c r="O2480" s="88"/>
      <c r="P2480" s="88"/>
      <c r="Q2480" s="88"/>
      <c r="R2480" s="88"/>
      <c r="S2480" s="88"/>
      <c r="T2480" s="88"/>
      <c r="U2480" s="88"/>
      <c r="V2480" s="88"/>
      <c r="W2480" s="88"/>
      <c r="X2480" s="88"/>
      <c r="Y2480" s="88"/>
      <c r="Z2480" s="88"/>
      <c r="AA2480" s="88"/>
      <c r="AB2480" s="88"/>
      <c r="AC2480" s="88"/>
      <c r="AD2480" s="88"/>
      <c r="AE2480" s="88"/>
      <c r="AF2480" s="88"/>
      <c r="AG2480" s="88"/>
      <c r="AH2480" s="88"/>
      <c r="AI2480" s="88"/>
      <c r="AJ2480" s="88"/>
      <c r="AK2480" s="88"/>
      <c r="AL2480" s="88"/>
      <c r="AM2480" s="88"/>
      <c r="AN2480" s="88"/>
      <c r="AO2480" s="88"/>
      <c r="AP2480" s="88"/>
      <c r="AQ2480" s="88"/>
      <c r="AR2480" s="88"/>
      <c r="AS2480" s="88"/>
      <c r="AT2480" s="88"/>
      <c r="AU2480" s="88"/>
      <c r="AV2480" s="88"/>
      <c r="AW2480" s="88"/>
      <c r="AX2480" s="88"/>
      <c r="AY2480" s="88"/>
      <c r="AZ2480" s="88"/>
      <c r="BA2480" s="88"/>
      <c r="BB2480" s="88"/>
      <c r="BC2480" s="88"/>
      <c r="BD2480" s="88"/>
      <c r="BE2480" s="88"/>
      <c r="BF2480" s="88"/>
      <c r="BG2480" s="88"/>
      <c r="BH2480" s="88"/>
      <c r="BI2480" s="88"/>
      <c r="BJ2480" s="88"/>
      <c r="BK2480" s="88"/>
      <c r="BL2480" s="88"/>
      <c r="BM2480" s="88"/>
      <c r="BN2480" s="88"/>
      <c r="BO2480" s="88"/>
      <c r="BP2480" s="88"/>
      <c r="BQ2480" s="88"/>
      <c r="BR2480" s="88"/>
      <c r="BS2480" s="88"/>
      <c r="BT2480" s="88"/>
      <c r="BU2480" s="88"/>
      <c r="BV2480" s="88"/>
      <c r="BW2480" s="88"/>
      <c r="BX2480" s="88"/>
      <c r="BY2480" s="88"/>
      <c r="BZ2480" s="88"/>
      <c r="CA2480" s="88"/>
      <c r="CB2480" s="88"/>
      <c r="CC2480" s="88"/>
      <c r="CD2480" s="88"/>
      <c r="CE2480" s="88"/>
      <c r="CF2480" s="88"/>
      <c r="CG2480" s="88"/>
      <c r="CH2480" s="88"/>
      <c r="CI2480" s="88"/>
      <c r="CJ2480" s="88"/>
      <c r="CK2480" s="88"/>
      <c r="CL2480" s="88"/>
      <c r="CM2480" s="88"/>
      <c r="CN2480" s="88"/>
      <c r="CO2480" s="88"/>
      <c r="CP2480" s="88"/>
      <c r="CQ2480" s="88"/>
      <c r="CR2480" s="88"/>
      <c r="CS2480" s="88"/>
      <c r="CT2480" s="88"/>
      <c r="CU2480" s="88"/>
      <c r="CV2480" s="88"/>
      <c r="CW2480" s="88"/>
      <c r="CX2480" s="88"/>
      <c r="CY2480" s="88"/>
    </row>
    <row r="2481" spans="2:103" x14ac:dyDescent="0.3">
      <c r="B2481" s="87"/>
      <c r="C2481" s="87"/>
      <c r="D2481" s="144"/>
      <c r="E2481" s="144"/>
      <c r="F2481" s="87"/>
      <c r="G2481" s="88"/>
      <c r="H2481" s="88"/>
      <c r="I2481" s="88"/>
      <c r="J2481" s="87"/>
      <c r="K2481" s="87"/>
      <c r="L2481" s="87"/>
      <c r="M2481" s="87"/>
      <c r="N2481" s="87"/>
      <c r="O2481" s="88"/>
      <c r="P2481" s="88"/>
      <c r="Q2481" s="88"/>
      <c r="R2481" s="88"/>
      <c r="S2481" s="88"/>
      <c r="T2481" s="88"/>
      <c r="U2481" s="88"/>
      <c r="V2481" s="88"/>
      <c r="W2481" s="88"/>
      <c r="X2481" s="88"/>
      <c r="Y2481" s="88"/>
      <c r="Z2481" s="88"/>
      <c r="AA2481" s="88"/>
      <c r="AB2481" s="88"/>
      <c r="AC2481" s="88"/>
      <c r="AD2481" s="88"/>
      <c r="AE2481" s="88"/>
      <c r="AF2481" s="88"/>
      <c r="AG2481" s="88"/>
      <c r="AH2481" s="88"/>
      <c r="AI2481" s="88"/>
      <c r="AJ2481" s="88"/>
      <c r="AK2481" s="88"/>
      <c r="AL2481" s="88"/>
      <c r="AM2481" s="88"/>
      <c r="AN2481" s="88"/>
      <c r="AO2481" s="88"/>
      <c r="AP2481" s="88"/>
      <c r="AQ2481" s="88"/>
      <c r="AR2481" s="88"/>
      <c r="AS2481" s="88"/>
      <c r="AT2481" s="88"/>
      <c r="AU2481" s="88"/>
      <c r="AV2481" s="88"/>
      <c r="AW2481" s="88"/>
      <c r="AX2481" s="88"/>
      <c r="AY2481" s="88"/>
      <c r="AZ2481" s="88"/>
      <c r="BA2481" s="88"/>
      <c r="BB2481" s="88"/>
      <c r="BC2481" s="88"/>
      <c r="BD2481" s="88"/>
      <c r="BE2481" s="88"/>
      <c r="BF2481" s="88"/>
      <c r="BG2481" s="88"/>
      <c r="BH2481" s="88"/>
      <c r="BI2481" s="88"/>
      <c r="BJ2481" s="88"/>
      <c r="BK2481" s="88"/>
      <c r="BL2481" s="88"/>
      <c r="BM2481" s="88"/>
      <c r="BN2481" s="88"/>
      <c r="BO2481" s="88"/>
      <c r="BP2481" s="88"/>
      <c r="BQ2481" s="88"/>
      <c r="BR2481" s="88"/>
      <c r="BS2481" s="88"/>
      <c r="BT2481" s="88"/>
      <c r="BU2481" s="88"/>
      <c r="BV2481" s="88"/>
      <c r="BW2481" s="88"/>
      <c r="BX2481" s="88"/>
      <c r="BY2481" s="88"/>
      <c r="BZ2481" s="88"/>
      <c r="CA2481" s="88"/>
      <c r="CB2481" s="88"/>
      <c r="CC2481" s="88"/>
      <c r="CD2481" s="88"/>
      <c r="CE2481" s="88"/>
      <c r="CF2481" s="88"/>
      <c r="CG2481" s="88"/>
      <c r="CH2481" s="88"/>
      <c r="CI2481" s="88"/>
      <c r="CJ2481" s="88"/>
      <c r="CK2481" s="88"/>
      <c r="CL2481" s="88"/>
      <c r="CM2481" s="88"/>
      <c r="CN2481" s="88"/>
      <c r="CO2481" s="88"/>
      <c r="CP2481" s="88"/>
      <c r="CQ2481" s="88"/>
      <c r="CR2481" s="88"/>
      <c r="CS2481" s="88"/>
      <c r="CT2481" s="88"/>
      <c r="CU2481" s="88"/>
      <c r="CV2481" s="88"/>
      <c r="CW2481" s="88"/>
      <c r="CX2481" s="88"/>
      <c r="CY2481" s="88"/>
    </row>
    <row r="2482" spans="2:103" x14ac:dyDescent="0.3">
      <c r="B2482" s="87"/>
      <c r="C2482" s="87"/>
      <c r="D2482" s="144"/>
      <c r="E2482" s="144"/>
      <c r="F2482" s="87"/>
      <c r="G2482" s="88"/>
      <c r="H2482" s="88"/>
      <c r="I2482" s="88"/>
      <c r="J2482" s="87"/>
      <c r="K2482" s="87"/>
      <c r="L2482" s="87"/>
      <c r="M2482" s="87"/>
      <c r="N2482" s="87"/>
      <c r="O2482" s="88"/>
      <c r="P2482" s="88"/>
      <c r="Q2482" s="88"/>
      <c r="R2482" s="88"/>
      <c r="S2482" s="88"/>
      <c r="T2482" s="88"/>
      <c r="U2482" s="88"/>
      <c r="V2482" s="88"/>
      <c r="W2482" s="88"/>
      <c r="X2482" s="88"/>
      <c r="Y2482" s="88"/>
      <c r="Z2482" s="88"/>
      <c r="AA2482" s="88"/>
      <c r="AB2482" s="88"/>
      <c r="AC2482" s="88"/>
      <c r="AD2482" s="88"/>
      <c r="AE2482" s="88"/>
      <c r="AF2482" s="88"/>
      <c r="AG2482" s="88"/>
      <c r="AH2482" s="88"/>
      <c r="AI2482" s="88"/>
      <c r="AJ2482" s="88"/>
      <c r="AK2482" s="88"/>
      <c r="AL2482" s="88"/>
      <c r="AM2482" s="88"/>
      <c r="AN2482" s="88"/>
      <c r="AO2482" s="88"/>
      <c r="AP2482" s="88"/>
      <c r="AQ2482" s="88"/>
      <c r="AR2482" s="88"/>
      <c r="AS2482" s="88"/>
      <c r="AT2482" s="88"/>
      <c r="AU2482" s="88"/>
      <c r="AV2482" s="88"/>
      <c r="AW2482" s="88"/>
      <c r="AX2482" s="88"/>
      <c r="AY2482" s="88"/>
      <c r="AZ2482" s="88"/>
      <c r="BA2482" s="88"/>
      <c r="BB2482" s="88"/>
      <c r="BC2482" s="88"/>
      <c r="BD2482" s="88"/>
      <c r="BE2482" s="88"/>
      <c r="BF2482" s="88"/>
      <c r="BG2482" s="88"/>
      <c r="BH2482" s="88"/>
      <c r="BI2482" s="88"/>
      <c r="BJ2482" s="88"/>
      <c r="BK2482" s="88"/>
      <c r="BL2482" s="88"/>
      <c r="BM2482" s="88"/>
      <c r="BN2482" s="88"/>
      <c r="BO2482" s="88"/>
      <c r="BP2482" s="88"/>
      <c r="BQ2482" s="88"/>
      <c r="BR2482" s="88"/>
      <c r="BS2482" s="88"/>
      <c r="BT2482" s="88"/>
      <c r="BU2482" s="88"/>
      <c r="BV2482" s="88"/>
      <c r="BW2482" s="88"/>
      <c r="BX2482" s="88"/>
      <c r="BY2482" s="88"/>
      <c r="BZ2482" s="88"/>
      <c r="CA2482" s="88"/>
      <c r="CB2482" s="88"/>
      <c r="CC2482" s="88"/>
      <c r="CD2482" s="88"/>
      <c r="CE2482" s="88"/>
      <c r="CF2482" s="88"/>
      <c r="CG2482" s="88"/>
      <c r="CH2482" s="88"/>
      <c r="CI2482" s="88"/>
      <c r="CJ2482" s="88"/>
      <c r="CK2482" s="88"/>
      <c r="CL2482" s="88"/>
      <c r="CM2482" s="88"/>
      <c r="CN2482" s="88"/>
      <c r="CO2482" s="88"/>
      <c r="CP2482" s="88"/>
      <c r="CQ2482" s="88"/>
      <c r="CR2482" s="88"/>
      <c r="CS2482" s="88"/>
      <c r="CT2482" s="88"/>
      <c r="CU2482" s="88"/>
      <c r="CV2482" s="88"/>
      <c r="CW2482" s="88"/>
      <c r="CX2482" s="88"/>
      <c r="CY2482" s="88"/>
    </row>
    <row r="2483" spans="2:103" x14ac:dyDescent="0.3">
      <c r="B2483" s="87"/>
      <c r="C2483" s="87"/>
      <c r="D2483" s="144"/>
      <c r="E2483" s="144"/>
      <c r="F2483" s="87"/>
      <c r="G2483" s="88"/>
      <c r="H2483" s="88"/>
      <c r="I2483" s="88"/>
      <c r="J2483" s="87"/>
      <c r="K2483" s="87"/>
      <c r="L2483" s="87"/>
      <c r="M2483" s="87"/>
      <c r="N2483" s="87"/>
      <c r="O2483" s="88"/>
      <c r="P2483" s="88"/>
      <c r="Q2483" s="88"/>
      <c r="R2483" s="88"/>
      <c r="S2483" s="88"/>
      <c r="T2483" s="88"/>
      <c r="U2483" s="88"/>
      <c r="V2483" s="88"/>
      <c r="W2483" s="88"/>
      <c r="X2483" s="88"/>
      <c r="Y2483" s="88"/>
      <c r="Z2483" s="88"/>
      <c r="AA2483" s="88"/>
      <c r="AB2483" s="88"/>
      <c r="AC2483" s="88"/>
      <c r="AD2483" s="88"/>
      <c r="AE2483" s="88"/>
      <c r="AF2483" s="88"/>
      <c r="AG2483" s="88"/>
      <c r="AH2483" s="88"/>
      <c r="AI2483" s="88"/>
      <c r="AJ2483" s="88"/>
      <c r="AK2483" s="88"/>
      <c r="AL2483" s="88"/>
      <c r="AM2483" s="88"/>
      <c r="AN2483" s="88"/>
      <c r="AO2483" s="88"/>
      <c r="AP2483" s="88"/>
      <c r="AQ2483" s="88"/>
      <c r="AR2483" s="88"/>
      <c r="AS2483" s="88"/>
      <c r="AT2483" s="88"/>
      <c r="AU2483" s="88"/>
      <c r="AV2483" s="88"/>
      <c r="AW2483" s="88"/>
      <c r="AX2483" s="88"/>
      <c r="AY2483" s="88"/>
      <c r="AZ2483" s="88"/>
      <c r="BA2483" s="88"/>
      <c r="BB2483" s="88"/>
      <c r="BC2483" s="88"/>
      <c r="BD2483" s="88"/>
      <c r="BE2483" s="88"/>
      <c r="BF2483" s="88"/>
      <c r="BG2483" s="88"/>
      <c r="BH2483" s="88"/>
      <c r="BI2483" s="88"/>
      <c r="BJ2483" s="88"/>
      <c r="BK2483" s="88"/>
      <c r="BL2483" s="88"/>
      <c r="BM2483" s="88"/>
      <c r="BN2483" s="88"/>
      <c r="BO2483" s="88"/>
      <c r="BP2483" s="88"/>
      <c r="BQ2483" s="88"/>
      <c r="BR2483" s="88"/>
      <c r="BS2483" s="88"/>
      <c r="BT2483" s="88"/>
      <c r="BU2483" s="88"/>
      <c r="BV2483" s="88"/>
      <c r="BW2483" s="88"/>
      <c r="BX2483" s="88"/>
      <c r="BY2483" s="88"/>
      <c r="BZ2483" s="88"/>
      <c r="CA2483" s="88"/>
      <c r="CB2483" s="88"/>
      <c r="CC2483" s="88"/>
      <c r="CD2483" s="88"/>
      <c r="CE2483" s="88"/>
      <c r="CF2483" s="88"/>
      <c r="CG2483" s="88"/>
      <c r="CH2483" s="88"/>
      <c r="CI2483" s="88"/>
      <c r="CJ2483" s="88"/>
      <c r="CK2483" s="88"/>
      <c r="CL2483" s="88"/>
      <c r="CM2483" s="88"/>
      <c r="CN2483" s="88"/>
      <c r="CO2483" s="88"/>
      <c r="CP2483" s="88"/>
      <c r="CQ2483" s="88"/>
      <c r="CR2483" s="88"/>
      <c r="CS2483" s="88"/>
      <c r="CT2483" s="88"/>
      <c r="CU2483" s="88"/>
      <c r="CV2483" s="88"/>
      <c r="CW2483" s="88"/>
      <c r="CX2483" s="88"/>
      <c r="CY2483" s="88"/>
    </row>
    <row r="2484" spans="2:103" x14ac:dyDescent="0.3">
      <c r="B2484" s="87"/>
      <c r="C2484" s="87"/>
      <c r="D2484" s="144"/>
      <c r="E2484" s="144"/>
      <c r="F2484" s="87"/>
      <c r="G2484" s="88"/>
      <c r="H2484" s="88"/>
      <c r="I2484" s="88"/>
      <c r="J2484" s="87"/>
      <c r="K2484" s="87"/>
      <c r="L2484" s="87"/>
      <c r="M2484" s="87"/>
      <c r="N2484" s="87"/>
      <c r="O2484" s="88"/>
      <c r="P2484" s="88"/>
      <c r="Q2484" s="88"/>
      <c r="R2484" s="88"/>
      <c r="S2484" s="88"/>
      <c r="T2484" s="88"/>
      <c r="U2484" s="88"/>
      <c r="V2484" s="88"/>
      <c r="W2484" s="88"/>
      <c r="X2484" s="88"/>
      <c r="Y2484" s="88"/>
      <c r="Z2484" s="88"/>
      <c r="AA2484" s="88"/>
      <c r="AB2484" s="88"/>
      <c r="AC2484" s="88"/>
      <c r="AD2484" s="88"/>
      <c r="AE2484" s="88"/>
      <c r="AF2484" s="88"/>
      <c r="AG2484" s="88"/>
      <c r="AH2484" s="88"/>
      <c r="AI2484" s="88"/>
      <c r="AJ2484" s="88"/>
      <c r="AK2484" s="88"/>
      <c r="AL2484" s="88"/>
      <c r="AM2484" s="88"/>
      <c r="AN2484" s="88"/>
      <c r="AO2484" s="88"/>
      <c r="AP2484" s="88"/>
      <c r="AQ2484" s="88"/>
      <c r="AR2484" s="88"/>
      <c r="AS2484" s="88"/>
      <c r="AT2484" s="88"/>
      <c r="AU2484" s="88"/>
      <c r="AV2484" s="88"/>
      <c r="AW2484" s="88"/>
      <c r="AX2484" s="88"/>
      <c r="AY2484" s="88"/>
      <c r="AZ2484" s="88"/>
      <c r="BA2484" s="88"/>
      <c r="BB2484" s="88"/>
      <c r="BC2484" s="88"/>
      <c r="BD2484" s="88"/>
      <c r="BE2484" s="88"/>
      <c r="BF2484" s="88"/>
      <c r="BG2484" s="88"/>
      <c r="BH2484" s="88"/>
      <c r="BI2484" s="88"/>
      <c r="BJ2484" s="88"/>
      <c r="BK2484" s="88"/>
      <c r="BL2484" s="88"/>
      <c r="BM2484" s="88"/>
      <c r="BN2484" s="88"/>
      <c r="BO2484" s="88"/>
      <c r="BP2484" s="88"/>
      <c r="BQ2484" s="88"/>
      <c r="BR2484" s="88"/>
      <c r="BS2484" s="88"/>
      <c r="BT2484" s="88"/>
      <c r="BU2484" s="88"/>
      <c r="BV2484" s="88"/>
      <c r="BW2484" s="88"/>
      <c r="BX2484" s="88"/>
      <c r="BY2484" s="88"/>
      <c r="BZ2484" s="88"/>
      <c r="CA2484" s="88"/>
      <c r="CB2484" s="88"/>
      <c r="CC2484" s="88"/>
      <c r="CD2484" s="88"/>
      <c r="CE2484" s="88"/>
      <c r="CF2484" s="88"/>
      <c r="CG2484" s="88"/>
      <c r="CH2484" s="88"/>
      <c r="CI2484" s="88"/>
      <c r="CJ2484" s="88"/>
      <c r="CK2484" s="88"/>
      <c r="CL2484" s="88"/>
      <c r="CM2484" s="88"/>
      <c r="CN2484" s="88"/>
      <c r="CO2484" s="88"/>
      <c r="CP2484" s="88"/>
      <c r="CQ2484" s="88"/>
      <c r="CR2484" s="88"/>
      <c r="CS2484" s="88"/>
      <c r="CT2484" s="88"/>
      <c r="CU2484" s="88"/>
      <c r="CV2484" s="88"/>
      <c r="CW2484" s="88"/>
      <c r="CX2484" s="88"/>
      <c r="CY2484" s="88"/>
    </row>
    <row r="2485" spans="2:103" x14ac:dyDescent="0.3">
      <c r="B2485" s="87"/>
      <c r="C2485" s="87"/>
      <c r="D2485" s="144"/>
      <c r="E2485" s="144"/>
      <c r="F2485" s="87"/>
      <c r="G2485" s="88"/>
      <c r="H2485" s="88"/>
      <c r="I2485" s="88"/>
      <c r="J2485" s="87"/>
      <c r="K2485" s="87"/>
      <c r="L2485" s="87"/>
      <c r="M2485" s="87"/>
      <c r="N2485" s="87"/>
      <c r="O2485" s="88"/>
      <c r="P2485" s="88"/>
      <c r="Q2485" s="88"/>
      <c r="R2485" s="88"/>
      <c r="S2485" s="88"/>
      <c r="T2485" s="88"/>
      <c r="U2485" s="88"/>
      <c r="V2485" s="88"/>
      <c r="W2485" s="88"/>
      <c r="X2485" s="88"/>
      <c r="Y2485" s="88"/>
      <c r="Z2485" s="88"/>
      <c r="AA2485" s="88"/>
      <c r="AB2485" s="88"/>
      <c r="AC2485" s="88"/>
      <c r="AD2485" s="88"/>
      <c r="AE2485" s="88"/>
      <c r="AF2485" s="88"/>
      <c r="AG2485" s="88"/>
      <c r="AH2485" s="88"/>
      <c r="AI2485" s="88"/>
      <c r="AJ2485" s="88"/>
      <c r="AK2485" s="88"/>
      <c r="AL2485" s="88"/>
      <c r="AM2485" s="88"/>
      <c r="AN2485" s="88"/>
      <c r="AO2485" s="88"/>
      <c r="AP2485" s="88"/>
      <c r="AQ2485" s="88"/>
      <c r="AR2485" s="88"/>
      <c r="AS2485" s="88"/>
      <c r="AT2485" s="88"/>
      <c r="AU2485" s="88"/>
      <c r="AV2485" s="88"/>
      <c r="AW2485" s="88"/>
      <c r="AX2485" s="88"/>
      <c r="AY2485" s="88"/>
      <c r="AZ2485" s="88"/>
      <c r="BA2485" s="88"/>
      <c r="BB2485" s="88"/>
      <c r="BC2485" s="88"/>
      <c r="BD2485" s="88"/>
      <c r="BE2485" s="88"/>
      <c r="BF2485" s="88"/>
      <c r="BG2485" s="88"/>
      <c r="BH2485" s="88"/>
      <c r="BI2485" s="88"/>
      <c r="BJ2485" s="88"/>
      <c r="BK2485" s="88"/>
      <c r="BL2485" s="88"/>
      <c r="BM2485" s="88"/>
      <c r="BN2485" s="88"/>
      <c r="BO2485" s="88"/>
      <c r="BP2485" s="88"/>
      <c r="BQ2485" s="88"/>
      <c r="BR2485" s="88"/>
      <c r="BS2485" s="88"/>
      <c r="BT2485" s="88"/>
      <c r="BU2485" s="88"/>
      <c r="BV2485" s="88"/>
      <c r="BW2485" s="88"/>
      <c r="BX2485" s="88"/>
      <c r="BY2485" s="88"/>
      <c r="BZ2485" s="88"/>
      <c r="CA2485" s="88"/>
      <c r="CB2485" s="88"/>
      <c r="CC2485" s="88"/>
      <c r="CD2485" s="88"/>
      <c r="CE2485" s="88"/>
      <c r="CF2485" s="88"/>
      <c r="CG2485" s="88"/>
      <c r="CH2485" s="88"/>
      <c r="CI2485" s="88"/>
      <c r="CJ2485" s="88"/>
      <c r="CK2485" s="88"/>
      <c r="CL2485" s="88"/>
      <c r="CM2485" s="88"/>
      <c r="CN2485" s="88"/>
      <c r="CO2485" s="88"/>
      <c r="CP2485" s="88"/>
      <c r="CQ2485" s="88"/>
      <c r="CR2485" s="88"/>
      <c r="CS2485" s="88"/>
      <c r="CT2485" s="88"/>
      <c r="CU2485" s="88"/>
      <c r="CV2485" s="88"/>
      <c r="CW2485" s="88"/>
      <c r="CX2485" s="88"/>
      <c r="CY2485" s="88"/>
    </row>
    <row r="2486" spans="2:103" x14ac:dyDescent="0.3">
      <c r="B2486" s="87"/>
      <c r="C2486" s="87"/>
      <c r="D2486" s="144"/>
      <c r="E2486" s="144"/>
      <c r="F2486" s="87"/>
      <c r="G2486" s="88"/>
      <c r="H2486" s="88"/>
      <c r="I2486" s="88"/>
      <c r="J2486" s="87"/>
      <c r="K2486" s="87"/>
      <c r="L2486" s="87"/>
      <c r="M2486" s="87"/>
      <c r="N2486" s="87"/>
      <c r="O2486" s="88"/>
      <c r="P2486" s="88"/>
      <c r="Q2486" s="88"/>
      <c r="R2486" s="88"/>
      <c r="S2486" s="88"/>
      <c r="T2486" s="88"/>
      <c r="U2486" s="88"/>
      <c r="V2486" s="88"/>
      <c r="W2486" s="88"/>
      <c r="X2486" s="88"/>
      <c r="Y2486" s="88"/>
      <c r="Z2486" s="88"/>
      <c r="AA2486" s="88"/>
      <c r="AB2486" s="88"/>
      <c r="AC2486" s="88"/>
      <c r="AD2486" s="88"/>
      <c r="AE2486" s="88"/>
      <c r="AF2486" s="88"/>
      <c r="AG2486" s="88"/>
      <c r="AH2486" s="88"/>
      <c r="AI2486" s="88"/>
      <c r="AJ2486" s="88"/>
      <c r="AK2486" s="88"/>
      <c r="AL2486" s="88"/>
      <c r="AM2486" s="88"/>
      <c r="AN2486" s="88"/>
      <c r="AO2486" s="88"/>
      <c r="AP2486" s="88"/>
      <c r="AQ2486" s="88"/>
      <c r="AR2486" s="88"/>
      <c r="AS2486" s="88"/>
      <c r="AT2486" s="88"/>
      <c r="AU2486" s="88"/>
      <c r="AV2486" s="88"/>
      <c r="AW2486" s="88"/>
      <c r="AX2486" s="88"/>
      <c r="AY2486" s="88"/>
      <c r="AZ2486" s="88"/>
      <c r="BA2486" s="88"/>
      <c r="BB2486" s="88"/>
      <c r="BC2486" s="88"/>
      <c r="BD2486" s="88"/>
      <c r="BE2486" s="88"/>
      <c r="BF2486" s="88"/>
      <c r="BG2486" s="88"/>
      <c r="BH2486" s="88"/>
      <c r="BI2486" s="88"/>
      <c r="BJ2486" s="88"/>
      <c r="BK2486" s="88"/>
      <c r="BL2486" s="88"/>
      <c r="BM2486" s="88"/>
      <c r="BN2486" s="88"/>
      <c r="BO2486" s="88"/>
      <c r="BP2486" s="88"/>
      <c r="BQ2486" s="88"/>
      <c r="BR2486" s="88"/>
      <c r="BS2486" s="88"/>
      <c r="BT2486" s="88"/>
      <c r="BU2486" s="88"/>
      <c r="BV2486" s="88"/>
      <c r="BW2486" s="88"/>
      <c r="BX2486" s="88"/>
      <c r="BY2486" s="88"/>
      <c r="BZ2486" s="88"/>
      <c r="CA2486" s="88"/>
      <c r="CB2486" s="88"/>
      <c r="CC2486" s="88"/>
      <c r="CD2486" s="88"/>
      <c r="CE2486" s="88"/>
      <c r="CF2486" s="88"/>
      <c r="CG2486" s="88"/>
      <c r="CH2486" s="88"/>
      <c r="CI2486" s="88"/>
      <c r="CJ2486" s="88"/>
      <c r="CK2486" s="88"/>
      <c r="CL2486" s="88"/>
      <c r="CM2486" s="88"/>
      <c r="CN2486" s="88"/>
      <c r="CO2486" s="88"/>
      <c r="CP2486" s="88"/>
      <c r="CQ2486" s="88"/>
      <c r="CR2486" s="88"/>
      <c r="CS2486" s="88"/>
      <c r="CT2486" s="88"/>
      <c r="CU2486" s="88"/>
      <c r="CV2486" s="88"/>
      <c r="CW2486" s="88"/>
      <c r="CX2486" s="88"/>
      <c r="CY2486" s="88"/>
    </row>
    <row r="2487" spans="2:103" x14ac:dyDescent="0.3">
      <c r="B2487" s="87"/>
      <c r="C2487" s="87"/>
      <c r="D2487" s="144"/>
      <c r="E2487" s="144"/>
      <c r="F2487" s="87"/>
      <c r="G2487" s="88"/>
      <c r="H2487" s="88"/>
      <c r="I2487" s="88"/>
      <c r="J2487" s="87"/>
      <c r="K2487" s="87"/>
      <c r="L2487" s="87"/>
      <c r="M2487" s="87"/>
      <c r="N2487" s="87"/>
      <c r="O2487" s="88"/>
      <c r="P2487" s="88"/>
      <c r="Q2487" s="88"/>
      <c r="R2487" s="88"/>
      <c r="S2487" s="88"/>
      <c r="T2487" s="88"/>
      <c r="U2487" s="88"/>
      <c r="V2487" s="88"/>
      <c r="W2487" s="88"/>
      <c r="X2487" s="88"/>
      <c r="Y2487" s="88"/>
      <c r="Z2487" s="88"/>
      <c r="AA2487" s="88"/>
      <c r="AB2487" s="88"/>
      <c r="AC2487" s="88"/>
      <c r="AD2487" s="88"/>
      <c r="AE2487" s="88"/>
      <c r="AF2487" s="88"/>
      <c r="AG2487" s="88"/>
      <c r="AH2487" s="88"/>
      <c r="AI2487" s="88"/>
      <c r="AJ2487" s="88"/>
      <c r="AK2487" s="88"/>
      <c r="AL2487" s="88"/>
      <c r="AM2487" s="88"/>
      <c r="AN2487" s="88"/>
      <c r="AO2487" s="88"/>
      <c r="AP2487" s="88"/>
      <c r="AQ2487" s="88"/>
      <c r="AR2487" s="88"/>
      <c r="AS2487" s="88"/>
      <c r="AT2487" s="88"/>
      <c r="AU2487" s="88"/>
      <c r="AV2487" s="88"/>
      <c r="AW2487" s="88"/>
      <c r="AX2487" s="88"/>
      <c r="AY2487" s="88"/>
      <c r="AZ2487" s="88"/>
      <c r="BA2487" s="88"/>
      <c r="BB2487" s="88"/>
      <c r="BC2487" s="88"/>
      <c r="BD2487" s="88"/>
      <c r="BE2487" s="88"/>
      <c r="BF2487" s="88"/>
      <c r="BG2487" s="88"/>
      <c r="BH2487" s="88"/>
      <c r="BI2487" s="88"/>
      <c r="BJ2487" s="88"/>
      <c r="BK2487" s="88"/>
      <c r="BL2487" s="88"/>
      <c r="BM2487" s="88"/>
      <c r="BN2487" s="88"/>
      <c r="BO2487" s="88"/>
      <c r="BP2487" s="88"/>
      <c r="BQ2487" s="88"/>
      <c r="BR2487" s="88"/>
      <c r="BS2487" s="88"/>
      <c r="BT2487" s="88"/>
      <c r="BU2487" s="88"/>
      <c r="BV2487" s="88"/>
      <c r="BW2487" s="88"/>
      <c r="BX2487" s="88"/>
      <c r="BY2487" s="88"/>
      <c r="BZ2487" s="88"/>
      <c r="CA2487" s="88"/>
      <c r="CB2487" s="88"/>
      <c r="CC2487" s="88"/>
      <c r="CD2487" s="88"/>
      <c r="CE2487" s="88"/>
      <c r="CF2487" s="88"/>
      <c r="CG2487" s="88"/>
      <c r="CH2487" s="88"/>
      <c r="CI2487" s="88"/>
      <c r="CJ2487" s="88"/>
      <c r="CK2487" s="88"/>
      <c r="CL2487" s="88"/>
      <c r="CM2487" s="88"/>
      <c r="CN2487" s="88"/>
      <c r="CO2487" s="88"/>
      <c r="CP2487" s="88"/>
      <c r="CQ2487" s="88"/>
      <c r="CR2487" s="88"/>
      <c r="CS2487" s="88"/>
      <c r="CT2487" s="88"/>
      <c r="CU2487" s="88"/>
      <c r="CV2487" s="88"/>
      <c r="CW2487" s="88"/>
      <c r="CX2487" s="88"/>
      <c r="CY2487" s="88"/>
    </row>
    <row r="2488" spans="2:103" x14ac:dyDescent="0.3">
      <c r="B2488" s="87"/>
      <c r="C2488" s="87"/>
      <c r="D2488" s="144"/>
      <c r="E2488" s="144"/>
      <c r="F2488" s="87"/>
      <c r="G2488" s="88"/>
      <c r="H2488" s="88"/>
      <c r="I2488" s="88"/>
      <c r="J2488" s="87"/>
      <c r="K2488" s="87"/>
      <c r="L2488" s="87"/>
      <c r="M2488" s="87"/>
      <c r="N2488" s="87"/>
      <c r="O2488" s="88"/>
      <c r="P2488" s="88"/>
      <c r="Q2488" s="88"/>
      <c r="R2488" s="88"/>
      <c r="S2488" s="88"/>
      <c r="T2488" s="88"/>
      <c r="U2488" s="88"/>
      <c r="V2488" s="88"/>
      <c r="W2488" s="88"/>
      <c r="X2488" s="88"/>
      <c r="Y2488" s="88"/>
      <c r="Z2488" s="88"/>
      <c r="AA2488" s="88"/>
      <c r="AB2488" s="88"/>
      <c r="AC2488" s="88"/>
      <c r="AD2488" s="88"/>
      <c r="AE2488" s="88"/>
      <c r="AF2488" s="88"/>
      <c r="AG2488" s="88"/>
      <c r="AH2488" s="88"/>
      <c r="AI2488" s="88"/>
      <c r="AJ2488" s="88"/>
      <c r="AK2488" s="88"/>
      <c r="AL2488" s="88"/>
      <c r="AM2488" s="88"/>
      <c r="AN2488" s="88"/>
      <c r="AO2488" s="88"/>
      <c r="AP2488" s="88"/>
      <c r="AQ2488" s="88"/>
      <c r="AR2488" s="88"/>
      <c r="AS2488" s="88"/>
      <c r="AT2488" s="88"/>
      <c r="AU2488" s="88"/>
      <c r="AV2488" s="88"/>
      <c r="AW2488" s="88"/>
      <c r="AX2488" s="88"/>
      <c r="AY2488" s="88"/>
      <c r="AZ2488" s="88"/>
      <c r="BA2488" s="88"/>
      <c r="BB2488" s="88"/>
      <c r="BC2488" s="88"/>
      <c r="BD2488" s="88"/>
      <c r="BE2488" s="88"/>
      <c r="BF2488" s="88"/>
      <c r="BG2488" s="88"/>
      <c r="BH2488" s="88"/>
      <c r="BI2488" s="88"/>
      <c r="BJ2488" s="88"/>
      <c r="BK2488" s="88"/>
      <c r="BL2488" s="88"/>
      <c r="BM2488" s="88"/>
      <c r="BN2488" s="88"/>
      <c r="BO2488" s="88"/>
      <c r="BP2488" s="88"/>
      <c r="BQ2488" s="88"/>
      <c r="BR2488" s="88"/>
      <c r="BS2488" s="88"/>
      <c r="BT2488" s="88"/>
      <c r="BU2488" s="88"/>
      <c r="BV2488" s="88"/>
      <c r="BW2488" s="88"/>
      <c r="BX2488" s="88"/>
      <c r="BY2488" s="88"/>
      <c r="BZ2488" s="88"/>
      <c r="CA2488" s="88"/>
      <c r="CB2488" s="88"/>
      <c r="CC2488" s="88"/>
      <c r="CD2488" s="88"/>
      <c r="CE2488" s="88"/>
      <c r="CF2488" s="88"/>
      <c r="CG2488" s="88"/>
      <c r="CH2488" s="88"/>
      <c r="CI2488" s="88"/>
      <c r="CJ2488" s="88"/>
      <c r="CK2488" s="88"/>
      <c r="CL2488" s="88"/>
      <c r="CM2488" s="88"/>
      <c r="CN2488" s="88"/>
      <c r="CO2488" s="88"/>
      <c r="CP2488" s="88"/>
      <c r="CQ2488" s="88"/>
      <c r="CR2488" s="88"/>
      <c r="CS2488" s="88"/>
      <c r="CT2488" s="88"/>
      <c r="CU2488" s="88"/>
      <c r="CV2488" s="88"/>
      <c r="CW2488" s="88"/>
      <c r="CX2488" s="88"/>
      <c r="CY2488" s="88"/>
    </row>
    <row r="2489" spans="2:103" x14ac:dyDescent="0.3">
      <c r="B2489" s="87"/>
      <c r="C2489" s="87"/>
      <c r="D2489" s="144"/>
      <c r="E2489" s="144"/>
      <c r="F2489" s="87"/>
      <c r="G2489" s="88"/>
      <c r="H2489" s="88"/>
      <c r="I2489" s="88"/>
      <c r="J2489" s="87"/>
      <c r="K2489" s="87"/>
      <c r="L2489" s="87"/>
      <c r="M2489" s="87"/>
      <c r="N2489" s="87"/>
      <c r="O2489" s="88"/>
      <c r="P2489" s="88"/>
      <c r="Q2489" s="88"/>
      <c r="R2489" s="88"/>
      <c r="S2489" s="88"/>
      <c r="T2489" s="88"/>
      <c r="U2489" s="88"/>
      <c r="V2489" s="88"/>
      <c r="W2489" s="88"/>
      <c r="X2489" s="88"/>
      <c r="Y2489" s="88"/>
      <c r="Z2489" s="88"/>
      <c r="AA2489" s="88"/>
      <c r="AB2489" s="88"/>
      <c r="AC2489" s="88"/>
      <c r="AD2489" s="88"/>
      <c r="AE2489" s="88"/>
      <c r="AF2489" s="88"/>
      <c r="AG2489" s="88"/>
      <c r="AH2489" s="88"/>
      <c r="AI2489" s="88"/>
      <c r="AJ2489" s="88"/>
      <c r="AK2489" s="88"/>
      <c r="AL2489" s="88"/>
      <c r="AM2489" s="88"/>
      <c r="AN2489" s="88"/>
      <c r="AO2489" s="88"/>
      <c r="AP2489" s="88"/>
      <c r="AQ2489" s="88"/>
      <c r="AR2489" s="88"/>
      <c r="AS2489" s="88"/>
      <c r="AT2489" s="88"/>
      <c r="AU2489" s="88"/>
      <c r="AV2489" s="88"/>
      <c r="AW2489" s="88"/>
      <c r="AX2489" s="88"/>
      <c r="AY2489" s="88"/>
      <c r="AZ2489" s="88"/>
      <c r="BA2489" s="88"/>
      <c r="BB2489" s="88"/>
      <c r="BC2489" s="88"/>
      <c r="BD2489" s="88"/>
      <c r="BE2489" s="88"/>
      <c r="BF2489" s="88"/>
      <c r="BG2489" s="88"/>
      <c r="BH2489" s="88"/>
      <c r="BI2489" s="88"/>
      <c r="BJ2489" s="88"/>
      <c r="BK2489" s="88"/>
      <c r="BL2489" s="88"/>
      <c r="BM2489" s="88"/>
      <c r="BN2489" s="88"/>
      <c r="BO2489" s="88"/>
      <c r="BP2489" s="88"/>
      <c r="BQ2489" s="88"/>
      <c r="BR2489" s="88"/>
      <c r="BS2489" s="88"/>
      <c r="BT2489" s="88"/>
      <c r="BU2489" s="88"/>
      <c r="BV2489" s="88"/>
      <c r="BW2489" s="88"/>
      <c r="BX2489" s="88"/>
      <c r="BY2489" s="88"/>
      <c r="BZ2489" s="88"/>
      <c r="CA2489" s="88"/>
      <c r="CB2489" s="88"/>
      <c r="CC2489" s="88"/>
      <c r="CD2489" s="88"/>
      <c r="CE2489" s="88"/>
      <c r="CF2489" s="88"/>
      <c r="CG2489" s="88"/>
      <c r="CH2489" s="88"/>
      <c r="CI2489" s="88"/>
      <c r="CJ2489" s="88"/>
      <c r="CK2489" s="88"/>
      <c r="CL2489" s="88"/>
      <c r="CM2489" s="88"/>
      <c r="CN2489" s="88"/>
      <c r="CO2489" s="88"/>
      <c r="CP2489" s="88"/>
      <c r="CQ2489" s="88"/>
      <c r="CR2489" s="88"/>
      <c r="CS2489" s="88"/>
      <c r="CT2489" s="88"/>
      <c r="CU2489" s="88"/>
      <c r="CV2489" s="88"/>
      <c r="CW2489" s="88"/>
      <c r="CX2489" s="88"/>
      <c r="CY2489" s="88"/>
    </row>
    <row r="2490" spans="2:103" x14ac:dyDescent="0.3">
      <c r="B2490" s="87"/>
      <c r="C2490" s="87"/>
      <c r="D2490" s="144"/>
      <c r="E2490" s="144"/>
      <c r="F2490" s="87"/>
      <c r="G2490" s="88"/>
      <c r="H2490" s="88"/>
      <c r="I2490" s="88"/>
      <c r="J2490" s="87"/>
      <c r="K2490" s="87"/>
      <c r="L2490" s="87"/>
      <c r="M2490" s="87"/>
      <c r="N2490" s="87"/>
      <c r="O2490" s="88"/>
      <c r="P2490" s="88"/>
      <c r="Q2490" s="88"/>
      <c r="R2490" s="88"/>
      <c r="S2490" s="88"/>
      <c r="T2490" s="88"/>
      <c r="U2490" s="88"/>
      <c r="V2490" s="88"/>
      <c r="W2490" s="88"/>
      <c r="X2490" s="88"/>
      <c r="Y2490" s="88"/>
      <c r="Z2490" s="88"/>
      <c r="AA2490" s="88"/>
      <c r="AB2490" s="88"/>
      <c r="AC2490" s="88"/>
      <c r="AD2490" s="88"/>
      <c r="AE2490" s="88"/>
      <c r="AF2490" s="88"/>
      <c r="AG2490" s="88"/>
      <c r="AH2490" s="88"/>
      <c r="AI2490" s="88"/>
      <c r="AJ2490" s="88"/>
      <c r="AK2490" s="88"/>
      <c r="AL2490" s="88"/>
      <c r="AM2490" s="88"/>
      <c r="AN2490" s="88"/>
      <c r="AO2490" s="88"/>
      <c r="AP2490" s="88"/>
      <c r="AQ2490" s="88"/>
      <c r="AR2490" s="88"/>
      <c r="AS2490" s="88"/>
      <c r="AT2490" s="88"/>
      <c r="AU2490" s="88"/>
      <c r="AV2490" s="88"/>
      <c r="AW2490" s="88"/>
      <c r="AX2490" s="88"/>
      <c r="AY2490" s="88"/>
      <c r="AZ2490" s="88"/>
      <c r="BA2490" s="88"/>
      <c r="BB2490" s="88"/>
      <c r="BC2490" s="88"/>
      <c r="BD2490" s="88"/>
      <c r="BE2490" s="88"/>
      <c r="BF2490" s="88"/>
      <c r="BG2490" s="88"/>
      <c r="BH2490" s="88"/>
      <c r="BI2490" s="88"/>
      <c r="BJ2490" s="88"/>
      <c r="BK2490" s="88"/>
      <c r="BL2490" s="88"/>
      <c r="BM2490" s="88"/>
      <c r="BN2490" s="88"/>
      <c r="BO2490" s="88"/>
      <c r="BP2490" s="88"/>
      <c r="BQ2490" s="88"/>
      <c r="BR2490" s="88"/>
      <c r="BS2490" s="88"/>
      <c r="BT2490" s="88"/>
      <c r="BU2490" s="88"/>
      <c r="BV2490" s="88"/>
      <c r="BW2490" s="88"/>
      <c r="BX2490" s="88"/>
      <c r="BY2490" s="88"/>
      <c r="BZ2490" s="88"/>
      <c r="CA2490" s="88"/>
      <c r="CB2490" s="88"/>
      <c r="CC2490" s="88"/>
      <c r="CD2490" s="88"/>
      <c r="CE2490" s="88"/>
      <c r="CF2490" s="88"/>
      <c r="CG2490" s="88"/>
      <c r="CH2490" s="88"/>
      <c r="CI2490" s="88"/>
      <c r="CJ2490" s="88"/>
      <c r="CK2490" s="88"/>
      <c r="CL2490" s="88"/>
      <c r="CM2490" s="88"/>
      <c r="CN2490" s="88"/>
      <c r="CO2490" s="88"/>
      <c r="CP2490" s="88"/>
      <c r="CQ2490" s="88"/>
      <c r="CR2490" s="88"/>
      <c r="CS2490" s="88"/>
      <c r="CT2490" s="88"/>
      <c r="CU2490" s="88"/>
      <c r="CV2490" s="88"/>
      <c r="CW2490" s="88"/>
      <c r="CX2490" s="88"/>
      <c r="CY2490" s="88"/>
    </row>
    <row r="2491" spans="2:103" x14ac:dyDescent="0.3">
      <c r="B2491" s="87"/>
      <c r="C2491" s="87"/>
      <c r="D2491" s="144"/>
      <c r="E2491" s="144"/>
      <c r="F2491" s="87"/>
      <c r="G2491" s="88"/>
      <c r="H2491" s="88"/>
      <c r="I2491" s="88"/>
      <c r="J2491" s="87"/>
      <c r="K2491" s="87"/>
      <c r="L2491" s="87"/>
      <c r="M2491" s="87"/>
      <c r="N2491" s="87"/>
      <c r="O2491" s="88"/>
      <c r="P2491" s="88"/>
      <c r="Q2491" s="88"/>
      <c r="R2491" s="88"/>
      <c r="S2491" s="88"/>
      <c r="T2491" s="88"/>
      <c r="U2491" s="88"/>
      <c r="V2491" s="88"/>
      <c r="W2491" s="88"/>
      <c r="X2491" s="88"/>
      <c r="Y2491" s="88"/>
      <c r="Z2491" s="88"/>
      <c r="AA2491" s="88"/>
      <c r="AB2491" s="88"/>
      <c r="AC2491" s="88"/>
      <c r="AD2491" s="88"/>
      <c r="AE2491" s="88"/>
      <c r="AF2491" s="88"/>
      <c r="AG2491" s="88"/>
      <c r="AH2491" s="88"/>
      <c r="AI2491" s="88"/>
      <c r="AJ2491" s="88"/>
      <c r="AK2491" s="88"/>
      <c r="AL2491" s="88"/>
      <c r="AM2491" s="88"/>
      <c r="AN2491" s="88"/>
      <c r="AO2491" s="88"/>
      <c r="AP2491" s="88"/>
      <c r="AQ2491" s="88"/>
      <c r="AR2491" s="88"/>
      <c r="AS2491" s="88"/>
      <c r="AT2491" s="88"/>
      <c r="AU2491" s="88"/>
      <c r="AV2491" s="88"/>
      <c r="AW2491" s="88"/>
      <c r="AX2491" s="88"/>
      <c r="AY2491" s="88"/>
      <c r="AZ2491" s="88"/>
      <c r="BA2491" s="88"/>
      <c r="BB2491" s="88"/>
      <c r="BC2491" s="88"/>
      <c r="BD2491" s="88"/>
      <c r="BE2491" s="88"/>
      <c r="BF2491" s="88"/>
      <c r="BG2491" s="88"/>
      <c r="BH2491" s="88"/>
      <c r="BI2491" s="88"/>
      <c r="BJ2491" s="88"/>
      <c r="BK2491" s="88"/>
      <c r="BL2491" s="88"/>
      <c r="BM2491" s="88"/>
      <c r="BN2491" s="88"/>
      <c r="BO2491" s="88"/>
      <c r="BP2491" s="88"/>
      <c r="BQ2491" s="88"/>
      <c r="BR2491" s="88"/>
      <c r="BS2491" s="88"/>
      <c r="BT2491" s="88"/>
      <c r="BU2491" s="88"/>
      <c r="BV2491" s="88"/>
      <c r="BW2491" s="88"/>
      <c r="BX2491" s="88"/>
      <c r="BY2491" s="88"/>
      <c r="BZ2491" s="88"/>
      <c r="CA2491" s="88"/>
      <c r="CB2491" s="88"/>
      <c r="CC2491" s="88"/>
      <c r="CD2491" s="88"/>
      <c r="CE2491" s="88"/>
      <c r="CF2491" s="88"/>
      <c r="CG2491" s="88"/>
      <c r="CH2491" s="88"/>
      <c r="CI2491" s="88"/>
      <c r="CJ2491" s="88"/>
      <c r="CK2491" s="88"/>
      <c r="CL2491" s="88"/>
      <c r="CM2491" s="88"/>
      <c r="CN2491" s="88"/>
      <c r="CO2491" s="88"/>
      <c r="CP2491" s="88"/>
      <c r="CQ2491" s="88"/>
      <c r="CR2491" s="88"/>
      <c r="CS2491" s="88"/>
      <c r="CT2491" s="88"/>
      <c r="CU2491" s="88"/>
      <c r="CV2491" s="88"/>
      <c r="CW2491" s="88"/>
      <c r="CX2491" s="88"/>
      <c r="CY2491" s="88"/>
    </row>
    <row r="2492" spans="2:103" x14ac:dyDescent="0.3">
      <c r="B2492" s="87"/>
      <c r="C2492" s="87"/>
      <c r="D2492" s="144"/>
      <c r="E2492" s="144"/>
      <c r="F2492" s="87"/>
      <c r="G2492" s="88"/>
      <c r="H2492" s="88"/>
      <c r="I2492" s="88"/>
      <c r="J2492" s="87"/>
      <c r="K2492" s="87"/>
      <c r="L2492" s="87"/>
      <c r="M2492" s="87"/>
      <c r="N2492" s="87"/>
      <c r="O2492" s="88"/>
      <c r="P2492" s="88"/>
      <c r="Q2492" s="88"/>
      <c r="R2492" s="88"/>
      <c r="S2492" s="88"/>
      <c r="T2492" s="88"/>
      <c r="U2492" s="88"/>
      <c r="V2492" s="88"/>
      <c r="W2492" s="88"/>
      <c r="X2492" s="88"/>
      <c r="Y2492" s="88"/>
      <c r="Z2492" s="88"/>
      <c r="AA2492" s="88"/>
      <c r="AB2492" s="88"/>
      <c r="AC2492" s="88"/>
      <c r="AD2492" s="88"/>
      <c r="AE2492" s="88"/>
      <c r="AF2492" s="88"/>
      <c r="AG2492" s="88"/>
      <c r="AH2492" s="88"/>
      <c r="AI2492" s="88"/>
      <c r="AJ2492" s="88"/>
      <c r="AK2492" s="88"/>
      <c r="AL2492" s="88"/>
      <c r="AM2492" s="88"/>
      <c r="AN2492" s="88"/>
      <c r="AO2492" s="88"/>
      <c r="AP2492" s="88"/>
      <c r="AQ2492" s="88"/>
      <c r="AR2492" s="88"/>
      <c r="AS2492" s="88"/>
      <c r="AT2492" s="88"/>
      <c r="AU2492" s="88"/>
      <c r="AV2492" s="88"/>
      <c r="AW2492" s="88"/>
      <c r="AX2492" s="88"/>
      <c r="AY2492" s="88"/>
      <c r="AZ2492" s="88"/>
      <c r="BA2492" s="88"/>
      <c r="BB2492" s="88"/>
      <c r="BC2492" s="88"/>
      <c r="BD2492" s="88"/>
      <c r="BE2492" s="88"/>
      <c r="BF2492" s="88"/>
      <c r="BG2492" s="88"/>
      <c r="BH2492" s="88"/>
      <c r="BI2492" s="88"/>
      <c r="BJ2492" s="88"/>
      <c r="BK2492" s="88"/>
      <c r="BL2492" s="88"/>
      <c r="BM2492" s="88"/>
      <c r="BN2492" s="88"/>
      <c r="BO2492" s="88"/>
      <c r="BP2492" s="88"/>
      <c r="BQ2492" s="88"/>
      <c r="BR2492" s="88"/>
      <c r="BS2492" s="88"/>
      <c r="BT2492" s="88"/>
      <c r="BU2492" s="88"/>
      <c r="BV2492" s="88"/>
      <c r="BW2492" s="88"/>
      <c r="BX2492" s="88"/>
      <c r="BY2492" s="88"/>
      <c r="BZ2492" s="88"/>
      <c r="CA2492" s="88"/>
      <c r="CB2492" s="88"/>
      <c r="CC2492" s="88"/>
      <c r="CD2492" s="88"/>
      <c r="CE2492" s="88"/>
      <c r="CF2492" s="88"/>
      <c r="CG2492" s="88"/>
      <c r="CH2492" s="88"/>
      <c r="CI2492" s="88"/>
      <c r="CJ2492" s="88"/>
      <c r="CK2492" s="88"/>
      <c r="CL2492" s="88"/>
      <c r="CM2492" s="88"/>
      <c r="CN2492" s="88"/>
      <c r="CO2492" s="88"/>
      <c r="CP2492" s="88"/>
      <c r="CQ2492" s="88"/>
      <c r="CR2492" s="88"/>
      <c r="CS2492" s="88"/>
      <c r="CT2492" s="88"/>
      <c r="CU2492" s="88"/>
      <c r="CV2492" s="88"/>
      <c r="CW2492" s="88"/>
      <c r="CX2492" s="88"/>
      <c r="CY2492" s="88"/>
    </row>
    <row r="2493" spans="2:103" x14ac:dyDescent="0.3">
      <c r="B2493" s="87"/>
      <c r="C2493" s="87"/>
      <c r="D2493" s="144"/>
      <c r="E2493" s="144"/>
      <c r="F2493" s="87"/>
      <c r="G2493" s="88"/>
      <c r="H2493" s="88"/>
      <c r="I2493" s="88"/>
      <c r="J2493" s="87"/>
      <c r="K2493" s="87"/>
      <c r="L2493" s="87"/>
      <c r="M2493" s="87"/>
      <c r="N2493" s="87"/>
      <c r="O2493" s="88"/>
      <c r="P2493" s="88"/>
      <c r="Q2493" s="88"/>
      <c r="R2493" s="88"/>
      <c r="S2493" s="88"/>
      <c r="T2493" s="88"/>
      <c r="U2493" s="88"/>
      <c r="V2493" s="88"/>
      <c r="W2493" s="88"/>
      <c r="X2493" s="88"/>
      <c r="Y2493" s="88"/>
      <c r="Z2493" s="88"/>
      <c r="AA2493" s="88"/>
      <c r="AB2493" s="88"/>
      <c r="AC2493" s="88"/>
      <c r="AD2493" s="88"/>
      <c r="AE2493" s="88"/>
      <c r="AF2493" s="88"/>
      <c r="AG2493" s="88"/>
      <c r="AH2493" s="88"/>
      <c r="AI2493" s="88"/>
      <c r="AJ2493" s="88"/>
      <c r="AK2493" s="88"/>
      <c r="AL2493" s="88"/>
      <c r="AM2493" s="88"/>
      <c r="AN2493" s="88"/>
      <c r="AO2493" s="88"/>
      <c r="AP2493" s="88"/>
      <c r="AQ2493" s="88"/>
      <c r="AR2493" s="88"/>
      <c r="AS2493" s="88"/>
      <c r="AT2493" s="88"/>
      <c r="AU2493" s="88"/>
      <c r="AV2493" s="88"/>
      <c r="AW2493" s="88"/>
      <c r="AX2493" s="88"/>
      <c r="AY2493" s="88"/>
      <c r="AZ2493" s="88"/>
      <c r="BA2493" s="88"/>
      <c r="BB2493" s="88"/>
      <c r="BC2493" s="88"/>
      <c r="BD2493" s="88"/>
      <c r="BE2493" s="88"/>
      <c r="BF2493" s="88"/>
      <c r="BG2493" s="88"/>
      <c r="BH2493" s="88"/>
      <c r="BI2493" s="88"/>
      <c r="BJ2493" s="88"/>
      <c r="BK2493" s="88"/>
      <c r="BL2493" s="88"/>
      <c r="BM2493" s="88"/>
      <c r="BN2493" s="88"/>
      <c r="BO2493" s="88"/>
      <c r="BP2493" s="88"/>
      <c r="BQ2493" s="88"/>
      <c r="BR2493" s="88"/>
      <c r="BS2493" s="88"/>
      <c r="BT2493" s="88"/>
      <c r="BU2493" s="88"/>
      <c r="BV2493" s="88"/>
      <c r="BW2493" s="88"/>
      <c r="BX2493" s="88"/>
      <c r="BY2493" s="88"/>
      <c r="BZ2493" s="88"/>
      <c r="CA2493" s="88"/>
      <c r="CB2493" s="88"/>
      <c r="CC2493" s="88"/>
      <c r="CD2493" s="88"/>
      <c r="CE2493" s="88"/>
      <c r="CF2493" s="88"/>
      <c r="CG2493" s="88"/>
      <c r="CH2493" s="88"/>
      <c r="CI2493" s="88"/>
      <c r="CJ2493" s="88"/>
      <c r="CK2493" s="88"/>
      <c r="CL2493" s="88"/>
      <c r="CM2493" s="88"/>
      <c r="CN2493" s="88"/>
      <c r="CO2493" s="88"/>
      <c r="CP2493" s="88"/>
      <c r="CQ2493" s="88"/>
      <c r="CR2493" s="88"/>
      <c r="CS2493" s="88"/>
      <c r="CT2493" s="88"/>
      <c r="CU2493" s="88"/>
      <c r="CV2493" s="88"/>
      <c r="CW2493" s="88"/>
      <c r="CX2493" s="88"/>
      <c r="CY2493" s="88"/>
    </row>
    <row r="2494" spans="2:103" x14ac:dyDescent="0.3">
      <c r="B2494" s="87"/>
      <c r="C2494" s="87"/>
      <c r="D2494" s="144"/>
      <c r="E2494" s="144"/>
      <c r="F2494" s="87"/>
      <c r="G2494" s="88"/>
      <c r="H2494" s="88"/>
      <c r="I2494" s="88"/>
      <c r="J2494" s="87"/>
      <c r="K2494" s="87"/>
      <c r="L2494" s="87"/>
      <c r="M2494" s="87"/>
      <c r="N2494" s="87"/>
      <c r="O2494" s="88"/>
      <c r="P2494" s="88"/>
      <c r="Q2494" s="88"/>
      <c r="R2494" s="88"/>
      <c r="S2494" s="88"/>
      <c r="T2494" s="88"/>
      <c r="U2494" s="88"/>
      <c r="V2494" s="88"/>
      <c r="W2494" s="88"/>
      <c r="X2494" s="88"/>
      <c r="Y2494" s="88"/>
      <c r="Z2494" s="88"/>
      <c r="AA2494" s="88"/>
      <c r="AB2494" s="88"/>
      <c r="AC2494" s="88"/>
      <c r="AD2494" s="88"/>
      <c r="AE2494" s="88"/>
      <c r="AF2494" s="88"/>
      <c r="AG2494" s="88"/>
      <c r="AH2494" s="88"/>
      <c r="AI2494" s="88"/>
      <c r="AJ2494" s="88"/>
      <c r="AK2494" s="88"/>
      <c r="AL2494" s="88"/>
      <c r="AM2494" s="88"/>
      <c r="AN2494" s="88"/>
      <c r="AO2494" s="88"/>
      <c r="AP2494" s="88"/>
      <c r="AQ2494" s="88"/>
      <c r="AR2494" s="88"/>
      <c r="AS2494" s="88"/>
      <c r="AT2494" s="88"/>
      <c r="AU2494" s="88"/>
      <c r="AV2494" s="88"/>
      <c r="AW2494" s="88"/>
      <c r="AX2494" s="88"/>
      <c r="AY2494" s="88"/>
      <c r="AZ2494" s="88"/>
      <c r="BA2494" s="88"/>
      <c r="BB2494" s="88"/>
      <c r="BC2494" s="88"/>
      <c r="BD2494" s="88"/>
      <c r="BE2494" s="88"/>
      <c r="BF2494" s="88"/>
      <c r="BG2494" s="88"/>
      <c r="BH2494" s="88"/>
      <c r="BI2494" s="88"/>
      <c r="BJ2494" s="88"/>
      <c r="BK2494" s="88"/>
      <c r="BL2494" s="88"/>
      <c r="BM2494" s="88"/>
      <c r="BN2494" s="88"/>
      <c r="BO2494" s="88"/>
      <c r="BP2494" s="88"/>
      <c r="BQ2494" s="88"/>
      <c r="BR2494" s="88"/>
      <c r="BS2494" s="88"/>
      <c r="BT2494" s="88"/>
      <c r="BU2494" s="88"/>
      <c r="BV2494" s="88"/>
      <c r="BW2494" s="88"/>
      <c r="BX2494" s="88"/>
      <c r="BY2494" s="88"/>
      <c r="BZ2494" s="88"/>
      <c r="CA2494" s="88"/>
      <c r="CB2494" s="88"/>
      <c r="CC2494" s="88"/>
      <c r="CD2494" s="88"/>
      <c r="CE2494" s="88"/>
      <c r="CF2494" s="88"/>
      <c r="CG2494" s="88"/>
      <c r="CH2494" s="88"/>
      <c r="CI2494" s="88"/>
      <c r="CJ2494" s="88"/>
      <c r="CK2494" s="88"/>
      <c r="CL2494" s="88"/>
      <c r="CM2494" s="88"/>
      <c r="CN2494" s="88"/>
      <c r="CO2494" s="88"/>
      <c r="CP2494" s="88"/>
      <c r="CQ2494" s="88"/>
      <c r="CR2494" s="88"/>
      <c r="CS2494" s="88"/>
      <c r="CT2494" s="88"/>
      <c r="CU2494" s="88"/>
      <c r="CV2494" s="88"/>
      <c r="CW2494" s="88"/>
      <c r="CX2494" s="88"/>
      <c r="CY2494" s="88"/>
    </row>
    <row r="2495" spans="2:103" x14ac:dyDescent="0.3">
      <c r="B2495" s="87"/>
      <c r="C2495" s="87"/>
      <c r="D2495" s="144"/>
      <c r="E2495" s="144"/>
      <c r="F2495" s="87"/>
      <c r="G2495" s="88"/>
      <c r="H2495" s="88"/>
      <c r="I2495" s="88"/>
      <c r="J2495" s="87"/>
      <c r="K2495" s="87"/>
      <c r="L2495" s="87"/>
      <c r="M2495" s="87"/>
      <c r="N2495" s="87"/>
      <c r="O2495" s="88"/>
      <c r="P2495" s="88"/>
      <c r="Q2495" s="88"/>
      <c r="R2495" s="88"/>
      <c r="S2495" s="88"/>
      <c r="T2495" s="88"/>
      <c r="U2495" s="88"/>
      <c r="V2495" s="88"/>
      <c r="W2495" s="88"/>
      <c r="X2495" s="88"/>
      <c r="Y2495" s="88"/>
      <c r="Z2495" s="88"/>
      <c r="AA2495" s="88"/>
      <c r="AB2495" s="88"/>
      <c r="AC2495" s="88"/>
      <c r="AD2495" s="88"/>
      <c r="AE2495" s="88"/>
      <c r="AF2495" s="88"/>
      <c r="AG2495" s="88"/>
      <c r="AH2495" s="88"/>
      <c r="AI2495" s="88"/>
      <c r="AJ2495" s="88"/>
      <c r="AK2495" s="88"/>
      <c r="AL2495" s="88"/>
      <c r="AM2495" s="88"/>
      <c r="AN2495" s="88"/>
      <c r="AO2495" s="88"/>
      <c r="AP2495" s="88"/>
      <c r="AQ2495" s="88"/>
      <c r="AR2495" s="88"/>
      <c r="AS2495" s="88"/>
      <c r="AT2495" s="88"/>
      <c r="AU2495" s="88"/>
      <c r="AV2495" s="88"/>
      <c r="AW2495" s="88"/>
      <c r="AX2495" s="88"/>
      <c r="AY2495" s="88"/>
      <c r="AZ2495" s="88"/>
      <c r="BA2495" s="88"/>
      <c r="BB2495" s="88"/>
      <c r="BC2495" s="88"/>
      <c r="BD2495" s="88"/>
      <c r="BE2495" s="88"/>
      <c r="BF2495" s="88"/>
      <c r="BG2495" s="88"/>
      <c r="BH2495" s="88"/>
      <c r="BI2495" s="88"/>
      <c r="BJ2495" s="88"/>
      <c r="BK2495" s="88"/>
      <c r="BL2495" s="88"/>
      <c r="BM2495" s="88"/>
      <c r="BN2495" s="88"/>
      <c r="BO2495" s="88"/>
      <c r="BP2495" s="88"/>
      <c r="BQ2495" s="88"/>
      <c r="BR2495" s="88"/>
      <c r="BS2495" s="88"/>
      <c r="BT2495" s="88"/>
      <c r="BU2495" s="88"/>
      <c r="BV2495" s="88"/>
      <c r="BW2495" s="88"/>
      <c r="BX2495" s="88"/>
      <c r="BY2495" s="88"/>
      <c r="BZ2495" s="88"/>
      <c r="CA2495" s="88"/>
      <c r="CB2495" s="88"/>
      <c r="CC2495" s="88"/>
      <c r="CD2495" s="88"/>
      <c r="CE2495" s="88"/>
      <c r="CF2495" s="88"/>
      <c r="CG2495" s="88"/>
      <c r="CH2495" s="88"/>
      <c r="CI2495" s="88"/>
      <c r="CJ2495" s="88"/>
      <c r="CK2495" s="88"/>
      <c r="CL2495" s="88"/>
      <c r="CM2495" s="88"/>
      <c r="CN2495" s="88"/>
      <c r="CO2495" s="88"/>
      <c r="CP2495" s="88"/>
      <c r="CQ2495" s="88"/>
      <c r="CR2495" s="88"/>
      <c r="CS2495" s="88"/>
      <c r="CT2495" s="88"/>
      <c r="CU2495" s="88"/>
      <c r="CV2495" s="88"/>
      <c r="CW2495" s="88"/>
      <c r="CX2495" s="88"/>
      <c r="CY2495" s="88"/>
    </row>
    <row r="2496" spans="2:103" x14ac:dyDescent="0.3">
      <c r="B2496" s="87"/>
      <c r="C2496" s="87"/>
      <c r="D2496" s="144"/>
      <c r="E2496" s="144"/>
      <c r="F2496" s="87"/>
      <c r="G2496" s="88"/>
      <c r="H2496" s="88"/>
      <c r="I2496" s="88"/>
      <c r="J2496" s="87"/>
      <c r="K2496" s="87"/>
      <c r="L2496" s="87"/>
      <c r="M2496" s="87"/>
      <c r="N2496" s="87"/>
      <c r="O2496" s="88"/>
      <c r="P2496" s="88"/>
      <c r="Q2496" s="88"/>
      <c r="R2496" s="88"/>
      <c r="S2496" s="88"/>
      <c r="T2496" s="88"/>
      <c r="U2496" s="88"/>
      <c r="V2496" s="88"/>
      <c r="W2496" s="88"/>
      <c r="X2496" s="88"/>
      <c r="Y2496" s="88"/>
      <c r="Z2496" s="88"/>
      <c r="AA2496" s="88"/>
      <c r="AB2496" s="88"/>
      <c r="AC2496" s="88"/>
      <c r="AD2496" s="88"/>
      <c r="AE2496" s="88"/>
      <c r="AF2496" s="88"/>
      <c r="AG2496" s="88"/>
      <c r="AH2496" s="88"/>
      <c r="AI2496" s="88"/>
      <c r="AJ2496" s="88"/>
      <c r="AK2496" s="88"/>
      <c r="AL2496" s="88"/>
      <c r="AM2496" s="88"/>
      <c r="AN2496" s="88"/>
      <c r="AO2496" s="88"/>
      <c r="AP2496" s="88"/>
      <c r="AQ2496" s="88"/>
      <c r="AR2496" s="88"/>
      <c r="AS2496" s="88"/>
      <c r="AT2496" s="88"/>
      <c r="AU2496" s="88"/>
      <c r="AV2496" s="88"/>
      <c r="AW2496" s="88"/>
      <c r="AX2496" s="88"/>
      <c r="AY2496" s="88"/>
      <c r="AZ2496" s="88"/>
      <c r="BA2496" s="88"/>
      <c r="BB2496" s="88"/>
      <c r="BC2496" s="88"/>
      <c r="BD2496" s="88"/>
      <c r="BE2496" s="88"/>
      <c r="BF2496" s="88"/>
      <c r="BG2496" s="88"/>
      <c r="BH2496" s="88"/>
      <c r="BI2496" s="88"/>
      <c r="BJ2496" s="88"/>
      <c r="BK2496" s="88"/>
      <c r="BL2496" s="88"/>
      <c r="BM2496" s="88"/>
      <c r="BN2496" s="88"/>
      <c r="BO2496" s="88"/>
      <c r="BP2496" s="88"/>
      <c r="BQ2496" s="88"/>
      <c r="BR2496" s="88"/>
      <c r="BS2496" s="88"/>
      <c r="BT2496" s="88"/>
      <c r="BU2496" s="88"/>
      <c r="BV2496" s="88"/>
      <c r="BW2496" s="88"/>
      <c r="BX2496" s="88"/>
      <c r="BY2496" s="88"/>
      <c r="BZ2496" s="88"/>
      <c r="CA2496" s="88"/>
      <c r="CB2496" s="88"/>
      <c r="CC2496" s="88"/>
      <c r="CD2496" s="88"/>
      <c r="CE2496" s="88"/>
      <c r="CF2496" s="88"/>
      <c r="CG2496" s="88"/>
      <c r="CH2496" s="88"/>
      <c r="CI2496" s="88"/>
      <c r="CJ2496" s="88"/>
      <c r="CK2496" s="88"/>
      <c r="CL2496" s="88"/>
      <c r="CM2496" s="88"/>
      <c r="CN2496" s="88"/>
      <c r="CO2496" s="88"/>
      <c r="CP2496" s="88"/>
      <c r="CQ2496" s="88"/>
      <c r="CR2496" s="88"/>
      <c r="CS2496" s="88"/>
      <c r="CT2496" s="88"/>
      <c r="CU2496" s="88"/>
      <c r="CV2496" s="88"/>
      <c r="CW2496" s="88"/>
      <c r="CX2496" s="88"/>
      <c r="CY2496" s="88"/>
    </row>
    <row r="2497" spans="2:103" x14ac:dyDescent="0.3">
      <c r="B2497" s="87"/>
      <c r="C2497" s="87"/>
      <c r="D2497" s="144"/>
      <c r="E2497" s="144"/>
      <c r="F2497" s="87"/>
      <c r="G2497" s="88"/>
      <c r="H2497" s="88"/>
      <c r="I2497" s="88"/>
      <c r="J2497" s="87"/>
      <c r="K2497" s="87"/>
      <c r="L2497" s="87"/>
      <c r="M2497" s="87"/>
      <c r="N2497" s="87"/>
      <c r="O2497" s="88"/>
      <c r="P2497" s="88"/>
      <c r="Q2497" s="88"/>
      <c r="R2497" s="88"/>
      <c r="S2497" s="88"/>
      <c r="T2497" s="88"/>
      <c r="U2497" s="88"/>
      <c r="V2497" s="88"/>
      <c r="W2497" s="88"/>
      <c r="X2497" s="88"/>
      <c r="Y2497" s="88"/>
      <c r="Z2497" s="88"/>
      <c r="AA2497" s="88"/>
      <c r="AB2497" s="88"/>
      <c r="AC2497" s="88"/>
      <c r="AD2497" s="88"/>
      <c r="AE2497" s="88"/>
      <c r="AF2497" s="88"/>
      <c r="AG2497" s="88"/>
      <c r="AH2497" s="88"/>
      <c r="AI2497" s="88"/>
      <c r="AJ2497" s="88"/>
      <c r="AK2497" s="88"/>
      <c r="AL2497" s="88"/>
      <c r="AM2497" s="88"/>
      <c r="AN2497" s="88"/>
      <c r="AO2497" s="88"/>
      <c r="AP2497" s="88"/>
      <c r="AQ2497" s="88"/>
      <c r="AR2497" s="88"/>
      <c r="AS2497" s="88"/>
      <c r="AT2497" s="88"/>
      <c r="AU2497" s="88"/>
      <c r="AV2497" s="88"/>
      <c r="AW2497" s="88"/>
      <c r="AX2497" s="88"/>
      <c r="AY2497" s="88"/>
      <c r="AZ2497" s="88"/>
      <c r="BA2497" s="88"/>
      <c r="BB2497" s="88"/>
      <c r="BC2497" s="88"/>
      <c r="BD2497" s="88"/>
      <c r="BE2497" s="88"/>
      <c r="BF2497" s="88"/>
      <c r="BG2497" s="88"/>
      <c r="BH2497" s="88"/>
      <c r="BI2497" s="88"/>
      <c r="BJ2497" s="88"/>
      <c r="BK2497" s="88"/>
      <c r="BL2497" s="88"/>
      <c r="BM2497" s="88"/>
      <c r="BN2497" s="88"/>
      <c r="BO2497" s="88"/>
      <c r="BP2497" s="88"/>
      <c r="BQ2497" s="88"/>
      <c r="BR2497" s="88"/>
      <c r="BS2497" s="88"/>
      <c r="BT2497" s="88"/>
      <c r="BU2497" s="88"/>
      <c r="BV2497" s="88"/>
      <c r="BW2497" s="88"/>
      <c r="BX2497" s="88"/>
      <c r="BY2497" s="88"/>
      <c r="BZ2497" s="88"/>
      <c r="CA2497" s="88"/>
      <c r="CB2497" s="88"/>
      <c r="CC2497" s="88"/>
      <c r="CD2497" s="88"/>
      <c r="CE2497" s="88"/>
      <c r="CF2497" s="88"/>
      <c r="CG2497" s="88"/>
      <c r="CH2497" s="88"/>
      <c r="CI2497" s="88"/>
      <c r="CJ2497" s="88"/>
      <c r="CK2497" s="88"/>
      <c r="CL2497" s="88"/>
      <c r="CM2497" s="88"/>
      <c r="CN2497" s="88"/>
      <c r="CO2497" s="88"/>
      <c r="CP2497" s="88"/>
      <c r="CQ2497" s="88"/>
      <c r="CR2497" s="88"/>
      <c r="CS2497" s="88"/>
      <c r="CT2497" s="88"/>
      <c r="CU2497" s="88"/>
      <c r="CV2497" s="88"/>
      <c r="CW2497" s="88"/>
      <c r="CX2497" s="88"/>
      <c r="CY2497" s="88"/>
    </row>
    <row r="2498" spans="2:103" x14ac:dyDescent="0.3">
      <c r="B2498" s="87"/>
      <c r="C2498" s="87"/>
      <c r="D2498" s="144"/>
      <c r="E2498" s="144"/>
      <c r="F2498" s="87"/>
      <c r="G2498" s="88"/>
      <c r="H2498" s="88"/>
      <c r="I2498" s="88"/>
      <c r="J2498" s="87"/>
      <c r="K2498" s="87"/>
      <c r="L2498" s="87"/>
      <c r="M2498" s="87"/>
      <c r="N2498" s="87"/>
      <c r="O2498" s="88"/>
      <c r="P2498" s="88"/>
      <c r="Q2498" s="88"/>
      <c r="R2498" s="88"/>
      <c r="S2498" s="88"/>
      <c r="T2498" s="88"/>
      <c r="U2498" s="88"/>
      <c r="V2498" s="88"/>
      <c r="W2498" s="88"/>
      <c r="X2498" s="88"/>
      <c r="Y2498" s="88"/>
      <c r="Z2498" s="88"/>
      <c r="AA2498" s="88"/>
      <c r="AB2498" s="88"/>
      <c r="AC2498" s="88"/>
      <c r="AD2498" s="88"/>
      <c r="AE2498" s="88"/>
      <c r="AF2498" s="88"/>
      <c r="AG2498" s="88"/>
      <c r="AH2498" s="88"/>
      <c r="AI2498" s="88"/>
      <c r="AJ2498" s="88"/>
      <c r="AK2498" s="88"/>
      <c r="AL2498" s="88"/>
      <c r="AM2498" s="88"/>
      <c r="AN2498" s="88"/>
      <c r="AO2498" s="88"/>
      <c r="AP2498" s="88"/>
      <c r="AQ2498" s="88"/>
      <c r="AR2498" s="88"/>
      <c r="AS2498" s="88"/>
      <c r="AT2498" s="88"/>
      <c r="AU2498" s="88"/>
      <c r="AV2498" s="88"/>
      <c r="AW2498" s="88"/>
      <c r="AX2498" s="88"/>
      <c r="AY2498" s="88"/>
      <c r="AZ2498" s="88"/>
      <c r="BA2498" s="88"/>
      <c r="BB2498" s="88"/>
      <c r="BC2498" s="88"/>
      <c r="BD2498" s="88"/>
      <c r="BE2498" s="88"/>
      <c r="BF2498" s="88"/>
      <c r="BG2498" s="88"/>
      <c r="BH2498" s="88"/>
      <c r="BI2498" s="88"/>
      <c r="BJ2498" s="88"/>
      <c r="BK2498" s="88"/>
      <c r="BL2498" s="88"/>
      <c r="BM2498" s="88"/>
      <c r="BN2498" s="88"/>
      <c r="BO2498" s="88"/>
      <c r="BP2498" s="88"/>
      <c r="BQ2498" s="88"/>
      <c r="BR2498" s="88"/>
      <c r="BS2498" s="88"/>
      <c r="BT2498" s="88"/>
      <c r="BU2498" s="88"/>
      <c r="BV2498" s="88"/>
      <c r="BW2498" s="88"/>
      <c r="BX2498" s="88"/>
      <c r="BY2498" s="88"/>
      <c r="BZ2498" s="88"/>
      <c r="CA2498" s="88"/>
      <c r="CB2498" s="88"/>
      <c r="CC2498" s="88"/>
      <c r="CD2498" s="88"/>
      <c r="CE2498" s="88"/>
      <c r="CF2498" s="88"/>
      <c r="CG2498" s="88"/>
      <c r="CH2498" s="88"/>
      <c r="CI2498" s="88"/>
      <c r="CJ2498" s="88"/>
      <c r="CK2498" s="88"/>
      <c r="CL2498" s="88"/>
      <c r="CM2498" s="88"/>
      <c r="CN2498" s="88"/>
      <c r="CO2498" s="88"/>
      <c r="CP2498" s="88"/>
      <c r="CQ2498" s="88"/>
      <c r="CR2498" s="88"/>
      <c r="CS2498" s="88"/>
      <c r="CT2498" s="88"/>
      <c r="CU2498" s="88"/>
      <c r="CV2498" s="88"/>
      <c r="CW2498" s="88"/>
      <c r="CX2498" s="88"/>
      <c r="CY2498" s="88"/>
    </row>
    <row r="2499" spans="2:103" x14ac:dyDescent="0.3">
      <c r="B2499" s="87"/>
      <c r="C2499" s="87"/>
      <c r="D2499" s="144"/>
      <c r="E2499" s="144"/>
      <c r="F2499" s="87"/>
      <c r="G2499" s="88"/>
      <c r="H2499" s="88"/>
      <c r="I2499" s="88"/>
      <c r="J2499" s="87"/>
      <c r="K2499" s="87"/>
      <c r="L2499" s="87"/>
      <c r="M2499" s="87"/>
      <c r="N2499" s="87"/>
      <c r="O2499" s="88"/>
      <c r="P2499" s="88"/>
      <c r="Q2499" s="88"/>
      <c r="R2499" s="88"/>
      <c r="S2499" s="88"/>
      <c r="T2499" s="88"/>
      <c r="U2499" s="88"/>
      <c r="V2499" s="88"/>
      <c r="W2499" s="88"/>
      <c r="X2499" s="88"/>
      <c r="Y2499" s="88"/>
      <c r="Z2499" s="88"/>
      <c r="AA2499" s="88"/>
      <c r="AB2499" s="88"/>
      <c r="AC2499" s="88"/>
      <c r="AD2499" s="88"/>
      <c r="AE2499" s="88"/>
      <c r="AF2499" s="88"/>
      <c r="AG2499" s="88"/>
      <c r="AH2499" s="88"/>
      <c r="AI2499" s="88"/>
      <c r="AJ2499" s="88"/>
      <c r="AK2499" s="88"/>
      <c r="AL2499" s="88"/>
      <c r="AM2499" s="88"/>
      <c r="AN2499" s="88"/>
      <c r="AO2499" s="88"/>
      <c r="AP2499" s="88"/>
      <c r="AQ2499" s="88"/>
      <c r="AR2499" s="88"/>
      <c r="AS2499" s="88"/>
      <c r="AT2499" s="88"/>
      <c r="AU2499" s="88"/>
      <c r="AV2499" s="88"/>
      <c r="AW2499" s="88"/>
      <c r="AX2499" s="88"/>
      <c r="AY2499" s="88"/>
      <c r="AZ2499" s="88"/>
      <c r="BA2499" s="88"/>
      <c r="BB2499" s="88"/>
      <c r="BC2499" s="88"/>
      <c r="BD2499" s="88"/>
      <c r="BE2499" s="88"/>
      <c r="BF2499" s="88"/>
      <c r="BG2499" s="88"/>
      <c r="BH2499" s="88"/>
      <c r="BI2499" s="88"/>
      <c r="BJ2499" s="88"/>
      <c r="BK2499" s="88"/>
      <c r="BL2499" s="88"/>
      <c r="BM2499" s="88"/>
      <c r="BN2499" s="88"/>
      <c r="BO2499" s="88"/>
      <c r="BP2499" s="88"/>
      <c r="BQ2499" s="88"/>
      <c r="BR2499" s="88"/>
      <c r="BS2499" s="88"/>
      <c r="BT2499" s="88"/>
      <c r="BU2499" s="88"/>
      <c r="BV2499" s="88"/>
      <c r="BW2499" s="88"/>
      <c r="BX2499" s="88"/>
      <c r="BY2499" s="88"/>
      <c r="BZ2499" s="88"/>
      <c r="CA2499" s="88"/>
      <c r="CB2499" s="88"/>
      <c r="CC2499" s="88"/>
      <c r="CD2499" s="88"/>
      <c r="CE2499" s="88"/>
      <c r="CF2499" s="88"/>
      <c r="CG2499" s="88"/>
      <c r="CH2499" s="88"/>
      <c r="CI2499" s="88"/>
      <c r="CJ2499" s="88"/>
      <c r="CK2499" s="88"/>
      <c r="CL2499" s="88"/>
      <c r="CM2499" s="88"/>
      <c r="CN2499" s="88"/>
      <c r="CO2499" s="88"/>
      <c r="CP2499" s="88"/>
      <c r="CQ2499" s="88"/>
      <c r="CR2499" s="88"/>
      <c r="CS2499" s="88"/>
      <c r="CT2499" s="88"/>
      <c r="CU2499" s="88"/>
      <c r="CV2499" s="88"/>
      <c r="CW2499" s="88"/>
      <c r="CX2499" s="88"/>
      <c r="CY2499" s="88"/>
    </row>
    <row r="2500" spans="2:103" x14ac:dyDescent="0.3">
      <c r="B2500" s="87"/>
      <c r="C2500" s="87"/>
      <c r="D2500" s="144"/>
      <c r="E2500" s="144"/>
      <c r="F2500" s="87"/>
      <c r="G2500" s="88"/>
      <c r="H2500" s="88"/>
      <c r="I2500" s="88"/>
      <c r="J2500" s="87"/>
      <c r="K2500" s="87"/>
      <c r="L2500" s="87"/>
      <c r="M2500" s="87"/>
      <c r="N2500" s="87"/>
      <c r="O2500" s="88"/>
      <c r="P2500" s="88"/>
      <c r="Q2500" s="88"/>
      <c r="R2500" s="88"/>
      <c r="S2500" s="88"/>
      <c r="T2500" s="88"/>
      <c r="U2500" s="88"/>
      <c r="V2500" s="88"/>
      <c r="W2500" s="88"/>
      <c r="X2500" s="88"/>
      <c r="Y2500" s="88"/>
      <c r="Z2500" s="88"/>
      <c r="AA2500" s="88"/>
      <c r="AB2500" s="88"/>
      <c r="AC2500" s="88"/>
      <c r="AD2500" s="88"/>
      <c r="AE2500" s="88"/>
      <c r="AF2500" s="88"/>
      <c r="AG2500" s="88"/>
      <c r="AH2500" s="88"/>
      <c r="AI2500" s="88"/>
      <c r="AJ2500" s="88"/>
      <c r="AK2500" s="88"/>
      <c r="AL2500" s="88"/>
      <c r="AM2500" s="88"/>
      <c r="AN2500" s="88"/>
      <c r="AO2500" s="88"/>
      <c r="AP2500" s="88"/>
      <c r="AQ2500" s="88"/>
      <c r="AR2500" s="88"/>
      <c r="AS2500" s="88"/>
      <c r="AT2500" s="88"/>
      <c r="AU2500" s="88"/>
      <c r="AV2500" s="88"/>
      <c r="AW2500" s="88"/>
      <c r="AX2500" s="88"/>
      <c r="AY2500" s="88"/>
      <c r="AZ2500" s="88"/>
      <c r="BA2500" s="88"/>
      <c r="BB2500" s="88"/>
      <c r="BC2500" s="88"/>
      <c r="BD2500" s="88"/>
      <c r="BE2500" s="88"/>
      <c r="BF2500" s="88"/>
      <c r="BG2500" s="88"/>
      <c r="BH2500" s="88"/>
      <c r="BI2500" s="88"/>
      <c r="BJ2500" s="88"/>
      <c r="BK2500" s="88"/>
      <c r="BL2500" s="88"/>
      <c r="BM2500" s="88"/>
      <c r="BN2500" s="88"/>
      <c r="BO2500" s="88"/>
      <c r="BP2500" s="88"/>
      <c r="BQ2500" s="88"/>
      <c r="BR2500" s="88"/>
      <c r="BS2500" s="88"/>
      <c r="BT2500" s="88"/>
      <c r="BU2500" s="88"/>
      <c r="BV2500" s="88"/>
      <c r="BW2500" s="88"/>
      <c r="BX2500" s="88"/>
      <c r="BY2500" s="88"/>
      <c r="BZ2500" s="88"/>
      <c r="CA2500" s="88"/>
      <c r="CB2500" s="88"/>
      <c r="CC2500" s="88"/>
      <c r="CD2500" s="88"/>
      <c r="CE2500" s="88"/>
      <c r="CF2500" s="88"/>
      <c r="CG2500" s="88"/>
      <c r="CH2500" s="88"/>
      <c r="CI2500" s="88"/>
      <c r="CJ2500" s="88"/>
      <c r="CK2500" s="88"/>
      <c r="CL2500" s="88"/>
      <c r="CM2500" s="88"/>
      <c r="CN2500" s="88"/>
      <c r="CO2500" s="88"/>
      <c r="CP2500" s="88"/>
      <c r="CQ2500" s="88"/>
      <c r="CR2500" s="88"/>
      <c r="CS2500" s="88"/>
      <c r="CT2500" s="88"/>
      <c r="CU2500" s="88"/>
      <c r="CV2500" s="88"/>
      <c r="CW2500" s="88"/>
      <c r="CX2500" s="88"/>
      <c r="CY2500" s="88"/>
    </row>
    <row r="2501" spans="2:103" x14ac:dyDescent="0.3">
      <c r="B2501" s="87"/>
      <c r="C2501" s="87"/>
      <c r="D2501" s="144"/>
      <c r="E2501" s="144"/>
      <c r="F2501" s="87"/>
      <c r="G2501" s="88"/>
      <c r="H2501" s="88"/>
      <c r="I2501" s="88"/>
      <c r="J2501" s="87"/>
      <c r="K2501" s="87"/>
      <c r="L2501" s="87"/>
      <c r="M2501" s="87"/>
      <c r="N2501" s="87"/>
      <c r="O2501" s="88"/>
      <c r="P2501" s="88"/>
      <c r="Q2501" s="88"/>
      <c r="R2501" s="88"/>
      <c r="S2501" s="88"/>
      <c r="T2501" s="88"/>
      <c r="U2501" s="88"/>
      <c r="V2501" s="88"/>
      <c r="W2501" s="88"/>
      <c r="X2501" s="88"/>
      <c r="Y2501" s="88"/>
      <c r="Z2501" s="88"/>
      <c r="AA2501" s="88"/>
      <c r="AB2501" s="88"/>
      <c r="AC2501" s="88"/>
      <c r="AD2501" s="88"/>
      <c r="AE2501" s="88"/>
      <c r="AF2501" s="88"/>
      <c r="AG2501" s="88"/>
      <c r="AH2501" s="88"/>
      <c r="AI2501" s="88"/>
      <c r="AJ2501" s="88"/>
      <c r="AK2501" s="88"/>
      <c r="AL2501" s="88"/>
      <c r="AM2501" s="88"/>
      <c r="AN2501" s="88"/>
      <c r="AO2501" s="88"/>
      <c r="AP2501" s="88"/>
      <c r="AQ2501" s="88"/>
      <c r="AR2501" s="88"/>
      <c r="AS2501" s="88"/>
      <c r="AT2501" s="88"/>
      <c r="AU2501" s="88"/>
      <c r="AV2501" s="88"/>
      <c r="AW2501" s="88"/>
      <c r="AX2501" s="88"/>
      <c r="AY2501" s="88"/>
      <c r="AZ2501" s="88"/>
      <c r="BA2501" s="88"/>
      <c r="BB2501" s="88"/>
      <c r="BC2501" s="88"/>
      <c r="BD2501" s="88"/>
      <c r="BE2501" s="88"/>
      <c r="BF2501" s="88"/>
      <c r="BG2501" s="88"/>
      <c r="BH2501" s="88"/>
      <c r="BI2501" s="88"/>
      <c r="BJ2501" s="88"/>
      <c r="BK2501" s="88"/>
      <c r="BL2501" s="88"/>
      <c r="BM2501" s="88"/>
      <c r="BN2501" s="88"/>
      <c r="BO2501" s="88"/>
      <c r="BP2501" s="88"/>
      <c r="BQ2501" s="88"/>
      <c r="BR2501" s="88"/>
      <c r="BS2501" s="88"/>
      <c r="BT2501" s="88"/>
      <c r="BU2501" s="88"/>
      <c r="BV2501" s="88"/>
      <c r="BW2501" s="88"/>
      <c r="BX2501" s="88"/>
      <c r="BY2501" s="88"/>
      <c r="BZ2501" s="88"/>
      <c r="CA2501" s="88"/>
      <c r="CB2501" s="88"/>
      <c r="CC2501" s="88"/>
      <c r="CD2501" s="88"/>
      <c r="CE2501" s="88"/>
      <c r="CF2501" s="88"/>
      <c r="CG2501" s="88"/>
      <c r="CH2501" s="88"/>
      <c r="CI2501" s="88"/>
      <c r="CJ2501" s="88"/>
      <c r="CK2501" s="88"/>
      <c r="CL2501" s="88"/>
      <c r="CM2501" s="88"/>
      <c r="CN2501" s="88"/>
      <c r="CO2501" s="88"/>
      <c r="CP2501" s="88"/>
      <c r="CQ2501" s="88"/>
      <c r="CR2501" s="88"/>
      <c r="CS2501" s="88"/>
      <c r="CT2501" s="88"/>
      <c r="CU2501" s="88"/>
      <c r="CV2501" s="88"/>
      <c r="CW2501" s="88"/>
      <c r="CX2501" s="88"/>
      <c r="CY2501" s="88"/>
    </row>
    <row r="2502" spans="2:103" x14ac:dyDescent="0.3">
      <c r="B2502" s="87"/>
      <c r="C2502" s="87"/>
      <c r="D2502" s="144"/>
      <c r="E2502" s="144"/>
      <c r="F2502" s="87"/>
      <c r="G2502" s="88"/>
      <c r="H2502" s="88"/>
      <c r="I2502" s="88"/>
      <c r="J2502" s="87"/>
      <c r="K2502" s="87"/>
      <c r="L2502" s="87"/>
      <c r="M2502" s="87"/>
      <c r="N2502" s="87"/>
      <c r="O2502" s="88"/>
      <c r="P2502" s="88"/>
      <c r="Q2502" s="88"/>
      <c r="R2502" s="88"/>
      <c r="S2502" s="88"/>
      <c r="T2502" s="88"/>
      <c r="U2502" s="88"/>
      <c r="V2502" s="88"/>
      <c r="W2502" s="88"/>
      <c r="X2502" s="88"/>
      <c r="Y2502" s="88"/>
      <c r="Z2502" s="88"/>
      <c r="AA2502" s="88"/>
      <c r="AB2502" s="88"/>
      <c r="AC2502" s="88"/>
      <c r="AD2502" s="88"/>
      <c r="AE2502" s="88"/>
      <c r="AF2502" s="88"/>
      <c r="AG2502" s="88"/>
      <c r="AH2502" s="88"/>
      <c r="AI2502" s="88"/>
      <c r="AJ2502" s="88"/>
      <c r="AK2502" s="88"/>
      <c r="AL2502" s="88"/>
      <c r="AM2502" s="88"/>
      <c r="AN2502" s="88"/>
      <c r="AO2502" s="88"/>
      <c r="AP2502" s="88"/>
      <c r="AQ2502" s="88"/>
      <c r="AR2502" s="88"/>
      <c r="AS2502" s="88"/>
      <c r="AT2502" s="88"/>
      <c r="AU2502" s="88"/>
      <c r="AV2502" s="88"/>
      <c r="AW2502" s="88"/>
      <c r="AX2502" s="88"/>
      <c r="AY2502" s="88"/>
      <c r="AZ2502" s="88"/>
      <c r="BA2502" s="88"/>
      <c r="BB2502" s="88"/>
      <c r="BC2502" s="88"/>
      <c r="BD2502" s="88"/>
      <c r="BE2502" s="88"/>
      <c r="BF2502" s="88"/>
      <c r="BG2502" s="88"/>
      <c r="BH2502" s="88"/>
      <c r="BI2502" s="88"/>
      <c r="BJ2502" s="88"/>
      <c r="BK2502" s="88"/>
      <c r="BL2502" s="88"/>
      <c r="BM2502" s="88"/>
      <c r="BN2502" s="88"/>
      <c r="BO2502" s="88"/>
      <c r="BP2502" s="88"/>
      <c r="BQ2502" s="88"/>
      <c r="BR2502" s="88"/>
      <c r="BS2502" s="88"/>
      <c r="BT2502" s="88"/>
      <c r="BU2502" s="88"/>
      <c r="BV2502" s="88"/>
      <c r="BW2502" s="88"/>
      <c r="BX2502" s="88"/>
      <c r="BY2502" s="88"/>
      <c r="BZ2502" s="88"/>
      <c r="CA2502" s="88"/>
      <c r="CB2502" s="88"/>
      <c r="CC2502" s="88"/>
      <c r="CD2502" s="88"/>
      <c r="CE2502" s="88"/>
      <c r="CF2502" s="88"/>
      <c r="CG2502" s="88"/>
      <c r="CH2502" s="88"/>
      <c r="CI2502" s="88"/>
      <c r="CJ2502" s="88"/>
      <c r="CK2502" s="88"/>
      <c r="CL2502" s="88"/>
      <c r="CM2502" s="88"/>
      <c r="CN2502" s="88"/>
      <c r="CO2502" s="88"/>
      <c r="CP2502" s="88"/>
      <c r="CQ2502" s="88"/>
      <c r="CR2502" s="88"/>
      <c r="CS2502" s="88"/>
      <c r="CT2502" s="88"/>
      <c r="CU2502" s="88"/>
      <c r="CV2502" s="88"/>
      <c r="CW2502" s="88"/>
      <c r="CX2502" s="88"/>
      <c r="CY2502" s="88"/>
    </row>
    <row r="2503" spans="2:103" x14ac:dyDescent="0.3">
      <c r="B2503" s="87"/>
      <c r="C2503" s="87"/>
      <c r="D2503" s="144"/>
      <c r="E2503" s="144"/>
      <c r="F2503" s="87"/>
      <c r="G2503" s="88"/>
      <c r="H2503" s="88"/>
      <c r="I2503" s="88"/>
      <c r="J2503" s="87"/>
      <c r="K2503" s="87"/>
      <c r="L2503" s="87"/>
      <c r="M2503" s="87"/>
      <c r="N2503" s="87"/>
      <c r="O2503" s="88"/>
      <c r="P2503" s="88"/>
      <c r="Q2503" s="88"/>
      <c r="R2503" s="88"/>
      <c r="S2503" s="88"/>
      <c r="T2503" s="88"/>
      <c r="U2503" s="88"/>
      <c r="V2503" s="88"/>
      <c r="W2503" s="88"/>
      <c r="X2503" s="88"/>
      <c r="Y2503" s="88"/>
      <c r="Z2503" s="88"/>
      <c r="AA2503" s="88"/>
      <c r="AB2503" s="88"/>
      <c r="AC2503" s="88"/>
      <c r="AD2503" s="88"/>
      <c r="AE2503" s="88"/>
      <c r="AF2503" s="88"/>
      <c r="AG2503" s="88"/>
      <c r="AH2503" s="88"/>
      <c r="AI2503" s="88"/>
      <c r="AJ2503" s="88"/>
      <c r="AK2503" s="88"/>
      <c r="AL2503" s="88"/>
      <c r="AM2503" s="88"/>
      <c r="AN2503" s="88"/>
      <c r="AO2503" s="88"/>
      <c r="AP2503" s="88"/>
      <c r="AQ2503" s="88"/>
      <c r="AR2503" s="88"/>
      <c r="AS2503" s="88"/>
      <c r="AT2503" s="88"/>
      <c r="AU2503" s="88"/>
      <c r="AV2503" s="88"/>
      <c r="AW2503" s="88"/>
      <c r="AX2503" s="88"/>
      <c r="AY2503" s="88"/>
      <c r="AZ2503" s="88"/>
      <c r="BA2503" s="88"/>
      <c r="BB2503" s="88"/>
      <c r="BC2503" s="88"/>
      <c r="BD2503" s="88"/>
      <c r="BE2503" s="88"/>
      <c r="BF2503" s="88"/>
      <c r="BG2503" s="88"/>
      <c r="BH2503" s="88"/>
      <c r="BI2503" s="88"/>
      <c r="BJ2503" s="88"/>
      <c r="BK2503" s="88"/>
      <c r="BL2503" s="88"/>
      <c r="BM2503" s="88"/>
      <c r="BN2503" s="88"/>
      <c r="BO2503" s="88"/>
      <c r="BP2503" s="88"/>
      <c r="BQ2503" s="88"/>
      <c r="BR2503" s="88"/>
      <c r="BS2503" s="88"/>
      <c r="BT2503" s="88"/>
      <c r="BU2503" s="88"/>
      <c r="BV2503" s="88"/>
      <c r="BW2503" s="88"/>
      <c r="BX2503" s="88"/>
      <c r="BY2503" s="88"/>
      <c r="BZ2503" s="88"/>
      <c r="CA2503" s="88"/>
      <c r="CB2503" s="88"/>
      <c r="CC2503" s="88"/>
      <c r="CD2503" s="88"/>
      <c r="CE2503" s="88"/>
      <c r="CF2503" s="88"/>
      <c r="CG2503" s="88"/>
      <c r="CH2503" s="88"/>
      <c r="CI2503" s="88"/>
      <c r="CJ2503" s="88"/>
      <c r="CK2503" s="88"/>
      <c r="CL2503" s="88"/>
      <c r="CM2503" s="88"/>
      <c r="CN2503" s="88"/>
      <c r="CO2503" s="88"/>
      <c r="CP2503" s="88"/>
      <c r="CQ2503" s="88"/>
      <c r="CR2503" s="88"/>
      <c r="CS2503" s="88"/>
      <c r="CT2503" s="88"/>
      <c r="CU2503" s="88"/>
      <c r="CV2503" s="88"/>
      <c r="CW2503" s="88"/>
      <c r="CX2503" s="88"/>
      <c r="CY2503" s="88"/>
    </row>
    <row r="2504" spans="2:103" x14ac:dyDescent="0.3">
      <c r="B2504" s="87"/>
      <c r="C2504" s="87"/>
      <c r="D2504" s="144"/>
      <c r="E2504" s="144"/>
      <c r="F2504" s="87"/>
      <c r="G2504" s="88"/>
      <c r="H2504" s="88"/>
      <c r="I2504" s="88"/>
      <c r="J2504" s="87"/>
      <c r="K2504" s="87"/>
      <c r="L2504" s="87"/>
      <c r="M2504" s="87"/>
      <c r="N2504" s="87"/>
      <c r="O2504" s="88"/>
      <c r="P2504" s="88"/>
      <c r="Q2504" s="88"/>
      <c r="R2504" s="88"/>
      <c r="S2504" s="88"/>
      <c r="T2504" s="88"/>
      <c r="U2504" s="88"/>
      <c r="V2504" s="88"/>
      <c r="W2504" s="88"/>
      <c r="X2504" s="88"/>
      <c r="Y2504" s="88"/>
      <c r="Z2504" s="88"/>
      <c r="AA2504" s="88"/>
      <c r="AB2504" s="88"/>
      <c r="AC2504" s="88"/>
      <c r="AD2504" s="88"/>
      <c r="AE2504" s="88"/>
      <c r="AF2504" s="88"/>
      <c r="AG2504" s="88"/>
      <c r="AH2504" s="88"/>
      <c r="AI2504" s="88"/>
      <c r="AJ2504" s="88"/>
      <c r="AK2504" s="88"/>
      <c r="AL2504" s="88"/>
      <c r="AM2504" s="88"/>
      <c r="AN2504" s="88"/>
      <c r="AO2504" s="88"/>
      <c r="AP2504" s="88"/>
      <c r="AQ2504" s="88"/>
      <c r="AR2504" s="88"/>
      <c r="AS2504" s="88"/>
      <c r="AT2504" s="88"/>
      <c r="AU2504" s="88"/>
      <c r="AV2504" s="88"/>
      <c r="AW2504" s="88"/>
      <c r="AX2504" s="88"/>
      <c r="AY2504" s="88"/>
      <c r="AZ2504" s="88"/>
      <c r="BA2504" s="88"/>
      <c r="BB2504" s="88"/>
      <c r="BC2504" s="88"/>
      <c r="BD2504" s="88"/>
      <c r="BE2504" s="88"/>
      <c r="BF2504" s="88"/>
      <c r="BG2504" s="88"/>
      <c r="BH2504" s="88"/>
      <c r="BI2504" s="88"/>
      <c r="BJ2504" s="88"/>
      <c r="BK2504" s="88"/>
      <c r="BL2504" s="88"/>
      <c r="BM2504" s="88"/>
      <c r="BN2504" s="88"/>
      <c r="BO2504" s="88"/>
      <c r="BP2504" s="88"/>
      <c r="BQ2504" s="88"/>
      <c r="BR2504" s="88"/>
      <c r="BS2504" s="88"/>
      <c r="BT2504" s="88"/>
      <c r="BU2504" s="88"/>
      <c r="BV2504" s="88"/>
      <c r="BW2504" s="88"/>
      <c r="BX2504" s="88"/>
      <c r="BY2504" s="88"/>
      <c r="BZ2504" s="88"/>
      <c r="CA2504" s="88"/>
      <c r="CB2504" s="88"/>
      <c r="CC2504" s="88"/>
      <c r="CD2504" s="88"/>
      <c r="CE2504" s="88"/>
      <c r="CF2504" s="88"/>
      <c r="CG2504" s="88"/>
      <c r="CH2504" s="88"/>
      <c r="CI2504" s="88"/>
      <c r="CJ2504" s="88"/>
      <c r="CK2504" s="88"/>
      <c r="CL2504" s="88"/>
      <c r="CM2504" s="88"/>
      <c r="CN2504" s="88"/>
      <c r="CO2504" s="88"/>
      <c r="CP2504" s="88"/>
      <c r="CQ2504" s="88"/>
      <c r="CR2504" s="88"/>
      <c r="CS2504" s="88"/>
      <c r="CT2504" s="88"/>
      <c r="CU2504" s="88"/>
      <c r="CV2504" s="88"/>
      <c r="CW2504" s="88"/>
      <c r="CX2504" s="88"/>
      <c r="CY2504" s="88"/>
    </row>
    <row r="2505" spans="2:103" x14ac:dyDescent="0.3">
      <c r="B2505" s="87"/>
      <c r="C2505" s="87"/>
      <c r="D2505" s="144"/>
      <c r="E2505" s="144"/>
      <c r="F2505" s="87"/>
      <c r="G2505" s="88"/>
      <c r="H2505" s="88"/>
      <c r="I2505" s="88"/>
      <c r="J2505" s="87"/>
      <c r="K2505" s="87"/>
      <c r="L2505" s="87"/>
      <c r="M2505" s="87"/>
      <c r="N2505" s="87"/>
      <c r="O2505" s="88"/>
      <c r="P2505" s="88"/>
      <c r="Q2505" s="88"/>
      <c r="R2505" s="88"/>
      <c r="S2505" s="88"/>
      <c r="T2505" s="88"/>
      <c r="U2505" s="88"/>
      <c r="V2505" s="88"/>
      <c r="W2505" s="88"/>
      <c r="X2505" s="88"/>
      <c r="Y2505" s="88"/>
      <c r="Z2505" s="88"/>
      <c r="AA2505" s="88"/>
      <c r="AB2505" s="88"/>
      <c r="AC2505" s="88"/>
      <c r="AD2505" s="88"/>
      <c r="AE2505" s="88"/>
      <c r="AF2505" s="88"/>
      <c r="AG2505" s="88"/>
      <c r="AH2505" s="88"/>
      <c r="AI2505" s="88"/>
      <c r="AJ2505" s="88"/>
      <c r="AK2505" s="88"/>
      <c r="AL2505" s="88"/>
      <c r="AM2505" s="88"/>
      <c r="AN2505" s="88"/>
      <c r="AO2505" s="88"/>
      <c r="AP2505" s="88"/>
      <c r="AQ2505" s="88"/>
      <c r="AR2505" s="88"/>
      <c r="AS2505" s="88"/>
      <c r="AT2505" s="88"/>
      <c r="AU2505" s="88"/>
      <c r="AV2505" s="88"/>
      <c r="AW2505" s="88"/>
      <c r="AX2505" s="88"/>
      <c r="AY2505" s="88"/>
      <c r="AZ2505" s="88"/>
      <c r="BA2505" s="88"/>
      <c r="BB2505" s="88"/>
      <c r="BC2505" s="88"/>
      <c r="BD2505" s="88"/>
      <c r="BE2505" s="88"/>
      <c r="BF2505" s="88"/>
      <c r="BG2505" s="88"/>
      <c r="BH2505" s="88"/>
      <c r="BI2505" s="88"/>
      <c r="BJ2505" s="88"/>
      <c r="BK2505" s="88"/>
      <c r="BL2505" s="88"/>
      <c r="BM2505" s="88"/>
      <c r="BN2505" s="88"/>
      <c r="BO2505" s="88"/>
      <c r="BP2505" s="88"/>
      <c r="BQ2505" s="88"/>
      <c r="BR2505" s="88"/>
      <c r="BS2505" s="88"/>
      <c r="BT2505" s="88"/>
      <c r="BU2505" s="88"/>
      <c r="BV2505" s="88"/>
      <c r="BW2505" s="88"/>
      <c r="BX2505" s="88"/>
      <c r="BY2505" s="88"/>
      <c r="BZ2505" s="88"/>
      <c r="CA2505" s="88"/>
      <c r="CB2505" s="88"/>
      <c r="CC2505" s="88"/>
      <c r="CD2505" s="88"/>
      <c r="CE2505" s="88"/>
      <c r="CF2505" s="88"/>
      <c r="CG2505" s="88"/>
      <c r="CH2505" s="88"/>
      <c r="CI2505" s="88"/>
      <c r="CJ2505" s="88"/>
      <c r="CK2505" s="88"/>
      <c r="CL2505" s="88"/>
      <c r="CM2505" s="88"/>
      <c r="CN2505" s="88"/>
      <c r="CO2505" s="88"/>
      <c r="CP2505" s="88"/>
      <c r="CQ2505" s="88"/>
      <c r="CR2505" s="88"/>
      <c r="CS2505" s="88"/>
      <c r="CT2505" s="88"/>
      <c r="CU2505" s="88"/>
      <c r="CV2505" s="88"/>
      <c r="CW2505" s="88"/>
      <c r="CX2505" s="88"/>
      <c r="CY2505" s="88"/>
    </row>
    <row r="2506" spans="2:103" x14ac:dyDescent="0.3">
      <c r="B2506" s="87"/>
      <c r="C2506" s="87"/>
      <c r="D2506" s="144"/>
      <c r="E2506" s="144"/>
      <c r="F2506" s="87"/>
      <c r="G2506" s="88"/>
      <c r="H2506" s="88"/>
      <c r="I2506" s="88"/>
      <c r="J2506" s="87"/>
      <c r="K2506" s="87"/>
      <c r="L2506" s="87"/>
      <c r="M2506" s="87"/>
      <c r="N2506" s="87"/>
      <c r="O2506" s="88"/>
      <c r="P2506" s="88"/>
      <c r="Q2506" s="88"/>
      <c r="R2506" s="88"/>
      <c r="S2506" s="88"/>
      <c r="T2506" s="88"/>
      <c r="U2506" s="88"/>
      <c r="V2506" s="88"/>
      <c r="W2506" s="88"/>
      <c r="X2506" s="88"/>
      <c r="Y2506" s="88"/>
      <c r="Z2506" s="88"/>
      <c r="AA2506" s="88"/>
      <c r="AB2506" s="88"/>
      <c r="AC2506" s="88"/>
      <c r="AD2506" s="88"/>
      <c r="AE2506" s="88"/>
      <c r="AF2506" s="88"/>
      <c r="AG2506" s="88"/>
      <c r="AH2506" s="88"/>
      <c r="AI2506" s="88"/>
      <c r="AJ2506" s="88"/>
      <c r="AK2506" s="88"/>
      <c r="AL2506" s="88"/>
      <c r="AM2506" s="88"/>
      <c r="AN2506" s="88"/>
      <c r="AO2506" s="88"/>
      <c r="AP2506" s="88"/>
      <c r="AQ2506" s="88"/>
      <c r="AR2506" s="88"/>
      <c r="AS2506" s="88"/>
      <c r="AT2506" s="88"/>
      <c r="AU2506" s="88"/>
      <c r="AV2506" s="88"/>
      <c r="AW2506" s="88"/>
      <c r="AX2506" s="88"/>
      <c r="AY2506" s="88"/>
      <c r="AZ2506" s="88"/>
      <c r="BA2506" s="88"/>
      <c r="BB2506" s="88"/>
      <c r="BC2506" s="88"/>
      <c r="BD2506" s="88"/>
      <c r="BE2506" s="88"/>
      <c r="BF2506" s="88"/>
      <c r="BG2506" s="88"/>
      <c r="BH2506" s="88"/>
      <c r="BI2506" s="88"/>
      <c r="BJ2506" s="88"/>
      <c r="BK2506" s="88"/>
      <c r="BL2506" s="88"/>
      <c r="BM2506" s="88"/>
      <c r="BN2506" s="88"/>
      <c r="BO2506" s="88"/>
      <c r="BP2506" s="88"/>
      <c r="BQ2506" s="88"/>
      <c r="BR2506" s="88"/>
      <c r="BS2506" s="88"/>
      <c r="BT2506" s="88"/>
      <c r="BU2506" s="88"/>
      <c r="BV2506" s="88"/>
      <c r="BW2506" s="88"/>
      <c r="BX2506" s="88"/>
      <c r="BY2506" s="88"/>
      <c r="BZ2506" s="88"/>
      <c r="CA2506" s="88"/>
      <c r="CB2506" s="88"/>
      <c r="CC2506" s="88"/>
      <c r="CD2506" s="88"/>
      <c r="CE2506" s="88"/>
      <c r="CF2506" s="88"/>
      <c r="CG2506" s="88"/>
      <c r="CH2506" s="88"/>
      <c r="CI2506" s="88"/>
      <c r="CJ2506" s="88"/>
      <c r="CK2506" s="88"/>
      <c r="CL2506" s="88"/>
      <c r="CM2506" s="88"/>
      <c r="CN2506" s="88"/>
      <c r="CO2506" s="88"/>
      <c r="CP2506" s="88"/>
      <c r="CQ2506" s="88"/>
      <c r="CR2506" s="88"/>
      <c r="CS2506" s="88"/>
      <c r="CT2506" s="88"/>
      <c r="CU2506" s="88"/>
      <c r="CV2506" s="88"/>
      <c r="CW2506" s="88"/>
      <c r="CX2506" s="88"/>
      <c r="CY2506" s="88"/>
    </row>
    <row r="2507" spans="2:103" x14ac:dyDescent="0.3">
      <c r="B2507" s="87"/>
      <c r="C2507" s="87"/>
      <c r="D2507" s="144"/>
      <c r="E2507" s="144"/>
      <c r="F2507" s="87"/>
      <c r="G2507" s="88"/>
      <c r="H2507" s="88"/>
      <c r="I2507" s="88"/>
      <c r="J2507" s="87"/>
      <c r="K2507" s="87"/>
      <c r="L2507" s="87"/>
      <c r="M2507" s="87"/>
      <c r="N2507" s="87"/>
      <c r="O2507" s="88"/>
      <c r="P2507" s="88"/>
      <c r="Q2507" s="88"/>
      <c r="R2507" s="88"/>
      <c r="S2507" s="88"/>
      <c r="T2507" s="88"/>
      <c r="U2507" s="88"/>
      <c r="V2507" s="88"/>
      <c r="W2507" s="88"/>
      <c r="X2507" s="88"/>
      <c r="Y2507" s="88"/>
      <c r="Z2507" s="88"/>
      <c r="AA2507" s="88"/>
      <c r="AB2507" s="88"/>
      <c r="AC2507" s="88"/>
      <c r="AD2507" s="88"/>
      <c r="AE2507" s="88"/>
      <c r="AF2507" s="88"/>
      <c r="AG2507" s="88"/>
      <c r="AH2507" s="88"/>
      <c r="AI2507" s="88"/>
      <c r="AJ2507" s="88"/>
      <c r="AK2507" s="88"/>
      <c r="AL2507" s="88"/>
      <c r="AM2507" s="88"/>
      <c r="AN2507" s="88"/>
      <c r="AO2507" s="88"/>
      <c r="AP2507" s="88"/>
      <c r="AQ2507" s="88"/>
      <c r="AR2507" s="88"/>
      <c r="AS2507" s="88"/>
      <c r="AT2507" s="88"/>
      <c r="AU2507" s="88"/>
      <c r="AV2507" s="88"/>
      <c r="AW2507" s="88"/>
      <c r="AX2507" s="88"/>
      <c r="AY2507" s="88"/>
      <c r="AZ2507" s="88"/>
      <c r="BA2507" s="88"/>
      <c r="BB2507" s="88"/>
      <c r="BC2507" s="88"/>
      <c r="BD2507" s="88"/>
      <c r="BE2507" s="88"/>
      <c r="BF2507" s="88"/>
      <c r="BG2507" s="88"/>
      <c r="BH2507" s="88"/>
      <c r="BI2507" s="88"/>
      <c r="BJ2507" s="88"/>
      <c r="BK2507" s="88"/>
      <c r="BL2507" s="88"/>
      <c r="BM2507" s="88"/>
      <c r="BN2507" s="88"/>
      <c r="BO2507" s="88"/>
      <c r="BP2507" s="88"/>
      <c r="BQ2507" s="88"/>
      <c r="BR2507" s="88"/>
      <c r="BS2507" s="88"/>
      <c r="BT2507" s="88"/>
      <c r="BU2507" s="88"/>
      <c r="BV2507" s="88"/>
      <c r="BW2507" s="88"/>
      <c r="BX2507" s="88"/>
      <c r="BY2507" s="88"/>
      <c r="BZ2507" s="88"/>
      <c r="CA2507" s="88"/>
      <c r="CB2507" s="88"/>
      <c r="CC2507" s="88"/>
      <c r="CD2507" s="88"/>
      <c r="CE2507" s="88"/>
      <c r="CF2507" s="88"/>
      <c r="CG2507" s="88"/>
      <c r="CH2507" s="88"/>
      <c r="CI2507" s="88"/>
      <c r="CJ2507" s="88"/>
      <c r="CK2507" s="88"/>
      <c r="CL2507" s="88"/>
      <c r="CM2507" s="88"/>
      <c r="CN2507" s="88"/>
      <c r="CO2507" s="88"/>
      <c r="CP2507" s="88"/>
      <c r="CQ2507" s="88"/>
      <c r="CR2507" s="88"/>
      <c r="CS2507" s="88"/>
      <c r="CT2507" s="88"/>
      <c r="CU2507" s="88"/>
      <c r="CV2507" s="88"/>
      <c r="CW2507" s="88"/>
      <c r="CX2507" s="88"/>
      <c r="CY2507" s="88"/>
    </row>
    <row r="2508" spans="2:103" x14ac:dyDescent="0.3">
      <c r="B2508" s="87"/>
      <c r="C2508" s="87"/>
      <c r="D2508" s="144"/>
      <c r="E2508" s="144"/>
      <c r="F2508" s="87"/>
      <c r="G2508" s="88"/>
      <c r="H2508" s="88"/>
      <c r="I2508" s="88"/>
      <c r="J2508" s="87"/>
      <c r="K2508" s="87"/>
      <c r="L2508" s="87"/>
      <c r="M2508" s="87"/>
      <c r="N2508" s="87"/>
      <c r="O2508" s="88"/>
      <c r="P2508" s="88"/>
      <c r="Q2508" s="88"/>
      <c r="R2508" s="88"/>
      <c r="S2508" s="88"/>
      <c r="T2508" s="88"/>
      <c r="U2508" s="88"/>
      <c r="V2508" s="88"/>
      <c r="W2508" s="88"/>
      <c r="X2508" s="88"/>
      <c r="Y2508" s="88"/>
      <c r="Z2508" s="88"/>
      <c r="AA2508" s="88"/>
      <c r="AB2508" s="88"/>
      <c r="AC2508" s="88"/>
      <c r="AD2508" s="88"/>
      <c r="AE2508" s="88"/>
      <c r="AF2508" s="88"/>
      <c r="AG2508" s="88"/>
      <c r="AH2508" s="88"/>
      <c r="AI2508" s="88"/>
      <c r="AJ2508" s="88"/>
      <c r="AK2508" s="88"/>
      <c r="AL2508" s="88"/>
      <c r="AM2508" s="88"/>
      <c r="AN2508" s="88"/>
      <c r="AO2508" s="88"/>
      <c r="AP2508" s="88"/>
      <c r="AQ2508" s="88"/>
      <c r="AR2508" s="88"/>
      <c r="AS2508" s="88"/>
      <c r="AT2508" s="88"/>
      <c r="AU2508" s="88"/>
      <c r="AV2508" s="88"/>
      <c r="AW2508" s="88"/>
      <c r="AX2508" s="88"/>
      <c r="AY2508" s="88"/>
      <c r="AZ2508" s="88"/>
      <c r="BA2508" s="88"/>
      <c r="BB2508" s="88"/>
      <c r="BC2508" s="88"/>
      <c r="BD2508" s="88"/>
      <c r="BE2508" s="88"/>
      <c r="BF2508" s="88"/>
      <c r="BG2508" s="88"/>
      <c r="BH2508" s="88"/>
      <c r="BI2508" s="88"/>
      <c r="BJ2508" s="88"/>
      <c r="BK2508" s="88"/>
      <c r="BL2508" s="88"/>
      <c r="BM2508" s="88"/>
      <c r="BN2508" s="88"/>
      <c r="BO2508" s="88"/>
      <c r="BP2508" s="88"/>
      <c r="BQ2508" s="88"/>
      <c r="BR2508" s="88"/>
      <c r="BS2508" s="88"/>
      <c r="BT2508" s="88"/>
      <c r="BU2508" s="88"/>
      <c r="BV2508" s="88"/>
      <c r="BW2508" s="88"/>
      <c r="BX2508" s="88"/>
      <c r="BY2508" s="88"/>
      <c r="BZ2508" s="88"/>
      <c r="CA2508" s="88"/>
      <c r="CB2508" s="88"/>
      <c r="CC2508" s="88"/>
      <c r="CD2508" s="88"/>
      <c r="CE2508" s="88"/>
      <c r="CF2508" s="88"/>
      <c r="CG2508" s="88"/>
      <c r="CH2508" s="88"/>
      <c r="CI2508" s="88"/>
      <c r="CJ2508" s="88"/>
      <c r="CK2508" s="88"/>
      <c r="CL2508" s="88"/>
      <c r="CM2508" s="88"/>
      <c r="CN2508" s="88"/>
      <c r="CO2508" s="88"/>
      <c r="CP2508" s="88"/>
      <c r="CQ2508" s="88"/>
      <c r="CR2508" s="88"/>
      <c r="CS2508" s="88"/>
      <c r="CT2508" s="88"/>
      <c r="CU2508" s="88"/>
      <c r="CV2508" s="88"/>
      <c r="CW2508" s="88"/>
      <c r="CX2508" s="88"/>
      <c r="CY2508" s="88"/>
    </row>
    <row r="2509" spans="2:103" x14ac:dyDescent="0.3">
      <c r="B2509" s="87"/>
      <c r="C2509" s="87"/>
      <c r="D2509" s="144"/>
      <c r="E2509" s="144"/>
      <c r="F2509" s="87"/>
      <c r="G2509" s="88"/>
      <c r="H2509" s="88"/>
      <c r="I2509" s="88"/>
      <c r="J2509" s="87"/>
      <c r="K2509" s="87"/>
      <c r="L2509" s="87"/>
      <c r="M2509" s="87"/>
      <c r="N2509" s="87"/>
      <c r="O2509" s="88"/>
      <c r="P2509" s="88"/>
      <c r="Q2509" s="88"/>
      <c r="R2509" s="88"/>
      <c r="S2509" s="88"/>
      <c r="T2509" s="88"/>
      <c r="U2509" s="88"/>
      <c r="V2509" s="88"/>
      <c r="W2509" s="88"/>
      <c r="X2509" s="88"/>
      <c r="Y2509" s="88"/>
      <c r="Z2509" s="88"/>
      <c r="AA2509" s="88"/>
      <c r="AB2509" s="88"/>
      <c r="AC2509" s="88"/>
      <c r="AD2509" s="88"/>
      <c r="AE2509" s="88"/>
      <c r="AF2509" s="88"/>
      <c r="AG2509" s="88"/>
      <c r="AH2509" s="88"/>
      <c r="AI2509" s="88"/>
      <c r="AJ2509" s="88"/>
      <c r="AK2509" s="88"/>
      <c r="AL2509" s="88"/>
      <c r="AM2509" s="88"/>
      <c r="AN2509" s="88"/>
      <c r="AO2509" s="88"/>
      <c r="AP2509" s="88"/>
      <c r="AQ2509" s="88"/>
      <c r="AR2509" s="88"/>
      <c r="AS2509" s="88"/>
      <c r="AT2509" s="88"/>
      <c r="AU2509" s="88"/>
      <c r="AV2509" s="88"/>
      <c r="AW2509" s="88"/>
      <c r="AX2509" s="88"/>
      <c r="AY2509" s="88"/>
      <c r="AZ2509" s="88"/>
      <c r="BA2509" s="88"/>
      <c r="BB2509" s="88"/>
      <c r="BC2509" s="88"/>
      <c r="BD2509" s="88"/>
      <c r="BE2509" s="88"/>
      <c r="BF2509" s="88"/>
      <c r="BG2509" s="88"/>
      <c r="BH2509" s="88"/>
      <c r="BI2509" s="88"/>
      <c r="BJ2509" s="88"/>
      <c r="BK2509" s="88"/>
      <c r="BL2509" s="88"/>
      <c r="BM2509" s="88"/>
      <c r="BN2509" s="88"/>
      <c r="BO2509" s="88"/>
      <c r="BP2509" s="88"/>
      <c r="BQ2509" s="88"/>
      <c r="BR2509" s="88"/>
      <c r="BS2509" s="88"/>
      <c r="BT2509" s="88"/>
      <c r="BU2509" s="88"/>
      <c r="BV2509" s="88"/>
      <c r="BW2509" s="88"/>
      <c r="BX2509" s="88"/>
      <c r="BY2509" s="88"/>
      <c r="BZ2509" s="88"/>
      <c r="CA2509" s="88"/>
      <c r="CB2509" s="88"/>
      <c r="CC2509" s="88"/>
      <c r="CD2509" s="88"/>
      <c r="CE2509" s="88"/>
      <c r="CF2509" s="88"/>
      <c r="CG2509" s="88"/>
      <c r="CH2509" s="88"/>
      <c r="CI2509" s="88"/>
      <c r="CJ2509" s="88"/>
      <c r="CK2509" s="88"/>
      <c r="CL2509" s="88"/>
      <c r="CM2509" s="88"/>
      <c r="CN2509" s="88"/>
      <c r="CO2509" s="88"/>
      <c r="CP2509" s="88"/>
      <c r="CQ2509" s="88"/>
      <c r="CR2509" s="88"/>
      <c r="CS2509" s="88"/>
      <c r="CT2509" s="88"/>
      <c r="CU2509" s="88"/>
      <c r="CV2509" s="88"/>
      <c r="CW2509" s="88"/>
      <c r="CX2509" s="88"/>
      <c r="CY2509" s="88"/>
    </row>
    <row r="2510" spans="2:103" x14ac:dyDescent="0.3">
      <c r="B2510" s="87"/>
      <c r="C2510" s="87"/>
      <c r="D2510" s="144"/>
      <c r="E2510" s="144"/>
      <c r="F2510" s="87"/>
      <c r="G2510" s="88"/>
      <c r="H2510" s="88"/>
      <c r="I2510" s="88"/>
      <c r="J2510" s="87"/>
      <c r="K2510" s="87"/>
      <c r="L2510" s="87"/>
      <c r="M2510" s="87"/>
      <c r="N2510" s="87"/>
      <c r="O2510" s="88"/>
      <c r="P2510" s="88"/>
      <c r="Q2510" s="88"/>
      <c r="R2510" s="88"/>
      <c r="S2510" s="88"/>
      <c r="T2510" s="88"/>
      <c r="U2510" s="88"/>
      <c r="V2510" s="88"/>
      <c r="W2510" s="88"/>
      <c r="X2510" s="88"/>
      <c r="Y2510" s="88"/>
      <c r="Z2510" s="88"/>
      <c r="AA2510" s="88"/>
      <c r="AB2510" s="88"/>
      <c r="AC2510" s="88"/>
      <c r="AD2510" s="88"/>
      <c r="AE2510" s="88"/>
      <c r="AF2510" s="88"/>
      <c r="AG2510" s="88"/>
      <c r="AH2510" s="88"/>
      <c r="AI2510" s="88"/>
      <c r="AJ2510" s="88"/>
      <c r="AK2510" s="88"/>
      <c r="AL2510" s="88"/>
      <c r="AM2510" s="88"/>
      <c r="AN2510" s="88"/>
      <c r="AO2510" s="88"/>
      <c r="AP2510" s="88"/>
      <c r="AQ2510" s="88"/>
      <c r="AR2510" s="88"/>
      <c r="AS2510" s="88"/>
      <c r="AT2510" s="88"/>
      <c r="AU2510" s="88"/>
      <c r="AV2510" s="88"/>
      <c r="AW2510" s="88"/>
      <c r="AX2510" s="88"/>
      <c r="AY2510" s="88"/>
      <c r="AZ2510" s="88"/>
      <c r="BA2510" s="88"/>
      <c r="BB2510" s="88"/>
      <c r="BC2510" s="88"/>
      <c r="BD2510" s="88"/>
      <c r="BE2510" s="88"/>
      <c r="BF2510" s="88"/>
      <c r="BG2510" s="88"/>
      <c r="BH2510" s="88"/>
      <c r="BI2510" s="88"/>
      <c r="BJ2510" s="88"/>
      <c r="BK2510" s="88"/>
      <c r="BL2510" s="88"/>
      <c r="BM2510" s="88"/>
      <c r="BN2510" s="88"/>
      <c r="BO2510" s="88"/>
      <c r="BP2510" s="88"/>
      <c r="BQ2510" s="88"/>
      <c r="BR2510" s="88"/>
      <c r="BS2510" s="88"/>
      <c r="BT2510" s="88"/>
      <c r="BU2510" s="88"/>
      <c r="BV2510" s="88"/>
      <c r="BW2510" s="88"/>
      <c r="BX2510" s="88"/>
      <c r="BY2510" s="88"/>
      <c r="BZ2510" s="88"/>
      <c r="CA2510" s="88"/>
      <c r="CB2510" s="88"/>
      <c r="CC2510" s="88"/>
      <c r="CD2510" s="88"/>
      <c r="CE2510" s="88"/>
      <c r="CF2510" s="88"/>
      <c r="CG2510" s="88"/>
      <c r="CH2510" s="88"/>
      <c r="CI2510" s="88"/>
      <c r="CJ2510" s="88"/>
      <c r="CK2510" s="88"/>
      <c r="CL2510" s="88"/>
      <c r="CM2510" s="88"/>
      <c r="CN2510" s="88"/>
      <c r="CO2510" s="88"/>
      <c r="CP2510" s="88"/>
      <c r="CQ2510" s="88"/>
      <c r="CR2510" s="88"/>
      <c r="CS2510" s="88"/>
      <c r="CT2510" s="88"/>
      <c r="CU2510" s="88"/>
      <c r="CV2510" s="88"/>
      <c r="CW2510" s="88"/>
      <c r="CX2510" s="88"/>
      <c r="CY2510" s="88"/>
    </row>
    <row r="2511" spans="2:103" x14ac:dyDescent="0.3">
      <c r="B2511" s="87"/>
      <c r="C2511" s="87"/>
      <c r="D2511" s="144"/>
      <c r="E2511" s="144"/>
      <c r="F2511" s="87"/>
      <c r="G2511" s="88"/>
      <c r="H2511" s="88"/>
      <c r="I2511" s="88"/>
      <c r="J2511" s="87"/>
      <c r="K2511" s="87"/>
      <c r="L2511" s="87"/>
      <c r="M2511" s="87"/>
      <c r="N2511" s="87"/>
      <c r="O2511" s="88"/>
      <c r="P2511" s="88"/>
      <c r="Q2511" s="88"/>
      <c r="R2511" s="88"/>
      <c r="S2511" s="88"/>
      <c r="T2511" s="88"/>
      <c r="U2511" s="88"/>
      <c r="V2511" s="88"/>
      <c r="W2511" s="88"/>
      <c r="X2511" s="88"/>
      <c r="Y2511" s="88"/>
      <c r="Z2511" s="88"/>
      <c r="AA2511" s="88"/>
      <c r="AB2511" s="88"/>
      <c r="AC2511" s="88"/>
      <c r="AD2511" s="88"/>
      <c r="AE2511" s="88"/>
      <c r="AF2511" s="88"/>
      <c r="AG2511" s="88"/>
      <c r="AH2511" s="88"/>
      <c r="AI2511" s="88"/>
      <c r="AJ2511" s="88"/>
      <c r="AK2511" s="88"/>
      <c r="AL2511" s="88"/>
      <c r="AM2511" s="88"/>
      <c r="AN2511" s="88"/>
      <c r="AO2511" s="88"/>
      <c r="AP2511" s="88"/>
      <c r="AQ2511" s="88"/>
      <c r="AR2511" s="88"/>
      <c r="AS2511" s="88"/>
      <c r="AT2511" s="88"/>
      <c r="AU2511" s="88"/>
      <c r="AV2511" s="88"/>
      <c r="AW2511" s="88"/>
      <c r="AX2511" s="88"/>
      <c r="AY2511" s="88"/>
      <c r="AZ2511" s="88"/>
      <c r="BA2511" s="88"/>
      <c r="BB2511" s="88"/>
      <c r="BC2511" s="88"/>
      <c r="BD2511" s="88"/>
      <c r="BE2511" s="88"/>
      <c r="BF2511" s="88"/>
      <c r="BG2511" s="88"/>
      <c r="BH2511" s="88"/>
      <c r="BI2511" s="88"/>
      <c r="BJ2511" s="88"/>
      <c r="BK2511" s="88"/>
      <c r="BL2511" s="88"/>
      <c r="BM2511" s="88"/>
      <c r="BN2511" s="88"/>
      <c r="BO2511" s="88"/>
      <c r="BP2511" s="88"/>
      <c r="BQ2511" s="88"/>
      <c r="BR2511" s="88"/>
      <c r="BS2511" s="88"/>
      <c r="BT2511" s="88"/>
      <c r="BU2511" s="88"/>
      <c r="BV2511" s="88"/>
      <c r="BW2511" s="88"/>
      <c r="BX2511" s="88"/>
      <c r="BY2511" s="88"/>
      <c r="BZ2511" s="88"/>
      <c r="CA2511" s="88"/>
      <c r="CB2511" s="88"/>
      <c r="CC2511" s="88"/>
      <c r="CD2511" s="88"/>
      <c r="CE2511" s="88"/>
      <c r="CF2511" s="88"/>
      <c r="CG2511" s="88"/>
      <c r="CH2511" s="88"/>
      <c r="CI2511" s="88"/>
      <c r="CJ2511" s="88"/>
      <c r="CK2511" s="88"/>
      <c r="CL2511" s="88"/>
      <c r="CM2511" s="88"/>
      <c r="CN2511" s="88"/>
      <c r="CO2511" s="88"/>
      <c r="CP2511" s="88"/>
      <c r="CQ2511" s="88"/>
      <c r="CR2511" s="88"/>
      <c r="CS2511" s="88"/>
      <c r="CT2511" s="88"/>
      <c r="CU2511" s="88"/>
      <c r="CV2511" s="88"/>
      <c r="CW2511" s="88"/>
      <c r="CX2511" s="88"/>
      <c r="CY2511" s="88"/>
    </row>
    <row r="2512" spans="2:103" x14ac:dyDescent="0.3">
      <c r="B2512" s="87"/>
      <c r="C2512" s="87"/>
      <c r="D2512" s="144"/>
      <c r="E2512" s="144"/>
      <c r="F2512" s="87"/>
      <c r="G2512" s="88"/>
      <c r="H2512" s="88"/>
      <c r="I2512" s="88"/>
      <c r="J2512" s="87"/>
      <c r="K2512" s="87"/>
      <c r="L2512" s="87"/>
      <c r="M2512" s="87"/>
      <c r="N2512" s="87"/>
      <c r="O2512" s="88"/>
      <c r="P2512" s="88"/>
      <c r="Q2512" s="88"/>
      <c r="R2512" s="88"/>
      <c r="S2512" s="88"/>
      <c r="T2512" s="88"/>
      <c r="U2512" s="88"/>
      <c r="V2512" s="88"/>
      <c r="W2512" s="88"/>
      <c r="X2512" s="88"/>
      <c r="Y2512" s="88"/>
      <c r="Z2512" s="88"/>
      <c r="AA2512" s="88"/>
      <c r="AB2512" s="88"/>
      <c r="AC2512" s="88"/>
      <c r="AD2512" s="88"/>
      <c r="AE2512" s="88"/>
      <c r="AF2512" s="88"/>
      <c r="AG2512" s="88"/>
      <c r="AH2512" s="88"/>
      <c r="AI2512" s="88"/>
      <c r="AJ2512" s="88"/>
      <c r="AK2512" s="88"/>
      <c r="AL2512" s="88"/>
      <c r="AM2512" s="88"/>
      <c r="AN2512" s="88"/>
      <c r="AO2512" s="88"/>
      <c r="AP2512" s="88"/>
      <c r="AQ2512" s="88"/>
      <c r="AR2512" s="88"/>
      <c r="AS2512" s="88"/>
      <c r="AT2512" s="88"/>
      <c r="AU2512" s="88"/>
      <c r="AV2512" s="88"/>
      <c r="AW2512" s="88"/>
      <c r="AX2512" s="88"/>
      <c r="AY2512" s="88"/>
      <c r="AZ2512" s="88"/>
      <c r="BA2512" s="88"/>
      <c r="BB2512" s="88"/>
      <c r="BC2512" s="88"/>
      <c r="BD2512" s="88"/>
      <c r="BE2512" s="88"/>
      <c r="BF2512" s="88"/>
      <c r="BG2512" s="88"/>
      <c r="BH2512" s="88"/>
      <c r="BI2512" s="88"/>
      <c r="BJ2512" s="88"/>
      <c r="BK2512" s="88"/>
      <c r="BL2512" s="88"/>
      <c r="BM2512" s="88"/>
      <c r="BN2512" s="88"/>
      <c r="BO2512" s="88"/>
      <c r="BP2512" s="88"/>
      <c r="BQ2512" s="88"/>
      <c r="BR2512" s="88"/>
      <c r="BS2512" s="88"/>
      <c r="BT2512" s="88"/>
      <c r="BU2512" s="88"/>
      <c r="BV2512" s="88"/>
      <c r="BW2512" s="88"/>
      <c r="BX2512" s="88"/>
      <c r="BY2512" s="88"/>
      <c r="BZ2512" s="88"/>
      <c r="CA2512" s="88"/>
      <c r="CB2512" s="88"/>
      <c r="CC2512" s="88"/>
      <c r="CD2512" s="88"/>
      <c r="CE2512" s="88"/>
      <c r="CF2512" s="88"/>
      <c r="CG2512" s="88"/>
      <c r="CH2512" s="88"/>
      <c r="CI2512" s="88"/>
      <c r="CJ2512" s="88"/>
      <c r="CK2512" s="88"/>
      <c r="CL2512" s="88"/>
      <c r="CM2512" s="88"/>
      <c r="CN2512" s="88"/>
      <c r="CO2512" s="88"/>
      <c r="CP2512" s="88"/>
      <c r="CQ2512" s="88"/>
      <c r="CR2512" s="88"/>
      <c r="CS2512" s="88"/>
      <c r="CT2512" s="88"/>
      <c r="CU2512" s="88"/>
      <c r="CV2512" s="88"/>
      <c r="CW2512" s="88"/>
      <c r="CX2512" s="88"/>
      <c r="CY2512" s="88"/>
    </row>
    <row r="2513" spans="2:103" x14ac:dyDescent="0.3">
      <c r="B2513" s="87"/>
      <c r="C2513" s="87"/>
      <c r="D2513" s="144"/>
      <c r="E2513" s="144"/>
      <c r="F2513" s="87"/>
      <c r="G2513" s="88"/>
      <c r="H2513" s="88"/>
      <c r="I2513" s="88"/>
      <c r="J2513" s="87"/>
      <c r="K2513" s="87"/>
      <c r="L2513" s="87"/>
      <c r="M2513" s="87"/>
      <c r="N2513" s="87"/>
      <c r="O2513" s="88"/>
      <c r="P2513" s="88"/>
      <c r="Q2513" s="88"/>
      <c r="R2513" s="88"/>
      <c r="S2513" s="88"/>
      <c r="T2513" s="88"/>
      <c r="U2513" s="88"/>
      <c r="V2513" s="88"/>
      <c r="W2513" s="88"/>
      <c r="X2513" s="88"/>
      <c r="Y2513" s="88"/>
      <c r="Z2513" s="88"/>
      <c r="AA2513" s="88"/>
      <c r="AB2513" s="88"/>
      <c r="AC2513" s="88"/>
      <c r="AD2513" s="88"/>
      <c r="AE2513" s="88"/>
      <c r="AF2513" s="88"/>
      <c r="AG2513" s="88"/>
      <c r="AH2513" s="88"/>
      <c r="AI2513" s="88"/>
      <c r="AJ2513" s="88"/>
      <c r="AK2513" s="88"/>
      <c r="AL2513" s="88"/>
      <c r="AM2513" s="88"/>
      <c r="AN2513" s="88"/>
      <c r="AO2513" s="88"/>
      <c r="AP2513" s="88"/>
      <c r="AQ2513" s="88"/>
      <c r="AR2513" s="88"/>
      <c r="AS2513" s="88"/>
      <c r="AT2513" s="88"/>
      <c r="AU2513" s="88"/>
      <c r="AV2513" s="88"/>
      <c r="AW2513" s="88"/>
      <c r="AX2513" s="88"/>
      <c r="AY2513" s="88"/>
      <c r="AZ2513" s="88"/>
      <c r="BA2513" s="88"/>
      <c r="BB2513" s="88"/>
      <c r="BC2513" s="88"/>
      <c r="BD2513" s="88"/>
      <c r="BE2513" s="88"/>
      <c r="BF2513" s="88"/>
      <c r="BG2513" s="88"/>
      <c r="BH2513" s="88"/>
      <c r="BI2513" s="88"/>
      <c r="BJ2513" s="88"/>
      <c r="BK2513" s="88"/>
      <c r="BL2513" s="88"/>
      <c r="BM2513" s="88"/>
      <c r="BN2513" s="88"/>
      <c r="BO2513" s="88"/>
      <c r="BP2513" s="88"/>
      <c r="BQ2513" s="88"/>
      <c r="BR2513" s="88"/>
      <c r="BS2513" s="88"/>
      <c r="BT2513" s="88"/>
      <c r="BU2513" s="88"/>
      <c r="BV2513" s="88"/>
      <c r="BW2513" s="88"/>
      <c r="BX2513" s="88"/>
      <c r="BY2513" s="88"/>
      <c r="BZ2513" s="88"/>
      <c r="CA2513" s="88"/>
      <c r="CB2513" s="88"/>
      <c r="CC2513" s="88"/>
      <c r="CD2513" s="88"/>
      <c r="CE2513" s="88"/>
      <c r="CF2513" s="88"/>
      <c r="CG2513" s="88"/>
      <c r="CH2513" s="88"/>
      <c r="CI2513" s="88"/>
      <c r="CJ2513" s="88"/>
      <c r="CK2513" s="88"/>
      <c r="CL2513" s="88"/>
      <c r="CM2513" s="88"/>
      <c r="CN2513" s="88"/>
      <c r="CO2513" s="88"/>
      <c r="CP2513" s="88"/>
      <c r="CQ2513" s="88"/>
      <c r="CR2513" s="88"/>
      <c r="CS2513" s="88"/>
      <c r="CT2513" s="88"/>
      <c r="CU2513" s="88"/>
      <c r="CV2513" s="88"/>
      <c r="CW2513" s="88"/>
      <c r="CX2513" s="88"/>
      <c r="CY2513" s="88"/>
    </row>
    <row r="2514" spans="2:103" x14ac:dyDescent="0.3">
      <c r="B2514" s="87"/>
      <c r="C2514" s="87"/>
      <c r="D2514" s="144"/>
      <c r="E2514" s="144"/>
      <c r="F2514" s="87"/>
      <c r="G2514" s="88"/>
      <c r="H2514" s="88"/>
      <c r="I2514" s="88"/>
      <c r="J2514" s="87"/>
      <c r="K2514" s="87"/>
      <c r="L2514" s="87"/>
      <c r="M2514" s="87"/>
      <c r="N2514" s="87"/>
      <c r="O2514" s="88"/>
      <c r="P2514" s="88"/>
      <c r="Q2514" s="88"/>
      <c r="R2514" s="88"/>
      <c r="S2514" s="88"/>
      <c r="T2514" s="88"/>
      <c r="U2514" s="88"/>
      <c r="V2514" s="88"/>
      <c r="W2514" s="88"/>
      <c r="X2514" s="88"/>
      <c r="Y2514" s="88"/>
      <c r="Z2514" s="88"/>
      <c r="AA2514" s="88"/>
      <c r="AB2514" s="88"/>
      <c r="AC2514" s="88"/>
      <c r="AD2514" s="88"/>
      <c r="AE2514" s="88"/>
      <c r="AF2514" s="88"/>
      <c r="AG2514" s="88"/>
      <c r="AH2514" s="88"/>
      <c r="AI2514" s="88"/>
      <c r="AJ2514" s="88"/>
      <c r="AK2514" s="88"/>
      <c r="AL2514" s="88"/>
      <c r="AM2514" s="88"/>
      <c r="AN2514" s="88"/>
      <c r="AO2514" s="88"/>
      <c r="AP2514" s="88"/>
      <c r="AQ2514" s="88"/>
      <c r="AR2514" s="88"/>
      <c r="AS2514" s="88"/>
      <c r="AT2514" s="88"/>
      <c r="AU2514" s="88"/>
      <c r="AV2514" s="88"/>
      <c r="AW2514" s="88"/>
      <c r="AX2514" s="88"/>
      <c r="AY2514" s="88"/>
      <c r="AZ2514" s="88"/>
      <c r="BA2514" s="88"/>
      <c r="BB2514" s="88"/>
      <c r="BC2514" s="88"/>
      <c r="BD2514" s="88"/>
      <c r="BE2514" s="88"/>
      <c r="BF2514" s="88"/>
      <c r="BG2514" s="88"/>
      <c r="BH2514" s="88"/>
      <c r="BI2514" s="88"/>
      <c r="BJ2514" s="88"/>
      <c r="BK2514" s="88"/>
      <c r="BL2514" s="88"/>
      <c r="BM2514" s="88"/>
      <c r="BN2514" s="88"/>
      <c r="BO2514" s="88"/>
      <c r="BP2514" s="88"/>
      <c r="BQ2514" s="88"/>
      <c r="BR2514" s="88"/>
      <c r="BS2514" s="88"/>
      <c r="BT2514" s="88"/>
      <c r="BU2514" s="88"/>
      <c r="BV2514" s="88"/>
      <c r="BW2514" s="88"/>
      <c r="BX2514" s="88"/>
      <c r="BY2514" s="88"/>
      <c r="BZ2514" s="88"/>
      <c r="CA2514" s="88"/>
      <c r="CB2514" s="88"/>
      <c r="CC2514" s="88"/>
      <c r="CD2514" s="88"/>
      <c r="CE2514" s="88"/>
      <c r="CF2514" s="88"/>
      <c r="CG2514" s="88"/>
      <c r="CH2514" s="88"/>
      <c r="CI2514" s="88"/>
      <c r="CJ2514" s="88"/>
      <c r="CK2514" s="88"/>
      <c r="CL2514" s="88"/>
      <c r="CM2514" s="88"/>
      <c r="CN2514" s="88"/>
      <c r="CO2514" s="88"/>
      <c r="CP2514" s="88"/>
      <c r="CQ2514" s="88"/>
      <c r="CR2514" s="88"/>
      <c r="CS2514" s="88"/>
      <c r="CT2514" s="88"/>
      <c r="CU2514" s="88"/>
      <c r="CV2514" s="88"/>
      <c r="CW2514" s="88"/>
      <c r="CX2514" s="88"/>
      <c r="CY2514" s="88"/>
    </row>
    <row r="2515" spans="2:103" x14ac:dyDescent="0.3">
      <c r="B2515" s="87"/>
      <c r="C2515" s="87"/>
      <c r="D2515" s="144"/>
      <c r="E2515" s="144"/>
      <c r="F2515" s="87"/>
      <c r="G2515" s="88"/>
      <c r="H2515" s="88"/>
      <c r="I2515" s="88"/>
      <c r="J2515" s="87"/>
      <c r="K2515" s="87"/>
      <c r="L2515" s="87"/>
      <c r="M2515" s="87"/>
      <c r="N2515" s="87"/>
      <c r="O2515" s="88"/>
      <c r="P2515" s="88"/>
      <c r="Q2515" s="88"/>
      <c r="R2515" s="88"/>
      <c r="S2515" s="88"/>
      <c r="T2515" s="88"/>
      <c r="U2515" s="88"/>
      <c r="V2515" s="88"/>
      <c r="W2515" s="88"/>
      <c r="X2515" s="88"/>
      <c r="Y2515" s="88"/>
      <c r="Z2515" s="88"/>
      <c r="AA2515" s="88"/>
      <c r="AB2515" s="88"/>
      <c r="AC2515" s="88"/>
      <c r="AD2515" s="88"/>
      <c r="AE2515" s="88"/>
      <c r="AF2515" s="88"/>
      <c r="AG2515" s="88"/>
      <c r="AH2515" s="88"/>
      <c r="AI2515" s="88"/>
      <c r="AJ2515" s="88"/>
      <c r="AK2515" s="88"/>
      <c r="AL2515" s="88"/>
      <c r="AM2515" s="88"/>
      <c r="AN2515" s="88"/>
      <c r="AO2515" s="88"/>
      <c r="AP2515" s="88"/>
      <c r="AQ2515" s="88"/>
      <c r="AR2515" s="88"/>
      <c r="AS2515" s="88"/>
      <c r="AT2515" s="88"/>
      <c r="AU2515" s="88"/>
      <c r="AV2515" s="88"/>
      <c r="AW2515" s="88"/>
      <c r="AX2515" s="88"/>
      <c r="AY2515" s="88"/>
      <c r="AZ2515" s="88"/>
      <c r="BA2515" s="88"/>
      <c r="BB2515" s="88"/>
      <c r="BC2515" s="88"/>
      <c r="BD2515" s="88"/>
      <c r="BE2515" s="88"/>
      <c r="BF2515" s="88"/>
      <c r="BG2515" s="88"/>
      <c r="BH2515" s="88"/>
      <c r="BI2515" s="88"/>
      <c r="BJ2515" s="88"/>
      <c r="BK2515" s="88"/>
      <c r="BL2515" s="88"/>
      <c r="BM2515" s="88"/>
      <c r="BN2515" s="88"/>
      <c r="BO2515" s="88"/>
      <c r="BP2515" s="88"/>
      <c r="BQ2515" s="88"/>
      <c r="BR2515" s="88"/>
      <c r="BS2515" s="88"/>
      <c r="BT2515" s="88"/>
      <c r="BU2515" s="88"/>
      <c r="BV2515" s="88"/>
      <c r="BW2515" s="88"/>
      <c r="BX2515" s="88"/>
      <c r="BY2515" s="88"/>
      <c r="BZ2515" s="88"/>
      <c r="CA2515" s="88"/>
      <c r="CB2515" s="88"/>
      <c r="CC2515" s="88"/>
      <c r="CD2515" s="88"/>
      <c r="CE2515" s="88"/>
      <c r="CF2515" s="88"/>
      <c r="CG2515" s="88"/>
      <c r="CH2515" s="88"/>
      <c r="CI2515" s="88"/>
      <c r="CJ2515" s="88"/>
      <c r="CK2515" s="88"/>
      <c r="CL2515" s="88"/>
      <c r="CM2515" s="88"/>
      <c r="CN2515" s="88"/>
      <c r="CO2515" s="88"/>
      <c r="CP2515" s="88"/>
      <c r="CQ2515" s="88"/>
      <c r="CR2515" s="88"/>
      <c r="CS2515" s="88"/>
      <c r="CT2515" s="88"/>
      <c r="CU2515" s="88"/>
      <c r="CV2515" s="88"/>
      <c r="CW2515" s="88"/>
      <c r="CX2515" s="88"/>
      <c r="CY2515" s="88"/>
    </row>
    <row r="2516" spans="2:103" x14ac:dyDescent="0.3">
      <c r="B2516" s="87"/>
      <c r="C2516" s="87"/>
      <c r="D2516" s="144"/>
      <c r="E2516" s="144"/>
      <c r="F2516" s="87"/>
      <c r="G2516" s="88"/>
      <c r="H2516" s="88"/>
      <c r="I2516" s="88"/>
      <c r="J2516" s="87"/>
      <c r="K2516" s="87"/>
      <c r="L2516" s="87"/>
      <c r="M2516" s="87"/>
      <c r="N2516" s="87"/>
      <c r="O2516" s="88"/>
      <c r="P2516" s="88"/>
      <c r="Q2516" s="88"/>
      <c r="R2516" s="88"/>
      <c r="S2516" s="88"/>
      <c r="T2516" s="88"/>
      <c r="U2516" s="88"/>
      <c r="V2516" s="88"/>
      <c r="W2516" s="88"/>
      <c r="X2516" s="88"/>
      <c r="Y2516" s="88"/>
      <c r="Z2516" s="88"/>
      <c r="AA2516" s="88"/>
      <c r="AB2516" s="88"/>
      <c r="AC2516" s="88"/>
      <c r="AD2516" s="88"/>
      <c r="AE2516" s="88"/>
      <c r="AF2516" s="88"/>
      <c r="AG2516" s="88"/>
      <c r="AH2516" s="88"/>
      <c r="AI2516" s="88"/>
      <c r="AJ2516" s="88"/>
      <c r="AK2516" s="88"/>
      <c r="AL2516" s="88"/>
      <c r="AM2516" s="88"/>
      <c r="AN2516" s="88"/>
      <c r="AO2516" s="88"/>
      <c r="AP2516" s="88"/>
      <c r="AQ2516" s="88"/>
      <c r="AR2516" s="88"/>
      <c r="AS2516" s="88"/>
      <c r="AT2516" s="88"/>
      <c r="AU2516" s="88"/>
      <c r="AV2516" s="88"/>
      <c r="AW2516" s="88"/>
      <c r="AX2516" s="88"/>
      <c r="AY2516" s="88"/>
      <c r="AZ2516" s="88"/>
      <c r="BA2516" s="88"/>
      <c r="BB2516" s="88"/>
      <c r="BC2516" s="88"/>
      <c r="BD2516" s="88"/>
      <c r="BE2516" s="88"/>
      <c r="BF2516" s="88"/>
      <c r="BG2516" s="88"/>
      <c r="BH2516" s="88"/>
      <c r="BI2516" s="88"/>
      <c r="BJ2516" s="88"/>
      <c r="BK2516" s="88"/>
      <c r="BL2516" s="88"/>
      <c r="BM2516" s="88"/>
      <c r="BN2516" s="88"/>
      <c r="BO2516" s="88"/>
      <c r="BP2516" s="88"/>
      <c r="BQ2516" s="88"/>
      <c r="BR2516" s="88"/>
      <c r="BS2516" s="88"/>
      <c r="BT2516" s="88"/>
      <c r="BU2516" s="88"/>
      <c r="BV2516" s="88"/>
      <c r="BW2516" s="88"/>
      <c r="BX2516" s="88"/>
      <c r="BY2516" s="88"/>
      <c r="BZ2516" s="88"/>
      <c r="CA2516" s="88"/>
      <c r="CB2516" s="88"/>
      <c r="CC2516" s="88"/>
      <c r="CD2516" s="88"/>
      <c r="CE2516" s="88"/>
      <c r="CF2516" s="88"/>
      <c r="CG2516" s="88"/>
      <c r="CH2516" s="88"/>
      <c r="CI2516" s="88"/>
      <c r="CJ2516" s="88"/>
      <c r="CK2516" s="88"/>
      <c r="CL2516" s="88"/>
      <c r="CM2516" s="88"/>
      <c r="CN2516" s="88"/>
      <c r="CO2516" s="88"/>
      <c r="CP2516" s="88"/>
      <c r="CQ2516" s="88"/>
      <c r="CR2516" s="88"/>
      <c r="CS2516" s="88"/>
      <c r="CT2516" s="88"/>
      <c r="CU2516" s="88"/>
      <c r="CV2516" s="88"/>
      <c r="CW2516" s="88"/>
      <c r="CX2516" s="88"/>
      <c r="CY2516" s="88"/>
    </row>
    <row r="2517" spans="2:103" x14ac:dyDescent="0.3">
      <c r="B2517" s="87"/>
      <c r="C2517" s="87"/>
      <c r="D2517" s="144"/>
      <c r="E2517" s="144"/>
      <c r="F2517" s="87"/>
      <c r="G2517" s="88"/>
      <c r="H2517" s="88"/>
      <c r="I2517" s="88"/>
      <c r="J2517" s="87"/>
      <c r="K2517" s="87"/>
      <c r="L2517" s="87"/>
      <c r="M2517" s="87"/>
      <c r="N2517" s="87"/>
      <c r="O2517" s="88"/>
      <c r="P2517" s="88"/>
      <c r="Q2517" s="88"/>
      <c r="R2517" s="88"/>
      <c r="S2517" s="88"/>
      <c r="T2517" s="88"/>
      <c r="U2517" s="88"/>
      <c r="V2517" s="88"/>
      <c r="W2517" s="88"/>
      <c r="X2517" s="88"/>
      <c r="Y2517" s="88"/>
      <c r="Z2517" s="88"/>
      <c r="AA2517" s="88"/>
      <c r="AB2517" s="88"/>
      <c r="AC2517" s="88"/>
      <c r="AD2517" s="88"/>
      <c r="AE2517" s="88"/>
      <c r="AF2517" s="88"/>
      <c r="AG2517" s="88"/>
      <c r="AH2517" s="88"/>
      <c r="AI2517" s="88"/>
      <c r="AJ2517" s="88"/>
      <c r="AK2517" s="88"/>
      <c r="AL2517" s="88"/>
      <c r="AM2517" s="88"/>
      <c r="AN2517" s="88"/>
      <c r="AO2517" s="88"/>
      <c r="AP2517" s="88"/>
      <c r="AQ2517" s="88"/>
      <c r="AR2517" s="88"/>
      <c r="AS2517" s="88"/>
      <c r="AT2517" s="88"/>
      <c r="AU2517" s="88"/>
      <c r="AV2517" s="88"/>
      <c r="AW2517" s="88"/>
      <c r="AX2517" s="88"/>
      <c r="AY2517" s="88"/>
      <c r="AZ2517" s="88"/>
      <c r="BA2517" s="88"/>
      <c r="BB2517" s="88"/>
      <c r="BC2517" s="88"/>
      <c r="BD2517" s="88"/>
      <c r="BE2517" s="88"/>
      <c r="BF2517" s="88"/>
      <c r="BG2517" s="88"/>
      <c r="BH2517" s="88"/>
      <c r="BI2517" s="88"/>
      <c r="BJ2517" s="88"/>
      <c r="BK2517" s="88"/>
      <c r="BL2517" s="88"/>
      <c r="BM2517" s="88"/>
      <c r="BN2517" s="88"/>
      <c r="BO2517" s="88"/>
      <c r="BP2517" s="88"/>
      <c r="BQ2517" s="88"/>
      <c r="BR2517" s="88"/>
      <c r="BS2517" s="88"/>
      <c r="BT2517" s="88"/>
      <c r="BU2517" s="88"/>
      <c r="BV2517" s="88"/>
      <c r="BW2517" s="88"/>
      <c r="BX2517" s="88"/>
      <c r="BY2517" s="88"/>
      <c r="BZ2517" s="88"/>
      <c r="CA2517" s="88"/>
      <c r="CB2517" s="88"/>
      <c r="CC2517" s="88"/>
      <c r="CD2517" s="88"/>
      <c r="CE2517" s="88"/>
      <c r="CF2517" s="88"/>
      <c r="CG2517" s="88"/>
      <c r="CH2517" s="88"/>
      <c r="CI2517" s="88"/>
      <c r="CJ2517" s="88"/>
      <c r="CK2517" s="88"/>
      <c r="CL2517" s="88"/>
      <c r="CM2517" s="88"/>
      <c r="CN2517" s="88"/>
      <c r="CO2517" s="88"/>
      <c r="CP2517" s="88"/>
      <c r="CQ2517" s="88"/>
      <c r="CR2517" s="88"/>
      <c r="CS2517" s="88"/>
      <c r="CT2517" s="88"/>
      <c r="CU2517" s="88"/>
      <c r="CV2517" s="88"/>
      <c r="CW2517" s="88"/>
      <c r="CX2517" s="88"/>
      <c r="CY2517" s="88"/>
    </row>
    <row r="2518" spans="2:103" x14ac:dyDescent="0.3">
      <c r="B2518" s="87"/>
      <c r="C2518" s="87"/>
      <c r="D2518" s="144"/>
      <c r="E2518" s="144"/>
      <c r="F2518" s="87"/>
      <c r="G2518" s="88"/>
      <c r="H2518" s="88"/>
      <c r="I2518" s="88"/>
      <c r="J2518" s="87"/>
      <c r="K2518" s="87"/>
      <c r="L2518" s="87"/>
      <c r="M2518" s="87"/>
      <c r="N2518" s="87"/>
      <c r="O2518" s="88"/>
      <c r="P2518" s="88"/>
      <c r="Q2518" s="88"/>
      <c r="R2518" s="88"/>
      <c r="S2518" s="88"/>
      <c r="T2518" s="88"/>
      <c r="U2518" s="88"/>
      <c r="V2518" s="88"/>
      <c r="W2518" s="88"/>
      <c r="X2518" s="88"/>
      <c r="Y2518" s="88"/>
      <c r="Z2518" s="88"/>
      <c r="AA2518" s="88"/>
      <c r="AB2518" s="88"/>
      <c r="AC2518" s="88"/>
      <c r="AD2518" s="88"/>
      <c r="AE2518" s="88"/>
      <c r="AF2518" s="88"/>
      <c r="AG2518" s="88"/>
      <c r="AH2518" s="88"/>
      <c r="AI2518" s="88"/>
      <c r="AJ2518" s="88"/>
      <c r="AK2518" s="88"/>
      <c r="AL2518" s="88"/>
      <c r="AM2518" s="88"/>
      <c r="AN2518" s="88"/>
      <c r="AO2518" s="88"/>
      <c r="AP2518" s="88"/>
      <c r="AQ2518" s="88"/>
      <c r="AR2518" s="88"/>
      <c r="AS2518" s="88"/>
      <c r="AT2518" s="88"/>
      <c r="AU2518" s="88"/>
      <c r="AV2518" s="88"/>
      <c r="AW2518" s="88"/>
      <c r="AX2518" s="88"/>
      <c r="AY2518" s="88"/>
      <c r="AZ2518" s="88"/>
      <c r="BA2518" s="88"/>
      <c r="BB2518" s="88"/>
      <c r="BC2518" s="88"/>
      <c r="BD2518" s="88"/>
      <c r="BE2518" s="88"/>
      <c r="BF2518" s="88"/>
      <c r="BG2518" s="88"/>
      <c r="BH2518" s="88"/>
      <c r="BI2518" s="88"/>
      <c r="BJ2518" s="88"/>
      <c r="BK2518" s="88"/>
      <c r="BL2518" s="88"/>
      <c r="BM2518" s="88"/>
      <c r="BN2518" s="88"/>
      <c r="BO2518" s="88"/>
      <c r="BP2518" s="88"/>
      <c r="BQ2518" s="88"/>
      <c r="BR2518" s="88"/>
      <c r="BS2518" s="88"/>
      <c r="BT2518" s="88"/>
      <c r="BU2518" s="88"/>
      <c r="BV2518" s="88"/>
      <c r="BW2518" s="88"/>
      <c r="BX2518" s="88"/>
      <c r="BY2518" s="88"/>
      <c r="BZ2518" s="88"/>
      <c r="CA2518" s="88"/>
      <c r="CB2518" s="88"/>
      <c r="CC2518" s="88"/>
      <c r="CD2518" s="88"/>
      <c r="CE2518" s="88"/>
      <c r="CF2518" s="88"/>
      <c r="CG2518" s="88"/>
      <c r="CH2518" s="88"/>
      <c r="CI2518" s="88"/>
      <c r="CJ2518" s="88"/>
      <c r="CK2518" s="88"/>
      <c r="CL2518" s="88"/>
      <c r="CM2518" s="88"/>
      <c r="CN2518" s="88"/>
      <c r="CO2518" s="88"/>
      <c r="CP2518" s="88"/>
      <c r="CQ2518" s="88"/>
      <c r="CR2518" s="88"/>
      <c r="CS2518" s="88"/>
      <c r="CT2518" s="88"/>
      <c r="CU2518" s="88"/>
      <c r="CV2518" s="88"/>
      <c r="CW2518" s="88"/>
      <c r="CX2518" s="88"/>
      <c r="CY2518" s="88"/>
    </row>
    <row r="2519" spans="2:103" x14ac:dyDescent="0.3">
      <c r="B2519" s="87"/>
      <c r="C2519" s="87"/>
      <c r="D2519" s="144"/>
      <c r="E2519" s="144"/>
      <c r="F2519" s="87"/>
      <c r="G2519" s="88"/>
      <c r="H2519" s="88"/>
      <c r="I2519" s="88"/>
      <c r="J2519" s="87"/>
      <c r="K2519" s="87"/>
      <c r="L2519" s="87"/>
      <c r="M2519" s="87"/>
      <c r="N2519" s="87"/>
      <c r="O2519" s="88"/>
      <c r="P2519" s="88"/>
      <c r="Q2519" s="88"/>
      <c r="R2519" s="88"/>
      <c r="S2519" s="88"/>
      <c r="T2519" s="88"/>
      <c r="U2519" s="88"/>
      <c r="V2519" s="88"/>
      <c r="W2519" s="88"/>
      <c r="X2519" s="88"/>
      <c r="Y2519" s="88"/>
      <c r="Z2519" s="88"/>
      <c r="AA2519" s="88"/>
      <c r="AB2519" s="88"/>
      <c r="AC2519" s="88"/>
      <c r="AD2519" s="88"/>
      <c r="AE2519" s="88"/>
      <c r="AF2519" s="88"/>
      <c r="AG2519" s="88"/>
      <c r="AH2519" s="88"/>
      <c r="AI2519" s="88"/>
      <c r="AJ2519" s="88"/>
      <c r="AK2519" s="88"/>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8"/>
      <c r="BH2519" s="88"/>
      <c r="BI2519" s="88"/>
      <c r="BJ2519" s="88"/>
      <c r="BK2519" s="88"/>
      <c r="BL2519" s="88"/>
      <c r="BM2519" s="88"/>
      <c r="BN2519" s="88"/>
      <c r="BO2519" s="88"/>
      <c r="BP2519" s="88"/>
      <c r="BQ2519" s="88"/>
      <c r="BR2519" s="88"/>
      <c r="BS2519" s="88"/>
      <c r="BT2519" s="88"/>
      <c r="BU2519" s="88"/>
      <c r="BV2519" s="88"/>
      <c r="BW2519" s="88"/>
      <c r="BX2519" s="88"/>
      <c r="BY2519" s="88"/>
      <c r="BZ2519" s="88"/>
      <c r="CA2519" s="88"/>
      <c r="CB2519" s="88"/>
      <c r="CC2519" s="88"/>
      <c r="CD2519" s="88"/>
      <c r="CE2519" s="88"/>
      <c r="CF2519" s="88"/>
      <c r="CG2519" s="88"/>
      <c r="CH2519" s="88"/>
      <c r="CI2519" s="88"/>
      <c r="CJ2519" s="88"/>
      <c r="CK2519" s="88"/>
      <c r="CL2519" s="88"/>
      <c r="CM2519" s="88"/>
      <c r="CN2519" s="88"/>
      <c r="CO2519" s="88"/>
      <c r="CP2519" s="88"/>
      <c r="CQ2519" s="88"/>
      <c r="CR2519" s="88"/>
      <c r="CS2519" s="88"/>
      <c r="CT2519" s="88"/>
      <c r="CU2519" s="88"/>
      <c r="CV2519" s="88"/>
      <c r="CW2519" s="88"/>
      <c r="CX2519" s="88"/>
      <c r="CY2519" s="88"/>
    </row>
    <row r="2520" spans="2:103" x14ac:dyDescent="0.3">
      <c r="B2520" s="87"/>
      <c r="C2520" s="87"/>
      <c r="D2520" s="144"/>
      <c r="E2520" s="144"/>
      <c r="F2520" s="87"/>
      <c r="G2520" s="88"/>
      <c r="H2520" s="88"/>
      <c r="I2520" s="88"/>
      <c r="J2520" s="87"/>
      <c r="K2520" s="87"/>
      <c r="L2520" s="87"/>
      <c r="M2520" s="87"/>
      <c r="N2520" s="87"/>
      <c r="O2520" s="88"/>
      <c r="P2520" s="88"/>
      <c r="Q2520" s="88"/>
      <c r="R2520" s="88"/>
      <c r="S2520" s="88"/>
      <c r="T2520" s="88"/>
      <c r="U2520" s="88"/>
      <c r="V2520" s="88"/>
      <c r="W2520" s="88"/>
      <c r="X2520" s="88"/>
      <c r="Y2520" s="88"/>
      <c r="Z2520" s="88"/>
      <c r="AA2520" s="88"/>
      <c r="AB2520" s="88"/>
      <c r="AC2520" s="88"/>
      <c r="AD2520" s="88"/>
      <c r="AE2520" s="88"/>
      <c r="AF2520" s="88"/>
      <c r="AG2520" s="88"/>
      <c r="AH2520" s="88"/>
      <c r="AI2520" s="88"/>
      <c r="AJ2520" s="88"/>
      <c r="AK2520" s="88"/>
      <c r="AL2520" s="88"/>
      <c r="AM2520" s="88"/>
      <c r="AN2520" s="88"/>
      <c r="AO2520" s="88"/>
      <c r="AP2520" s="88"/>
      <c r="AQ2520" s="88"/>
      <c r="AR2520" s="88"/>
      <c r="AS2520" s="88"/>
      <c r="AT2520" s="88"/>
      <c r="AU2520" s="88"/>
      <c r="AV2520" s="88"/>
      <c r="AW2520" s="88"/>
      <c r="AX2520" s="88"/>
      <c r="AY2520" s="88"/>
      <c r="AZ2520" s="88"/>
      <c r="BA2520" s="88"/>
      <c r="BB2520" s="88"/>
      <c r="BC2520" s="88"/>
      <c r="BD2520" s="88"/>
      <c r="BE2520" s="88"/>
      <c r="BF2520" s="88"/>
      <c r="BG2520" s="88"/>
      <c r="BH2520" s="88"/>
      <c r="BI2520" s="88"/>
      <c r="BJ2520" s="88"/>
      <c r="BK2520" s="88"/>
      <c r="BL2520" s="88"/>
      <c r="BM2520" s="88"/>
      <c r="BN2520" s="88"/>
      <c r="BO2520" s="88"/>
      <c r="BP2520" s="88"/>
      <c r="BQ2520" s="88"/>
      <c r="BR2520" s="88"/>
      <c r="BS2520" s="88"/>
      <c r="BT2520" s="88"/>
      <c r="BU2520" s="88"/>
      <c r="BV2520" s="88"/>
      <c r="BW2520" s="88"/>
      <c r="BX2520" s="88"/>
      <c r="BY2520" s="88"/>
      <c r="BZ2520" s="88"/>
      <c r="CA2520" s="88"/>
      <c r="CB2520" s="88"/>
      <c r="CC2520" s="88"/>
      <c r="CD2520" s="88"/>
      <c r="CE2520" s="88"/>
      <c r="CF2520" s="88"/>
      <c r="CG2520" s="88"/>
      <c r="CH2520" s="88"/>
      <c r="CI2520" s="88"/>
      <c r="CJ2520" s="88"/>
      <c r="CK2520" s="88"/>
      <c r="CL2520" s="88"/>
      <c r="CM2520" s="88"/>
      <c r="CN2520" s="88"/>
      <c r="CO2520" s="88"/>
      <c r="CP2520" s="88"/>
      <c r="CQ2520" s="88"/>
      <c r="CR2520" s="88"/>
      <c r="CS2520" s="88"/>
      <c r="CT2520" s="88"/>
      <c r="CU2520" s="88"/>
      <c r="CV2520" s="88"/>
      <c r="CW2520" s="88"/>
      <c r="CX2520" s="88"/>
      <c r="CY2520" s="88"/>
    </row>
    <row r="2521" spans="2:103" x14ac:dyDescent="0.3">
      <c r="B2521" s="87"/>
      <c r="C2521" s="87"/>
      <c r="D2521" s="144"/>
      <c r="E2521" s="144"/>
      <c r="F2521" s="87"/>
      <c r="G2521" s="88"/>
      <c r="H2521" s="88"/>
      <c r="I2521" s="88"/>
      <c r="J2521" s="87"/>
      <c r="K2521" s="87"/>
      <c r="L2521" s="87"/>
      <c r="M2521" s="87"/>
      <c r="N2521" s="87"/>
      <c r="O2521" s="88"/>
      <c r="P2521" s="88"/>
      <c r="Q2521" s="88"/>
      <c r="R2521" s="88"/>
      <c r="S2521" s="88"/>
      <c r="T2521" s="88"/>
      <c r="U2521" s="88"/>
      <c r="V2521" s="88"/>
      <c r="W2521" s="88"/>
      <c r="X2521" s="88"/>
      <c r="Y2521" s="88"/>
      <c r="Z2521" s="88"/>
      <c r="AA2521" s="88"/>
      <c r="AB2521" s="88"/>
      <c r="AC2521" s="88"/>
      <c r="AD2521" s="88"/>
      <c r="AE2521" s="88"/>
      <c r="AF2521" s="88"/>
      <c r="AG2521" s="88"/>
      <c r="AH2521" s="88"/>
      <c r="AI2521" s="88"/>
      <c r="AJ2521" s="88"/>
      <c r="AK2521" s="88"/>
      <c r="AL2521" s="88"/>
      <c r="AM2521" s="88"/>
      <c r="AN2521" s="88"/>
      <c r="AO2521" s="88"/>
      <c r="AP2521" s="88"/>
      <c r="AQ2521" s="88"/>
      <c r="AR2521" s="88"/>
      <c r="AS2521" s="88"/>
      <c r="AT2521" s="88"/>
      <c r="AU2521" s="88"/>
      <c r="AV2521" s="88"/>
      <c r="AW2521" s="88"/>
      <c r="AX2521" s="88"/>
      <c r="AY2521" s="88"/>
      <c r="AZ2521" s="88"/>
      <c r="BA2521" s="88"/>
      <c r="BB2521" s="88"/>
      <c r="BC2521" s="88"/>
      <c r="BD2521" s="88"/>
      <c r="BE2521" s="88"/>
      <c r="BF2521" s="88"/>
      <c r="BG2521" s="88"/>
      <c r="BH2521" s="88"/>
      <c r="BI2521" s="88"/>
      <c r="BJ2521" s="88"/>
      <c r="BK2521" s="88"/>
      <c r="BL2521" s="88"/>
      <c r="BM2521" s="88"/>
      <c r="BN2521" s="88"/>
      <c r="BO2521" s="88"/>
      <c r="BP2521" s="88"/>
      <c r="BQ2521" s="88"/>
      <c r="BR2521" s="88"/>
      <c r="BS2521" s="88"/>
      <c r="BT2521" s="88"/>
      <c r="BU2521" s="88"/>
      <c r="BV2521" s="88"/>
      <c r="BW2521" s="88"/>
      <c r="BX2521" s="88"/>
      <c r="BY2521" s="88"/>
      <c r="BZ2521" s="88"/>
      <c r="CA2521" s="88"/>
      <c r="CB2521" s="88"/>
      <c r="CC2521" s="88"/>
      <c r="CD2521" s="88"/>
      <c r="CE2521" s="88"/>
      <c r="CF2521" s="88"/>
      <c r="CG2521" s="88"/>
      <c r="CH2521" s="88"/>
      <c r="CI2521" s="88"/>
      <c r="CJ2521" s="88"/>
      <c r="CK2521" s="88"/>
      <c r="CL2521" s="88"/>
      <c r="CM2521" s="88"/>
      <c r="CN2521" s="88"/>
      <c r="CO2521" s="88"/>
      <c r="CP2521" s="88"/>
      <c r="CQ2521" s="88"/>
      <c r="CR2521" s="88"/>
      <c r="CS2521" s="88"/>
      <c r="CT2521" s="88"/>
      <c r="CU2521" s="88"/>
      <c r="CV2521" s="88"/>
      <c r="CW2521" s="88"/>
      <c r="CX2521" s="88"/>
      <c r="CY2521" s="88"/>
    </row>
    <row r="2522" spans="2:103" x14ac:dyDescent="0.3">
      <c r="B2522" s="87"/>
      <c r="C2522" s="87"/>
      <c r="D2522" s="144"/>
      <c r="E2522" s="144"/>
      <c r="F2522" s="87"/>
      <c r="G2522" s="88"/>
      <c r="H2522" s="88"/>
      <c r="I2522" s="88"/>
      <c r="J2522" s="87"/>
      <c r="K2522" s="87"/>
      <c r="L2522" s="87"/>
      <c r="M2522" s="87"/>
      <c r="N2522" s="87"/>
      <c r="O2522" s="88"/>
      <c r="P2522" s="88"/>
      <c r="Q2522" s="88"/>
      <c r="R2522" s="88"/>
      <c r="S2522" s="88"/>
      <c r="T2522" s="88"/>
      <c r="U2522" s="88"/>
      <c r="V2522" s="88"/>
      <c r="W2522" s="88"/>
      <c r="X2522" s="88"/>
      <c r="Y2522" s="88"/>
      <c r="Z2522" s="88"/>
      <c r="AA2522" s="88"/>
      <c r="AB2522" s="88"/>
      <c r="AC2522" s="88"/>
      <c r="AD2522" s="88"/>
      <c r="AE2522" s="88"/>
      <c r="AF2522" s="88"/>
      <c r="AG2522" s="88"/>
      <c r="AH2522" s="88"/>
      <c r="AI2522" s="88"/>
      <c r="AJ2522" s="88"/>
      <c r="AK2522" s="88"/>
      <c r="AL2522" s="88"/>
      <c r="AM2522" s="88"/>
      <c r="AN2522" s="88"/>
      <c r="AO2522" s="88"/>
      <c r="AP2522" s="88"/>
      <c r="AQ2522" s="88"/>
      <c r="AR2522" s="88"/>
      <c r="AS2522" s="88"/>
      <c r="AT2522" s="88"/>
      <c r="AU2522" s="88"/>
      <c r="AV2522" s="88"/>
      <c r="AW2522" s="88"/>
      <c r="AX2522" s="88"/>
      <c r="AY2522" s="88"/>
      <c r="AZ2522" s="88"/>
      <c r="BA2522" s="88"/>
      <c r="BB2522" s="88"/>
      <c r="BC2522" s="88"/>
      <c r="BD2522" s="88"/>
      <c r="BE2522" s="88"/>
      <c r="BF2522" s="88"/>
      <c r="BG2522" s="88"/>
      <c r="BH2522" s="88"/>
      <c r="BI2522" s="88"/>
      <c r="BJ2522" s="88"/>
      <c r="BK2522" s="88"/>
      <c r="BL2522" s="88"/>
      <c r="BM2522" s="88"/>
      <c r="BN2522" s="88"/>
      <c r="BO2522" s="88"/>
      <c r="BP2522" s="88"/>
      <c r="BQ2522" s="88"/>
      <c r="BR2522" s="88"/>
      <c r="BS2522" s="88"/>
      <c r="BT2522" s="88"/>
      <c r="BU2522" s="88"/>
      <c r="BV2522" s="88"/>
      <c r="BW2522" s="88"/>
      <c r="BX2522" s="88"/>
      <c r="BY2522" s="88"/>
      <c r="BZ2522" s="88"/>
      <c r="CA2522" s="88"/>
      <c r="CB2522" s="88"/>
      <c r="CC2522" s="88"/>
      <c r="CD2522" s="88"/>
      <c r="CE2522" s="88"/>
      <c r="CF2522" s="88"/>
      <c r="CG2522" s="88"/>
      <c r="CH2522" s="88"/>
      <c r="CI2522" s="88"/>
      <c r="CJ2522" s="88"/>
      <c r="CK2522" s="88"/>
      <c r="CL2522" s="88"/>
      <c r="CM2522" s="88"/>
      <c r="CN2522" s="88"/>
      <c r="CO2522" s="88"/>
      <c r="CP2522" s="88"/>
      <c r="CQ2522" s="88"/>
      <c r="CR2522" s="88"/>
      <c r="CS2522" s="88"/>
      <c r="CT2522" s="88"/>
      <c r="CU2522" s="88"/>
      <c r="CV2522" s="88"/>
      <c r="CW2522" s="88"/>
      <c r="CX2522" s="88"/>
      <c r="CY2522" s="88"/>
    </row>
    <row r="2523" spans="2:103" x14ac:dyDescent="0.3">
      <c r="B2523" s="87"/>
      <c r="C2523" s="87"/>
      <c r="D2523" s="144"/>
      <c r="E2523" s="144"/>
      <c r="F2523" s="87"/>
      <c r="G2523" s="88"/>
      <c r="H2523" s="88"/>
      <c r="I2523" s="88"/>
      <c r="J2523" s="87"/>
      <c r="K2523" s="87"/>
      <c r="L2523" s="87"/>
      <c r="M2523" s="87"/>
      <c r="N2523" s="87"/>
      <c r="O2523" s="88"/>
      <c r="P2523" s="88"/>
      <c r="Q2523" s="88"/>
      <c r="R2523" s="88"/>
      <c r="S2523" s="88"/>
      <c r="T2523" s="88"/>
      <c r="U2523" s="88"/>
      <c r="V2523" s="88"/>
      <c r="W2523" s="88"/>
      <c r="X2523" s="88"/>
      <c r="Y2523" s="88"/>
      <c r="Z2523" s="88"/>
      <c r="AA2523" s="88"/>
      <c r="AB2523" s="88"/>
      <c r="AC2523" s="88"/>
      <c r="AD2523" s="88"/>
      <c r="AE2523" s="88"/>
      <c r="AF2523" s="88"/>
      <c r="AG2523" s="88"/>
      <c r="AH2523" s="88"/>
      <c r="AI2523" s="88"/>
      <c r="AJ2523" s="88"/>
      <c r="AK2523" s="88"/>
      <c r="AL2523" s="88"/>
      <c r="AM2523" s="88"/>
      <c r="AN2523" s="88"/>
      <c r="AO2523" s="88"/>
      <c r="AP2523" s="88"/>
      <c r="AQ2523" s="88"/>
      <c r="AR2523" s="88"/>
      <c r="AS2523" s="88"/>
      <c r="AT2523" s="88"/>
      <c r="AU2523" s="88"/>
      <c r="AV2523" s="88"/>
      <c r="AW2523" s="88"/>
      <c r="AX2523" s="88"/>
      <c r="AY2523" s="88"/>
      <c r="AZ2523" s="88"/>
      <c r="BA2523" s="88"/>
      <c r="BB2523" s="88"/>
      <c r="BC2523" s="88"/>
      <c r="BD2523" s="88"/>
      <c r="BE2523" s="88"/>
      <c r="BF2523" s="88"/>
      <c r="BG2523" s="88"/>
      <c r="BH2523" s="88"/>
      <c r="BI2523" s="88"/>
      <c r="BJ2523" s="88"/>
      <c r="BK2523" s="88"/>
      <c r="BL2523" s="88"/>
      <c r="BM2523" s="88"/>
      <c r="BN2523" s="88"/>
      <c r="BO2523" s="88"/>
      <c r="BP2523" s="88"/>
      <c r="BQ2523" s="88"/>
      <c r="BR2523" s="88"/>
      <c r="BS2523" s="88"/>
      <c r="BT2523" s="88"/>
      <c r="BU2523" s="88"/>
      <c r="BV2523" s="88"/>
      <c r="BW2523" s="88"/>
      <c r="BX2523" s="88"/>
      <c r="BY2523" s="88"/>
      <c r="BZ2523" s="88"/>
      <c r="CA2523" s="88"/>
      <c r="CB2523" s="88"/>
      <c r="CC2523" s="88"/>
      <c r="CD2523" s="88"/>
      <c r="CE2523" s="88"/>
      <c r="CF2523" s="88"/>
      <c r="CG2523" s="88"/>
      <c r="CH2523" s="88"/>
      <c r="CI2523" s="88"/>
      <c r="CJ2523" s="88"/>
      <c r="CK2523" s="88"/>
      <c r="CL2523" s="88"/>
      <c r="CM2523" s="88"/>
      <c r="CN2523" s="88"/>
      <c r="CO2523" s="88"/>
      <c r="CP2523" s="88"/>
      <c r="CQ2523" s="88"/>
      <c r="CR2523" s="88"/>
      <c r="CS2523" s="88"/>
      <c r="CT2523" s="88"/>
      <c r="CU2523" s="88"/>
      <c r="CV2523" s="88"/>
      <c r="CW2523" s="88"/>
      <c r="CX2523" s="88"/>
      <c r="CY2523" s="88"/>
    </row>
    <row r="2524" spans="2:103" x14ac:dyDescent="0.3">
      <c r="B2524" s="87"/>
      <c r="C2524" s="87"/>
      <c r="D2524" s="144"/>
      <c r="E2524" s="144"/>
      <c r="F2524" s="87"/>
      <c r="G2524" s="88"/>
      <c r="H2524" s="88"/>
      <c r="I2524" s="88"/>
      <c r="J2524" s="87"/>
      <c r="K2524" s="87"/>
      <c r="L2524" s="87"/>
      <c r="M2524" s="87"/>
      <c r="N2524" s="87"/>
      <c r="O2524" s="88"/>
      <c r="P2524" s="88"/>
      <c r="Q2524" s="88"/>
      <c r="R2524" s="88"/>
      <c r="S2524" s="88"/>
      <c r="T2524" s="88"/>
      <c r="U2524" s="88"/>
      <c r="V2524" s="88"/>
      <c r="W2524" s="88"/>
      <c r="X2524" s="88"/>
      <c r="Y2524" s="88"/>
      <c r="Z2524" s="88"/>
      <c r="AA2524" s="88"/>
      <c r="AB2524" s="88"/>
      <c r="AC2524" s="88"/>
      <c r="AD2524" s="88"/>
      <c r="AE2524" s="88"/>
      <c r="AF2524" s="88"/>
      <c r="AG2524" s="88"/>
      <c r="AH2524" s="88"/>
      <c r="AI2524" s="88"/>
      <c r="AJ2524" s="88"/>
      <c r="AK2524" s="88"/>
      <c r="AL2524" s="88"/>
      <c r="AM2524" s="88"/>
      <c r="AN2524" s="88"/>
      <c r="AO2524" s="88"/>
      <c r="AP2524" s="88"/>
      <c r="AQ2524" s="88"/>
      <c r="AR2524" s="88"/>
      <c r="AS2524" s="88"/>
      <c r="AT2524" s="88"/>
      <c r="AU2524" s="88"/>
      <c r="AV2524" s="88"/>
      <c r="AW2524" s="88"/>
      <c r="AX2524" s="88"/>
      <c r="AY2524" s="88"/>
      <c r="AZ2524" s="88"/>
      <c r="BA2524" s="88"/>
      <c r="BB2524" s="88"/>
      <c r="BC2524" s="88"/>
      <c r="BD2524" s="88"/>
      <c r="BE2524" s="88"/>
      <c r="BF2524" s="88"/>
      <c r="BG2524" s="88"/>
      <c r="BH2524" s="88"/>
      <c r="BI2524" s="88"/>
      <c r="BJ2524" s="88"/>
      <c r="BK2524" s="88"/>
      <c r="BL2524" s="88"/>
      <c r="BM2524" s="88"/>
      <c r="BN2524" s="88"/>
      <c r="BO2524" s="88"/>
      <c r="BP2524" s="88"/>
      <c r="BQ2524" s="88"/>
      <c r="BR2524" s="88"/>
      <c r="BS2524" s="88"/>
      <c r="BT2524" s="88"/>
      <c r="BU2524" s="88"/>
      <c r="BV2524" s="88"/>
      <c r="BW2524" s="88"/>
      <c r="BX2524" s="88"/>
      <c r="BY2524" s="88"/>
      <c r="BZ2524" s="88"/>
      <c r="CA2524" s="88"/>
      <c r="CB2524" s="88"/>
      <c r="CC2524" s="88"/>
      <c r="CD2524" s="88"/>
      <c r="CE2524" s="88"/>
      <c r="CF2524" s="88"/>
      <c r="CG2524" s="88"/>
      <c r="CH2524" s="88"/>
      <c r="CI2524" s="88"/>
      <c r="CJ2524" s="88"/>
      <c r="CK2524" s="88"/>
      <c r="CL2524" s="88"/>
      <c r="CM2524" s="88"/>
      <c r="CN2524" s="88"/>
      <c r="CO2524" s="88"/>
      <c r="CP2524" s="88"/>
      <c r="CQ2524" s="88"/>
      <c r="CR2524" s="88"/>
      <c r="CS2524" s="88"/>
      <c r="CT2524" s="88"/>
      <c r="CU2524" s="88"/>
      <c r="CV2524" s="88"/>
      <c r="CW2524" s="88"/>
      <c r="CX2524" s="88"/>
      <c r="CY2524" s="88"/>
    </row>
    <row r="2525" spans="2:103" x14ac:dyDescent="0.3">
      <c r="B2525" s="87"/>
      <c r="C2525" s="87"/>
      <c r="D2525" s="144"/>
      <c r="E2525" s="144"/>
      <c r="F2525" s="87"/>
      <c r="G2525" s="88"/>
      <c r="H2525" s="88"/>
      <c r="I2525" s="88"/>
      <c r="J2525" s="87"/>
      <c r="K2525" s="87"/>
      <c r="L2525" s="87"/>
      <c r="M2525" s="87"/>
      <c r="N2525" s="87"/>
      <c r="O2525" s="88"/>
      <c r="P2525" s="88"/>
      <c r="Q2525" s="88"/>
      <c r="R2525" s="88"/>
      <c r="S2525" s="88"/>
      <c r="T2525" s="88"/>
      <c r="U2525" s="88"/>
      <c r="V2525" s="88"/>
      <c r="W2525" s="88"/>
      <c r="X2525" s="88"/>
      <c r="Y2525" s="88"/>
      <c r="Z2525" s="88"/>
      <c r="AA2525" s="88"/>
      <c r="AB2525" s="88"/>
      <c r="AC2525" s="88"/>
      <c r="AD2525" s="88"/>
      <c r="AE2525" s="88"/>
      <c r="AF2525" s="88"/>
      <c r="AG2525" s="88"/>
      <c r="AH2525" s="88"/>
      <c r="AI2525" s="88"/>
      <c r="AJ2525" s="88"/>
      <c r="AK2525" s="88"/>
      <c r="AL2525" s="88"/>
      <c r="AM2525" s="88"/>
      <c r="AN2525" s="88"/>
      <c r="AO2525" s="88"/>
      <c r="AP2525" s="88"/>
      <c r="AQ2525" s="88"/>
      <c r="AR2525" s="88"/>
      <c r="AS2525" s="88"/>
      <c r="AT2525" s="88"/>
      <c r="AU2525" s="88"/>
      <c r="AV2525" s="88"/>
      <c r="AW2525" s="88"/>
      <c r="AX2525" s="88"/>
      <c r="AY2525" s="88"/>
      <c r="AZ2525" s="88"/>
      <c r="BA2525" s="88"/>
      <c r="BB2525" s="88"/>
      <c r="BC2525" s="88"/>
      <c r="BD2525" s="88"/>
      <c r="BE2525" s="88"/>
      <c r="BF2525" s="88"/>
      <c r="BG2525" s="88"/>
      <c r="BH2525" s="88"/>
      <c r="BI2525" s="88"/>
      <c r="BJ2525" s="88"/>
      <c r="BK2525" s="88"/>
      <c r="BL2525" s="88"/>
      <c r="BM2525" s="88"/>
      <c r="BN2525" s="88"/>
      <c r="BO2525" s="88"/>
      <c r="BP2525" s="88"/>
      <c r="BQ2525" s="88"/>
      <c r="BR2525" s="88"/>
      <c r="BS2525" s="88"/>
      <c r="BT2525" s="88"/>
      <c r="BU2525" s="88"/>
      <c r="BV2525" s="88"/>
      <c r="BW2525" s="88"/>
      <c r="BX2525" s="88"/>
      <c r="BY2525" s="88"/>
      <c r="BZ2525" s="88"/>
      <c r="CA2525" s="88"/>
      <c r="CB2525" s="88"/>
      <c r="CC2525" s="88"/>
      <c r="CD2525" s="88"/>
      <c r="CE2525" s="88"/>
      <c r="CF2525" s="88"/>
      <c r="CG2525" s="88"/>
      <c r="CH2525" s="88"/>
      <c r="CI2525" s="88"/>
      <c r="CJ2525" s="88"/>
      <c r="CK2525" s="88"/>
      <c r="CL2525" s="88"/>
      <c r="CM2525" s="88"/>
      <c r="CN2525" s="88"/>
      <c r="CO2525" s="88"/>
      <c r="CP2525" s="88"/>
      <c r="CQ2525" s="88"/>
      <c r="CR2525" s="88"/>
      <c r="CS2525" s="88"/>
      <c r="CT2525" s="88"/>
      <c r="CU2525" s="88"/>
      <c r="CV2525" s="88"/>
      <c r="CW2525" s="88"/>
      <c r="CX2525" s="88"/>
      <c r="CY2525" s="88"/>
    </row>
    <row r="2526" spans="2:103" x14ac:dyDescent="0.3">
      <c r="B2526" s="87"/>
      <c r="C2526" s="87"/>
      <c r="D2526" s="144"/>
      <c r="E2526" s="144"/>
      <c r="F2526" s="87"/>
      <c r="G2526" s="88"/>
      <c r="H2526" s="88"/>
      <c r="I2526" s="88"/>
      <c r="J2526" s="87"/>
      <c r="K2526" s="87"/>
      <c r="L2526" s="87"/>
      <c r="M2526" s="87"/>
      <c r="N2526" s="87"/>
      <c r="O2526" s="88"/>
      <c r="P2526" s="88"/>
      <c r="Q2526" s="88"/>
      <c r="R2526" s="88"/>
      <c r="S2526" s="88"/>
      <c r="T2526" s="88"/>
      <c r="U2526" s="88"/>
      <c r="V2526" s="88"/>
      <c r="W2526" s="88"/>
      <c r="X2526" s="88"/>
      <c r="Y2526" s="88"/>
      <c r="Z2526" s="88"/>
      <c r="AA2526" s="88"/>
      <c r="AB2526" s="88"/>
      <c r="AC2526" s="88"/>
      <c r="AD2526" s="88"/>
      <c r="AE2526" s="88"/>
      <c r="AF2526" s="88"/>
      <c r="AG2526" s="88"/>
      <c r="AH2526" s="88"/>
      <c r="AI2526" s="88"/>
      <c r="AJ2526" s="88"/>
      <c r="AK2526" s="88"/>
      <c r="AL2526" s="88"/>
      <c r="AM2526" s="88"/>
      <c r="AN2526" s="88"/>
      <c r="AO2526" s="88"/>
      <c r="AP2526" s="88"/>
      <c r="AQ2526" s="88"/>
      <c r="AR2526" s="88"/>
      <c r="AS2526" s="88"/>
      <c r="AT2526" s="88"/>
      <c r="AU2526" s="88"/>
      <c r="AV2526" s="88"/>
      <c r="AW2526" s="88"/>
      <c r="AX2526" s="88"/>
      <c r="AY2526" s="88"/>
      <c r="AZ2526" s="88"/>
      <c r="BA2526" s="88"/>
      <c r="BB2526" s="88"/>
      <c r="BC2526" s="88"/>
      <c r="BD2526" s="88"/>
      <c r="BE2526" s="88"/>
      <c r="BF2526" s="88"/>
      <c r="BG2526" s="88"/>
      <c r="BH2526" s="88"/>
      <c r="BI2526" s="88"/>
      <c r="BJ2526" s="88"/>
      <c r="BK2526" s="88"/>
      <c r="BL2526" s="88"/>
      <c r="BM2526" s="88"/>
      <c r="BN2526" s="88"/>
      <c r="BO2526" s="88"/>
      <c r="BP2526" s="88"/>
      <c r="BQ2526" s="88"/>
      <c r="BR2526" s="88"/>
      <c r="BS2526" s="88"/>
      <c r="BT2526" s="88"/>
      <c r="BU2526" s="88"/>
      <c r="BV2526" s="88"/>
      <c r="BW2526" s="88"/>
      <c r="BX2526" s="88"/>
      <c r="BY2526" s="88"/>
      <c r="BZ2526" s="88"/>
      <c r="CA2526" s="88"/>
      <c r="CB2526" s="88"/>
      <c r="CC2526" s="88"/>
      <c r="CD2526" s="88"/>
      <c r="CE2526" s="88"/>
      <c r="CF2526" s="88"/>
      <c r="CG2526" s="88"/>
      <c r="CH2526" s="88"/>
      <c r="CI2526" s="88"/>
      <c r="CJ2526" s="88"/>
      <c r="CK2526" s="88"/>
      <c r="CL2526" s="88"/>
      <c r="CM2526" s="88"/>
      <c r="CN2526" s="88"/>
      <c r="CO2526" s="88"/>
      <c r="CP2526" s="88"/>
      <c r="CQ2526" s="88"/>
      <c r="CR2526" s="88"/>
      <c r="CS2526" s="88"/>
      <c r="CT2526" s="88"/>
      <c r="CU2526" s="88"/>
      <c r="CV2526" s="88"/>
      <c r="CW2526" s="88"/>
      <c r="CX2526" s="88"/>
      <c r="CY2526" s="88"/>
    </row>
    <row r="2527" spans="2:103" x14ac:dyDescent="0.3">
      <c r="B2527" s="87"/>
      <c r="C2527" s="87"/>
      <c r="D2527" s="144"/>
      <c r="E2527" s="144"/>
      <c r="F2527" s="87"/>
      <c r="G2527" s="88"/>
      <c r="H2527" s="88"/>
      <c r="I2527" s="88"/>
      <c r="J2527" s="87"/>
      <c r="K2527" s="87"/>
      <c r="L2527" s="87"/>
      <c r="M2527" s="87"/>
      <c r="N2527" s="87"/>
      <c r="O2527" s="88"/>
      <c r="P2527" s="88"/>
      <c r="Q2527" s="88"/>
      <c r="R2527" s="88"/>
      <c r="S2527" s="88"/>
      <c r="T2527" s="88"/>
      <c r="U2527" s="88"/>
      <c r="V2527" s="88"/>
      <c r="W2527" s="88"/>
      <c r="X2527" s="88"/>
      <c r="Y2527" s="88"/>
      <c r="Z2527" s="88"/>
      <c r="AA2527" s="88"/>
      <c r="AB2527" s="88"/>
      <c r="AC2527" s="88"/>
      <c r="AD2527" s="88"/>
      <c r="AE2527" s="88"/>
      <c r="AF2527" s="88"/>
      <c r="AG2527" s="88"/>
      <c r="AH2527" s="88"/>
      <c r="AI2527" s="88"/>
      <c r="AJ2527" s="88"/>
      <c r="AK2527" s="88"/>
      <c r="AL2527" s="88"/>
      <c r="AM2527" s="88"/>
      <c r="AN2527" s="88"/>
      <c r="AO2527" s="88"/>
      <c r="AP2527" s="88"/>
      <c r="AQ2527" s="88"/>
      <c r="AR2527" s="88"/>
      <c r="AS2527" s="88"/>
      <c r="AT2527" s="88"/>
      <c r="AU2527" s="88"/>
      <c r="AV2527" s="88"/>
      <c r="AW2527" s="88"/>
      <c r="AX2527" s="88"/>
      <c r="AY2527" s="88"/>
      <c r="AZ2527" s="88"/>
      <c r="BA2527" s="88"/>
      <c r="BB2527" s="88"/>
      <c r="BC2527" s="88"/>
      <c r="BD2527" s="88"/>
      <c r="BE2527" s="88"/>
      <c r="BF2527" s="88"/>
      <c r="BG2527" s="88"/>
      <c r="BH2527" s="88"/>
      <c r="BI2527" s="88"/>
      <c r="BJ2527" s="88"/>
      <c r="BK2527" s="88"/>
      <c r="BL2527" s="88"/>
      <c r="BM2527" s="88"/>
      <c r="BN2527" s="88"/>
      <c r="BO2527" s="88"/>
      <c r="BP2527" s="88"/>
      <c r="BQ2527" s="88"/>
      <c r="BR2527" s="88"/>
      <c r="BS2527" s="88"/>
      <c r="BT2527" s="88"/>
      <c r="BU2527" s="88"/>
      <c r="BV2527" s="88"/>
      <c r="BW2527" s="88"/>
      <c r="BX2527" s="88"/>
      <c r="BY2527" s="88"/>
      <c r="BZ2527" s="88"/>
      <c r="CA2527" s="88"/>
      <c r="CB2527" s="88"/>
      <c r="CC2527" s="88"/>
      <c r="CD2527" s="88"/>
      <c r="CE2527" s="88"/>
      <c r="CF2527" s="88"/>
      <c r="CG2527" s="88"/>
      <c r="CH2527" s="88"/>
      <c r="CI2527" s="88"/>
      <c r="CJ2527" s="88"/>
      <c r="CK2527" s="88"/>
      <c r="CL2527" s="88"/>
      <c r="CM2527" s="88"/>
      <c r="CN2527" s="88"/>
      <c r="CO2527" s="88"/>
      <c r="CP2527" s="88"/>
      <c r="CQ2527" s="88"/>
      <c r="CR2527" s="88"/>
      <c r="CS2527" s="88"/>
      <c r="CT2527" s="88"/>
      <c r="CU2527" s="88"/>
      <c r="CV2527" s="88"/>
      <c r="CW2527" s="88"/>
      <c r="CX2527" s="88"/>
      <c r="CY2527" s="88"/>
    </row>
    <row r="2528" spans="2:103" x14ac:dyDescent="0.3">
      <c r="B2528" s="87"/>
      <c r="C2528" s="87"/>
      <c r="D2528" s="144"/>
      <c r="E2528" s="144"/>
      <c r="F2528" s="87"/>
      <c r="G2528" s="88"/>
      <c r="H2528" s="88"/>
      <c r="I2528" s="88"/>
      <c r="J2528" s="87"/>
      <c r="K2528" s="87"/>
      <c r="L2528" s="87"/>
      <c r="M2528" s="87"/>
      <c r="N2528" s="87"/>
      <c r="O2528" s="88"/>
      <c r="P2528" s="88"/>
      <c r="Q2528" s="88"/>
      <c r="R2528" s="88"/>
      <c r="S2528" s="88"/>
      <c r="T2528" s="88"/>
      <c r="U2528" s="88"/>
      <c r="V2528" s="88"/>
      <c r="W2528" s="88"/>
      <c r="X2528" s="88"/>
      <c r="Y2528" s="88"/>
      <c r="Z2528" s="88"/>
      <c r="AA2528" s="88"/>
      <c r="AB2528" s="88"/>
      <c r="AC2528" s="88"/>
      <c r="AD2528" s="88"/>
      <c r="AE2528" s="88"/>
      <c r="AF2528" s="88"/>
      <c r="AG2528" s="88"/>
      <c r="AH2528" s="88"/>
      <c r="AI2528" s="88"/>
      <c r="AJ2528" s="88"/>
      <c r="AK2528" s="88"/>
      <c r="AL2528" s="88"/>
      <c r="AM2528" s="88"/>
      <c r="AN2528" s="88"/>
      <c r="AO2528" s="88"/>
      <c r="AP2528" s="88"/>
      <c r="AQ2528" s="88"/>
      <c r="AR2528" s="88"/>
      <c r="AS2528" s="88"/>
      <c r="AT2528" s="88"/>
      <c r="AU2528" s="88"/>
      <c r="AV2528" s="88"/>
      <c r="AW2528" s="88"/>
      <c r="AX2528" s="88"/>
      <c r="AY2528" s="88"/>
      <c r="AZ2528" s="88"/>
      <c r="BA2528" s="88"/>
      <c r="BB2528" s="88"/>
      <c r="BC2528" s="88"/>
      <c r="BD2528" s="88"/>
      <c r="BE2528" s="88"/>
      <c r="BF2528" s="88"/>
      <c r="BG2528" s="88"/>
      <c r="BH2528" s="88"/>
      <c r="BI2528" s="88"/>
      <c r="BJ2528" s="88"/>
      <c r="BK2528" s="88"/>
      <c r="BL2528" s="88"/>
      <c r="BM2528" s="88"/>
      <c r="BN2528" s="88"/>
      <c r="BO2528" s="88"/>
      <c r="BP2528" s="88"/>
      <c r="BQ2528" s="88"/>
      <c r="BR2528" s="88"/>
      <c r="BS2528" s="88"/>
      <c r="BT2528" s="88"/>
      <c r="BU2528" s="88"/>
      <c r="BV2528" s="88"/>
      <c r="BW2528" s="88"/>
      <c r="BX2528" s="88"/>
      <c r="BY2528" s="88"/>
      <c r="BZ2528" s="88"/>
      <c r="CA2528" s="88"/>
      <c r="CB2528" s="88"/>
      <c r="CC2528" s="88"/>
      <c r="CD2528" s="88"/>
      <c r="CE2528" s="88"/>
      <c r="CF2528" s="88"/>
      <c r="CG2528" s="88"/>
      <c r="CH2528" s="88"/>
      <c r="CI2528" s="88"/>
      <c r="CJ2528" s="88"/>
      <c r="CK2528" s="88"/>
      <c r="CL2528" s="88"/>
      <c r="CM2528" s="88"/>
      <c r="CN2528" s="88"/>
      <c r="CO2528" s="88"/>
      <c r="CP2528" s="88"/>
      <c r="CQ2528" s="88"/>
      <c r="CR2528" s="88"/>
      <c r="CS2528" s="88"/>
      <c r="CT2528" s="88"/>
      <c r="CU2528" s="88"/>
      <c r="CV2528" s="88"/>
      <c r="CW2528" s="88"/>
      <c r="CX2528" s="88"/>
      <c r="CY2528" s="88"/>
    </row>
    <row r="2529" spans="2:103" x14ac:dyDescent="0.3">
      <c r="B2529" s="87"/>
      <c r="C2529" s="87"/>
      <c r="D2529" s="144"/>
      <c r="E2529" s="144"/>
      <c r="F2529" s="87"/>
      <c r="G2529" s="88"/>
      <c r="H2529" s="88"/>
      <c r="I2529" s="88"/>
      <c r="J2529" s="87"/>
      <c r="K2529" s="87"/>
      <c r="L2529" s="87"/>
      <c r="M2529" s="87"/>
      <c r="N2529" s="87"/>
      <c r="O2529" s="88"/>
      <c r="P2529" s="88"/>
      <c r="Q2529" s="88"/>
      <c r="R2529" s="88"/>
      <c r="S2529" s="88"/>
      <c r="T2529" s="88"/>
      <c r="U2529" s="88"/>
      <c r="V2529" s="88"/>
      <c r="W2529" s="88"/>
      <c r="X2529" s="88"/>
      <c r="Y2529" s="88"/>
      <c r="Z2529" s="88"/>
      <c r="AA2529" s="88"/>
      <c r="AB2529" s="88"/>
      <c r="AC2529" s="88"/>
      <c r="AD2529" s="88"/>
      <c r="AE2529" s="88"/>
      <c r="AF2529" s="88"/>
      <c r="AG2529" s="88"/>
      <c r="AH2529" s="88"/>
      <c r="AI2529" s="88"/>
      <c r="AJ2529" s="88"/>
      <c r="AK2529" s="88"/>
      <c r="AL2529" s="88"/>
      <c r="AM2529" s="88"/>
      <c r="AN2529" s="88"/>
      <c r="AO2529" s="88"/>
      <c r="AP2529" s="88"/>
      <c r="AQ2529" s="88"/>
      <c r="AR2529" s="88"/>
      <c r="AS2529" s="88"/>
      <c r="AT2529" s="88"/>
      <c r="AU2529" s="88"/>
      <c r="AV2529" s="88"/>
      <c r="AW2529" s="88"/>
      <c r="AX2529" s="88"/>
      <c r="AY2529" s="88"/>
      <c r="AZ2529" s="88"/>
      <c r="BA2529" s="88"/>
      <c r="BB2529" s="88"/>
      <c r="BC2529" s="88"/>
      <c r="BD2529" s="88"/>
      <c r="BE2529" s="88"/>
      <c r="BF2529" s="88"/>
      <c r="BG2529" s="88"/>
      <c r="BH2529" s="88"/>
      <c r="BI2529" s="88"/>
      <c r="BJ2529" s="88"/>
      <c r="BK2529" s="88"/>
      <c r="BL2529" s="88"/>
      <c r="BM2529" s="88"/>
      <c r="BN2529" s="88"/>
      <c r="BO2529" s="88"/>
      <c r="BP2529" s="88"/>
      <c r="BQ2529" s="88"/>
      <c r="BR2529" s="88"/>
      <c r="BS2529" s="88"/>
      <c r="BT2529" s="88"/>
      <c r="BU2529" s="88"/>
      <c r="BV2529" s="88"/>
      <c r="BW2529" s="88"/>
      <c r="BX2529" s="88"/>
      <c r="BY2529" s="88"/>
      <c r="BZ2529" s="88"/>
      <c r="CA2529" s="88"/>
      <c r="CB2529" s="88"/>
      <c r="CC2529" s="88"/>
      <c r="CD2529" s="88"/>
      <c r="CE2529" s="88"/>
      <c r="CF2529" s="88"/>
      <c r="CG2529" s="88"/>
      <c r="CH2529" s="88"/>
      <c r="CI2529" s="88"/>
      <c r="CJ2529" s="88"/>
      <c r="CK2529" s="88"/>
      <c r="CL2529" s="88"/>
      <c r="CM2529" s="88"/>
      <c r="CN2529" s="88"/>
      <c r="CO2529" s="88"/>
      <c r="CP2529" s="88"/>
      <c r="CQ2529" s="88"/>
      <c r="CR2529" s="88"/>
      <c r="CS2529" s="88"/>
      <c r="CT2529" s="88"/>
      <c r="CU2529" s="88"/>
      <c r="CV2529" s="88"/>
      <c r="CW2529" s="88"/>
      <c r="CX2529" s="88"/>
      <c r="CY2529" s="88"/>
    </row>
    <row r="2530" spans="2:103" x14ac:dyDescent="0.3">
      <c r="B2530" s="87"/>
      <c r="C2530" s="87"/>
      <c r="D2530" s="144"/>
      <c r="E2530" s="144"/>
      <c r="F2530" s="87"/>
      <c r="G2530" s="88"/>
      <c r="H2530" s="88"/>
      <c r="I2530" s="88"/>
      <c r="J2530" s="87"/>
      <c r="K2530" s="87"/>
      <c r="L2530" s="87"/>
      <c r="M2530" s="87"/>
      <c r="N2530" s="87"/>
      <c r="O2530" s="88"/>
      <c r="P2530" s="88"/>
      <c r="Q2530" s="88"/>
      <c r="R2530" s="88"/>
      <c r="S2530" s="88"/>
      <c r="T2530" s="88"/>
      <c r="U2530" s="88"/>
      <c r="V2530" s="88"/>
      <c r="W2530" s="88"/>
      <c r="X2530" s="88"/>
      <c r="Y2530" s="88"/>
      <c r="Z2530" s="88"/>
      <c r="AA2530" s="88"/>
      <c r="AB2530" s="88"/>
      <c r="AC2530" s="88"/>
      <c r="AD2530" s="88"/>
      <c r="AE2530" s="88"/>
      <c r="AF2530" s="88"/>
      <c r="AG2530" s="88"/>
      <c r="AH2530" s="88"/>
      <c r="AI2530" s="88"/>
      <c r="AJ2530" s="88"/>
      <c r="AK2530" s="88"/>
      <c r="AL2530" s="88"/>
      <c r="AM2530" s="88"/>
      <c r="AN2530" s="88"/>
      <c r="AO2530" s="88"/>
      <c r="AP2530" s="88"/>
      <c r="AQ2530" s="88"/>
      <c r="AR2530" s="88"/>
      <c r="AS2530" s="88"/>
      <c r="AT2530" s="88"/>
      <c r="AU2530" s="88"/>
      <c r="AV2530" s="88"/>
      <c r="AW2530" s="88"/>
      <c r="AX2530" s="88"/>
      <c r="AY2530" s="88"/>
      <c r="AZ2530" s="88"/>
      <c r="BA2530" s="88"/>
      <c r="BB2530" s="88"/>
      <c r="BC2530" s="88"/>
      <c r="BD2530" s="88"/>
      <c r="BE2530" s="88"/>
      <c r="BF2530" s="88"/>
      <c r="BG2530" s="88"/>
      <c r="BH2530" s="88"/>
      <c r="BI2530" s="88"/>
      <c r="BJ2530" s="88"/>
      <c r="BK2530" s="88"/>
      <c r="BL2530" s="88"/>
      <c r="BM2530" s="88"/>
      <c r="BN2530" s="88"/>
      <c r="BO2530" s="88"/>
      <c r="BP2530" s="88"/>
      <c r="BQ2530" s="88"/>
      <c r="BR2530" s="88"/>
      <c r="BS2530" s="88"/>
      <c r="BT2530" s="88"/>
      <c r="BU2530" s="88"/>
      <c r="BV2530" s="88"/>
      <c r="BW2530" s="88"/>
      <c r="BX2530" s="88"/>
      <c r="BY2530" s="88"/>
      <c r="BZ2530" s="88"/>
      <c r="CA2530" s="88"/>
      <c r="CB2530" s="88"/>
      <c r="CC2530" s="88"/>
      <c r="CD2530" s="88"/>
      <c r="CE2530" s="88"/>
      <c r="CF2530" s="88"/>
      <c r="CG2530" s="88"/>
      <c r="CH2530" s="88"/>
      <c r="CI2530" s="88"/>
      <c r="CJ2530" s="88"/>
      <c r="CK2530" s="88"/>
      <c r="CL2530" s="88"/>
      <c r="CM2530" s="88"/>
      <c r="CN2530" s="88"/>
      <c r="CO2530" s="88"/>
      <c r="CP2530" s="88"/>
      <c r="CQ2530" s="88"/>
      <c r="CR2530" s="88"/>
      <c r="CS2530" s="88"/>
      <c r="CT2530" s="88"/>
      <c r="CU2530" s="88"/>
      <c r="CV2530" s="88"/>
      <c r="CW2530" s="88"/>
      <c r="CX2530" s="88"/>
      <c r="CY2530" s="88"/>
    </row>
    <row r="2531" spans="2:103" x14ac:dyDescent="0.3">
      <c r="B2531" s="87"/>
      <c r="C2531" s="87"/>
      <c r="D2531" s="144"/>
      <c r="E2531" s="144"/>
      <c r="F2531" s="87"/>
      <c r="G2531" s="88"/>
      <c r="H2531" s="88"/>
      <c r="I2531" s="88"/>
      <c r="J2531" s="87"/>
      <c r="K2531" s="87"/>
      <c r="L2531" s="87"/>
      <c r="M2531" s="87"/>
      <c r="N2531" s="87"/>
      <c r="O2531" s="88"/>
      <c r="P2531" s="88"/>
      <c r="Q2531" s="88"/>
      <c r="R2531" s="88"/>
      <c r="S2531" s="88"/>
      <c r="T2531" s="88"/>
      <c r="U2531" s="88"/>
      <c r="V2531" s="88"/>
      <c r="W2531" s="88"/>
      <c r="X2531" s="88"/>
      <c r="Y2531" s="88"/>
      <c r="Z2531" s="88"/>
      <c r="AA2531" s="88"/>
      <c r="AB2531" s="88"/>
      <c r="AC2531" s="88"/>
      <c r="AD2531" s="88"/>
      <c r="AE2531" s="88"/>
      <c r="AF2531" s="88"/>
      <c r="AG2531" s="88"/>
      <c r="AH2531" s="88"/>
      <c r="AI2531" s="88"/>
      <c r="AJ2531" s="88"/>
      <c r="AK2531" s="88"/>
      <c r="AL2531" s="88"/>
      <c r="AM2531" s="88"/>
      <c r="AN2531" s="88"/>
      <c r="AO2531" s="88"/>
      <c r="AP2531" s="88"/>
      <c r="AQ2531" s="88"/>
      <c r="AR2531" s="88"/>
      <c r="AS2531" s="88"/>
      <c r="AT2531" s="88"/>
      <c r="AU2531" s="88"/>
      <c r="AV2531" s="88"/>
      <c r="AW2531" s="88"/>
      <c r="AX2531" s="88"/>
      <c r="AY2531" s="88"/>
      <c r="AZ2531" s="88"/>
      <c r="BA2531" s="88"/>
      <c r="BB2531" s="88"/>
      <c r="BC2531" s="88"/>
      <c r="BD2531" s="88"/>
      <c r="BE2531" s="88"/>
      <c r="BF2531" s="88"/>
      <c r="BG2531" s="88"/>
      <c r="BH2531" s="88"/>
      <c r="BI2531" s="88"/>
      <c r="BJ2531" s="88"/>
      <c r="BK2531" s="88"/>
      <c r="BL2531" s="88"/>
      <c r="BM2531" s="88"/>
      <c r="BN2531" s="88"/>
      <c r="BO2531" s="88"/>
      <c r="BP2531" s="88"/>
      <c r="BQ2531" s="88"/>
      <c r="BR2531" s="88"/>
      <c r="BS2531" s="88"/>
      <c r="BT2531" s="88"/>
      <c r="BU2531" s="88"/>
      <c r="BV2531" s="88"/>
      <c r="BW2531" s="88"/>
      <c r="BX2531" s="88"/>
      <c r="BY2531" s="88"/>
      <c r="BZ2531" s="88"/>
      <c r="CA2531" s="88"/>
      <c r="CB2531" s="88"/>
      <c r="CC2531" s="88"/>
      <c r="CD2531" s="88"/>
      <c r="CE2531" s="88"/>
      <c r="CF2531" s="88"/>
      <c r="CG2531" s="88"/>
      <c r="CH2531" s="88"/>
      <c r="CI2531" s="88"/>
      <c r="CJ2531" s="88"/>
      <c r="CK2531" s="88"/>
      <c r="CL2531" s="88"/>
      <c r="CM2531" s="88"/>
      <c r="CN2531" s="88"/>
      <c r="CO2531" s="88"/>
      <c r="CP2531" s="88"/>
      <c r="CQ2531" s="88"/>
      <c r="CR2531" s="88"/>
      <c r="CS2531" s="88"/>
      <c r="CT2531" s="88"/>
      <c r="CU2531" s="88"/>
      <c r="CV2531" s="88"/>
      <c r="CW2531" s="88"/>
      <c r="CX2531" s="88"/>
      <c r="CY2531" s="88"/>
    </row>
    <row r="2532" spans="2:103" x14ac:dyDescent="0.3">
      <c r="B2532" s="87"/>
      <c r="C2532" s="87"/>
      <c r="D2532" s="144"/>
      <c r="E2532" s="144"/>
      <c r="F2532" s="87"/>
      <c r="G2532" s="88"/>
      <c r="H2532" s="88"/>
      <c r="I2532" s="88"/>
      <c r="J2532" s="87"/>
      <c r="K2532" s="87"/>
      <c r="L2532" s="87"/>
      <c r="M2532" s="87"/>
      <c r="N2532" s="87"/>
      <c r="O2532" s="88"/>
      <c r="P2532" s="88"/>
      <c r="Q2532" s="88"/>
      <c r="R2532" s="88"/>
      <c r="S2532" s="88"/>
      <c r="T2532" s="88"/>
      <c r="U2532" s="88"/>
      <c r="V2532" s="88"/>
      <c r="W2532" s="88"/>
      <c r="X2532" s="88"/>
      <c r="Y2532" s="88"/>
      <c r="Z2532" s="88"/>
      <c r="AA2532" s="88"/>
      <c r="AB2532" s="88"/>
      <c r="AC2532" s="88"/>
      <c r="AD2532" s="88"/>
      <c r="AE2532" s="88"/>
      <c r="AF2532" s="88"/>
      <c r="AG2532" s="88"/>
      <c r="AH2532" s="88"/>
      <c r="AI2532" s="88"/>
      <c r="AJ2532" s="88"/>
      <c r="AK2532" s="88"/>
      <c r="AL2532" s="88"/>
      <c r="AM2532" s="88"/>
      <c r="AN2532" s="88"/>
      <c r="AO2532" s="88"/>
      <c r="AP2532" s="88"/>
      <c r="AQ2532" s="88"/>
      <c r="AR2532" s="88"/>
      <c r="AS2532" s="88"/>
      <c r="AT2532" s="88"/>
      <c r="AU2532" s="88"/>
      <c r="AV2532" s="88"/>
      <c r="AW2532" s="88"/>
      <c r="AX2532" s="88"/>
      <c r="AY2532" s="88"/>
      <c r="AZ2532" s="88"/>
      <c r="BA2532" s="88"/>
      <c r="BB2532" s="88"/>
      <c r="BC2532" s="88"/>
      <c r="BD2532" s="88"/>
      <c r="BE2532" s="88"/>
      <c r="BF2532" s="88"/>
      <c r="BG2532" s="88"/>
      <c r="BH2532" s="88"/>
      <c r="BI2532" s="88"/>
      <c r="BJ2532" s="88"/>
      <c r="BK2532" s="88"/>
      <c r="BL2532" s="88"/>
      <c r="BM2532" s="88"/>
      <c r="BN2532" s="88"/>
      <c r="BO2532" s="88"/>
      <c r="BP2532" s="88"/>
      <c r="BQ2532" s="88"/>
      <c r="BR2532" s="88"/>
      <c r="BS2532" s="88"/>
      <c r="BT2532" s="88"/>
      <c r="BU2532" s="88"/>
      <c r="BV2532" s="88"/>
      <c r="BW2532" s="88"/>
      <c r="BX2532" s="88"/>
      <c r="BY2532" s="88"/>
      <c r="BZ2532" s="88"/>
      <c r="CA2532" s="88"/>
      <c r="CB2532" s="88"/>
      <c r="CC2532" s="88"/>
      <c r="CD2532" s="88"/>
      <c r="CE2532" s="88"/>
      <c r="CF2532" s="88"/>
      <c r="CG2532" s="88"/>
      <c r="CH2532" s="88"/>
      <c r="CI2532" s="88"/>
      <c r="CJ2532" s="88"/>
      <c r="CK2532" s="88"/>
      <c r="CL2532" s="88"/>
      <c r="CM2532" s="88"/>
      <c r="CN2532" s="88"/>
      <c r="CO2532" s="88"/>
      <c r="CP2532" s="88"/>
      <c r="CQ2532" s="88"/>
      <c r="CR2532" s="88"/>
      <c r="CS2532" s="88"/>
      <c r="CT2532" s="88"/>
      <c r="CU2532" s="88"/>
      <c r="CV2532" s="88"/>
      <c r="CW2532" s="88"/>
      <c r="CX2532" s="88"/>
      <c r="CY2532" s="88"/>
    </row>
    <row r="2533" spans="2:103" x14ac:dyDescent="0.3">
      <c r="B2533" s="87"/>
      <c r="C2533" s="87"/>
      <c r="D2533" s="144"/>
      <c r="E2533" s="144"/>
      <c r="F2533" s="87"/>
      <c r="G2533" s="88"/>
      <c r="H2533" s="88"/>
      <c r="I2533" s="88"/>
      <c r="J2533" s="87"/>
      <c r="K2533" s="87"/>
      <c r="L2533" s="87"/>
      <c r="M2533" s="87"/>
      <c r="N2533" s="87"/>
      <c r="O2533" s="88"/>
      <c r="P2533" s="88"/>
      <c r="Q2533" s="88"/>
      <c r="R2533" s="88"/>
      <c r="S2533" s="88"/>
      <c r="T2533" s="88"/>
      <c r="U2533" s="88"/>
      <c r="V2533" s="88"/>
      <c r="W2533" s="88"/>
      <c r="X2533" s="88"/>
      <c r="Y2533" s="88"/>
      <c r="Z2533" s="88"/>
      <c r="AA2533" s="88"/>
      <c r="AB2533" s="88"/>
      <c r="AC2533" s="88"/>
      <c r="AD2533" s="88"/>
      <c r="AE2533" s="88"/>
      <c r="AF2533" s="88"/>
      <c r="AG2533" s="88"/>
      <c r="AH2533" s="88"/>
      <c r="AI2533" s="88"/>
      <c r="AJ2533" s="88"/>
      <c r="AK2533" s="88"/>
      <c r="AL2533" s="88"/>
      <c r="AM2533" s="88"/>
      <c r="AN2533" s="88"/>
      <c r="AO2533" s="88"/>
      <c r="AP2533" s="88"/>
      <c r="AQ2533" s="88"/>
      <c r="AR2533" s="88"/>
      <c r="AS2533" s="88"/>
      <c r="AT2533" s="88"/>
      <c r="AU2533" s="88"/>
      <c r="AV2533" s="88"/>
      <c r="AW2533" s="88"/>
      <c r="AX2533" s="88"/>
      <c r="AY2533" s="88"/>
      <c r="AZ2533" s="88"/>
      <c r="BA2533" s="88"/>
      <c r="BB2533" s="88"/>
      <c r="BC2533" s="88"/>
      <c r="BD2533" s="88"/>
      <c r="BE2533" s="88"/>
      <c r="BF2533" s="88"/>
      <c r="BG2533" s="88"/>
      <c r="BH2533" s="88"/>
      <c r="BI2533" s="88"/>
      <c r="BJ2533" s="88"/>
      <c r="BK2533" s="88"/>
      <c r="BL2533" s="88"/>
      <c r="BM2533" s="88"/>
      <c r="BN2533" s="88"/>
      <c r="BO2533" s="88"/>
      <c r="BP2533" s="88"/>
      <c r="BQ2533" s="88"/>
      <c r="BR2533" s="88"/>
      <c r="BS2533" s="88"/>
      <c r="BT2533" s="88"/>
      <c r="BU2533" s="88"/>
      <c r="BV2533" s="88"/>
      <c r="BW2533" s="88"/>
      <c r="BX2533" s="88"/>
      <c r="BY2533" s="88"/>
      <c r="BZ2533" s="88"/>
      <c r="CA2533" s="88"/>
      <c r="CB2533" s="88"/>
      <c r="CC2533" s="88"/>
      <c r="CD2533" s="88"/>
      <c r="CE2533" s="88"/>
      <c r="CF2533" s="88"/>
      <c r="CG2533" s="88"/>
      <c r="CH2533" s="88"/>
      <c r="CI2533" s="88"/>
      <c r="CJ2533" s="88"/>
      <c r="CK2533" s="88"/>
      <c r="CL2533" s="88"/>
      <c r="CM2533" s="88"/>
      <c r="CN2533" s="88"/>
      <c r="CO2533" s="88"/>
      <c r="CP2533" s="88"/>
      <c r="CQ2533" s="88"/>
      <c r="CR2533" s="88"/>
      <c r="CS2533" s="88"/>
      <c r="CT2533" s="88"/>
      <c r="CU2533" s="88"/>
      <c r="CV2533" s="88"/>
      <c r="CW2533" s="88"/>
      <c r="CX2533" s="88"/>
      <c r="CY2533" s="88"/>
    </row>
    <row r="2534" spans="2:103" x14ac:dyDescent="0.3">
      <c r="B2534" s="87"/>
      <c r="C2534" s="87"/>
      <c r="D2534" s="144"/>
      <c r="E2534" s="144"/>
      <c r="F2534" s="87"/>
      <c r="G2534" s="88"/>
      <c r="H2534" s="88"/>
      <c r="I2534" s="88"/>
      <c r="J2534" s="87"/>
      <c r="K2534" s="87"/>
      <c r="L2534" s="87"/>
      <c r="M2534" s="87"/>
      <c r="N2534" s="87"/>
      <c r="O2534" s="88"/>
      <c r="P2534" s="88"/>
      <c r="Q2534" s="88"/>
      <c r="R2534" s="88"/>
      <c r="S2534" s="88"/>
      <c r="T2534" s="88"/>
      <c r="U2534" s="88"/>
      <c r="V2534" s="88"/>
      <c r="W2534" s="88"/>
      <c r="X2534" s="88"/>
      <c r="Y2534" s="88"/>
      <c r="Z2534" s="88"/>
      <c r="AA2534" s="88"/>
      <c r="AB2534" s="88"/>
      <c r="AC2534" s="88"/>
      <c r="AD2534" s="88"/>
      <c r="AE2534" s="88"/>
      <c r="AF2534" s="88"/>
      <c r="AG2534" s="88"/>
      <c r="AH2534" s="88"/>
      <c r="AI2534" s="88"/>
      <c r="AJ2534" s="88"/>
      <c r="AK2534" s="88"/>
      <c r="AL2534" s="88"/>
      <c r="AM2534" s="88"/>
      <c r="AN2534" s="88"/>
      <c r="AO2534" s="88"/>
      <c r="AP2534" s="88"/>
      <c r="AQ2534" s="88"/>
      <c r="AR2534" s="88"/>
      <c r="AS2534" s="88"/>
      <c r="AT2534" s="88"/>
      <c r="AU2534" s="88"/>
      <c r="AV2534" s="88"/>
      <c r="AW2534" s="88"/>
      <c r="AX2534" s="88"/>
      <c r="AY2534" s="88"/>
      <c r="AZ2534" s="88"/>
      <c r="BA2534" s="88"/>
      <c r="BB2534" s="88"/>
      <c r="BC2534" s="88"/>
      <c r="BD2534" s="88"/>
      <c r="BE2534" s="88"/>
      <c r="BF2534" s="88"/>
      <c r="BG2534" s="88"/>
      <c r="BH2534" s="88"/>
      <c r="BI2534" s="88"/>
      <c r="BJ2534" s="88"/>
      <c r="BK2534" s="88"/>
      <c r="BL2534" s="88"/>
      <c r="BM2534" s="88"/>
      <c r="BN2534" s="88"/>
      <c r="BO2534" s="88"/>
      <c r="BP2534" s="88"/>
      <c r="BQ2534" s="88"/>
      <c r="BR2534" s="88"/>
      <c r="BS2534" s="88"/>
      <c r="BT2534" s="88"/>
      <c r="BU2534" s="88"/>
      <c r="BV2534" s="88"/>
      <c r="BW2534" s="88"/>
      <c r="BX2534" s="88"/>
      <c r="BY2534" s="88"/>
      <c r="BZ2534" s="88"/>
      <c r="CA2534" s="88"/>
      <c r="CB2534" s="88"/>
      <c r="CC2534" s="88"/>
      <c r="CD2534" s="88"/>
      <c r="CE2534" s="88"/>
      <c r="CF2534" s="88"/>
      <c r="CG2534" s="88"/>
      <c r="CH2534" s="88"/>
      <c r="CI2534" s="88"/>
      <c r="CJ2534" s="88"/>
      <c r="CK2534" s="88"/>
      <c r="CL2534" s="88"/>
      <c r="CM2534" s="88"/>
      <c r="CN2534" s="88"/>
      <c r="CO2534" s="88"/>
      <c r="CP2534" s="88"/>
      <c r="CQ2534" s="88"/>
      <c r="CR2534" s="88"/>
      <c r="CS2534" s="88"/>
      <c r="CT2534" s="88"/>
      <c r="CU2534" s="88"/>
      <c r="CV2534" s="88"/>
      <c r="CW2534" s="88"/>
      <c r="CX2534" s="88"/>
      <c r="CY2534" s="88"/>
    </row>
    <row r="2535" spans="2:103" x14ac:dyDescent="0.3">
      <c r="B2535" s="87"/>
      <c r="C2535" s="87"/>
      <c r="D2535" s="144"/>
      <c r="E2535" s="144"/>
      <c r="F2535" s="87"/>
      <c r="G2535" s="88"/>
      <c r="H2535" s="88"/>
      <c r="I2535" s="88"/>
      <c r="J2535" s="87"/>
      <c r="K2535" s="87"/>
      <c r="L2535" s="87"/>
      <c r="M2535" s="87"/>
      <c r="N2535" s="87"/>
      <c r="O2535" s="88"/>
      <c r="P2535" s="88"/>
      <c r="Q2535" s="88"/>
      <c r="R2535" s="88"/>
      <c r="S2535" s="88"/>
      <c r="T2535" s="88"/>
      <c r="U2535" s="88"/>
      <c r="V2535" s="88"/>
      <c r="W2535" s="88"/>
      <c r="X2535" s="88"/>
      <c r="Y2535" s="88"/>
      <c r="Z2535" s="88"/>
      <c r="AA2535" s="88"/>
      <c r="AB2535" s="88"/>
      <c r="AC2535" s="88"/>
      <c r="AD2535" s="88"/>
      <c r="AE2535" s="88"/>
      <c r="AF2535" s="88"/>
      <c r="AG2535" s="88"/>
      <c r="AH2535" s="88"/>
      <c r="AI2535" s="88"/>
      <c r="AJ2535" s="88"/>
      <c r="AK2535" s="88"/>
      <c r="AL2535" s="88"/>
      <c r="AM2535" s="88"/>
      <c r="AN2535" s="88"/>
      <c r="AO2535" s="88"/>
      <c r="AP2535" s="88"/>
      <c r="AQ2535" s="88"/>
      <c r="AR2535" s="88"/>
      <c r="AS2535" s="88"/>
      <c r="AT2535" s="88"/>
      <c r="AU2535" s="88"/>
      <c r="AV2535" s="88"/>
      <c r="AW2535" s="88"/>
      <c r="AX2535" s="88"/>
      <c r="AY2535" s="88"/>
      <c r="AZ2535" s="88"/>
      <c r="BA2535" s="88"/>
      <c r="BB2535" s="88"/>
      <c r="BC2535" s="88"/>
      <c r="BD2535" s="88"/>
      <c r="BE2535" s="88"/>
      <c r="BF2535" s="88"/>
      <c r="BG2535" s="88"/>
      <c r="BH2535" s="88"/>
      <c r="BI2535" s="88"/>
      <c r="BJ2535" s="88"/>
      <c r="BK2535" s="88"/>
      <c r="BL2535" s="88"/>
      <c r="BM2535" s="88"/>
      <c r="BN2535" s="88"/>
      <c r="BO2535" s="88"/>
      <c r="BP2535" s="88"/>
      <c r="BQ2535" s="88"/>
      <c r="BR2535" s="88"/>
      <c r="BS2535" s="88"/>
      <c r="BT2535" s="88"/>
      <c r="BU2535" s="88"/>
      <c r="BV2535" s="88"/>
      <c r="BW2535" s="88"/>
      <c r="BX2535" s="88"/>
      <c r="BY2535" s="88"/>
      <c r="BZ2535" s="88"/>
      <c r="CA2535" s="88"/>
      <c r="CB2535" s="88"/>
      <c r="CC2535" s="88"/>
      <c r="CD2535" s="88"/>
      <c r="CE2535" s="88"/>
      <c r="CF2535" s="88"/>
      <c r="CG2535" s="88"/>
      <c r="CH2535" s="88"/>
      <c r="CI2535" s="88"/>
      <c r="CJ2535" s="88"/>
      <c r="CK2535" s="88"/>
      <c r="CL2535" s="88"/>
      <c r="CM2535" s="88"/>
      <c r="CN2535" s="88"/>
      <c r="CO2535" s="88"/>
      <c r="CP2535" s="88"/>
      <c r="CQ2535" s="88"/>
      <c r="CR2535" s="88"/>
      <c r="CS2535" s="88"/>
      <c r="CT2535" s="88"/>
      <c r="CU2535" s="88"/>
      <c r="CV2535" s="88"/>
      <c r="CW2535" s="88"/>
      <c r="CX2535" s="88"/>
      <c r="CY2535" s="88"/>
    </row>
    <row r="2536" spans="2:103" x14ac:dyDescent="0.3">
      <c r="B2536" s="87"/>
      <c r="C2536" s="87"/>
      <c r="D2536" s="144"/>
      <c r="E2536" s="144"/>
      <c r="F2536" s="87"/>
      <c r="G2536" s="88"/>
      <c r="H2536" s="88"/>
      <c r="I2536" s="88"/>
      <c r="J2536" s="87"/>
      <c r="K2536" s="87"/>
      <c r="L2536" s="87"/>
      <c r="M2536" s="87"/>
      <c r="N2536" s="87"/>
      <c r="O2536" s="88"/>
      <c r="P2536" s="88"/>
      <c r="Q2536" s="88"/>
      <c r="R2536" s="88"/>
      <c r="S2536" s="88"/>
      <c r="T2536" s="88"/>
      <c r="U2536" s="88"/>
      <c r="V2536" s="88"/>
      <c r="W2536" s="88"/>
      <c r="X2536" s="88"/>
      <c r="Y2536" s="88"/>
      <c r="Z2536" s="88"/>
      <c r="AA2536" s="88"/>
      <c r="AB2536" s="88"/>
      <c r="AC2536" s="88"/>
      <c r="AD2536" s="88"/>
      <c r="AE2536" s="88"/>
      <c r="AF2536" s="88"/>
      <c r="AG2536" s="88"/>
      <c r="AH2536" s="88"/>
      <c r="AI2536" s="88"/>
      <c r="AJ2536" s="88"/>
      <c r="AK2536" s="88"/>
      <c r="AL2536" s="88"/>
      <c r="AM2536" s="88"/>
      <c r="AN2536" s="88"/>
      <c r="AO2536" s="88"/>
      <c r="AP2536" s="88"/>
      <c r="AQ2536" s="88"/>
      <c r="AR2536" s="88"/>
      <c r="AS2536" s="88"/>
      <c r="AT2536" s="88"/>
      <c r="AU2536" s="88"/>
      <c r="AV2536" s="88"/>
      <c r="AW2536" s="88"/>
      <c r="AX2536" s="88"/>
      <c r="AY2536" s="88"/>
      <c r="AZ2536" s="88"/>
      <c r="BA2536" s="88"/>
      <c r="BB2536" s="88"/>
      <c r="BC2536" s="88"/>
      <c r="BD2536" s="88"/>
      <c r="BE2536" s="88"/>
      <c r="BF2536" s="88"/>
      <c r="BG2536" s="88"/>
      <c r="BH2536" s="88"/>
      <c r="BI2536" s="88"/>
      <c r="BJ2536" s="88"/>
      <c r="BK2536" s="88"/>
      <c r="BL2536" s="88"/>
      <c r="BM2536" s="88"/>
      <c r="BN2536" s="88"/>
      <c r="BO2536" s="88"/>
      <c r="BP2536" s="88"/>
      <c r="BQ2536" s="88"/>
      <c r="BR2536" s="88"/>
      <c r="BS2536" s="88"/>
      <c r="BT2536" s="88"/>
      <c r="BU2536" s="88"/>
      <c r="BV2536" s="88"/>
      <c r="BW2536" s="88"/>
      <c r="BX2536" s="88"/>
      <c r="BY2536" s="88"/>
      <c r="BZ2536" s="88"/>
      <c r="CA2536" s="88"/>
      <c r="CB2536" s="88"/>
      <c r="CC2536" s="88"/>
      <c r="CD2536" s="88"/>
      <c r="CE2536" s="88"/>
      <c r="CF2536" s="88"/>
      <c r="CG2536" s="88"/>
      <c r="CH2536" s="88"/>
      <c r="CI2536" s="88"/>
      <c r="CJ2536" s="88"/>
      <c r="CK2536" s="88"/>
      <c r="CL2536" s="88"/>
      <c r="CM2536" s="88"/>
      <c r="CN2536" s="88"/>
      <c r="CO2536" s="88"/>
      <c r="CP2536" s="88"/>
      <c r="CQ2536" s="88"/>
      <c r="CR2536" s="88"/>
      <c r="CS2536" s="88"/>
      <c r="CT2536" s="88"/>
      <c r="CU2536" s="88"/>
      <c r="CV2536" s="88"/>
      <c r="CW2536" s="88"/>
      <c r="CX2536" s="88"/>
      <c r="CY2536" s="88"/>
    </row>
    <row r="2537" spans="2:103" x14ac:dyDescent="0.3">
      <c r="B2537" s="87"/>
      <c r="C2537" s="87"/>
      <c r="D2537" s="144"/>
      <c r="E2537" s="144"/>
      <c r="F2537" s="87"/>
      <c r="G2537" s="88"/>
      <c r="H2537" s="88"/>
      <c r="I2537" s="88"/>
      <c r="J2537" s="87"/>
      <c r="K2537" s="87"/>
      <c r="L2537" s="87"/>
      <c r="M2537" s="87"/>
      <c r="N2537" s="87"/>
      <c r="O2537" s="88"/>
      <c r="P2537" s="88"/>
      <c r="Q2537" s="88"/>
      <c r="R2537" s="88"/>
      <c r="S2537" s="88"/>
      <c r="T2537" s="88"/>
      <c r="U2537" s="88"/>
      <c r="V2537" s="88"/>
      <c r="W2537" s="88"/>
      <c r="X2537" s="88"/>
      <c r="Y2537" s="88"/>
      <c r="Z2537" s="88"/>
      <c r="AA2537" s="88"/>
      <c r="AB2537" s="88"/>
      <c r="AC2537" s="88"/>
      <c r="AD2537" s="88"/>
      <c r="AE2537" s="88"/>
      <c r="AF2537" s="88"/>
      <c r="AG2537" s="88"/>
      <c r="AH2537" s="88"/>
      <c r="AI2537" s="88"/>
      <c r="AJ2537" s="88"/>
      <c r="AK2537" s="88"/>
      <c r="AL2537" s="88"/>
      <c r="AM2537" s="88"/>
      <c r="AN2537" s="88"/>
      <c r="AO2537" s="88"/>
      <c r="AP2537" s="88"/>
      <c r="AQ2537" s="88"/>
      <c r="AR2537" s="88"/>
      <c r="AS2537" s="88"/>
      <c r="AT2537" s="88"/>
      <c r="AU2537" s="88"/>
      <c r="AV2537" s="88"/>
      <c r="AW2537" s="88"/>
      <c r="AX2537" s="88"/>
      <c r="AY2537" s="88"/>
      <c r="AZ2537" s="88"/>
      <c r="BA2537" s="88"/>
      <c r="BB2537" s="88"/>
      <c r="BC2537" s="88"/>
      <c r="BD2537" s="88"/>
      <c r="BE2537" s="88"/>
      <c r="BF2537" s="88"/>
      <c r="BG2537" s="88"/>
      <c r="BH2537" s="88"/>
      <c r="BI2537" s="88"/>
      <c r="BJ2537" s="88"/>
      <c r="BK2537" s="88"/>
      <c r="BL2537" s="88"/>
      <c r="BM2537" s="88"/>
      <c r="BN2537" s="88"/>
      <c r="BO2537" s="88"/>
      <c r="BP2537" s="88"/>
      <c r="BQ2537" s="88"/>
      <c r="BR2537" s="88"/>
      <c r="BS2537" s="88"/>
      <c r="BT2537" s="88"/>
      <c r="BU2537" s="88"/>
      <c r="BV2537" s="88"/>
      <c r="BW2537" s="88"/>
      <c r="BX2537" s="88"/>
      <c r="BY2537" s="88"/>
      <c r="BZ2537" s="88"/>
      <c r="CA2537" s="88"/>
      <c r="CB2537" s="88"/>
      <c r="CC2537" s="88"/>
      <c r="CD2537" s="88"/>
      <c r="CE2537" s="88"/>
      <c r="CF2537" s="88"/>
      <c r="CG2537" s="88"/>
      <c r="CH2537" s="88"/>
      <c r="CI2537" s="88"/>
      <c r="CJ2537" s="88"/>
      <c r="CK2537" s="88"/>
      <c r="CL2537" s="88"/>
      <c r="CM2537" s="88"/>
      <c r="CN2537" s="88"/>
      <c r="CO2537" s="88"/>
      <c r="CP2537" s="88"/>
      <c r="CQ2537" s="88"/>
      <c r="CR2537" s="88"/>
      <c r="CS2537" s="88"/>
      <c r="CT2537" s="88"/>
      <c r="CU2537" s="88"/>
      <c r="CV2537" s="88"/>
      <c r="CW2537" s="88"/>
      <c r="CX2537" s="88"/>
      <c r="CY2537" s="88"/>
    </row>
    <row r="2538" spans="2:103" x14ac:dyDescent="0.3">
      <c r="B2538" s="87"/>
      <c r="C2538" s="87"/>
      <c r="D2538" s="144"/>
      <c r="E2538" s="144"/>
      <c r="F2538" s="87"/>
      <c r="G2538" s="88"/>
      <c r="H2538" s="88"/>
      <c r="I2538" s="88"/>
      <c r="J2538" s="87"/>
      <c r="K2538" s="87"/>
      <c r="L2538" s="87"/>
      <c r="M2538" s="87"/>
      <c r="N2538" s="87"/>
      <c r="O2538" s="88"/>
      <c r="P2538" s="88"/>
      <c r="Q2538" s="88"/>
      <c r="R2538" s="88"/>
      <c r="S2538" s="88"/>
      <c r="T2538" s="88"/>
      <c r="U2538" s="88"/>
      <c r="V2538" s="88"/>
      <c r="W2538" s="88"/>
      <c r="X2538" s="88"/>
      <c r="Y2538" s="88"/>
      <c r="Z2538" s="88"/>
      <c r="AA2538" s="88"/>
      <c r="AB2538" s="88"/>
      <c r="AC2538" s="88"/>
      <c r="AD2538" s="88"/>
      <c r="AE2538" s="88"/>
      <c r="AF2538" s="88"/>
      <c r="AG2538" s="88"/>
      <c r="AH2538" s="88"/>
      <c r="AI2538" s="88"/>
      <c r="AJ2538" s="88"/>
      <c r="AK2538" s="88"/>
      <c r="AL2538" s="88"/>
      <c r="AM2538" s="88"/>
      <c r="AN2538" s="88"/>
      <c r="AO2538" s="88"/>
      <c r="AP2538" s="88"/>
      <c r="AQ2538" s="88"/>
      <c r="AR2538" s="88"/>
      <c r="AS2538" s="88"/>
      <c r="AT2538" s="88"/>
      <c r="AU2538" s="88"/>
      <c r="AV2538" s="88"/>
      <c r="AW2538" s="88"/>
      <c r="AX2538" s="88"/>
      <c r="AY2538" s="88"/>
      <c r="AZ2538" s="88"/>
      <c r="BA2538" s="88"/>
      <c r="BB2538" s="88"/>
      <c r="BC2538" s="88"/>
      <c r="BD2538" s="88"/>
      <c r="BE2538" s="88"/>
      <c r="BF2538" s="88"/>
      <c r="BG2538" s="88"/>
      <c r="BH2538" s="88"/>
      <c r="BI2538" s="88"/>
      <c r="BJ2538" s="88"/>
      <c r="BK2538" s="88"/>
      <c r="BL2538" s="88"/>
      <c r="BM2538" s="88"/>
      <c r="BN2538" s="88"/>
      <c r="BO2538" s="88"/>
      <c r="BP2538" s="88"/>
      <c r="BQ2538" s="88"/>
      <c r="BR2538" s="88"/>
      <c r="BS2538" s="88"/>
      <c r="BT2538" s="88"/>
      <c r="BU2538" s="88"/>
      <c r="BV2538" s="88"/>
      <c r="BW2538" s="88"/>
      <c r="BX2538" s="88"/>
      <c r="BY2538" s="88"/>
      <c r="BZ2538" s="88"/>
      <c r="CA2538" s="88"/>
      <c r="CB2538" s="88"/>
      <c r="CC2538" s="88"/>
      <c r="CD2538" s="88"/>
      <c r="CE2538" s="88"/>
      <c r="CF2538" s="88"/>
      <c r="CG2538" s="88"/>
      <c r="CH2538" s="88"/>
      <c r="CI2538" s="88"/>
      <c r="CJ2538" s="88"/>
      <c r="CK2538" s="88"/>
      <c r="CL2538" s="88"/>
      <c r="CM2538" s="88"/>
      <c r="CN2538" s="88"/>
      <c r="CO2538" s="88"/>
      <c r="CP2538" s="88"/>
      <c r="CQ2538" s="88"/>
      <c r="CR2538" s="88"/>
      <c r="CS2538" s="88"/>
      <c r="CT2538" s="88"/>
      <c r="CU2538" s="88"/>
      <c r="CV2538" s="88"/>
      <c r="CW2538" s="88"/>
      <c r="CX2538" s="88"/>
      <c r="CY2538" s="88"/>
    </row>
    <row r="2539" spans="2:103" x14ac:dyDescent="0.3">
      <c r="B2539" s="87"/>
      <c r="C2539" s="87"/>
      <c r="D2539" s="144"/>
      <c r="E2539" s="144"/>
      <c r="F2539" s="87"/>
      <c r="G2539" s="88"/>
      <c r="H2539" s="88"/>
      <c r="I2539" s="88"/>
      <c r="J2539" s="87"/>
      <c r="K2539" s="87"/>
      <c r="L2539" s="87"/>
      <c r="M2539" s="87"/>
      <c r="N2539" s="87"/>
      <c r="O2539" s="88"/>
      <c r="P2539" s="88"/>
      <c r="Q2539" s="88"/>
      <c r="R2539" s="88"/>
      <c r="S2539" s="88"/>
      <c r="T2539" s="88"/>
      <c r="U2539" s="88"/>
      <c r="V2539" s="88"/>
      <c r="W2539" s="88"/>
      <c r="X2539" s="88"/>
      <c r="Y2539" s="88"/>
      <c r="Z2539" s="88"/>
      <c r="AA2539" s="88"/>
      <c r="AB2539" s="88"/>
      <c r="AC2539" s="88"/>
      <c r="AD2539" s="88"/>
      <c r="AE2539" s="88"/>
      <c r="AF2539" s="88"/>
      <c r="AG2539" s="88"/>
      <c r="AH2539" s="88"/>
      <c r="AI2539" s="88"/>
      <c r="AJ2539" s="88"/>
      <c r="AK2539" s="88"/>
      <c r="AL2539" s="88"/>
      <c r="AM2539" s="88"/>
      <c r="AN2539" s="88"/>
      <c r="AO2539" s="88"/>
      <c r="AP2539" s="88"/>
      <c r="AQ2539" s="88"/>
      <c r="AR2539" s="88"/>
      <c r="AS2539" s="88"/>
      <c r="AT2539" s="88"/>
      <c r="AU2539" s="88"/>
      <c r="AV2539" s="88"/>
      <c r="AW2539" s="88"/>
      <c r="AX2539" s="88"/>
      <c r="AY2539" s="88"/>
      <c r="AZ2539" s="88"/>
      <c r="BA2539" s="88"/>
      <c r="BB2539" s="88"/>
      <c r="BC2539" s="88"/>
      <c r="BD2539" s="88"/>
      <c r="BE2539" s="88"/>
      <c r="BF2539" s="88"/>
      <c r="BG2539" s="88"/>
      <c r="BH2539" s="88"/>
      <c r="BI2539" s="88"/>
      <c r="BJ2539" s="88"/>
      <c r="BK2539" s="88"/>
      <c r="BL2539" s="88"/>
      <c r="BM2539" s="88"/>
      <c r="BN2539" s="88"/>
      <c r="BO2539" s="88"/>
      <c r="BP2539" s="88"/>
      <c r="BQ2539" s="88"/>
      <c r="BR2539" s="88"/>
      <c r="BS2539" s="88"/>
      <c r="BT2539" s="88"/>
      <c r="BU2539" s="88"/>
      <c r="BV2539" s="88"/>
      <c r="BW2539" s="88"/>
      <c r="BX2539" s="88"/>
      <c r="BY2539" s="88"/>
      <c r="BZ2539" s="88"/>
      <c r="CA2539" s="88"/>
      <c r="CB2539" s="88"/>
      <c r="CC2539" s="88"/>
      <c r="CD2539" s="88"/>
      <c r="CE2539" s="88"/>
      <c r="CF2539" s="88"/>
      <c r="CG2539" s="88"/>
      <c r="CH2539" s="88"/>
      <c r="CI2539" s="88"/>
      <c r="CJ2539" s="88"/>
      <c r="CK2539" s="88"/>
      <c r="CL2539" s="88"/>
      <c r="CM2539" s="88"/>
      <c r="CN2539" s="88"/>
      <c r="CO2539" s="88"/>
      <c r="CP2539" s="88"/>
      <c r="CQ2539" s="88"/>
      <c r="CR2539" s="88"/>
      <c r="CS2539" s="88"/>
      <c r="CT2539" s="88"/>
      <c r="CU2539" s="88"/>
      <c r="CV2539" s="88"/>
      <c r="CW2539" s="88"/>
      <c r="CX2539" s="88"/>
      <c r="CY2539" s="88"/>
    </row>
    <row r="2540" spans="2:103" x14ac:dyDescent="0.3">
      <c r="B2540" s="87"/>
      <c r="C2540" s="87"/>
      <c r="D2540" s="144"/>
      <c r="E2540" s="144"/>
      <c r="F2540" s="87"/>
      <c r="G2540" s="88"/>
      <c r="H2540" s="88"/>
      <c r="I2540" s="88"/>
      <c r="J2540" s="87"/>
      <c r="K2540" s="87"/>
      <c r="L2540" s="87"/>
      <c r="M2540" s="87"/>
      <c r="N2540" s="87"/>
      <c r="O2540" s="88"/>
      <c r="P2540" s="88"/>
      <c r="Q2540" s="88"/>
      <c r="R2540" s="88"/>
      <c r="S2540" s="88"/>
      <c r="T2540" s="88"/>
      <c r="U2540" s="88"/>
      <c r="V2540" s="88"/>
      <c r="W2540" s="88"/>
      <c r="X2540" s="88"/>
      <c r="Y2540" s="88"/>
      <c r="Z2540" s="88"/>
      <c r="AA2540" s="88"/>
      <c r="AB2540" s="88"/>
      <c r="AC2540" s="88"/>
      <c r="AD2540" s="88"/>
      <c r="AE2540" s="88"/>
      <c r="AF2540" s="88"/>
      <c r="AG2540" s="88"/>
      <c r="AH2540" s="88"/>
      <c r="AI2540" s="88"/>
      <c r="AJ2540" s="88"/>
      <c r="AK2540" s="88"/>
      <c r="AL2540" s="88"/>
      <c r="AM2540" s="88"/>
      <c r="AN2540" s="88"/>
      <c r="AO2540" s="88"/>
      <c r="AP2540" s="88"/>
      <c r="AQ2540" s="88"/>
      <c r="AR2540" s="88"/>
      <c r="AS2540" s="88"/>
      <c r="AT2540" s="88"/>
      <c r="AU2540" s="88"/>
      <c r="AV2540" s="88"/>
      <c r="AW2540" s="88"/>
      <c r="AX2540" s="88"/>
      <c r="AY2540" s="88"/>
      <c r="AZ2540" s="88"/>
      <c r="BA2540" s="88"/>
      <c r="BB2540" s="88"/>
      <c r="BC2540" s="88"/>
      <c r="BD2540" s="88"/>
      <c r="BE2540" s="88"/>
      <c r="BF2540" s="88"/>
      <c r="BG2540" s="88"/>
      <c r="BH2540" s="88"/>
      <c r="BI2540" s="88"/>
      <c r="BJ2540" s="88"/>
      <c r="BK2540" s="88"/>
      <c r="BL2540" s="88"/>
      <c r="BM2540" s="88"/>
      <c r="BN2540" s="88"/>
      <c r="BO2540" s="88"/>
      <c r="BP2540" s="88"/>
      <c r="BQ2540" s="88"/>
      <c r="BR2540" s="88"/>
      <c r="BS2540" s="88"/>
      <c r="BT2540" s="88"/>
      <c r="BU2540" s="88"/>
      <c r="BV2540" s="88"/>
      <c r="BW2540" s="88"/>
      <c r="BX2540" s="88"/>
      <c r="BY2540" s="88"/>
      <c r="BZ2540" s="88"/>
      <c r="CA2540" s="88"/>
      <c r="CB2540" s="88"/>
      <c r="CC2540" s="88"/>
      <c r="CD2540" s="88"/>
      <c r="CE2540" s="88"/>
      <c r="CF2540" s="88"/>
      <c r="CG2540" s="88"/>
      <c r="CH2540" s="88"/>
      <c r="CI2540" s="88"/>
      <c r="CJ2540" s="88"/>
      <c r="CK2540" s="88"/>
      <c r="CL2540" s="88"/>
      <c r="CM2540" s="88"/>
      <c r="CN2540" s="88"/>
      <c r="CO2540" s="88"/>
      <c r="CP2540" s="88"/>
      <c r="CQ2540" s="88"/>
      <c r="CR2540" s="88"/>
      <c r="CS2540" s="88"/>
      <c r="CT2540" s="88"/>
      <c r="CU2540" s="88"/>
      <c r="CV2540" s="88"/>
      <c r="CW2540" s="88"/>
      <c r="CX2540" s="88"/>
      <c r="CY2540" s="88"/>
    </row>
    <row r="2541" spans="2:103" x14ac:dyDescent="0.3">
      <c r="B2541" s="87"/>
      <c r="C2541" s="87"/>
      <c r="D2541" s="144"/>
      <c r="E2541" s="144"/>
      <c r="F2541" s="87"/>
      <c r="G2541" s="88"/>
      <c r="H2541" s="88"/>
      <c r="I2541" s="88"/>
      <c r="J2541" s="87"/>
      <c r="K2541" s="87"/>
      <c r="L2541" s="87"/>
      <c r="M2541" s="87"/>
      <c r="N2541" s="87"/>
      <c r="O2541" s="88"/>
      <c r="P2541" s="88"/>
      <c r="Q2541" s="88"/>
      <c r="R2541" s="88"/>
      <c r="S2541" s="88"/>
      <c r="T2541" s="88"/>
      <c r="U2541" s="88"/>
      <c r="V2541" s="88"/>
      <c r="W2541" s="88"/>
      <c r="X2541" s="88"/>
      <c r="Y2541" s="88"/>
      <c r="Z2541" s="88"/>
      <c r="AA2541" s="88"/>
      <c r="AB2541" s="88"/>
      <c r="AC2541" s="88"/>
      <c r="AD2541" s="88"/>
      <c r="AE2541" s="88"/>
      <c r="AF2541" s="88"/>
      <c r="AG2541" s="88"/>
      <c r="AH2541" s="88"/>
      <c r="AI2541" s="88"/>
      <c r="AJ2541" s="88"/>
      <c r="AK2541" s="88"/>
      <c r="AL2541" s="88"/>
      <c r="AM2541" s="88"/>
      <c r="AN2541" s="88"/>
      <c r="AO2541" s="88"/>
      <c r="AP2541" s="88"/>
      <c r="AQ2541" s="88"/>
      <c r="AR2541" s="88"/>
      <c r="AS2541" s="88"/>
      <c r="AT2541" s="88"/>
      <c r="AU2541" s="88"/>
      <c r="AV2541" s="88"/>
      <c r="AW2541" s="88"/>
      <c r="AX2541" s="88"/>
      <c r="AY2541" s="88"/>
      <c r="AZ2541" s="88"/>
      <c r="BA2541" s="88"/>
      <c r="BB2541" s="88"/>
      <c r="BC2541" s="88"/>
      <c r="BD2541" s="88"/>
      <c r="BE2541" s="88"/>
      <c r="BF2541" s="88"/>
      <c r="BG2541" s="88"/>
      <c r="BH2541" s="88"/>
      <c r="BI2541" s="88"/>
      <c r="BJ2541" s="88"/>
      <c r="BK2541" s="88"/>
      <c r="BL2541" s="88"/>
      <c r="BM2541" s="88"/>
      <c r="BN2541" s="88"/>
      <c r="BO2541" s="88"/>
      <c r="BP2541" s="88"/>
      <c r="BQ2541" s="88"/>
      <c r="BR2541" s="88"/>
      <c r="BS2541" s="88"/>
      <c r="BT2541" s="88"/>
      <c r="BU2541" s="88"/>
      <c r="BV2541" s="88"/>
      <c r="BW2541" s="88"/>
      <c r="BX2541" s="88"/>
      <c r="BY2541" s="88"/>
      <c r="BZ2541" s="88"/>
      <c r="CA2541" s="88"/>
      <c r="CB2541" s="88"/>
      <c r="CC2541" s="88"/>
      <c r="CD2541" s="88"/>
      <c r="CE2541" s="88"/>
      <c r="CF2541" s="88"/>
      <c r="CG2541" s="88"/>
      <c r="CH2541" s="88"/>
      <c r="CI2541" s="88"/>
      <c r="CJ2541" s="88"/>
      <c r="CK2541" s="88"/>
      <c r="CL2541" s="88"/>
      <c r="CM2541" s="88"/>
      <c r="CN2541" s="88"/>
      <c r="CO2541" s="88"/>
      <c r="CP2541" s="88"/>
      <c r="CQ2541" s="88"/>
      <c r="CR2541" s="88"/>
      <c r="CS2541" s="88"/>
      <c r="CT2541" s="88"/>
      <c r="CU2541" s="88"/>
      <c r="CV2541" s="88"/>
      <c r="CW2541" s="88"/>
      <c r="CX2541" s="88"/>
      <c r="CY2541" s="88"/>
    </row>
    <row r="2542" spans="2:103" x14ac:dyDescent="0.3">
      <c r="B2542" s="87"/>
      <c r="C2542" s="87"/>
      <c r="D2542" s="144"/>
      <c r="E2542" s="144"/>
      <c r="F2542" s="87"/>
      <c r="G2542" s="88"/>
      <c r="H2542" s="88"/>
      <c r="I2542" s="88"/>
      <c r="J2542" s="87"/>
      <c r="K2542" s="87"/>
      <c r="L2542" s="87"/>
      <c r="M2542" s="87"/>
      <c r="N2542" s="87"/>
      <c r="O2542" s="88"/>
      <c r="P2542" s="88"/>
      <c r="Q2542" s="88"/>
      <c r="R2542" s="88"/>
      <c r="S2542" s="88"/>
      <c r="T2542" s="88"/>
      <c r="U2542" s="88"/>
      <c r="V2542" s="88"/>
      <c r="W2542" s="88"/>
      <c r="X2542" s="88"/>
      <c r="Y2542" s="88"/>
      <c r="Z2542" s="88"/>
      <c r="AA2542" s="88"/>
      <c r="AB2542" s="88"/>
      <c r="AC2542" s="88"/>
      <c r="AD2542" s="88"/>
      <c r="AE2542" s="88"/>
      <c r="AF2542" s="88"/>
      <c r="AG2542" s="88"/>
      <c r="AH2542" s="88"/>
      <c r="AI2542" s="88"/>
      <c r="AJ2542" s="88"/>
      <c r="AK2542" s="88"/>
      <c r="AL2542" s="88"/>
      <c r="AM2542" s="88"/>
      <c r="AN2542" s="88"/>
      <c r="AO2542" s="88"/>
      <c r="AP2542" s="88"/>
      <c r="AQ2542" s="88"/>
      <c r="AR2542" s="88"/>
      <c r="AS2542" s="88"/>
      <c r="AT2542" s="88"/>
      <c r="AU2542" s="88"/>
      <c r="AV2542" s="88"/>
      <c r="AW2542" s="88"/>
      <c r="AX2542" s="88"/>
      <c r="AY2542" s="88"/>
      <c r="AZ2542" s="88"/>
      <c r="BA2542" s="88"/>
      <c r="BB2542" s="88"/>
      <c r="BC2542" s="88"/>
      <c r="BD2542" s="88"/>
      <c r="BE2542" s="88"/>
      <c r="BF2542" s="88"/>
      <c r="BG2542" s="88"/>
      <c r="BH2542" s="88"/>
      <c r="BI2542" s="88"/>
      <c r="BJ2542" s="88"/>
      <c r="BK2542" s="88"/>
      <c r="BL2542" s="88"/>
      <c r="BM2542" s="88"/>
      <c r="BN2542" s="88"/>
      <c r="BO2542" s="88"/>
      <c r="BP2542" s="88"/>
      <c r="BQ2542" s="88"/>
      <c r="BR2542" s="88"/>
      <c r="BS2542" s="88"/>
      <c r="BT2542" s="88"/>
      <c r="BU2542" s="88"/>
      <c r="BV2542" s="88"/>
      <c r="BW2542" s="88"/>
      <c r="BX2542" s="88"/>
      <c r="BY2542" s="88"/>
      <c r="BZ2542" s="88"/>
      <c r="CA2542" s="88"/>
      <c r="CB2542" s="88"/>
      <c r="CC2542" s="88"/>
      <c r="CD2542" s="88"/>
      <c r="CE2542" s="88"/>
      <c r="CF2542" s="88"/>
      <c r="CG2542" s="88"/>
      <c r="CH2542" s="88"/>
      <c r="CI2542" s="88"/>
      <c r="CJ2542" s="88"/>
      <c r="CK2542" s="88"/>
      <c r="CL2542" s="88"/>
      <c r="CM2542" s="88"/>
      <c r="CN2542" s="88"/>
      <c r="CO2542" s="88"/>
      <c r="CP2542" s="88"/>
      <c r="CQ2542" s="88"/>
      <c r="CR2542" s="88"/>
      <c r="CS2542" s="88"/>
      <c r="CT2542" s="88"/>
      <c r="CU2542" s="88"/>
      <c r="CV2542" s="88"/>
      <c r="CW2542" s="88"/>
      <c r="CX2542" s="88"/>
      <c r="CY2542" s="88"/>
    </row>
    <row r="2543" spans="2:103" x14ac:dyDescent="0.3">
      <c r="B2543" s="87"/>
      <c r="C2543" s="87"/>
      <c r="D2543" s="144"/>
      <c r="E2543" s="144"/>
      <c r="F2543" s="87"/>
      <c r="G2543" s="88"/>
      <c r="H2543" s="88"/>
      <c r="I2543" s="88"/>
      <c r="J2543" s="87"/>
      <c r="K2543" s="87"/>
      <c r="L2543" s="87"/>
      <c r="M2543" s="87"/>
      <c r="N2543" s="87"/>
      <c r="O2543" s="88"/>
      <c r="P2543" s="88"/>
      <c r="Q2543" s="88"/>
      <c r="R2543" s="88"/>
      <c r="S2543" s="88"/>
      <c r="T2543" s="88"/>
      <c r="U2543" s="88"/>
      <c r="V2543" s="88"/>
      <c r="W2543" s="88"/>
      <c r="X2543" s="88"/>
      <c r="Y2543" s="88"/>
      <c r="Z2543" s="88"/>
      <c r="AA2543" s="88"/>
      <c r="AB2543" s="88"/>
      <c r="AC2543" s="88"/>
      <c r="AD2543" s="88"/>
      <c r="AE2543" s="88"/>
      <c r="AF2543" s="88"/>
      <c r="AG2543" s="88"/>
      <c r="AH2543" s="88"/>
      <c r="AI2543" s="88"/>
      <c r="AJ2543" s="88"/>
      <c r="AK2543" s="88"/>
      <c r="AL2543" s="88"/>
      <c r="AM2543" s="88"/>
      <c r="AN2543" s="88"/>
      <c r="AO2543" s="88"/>
      <c r="AP2543" s="88"/>
      <c r="AQ2543" s="88"/>
      <c r="AR2543" s="88"/>
      <c r="AS2543" s="88"/>
      <c r="AT2543" s="88"/>
      <c r="AU2543" s="88"/>
      <c r="AV2543" s="88"/>
      <c r="AW2543" s="88"/>
      <c r="AX2543" s="88"/>
      <c r="AY2543" s="88"/>
      <c r="AZ2543" s="88"/>
      <c r="BA2543" s="88"/>
      <c r="BB2543" s="88"/>
      <c r="BC2543" s="88"/>
      <c r="BD2543" s="88"/>
      <c r="BE2543" s="88"/>
      <c r="BF2543" s="88"/>
      <c r="BG2543" s="88"/>
      <c r="BH2543" s="88"/>
      <c r="BI2543" s="88"/>
      <c r="BJ2543" s="88"/>
      <c r="BK2543" s="88"/>
      <c r="BL2543" s="88"/>
      <c r="BM2543" s="88"/>
      <c r="BN2543" s="88"/>
      <c r="BO2543" s="88"/>
      <c r="BP2543" s="88"/>
      <c r="BQ2543" s="88"/>
      <c r="BR2543" s="88"/>
      <c r="BS2543" s="88"/>
      <c r="BT2543" s="88"/>
      <c r="BU2543" s="88"/>
      <c r="BV2543" s="88"/>
      <c r="BW2543" s="88"/>
      <c r="BX2543" s="88"/>
      <c r="BY2543" s="88"/>
      <c r="BZ2543" s="88"/>
      <c r="CA2543" s="88"/>
      <c r="CB2543" s="88"/>
      <c r="CC2543" s="88"/>
      <c r="CD2543" s="88"/>
      <c r="CE2543" s="88"/>
      <c r="CF2543" s="88"/>
      <c r="CG2543" s="88"/>
      <c r="CH2543" s="88"/>
      <c r="CI2543" s="88"/>
      <c r="CJ2543" s="88"/>
      <c r="CK2543" s="88"/>
      <c r="CL2543" s="88"/>
      <c r="CM2543" s="88"/>
      <c r="CN2543" s="88"/>
      <c r="CO2543" s="88"/>
      <c r="CP2543" s="88"/>
      <c r="CQ2543" s="88"/>
      <c r="CR2543" s="88"/>
      <c r="CS2543" s="88"/>
      <c r="CT2543" s="88"/>
      <c r="CU2543" s="88"/>
      <c r="CV2543" s="88"/>
      <c r="CW2543" s="88"/>
      <c r="CX2543" s="88"/>
      <c r="CY2543" s="88"/>
    </row>
    <row r="2544" spans="2:103" x14ac:dyDescent="0.3">
      <c r="B2544" s="87"/>
      <c r="C2544" s="87"/>
      <c r="D2544" s="144"/>
      <c r="E2544" s="144"/>
      <c r="F2544" s="87"/>
      <c r="G2544" s="88"/>
      <c r="H2544" s="88"/>
      <c r="I2544" s="88"/>
      <c r="J2544" s="87"/>
      <c r="K2544" s="87"/>
      <c r="L2544" s="87"/>
      <c r="M2544" s="87"/>
      <c r="N2544" s="87"/>
      <c r="O2544" s="88"/>
      <c r="P2544" s="88"/>
      <c r="Q2544" s="88"/>
      <c r="R2544" s="88"/>
      <c r="S2544" s="88"/>
      <c r="T2544" s="88"/>
      <c r="U2544" s="88"/>
      <c r="V2544" s="88"/>
      <c r="W2544" s="88"/>
      <c r="X2544" s="88"/>
      <c r="Y2544" s="88"/>
      <c r="Z2544" s="88"/>
      <c r="AA2544" s="88"/>
      <c r="AB2544" s="88"/>
      <c r="AC2544" s="88"/>
      <c r="AD2544" s="88"/>
      <c r="AE2544" s="88"/>
      <c r="AF2544" s="88"/>
      <c r="AG2544" s="88"/>
      <c r="AH2544" s="88"/>
      <c r="AI2544" s="88"/>
      <c r="AJ2544" s="88"/>
      <c r="AK2544" s="88"/>
      <c r="AL2544" s="88"/>
      <c r="AM2544" s="88"/>
      <c r="AN2544" s="88"/>
      <c r="AO2544" s="88"/>
      <c r="AP2544" s="88"/>
      <c r="AQ2544" s="88"/>
      <c r="AR2544" s="88"/>
      <c r="AS2544" s="88"/>
      <c r="AT2544" s="88"/>
      <c r="AU2544" s="88"/>
      <c r="AV2544" s="88"/>
      <c r="AW2544" s="88"/>
      <c r="AX2544" s="88"/>
      <c r="AY2544" s="88"/>
      <c r="AZ2544" s="88"/>
      <c r="BA2544" s="88"/>
      <c r="BB2544" s="88"/>
      <c r="BC2544" s="88"/>
      <c r="BD2544" s="88"/>
      <c r="BE2544" s="88"/>
      <c r="BF2544" s="88"/>
      <c r="BG2544" s="88"/>
      <c r="BH2544" s="88"/>
      <c r="BI2544" s="88"/>
      <c r="BJ2544" s="88"/>
      <c r="BK2544" s="88"/>
      <c r="BL2544" s="88"/>
      <c r="BM2544" s="88"/>
      <c r="BN2544" s="88"/>
      <c r="BO2544" s="88"/>
      <c r="BP2544" s="88"/>
      <c r="BQ2544" s="88"/>
      <c r="BR2544" s="88"/>
      <c r="BS2544" s="88"/>
      <c r="BT2544" s="88"/>
      <c r="BU2544" s="88"/>
      <c r="BV2544" s="88"/>
      <c r="BW2544" s="88"/>
      <c r="BX2544" s="88"/>
      <c r="BY2544" s="88"/>
      <c r="BZ2544" s="88"/>
      <c r="CA2544" s="88"/>
      <c r="CB2544" s="88"/>
      <c r="CC2544" s="88"/>
      <c r="CD2544" s="88"/>
      <c r="CE2544" s="88"/>
      <c r="CF2544" s="88"/>
      <c r="CG2544" s="88"/>
      <c r="CH2544" s="88"/>
      <c r="CI2544" s="88"/>
      <c r="CJ2544" s="88"/>
      <c r="CK2544" s="88"/>
      <c r="CL2544" s="88"/>
      <c r="CM2544" s="88"/>
      <c r="CN2544" s="88"/>
      <c r="CO2544" s="88"/>
      <c r="CP2544" s="88"/>
      <c r="CQ2544" s="88"/>
      <c r="CR2544" s="88"/>
      <c r="CS2544" s="88"/>
      <c r="CT2544" s="88"/>
      <c r="CU2544" s="88"/>
      <c r="CV2544" s="88"/>
      <c r="CW2544" s="88"/>
      <c r="CX2544" s="88"/>
      <c r="CY2544" s="88"/>
    </row>
    <row r="2545" spans="2:103" x14ac:dyDescent="0.3">
      <c r="B2545" s="87"/>
      <c r="C2545" s="87"/>
      <c r="D2545" s="144"/>
      <c r="E2545" s="144"/>
      <c r="F2545" s="87"/>
      <c r="G2545" s="88"/>
      <c r="H2545" s="88"/>
      <c r="I2545" s="88"/>
      <c r="J2545" s="87"/>
      <c r="K2545" s="87"/>
      <c r="L2545" s="87"/>
      <c r="M2545" s="87"/>
      <c r="N2545" s="87"/>
      <c r="O2545" s="88"/>
      <c r="P2545" s="88"/>
      <c r="Q2545" s="88"/>
      <c r="R2545" s="88"/>
      <c r="S2545" s="88"/>
      <c r="T2545" s="88"/>
      <c r="U2545" s="88"/>
      <c r="V2545" s="88"/>
      <c r="W2545" s="88"/>
      <c r="X2545" s="88"/>
      <c r="Y2545" s="88"/>
      <c r="Z2545" s="88"/>
      <c r="AA2545" s="88"/>
      <c r="AB2545" s="88"/>
      <c r="AC2545" s="88"/>
      <c r="AD2545" s="88"/>
      <c r="AE2545" s="88"/>
      <c r="AF2545" s="88"/>
      <c r="AG2545" s="88"/>
      <c r="AH2545" s="88"/>
      <c r="AI2545" s="88"/>
      <c r="AJ2545" s="88"/>
      <c r="AK2545" s="88"/>
      <c r="AL2545" s="88"/>
      <c r="AM2545" s="88"/>
      <c r="AN2545" s="88"/>
      <c r="AO2545" s="88"/>
      <c r="AP2545" s="88"/>
      <c r="AQ2545" s="88"/>
      <c r="AR2545" s="88"/>
      <c r="AS2545" s="88"/>
      <c r="AT2545" s="88"/>
      <c r="AU2545" s="88"/>
      <c r="AV2545" s="88"/>
      <c r="AW2545" s="88"/>
      <c r="AX2545" s="88"/>
      <c r="AY2545" s="88"/>
      <c r="AZ2545" s="88"/>
      <c r="BA2545" s="88"/>
      <c r="BB2545" s="88"/>
      <c r="BC2545" s="88"/>
      <c r="BD2545" s="88"/>
      <c r="BE2545" s="88"/>
      <c r="BF2545" s="88"/>
      <c r="BG2545" s="88"/>
      <c r="BH2545" s="88"/>
      <c r="BI2545" s="88"/>
      <c r="BJ2545" s="88"/>
      <c r="BK2545" s="88"/>
      <c r="BL2545" s="88"/>
      <c r="BM2545" s="88"/>
      <c r="BN2545" s="88"/>
      <c r="BO2545" s="88"/>
      <c r="BP2545" s="88"/>
      <c r="BQ2545" s="88"/>
      <c r="BR2545" s="88"/>
      <c r="BS2545" s="88"/>
      <c r="BT2545" s="88"/>
      <c r="BU2545" s="88"/>
      <c r="BV2545" s="88"/>
      <c r="BW2545" s="88"/>
      <c r="BX2545" s="88"/>
      <c r="BY2545" s="88"/>
      <c r="BZ2545" s="88"/>
      <c r="CA2545" s="88"/>
      <c r="CB2545" s="88"/>
      <c r="CC2545" s="88"/>
      <c r="CD2545" s="88"/>
      <c r="CE2545" s="88"/>
      <c r="CF2545" s="88"/>
      <c r="CG2545" s="88"/>
      <c r="CH2545" s="88"/>
      <c r="CI2545" s="88"/>
      <c r="CJ2545" s="88"/>
      <c r="CK2545" s="88"/>
      <c r="CL2545" s="88"/>
      <c r="CM2545" s="88"/>
      <c r="CN2545" s="88"/>
      <c r="CO2545" s="88"/>
      <c r="CP2545" s="88"/>
      <c r="CQ2545" s="88"/>
      <c r="CR2545" s="88"/>
      <c r="CS2545" s="88"/>
      <c r="CT2545" s="88"/>
      <c r="CU2545" s="88"/>
      <c r="CV2545" s="88"/>
      <c r="CW2545" s="88"/>
      <c r="CX2545" s="88"/>
      <c r="CY2545" s="88"/>
    </row>
    <row r="2546" spans="2:103" x14ac:dyDescent="0.3">
      <c r="B2546" s="87"/>
      <c r="C2546" s="87"/>
      <c r="D2546" s="144"/>
      <c r="E2546" s="144"/>
      <c r="F2546" s="87"/>
      <c r="G2546" s="88"/>
      <c r="H2546" s="88"/>
      <c r="I2546" s="88"/>
      <c r="J2546" s="87"/>
      <c r="K2546" s="87"/>
      <c r="L2546" s="87"/>
      <c r="M2546" s="87"/>
      <c r="N2546" s="87"/>
      <c r="O2546" s="88"/>
      <c r="P2546" s="88"/>
      <c r="Q2546" s="88"/>
      <c r="R2546" s="88"/>
      <c r="S2546" s="88"/>
      <c r="T2546" s="88"/>
      <c r="U2546" s="88"/>
      <c r="V2546" s="88"/>
      <c r="W2546" s="88"/>
      <c r="X2546" s="88"/>
      <c r="Y2546" s="88"/>
      <c r="Z2546" s="88"/>
      <c r="AA2546" s="88"/>
      <c r="AB2546" s="88"/>
      <c r="AC2546" s="88"/>
      <c r="AD2546" s="88"/>
      <c r="AE2546" s="88"/>
      <c r="AF2546" s="88"/>
      <c r="AG2546" s="88"/>
      <c r="AH2546" s="88"/>
      <c r="AI2546" s="88"/>
      <c r="AJ2546" s="88"/>
      <c r="AK2546" s="88"/>
      <c r="AL2546" s="88"/>
      <c r="AM2546" s="88"/>
      <c r="AN2546" s="88"/>
      <c r="AO2546" s="88"/>
      <c r="AP2546" s="88"/>
      <c r="AQ2546" s="88"/>
      <c r="AR2546" s="88"/>
      <c r="AS2546" s="88"/>
      <c r="AT2546" s="88"/>
      <c r="AU2546" s="88"/>
      <c r="AV2546" s="88"/>
      <c r="AW2546" s="88"/>
      <c r="AX2546" s="88"/>
      <c r="AY2546" s="88"/>
      <c r="AZ2546" s="88"/>
      <c r="BA2546" s="88"/>
      <c r="BB2546" s="88"/>
      <c r="BC2546" s="88"/>
      <c r="BD2546" s="88"/>
      <c r="BE2546" s="88"/>
      <c r="BF2546" s="88"/>
      <c r="BG2546" s="88"/>
      <c r="BH2546" s="88"/>
      <c r="BI2546" s="88"/>
      <c r="BJ2546" s="88"/>
      <c r="BK2546" s="88"/>
      <c r="BL2546" s="88"/>
      <c r="BM2546" s="88"/>
      <c r="BN2546" s="88"/>
      <c r="BO2546" s="88"/>
      <c r="BP2546" s="88"/>
      <c r="BQ2546" s="88"/>
      <c r="BR2546" s="88"/>
      <c r="BS2546" s="88"/>
      <c r="BT2546" s="88"/>
      <c r="BU2546" s="88"/>
      <c r="BV2546" s="88"/>
      <c r="BW2546" s="88"/>
      <c r="BX2546" s="88"/>
      <c r="BY2546" s="88"/>
      <c r="BZ2546" s="88"/>
      <c r="CA2546" s="88"/>
      <c r="CB2546" s="88"/>
      <c r="CC2546" s="88"/>
      <c r="CD2546" s="88"/>
      <c r="CE2546" s="88"/>
      <c r="CF2546" s="88"/>
      <c r="CG2546" s="88"/>
      <c r="CH2546" s="88"/>
      <c r="CI2546" s="88"/>
      <c r="CJ2546" s="88"/>
      <c r="CK2546" s="88"/>
      <c r="CL2546" s="88"/>
      <c r="CM2546" s="88"/>
      <c r="CN2546" s="88"/>
      <c r="CO2546" s="88"/>
      <c r="CP2546" s="88"/>
      <c r="CQ2546" s="88"/>
      <c r="CR2546" s="88"/>
      <c r="CS2546" s="88"/>
      <c r="CT2546" s="88"/>
      <c r="CU2546" s="88"/>
      <c r="CV2546" s="88"/>
      <c r="CW2546" s="88"/>
      <c r="CX2546" s="88"/>
      <c r="CY2546" s="88"/>
    </row>
    <row r="2547" spans="2:103" x14ac:dyDescent="0.3">
      <c r="B2547" s="87"/>
      <c r="C2547" s="87"/>
      <c r="D2547" s="144"/>
      <c r="E2547" s="144"/>
      <c r="F2547" s="87"/>
      <c r="G2547" s="88"/>
      <c r="H2547" s="88"/>
      <c r="I2547" s="88"/>
      <c r="J2547" s="87"/>
      <c r="K2547" s="87"/>
      <c r="L2547" s="87"/>
      <c r="M2547" s="87"/>
      <c r="N2547" s="87"/>
      <c r="O2547" s="88"/>
      <c r="P2547" s="88"/>
      <c r="Q2547" s="88"/>
      <c r="R2547" s="88"/>
      <c r="S2547" s="88"/>
      <c r="T2547" s="88"/>
      <c r="U2547" s="88"/>
      <c r="V2547" s="88"/>
      <c r="W2547" s="88"/>
      <c r="X2547" s="88"/>
      <c r="Y2547" s="88"/>
      <c r="Z2547" s="88"/>
      <c r="AA2547" s="88"/>
      <c r="AB2547" s="88"/>
      <c r="AC2547" s="88"/>
      <c r="AD2547" s="88"/>
      <c r="AE2547" s="88"/>
      <c r="AF2547" s="88"/>
      <c r="AG2547" s="88"/>
      <c r="AH2547" s="88"/>
      <c r="AI2547" s="88"/>
      <c r="AJ2547" s="88"/>
      <c r="AK2547" s="88"/>
      <c r="AL2547" s="88"/>
      <c r="AM2547" s="88"/>
      <c r="AN2547" s="88"/>
      <c r="AO2547" s="88"/>
      <c r="AP2547" s="88"/>
      <c r="AQ2547" s="88"/>
      <c r="AR2547" s="88"/>
      <c r="AS2547" s="88"/>
      <c r="AT2547" s="88"/>
      <c r="AU2547" s="88"/>
      <c r="AV2547" s="88"/>
      <c r="AW2547" s="88"/>
      <c r="AX2547" s="88"/>
      <c r="AY2547" s="88"/>
      <c r="AZ2547" s="88"/>
      <c r="BA2547" s="88"/>
      <c r="BB2547" s="88"/>
      <c r="BC2547" s="88"/>
      <c r="BD2547" s="88"/>
      <c r="BE2547" s="88"/>
      <c r="BF2547" s="88"/>
      <c r="BG2547" s="88"/>
      <c r="BH2547" s="88"/>
      <c r="BI2547" s="88"/>
      <c r="BJ2547" s="88"/>
      <c r="BK2547" s="88"/>
      <c r="BL2547" s="88"/>
      <c r="BM2547" s="88"/>
      <c r="BN2547" s="88"/>
      <c r="BO2547" s="88"/>
      <c r="BP2547" s="88"/>
      <c r="BQ2547" s="88"/>
      <c r="BR2547" s="88"/>
      <c r="BS2547" s="88"/>
      <c r="BT2547" s="88"/>
      <c r="BU2547" s="88"/>
      <c r="BV2547" s="88"/>
      <c r="BW2547" s="88"/>
      <c r="BX2547" s="88"/>
      <c r="BY2547" s="88"/>
      <c r="BZ2547" s="88"/>
      <c r="CA2547" s="88"/>
      <c r="CB2547" s="88"/>
      <c r="CC2547" s="88"/>
      <c r="CD2547" s="88"/>
      <c r="CE2547" s="88"/>
      <c r="CF2547" s="88"/>
      <c r="CG2547" s="88"/>
      <c r="CH2547" s="88"/>
      <c r="CI2547" s="88"/>
      <c r="CJ2547" s="88"/>
      <c r="CK2547" s="88"/>
      <c r="CL2547" s="88"/>
      <c r="CM2547" s="88"/>
      <c r="CN2547" s="88"/>
      <c r="CO2547" s="88"/>
      <c r="CP2547" s="88"/>
      <c r="CQ2547" s="88"/>
      <c r="CR2547" s="88"/>
      <c r="CS2547" s="88"/>
      <c r="CT2547" s="88"/>
      <c r="CU2547" s="88"/>
      <c r="CV2547" s="88"/>
      <c r="CW2547" s="88"/>
      <c r="CX2547" s="88"/>
      <c r="CY2547" s="88"/>
    </row>
    <row r="2548" spans="2:103" x14ac:dyDescent="0.3">
      <c r="B2548" s="87"/>
      <c r="C2548" s="87"/>
      <c r="D2548" s="144"/>
      <c r="E2548" s="144"/>
      <c r="F2548" s="87"/>
      <c r="G2548" s="88"/>
      <c r="H2548" s="88"/>
      <c r="I2548" s="88"/>
      <c r="J2548" s="87"/>
      <c r="K2548" s="87"/>
      <c r="L2548" s="87"/>
      <c r="M2548" s="87"/>
      <c r="N2548" s="87"/>
      <c r="O2548" s="88"/>
      <c r="P2548" s="88"/>
      <c r="Q2548" s="88"/>
      <c r="R2548" s="88"/>
      <c r="S2548" s="88"/>
      <c r="T2548" s="88"/>
      <c r="U2548" s="88"/>
      <c r="V2548" s="88"/>
      <c r="W2548" s="88"/>
      <c r="X2548" s="88"/>
      <c r="Y2548" s="88"/>
      <c r="Z2548" s="88"/>
      <c r="AA2548" s="88"/>
      <c r="AB2548" s="88"/>
      <c r="AC2548" s="88"/>
      <c r="AD2548" s="88"/>
      <c r="AE2548" s="88"/>
      <c r="AF2548" s="88"/>
      <c r="AG2548" s="88"/>
      <c r="AH2548" s="88"/>
      <c r="AI2548" s="88"/>
      <c r="AJ2548" s="88"/>
      <c r="AK2548" s="88"/>
      <c r="AL2548" s="88"/>
      <c r="AM2548" s="88"/>
      <c r="AN2548" s="88"/>
      <c r="AO2548" s="88"/>
      <c r="AP2548" s="88"/>
      <c r="AQ2548" s="88"/>
      <c r="AR2548" s="88"/>
      <c r="AS2548" s="88"/>
      <c r="AT2548" s="88"/>
      <c r="AU2548" s="88"/>
      <c r="AV2548" s="88"/>
      <c r="AW2548" s="88"/>
      <c r="AX2548" s="88"/>
      <c r="AY2548" s="88"/>
      <c r="AZ2548" s="88"/>
      <c r="BA2548" s="88"/>
      <c r="BB2548" s="88"/>
      <c r="BC2548" s="88"/>
      <c r="BD2548" s="88"/>
      <c r="BE2548" s="88"/>
      <c r="BF2548" s="88"/>
      <c r="BG2548" s="88"/>
      <c r="BH2548" s="88"/>
      <c r="BI2548" s="88"/>
      <c r="BJ2548" s="88"/>
      <c r="BK2548" s="88"/>
      <c r="BL2548" s="88"/>
      <c r="BM2548" s="88"/>
      <c r="BN2548" s="88"/>
      <c r="BO2548" s="88"/>
      <c r="BP2548" s="88"/>
      <c r="BQ2548" s="88"/>
      <c r="BR2548" s="88"/>
      <c r="BS2548" s="88"/>
      <c r="BT2548" s="88"/>
      <c r="BU2548" s="88"/>
      <c r="BV2548" s="88"/>
      <c r="BW2548" s="88"/>
      <c r="BX2548" s="88"/>
      <c r="BY2548" s="88"/>
      <c r="BZ2548" s="88"/>
      <c r="CA2548" s="88"/>
      <c r="CB2548" s="88"/>
      <c r="CC2548" s="88"/>
      <c r="CD2548" s="88"/>
      <c r="CE2548" s="88"/>
      <c r="CF2548" s="88"/>
      <c r="CG2548" s="88"/>
      <c r="CH2548" s="88"/>
      <c r="CI2548" s="88"/>
      <c r="CJ2548" s="88"/>
      <c r="CK2548" s="88"/>
      <c r="CL2548" s="88"/>
      <c r="CM2548" s="88"/>
      <c r="CN2548" s="88"/>
      <c r="CO2548" s="88"/>
      <c r="CP2548" s="88"/>
      <c r="CQ2548" s="88"/>
      <c r="CR2548" s="88"/>
      <c r="CS2548" s="88"/>
      <c r="CT2548" s="88"/>
      <c r="CU2548" s="88"/>
      <c r="CV2548" s="88"/>
      <c r="CW2548" s="88"/>
      <c r="CX2548" s="88"/>
      <c r="CY2548" s="88"/>
    </row>
    <row r="2549" spans="2:103" x14ac:dyDescent="0.3">
      <c r="B2549" s="87"/>
      <c r="C2549" s="87"/>
      <c r="D2549" s="144"/>
      <c r="E2549" s="144"/>
      <c r="F2549" s="87"/>
      <c r="G2549" s="88"/>
      <c r="H2549" s="88"/>
      <c r="I2549" s="88"/>
      <c r="J2549" s="87"/>
      <c r="K2549" s="87"/>
      <c r="L2549" s="87"/>
      <c r="M2549" s="87"/>
      <c r="N2549" s="87"/>
      <c r="O2549" s="88"/>
      <c r="P2549" s="88"/>
      <c r="Q2549" s="88"/>
      <c r="R2549" s="88"/>
      <c r="S2549" s="88"/>
      <c r="T2549" s="88"/>
      <c r="U2549" s="88"/>
      <c r="V2549" s="88"/>
      <c r="W2549" s="88"/>
      <c r="X2549" s="88"/>
      <c r="Y2549" s="88"/>
      <c r="Z2549" s="88"/>
      <c r="AA2549" s="88"/>
      <c r="AB2549" s="88"/>
      <c r="AC2549" s="88"/>
      <c r="AD2549" s="88"/>
      <c r="AE2549" s="88"/>
      <c r="AF2549" s="88"/>
      <c r="AG2549" s="88"/>
      <c r="AH2549" s="88"/>
      <c r="AI2549" s="88"/>
      <c r="AJ2549" s="88"/>
      <c r="AK2549" s="88"/>
      <c r="AL2549" s="88"/>
      <c r="AM2549" s="88"/>
      <c r="AN2549" s="88"/>
      <c r="AO2549" s="88"/>
      <c r="AP2549" s="88"/>
      <c r="AQ2549" s="88"/>
      <c r="AR2549" s="88"/>
      <c r="AS2549" s="88"/>
      <c r="AT2549" s="88"/>
      <c r="AU2549" s="88"/>
      <c r="AV2549" s="88"/>
      <c r="AW2549" s="88"/>
      <c r="AX2549" s="88"/>
      <c r="AY2549" s="88"/>
      <c r="AZ2549" s="88"/>
      <c r="BA2549" s="88"/>
      <c r="BB2549" s="88"/>
      <c r="BC2549" s="88"/>
      <c r="BD2549" s="88"/>
      <c r="BE2549" s="88"/>
      <c r="BF2549" s="88"/>
      <c r="BG2549" s="88"/>
      <c r="BH2549" s="88"/>
      <c r="BI2549" s="88"/>
      <c r="BJ2549" s="88"/>
      <c r="BK2549" s="88"/>
      <c r="BL2549" s="88"/>
      <c r="BM2549" s="88"/>
      <c r="BN2549" s="88"/>
      <c r="BO2549" s="88"/>
      <c r="BP2549" s="88"/>
      <c r="BQ2549" s="88"/>
      <c r="BR2549" s="88"/>
      <c r="BS2549" s="88"/>
      <c r="BT2549" s="88"/>
      <c r="BU2549" s="88"/>
      <c r="BV2549" s="88"/>
      <c r="BW2549" s="88"/>
      <c r="BX2549" s="88"/>
      <c r="BY2549" s="88"/>
      <c r="BZ2549" s="88"/>
      <c r="CA2549" s="88"/>
      <c r="CB2549" s="88"/>
      <c r="CC2549" s="88"/>
      <c r="CD2549" s="88"/>
      <c r="CE2549" s="88"/>
      <c r="CF2549" s="88"/>
      <c r="CG2549" s="88"/>
      <c r="CH2549" s="88"/>
      <c r="CI2549" s="88"/>
      <c r="CJ2549" s="88"/>
      <c r="CK2549" s="88"/>
      <c r="CL2549" s="88"/>
      <c r="CM2549" s="88"/>
      <c r="CN2549" s="88"/>
      <c r="CO2549" s="88"/>
      <c r="CP2549" s="88"/>
      <c r="CQ2549" s="88"/>
      <c r="CR2549" s="88"/>
      <c r="CS2549" s="88"/>
      <c r="CT2549" s="88"/>
      <c r="CU2549" s="88"/>
      <c r="CV2549" s="88"/>
      <c r="CW2549" s="88"/>
      <c r="CX2549" s="88"/>
      <c r="CY2549" s="88"/>
    </row>
    <row r="2550" spans="2:103" x14ac:dyDescent="0.3">
      <c r="B2550" s="87"/>
      <c r="C2550" s="87"/>
      <c r="D2550" s="144"/>
      <c r="E2550" s="144"/>
      <c r="F2550" s="87"/>
      <c r="G2550" s="88"/>
      <c r="H2550" s="88"/>
      <c r="I2550" s="88"/>
      <c r="J2550" s="87"/>
      <c r="K2550" s="87"/>
      <c r="L2550" s="87"/>
      <c r="M2550" s="87"/>
      <c r="N2550" s="87"/>
      <c r="O2550" s="88"/>
      <c r="P2550" s="88"/>
      <c r="Q2550" s="88"/>
      <c r="R2550" s="88"/>
      <c r="S2550" s="88"/>
      <c r="T2550" s="88"/>
      <c r="U2550" s="88"/>
      <c r="V2550" s="88"/>
      <c r="W2550" s="88"/>
      <c r="X2550" s="88"/>
      <c r="Y2550" s="88"/>
      <c r="Z2550" s="88"/>
      <c r="AA2550" s="88"/>
      <c r="AB2550" s="88"/>
      <c r="AC2550" s="88"/>
      <c r="AD2550" s="88"/>
      <c r="AE2550" s="88"/>
      <c r="AF2550" s="88"/>
      <c r="AG2550" s="88"/>
      <c r="AH2550" s="88"/>
      <c r="AI2550" s="88"/>
      <c r="AJ2550" s="88"/>
      <c r="AK2550" s="88"/>
      <c r="AL2550" s="88"/>
      <c r="AM2550" s="88"/>
      <c r="AN2550" s="88"/>
      <c r="AO2550" s="88"/>
      <c r="AP2550" s="88"/>
      <c r="AQ2550" s="88"/>
      <c r="AR2550" s="88"/>
      <c r="AS2550" s="88"/>
      <c r="AT2550" s="88"/>
      <c r="AU2550" s="88"/>
      <c r="AV2550" s="88"/>
      <c r="AW2550" s="88"/>
      <c r="AX2550" s="88"/>
      <c r="AY2550" s="88"/>
      <c r="AZ2550" s="88"/>
      <c r="BA2550" s="88"/>
      <c r="BB2550" s="88"/>
      <c r="BC2550" s="88"/>
      <c r="BD2550" s="88"/>
      <c r="BE2550" s="88"/>
      <c r="BF2550" s="88"/>
      <c r="BG2550" s="88"/>
      <c r="BH2550" s="88"/>
      <c r="BI2550" s="88"/>
      <c r="BJ2550" s="88"/>
      <c r="BK2550" s="88"/>
      <c r="BL2550" s="88"/>
      <c r="BM2550" s="88"/>
      <c r="BN2550" s="88"/>
      <c r="BO2550" s="88"/>
      <c r="BP2550" s="88"/>
      <c r="BQ2550" s="88"/>
      <c r="BR2550" s="88"/>
      <c r="BS2550" s="88"/>
      <c r="BT2550" s="88"/>
      <c r="BU2550" s="88"/>
      <c r="BV2550" s="88"/>
      <c r="BW2550" s="88"/>
      <c r="BX2550" s="88"/>
      <c r="BY2550" s="88"/>
      <c r="BZ2550" s="88"/>
      <c r="CA2550" s="88"/>
      <c r="CB2550" s="88"/>
      <c r="CC2550" s="88"/>
      <c r="CD2550" s="88"/>
      <c r="CE2550" s="88"/>
      <c r="CF2550" s="88"/>
      <c r="CG2550" s="88"/>
      <c r="CH2550" s="88"/>
      <c r="CI2550" s="88"/>
      <c r="CJ2550" s="88"/>
      <c r="CK2550" s="88"/>
      <c r="CL2550" s="88"/>
      <c r="CM2550" s="88"/>
      <c r="CN2550" s="88"/>
      <c r="CO2550" s="88"/>
      <c r="CP2550" s="88"/>
      <c r="CQ2550" s="88"/>
      <c r="CR2550" s="88"/>
      <c r="CS2550" s="88"/>
      <c r="CT2550" s="88"/>
      <c r="CU2550" s="88"/>
      <c r="CV2550" s="88"/>
      <c r="CW2550" s="88"/>
      <c r="CX2550" s="88"/>
      <c r="CY2550" s="88"/>
    </row>
    <row r="2551" spans="2:103" x14ac:dyDescent="0.3">
      <c r="B2551" s="87"/>
      <c r="C2551" s="87"/>
      <c r="D2551" s="144"/>
      <c r="E2551" s="144"/>
      <c r="F2551" s="87"/>
      <c r="G2551" s="88"/>
      <c r="H2551" s="88"/>
      <c r="I2551" s="88"/>
      <c r="J2551" s="87"/>
      <c r="K2551" s="87"/>
      <c r="L2551" s="87"/>
      <c r="M2551" s="87"/>
      <c r="N2551" s="87"/>
      <c r="O2551" s="88"/>
      <c r="P2551" s="88"/>
      <c r="Q2551" s="88"/>
      <c r="R2551" s="88"/>
      <c r="S2551" s="88"/>
      <c r="T2551" s="88"/>
      <c r="U2551" s="88"/>
      <c r="V2551" s="88"/>
      <c r="W2551" s="88"/>
      <c r="X2551" s="88"/>
      <c r="Y2551" s="88"/>
      <c r="Z2551" s="88"/>
      <c r="AA2551" s="88"/>
      <c r="AB2551" s="88"/>
      <c r="AC2551" s="88"/>
      <c r="AD2551" s="88"/>
      <c r="AE2551" s="88"/>
      <c r="AF2551" s="88"/>
      <c r="AG2551" s="88"/>
      <c r="AH2551" s="88"/>
      <c r="AI2551" s="88"/>
      <c r="AJ2551" s="88"/>
      <c r="AK2551" s="88"/>
      <c r="AL2551" s="88"/>
      <c r="AM2551" s="88"/>
      <c r="AN2551" s="88"/>
      <c r="AO2551" s="88"/>
      <c r="AP2551" s="88"/>
      <c r="AQ2551" s="88"/>
      <c r="AR2551" s="88"/>
      <c r="AS2551" s="88"/>
      <c r="AT2551" s="88"/>
      <c r="AU2551" s="88"/>
      <c r="AV2551" s="88"/>
      <c r="AW2551" s="88"/>
      <c r="AX2551" s="88"/>
      <c r="AY2551" s="88"/>
      <c r="AZ2551" s="88"/>
      <c r="BA2551" s="88"/>
      <c r="BB2551" s="88"/>
      <c r="BC2551" s="88"/>
      <c r="BD2551" s="88"/>
      <c r="BE2551" s="88"/>
      <c r="BF2551" s="88"/>
      <c r="BG2551" s="88"/>
      <c r="BH2551" s="88"/>
      <c r="BI2551" s="88"/>
      <c r="BJ2551" s="88"/>
      <c r="BK2551" s="88"/>
      <c r="BL2551" s="88"/>
      <c r="BM2551" s="88"/>
      <c r="BN2551" s="88"/>
      <c r="BO2551" s="88"/>
      <c r="BP2551" s="88"/>
      <c r="BQ2551" s="88"/>
      <c r="BR2551" s="88"/>
      <c r="BS2551" s="88"/>
      <c r="BT2551" s="88"/>
      <c r="BU2551" s="88"/>
      <c r="BV2551" s="88"/>
      <c r="BW2551" s="88"/>
      <c r="BX2551" s="88"/>
      <c r="BY2551" s="88"/>
      <c r="BZ2551" s="88"/>
      <c r="CA2551" s="88"/>
      <c r="CB2551" s="88"/>
      <c r="CC2551" s="88"/>
      <c r="CD2551" s="88"/>
      <c r="CE2551" s="88"/>
      <c r="CF2551" s="88"/>
      <c r="CG2551" s="88"/>
      <c r="CH2551" s="88"/>
      <c r="CI2551" s="88"/>
      <c r="CJ2551" s="88"/>
      <c r="CK2551" s="88"/>
      <c r="CL2551" s="88"/>
      <c r="CM2551" s="88"/>
      <c r="CN2551" s="88"/>
      <c r="CO2551" s="88"/>
      <c r="CP2551" s="88"/>
      <c r="CQ2551" s="88"/>
      <c r="CR2551" s="88"/>
      <c r="CS2551" s="88"/>
      <c r="CT2551" s="88"/>
      <c r="CU2551" s="88"/>
      <c r="CV2551" s="88"/>
      <c r="CW2551" s="88"/>
      <c r="CX2551" s="88"/>
      <c r="CY2551" s="88"/>
    </row>
    <row r="2552" spans="2:103" x14ac:dyDescent="0.3">
      <c r="B2552" s="87"/>
      <c r="C2552" s="87"/>
      <c r="D2552" s="144"/>
      <c r="E2552" s="144"/>
      <c r="F2552" s="87"/>
      <c r="G2552" s="88"/>
      <c r="H2552" s="88"/>
      <c r="I2552" s="88"/>
      <c r="J2552" s="87"/>
      <c r="K2552" s="87"/>
      <c r="L2552" s="87"/>
      <c r="M2552" s="87"/>
      <c r="N2552" s="87"/>
      <c r="O2552" s="88"/>
      <c r="P2552" s="88"/>
      <c r="Q2552" s="88"/>
      <c r="R2552" s="88"/>
      <c r="S2552" s="88"/>
      <c r="T2552" s="88"/>
      <c r="U2552" s="88"/>
      <c r="V2552" s="88"/>
      <c r="W2552" s="88"/>
      <c r="X2552" s="88"/>
      <c r="Y2552" s="88"/>
      <c r="Z2552" s="88"/>
      <c r="AA2552" s="88"/>
      <c r="AB2552" s="88"/>
      <c r="AC2552" s="88"/>
      <c r="AD2552" s="88"/>
      <c r="AE2552" s="88"/>
      <c r="AF2552" s="88"/>
      <c r="AG2552" s="88"/>
      <c r="AH2552" s="88"/>
      <c r="AI2552" s="88"/>
      <c r="AJ2552" s="88"/>
      <c r="AK2552" s="88"/>
      <c r="AL2552" s="88"/>
      <c r="AM2552" s="88"/>
      <c r="AN2552" s="88"/>
      <c r="AO2552" s="88"/>
      <c r="AP2552" s="88"/>
      <c r="AQ2552" s="88"/>
      <c r="AR2552" s="88"/>
      <c r="AS2552" s="88"/>
      <c r="AT2552" s="88"/>
      <c r="AU2552" s="88"/>
      <c r="AV2552" s="88"/>
      <c r="AW2552" s="88"/>
      <c r="AX2552" s="88"/>
      <c r="AY2552" s="88"/>
      <c r="AZ2552" s="88"/>
      <c r="BA2552" s="88"/>
      <c r="BB2552" s="88"/>
      <c r="BC2552" s="88"/>
      <c r="BD2552" s="88"/>
      <c r="BE2552" s="88"/>
      <c r="BF2552" s="88"/>
      <c r="BG2552" s="88"/>
      <c r="BH2552" s="88"/>
      <c r="BI2552" s="88"/>
      <c r="BJ2552" s="88"/>
      <c r="BK2552" s="88"/>
      <c r="BL2552" s="88"/>
      <c r="BM2552" s="88"/>
      <c r="BN2552" s="88"/>
      <c r="BO2552" s="88"/>
      <c r="BP2552" s="88"/>
      <c r="BQ2552" s="88"/>
      <c r="BR2552" s="88"/>
      <c r="BS2552" s="88"/>
      <c r="BT2552" s="88"/>
      <c r="BU2552" s="88"/>
      <c r="BV2552" s="88"/>
      <c r="BW2552" s="88"/>
      <c r="BX2552" s="88"/>
      <c r="BY2552" s="88"/>
      <c r="BZ2552" s="88"/>
      <c r="CA2552" s="88"/>
      <c r="CB2552" s="88"/>
      <c r="CC2552" s="88"/>
      <c r="CD2552" s="88"/>
      <c r="CE2552" s="88"/>
      <c r="CF2552" s="88"/>
      <c r="CG2552" s="88"/>
      <c r="CH2552" s="88"/>
      <c r="CI2552" s="88"/>
      <c r="CJ2552" s="88"/>
      <c r="CK2552" s="88"/>
      <c r="CL2552" s="88"/>
      <c r="CM2552" s="88"/>
      <c r="CN2552" s="88"/>
      <c r="CO2552" s="88"/>
      <c r="CP2552" s="88"/>
      <c r="CQ2552" s="88"/>
      <c r="CR2552" s="88"/>
      <c r="CS2552" s="88"/>
      <c r="CT2552" s="88"/>
      <c r="CU2552" s="88"/>
      <c r="CV2552" s="88"/>
      <c r="CW2552" s="88"/>
      <c r="CX2552" s="88"/>
      <c r="CY2552" s="88"/>
    </row>
    <row r="2553" spans="2:103" x14ac:dyDescent="0.3">
      <c r="B2553" s="87"/>
      <c r="C2553" s="87"/>
      <c r="D2553" s="144"/>
      <c r="E2553" s="144"/>
      <c r="F2553" s="87"/>
      <c r="G2553" s="88"/>
      <c r="H2553" s="88"/>
      <c r="I2553" s="88"/>
      <c r="J2553" s="87"/>
      <c r="K2553" s="87"/>
      <c r="L2553" s="87"/>
      <c r="M2553" s="87"/>
      <c r="N2553" s="87"/>
      <c r="O2553" s="88"/>
      <c r="P2553" s="88"/>
      <c r="Q2553" s="88"/>
      <c r="R2553" s="88"/>
      <c r="S2553" s="88"/>
      <c r="T2553" s="88"/>
      <c r="U2553" s="88"/>
      <c r="V2553" s="88"/>
      <c r="W2553" s="88"/>
      <c r="X2553" s="88"/>
      <c r="Y2553" s="88"/>
      <c r="Z2553" s="88"/>
      <c r="AA2553" s="88"/>
      <c r="AB2553" s="88"/>
      <c r="AC2553" s="88"/>
      <c r="AD2553" s="88"/>
      <c r="AE2553" s="88"/>
      <c r="AF2553" s="88"/>
      <c r="AG2553" s="88"/>
      <c r="AH2553" s="88"/>
      <c r="AI2553" s="88"/>
      <c r="AJ2553" s="88"/>
      <c r="AK2553" s="88"/>
      <c r="AL2553" s="88"/>
      <c r="AM2553" s="88"/>
      <c r="AN2553" s="88"/>
      <c r="AO2553" s="88"/>
      <c r="AP2553" s="88"/>
      <c r="AQ2553" s="88"/>
      <c r="AR2553" s="88"/>
      <c r="AS2553" s="88"/>
      <c r="AT2553" s="88"/>
      <c r="AU2553" s="88"/>
      <c r="AV2553" s="88"/>
      <c r="AW2553" s="88"/>
      <c r="AX2553" s="88"/>
      <c r="AY2553" s="88"/>
      <c r="AZ2553" s="88"/>
      <c r="BA2553" s="88"/>
      <c r="BB2553" s="88"/>
      <c r="BC2553" s="88"/>
      <c r="BD2553" s="88"/>
      <c r="BE2553" s="88"/>
      <c r="BF2553" s="88"/>
      <c r="BG2553" s="88"/>
      <c r="BH2553" s="88"/>
      <c r="BI2553" s="88"/>
      <c r="BJ2553" s="88"/>
      <c r="BK2553" s="88"/>
      <c r="BL2553" s="88"/>
      <c r="BM2553" s="88"/>
      <c r="BN2553" s="88"/>
      <c r="BO2553" s="88"/>
      <c r="BP2553" s="88"/>
      <c r="BQ2553" s="88"/>
      <c r="BR2553" s="88"/>
      <c r="BS2553" s="88"/>
      <c r="BT2553" s="88"/>
      <c r="BU2553" s="88"/>
      <c r="BV2553" s="88"/>
      <c r="BW2553" s="88"/>
      <c r="BX2553" s="88"/>
      <c r="BY2553" s="88"/>
      <c r="BZ2553" s="88"/>
      <c r="CA2553" s="88"/>
      <c r="CB2553" s="88"/>
      <c r="CC2553" s="88"/>
      <c r="CD2553" s="88"/>
      <c r="CE2553" s="88"/>
      <c r="CF2553" s="88"/>
      <c r="CG2553" s="88"/>
      <c r="CH2553" s="88"/>
      <c r="CI2553" s="88"/>
      <c r="CJ2553" s="88"/>
      <c r="CK2553" s="88"/>
      <c r="CL2553" s="88"/>
      <c r="CM2553" s="88"/>
      <c r="CN2553" s="88"/>
      <c r="CO2553" s="88"/>
      <c r="CP2553" s="88"/>
      <c r="CQ2553" s="88"/>
      <c r="CR2553" s="88"/>
      <c r="CS2553" s="88"/>
      <c r="CT2553" s="88"/>
      <c r="CU2553" s="88"/>
      <c r="CV2553" s="88"/>
      <c r="CW2553" s="88"/>
      <c r="CX2553" s="88"/>
      <c r="CY2553" s="88"/>
    </row>
    <row r="2554" spans="2:103" x14ac:dyDescent="0.3">
      <c r="B2554" s="87"/>
      <c r="C2554" s="87"/>
      <c r="D2554" s="144"/>
      <c r="E2554" s="144"/>
      <c r="F2554" s="87"/>
      <c r="G2554" s="88"/>
      <c r="H2554" s="88"/>
      <c r="I2554" s="88"/>
      <c r="J2554" s="87"/>
      <c r="K2554" s="87"/>
      <c r="L2554" s="87"/>
      <c r="M2554" s="87"/>
      <c r="N2554" s="87"/>
      <c r="O2554" s="88"/>
      <c r="P2554" s="88"/>
      <c r="Q2554" s="88"/>
      <c r="R2554" s="88"/>
      <c r="S2554" s="88"/>
      <c r="T2554" s="88"/>
      <c r="U2554" s="88"/>
      <c r="V2554" s="88"/>
      <c r="W2554" s="88"/>
      <c r="X2554" s="88"/>
      <c r="Y2554" s="88"/>
      <c r="Z2554" s="88"/>
      <c r="AA2554" s="88"/>
      <c r="AB2554" s="88"/>
      <c r="AC2554" s="88"/>
      <c r="AD2554" s="88"/>
      <c r="AE2554" s="88"/>
      <c r="AF2554" s="88"/>
      <c r="AG2554" s="88"/>
      <c r="AH2554" s="88"/>
      <c r="AI2554" s="88"/>
      <c r="AJ2554" s="88"/>
      <c r="AK2554" s="88"/>
      <c r="AL2554" s="88"/>
      <c r="AM2554" s="88"/>
      <c r="AN2554" s="88"/>
      <c r="AO2554" s="88"/>
      <c r="AP2554" s="88"/>
      <c r="AQ2554" s="88"/>
      <c r="AR2554" s="88"/>
      <c r="AS2554" s="88"/>
      <c r="AT2554" s="88"/>
      <c r="AU2554" s="88"/>
      <c r="AV2554" s="88"/>
      <c r="AW2554" s="88"/>
      <c r="AX2554" s="88"/>
      <c r="AY2554" s="88"/>
      <c r="AZ2554" s="88"/>
      <c r="BA2554" s="88"/>
      <c r="BB2554" s="88"/>
      <c r="BC2554" s="88"/>
      <c r="BD2554" s="88"/>
      <c r="BE2554" s="88"/>
      <c r="BF2554" s="88"/>
      <c r="BG2554" s="88"/>
      <c r="BH2554" s="88"/>
      <c r="BI2554" s="88"/>
      <c r="BJ2554" s="88"/>
      <c r="BK2554" s="88"/>
      <c r="BL2554" s="88"/>
      <c r="BM2554" s="88"/>
      <c r="BN2554" s="88"/>
      <c r="BO2554" s="88"/>
      <c r="BP2554" s="88"/>
      <c r="BQ2554" s="88"/>
      <c r="BR2554" s="88"/>
      <c r="BS2554" s="88"/>
      <c r="BT2554" s="88"/>
      <c r="BU2554" s="88"/>
      <c r="BV2554" s="88"/>
      <c r="BW2554" s="88"/>
      <c r="BX2554" s="88"/>
      <c r="BY2554" s="88"/>
      <c r="BZ2554" s="88"/>
      <c r="CA2554" s="88"/>
      <c r="CB2554" s="88"/>
      <c r="CC2554" s="88"/>
      <c r="CD2554" s="88"/>
      <c r="CE2554" s="88"/>
      <c r="CF2554" s="88"/>
      <c r="CG2554" s="88"/>
      <c r="CH2554" s="88"/>
      <c r="CI2554" s="88"/>
      <c r="CJ2554" s="88"/>
      <c r="CK2554" s="88"/>
      <c r="CL2554" s="88"/>
      <c r="CM2554" s="88"/>
      <c r="CN2554" s="88"/>
      <c r="CO2554" s="88"/>
      <c r="CP2554" s="88"/>
      <c r="CQ2554" s="88"/>
      <c r="CR2554" s="88"/>
      <c r="CS2554" s="88"/>
      <c r="CT2554" s="88"/>
      <c r="CU2554" s="88"/>
      <c r="CV2554" s="88"/>
      <c r="CW2554" s="88"/>
      <c r="CX2554" s="88"/>
      <c r="CY2554" s="88"/>
    </row>
    <row r="2555" spans="2:103" x14ac:dyDescent="0.3">
      <c r="B2555" s="87"/>
      <c r="C2555" s="87"/>
      <c r="D2555" s="144"/>
      <c r="E2555" s="144"/>
      <c r="F2555" s="87"/>
      <c r="G2555" s="88"/>
      <c r="H2555" s="88"/>
      <c r="I2555" s="88"/>
      <c r="J2555" s="87"/>
      <c r="K2555" s="87"/>
      <c r="L2555" s="87"/>
      <c r="M2555" s="87"/>
      <c r="N2555" s="87"/>
      <c r="O2555" s="88"/>
      <c r="P2555" s="88"/>
      <c r="Q2555" s="88"/>
      <c r="R2555" s="88"/>
      <c r="S2555" s="88"/>
      <c r="T2555" s="88"/>
      <c r="U2555" s="88"/>
      <c r="V2555" s="88"/>
      <c r="W2555" s="88"/>
      <c r="X2555" s="88"/>
      <c r="Y2555" s="88"/>
      <c r="Z2555" s="88"/>
      <c r="AA2555" s="88"/>
      <c r="AB2555" s="88"/>
      <c r="AC2555" s="88"/>
      <c r="AD2555" s="88"/>
      <c r="AE2555" s="88"/>
      <c r="AF2555" s="88"/>
      <c r="AG2555" s="88"/>
      <c r="AH2555" s="88"/>
      <c r="AI2555" s="88"/>
      <c r="AJ2555" s="88"/>
      <c r="AK2555" s="88"/>
      <c r="AL2555" s="88"/>
      <c r="AM2555" s="88"/>
      <c r="AN2555" s="88"/>
      <c r="AO2555" s="88"/>
      <c r="AP2555" s="88"/>
      <c r="AQ2555" s="88"/>
      <c r="AR2555" s="88"/>
      <c r="AS2555" s="88"/>
      <c r="AT2555" s="88"/>
      <c r="AU2555" s="88"/>
      <c r="AV2555" s="88"/>
      <c r="AW2555" s="88"/>
      <c r="AX2555" s="88"/>
      <c r="AY2555" s="88"/>
      <c r="AZ2555" s="88"/>
      <c r="BA2555" s="88"/>
      <c r="BB2555" s="88"/>
      <c r="BC2555" s="88"/>
      <c r="BD2555" s="88"/>
      <c r="BE2555" s="88"/>
      <c r="BF2555" s="88"/>
      <c r="BG2555" s="88"/>
      <c r="BH2555" s="88"/>
      <c r="BI2555" s="88"/>
      <c r="BJ2555" s="88"/>
      <c r="BK2555" s="88"/>
      <c r="BL2555" s="88"/>
      <c r="BM2555" s="88"/>
      <c r="BN2555" s="88"/>
      <c r="BO2555" s="88"/>
      <c r="BP2555" s="88"/>
      <c r="BQ2555" s="88"/>
      <c r="BR2555" s="88"/>
      <c r="BS2555" s="88"/>
      <c r="BT2555" s="88"/>
      <c r="BU2555" s="88"/>
      <c r="BV2555" s="88"/>
      <c r="BW2555" s="88"/>
      <c r="BX2555" s="88"/>
      <c r="BY2555" s="88"/>
      <c r="BZ2555" s="88"/>
      <c r="CA2555" s="88"/>
      <c r="CB2555" s="88"/>
      <c r="CC2555" s="88"/>
      <c r="CD2555" s="88"/>
      <c r="CE2555" s="88"/>
      <c r="CF2555" s="88"/>
      <c r="CG2555" s="88"/>
      <c r="CH2555" s="88"/>
      <c r="CI2555" s="88"/>
      <c r="CJ2555" s="88"/>
      <c r="CK2555" s="88"/>
      <c r="CL2555" s="88"/>
      <c r="CM2555" s="88"/>
      <c r="CN2555" s="88"/>
      <c r="CO2555" s="88"/>
      <c r="CP2555" s="88"/>
      <c r="CQ2555" s="88"/>
      <c r="CR2555" s="88"/>
      <c r="CS2555" s="88"/>
      <c r="CT2555" s="88"/>
      <c r="CU2555" s="88"/>
      <c r="CV2555" s="88"/>
      <c r="CW2555" s="88"/>
      <c r="CX2555" s="88"/>
      <c r="CY2555" s="88"/>
    </row>
    <row r="2556" spans="2:103" x14ac:dyDescent="0.3">
      <c r="B2556" s="87"/>
      <c r="C2556" s="87"/>
      <c r="D2556" s="144"/>
      <c r="E2556" s="144"/>
      <c r="F2556" s="87"/>
      <c r="G2556" s="88"/>
      <c r="H2556" s="88"/>
      <c r="I2556" s="88"/>
      <c r="J2556" s="87"/>
      <c r="K2556" s="87"/>
      <c r="L2556" s="87"/>
      <c r="M2556" s="87"/>
      <c r="N2556" s="87"/>
      <c r="O2556" s="88"/>
      <c r="P2556" s="88"/>
      <c r="Q2556" s="88"/>
      <c r="R2556" s="88"/>
      <c r="S2556" s="88"/>
      <c r="T2556" s="88"/>
      <c r="U2556" s="88"/>
      <c r="V2556" s="88"/>
      <c r="W2556" s="88"/>
      <c r="X2556" s="88"/>
      <c r="Y2556" s="88"/>
      <c r="Z2556" s="88"/>
      <c r="AA2556" s="88"/>
      <c r="AB2556" s="88"/>
      <c r="AC2556" s="88"/>
      <c r="AD2556" s="88"/>
      <c r="AE2556" s="88"/>
      <c r="AF2556" s="88"/>
      <c r="AG2556" s="88"/>
      <c r="AH2556" s="88"/>
      <c r="AI2556" s="88"/>
      <c r="AJ2556" s="88"/>
      <c r="AK2556" s="88"/>
      <c r="AL2556" s="88"/>
      <c r="AM2556" s="88"/>
      <c r="AN2556" s="88"/>
      <c r="AO2556" s="88"/>
      <c r="AP2556" s="88"/>
      <c r="AQ2556" s="88"/>
      <c r="AR2556" s="88"/>
      <c r="AS2556" s="88"/>
      <c r="AT2556" s="88"/>
      <c r="AU2556" s="88"/>
      <c r="AV2556" s="88"/>
      <c r="AW2556" s="88"/>
      <c r="AX2556" s="88"/>
      <c r="AY2556" s="88"/>
      <c r="AZ2556" s="88"/>
      <c r="BA2556" s="88"/>
      <c r="BB2556" s="88"/>
      <c r="BC2556" s="88"/>
      <c r="BD2556" s="88"/>
      <c r="BE2556" s="88"/>
      <c r="BF2556" s="88"/>
      <c r="BG2556" s="88"/>
      <c r="BH2556" s="88"/>
      <c r="BI2556" s="88"/>
      <c r="BJ2556" s="88"/>
      <c r="BK2556" s="88"/>
      <c r="BL2556" s="88"/>
      <c r="BM2556" s="88"/>
      <c r="BN2556" s="88"/>
      <c r="BO2556" s="88"/>
      <c r="BP2556" s="88"/>
      <c r="BQ2556" s="88"/>
      <c r="BR2556" s="88"/>
      <c r="BS2556" s="88"/>
      <c r="BT2556" s="88"/>
      <c r="BU2556" s="88"/>
      <c r="BV2556" s="88"/>
      <c r="BW2556" s="88"/>
      <c r="BX2556" s="88"/>
      <c r="BY2556" s="88"/>
      <c r="BZ2556" s="88"/>
      <c r="CA2556" s="88"/>
      <c r="CB2556" s="88"/>
      <c r="CC2556" s="88"/>
      <c r="CD2556" s="88"/>
      <c r="CE2556" s="88"/>
      <c r="CF2556" s="88"/>
      <c r="CG2556" s="88"/>
      <c r="CH2556" s="88"/>
      <c r="CI2556" s="88"/>
      <c r="CJ2556" s="88"/>
      <c r="CK2556" s="88"/>
      <c r="CL2556" s="88"/>
      <c r="CM2556" s="88"/>
      <c r="CN2556" s="88"/>
      <c r="CO2556" s="88"/>
      <c r="CP2556" s="88"/>
      <c r="CQ2556" s="88"/>
      <c r="CR2556" s="88"/>
      <c r="CS2556" s="88"/>
      <c r="CT2556" s="88"/>
      <c r="CU2556" s="88"/>
      <c r="CV2556" s="88"/>
      <c r="CW2556" s="88"/>
      <c r="CX2556" s="88"/>
      <c r="CY2556" s="88"/>
    </row>
    <row r="2557" spans="2:103" x14ac:dyDescent="0.3">
      <c r="B2557" s="87"/>
      <c r="C2557" s="87"/>
      <c r="D2557" s="144"/>
      <c r="E2557" s="144"/>
      <c r="F2557" s="87"/>
      <c r="G2557" s="88"/>
      <c r="H2557" s="88"/>
      <c r="I2557" s="88"/>
      <c r="J2557" s="87"/>
      <c r="K2557" s="87"/>
      <c r="L2557" s="87"/>
      <c r="M2557" s="87"/>
      <c r="N2557" s="87"/>
      <c r="O2557" s="88"/>
      <c r="P2557" s="88"/>
      <c r="Q2557" s="88"/>
      <c r="R2557" s="88"/>
      <c r="S2557" s="88"/>
      <c r="T2557" s="88"/>
      <c r="U2557" s="88"/>
      <c r="V2557" s="88"/>
      <c r="W2557" s="88"/>
      <c r="X2557" s="88"/>
      <c r="Y2557" s="88"/>
      <c r="Z2557" s="88"/>
      <c r="AA2557" s="88"/>
      <c r="AB2557" s="88"/>
      <c r="AC2557" s="88"/>
      <c r="AD2557" s="88"/>
      <c r="AE2557" s="88"/>
      <c r="AF2557" s="88"/>
      <c r="AG2557" s="88"/>
      <c r="AH2557" s="88"/>
      <c r="AI2557" s="88"/>
      <c r="AJ2557" s="88"/>
      <c r="AK2557" s="88"/>
      <c r="AL2557" s="88"/>
      <c r="AM2557" s="88"/>
      <c r="AN2557" s="88"/>
      <c r="AO2557" s="88"/>
      <c r="AP2557" s="88"/>
      <c r="AQ2557" s="88"/>
      <c r="AR2557" s="88"/>
      <c r="AS2557" s="88"/>
      <c r="AT2557" s="88"/>
      <c r="AU2557" s="88"/>
      <c r="AV2557" s="88"/>
      <c r="AW2557" s="88"/>
      <c r="AX2557" s="88"/>
      <c r="AY2557" s="88"/>
      <c r="AZ2557" s="88"/>
      <c r="BA2557" s="88"/>
      <c r="BB2557" s="88"/>
      <c r="BC2557" s="88"/>
      <c r="BD2557" s="88"/>
      <c r="BE2557" s="88"/>
      <c r="BF2557" s="88"/>
      <c r="BG2557" s="88"/>
      <c r="BH2557" s="88"/>
      <c r="BI2557" s="88"/>
      <c r="BJ2557" s="88"/>
      <c r="BK2557" s="88"/>
      <c r="BL2557" s="88"/>
      <c r="BM2557" s="88"/>
      <c r="BN2557" s="88"/>
      <c r="BO2557" s="88"/>
      <c r="BP2557" s="88"/>
      <c r="BQ2557" s="88"/>
      <c r="BR2557" s="88"/>
      <c r="BS2557" s="88"/>
      <c r="BT2557" s="88"/>
      <c r="BU2557" s="88"/>
      <c r="BV2557" s="88"/>
      <c r="BW2557" s="88"/>
      <c r="BX2557" s="88"/>
      <c r="BY2557" s="88"/>
      <c r="BZ2557" s="88"/>
      <c r="CA2557" s="88"/>
      <c r="CB2557" s="88"/>
      <c r="CC2557" s="88"/>
      <c r="CD2557" s="88"/>
      <c r="CE2557" s="88"/>
      <c r="CF2557" s="88"/>
      <c r="CG2557" s="88"/>
      <c r="CH2557" s="88"/>
      <c r="CI2557" s="88"/>
      <c r="CJ2557" s="88"/>
      <c r="CK2557" s="88"/>
      <c r="CL2557" s="88"/>
      <c r="CM2557" s="88"/>
      <c r="CN2557" s="88"/>
      <c r="CO2557" s="88"/>
      <c r="CP2557" s="88"/>
      <c r="CQ2557" s="88"/>
      <c r="CR2557" s="88"/>
      <c r="CS2557" s="88"/>
      <c r="CT2557" s="88"/>
      <c r="CU2557" s="88"/>
      <c r="CV2557" s="88"/>
      <c r="CW2557" s="88"/>
      <c r="CX2557" s="88"/>
      <c r="CY2557" s="88"/>
    </row>
    <row r="2558" spans="2:103" x14ac:dyDescent="0.3">
      <c r="B2558" s="87"/>
      <c r="C2558" s="87"/>
      <c r="D2558" s="144"/>
      <c r="E2558" s="144"/>
      <c r="F2558" s="87"/>
      <c r="G2558" s="88"/>
      <c r="H2558" s="88"/>
      <c r="I2558" s="88"/>
      <c r="J2558" s="87"/>
      <c r="K2558" s="87"/>
      <c r="L2558" s="87"/>
      <c r="M2558" s="87"/>
      <c r="N2558" s="87"/>
      <c r="O2558" s="88"/>
      <c r="P2558" s="88"/>
      <c r="Q2558" s="88"/>
      <c r="R2558" s="88"/>
      <c r="S2558" s="88"/>
      <c r="T2558" s="88"/>
      <c r="U2558" s="88"/>
      <c r="V2558" s="88"/>
      <c r="W2558" s="88"/>
      <c r="X2558" s="88"/>
      <c r="Y2558" s="88"/>
      <c r="Z2558" s="88"/>
      <c r="AA2558" s="88"/>
      <c r="AB2558" s="88"/>
      <c r="AC2558" s="88"/>
      <c r="AD2558" s="88"/>
      <c r="AE2558" s="88"/>
      <c r="AF2558" s="88"/>
      <c r="AG2558" s="88"/>
      <c r="AH2558" s="88"/>
      <c r="AI2558" s="88"/>
      <c r="AJ2558" s="88"/>
      <c r="AK2558" s="88"/>
      <c r="AL2558" s="88"/>
      <c r="AM2558" s="88"/>
      <c r="AN2558" s="88"/>
      <c r="AO2558" s="88"/>
      <c r="AP2558" s="88"/>
      <c r="AQ2558" s="88"/>
      <c r="AR2558" s="88"/>
      <c r="AS2558" s="88"/>
      <c r="AT2558" s="88"/>
      <c r="AU2558" s="88"/>
      <c r="AV2558" s="88"/>
      <c r="AW2558" s="88"/>
      <c r="AX2558" s="88"/>
      <c r="AY2558" s="88"/>
      <c r="AZ2558" s="88"/>
      <c r="BA2558" s="88"/>
      <c r="BB2558" s="88"/>
      <c r="BC2558" s="88"/>
      <c r="BD2558" s="88"/>
      <c r="BE2558" s="88"/>
      <c r="BF2558" s="88"/>
      <c r="BG2558" s="88"/>
      <c r="BH2558" s="88"/>
      <c r="BI2558" s="88"/>
      <c r="BJ2558" s="88"/>
      <c r="BK2558" s="88"/>
      <c r="BL2558" s="88"/>
      <c r="BM2558" s="88"/>
      <c r="BN2558" s="88"/>
      <c r="BO2558" s="88"/>
      <c r="BP2558" s="88"/>
      <c r="BQ2558" s="88"/>
      <c r="BR2558" s="88"/>
      <c r="BS2558" s="88"/>
      <c r="BT2558" s="88"/>
      <c r="BU2558" s="88"/>
      <c r="BV2558" s="88"/>
      <c r="BW2558" s="88"/>
      <c r="BX2558" s="88"/>
      <c r="BY2558" s="88"/>
      <c r="BZ2558" s="88"/>
      <c r="CA2558" s="88"/>
      <c r="CB2558" s="88"/>
      <c r="CC2558" s="88"/>
      <c r="CD2558" s="88"/>
      <c r="CE2558" s="88"/>
      <c r="CF2558" s="88"/>
      <c r="CG2558" s="88"/>
      <c r="CH2558" s="88"/>
      <c r="CI2558" s="88"/>
      <c r="CJ2558" s="88"/>
      <c r="CK2558" s="88"/>
      <c r="CL2558" s="88"/>
      <c r="CM2558" s="88"/>
      <c r="CN2558" s="88"/>
      <c r="CO2558" s="88"/>
      <c r="CP2558" s="88"/>
      <c r="CQ2558" s="88"/>
      <c r="CR2558" s="88"/>
      <c r="CS2558" s="88"/>
      <c r="CT2558" s="88"/>
      <c r="CU2558" s="88"/>
      <c r="CV2558" s="88"/>
      <c r="CW2558" s="88"/>
      <c r="CX2558" s="88"/>
      <c r="CY2558" s="88"/>
    </row>
    <row r="2559" spans="2:103" x14ac:dyDescent="0.3">
      <c r="B2559" s="87"/>
      <c r="C2559" s="87"/>
      <c r="D2559" s="144"/>
      <c r="E2559" s="144"/>
      <c r="F2559" s="87"/>
      <c r="G2559" s="88"/>
      <c r="H2559" s="88"/>
      <c r="I2559" s="88"/>
      <c r="J2559" s="87"/>
      <c r="K2559" s="87"/>
      <c r="L2559" s="87"/>
      <c r="M2559" s="87"/>
      <c r="N2559" s="87"/>
      <c r="O2559" s="88"/>
      <c r="P2559" s="88"/>
      <c r="Q2559" s="88"/>
      <c r="R2559" s="88"/>
      <c r="S2559" s="88"/>
      <c r="T2559" s="88"/>
      <c r="U2559" s="88"/>
      <c r="V2559" s="88"/>
      <c r="W2559" s="88"/>
      <c r="X2559" s="88"/>
      <c r="Y2559" s="88"/>
      <c r="Z2559" s="88"/>
      <c r="AA2559" s="88"/>
      <c r="AB2559" s="88"/>
      <c r="AC2559" s="88"/>
      <c r="AD2559" s="88"/>
      <c r="AE2559" s="88"/>
      <c r="AF2559" s="88"/>
      <c r="AG2559" s="88"/>
      <c r="AH2559" s="88"/>
      <c r="AI2559" s="88"/>
      <c r="AJ2559" s="88"/>
      <c r="AK2559" s="88"/>
      <c r="AL2559" s="88"/>
      <c r="AM2559" s="88"/>
      <c r="AN2559" s="88"/>
      <c r="AO2559" s="88"/>
      <c r="AP2559" s="88"/>
      <c r="AQ2559" s="88"/>
      <c r="AR2559" s="88"/>
      <c r="AS2559" s="88"/>
      <c r="AT2559" s="88"/>
      <c r="AU2559" s="88"/>
      <c r="AV2559" s="88"/>
      <c r="AW2559" s="88"/>
      <c r="AX2559" s="88"/>
      <c r="AY2559" s="88"/>
      <c r="AZ2559" s="88"/>
      <c r="BA2559" s="88"/>
      <c r="BB2559" s="88"/>
      <c r="BC2559" s="88"/>
      <c r="BD2559" s="88"/>
      <c r="BE2559" s="88"/>
      <c r="BF2559" s="88"/>
      <c r="BG2559" s="88"/>
      <c r="BH2559" s="88"/>
      <c r="BI2559" s="88"/>
      <c r="BJ2559" s="88"/>
      <c r="BK2559" s="88"/>
      <c r="BL2559" s="88"/>
      <c r="BM2559" s="88"/>
      <c r="BN2559" s="88"/>
      <c r="BO2559" s="88"/>
      <c r="BP2559" s="88"/>
      <c r="BQ2559" s="88"/>
      <c r="BR2559" s="88"/>
      <c r="BS2559" s="88"/>
      <c r="BT2559" s="88"/>
      <c r="BU2559" s="88"/>
      <c r="BV2559" s="88"/>
      <c r="BW2559" s="88"/>
      <c r="BX2559" s="88"/>
      <c r="BY2559" s="88"/>
      <c r="BZ2559" s="88"/>
      <c r="CA2559" s="88"/>
      <c r="CB2559" s="88"/>
      <c r="CC2559" s="88"/>
      <c r="CD2559" s="88"/>
      <c r="CE2559" s="88"/>
      <c r="CF2559" s="88"/>
      <c r="CG2559" s="88"/>
      <c r="CH2559" s="88"/>
      <c r="CI2559" s="88"/>
      <c r="CJ2559" s="88"/>
      <c r="CK2559" s="88"/>
      <c r="CL2559" s="88"/>
      <c r="CM2559" s="88"/>
      <c r="CN2559" s="88"/>
      <c r="CO2559" s="88"/>
      <c r="CP2559" s="88"/>
      <c r="CQ2559" s="88"/>
      <c r="CR2559" s="88"/>
      <c r="CS2559" s="88"/>
      <c r="CT2559" s="88"/>
      <c r="CU2559" s="88"/>
      <c r="CV2559" s="88"/>
      <c r="CW2559" s="88"/>
      <c r="CX2559" s="88"/>
      <c r="CY2559" s="88"/>
    </row>
    <row r="2560" spans="2:103" x14ac:dyDescent="0.3">
      <c r="B2560" s="87"/>
      <c r="C2560" s="87"/>
      <c r="D2560" s="144"/>
      <c r="E2560" s="144"/>
      <c r="F2560" s="87"/>
      <c r="G2560" s="88"/>
      <c r="H2560" s="88"/>
      <c r="I2560" s="88"/>
      <c r="J2560" s="87"/>
      <c r="K2560" s="87"/>
      <c r="L2560" s="87"/>
      <c r="M2560" s="87"/>
      <c r="N2560" s="87"/>
      <c r="O2560" s="88"/>
      <c r="P2560" s="88"/>
      <c r="Q2560" s="88"/>
      <c r="R2560" s="88"/>
      <c r="S2560" s="88"/>
      <c r="T2560" s="88"/>
      <c r="U2560" s="88"/>
      <c r="V2560" s="88"/>
      <c r="W2560" s="88"/>
      <c r="X2560" s="88"/>
      <c r="Y2560" s="88"/>
      <c r="Z2560" s="88"/>
      <c r="AA2560" s="88"/>
      <c r="AB2560" s="88"/>
      <c r="AC2560" s="88"/>
      <c r="AD2560" s="88"/>
      <c r="AE2560" s="88"/>
      <c r="AF2560" s="88"/>
      <c r="AG2560" s="88"/>
      <c r="AH2560" s="88"/>
      <c r="AI2560" s="88"/>
      <c r="AJ2560" s="88"/>
      <c r="AK2560" s="88"/>
      <c r="AL2560" s="88"/>
      <c r="AM2560" s="88"/>
      <c r="AN2560" s="88"/>
      <c r="AO2560" s="88"/>
      <c r="AP2560" s="88"/>
      <c r="AQ2560" s="88"/>
      <c r="AR2560" s="88"/>
      <c r="AS2560" s="88"/>
      <c r="AT2560" s="88"/>
      <c r="AU2560" s="88"/>
      <c r="AV2560" s="88"/>
      <c r="AW2560" s="88"/>
      <c r="AX2560" s="88"/>
      <c r="AY2560" s="88"/>
      <c r="AZ2560" s="88"/>
      <c r="BA2560" s="88"/>
      <c r="BB2560" s="88"/>
      <c r="BC2560" s="88"/>
      <c r="BD2560" s="88"/>
      <c r="BE2560" s="88"/>
      <c r="BF2560" s="88"/>
      <c r="BG2560" s="88"/>
      <c r="BH2560" s="88"/>
      <c r="BI2560" s="88"/>
      <c r="BJ2560" s="88"/>
      <c r="BK2560" s="88"/>
      <c r="BL2560" s="88"/>
      <c r="BM2560" s="88"/>
      <c r="BN2560" s="88"/>
      <c r="BO2560" s="88"/>
      <c r="BP2560" s="88"/>
      <c r="BQ2560" s="88"/>
      <c r="BR2560" s="88"/>
      <c r="BS2560" s="88"/>
      <c r="BT2560" s="88"/>
      <c r="BU2560" s="88"/>
      <c r="BV2560" s="88"/>
      <c r="BW2560" s="88"/>
      <c r="BX2560" s="88"/>
      <c r="BY2560" s="88"/>
      <c r="BZ2560" s="88"/>
      <c r="CA2560" s="88"/>
      <c r="CB2560" s="88"/>
      <c r="CC2560" s="88"/>
      <c r="CD2560" s="88"/>
      <c r="CE2560" s="88"/>
      <c r="CF2560" s="88"/>
      <c r="CG2560" s="88"/>
      <c r="CH2560" s="88"/>
      <c r="CI2560" s="88"/>
      <c r="CJ2560" s="88"/>
      <c r="CK2560" s="88"/>
      <c r="CL2560" s="88"/>
      <c r="CM2560" s="88"/>
      <c r="CN2560" s="88"/>
      <c r="CO2560" s="88"/>
      <c r="CP2560" s="88"/>
      <c r="CQ2560" s="88"/>
      <c r="CR2560" s="88"/>
      <c r="CS2560" s="88"/>
      <c r="CT2560" s="88"/>
      <c r="CU2560" s="88"/>
      <c r="CV2560" s="88"/>
      <c r="CW2560" s="88"/>
      <c r="CX2560" s="88"/>
      <c r="CY2560" s="88"/>
    </row>
    <row r="2561" spans="2:103" x14ac:dyDescent="0.3">
      <c r="B2561" s="87"/>
      <c r="C2561" s="87"/>
      <c r="D2561" s="144"/>
      <c r="E2561" s="144"/>
      <c r="F2561" s="87"/>
      <c r="G2561" s="88"/>
      <c r="H2561" s="88"/>
      <c r="I2561" s="88"/>
      <c r="J2561" s="87"/>
      <c r="K2561" s="87"/>
      <c r="L2561" s="87"/>
      <c r="M2561" s="87"/>
      <c r="N2561" s="87"/>
      <c r="O2561" s="88"/>
      <c r="P2561" s="88"/>
      <c r="Q2561" s="88"/>
      <c r="R2561" s="88"/>
      <c r="S2561" s="88"/>
      <c r="T2561" s="88"/>
      <c r="U2561" s="88"/>
      <c r="V2561" s="88"/>
      <c r="W2561" s="88"/>
      <c r="X2561" s="88"/>
      <c r="Y2561" s="88"/>
      <c r="Z2561" s="88"/>
      <c r="AA2561" s="88"/>
      <c r="AB2561" s="88"/>
      <c r="AC2561" s="88"/>
      <c r="AD2561" s="88"/>
      <c r="AE2561" s="88"/>
      <c r="AF2561" s="88"/>
      <c r="AG2561" s="88"/>
      <c r="AH2561" s="88"/>
      <c r="AI2561" s="88"/>
      <c r="AJ2561" s="88"/>
      <c r="AK2561" s="88"/>
      <c r="AL2561" s="88"/>
      <c r="AM2561" s="88"/>
      <c r="AN2561" s="88"/>
      <c r="AO2561" s="88"/>
      <c r="AP2561" s="88"/>
      <c r="AQ2561" s="88"/>
      <c r="AR2561" s="88"/>
      <c r="AS2561" s="88"/>
      <c r="AT2561" s="88"/>
      <c r="AU2561" s="88"/>
      <c r="AV2561" s="88"/>
      <c r="AW2561" s="88"/>
      <c r="AX2561" s="88"/>
      <c r="AY2561" s="88"/>
      <c r="AZ2561" s="88"/>
      <c r="BA2561" s="88"/>
      <c r="BB2561" s="88"/>
      <c r="BC2561" s="88"/>
      <c r="BD2561" s="88"/>
      <c r="BE2561" s="88"/>
      <c r="BF2561" s="88"/>
      <c r="BG2561" s="88"/>
      <c r="BH2561" s="88"/>
      <c r="BI2561" s="88"/>
      <c r="BJ2561" s="88"/>
      <c r="BK2561" s="88"/>
      <c r="BL2561" s="88"/>
      <c r="BM2561" s="88"/>
      <c r="BN2561" s="88"/>
      <c r="BO2561" s="88"/>
      <c r="BP2561" s="88"/>
      <c r="BQ2561" s="88"/>
      <c r="BR2561" s="88"/>
      <c r="BS2561" s="88"/>
      <c r="BT2561" s="88"/>
      <c r="BU2561" s="88"/>
      <c r="BV2561" s="88"/>
      <c r="BW2561" s="88"/>
      <c r="BX2561" s="88"/>
      <c r="BY2561" s="88"/>
      <c r="BZ2561" s="88"/>
      <c r="CA2561" s="88"/>
      <c r="CB2561" s="88"/>
      <c r="CC2561" s="88"/>
      <c r="CD2561" s="88"/>
      <c r="CE2561" s="88"/>
      <c r="CF2561" s="88"/>
      <c r="CG2561" s="88"/>
      <c r="CH2561" s="88"/>
      <c r="CI2561" s="88"/>
      <c r="CJ2561" s="88"/>
      <c r="CK2561" s="88"/>
      <c r="CL2561" s="88"/>
      <c r="CM2561" s="88"/>
      <c r="CN2561" s="88"/>
      <c r="CO2561" s="88"/>
      <c r="CP2561" s="88"/>
      <c r="CQ2561" s="88"/>
      <c r="CR2561" s="88"/>
      <c r="CS2561" s="88"/>
      <c r="CT2561" s="88"/>
      <c r="CU2561" s="88"/>
      <c r="CV2561" s="88"/>
      <c r="CW2561" s="88"/>
      <c r="CX2561" s="88"/>
      <c r="CY2561" s="88"/>
    </row>
    <row r="2562" spans="2:103" x14ac:dyDescent="0.3">
      <c r="B2562" s="87"/>
      <c r="C2562" s="87"/>
      <c r="D2562" s="144"/>
      <c r="E2562" s="144"/>
      <c r="F2562" s="87"/>
      <c r="G2562" s="88"/>
      <c r="H2562" s="88"/>
      <c r="I2562" s="88"/>
      <c r="J2562" s="87"/>
      <c r="K2562" s="87"/>
      <c r="L2562" s="87"/>
      <c r="M2562" s="87"/>
      <c r="N2562" s="87"/>
      <c r="O2562" s="88"/>
      <c r="P2562" s="88"/>
      <c r="Q2562" s="88"/>
      <c r="R2562" s="88"/>
      <c r="S2562" s="88"/>
      <c r="T2562" s="88"/>
      <c r="U2562" s="88"/>
      <c r="V2562" s="88"/>
      <c r="W2562" s="88"/>
      <c r="X2562" s="88"/>
      <c r="Y2562" s="88"/>
      <c r="Z2562" s="88"/>
      <c r="AA2562" s="88"/>
      <c r="AB2562" s="88"/>
      <c r="AC2562" s="88"/>
      <c r="AD2562" s="88"/>
      <c r="AE2562" s="88"/>
      <c r="AF2562" s="88"/>
      <c r="AG2562" s="88"/>
      <c r="AH2562" s="88"/>
      <c r="AI2562" s="88"/>
      <c r="AJ2562" s="88"/>
      <c r="AK2562" s="88"/>
      <c r="AL2562" s="88"/>
      <c r="AM2562" s="88"/>
      <c r="AN2562" s="88"/>
      <c r="AO2562" s="88"/>
      <c r="AP2562" s="88"/>
      <c r="AQ2562" s="88"/>
      <c r="AR2562" s="88"/>
      <c r="AS2562" s="88"/>
      <c r="AT2562" s="88"/>
      <c r="AU2562" s="88"/>
      <c r="AV2562" s="88"/>
      <c r="AW2562" s="88"/>
      <c r="AX2562" s="88"/>
      <c r="AY2562" s="88"/>
      <c r="AZ2562" s="88"/>
      <c r="BA2562" s="88"/>
      <c r="BB2562" s="88"/>
      <c r="BC2562" s="88"/>
      <c r="BD2562" s="88"/>
      <c r="BE2562" s="88"/>
      <c r="BF2562" s="88"/>
      <c r="BG2562" s="88"/>
      <c r="BH2562" s="88"/>
      <c r="BI2562" s="88"/>
      <c r="BJ2562" s="88"/>
      <c r="BK2562" s="88"/>
      <c r="BL2562" s="88"/>
      <c r="BM2562" s="88"/>
      <c r="BN2562" s="88"/>
      <c r="BO2562" s="88"/>
      <c r="BP2562" s="88"/>
      <c r="BQ2562" s="88"/>
      <c r="BR2562" s="88"/>
      <c r="BS2562" s="88"/>
      <c r="BT2562" s="88"/>
      <c r="BU2562" s="88"/>
      <c r="BV2562" s="88"/>
      <c r="BW2562" s="88"/>
      <c r="BX2562" s="88"/>
      <c r="BY2562" s="88"/>
      <c r="BZ2562" s="88"/>
      <c r="CA2562" s="88"/>
      <c r="CB2562" s="88"/>
      <c r="CC2562" s="88"/>
      <c r="CD2562" s="88"/>
      <c r="CE2562" s="88"/>
      <c r="CF2562" s="88"/>
      <c r="CG2562" s="88"/>
      <c r="CH2562" s="88"/>
      <c r="CI2562" s="88"/>
      <c r="CJ2562" s="88"/>
      <c r="CK2562" s="88"/>
      <c r="CL2562" s="88"/>
      <c r="CM2562" s="88"/>
      <c r="CN2562" s="88"/>
      <c r="CO2562" s="88"/>
      <c r="CP2562" s="88"/>
      <c r="CQ2562" s="88"/>
      <c r="CR2562" s="88"/>
      <c r="CS2562" s="88"/>
      <c r="CT2562" s="88"/>
      <c r="CU2562" s="88"/>
      <c r="CV2562" s="88"/>
      <c r="CW2562" s="88"/>
      <c r="CX2562" s="88"/>
      <c r="CY2562" s="88"/>
    </row>
    <row r="2563" spans="2:103" x14ac:dyDescent="0.3">
      <c r="B2563" s="87"/>
      <c r="C2563" s="87"/>
      <c r="D2563" s="144"/>
      <c r="E2563" s="144"/>
      <c r="F2563" s="87"/>
      <c r="G2563" s="88"/>
      <c r="H2563" s="88"/>
      <c r="I2563" s="88"/>
      <c r="J2563" s="87"/>
      <c r="K2563" s="87"/>
      <c r="L2563" s="87"/>
      <c r="M2563" s="87"/>
      <c r="N2563" s="87"/>
      <c r="O2563" s="88"/>
      <c r="P2563" s="88"/>
      <c r="Q2563" s="88"/>
      <c r="R2563" s="88"/>
      <c r="S2563" s="88"/>
      <c r="T2563" s="88"/>
      <c r="U2563" s="88"/>
      <c r="V2563" s="88"/>
      <c r="W2563" s="88"/>
      <c r="X2563" s="88"/>
      <c r="Y2563" s="88"/>
      <c r="Z2563" s="88"/>
      <c r="AA2563" s="88"/>
      <c r="AB2563" s="88"/>
      <c r="AC2563" s="88"/>
      <c r="AD2563" s="88"/>
      <c r="AE2563" s="88"/>
      <c r="AF2563" s="88"/>
      <c r="AG2563" s="88"/>
      <c r="AH2563" s="88"/>
      <c r="AI2563" s="88"/>
      <c r="AJ2563" s="88"/>
      <c r="AK2563" s="88"/>
      <c r="AL2563" s="88"/>
      <c r="AM2563" s="88"/>
      <c r="AN2563" s="88"/>
      <c r="AO2563" s="88"/>
      <c r="AP2563" s="88"/>
      <c r="AQ2563" s="88"/>
      <c r="AR2563" s="88"/>
      <c r="AS2563" s="88"/>
      <c r="AT2563" s="88"/>
      <c r="AU2563" s="88"/>
      <c r="AV2563" s="88"/>
      <c r="AW2563" s="88"/>
      <c r="AX2563" s="88"/>
      <c r="AY2563" s="88"/>
      <c r="AZ2563" s="88"/>
      <c r="BA2563" s="88"/>
      <c r="BB2563" s="88"/>
      <c r="BC2563" s="88"/>
      <c r="BD2563" s="88"/>
      <c r="BE2563" s="88"/>
      <c r="BF2563" s="88"/>
      <c r="BG2563" s="88"/>
      <c r="BH2563" s="88"/>
      <c r="BI2563" s="88"/>
      <c r="BJ2563" s="88"/>
      <c r="BK2563" s="88"/>
      <c r="BL2563" s="88"/>
      <c r="BM2563" s="88"/>
      <c r="BN2563" s="88"/>
      <c r="BO2563" s="88"/>
      <c r="BP2563" s="88"/>
      <c r="BQ2563" s="88"/>
      <c r="BR2563" s="88"/>
      <c r="BS2563" s="88"/>
      <c r="BT2563" s="88"/>
      <c r="BU2563" s="88"/>
      <c r="BV2563" s="88"/>
      <c r="BW2563" s="88"/>
      <c r="BX2563" s="88"/>
      <c r="BY2563" s="88"/>
      <c r="BZ2563" s="88"/>
      <c r="CA2563" s="88"/>
      <c r="CB2563" s="88"/>
      <c r="CC2563" s="88"/>
      <c r="CD2563" s="88"/>
      <c r="CE2563" s="88"/>
      <c r="CF2563" s="88"/>
      <c r="CG2563" s="88"/>
      <c r="CH2563" s="88"/>
      <c r="CI2563" s="88"/>
      <c r="CJ2563" s="88"/>
      <c r="CK2563" s="88"/>
      <c r="CL2563" s="88"/>
      <c r="CM2563" s="88"/>
      <c r="CN2563" s="88"/>
      <c r="CO2563" s="88"/>
      <c r="CP2563" s="88"/>
      <c r="CQ2563" s="88"/>
      <c r="CR2563" s="88"/>
      <c r="CS2563" s="88"/>
      <c r="CT2563" s="88"/>
      <c r="CU2563" s="88"/>
      <c r="CV2563" s="88"/>
      <c r="CW2563" s="88"/>
      <c r="CX2563" s="88"/>
      <c r="CY2563" s="88"/>
    </row>
    <row r="2564" spans="2:103" x14ac:dyDescent="0.3">
      <c r="B2564" s="87"/>
      <c r="C2564" s="87"/>
      <c r="D2564" s="144"/>
      <c r="E2564" s="144"/>
      <c r="F2564" s="87"/>
      <c r="G2564" s="88"/>
      <c r="H2564" s="88"/>
      <c r="I2564" s="88"/>
      <c r="J2564" s="87"/>
      <c r="K2564" s="87"/>
      <c r="L2564" s="87"/>
      <c r="M2564" s="87"/>
      <c r="N2564" s="87"/>
      <c r="O2564" s="88"/>
      <c r="P2564" s="88"/>
      <c r="Q2564" s="88"/>
      <c r="R2564" s="88"/>
      <c r="S2564" s="88"/>
      <c r="T2564" s="88"/>
      <c r="U2564" s="88"/>
      <c r="V2564" s="88"/>
      <c r="W2564" s="88"/>
      <c r="X2564" s="88"/>
      <c r="Y2564" s="88"/>
      <c r="Z2564" s="88"/>
      <c r="AA2564" s="88"/>
      <c r="AB2564" s="88"/>
      <c r="AC2564" s="88"/>
      <c r="AD2564" s="88"/>
      <c r="AE2564" s="88"/>
      <c r="AF2564" s="88"/>
      <c r="AG2564" s="88"/>
      <c r="AH2564" s="88"/>
      <c r="AI2564" s="88"/>
      <c r="AJ2564" s="88"/>
      <c r="AK2564" s="88"/>
      <c r="AL2564" s="88"/>
      <c r="AM2564" s="88"/>
      <c r="AN2564" s="88"/>
      <c r="AO2564" s="88"/>
      <c r="AP2564" s="88"/>
      <c r="AQ2564" s="88"/>
      <c r="AR2564" s="88"/>
      <c r="AS2564" s="88"/>
      <c r="AT2564" s="88"/>
      <c r="AU2564" s="88"/>
      <c r="AV2564" s="88"/>
      <c r="AW2564" s="88"/>
      <c r="AX2564" s="88"/>
      <c r="AY2564" s="88"/>
      <c r="AZ2564" s="88"/>
      <c r="BA2564" s="88"/>
      <c r="BB2564" s="88"/>
      <c r="BC2564" s="88"/>
      <c r="BD2564" s="88"/>
      <c r="BE2564" s="88"/>
      <c r="BF2564" s="88"/>
      <c r="BG2564" s="88"/>
      <c r="BH2564" s="88"/>
      <c r="BI2564" s="88"/>
      <c r="BJ2564" s="88"/>
      <c r="BK2564" s="88"/>
      <c r="BL2564" s="88"/>
      <c r="BM2564" s="88"/>
      <c r="BN2564" s="88"/>
      <c r="BO2564" s="88"/>
      <c r="BP2564" s="88"/>
      <c r="BQ2564" s="88"/>
      <c r="BR2564" s="88"/>
      <c r="BS2564" s="88"/>
      <c r="BT2564" s="88"/>
      <c r="BU2564" s="88"/>
      <c r="BV2564" s="88"/>
      <c r="BW2564" s="88"/>
      <c r="BX2564" s="88"/>
      <c r="BY2564" s="88"/>
      <c r="BZ2564" s="88"/>
      <c r="CA2564" s="88"/>
      <c r="CB2564" s="88"/>
      <c r="CC2564" s="88"/>
      <c r="CD2564" s="88"/>
      <c r="CE2564" s="88"/>
      <c r="CF2564" s="88"/>
      <c r="CG2564" s="88"/>
      <c r="CH2564" s="88"/>
      <c r="CI2564" s="88"/>
      <c r="CJ2564" s="88"/>
      <c r="CK2564" s="88"/>
      <c r="CL2564" s="88"/>
      <c r="CM2564" s="88"/>
      <c r="CN2564" s="88"/>
      <c r="CO2564" s="88"/>
      <c r="CP2564" s="88"/>
      <c r="CQ2564" s="88"/>
      <c r="CR2564" s="88"/>
      <c r="CS2564" s="88"/>
      <c r="CT2564" s="88"/>
      <c r="CU2564" s="88"/>
      <c r="CV2564" s="88"/>
      <c r="CW2564" s="88"/>
      <c r="CX2564" s="88"/>
      <c r="CY2564" s="88"/>
    </row>
    <row r="2565" spans="2:103" x14ac:dyDescent="0.3">
      <c r="B2565" s="87"/>
      <c r="C2565" s="87"/>
      <c r="D2565" s="144"/>
      <c r="E2565" s="144"/>
      <c r="F2565" s="87"/>
      <c r="G2565" s="88"/>
      <c r="H2565" s="88"/>
      <c r="I2565" s="88"/>
      <c r="J2565" s="87"/>
      <c r="K2565" s="87"/>
      <c r="L2565" s="87"/>
      <c r="M2565" s="87"/>
      <c r="N2565" s="87"/>
      <c r="O2565" s="88"/>
      <c r="P2565" s="88"/>
      <c r="Q2565" s="88"/>
      <c r="R2565" s="88"/>
      <c r="S2565" s="88"/>
      <c r="T2565" s="88"/>
      <c r="U2565" s="88"/>
      <c r="V2565" s="88"/>
      <c r="W2565" s="88"/>
      <c r="X2565" s="88"/>
      <c r="Y2565" s="88"/>
      <c r="Z2565" s="88"/>
      <c r="AA2565" s="88"/>
      <c r="AB2565" s="88"/>
      <c r="AC2565" s="88"/>
      <c r="AD2565" s="88"/>
      <c r="AE2565" s="88"/>
      <c r="AF2565" s="88"/>
      <c r="AG2565" s="88"/>
      <c r="AH2565" s="88"/>
      <c r="AI2565" s="88"/>
      <c r="AJ2565" s="88"/>
      <c r="AK2565" s="88"/>
      <c r="AL2565" s="88"/>
      <c r="AM2565" s="88"/>
      <c r="AN2565" s="88"/>
      <c r="AO2565" s="88"/>
      <c r="AP2565" s="88"/>
      <c r="AQ2565" s="88"/>
      <c r="AR2565" s="88"/>
      <c r="AS2565" s="88"/>
      <c r="AT2565" s="88"/>
      <c r="AU2565" s="88"/>
      <c r="AV2565" s="88"/>
      <c r="AW2565" s="88"/>
      <c r="AX2565" s="88"/>
      <c r="AY2565" s="88"/>
      <c r="AZ2565" s="88"/>
      <c r="BA2565" s="88"/>
      <c r="BB2565" s="88"/>
      <c r="BC2565" s="88"/>
      <c r="BD2565" s="88"/>
      <c r="BE2565" s="88"/>
      <c r="BF2565" s="88"/>
      <c r="BG2565" s="88"/>
      <c r="BH2565" s="88"/>
      <c r="BI2565" s="88"/>
      <c r="BJ2565" s="88"/>
      <c r="BK2565" s="88"/>
      <c r="BL2565" s="88"/>
      <c r="BM2565" s="88"/>
      <c r="BN2565" s="88"/>
      <c r="BO2565" s="88"/>
      <c r="BP2565" s="88"/>
      <c r="BQ2565" s="88"/>
      <c r="BR2565" s="88"/>
      <c r="BS2565" s="88"/>
      <c r="BT2565" s="88"/>
      <c r="BU2565" s="88"/>
      <c r="BV2565" s="88"/>
      <c r="BW2565" s="88"/>
      <c r="BX2565" s="88"/>
      <c r="BY2565" s="88"/>
      <c r="BZ2565" s="88"/>
      <c r="CA2565" s="88"/>
      <c r="CB2565" s="88"/>
      <c r="CC2565" s="88"/>
      <c r="CD2565" s="88"/>
      <c r="CE2565" s="88"/>
      <c r="CF2565" s="88"/>
      <c r="CG2565" s="88"/>
      <c r="CH2565" s="88"/>
      <c r="CI2565" s="88"/>
      <c r="CJ2565" s="88"/>
      <c r="CK2565" s="88"/>
      <c r="CL2565" s="88"/>
      <c r="CM2565" s="88"/>
      <c r="CN2565" s="88"/>
      <c r="CO2565" s="88"/>
      <c r="CP2565" s="88"/>
      <c r="CQ2565" s="88"/>
      <c r="CR2565" s="88"/>
      <c r="CS2565" s="88"/>
      <c r="CT2565" s="88"/>
      <c r="CU2565" s="88"/>
      <c r="CV2565" s="88"/>
      <c r="CW2565" s="88"/>
      <c r="CX2565" s="88"/>
      <c r="CY2565" s="88"/>
    </row>
    <row r="2566" spans="2:103" x14ac:dyDescent="0.3">
      <c r="B2566" s="87"/>
      <c r="C2566" s="87"/>
      <c r="D2566" s="144"/>
      <c r="E2566" s="144"/>
      <c r="F2566" s="87"/>
      <c r="G2566" s="88"/>
      <c r="H2566" s="88"/>
      <c r="I2566" s="88"/>
      <c r="J2566" s="87"/>
      <c r="K2566" s="87"/>
      <c r="L2566" s="87"/>
      <c r="M2566" s="87"/>
      <c r="N2566" s="87"/>
      <c r="O2566" s="88"/>
      <c r="P2566" s="88"/>
      <c r="Q2566" s="88"/>
      <c r="R2566" s="88"/>
      <c r="S2566" s="88"/>
      <c r="T2566" s="88"/>
      <c r="U2566" s="88"/>
      <c r="V2566" s="88"/>
      <c r="W2566" s="88"/>
      <c r="X2566" s="88"/>
      <c r="Y2566" s="88"/>
      <c r="Z2566" s="88"/>
      <c r="AA2566" s="88"/>
      <c r="AB2566" s="88"/>
      <c r="AC2566" s="88"/>
      <c r="AD2566" s="88"/>
      <c r="AE2566" s="88"/>
      <c r="AF2566" s="88"/>
      <c r="AG2566" s="88"/>
      <c r="AH2566" s="88"/>
      <c r="AI2566" s="88"/>
      <c r="AJ2566" s="88"/>
      <c r="AK2566" s="88"/>
      <c r="AL2566" s="88"/>
      <c r="AM2566" s="88"/>
      <c r="AN2566" s="88"/>
      <c r="AO2566" s="88"/>
      <c r="AP2566" s="88"/>
      <c r="AQ2566" s="88"/>
      <c r="AR2566" s="88"/>
      <c r="AS2566" s="88"/>
      <c r="AT2566" s="88"/>
      <c r="AU2566" s="88"/>
      <c r="AV2566" s="88"/>
      <c r="AW2566" s="88"/>
      <c r="AX2566" s="88"/>
      <c r="AY2566" s="88"/>
      <c r="AZ2566" s="88"/>
      <c r="BA2566" s="88"/>
      <c r="BB2566" s="88"/>
      <c r="BC2566" s="88"/>
      <c r="BD2566" s="88"/>
      <c r="BE2566" s="88"/>
      <c r="BF2566" s="88"/>
      <c r="BG2566" s="88"/>
      <c r="BH2566" s="88"/>
      <c r="BI2566" s="88"/>
      <c r="BJ2566" s="88"/>
      <c r="BK2566" s="88"/>
      <c r="BL2566" s="88"/>
      <c r="BM2566" s="88"/>
      <c r="BN2566" s="88"/>
      <c r="BO2566" s="88"/>
      <c r="BP2566" s="88"/>
      <c r="BQ2566" s="88"/>
      <c r="BR2566" s="88"/>
      <c r="BS2566" s="88"/>
      <c r="BT2566" s="88"/>
      <c r="BU2566" s="88"/>
      <c r="BV2566" s="88"/>
      <c r="BW2566" s="88"/>
      <c r="BX2566" s="88"/>
      <c r="BY2566" s="88"/>
      <c r="BZ2566" s="88"/>
      <c r="CA2566" s="88"/>
      <c r="CB2566" s="88"/>
      <c r="CC2566" s="88"/>
      <c r="CD2566" s="88"/>
      <c r="CE2566" s="88"/>
      <c r="CF2566" s="88"/>
      <c r="CG2566" s="88"/>
      <c r="CH2566" s="88"/>
      <c r="CI2566" s="88"/>
      <c r="CJ2566" s="88"/>
      <c r="CK2566" s="88"/>
      <c r="CL2566" s="88"/>
      <c r="CM2566" s="88"/>
      <c r="CN2566" s="88"/>
      <c r="CO2566" s="88"/>
      <c r="CP2566" s="88"/>
      <c r="CQ2566" s="88"/>
      <c r="CR2566" s="88"/>
      <c r="CS2566" s="88"/>
      <c r="CT2566" s="88"/>
      <c r="CU2566" s="88"/>
      <c r="CV2566" s="88"/>
      <c r="CW2566" s="88"/>
      <c r="CX2566" s="88"/>
      <c r="CY2566" s="88"/>
    </row>
    <row r="2567" spans="2:103" x14ac:dyDescent="0.3">
      <c r="B2567" s="87"/>
      <c r="C2567" s="87"/>
      <c r="D2567" s="144"/>
      <c r="E2567" s="144"/>
      <c r="F2567" s="87"/>
      <c r="G2567" s="88"/>
      <c r="H2567" s="88"/>
      <c r="I2567" s="88"/>
      <c r="J2567" s="87"/>
      <c r="K2567" s="87"/>
      <c r="L2567" s="87"/>
      <c r="M2567" s="87"/>
      <c r="N2567" s="87"/>
      <c r="O2567" s="88"/>
      <c r="P2567" s="88"/>
      <c r="Q2567" s="88"/>
      <c r="R2567" s="88"/>
      <c r="S2567" s="88"/>
      <c r="T2567" s="88"/>
      <c r="U2567" s="88"/>
      <c r="V2567" s="88"/>
      <c r="W2567" s="88"/>
      <c r="X2567" s="88"/>
      <c r="Y2567" s="88"/>
      <c r="Z2567" s="88"/>
      <c r="AA2567" s="88"/>
      <c r="AB2567" s="88"/>
      <c r="AC2567" s="88"/>
      <c r="AD2567" s="88"/>
      <c r="AE2567" s="88"/>
      <c r="AF2567" s="88"/>
      <c r="AG2567" s="88"/>
      <c r="AH2567" s="88"/>
      <c r="AI2567" s="88"/>
      <c r="AJ2567" s="88"/>
      <c r="AK2567" s="88"/>
      <c r="AL2567" s="88"/>
      <c r="AM2567" s="88"/>
      <c r="AN2567" s="88"/>
      <c r="AO2567" s="88"/>
      <c r="AP2567" s="88"/>
      <c r="AQ2567" s="88"/>
      <c r="AR2567" s="88"/>
      <c r="AS2567" s="88"/>
      <c r="AT2567" s="88"/>
      <c r="AU2567" s="88"/>
      <c r="AV2567" s="88"/>
      <c r="AW2567" s="88"/>
      <c r="AX2567" s="88"/>
      <c r="AY2567" s="88"/>
      <c r="AZ2567" s="88"/>
      <c r="BA2567" s="88"/>
      <c r="BB2567" s="88"/>
      <c r="BC2567" s="88"/>
      <c r="BD2567" s="88"/>
      <c r="BE2567" s="88"/>
      <c r="BF2567" s="88"/>
      <c r="BG2567" s="88"/>
      <c r="BH2567" s="88"/>
      <c r="BI2567" s="88"/>
      <c r="BJ2567" s="88"/>
      <c r="BK2567" s="88"/>
      <c r="BL2567" s="88"/>
      <c r="BM2567" s="88"/>
      <c r="BN2567" s="88"/>
      <c r="BO2567" s="88"/>
      <c r="BP2567" s="88"/>
      <c r="BQ2567" s="88"/>
      <c r="BR2567" s="88"/>
      <c r="BS2567" s="88"/>
      <c r="BT2567" s="88"/>
      <c r="BU2567" s="88"/>
      <c r="BV2567" s="88"/>
      <c r="BW2567" s="88"/>
      <c r="BX2567" s="88"/>
      <c r="BY2567" s="88"/>
      <c r="BZ2567" s="88"/>
      <c r="CA2567" s="88"/>
      <c r="CB2567" s="88"/>
      <c r="CC2567" s="88"/>
      <c r="CD2567" s="88"/>
      <c r="CE2567" s="88"/>
      <c r="CF2567" s="88"/>
      <c r="CG2567" s="88"/>
      <c r="CH2567" s="88"/>
      <c r="CI2567" s="88"/>
      <c r="CJ2567" s="88"/>
      <c r="CK2567" s="88"/>
      <c r="CL2567" s="88"/>
      <c r="CM2567" s="88"/>
      <c r="CN2567" s="88"/>
      <c r="CO2567" s="88"/>
      <c r="CP2567" s="88"/>
      <c r="CQ2567" s="88"/>
      <c r="CR2567" s="88"/>
      <c r="CS2567" s="88"/>
      <c r="CT2567" s="88"/>
      <c r="CU2567" s="88"/>
      <c r="CV2567" s="88"/>
      <c r="CW2567" s="88"/>
      <c r="CX2567" s="88"/>
      <c r="CY2567" s="88"/>
    </row>
    <row r="2568" spans="2:103" x14ac:dyDescent="0.3">
      <c r="B2568" s="87"/>
      <c r="C2568" s="87"/>
      <c r="D2568" s="144"/>
      <c r="E2568" s="144"/>
      <c r="F2568" s="87"/>
      <c r="G2568" s="88"/>
      <c r="H2568" s="88"/>
      <c r="I2568" s="88"/>
      <c r="J2568" s="87"/>
      <c r="K2568" s="87"/>
      <c r="L2568" s="87"/>
      <c r="M2568" s="87"/>
      <c r="N2568" s="87"/>
      <c r="O2568" s="88"/>
      <c r="P2568" s="88"/>
      <c r="Q2568" s="88"/>
      <c r="R2568" s="88"/>
      <c r="S2568" s="88"/>
      <c r="T2568" s="88"/>
      <c r="U2568" s="88"/>
      <c r="V2568" s="88"/>
      <c r="W2568" s="88"/>
      <c r="X2568" s="88"/>
      <c r="Y2568" s="88"/>
      <c r="Z2568" s="88"/>
      <c r="AA2568" s="88"/>
      <c r="AB2568" s="88"/>
      <c r="AC2568" s="88"/>
      <c r="AD2568" s="88"/>
      <c r="AE2568" s="88"/>
      <c r="AF2568" s="88"/>
      <c r="AG2568" s="88"/>
      <c r="AH2568" s="88"/>
      <c r="AI2568" s="88"/>
      <c r="AJ2568" s="88"/>
      <c r="AK2568" s="88"/>
      <c r="AL2568" s="88"/>
      <c r="AM2568" s="88"/>
      <c r="AN2568" s="88"/>
      <c r="AO2568" s="88"/>
      <c r="AP2568" s="88"/>
      <c r="AQ2568" s="88"/>
      <c r="AR2568" s="88"/>
      <c r="AS2568" s="88"/>
      <c r="AT2568" s="88"/>
      <c r="AU2568" s="88"/>
      <c r="AV2568" s="88"/>
      <c r="AW2568" s="88"/>
      <c r="AX2568" s="88"/>
      <c r="AY2568" s="88"/>
      <c r="AZ2568" s="88"/>
      <c r="BA2568" s="88"/>
      <c r="BB2568" s="88"/>
      <c r="BC2568" s="88"/>
      <c r="BD2568" s="88"/>
      <c r="BE2568" s="88"/>
      <c r="BF2568" s="88"/>
      <c r="BG2568" s="88"/>
      <c r="BH2568" s="88"/>
      <c r="BI2568" s="88"/>
      <c r="BJ2568" s="88"/>
      <c r="BK2568" s="88"/>
      <c r="BL2568" s="88"/>
      <c r="BM2568" s="88"/>
      <c r="BN2568" s="88"/>
      <c r="BO2568" s="88"/>
      <c r="BP2568" s="88"/>
      <c r="BQ2568" s="88"/>
      <c r="BR2568" s="88"/>
      <c r="BS2568" s="88"/>
      <c r="BT2568" s="88"/>
      <c r="BU2568" s="88"/>
      <c r="BV2568" s="88"/>
      <c r="BW2568" s="88"/>
      <c r="BX2568" s="88"/>
      <c r="BY2568" s="88"/>
      <c r="BZ2568" s="88"/>
      <c r="CA2568" s="88"/>
      <c r="CB2568" s="88"/>
      <c r="CC2568" s="88"/>
      <c r="CD2568" s="88"/>
      <c r="CE2568" s="88"/>
      <c r="CF2568" s="88"/>
      <c r="CG2568" s="88"/>
      <c r="CH2568" s="88"/>
      <c r="CI2568" s="88"/>
      <c r="CJ2568" s="88"/>
      <c r="CK2568" s="88"/>
      <c r="CL2568" s="88"/>
      <c r="CM2568" s="88"/>
      <c r="CN2568" s="88"/>
      <c r="CO2568" s="88"/>
      <c r="CP2568" s="88"/>
      <c r="CQ2568" s="88"/>
      <c r="CR2568" s="88"/>
      <c r="CS2568" s="88"/>
      <c r="CT2568" s="88"/>
      <c r="CU2568" s="88"/>
      <c r="CV2568" s="88"/>
      <c r="CW2568" s="88"/>
      <c r="CX2568" s="88"/>
      <c r="CY2568" s="88"/>
    </row>
    <row r="2569" spans="2:103" x14ac:dyDescent="0.3">
      <c r="B2569" s="87"/>
      <c r="C2569" s="87"/>
      <c r="D2569" s="144"/>
      <c r="E2569" s="144"/>
      <c r="F2569" s="87"/>
      <c r="G2569" s="88"/>
      <c r="H2569" s="88"/>
      <c r="I2569" s="88"/>
      <c r="J2569" s="87"/>
      <c r="K2569" s="87"/>
      <c r="L2569" s="87"/>
      <c r="M2569" s="87"/>
      <c r="N2569" s="87"/>
      <c r="O2569" s="88"/>
      <c r="P2569" s="88"/>
      <c r="Q2569" s="88"/>
      <c r="R2569" s="88"/>
      <c r="S2569" s="88"/>
      <c r="T2569" s="88"/>
      <c r="U2569" s="88"/>
      <c r="V2569" s="88"/>
      <c r="W2569" s="88"/>
      <c r="X2569" s="88"/>
      <c r="Y2569" s="88"/>
      <c r="Z2569" s="88"/>
      <c r="AA2569" s="88"/>
      <c r="AB2569" s="88"/>
      <c r="AC2569" s="88"/>
      <c r="AD2569" s="88"/>
      <c r="AE2569" s="88"/>
      <c r="AF2569" s="88"/>
      <c r="AG2569" s="88"/>
      <c r="AH2569" s="88"/>
      <c r="AI2569" s="88"/>
      <c r="AJ2569" s="88"/>
      <c r="AK2569" s="88"/>
      <c r="AL2569" s="88"/>
      <c r="AM2569" s="88"/>
      <c r="AN2569" s="88"/>
      <c r="AO2569" s="88"/>
      <c r="AP2569" s="88"/>
      <c r="AQ2569" s="88"/>
      <c r="AR2569" s="88"/>
      <c r="AS2569" s="88"/>
      <c r="AT2569" s="88"/>
      <c r="AU2569" s="88"/>
      <c r="AV2569" s="88"/>
      <c r="AW2569" s="88"/>
      <c r="AX2569" s="88"/>
      <c r="AY2569" s="88"/>
      <c r="AZ2569" s="88"/>
      <c r="BA2569" s="88"/>
      <c r="BB2569" s="88"/>
      <c r="BC2569" s="88"/>
      <c r="BD2569" s="88"/>
      <c r="BE2569" s="88"/>
      <c r="BF2569" s="88"/>
      <c r="BG2569" s="88"/>
      <c r="BH2569" s="88"/>
      <c r="BI2569" s="88"/>
      <c r="BJ2569" s="88"/>
      <c r="BK2569" s="88"/>
      <c r="BL2569" s="88"/>
      <c r="BM2569" s="88"/>
      <c r="BN2569" s="88"/>
      <c r="BO2569" s="88"/>
      <c r="BP2569" s="88"/>
      <c r="BQ2569" s="88"/>
      <c r="BR2569" s="88"/>
      <c r="BS2569" s="88"/>
      <c r="BT2569" s="88"/>
      <c r="BU2569" s="88"/>
      <c r="BV2569" s="88"/>
      <c r="BW2569" s="88"/>
      <c r="BX2569" s="88"/>
      <c r="BY2569" s="88"/>
      <c r="BZ2569" s="88"/>
      <c r="CA2569" s="88"/>
      <c r="CB2569" s="88"/>
      <c r="CC2569" s="88"/>
      <c r="CD2569" s="88"/>
      <c r="CE2569" s="88"/>
      <c r="CF2569" s="88"/>
      <c r="CG2569" s="88"/>
      <c r="CH2569" s="88"/>
      <c r="CI2569" s="88"/>
      <c r="CJ2569" s="88"/>
      <c r="CK2569" s="88"/>
      <c r="CL2569" s="88"/>
      <c r="CM2569" s="88"/>
      <c r="CN2569" s="88"/>
      <c r="CO2569" s="88"/>
      <c r="CP2569" s="88"/>
      <c r="CQ2569" s="88"/>
      <c r="CR2569" s="88"/>
      <c r="CS2569" s="88"/>
      <c r="CT2569" s="88"/>
      <c r="CU2569" s="88"/>
      <c r="CV2569" s="88"/>
      <c r="CW2569" s="88"/>
      <c r="CX2569" s="88"/>
      <c r="CY2569" s="88"/>
    </row>
    <row r="2570" spans="2:103" x14ac:dyDescent="0.3">
      <c r="B2570" s="87"/>
      <c r="C2570" s="87"/>
      <c r="D2570" s="144"/>
      <c r="E2570" s="144"/>
      <c r="F2570" s="87"/>
      <c r="G2570" s="88"/>
      <c r="H2570" s="88"/>
      <c r="I2570" s="88"/>
      <c r="J2570" s="87"/>
      <c r="K2570" s="87"/>
      <c r="L2570" s="87"/>
      <c r="M2570" s="87"/>
      <c r="N2570" s="87"/>
      <c r="O2570" s="88"/>
      <c r="P2570" s="88"/>
      <c r="Q2570" s="88"/>
      <c r="R2570" s="88"/>
      <c r="S2570" s="88"/>
      <c r="T2570" s="88"/>
      <c r="U2570" s="88"/>
      <c r="V2570" s="88"/>
      <c r="W2570" s="88"/>
      <c r="X2570" s="88"/>
      <c r="Y2570" s="88"/>
      <c r="Z2570" s="88"/>
      <c r="AA2570" s="88"/>
      <c r="AB2570" s="88"/>
      <c r="AC2570" s="88"/>
      <c r="AD2570" s="88"/>
      <c r="AE2570" s="88"/>
      <c r="AF2570" s="88"/>
      <c r="AG2570" s="88"/>
      <c r="AH2570" s="88"/>
      <c r="AI2570" s="88"/>
      <c r="AJ2570" s="88"/>
      <c r="AK2570" s="88"/>
      <c r="AL2570" s="88"/>
      <c r="AM2570" s="88"/>
      <c r="AN2570" s="88"/>
      <c r="AO2570" s="88"/>
      <c r="AP2570" s="88"/>
      <c r="AQ2570" s="88"/>
      <c r="AR2570" s="88"/>
      <c r="AS2570" s="88"/>
      <c r="AT2570" s="88"/>
      <c r="AU2570" s="88"/>
      <c r="AV2570" s="88"/>
      <c r="AW2570" s="88"/>
      <c r="AX2570" s="88"/>
      <c r="AY2570" s="88"/>
      <c r="AZ2570" s="88"/>
      <c r="BA2570" s="88"/>
      <c r="BB2570" s="88"/>
      <c r="BC2570" s="88"/>
      <c r="BD2570" s="88"/>
      <c r="BE2570" s="88"/>
      <c r="BF2570" s="88"/>
      <c r="BG2570" s="88"/>
      <c r="BH2570" s="88"/>
      <c r="BI2570" s="88"/>
      <c r="BJ2570" s="88"/>
      <c r="BK2570" s="88"/>
      <c r="BL2570" s="88"/>
      <c r="BM2570" s="88"/>
      <c r="BN2570" s="88"/>
      <c r="BO2570" s="88"/>
      <c r="BP2570" s="88"/>
      <c r="BQ2570" s="88"/>
      <c r="BR2570" s="88"/>
      <c r="BS2570" s="88"/>
      <c r="BT2570" s="88"/>
      <c r="BU2570" s="88"/>
      <c r="BV2570" s="88"/>
      <c r="BW2570" s="88"/>
      <c r="BX2570" s="88"/>
      <c r="BY2570" s="88"/>
      <c r="BZ2570" s="88"/>
      <c r="CA2570" s="88"/>
      <c r="CB2570" s="88"/>
      <c r="CC2570" s="88"/>
      <c r="CD2570" s="88"/>
      <c r="CE2570" s="88"/>
      <c r="CF2570" s="88"/>
      <c r="CG2570" s="88"/>
      <c r="CH2570" s="88"/>
      <c r="CI2570" s="88"/>
      <c r="CJ2570" s="88"/>
      <c r="CK2570" s="88"/>
      <c r="CL2570" s="88"/>
      <c r="CM2570" s="88"/>
      <c r="CN2570" s="88"/>
      <c r="CO2570" s="88"/>
      <c r="CP2570" s="88"/>
      <c r="CQ2570" s="88"/>
      <c r="CR2570" s="88"/>
      <c r="CS2570" s="88"/>
      <c r="CT2570" s="88"/>
      <c r="CU2570" s="88"/>
      <c r="CV2570" s="88"/>
      <c r="CW2570" s="88"/>
      <c r="CX2570" s="88"/>
      <c r="CY2570" s="88"/>
    </row>
    <row r="2571" spans="2:103" x14ac:dyDescent="0.3">
      <c r="B2571" s="87"/>
      <c r="C2571" s="87"/>
      <c r="D2571" s="144"/>
      <c r="E2571" s="144"/>
      <c r="F2571" s="87"/>
      <c r="G2571" s="88"/>
      <c r="H2571" s="88"/>
      <c r="I2571" s="88"/>
      <c r="J2571" s="87"/>
      <c r="K2571" s="87"/>
      <c r="L2571" s="87"/>
      <c r="M2571" s="87"/>
      <c r="N2571" s="87"/>
      <c r="O2571" s="88"/>
      <c r="P2571" s="88"/>
      <c r="Q2571" s="88"/>
      <c r="R2571" s="88"/>
      <c r="S2571" s="88"/>
      <c r="T2571" s="88"/>
      <c r="U2571" s="88"/>
      <c r="V2571" s="88"/>
      <c r="W2571" s="88"/>
      <c r="X2571" s="88"/>
      <c r="Y2571" s="88"/>
      <c r="Z2571" s="88"/>
      <c r="AA2571" s="88"/>
      <c r="AB2571" s="88"/>
      <c r="AC2571" s="88"/>
      <c r="AD2571" s="88"/>
      <c r="AE2571" s="88"/>
      <c r="AF2571" s="88"/>
      <c r="AG2571" s="88"/>
      <c r="AH2571" s="88"/>
      <c r="AI2571" s="88"/>
      <c r="AJ2571" s="88"/>
      <c r="AK2571" s="88"/>
      <c r="AL2571" s="88"/>
      <c r="AM2571" s="88"/>
      <c r="AN2571" s="88"/>
      <c r="AO2571" s="88"/>
      <c r="AP2571" s="88"/>
      <c r="AQ2571" s="88"/>
      <c r="AR2571" s="88"/>
      <c r="AS2571" s="88"/>
      <c r="AT2571" s="88"/>
      <c r="AU2571" s="88"/>
      <c r="AV2571" s="88"/>
      <c r="AW2571" s="88"/>
      <c r="AX2571" s="88"/>
      <c r="AY2571" s="88"/>
      <c r="AZ2571" s="88"/>
      <c r="BA2571" s="88"/>
      <c r="BB2571" s="88"/>
      <c r="BC2571" s="88"/>
      <c r="BD2571" s="88"/>
      <c r="BE2571" s="88"/>
      <c r="BF2571" s="88"/>
      <c r="BG2571" s="88"/>
      <c r="BH2571" s="88"/>
      <c r="BI2571" s="88"/>
      <c r="BJ2571" s="88"/>
      <c r="BK2571" s="88"/>
      <c r="BL2571" s="88"/>
      <c r="BM2571" s="88"/>
      <c r="BN2571" s="88"/>
      <c r="BO2571" s="88"/>
      <c r="BP2571" s="88"/>
      <c r="BQ2571" s="88"/>
      <c r="BR2571" s="88"/>
      <c r="BS2571" s="88"/>
      <c r="BT2571" s="88"/>
      <c r="BU2571" s="88"/>
      <c r="BV2571" s="88"/>
      <c r="BW2571" s="88"/>
      <c r="BX2571" s="88"/>
      <c r="BY2571" s="88"/>
      <c r="BZ2571" s="88"/>
      <c r="CA2571" s="88"/>
      <c r="CB2571" s="88"/>
      <c r="CC2571" s="88"/>
      <c r="CD2571" s="88"/>
      <c r="CE2571" s="88"/>
      <c r="CF2571" s="88"/>
      <c r="CG2571" s="88"/>
      <c r="CH2571" s="88"/>
      <c r="CI2571" s="88"/>
      <c r="CJ2571" s="88"/>
      <c r="CK2571" s="88"/>
      <c r="CL2571" s="88"/>
      <c r="CM2571" s="88"/>
      <c r="CN2571" s="88"/>
      <c r="CO2571" s="88"/>
      <c r="CP2571" s="88"/>
      <c r="CQ2571" s="88"/>
      <c r="CR2571" s="88"/>
      <c r="CS2571" s="88"/>
      <c r="CT2571" s="88"/>
      <c r="CU2571" s="88"/>
      <c r="CV2571" s="88"/>
      <c r="CW2571" s="88"/>
      <c r="CX2571" s="88"/>
      <c r="CY2571" s="88"/>
    </row>
    <row r="2572" spans="2:103" x14ac:dyDescent="0.3">
      <c r="B2572" s="87"/>
      <c r="C2572" s="87"/>
      <c r="D2572" s="144"/>
      <c r="E2572" s="144"/>
      <c r="F2572" s="87"/>
      <c r="G2572" s="88"/>
      <c r="H2572" s="88"/>
      <c r="I2572" s="88"/>
      <c r="J2572" s="87"/>
      <c r="K2572" s="87"/>
      <c r="L2572" s="87"/>
      <c r="M2572" s="87"/>
      <c r="N2572" s="87"/>
      <c r="O2572" s="88"/>
      <c r="P2572" s="88"/>
      <c r="Q2572" s="88"/>
      <c r="R2572" s="88"/>
      <c r="S2572" s="88"/>
      <c r="T2572" s="88"/>
      <c r="U2572" s="88"/>
      <c r="V2572" s="88"/>
      <c r="W2572" s="88"/>
      <c r="X2572" s="88"/>
      <c r="Y2572" s="88"/>
      <c r="Z2572" s="88"/>
      <c r="AA2572" s="88"/>
      <c r="AB2572" s="88"/>
      <c r="AC2572" s="88"/>
      <c r="AD2572" s="88"/>
      <c r="AE2572" s="88"/>
      <c r="AF2572" s="88"/>
      <c r="AG2572" s="88"/>
      <c r="AH2572" s="88"/>
      <c r="AI2572" s="88"/>
      <c r="AJ2572" s="88"/>
      <c r="AK2572" s="88"/>
      <c r="AL2572" s="88"/>
      <c r="AM2572" s="88"/>
      <c r="AN2572" s="88"/>
      <c r="AO2572" s="88"/>
      <c r="AP2572" s="88"/>
      <c r="AQ2572" s="88"/>
      <c r="AR2572" s="88"/>
      <c r="AS2572" s="88"/>
      <c r="AT2572" s="88"/>
      <c r="AU2572" s="88"/>
      <c r="AV2572" s="88"/>
      <c r="AW2572" s="88"/>
      <c r="AX2572" s="88"/>
      <c r="AY2572" s="88"/>
      <c r="AZ2572" s="88"/>
      <c r="BA2572" s="88"/>
      <c r="BB2572" s="88"/>
      <c r="BC2572" s="88"/>
      <c r="BD2572" s="88"/>
      <c r="BE2572" s="88"/>
      <c r="BF2572" s="88"/>
      <c r="BG2572" s="88"/>
      <c r="BH2572" s="88"/>
      <c r="BI2572" s="88"/>
      <c r="BJ2572" s="88"/>
      <c r="BK2572" s="88"/>
      <c r="BL2572" s="88"/>
      <c r="BM2572" s="88"/>
      <c r="BN2572" s="88"/>
      <c r="BO2572" s="88"/>
      <c r="BP2572" s="88"/>
      <c r="BQ2572" s="88"/>
      <c r="BR2572" s="88"/>
      <c r="BS2572" s="88"/>
      <c r="BT2572" s="88"/>
      <c r="BU2572" s="88"/>
      <c r="BV2572" s="88"/>
      <c r="BW2572" s="88"/>
      <c r="BX2572" s="88"/>
      <c r="BY2572" s="88"/>
      <c r="BZ2572" s="88"/>
      <c r="CA2572" s="88"/>
      <c r="CB2572" s="88"/>
      <c r="CC2572" s="88"/>
      <c r="CD2572" s="88"/>
      <c r="CE2572" s="88"/>
      <c r="CF2572" s="88"/>
      <c r="CG2572" s="88"/>
      <c r="CH2572" s="88"/>
      <c r="CI2572" s="88"/>
      <c r="CJ2572" s="88"/>
      <c r="CK2572" s="88"/>
      <c r="CL2572" s="88"/>
      <c r="CM2572" s="88"/>
      <c r="CN2572" s="88"/>
      <c r="CO2572" s="88"/>
      <c r="CP2572" s="88"/>
      <c r="CQ2572" s="88"/>
      <c r="CR2572" s="88"/>
      <c r="CS2572" s="88"/>
      <c r="CT2572" s="88"/>
      <c r="CU2572" s="88"/>
      <c r="CV2572" s="88"/>
      <c r="CW2572" s="88"/>
      <c r="CX2572" s="88"/>
      <c r="CY2572" s="88"/>
    </row>
    <row r="2573" spans="2:103" x14ac:dyDescent="0.3">
      <c r="B2573" s="87"/>
      <c r="C2573" s="87"/>
      <c r="D2573" s="144"/>
      <c r="E2573" s="144"/>
      <c r="F2573" s="87"/>
      <c r="G2573" s="88"/>
      <c r="H2573" s="88"/>
      <c r="I2573" s="88"/>
      <c r="J2573" s="87"/>
      <c r="K2573" s="87"/>
      <c r="L2573" s="87"/>
      <c r="M2573" s="87"/>
      <c r="N2573" s="87"/>
      <c r="O2573" s="88"/>
      <c r="P2573" s="88"/>
      <c r="Q2573" s="88"/>
      <c r="R2573" s="88"/>
      <c r="S2573" s="88"/>
      <c r="T2573" s="88"/>
      <c r="U2573" s="88"/>
      <c r="V2573" s="88"/>
      <c r="W2573" s="88"/>
      <c r="X2573" s="88"/>
      <c r="Y2573" s="88"/>
      <c r="Z2573" s="88"/>
      <c r="AA2573" s="88"/>
      <c r="AB2573" s="88"/>
      <c r="AC2573" s="88"/>
      <c r="AD2573" s="88"/>
      <c r="AE2573" s="88"/>
      <c r="AF2573" s="88"/>
      <c r="AG2573" s="88"/>
      <c r="AH2573" s="88"/>
      <c r="AI2573" s="88"/>
      <c r="AJ2573" s="88"/>
      <c r="AK2573" s="88"/>
      <c r="AL2573" s="88"/>
      <c r="AM2573" s="88"/>
      <c r="AN2573" s="88"/>
      <c r="AO2573" s="88"/>
      <c r="AP2573" s="88"/>
      <c r="AQ2573" s="88"/>
      <c r="AR2573" s="88"/>
      <c r="AS2573" s="88"/>
      <c r="AT2573" s="88"/>
      <c r="AU2573" s="88"/>
      <c r="AV2573" s="88"/>
      <c r="AW2573" s="88"/>
      <c r="AX2573" s="88"/>
      <c r="AY2573" s="88"/>
      <c r="AZ2573" s="88"/>
      <c r="BA2573" s="88"/>
      <c r="BB2573" s="88"/>
      <c r="BC2573" s="88"/>
      <c r="BD2573" s="88"/>
      <c r="BE2573" s="88"/>
      <c r="BF2573" s="88"/>
      <c r="BG2573" s="88"/>
      <c r="BH2573" s="88"/>
      <c r="BI2573" s="88"/>
      <c r="BJ2573" s="88"/>
      <c r="BK2573" s="88"/>
      <c r="BL2573" s="88"/>
      <c r="BM2573" s="88"/>
      <c r="BN2573" s="88"/>
      <c r="BO2573" s="88"/>
      <c r="BP2573" s="88"/>
      <c r="BQ2573" s="88"/>
      <c r="BR2573" s="88"/>
      <c r="BS2573" s="88"/>
      <c r="BT2573" s="88"/>
      <c r="BU2573" s="88"/>
      <c r="BV2573" s="88"/>
      <c r="BW2573" s="88"/>
      <c r="BX2573" s="88"/>
      <c r="BY2573" s="88"/>
      <c r="BZ2573" s="88"/>
      <c r="CA2573" s="88"/>
      <c r="CB2573" s="88"/>
      <c r="CC2573" s="88"/>
      <c r="CD2573" s="88"/>
      <c r="CE2573" s="88"/>
      <c r="CF2573" s="88"/>
      <c r="CG2573" s="88"/>
      <c r="CH2573" s="88"/>
      <c r="CI2573" s="88"/>
      <c r="CJ2573" s="88"/>
      <c r="CK2573" s="88"/>
      <c r="CL2573" s="88"/>
      <c r="CM2573" s="88"/>
      <c r="CN2573" s="88"/>
      <c r="CO2573" s="88"/>
      <c r="CP2573" s="88"/>
      <c r="CQ2573" s="88"/>
      <c r="CR2573" s="88"/>
      <c r="CS2573" s="88"/>
      <c r="CT2573" s="88"/>
      <c r="CU2573" s="88"/>
      <c r="CV2573" s="88"/>
      <c r="CW2573" s="88"/>
      <c r="CX2573" s="88"/>
      <c r="CY2573" s="88"/>
    </row>
    <row r="2574" spans="2:103" x14ac:dyDescent="0.3">
      <c r="B2574" s="87"/>
      <c r="C2574" s="87"/>
      <c r="D2574" s="144"/>
      <c r="E2574" s="144"/>
      <c r="F2574" s="87"/>
      <c r="G2574" s="88"/>
      <c r="H2574" s="88"/>
      <c r="I2574" s="88"/>
      <c r="J2574" s="87"/>
      <c r="K2574" s="87"/>
      <c r="L2574" s="87"/>
      <c r="M2574" s="87"/>
      <c r="N2574" s="87"/>
      <c r="O2574" s="88"/>
      <c r="P2574" s="88"/>
      <c r="Q2574" s="88"/>
      <c r="R2574" s="88"/>
      <c r="S2574" s="88"/>
      <c r="T2574" s="88"/>
      <c r="U2574" s="88"/>
      <c r="V2574" s="88"/>
      <c r="W2574" s="88"/>
      <c r="X2574" s="88"/>
      <c r="Y2574" s="88"/>
      <c r="Z2574" s="88"/>
      <c r="AA2574" s="88"/>
      <c r="AB2574" s="88"/>
      <c r="AC2574" s="88"/>
      <c r="AD2574" s="88"/>
      <c r="AE2574" s="88"/>
      <c r="AF2574" s="88"/>
      <c r="AG2574" s="88"/>
      <c r="AH2574" s="88"/>
      <c r="AI2574" s="88"/>
      <c r="AJ2574" s="88"/>
      <c r="AK2574" s="88"/>
      <c r="AL2574" s="88"/>
      <c r="AM2574" s="88"/>
      <c r="AN2574" s="88"/>
      <c r="AO2574" s="88"/>
      <c r="AP2574" s="88"/>
      <c r="AQ2574" s="88"/>
      <c r="AR2574" s="88"/>
      <c r="AS2574" s="88"/>
      <c r="AT2574" s="88"/>
      <c r="AU2574" s="88"/>
      <c r="AV2574" s="88"/>
      <c r="AW2574" s="88"/>
      <c r="AX2574" s="88"/>
      <c r="AY2574" s="88"/>
      <c r="AZ2574" s="88"/>
      <c r="BA2574" s="88"/>
      <c r="BB2574" s="88"/>
      <c r="BC2574" s="88"/>
      <c r="BD2574" s="88"/>
      <c r="BE2574" s="88"/>
      <c r="BF2574" s="88"/>
      <c r="BG2574" s="88"/>
      <c r="BH2574" s="88"/>
      <c r="BI2574" s="88"/>
      <c r="BJ2574" s="88"/>
      <c r="BK2574" s="88"/>
      <c r="BL2574" s="88"/>
      <c r="BM2574" s="88"/>
      <c r="BN2574" s="88"/>
      <c r="BO2574" s="88"/>
      <c r="BP2574" s="88"/>
      <c r="BQ2574" s="88"/>
      <c r="BR2574" s="88"/>
      <c r="BS2574" s="88"/>
      <c r="BT2574" s="88"/>
      <c r="BU2574" s="88"/>
      <c r="BV2574" s="88"/>
      <c r="BW2574" s="88"/>
      <c r="BX2574" s="88"/>
      <c r="BY2574" s="88"/>
      <c r="BZ2574" s="88"/>
      <c r="CA2574" s="88"/>
      <c r="CB2574" s="88"/>
      <c r="CC2574" s="88"/>
      <c r="CD2574" s="88"/>
      <c r="CE2574" s="88"/>
      <c r="CF2574" s="88"/>
      <c r="CG2574" s="88"/>
      <c r="CH2574" s="88"/>
      <c r="CI2574" s="88"/>
      <c r="CJ2574" s="88"/>
      <c r="CK2574" s="88"/>
      <c r="CL2574" s="88"/>
      <c r="CM2574" s="88"/>
      <c r="CN2574" s="88"/>
      <c r="CO2574" s="88"/>
      <c r="CP2574" s="88"/>
      <c r="CQ2574" s="88"/>
      <c r="CR2574" s="88"/>
      <c r="CS2574" s="88"/>
      <c r="CT2574" s="88"/>
      <c r="CU2574" s="88"/>
      <c r="CV2574" s="88"/>
      <c r="CW2574" s="88"/>
      <c r="CX2574" s="88"/>
      <c r="CY2574" s="88"/>
    </row>
    <row r="2575" spans="2:103" x14ac:dyDescent="0.3">
      <c r="B2575" s="87"/>
      <c r="C2575" s="87"/>
      <c r="D2575" s="144"/>
      <c r="E2575" s="144"/>
      <c r="F2575" s="87"/>
      <c r="G2575" s="88"/>
      <c r="H2575" s="88"/>
      <c r="I2575" s="88"/>
      <c r="J2575" s="87"/>
      <c r="K2575" s="87"/>
      <c r="L2575" s="87"/>
      <c r="M2575" s="87"/>
      <c r="N2575" s="87"/>
      <c r="O2575" s="88"/>
      <c r="P2575" s="88"/>
      <c r="Q2575" s="88"/>
      <c r="R2575" s="88"/>
      <c r="S2575" s="88"/>
      <c r="T2575" s="88"/>
      <c r="U2575" s="88"/>
      <c r="V2575" s="88"/>
      <c r="W2575" s="88"/>
      <c r="X2575" s="88"/>
      <c r="Y2575" s="88"/>
      <c r="Z2575" s="88"/>
      <c r="AA2575" s="88"/>
      <c r="AB2575" s="88"/>
      <c r="AC2575" s="88"/>
      <c r="AD2575" s="88"/>
      <c r="AE2575" s="88"/>
      <c r="AF2575" s="88"/>
      <c r="AG2575" s="88"/>
      <c r="AH2575" s="88"/>
      <c r="AI2575" s="88"/>
      <c r="AJ2575" s="88"/>
      <c r="AK2575" s="88"/>
      <c r="AL2575" s="88"/>
      <c r="AM2575" s="88"/>
      <c r="AN2575" s="88"/>
      <c r="AO2575" s="88"/>
      <c r="AP2575" s="88"/>
      <c r="AQ2575" s="88"/>
      <c r="AR2575" s="88"/>
      <c r="AS2575" s="88"/>
      <c r="AT2575" s="88"/>
      <c r="AU2575" s="88"/>
      <c r="AV2575" s="88"/>
      <c r="AW2575" s="88"/>
      <c r="AX2575" s="88"/>
      <c r="AY2575" s="88"/>
      <c r="AZ2575" s="88"/>
      <c r="BA2575" s="88"/>
      <c r="BB2575" s="88"/>
      <c r="BC2575" s="88"/>
      <c r="BD2575" s="88"/>
      <c r="BE2575" s="88"/>
      <c r="BF2575" s="88"/>
      <c r="BG2575" s="88"/>
      <c r="BH2575" s="88"/>
      <c r="BI2575" s="88"/>
      <c r="BJ2575" s="88"/>
      <c r="BK2575" s="88"/>
      <c r="BL2575" s="88"/>
      <c r="BM2575" s="88"/>
      <c r="BN2575" s="88"/>
      <c r="BO2575" s="88"/>
      <c r="BP2575" s="88"/>
      <c r="BQ2575" s="88"/>
      <c r="BR2575" s="88"/>
      <c r="BS2575" s="88"/>
      <c r="BT2575" s="88"/>
      <c r="BU2575" s="88"/>
      <c r="BV2575" s="88"/>
      <c r="BW2575" s="88"/>
      <c r="BX2575" s="88"/>
      <c r="BY2575" s="88"/>
      <c r="BZ2575" s="88"/>
      <c r="CA2575" s="88"/>
      <c r="CB2575" s="88"/>
      <c r="CC2575" s="88"/>
      <c r="CD2575" s="88"/>
      <c r="CE2575" s="88"/>
      <c r="CF2575" s="88"/>
      <c r="CG2575" s="88"/>
      <c r="CH2575" s="88"/>
      <c r="CI2575" s="88"/>
      <c r="CJ2575" s="88"/>
      <c r="CK2575" s="88"/>
      <c r="CL2575" s="88"/>
      <c r="CM2575" s="88"/>
      <c r="CN2575" s="88"/>
      <c r="CO2575" s="88"/>
      <c r="CP2575" s="88"/>
      <c r="CQ2575" s="88"/>
      <c r="CR2575" s="88"/>
      <c r="CS2575" s="88"/>
      <c r="CT2575" s="88"/>
      <c r="CU2575" s="88"/>
      <c r="CV2575" s="88"/>
      <c r="CW2575" s="88"/>
      <c r="CX2575" s="88"/>
      <c r="CY2575" s="88"/>
    </row>
    <row r="2576" spans="2:103" x14ac:dyDescent="0.3">
      <c r="B2576" s="87"/>
      <c r="C2576" s="87"/>
      <c r="D2576" s="144"/>
      <c r="E2576" s="144"/>
      <c r="F2576" s="87"/>
      <c r="G2576" s="88"/>
      <c r="H2576" s="88"/>
      <c r="I2576" s="88"/>
      <c r="J2576" s="87"/>
      <c r="K2576" s="87"/>
      <c r="L2576" s="87"/>
      <c r="M2576" s="87"/>
      <c r="N2576" s="87"/>
      <c r="O2576" s="88"/>
      <c r="P2576" s="88"/>
      <c r="Q2576" s="88"/>
      <c r="R2576" s="88"/>
      <c r="S2576" s="88"/>
      <c r="T2576" s="88"/>
      <c r="U2576" s="88"/>
      <c r="V2576" s="88"/>
      <c r="W2576" s="88"/>
      <c r="X2576" s="88"/>
      <c r="Y2576" s="88"/>
      <c r="Z2576" s="88"/>
      <c r="AA2576" s="88"/>
      <c r="AB2576" s="88"/>
      <c r="AC2576" s="88"/>
      <c r="AD2576" s="88"/>
      <c r="AE2576" s="88"/>
      <c r="AF2576" s="88"/>
      <c r="AG2576" s="88"/>
      <c r="AH2576" s="88"/>
      <c r="AI2576" s="88"/>
      <c r="AJ2576" s="88"/>
      <c r="AK2576" s="88"/>
      <c r="AL2576" s="88"/>
      <c r="AM2576" s="88"/>
      <c r="AN2576" s="88"/>
      <c r="AO2576" s="88"/>
      <c r="AP2576" s="88"/>
      <c r="AQ2576" s="88"/>
      <c r="AR2576" s="88"/>
      <c r="AS2576" s="88"/>
      <c r="AT2576" s="88"/>
      <c r="AU2576" s="88"/>
      <c r="AV2576" s="88"/>
      <c r="AW2576" s="88"/>
      <c r="AX2576" s="88"/>
      <c r="AY2576" s="88"/>
      <c r="AZ2576" s="88"/>
      <c r="BA2576" s="88"/>
      <c r="BB2576" s="88"/>
      <c r="BC2576" s="88"/>
      <c r="BD2576" s="88"/>
      <c r="BE2576" s="88"/>
      <c r="BF2576" s="88"/>
      <c r="BG2576" s="88"/>
      <c r="BH2576" s="88"/>
      <c r="BI2576" s="88"/>
      <c r="BJ2576" s="88"/>
      <c r="BK2576" s="88"/>
      <c r="BL2576" s="88"/>
      <c r="BM2576" s="88"/>
      <c r="BN2576" s="88"/>
      <c r="BO2576" s="88"/>
      <c r="BP2576" s="88"/>
      <c r="BQ2576" s="88"/>
      <c r="BR2576" s="88"/>
      <c r="BS2576" s="88"/>
      <c r="BT2576" s="88"/>
      <c r="BU2576" s="88"/>
      <c r="BV2576" s="88"/>
      <c r="BW2576" s="88"/>
      <c r="BX2576" s="88"/>
      <c r="BY2576" s="88"/>
      <c r="BZ2576" s="88"/>
      <c r="CA2576" s="88"/>
      <c r="CB2576" s="88"/>
      <c r="CC2576" s="88"/>
      <c r="CD2576" s="88"/>
      <c r="CE2576" s="88"/>
      <c r="CF2576" s="88"/>
      <c r="CG2576" s="88"/>
      <c r="CH2576" s="88"/>
      <c r="CI2576" s="88"/>
      <c r="CJ2576" s="88"/>
      <c r="CK2576" s="88"/>
      <c r="CL2576" s="88"/>
      <c r="CM2576" s="88"/>
      <c r="CN2576" s="88"/>
      <c r="CO2576" s="88"/>
      <c r="CP2576" s="88"/>
      <c r="CQ2576" s="88"/>
      <c r="CR2576" s="88"/>
      <c r="CS2576" s="88"/>
      <c r="CT2576" s="88"/>
      <c r="CU2576" s="88"/>
      <c r="CV2576" s="88"/>
      <c r="CW2576" s="88"/>
      <c r="CX2576" s="88"/>
      <c r="CY2576" s="88"/>
    </row>
    <row r="2577" spans="2:103" x14ac:dyDescent="0.3">
      <c r="B2577" s="87"/>
      <c r="C2577" s="87"/>
      <c r="D2577" s="144"/>
      <c r="E2577" s="144"/>
      <c r="F2577" s="87"/>
      <c r="G2577" s="88"/>
      <c r="H2577" s="88"/>
      <c r="I2577" s="88"/>
      <c r="J2577" s="87"/>
      <c r="K2577" s="87"/>
      <c r="L2577" s="87"/>
      <c r="M2577" s="87"/>
      <c r="N2577" s="87"/>
      <c r="O2577" s="88"/>
      <c r="P2577" s="88"/>
      <c r="Q2577" s="88"/>
      <c r="R2577" s="88"/>
      <c r="S2577" s="88"/>
      <c r="T2577" s="88"/>
      <c r="U2577" s="88"/>
      <c r="V2577" s="88"/>
      <c r="W2577" s="88"/>
      <c r="X2577" s="88"/>
      <c r="Y2577" s="88"/>
      <c r="Z2577" s="88"/>
      <c r="AA2577" s="88"/>
      <c r="AB2577" s="88"/>
      <c r="AC2577" s="88"/>
      <c r="AD2577" s="88"/>
      <c r="AE2577" s="88"/>
      <c r="AF2577" s="88"/>
      <c r="AG2577" s="88"/>
      <c r="AH2577" s="88"/>
      <c r="AI2577" s="88"/>
      <c r="AJ2577" s="88"/>
      <c r="AK2577" s="88"/>
      <c r="AL2577" s="88"/>
      <c r="AM2577" s="88"/>
      <c r="AN2577" s="88"/>
      <c r="AO2577" s="88"/>
      <c r="AP2577" s="88"/>
      <c r="AQ2577" s="88"/>
      <c r="AR2577" s="88"/>
      <c r="AS2577" s="88"/>
      <c r="AT2577" s="88"/>
      <c r="AU2577" s="88"/>
      <c r="AV2577" s="88"/>
      <c r="AW2577" s="88"/>
      <c r="AX2577" s="88"/>
      <c r="AY2577" s="88"/>
      <c r="AZ2577" s="88"/>
      <c r="BA2577" s="88"/>
      <c r="BB2577" s="88"/>
      <c r="BC2577" s="88"/>
      <c r="BD2577" s="88"/>
      <c r="BE2577" s="88"/>
      <c r="BF2577" s="88"/>
      <c r="BG2577" s="88"/>
      <c r="BH2577" s="88"/>
      <c r="BI2577" s="88"/>
      <c r="BJ2577" s="88"/>
      <c r="BK2577" s="88"/>
      <c r="BL2577" s="88"/>
      <c r="BM2577" s="88"/>
      <c r="BN2577" s="88"/>
      <c r="BO2577" s="88"/>
      <c r="BP2577" s="88"/>
      <c r="BQ2577" s="88"/>
      <c r="BR2577" s="88"/>
      <c r="BS2577" s="88"/>
      <c r="BT2577" s="88"/>
      <c r="BU2577" s="88"/>
      <c r="BV2577" s="88"/>
      <c r="BW2577" s="88"/>
      <c r="BX2577" s="88"/>
      <c r="BY2577" s="88"/>
      <c r="BZ2577" s="88"/>
      <c r="CA2577" s="88"/>
      <c r="CB2577" s="88"/>
      <c r="CC2577" s="88"/>
      <c r="CD2577" s="88"/>
      <c r="CE2577" s="88"/>
      <c r="CF2577" s="88"/>
      <c r="CG2577" s="88"/>
      <c r="CH2577" s="88"/>
      <c r="CI2577" s="88"/>
      <c r="CJ2577" s="88"/>
      <c r="CK2577" s="88"/>
      <c r="CL2577" s="88"/>
      <c r="CM2577" s="88"/>
      <c r="CN2577" s="88"/>
      <c r="CO2577" s="88"/>
      <c r="CP2577" s="88"/>
      <c r="CQ2577" s="88"/>
      <c r="CR2577" s="88"/>
      <c r="CS2577" s="88"/>
      <c r="CT2577" s="88"/>
      <c r="CU2577" s="88"/>
      <c r="CV2577" s="88"/>
      <c r="CW2577" s="88"/>
      <c r="CX2577" s="88"/>
      <c r="CY2577" s="88"/>
    </row>
    <row r="2578" spans="2:103" x14ac:dyDescent="0.3">
      <c r="B2578" s="87"/>
      <c r="C2578" s="87"/>
      <c r="D2578" s="144"/>
      <c r="E2578" s="144"/>
      <c r="F2578" s="87"/>
      <c r="G2578" s="88"/>
      <c r="H2578" s="88"/>
      <c r="I2578" s="88"/>
      <c r="J2578" s="87"/>
      <c r="K2578" s="87"/>
      <c r="L2578" s="87"/>
      <c r="M2578" s="87"/>
      <c r="N2578" s="87"/>
      <c r="O2578" s="88"/>
      <c r="P2578" s="88"/>
      <c r="Q2578" s="88"/>
      <c r="R2578" s="88"/>
      <c r="S2578" s="88"/>
      <c r="T2578" s="88"/>
      <c r="U2578" s="88"/>
      <c r="V2578" s="88"/>
      <c r="W2578" s="88"/>
      <c r="X2578" s="88"/>
      <c r="Y2578" s="88"/>
      <c r="Z2578" s="88"/>
      <c r="AA2578" s="88"/>
      <c r="AB2578" s="88"/>
      <c r="AC2578" s="88"/>
      <c r="AD2578" s="88"/>
      <c r="AE2578" s="88"/>
      <c r="AF2578" s="88"/>
      <c r="AG2578" s="88"/>
      <c r="AH2578" s="88"/>
      <c r="AI2578" s="88"/>
      <c r="AJ2578" s="88"/>
      <c r="AK2578" s="88"/>
      <c r="AL2578" s="88"/>
      <c r="AM2578" s="88"/>
      <c r="AN2578" s="88"/>
      <c r="AO2578" s="88"/>
      <c r="AP2578" s="88"/>
      <c r="AQ2578" s="88"/>
      <c r="AR2578" s="88"/>
      <c r="AS2578" s="88"/>
      <c r="AT2578" s="88"/>
      <c r="AU2578" s="88"/>
      <c r="AV2578" s="88"/>
      <c r="AW2578" s="88"/>
      <c r="AX2578" s="88"/>
      <c r="AY2578" s="88"/>
      <c r="AZ2578" s="88"/>
      <c r="BA2578" s="88"/>
      <c r="BB2578" s="88"/>
      <c r="BC2578" s="88"/>
      <c r="BD2578" s="88"/>
      <c r="BE2578" s="88"/>
      <c r="BF2578" s="88"/>
      <c r="BG2578" s="88"/>
      <c r="BH2578" s="88"/>
      <c r="BI2578" s="88"/>
      <c r="BJ2578" s="88"/>
      <c r="BK2578" s="88"/>
      <c r="BL2578" s="88"/>
      <c r="BM2578" s="88"/>
      <c r="BN2578" s="88"/>
      <c r="BO2578" s="88"/>
      <c r="BP2578" s="88"/>
      <c r="BQ2578" s="88"/>
      <c r="BR2578" s="88"/>
      <c r="BS2578" s="88"/>
      <c r="BT2578" s="88"/>
      <c r="BU2578" s="88"/>
      <c r="BV2578" s="88"/>
      <c r="BW2578" s="88"/>
      <c r="BX2578" s="88"/>
      <c r="BY2578" s="88"/>
      <c r="BZ2578" s="88"/>
      <c r="CA2578" s="88"/>
      <c r="CB2578" s="88"/>
      <c r="CC2578" s="88"/>
      <c r="CD2578" s="88"/>
      <c r="CE2578" s="88"/>
      <c r="CF2578" s="88"/>
      <c r="CG2578" s="88"/>
      <c r="CH2578" s="88"/>
      <c r="CI2578" s="88"/>
      <c r="CJ2578" s="88"/>
      <c r="CK2578" s="88"/>
      <c r="CL2578" s="88"/>
      <c r="CM2578" s="88"/>
      <c r="CN2578" s="88"/>
      <c r="CO2578" s="88"/>
      <c r="CP2578" s="88"/>
      <c r="CQ2578" s="88"/>
      <c r="CR2578" s="88"/>
      <c r="CS2578" s="88"/>
      <c r="CT2578" s="88"/>
      <c r="CU2578" s="88"/>
      <c r="CV2578" s="88"/>
      <c r="CW2578" s="88"/>
      <c r="CX2578" s="88"/>
      <c r="CY2578" s="88"/>
    </row>
    <row r="2579" spans="2:103" x14ac:dyDescent="0.3">
      <c r="B2579" s="87"/>
      <c r="C2579" s="87"/>
      <c r="D2579" s="144"/>
      <c r="E2579" s="144"/>
      <c r="F2579" s="87"/>
      <c r="G2579" s="88"/>
      <c r="H2579" s="88"/>
      <c r="I2579" s="88"/>
      <c r="J2579" s="87"/>
      <c r="K2579" s="87"/>
      <c r="L2579" s="87"/>
      <c r="M2579" s="87"/>
      <c r="N2579" s="87"/>
      <c r="O2579" s="88"/>
      <c r="P2579" s="88"/>
      <c r="Q2579" s="88"/>
      <c r="R2579" s="88"/>
      <c r="S2579" s="88"/>
      <c r="T2579" s="88"/>
      <c r="U2579" s="88"/>
      <c r="V2579" s="88"/>
      <c r="W2579" s="88"/>
      <c r="X2579" s="88"/>
      <c r="Y2579" s="88"/>
      <c r="Z2579" s="88"/>
      <c r="AA2579" s="88"/>
      <c r="AB2579" s="88"/>
      <c r="AC2579" s="88"/>
      <c r="AD2579" s="88"/>
      <c r="AE2579" s="88"/>
      <c r="AF2579" s="88"/>
      <c r="AG2579" s="88"/>
      <c r="AH2579" s="88"/>
      <c r="AI2579" s="88"/>
      <c r="AJ2579" s="88"/>
      <c r="AK2579" s="88"/>
      <c r="AL2579" s="88"/>
      <c r="AM2579" s="88"/>
      <c r="AN2579" s="88"/>
      <c r="AO2579" s="88"/>
      <c r="AP2579" s="88"/>
      <c r="AQ2579" s="88"/>
      <c r="AR2579" s="88"/>
      <c r="AS2579" s="88"/>
      <c r="AT2579" s="88"/>
      <c r="AU2579" s="88"/>
      <c r="AV2579" s="88"/>
      <c r="AW2579" s="88"/>
      <c r="AX2579" s="88"/>
      <c r="AY2579" s="88"/>
      <c r="AZ2579" s="88"/>
      <c r="BA2579" s="88"/>
      <c r="BB2579" s="88"/>
      <c r="BC2579" s="88"/>
      <c r="BD2579" s="88"/>
      <c r="BE2579" s="88"/>
      <c r="BF2579" s="88"/>
      <c r="BG2579" s="88"/>
      <c r="BH2579" s="88"/>
      <c r="BI2579" s="88"/>
      <c r="BJ2579" s="88"/>
      <c r="BK2579" s="88"/>
      <c r="BL2579" s="88"/>
      <c r="BM2579" s="88"/>
      <c r="BN2579" s="88"/>
      <c r="BO2579" s="88"/>
      <c r="BP2579" s="88"/>
      <c r="BQ2579" s="88"/>
      <c r="BR2579" s="88"/>
      <c r="BS2579" s="88"/>
      <c r="BT2579" s="88"/>
      <c r="BU2579" s="88"/>
      <c r="BV2579" s="88"/>
      <c r="BW2579" s="88"/>
      <c r="BX2579" s="88"/>
      <c r="BY2579" s="88"/>
      <c r="BZ2579" s="88"/>
      <c r="CA2579" s="88"/>
      <c r="CB2579" s="88"/>
      <c r="CC2579" s="88"/>
      <c r="CD2579" s="88"/>
      <c r="CE2579" s="88"/>
      <c r="CF2579" s="88"/>
      <c r="CG2579" s="88"/>
      <c r="CH2579" s="88"/>
      <c r="CI2579" s="88"/>
      <c r="CJ2579" s="88"/>
      <c r="CK2579" s="88"/>
      <c r="CL2579" s="88"/>
      <c r="CM2579" s="88"/>
      <c r="CN2579" s="88"/>
      <c r="CO2579" s="88"/>
      <c r="CP2579" s="88"/>
      <c r="CQ2579" s="88"/>
      <c r="CR2579" s="88"/>
      <c r="CS2579" s="88"/>
      <c r="CT2579" s="88"/>
      <c r="CU2579" s="88"/>
      <c r="CV2579" s="88"/>
      <c r="CW2579" s="88"/>
      <c r="CX2579" s="88"/>
      <c r="CY2579" s="88"/>
    </row>
    <row r="2580" spans="2:103" x14ac:dyDescent="0.3">
      <c r="B2580" s="87"/>
      <c r="C2580" s="87"/>
      <c r="D2580" s="144"/>
      <c r="E2580" s="144"/>
      <c r="F2580" s="87"/>
      <c r="G2580" s="88"/>
      <c r="H2580" s="88"/>
      <c r="I2580" s="88"/>
      <c r="J2580" s="87"/>
      <c r="K2580" s="87"/>
      <c r="L2580" s="87"/>
      <c r="M2580" s="87"/>
      <c r="N2580" s="87"/>
      <c r="O2580" s="88"/>
      <c r="P2580" s="88"/>
      <c r="Q2580" s="88"/>
      <c r="R2580" s="88"/>
      <c r="S2580" s="88"/>
      <c r="T2580" s="88"/>
      <c r="U2580" s="88"/>
      <c r="V2580" s="88"/>
      <c r="W2580" s="88"/>
      <c r="X2580" s="88"/>
      <c r="Y2580" s="88"/>
      <c r="Z2580" s="88"/>
      <c r="AA2580" s="88"/>
      <c r="AB2580" s="88"/>
      <c r="AC2580" s="88"/>
      <c r="AD2580" s="88"/>
      <c r="AE2580" s="88"/>
      <c r="AF2580" s="88"/>
      <c r="AG2580" s="88"/>
      <c r="AH2580" s="88"/>
      <c r="AI2580" s="88"/>
      <c r="AJ2580" s="88"/>
      <c r="AK2580" s="88"/>
      <c r="AL2580" s="88"/>
      <c r="AM2580" s="88"/>
      <c r="AN2580" s="88"/>
      <c r="AO2580" s="88"/>
      <c r="AP2580" s="88"/>
      <c r="AQ2580" s="88"/>
      <c r="AR2580" s="88"/>
      <c r="AS2580" s="88"/>
      <c r="AT2580" s="88"/>
      <c r="AU2580" s="88"/>
      <c r="AV2580" s="88"/>
      <c r="AW2580" s="88"/>
      <c r="AX2580" s="88"/>
      <c r="AY2580" s="88"/>
      <c r="AZ2580" s="88"/>
      <c r="BA2580" s="88"/>
      <c r="BB2580" s="88"/>
      <c r="BC2580" s="88"/>
      <c r="BD2580" s="88"/>
      <c r="BE2580" s="88"/>
      <c r="BF2580" s="88"/>
      <c r="BG2580" s="88"/>
      <c r="BH2580" s="88"/>
      <c r="BI2580" s="88"/>
      <c r="BJ2580" s="88"/>
      <c r="BK2580" s="88"/>
      <c r="BL2580" s="88"/>
      <c r="BM2580" s="88"/>
      <c r="BN2580" s="88"/>
      <c r="BO2580" s="88"/>
      <c r="BP2580" s="88"/>
      <c r="BQ2580" s="88"/>
      <c r="BR2580" s="88"/>
      <c r="BS2580" s="88"/>
      <c r="BT2580" s="88"/>
      <c r="BU2580" s="88"/>
      <c r="BV2580" s="88"/>
      <c r="BW2580" s="88"/>
      <c r="BX2580" s="88"/>
      <c r="BY2580" s="88"/>
      <c r="BZ2580" s="88"/>
      <c r="CA2580" s="88"/>
      <c r="CB2580" s="88"/>
      <c r="CC2580" s="88"/>
      <c r="CD2580" s="88"/>
      <c r="CE2580" s="88"/>
      <c r="CF2580" s="88"/>
      <c r="CG2580" s="88"/>
      <c r="CH2580" s="88"/>
      <c r="CI2580" s="88"/>
      <c r="CJ2580" s="88"/>
      <c r="CK2580" s="88"/>
      <c r="CL2580" s="88"/>
      <c r="CM2580" s="88"/>
      <c r="CN2580" s="88"/>
      <c r="CO2580" s="88"/>
      <c r="CP2580" s="88"/>
      <c r="CQ2580" s="88"/>
      <c r="CR2580" s="88"/>
      <c r="CS2580" s="88"/>
      <c r="CT2580" s="88"/>
      <c r="CU2580" s="88"/>
      <c r="CV2580" s="88"/>
      <c r="CW2580" s="88"/>
      <c r="CX2580" s="88"/>
      <c r="CY2580" s="88"/>
    </row>
    <row r="2581" spans="2:103" x14ac:dyDescent="0.3">
      <c r="B2581" s="87"/>
      <c r="C2581" s="87"/>
      <c r="D2581" s="144"/>
      <c r="E2581" s="144"/>
      <c r="F2581" s="87"/>
      <c r="G2581" s="88"/>
      <c r="H2581" s="88"/>
      <c r="I2581" s="88"/>
      <c r="J2581" s="87"/>
      <c r="K2581" s="87"/>
      <c r="L2581" s="87"/>
      <c r="M2581" s="87"/>
      <c r="N2581" s="87"/>
      <c r="O2581" s="88"/>
      <c r="P2581" s="88"/>
      <c r="Q2581" s="88"/>
      <c r="R2581" s="88"/>
      <c r="S2581" s="88"/>
      <c r="T2581" s="88"/>
      <c r="U2581" s="88"/>
      <c r="V2581" s="88"/>
      <c r="W2581" s="88"/>
      <c r="X2581" s="88"/>
      <c r="Y2581" s="88"/>
      <c r="Z2581" s="88"/>
      <c r="AA2581" s="88"/>
      <c r="AB2581" s="88"/>
      <c r="AC2581" s="88"/>
      <c r="AD2581" s="88"/>
      <c r="AE2581" s="88"/>
      <c r="AF2581" s="88"/>
      <c r="AG2581" s="88"/>
      <c r="AH2581" s="88"/>
      <c r="AI2581" s="88"/>
      <c r="AJ2581" s="88"/>
      <c r="AK2581" s="88"/>
      <c r="AL2581" s="88"/>
      <c r="AM2581" s="88"/>
      <c r="AN2581" s="88"/>
      <c r="AO2581" s="88"/>
      <c r="AP2581" s="88"/>
      <c r="AQ2581" s="88"/>
      <c r="AR2581" s="88"/>
      <c r="AS2581" s="88"/>
      <c r="AT2581" s="88"/>
      <c r="AU2581" s="88"/>
      <c r="AV2581" s="88"/>
      <c r="AW2581" s="88"/>
      <c r="AX2581" s="88"/>
      <c r="AY2581" s="88"/>
      <c r="AZ2581" s="88"/>
      <c r="BA2581" s="88"/>
      <c r="BB2581" s="88"/>
      <c r="BC2581" s="88"/>
      <c r="BD2581" s="88"/>
      <c r="BE2581" s="88"/>
      <c r="BF2581" s="88"/>
      <c r="BG2581" s="88"/>
      <c r="BH2581" s="88"/>
      <c r="BI2581" s="88"/>
      <c r="BJ2581" s="88"/>
      <c r="BK2581" s="88"/>
      <c r="BL2581" s="88"/>
      <c r="BM2581" s="88"/>
      <c r="BN2581" s="88"/>
      <c r="BO2581" s="88"/>
      <c r="BP2581" s="88"/>
      <c r="BQ2581" s="88"/>
      <c r="BR2581" s="88"/>
      <c r="BS2581" s="88"/>
      <c r="BT2581" s="88"/>
      <c r="BU2581" s="88"/>
      <c r="BV2581" s="88"/>
      <c r="BW2581" s="88"/>
      <c r="BX2581" s="88"/>
      <c r="BY2581" s="88"/>
      <c r="BZ2581" s="88"/>
      <c r="CA2581" s="88"/>
      <c r="CB2581" s="88"/>
      <c r="CC2581" s="88"/>
      <c r="CD2581" s="88"/>
      <c r="CE2581" s="88"/>
      <c r="CF2581" s="88"/>
      <c r="CG2581" s="88"/>
      <c r="CH2581" s="88"/>
      <c r="CI2581" s="88"/>
      <c r="CJ2581" s="88"/>
      <c r="CK2581" s="88"/>
      <c r="CL2581" s="88"/>
      <c r="CM2581" s="88"/>
      <c r="CN2581" s="88"/>
      <c r="CO2581" s="88"/>
      <c r="CP2581" s="88"/>
      <c r="CQ2581" s="88"/>
      <c r="CR2581" s="88"/>
      <c r="CS2581" s="88"/>
      <c r="CT2581" s="88"/>
      <c r="CU2581" s="88"/>
      <c r="CV2581" s="88"/>
      <c r="CW2581" s="88"/>
      <c r="CX2581" s="88"/>
      <c r="CY2581" s="88"/>
    </row>
    <row r="2582" spans="2:103" x14ac:dyDescent="0.3">
      <c r="B2582" s="87"/>
      <c r="C2582" s="87"/>
      <c r="D2582" s="144"/>
      <c r="E2582" s="144"/>
      <c r="F2582" s="87"/>
      <c r="G2582" s="88"/>
      <c r="H2582" s="88"/>
      <c r="I2582" s="88"/>
      <c r="J2582" s="87"/>
      <c r="K2582" s="87"/>
      <c r="L2582" s="87"/>
      <c r="M2582" s="87"/>
      <c r="N2582" s="87"/>
      <c r="O2582" s="88"/>
      <c r="P2582" s="88"/>
      <c r="Q2582" s="88"/>
      <c r="R2582" s="88"/>
      <c r="S2582" s="88"/>
      <c r="T2582" s="88"/>
      <c r="U2582" s="88"/>
      <c r="V2582" s="88"/>
      <c r="W2582" s="88"/>
      <c r="X2582" s="88"/>
      <c r="Y2582" s="88"/>
      <c r="Z2582" s="88"/>
      <c r="AA2582" s="88"/>
      <c r="AB2582" s="88"/>
      <c r="AC2582" s="88"/>
      <c r="AD2582" s="88"/>
      <c r="AE2582" s="88"/>
      <c r="AF2582" s="88"/>
      <c r="AG2582" s="88"/>
      <c r="AH2582" s="88"/>
      <c r="AI2582" s="88"/>
      <c r="AJ2582" s="88"/>
      <c r="AK2582" s="88"/>
      <c r="AL2582" s="88"/>
      <c r="AM2582" s="88"/>
      <c r="AN2582" s="88"/>
      <c r="AO2582" s="88"/>
      <c r="AP2582" s="88"/>
      <c r="AQ2582" s="88"/>
      <c r="AR2582" s="88"/>
      <c r="AS2582" s="88"/>
      <c r="AT2582" s="88"/>
      <c r="AU2582" s="88"/>
      <c r="AV2582" s="88"/>
      <c r="AW2582" s="88"/>
      <c r="AX2582" s="88"/>
      <c r="AY2582" s="88"/>
      <c r="AZ2582" s="88"/>
      <c r="BA2582" s="88"/>
      <c r="BB2582" s="88"/>
      <c r="BC2582" s="88"/>
      <c r="BD2582" s="88"/>
      <c r="BE2582" s="88"/>
      <c r="BF2582" s="88"/>
      <c r="BG2582" s="88"/>
      <c r="BH2582" s="88"/>
      <c r="BI2582" s="88"/>
      <c r="BJ2582" s="88"/>
      <c r="BK2582" s="88"/>
      <c r="BL2582" s="88"/>
      <c r="BM2582" s="88"/>
      <c r="BN2582" s="88"/>
      <c r="BO2582" s="88"/>
      <c r="BP2582" s="88"/>
      <c r="BQ2582" s="88"/>
      <c r="BR2582" s="88"/>
      <c r="BS2582" s="88"/>
      <c r="BT2582" s="88"/>
      <c r="BU2582" s="88"/>
      <c r="BV2582" s="88"/>
      <c r="BW2582" s="88"/>
      <c r="BX2582" s="88"/>
      <c r="BY2582" s="88"/>
      <c r="BZ2582" s="88"/>
      <c r="CA2582" s="88"/>
      <c r="CB2582" s="88"/>
      <c r="CC2582" s="88"/>
      <c r="CD2582" s="88"/>
      <c r="CE2582" s="88"/>
      <c r="CF2582" s="88"/>
      <c r="CG2582" s="88"/>
      <c r="CH2582" s="88"/>
      <c r="CI2582" s="88"/>
      <c r="CJ2582" s="88"/>
      <c r="CK2582" s="88"/>
      <c r="CL2582" s="88"/>
      <c r="CM2582" s="88"/>
      <c r="CN2582" s="88"/>
      <c r="CO2582" s="88"/>
      <c r="CP2582" s="88"/>
      <c r="CQ2582" s="88"/>
      <c r="CR2582" s="88"/>
      <c r="CS2582" s="88"/>
      <c r="CT2582" s="88"/>
      <c r="CU2582" s="88"/>
      <c r="CV2582" s="88"/>
      <c r="CW2582" s="88"/>
      <c r="CX2582" s="88"/>
      <c r="CY2582" s="88"/>
    </row>
    <row r="2583" spans="2:103" x14ac:dyDescent="0.3">
      <c r="B2583" s="87"/>
      <c r="C2583" s="87"/>
      <c r="D2583" s="144"/>
      <c r="E2583" s="144"/>
      <c r="F2583" s="87"/>
      <c r="G2583" s="88"/>
      <c r="H2583" s="88"/>
      <c r="I2583" s="88"/>
      <c r="J2583" s="87"/>
      <c r="K2583" s="87"/>
      <c r="L2583" s="87"/>
      <c r="M2583" s="87"/>
      <c r="N2583" s="87"/>
      <c r="O2583" s="88"/>
      <c r="P2583" s="88"/>
      <c r="Q2583" s="88"/>
      <c r="R2583" s="88"/>
      <c r="S2583" s="88"/>
      <c r="T2583" s="88"/>
      <c r="U2583" s="88"/>
      <c r="V2583" s="88"/>
      <c r="W2583" s="88"/>
      <c r="X2583" s="88"/>
      <c r="Y2583" s="88"/>
      <c r="Z2583" s="88"/>
      <c r="AA2583" s="88"/>
      <c r="AB2583" s="88"/>
      <c r="AC2583" s="88"/>
      <c r="AD2583" s="88"/>
      <c r="AE2583" s="88"/>
      <c r="AF2583" s="88"/>
      <c r="AG2583" s="88"/>
      <c r="AH2583" s="88"/>
      <c r="AI2583" s="88"/>
      <c r="AJ2583" s="88"/>
      <c r="AK2583" s="88"/>
      <c r="AL2583" s="88"/>
      <c r="AM2583" s="88"/>
      <c r="AN2583" s="88"/>
      <c r="AO2583" s="88"/>
      <c r="AP2583" s="88"/>
      <c r="AQ2583" s="88"/>
      <c r="AR2583" s="88"/>
      <c r="AS2583" s="88"/>
      <c r="AT2583" s="88"/>
      <c r="AU2583" s="88"/>
      <c r="AV2583" s="88"/>
      <c r="AW2583" s="88"/>
      <c r="AX2583" s="88"/>
      <c r="AY2583" s="88"/>
      <c r="AZ2583" s="88"/>
      <c r="BA2583" s="88"/>
      <c r="BB2583" s="88"/>
      <c r="BC2583" s="88"/>
      <c r="BD2583" s="88"/>
      <c r="BE2583" s="88"/>
      <c r="BF2583" s="88"/>
      <c r="BG2583" s="88"/>
      <c r="BH2583" s="88"/>
      <c r="BI2583" s="88"/>
      <c r="BJ2583" s="88"/>
      <c r="BK2583" s="88"/>
      <c r="BL2583" s="88"/>
      <c r="BM2583" s="88"/>
      <c r="BN2583" s="88"/>
      <c r="BO2583" s="88"/>
      <c r="BP2583" s="88"/>
      <c r="BQ2583" s="88"/>
      <c r="BR2583" s="88"/>
      <c r="BS2583" s="88"/>
      <c r="BT2583" s="88"/>
      <c r="BU2583" s="88"/>
      <c r="BV2583" s="88"/>
      <c r="BW2583" s="88"/>
      <c r="BX2583" s="88"/>
      <c r="BY2583" s="88"/>
      <c r="BZ2583" s="88"/>
      <c r="CA2583" s="88"/>
      <c r="CB2583" s="88"/>
      <c r="CC2583" s="88"/>
      <c r="CD2583" s="88"/>
      <c r="CE2583" s="88"/>
      <c r="CF2583" s="88"/>
      <c r="CG2583" s="88"/>
      <c r="CH2583" s="88"/>
      <c r="CI2583" s="88"/>
      <c r="CJ2583" s="88"/>
      <c r="CK2583" s="88"/>
      <c r="CL2583" s="88"/>
      <c r="CM2583" s="88"/>
      <c r="CN2583" s="88"/>
      <c r="CO2583" s="88"/>
      <c r="CP2583" s="88"/>
      <c r="CQ2583" s="88"/>
      <c r="CR2583" s="88"/>
      <c r="CS2583" s="88"/>
      <c r="CT2583" s="88"/>
      <c r="CU2583" s="88"/>
      <c r="CV2583" s="88"/>
      <c r="CW2583" s="88"/>
      <c r="CX2583" s="88"/>
      <c r="CY2583" s="88"/>
    </row>
    <row r="2584" spans="2:103" x14ac:dyDescent="0.3">
      <c r="B2584" s="87"/>
      <c r="C2584" s="87"/>
      <c r="D2584" s="144"/>
      <c r="E2584" s="144"/>
      <c r="F2584" s="87"/>
      <c r="G2584" s="88"/>
      <c r="H2584" s="88"/>
      <c r="I2584" s="88"/>
      <c r="J2584" s="87"/>
      <c r="K2584" s="87"/>
      <c r="L2584" s="87"/>
      <c r="M2584" s="87"/>
      <c r="N2584" s="87"/>
      <c r="O2584" s="88"/>
      <c r="P2584" s="88"/>
      <c r="Q2584" s="88"/>
      <c r="R2584" s="88"/>
      <c r="S2584" s="88"/>
      <c r="T2584" s="88"/>
      <c r="U2584" s="88"/>
      <c r="V2584" s="88"/>
      <c r="W2584" s="88"/>
      <c r="X2584" s="88"/>
      <c r="Y2584" s="88"/>
      <c r="Z2584" s="88"/>
      <c r="AA2584" s="88"/>
      <c r="AB2584" s="88"/>
      <c r="AC2584" s="88"/>
      <c r="AD2584" s="88"/>
      <c r="AE2584" s="88"/>
      <c r="AF2584" s="88"/>
      <c r="AG2584" s="88"/>
      <c r="AH2584" s="88"/>
      <c r="AI2584" s="88"/>
      <c r="AJ2584" s="88"/>
      <c r="AK2584" s="88"/>
      <c r="AL2584" s="88"/>
      <c r="AM2584" s="88"/>
      <c r="AN2584" s="88"/>
      <c r="AO2584" s="88"/>
      <c r="AP2584" s="88"/>
      <c r="AQ2584" s="88"/>
      <c r="AR2584" s="88"/>
      <c r="AS2584" s="88"/>
      <c r="AT2584" s="88"/>
      <c r="AU2584" s="88"/>
      <c r="AV2584" s="88"/>
      <c r="AW2584" s="88"/>
      <c r="AX2584" s="88"/>
      <c r="AY2584" s="88"/>
      <c r="AZ2584" s="88"/>
      <c r="BA2584" s="88"/>
      <c r="BB2584" s="88"/>
      <c r="BC2584" s="88"/>
      <c r="BD2584" s="88"/>
      <c r="BE2584" s="88"/>
      <c r="BF2584" s="88"/>
      <c r="BG2584" s="88"/>
      <c r="BH2584" s="88"/>
      <c r="BI2584" s="88"/>
      <c r="BJ2584" s="88"/>
      <c r="BK2584" s="88"/>
      <c r="BL2584" s="88"/>
      <c r="BM2584" s="88"/>
      <c r="BN2584" s="88"/>
      <c r="BO2584" s="88"/>
      <c r="BP2584" s="88"/>
      <c r="BQ2584" s="88"/>
      <c r="BR2584" s="88"/>
      <c r="BS2584" s="88"/>
      <c r="BT2584" s="88"/>
      <c r="BU2584" s="88"/>
      <c r="BV2584" s="88"/>
      <c r="BW2584" s="88"/>
      <c r="BX2584" s="88"/>
      <c r="BY2584" s="88"/>
      <c r="BZ2584" s="88"/>
      <c r="CA2584" s="88"/>
      <c r="CB2584" s="88"/>
      <c r="CC2584" s="88"/>
      <c r="CD2584" s="88"/>
      <c r="CE2584" s="88"/>
      <c r="CF2584" s="88"/>
      <c r="CG2584" s="88"/>
      <c r="CH2584" s="88"/>
      <c r="CI2584" s="88"/>
      <c r="CJ2584" s="88"/>
      <c r="CK2584" s="88"/>
      <c r="CL2584" s="88"/>
      <c r="CM2584" s="88"/>
      <c r="CN2584" s="88"/>
      <c r="CO2584" s="88"/>
      <c r="CP2584" s="88"/>
      <c r="CQ2584" s="88"/>
      <c r="CR2584" s="88"/>
      <c r="CS2584" s="88"/>
      <c r="CT2584" s="88"/>
      <c r="CU2584" s="88"/>
      <c r="CV2584" s="88"/>
      <c r="CW2584" s="88"/>
      <c r="CX2584" s="88"/>
      <c r="CY2584" s="88"/>
    </row>
    <row r="2585" spans="2:103" x14ac:dyDescent="0.3">
      <c r="B2585" s="87"/>
      <c r="C2585" s="87"/>
      <c r="D2585" s="144"/>
      <c r="E2585" s="144"/>
      <c r="F2585" s="87"/>
      <c r="G2585" s="88"/>
      <c r="H2585" s="88"/>
      <c r="I2585" s="88"/>
      <c r="J2585" s="87"/>
      <c r="K2585" s="87"/>
      <c r="L2585" s="87"/>
      <c r="M2585" s="87"/>
      <c r="N2585" s="87"/>
      <c r="O2585" s="88"/>
      <c r="P2585" s="88"/>
      <c r="Q2585" s="88"/>
      <c r="R2585" s="88"/>
      <c r="S2585" s="88"/>
      <c r="T2585" s="88"/>
      <c r="U2585" s="88"/>
      <c r="V2585" s="88"/>
      <c r="W2585" s="88"/>
      <c r="X2585" s="88"/>
      <c r="Y2585" s="88"/>
      <c r="Z2585" s="88"/>
      <c r="AA2585" s="88"/>
      <c r="AB2585" s="88"/>
      <c r="AC2585" s="88"/>
      <c r="AD2585" s="88"/>
      <c r="AE2585" s="88"/>
      <c r="AF2585" s="88"/>
      <c r="AG2585" s="88"/>
      <c r="AH2585" s="88"/>
      <c r="AI2585" s="88"/>
      <c r="AJ2585" s="88"/>
      <c r="AK2585" s="88"/>
      <c r="AL2585" s="88"/>
      <c r="AM2585" s="88"/>
      <c r="AN2585" s="88"/>
      <c r="AO2585" s="88"/>
      <c r="AP2585" s="88"/>
      <c r="AQ2585" s="88"/>
      <c r="AR2585" s="88"/>
      <c r="AS2585" s="88"/>
      <c r="AT2585" s="88"/>
      <c r="AU2585" s="88"/>
      <c r="AV2585" s="88"/>
      <c r="AW2585" s="88"/>
      <c r="AX2585" s="88"/>
      <c r="AY2585" s="88"/>
      <c r="AZ2585" s="88"/>
      <c r="BA2585" s="88"/>
      <c r="BB2585" s="88"/>
      <c r="BC2585" s="88"/>
      <c r="BD2585" s="88"/>
      <c r="BE2585" s="88"/>
      <c r="BF2585" s="88"/>
      <c r="BG2585" s="88"/>
      <c r="BH2585" s="88"/>
      <c r="BI2585" s="88"/>
      <c r="BJ2585" s="88"/>
      <c r="BK2585" s="88"/>
      <c r="BL2585" s="88"/>
      <c r="BM2585" s="88"/>
      <c r="BN2585" s="88"/>
      <c r="BO2585" s="88"/>
      <c r="BP2585" s="88"/>
      <c r="BQ2585" s="88"/>
      <c r="BR2585" s="88"/>
      <c r="BS2585" s="88"/>
      <c r="BT2585" s="88"/>
      <c r="BU2585" s="88"/>
      <c r="BV2585" s="88"/>
      <c r="BW2585" s="88"/>
      <c r="BX2585" s="88"/>
      <c r="BY2585" s="88"/>
      <c r="BZ2585" s="88"/>
      <c r="CA2585" s="88"/>
      <c r="CB2585" s="88"/>
      <c r="CC2585" s="88"/>
      <c r="CD2585" s="88"/>
      <c r="CE2585" s="88"/>
      <c r="CF2585" s="88"/>
      <c r="CG2585" s="88"/>
      <c r="CH2585" s="88"/>
      <c r="CI2585" s="88"/>
      <c r="CJ2585" s="88"/>
      <c r="CK2585" s="88"/>
      <c r="CL2585" s="88"/>
      <c r="CM2585" s="88"/>
      <c r="CN2585" s="88"/>
      <c r="CO2585" s="88"/>
      <c r="CP2585" s="88"/>
      <c r="CQ2585" s="88"/>
      <c r="CR2585" s="88"/>
      <c r="CS2585" s="88"/>
      <c r="CT2585" s="88"/>
      <c r="CU2585" s="88"/>
      <c r="CV2585" s="88"/>
      <c r="CW2585" s="88"/>
      <c r="CX2585" s="88"/>
      <c r="CY2585" s="88"/>
    </row>
    <row r="2586" spans="2:103" x14ac:dyDescent="0.3">
      <c r="B2586" s="87"/>
      <c r="C2586" s="87"/>
      <c r="D2586" s="144"/>
      <c r="E2586" s="144"/>
      <c r="F2586" s="87"/>
      <c r="G2586" s="88"/>
      <c r="H2586" s="88"/>
      <c r="I2586" s="88"/>
      <c r="J2586" s="87"/>
      <c r="K2586" s="87"/>
      <c r="L2586" s="87"/>
      <c r="M2586" s="87"/>
      <c r="N2586" s="87"/>
      <c r="O2586" s="88"/>
      <c r="P2586" s="88"/>
      <c r="Q2586" s="88"/>
      <c r="R2586" s="88"/>
      <c r="S2586" s="88"/>
      <c r="T2586" s="88"/>
      <c r="U2586" s="88"/>
      <c r="V2586" s="88"/>
      <c r="W2586" s="88"/>
      <c r="X2586" s="88"/>
      <c r="Y2586" s="88"/>
      <c r="Z2586" s="88"/>
      <c r="AA2586" s="88"/>
      <c r="AB2586" s="88"/>
      <c r="AC2586" s="88"/>
      <c r="AD2586" s="88"/>
      <c r="AE2586" s="88"/>
      <c r="AF2586" s="88"/>
      <c r="AG2586" s="88"/>
      <c r="AH2586" s="88"/>
      <c r="AI2586" s="88"/>
      <c r="AJ2586" s="88"/>
      <c r="AK2586" s="88"/>
      <c r="AL2586" s="88"/>
      <c r="AM2586" s="88"/>
      <c r="AN2586" s="88"/>
      <c r="AO2586" s="88"/>
      <c r="AP2586" s="88"/>
      <c r="AQ2586" s="88"/>
      <c r="AR2586" s="88"/>
      <c r="AS2586" s="88"/>
      <c r="AT2586" s="88"/>
      <c r="AU2586" s="88"/>
      <c r="AV2586" s="88"/>
      <c r="AW2586" s="88"/>
      <c r="AX2586" s="88"/>
      <c r="AY2586" s="88"/>
      <c r="AZ2586" s="88"/>
      <c r="BA2586" s="88"/>
      <c r="BB2586" s="88"/>
      <c r="BC2586" s="88"/>
      <c r="BD2586" s="88"/>
      <c r="BE2586" s="88"/>
      <c r="BF2586" s="88"/>
      <c r="BG2586" s="88"/>
      <c r="BH2586" s="88"/>
      <c r="BI2586" s="88"/>
      <c r="BJ2586" s="88"/>
      <c r="BK2586" s="88"/>
      <c r="BL2586" s="88"/>
      <c r="BM2586" s="88"/>
      <c r="BN2586" s="88"/>
      <c r="BO2586" s="88"/>
      <c r="BP2586" s="88"/>
      <c r="BQ2586" s="88"/>
      <c r="BR2586" s="88"/>
      <c r="BS2586" s="88"/>
      <c r="BT2586" s="88"/>
      <c r="BU2586" s="88"/>
      <c r="BV2586" s="88"/>
      <c r="BW2586" s="88"/>
      <c r="BX2586" s="88"/>
      <c r="BY2586" s="88"/>
      <c r="BZ2586" s="88"/>
      <c r="CA2586" s="88"/>
      <c r="CB2586" s="88"/>
      <c r="CC2586" s="88"/>
      <c r="CD2586" s="88"/>
      <c r="CE2586" s="88"/>
      <c r="CF2586" s="88"/>
      <c r="CG2586" s="88"/>
      <c r="CH2586" s="88"/>
      <c r="CI2586" s="88"/>
      <c r="CJ2586" s="88"/>
      <c r="CK2586" s="88"/>
      <c r="CL2586" s="88"/>
      <c r="CM2586" s="88"/>
      <c r="CN2586" s="88"/>
      <c r="CO2586" s="88"/>
      <c r="CP2586" s="88"/>
      <c r="CQ2586" s="88"/>
      <c r="CR2586" s="88"/>
      <c r="CS2586" s="88"/>
      <c r="CT2586" s="88"/>
      <c r="CU2586" s="88"/>
      <c r="CV2586" s="88"/>
      <c r="CW2586" s="88"/>
      <c r="CX2586" s="88"/>
      <c r="CY2586" s="88"/>
    </row>
    <row r="2587" spans="2:103" x14ac:dyDescent="0.3">
      <c r="B2587" s="87"/>
      <c r="C2587" s="87"/>
      <c r="D2587" s="144"/>
      <c r="E2587" s="144"/>
      <c r="F2587" s="87"/>
      <c r="G2587" s="88"/>
      <c r="H2587" s="88"/>
      <c r="I2587" s="88"/>
      <c r="J2587" s="87"/>
      <c r="K2587" s="87"/>
      <c r="L2587" s="87"/>
      <c r="M2587" s="87"/>
      <c r="N2587" s="87"/>
      <c r="O2587" s="88"/>
      <c r="P2587" s="88"/>
      <c r="Q2587" s="88"/>
      <c r="R2587" s="88"/>
      <c r="S2587" s="88"/>
      <c r="T2587" s="88"/>
      <c r="U2587" s="88"/>
      <c r="V2587" s="88"/>
      <c r="W2587" s="88"/>
      <c r="X2587" s="88"/>
      <c r="Y2587" s="88"/>
      <c r="Z2587" s="88"/>
      <c r="AA2587" s="88"/>
      <c r="AB2587" s="88"/>
      <c r="AC2587" s="88"/>
      <c r="AD2587" s="88"/>
      <c r="AE2587" s="88"/>
      <c r="AF2587" s="88"/>
      <c r="AG2587" s="88"/>
      <c r="AH2587" s="88"/>
      <c r="AI2587" s="88"/>
      <c r="AJ2587" s="88"/>
      <c r="AK2587" s="88"/>
      <c r="AL2587" s="88"/>
      <c r="AM2587" s="88"/>
      <c r="AN2587" s="88"/>
      <c r="AO2587" s="88"/>
      <c r="AP2587" s="88"/>
      <c r="AQ2587" s="88"/>
      <c r="AR2587" s="88"/>
      <c r="AS2587" s="88"/>
      <c r="AT2587" s="88"/>
      <c r="AU2587" s="88"/>
      <c r="AV2587" s="88"/>
      <c r="AW2587" s="88"/>
      <c r="AX2587" s="88"/>
      <c r="AY2587" s="88"/>
      <c r="AZ2587" s="88"/>
      <c r="BA2587" s="88"/>
      <c r="BB2587" s="88"/>
      <c r="BC2587" s="88"/>
      <c r="BD2587" s="88"/>
      <c r="BE2587" s="88"/>
      <c r="BF2587" s="88"/>
      <c r="BG2587" s="88"/>
      <c r="BH2587" s="88"/>
      <c r="BI2587" s="88"/>
      <c r="BJ2587" s="88"/>
      <c r="BK2587" s="88"/>
      <c r="BL2587" s="88"/>
      <c r="BM2587" s="88"/>
      <c r="BN2587" s="88"/>
      <c r="BO2587" s="88"/>
      <c r="BP2587" s="88"/>
      <c r="BQ2587" s="88"/>
      <c r="BR2587" s="88"/>
      <c r="BS2587" s="88"/>
      <c r="BT2587" s="88"/>
      <c r="BU2587" s="88"/>
      <c r="BV2587" s="88"/>
      <c r="BW2587" s="88"/>
      <c r="BX2587" s="88"/>
      <c r="BY2587" s="88"/>
      <c r="BZ2587" s="88"/>
      <c r="CA2587" s="88"/>
      <c r="CB2587" s="88"/>
      <c r="CC2587" s="88"/>
      <c r="CD2587" s="88"/>
      <c r="CE2587" s="88"/>
      <c r="CF2587" s="88"/>
      <c r="CG2587" s="88"/>
      <c r="CH2587" s="88"/>
      <c r="CI2587" s="88"/>
      <c r="CJ2587" s="88"/>
      <c r="CK2587" s="88"/>
      <c r="CL2587" s="88"/>
      <c r="CM2587" s="88"/>
      <c r="CN2587" s="88"/>
      <c r="CO2587" s="88"/>
      <c r="CP2587" s="88"/>
      <c r="CQ2587" s="88"/>
      <c r="CR2587" s="88"/>
      <c r="CS2587" s="88"/>
      <c r="CT2587" s="88"/>
      <c r="CU2587" s="88"/>
      <c r="CV2587" s="88"/>
      <c r="CW2587" s="88"/>
      <c r="CX2587" s="88"/>
      <c r="CY2587" s="88"/>
    </row>
    <row r="2588" spans="2:103" x14ac:dyDescent="0.3">
      <c r="B2588" s="87"/>
      <c r="C2588" s="87"/>
      <c r="D2588" s="144"/>
      <c r="E2588" s="144"/>
      <c r="F2588" s="87"/>
      <c r="G2588" s="88"/>
      <c r="H2588" s="88"/>
      <c r="I2588" s="88"/>
      <c r="J2588" s="87"/>
      <c r="K2588" s="87"/>
      <c r="L2588" s="87"/>
      <c r="M2588" s="87"/>
      <c r="N2588" s="87"/>
      <c r="O2588" s="88"/>
      <c r="P2588" s="88"/>
      <c r="Q2588" s="88"/>
      <c r="R2588" s="88"/>
      <c r="S2588" s="88"/>
      <c r="T2588" s="88"/>
      <c r="U2588" s="88"/>
      <c r="V2588" s="88"/>
      <c r="W2588" s="88"/>
      <c r="X2588" s="88"/>
      <c r="Y2588" s="88"/>
      <c r="Z2588" s="88"/>
      <c r="AA2588" s="88"/>
      <c r="AB2588" s="88"/>
      <c r="AC2588" s="88"/>
      <c r="AD2588" s="88"/>
      <c r="AE2588" s="88"/>
      <c r="AF2588" s="88"/>
      <c r="AG2588" s="88"/>
      <c r="AH2588" s="88"/>
      <c r="AI2588" s="88"/>
      <c r="AJ2588" s="88"/>
      <c r="AK2588" s="88"/>
      <c r="AL2588" s="88"/>
      <c r="AM2588" s="88"/>
      <c r="AN2588" s="88"/>
      <c r="AO2588" s="88"/>
      <c r="AP2588" s="88"/>
      <c r="AQ2588" s="88"/>
      <c r="AR2588" s="88"/>
      <c r="AS2588" s="88"/>
      <c r="AT2588" s="88"/>
      <c r="AU2588" s="88"/>
      <c r="AV2588" s="88"/>
      <c r="AW2588" s="88"/>
      <c r="AX2588" s="88"/>
      <c r="AY2588" s="88"/>
      <c r="AZ2588" s="88"/>
      <c r="BA2588" s="88"/>
      <c r="BB2588" s="88"/>
      <c r="BC2588" s="88"/>
      <c r="BD2588" s="88"/>
      <c r="BE2588" s="88"/>
      <c r="BF2588" s="88"/>
      <c r="BG2588" s="88"/>
      <c r="BH2588" s="88"/>
      <c r="BI2588" s="88"/>
      <c r="BJ2588" s="88"/>
      <c r="BK2588" s="88"/>
      <c r="BL2588" s="88"/>
      <c r="BM2588" s="88"/>
      <c r="BN2588" s="88"/>
      <c r="BO2588" s="88"/>
      <c r="BP2588" s="88"/>
      <c r="BQ2588" s="88"/>
      <c r="BR2588" s="88"/>
      <c r="BS2588" s="88"/>
      <c r="BT2588" s="88"/>
      <c r="BU2588" s="88"/>
      <c r="BV2588" s="88"/>
      <c r="BW2588" s="88"/>
      <c r="BX2588" s="88"/>
      <c r="BY2588" s="88"/>
      <c r="BZ2588" s="88"/>
      <c r="CA2588" s="88"/>
      <c r="CB2588" s="88"/>
      <c r="CC2588" s="88"/>
      <c r="CD2588" s="88"/>
      <c r="CE2588" s="88"/>
      <c r="CF2588" s="88"/>
      <c r="CG2588" s="88"/>
      <c r="CH2588" s="88"/>
      <c r="CI2588" s="88"/>
      <c r="CJ2588" s="88"/>
      <c r="CK2588" s="88"/>
      <c r="CL2588" s="88"/>
      <c r="CM2588" s="88"/>
      <c r="CN2588" s="88"/>
      <c r="CO2588" s="88"/>
      <c r="CP2588" s="88"/>
      <c r="CQ2588" s="88"/>
      <c r="CR2588" s="88"/>
      <c r="CS2588" s="88"/>
      <c r="CT2588" s="88"/>
      <c r="CU2588" s="88"/>
      <c r="CV2588" s="88"/>
      <c r="CW2588" s="88"/>
      <c r="CX2588" s="88"/>
      <c r="CY2588" s="88"/>
    </row>
    <row r="2589" spans="2:103" x14ac:dyDescent="0.3">
      <c r="B2589" s="87"/>
      <c r="C2589" s="87"/>
      <c r="D2589" s="144"/>
      <c r="E2589" s="144"/>
      <c r="F2589" s="87"/>
      <c r="G2589" s="88"/>
      <c r="H2589" s="88"/>
      <c r="I2589" s="88"/>
      <c r="J2589" s="87"/>
      <c r="K2589" s="87"/>
      <c r="L2589" s="87"/>
      <c r="M2589" s="87"/>
      <c r="N2589" s="87"/>
      <c r="O2589" s="88"/>
      <c r="P2589" s="88"/>
      <c r="Q2589" s="88"/>
      <c r="R2589" s="88"/>
      <c r="S2589" s="88"/>
      <c r="T2589" s="88"/>
      <c r="U2589" s="88"/>
      <c r="V2589" s="88"/>
      <c r="W2589" s="88"/>
      <c r="X2589" s="88"/>
      <c r="Y2589" s="88"/>
      <c r="Z2589" s="88"/>
      <c r="AA2589" s="88"/>
      <c r="AB2589" s="88"/>
      <c r="AC2589" s="88"/>
      <c r="AD2589" s="88"/>
      <c r="AE2589" s="88"/>
      <c r="AF2589" s="88"/>
      <c r="AG2589" s="88"/>
      <c r="AH2589" s="88"/>
      <c r="AI2589" s="88"/>
      <c r="AJ2589" s="88"/>
      <c r="AK2589" s="88"/>
      <c r="AL2589" s="88"/>
      <c r="AM2589" s="88"/>
      <c r="AN2589" s="88"/>
      <c r="AO2589" s="88"/>
      <c r="AP2589" s="88"/>
      <c r="AQ2589" s="88"/>
      <c r="AR2589" s="88"/>
      <c r="AS2589" s="88"/>
      <c r="AT2589" s="88"/>
      <c r="AU2589" s="88"/>
      <c r="AV2589" s="88"/>
      <c r="AW2589" s="88"/>
      <c r="AX2589" s="88"/>
      <c r="AY2589" s="88"/>
      <c r="AZ2589" s="88"/>
      <c r="BA2589" s="88"/>
      <c r="BB2589" s="88"/>
      <c r="BC2589" s="88"/>
      <c r="BD2589" s="88"/>
      <c r="BE2589" s="88"/>
      <c r="BF2589" s="88"/>
      <c r="BG2589" s="88"/>
      <c r="BH2589" s="88"/>
      <c r="BI2589" s="88"/>
      <c r="BJ2589" s="88"/>
      <c r="BK2589" s="88"/>
      <c r="BL2589" s="88"/>
      <c r="BM2589" s="88"/>
      <c r="BN2589" s="88"/>
      <c r="BO2589" s="88"/>
      <c r="BP2589" s="88"/>
      <c r="BQ2589" s="88"/>
      <c r="BR2589" s="88"/>
      <c r="BS2589" s="88"/>
      <c r="BT2589" s="88"/>
      <c r="BU2589" s="88"/>
      <c r="BV2589" s="88"/>
      <c r="BW2589" s="88"/>
      <c r="BX2589" s="88"/>
      <c r="BY2589" s="88"/>
      <c r="BZ2589" s="88"/>
      <c r="CA2589" s="88"/>
      <c r="CB2589" s="88"/>
      <c r="CC2589" s="88"/>
      <c r="CD2589" s="88"/>
      <c r="CE2589" s="88"/>
      <c r="CF2589" s="88"/>
      <c r="CG2589" s="88"/>
      <c r="CH2589" s="88"/>
      <c r="CI2589" s="88"/>
      <c r="CJ2589" s="88"/>
      <c r="CK2589" s="88"/>
      <c r="CL2589" s="88"/>
      <c r="CM2589" s="88"/>
      <c r="CN2589" s="88"/>
      <c r="CO2589" s="88"/>
      <c r="CP2589" s="88"/>
      <c r="CQ2589" s="88"/>
      <c r="CR2589" s="88"/>
      <c r="CS2589" s="88"/>
      <c r="CT2589" s="88"/>
      <c r="CU2589" s="88"/>
      <c r="CV2589" s="88"/>
      <c r="CW2589" s="88"/>
      <c r="CX2589" s="88"/>
      <c r="CY2589" s="88"/>
    </row>
    <row r="2590" spans="2:103" x14ac:dyDescent="0.3">
      <c r="B2590" s="87"/>
      <c r="C2590" s="87"/>
      <c r="D2590" s="144"/>
      <c r="E2590" s="144"/>
      <c r="F2590" s="87"/>
      <c r="G2590" s="88"/>
      <c r="H2590" s="88"/>
      <c r="I2590" s="88"/>
      <c r="J2590" s="87"/>
      <c r="K2590" s="87"/>
      <c r="L2590" s="87"/>
      <c r="M2590" s="87"/>
      <c r="N2590" s="87"/>
      <c r="O2590" s="88"/>
      <c r="P2590" s="88"/>
      <c r="Q2590" s="88"/>
      <c r="R2590" s="88"/>
      <c r="S2590" s="88"/>
      <c r="T2590" s="88"/>
      <c r="U2590" s="88"/>
      <c r="V2590" s="88"/>
      <c r="W2590" s="88"/>
      <c r="X2590" s="88"/>
      <c r="Y2590" s="88"/>
      <c r="Z2590" s="88"/>
      <c r="AA2590" s="88"/>
      <c r="AB2590" s="88"/>
      <c r="AC2590" s="88"/>
      <c r="AD2590" s="88"/>
      <c r="AE2590" s="88"/>
      <c r="AF2590" s="88"/>
      <c r="AG2590" s="88"/>
      <c r="AH2590" s="88"/>
      <c r="AI2590" s="88"/>
      <c r="AJ2590" s="88"/>
      <c r="AK2590" s="88"/>
      <c r="AL2590" s="88"/>
      <c r="AM2590" s="88"/>
      <c r="AN2590" s="88"/>
      <c r="AO2590" s="88"/>
      <c r="AP2590" s="88"/>
      <c r="AQ2590" s="88"/>
      <c r="AR2590" s="88"/>
      <c r="AS2590" s="88"/>
      <c r="AT2590" s="88"/>
      <c r="AU2590" s="88"/>
      <c r="AV2590" s="88"/>
      <c r="AW2590" s="88"/>
      <c r="AX2590" s="88"/>
      <c r="AY2590" s="88"/>
      <c r="AZ2590" s="88"/>
      <c r="BA2590" s="88"/>
      <c r="BB2590" s="88"/>
      <c r="BC2590" s="88"/>
      <c r="BD2590" s="88"/>
      <c r="BE2590" s="88"/>
      <c r="BF2590" s="88"/>
      <c r="BG2590" s="88"/>
      <c r="BH2590" s="88"/>
      <c r="BI2590" s="88"/>
      <c r="BJ2590" s="88"/>
      <c r="BK2590" s="88"/>
      <c r="BL2590" s="88"/>
      <c r="BM2590" s="88"/>
      <c r="BN2590" s="88"/>
      <c r="BO2590" s="88"/>
      <c r="BP2590" s="88"/>
      <c r="BQ2590" s="88"/>
      <c r="BR2590" s="88"/>
      <c r="BS2590" s="88"/>
      <c r="BT2590" s="88"/>
      <c r="BU2590" s="88"/>
      <c r="BV2590" s="88"/>
      <c r="BW2590" s="88"/>
      <c r="BX2590" s="88"/>
      <c r="BY2590" s="88"/>
      <c r="BZ2590" s="88"/>
      <c r="CA2590" s="88"/>
      <c r="CB2590" s="88"/>
      <c r="CC2590" s="88"/>
      <c r="CD2590" s="88"/>
      <c r="CE2590" s="88"/>
      <c r="CF2590" s="88"/>
      <c r="CG2590" s="88"/>
      <c r="CH2590" s="88"/>
      <c r="CI2590" s="88"/>
      <c r="CJ2590" s="88"/>
      <c r="CK2590" s="88"/>
      <c r="CL2590" s="88"/>
      <c r="CM2590" s="88"/>
      <c r="CN2590" s="88"/>
      <c r="CO2590" s="88"/>
      <c r="CP2590" s="88"/>
      <c r="CQ2590" s="88"/>
      <c r="CR2590" s="88"/>
      <c r="CS2590" s="88"/>
      <c r="CT2590" s="88"/>
      <c r="CU2590" s="88"/>
      <c r="CV2590" s="88"/>
      <c r="CW2590" s="88"/>
      <c r="CX2590" s="88"/>
      <c r="CY2590" s="88"/>
    </row>
    <row r="2591" spans="2:103" x14ac:dyDescent="0.3">
      <c r="B2591" s="87"/>
      <c r="C2591" s="87"/>
      <c r="D2591" s="144"/>
      <c r="E2591" s="144"/>
      <c r="F2591" s="87"/>
      <c r="G2591" s="88"/>
      <c r="H2591" s="88"/>
      <c r="I2591" s="88"/>
      <c r="J2591" s="87"/>
      <c r="K2591" s="87"/>
      <c r="L2591" s="87"/>
      <c r="M2591" s="87"/>
      <c r="N2591" s="87"/>
      <c r="O2591" s="88"/>
      <c r="P2591" s="88"/>
      <c r="Q2591" s="88"/>
      <c r="R2591" s="88"/>
      <c r="S2591" s="88"/>
      <c r="T2591" s="88"/>
      <c r="U2591" s="88"/>
      <c r="V2591" s="88"/>
      <c r="W2591" s="88"/>
      <c r="X2591" s="88"/>
      <c r="Y2591" s="88"/>
      <c r="Z2591" s="88"/>
      <c r="AA2591" s="88"/>
      <c r="AB2591" s="88"/>
      <c r="AC2591" s="88"/>
      <c r="AD2591" s="88"/>
      <c r="AE2591" s="88"/>
      <c r="AF2591" s="88"/>
      <c r="AG2591" s="88"/>
      <c r="AH2591" s="88"/>
      <c r="AI2591" s="88"/>
      <c r="AJ2591" s="88"/>
      <c r="AK2591" s="88"/>
      <c r="AL2591" s="88"/>
      <c r="AM2591" s="88"/>
      <c r="AN2591" s="88"/>
      <c r="AO2591" s="88"/>
      <c r="AP2591" s="88"/>
      <c r="AQ2591" s="88"/>
      <c r="AR2591" s="88"/>
      <c r="AS2591" s="88"/>
      <c r="AT2591" s="88"/>
      <c r="AU2591" s="88"/>
      <c r="AV2591" s="88"/>
      <c r="AW2591" s="88"/>
      <c r="AX2591" s="88"/>
      <c r="AY2591" s="88"/>
      <c r="AZ2591" s="88"/>
      <c r="BA2591" s="88"/>
      <c r="BB2591" s="88"/>
      <c r="BC2591" s="88"/>
      <c r="BD2591" s="88"/>
      <c r="BE2591" s="88"/>
      <c r="BF2591" s="88"/>
      <c r="BG2591" s="88"/>
      <c r="BH2591" s="88"/>
      <c r="BI2591" s="88"/>
      <c r="BJ2591" s="88"/>
      <c r="BK2591" s="88"/>
      <c r="BL2591" s="88"/>
      <c r="BM2591" s="88"/>
      <c r="BN2591" s="88"/>
      <c r="BO2591" s="88"/>
      <c r="BP2591" s="88"/>
      <c r="BQ2591" s="88"/>
      <c r="BR2591" s="88"/>
      <c r="BS2591" s="88"/>
      <c r="BT2591" s="88"/>
      <c r="BU2591" s="88"/>
      <c r="BV2591" s="88"/>
      <c r="BW2591" s="88"/>
      <c r="BX2591" s="88"/>
      <c r="BY2591" s="88"/>
      <c r="BZ2591" s="88"/>
      <c r="CA2591" s="88"/>
      <c r="CB2591" s="88"/>
      <c r="CC2591" s="88"/>
      <c r="CD2591" s="88"/>
      <c r="CE2591" s="88"/>
      <c r="CF2591" s="88"/>
      <c r="CG2591" s="88"/>
      <c r="CH2591" s="88"/>
      <c r="CI2591" s="88"/>
      <c r="CJ2591" s="88"/>
      <c r="CK2591" s="88"/>
      <c r="CL2591" s="88"/>
      <c r="CM2591" s="88"/>
      <c r="CN2591" s="88"/>
      <c r="CO2591" s="88"/>
      <c r="CP2591" s="88"/>
      <c r="CQ2591" s="88"/>
      <c r="CR2591" s="88"/>
      <c r="CS2591" s="88"/>
      <c r="CT2591" s="88"/>
      <c r="CU2591" s="88"/>
      <c r="CV2591" s="88"/>
      <c r="CW2591" s="88"/>
      <c r="CX2591" s="88"/>
      <c r="CY2591" s="88"/>
    </row>
    <row r="2592" spans="2:103" x14ac:dyDescent="0.3">
      <c r="B2592" s="87"/>
      <c r="C2592" s="87"/>
      <c r="D2592" s="144"/>
      <c r="E2592" s="144"/>
      <c r="F2592" s="87"/>
      <c r="G2592" s="88"/>
      <c r="H2592" s="88"/>
      <c r="I2592" s="88"/>
      <c r="J2592" s="87"/>
      <c r="K2592" s="87"/>
      <c r="L2592" s="87"/>
      <c r="M2592" s="87"/>
      <c r="N2592" s="87"/>
      <c r="O2592" s="88"/>
      <c r="P2592" s="88"/>
      <c r="Q2592" s="88"/>
      <c r="R2592" s="88"/>
      <c r="S2592" s="88"/>
      <c r="T2592" s="88"/>
      <c r="U2592" s="88"/>
      <c r="V2592" s="88"/>
      <c r="W2592" s="88"/>
      <c r="X2592" s="88"/>
      <c r="Y2592" s="88"/>
      <c r="Z2592" s="88"/>
      <c r="AA2592" s="88"/>
      <c r="AB2592" s="88"/>
      <c r="AC2592" s="88"/>
      <c r="AD2592" s="88"/>
      <c r="AE2592" s="88"/>
      <c r="AF2592" s="88"/>
      <c r="AG2592" s="88"/>
      <c r="AH2592" s="88"/>
      <c r="AI2592" s="88"/>
      <c r="AJ2592" s="88"/>
      <c r="AK2592" s="88"/>
      <c r="AL2592" s="88"/>
      <c r="AM2592" s="88"/>
      <c r="AN2592" s="88"/>
      <c r="AO2592" s="88"/>
      <c r="AP2592" s="88"/>
      <c r="AQ2592" s="88"/>
      <c r="AR2592" s="88"/>
      <c r="AS2592" s="88"/>
      <c r="AT2592" s="88"/>
      <c r="AU2592" s="88"/>
      <c r="AV2592" s="88"/>
      <c r="AW2592" s="88"/>
      <c r="AX2592" s="88"/>
      <c r="AY2592" s="88"/>
      <c r="AZ2592" s="88"/>
      <c r="BA2592" s="88"/>
      <c r="BB2592" s="88"/>
      <c r="BC2592" s="88"/>
      <c r="BD2592" s="88"/>
      <c r="BE2592" s="88"/>
      <c r="BF2592" s="88"/>
      <c r="BG2592" s="88"/>
      <c r="BH2592" s="88"/>
      <c r="BI2592" s="88"/>
      <c r="BJ2592" s="88"/>
      <c r="BK2592" s="88"/>
      <c r="BL2592" s="88"/>
      <c r="BM2592" s="88"/>
      <c r="BN2592" s="88"/>
      <c r="BO2592" s="88"/>
      <c r="BP2592" s="88"/>
      <c r="BQ2592" s="88"/>
      <c r="BR2592" s="88"/>
      <c r="BS2592" s="88"/>
      <c r="BT2592" s="88"/>
      <c r="BU2592" s="88"/>
      <c r="BV2592" s="88"/>
      <c r="BW2592" s="88"/>
      <c r="BX2592" s="88"/>
      <c r="BY2592" s="88"/>
      <c r="BZ2592" s="88"/>
      <c r="CA2592" s="88"/>
      <c r="CB2592" s="88"/>
      <c r="CC2592" s="88"/>
      <c r="CD2592" s="88"/>
      <c r="CE2592" s="88"/>
      <c r="CF2592" s="88"/>
      <c r="CG2592" s="88"/>
      <c r="CH2592" s="88"/>
      <c r="CI2592" s="88"/>
      <c r="CJ2592" s="88"/>
      <c r="CK2592" s="88"/>
      <c r="CL2592" s="88"/>
      <c r="CM2592" s="88"/>
      <c r="CN2592" s="88"/>
      <c r="CO2592" s="88"/>
      <c r="CP2592" s="88"/>
      <c r="CQ2592" s="88"/>
      <c r="CR2592" s="88"/>
      <c r="CS2592" s="88"/>
      <c r="CT2592" s="88"/>
      <c r="CU2592" s="88"/>
      <c r="CV2592" s="88"/>
      <c r="CW2592" s="88"/>
      <c r="CX2592" s="88"/>
      <c r="CY2592" s="88"/>
    </row>
    <row r="2593" spans="2:103" x14ac:dyDescent="0.3">
      <c r="B2593" s="87"/>
      <c r="C2593" s="87"/>
      <c r="D2593" s="144"/>
      <c r="E2593" s="144"/>
      <c r="F2593" s="87"/>
      <c r="G2593" s="88"/>
      <c r="H2593" s="88"/>
      <c r="I2593" s="88"/>
      <c r="J2593" s="87"/>
      <c r="K2593" s="87"/>
      <c r="L2593" s="87"/>
      <c r="M2593" s="87"/>
      <c r="N2593" s="87"/>
      <c r="O2593" s="88"/>
      <c r="P2593" s="88"/>
      <c r="Q2593" s="88"/>
      <c r="R2593" s="88"/>
      <c r="S2593" s="88"/>
      <c r="T2593" s="88"/>
      <c r="U2593" s="88"/>
      <c r="V2593" s="88"/>
      <c r="W2593" s="88"/>
      <c r="X2593" s="88"/>
      <c r="Y2593" s="88"/>
      <c r="Z2593" s="88"/>
      <c r="AA2593" s="88"/>
      <c r="AB2593" s="88"/>
      <c r="AC2593" s="88"/>
      <c r="AD2593" s="88"/>
      <c r="AE2593" s="88"/>
      <c r="AF2593" s="88"/>
      <c r="AG2593" s="88"/>
      <c r="AH2593" s="88"/>
      <c r="AI2593" s="88"/>
      <c r="AJ2593" s="88"/>
      <c r="AK2593" s="88"/>
      <c r="AL2593" s="88"/>
      <c r="AM2593" s="88"/>
      <c r="AN2593" s="88"/>
      <c r="AO2593" s="88"/>
      <c r="AP2593" s="88"/>
      <c r="AQ2593" s="88"/>
      <c r="AR2593" s="88"/>
      <c r="AS2593" s="88"/>
      <c r="AT2593" s="88"/>
      <c r="AU2593" s="88"/>
      <c r="AV2593" s="88"/>
      <c r="AW2593" s="88"/>
      <c r="AX2593" s="88"/>
      <c r="AY2593" s="88"/>
      <c r="AZ2593" s="88"/>
      <c r="BA2593" s="88"/>
      <c r="BB2593" s="88"/>
      <c r="BC2593" s="88"/>
      <c r="BD2593" s="88"/>
      <c r="BE2593" s="88"/>
      <c r="BF2593" s="88"/>
      <c r="BG2593" s="88"/>
      <c r="BH2593" s="88"/>
      <c r="BI2593" s="88"/>
      <c r="BJ2593" s="88"/>
      <c r="BK2593" s="88"/>
      <c r="BL2593" s="88"/>
      <c r="BM2593" s="88"/>
      <c r="BN2593" s="88"/>
      <c r="BO2593" s="88"/>
      <c r="BP2593" s="88"/>
      <c r="BQ2593" s="88"/>
      <c r="BR2593" s="88"/>
      <c r="BS2593" s="88"/>
      <c r="BT2593" s="88"/>
      <c r="BU2593" s="88"/>
      <c r="BV2593" s="88"/>
      <c r="BW2593" s="88"/>
      <c r="BX2593" s="88"/>
      <c r="BY2593" s="88"/>
      <c r="BZ2593" s="88"/>
      <c r="CA2593" s="88"/>
      <c r="CB2593" s="88"/>
      <c r="CC2593" s="88"/>
      <c r="CD2593" s="88"/>
      <c r="CE2593" s="88"/>
      <c r="CF2593" s="88"/>
      <c r="CG2593" s="88"/>
      <c r="CH2593" s="88"/>
      <c r="CI2593" s="88"/>
      <c r="CJ2593" s="88"/>
      <c r="CK2593" s="88"/>
      <c r="CL2593" s="88"/>
      <c r="CM2593" s="88"/>
      <c r="CN2593" s="88"/>
      <c r="CO2593" s="88"/>
      <c r="CP2593" s="88"/>
      <c r="CQ2593" s="88"/>
      <c r="CR2593" s="88"/>
      <c r="CS2593" s="88"/>
      <c r="CT2593" s="88"/>
      <c r="CU2593" s="88"/>
      <c r="CV2593" s="88"/>
      <c r="CW2593" s="88"/>
      <c r="CX2593" s="88"/>
      <c r="CY2593" s="88"/>
    </row>
    <row r="2594" spans="2:103" x14ac:dyDescent="0.3">
      <c r="B2594" s="87"/>
      <c r="C2594" s="87"/>
      <c r="D2594" s="144"/>
      <c r="E2594" s="144"/>
      <c r="F2594" s="87"/>
      <c r="G2594" s="88"/>
      <c r="H2594" s="88"/>
      <c r="I2594" s="88"/>
      <c r="J2594" s="87"/>
      <c r="K2594" s="87"/>
      <c r="L2594" s="87"/>
      <c r="M2594" s="87"/>
      <c r="N2594" s="87"/>
      <c r="O2594" s="88"/>
      <c r="P2594" s="88"/>
      <c r="Q2594" s="88"/>
      <c r="R2594" s="88"/>
      <c r="S2594" s="88"/>
      <c r="T2594" s="88"/>
      <c r="U2594" s="88"/>
      <c r="V2594" s="88"/>
      <c r="W2594" s="88"/>
      <c r="X2594" s="88"/>
      <c r="Y2594" s="88"/>
      <c r="Z2594" s="88"/>
      <c r="AA2594" s="88"/>
      <c r="AB2594" s="88"/>
      <c r="AC2594" s="88"/>
      <c r="AD2594" s="88"/>
      <c r="AE2594" s="88"/>
      <c r="AF2594" s="88"/>
      <c r="AG2594" s="88"/>
      <c r="AH2594" s="88"/>
      <c r="AI2594" s="88"/>
      <c r="AJ2594" s="88"/>
      <c r="AK2594" s="88"/>
      <c r="AL2594" s="88"/>
      <c r="AM2594" s="88"/>
      <c r="AN2594" s="88"/>
      <c r="AO2594" s="88"/>
      <c r="AP2594" s="88"/>
      <c r="AQ2594" s="88"/>
      <c r="AR2594" s="88"/>
      <c r="AS2594" s="88"/>
      <c r="AT2594" s="88"/>
      <c r="AU2594" s="88"/>
      <c r="AV2594" s="88"/>
      <c r="AW2594" s="88"/>
      <c r="AX2594" s="88"/>
      <c r="AY2594" s="88"/>
      <c r="AZ2594" s="88"/>
      <c r="BA2594" s="88"/>
      <c r="BB2594" s="88"/>
      <c r="BC2594" s="88"/>
      <c r="BD2594" s="88"/>
      <c r="BE2594" s="88"/>
      <c r="BF2594" s="88"/>
      <c r="BG2594" s="88"/>
      <c r="BH2594" s="88"/>
      <c r="BI2594" s="88"/>
      <c r="BJ2594" s="88"/>
      <c r="BK2594" s="88"/>
      <c r="BL2594" s="88"/>
      <c r="BM2594" s="88"/>
      <c r="BN2594" s="88"/>
      <c r="BO2594" s="88"/>
      <c r="BP2594" s="88"/>
      <c r="BQ2594" s="88"/>
      <c r="BR2594" s="88"/>
      <c r="BS2594" s="88"/>
      <c r="BT2594" s="88"/>
      <c r="BU2594" s="88"/>
      <c r="BV2594" s="88"/>
      <c r="BW2594" s="88"/>
      <c r="BX2594" s="88"/>
      <c r="BY2594" s="88"/>
      <c r="BZ2594" s="88"/>
      <c r="CA2594" s="88"/>
      <c r="CB2594" s="88"/>
      <c r="CC2594" s="88"/>
      <c r="CD2594" s="88"/>
      <c r="CE2594" s="88"/>
      <c r="CF2594" s="88"/>
      <c r="CG2594" s="88"/>
      <c r="CH2594" s="88"/>
      <c r="CI2594" s="88"/>
      <c r="CJ2594" s="88"/>
      <c r="CK2594" s="88"/>
      <c r="CL2594" s="88"/>
      <c r="CM2594" s="88"/>
      <c r="CN2594" s="88"/>
      <c r="CO2594" s="88"/>
      <c r="CP2594" s="88"/>
      <c r="CQ2594" s="88"/>
      <c r="CR2594" s="88"/>
      <c r="CS2594" s="88"/>
      <c r="CT2594" s="88"/>
      <c r="CU2594" s="88"/>
      <c r="CV2594" s="88"/>
      <c r="CW2594" s="88"/>
      <c r="CX2594" s="88"/>
      <c r="CY2594" s="88"/>
    </row>
    <row r="2595" spans="2:103" x14ac:dyDescent="0.3">
      <c r="B2595" s="87"/>
      <c r="C2595" s="87"/>
      <c r="D2595" s="144"/>
      <c r="E2595" s="144"/>
      <c r="F2595" s="87"/>
      <c r="G2595" s="88"/>
      <c r="H2595" s="88"/>
      <c r="I2595" s="88"/>
      <c r="J2595" s="87"/>
      <c r="K2595" s="87"/>
      <c r="L2595" s="87"/>
      <c r="M2595" s="87"/>
      <c r="N2595" s="87"/>
      <c r="O2595" s="88"/>
      <c r="P2595" s="88"/>
      <c r="Q2595" s="88"/>
      <c r="R2595" s="88"/>
      <c r="S2595" s="88"/>
      <c r="T2595" s="88"/>
      <c r="U2595" s="88"/>
      <c r="V2595" s="88"/>
      <c r="W2595" s="88"/>
      <c r="X2595" s="88"/>
      <c r="Y2595" s="88"/>
      <c r="Z2595" s="88"/>
      <c r="AA2595" s="88"/>
      <c r="AB2595" s="88"/>
      <c r="AC2595" s="88"/>
      <c r="AD2595" s="88"/>
      <c r="AE2595" s="88"/>
      <c r="AF2595" s="88"/>
      <c r="AG2595" s="88"/>
      <c r="AH2595" s="88"/>
      <c r="AI2595" s="88"/>
      <c r="AJ2595" s="88"/>
      <c r="AK2595" s="88"/>
      <c r="AL2595" s="88"/>
      <c r="AM2595" s="88"/>
      <c r="AN2595" s="88"/>
      <c r="AO2595" s="88"/>
      <c r="AP2595" s="88"/>
      <c r="AQ2595" s="88"/>
      <c r="AR2595" s="88"/>
      <c r="AS2595" s="88"/>
      <c r="AT2595" s="88"/>
      <c r="AU2595" s="88"/>
      <c r="AV2595" s="88"/>
      <c r="AW2595" s="88"/>
      <c r="AX2595" s="88"/>
      <c r="AY2595" s="88"/>
      <c r="AZ2595" s="88"/>
      <c r="BA2595" s="88"/>
      <c r="BB2595" s="88"/>
      <c r="BC2595" s="88"/>
      <c r="BD2595" s="88"/>
      <c r="BE2595" s="88"/>
      <c r="BF2595" s="88"/>
      <c r="BG2595" s="88"/>
      <c r="BH2595" s="88"/>
      <c r="BI2595" s="88"/>
      <c r="BJ2595" s="88"/>
      <c r="BK2595" s="88"/>
      <c r="BL2595" s="88"/>
      <c r="BM2595" s="88"/>
      <c r="BN2595" s="88"/>
      <c r="BO2595" s="88"/>
      <c r="BP2595" s="88"/>
      <c r="BQ2595" s="88"/>
      <c r="BR2595" s="88"/>
      <c r="BS2595" s="88"/>
      <c r="BT2595" s="88"/>
      <c r="BU2595" s="88"/>
      <c r="BV2595" s="88"/>
      <c r="BW2595" s="88"/>
      <c r="BX2595" s="88"/>
      <c r="BY2595" s="88"/>
      <c r="BZ2595" s="88"/>
      <c r="CA2595" s="88"/>
      <c r="CB2595" s="88"/>
      <c r="CC2595" s="88"/>
      <c r="CD2595" s="88"/>
      <c r="CE2595" s="88"/>
      <c r="CF2595" s="88"/>
      <c r="CG2595" s="88"/>
      <c r="CH2595" s="88"/>
      <c r="CI2595" s="88"/>
      <c r="CJ2595" s="88"/>
      <c r="CK2595" s="88"/>
      <c r="CL2595" s="88"/>
      <c r="CM2595" s="88"/>
      <c r="CN2595" s="88"/>
      <c r="CO2595" s="88"/>
      <c r="CP2595" s="88"/>
      <c r="CQ2595" s="88"/>
      <c r="CR2595" s="88"/>
      <c r="CS2595" s="88"/>
      <c r="CT2595" s="88"/>
      <c r="CU2595" s="88"/>
      <c r="CV2595" s="88"/>
      <c r="CW2595" s="88"/>
      <c r="CX2595" s="88"/>
      <c r="CY2595" s="88"/>
    </row>
    <row r="2596" spans="2:103" x14ac:dyDescent="0.3">
      <c r="B2596" s="87"/>
      <c r="C2596" s="87"/>
      <c r="D2596" s="144"/>
      <c r="E2596" s="144"/>
      <c r="F2596" s="87"/>
      <c r="G2596" s="88"/>
      <c r="H2596" s="88"/>
      <c r="I2596" s="88"/>
      <c r="J2596" s="87"/>
      <c r="K2596" s="87"/>
      <c r="L2596" s="87"/>
      <c r="M2596" s="87"/>
      <c r="N2596" s="87"/>
      <c r="O2596" s="88"/>
      <c r="P2596" s="88"/>
      <c r="Q2596" s="88"/>
      <c r="R2596" s="88"/>
      <c r="S2596" s="88"/>
      <c r="T2596" s="88"/>
      <c r="U2596" s="88"/>
      <c r="V2596" s="88"/>
      <c r="W2596" s="88"/>
      <c r="X2596" s="88"/>
      <c r="Y2596" s="88"/>
      <c r="Z2596" s="88"/>
      <c r="AA2596" s="88"/>
      <c r="AB2596" s="88"/>
      <c r="AC2596" s="88"/>
      <c r="AD2596" s="88"/>
      <c r="AE2596" s="88"/>
      <c r="AF2596" s="88"/>
      <c r="AG2596" s="88"/>
      <c r="AH2596" s="88"/>
      <c r="AI2596" s="88"/>
      <c r="AJ2596" s="88"/>
      <c r="AK2596" s="88"/>
      <c r="AL2596" s="88"/>
      <c r="AM2596" s="88"/>
      <c r="AN2596" s="88"/>
      <c r="AO2596" s="88"/>
      <c r="AP2596" s="88"/>
      <c r="AQ2596" s="88"/>
      <c r="AR2596" s="88"/>
      <c r="AS2596" s="88"/>
      <c r="AT2596" s="88"/>
      <c r="AU2596" s="88"/>
      <c r="AV2596" s="88"/>
      <c r="AW2596" s="88"/>
      <c r="AX2596" s="88"/>
      <c r="AY2596" s="88"/>
      <c r="AZ2596" s="88"/>
      <c r="BA2596" s="88"/>
      <c r="BB2596" s="88"/>
      <c r="BC2596" s="88"/>
      <c r="BD2596" s="88"/>
      <c r="BE2596" s="88"/>
      <c r="BF2596" s="88"/>
      <c r="BG2596" s="88"/>
      <c r="BH2596" s="88"/>
      <c r="BI2596" s="88"/>
      <c r="BJ2596" s="88"/>
      <c r="BK2596" s="88"/>
      <c r="BL2596" s="88"/>
      <c r="BM2596" s="88"/>
      <c r="BN2596" s="88"/>
      <c r="BO2596" s="88"/>
      <c r="BP2596" s="88"/>
      <c r="BQ2596" s="88"/>
      <c r="BR2596" s="88"/>
      <c r="BS2596" s="88"/>
      <c r="BT2596" s="88"/>
      <c r="BU2596" s="88"/>
      <c r="BV2596" s="88"/>
      <c r="BW2596" s="88"/>
      <c r="BX2596" s="88"/>
      <c r="BY2596" s="88"/>
      <c r="BZ2596" s="88"/>
      <c r="CA2596" s="88"/>
      <c r="CB2596" s="88"/>
      <c r="CC2596" s="88"/>
      <c r="CD2596" s="88"/>
      <c r="CE2596" s="88"/>
      <c r="CF2596" s="88"/>
      <c r="CG2596" s="88"/>
      <c r="CH2596" s="88"/>
      <c r="CI2596" s="88"/>
      <c r="CJ2596" s="88"/>
      <c r="CK2596" s="88"/>
      <c r="CL2596" s="88"/>
      <c r="CM2596" s="88"/>
      <c r="CN2596" s="88"/>
      <c r="CO2596" s="88"/>
      <c r="CP2596" s="88"/>
      <c r="CQ2596" s="88"/>
      <c r="CR2596" s="88"/>
      <c r="CS2596" s="88"/>
      <c r="CT2596" s="88"/>
      <c r="CU2596" s="88"/>
      <c r="CV2596" s="88"/>
      <c r="CW2596" s="88"/>
      <c r="CX2596" s="88"/>
      <c r="CY2596" s="88"/>
    </row>
    <row r="2597" spans="2:103" x14ac:dyDescent="0.3">
      <c r="B2597" s="87"/>
      <c r="C2597" s="87"/>
      <c r="D2597" s="144"/>
      <c r="E2597" s="144"/>
      <c r="F2597" s="87"/>
      <c r="G2597" s="88"/>
      <c r="H2597" s="88"/>
      <c r="I2597" s="88"/>
      <c r="J2597" s="87"/>
      <c r="K2597" s="87"/>
      <c r="L2597" s="87"/>
      <c r="M2597" s="87"/>
      <c r="N2597" s="87"/>
      <c r="O2597" s="88"/>
      <c r="P2597" s="88"/>
      <c r="Q2597" s="88"/>
      <c r="R2597" s="88"/>
      <c r="S2597" s="88"/>
      <c r="T2597" s="88"/>
      <c r="U2597" s="88"/>
      <c r="V2597" s="88"/>
      <c r="W2597" s="88"/>
      <c r="X2597" s="88"/>
      <c r="Y2597" s="88"/>
      <c r="Z2597" s="88"/>
      <c r="AA2597" s="88"/>
      <c r="AB2597" s="88"/>
      <c r="AC2597" s="88"/>
      <c r="AD2597" s="88"/>
      <c r="AE2597" s="88"/>
      <c r="AF2597" s="88"/>
      <c r="AG2597" s="88"/>
      <c r="AH2597" s="88"/>
      <c r="AI2597" s="88"/>
      <c r="AJ2597" s="88"/>
      <c r="AK2597" s="88"/>
      <c r="AL2597" s="88"/>
      <c r="AM2597" s="88"/>
      <c r="AN2597" s="88"/>
      <c r="AO2597" s="88"/>
      <c r="AP2597" s="88"/>
      <c r="AQ2597" s="88"/>
      <c r="AR2597" s="88"/>
      <c r="AS2597" s="88"/>
      <c r="AT2597" s="88"/>
      <c r="AU2597" s="88"/>
      <c r="AV2597" s="88"/>
      <c r="AW2597" s="88"/>
      <c r="AX2597" s="88"/>
      <c r="AY2597" s="88"/>
      <c r="AZ2597" s="88"/>
      <c r="BA2597" s="88"/>
      <c r="BB2597" s="88"/>
      <c r="BC2597" s="88"/>
      <c r="BD2597" s="88"/>
      <c r="BE2597" s="88"/>
      <c r="BF2597" s="88"/>
      <c r="BG2597" s="88"/>
      <c r="BH2597" s="88"/>
      <c r="BI2597" s="88"/>
      <c r="BJ2597" s="88"/>
      <c r="BK2597" s="88"/>
      <c r="BL2597" s="88"/>
      <c r="BM2597" s="88"/>
      <c r="BN2597" s="88"/>
      <c r="BO2597" s="88"/>
      <c r="BP2597" s="88"/>
      <c r="BQ2597" s="88"/>
      <c r="BR2597" s="88"/>
      <c r="BS2597" s="88"/>
      <c r="BT2597" s="88"/>
      <c r="BU2597" s="88"/>
      <c r="BV2597" s="88"/>
      <c r="BW2597" s="88"/>
      <c r="BX2597" s="88"/>
      <c r="BY2597" s="88"/>
      <c r="BZ2597" s="88"/>
      <c r="CA2597" s="88"/>
      <c r="CB2597" s="88"/>
      <c r="CC2597" s="88"/>
      <c r="CD2597" s="88"/>
      <c r="CE2597" s="88"/>
      <c r="CF2597" s="88"/>
      <c r="CG2597" s="88"/>
      <c r="CH2597" s="88"/>
      <c r="CI2597" s="88"/>
      <c r="CJ2597" s="88"/>
      <c r="CK2597" s="88"/>
      <c r="CL2597" s="88"/>
      <c r="CM2597" s="88"/>
      <c r="CN2597" s="88"/>
      <c r="CO2597" s="88"/>
      <c r="CP2597" s="88"/>
      <c r="CQ2597" s="88"/>
      <c r="CR2597" s="88"/>
      <c r="CS2597" s="88"/>
      <c r="CT2597" s="88"/>
      <c r="CU2597" s="88"/>
      <c r="CV2597" s="88"/>
      <c r="CW2597" s="88"/>
      <c r="CX2597" s="88"/>
      <c r="CY2597" s="88"/>
    </row>
    <row r="2598" spans="2:103" x14ac:dyDescent="0.3">
      <c r="B2598" s="87"/>
      <c r="C2598" s="87"/>
      <c r="D2598" s="144"/>
      <c r="E2598" s="144"/>
      <c r="F2598" s="87"/>
      <c r="G2598" s="88"/>
      <c r="H2598" s="88"/>
      <c r="I2598" s="88"/>
      <c r="J2598" s="87"/>
      <c r="K2598" s="87"/>
      <c r="L2598" s="87"/>
      <c r="M2598" s="87"/>
      <c r="N2598" s="87"/>
      <c r="O2598" s="88"/>
      <c r="P2598" s="88"/>
      <c r="Q2598" s="88"/>
      <c r="R2598" s="88"/>
      <c r="S2598" s="88"/>
      <c r="T2598" s="88"/>
      <c r="U2598" s="88"/>
      <c r="V2598" s="88"/>
      <c r="W2598" s="88"/>
      <c r="X2598" s="88"/>
      <c r="Y2598" s="88"/>
      <c r="Z2598" s="88"/>
      <c r="AA2598" s="88"/>
      <c r="AB2598" s="88"/>
      <c r="AC2598" s="88"/>
      <c r="AD2598" s="88"/>
      <c r="AE2598" s="88"/>
      <c r="AF2598" s="88"/>
      <c r="AG2598" s="88"/>
      <c r="AH2598" s="88"/>
      <c r="AI2598" s="88"/>
      <c r="AJ2598" s="88"/>
      <c r="AK2598" s="88"/>
      <c r="AL2598" s="88"/>
      <c r="AM2598" s="88"/>
      <c r="AN2598" s="88"/>
      <c r="AO2598" s="88"/>
      <c r="AP2598" s="88"/>
      <c r="AQ2598" s="88"/>
      <c r="AR2598" s="88"/>
      <c r="AS2598" s="88"/>
      <c r="AT2598" s="88"/>
      <c r="AU2598" s="88"/>
      <c r="AV2598" s="88"/>
      <c r="AW2598" s="88"/>
      <c r="AX2598" s="88"/>
      <c r="AY2598" s="88"/>
      <c r="AZ2598" s="88"/>
      <c r="BA2598" s="88"/>
      <c r="BB2598" s="88"/>
      <c r="BC2598" s="88"/>
      <c r="BD2598" s="88"/>
      <c r="BE2598" s="88"/>
      <c r="BF2598" s="88"/>
      <c r="BG2598" s="88"/>
      <c r="BH2598" s="88"/>
      <c r="BI2598" s="88"/>
      <c r="BJ2598" s="88"/>
      <c r="BK2598" s="88"/>
      <c r="BL2598" s="88"/>
      <c r="BM2598" s="88"/>
      <c r="BN2598" s="88"/>
      <c r="BO2598" s="88"/>
      <c r="BP2598" s="88"/>
      <c r="BQ2598" s="88"/>
      <c r="BR2598" s="88"/>
      <c r="BS2598" s="88"/>
      <c r="BT2598" s="88"/>
      <c r="BU2598" s="88"/>
      <c r="BV2598" s="88"/>
      <c r="BW2598" s="88"/>
      <c r="BX2598" s="88"/>
      <c r="BY2598" s="88"/>
      <c r="BZ2598" s="88"/>
      <c r="CA2598" s="88"/>
      <c r="CB2598" s="88"/>
      <c r="CC2598" s="88"/>
      <c r="CD2598" s="88"/>
      <c r="CE2598" s="88"/>
      <c r="CF2598" s="88"/>
      <c r="CG2598" s="88"/>
      <c r="CH2598" s="88"/>
      <c r="CI2598" s="88"/>
      <c r="CJ2598" s="88"/>
      <c r="CK2598" s="88"/>
      <c r="CL2598" s="88"/>
      <c r="CM2598" s="88"/>
      <c r="CN2598" s="88"/>
      <c r="CO2598" s="88"/>
      <c r="CP2598" s="88"/>
      <c r="CQ2598" s="88"/>
      <c r="CR2598" s="88"/>
      <c r="CS2598" s="88"/>
      <c r="CT2598" s="88"/>
      <c r="CU2598" s="88"/>
      <c r="CV2598" s="88"/>
      <c r="CW2598" s="88"/>
      <c r="CX2598" s="88"/>
      <c r="CY2598" s="88"/>
    </row>
    <row r="2599" spans="2:103" x14ac:dyDescent="0.3">
      <c r="B2599" s="87"/>
      <c r="C2599" s="87"/>
      <c r="D2599" s="144"/>
      <c r="E2599" s="144"/>
      <c r="F2599" s="87"/>
      <c r="G2599" s="88"/>
      <c r="H2599" s="88"/>
      <c r="I2599" s="88"/>
      <c r="J2599" s="87"/>
      <c r="K2599" s="87"/>
      <c r="L2599" s="87"/>
      <c r="M2599" s="87"/>
      <c r="N2599" s="87"/>
      <c r="O2599" s="88"/>
      <c r="P2599" s="88"/>
      <c r="Q2599" s="88"/>
      <c r="R2599" s="88"/>
      <c r="S2599" s="88"/>
      <c r="T2599" s="88"/>
      <c r="U2599" s="88"/>
      <c r="V2599" s="88"/>
      <c r="W2599" s="88"/>
      <c r="X2599" s="88"/>
      <c r="Y2599" s="88"/>
      <c r="Z2599" s="88"/>
      <c r="AA2599" s="88"/>
      <c r="AB2599" s="88"/>
      <c r="AC2599" s="88"/>
      <c r="AD2599" s="88"/>
      <c r="AE2599" s="88"/>
      <c r="AF2599" s="88"/>
      <c r="AG2599" s="88"/>
      <c r="AH2599" s="88"/>
      <c r="AI2599" s="88"/>
      <c r="AJ2599" s="88"/>
      <c r="AK2599" s="88"/>
      <c r="AL2599" s="88"/>
      <c r="AM2599" s="88"/>
      <c r="AN2599" s="88"/>
      <c r="AO2599" s="88"/>
      <c r="AP2599" s="88"/>
      <c r="AQ2599" s="88"/>
      <c r="AR2599" s="88"/>
      <c r="AS2599" s="88"/>
      <c r="AT2599" s="88"/>
      <c r="AU2599" s="88"/>
      <c r="AV2599" s="88"/>
      <c r="AW2599" s="88"/>
      <c r="AX2599" s="88"/>
      <c r="AY2599" s="88"/>
      <c r="AZ2599" s="88"/>
      <c r="BA2599" s="88"/>
      <c r="BB2599" s="88"/>
      <c r="BC2599" s="88"/>
      <c r="BD2599" s="88"/>
      <c r="BE2599" s="88"/>
      <c r="BF2599" s="88"/>
      <c r="BG2599" s="88"/>
      <c r="BH2599" s="88"/>
      <c r="BI2599" s="88"/>
      <c r="BJ2599" s="88"/>
      <c r="BK2599" s="88"/>
      <c r="BL2599" s="88"/>
      <c r="BM2599" s="88"/>
      <c r="BN2599" s="88"/>
      <c r="BO2599" s="88"/>
      <c r="BP2599" s="88"/>
      <c r="BQ2599" s="88"/>
      <c r="BR2599" s="88"/>
      <c r="BS2599" s="88"/>
      <c r="BT2599" s="88"/>
      <c r="BU2599" s="88"/>
      <c r="BV2599" s="88"/>
      <c r="BW2599" s="88"/>
      <c r="BX2599" s="88"/>
      <c r="BY2599" s="88"/>
      <c r="BZ2599" s="88"/>
      <c r="CA2599" s="88"/>
      <c r="CB2599" s="88"/>
      <c r="CC2599" s="88"/>
      <c r="CD2599" s="88"/>
      <c r="CE2599" s="88"/>
      <c r="CF2599" s="88"/>
      <c r="CG2599" s="88"/>
      <c r="CH2599" s="88"/>
      <c r="CI2599" s="88"/>
      <c r="CJ2599" s="88"/>
      <c r="CK2599" s="88"/>
      <c r="CL2599" s="88"/>
      <c r="CM2599" s="88"/>
      <c r="CN2599" s="88"/>
      <c r="CO2599" s="88"/>
      <c r="CP2599" s="88"/>
      <c r="CQ2599" s="88"/>
      <c r="CR2599" s="88"/>
      <c r="CS2599" s="88"/>
      <c r="CT2599" s="88"/>
      <c r="CU2599" s="88"/>
      <c r="CV2599" s="88"/>
      <c r="CW2599" s="88"/>
      <c r="CX2599" s="88"/>
      <c r="CY2599" s="88"/>
    </row>
    <row r="2600" spans="2:103" x14ac:dyDescent="0.3">
      <c r="B2600" s="87"/>
      <c r="C2600" s="87"/>
      <c r="D2600" s="144"/>
      <c r="E2600" s="144"/>
      <c r="F2600" s="87"/>
      <c r="G2600" s="88"/>
      <c r="H2600" s="88"/>
      <c r="I2600" s="88"/>
      <c r="J2600" s="87"/>
      <c r="K2600" s="87"/>
      <c r="L2600" s="87"/>
      <c r="M2600" s="87"/>
      <c r="N2600" s="87"/>
      <c r="O2600" s="88"/>
      <c r="P2600" s="88"/>
      <c r="Q2600" s="88"/>
      <c r="R2600" s="88"/>
      <c r="S2600" s="88"/>
      <c r="T2600" s="88"/>
      <c r="U2600" s="88"/>
      <c r="V2600" s="88"/>
      <c r="W2600" s="88"/>
      <c r="X2600" s="88"/>
      <c r="Y2600" s="88"/>
      <c r="Z2600" s="88"/>
      <c r="AA2600" s="88"/>
      <c r="AB2600" s="88"/>
      <c r="AC2600" s="88"/>
      <c r="AD2600" s="88"/>
      <c r="AE2600" s="88"/>
      <c r="AF2600" s="88"/>
      <c r="AG2600" s="88"/>
      <c r="AH2600" s="88"/>
      <c r="AI2600" s="88"/>
      <c r="AJ2600" s="88"/>
      <c r="AK2600" s="88"/>
      <c r="AL2600" s="88"/>
      <c r="AM2600" s="88"/>
      <c r="AN2600" s="88"/>
      <c r="AO2600" s="88"/>
      <c r="AP2600" s="88"/>
      <c r="AQ2600" s="88"/>
      <c r="AR2600" s="88"/>
      <c r="AS2600" s="88"/>
      <c r="AT2600" s="88"/>
      <c r="AU2600" s="88"/>
      <c r="AV2600" s="88"/>
      <c r="AW2600" s="88"/>
      <c r="AX2600" s="88"/>
      <c r="AY2600" s="88"/>
      <c r="AZ2600" s="88"/>
      <c r="BA2600" s="88"/>
      <c r="BB2600" s="88"/>
      <c r="BC2600" s="88"/>
      <c r="BD2600" s="88"/>
      <c r="BE2600" s="88"/>
      <c r="BF2600" s="88"/>
      <c r="BG2600" s="88"/>
      <c r="BH2600" s="88"/>
      <c r="BI2600" s="88"/>
      <c r="BJ2600" s="88"/>
      <c r="BK2600" s="88"/>
      <c r="BL2600" s="88"/>
      <c r="BM2600" s="88"/>
      <c r="BN2600" s="88"/>
      <c r="BO2600" s="88"/>
      <c r="BP2600" s="88"/>
      <c r="BQ2600" s="88"/>
      <c r="BR2600" s="88"/>
      <c r="BS2600" s="88"/>
      <c r="BT2600" s="88"/>
      <c r="BU2600" s="88"/>
      <c r="BV2600" s="88"/>
      <c r="BW2600" s="88"/>
      <c r="BX2600" s="88"/>
      <c r="BY2600" s="88"/>
      <c r="BZ2600" s="88"/>
      <c r="CA2600" s="88"/>
      <c r="CB2600" s="88"/>
      <c r="CC2600" s="88"/>
      <c r="CD2600" s="88"/>
      <c r="CE2600" s="88"/>
      <c r="CF2600" s="88"/>
      <c r="CG2600" s="88"/>
      <c r="CH2600" s="88"/>
      <c r="CI2600" s="88"/>
      <c r="CJ2600" s="88"/>
      <c r="CK2600" s="88"/>
      <c r="CL2600" s="88"/>
      <c r="CM2600" s="88"/>
      <c r="CN2600" s="88"/>
      <c r="CO2600" s="88"/>
      <c r="CP2600" s="88"/>
      <c r="CQ2600" s="88"/>
      <c r="CR2600" s="88"/>
      <c r="CS2600" s="88"/>
      <c r="CT2600" s="88"/>
      <c r="CU2600" s="88"/>
      <c r="CV2600" s="88"/>
      <c r="CW2600" s="88"/>
      <c r="CX2600" s="88"/>
      <c r="CY2600" s="88"/>
    </row>
    <row r="2601" spans="2:103" x14ac:dyDescent="0.3">
      <c r="B2601" s="87"/>
      <c r="C2601" s="87"/>
      <c r="D2601" s="144"/>
      <c r="E2601" s="144"/>
      <c r="F2601" s="87"/>
      <c r="G2601" s="88"/>
      <c r="H2601" s="88"/>
      <c r="I2601" s="88"/>
      <c r="J2601" s="87"/>
      <c r="K2601" s="87"/>
      <c r="L2601" s="87"/>
      <c r="M2601" s="87"/>
      <c r="N2601" s="87"/>
      <c r="O2601" s="88"/>
      <c r="P2601" s="88"/>
      <c r="Q2601" s="88"/>
      <c r="R2601" s="88"/>
      <c r="S2601" s="88"/>
      <c r="T2601" s="88"/>
      <c r="U2601" s="88"/>
      <c r="V2601" s="88"/>
      <c r="W2601" s="88"/>
      <c r="X2601" s="88"/>
      <c r="Y2601" s="88"/>
      <c r="Z2601" s="88"/>
      <c r="AA2601" s="88"/>
      <c r="AB2601" s="88"/>
      <c r="AC2601" s="88"/>
      <c r="AD2601" s="88"/>
      <c r="AE2601" s="88"/>
      <c r="AF2601" s="88"/>
      <c r="AG2601" s="88"/>
      <c r="AH2601" s="88"/>
      <c r="AI2601" s="88"/>
      <c r="AJ2601" s="88"/>
      <c r="AK2601" s="88"/>
      <c r="AL2601" s="88"/>
      <c r="AM2601" s="88"/>
      <c r="AN2601" s="88"/>
      <c r="AO2601" s="88"/>
      <c r="AP2601" s="88"/>
      <c r="AQ2601" s="88"/>
      <c r="AR2601" s="88"/>
      <c r="AS2601" s="88"/>
      <c r="AT2601" s="88"/>
      <c r="AU2601" s="88"/>
      <c r="AV2601" s="88"/>
      <c r="AW2601" s="88"/>
      <c r="AX2601" s="88"/>
      <c r="AY2601" s="88"/>
      <c r="AZ2601" s="88"/>
      <c r="BA2601" s="88"/>
      <c r="BB2601" s="88"/>
      <c r="BC2601" s="88"/>
      <c r="BD2601" s="88"/>
      <c r="BE2601" s="88"/>
      <c r="BF2601" s="88"/>
      <c r="BG2601" s="88"/>
      <c r="BH2601" s="88"/>
      <c r="BI2601" s="88"/>
      <c r="BJ2601" s="88"/>
      <c r="BK2601" s="88"/>
      <c r="BL2601" s="88"/>
      <c r="BM2601" s="88"/>
      <c r="BN2601" s="88"/>
      <c r="BO2601" s="88"/>
      <c r="BP2601" s="88"/>
      <c r="BQ2601" s="88"/>
      <c r="BR2601" s="88"/>
      <c r="BS2601" s="88"/>
      <c r="BT2601" s="88"/>
      <c r="BU2601" s="88"/>
      <c r="BV2601" s="88"/>
      <c r="BW2601" s="88"/>
      <c r="BX2601" s="88"/>
      <c r="BY2601" s="88"/>
      <c r="BZ2601" s="88"/>
      <c r="CA2601" s="88"/>
      <c r="CB2601" s="88"/>
      <c r="CC2601" s="88"/>
      <c r="CD2601" s="88"/>
      <c r="CE2601" s="88"/>
      <c r="CF2601" s="88"/>
      <c r="CG2601" s="88"/>
      <c r="CH2601" s="88"/>
      <c r="CI2601" s="88"/>
      <c r="CJ2601" s="88"/>
      <c r="CK2601" s="88"/>
      <c r="CL2601" s="88"/>
      <c r="CM2601" s="88"/>
      <c r="CN2601" s="88"/>
      <c r="CO2601" s="88"/>
      <c r="CP2601" s="88"/>
      <c r="CQ2601" s="88"/>
      <c r="CR2601" s="88"/>
      <c r="CS2601" s="88"/>
      <c r="CT2601" s="88"/>
      <c r="CU2601" s="88"/>
      <c r="CV2601" s="88"/>
      <c r="CW2601" s="88"/>
      <c r="CX2601" s="88"/>
      <c r="CY2601" s="88"/>
    </row>
    <row r="2602" spans="2:103" x14ac:dyDescent="0.3">
      <c r="B2602" s="87"/>
      <c r="C2602" s="87"/>
      <c r="D2602" s="144"/>
      <c r="E2602" s="144"/>
      <c r="F2602" s="87"/>
      <c r="G2602" s="88"/>
      <c r="H2602" s="88"/>
      <c r="I2602" s="88"/>
      <c r="J2602" s="87"/>
      <c r="K2602" s="87"/>
      <c r="L2602" s="87"/>
      <c r="M2602" s="87"/>
      <c r="N2602" s="87"/>
      <c r="O2602" s="88"/>
      <c r="P2602" s="88"/>
      <c r="Q2602" s="88"/>
      <c r="R2602" s="88"/>
      <c r="S2602" s="88"/>
      <c r="T2602" s="88"/>
      <c r="U2602" s="88"/>
      <c r="V2602" s="88"/>
      <c r="W2602" s="88"/>
      <c r="X2602" s="88"/>
      <c r="Y2602" s="88"/>
      <c r="Z2602" s="88"/>
      <c r="AA2602" s="88"/>
      <c r="AB2602" s="88"/>
      <c r="AC2602" s="88"/>
      <c r="AD2602" s="88"/>
      <c r="AE2602" s="88"/>
      <c r="AF2602" s="88"/>
      <c r="AG2602" s="88"/>
      <c r="AH2602" s="88"/>
      <c r="AI2602" s="88"/>
      <c r="AJ2602" s="88"/>
      <c r="AK2602" s="88"/>
      <c r="AL2602" s="88"/>
      <c r="AM2602" s="88"/>
      <c r="AN2602" s="88"/>
      <c r="AO2602" s="88"/>
      <c r="AP2602" s="88"/>
      <c r="AQ2602" s="88"/>
      <c r="AR2602" s="88"/>
      <c r="AS2602" s="88"/>
      <c r="AT2602" s="88"/>
      <c r="AU2602" s="88"/>
      <c r="AV2602" s="88"/>
      <c r="AW2602" s="88"/>
      <c r="AX2602" s="88"/>
      <c r="AY2602" s="88"/>
      <c r="AZ2602" s="88"/>
      <c r="BA2602" s="88"/>
      <c r="BB2602" s="88"/>
      <c r="BC2602" s="88"/>
      <c r="BD2602" s="88"/>
      <c r="BE2602" s="88"/>
      <c r="BF2602" s="88"/>
      <c r="BG2602" s="88"/>
      <c r="BH2602" s="88"/>
      <c r="BI2602" s="88"/>
      <c r="BJ2602" s="88"/>
      <c r="BK2602" s="88"/>
      <c r="BL2602" s="88"/>
      <c r="BM2602" s="88"/>
      <c r="BN2602" s="88"/>
      <c r="BO2602" s="88"/>
      <c r="BP2602" s="88"/>
      <c r="BQ2602" s="88"/>
      <c r="BR2602" s="88"/>
      <c r="BS2602" s="88"/>
      <c r="BT2602" s="88"/>
      <c r="BU2602" s="88"/>
      <c r="BV2602" s="88"/>
      <c r="BW2602" s="88"/>
      <c r="BX2602" s="88"/>
      <c r="BY2602" s="88"/>
      <c r="BZ2602" s="88"/>
      <c r="CA2602" s="88"/>
      <c r="CB2602" s="88"/>
      <c r="CC2602" s="88"/>
      <c r="CD2602" s="88"/>
      <c r="CE2602" s="88"/>
      <c r="CF2602" s="88"/>
      <c r="CG2602" s="88"/>
      <c r="CH2602" s="88"/>
      <c r="CI2602" s="88"/>
      <c r="CJ2602" s="88"/>
      <c r="CK2602" s="88"/>
      <c r="CL2602" s="88"/>
      <c r="CM2602" s="88"/>
      <c r="CN2602" s="88"/>
      <c r="CO2602" s="88"/>
      <c r="CP2602" s="88"/>
      <c r="CQ2602" s="88"/>
      <c r="CR2602" s="88"/>
      <c r="CS2602" s="88"/>
      <c r="CT2602" s="88"/>
      <c r="CU2602" s="88"/>
      <c r="CV2602" s="88"/>
      <c r="CW2602" s="88"/>
      <c r="CX2602" s="88"/>
      <c r="CY2602" s="88"/>
    </row>
    <row r="2603" spans="2:103" x14ac:dyDescent="0.3">
      <c r="B2603" s="87"/>
      <c r="C2603" s="87"/>
      <c r="D2603" s="144"/>
      <c r="E2603" s="144"/>
      <c r="F2603" s="87"/>
      <c r="G2603" s="88"/>
      <c r="H2603" s="88"/>
      <c r="I2603" s="88"/>
      <c r="J2603" s="87"/>
      <c r="K2603" s="87"/>
      <c r="L2603" s="87"/>
      <c r="M2603" s="87"/>
      <c r="N2603" s="87"/>
      <c r="O2603" s="88"/>
      <c r="P2603" s="88"/>
      <c r="Q2603" s="88"/>
      <c r="R2603" s="88"/>
      <c r="S2603" s="88"/>
      <c r="T2603" s="88"/>
      <c r="U2603" s="88"/>
      <c r="V2603" s="88"/>
      <c r="W2603" s="88"/>
      <c r="X2603" s="88"/>
      <c r="Y2603" s="88"/>
      <c r="Z2603" s="88"/>
      <c r="AA2603" s="88"/>
      <c r="AB2603" s="88"/>
      <c r="AC2603" s="88"/>
      <c r="AD2603" s="88"/>
      <c r="AE2603" s="88"/>
      <c r="AF2603" s="88"/>
      <c r="AG2603" s="88"/>
      <c r="AH2603" s="88"/>
      <c r="AI2603" s="88"/>
      <c r="AJ2603" s="88"/>
      <c r="AK2603" s="88"/>
      <c r="AL2603" s="88"/>
      <c r="AM2603" s="88"/>
      <c r="AN2603" s="88"/>
      <c r="AO2603" s="88"/>
      <c r="AP2603" s="88"/>
      <c r="AQ2603" s="88"/>
      <c r="AR2603" s="88"/>
      <c r="AS2603" s="88"/>
      <c r="AT2603" s="88"/>
      <c r="AU2603" s="88"/>
      <c r="AV2603" s="88"/>
      <c r="AW2603" s="88"/>
      <c r="AX2603" s="88"/>
      <c r="AY2603" s="88"/>
      <c r="AZ2603" s="88"/>
      <c r="BA2603" s="88"/>
      <c r="BB2603" s="88"/>
      <c r="BC2603" s="88"/>
      <c r="BD2603" s="88"/>
      <c r="BE2603" s="88"/>
      <c r="BF2603" s="88"/>
      <c r="BG2603" s="88"/>
      <c r="BH2603" s="88"/>
      <c r="BI2603" s="88"/>
      <c r="BJ2603" s="88"/>
      <c r="BK2603" s="88"/>
      <c r="BL2603" s="88"/>
      <c r="BM2603" s="88"/>
      <c r="BN2603" s="88"/>
      <c r="BO2603" s="88"/>
      <c r="BP2603" s="88"/>
      <c r="BQ2603" s="88"/>
      <c r="BR2603" s="88"/>
      <c r="BS2603" s="88"/>
      <c r="BT2603" s="88"/>
      <c r="BU2603" s="88"/>
      <c r="BV2603" s="88"/>
      <c r="BW2603" s="88"/>
      <c r="BX2603" s="88"/>
      <c r="BY2603" s="88"/>
      <c r="BZ2603" s="88"/>
      <c r="CA2603" s="88"/>
      <c r="CB2603" s="88"/>
      <c r="CC2603" s="88"/>
      <c r="CD2603" s="88"/>
      <c r="CE2603" s="88"/>
      <c r="CF2603" s="88"/>
      <c r="CG2603" s="88"/>
      <c r="CH2603" s="88"/>
      <c r="CI2603" s="88"/>
      <c r="CJ2603" s="88"/>
      <c r="CK2603" s="88"/>
      <c r="CL2603" s="88"/>
      <c r="CM2603" s="88"/>
      <c r="CN2603" s="88"/>
      <c r="CO2603" s="88"/>
      <c r="CP2603" s="88"/>
      <c r="CQ2603" s="88"/>
      <c r="CR2603" s="88"/>
      <c r="CS2603" s="88"/>
      <c r="CT2603" s="88"/>
      <c r="CU2603" s="88"/>
      <c r="CV2603" s="88"/>
      <c r="CW2603" s="88"/>
      <c r="CX2603" s="88"/>
      <c r="CY2603" s="88"/>
    </row>
    <row r="2604" spans="2:103" x14ac:dyDescent="0.3">
      <c r="B2604" s="87"/>
      <c r="C2604" s="87"/>
      <c r="D2604" s="144"/>
      <c r="E2604" s="144"/>
      <c r="F2604" s="87"/>
      <c r="G2604" s="88"/>
      <c r="H2604" s="88"/>
      <c r="I2604" s="88"/>
      <c r="J2604" s="87"/>
      <c r="K2604" s="87"/>
      <c r="L2604" s="87"/>
      <c r="M2604" s="87"/>
      <c r="N2604" s="87"/>
      <c r="O2604" s="88"/>
      <c r="P2604" s="88"/>
      <c r="Q2604" s="88"/>
      <c r="R2604" s="88"/>
      <c r="S2604" s="88"/>
      <c r="T2604" s="88"/>
      <c r="U2604" s="88"/>
      <c r="V2604" s="88"/>
      <c r="W2604" s="88"/>
      <c r="X2604" s="88"/>
      <c r="Y2604" s="88"/>
      <c r="Z2604" s="88"/>
      <c r="AA2604" s="88"/>
      <c r="AB2604" s="88"/>
      <c r="AC2604" s="88"/>
      <c r="AD2604" s="88"/>
      <c r="AE2604" s="88"/>
      <c r="AF2604" s="88"/>
      <c r="AG2604" s="88"/>
      <c r="AH2604" s="88"/>
      <c r="AI2604" s="88"/>
      <c r="AJ2604" s="88"/>
      <c r="AK2604" s="88"/>
      <c r="AL2604" s="88"/>
      <c r="AM2604" s="88"/>
      <c r="AN2604" s="88"/>
      <c r="AO2604" s="88"/>
      <c r="AP2604" s="88"/>
      <c r="AQ2604" s="88"/>
      <c r="AR2604" s="88"/>
      <c r="AS2604" s="88"/>
      <c r="AT2604" s="88"/>
      <c r="AU2604" s="88"/>
      <c r="AV2604" s="88"/>
      <c r="AW2604" s="88"/>
      <c r="AX2604" s="88"/>
      <c r="AY2604" s="88"/>
      <c r="AZ2604" s="88"/>
      <c r="BA2604" s="88"/>
      <c r="BB2604" s="88"/>
      <c r="BC2604" s="88"/>
      <c r="BD2604" s="88"/>
      <c r="BE2604" s="88"/>
      <c r="BF2604" s="88"/>
      <c r="BG2604" s="88"/>
      <c r="BH2604" s="88"/>
      <c r="BI2604" s="88"/>
      <c r="BJ2604" s="88"/>
      <c r="BK2604" s="88"/>
      <c r="BL2604" s="88"/>
      <c r="BM2604" s="88"/>
      <c r="BN2604" s="88"/>
      <c r="BO2604" s="88"/>
      <c r="BP2604" s="88"/>
      <c r="BQ2604" s="88"/>
      <c r="BR2604" s="88"/>
      <c r="BS2604" s="88"/>
      <c r="BT2604" s="88"/>
      <c r="BU2604" s="88"/>
      <c r="BV2604" s="88"/>
      <c r="BW2604" s="88"/>
      <c r="BX2604" s="88"/>
      <c r="BY2604" s="88"/>
      <c r="BZ2604" s="88"/>
      <c r="CA2604" s="88"/>
      <c r="CB2604" s="88"/>
      <c r="CC2604" s="88"/>
      <c r="CD2604" s="88"/>
      <c r="CE2604" s="88"/>
      <c r="CF2604" s="88"/>
      <c r="CG2604" s="88"/>
      <c r="CH2604" s="88"/>
      <c r="CI2604" s="88"/>
      <c r="CJ2604" s="88"/>
      <c r="CK2604" s="88"/>
      <c r="CL2604" s="88"/>
      <c r="CM2604" s="88"/>
      <c r="CN2604" s="88"/>
      <c r="CO2604" s="88"/>
      <c r="CP2604" s="88"/>
      <c r="CQ2604" s="88"/>
      <c r="CR2604" s="88"/>
      <c r="CS2604" s="88"/>
      <c r="CT2604" s="88"/>
      <c r="CU2604" s="88"/>
      <c r="CV2604" s="88"/>
      <c r="CW2604" s="88"/>
      <c r="CX2604" s="88"/>
      <c r="CY2604" s="88"/>
    </row>
    <row r="2605" spans="2:103" x14ac:dyDescent="0.3">
      <c r="B2605" s="87"/>
      <c r="C2605" s="87"/>
      <c r="D2605" s="144"/>
      <c r="E2605" s="144"/>
      <c r="F2605" s="87"/>
      <c r="G2605" s="88"/>
      <c r="H2605" s="88"/>
      <c r="I2605" s="88"/>
      <c r="J2605" s="87"/>
      <c r="K2605" s="87"/>
      <c r="L2605" s="87"/>
      <c r="M2605" s="87"/>
      <c r="N2605" s="87"/>
      <c r="O2605" s="88"/>
      <c r="P2605" s="88"/>
      <c r="Q2605" s="88"/>
      <c r="R2605" s="88"/>
      <c r="S2605" s="88"/>
      <c r="T2605" s="88"/>
      <c r="U2605" s="88"/>
      <c r="V2605" s="88"/>
      <c r="W2605" s="88"/>
      <c r="X2605" s="88"/>
      <c r="Y2605" s="88"/>
      <c r="Z2605" s="88"/>
      <c r="AA2605" s="88"/>
      <c r="AB2605" s="88"/>
      <c r="AC2605" s="88"/>
      <c r="AD2605" s="88"/>
      <c r="AE2605" s="88"/>
      <c r="AF2605" s="88"/>
      <c r="AG2605" s="88"/>
      <c r="AH2605" s="88"/>
      <c r="AI2605" s="88"/>
      <c r="AJ2605" s="88"/>
      <c r="AK2605" s="88"/>
      <c r="AL2605" s="88"/>
      <c r="AM2605" s="88"/>
      <c r="AN2605" s="88"/>
      <c r="AO2605" s="88"/>
      <c r="AP2605" s="88"/>
      <c r="AQ2605" s="88"/>
      <c r="AR2605" s="88"/>
      <c r="AS2605" s="88"/>
      <c r="AT2605" s="88"/>
      <c r="AU2605" s="88"/>
      <c r="AV2605" s="88"/>
      <c r="AW2605" s="88"/>
      <c r="AX2605" s="88"/>
      <c r="AY2605" s="88"/>
      <c r="AZ2605" s="88"/>
      <c r="BA2605" s="88"/>
      <c r="BB2605" s="88"/>
      <c r="BC2605" s="88"/>
      <c r="BD2605" s="88"/>
      <c r="BE2605" s="88"/>
      <c r="BF2605" s="88"/>
      <c r="BG2605" s="88"/>
      <c r="BH2605" s="88"/>
      <c r="BI2605" s="88"/>
      <c r="BJ2605" s="88"/>
      <c r="BK2605" s="88"/>
      <c r="BL2605" s="88"/>
      <c r="BM2605" s="88"/>
      <c r="BN2605" s="88"/>
      <c r="BO2605" s="88"/>
      <c r="BP2605" s="88"/>
      <c r="BQ2605" s="88"/>
      <c r="BR2605" s="88"/>
      <c r="BS2605" s="88"/>
      <c r="BT2605" s="88"/>
      <c r="BU2605" s="88"/>
      <c r="BV2605" s="88"/>
      <c r="BW2605" s="88"/>
      <c r="BX2605" s="88"/>
      <c r="BY2605" s="88"/>
      <c r="BZ2605" s="88"/>
      <c r="CA2605" s="88"/>
      <c r="CB2605" s="88"/>
      <c r="CC2605" s="88"/>
      <c r="CD2605" s="88"/>
      <c r="CE2605" s="88"/>
      <c r="CF2605" s="88"/>
      <c r="CG2605" s="88"/>
      <c r="CH2605" s="88"/>
      <c r="CI2605" s="88"/>
      <c r="CJ2605" s="88"/>
      <c r="CK2605" s="88"/>
      <c r="CL2605" s="88"/>
      <c r="CM2605" s="88"/>
      <c r="CN2605" s="88"/>
      <c r="CO2605" s="88"/>
      <c r="CP2605" s="88"/>
      <c r="CQ2605" s="88"/>
      <c r="CR2605" s="88"/>
      <c r="CS2605" s="88"/>
      <c r="CT2605" s="88"/>
      <c r="CU2605" s="88"/>
      <c r="CV2605" s="88"/>
      <c r="CW2605" s="88"/>
      <c r="CX2605" s="88"/>
      <c r="CY2605" s="88"/>
    </row>
    <row r="2606" spans="2:103" x14ac:dyDescent="0.3">
      <c r="B2606" s="87"/>
      <c r="C2606" s="87"/>
      <c r="D2606" s="144"/>
      <c r="E2606" s="144"/>
      <c r="F2606" s="87"/>
      <c r="G2606" s="88"/>
      <c r="H2606" s="88"/>
      <c r="I2606" s="88"/>
      <c r="J2606" s="87"/>
      <c r="K2606" s="87"/>
      <c r="L2606" s="87"/>
      <c r="M2606" s="87"/>
      <c r="N2606" s="87"/>
      <c r="O2606" s="88"/>
      <c r="P2606" s="88"/>
      <c r="Q2606" s="88"/>
      <c r="R2606" s="88"/>
      <c r="S2606" s="88"/>
      <c r="T2606" s="88"/>
      <c r="U2606" s="88"/>
      <c r="V2606" s="88"/>
      <c r="W2606" s="88"/>
      <c r="X2606" s="88"/>
      <c r="Y2606" s="88"/>
      <c r="Z2606" s="88"/>
      <c r="AA2606" s="88"/>
      <c r="AB2606" s="88"/>
      <c r="AC2606" s="88"/>
      <c r="AD2606" s="88"/>
      <c r="AE2606" s="88"/>
      <c r="AF2606" s="88"/>
      <c r="AG2606" s="88"/>
      <c r="AH2606" s="88"/>
      <c r="AI2606" s="88"/>
      <c r="AJ2606" s="88"/>
      <c r="AK2606" s="88"/>
      <c r="AL2606" s="88"/>
      <c r="AM2606" s="88"/>
      <c r="AN2606" s="88"/>
      <c r="AO2606" s="88"/>
      <c r="AP2606" s="88"/>
      <c r="AQ2606" s="88"/>
      <c r="AR2606" s="88"/>
      <c r="AS2606" s="88"/>
      <c r="AT2606" s="88"/>
      <c r="AU2606" s="88"/>
      <c r="AV2606" s="88"/>
      <c r="AW2606" s="88"/>
      <c r="AX2606" s="88"/>
      <c r="AY2606" s="88"/>
      <c r="AZ2606" s="88"/>
      <c r="BA2606" s="88"/>
      <c r="BB2606" s="88"/>
      <c r="BC2606" s="88"/>
      <c r="BD2606" s="88"/>
      <c r="BE2606" s="88"/>
      <c r="BF2606" s="88"/>
      <c r="BG2606" s="88"/>
      <c r="BH2606" s="88"/>
      <c r="BI2606" s="88"/>
      <c r="BJ2606" s="88"/>
      <c r="BK2606" s="88"/>
      <c r="BL2606" s="88"/>
      <c r="BM2606" s="88"/>
      <c r="BN2606" s="88"/>
      <c r="BO2606" s="88"/>
      <c r="BP2606" s="88"/>
      <c r="BQ2606" s="88"/>
      <c r="BR2606" s="88"/>
      <c r="BS2606" s="88"/>
      <c r="BT2606" s="88"/>
      <c r="BU2606" s="88"/>
      <c r="BV2606" s="88"/>
      <c r="BW2606" s="88"/>
      <c r="BX2606" s="88"/>
      <c r="BY2606" s="88"/>
      <c r="BZ2606" s="88"/>
      <c r="CA2606" s="88"/>
      <c r="CB2606" s="88"/>
      <c r="CC2606" s="88"/>
      <c r="CD2606" s="88"/>
      <c r="CE2606" s="88"/>
      <c r="CF2606" s="88"/>
      <c r="CG2606" s="88"/>
      <c r="CH2606" s="88"/>
      <c r="CI2606" s="88"/>
      <c r="CJ2606" s="88"/>
      <c r="CK2606" s="88"/>
      <c r="CL2606" s="88"/>
      <c r="CM2606" s="88"/>
      <c r="CN2606" s="88"/>
      <c r="CO2606" s="88"/>
      <c r="CP2606" s="88"/>
      <c r="CQ2606" s="88"/>
      <c r="CR2606" s="88"/>
      <c r="CS2606" s="88"/>
      <c r="CT2606" s="88"/>
      <c r="CU2606" s="88"/>
      <c r="CV2606" s="88"/>
      <c r="CW2606" s="88"/>
      <c r="CX2606" s="88"/>
      <c r="CY2606" s="88"/>
    </row>
    <row r="2607" spans="2:103" x14ac:dyDescent="0.3">
      <c r="B2607" s="87"/>
      <c r="C2607" s="87"/>
      <c r="D2607" s="144"/>
      <c r="E2607" s="144"/>
      <c r="F2607" s="87"/>
      <c r="G2607" s="88"/>
      <c r="H2607" s="88"/>
      <c r="I2607" s="88"/>
      <c r="J2607" s="87"/>
      <c r="K2607" s="87"/>
      <c r="L2607" s="87"/>
      <c r="M2607" s="87"/>
      <c r="N2607" s="87"/>
      <c r="O2607" s="88"/>
      <c r="P2607" s="88"/>
      <c r="Q2607" s="88"/>
      <c r="R2607" s="88"/>
      <c r="S2607" s="88"/>
      <c r="T2607" s="88"/>
      <c r="U2607" s="88"/>
      <c r="V2607" s="88"/>
      <c r="W2607" s="88"/>
      <c r="X2607" s="88"/>
      <c r="Y2607" s="88"/>
      <c r="Z2607" s="88"/>
      <c r="AA2607" s="88"/>
      <c r="AB2607" s="88"/>
      <c r="AC2607" s="88"/>
      <c r="AD2607" s="88"/>
      <c r="AE2607" s="88"/>
      <c r="AF2607" s="88"/>
      <c r="AG2607" s="88"/>
      <c r="AH2607" s="88"/>
      <c r="AI2607" s="88"/>
      <c r="AJ2607" s="88"/>
      <c r="AK2607" s="88"/>
      <c r="AL2607" s="88"/>
      <c r="AM2607" s="88"/>
      <c r="AN2607" s="88"/>
      <c r="AO2607" s="88"/>
      <c r="AP2607" s="88"/>
      <c r="AQ2607" s="88"/>
      <c r="AR2607" s="88"/>
      <c r="AS2607" s="88"/>
      <c r="AT2607" s="88"/>
      <c r="AU2607" s="88"/>
      <c r="AV2607" s="88"/>
      <c r="AW2607" s="88"/>
      <c r="AX2607" s="88"/>
      <c r="AY2607" s="88"/>
      <c r="AZ2607" s="88"/>
      <c r="BA2607" s="88"/>
      <c r="BB2607" s="88"/>
      <c r="BC2607" s="88"/>
      <c r="BD2607" s="88"/>
      <c r="BE2607" s="88"/>
      <c r="BF2607" s="88"/>
      <c r="BG2607" s="88"/>
      <c r="BH2607" s="88"/>
      <c r="BI2607" s="88"/>
      <c r="BJ2607" s="88"/>
      <c r="BK2607" s="88"/>
      <c r="BL2607" s="88"/>
      <c r="BM2607" s="88"/>
      <c r="BN2607" s="88"/>
      <c r="BO2607" s="88"/>
      <c r="BP2607" s="88"/>
      <c r="BQ2607" s="88"/>
      <c r="BR2607" s="88"/>
      <c r="BS2607" s="88"/>
      <c r="BT2607" s="88"/>
      <c r="BU2607" s="88"/>
      <c r="BV2607" s="88"/>
      <c r="BW2607" s="88"/>
      <c r="BX2607" s="88"/>
      <c r="BY2607" s="88"/>
      <c r="BZ2607" s="88"/>
      <c r="CA2607" s="88"/>
      <c r="CB2607" s="88"/>
      <c r="CC2607" s="88"/>
      <c r="CD2607" s="88"/>
      <c r="CE2607" s="88"/>
      <c r="CF2607" s="88"/>
      <c r="CG2607" s="88"/>
      <c r="CH2607" s="88"/>
      <c r="CI2607" s="88"/>
      <c r="CJ2607" s="88"/>
      <c r="CK2607" s="88"/>
      <c r="CL2607" s="88"/>
      <c r="CM2607" s="88"/>
      <c r="CN2607" s="88"/>
      <c r="CO2607" s="88"/>
      <c r="CP2607" s="88"/>
      <c r="CQ2607" s="88"/>
      <c r="CR2607" s="88"/>
      <c r="CS2607" s="88"/>
      <c r="CT2607" s="88"/>
      <c r="CU2607" s="88"/>
      <c r="CV2607" s="88"/>
      <c r="CW2607" s="88"/>
      <c r="CX2607" s="88"/>
      <c r="CY2607" s="88"/>
    </row>
    <row r="2608" spans="2:103" x14ac:dyDescent="0.3">
      <c r="B2608" s="87"/>
      <c r="C2608" s="87"/>
      <c r="D2608" s="144"/>
      <c r="E2608" s="144"/>
      <c r="F2608" s="87"/>
      <c r="G2608" s="88"/>
      <c r="H2608" s="88"/>
      <c r="I2608" s="88"/>
      <c r="J2608" s="87"/>
      <c r="K2608" s="87"/>
      <c r="L2608" s="87"/>
      <c r="M2608" s="87"/>
      <c r="N2608" s="87"/>
      <c r="O2608" s="88"/>
      <c r="P2608" s="88"/>
      <c r="Q2608" s="88"/>
      <c r="R2608" s="88"/>
      <c r="S2608" s="88"/>
      <c r="T2608" s="88"/>
      <c r="U2608" s="88"/>
      <c r="V2608" s="88"/>
      <c r="W2608" s="88"/>
      <c r="X2608" s="88"/>
      <c r="Y2608" s="88"/>
      <c r="Z2608" s="88"/>
      <c r="AA2608" s="88"/>
      <c r="AB2608" s="88"/>
      <c r="AC2608" s="88"/>
      <c r="AD2608" s="88"/>
      <c r="AE2608" s="88"/>
      <c r="AF2608" s="88"/>
      <c r="AG2608" s="88"/>
      <c r="AH2608" s="88"/>
      <c r="AI2608" s="88"/>
      <c r="AJ2608" s="88"/>
      <c r="AK2608" s="88"/>
      <c r="AL2608" s="88"/>
      <c r="AM2608" s="88"/>
      <c r="AN2608" s="88"/>
      <c r="AO2608" s="88"/>
      <c r="AP2608" s="88"/>
      <c r="AQ2608" s="88"/>
      <c r="AR2608" s="88"/>
      <c r="AS2608" s="88"/>
      <c r="AT2608" s="88"/>
      <c r="AU2608" s="88"/>
      <c r="AV2608" s="88"/>
      <c r="AW2608" s="88"/>
      <c r="AX2608" s="88"/>
      <c r="AY2608" s="88"/>
      <c r="AZ2608" s="88"/>
      <c r="BA2608" s="88"/>
      <c r="BB2608" s="88"/>
      <c r="BC2608" s="88"/>
      <c r="BD2608" s="88"/>
      <c r="BE2608" s="88"/>
      <c r="BF2608" s="88"/>
      <c r="BG2608" s="88"/>
      <c r="BH2608" s="88"/>
      <c r="BI2608" s="88"/>
      <c r="BJ2608" s="88"/>
      <c r="BK2608" s="88"/>
      <c r="BL2608" s="88"/>
      <c r="BM2608" s="88"/>
      <c r="BN2608" s="88"/>
      <c r="BO2608" s="88"/>
      <c r="BP2608" s="88"/>
      <c r="BQ2608" s="88"/>
      <c r="BR2608" s="88"/>
      <c r="BS2608" s="88"/>
      <c r="BT2608" s="88"/>
      <c r="BU2608" s="88"/>
      <c r="BV2608" s="88"/>
      <c r="BW2608" s="88"/>
      <c r="BX2608" s="88"/>
      <c r="BY2608" s="88"/>
      <c r="BZ2608" s="88"/>
      <c r="CA2608" s="88"/>
      <c r="CB2608" s="88"/>
      <c r="CC2608" s="88"/>
      <c r="CD2608" s="88"/>
      <c r="CE2608" s="88"/>
      <c r="CF2608" s="88"/>
      <c r="CG2608" s="88"/>
      <c r="CH2608" s="88"/>
      <c r="CI2608" s="88"/>
      <c r="CJ2608" s="88"/>
      <c r="CK2608" s="88"/>
      <c r="CL2608" s="88"/>
      <c r="CM2608" s="88"/>
      <c r="CN2608" s="88"/>
      <c r="CO2608" s="88"/>
      <c r="CP2608" s="88"/>
      <c r="CQ2608" s="88"/>
      <c r="CR2608" s="88"/>
      <c r="CS2608" s="88"/>
      <c r="CT2608" s="88"/>
      <c r="CU2608" s="88"/>
      <c r="CV2608" s="88"/>
      <c r="CW2608" s="88"/>
      <c r="CX2608" s="88"/>
      <c r="CY2608" s="88"/>
    </row>
    <row r="2609" spans="2:103" x14ac:dyDescent="0.3">
      <c r="B2609" s="87"/>
      <c r="C2609" s="87"/>
      <c r="D2609" s="144"/>
      <c r="E2609" s="144"/>
      <c r="F2609" s="87"/>
      <c r="G2609" s="88"/>
      <c r="H2609" s="88"/>
      <c r="I2609" s="88"/>
      <c r="J2609" s="87"/>
      <c r="K2609" s="87"/>
      <c r="L2609" s="87"/>
      <c r="M2609" s="87"/>
      <c r="N2609" s="87"/>
      <c r="O2609" s="88"/>
      <c r="P2609" s="88"/>
      <c r="Q2609" s="88"/>
      <c r="R2609" s="88"/>
      <c r="S2609" s="88"/>
      <c r="T2609" s="88"/>
      <c r="U2609" s="88"/>
      <c r="V2609" s="88"/>
      <c r="W2609" s="88"/>
      <c r="X2609" s="88"/>
      <c r="Y2609" s="88"/>
      <c r="Z2609" s="88"/>
      <c r="AA2609" s="88"/>
      <c r="AB2609" s="88"/>
      <c r="AC2609" s="88"/>
      <c r="AD2609" s="88"/>
      <c r="AE2609" s="88"/>
      <c r="AF2609" s="88"/>
      <c r="AG2609" s="88"/>
      <c r="AH2609" s="88"/>
      <c r="AI2609" s="88"/>
      <c r="AJ2609" s="88"/>
      <c r="AK2609" s="88"/>
      <c r="AL2609" s="88"/>
      <c r="AM2609" s="88"/>
      <c r="AN2609" s="88"/>
      <c r="AO2609" s="88"/>
      <c r="AP2609" s="88"/>
      <c r="AQ2609" s="88"/>
      <c r="AR2609" s="88"/>
      <c r="AS2609" s="88"/>
      <c r="AT2609" s="88"/>
      <c r="AU2609" s="88"/>
      <c r="AV2609" s="88"/>
      <c r="AW2609" s="88"/>
      <c r="AX2609" s="88"/>
      <c r="AY2609" s="88"/>
      <c r="AZ2609" s="88"/>
      <c r="BA2609" s="88"/>
      <c r="BB2609" s="88"/>
      <c r="BC2609" s="88"/>
      <c r="BD2609" s="88"/>
      <c r="BE2609" s="88"/>
      <c r="BF2609" s="88"/>
      <c r="BG2609" s="88"/>
      <c r="BH2609" s="88"/>
      <c r="BI2609" s="88"/>
      <c r="BJ2609" s="88"/>
      <c r="BK2609" s="88"/>
      <c r="BL2609" s="88"/>
      <c r="BM2609" s="88"/>
      <c r="BN2609" s="88"/>
      <c r="BO2609" s="88"/>
      <c r="BP2609" s="88"/>
      <c r="BQ2609" s="88"/>
      <c r="BR2609" s="88"/>
      <c r="BS2609" s="88"/>
      <c r="BT2609" s="88"/>
      <c r="BU2609" s="88"/>
      <c r="BV2609" s="88"/>
      <c r="BW2609" s="88"/>
      <c r="BX2609" s="88"/>
      <c r="BY2609" s="88"/>
      <c r="BZ2609" s="88"/>
      <c r="CA2609" s="88"/>
      <c r="CB2609" s="88"/>
      <c r="CC2609" s="88"/>
      <c r="CD2609" s="88"/>
      <c r="CE2609" s="88"/>
      <c r="CF2609" s="88"/>
      <c r="CG2609" s="88"/>
      <c r="CH2609" s="88"/>
      <c r="CI2609" s="88"/>
      <c r="CJ2609" s="88"/>
      <c r="CK2609" s="88"/>
      <c r="CL2609" s="88"/>
      <c r="CM2609" s="88"/>
      <c r="CN2609" s="88"/>
      <c r="CO2609" s="88"/>
      <c r="CP2609" s="88"/>
      <c r="CQ2609" s="88"/>
      <c r="CR2609" s="88"/>
      <c r="CS2609" s="88"/>
      <c r="CT2609" s="88"/>
      <c r="CU2609" s="88"/>
      <c r="CV2609" s="88"/>
      <c r="CW2609" s="88"/>
      <c r="CX2609" s="88"/>
      <c r="CY2609" s="88"/>
    </row>
    <row r="2610" spans="2:103" x14ac:dyDescent="0.3">
      <c r="B2610" s="87"/>
      <c r="C2610" s="87"/>
      <c r="D2610" s="144"/>
      <c r="E2610" s="144"/>
      <c r="F2610" s="87"/>
      <c r="G2610" s="88"/>
      <c r="H2610" s="88"/>
      <c r="I2610" s="88"/>
      <c r="J2610" s="87"/>
      <c r="K2610" s="87"/>
      <c r="L2610" s="87"/>
      <c r="M2610" s="87"/>
      <c r="N2610" s="87"/>
      <c r="O2610" s="88"/>
      <c r="P2610" s="88"/>
      <c r="Q2610" s="88"/>
      <c r="R2610" s="88"/>
      <c r="S2610" s="88"/>
      <c r="T2610" s="88"/>
      <c r="U2610" s="88"/>
      <c r="V2610" s="88"/>
      <c r="W2610" s="88"/>
      <c r="X2610" s="88"/>
      <c r="Y2610" s="88"/>
      <c r="Z2610" s="88"/>
      <c r="AA2610" s="88"/>
      <c r="AB2610" s="88"/>
      <c r="AC2610" s="88"/>
      <c r="AD2610" s="88"/>
      <c r="AE2610" s="88"/>
      <c r="AF2610" s="88"/>
      <c r="AG2610" s="88"/>
      <c r="AH2610" s="88"/>
      <c r="AI2610" s="88"/>
      <c r="AJ2610" s="88"/>
      <c r="AK2610" s="88"/>
      <c r="AL2610" s="88"/>
      <c r="AM2610" s="88"/>
      <c r="AN2610" s="88"/>
      <c r="AO2610" s="88"/>
      <c r="AP2610" s="88"/>
      <c r="AQ2610" s="88"/>
      <c r="AR2610" s="88"/>
      <c r="AS2610" s="88"/>
      <c r="AT2610" s="88"/>
      <c r="AU2610" s="88"/>
      <c r="AV2610" s="88"/>
      <c r="AW2610" s="88"/>
      <c r="AX2610" s="88"/>
      <c r="AY2610" s="88"/>
      <c r="AZ2610" s="88"/>
      <c r="BA2610" s="88"/>
      <c r="BB2610" s="88"/>
      <c r="BC2610" s="88"/>
      <c r="BD2610" s="88"/>
      <c r="BE2610" s="88"/>
      <c r="BF2610" s="88"/>
      <c r="BG2610" s="88"/>
      <c r="BH2610" s="88"/>
      <c r="BI2610" s="88"/>
      <c r="BJ2610" s="88"/>
      <c r="BK2610" s="88"/>
      <c r="BL2610" s="88"/>
      <c r="BM2610" s="88"/>
      <c r="BN2610" s="88"/>
      <c r="BO2610" s="88"/>
      <c r="BP2610" s="88"/>
      <c r="BQ2610" s="88"/>
      <c r="BR2610" s="88"/>
      <c r="BS2610" s="88"/>
      <c r="BT2610" s="88"/>
      <c r="BU2610" s="88"/>
      <c r="BV2610" s="88"/>
      <c r="BW2610" s="88"/>
      <c r="BX2610" s="88"/>
      <c r="BY2610" s="88"/>
      <c r="BZ2610" s="88"/>
      <c r="CA2610" s="88"/>
      <c r="CB2610" s="88"/>
      <c r="CC2610" s="88"/>
      <c r="CD2610" s="88"/>
      <c r="CE2610" s="88"/>
      <c r="CF2610" s="88"/>
      <c r="CG2610" s="88"/>
      <c r="CH2610" s="88"/>
      <c r="CI2610" s="88"/>
      <c r="CJ2610" s="88"/>
      <c r="CK2610" s="88"/>
      <c r="CL2610" s="88"/>
      <c r="CM2610" s="88"/>
      <c r="CN2610" s="88"/>
      <c r="CO2610" s="88"/>
      <c r="CP2610" s="88"/>
      <c r="CQ2610" s="88"/>
      <c r="CR2610" s="88"/>
      <c r="CS2610" s="88"/>
      <c r="CT2610" s="88"/>
      <c r="CU2610" s="88"/>
      <c r="CV2610" s="88"/>
      <c r="CW2610" s="88"/>
      <c r="CX2610" s="88"/>
      <c r="CY2610" s="88"/>
    </row>
    <row r="2611" spans="2:103" x14ac:dyDescent="0.3">
      <c r="B2611" s="87"/>
      <c r="C2611" s="87"/>
      <c r="D2611" s="144"/>
      <c r="E2611" s="144"/>
      <c r="F2611" s="87"/>
      <c r="G2611" s="88"/>
      <c r="H2611" s="88"/>
      <c r="I2611" s="88"/>
      <c r="J2611" s="87"/>
      <c r="K2611" s="87"/>
      <c r="L2611" s="87"/>
      <c r="M2611" s="87"/>
      <c r="N2611" s="87"/>
      <c r="O2611" s="88"/>
      <c r="P2611" s="88"/>
      <c r="Q2611" s="88"/>
      <c r="R2611" s="88"/>
      <c r="S2611" s="88"/>
      <c r="T2611" s="88"/>
      <c r="U2611" s="88"/>
      <c r="V2611" s="88"/>
      <c r="W2611" s="88"/>
      <c r="X2611" s="88"/>
      <c r="Y2611" s="88"/>
      <c r="Z2611" s="88"/>
      <c r="AA2611" s="88"/>
      <c r="AB2611" s="88"/>
      <c r="AC2611" s="88"/>
      <c r="AD2611" s="88"/>
      <c r="AE2611" s="88"/>
      <c r="AF2611" s="88"/>
      <c r="AG2611" s="88"/>
      <c r="AH2611" s="88"/>
      <c r="AI2611" s="88"/>
      <c r="AJ2611" s="88"/>
      <c r="AK2611" s="88"/>
      <c r="AL2611" s="88"/>
      <c r="AM2611" s="88"/>
      <c r="AN2611" s="88"/>
      <c r="AO2611" s="88"/>
      <c r="AP2611" s="88"/>
      <c r="AQ2611" s="88"/>
      <c r="AR2611" s="88"/>
      <c r="AS2611" s="88"/>
      <c r="AT2611" s="88"/>
      <c r="AU2611" s="88"/>
      <c r="AV2611" s="88"/>
      <c r="AW2611" s="88"/>
      <c r="AX2611" s="88"/>
      <c r="AY2611" s="88"/>
      <c r="AZ2611" s="88"/>
      <c r="BA2611" s="88"/>
      <c r="BB2611" s="88"/>
      <c r="BC2611" s="88"/>
      <c r="BD2611" s="88"/>
      <c r="BE2611" s="88"/>
      <c r="BF2611" s="88"/>
      <c r="BG2611" s="88"/>
      <c r="BH2611" s="88"/>
      <c r="BI2611" s="88"/>
      <c r="BJ2611" s="88"/>
      <c r="BK2611" s="88"/>
      <c r="BL2611" s="88"/>
      <c r="BM2611" s="88"/>
      <c r="BN2611" s="88"/>
      <c r="BO2611" s="88"/>
      <c r="BP2611" s="88"/>
      <c r="BQ2611" s="88"/>
      <c r="BR2611" s="88"/>
      <c r="BS2611" s="88"/>
      <c r="BT2611" s="88"/>
      <c r="BU2611" s="88"/>
      <c r="BV2611" s="88"/>
      <c r="BW2611" s="88"/>
      <c r="BX2611" s="88"/>
      <c r="BY2611" s="88"/>
      <c r="BZ2611" s="88"/>
      <c r="CA2611" s="88"/>
      <c r="CB2611" s="88"/>
      <c r="CC2611" s="88"/>
      <c r="CD2611" s="88"/>
      <c r="CE2611" s="88"/>
      <c r="CF2611" s="88"/>
      <c r="CG2611" s="88"/>
      <c r="CH2611" s="88"/>
      <c r="CI2611" s="88"/>
      <c r="CJ2611" s="88"/>
      <c r="CK2611" s="88"/>
      <c r="CL2611" s="88"/>
      <c r="CM2611" s="88"/>
      <c r="CN2611" s="88"/>
      <c r="CO2611" s="88"/>
      <c r="CP2611" s="88"/>
      <c r="CQ2611" s="88"/>
      <c r="CR2611" s="88"/>
      <c r="CS2611" s="88"/>
      <c r="CT2611" s="88"/>
      <c r="CU2611" s="88"/>
      <c r="CV2611" s="88"/>
      <c r="CW2611" s="88"/>
      <c r="CX2611" s="88"/>
      <c r="CY2611" s="88"/>
    </row>
    <row r="2612" spans="2:103" x14ac:dyDescent="0.3">
      <c r="B2612" s="87"/>
      <c r="C2612" s="87"/>
      <c r="D2612" s="144"/>
      <c r="E2612" s="144"/>
      <c r="F2612" s="87"/>
      <c r="G2612" s="88"/>
      <c r="H2612" s="88"/>
      <c r="I2612" s="88"/>
      <c r="J2612" s="87"/>
      <c r="K2612" s="87"/>
      <c r="L2612" s="87"/>
      <c r="M2612" s="87"/>
      <c r="N2612" s="87"/>
      <c r="O2612" s="88"/>
      <c r="P2612" s="88"/>
      <c r="Q2612" s="88"/>
      <c r="R2612" s="88"/>
      <c r="S2612" s="88"/>
      <c r="T2612" s="88"/>
      <c r="U2612" s="88"/>
      <c r="V2612" s="88"/>
      <c r="W2612" s="88"/>
      <c r="X2612" s="88"/>
      <c r="Y2612" s="88"/>
      <c r="Z2612" s="88"/>
      <c r="AA2612" s="88"/>
      <c r="AB2612" s="88"/>
      <c r="AC2612" s="88"/>
      <c r="AD2612" s="88"/>
      <c r="AE2612" s="88"/>
      <c r="AF2612" s="88"/>
      <c r="AG2612" s="88"/>
      <c r="AH2612" s="88"/>
      <c r="AI2612" s="88"/>
      <c r="AJ2612" s="88"/>
      <c r="AK2612" s="88"/>
      <c r="AL2612" s="88"/>
      <c r="AM2612" s="88"/>
      <c r="AN2612" s="88"/>
      <c r="AO2612" s="88"/>
      <c r="AP2612" s="88"/>
      <c r="AQ2612" s="88"/>
      <c r="AR2612" s="88"/>
      <c r="AS2612" s="88"/>
      <c r="AT2612" s="88"/>
      <c r="AU2612" s="88"/>
      <c r="AV2612" s="88"/>
      <c r="AW2612" s="88"/>
      <c r="AX2612" s="88"/>
      <c r="AY2612" s="88"/>
      <c r="AZ2612" s="88"/>
      <c r="BA2612" s="88"/>
      <c r="BB2612" s="88"/>
      <c r="BC2612" s="88"/>
      <c r="BD2612" s="88"/>
      <c r="BE2612" s="88"/>
      <c r="BF2612" s="88"/>
      <c r="BG2612" s="88"/>
      <c r="BH2612" s="88"/>
      <c r="BI2612" s="88"/>
      <c r="BJ2612" s="88"/>
      <c r="BK2612" s="88"/>
      <c r="BL2612" s="88"/>
      <c r="BM2612" s="88"/>
      <c r="BN2612" s="88"/>
      <c r="BO2612" s="88"/>
      <c r="BP2612" s="88"/>
      <c r="BQ2612" s="88"/>
      <c r="BR2612" s="88"/>
      <c r="BS2612" s="88"/>
      <c r="BT2612" s="88"/>
      <c r="BU2612" s="88"/>
      <c r="BV2612" s="88"/>
      <c r="BW2612" s="88"/>
      <c r="BX2612" s="88"/>
      <c r="BY2612" s="88"/>
      <c r="BZ2612" s="88"/>
      <c r="CA2612" s="88"/>
      <c r="CB2612" s="88"/>
      <c r="CC2612" s="88"/>
      <c r="CD2612" s="88"/>
      <c r="CE2612" s="88"/>
      <c r="CF2612" s="88"/>
      <c r="CG2612" s="88"/>
      <c r="CH2612" s="88"/>
      <c r="CI2612" s="88"/>
      <c r="CJ2612" s="88"/>
      <c r="CK2612" s="88"/>
      <c r="CL2612" s="88"/>
      <c r="CM2612" s="88"/>
      <c r="CN2612" s="88"/>
      <c r="CO2612" s="88"/>
      <c r="CP2612" s="88"/>
      <c r="CQ2612" s="88"/>
      <c r="CR2612" s="88"/>
      <c r="CS2612" s="88"/>
      <c r="CT2612" s="88"/>
      <c r="CU2612" s="88"/>
      <c r="CV2612" s="88"/>
      <c r="CW2612" s="88"/>
      <c r="CX2612" s="88"/>
      <c r="CY2612" s="88"/>
    </row>
    <row r="2613" spans="2:103" x14ac:dyDescent="0.3">
      <c r="B2613" s="87"/>
      <c r="C2613" s="87"/>
      <c r="D2613" s="144"/>
      <c r="E2613" s="144"/>
      <c r="F2613" s="87"/>
      <c r="G2613" s="88"/>
      <c r="H2613" s="88"/>
      <c r="I2613" s="88"/>
      <c r="J2613" s="87"/>
      <c r="K2613" s="87"/>
      <c r="L2613" s="87"/>
      <c r="M2613" s="87"/>
      <c r="N2613" s="87"/>
      <c r="O2613" s="88"/>
      <c r="P2613" s="88"/>
      <c r="Q2613" s="88"/>
      <c r="R2613" s="88"/>
      <c r="S2613" s="88"/>
      <c r="T2613" s="88"/>
      <c r="U2613" s="88"/>
      <c r="V2613" s="88"/>
      <c r="W2613" s="88"/>
      <c r="X2613" s="88"/>
      <c r="Y2613" s="88"/>
      <c r="Z2613" s="88"/>
      <c r="AA2613" s="88"/>
      <c r="AB2613" s="88"/>
      <c r="AC2613" s="88"/>
      <c r="AD2613" s="88"/>
      <c r="AE2613" s="88"/>
      <c r="AF2613" s="88"/>
      <c r="AG2613" s="88"/>
      <c r="AH2613" s="88"/>
      <c r="AI2613" s="88"/>
      <c r="AJ2613" s="88"/>
      <c r="AK2613" s="88"/>
      <c r="AL2613" s="88"/>
      <c r="AM2613" s="88"/>
      <c r="AN2613" s="88"/>
      <c r="AO2613" s="88"/>
      <c r="AP2613" s="88"/>
      <c r="AQ2613" s="88"/>
      <c r="AR2613" s="88"/>
      <c r="AS2613" s="88"/>
      <c r="AT2613" s="88"/>
      <c r="AU2613" s="88"/>
      <c r="AV2613" s="88"/>
      <c r="AW2613" s="88"/>
      <c r="AX2613" s="88"/>
      <c r="AY2613" s="88"/>
      <c r="AZ2613" s="88"/>
      <c r="BA2613" s="88"/>
      <c r="BB2613" s="88"/>
      <c r="BC2613" s="88"/>
      <c r="BD2613" s="88"/>
      <c r="BE2613" s="88"/>
      <c r="BF2613" s="88"/>
      <c r="BG2613" s="88"/>
      <c r="BH2613" s="88"/>
      <c r="BI2613" s="88"/>
      <c r="BJ2613" s="88"/>
      <c r="BK2613" s="88"/>
      <c r="BL2613" s="88"/>
      <c r="BM2613" s="88"/>
      <c r="BN2613" s="88"/>
      <c r="BO2613" s="88"/>
      <c r="BP2613" s="88"/>
      <c r="BQ2613" s="88"/>
      <c r="BR2613" s="88"/>
      <c r="BS2613" s="88"/>
      <c r="BT2613" s="88"/>
      <c r="BU2613" s="88"/>
      <c r="BV2613" s="88"/>
      <c r="BW2613" s="88"/>
      <c r="BX2613" s="88"/>
      <c r="BY2613" s="88"/>
      <c r="BZ2613" s="88"/>
      <c r="CA2613" s="88"/>
      <c r="CB2613" s="88"/>
      <c r="CC2613" s="88"/>
      <c r="CD2613" s="88"/>
      <c r="CE2613" s="88"/>
      <c r="CF2613" s="88"/>
      <c r="CG2613" s="88"/>
      <c r="CH2613" s="88"/>
      <c r="CI2613" s="88"/>
      <c r="CJ2613" s="88"/>
      <c r="CK2613" s="88"/>
      <c r="CL2613" s="88"/>
      <c r="CM2613" s="88"/>
      <c r="CN2613" s="88"/>
      <c r="CO2613" s="88"/>
      <c r="CP2613" s="88"/>
      <c r="CQ2613" s="88"/>
      <c r="CR2613" s="88"/>
      <c r="CS2613" s="88"/>
      <c r="CT2613" s="88"/>
      <c r="CU2613" s="88"/>
      <c r="CV2613" s="88"/>
      <c r="CW2613" s="88"/>
      <c r="CX2613" s="88"/>
      <c r="CY2613" s="88"/>
    </row>
    <row r="2614" spans="2:103" x14ac:dyDescent="0.3">
      <c r="B2614" s="87"/>
      <c r="C2614" s="87"/>
      <c r="D2614" s="144"/>
      <c r="E2614" s="144"/>
      <c r="F2614" s="87"/>
      <c r="G2614" s="88"/>
      <c r="H2614" s="88"/>
      <c r="I2614" s="88"/>
      <c r="J2614" s="87"/>
      <c r="K2614" s="87"/>
      <c r="L2614" s="87"/>
      <c r="M2614" s="87"/>
      <c r="N2614" s="87"/>
      <c r="O2614" s="88"/>
      <c r="P2614" s="88"/>
      <c r="Q2614" s="88"/>
      <c r="R2614" s="88"/>
      <c r="S2614" s="88"/>
      <c r="T2614" s="88"/>
      <c r="U2614" s="88"/>
      <c r="V2614" s="88"/>
      <c r="W2614" s="88"/>
      <c r="X2614" s="88"/>
      <c r="Y2614" s="88"/>
      <c r="Z2614" s="88"/>
      <c r="AA2614" s="88"/>
      <c r="AB2614" s="88"/>
      <c r="AC2614" s="88"/>
      <c r="AD2614" s="88"/>
      <c r="AE2614" s="88"/>
      <c r="AF2614" s="88"/>
      <c r="AG2614" s="88"/>
      <c r="AH2614" s="88"/>
      <c r="AI2614" s="88"/>
      <c r="AJ2614" s="88"/>
      <c r="AK2614" s="88"/>
      <c r="AL2614" s="88"/>
      <c r="AM2614" s="88"/>
      <c r="AN2614" s="88"/>
      <c r="AO2614" s="88"/>
      <c r="AP2614" s="88"/>
      <c r="AQ2614" s="88"/>
      <c r="AR2614" s="88"/>
      <c r="AS2614" s="88"/>
      <c r="AT2614" s="88"/>
      <c r="AU2614" s="88"/>
      <c r="AV2614" s="88"/>
      <c r="AW2614" s="88"/>
      <c r="AX2614" s="88"/>
      <c r="AY2614" s="88"/>
      <c r="AZ2614" s="88"/>
      <c r="BA2614" s="88"/>
      <c r="BB2614" s="88"/>
      <c r="BC2614" s="88"/>
      <c r="BD2614" s="88"/>
      <c r="BE2614" s="88"/>
      <c r="BF2614" s="88"/>
      <c r="BG2614" s="88"/>
      <c r="BH2614" s="88"/>
      <c r="BI2614" s="88"/>
      <c r="BJ2614" s="88"/>
      <c r="BK2614" s="88"/>
      <c r="BL2614" s="88"/>
      <c r="BM2614" s="88"/>
      <c r="BN2614" s="88"/>
      <c r="BO2614" s="88"/>
      <c r="BP2614" s="88"/>
      <c r="BQ2614" s="88"/>
      <c r="BR2614" s="88"/>
      <c r="BS2614" s="88"/>
      <c r="BT2614" s="88"/>
      <c r="BU2614" s="88"/>
      <c r="BV2614" s="88"/>
      <c r="BW2614" s="88"/>
      <c r="BX2614" s="88"/>
      <c r="BY2614" s="88"/>
      <c r="BZ2614" s="88"/>
      <c r="CA2614" s="88"/>
      <c r="CB2614" s="88"/>
      <c r="CC2614" s="88"/>
      <c r="CD2614" s="88"/>
      <c r="CE2614" s="88"/>
      <c r="CF2614" s="88"/>
      <c r="CG2614" s="88"/>
      <c r="CH2614" s="88"/>
      <c r="CI2614" s="88"/>
      <c r="CJ2614" s="88"/>
      <c r="CK2614" s="88"/>
      <c r="CL2614" s="88"/>
      <c r="CM2614" s="88"/>
      <c r="CN2614" s="88"/>
      <c r="CO2614" s="88"/>
      <c r="CP2614" s="88"/>
      <c r="CQ2614" s="88"/>
      <c r="CR2614" s="88"/>
      <c r="CS2614" s="88"/>
      <c r="CT2614" s="88"/>
      <c r="CU2614" s="88"/>
      <c r="CV2614" s="88"/>
      <c r="CW2614" s="88"/>
      <c r="CX2614" s="88"/>
      <c r="CY2614" s="88"/>
    </row>
    <row r="2615" spans="2:103" x14ac:dyDescent="0.3">
      <c r="B2615" s="87"/>
      <c r="C2615" s="87"/>
      <c r="D2615" s="144"/>
      <c r="E2615" s="144"/>
      <c r="F2615" s="87"/>
      <c r="G2615" s="88"/>
      <c r="H2615" s="88"/>
      <c r="I2615" s="88"/>
      <c r="J2615" s="87"/>
      <c r="K2615" s="87"/>
      <c r="L2615" s="87"/>
      <c r="M2615" s="87"/>
      <c r="N2615" s="87"/>
      <c r="O2615" s="88"/>
      <c r="P2615" s="88"/>
      <c r="Q2615" s="88"/>
      <c r="R2615" s="88"/>
      <c r="S2615" s="88"/>
      <c r="T2615" s="88"/>
      <c r="U2615" s="88"/>
      <c r="V2615" s="88"/>
      <c r="W2615" s="88"/>
      <c r="X2615" s="88"/>
      <c r="Y2615" s="88"/>
      <c r="Z2615" s="88"/>
      <c r="AA2615" s="88"/>
      <c r="AB2615" s="88"/>
      <c r="AC2615" s="88"/>
      <c r="AD2615" s="88"/>
      <c r="AE2615" s="88"/>
      <c r="AF2615" s="88"/>
      <c r="AG2615" s="88"/>
      <c r="AH2615" s="88"/>
      <c r="AI2615" s="88"/>
      <c r="AJ2615" s="88"/>
      <c r="AK2615" s="88"/>
      <c r="AL2615" s="88"/>
      <c r="AM2615" s="88"/>
      <c r="AN2615" s="88"/>
      <c r="AO2615" s="88"/>
      <c r="AP2615" s="88"/>
      <c r="AQ2615" s="88"/>
      <c r="AR2615" s="88"/>
      <c r="AS2615" s="88"/>
      <c r="AT2615" s="88"/>
      <c r="AU2615" s="88"/>
      <c r="AV2615" s="88"/>
      <c r="AW2615" s="88"/>
      <c r="AX2615" s="88"/>
      <c r="AY2615" s="88"/>
      <c r="AZ2615" s="88"/>
      <c r="BA2615" s="88"/>
      <c r="BB2615" s="88"/>
      <c r="BC2615" s="88"/>
      <c r="BD2615" s="88"/>
      <c r="BE2615" s="88"/>
      <c r="BF2615" s="88"/>
      <c r="BG2615" s="88"/>
      <c r="BH2615" s="88"/>
      <c r="BI2615" s="88"/>
      <c r="BJ2615" s="88"/>
      <c r="BK2615" s="88"/>
      <c r="BL2615" s="88"/>
      <c r="BM2615" s="88"/>
      <c r="BN2615" s="88"/>
      <c r="BO2615" s="88"/>
      <c r="BP2615" s="88"/>
      <c r="BQ2615" s="88"/>
      <c r="BR2615" s="88"/>
      <c r="BS2615" s="88"/>
      <c r="BT2615" s="88"/>
      <c r="BU2615" s="88"/>
      <c r="BV2615" s="88"/>
      <c r="BW2615" s="88"/>
      <c r="BX2615" s="88"/>
      <c r="BY2615" s="88"/>
      <c r="BZ2615" s="88"/>
      <c r="CA2615" s="88"/>
      <c r="CB2615" s="88"/>
      <c r="CC2615" s="88"/>
      <c r="CD2615" s="88"/>
      <c r="CE2615" s="88"/>
      <c r="CF2615" s="88"/>
      <c r="CG2615" s="88"/>
      <c r="CH2615" s="88"/>
      <c r="CI2615" s="88"/>
      <c r="CJ2615" s="88"/>
      <c r="CK2615" s="88"/>
      <c r="CL2615" s="88"/>
      <c r="CM2615" s="88"/>
      <c r="CN2615" s="88"/>
      <c r="CO2615" s="88"/>
      <c r="CP2615" s="88"/>
      <c r="CQ2615" s="88"/>
      <c r="CR2615" s="88"/>
      <c r="CS2615" s="88"/>
      <c r="CT2615" s="88"/>
      <c r="CU2615" s="88"/>
      <c r="CV2615" s="88"/>
      <c r="CW2615" s="88"/>
      <c r="CX2615" s="88"/>
      <c r="CY2615" s="88"/>
    </row>
    <row r="2616" spans="2:103" x14ac:dyDescent="0.3">
      <c r="B2616" s="87"/>
      <c r="C2616" s="87"/>
      <c r="D2616" s="144"/>
      <c r="E2616" s="144"/>
      <c r="F2616" s="87"/>
      <c r="G2616" s="88"/>
      <c r="H2616" s="88"/>
      <c r="I2616" s="88"/>
      <c r="J2616" s="87"/>
      <c r="K2616" s="87"/>
      <c r="L2616" s="87"/>
      <c r="M2616" s="87"/>
      <c r="N2616" s="87"/>
      <c r="O2616" s="88"/>
      <c r="P2616" s="88"/>
      <c r="Q2616" s="88"/>
      <c r="R2616" s="88"/>
      <c r="S2616" s="88"/>
      <c r="T2616" s="88"/>
      <c r="U2616" s="88"/>
      <c r="V2616" s="88"/>
      <c r="W2616" s="88"/>
      <c r="X2616" s="88"/>
      <c r="Y2616" s="88"/>
      <c r="Z2616" s="88"/>
      <c r="AA2616" s="88"/>
      <c r="AB2616" s="88"/>
      <c r="AC2616" s="88"/>
      <c r="AD2616" s="88"/>
      <c r="AE2616" s="88"/>
      <c r="AF2616" s="88"/>
      <c r="AG2616" s="88"/>
      <c r="AH2616" s="88"/>
      <c r="AI2616" s="88"/>
      <c r="AJ2616" s="88"/>
      <c r="AK2616" s="88"/>
      <c r="AL2616" s="88"/>
      <c r="AM2616" s="88"/>
      <c r="AN2616" s="88"/>
      <c r="AO2616" s="88"/>
      <c r="AP2616" s="88"/>
      <c r="AQ2616" s="88"/>
      <c r="AR2616" s="88"/>
      <c r="AS2616" s="88"/>
      <c r="AT2616" s="88"/>
      <c r="AU2616" s="88"/>
      <c r="AV2616" s="88"/>
      <c r="AW2616" s="88"/>
      <c r="AX2616" s="88"/>
      <c r="AY2616" s="88"/>
      <c r="AZ2616" s="88"/>
      <c r="BA2616" s="88"/>
      <c r="BB2616" s="88"/>
      <c r="BC2616" s="88"/>
      <c r="BD2616" s="88"/>
      <c r="BE2616" s="88"/>
      <c r="BF2616" s="88"/>
      <c r="BG2616" s="88"/>
      <c r="BH2616" s="88"/>
      <c r="BI2616" s="88"/>
      <c r="BJ2616" s="88"/>
      <c r="BK2616" s="88"/>
      <c r="BL2616" s="88"/>
      <c r="BM2616" s="88"/>
      <c r="BN2616" s="88"/>
      <c r="BO2616" s="88"/>
      <c r="BP2616" s="88"/>
      <c r="BQ2616" s="88"/>
      <c r="BR2616" s="88"/>
      <c r="BS2616" s="88"/>
      <c r="BT2616" s="88"/>
      <c r="BU2616" s="88"/>
      <c r="BV2616" s="88"/>
      <c r="BW2616" s="88"/>
      <c r="BX2616" s="88"/>
      <c r="BY2616" s="88"/>
      <c r="BZ2616" s="88"/>
      <c r="CA2616" s="88"/>
      <c r="CB2616" s="88"/>
      <c r="CC2616" s="88"/>
      <c r="CD2616" s="88"/>
      <c r="CE2616" s="88"/>
      <c r="CF2616" s="88"/>
      <c r="CG2616" s="88"/>
      <c r="CH2616" s="88"/>
      <c r="CI2616" s="88"/>
      <c r="CJ2616" s="88"/>
      <c r="CK2616" s="88"/>
      <c r="CL2616" s="88"/>
      <c r="CM2616" s="88"/>
      <c r="CN2616" s="88"/>
      <c r="CO2616" s="88"/>
      <c r="CP2616" s="88"/>
      <c r="CQ2616" s="88"/>
      <c r="CR2616" s="88"/>
      <c r="CS2616" s="88"/>
      <c r="CT2616" s="88"/>
      <c r="CU2616" s="88"/>
      <c r="CV2616" s="88"/>
      <c r="CW2616" s="88"/>
      <c r="CX2616" s="88"/>
      <c r="CY2616" s="88"/>
    </row>
    <row r="2617" spans="2:103" x14ac:dyDescent="0.3">
      <c r="B2617" s="87"/>
      <c r="C2617" s="87"/>
      <c r="D2617" s="144"/>
      <c r="E2617" s="144"/>
      <c r="F2617" s="87"/>
      <c r="G2617" s="88"/>
      <c r="H2617" s="88"/>
      <c r="I2617" s="88"/>
      <c r="J2617" s="87"/>
      <c r="K2617" s="87"/>
      <c r="L2617" s="87"/>
      <c r="M2617" s="87"/>
      <c r="N2617" s="87"/>
      <c r="O2617" s="88"/>
      <c r="P2617" s="88"/>
      <c r="Q2617" s="88"/>
      <c r="R2617" s="88"/>
      <c r="S2617" s="88"/>
      <c r="T2617" s="88"/>
      <c r="U2617" s="88"/>
      <c r="V2617" s="88"/>
      <c r="W2617" s="88"/>
      <c r="X2617" s="88"/>
      <c r="Y2617" s="88"/>
      <c r="Z2617" s="88"/>
      <c r="AA2617" s="88"/>
      <c r="AB2617" s="88"/>
      <c r="AC2617" s="88"/>
      <c r="AD2617" s="88"/>
      <c r="AE2617" s="88"/>
      <c r="AF2617" s="88"/>
      <c r="AG2617" s="88"/>
      <c r="AH2617" s="88"/>
      <c r="AI2617" s="88"/>
      <c r="AJ2617" s="88"/>
      <c r="AK2617" s="88"/>
      <c r="AL2617" s="88"/>
      <c r="AM2617" s="88"/>
      <c r="AN2617" s="88"/>
      <c r="AO2617" s="88"/>
      <c r="AP2617" s="88"/>
      <c r="AQ2617" s="88"/>
      <c r="AR2617" s="88"/>
      <c r="AS2617" s="88"/>
      <c r="AT2617" s="88"/>
      <c r="AU2617" s="88"/>
      <c r="AV2617" s="88"/>
      <c r="AW2617" s="88"/>
      <c r="AX2617" s="88"/>
      <c r="AY2617" s="88"/>
      <c r="AZ2617" s="88"/>
      <c r="BA2617" s="88"/>
      <c r="BB2617" s="88"/>
      <c r="BC2617" s="88"/>
      <c r="BD2617" s="88"/>
      <c r="BE2617" s="88"/>
      <c r="BF2617" s="88"/>
      <c r="BG2617" s="88"/>
      <c r="BH2617" s="88"/>
      <c r="BI2617" s="88"/>
      <c r="BJ2617" s="88"/>
      <c r="BK2617" s="88"/>
      <c r="BL2617" s="88"/>
      <c r="BM2617" s="88"/>
      <c r="BN2617" s="88"/>
      <c r="BO2617" s="88"/>
      <c r="BP2617" s="88"/>
      <c r="BQ2617" s="88"/>
      <c r="BR2617" s="88"/>
      <c r="BS2617" s="88"/>
      <c r="BT2617" s="88"/>
      <c r="BU2617" s="88"/>
      <c r="BV2617" s="88"/>
      <c r="BW2617" s="88"/>
      <c r="BX2617" s="88"/>
      <c r="BY2617" s="88"/>
      <c r="BZ2617" s="88"/>
      <c r="CA2617" s="88"/>
      <c r="CB2617" s="88"/>
      <c r="CC2617" s="88"/>
      <c r="CD2617" s="88"/>
      <c r="CE2617" s="88"/>
      <c r="CF2617" s="88"/>
      <c r="CG2617" s="88"/>
      <c r="CH2617" s="88"/>
      <c r="CI2617" s="88"/>
      <c r="CJ2617" s="88"/>
      <c r="CK2617" s="88"/>
      <c r="CL2617" s="88"/>
      <c r="CM2617" s="88"/>
      <c r="CN2617" s="88"/>
      <c r="CO2617" s="88"/>
      <c r="CP2617" s="88"/>
      <c r="CQ2617" s="88"/>
      <c r="CR2617" s="88"/>
      <c r="CS2617" s="88"/>
      <c r="CT2617" s="88"/>
      <c r="CU2617" s="88"/>
      <c r="CV2617" s="88"/>
      <c r="CW2617" s="88"/>
      <c r="CX2617" s="88"/>
      <c r="CY2617" s="88"/>
    </row>
    <row r="2618" spans="2:103" x14ac:dyDescent="0.3">
      <c r="B2618" s="87"/>
      <c r="C2618" s="87"/>
      <c r="D2618" s="144"/>
      <c r="E2618" s="144"/>
      <c r="F2618" s="87"/>
      <c r="G2618" s="88"/>
      <c r="H2618" s="88"/>
      <c r="I2618" s="88"/>
      <c r="J2618" s="87"/>
      <c r="K2618" s="87"/>
      <c r="L2618" s="87"/>
      <c r="M2618" s="87"/>
      <c r="N2618" s="87"/>
      <c r="O2618" s="88"/>
      <c r="P2618" s="88"/>
      <c r="Q2618" s="88"/>
      <c r="R2618" s="88"/>
      <c r="S2618" s="88"/>
      <c r="T2618" s="88"/>
      <c r="U2618" s="88"/>
      <c r="V2618" s="88"/>
      <c r="W2618" s="88"/>
      <c r="X2618" s="88"/>
      <c r="Y2618" s="88"/>
      <c r="Z2618" s="88"/>
      <c r="AA2618" s="88"/>
      <c r="AB2618" s="88"/>
      <c r="AC2618" s="88"/>
      <c r="AD2618" s="88"/>
      <c r="AE2618" s="88"/>
      <c r="AF2618" s="88"/>
      <c r="AG2618" s="88"/>
      <c r="AH2618" s="88"/>
      <c r="AI2618" s="88"/>
      <c r="AJ2618" s="88"/>
      <c r="AK2618" s="88"/>
      <c r="AL2618" s="88"/>
      <c r="AM2618" s="88"/>
      <c r="AN2618" s="88"/>
      <c r="AO2618" s="88"/>
      <c r="AP2618" s="88"/>
      <c r="AQ2618" s="88"/>
      <c r="AR2618" s="88"/>
      <c r="AS2618" s="88"/>
      <c r="AT2618" s="88"/>
      <c r="AU2618" s="88"/>
      <c r="AV2618" s="88"/>
      <c r="AW2618" s="88"/>
      <c r="AX2618" s="88"/>
      <c r="AY2618" s="88"/>
      <c r="AZ2618" s="88"/>
      <c r="BA2618" s="88"/>
      <c r="BB2618" s="88"/>
      <c r="BC2618" s="88"/>
      <c r="BD2618" s="88"/>
      <c r="BE2618" s="88"/>
      <c r="BF2618" s="88"/>
      <c r="BG2618" s="88"/>
      <c r="BH2618" s="88"/>
      <c r="BI2618" s="88"/>
      <c r="BJ2618" s="88"/>
      <c r="BK2618" s="88"/>
      <c r="BL2618" s="88"/>
      <c r="BM2618" s="88"/>
      <c r="BN2618" s="88"/>
      <c r="BO2618" s="88"/>
      <c r="BP2618" s="88"/>
      <c r="BQ2618" s="88"/>
      <c r="BR2618" s="88"/>
      <c r="BS2618" s="88"/>
      <c r="BT2618" s="88"/>
      <c r="BU2618" s="88"/>
      <c r="BV2618" s="88"/>
      <c r="BW2618" s="88"/>
      <c r="BX2618" s="88"/>
      <c r="BY2618" s="88"/>
      <c r="BZ2618" s="88"/>
      <c r="CA2618" s="88"/>
      <c r="CB2618" s="88"/>
      <c r="CC2618" s="88"/>
      <c r="CD2618" s="88"/>
      <c r="CE2618" s="88"/>
      <c r="CF2618" s="88"/>
      <c r="CG2618" s="88"/>
      <c r="CH2618" s="88"/>
      <c r="CI2618" s="88"/>
      <c r="CJ2618" s="88"/>
      <c r="CK2618" s="88"/>
      <c r="CL2618" s="88"/>
      <c r="CM2618" s="88"/>
      <c r="CN2618" s="88"/>
      <c r="CO2618" s="88"/>
      <c r="CP2618" s="88"/>
      <c r="CQ2618" s="88"/>
      <c r="CR2618" s="88"/>
      <c r="CS2618" s="88"/>
      <c r="CT2618" s="88"/>
      <c r="CU2618" s="88"/>
      <c r="CV2618" s="88"/>
      <c r="CW2618" s="88"/>
      <c r="CX2618" s="88"/>
      <c r="CY2618" s="88"/>
    </row>
    <row r="2619" spans="2:103" x14ac:dyDescent="0.3">
      <c r="B2619" s="87"/>
      <c r="C2619" s="87"/>
      <c r="D2619" s="144"/>
      <c r="E2619" s="144"/>
      <c r="F2619" s="87"/>
      <c r="G2619" s="88"/>
      <c r="H2619" s="88"/>
      <c r="I2619" s="88"/>
      <c r="J2619" s="87"/>
      <c r="K2619" s="87"/>
      <c r="L2619" s="87"/>
      <c r="M2619" s="87"/>
      <c r="N2619" s="87"/>
      <c r="O2619" s="88"/>
      <c r="P2619" s="88"/>
      <c r="Q2619" s="88"/>
      <c r="R2619" s="88"/>
      <c r="S2619" s="88"/>
      <c r="T2619" s="88"/>
      <c r="U2619" s="88"/>
      <c r="V2619" s="88"/>
      <c r="W2619" s="88"/>
      <c r="X2619" s="88"/>
      <c r="Y2619" s="88"/>
      <c r="Z2619" s="88"/>
      <c r="AA2619" s="88"/>
      <c r="AB2619" s="88"/>
      <c r="AC2619" s="88"/>
      <c r="AD2619" s="88"/>
      <c r="AE2619" s="88"/>
      <c r="AF2619" s="88"/>
      <c r="AG2619" s="88"/>
      <c r="AH2619" s="88"/>
      <c r="AI2619" s="88"/>
      <c r="AJ2619" s="88"/>
      <c r="AK2619" s="88"/>
      <c r="AL2619" s="88"/>
      <c r="AM2619" s="88"/>
      <c r="AN2619" s="88"/>
      <c r="AO2619" s="88"/>
      <c r="AP2619" s="88"/>
      <c r="AQ2619" s="88"/>
      <c r="AR2619" s="88"/>
      <c r="AS2619" s="88"/>
      <c r="AT2619" s="88"/>
      <c r="AU2619" s="88"/>
      <c r="AV2619" s="88"/>
      <c r="AW2619" s="88"/>
      <c r="AX2619" s="88"/>
      <c r="AY2619" s="88"/>
      <c r="AZ2619" s="88"/>
      <c r="BA2619" s="88"/>
      <c r="BB2619" s="88"/>
      <c r="BC2619" s="88"/>
      <c r="BD2619" s="88"/>
      <c r="BE2619" s="88"/>
      <c r="BF2619" s="88"/>
      <c r="BG2619" s="88"/>
      <c r="BH2619" s="88"/>
      <c r="BI2619" s="88"/>
      <c r="BJ2619" s="88"/>
      <c r="BK2619" s="88"/>
      <c r="BL2619" s="88"/>
      <c r="BM2619" s="88"/>
      <c r="BN2619" s="88"/>
      <c r="BO2619" s="88"/>
      <c r="BP2619" s="88"/>
      <c r="BQ2619" s="88"/>
      <c r="BR2619" s="88"/>
      <c r="BS2619" s="88"/>
      <c r="BT2619" s="88"/>
      <c r="BU2619" s="88"/>
      <c r="BV2619" s="88"/>
      <c r="BW2619" s="88"/>
      <c r="BX2619" s="88"/>
      <c r="BY2619" s="88"/>
      <c r="BZ2619" s="88"/>
      <c r="CA2619" s="88"/>
      <c r="CB2619" s="88"/>
      <c r="CC2619" s="88"/>
      <c r="CD2619" s="88"/>
      <c r="CE2619" s="88"/>
      <c r="CF2619" s="88"/>
      <c r="CG2619" s="88"/>
      <c r="CH2619" s="88"/>
      <c r="CI2619" s="88"/>
      <c r="CJ2619" s="88"/>
      <c r="CK2619" s="88"/>
      <c r="CL2619" s="88"/>
      <c r="CM2619" s="88"/>
      <c r="CN2619" s="88"/>
      <c r="CO2619" s="88"/>
      <c r="CP2619" s="88"/>
      <c r="CQ2619" s="88"/>
      <c r="CR2619" s="88"/>
      <c r="CS2619" s="88"/>
      <c r="CT2619" s="88"/>
      <c r="CU2619" s="88"/>
      <c r="CV2619" s="88"/>
      <c r="CW2619" s="88"/>
      <c r="CX2619" s="88"/>
      <c r="CY2619" s="88"/>
    </row>
    <row r="2620" spans="2:103" x14ac:dyDescent="0.3">
      <c r="B2620" s="87"/>
      <c r="C2620" s="87"/>
      <c r="D2620" s="144"/>
      <c r="E2620" s="144"/>
      <c r="F2620" s="87"/>
      <c r="G2620" s="88"/>
      <c r="H2620" s="88"/>
      <c r="I2620" s="88"/>
      <c r="J2620" s="87"/>
      <c r="K2620" s="87"/>
      <c r="L2620" s="87"/>
      <c r="M2620" s="87"/>
      <c r="N2620" s="87"/>
      <c r="O2620" s="88"/>
      <c r="P2620" s="88"/>
      <c r="Q2620" s="88"/>
      <c r="R2620" s="88"/>
      <c r="S2620" s="88"/>
      <c r="T2620" s="88"/>
      <c r="U2620" s="88"/>
      <c r="V2620" s="88"/>
      <c r="W2620" s="88"/>
      <c r="X2620" s="88"/>
      <c r="Y2620" s="88"/>
      <c r="Z2620" s="88"/>
      <c r="AA2620" s="88"/>
      <c r="AB2620" s="88"/>
      <c r="AC2620" s="88"/>
      <c r="AD2620" s="88"/>
      <c r="AE2620" s="88"/>
      <c r="AF2620" s="88"/>
      <c r="AG2620" s="88"/>
      <c r="AH2620" s="88"/>
      <c r="AI2620" s="88"/>
      <c r="AJ2620" s="88"/>
      <c r="AK2620" s="88"/>
      <c r="AL2620" s="88"/>
      <c r="AM2620" s="88"/>
      <c r="AN2620" s="88"/>
      <c r="AO2620" s="88"/>
      <c r="AP2620" s="88"/>
      <c r="AQ2620" s="88"/>
      <c r="AR2620" s="88"/>
      <c r="AS2620" s="88"/>
      <c r="AT2620" s="88"/>
      <c r="AU2620" s="88"/>
      <c r="AV2620" s="88"/>
      <c r="AW2620" s="88"/>
      <c r="AX2620" s="88"/>
      <c r="AY2620" s="88"/>
      <c r="AZ2620" s="88"/>
      <c r="BA2620" s="88"/>
      <c r="BB2620" s="88"/>
      <c r="BC2620" s="88"/>
      <c r="BD2620" s="88"/>
      <c r="BE2620" s="88"/>
      <c r="BF2620" s="88"/>
      <c r="BG2620" s="88"/>
      <c r="BH2620" s="88"/>
      <c r="BI2620" s="88"/>
      <c r="BJ2620" s="88"/>
      <c r="BK2620" s="88"/>
      <c r="BL2620" s="88"/>
      <c r="BM2620" s="88"/>
      <c r="BN2620" s="88"/>
      <c r="BO2620" s="88"/>
      <c r="BP2620" s="88"/>
      <c r="BQ2620" s="88"/>
      <c r="BR2620" s="88"/>
      <c r="BS2620" s="88"/>
      <c r="BT2620" s="88"/>
      <c r="BU2620" s="88"/>
      <c r="BV2620" s="88"/>
      <c r="BW2620" s="88"/>
      <c r="BX2620" s="88"/>
      <c r="BY2620" s="88"/>
      <c r="BZ2620" s="88"/>
      <c r="CA2620" s="88"/>
      <c r="CB2620" s="88"/>
      <c r="CC2620" s="88"/>
      <c r="CD2620" s="88"/>
      <c r="CE2620" s="88"/>
      <c r="CF2620" s="88"/>
      <c r="CG2620" s="88"/>
      <c r="CH2620" s="88"/>
      <c r="CI2620" s="88"/>
      <c r="CJ2620" s="88"/>
      <c r="CK2620" s="88"/>
      <c r="CL2620" s="88"/>
      <c r="CM2620" s="88"/>
      <c r="CN2620" s="88"/>
      <c r="CO2620" s="88"/>
      <c r="CP2620" s="88"/>
      <c r="CQ2620" s="88"/>
      <c r="CR2620" s="88"/>
      <c r="CS2620" s="88"/>
      <c r="CT2620" s="88"/>
      <c r="CU2620" s="88"/>
      <c r="CV2620" s="88"/>
      <c r="CW2620" s="88"/>
      <c r="CX2620" s="88"/>
      <c r="CY2620" s="88"/>
    </row>
    <row r="2621" spans="2:103" x14ac:dyDescent="0.3">
      <c r="B2621" s="87"/>
      <c r="C2621" s="87"/>
      <c r="D2621" s="144"/>
      <c r="E2621" s="144"/>
      <c r="F2621" s="87"/>
      <c r="G2621" s="88"/>
      <c r="H2621" s="88"/>
      <c r="I2621" s="88"/>
      <c r="J2621" s="87"/>
      <c r="K2621" s="87"/>
      <c r="L2621" s="87"/>
      <c r="M2621" s="87"/>
      <c r="N2621" s="87"/>
      <c r="O2621" s="88"/>
      <c r="P2621" s="88"/>
      <c r="Q2621" s="88"/>
      <c r="R2621" s="88"/>
      <c r="S2621" s="88"/>
      <c r="T2621" s="88"/>
      <c r="U2621" s="88"/>
      <c r="V2621" s="88"/>
      <c r="W2621" s="88"/>
      <c r="X2621" s="88"/>
      <c r="Y2621" s="88"/>
      <c r="Z2621" s="88"/>
      <c r="AA2621" s="88"/>
      <c r="AB2621" s="88"/>
      <c r="AC2621" s="88"/>
      <c r="AD2621" s="88"/>
      <c r="AE2621" s="88"/>
      <c r="AF2621" s="88"/>
      <c r="AG2621" s="88"/>
      <c r="AH2621" s="88"/>
      <c r="AI2621" s="88"/>
      <c r="AJ2621" s="88"/>
      <c r="AK2621" s="88"/>
      <c r="AL2621" s="88"/>
      <c r="AM2621" s="88"/>
      <c r="AN2621" s="88"/>
      <c r="AO2621" s="88"/>
      <c r="AP2621" s="88"/>
      <c r="AQ2621" s="88"/>
      <c r="AR2621" s="88"/>
      <c r="AS2621" s="88"/>
      <c r="AT2621" s="88"/>
      <c r="AU2621" s="88"/>
      <c r="AV2621" s="88"/>
      <c r="AW2621" s="88"/>
      <c r="AX2621" s="88"/>
      <c r="AY2621" s="88"/>
      <c r="AZ2621" s="88"/>
      <c r="BA2621" s="88"/>
      <c r="BB2621" s="88"/>
      <c r="BC2621" s="88"/>
      <c r="BD2621" s="88"/>
      <c r="BE2621" s="88"/>
      <c r="BF2621" s="88"/>
      <c r="BG2621" s="88"/>
      <c r="BH2621" s="88"/>
      <c r="BI2621" s="88"/>
      <c r="BJ2621" s="88"/>
      <c r="BK2621" s="88"/>
      <c r="BL2621" s="88"/>
      <c r="BM2621" s="88"/>
      <c r="BN2621" s="88"/>
      <c r="BO2621" s="88"/>
      <c r="BP2621" s="88"/>
      <c r="BQ2621" s="88"/>
      <c r="BR2621" s="88"/>
      <c r="BS2621" s="88"/>
      <c r="BT2621" s="88"/>
      <c r="BU2621" s="88"/>
      <c r="BV2621" s="88"/>
      <c r="BW2621" s="88"/>
      <c r="BX2621" s="88"/>
      <c r="BY2621" s="88"/>
      <c r="BZ2621" s="88"/>
      <c r="CA2621" s="88"/>
      <c r="CB2621" s="88"/>
      <c r="CC2621" s="88"/>
      <c r="CD2621" s="88"/>
      <c r="CE2621" s="88"/>
      <c r="CF2621" s="88"/>
      <c r="CG2621" s="88"/>
      <c r="CH2621" s="88"/>
      <c r="CI2621" s="88"/>
      <c r="CJ2621" s="88"/>
      <c r="CK2621" s="88"/>
      <c r="CL2621" s="88"/>
      <c r="CM2621" s="88"/>
      <c r="CN2621" s="88"/>
      <c r="CO2621" s="88"/>
      <c r="CP2621" s="88"/>
      <c r="CQ2621" s="88"/>
      <c r="CR2621" s="88"/>
      <c r="CS2621" s="88"/>
      <c r="CT2621" s="88"/>
      <c r="CU2621" s="88"/>
      <c r="CV2621" s="88"/>
      <c r="CW2621" s="88"/>
      <c r="CX2621" s="88"/>
      <c r="CY2621" s="88"/>
    </row>
    <row r="2622" spans="2:103" x14ac:dyDescent="0.3">
      <c r="B2622" s="87"/>
      <c r="C2622" s="87"/>
      <c r="D2622" s="144"/>
      <c r="E2622" s="144"/>
      <c r="F2622" s="87"/>
      <c r="G2622" s="88"/>
      <c r="H2622" s="88"/>
      <c r="I2622" s="88"/>
      <c r="J2622" s="87"/>
      <c r="K2622" s="87"/>
      <c r="L2622" s="87"/>
      <c r="M2622" s="87"/>
      <c r="N2622" s="87"/>
      <c r="O2622" s="88"/>
      <c r="P2622" s="88"/>
      <c r="Q2622" s="88"/>
      <c r="R2622" s="88"/>
      <c r="S2622" s="88"/>
      <c r="T2622" s="88"/>
      <c r="U2622" s="88"/>
      <c r="V2622" s="88"/>
      <c r="W2622" s="88"/>
      <c r="X2622" s="88"/>
      <c r="Y2622" s="88"/>
      <c r="Z2622" s="88"/>
      <c r="AA2622" s="88"/>
      <c r="AB2622" s="88"/>
      <c r="AC2622" s="88"/>
      <c r="AD2622" s="88"/>
      <c r="AE2622" s="88"/>
      <c r="AF2622" s="88"/>
      <c r="AG2622" s="88"/>
      <c r="AH2622" s="88"/>
      <c r="AI2622" s="88"/>
      <c r="AJ2622" s="88"/>
      <c r="AK2622" s="88"/>
      <c r="AL2622" s="88"/>
      <c r="AM2622" s="88"/>
      <c r="AN2622" s="88"/>
      <c r="AO2622" s="88"/>
      <c r="AP2622" s="88"/>
      <c r="AQ2622" s="88"/>
      <c r="AR2622" s="88"/>
      <c r="AS2622" s="88"/>
      <c r="AT2622" s="88"/>
      <c r="AU2622" s="88"/>
      <c r="AV2622" s="88"/>
      <c r="AW2622" s="88"/>
      <c r="AX2622" s="88"/>
      <c r="AY2622" s="88"/>
      <c r="AZ2622" s="88"/>
      <c r="BA2622" s="88"/>
      <c r="BB2622" s="88"/>
      <c r="BC2622" s="88"/>
      <c r="BD2622" s="88"/>
      <c r="BE2622" s="88"/>
      <c r="BF2622" s="88"/>
      <c r="BG2622" s="88"/>
      <c r="BH2622" s="88"/>
      <c r="BI2622" s="88"/>
      <c r="BJ2622" s="88"/>
      <c r="BK2622" s="88"/>
      <c r="BL2622" s="88"/>
      <c r="BM2622" s="88"/>
      <c r="BN2622" s="88"/>
      <c r="BO2622" s="88"/>
      <c r="BP2622" s="88"/>
      <c r="BQ2622" s="88"/>
      <c r="BR2622" s="88"/>
      <c r="BS2622" s="88"/>
      <c r="BT2622" s="88"/>
      <c r="BU2622" s="88"/>
      <c r="BV2622" s="88"/>
      <c r="BW2622" s="88"/>
      <c r="BX2622" s="88"/>
      <c r="BY2622" s="88"/>
      <c r="BZ2622" s="88"/>
      <c r="CA2622" s="88"/>
      <c r="CB2622" s="88"/>
      <c r="CC2622" s="88"/>
      <c r="CD2622" s="88"/>
      <c r="CE2622" s="88"/>
      <c r="CF2622" s="88"/>
      <c r="CG2622" s="88"/>
      <c r="CH2622" s="88"/>
      <c r="CI2622" s="88"/>
      <c r="CJ2622" s="88"/>
      <c r="CK2622" s="88"/>
      <c r="CL2622" s="88"/>
      <c r="CM2622" s="88"/>
      <c r="CN2622" s="88"/>
      <c r="CO2622" s="88"/>
      <c r="CP2622" s="88"/>
      <c r="CQ2622" s="88"/>
      <c r="CR2622" s="88"/>
      <c r="CS2622" s="88"/>
      <c r="CT2622" s="88"/>
      <c r="CU2622" s="88"/>
      <c r="CV2622" s="88"/>
      <c r="CW2622" s="88"/>
      <c r="CX2622" s="88"/>
      <c r="CY2622" s="88"/>
    </row>
    <row r="2623" spans="2:103" x14ac:dyDescent="0.3">
      <c r="B2623" s="87"/>
      <c r="C2623" s="87"/>
      <c r="D2623" s="144"/>
      <c r="E2623" s="144"/>
      <c r="F2623" s="87"/>
      <c r="G2623" s="88"/>
      <c r="H2623" s="88"/>
      <c r="I2623" s="88"/>
      <c r="J2623" s="87"/>
      <c r="K2623" s="87"/>
      <c r="L2623" s="87"/>
      <c r="M2623" s="87"/>
      <c r="N2623" s="87"/>
      <c r="O2623" s="88"/>
      <c r="P2623" s="88"/>
      <c r="Q2623" s="88"/>
      <c r="R2623" s="88"/>
      <c r="S2623" s="88"/>
      <c r="T2623" s="88"/>
      <c r="U2623" s="88"/>
      <c r="V2623" s="88"/>
      <c r="W2623" s="88"/>
      <c r="X2623" s="88"/>
      <c r="Y2623" s="88"/>
      <c r="Z2623" s="88"/>
      <c r="AA2623" s="88"/>
      <c r="AB2623" s="88"/>
      <c r="AC2623" s="88"/>
      <c r="AD2623" s="88"/>
      <c r="AE2623" s="88"/>
      <c r="AF2623" s="88"/>
      <c r="AG2623" s="88"/>
      <c r="AH2623" s="88"/>
      <c r="AI2623" s="88"/>
      <c r="AJ2623" s="88"/>
      <c r="AK2623" s="88"/>
      <c r="AL2623" s="88"/>
      <c r="AM2623" s="88"/>
      <c r="AN2623" s="88"/>
      <c r="AO2623" s="88"/>
      <c r="AP2623" s="88"/>
      <c r="AQ2623" s="88"/>
      <c r="AR2623" s="88"/>
      <c r="AS2623" s="88"/>
      <c r="AT2623" s="88"/>
      <c r="AU2623" s="88"/>
      <c r="AV2623" s="88"/>
      <c r="AW2623" s="88"/>
      <c r="AX2623" s="88"/>
      <c r="AY2623" s="88"/>
      <c r="AZ2623" s="88"/>
      <c r="BA2623" s="88"/>
      <c r="BB2623" s="88"/>
      <c r="BC2623" s="88"/>
      <c r="BD2623" s="88"/>
      <c r="BE2623" s="88"/>
      <c r="BF2623" s="88"/>
      <c r="BG2623" s="88"/>
      <c r="BH2623" s="88"/>
      <c r="BI2623" s="88"/>
      <c r="BJ2623" s="88"/>
      <c r="BK2623" s="88"/>
      <c r="BL2623" s="88"/>
      <c r="BM2623" s="88"/>
      <c r="BN2623" s="88"/>
      <c r="BO2623" s="88"/>
      <c r="BP2623" s="88"/>
      <c r="BQ2623" s="88"/>
      <c r="BR2623" s="88"/>
      <c r="BS2623" s="88"/>
      <c r="BT2623" s="88"/>
      <c r="BU2623" s="88"/>
      <c r="BV2623" s="88"/>
      <c r="BW2623" s="88"/>
      <c r="BX2623" s="88"/>
      <c r="BY2623" s="88"/>
      <c r="BZ2623" s="88"/>
      <c r="CA2623" s="88"/>
      <c r="CB2623" s="88"/>
      <c r="CC2623" s="88"/>
      <c r="CD2623" s="88"/>
      <c r="CE2623" s="88"/>
      <c r="CF2623" s="88"/>
      <c r="CG2623" s="88"/>
      <c r="CH2623" s="88"/>
      <c r="CI2623" s="88"/>
      <c r="CJ2623" s="88"/>
      <c r="CK2623" s="88"/>
      <c r="CL2623" s="88"/>
      <c r="CM2623" s="88"/>
      <c r="CN2623" s="88"/>
      <c r="CO2623" s="88"/>
      <c r="CP2623" s="88"/>
      <c r="CQ2623" s="88"/>
      <c r="CR2623" s="88"/>
      <c r="CS2623" s="88"/>
      <c r="CT2623" s="88"/>
      <c r="CU2623" s="88"/>
      <c r="CV2623" s="88"/>
      <c r="CW2623" s="88"/>
      <c r="CX2623" s="88"/>
      <c r="CY2623" s="88"/>
    </row>
    <row r="2624" spans="2:103" x14ac:dyDescent="0.3">
      <c r="B2624" s="87"/>
      <c r="C2624" s="87"/>
      <c r="D2624" s="144"/>
      <c r="E2624" s="144"/>
      <c r="F2624" s="87"/>
      <c r="G2624" s="88"/>
      <c r="H2624" s="88"/>
      <c r="I2624" s="88"/>
      <c r="J2624" s="87"/>
      <c r="K2624" s="87"/>
      <c r="L2624" s="87"/>
      <c r="M2624" s="87"/>
      <c r="N2624" s="87"/>
      <c r="O2624" s="88"/>
      <c r="P2624" s="88"/>
      <c r="Q2624" s="88"/>
      <c r="R2624" s="88"/>
      <c r="S2624" s="88"/>
      <c r="T2624" s="88"/>
      <c r="U2624" s="88"/>
      <c r="V2624" s="88"/>
      <c r="W2624" s="88"/>
      <c r="X2624" s="88"/>
      <c r="Y2624" s="88"/>
      <c r="Z2624" s="88"/>
      <c r="AA2624" s="88"/>
      <c r="AB2624" s="88"/>
      <c r="AC2624" s="88"/>
      <c r="AD2624" s="88"/>
      <c r="AE2624" s="88"/>
      <c r="AF2624" s="88"/>
      <c r="AG2624" s="88"/>
      <c r="AH2624" s="88"/>
      <c r="AI2624" s="88"/>
      <c r="AJ2624" s="88"/>
      <c r="AK2624" s="88"/>
      <c r="AL2624" s="88"/>
      <c r="AM2624" s="88"/>
      <c r="AN2624" s="88"/>
      <c r="AO2624" s="88"/>
      <c r="AP2624" s="88"/>
      <c r="AQ2624" s="88"/>
      <c r="AR2624" s="88"/>
      <c r="AS2624" s="88"/>
      <c r="AT2624" s="88"/>
      <c r="AU2624" s="88"/>
      <c r="AV2624" s="88"/>
      <c r="AW2624" s="88"/>
      <c r="AX2624" s="88"/>
      <c r="AY2624" s="88"/>
      <c r="AZ2624" s="88"/>
      <c r="BA2624" s="88"/>
      <c r="BB2624" s="88"/>
      <c r="BC2624" s="88"/>
      <c r="BD2624" s="88"/>
      <c r="BE2624" s="88"/>
      <c r="BF2624" s="88"/>
      <c r="BG2624" s="88"/>
      <c r="BH2624" s="88"/>
      <c r="BI2624" s="88"/>
      <c r="BJ2624" s="88"/>
      <c r="BK2624" s="88"/>
      <c r="BL2624" s="88"/>
      <c r="BM2624" s="88"/>
      <c r="BN2624" s="88"/>
      <c r="BO2624" s="88"/>
      <c r="BP2624" s="88"/>
      <c r="BQ2624" s="88"/>
      <c r="BR2624" s="88"/>
      <c r="BS2624" s="88"/>
      <c r="BT2624" s="88"/>
      <c r="BU2624" s="88"/>
      <c r="BV2624" s="88"/>
      <c r="BW2624" s="88"/>
      <c r="BX2624" s="88"/>
      <c r="BY2624" s="88"/>
      <c r="BZ2624" s="88"/>
      <c r="CA2624" s="88"/>
      <c r="CB2624" s="88"/>
      <c r="CC2624" s="88"/>
      <c r="CD2624" s="88"/>
      <c r="CE2624" s="88"/>
      <c r="CF2624" s="88"/>
      <c r="CG2624" s="88"/>
      <c r="CH2624" s="88"/>
      <c r="CI2624" s="88"/>
      <c r="CJ2624" s="88"/>
      <c r="CK2624" s="88"/>
      <c r="CL2624" s="88"/>
      <c r="CM2624" s="88"/>
      <c r="CN2624" s="88"/>
      <c r="CO2624" s="88"/>
      <c r="CP2624" s="88"/>
      <c r="CQ2624" s="88"/>
      <c r="CR2624" s="88"/>
      <c r="CS2624" s="88"/>
      <c r="CT2624" s="88"/>
      <c r="CU2624" s="88"/>
      <c r="CV2624" s="88"/>
      <c r="CW2624" s="88"/>
      <c r="CX2624" s="88"/>
      <c r="CY2624" s="88"/>
    </row>
    <row r="2625" spans="2:103" x14ac:dyDescent="0.3">
      <c r="B2625" s="87"/>
      <c r="C2625" s="87"/>
      <c r="D2625" s="144"/>
      <c r="E2625" s="144"/>
      <c r="F2625" s="87"/>
      <c r="G2625" s="88"/>
      <c r="H2625" s="88"/>
      <c r="I2625" s="88"/>
      <c r="J2625" s="87"/>
      <c r="K2625" s="87"/>
      <c r="L2625" s="87"/>
      <c r="M2625" s="87"/>
      <c r="N2625" s="87"/>
      <c r="O2625" s="88"/>
      <c r="P2625" s="88"/>
      <c r="Q2625" s="88"/>
      <c r="R2625" s="88"/>
      <c r="S2625" s="88"/>
      <c r="T2625" s="88"/>
      <c r="U2625" s="88"/>
      <c r="V2625" s="88"/>
      <c r="W2625" s="88"/>
      <c r="X2625" s="88"/>
      <c r="Y2625" s="88"/>
      <c r="Z2625" s="88"/>
      <c r="AA2625" s="88"/>
      <c r="AB2625" s="88"/>
      <c r="AC2625" s="88"/>
      <c r="AD2625" s="88"/>
      <c r="AE2625" s="88"/>
      <c r="AF2625" s="88"/>
      <c r="AG2625" s="88"/>
      <c r="AH2625" s="88"/>
      <c r="AI2625" s="88"/>
      <c r="AJ2625" s="88"/>
      <c r="AK2625" s="88"/>
      <c r="AL2625" s="88"/>
      <c r="AM2625" s="88"/>
      <c r="AN2625" s="88"/>
      <c r="AO2625" s="88"/>
      <c r="AP2625" s="88"/>
      <c r="AQ2625" s="88"/>
      <c r="AR2625" s="88"/>
      <c r="AS2625" s="88"/>
      <c r="AT2625" s="88"/>
      <c r="AU2625" s="88"/>
      <c r="AV2625" s="88"/>
      <c r="AW2625" s="88"/>
      <c r="AX2625" s="88"/>
      <c r="AY2625" s="88"/>
      <c r="AZ2625" s="88"/>
      <c r="BA2625" s="88"/>
      <c r="BB2625" s="88"/>
      <c r="BC2625" s="88"/>
      <c r="BD2625" s="88"/>
      <c r="BE2625" s="88"/>
      <c r="BF2625" s="88"/>
      <c r="BG2625" s="88"/>
      <c r="BH2625" s="88"/>
      <c r="BI2625" s="88"/>
      <c r="BJ2625" s="88"/>
      <c r="BK2625" s="88"/>
      <c r="BL2625" s="88"/>
      <c r="BM2625" s="88"/>
      <c r="BN2625" s="88"/>
      <c r="BO2625" s="88"/>
      <c r="BP2625" s="88"/>
      <c r="BQ2625" s="88"/>
      <c r="BR2625" s="88"/>
      <c r="BS2625" s="88"/>
      <c r="BT2625" s="88"/>
      <c r="BU2625" s="88"/>
      <c r="BV2625" s="88"/>
      <c r="BW2625" s="88"/>
      <c r="BX2625" s="88"/>
      <c r="BY2625" s="88"/>
      <c r="BZ2625" s="88"/>
      <c r="CA2625" s="88"/>
      <c r="CB2625" s="88"/>
      <c r="CC2625" s="88"/>
      <c r="CD2625" s="88"/>
      <c r="CE2625" s="88"/>
      <c r="CF2625" s="88"/>
      <c r="CG2625" s="88"/>
      <c r="CH2625" s="88"/>
      <c r="CI2625" s="88"/>
      <c r="CJ2625" s="88"/>
      <c r="CK2625" s="88"/>
      <c r="CL2625" s="88"/>
      <c r="CM2625" s="88"/>
      <c r="CN2625" s="88"/>
      <c r="CO2625" s="88"/>
      <c r="CP2625" s="88"/>
      <c r="CQ2625" s="88"/>
      <c r="CR2625" s="88"/>
      <c r="CS2625" s="88"/>
      <c r="CT2625" s="88"/>
      <c r="CU2625" s="88"/>
      <c r="CV2625" s="88"/>
      <c r="CW2625" s="88"/>
      <c r="CX2625" s="88"/>
      <c r="CY2625" s="88"/>
    </row>
    <row r="2626" spans="2:103" x14ac:dyDescent="0.3">
      <c r="B2626" s="87"/>
      <c r="C2626" s="87"/>
      <c r="D2626" s="144"/>
      <c r="E2626" s="144"/>
      <c r="F2626" s="87"/>
      <c r="G2626" s="88"/>
      <c r="H2626" s="88"/>
      <c r="I2626" s="88"/>
      <c r="J2626" s="87"/>
      <c r="K2626" s="87"/>
      <c r="L2626" s="87"/>
      <c r="M2626" s="87"/>
      <c r="N2626" s="87"/>
      <c r="O2626" s="88"/>
      <c r="P2626" s="88"/>
      <c r="Q2626" s="88"/>
      <c r="R2626" s="88"/>
      <c r="S2626" s="88"/>
      <c r="T2626" s="88"/>
      <c r="U2626" s="88"/>
      <c r="V2626" s="88"/>
      <c r="W2626" s="88"/>
      <c r="X2626" s="88"/>
      <c r="Y2626" s="88"/>
      <c r="Z2626" s="88"/>
      <c r="AA2626" s="88"/>
      <c r="AB2626" s="88"/>
      <c r="AC2626" s="88"/>
      <c r="AD2626" s="88"/>
      <c r="AE2626" s="88"/>
      <c r="AF2626" s="88"/>
      <c r="AG2626" s="88"/>
      <c r="AH2626" s="88"/>
      <c r="AI2626" s="88"/>
      <c r="AJ2626" s="88"/>
      <c r="AK2626" s="88"/>
      <c r="AL2626" s="88"/>
      <c r="AM2626" s="88"/>
      <c r="AN2626" s="88"/>
      <c r="AO2626" s="88"/>
      <c r="AP2626" s="88"/>
      <c r="AQ2626" s="88"/>
      <c r="AR2626" s="88"/>
      <c r="AS2626" s="88"/>
      <c r="AT2626" s="88"/>
      <c r="AU2626" s="88"/>
      <c r="AV2626" s="88"/>
      <c r="AW2626" s="88"/>
      <c r="AX2626" s="88"/>
      <c r="AY2626" s="88"/>
      <c r="AZ2626" s="88"/>
      <c r="BA2626" s="88"/>
      <c r="BB2626" s="88"/>
      <c r="BC2626" s="88"/>
      <c r="BD2626" s="88"/>
      <c r="BE2626" s="88"/>
      <c r="BF2626" s="88"/>
      <c r="BG2626" s="88"/>
      <c r="BH2626" s="88"/>
      <c r="BI2626" s="88"/>
      <c r="BJ2626" s="88"/>
      <c r="BK2626" s="88"/>
      <c r="BL2626" s="88"/>
      <c r="BM2626" s="88"/>
      <c r="BN2626" s="88"/>
      <c r="BO2626" s="88"/>
      <c r="BP2626" s="88"/>
      <c r="BQ2626" s="88"/>
      <c r="BR2626" s="88"/>
      <c r="BS2626" s="88"/>
      <c r="BT2626" s="88"/>
      <c r="BU2626" s="88"/>
      <c r="BV2626" s="88"/>
      <c r="BW2626" s="88"/>
      <c r="BX2626" s="88"/>
      <c r="BY2626" s="88"/>
      <c r="BZ2626" s="88"/>
      <c r="CA2626" s="88"/>
      <c r="CB2626" s="88"/>
      <c r="CC2626" s="88"/>
      <c r="CD2626" s="88"/>
      <c r="CE2626" s="88"/>
      <c r="CF2626" s="88"/>
      <c r="CG2626" s="88"/>
      <c r="CH2626" s="88"/>
      <c r="CI2626" s="88"/>
      <c r="CJ2626" s="88"/>
      <c r="CK2626" s="88"/>
      <c r="CL2626" s="88"/>
      <c r="CM2626" s="88"/>
      <c r="CN2626" s="88"/>
      <c r="CO2626" s="88"/>
      <c r="CP2626" s="88"/>
      <c r="CQ2626" s="88"/>
      <c r="CR2626" s="88"/>
      <c r="CS2626" s="88"/>
      <c r="CT2626" s="88"/>
      <c r="CU2626" s="88"/>
      <c r="CV2626" s="88"/>
      <c r="CW2626" s="88"/>
      <c r="CX2626" s="88"/>
      <c r="CY2626" s="88"/>
    </row>
    <row r="2627" spans="2:103" x14ac:dyDescent="0.3">
      <c r="B2627" s="87"/>
      <c r="C2627" s="87"/>
      <c r="D2627" s="144"/>
      <c r="E2627" s="144"/>
      <c r="F2627" s="87"/>
      <c r="G2627" s="88"/>
      <c r="H2627" s="88"/>
      <c r="I2627" s="88"/>
      <c r="J2627" s="87"/>
      <c r="K2627" s="87"/>
      <c r="L2627" s="87"/>
      <c r="M2627" s="87"/>
      <c r="N2627" s="87"/>
      <c r="O2627" s="88"/>
      <c r="P2627" s="88"/>
      <c r="Q2627" s="88"/>
      <c r="R2627" s="88"/>
      <c r="S2627" s="88"/>
      <c r="T2627" s="88"/>
      <c r="U2627" s="88"/>
      <c r="V2627" s="88"/>
      <c r="W2627" s="88"/>
      <c r="X2627" s="88"/>
      <c r="Y2627" s="88"/>
      <c r="Z2627" s="88"/>
      <c r="AA2627" s="88"/>
      <c r="AB2627" s="88"/>
      <c r="AC2627" s="88"/>
      <c r="AD2627" s="88"/>
      <c r="AE2627" s="88"/>
      <c r="AF2627" s="88"/>
      <c r="AG2627" s="88"/>
      <c r="AH2627" s="88"/>
      <c r="AI2627" s="88"/>
      <c r="AJ2627" s="88"/>
      <c r="AK2627" s="88"/>
      <c r="AL2627" s="88"/>
      <c r="AM2627" s="88"/>
      <c r="AN2627" s="88"/>
      <c r="AO2627" s="88"/>
      <c r="AP2627" s="88"/>
      <c r="AQ2627" s="88"/>
      <c r="AR2627" s="88"/>
      <c r="AS2627" s="88"/>
      <c r="AT2627" s="88"/>
      <c r="AU2627" s="88"/>
      <c r="AV2627" s="88"/>
      <c r="AW2627" s="88"/>
      <c r="AX2627" s="88"/>
      <c r="AY2627" s="88"/>
      <c r="AZ2627" s="88"/>
      <c r="BA2627" s="88"/>
      <c r="BB2627" s="88"/>
      <c r="BC2627" s="88"/>
      <c r="BD2627" s="88"/>
      <c r="BE2627" s="88"/>
      <c r="BF2627" s="88"/>
      <c r="BG2627" s="88"/>
      <c r="BH2627" s="88"/>
      <c r="BI2627" s="88"/>
      <c r="BJ2627" s="88"/>
      <c r="BK2627" s="88"/>
      <c r="BL2627" s="88"/>
      <c r="BM2627" s="88"/>
      <c r="BN2627" s="88"/>
      <c r="BO2627" s="88"/>
      <c r="BP2627" s="88"/>
      <c r="BQ2627" s="88"/>
      <c r="BR2627" s="88"/>
      <c r="BS2627" s="88"/>
      <c r="BT2627" s="88"/>
      <c r="BU2627" s="88"/>
      <c r="BV2627" s="88"/>
      <c r="BW2627" s="88"/>
      <c r="BX2627" s="88"/>
      <c r="BY2627" s="88"/>
      <c r="BZ2627" s="88"/>
      <c r="CA2627" s="88"/>
      <c r="CB2627" s="88"/>
      <c r="CC2627" s="88"/>
      <c r="CD2627" s="88"/>
      <c r="CE2627" s="88"/>
      <c r="CF2627" s="88"/>
      <c r="CG2627" s="88"/>
      <c r="CH2627" s="88"/>
      <c r="CI2627" s="88"/>
      <c r="CJ2627" s="88"/>
      <c r="CK2627" s="88"/>
      <c r="CL2627" s="88"/>
      <c r="CM2627" s="88"/>
      <c r="CN2627" s="88"/>
      <c r="CO2627" s="88"/>
      <c r="CP2627" s="88"/>
      <c r="CQ2627" s="88"/>
      <c r="CR2627" s="88"/>
      <c r="CS2627" s="88"/>
      <c r="CT2627" s="88"/>
      <c r="CU2627" s="88"/>
      <c r="CV2627" s="88"/>
      <c r="CW2627" s="88"/>
      <c r="CX2627" s="88"/>
      <c r="CY2627" s="88"/>
    </row>
    <row r="2628" spans="2:103" x14ac:dyDescent="0.3">
      <c r="B2628" s="87"/>
      <c r="C2628" s="87"/>
      <c r="D2628" s="144"/>
      <c r="E2628" s="144"/>
      <c r="F2628" s="87"/>
      <c r="G2628" s="88"/>
      <c r="H2628" s="88"/>
      <c r="I2628" s="88"/>
      <c r="J2628" s="87"/>
      <c r="K2628" s="87"/>
      <c r="L2628" s="87"/>
      <c r="M2628" s="87"/>
      <c r="N2628" s="87"/>
      <c r="O2628" s="88"/>
      <c r="P2628" s="88"/>
      <c r="Q2628" s="88"/>
      <c r="R2628" s="88"/>
      <c r="S2628" s="88"/>
      <c r="T2628" s="88"/>
      <c r="U2628" s="88"/>
      <c r="V2628" s="88"/>
      <c r="W2628" s="88"/>
      <c r="X2628" s="88"/>
      <c r="Y2628" s="88"/>
      <c r="Z2628" s="88"/>
      <c r="AA2628" s="88"/>
      <c r="AB2628" s="88"/>
      <c r="AC2628" s="88"/>
      <c r="AD2628" s="88"/>
      <c r="AE2628" s="88"/>
      <c r="AF2628" s="88"/>
      <c r="AG2628" s="88"/>
      <c r="AH2628" s="88"/>
      <c r="AI2628" s="88"/>
      <c r="AJ2628" s="88"/>
      <c r="AK2628" s="88"/>
      <c r="AL2628" s="88"/>
      <c r="AM2628" s="88"/>
      <c r="AN2628" s="88"/>
      <c r="AO2628" s="88"/>
      <c r="AP2628" s="88"/>
      <c r="AQ2628" s="88"/>
      <c r="AR2628" s="88"/>
      <c r="AS2628" s="88"/>
      <c r="AT2628" s="88"/>
      <c r="AU2628" s="88"/>
      <c r="AV2628" s="88"/>
      <c r="AW2628" s="88"/>
      <c r="AX2628" s="88"/>
      <c r="AY2628" s="88"/>
      <c r="AZ2628" s="88"/>
      <c r="BA2628" s="88"/>
      <c r="BB2628" s="88"/>
      <c r="BC2628" s="88"/>
      <c r="BD2628" s="88"/>
      <c r="BE2628" s="88"/>
      <c r="BF2628" s="88"/>
      <c r="BG2628" s="88"/>
      <c r="BH2628" s="88"/>
      <c r="BI2628" s="88"/>
      <c r="BJ2628" s="88"/>
      <c r="BK2628" s="88"/>
      <c r="BL2628" s="88"/>
      <c r="BM2628" s="88"/>
      <c r="BN2628" s="88"/>
      <c r="BO2628" s="88"/>
      <c r="BP2628" s="88"/>
      <c r="BQ2628" s="88"/>
      <c r="BR2628" s="88"/>
      <c r="BS2628" s="88"/>
      <c r="BT2628" s="88"/>
      <c r="BU2628" s="88"/>
      <c r="BV2628" s="88"/>
      <c r="BW2628" s="88"/>
      <c r="BX2628" s="88"/>
      <c r="BY2628" s="88"/>
      <c r="BZ2628" s="88"/>
      <c r="CA2628" s="88"/>
      <c r="CB2628" s="88"/>
      <c r="CC2628" s="88"/>
      <c r="CD2628" s="88"/>
      <c r="CE2628" s="88"/>
      <c r="CF2628" s="88"/>
      <c r="CG2628" s="88"/>
      <c r="CH2628" s="88"/>
      <c r="CI2628" s="88"/>
      <c r="CJ2628" s="88"/>
      <c r="CK2628" s="88"/>
      <c r="CL2628" s="88"/>
      <c r="CM2628" s="88"/>
      <c r="CN2628" s="88"/>
      <c r="CO2628" s="88"/>
      <c r="CP2628" s="88"/>
      <c r="CQ2628" s="88"/>
      <c r="CR2628" s="88"/>
      <c r="CS2628" s="88"/>
      <c r="CT2628" s="88"/>
      <c r="CU2628" s="88"/>
      <c r="CV2628" s="88"/>
      <c r="CW2628" s="88"/>
      <c r="CX2628" s="88"/>
      <c r="CY2628" s="88"/>
    </row>
    <row r="2629" spans="2:103" x14ac:dyDescent="0.3">
      <c r="B2629" s="87"/>
      <c r="C2629" s="87"/>
      <c r="D2629" s="144"/>
      <c r="E2629" s="144"/>
      <c r="F2629" s="87"/>
      <c r="G2629" s="88"/>
      <c r="H2629" s="88"/>
      <c r="I2629" s="88"/>
      <c r="J2629" s="87"/>
      <c r="K2629" s="87"/>
      <c r="L2629" s="87"/>
      <c r="M2629" s="87"/>
      <c r="N2629" s="87"/>
      <c r="O2629" s="88"/>
      <c r="P2629" s="88"/>
      <c r="Q2629" s="88"/>
      <c r="R2629" s="88"/>
      <c r="S2629" s="88"/>
      <c r="T2629" s="88"/>
      <c r="U2629" s="88"/>
      <c r="V2629" s="88"/>
      <c r="W2629" s="88"/>
      <c r="X2629" s="88"/>
      <c r="Y2629" s="88"/>
      <c r="Z2629" s="88"/>
      <c r="AA2629" s="88"/>
      <c r="AB2629" s="88"/>
      <c r="AC2629" s="88"/>
      <c r="AD2629" s="88"/>
      <c r="AE2629" s="88"/>
      <c r="AF2629" s="88"/>
      <c r="AG2629" s="88"/>
      <c r="AH2629" s="88"/>
      <c r="AI2629" s="88"/>
      <c r="AJ2629" s="88"/>
      <c r="AK2629" s="88"/>
      <c r="AL2629" s="88"/>
      <c r="AM2629" s="88"/>
      <c r="AN2629" s="88"/>
      <c r="AO2629" s="88"/>
      <c r="AP2629" s="88"/>
      <c r="AQ2629" s="88"/>
      <c r="AR2629" s="88"/>
      <c r="AS2629" s="88"/>
      <c r="AT2629" s="88"/>
      <c r="AU2629" s="88"/>
      <c r="AV2629" s="88"/>
      <c r="AW2629" s="88"/>
      <c r="AX2629" s="88"/>
      <c r="AY2629" s="88"/>
      <c r="AZ2629" s="88"/>
      <c r="BA2629" s="88"/>
      <c r="BB2629" s="88"/>
      <c r="BC2629" s="88"/>
      <c r="BD2629" s="88"/>
      <c r="BE2629" s="88"/>
      <c r="BF2629" s="88"/>
      <c r="BG2629" s="88"/>
      <c r="BH2629" s="88"/>
      <c r="BI2629" s="88"/>
      <c r="BJ2629" s="88"/>
      <c r="BK2629" s="88"/>
      <c r="BL2629" s="88"/>
      <c r="BM2629" s="88"/>
      <c r="BN2629" s="88"/>
      <c r="BO2629" s="88"/>
      <c r="BP2629" s="88"/>
      <c r="BQ2629" s="88"/>
      <c r="BR2629" s="88"/>
      <c r="BS2629" s="88"/>
      <c r="BT2629" s="88"/>
      <c r="BU2629" s="88"/>
      <c r="BV2629" s="88"/>
      <c r="BW2629" s="88"/>
      <c r="BX2629" s="88"/>
      <c r="BY2629" s="88"/>
      <c r="BZ2629" s="88"/>
      <c r="CA2629" s="88"/>
      <c r="CB2629" s="88"/>
      <c r="CC2629" s="88"/>
      <c r="CD2629" s="88"/>
      <c r="CE2629" s="88"/>
      <c r="CF2629" s="88"/>
      <c r="CG2629" s="88"/>
      <c r="CH2629" s="88"/>
      <c r="CI2629" s="88"/>
      <c r="CJ2629" s="88"/>
      <c r="CK2629" s="88"/>
      <c r="CL2629" s="88"/>
      <c r="CM2629" s="88"/>
      <c r="CN2629" s="88"/>
      <c r="CO2629" s="88"/>
      <c r="CP2629" s="88"/>
      <c r="CQ2629" s="88"/>
      <c r="CR2629" s="88"/>
      <c r="CS2629" s="88"/>
      <c r="CT2629" s="88"/>
      <c r="CU2629" s="88"/>
      <c r="CV2629" s="88"/>
      <c r="CW2629" s="88"/>
      <c r="CX2629" s="88"/>
      <c r="CY2629" s="88"/>
    </row>
    <row r="2630" spans="2:103" x14ac:dyDescent="0.3">
      <c r="B2630" s="87"/>
      <c r="C2630" s="87"/>
      <c r="D2630" s="144"/>
      <c r="E2630" s="144"/>
      <c r="F2630" s="87"/>
      <c r="G2630" s="88"/>
      <c r="H2630" s="88"/>
      <c r="I2630" s="88"/>
      <c r="J2630" s="87"/>
      <c r="K2630" s="87"/>
      <c r="L2630" s="87"/>
      <c r="M2630" s="87"/>
      <c r="N2630" s="87"/>
      <c r="O2630" s="88"/>
      <c r="P2630" s="88"/>
      <c r="Q2630" s="88"/>
      <c r="R2630" s="88"/>
      <c r="S2630" s="88"/>
      <c r="T2630" s="88"/>
      <c r="U2630" s="88"/>
      <c r="V2630" s="88"/>
      <c r="W2630" s="88"/>
      <c r="X2630" s="88"/>
      <c r="Y2630" s="88"/>
      <c r="Z2630" s="88"/>
      <c r="AA2630" s="88"/>
      <c r="AB2630" s="88"/>
      <c r="AC2630" s="88"/>
      <c r="AD2630" s="88"/>
      <c r="AE2630" s="88"/>
      <c r="AF2630" s="88"/>
      <c r="AG2630" s="88"/>
      <c r="AH2630" s="88"/>
      <c r="AI2630" s="88"/>
      <c r="AJ2630" s="88"/>
      <c r="AK2630" s="88"/>
      <c r="AL2630" s="88"/>
      <c r="AM2630" s="88"/>
      <c r="AN2630" s="88"/>
      <c r="AO2630" s="88"/>
      <c r="AP2630" s="88"/>
      <c r="AQ2630" s="88"/>
      <c r="AR2630" s="88"/>
      <c r="AS2630" s="88"/>
      <c r="AT2630" s="88"/>
      <c r="AU2630" s="88"/>
      <c r="AV2630" s="88"/>
      <c r="AW2630" s="88"/>
      <c r="AX2630" s="88"/>
      <c r="AY2630" s="88"/>
      <c r="AZ2630" s="88"/>
      <c r="BA2630" s="88"/>
      <c r="BB2630" s="88"/>
      <c r="BC2630" s="88"/>
      <c r="BD2630" s="88"/>
      <c r="BE2630" s="88"/>
      <c r="BF2630" s="88"/>
      <c r="BG2630" s="88"/>
      <c r="BH2630" s="88"/>
      <c r="BI2630" s="88"/>
      <c r="BJ2630" s="88"/>
      <c r="BK2630" s="88"/>
      <c r="BL2630" s="88"/>
      <c r="BM2630" s="88"/>
      <c r="BN2630" s="88"/>
      <c r="BO2630" s="88"/>
      <c r="BP2630" s="88"/>
      <c r="BQ2630" s="88"/>
      <c r="BR2630" s="88"/>
      <c r="BS2630" s="88"/>
      <c r="BT2630" s="88"/>
      <c r="BU2630" s="88"/>
      <c r="BV2630" s="88"/>
      <c r="BW2630" s="88"/>
      <c r="BX2630" s="88"/>
      <c r="BY2630" s="88"/>
      <c r="BZ2630" s="88"/>
      <c r="CA2630" s="88"/>
      <c r="CB2630" s="88"/>
      <c r="CC2630" s="88"/>
      <c r="CD2630" s="88"/>
      <c r="CE2630" s="88"/>
      <c r="CF2630" s="88"/>
      <c r="CG2630" s="88"/>
      <c r="CH2630" s="88"/>
      <c r="CI2630" s="88"/>
      <c r="CJ2630" s="88"/>
      <c r="CK2630" s="88"/>
      <c r="CL2630" s="88"/>
      <c r="CM2630" s="88"/>
      <c r="CN2630" s="88"/>
      <c r="CO2630" s="88"/>
      <c r="CP2630" s="88"/>
      <c r="CQ2630" s="88"/>
      <c r="CR2630" s="88"/>
      <c r="CS2630" s="88"/>
      <c r="CT2630" s="88"/>
      <c r="CU2630" s="88"/>
      <c r="CV2630" s="88"/>
      <c r="CW2630" s="88"/>
      <c r="CX2630" s="88"/>
      <c r="CY2630" s="88"/>
    </row>
    <row r="2631" spans="2:103" x14ac:dyDescent="0.3">
      <c r="B2631" s="87"/>
      <c r="C2631" s="87"/>
      <c r="D2631" s="144"/>
      <c r="E2631" s="144"/>
      <c r="F2631" s="87"/>
      <c r="G2631" s="88"/>
      <c r="H2631" s="88"/>
      <c r="I2631" s="88"/>
      <c r="J2631" s="87"/>
      <c r="K2631" s="87"/>
      <c r="L2631" s="87"/>
      <c r="M2631" s="87"/>
      <c r="N2631" s="87"/>
      <c r="O2631" s="88"/>
      <c r="P2631" s="88"/>
      <c r="Q2631" s="88"/>
      <c r="R2631" s="88"/>
      <c r="S2631" s="88"/>
      <c r="T2631" s="88"/>
      <c r="U2631" s="88"/>
      <c r="V2631" s="88"/>
      <c r="W2631" s="88"/>
      <c r="X2631" s="88"/>
      <c r="Y2631" s="88"/>
      <c r="Z2631" s="88"/>
      <c r="AA2631" s="88"/>
      <c r="AB2631" s="88"/>
      <c r="AC2631" s="88"/>
      <c r="AD2631" s="88"/>
      <c r="AE2631" s="88"/>
      <c r="AF2631" s="88"/>
      <c r="AG2631" s="88"/>
      <c r="AH2631" s="88"/>
      <c r="AI2631" s="88"/>
      <c r="AJ2631" s="88"/>
      <c r="AK2631" s="88"/>
      <c r="AL2631" s="88"/>
      <c r="AM2631" s="88"/>
      <c r="AN2631" s="88"/>
      <c r="AO2631" s="88"/>
      <c r="AP2631" s="88"/>
      <c r="AQ2631" s="88"/>
      <c r="AR2631" s="88"/>
      <c r="AS2631" s="88"/>
      <c r="AT2631" s="88"/>
      <c r="AU2631" s="88"/>
      <c r="AV2631" s="88"/>
      <c r="AW2631" s="88"/>
      <c r="AX2631" s="88"/>
      <c r="AY2631" s="88"/>
      <c r="AZ2631" s="88"/>
      <c r="BA2631" s="88"/>
      <c r="BB2631" s="88"/>
      <c r="BC2631" s="88"/>
      <c r="BD2631" s="88"/>
      <c r="BE2631" s="88"/>
      <c r="BF2631" s="88"/>
      <c r="BG2631" s="88"/>
      <c r="BH2631" s="88"/>
      <c r="BI2631" s="88"/>
      <c r="BJ2631" s="88"/>
      <c r="BK2631" s="88"/>
      <c r="BL2631" s="88"/>
      <c r="BM2631" s="88"/>
      <c r="BN2631" s="88"/>
      <c r="BO2631" s="88"/>
      <c r="BP2631" s="88"/>
      <c r="BQ2631" s="88"/>
      <c r="BR2631" s="88"/>
      <c r="BS2631" s="88"/>
      <c r="BT2631" s="88"/>
      <c r="BU2631" s="88"/>
      <c r="BV2631" s="88"/>
      <c r="BW2631" s="88"/>
      <c r="BX2631" s="88"/>
      <c r="BY2631" s="88"/>
      <c r="BZ2631" s="88"/>
      <c r="CA2631" s="88"/>
      <c r="CB2631" s="88"/>
      <c r="CC2631" s="88"/>
      <c r="CD2631" s="88"/>
      <c r="CE2631" s="88"/>
      <c r="CF2631" s="88"/>
      <c r="CG2631" s="88"/>
      <c r="CH2631" s="88"/>
      <c r="CI2631" s="88"/>
      <c r="CJ2631" s="88"/>
      <c r="CK2631" s="88"/>
      <c r="CL2631" s="88"/>
      <c r="CM2631" s="88"/>
      <c r="CN2631" s="88"/>
      <c r="CO2631" s="88"/>
      <c r="CP2631" s="88"/>
      <c r="CQ2631" s="88"/>
      <c r="CR2631" s="88"/>
      <c r="CS2631" s="88"/>
      <c r="CT2631" s="88"/>
      <c r="CU2631" s="88"/>
      <c r="CV2631" s="88"/>
      <c r="CW2631" s="88"/>
      <c r="CX2631" s="88"/>
      <c r="CY2631" s="88"/>
    </row>
    <row r="2632" spans="2:103" x14ac:dyDescent="0.3">
      <c r="B2632" s="87"/>
      <c r="C2632" s="87"/>
      <c r="D2632" s="144"/>
      <c r="E2632" s="144"/>
      <c r="F2632" s="87"/>
      <c r="G2632" s="88"/>
      <c r="H2632" s="88"/>
      <c r="I2632" s="88"/>
      <c r="J2632" s="87"/>
      <c r="K2632" s="87"/>
      <c r="L2632" s="87"/>
      <c r="M2632" s="87"/>
      <c r="N2632" s="87"/>
      <c r="O2632" s="88"/>
      <c r="P2632" s="88"/>
      <c r="Q2632" s="88"/>
      <c r="R2632" s="88"/>
      <c r="S2632" s="88"/>
      <c r="T2632" s="88"/>
      <c r="U2632" s="88"/>
      <c r="V2632" s="88"/>
      <c r="W2632" s="88"/>
      <c r="X2632" s="88"/>
      <c r="Y2632" s="88"/>
      <c r="Z2632" s="88"/>
      <c r="AA2632" s="88"/>
      <c r="AB2632" s="88"/>
      <c r="AC2632" s="88"/>
      <c r="AD2632" s="88"/>
      <c r="AE2632" s="88"/>
      <c r="AF2632" s="88"/>
      <c r="AG2632" s="88"/>
      <c r="AH2632" s="88"/>
      <c r="AI2632" s="88"/>
      <c r="AJ2632" s="88"/>
      <c r="AK2632" s="88"/>
      <c r="AL2632" s="88"/>
      <c r="AM2632" s="88"/>
      <c r="AN2632" s="88"/>
      <c r="AO2632" s="88"/>
      <c r="AP2632" s="88"/>
      <c r="AQ2632" s="88"/>
      <c r="AR2632" s="88"/>
      <c r="AS2632" s="88"/>
      <c r="AT2632" s="88"/>
      <c r="AU2632" s="88"/>
      <c r="AV2632" s="88"/>
      <c r="AW2632" s="88"/>
      <c r="AX2632" s="88"/>
      <c r="AY2632" s="88"/>
      <c r="AZ2632" s="88"/>
      <c r="BA2632" s="88"/>
      <c r="BB2632" s="88"/>
      <c r="BC2632" s="88"/>
      <c r="BD2632" s="88"/>
      <c r="BE2632" s="88"/>
      <c r="BF2632" s="88"/>
      <c r="BG2632" s="88"/>
      <c r="BH2632" s="88"/>
      <c r="BI2632" s="88"/>
      <c r="BJ2632" s="88"/>
      <c r="BK2632" s="88"/>
      <c r="BL2632" s="88"/>
      <c r="BM2632" s="88"/>
      <c r="BN2632" s="88"/>
      <c r="BO2632" s="88"/>
      <c r="BP2632" s="88"/>
      <c r="BQ2632" s="88"/>
      <c r="BR2632" s="88"/>
      <c r="BS2632" s="88"/>
      <c r="BT2632" s="88"/>
      <c r="BU2632" s="88"/>
      <c r="BV2632" s="88"/>
      <c r="BW2632" s="88"/>
      <c r="BX2632" s="88"/>
      <c r="BY2632" s="88"/>
      <c r="BZ2632" s="88"/>
      <c r="CA2632" s="88"/>
      <c r="CB2632" s="88"/>
      <c r="CC2632" s="88"/>
      <c r="CD2632" s="88"/>
      <c r="CE2632" s="88"/>
      <c r="CF2632" s="88"/>
      <c r="CG2632" s="88"/>
      <c r="CH2632" s="88"/>
      <c r="CI2632" s="88"/>
      <c r="CJ2632" s="88"/>
      <c r="CK2632" s="88"/>
      <c r="CL2632" s="88"/>
      <c r="CM2632" s="88"/>
      <c r="CN2632" s="88"/>
      <c r="CO2632" s="88"/>
      <c r="CP2632" s="88"/>
      <c r="CQ2632" s="88"/>
      <c r="CR2632" s="88"/>
      <c r="CS2632" s="88"/>
      <c r="CT2632" s="88"/>
      <c r="CU2632" s="88"/>
      <c r="CV2632" s="88"/>
      <c r="CW2632" s="88"/>
      <c r="CX2632" s="88"/>
      <c r="CY2632" s="88"/>
    </row>
    <row r="2633" spans="2:103" x14ac:dyDescent="0.3">
      <c r="B2633" s="87"/>
      <c r="C2633" s="87"/>
      <c r="D2633" s="144"/>
      <c r="E2633" s="144"/>
      <c r="F2633" s="87"/>
      <c r="G2633" s="88"/>
      <c r="H2633" s="88"/>
      <c r="I2633" s="88"/>
      <c r="J2633" s="87"/>
      <c r="K2633" s="87"/>
      <c r="L2633" s="87"/>
      <c r="M2633" s="87"/>
      <c r="N2633" s="87"/>
      <c r="O2633" s="88"/>
      <c r="P2633" s="88"/>
      <c r="Q2633" s="88"/>
      <c r="R2633" s="88"/>
      <c r="S2633" s="88"/>
      <c r="T2633" s="88"/>
      <c r="U2633" s="88"/>
      <c r="V2633" s="88"/>
      <c r="W2633" s="88"/>
      <c r="X2633" s="88"/>
      <c r="Y2633" s="88"/>
      <c r="Z2633" s="88"/>
      <c r="AA2633" s="88"/>
      <c r="AB2633" s="88"/>
      <c r="AC2633" s="88"/>
      <c r="AD2633" s="88"/>
      <c r="AE2633" s="88"/>
      <c r="AF2633" s="88"/>
      <c r="AG2633" s="88"/>
      <c r="AH2633" s="88"/>
      <c r="AI2633" s="88"/>
      <c r="AJ2633" s="88"/>
      <c r="AK2633" s="88"/>
      <c r="AL2633" s="88"/>
      <c r="AM2633" s="88"/>
      <c r="AN2633" s="88"/>
      <c r="AO2633" s="88"/>
      <c r="AP2633" s="88"/>
      <c r="AQ2633" s="88"/>
      <c r="AR2633" s="88"/>
      <c r="AS2633" s="88"/>
      <c r="AT2633" s="88"/>
      <c r="AU2633" s="88"/>
      <c r="AV2633" s="88"/>
      <c r="AW2633" s="88"/>
      <c r="AX2633" s="88"/>
      <c r="AY2633" s="88"/>
      <c r="AZ2633" s="88"/>
      <c r="BA2633" s="88"/>
      <c r="BB2633" s="88"/>
      <c r="BC2633" s="88"/>
      <c r="BD2633" s="88"/>
      <c r="BE2633" s="88"/>
      <c r="BF2633" s="88"/>
      <c r="BG2633" s="88"/>
      <c r="BH2633" s="88"/>
      <c r="BI2633" s="88"/>
      <c r="BJ2633" s="88"/>
      <c r="BK2633" s="88"/>
      <c r="BL2633" s="88"/>
      <c r="BM2633" s="88"/>
      <c r="BN2633" s="88"/>
      <c r="BO2633" s="88"/>
      <c r="BP2633" s="88"/>
      <c r="BQ2633" s="88"/>
      <c r="BR2633" s="88"/>
      <c r="BS2633" s="88"/>
      <c r="BT2633" s="88"/>
      <c r="BU2633" s="88"/>
      <c r="BV2633" s="88"/>
      <c r="BW2633" s="88"/>
      <c r="BX2633" s="88"/>
      <c r="BY2633" s="88"/>
      <c r="BZ2633" s="88"/>
      <c r="CA2633" s="88"/>
      <c r="CB2633" s="88"/>
      <c r="CC2633" s="88"/>
      <c r="CD2633" s="88"/>
      <c r="CE2633" s="88"/>
      <c r="CF2633" s="88"/>
      <c r="CG2633" s="88"/>
      <c r="CH2633" s="88"/>
      <c r="CI2633" s="88"/>
      <c r="CJ2633" s="88"/>
      <c r="CK2633" s="88"/>
      <c r="CL2633" s="88"/>
      <c r="CM2633" s="88"/>
      <c r="CN2633" s="88"/>
      <c r="CO2633" s="88"/>
      <c r="CP2633" s="88"/>
      <c r="CQ2633" s="88"/>
      <c r="CR2633" s="88"/>
      <c r="CS2633" s="88"/>
      <c r="CT2633" s="88"/>
      <c r="CU2633" s="88"/>
      <c r="CV2633" s="88"/>
      <c r="CW2633" s="88"/>
      <c r="CX2633" s="88"/>
      <c r="CY2633" s="88"/>
    </row>
    <row r="2634" spans="2:103" x14ac:dyDescent="0.3">
      <c r="B2634" s="87"/>
      <c r="C2634" s="87"/>
      <c r="D2634" s="144"/>
      <c r="E2634" s="144"/>
      <c r="F2634" s="87"/>
      <c r="G2634" s="88"/>
      <c r="H2634" s="88"/>
      <c r="I2634" s="88"/>
      <c r="J2634" s="87"/>
      <c r="K2634" s="87"/>
      <c r="L2634" s="87"/>
      <c r="M2634" s="87"/>
      <c r="N2634" s="87"/>
      <c r="O2634" s="88"/>
      <c r="P2634" s="88"/>
      <c r="Q2634" s="88"/>
      <c r="R2634" s="88"/>
      <c r="S2634" s="88"/>
      <c r="T2634" s="88"/>
      <c r="U2634" s="88"/>
      <c r="V2634" s="88"/>
      <c r="W2634" s="88"/>
      <c r="X2634" s="88"/>
      <c r="Y2634" s="88"/>
      <c r="Z2634" s="88"/>
      <c r="AA2634" s="88"/>
      <c r="AB2634" s="88"/>
      <c r="AC2634" s="88"/>
      <c r="AD2634" s="88"/>
      <c r="AE2634" s="88"/>
      <c r="AF2634" s="88"/>
      <c r="AG2634" s="88"/>
      <c r="AH2634" s="88"/>
      <c r="AI2634" s="88"/>
      <c r="AJ2634" s="88"/>
      <c r="AK2634" s="88"/>
      <c r="AL2634" s="88"/>
      <c r="AM2634" s="88"/>
      <c r="AN2634" s="88"/>
      <c r="AO2634" s="88"/>
      <c r="AP2634" s="88"/>
      <c r="AQ2634" s="88"/>
      <c r="AR2634" s="88"/>
      <c r="AS2634" s="88"/>
      <c r="AT2634" s="88"/>
      <c r="AU2634" s="88"/>
      <c r="AV2634" s="88"/>
      <c r="AW2634" s="88"/>
      <c r="AX2634" s="88"/>
      <c r="AY2634" s="88"/>
      <c r="AZ2634" s="88"/>
      <c r="BA2634" s="88"/>
      <c r="BB2634" s="88"/>
      <c r="BC2634" s="88"/>
      <c r="BD2634" s="88"/>
      <c r="BE2634" s="88"/>
      <c r="BF2634" s="88"/>
      <c r="BG2634" s="88"/>
      <c r="BH2634" s="88"/>
      <c r="BI2634" s="88"/>
      <c r="BJ2634" s="88"/>
      <c r="BK2634" s="88"/>
      <c r="BL2634" s="88"/>
      <c r="BM2634" s="88"/>
      <c r="BN2634" s="88"/>
      <c r="BO2634" s="88"/>
      <c r="BP2634" s="88"/>
      <c r="BQ2634" s="88"/>
      <c r="BR2634" s="88"/>
      <c r="BS2634" s="88"/>
      <c r="BT2634" s="88"/>
      <c r="BU2634" s="88"/>
      <c r="BV2634" s="88"/>
      <c r="BW2634" s="88"/>
      <c r="BX2634" s="88"/>
      <c r="BY2634" s="88"/>
      <c r="BZ2634" s="88"/>
      <c r="CA2634" s="88"/>
      <c r="CB2634" s="88"/>
      <c r="CC2634" s="88"/>
      <c r="CD2634" s="88"/>
      <c r="CE2634" s="88"/>
      <c r="CF2634" s="88"/>
      <c r="CG2634" s="88"/>
      <c r="CH2634" s="88"/>
      <c r="CI2634" s="88"/>
      <c r="CJ2634" s="88"/>
      <c r="CK2634" s="88"/>
      <c r="CL2634" s="88"/>
      <c r="CM2634" s="88"/>
      <c r="CN2634" s="88"/>
      <c r="CO2634" s="88"/>
      <c r="CP2634" s="88"/>
      <c r="CQ2634" s="88"/>
      <c r="CR2634" s="88"/>
      <c r="CS2634" s="88"/>
      <c r="CT2634" s="88"/>
      <c r="CU2634" s="88"/>
      <c r="CV2634" s="88"/>
      <c r="CW2634" s="88"/>
      <c r="CX2634" s="88"/>
      <c r="CY2634" s="88"/>
    </row>
    <row r="2635" spans="2:103" x14ac:dyDescent="0.3">
      <c r="B2635" s="87"/>
      <c r="C2635" s="87"/>
      <c r="D2635" s="144"/>
      <c r="E2635" s="144"/>
      <c r="F2635" s="87"/>
      <c r="G2635" s="88"/>
      <c r="H2635" s="88"/>
      <c r="I2635" s="88"/>
      <c r="J2635" s="87"/>
      <c r="K2635" s="87"/>
      <c r="L2635" s="87"/>
      <c r="M2635" s="87"/>
      <c r="N2635" s="87"/>
      <c r="O2635" s="88"/>
      <c r="P2635" s="88"/>
      <c r="Q2635" s="88"/>
      <c r="R2635" s="88"/>
      <c r="S2635" s="88"/>
      <c r="T2635" s="88"/>
      <c r="U2635" s="88"/>
      <c r="V2635" s="88"/>
      <c r="W2635" s="88"/>
      <c r="X2635" s="88"/>
      <c r="Y2635" s="88"/>
      <c r="Z2635" s="88"/>
      <c r="AA2635" s="88"/>
      <c r="AB2635" s="88"/>
      <c r="AC2635" s="88"/>
      <c r="AD2635" s="88"/>
      <c r="AE2635" s="88"/>
      <c r="AF2635" s="88"/>
      <c r="AG2635" s="88"/>
      <c r="AH2635" s="88"/>
      <c r="AI2635" s="88"/>
      <c r="AJ2635" s="88"/>
      <c r="AK2635" s="88"/>
      <c r="AL2635" s="88"/>
      <c r="AM2635" s="88"/>
      <c r="AN2635" s="88"/>
      <c r="AO2635" s="88"/>
      <c r="AP2635" s="88"/>
      <c r="AQ2635" s="88"/>
      <c r="AR2635" s="88"/>
      <c r="AS2635" s="88"/>
      <c r="AT2635" s="88"/>
      <c r="AU2635" s="88"/>
      <c r="AV2635" s="88"/>
      <c r="AW2635" s="88"/>
      <c r="AX2635" s="88"/>
      <c r="AY2635" s="88"/>
      <c r="AZ2635" s="88"/>
      <c r="BA2635" s="88"/>
      <c r="BB2635" s="88"/>
      <c r="BC2635" s="88"/>
      <c r="BD2635" s="88"/>
      <c r="BE2635" s="88"/>
      <c r="BF2635" s="88"/>
      <c r="BG2635" s="88"/>
      <c r="BH2635" s="88"/>
      <c r="BI2635" s="88"/>
      <c r="BJ2635" s="88"/>
      <c r="BK2635" s="88"/>
      <c r="BL2635" s="88"/>
      <c r="BM2635" s="88"/>
      <c r="BN2635" s="88"/>
      <c r="BO2635" s="88"/>
      <c r="BP2635" s="88"/>
      <c r="BQ2635" s="88"/>
      <c r="BR2635" s="88"/>
      <c r="BS2635" s="88"/>
      <c r="BT2635" s="88"/>
      <c r="BU2635" s="88"/>
      <c r="BV2635" s="88"/>
      <c r="BW2635" s="88"/>
      <c r="BX2635" s="88"/>
      <c r="BY2635" s="88"/>
      <c r="BZ2635" s="88"/>
      <c r="CA2635" s="88"/>
      <c r="CB2635" s="88"/>
      <c r="CC2635" s="88"/>
      <c r="CD2635" s="88"/>
      <c r="CE2635" s="88"/>
      <c r="CF2635" s="88"/>
      <c r="CG2635" s="88"/>
      <c r="CH2635" s="88"/>
      <c r="CI2635" s="88"/>
      <c r="CJ2635" s="88"/>
      <c r="CK2635" s="88"/>
      <c r="CL2635" s="88"/>
      <c r="CM2635" s="88"/>
      <c r="CN2635" s="88"/>
      <c r="CO2635" s="88"/>
      <c r="CP2635" s="88"/>
      <c r="CQ2635" s="88"/>
      <c r="CR2635" s="88"/>
      <c r="CS2635" s="88"/>
      <c r="CT2635" s="88"/>
      <c r="CU2635" s="88"/>
      <c r="CV2635" s="88"/>
      <c r="CW2635" s="88"/>
      <c r="CX2635" s="88"/>
      <c r="CY2635" s="88"/>
    </row>
    <row r="2636" spans="2:103" x14ac:dyDescent="0.3">
      <c r="B2636" s="87"/>
      <c r="C2636" s="87"/>
      <c r="D2636" s="144"/>
      <c r="E2636" s="144"/>
      <c r="F2636" s="87"/>
      <c r="G2636" s="88"/>
      <c r="H2636" s="88"/>
      <c r="I2636" s="88"/>
      <c r="J2636" s="87"/>
      <c r="K2636" s="87"/>
      <c r="L2636" s="87"/>
      <c r="M2636" s="87"/>
      <c r="N2636" s="87"/>
      <c r="O2636" s="88"/>
      <c r="P2636" s="88"/>
      <c r="Q2636" s="88"/>
      <c r="R2636" s="88"/>
      <c r="S2636" s="88"/>
      <c r="T2636" s="88"/>
      <c r="U2636" s="88"/>
      <c r="V2636" s="88"/>
      <c r="W2636" s="88"/>
      <c r="X2636" s="88"/>
      <c r="Y2636" s="88"/>
      <c r="Z2636" s="88"/>
      <c r="AA2636" s="88"/>
      <c r="AB2636" s="88"/>
      <c r="AC2636" s="88"/>
      <c r="AD2636" s="88"/>
      <c r="AE2636" s="88"/>
      <c r="AF2636" s="88"/>
      <c r="AG2636" s="88"/>
      <c r="AH2636" s="88"/>
      <c r="AI2636" s="88"/>
      <c r="AJ2636" s="88"/>
      <c r="AK2636" s="88"/>
      <c r="AL2636" s="88"/>
      <c r="AM2636" s="88"/>
      <c r="AN2636" s="88"/>
      <c r="AO2636" s="88"/>
      <c r="AP2636" s="88"/>
      <c r="AQ2636" s="88"/>
      <c r="AR2636" s="88"/>
      <c r="AS2636" s="88"/>
      <c r="AT2636" s="88"/>
      <c r="AU2636" s="88"/>
      <c r="AV2636" s="88"/>
      <c r="AW2636" s="88"/>
      <c r="AX2636" s="88"/>
      <c r="AY2636" s="88"/>
      <c r="AZ2636" s="88"/>
      <c r="BA2636" s="88"/>
      <c r="BB2636" s="88"/>
      <c r="BC2636" s="88"/>
      <c r="BD2636" s="88"/>
      <c r="BE2636" s="88"/>
      <c r="BF2636" s="88"/>
      <c r="BG2636" s="88"/>
      <c r="BH2636" s="88"/>
      <c r="BI2636" s="88"/>
      <c r="BJ2636" s="88"/>
      <c r="BK2636" s="88"/>
      <c r="BL2636" s="88"/>
      <c r="BM2636" s="88"/>
      <c r="BN2636" s="88"/>
      <c r="BO2636" s="88"/>
      <c r="BP2636" s="88"/>
      <c r="BQ2636" s="88"/>
      <c r="BR2636" s="88"/>
      <c r="BS2636" s="88"/>
      <c r="BT2636" s="88"/>
      <c r="BU2636" s="88"/>
      <c r="BV2636" s="88"/>
      <c r="BW2636" s="88"/>
      <c r="BX2636" s="88"/>
      <c r="BY2636" s="88"/>
      <c r="BZ2636" s="88"/>
      <c r="CA2636" s="88"/>
      <c r="CB2636" s="88"/>
      <c r="CC2636" s="88"/>
      <c r="CD2636" s="88"/>
      <c r="CE2636" s="88"/>
      <c r="CF2636" s="88"/>
      <c r="CG2636" s="88"/>
      <c r="CH2636" s="88"/>
      <c r="CI2636" s="88"/>
      <c r="CJ2636" s="88"/>
      <c r="CK2636" s="88"/>
      <c r="CL2636" s="88"/>
      <c r="CM2636" s="88"/>
      <c r="CN2636" s="88"/>
      <c r="CO2636" s="88"/>
      <c r="CP2636" s="88"/>
      <c r="CQ2636" s="88"/>
      <c r="CR2636" s="88"/>
      <c r="CS2636" s="88"/>
      <c r="CT2636" s="88"/>
      <c r="CU2636" s="88"/>
      <c r="CV2636" s="88"/>
      <c r="CW2636" s="88"/>
      <c r="CX2636" s="88"/>
      <c r="CY2636" s="88"/>
    </row>
    <row r="2637" spans="2:103" x14ac:dyDescent="0.3">
      <c r="B2637" s="87"/>
      <c r="C2637" s="87"/>
      <c r="D2637" s="144"/>
      <c r="E2637" s="144"/>
      <c r="F2637" s="87"/>
      <c r="G2637" s="88"/>
      <c r="H2637" s="88"/>
      <c r="I2637" s="88"/>
      <c r="J2637" s="87"/>
      <c r="K2637" s="87"/>
      <c r="L2637" s="87"/>
      <c r="M2637" s="87"/>
      <c r="N2637" s="87"/>
      <c r="O2637" s="88"/>
      <c r="P2637" s="88"/>
      <c r="Q2637" s="88"/>
      <c r="R2637" s="88"/>
      <c r="S2637" s="88"/>
      <c r="T2637" s="88"/>
      <c r="U2637" s="88"/>
      <c r="V2637" s="88"/>
      <c r="W2637" s="88"/>
      <c r="X2637" s="88"/>
      <c r="Y2637" s="88"/>
      <c r="Z2637" s="88"/>
      <c r="AA2637" s="88"/>
      <c r="AB2637" s="88"/>
      <c r="AC2637" s="88"/>
      <c r="AD2637" s="88"/>
      <c r="AE2637" s="88"/>
      <c r="AF2637" s="88"/>
      <c r="AG2637" s="88"/>
      <c r="AH2637" s="88"/>
      <c r="AI2637" s="88"/>
      <c r="AJ2637" s="88"/>
      <c r="AK2637" s="88"/>
      <c r="AL2637" s="88"/>
      <c r="AM2637" s="88"/>
      <c r="AN2637" s="88"/>
      <c r="AO2637" s="88"/>
      <c r="AP2637" s="88"/>
      <c r="AQ2637" s="88"/>
      <c r="AR2637" s="88"/>
      <c r="AS2637" s="88"/>
      <c r="AT2637" s="88"/>
      <c r="AU2637" s="88"/>
      <c r="AV2637" s="88"/>
      <c r="AW2637" s="88"/>
      <c r="AX2637" s="88"/>
      <c r="AY2637" s="88"/>
      <c r="AZ2637" s="88"/>
      <c r="BA2637" s="88"/>
      <c r="BB2637" s="88"/>
      <c r="BC2637" s="88"/>
      <c r="BD2637" s="88"/>
      <c r="BE2637" s="88"/>
      <c r="BF2637" s="88"/>
      <c r="BG2637" s="88"/>
      <c r="BH2637" s="88"/>
      <c r="BI2637" s="88"/>
      <c r="BJ2637" s="88"/>
      <c r="BK2637" s="88"/>
      <c r="BL2637" s="88"/>
      <c r="BM2637" s="88"/>
      <c r="BN2637" s="88"/>
      <c r="BO2637" s="88"/>
      <c r="BP2637" s="88"/>
      <c r="BQ2637" s="88"/>
      <c r="BR2637" s="88"/>
      <c r="BS2637" s="88"/>
      <c r="BT2637" s="88"/>
      <c r="BU2637" s="88"/>
      <c r="BV2637" s="88"/>
      <c r="BW2637" s="88"/>
      <c r="BX2637" s="88"/>
      <c r="BY2637" s="88"/>
      <c r="BZ2637" s="88"/>
      <c r="CA2637" s="88"/>
      <c r="CB2637" s="88"/>
      <c r="CC2637" s="88"/>
      <c r="CD2637" s="88"/>
      <c r="CE2637" s="88"/>
      <c r="CF2637" s="88"/>
      <c r="CG2637" s="88"/>
      <c r="CH2637" s="88"/>
      <c r="CI2637" s="88"/>
      <c r="CJ2637" s="88"/>
      <c r="CK2637" s="88"/>
      <c r="CL2637" s="88"/>
      <c r="CM2637" s="88"/>
      <c r="CN2637" s="88"/>
      <c r="CO2637" s="88"/>
      <c r="CP2637" s="88"/>
      <c r="CQ2637" s="88"/>
      <c r="CR2637" s="88"/>
      <c r="CS2637" s="88"/>
      <c r="CT2637" s="88"/>
      <c r="CU2637" s="88"/>
      <c r="CV2637" s="88"/>
      <c r="CW2637" s="88"/>
      <c r="CX2637" s="88"/>
      <c r="CY2637" s="88"/>
    </row>
    <row r="2638" spans="2:103" x14ac:dyDescent="0.3">
      <c r="B2638" s="87"/>
      <c r="C2638" s="87"/>
      <c r="D2638" s="144"/>
      <c r="E2638" s="144"/>
      <c r="F2638" s="87"/>
      <c r="G2638" s="88"/>
      <c r="H2638" s="88"/>
      <c r="I2638" s="88"/>
      <c r="J2638" s="87"/>
      <c r="K2638" s="87"/>
      <c r="L2638" s="87"/>
      <c r="M2638" s="87"/>
      <c r="N2638" s="87"/>
      <c r="O2638" s="88"/>
      <c r="P2638" s="88"/>
      <c r="Q2638" s="88"/>
      <c r="R2638" s="88"/>
      <c r="S2638" s="88"/>
      <c r="T2638" s="88"/>
      <c r="U2638" s="88"/>
      <c r="V2638" s="88"/>
      <c r="W2638" s="88"/>
      <c r="X2638" s="88"/>
      <c r="Y2638" s="88"/>
      <c r="Z2638" s="88"/>
      <c r="AA2638" s="88"/>
      <c r="AB2638" s="88"/>
      <c r="AC2638" s="88"/>
      <c r="AD2638" s="88"/>
      <c r="AE2638" s="88"/>
      <c r="AF2638" s="88"/>
      <c r="AG2638" s="88"/>
      <c r="AH2638" s="88"/>
      <c r="AI2638" s="88"/>
      <c r="AJ2638" s="88"/>
      <c r="AK2638" s="88"/>
      <c r="AL2638" s="88"/>
      <c r="AM2638" s="88"/>
      <c r="AN2638" s="88"/>
      <c r="AO2638" s="88"/>
      <c r="AP2638" s="88"/>
      <c r="AQ2638" s="88"/>
      <c r="AR2638" s="88"/>
      <c r="AS2638" s="88"/>
      <c r="AT2638" s="88"/>
      <c r="AU2638" s="88"/>
      <c r="AV2638" s="88"/>
      <c r="AW2638" s="88"/>
      <c r="AX2638" s="88"/>
      <c r="AY2638" s="88"/>
      <c r="AZ2638" s="88"/>
      <c r="BA2638" s="88"/>
      <c r="BB2638" s="88"/>
      <c r="BC2638" s="88"/>
      <c r="BD2638" s="88"/>
      <c r="BE2638" s="88"/>
      <c r="BF2638" s="88"/>
      <c r="BG2638" s="88"/>
      <c r="BH2638" s="88"/>
      <c r="BI2638" s="88"/>
      <c r="BJ2638" s="88"/>
      <c r="BK2638" s="88"/>
      <c r="BL2638" s="88"/>
      <c r="BM2638" s="88"/>
      <c r="BN2638" s="88"/>
      <c r="BO2638" s="88"/>
      <c r="BP2638" s="88"/>
      <c r="BQ2638" s="88"/>
      <c r="BR2638" s="88"/>
      <c r="BS2638" s="88"/>
      <c r="BT2638" s="88"/>
      <c r="BU2638" s="88"/>
      <c r="BV2638" s="88"/>
      <c r="BW2638" s="88"/>
      <c r="BX2638" s="88"/>
      <c r="BY2638" s="88"/>
      <c r="BZ2638" s="88"/>
      <c r="CA2638" s="88"/>
      <c r="CB2638" s="88"/>
      <c r="CC2638" s="88"/>
      <c r="CD2638" s="88"/>
      <c r="CE2638" s="88"/>
      <c r="CF2638" s="88"/>
      <c r="CG2638" s="88"/>
      <c r="CH2638" s="88"/>
      <c r="CI2638" s="88"/>
      <c r="CJ2638" s="88"/>
      <c r="CK2638" s="88"/>
      <c r="CL2638" s="88"/>
      <c r="CM2638" s="88"/>
      <c r="CN2638" s="88"/>
      <c r="CO2638" s="88"/>
      <c r="CP2638" s="88"/>
      <c r="CQ2638" s="88"/>
      <c r="CR2638" s="88"/>
      <c r="CS2638" s="88"/>
      <c r="CT2638" s="88"/>
      <c r="CU2638" s="88"/>
      <c r="CV2638" s="88"/>
      <c r="CW2638" s="88"/>
      <c r="CX2638" s="88"/>
      <c r="CY2638" s="88"/>
    </row>
    <row r="2639" spans="2:103" x14ac:dyDescent="0.3">
      <c r="B2639" s="87"/>
      <c r="C2639" s="87"/>
      <c r="D2639" s="144"/>
      <c r="E2639" s="144"/>
      <c r="F2639" s="87"/>
      <c r="G2639" s="88"/>
      <c r="H2639" s="88"/>
      <c r="I2639" s="88"/>
      <c r="J2639" s="87"/>
      <c r="K2639" s="87"/>
      <c r="L2639" s="87"/>
      <c r="M2639" s="87"/>
      <c r="N2639" s="87"/>
      <c r="O2639" s="88"/>
      <c r="P2639" s="88"/>
      <c r="Q2639" s="88"/>
      <c r="R2639" s="88"/>
      <c r="S2639" s="88"/>
      <c r="T2639" s="88"/>
      <c r="U2639" s="88"/>
      <c r="V2639" s="88"/>
      <c r="W2639" s="88"/>
      <c r="X2639" s="88"/>
      <c r="Y2639" s="88"/>
      <c r="Z2639" s="88"/>
      <c r="AA2639" s="88"/>
      <c r="AB2639" s="88"/>
      <c r="AC2639" s="88"/>
      <c r="AD2639" s="88"/>
      <c r="AE2639" s="88"/>
      <c r="AF2639" s="88"/>
      <c r="AG2639" s="88"/>
      <c r="AH2639" s="88"/>
      <c r="AI2639" s="88"/>
      <c r="AJ2639" s="88"/>
      <c r="AK2639" s="88"/>
      <c r="AL2639" s="88"/>
      <c r="AM2639" s="88"/>
      <c r="AN2639" s="88"/>
      <c r="AO2639" s="88"/>
      <c r="AP2639" s="88"/>
      <c r="AQ2639" s="88"/>
      <c r="AR2639" s="88"/>
      <c r="AS2639" s="88"/>
      <c r="AT2639" s="88"/>
      <c r="AU2639" s="88"/>
      <c r="AV2639" s="88"/>
      <c r="AW2639" s="88"/>
      <c r="AX2639" s="88"/>
      <c r="AY2639" s="88"/>
      <c r="AZ2639" s="88"/>
      <c r="BA2639" s="88"/>
      <c r="BB2639" s="88"/>
      <c r="BC2639" s="88"/>
      <c r="BD2639" s="88"/>
      <c r="BE2639" s="88"/>
      <c r="BF2639" s="88"/>
      <c r="BG2639" s="88"/>
      <c r="BH2639" s="88"/>
      <c r="BI2639" s="88"/>
      <c r="BJ2639" s="88"/>
      <c r="BK2639" s="88"/>
      <c r="BL2639" s="88"/>
      <c r="BM2639" s="88"/>
      <c r="BN2639" s="88"/>
      <c r="BO2639" s="88"/>
      <c r="BP2639" s="88"/>
      <c r="BQ2639" s="88"/>
      <c r="BR2639" s="88"/>
      <c r="BS2639" s="88"/>
      <c r="BT2639" s="88"/>
      <c r="BU2639" s="88"/>
      <c r="BV2639" s="88"/>
      <c r="BW2639" s="88"/>
      <c r="BX2639" s="88"/>
      <c r="BY2639" s="88"/>
      <c r="BZ2639" s="88"/>
      <c r="CA2639" s="88"/>
      <c r="CB2639" s="88"/>
      <c r="CC2639" s="88"/>
      <c r="CD2639" s="88"/>
      <c r="CE2639" s="88"/>
      <c r="CF2639" s="88"/>
      <c r="CG2639" s="88"/>
      <c r="CH2639" s="88"/>
      <c r="CI2639" s="88"/>
      <c r="CJ2639" s="88"/>
      <c r="CK2639" s="88"/>
      <c r="CL2639" s="88"/>
      <c r="CM2639" s="88"/>
      <c r="CN2639" s="88"/>
      <c r="CO2639" s="88"/>
      <c r="CP2639" s="88"/>
      <c r="CQ2639" s="88"/>
      <c r="CR2639" s="88"/>
      <c r="CS2639" s="88"/>
      <c r="CT2639" s="88"/>
      <c r="CU2639" s="88"/>
      <c r="CV2639" s="88"/>
      <c r="CW2639" s="88"/>
      <c r="CX2639" s="88"/>
      <c r="CY2639" s="88"/>
    </row>
    <row r="2640" spans="2:103" x14ac:dyDescent="0.3">
      <c r="B2640" s="87"/>
      <c r="C2640" s="87"/>
      <c r="D2640" s="144"/>
      <c r="E2640" s="144"/>
      <c r="F2640" s="87"/>
      <c r="G2640" s="88"/>
      <c r="H2640" s="88"/>
      <c r="I2640" s="88"/>
      <c r="J2640" s="87"/>
      <c r="K2640" s="87"/>
      <c r="L2640" s="87"/>
      <c r="M2640" s="87"/>
      <c r="N2640" s="87"/>
      <c r="O2640" s="88"/>
      <c r="P2640" s="88"/>
      <c r="Q2640" s="88"/>
      <c r="R2640" s="88"/>
      <c r="S2640" s="88"/>
      <c r="T2640" s="88"/>
      <c r="U2640" s="88"/>
      <c r="V2640" s="88"/>
      <c r="W2640" s="88"/>
      <c r="X2640" s="88"/>
      <c r="Y2640" s="88"/>
      <c r="Z2640" s="88"/>
      <c r="AA2640" s="88"/>
      <c r="AB2640" s="88"/>
      <c r="AC2640" s="88"/>
      <c r="AD2640" s="88"/>
      <c r="AE2640" s="88"/>
      <c r="AF2640" s="88"/>
      <c r="AG2640" s="88"/>
      <c r="AH2640" s="88"/>
      <c r="AI2640" s="88"/>
      <c r="AJ2640" s="88"/>
      <c r="AK2640" s="88"/>
      <c r="AL2640" s="88"/>
      <c r="AM2640" s="88"/>
      <c r="AN2640" s="88"/>
      <c r="AO2640" s="88"/>
      <c r="AP2640" s="88"/>
      <c r="AQ2640" s="88"/>
      <c r="AR2640" s="88"/>
      <c r="AS2640" s="88"/>
      <c r="AT2640" s="88"/>
      <c r="AU2640" s="88"/>
      <c r="AV2640" s="88"/>
      <c r="AW2640" s="88"/>
      <c r="AX2640" s="88"/>
      <c r="AY2640" s="88"/>
      <c r="AZ2640" s="88"/>
      <c r="BA2640" s="88"/>
      <c r="BB2640" s="88"/>
      <c r="BC2640" s="88"/>
      <c r="BD2640" s="88"/>
      <c r="BE2640" s="88"/>
      <c r="BF2640" s="88"/>
      <c r="BG2640" s="88"/>
      <c r="BH2640" s="88"/>
      <c r="BI2640" s="88"/>
      <c r="BJ2640" s="88"/>
      <c r="BK2640" s="88"/>
      <c r="BL2640" s="88"/>
      <c r="BM2640" s="88"/>
      <c r="BN2640" s="88"/>
      <c r="BO2640" s="88"/>
      <c r="BP2640" s="88"/>
      <c r="BQ2640" s="88"/>
      <c r="BR2640" s="88"/>
      <c r="BS2640" s="88"/>
      <c r="BT2640" s="88"/>
      <c r="BU2640" s="88"/>
      <c r="BV2640" s="88"/>
      <c r="BW2640" s="88"/>
      <c r="BX2640" s="88"/>
      <c r="BY2640" s="88"/>
      <c r="BZ2640" s="88"/>
      <c r="CA2640" s="88"/>
      <c r="CB2640" s="88"/>
      <c r="CC2640" s="88"/>
      <c r="CD2640" s="88"/>
      <c r="CE2640" s="88"/>
      <c r="CF2640" s="88"/>
      <c r="CG2640" s="88"/>
      <c r="CH2640" s="88"/>
      <c r="CI2640" s="88"/>
      <c r="CJ2640" s="88"/>
      <c r="CK2640" s="88"/>
      <c r="CL2640" s="88"/>
      <c r="CM2640" s="88"/>
      <c r="CN2640" s="88"/>
      <c r="CO2640" s="88"/>
      <c r="CP2640" s="88"/>
      <c r="CQ2640" s="88"/>
      <c r="CR2640" s="88"/>
      <c r="CS2640" s="88"/>
      <c r="CT2640" s="88"/>
      <c r="CU2640" s="88"/>
      <c r="CV2640" s="88"/>
      <c r="CW2640" s="88"/>
      <c r="CX2640" s="88"/>
      <c r="CY2640" s="88"/>
    </row>
    <row r="2641" spans="2:103" x14ac:dyDescent="0.3">
      <c r="B2641" s="87"/>
      <c r="C2641" s="87"/>
      <c r="D2641" s="144"/>
      <c r="E2641" s="144"/>
      <c r="F2641" s="87"/>
      <c r="G2641" s="88"/>
      <c r="H2641" s="88"/>
      <c r="I2641" s="88"/>
      <c r="J2641" s="87"/>
      <c r="K2641" s="87"/>
      <c r="L2641" s="87"/>
      <c r="M2641" s="87"/>
      <c r="N2641" s="87"/>
      <c r="O2641" s="88"/>
      <c r="P2641" s="88"/>
      <c r="Q2641" s="88"/>
      <c r="R2641" s="88"/>
      <c r="S2641" s="88"/>
      <c r="T2641" s="88"/>
      <c r="U2641" s="88"/>
      <c r="V2641" s="88"/>
      <c r="W2641" s="88"/>
      <c r="X2641" s="88"/>
      <c r="Y2641" s="88"/>
      <c r="Z2641" s="88"/>
      <c r="AA2641" s="88"/>
      <c r="AB2641" s="88"/>
      <c r="AC2641" s="88"/>
      <c r="AD2641" s="88"/>
      <c r="AE2641" s="88"/>
      <c r="AF2641" s="88"/>
      <c r="AG2641" s="88"/>
      <c r="AH2641" s="88"/>
      <c r="AI2641" s="88"/>
      <c r="AJ2641" s="88"/>
      <c r="AK2641" s="88"/>
      <c r="AL2641" s="88"/>
      <c r="AM2641" s="88"/>
      <c r="AN2641" s="88"/>
      <c r="AO2641" s="88"/>
      <c r="AP2641" s="88"/>
      <c r="AQ2641" s="88"/>
      <c r="AR2641" s="88"/>
      <c r="AS2641" s="88"/>
      <c r="AT2641" s="88"/>
      <c r="AU2641" s="88"/>
      <c r="AV2641" s="88"/>
      <c r="AW2641" s="88"/>
      <c r="AX2641" s="88"/>
      <c r="AY2641" s="88"/>
      <c r="AZ2641" s="88"/>
      <c r="BA2641" s="88"/>
      <c r="BB2641" s="88"/>
      <c r="BC2641" s="88"/>
      <c r="BD2641" s="88"/>
      <c r="BE2641" s="88"/>
      <c r="BF2641" s="88"/>
      <c r="BG2641" s="88"/>
      <c r="BH2641" s="88"/>
      <c r="BI2641" s="88"/>
      <c r="BJ2641" s="88"/>
      <c r="BK2641" s="88"/>
      <c r="BL2641" s="88"/>
      <c r="BM2641" s="88"/>
      <c r="BN2641" s="88"/>
      <c r="BO2641" s="88"/>
      <c r="BP2641" s="88"/>
      <c r="BQ2641" s="88"/>
      <c r="BR2641" s="88"/>
      <c r="BS2641" s="88"/>
      <c r="BT2641" s="88"/>
      <c r="BU2641" s="88"/>
      <c r="BV2641" s="88"/>
      <c r="BW2641" s="88"/>
      <c r="BX2641" s="88"/>
      <c r="BY2641" s="88"/>
      <c r="BZ2641" s="88"/>
      <c r="CA2641" s="88"/>
      <c r="CB2641" s="88"/>
      <c r="CC2641" s="88"/>
      <c r="CD2641" s="88"/>
      <c r="CE2641" s="88"/>
      <c r="CF2641" s="88"/>
      <c r="CG2641" s="88"/>
      <c r="CH2641" s="88"/>
      <c r="CI2641" s="88"/>
      <c r="CJ2641" s="88"/>
      <c r="CK2641" s="88"/>
      <c r="CL2641" s="88"/>
      <c r="CM2641" s="88"/>
      <c r="CN2641" s="88"/>
      <c r="CO2641" s="88"/>
      <c r="CP2641" s="88"/>
      <c r="CQ2641" s="88"/>
      <c r="CR2641" s="88"/>
      <c r="CS2641" s="88"/>
      <c r="CT2641" s="88"/>
      <c r="CU2641" s="88"/>
      <c r="CV2641" s="88"/>
      <c r="CW2641" s="88"/>
      <c r="CX2641" s="88"/>
      <c r="CY2641" s="88"/>
    </row>
    <row r="2642" spans="2:103" x14ac:dyDescent="0.3">
      <c r="B2642" s="87"/>
      <c r="C2642" s="87"/>
      <c r="D2642" s="144"/>
      <c r="E2642" s="144"/>
      <c r="F2642" s="87"/>
      <c r="G2642" s="88"/>
      <c r="H2642" s="88"/>
      <c r="I2642" s="88"/>
      <c r="J2642" s="87"/>
      <c r="K2642" s="87"/>
      <c r="L2642" s="87"/>
      <c r="M2642" s="87"/>
      <c r="N2642" s="87"/>
      <c r="O2642" s="88"/>
      <c r="P2642" s="88"/>
      <c r="Q2642" s="88"/>
      <c r="R2642" s="88"/>
      <c r="S2642" s="88"/>
      <c r="T2642" s="88"/>
      <c r="U2642" s="88"/>
      <c r="V2642" s="88"/>
      <c r="W2642" s="88"/>
      <c r="X2642" s="88"/>
      <c r="Y2642" s="88"/>
      <c r="Z2642" s="88"/>
      <c r="AA2642" s="88"/>
      <c r="AB2642" s="88"/>
      <c r="AC2642" s="88"/>
      <c r="AD2642" s="88"/>
      <c r="AE2642" s="88"/>
      <c r="AF2642" s="88"/>
      <c r="AG2642" s="88"/>
      <c r="AH2642" s="88"/>
      <c r="AI2642" s="88"/>
      <c r="AJ2642" s="88"/>
      <c r="AK2642" s="88"/>
      <c r="AL2642" s="88"/>
      <c r="AM2642" s="88"/>
      <c r="AN2642" s="88"/>
      <c r="AO2642" s="88"/>
      <c r="AP2642" s="88"/>
      <c r="AQ2642" s="88"/>
      <c r="AR2642" s="88"/>
      <c r="AS2642" s="88"/>
      <c r="AT2642" s="88"/>
      <c r="AU2642" s="88"/>
      <c r="AV2642" s="88"/>
      <c r="AW2642" s="88"/>
      <c r="AX2642" s="88"/>
      <c r="AY2642" s="88"/>
      <c r="AZ2642" s="88"/>
      <c r="BA2642" s="88"/>
      <c r="BB2642" s="88"/>
      <c r="BC2642" s="88"/>
      <c r="BD2642" s="88"/>
      <c r="BE2642" s="88"/>
      <c r="BF2642" s="88"/>
      <c r="BG2642" s="88"/>
      <c r="BH2642" s="88"/>
      <c r="BI2642" s="88"/>
      <c r="BJ2642" s="88"/>
      <c r="BK2642" s="88"/>
      <c r="BL2642" s="88"/>
      <c r="BM2642" s="88"/>
      <c r="BN2642" s="88"/>
      <c r="BO2642" s="88"/>
      <c r="BP2642" s="88"/>
      <c r="BQ2642" s="88"/>
      <c r="BR2642" s="88"/>
      <c r="BS2642" s="88"/>
      <c r="BT2642" s="88"/>
      <c r="BU2642" s="88"/>
      <c r="BV2642" s="88"/>
      <c r="BW2642" s="88"/>
      <c r="BX2642" s="88"/>
      <c r="BY2642" s="88"/>
      <c r="BZ2642" s="88"/>
      <c r="CA2642" s="88"/>
      <c r="CB2642" s="88"/>
      <c r="CC2642" s="88"/>
      <c r="CD2642" s="88"/>
      <c r="CE2642" s="88"/>
      <c r="CF2642" s="88"/>
      <c r="CG2642" s="88"/>
      <c r="CH2642" s="88"/>
      <c r="CI2642" s="88"/>
      <c r="CJ2642" s="88"/>
      <c r="CK2642" s="88"/>
      <c r="CL2642" s="88"/>
      <c r="CM2642" s="88"/>
      <c r="CN2642" s="88"/>
      <c r="CO2642" s="88"/>
      <c r="CP2642" s="88"/>
      <c r="CQ2642" s="88"/>
      <c r="CR2642" s="88"/>
      <c r="CS2642" s="88"/>
      <c r="CT2642" s="88"/>
      <c r="CU2642" s="88"/>
      <c r="CV2642" s="88"/>
      <c r="CW2642" s="88"/>
      <c r="CX2642" s="88"/>
      <c r="CY2642" s="88"/>
    </row>
    <row r="2643" spans="2:103" x14ac:dyDescent="0.3">
      <c r="B2643" s="87"/>
      <c r="C2643" s="87"/>
      <c r="D2643" s="144"/>
      <c r="E2643" s="144"/>
      <c r="F2643" s="87"/>
      <c r="G2643" s="88"/>
      <c r="H2643" s="88"/>
      <c r="I2643" s="88"/>
      <c r="J2643" s="87"/>
      <c r="K2643" s="87"/>
      <c r="L2643" s="87"/>
      <c r="M2643" s="87"/>
      <c r="N2643" s="87"/>
      <c r="O2643" s="88"/>
      <c r="P2643" s="88"/>
      <c r="Q2643" s="88"/>
      <c r="R2643" s="88"/>
      <c r="S2643" s="88"/>
      <c r="T2643" s="88"/>
      <c r="U2643" s="88"/>
      <c r="V2643" s="88"/>
      <c r="W2643" s="88"/>
      <c r="X2643" s="88"/>
      <c r="Y2643" s="88"/>
      <c r="Z2643" s="88"/>
      <c r="AA2643" s="88"/>
      <c r="AB2643" s="88"/>
      <c r="AC2643" s="88"/>
      <c r="AD2643" s="88"/>
      <c r="AE2643" s="88"/>
      <c r="AF2643" s="88"/>
      <c r="AG2643" s="88"/>
      <c r="AH2643" s="88"/>
      <c r="AI2643" s="88"/>
      <c r="AJ2643" s="88"/>
      <c r="AK2643" s="88"/>
      <c r="AL2643" s="88"/>
      <c r="AM2643" s="88"/>
      <c r="AN2643" s="88"/>
      <c r="AO2643" s="88"/>
      <c r="AP2643" s="88"/>
      <c r="AQ2643" s="88"/>
      <c r="AR2643" s="88"/>
      <c r="AS2643" s="88"/>
      <c r="AT2643" s="88"/>
      <c r="AU2643" s="88"/>
      <c r="AV2643" s="88"/>
      <c r="AW2643" s="88"/>
      <c r="AX2643" s="88"/>
      <c r="AY2643" s="88"/>
      <c r="AZ2643" s="88"/>
      <c r="BA2643" s="88"/>
      <c r="BB2643" s="88"/>
      <c r="BC2643" s="88"/>
      <c r="BD2643" s="88"/>
      <c r="BE2643" s="88"/>
      <c r="BF2643" s="88"/>
      <c r="BG2643" s="88"/>
      <c r="BH2643" s="88"/>
      <c r="BI2643" s="88"/>
      <c r="BJ2643" s="88"/>
      <c r="BK2643" s="88"/>
      <c r="BL2643" s="88"/>
      <c r="BM2643" s="88"/>
      <c r="BN2643" s="88"/>
      <c r="BO2643" s="88"/>
      <c r="BP2643" s="88"/>
      <c r="BQ2643" s="88"/>
      <c r="BR2643" s="88"/>
      <c r="BS2643" s="88"/>
      <c r="BT2643" s="88"/>
      <c r="BU2643" s="88"/>
      <c r="BV2643" s="88"/>
      <c r="BW2643" s="88"/>
      <c r="BX2643" s="88"/>
      <c r="BY2643" s="88"/>
      <c r="BZ2643" s="88"/>
      <c r="CA2643" s="88"/>
      <c r="CB2643" s="88"/>
      <c r="CC2643" s="88"/>
      <c r="CD2643" s="88"/>
      <c r="CE2643" s="88"/>
      <c r="CF2643" s="88"/>
      <c r="CG2643" s="88"/>
      <c r="CH2643" s="88"/>
      <c r="CI2643" s="88"/>
      <c r="CJ2643" s="88"/>
      <c r="CK2643" s="88"/>
      <c r="CL2643" s="88"/>
      <c r="CM2643" s="88"/>
      <c r="CN2643" s="88"/>
      <c r="CO2643" s="88"/>
      <c r="CP2643" s="88"/>
      <c r="CQ2643" s="88"/>
      <c r="CR2643" s="88"/>
      <c r="CS2643" s="88"/>
      <c r="CT2643" s="88"/>
      <c r="CU2643" s="88"/>
      <c r="CV2643" s="88"/>
      <c r="CW2643" s="88"/>
      <c r="CX2643" s="88"/>
      <c r="CY2643" s="88"/>
    </row>
    <row r="2644" spans="2:103" x14ac:dyDescent="0.3">
      <c r="B2644" s="87"/>
      <c r="C2644" s="87"/>
      <c r="D2644" s="144"/>
      <c r="E2644" s="144"/>
      <c r="F2644" s="87"/>
      <c r="G2644" s="88"/>
      <c r="H2644" s="88"/>
      <c r="I2644" s="88"/>
      <c r="J2644" s="87"/>
      <c r="K2644" s="87"/>
      <c r="L2644" s="87"/>
      <c r="M2644" s="87"/>
      <c r="N2644" s="87"/>
      <c r="O2644" s="88"/>
      <c r="P2644" s="88"/>
      <c r="Q2644" s="88"/>
      <c r="R2644" s="88"/>
      <c r="S2644" s="88"/>
      <c r="T2644" s="88"/>
      <c r="U2644" s="88"/>
      <c r="V2644" s="88"/>
      <c r="W2644" s="88"/>
      <c r="X2644" s="88"/>
      <c r="Y2644" s="88"/>
      <c r="Z2644" s="88"/>
      <c r="AA2644" s="88"/>
      <c r="AB2644" s="88"/>
      <c r="AC2644" s="88"/>
      <c r="AD2644" s="88"/>
      <c r="AE2644" s="88"/>
      <c r="AF2644" s="88"/>
      <c r="AG2644" s="88"/>
      <c r="AH2644" s="88"/>
      <c r="AI2644" s="88"/>
      <c r="AJ2644" s="88"/>
      <c r="AK2644" s="88"/>
      <c r="AL2644" s="88"/>
      <c r="AM2644" s="88"/>
      <c r="AN2644" s="88"/>
      <c r="AO2644" s="88"/>
      <c r="AP2644" s="88"/>
      <c r="AQ2644" s="88"/>
      <c r="AR2644" s="88"/>
      <c r="AS2644" s="88"/>
      <c r="AT2644" s="88"/>
      <c r="AU2644" s="88"/>
      <c r="AV2644" s="88"/>
      <c r="AW2644" s="88"/>
      <c r="AX2644" s="88"/>
      <c r="AY2644" s="88"/>
      <c r="AZ2644" s="88"/>
      <c r="BA2644" s="88"/>
      <c r="BB2644" s="88"/>
      <c r="BC2644" s="88"/>
      <c r="BD2644" s="88"/>
      <c r="BE2644" s="88"/>
      <c r="BF2644" s="88"/>
      <c r="BG2644" s="88"/>
      <c r="BH2644" s="88"/>
      <c r="BI2644" s="88"/>
      <c r="BJ2644" s="88"/>
      <c r="BK2644" s="88"/>
      <c r="BL2644" s="88"/>
      <c r="BM2644" s="88"/>
      <c r="BN2644" s="88"/>
      <c r="BO2644" s="88"/>
      <c r="BP2644" s="88"/>
      <c r="BQ2644" s="88"/>
      <c r="BR2644" s="88"/>
      <c r="BS2644" s="88"/>
      <c r="BT2644" s="88"/>
      <c r="BU2644" s="88"/>
      <c r="BV2644" s="88"/>
      <c r="BW2644" s="88"/>
      <c r="BX2644" s="88"/>
      <c r="BY2644" s="88"/>
      <c r="BZ2644" s="88"/>
      <c r="CA2644" s="88"/>
      <c r="CB2644" s="88"/>
      <c r="CC2644" s="88"/>
      <c r="CD2644" s="88"/>
      <c r="CE2644" s="88"/>
      <c r="CF2644" s="88"/>
      <c r="CG2644" s="88"/>
      <c r="CH2644" s="88"/>
      <c r="CI2644" s="88"/>
      <c r="CJ2644" s="88"/>
      <c r="CK2644" s="88"/>
      <c r="CL2644" s="88"/>
      <c r="CM2644" s="88"/>
      <c r="CN2644" s="88"/>
      <c r="CO2644" s="88"/>
      <c r="CP2644" s="88"/>
      <c r="CQ2644" s="88"/>
      <c r="CR2644" s="88"/>
      <c r="CS2644" s="88"/>
      <c r="CT2644" s="88"/>
      <c r="CU2644" s="88"/>
      <c r="CV2644" s="88"/>
      <c r="CW2644" s="88"/>
      <c r="CX2644" s="88"/>
      <c r="CY2644" s="88"/>
    </row>
    <row r="2645" spans="2:103" x14ac:dyDescent="0.3">
      <c r="B2645" s="87"/>
      <c r="C2645" s="87"/>
      <c r="D2645" s="144"/>
      <c r="E2645" s="144"/>
      <c r="F2645" s="87"/>
      <c r="G2645" s="88"/>
      <c r="H2645" s="88"/>
      <c r="I2645" s="88"/>
      <c r="J2645" s="87"/>
      <c r="K2645" s="87"/>
      <c r="L2645" s="87"/>
      <c r="M2645" s="87"/>
      <c r="N2645" s="87"/>
      <c r="O2645" s="88"/>
      <c r="P2645" s="88"/>
      <c r="Q2645" s="88"/>
      <c r="R2645" s="88"/>
      <c r="S2645" s="88"/>
      <c r="T2645" s="88"/>
      <c r="U2645" s="88"/>
      <c r="V2645" s="88"/>
      <c r="W2645" s="88"/>
      <c r="X2645" s="88"/>
      <c r="Y2645" s="88"/>
      <c r="Z2645" s="88"/>
      <c r="AA2645" s="88"/>
      <c r="AB2645" s="88"/>
      <c r="AC2645" s="88"/>
      <c r="AD2645" s="88"/>
      <c r="AE2645" s="88"/>
      <c r="AF2645" s="88"/>
      <c r="AG2645" s="88"/>
      <c r="AH2645" s="88"/>
      <c r="AI2645" s="88"/>
      <c r="AJ2645" s="88"/>
      <c r="AK2645" s="88"/>
      <c r="AL2645" s="88"/>
      <c r="AM2645" s="88"/>
      <c r="AN2645" s="88"/>
      <c r="AO2645" s="88"/>
      <c r="AP2645" s="88"/>
      <c r="AQ2645" s="88"/>
      <c r="AR2645" s="88"/>
      <c r="AS2645" s="88"/>
      <c r="AT2645" s="88"/>
      <c r="AU2645" s="88"/>
      <c r="AV2645" s="88"/>
      <c r="AW2645" s="88"/>
      <c r="AX2645" s="88"/>
      <c r="AY2645" s="88"/>
      <c r="AZ2645" s="88"/>
      <c r="BA2645" s="88"/>
      <c r="BB2645" s="88"/>
      <c r="BC2645" s="88"/>
      <c r="BD2645" s="88"/>
      <c r="BE2645" s="88"/>
      <c r="BF2645" s="88"/>
      <c r="BG2645" s="88"/>
      <c r="BH2645" s="88"/>
      <c r="BI2645" s="88"/>
      <c r="BJ2645" s="88"/>
      <c r="BK2645" s="88"/>
      <c r="BL2645" s="88"/>
      <c r="BM2645" s="88"/>
      <c r="BN2645" s="88"/>
      <c r="BO2645" s="88"/>
      <c r="BP2645" s="88"/>
      <c r="BQ2645" s="88"/>
      <c r="BR2645" s="88"/>
      <c r="BS2645" s="88"/>
      <c r="BT2645" s="88"/>
      <c r="BU2645" s="88"/>
      <c r="BV2645" s="88"/>
      <c r="BW2645" s="88"/>
      <c r="BX2645" s="88"/>
      <c r="BY2645" s="88"/>
      <c r="BZ2645" s="88"/>
      <c r="CA2645" s="88"/>
      <c r="CB2645" s="88"/>
      <c r="CC2645" s="88"/>
      <c r="CD2645" s="88"/>
      <c r="CE2645" s="88"/>
      <c r="CF2645" s="88"/>
      <c r="CG2645" s="88"/>
      <c r="CH2645" s="88"/>
      <c r="CI2645" s="88"/>
      <c r="CJ2645" s="88"/>
      <c r="CK2645" s="88"/>
      <c r="CL2645" s="88"/>
      <c r="CM2645" s="88"/>
      <c r="CN2645" s="88"/>
      <c r="CO2645" s="88"/>
      <c r="CP2645" s="88"/>
      <c r="CQ2645" s="88"/>
      <c r="CR2645" s="88"/>
      <c r="CS2645" s="88"/>
      <c r="CT2645" s="88"/>
      <c r="CU2645" s="88"/>
      <c r="CV2645" s="88"/>
      <c r="CW2645" s="88"/>
      <c r="CX2645" s="88"/>
      <c r="CY2645" s="88"/>
    </row>
    <row r="2646" spans="2:103" x14ac:dyDescent="0.3">
      <c r="B2646" s="87"/>
      <c r="C2646" s="87"/>
      <c r="D2646" s="144"/>
      <c r="E2646" s="144"/>
      <c r="F2646" s="87"/>
      <c r="G2646" s="88"/>
      <c r="H2646" s="88"/>
      <c r="I2646" s="88"/>
      <c r="J2646" s="87"/>
      <c r="K2646" s="87"/>
      <c r="L2646" s="87"/>
      <c r="M2646" s="87"/>
      <c r="N2646" s="87"/>
      <c r="O2646" s="88"/>
      <c r="P2646" s="88"/>
      <c r="Q2646" s="88"/>
      <c r="R2646" s="88"/>
      <c r="S2646" s="88"/>
      <c r="T2646" s="88"/>
      <c r="U2646" s="88"/>
      <c r="V2646" s="88"/>
      <c r="W2646" s="88"/>
      <c r="X2646" s="88"/>
      <c r="Y2646" s="88"/>
      <c r="Z2646" s="88"/>
      <c r="AA2646" s="88"/>
      <c r="AB2646" s="88"/>
      <c r="AC2646" s="88"/>
      <c r="AD2646" s="88"/>
      <c r="AE2646" s="88"/>
      <c r="AF2646" s="88"/>
      <c r="AG2646" s="88"/>
      <c r="AH2646" s="88"/>
      <c r="AI2646" s="88"/>
      <c r="AJ2646" s="88"/>
      <c r="AK2646" s="88"/>
      <c r="AL2646" s="88"/>
      <c r="AM2646" s="88"/>
      <c r="AN2646" s="88"/>
      <c r="AO2646" s="88"/>
      <c r="AP2646" s="88"/>
      <c r="AQ2646" s="88"/>
      <c r="AR2646" s="88"/>
      <c r="AS2646" s="88"/>
      <c r="AT2646" s="88"/>
      <c r="AU2646" s="88"/>
      <c r="AV2646" s="88"/>
      <c r="AW2646" s="88"/>
      <c r="AX2646" s="88"/>
      <c r="AY2646" s="88"/>
      <c r="AZ2646" s="88"/>
      <c r="BA2646" s="88"/>
      <c r="BB2646" s="88"/>
      <c r="BC2646" s="88"/>
      <c r="BD2646" s="88"/>
      <c r="BE2646" s="88"/>
      <c r="BF2646" s="88"/>
      <c r="BG2646" s="88"/>
      <c r="BH2646" s="88"/>
      <c r="BI2646" s="88"/>
      <c r="BJ2646" s="88"/>
      <c r="BK2646" s="88"/>
      <c r="BL2646" s="88"/>
      <c r="BM2646" s="88"/>
      <c r="BN2646" s="88"/>
      <c r="BO2646" s="88"/>
      <c r="BP2646" s="88"/>
      <c r="BQ2646" s="88"/>
      <c r="BR2646" s="88"/>
      <c r="BS2646" s="88"/>
      <c r="BT2646" s="88"/>
      <c r="BU2646" s="88"/>
      <c r="BV2646" s="88"/>
      <c r="BW2646" s="88"/>
      <c r="BX2646" s="88"/>
      <c r="BY2646" s="88"/>
      <c r="BZ2646" s="88"/>
      <c r="CA2646" s="88"/>
      <c r="CB2646" s="88"/>
      <c r="CC2646" s="88"/>
      <c r="CD2646" s="88"/>
      <c r="CE2646" s="88"/>
      <c r="CF2646" s="88"/>
      <c r="CG2646" s="88"/>
      <c r="CH2646" s="88"/>
      <c r="CI2646" s="88"/>
      <c r="CJ2646" s="88"/>
      <c r="CK2646" s="88"/>
      <c r="CL2646" s="88"/>
      <c r="CM2646" s="88"/>
      <c r="CN2646" s="88"/>
      <c r="CO2646" s="88"/>
      <c r="CP2646" s="88"/>
      <c r="CQ2646" s="88"/>
      <c r="CR2646" s="88"/>
      <c r="CS2646" s="88"/>
      <c r="CT2646" s="88"/>
      <c r="CU2646" s="88"/>
      <c r="CV2646" s="88"/>
      <c r="CW2646" s="88"/>
      <c r="CX2646" s="88"/>
      <c r="CY2646" s="88"/>
    </row>
    <row r="2647" spans="2:103" x14ac:dyDescent="0.3">
      <c r="B2647" s="87"/>
      <c r="C2647" s="87"/>
      <c r="D2647" s="144"/>
      <c r="E2647" s="144"/>
      <c r="F2647" s="87"/>
      <c r="G2647" s="88"/>
      <c r="H2647" s="88"/>
      <c r="I2647" s="88"/>
      <c r="J2647" s="87"/>
      <c r="K2647" s="87"/>
      <c r="L2647" s="87"/>
      <c r="M2647" s="87"/>
      <c r="N2647" s="87"/>
      <c r="O2647" s="88"/>
      <c r="P2647" s="88"/>
      <c r="Q2647" s="88"/>
      <c r="R2647" s="88"/>
      <c r="S2647" s="88"/>
      <c r="T2647" s="88"/>
      <c r="U2647" s="88"/>
      <c r="V2647" s="88"/>
      <c r="W2647" s="88"/>
      <c r="X2647" s="88"/>
      <c r="Y2647" s="88"/>
      <c r="Z2647" s="88"/>
      <c r="AA2647" s="88"/>
      <c r="AB2647" s="88"/>
      <c r="AC2647" s="88"/>
      <c r="AD2647" s="88"/>
      <c r="AE2647" s="88"/>
      <c r="AF2647" s="88"/>
      <c r="AG2647" s="88"/>
      <c r="AH2647" s="88"/>
      <c r="AI2647" s="88"/>
      <c r="AJ2647" s="88"/>
      <c r="AK2647" s="88"/>
      <c r="AL2647" s="88"/>
      <c r="AM2647" s="88"/>
      <c r="AN2647" s="88"/>
      <c r="AO2647" s="88"/>
      <c r="AP2647" s="88"/>
      <c r="AQ2647" s="88"/>
      <c r="AR2647" s="88"/>
      <c r="AS2647" s="88"/>
      <c r="AT2647" s="88"/>
      <c r="AU2647" s="88"/>
      <c r="AV2647" s="88"/>
      <c r="AW2647" s="88"/>
      <c r="AX2647" s="88"/>
      <c r="AY2647" s="88"/>
      <c r="AZ2647" s="88"/>
      <c r="BA2647" s="88"/>
      <c r="BB2647" s="88"/>
      <c r="BC2647" s="88"/>
      <c r="BD2647" s="88"/>
      <c r="BE2647" s="88"/>
      <c r="BF2647" s="88"/>
      <c r="BG2647" s="88"/>
      <c r="BH2647" s="88"/>
      <c r="BI2647" s="88"/>
      <c r="BJ2647" s="88"/>
      <c r="BK2647" s="88"/>
      <c r="BL2647" s="88"/>
      <c r="BM2647" s="88"/>
      <c r="BN2647" s="88"/>
      <c r="BO2647" s="88"/>
      <c r="BP2647" s="88"/>
      <c r="BQ2647" s="88"/>
      <c r="BR2647" s="88"/>
      <c r="BS2647" s="88"/>
      <c r="BT2647" s="88"/>
      <c r="BU2647" s="88"/>
      <c r="BV2647" s="88"/>
      <c r="BW2647" s="88"/>
      <c r="BX2647" s="88"/>
      <c r="BY2647" s="88"/>
      <c r="BZ2647" s="88"/>
      <c r="CA2647" s="88"/>
      <c r="CB2647" s="88"/>
      <c r="CC2647" s="88"/>
      <c r="CD2647" s="88"/>
      <c r="CE2647" s="88"/>
      <c r="CF2647" s="88"/>
      <c r="CG2647" s="88"/>
      <c r="CH2647" s="88"/>
      <c r="CI2647" s="88"/>
      <c r="CJ2647" s="88"/>
      <c r="CK2647" s="88"/>
      <c r="CL2647" s="88"/>
      <c r="CM2647" s="88"/>
      <c r="CN2647" s="88"/>
      <c r="CO2647" s="88"/>
      <c r="CP2647" s="88"/>
      <c r="CQ2647" s="88"/>
      <c r="CR2647" s="88"/>
      <c r="CS2647" s="88"/>
      <c r="CT2647" s="88"/>
      <c r="CU2647" s="88"/>
      <c r="CV2647" s="88"/>
      <c r="CW2647" s="88"/>
      <c r="CX2647" s="88"/>
      <c r="CY2647" s="88"/>
    </row>
    <row r="2648" spans="2:103" x14ac:dyDescent="0.3">
      <c r="B2648" s="87"/>
      <c r="C2648" s="87"/>
      <c r="D2648" s="144"/>
      <c r="E2648" s="144"/>
      <c r="F2648" s="87"/>
      <c r="G2648" s="88"/>
      <c r="H2648" s="88"/>
      <c r="I2648" s="88"/>
      <c r="J2648" s="87"/>
      <c r="K2648" s="87"/>
      <c r="L2648" s="87"/>
      <c r="M2648" s="87"/>
      <c r="N2648" s="87"/>
      <c r="O2648" s="88"/>
      <c r="P2648" s="88"/>
      <c r="Q2648" s="88"/>
      <c r="R2648" s="88"/>
      <c r="S2648" s="88"/>
      <c r="T2648" s="88"/>
      <c r="U2648" s="88"/>
      <c r="V2648" s="88"/>
      <c r="W2648" s="88"/>
      <c r="X2648" s="88"/>
      <c r="Y2648" s="88"/>
      <c r="Z2648" s="88"/>
      <c r="AA2648" s="88"/>
      <c r="AB2648" s="88"/>
      <c r="AC2648" s="88"/>
      <c r="AD2648" s="88"/>
      <c r="AE2648" s="88"/>
      <c r="AF2648" s="88"/>
      <c r="AG2648" s="88"/>
      <c r="AH2648" s="88"/>
      <c r="AI2648" s="88"/>
      <c r="AJ2648" s="88"/>
      <c r="AK2648" s="88"/>
      <c r="AL2648" s="88"/>
      <c r="AM2648" s="88"/>
      <c r="AN2648" s="88"/>
      <c r="AO2648" s="88"/>
      <c r="AP2648" s="88"/>
      <c r="AQ2648" s="88"/>
      <c r="AR2648" s="88"/>
      <c r="AS2648" s="88"/>
      <c r="AT2648" s="88"/>
      <c r="AU2648" s="88"/>
      <c r="AV2648" s="88"/>
      <c r="AW2648" s="88"/>
      <c r="AX2648" s="88"/>
      <c r="AY2648" s="88"/>
      <c r="AZ2648" s="88"/>
      <c r="BA2648" s="88"/>
      <c r="BB2648" s="88"/>
      <c r="BC2648" s="88"/>
      <c r="BD2648" s="88"/>
      <c r="BE2648" s="88"/>
      <c r="BF2648" s="88"/>
      <c r="BG2648" s="88"/>
      <c r="BH2648" s="88"/>
      <c r="BI2648" s="88"/>
      <c r="BJ2648" s="88"/>
      <c r="BK2648" s="88"/>
      <c r="BL2648" s="88"/>
      <c r="BM2648" s="88"/>
      <c r="BN2648" s="88"/>
      <c r="BO2648" s="88"/>
      <c r="BP2648" s="88"/>
      <c r="BQ2648" s="88"/>
      <c r="BR2648" s="88"/>
      <c r="BS2648" s="88"/>
      <c r="BT2648" s="88"/>
      <c r="BU2648" s="88"/>
      <c r="BV2648" s="88"/>
      <c r="BW2648" s="88"/>
      <c r="BX2648" s="88"/>
      <c r="BY2648" s="88"/>
      <c r="BZ2648" s="88"/>
      <c r="CA2648" s="88"/>
      <c r="CB2648" s="88"/>
      <c r="CC2648" s="88"/>
      <c r="CD2648" s="88"/>
      <c r="CE2648" s="88"/>
      <c r="CF2648" s="88"/>
      <c r="CG2648" s="88"/>
      <c r="CH2648" s="88"/>
      <c r="CI2648" s="88"/>
      <c r="CJ2648" s="88"/>
      <c r="CK2648" s="88"/>
      <c r="CL2648" s="88"/>
      <c r="CM2648" s="88"/>
      <c r="CN2648" s="88"/>
      <c r="CO2648" s="88"/>
      <c r="CP2648" s="88"/>
      <c r="CQ2648" s="88"/>
      <c r="CR2648" s="88"/>
      <c r="CS2648" s="88"/>
      <c r="CT2648" s="88"/>
      <c r="CU2648" s="88"/>
      <c r="CV2648" s="88"/>
      <c r="CW2648" s="88"/>
      <c r="CX2648" s="88"/>
      <c r="CY2648" s="88"/>
    </row>
    <row r="2649" spans="2:103" x14ac:dyDescent="0.3">
      <c r="B2649" s="87"/>
      <c r="C2649" s="87"/>
      <c r="D2649" s="144"/>
      <c r="E2649" s="144"/>
      <c r="F2649" s="87"/>
      <c r="G2649" s="88"/>
      <c r="H2649" s="88"/>
      <c r="I2649" s="88"/>
      <c r="J2649" s="87"/>
      <c r="K2649" s="87"/>
      <c r="L2649" s="87"/>
      <c r="M2649" s="87"/>
      <c r="N2649" s="87"/>
      <c r="O2649" s="88"/>
      <c r="P2649" s="88"/>
      <c r="Q2649" s="88"/>
      <c r="R2649" s="88"/>
      <c r="S2649" s="88"/>
      <c r="T2649" s="88"/>
      <c r="U2649" s="88"/>
      <c r="V2649" s="88"/>
      <c r="W2649" s="88"/>
      <c r="X2649" s="88"/>
      <c r="Y2649" s="88"/>
      <c r="Z2649" s="88"/>
      <c r="AA2649" s="88"/>
      <c r="AB2649" s="88"/>
      <c r="AC2649" s="88"/>
      <c r="AD2649" s="88"/>
      <c r="AE2649" s="88"/>
      <c r="AF2649" s="88"/>
      <c r="AG2649" s="88"/>
      <c r="AH2649" s="88"/>
      <c r="AI2649" s="88"/>
      <c r="AJ2649" s="88"/>
      <c r="AK2649" s="88"/>
      <c r="AL2649" s="88"/>
      <c r="AM2649" s="88"/>
      <c r="AN2649" s="88"/>
      <c r="AO2649" s="88"/>
      <c r="AP2649" s="88"/>
      <c r="AQ2649" s="88"/>
      <c r="AR2649" s="88"/>
      <c r="AS2649" s="88"/>
      <c r="AT2649" s="88"/>
      <c r="AU2649" s="88"/>
      <c r="AV2649" s="88"/>
      <c r="AW2649" s="88"/>
      <c r="AX2649" s="88"/>
      <c r="AY2649" s="88"/>
      <c r="AZ2649" s="88"/>
      <c r="BA2649" s="88"/>
      <c r="BB2649" s="88"/>
      <c r="BC2649" s="88"/>
      <c r="BD2649" s="88"/>
      <c r="BE2649" s="88"/>
      <c r="BF2649" s="88"/>
      <c r="BG2649" s="88"/>
      <c r="BH2649" s="88"/>
      <c r="BI2649" s="88"/>
      <c r="BJ2649" s="88"/>
      <c r="BK2649" s="88"/>
      <c r="BL2649" s="88"/>
      <c r="BM2649" s="88"/>
      <c r="BN2649" s="88"/>
      <c r="BO2649" s="88"/>
      <c r="BP2649" s="88"/>
      <c r="BQ2649" s="88"/>
      <c r="BR2649" s="88"/>
      <c r="BS2649" s="88"/>
      <c r="BT2649" s="88"/>
      <c r="BU2649" s="88"/>
      <c r="BV2649" s="88"/>
      <c r="BW2649" s="88"/>
      <c r="BX2649" s="88"/>
      <c r="BY2649" s="88"/>
      <c r="BZ2649" s="88"/>
      <c r="CA2649" s="88"/>
      <c r="CB2649" s="88"/>
      <c r="CC2649" s="88"/>
      <c r="CD2649" s="88"/>
      <c r="CE2649" s="88"/>
      <c r="CF2649" s="88"/>
      <c r="CG2649" s="88"/>
      <c r="CH2649" s="88"/>
      <c r="CI2649" s="88"/>
      <c r="CJ2649" s="88"/>
      <c r="CK2649" s="88"/>
      <c r="CL2649" s="88"/>
      <c r="CM2649" s="88"/>
      <c r="CN2649" s="88"/>
      <c r="CO2649" s="88"/>
      <c r="CP2649" s="88"/>
      <c r="CQ2649" s="88"/>
      <c r="CR2649" s="88"/>
      <c r="CS2649" s="88"/>
      <c r="CT2649" s="88"/>
      <c r="CU2649" s="88"/>
      <c r="CV2649" s="88"/>
      <c r="CW2649" s="88"/>
      <c r="CX2649" s="88"/>
      <c r="CY2649" s="88"/>
    </row>
    <row r="2650" spans="2:103" x14ac:dyDescent="0.3">
      <c r="B2650" s="87"/>
      <c r="C2650" s="87"/>
      <c r="D2650" s="144"/>
      <c r="E2650" s="144"/>
      <c r="F2650" s="87"/>
      <c r="G2650" s="88"/>
      <c r="H2650" s="88"/>
      <c r="I2650" s="88"/>
      <c r="J2650" s="87"/>
      <c r="K2650" s="87"/>
      <c r="L2650" s="87"/>
      <c r="M2650" s="87"/>
      <c r="N2650" s="87"/>
      <c r="O2650" s="88"/>
      <c r="P2650" s="88"/>
      <c r="Q2650" s="88"/>
      <c r="R2650" s="88"/>
      <c r="S2650" s="88"/>
      <c r="T2650" s="88"/>
      <c r="U2650" s="88"/>
      <c r="V2650" s="88"/>
      <c r="W2650" s="88"/>
      <c r="X2650" s="88"/>
      <c r="Y2650" s="88"/>
      <c r="Z2650" s="88"/>
      <c r="AA2650" s="88"/>
      <c r="AB2650" s="88"/>
      <c r="AC2650" s="88"/>
      <c r="AD2650" s="88"/>
      <c r="AE2650" s="88"/>
      <c r="AF2650" s="88"/>
      <c r="AG2650" s="88"/>
      <c r="AH2650" s="88"/>
      <c r="AI2650" s="88"/>
      <c r="AJ2650" s="88"/>
      <c r="AK2650" s="88"/>
      <c r="AL2650" s="88"/>
      <c r="AM2650" s="88"/>
      <c r="AN2650" s="88"/>
      <c r="AO2650" s="88"/>
      <c r="AP2650" s="88"/>
      <c r="AQ2650" s="88"/>
      <c r="AR2650" s="88"/>
      <c r="AS2650" s="88"/>
      <c r="AT2650" s="88"/>
      <c r="AU2650" s="88"/>
      <c r="AV2650" s="88"/>
      <c r="AW2650" s="88"/>
      <c r="AX2650" s="88"/>
      <c r="AY2650" s="88"/>
      <c r="AZ2650" s="88"/>
      <c r="BA2650" s="88"/>
      <c r="BB2650" s="88"/>
      <c r="BC2650" s="88"/>
      <c r="BD2650" s="88"/>
      <c r="BE2650" s="88"/>
      <c r="BF2650" s="88"/>
      <c r="BG2650" s="88"/>
      <c r="BH2650" s="88"/>
      <c r="BI2650" s="88"/>
      <c r="BJ2650" s="88"/>
      <c r="BK2650" s="88"/>
      <c r="BL2650" s="88"/>
      <c r="BM2650" s="88"/>
      <c r="BN2650" s="88"/>
      <c r="BO2650" s="88"/>
      <c r="BP2650" s="88"/>
      <c r="BQ2650" s="88"/>
      <c r="BR2650" s="88"/>
      <c r="BS2650" s="88"/>
      <c r="BT2650" s="88"/>
      <c r="BU2650" s="88"/>
      <c r="BV2650" s="88"/>
      <c r="BW2650" s="88"/>
      <c r="BX2650" s="88"/>
      <c r="BY2650" s="88"/>
      <c r="BZ2650" s="88"/>
      <c r="CA2650" s="88"/>
      <c r="CB2650" s="88"/>
      <c r="CC2650" s="88"/>
      <c r="CD2650" s="88"/>
      <c r="CE2650" s="88"/>
      <c r="CF2650" s="88"/>
      <c r="CG2650" s="88"/>
      <c r="CH2650" s="88"/>
      <c r="CI2650" s="88"/>
      <c r="CJ2650" s="88"/>
      <c r="CK2650" s="88"/>
      <c r="CL2650" s="88"/>
      <c r="CM2650" s="88"/>
      <c r="CN2650" s="88"/>
      <c r="CO2650" s="88"/>
      <c r="CP2650" s="88"/>
      <c r="CQ2650" s="88"/>
      <c r="CR2650" s="88"/>
      <c r="CS2650" s="88"/>
      <c r="CT2650" s="88"/>
      <c r="CU2650" s="88"/>
      <c r="CV2650" s="88"/>
      <c r="CW2650" s="88"/>
      <c r="CX2650" s="88"/>
      <c r="CY2650" s="88"/>
    </row>
    <row r="2651" spans="2:103" x14ac:dyDescent="0.3">
      <c r="B2651" s="87"/>
      <c r="C2651" s="87"/>
      <c r="D2651" s="144"/>
      <c r="E2651" s="144"/>
      <c r="F2651" s="87"/>
      <c r="G2651" s="88"/>
      <c r="H2651" s="88"/>
      <c r="I2651" s="88"/>
      <c r="J2651" s="87"/>
      <c r="K2651" s="87"/>
      <c r="L2651" s="87"/>
      <c r="M2651" s="87"/>
      <c r="N2651" s="87"/>
      <c r="O2651" s="88"/>
      <c r="P2651" s="88"/>
      <c r="Q2651" s="88"/>
      <c r="R2651" s="88"/>
      <c r="S2651" s="88"/>
      <c r="T2651" s="88"/>
      <c r="U2651" s="88"/>
      <c r="V2651" s="88"/>
      <c r="W2651" s="88"/>
      <c r="X2651" s="88"/>
      <c r="Y2651" s="88"/>
      <c r="Z2651" s="88"/>
      <c r="AA2651" s="88"/>
      <c r="AB2651" s="88"/>
      <c r="AC2651" s="88"/>
      <c r="AD2651" s="88"/>
      <c r="AE2651" s="88"/>
      <c r="AF2651" s="88"/>
      <c r="AG2651" s="88"/>
      <c r="AH2651" s="88"/>
      <c r="AI2651" s="88"/>
      <c r="AJ2651" s="88"/>
      <c r="AK2651" s="88"/>
      <c r="AL2651" s="88"/>
      <c r="AM2651" s="88"/>
      <c r="AN2651" s="88"/>
      <c r="AO2651" s="88"/>
      <c r="AP2651" s="88"/>
      <c r="AQ2651" s="88"/>
      <c r="AR2651" s="88"/>
      <c r="AS2651" s="88"/>
      <c r="AT2651" s="88"/>
      <c r="AU2651" s="88"/>
      <c r="AV2651" s="88"/>
      <c r="AW2651" s="88"/>
      <c r="AX2651" s="88"/>
      <c r="AY2651" s="88"/>
      <c r="AZ2651" s="88"/>
      <c r="BA2651" s="88"/>
      <c r="BB2651" s="88"/>
      <c r="BC2651" s="88"/>
      <c r="BD2651" s="88"/>
      <c r="BE2651" s="88"/>
      <c r="BF2651" s="88"/>
      <c r="BG2651" s="88"/>
      <c r="BH2651" s="88"/>
      <c r="BI2651" s="88"/>
      <c r="BJ2651" s="88"/>
      <c r="BK2651" s="88"/>
      <c r="BL2651" s="88"/>
      <c r="BM2651" s="88"/>
      <c r="BN2651" s="88"/>
      <c r="BO2651" s="88"/>
      <c r="BP2651" s="88"/>
      <c r="BQ2651" s="88"/>
      <c r="BR2651" s="88"/>
      <c r="BS2651" s="88"/>
      <c r="BT2651" s="88"/>
      <c r="BU2651" s="88"/>
      <c r="BV2651" s="88"/>
      <c r="BW2651" s="88"/>
      <c r="BX2651" s="88"/>
      <c r="BY2651" s="88"/>
      <c r="BZ2651" s="88"/>
      <c r="CA2651" s="88"/>
      <c r="CB2651" s="88"/>
      <c r="CC2651" s="88"/>
      <c r="CD2651" s="88"/>
      <c r="CE2651" s="88"/>
      <c r="CF2651" s="88"/>
      <c r="CG2651" s="88"/>
      <c r="CH2651" s="88"/>
      <c r="CI2651" s="88"/>
      <c r="CJ2651" s="88"/>
      <c r="CK2651" s="88"/>
      <c r="CL2651" s="88"/>
      <c r="CM2651" s="88"/>
      <c r="CN2651" s="88"/>
      <c r="CO2651" s="88"/>
      <c r="CP2651" s="88"/>
      <c r="CQ2651" s="88"/>
      <c r="CR2651" s="88"/>
      <c r="CS2651" s="88"/>
      <c r="CT2651" s="88"/>
      <c r="CU2651" s="88"/>
      <c r="CV2651" s="88"/>
      <c r="CW2651" s="88"/>
      <c r="CX2651" s="88"/>
      <c r="CY2651" s="88"/>
    </row>
    <row r="2652" spans="2:103" x14ac:dyDescent="0.3">
      <c r="B2652" s="87"/>
      <c r="C2652" s="87"/>
      <c r="D2652" s="144"/>
      <c r="E2652" s="144"/>
      <c r="F2652" s="87"/>
      <c r="G2652" s="88"/>
      <c r="H2652" s="88"/>
      <c r="I2652" s="88"/>
      <c r="J2652" s="87"/>
      <c r="K2652" s="87"/>
      <c r="L2652" s="87"/>
      <c r="M2652" s="87"/>
      <c r="N2652" s="87"/>
      <c r="O2652" s="88"/>
      <c r="P2652" s="88"/>
      <c r="Q2652" s="88"/>
      <c r="R2652" s="88"/>
      <c r="S2652" s="88"/>
      <c r="T2652" s="88"/>
      <c r="U2652" s="88"/>
      <c r="V2652" s="88"/>
      <c r="W2652" s="88"/>
      <c r="X2652" s="88"/>
      <c r="Y2652" s="88"/>
      <c r="Z2652" s="88"/>
      <c r="AA2652" s="88"/>
      <c r="AB2652" s="88"/>
      <c r="AC2652" s="88"/>
      <c r="AD2652" s="88"/>
      <c r="AE2652" s="88"/>
      <c r="AF2652" s="88"/>
      <c r="AG2652" s="88"/>
      <c r="AH2652" s="88"/>
      <c r="AI2652" s="88"/>
      <c r="AJ2652" s="88"/>
      <c r="AK2652" s="88"/>
      <c r="AL2652" s="88"/>
      <c r="AM2652" s="88"/>
      <c r="AN2652" s="88"/>
      <c r="AO2652" s="88"/>
      <c r="AP2652" s="88"/>
      <c r="AQ2652" s="88"/>
      <c r="AR2652" s="88"/>
      <c r="AS2652" s="88"/>
      <c r="AT2652" s="88"/>
      <c r="AU2652" s="88"/>
      <c r="AV2652" s="88"/>
      <c r="AW2652" s="88"/>
      <c r="AX2652" s="88"/>
      <c r="AY2652" s="88"/>
      <c r="AZ2652" s="88"/>
      <c r="BA2652" s="88"/>
      <c r="BB2652" s="88"/>
      <c r="BC2652" s="88"/>
      <c r="BD2652" s="88"/>
      <c r="BE2652" s="88"/>
      <c r="BF2652" s="88"/>
      <c r="BG2652" s="88"/>
      <c r="BH2652" s="88"/>
      <c r="BI2652" s="88"/>
      <c r="BJ2652" s="88"/>
      <c r="BK2652" s="88"/>
      <c r="BL2652" s="88"/>
      <c r="BM2652" s="88"/>
      <c r="BN2652" s="88"/>
      <c r="BO2652" s="88"/>
      <c r="BP2652" s="88"/>
      <c r="BQ2652" s="88"/>
      <c r="BR2652" s="88"/>
      <c r="BS2652" s="88"/>
      <c r="BT2652" s="88"/>
      <c r="BU2652" s="88"/>
      <c r="BV2652" s="88"/>
      <c r="BW2652" s="88"/>
      <c r="BX2652" s="88"/>
      <c r="BY2652" s="88"/>
      <c r="BZ2652" s="88"/>
      <c r="CA2652" s="88"/>
      <c r="CB2652" s="88"/>
      <c r="CC2652" s="88"/>
      <c r="CD2652" s="88"/>
      <c r="CE2652" s="88"/>
      <c r="CF2652" s="88"/>
      <c r="CG2652" s="88"/>
      <c r="CH2652" s="88"/>
      <c r="CI2652" s="88"/>
      <c r="CJ2652" s="88"/>
      <c r="CK2652" s="88"/>
      <c r="CL2652" s="88"/>
      <c r="CM2652" s="88"/>
      <c r="CN2652" s="88"/>
      <c r="CO2652" s="88"/>
      <c r="CP2652" s="88"/>
      <c r="CQ2652" s="88"/>
      <c r="CR2652" s="88"/>
      <c r="CS2652" s="88"/>
      <c r="CT2652" s="88"/>
      <c r="CU2652" s="88"/>
      <c r="CV2652" s="88"/>
      <c r="CW2652" s="88"/>
      <c r="CX2652" s="88"/>
      <c r="CY2652" s="88"/>
    </row>
    <row r="2653" spans="2:103" x14ac:dyDescent="0.3">
      <c r="B2653" s="87"/>
      <c r="C2653" s="87"/>
      <c r="D2653" s="144"/>
      <c r="E2653" s="144"/>
      <c r="F2653" s="87"/>
      <c r="G2653" s="88"/>
      <c r="H2653" s="88"/>
      <c r="I2653" s="88"/>
      <c r="J2653" s="87"/>
      <c r="K2653" s="87"/>
      <c r="L2653" s="87"/>
      <c r="M2653" s="87"/>
      <c r="N2653" s="87"/>
      <c r="O2653" s="88"/>
      <c r="P2653" s="88"/>
      <c r="Q2653" s="88"/>
      <c r="R2653" s="88"/>
      <c r="S2653" s="88"/>
      <c r="T2653" s="88"/>
      <c r="U2653" s="88"/>
      <c r="V2653" s="88"/>
      <c r="W2653" s="88"/>
      <c r="X2653" s="88"/>
      <c r="Y2653" s="88"/>
      <c r="Z2653" s="88"/>
      <c r="AA2653" s="88"/>
      <c r="AB2653" s="88"/>
      <c r="AC2653" s="88"/>
      <c r="AD2653" s="88"/>
      <c r="AE2653" s="88"/>
      <c r="AF2653" s="88"/>
      <c r="AG2653" s="88"/>
      <c r="AH2653" s="88"/>
      <c r="AI2653" s="88"/>
      <c r="AJ2653" s="88"/>
      <c r="AK2653" s="88"/>
      <c r="AL2653" s="88"/>
      <c r="AM2653" s="88"/>
      <c r="AN2653" s="88"/>
      <c r="AO2653" s="88"/>
      <c r="AP2653" s="88"/>
      <c r="AQ2653" s="88"/>
      <c r="AR2653" s="88"/>
      <c r="AS2653" s="88"/>
      <c r="AT2653" s="88"/>
      <c r="AU2653" s="88"/>
      <c r="AV2653" s="88"/>
      <c r="AW2653" s="88"/>
      <c r="AX2653" s="88"/>
      <c r="AY2653" s="88"/>
      <c r="AZ2653" s="88"/>
      <c r="BA2653" s="88"/>
      <c r="BB2653" s="88"/>
      <c r="BC2653" s="88"/>
      <c r="BD2653" s="88"/>
      <c r="BE2653" s="88"/>
      <c r="BF2653" s="88"/>
      <c r="BG2653" s="88"/>
      <c r="BH2653" s="88"/>
      <c r="BI2653" s="88"/>
      <c r="BJ2653" s="88"/>
      <c r="BK2653" s="88"/>
      <c r="BL2653" s="88"/>
      <c r="BM2653" s="88"/>
      <c r="BN2653" s="88"/>
      <c r="BO2653" s="88"/>
      <c r="BP2653" s="88"/>
      <c r="BQ2653" s="88"/>
      <c r="BR2653" s="88"/>
      <c r="BS2653" s="88"/>
      <c r="BT2653" s="88"/>
      <c r="BU2653" s="88"/>
      <c r="BV2653" s="88"/>
      <c r="BW2653" s="88"/>
      <c r="BX2653" s="88"/>
      <c r="BY2653" s="88"/>
      <c r="BZ2653" s="88"/>
      <c r="CA2653" s="88"/>
      <c r="CB2653" s="88"/>
      <c r="CC2653" s="88"/>
      <c r="CD2653" s="88"/>
      <c r="CE2653" s="88"/>
      <c r="CF2653" s="88"/>
      <c r="CG2653" s="88"/>
      <c r="CH2653" s="88"/>
      <c r="CI2653" s="88"/>
      <c r="CJ2653" s="88"/>
      <c r="CK2653" s="88"/>
      <c r="CL2653" s="88"/>
      <c r="CM2653" s="88"/>
      <c r="CN2653" s="88"/>
      <c r="CO2653" s="88"/>
      <c r="CP2653" s="88"/>
      <c r="CQ2653" s="88"/>
      <c r="CR2653" s="88"/>
      <c r="CS2653" s="88"/>
      <c r="CT2653" s="88"/>
      <c r="CU2653" s="88"/>
      <c r="CV2653" s="88"/>
      <c r="CW2653" s="88"/>
      <c r="CX2653" s="88"/>
      <c r="CY2653" s="88"/>
    </row>
    <row r="2654" spans="2:103" x14ac:dyDescent="0.3">
      <c r="B2654" s="87"/>
      <c r="C2654" s="87"/>
      <c r="D2654" s="144"/>
      <c r="E2654" s="144"/>
      <c r="F2654" s="87"/>
      <c r="G2654" s="88"/>
      <c r="H2654" s="88"/>
      <c r="I2654" s="88"/>
      <c r="J2654" s="87"/>
      <c r="K2654" s="87"/>
      <c r="L2654" s="87"/>
      <c r="M2654" s="87"/>
      <c r="N2654" s="87"/>
      <c r="O2654" s="88"/>
      <c r="P2654" s="88"/>
      <c r="Q2654" s="88"/>
      <c r="R2654" s="88"/>
      <c r="S2654" s="88"/>
      <c r="T2654" s="88"/>
      <c r="U2654" s="88"/>
      <c r="V2654" s="88"/>
      <c r="W2654" s="88"/>
      <c r="X2654" s="88"/>
      <c r="Y2654" s="88"/>
      <c r="Z2654" s="88"/>
      <c r="AA2654" s="88"/>
      <c r="AB2654" s="88"/>
      <c r="AC2654" s="88"/>
      <c r="AD2654" s="88"/>
      <c r="AE2654" s="88"/>
      <c r="AF2654" s="88"/>
      <c r="AG2654" s="88"/>
      <c r="AH2654" s="88"/>
      <c r="AI2654" s="88"/>
      <c r="AJ2654" s="88"/>
      <c r="AK2654" s="88"/>
      <c r="AL2654" s="88"/>
      <c r="AM2654" s="88"/>
      <c r="AN2654" s="88"/>
      <c r="AO2654" s="88"/>
      <c r="AP2654" s="88"/>
      <c r="AQ2654" s="88"/>
      <c r="AR2654" s="88"/>
      <c r="AS2654" s="88"/>
      <c r="AT2654" s="88"/>
      <c r="AU2654" s="88"/>
      <c r="AV2654" s="88"/>
      <c r="AW2654" s="88"/>
      <c r="AX2654" s="88"/>
      <c r="AY2654" s="88"/>
      <c r="AZ2654" s="88"/>
      <c r="BA2654" s="88"/>
      <c r="BB2654" s="88"/>
      <c r="BC2654" s="88"/>
      <c r="BD2654" s="88"/>
      <c r="BE2654" s="88"/>
      <c r="BF2654" s="88"/>
      <c r="BG2654" s="88"/>
      <c r="BH2654" s="88"/>
      <c r="BI2654" s="88"/>
      <c r="BJ2654" s="88"/>
      <c r="BK2654" s="88"/>
      <c r="BL2654" s="88"/>
      <c r="BM2654" s="88"/>
      <c r="BN2654" s="88"/>
      <c r="BO2654" s="88"/>
      <c r="BP2654" s="88"/>
      <c r="BQ2654" s="88"/>
      <c r="BR2654" s="88"/>
      <c r="BS2654" s="88"/>
      <c r="BT2654" s="88"/>
      <c r="BU2654" s="88"/>
      <c r="BV2654" s="88"/>
      <c r="BW2654" s="88"/>
      <c r="BX2654" s="88"/>
      <c r="BY2654" s="88"/>
      <c r="BZ2654" s="88"/>
      <c r="CA2654" s="88"/>
      <c r="CB2654" s="88"/>
      <c r="CC2654" s="88"/>
      <c r="CD2654" s="88"/>
      <c r="CE2654" s="88"/>
      <c r="CF2654" s="88"/>
      <c r="CG2654" s="88"/>
      <c r="CH2654" s="88"/>
      <c r="CI2654" s="88"/>
      <c r="CJ2654" s="88"/>
      <c r="CK2654" s="88"/>
      <c r="CL2654" s="88"/>
      <c r="CM2654" s="88"/>
      <c r="CN2654" s="88"/>
      <c r="CO2654" s="88"/>
      <c r="CP2654" s="88"/>
      <c r="CQ2654" s="88"/>
      <c r="CR2654" s="88"/>
      <c r="CS2654" s="88"/>
      <c r="CT2654" s="88"/>
      <c r="CU2654" s="88"/>
      <c r="CV2654" s="88"/>
      <c r="CW2654" s="88"/>
      <c r="CX2654" s="88"/>
      <c r="CY2654" s="88"/>
    </row>
    <row r="2655" spans="2:103" x14ac:dyDescent="0.3">
      <c r="B2655" s="87"/>
      <c r="C2655" s="87"/>
      <c r="D2655" s="144"/>
      <c r="E2655" s="144"/>
      <c r="F2655" s="87"/>
      <c r="G2655" s="88"/>
      <c r="H2655" s="88"/>
      <c r="I2655" s="88"/>
      <c r="J2655" s="87"/>
      <c r="K2655" s="87"/>
      <c r="L2655" s="87"/>
      <c r="M2655" s="87"/>
      <c r="N2655" s="87"/>
      <c r="O2655" s="88"/>
      <c r="P2655" s="88"/>
      <c r="Q2655" s="88"/>
      <c r="R2655" s="88"/>
      <c r="S2655" s="88"/>
      <c r="T2655" s="88"/>
      <c r="U2655" s="88"/>
      <c r="V2655" s="88"/>
      <c r="W2655" s="88"/>
      <c r="X2655" s="88"/>
      <c r="Y2655" s="88"/>
      <c r="Z2655" s="88"/>
      <c r="AA2655" s="88"/>
      <c r="AB2655" s="88"/>
      <c r="AC2655" s="88"/>
      <c r="AD2655" s="88"/>
      <c r="AE2655" s="88"/>
      <c r="AF2655" s="88"/>
      <c r="AG2655" s="88"/>
      <c r="AH2655" s="88"/>
      <c r="AI2655" s="88"/>
      <c r="AJ2655" s="88"/>
      <c r="AK2655" s="88"/>
      <c r="AL2655" s="88"/>
      <c r="AM2655" s="88"/>
      <c r="AN2655" s="88"/>
      <c r="AO2655" s="88"/>
      <c r="AP2655" s="88"/>
      <c r="AQ2655" s="88"/>
      <c r="AR2655" s="88"/>
      <c r="AS2655" s="88"/>
      <c r="AT2655" s="88"/>
      <c r="AU2655" s="88"/>
      <c r="AV2655" s="88"/>
      <c r="AW2655" s="88"/>
      <c r="AX2655" s="88"/>
      <c r="AY2655" s="88"/>
      <c r="AZ2655" s="88"/>
      <c r="BA2655" s="88"/>
      <c r="BB2655" s="88"/>
      <c r="BC2655" s="88"/>
      <c r="BD2655" s="88"/>
      <c r="BE2655" s="88"/>
      <c r="BF2655" s="88"/>
      <c r="BG2655" s="88"/>
      <c r="BH2655" s="88"/>
      <c r="BI2655" s="88"/>
      <c r="BJ2655" s="88"/>
      <c r="BK2655" s="88"/>
      <c r="BL2655" s="88"/>
      <c r="BM2655" s="88"/>
      <c r="BN2655" s="88"/>
      <c r="BO2655" s="88"/>
      <c r="BP2655" s="88"/>
      <c r="BQ2655" s="88"/>
      <c r="BR2655" s="88"/>
      <c r="BS2655" s="88"/>
      <c r="BT2655" s="88"/>
      <c r="BU2655" s="88"/>
      <c r="BV2655" s="88"/>
      <c r="BW2655" s="88"/>
      <c r="BX2655" s="88"/>
      <c r="BY2655" s="88"/>
      <c r="BZ2655" s="88"/>
      <c r="CA2655" s="88"/>
      <c r="CB2655" s="88"/>
      <c r="CC2655" s="88"/>
      <c r="CD2655" s="88"/>
      <c r="CE2655" s="88"/>
      <c r="CF2655" s="88"/>
      <c r="CG2655" s="88"/>
      <c r="CH2655" s="88"/>
      <c r="CI2655" s="88"/>
      <c r="CJ2655" s="88"/>
      <c r="CK2655" s="88"/>
      <c r="CL2655" s="88"/>
      <c r="CM2655" s="88"/>
      <c r="CN2655" s="88"/>
      <c r="CO2655" s="88"/>
      <c r="CP2655" s="88"/>
      <c r="CQ2655" s="88"/>
      <c r="CR2655" s="88"/>
      <c r="CS2655" s="88"/>
      <c r="CT2655" s="88"/>
      <c r="CU2655" s="88"/>
      <c r="CV2655" s="88"/>
      <c r="CW2655" s="88"/>
      <c r="CX2655" s="88"/>
      <c r="CY2655" s="88"/>
    </row>
    <row r="2656" spans="2:103" x14ac:dyDescent="0.3">
      <c r="B2656" s="87"/>
      <c r="C2656" s="87"/>
      <c r="D2656" s="144"/>
      <c r="E2656" s="144"/>
      <c r="F2656" s="87"/>
      <c r="G2656" s="88"/>
      <c r="H2656" s="88"/>
      <c r="I2656" s="88"/>
      <c r="J2656" s="87"/>
      <c r="K2656" s="87"/>
      <c r="L2656" s="87"/>
      <c r="M2656" s="87"/>
      <c r="N2656" s="87"/>
      <c r="O2656" s="88"/>
      <c r="P2656" s="88"/>
      <c r="Q2656" s="88"/>
      <c r="R2656" s="88"/>
      <c r="S2656" s="88"/>
      <c r="T2656" s="88"/>
      <c r="U2656" s="88"/>
      <c r="V2656" s="88"/>
      <c r="W2656" s="88"/>
      <c r="X2656" s="88"/>
      <c r="Y2656" s="88"/>
      <c r="Z2656" s="88"/>
      <c r="AA2656" s="88"/>
      <c r="AB2656" s="88"/>
      <c r="AC2656" s="88"/>
      <c r="AD2656" s="88"/>
      <c r="AE2656" s="88"/>
      <c r="AF2656" s="88"/>
      <c r="AG2656" s="88"/>
      <c r="AH2656" s="88"/>
      <c r="AI2656" s="88"/>
      <c r="AJ2656" s="88"/>
      <c r="AK2656" s="88"/>
      <c r="AL2656" s="88"/>
      <c r="AM2656" s="88"/>
      <c r="AN2656" s="88"/>
      <c r="AO2656" s="88"/>
      <c r="AP2656" s="88"/>
      <c r="AQ2656" s="88"/>
      <c r="AR2656" s="88"/>
      <c r="AS2656" s="88"/>
      <c r="AT2656" s="88"/>
      <c r="AU2656" s="88"/>
      <c r="AV2656" s="88"/>
      <c r="AW2656" s="88"/>
      <c r="AX2656" s="88"/>
      <c r="AY2656" s="88"/>
      <c r="AZ2656" s="88"/>
      <c r="BA2656" s="88"/>
      <c r="BB2656" s="88"/>
      <c r="BC2656" s="88"/>
      <c r="BD2656" s="88"/>
      <c r="BE2656" s="88"/>
      <c r="BF2656" s="88"/>
      <c r="BG2656" s="88"/>
      <c r="BH2656" s="88"/>
      <c r="BI2656" s="88"/>
      <c r="BJ2656" s="88"/>
      <c r="BK2656" s="88"/>
      <c r="BL2656" s="88"/>
      <c r="BM2656" s="88"/>
      <c r="BN2656" s="88"/>
      <c r="BO2656" s="88"/>
      <c r="BP2656" s="88"/>
      <c r="BQ2656" s="88"/>
      <c r="BR2656" s="88"/>
      <c r="BS2656" s="88"/>
      <c r="BT2656" s="88"/>
      <c r="BU2656" s="88"/>
      <c r="BV2656" s="88"/>
      <c r="BW2656" s="88"/>
      <c r="BX2656" s="88"/>
      <c r="BY2656" s="88"/>
      <c r="BZ2656" s="88"/>
      <c r="CA2656" s="88"/>
      <c r="CB2656" s="88"/>
      <c r="CC2656" s="88"/>
      <c r="CD2656" s="88"/>
      <c r="CE2656" s="88"/>
      <c r="CF2656" s="88"/>
      <c r="CG2656" s="88"/>
      <c r="CH2656" s="88"/>
      <c r="CI2656" s="88"/>
      <c r="CJ2656" s="88"/>
      <c r="CK2656" s="88"/>
      <c r="CL2656" s="88"/>
      <c r="CM2656" s="88"/>
      <c r="CN2656" s="88"/>
      <c r="CO2656" s="88"/>
      <c r="CP2656" s="88"/>
      <c r="CQ2656" s="88"/>
      <c r="CR2656" s="88"/>
      <c r="CS2656" s="88"/>
      <c r="CT2656" s="88"/>
      <c r="CU2656" s="88"/>
      <c r="CV2656" s="88"/>
      <c r="CW2656" s="88"/>
      <c r="CX2656" s="88"/>
      <c r="CY2656" s="88"/>
    </row>
    <row r="2657" spans="2:103" x14ac:dyDescent="0.3">
      <c r="B2657" s="87"/>
      <c r="C2657" s="87"/>
      <c r="D2657" s="144"/>
      <c r="E2657" s="144"/>
      <c r="F2657" s="87"/>
      <c r="G2657" s="88"/>
      <c r="H2657" s="88"/>
      <c r="I2657" s="88"/>
      <c r="J2657" s="87"/>
      <c r="K2657" s="87"/>
      <c r="L2657" s="87"/>
      <c r="M2657" s="87"/>
      <c r="N2657" s="87"/>
      <c r="O2657" s="88"/>
      <c r="P2657" s="88"/>
      <c r="Q2657" s="88"/>
      <c r="R2657" s="88"/>
      <c r="S2657" s="88"/>
      <c r="T2657" s="88"/>
      <c r="U2657" s="88"/>
      <c r="V2657" s="88"/>
      <c r="W2657" s="88"/>
      <c r="X2657" s="88"/>
      <c r="Y2657" s="88"/>
      <c r="Z2657" s="88"/>
      <c r="AA2657" s="88"/>
      <c r="AB2657" s="88"/>
      <c r="AC2657" s="88"/>
      <c r="AD2657" s="88"/>
      <c r="AE2657" s="88"/>
      <c r="AF2657" s="88"/>
      <c r="AG2657" s="88"/>
      <c r="AH2657" s="88"/>
      <c r="AI2657" s="88"/>
      <c r="AJ2657" s="88"/>
      <c r="AK2657" s="88"/>
      <c r="AL2657" s="88"/>
      <c r="AM2657" s="88"/>
      <c r="AN2657" s="88"/>
      <c r="AO2657" s="88"/>
      <c r="AP2657" s="88"/>
      <c r="AQ2657" s="88"/>
      <c r="AR2657" s="88"/>
      <c r="AS2657" s="88"/>
      <c r="AT2657" s="88"/>
      <c r="AU2657" s="88"/>
      <c r="AV2657" s="88"/>
      <c r="AW2657" s="88"/>
      <c r="AX2657" s="88"/>
      <c r="AY2657" s="88"/>
      <c r="AZ2657" s="88"/>
      <c r="BA2657" s="88"/>
      <c r="BB2657" s="88"/>
      <c r="BC2657" s="88"/>
      <c r="BD2657" s="88"/>
      <c r="BE2657" s="88"/>
      <c r="BF2657" s="88"/>
      <c r="BG2657" s="88"/>
      <c r="BH2657" s="88"/>
      <c r="BI2657" s="88"/>
      <c r="BJ2657" s="88"/>
      <c r="BK2657" s="88"/>
      <c r="BL2657" s="88"/>
      <c r="BM2657" s="88"/>
      <c r="BN2657" s="88"/>
      <c r="BO2657" s="88"/>
      <c r="BP2657" s="88"/>
      <c r="BQ2657" s="88"/>
      <c r="BR2657" s="88"/>
      <c r="BS2657" s="88"/>
      <c r="BT2657" s="88"/>
      <c r="BU2657" s="88"/>
      <c r="BV2657" s="88"/>
      <c r="BW2657" s="88"/>
      <c r="BX2657" s="88"/>
      <c r="BY2657" s="88"/>
      <c r="BZ2657" s="88"/>
      <c r="CA2657" s="88"/>
      <c r="CB2657" s="88"/>
      <c r="CC2657" s="88"/>
      <c r="CD2657" s="88"/>
      <c r="CE2657" s="88"/>
      <c r="CF2657" s="88"/>
      <c r="CG2657" s="88"/>
      <c r="CH2657" s="88"/>
      <c r="CI2657" s="88"/>
      <c r="CJ2657" s="88"/>
      <c r="CK2657" s="88"/>
      <c r="CL2657" s="88"/>
      <c r="CM2657" s="88"/>
      <c r="CN2657" s="88"/>
      <c r="CO2657" s="88"/>
      <c r="CP2657" s="88"/>
      <c r="CQ2657" s="88"/>
      <c r="CR2657" s="88"/>
      <c r="CS2657" s="88"/>
      <c r="CT2657" s="88"/>
      <c r="CU2657" s="88"/>
      <c r="CV2657" s="88"/>
      <c r="CW2657" s="88"/>
      <c r="CX2657" s="88"/>
      <c r="CY2657" s="88"/>
    </row>
    <row r="2658" spans="2:103" x14ac:dyDescent="0.3">
      <c r="B2658" s="87"/>
      <c r="C2658" s="87"/>
      <c r="D2658" s="144"/>
      <c r="E2658" s="144"/>
      <c r="F2658" s="87"/>
      <c r="G2658" s="88"/>
      <c r="H2658" s="88"/>
      <c r="I2658" s="88"/>
      <c r="J2658" s="87"/>
      <c r="K2658" s="87"/>
      <c r="L2658" s="87"/>
      <c r="M2658" s="87"/>
      <c r="N2658" s="87"/>
      <c r="O2658" s="88"/>
      <c r="P2658" s="88"/>
      <c r="Q2658" s="88"/>
      <c r="R2658" s="88"/>
      <c r="S2658" s="88"/>
      <c r="T2658" s="88"/>
      <c r="U2658" s="88"/>
      <c r="V2658" s="88"/>
      <c r="W2658" s="88"/>
      <c r="X2658" s="88"/>
      <c r="Y2658" s="88"/>
      <c r="Z2658" s="88"/>
      <c r="AA2658" s="88"/>
      <c r="AB2658" s="88"/>
      <c r="AC2658" s="88"/>
      <c r="AD2658" s="88"/>
      <c r="AE2658" s="88"/>
      <c r="AF2658" s="88"/>
      <c r="AG2658" s="88"/>
      <c r="AH2658" s="88"/>
      <c r="AI2658" s="88"/>
      <c r="AJ2658" s="88"/>
      <c r="AK2658" s="88"/>
      <c r="AL2658" s="88"/>
      <c r="AM2658" s="88"/>
      <c r="AN2658" s="88"/>
      <c r="AO2658" s="88"/>
      <c r="AP2658" s="88"/>
      <c r="AQ2658" s="88"/>
      <c r="AR2658" s="88"/>
      <c r="AS2658" s="88"/>
      <c r="AT2658" s="88"/>
      <c r="AU2658" s="88"/>
      <c r="AV2658" s="88"/>
      <c r="AW2658" s="88"/>
      <c r="AX2658" s="88"/>
      <c r="AY2658" s="88"/>
      <c r="AZ2658" s="88"/>
      <c r="BA2658" s="88"/>
      <c r="BB2658" s="88"/>
      <c r="BC2658" s="88"/>
      <c r="BD2658" s="88"/>
      <c r="BE2658" s="88"/>
      <c r="BF2658" s="88"/>
      <c r="BG2658" s="88"/>
      <c r="BH2658" s="88"/>
      <c r="BI2658" s="88"/>
      <c r="BJ2658" s="88"/>
      <c r="BK2658" s="88"/>
      <c r="BL2658" s="88"/>
      <c r="BM2658" s="88"/>
      <c r="BN2658" s="88"/>
      <c r="BO2658" s="88"/>
      <c r="BP2658" s="88"/>
      <c r="BQ2658" s="88"/>
      <c r="BR2658" s="88"/>
      <c r="BS2658" s="88"/>
      <c r="BT2658" s="88"/>
      <c r="BU2658" s="88"/>
      <c r="BV2658" s="88"/>
      <c r="BW2658" s="88"/>
      <c r="BX2658" s="88"/>
      <c r="BY2658" s="88"/>
      <c r="BZ2658" s="88"/>
      <c r="CA2658" s="88"/>
      <c r="CB2658" s="88"/>
      <c r="CC2658" s="88"/>
      <c r="CD2658" s="88"/>
      <c r="CE2658" s="88"/>
      <c r="CF2658" s="88"/>
      <c r="CG2658" s="88"/>
      <c r="CH2658" s="88"/>
      <c r="CI2658" s="88"/>
      <c r="CJ2658" s="88"/>
      <c r="CK2658" s="88"/>
      <c r="CL2658" s="88"/>
      <c r="CM2658" s="88"/>
      <c r="CN2658" s="88"/>
      <c r="CO2658" s="88"/>
      <c r="CP2658" s="88"/>
      <c r="CQ2658" s="88"/>
      <c r="CR2658" s="88"/>
      <c r="CS2658" s="88"/>
      <c r="CT2658" s="88"/>
      <c r="CU2658" s="88"/>
      <c r="CV2658" s="88"/>
      <c r="CW2658" s="88"/>
      <c r="CX2658" s="88"/>
      <c r="CY2658" s="88"/>
    </row>
    <row r="2659" spans="2:103" x14ac:dyDescent="0.3">
      <c r="B2659" s="87"/>
      <c r="C2659" s="87"/>
      <c r="D2659" s="144"/>
      <c r="E2659" s="144"/>
      <c r="F2659" s="87"/>
      <c r="G2659" s="88"/>
      <c r="H2659" s="88"/>
      <c r="I2659" s="88"/>
      <c r="J2659" s="87"/>
      <c r="K2659" s="87"/>
      <c r="L2659" s="87"/>
      <c r="M2659" s="87"/>
      <c r="N2659" s="87"/>
      <c r="O2659" s="88"/>
      <c r="P2659" s="88"/>
      <c r="Q2659" s="88"/>
      <c r="R2659" s="88"/>
      <c r="S2659" s="88"/>
      <c r="T2659" s="88"/>
      <c r="U2659" s="88"/>
      <c r="V2659" s="88"/>
      <c r="W2659" s="88"/>
      <c r="X2659" s="88"/>
      <c r="Y2659" s="88"/>
      <c r="Z2659" s="88"/>
      <c r="AA2659" s="88"/>
      <c r="AB2659" s="88"/>
      <c r="AC2659" s="88"/>
      <c r="AD2659" s="88"/>
      <c r="AE2659" s="88"/>
      <c r="AF2659" s="88"/>
      <c r="AG2659" s="88"/>
      <c r="AH2659" s="88"/>
      <c r="AI2659" s="88"/>
      <c r="AJ2659" s="88"/>
      <c r="AK2659" s="88"/>
      <c r="AL2659" s="88"/>
      <c r="AM2659" s="88"/>
      <c r="AN2659" s="88"/>
      <c r="AO2659" s="88"/>
      <c r="AP2659" s="88"/>
      <c r="AQ2659" s="88"/>
      <c r="AR2659" s="88"/>
      <c r="AS2659" s="88"/>
      <c r="AT2659" s="88"/>
      <c r="AU2659" s="88"/>
      <c r="AV2659" s="88"/>
      <c r="AW2659" s="88"/>
      <c r="AX2659" s="88"/>
      <c r="AY2659" s="88"/>
      <c r="AZ2659" s="88"/>
      <c r="BA2659" s="88"/>
      <c r="BB2659" s="88"/>
      <c r="BC2659" s="88"/>
      <c r="BD2659" s="88"/>
      <c r="BE2659" s="88"/>
      <c r="BF2659" s="88"/>
      <c r="BG2659" s="88"/>
      <c r="BH2659" s="88"/>
      <c r="BI2659" s="88"/>
      <c r="BJ2659" s="88"/>
      <c r="BK2659" s="88"/>
      <c r="BL2659" s="88"/>
      <c r="BM2659" s="88"/>
      <c r="BN2659" s="88"/>
      <c r="BO2659" s="88"/>
      <c r="BP2659" s="88"/>
      <c r="BQ2659" s="88"/>
      <c r="BR2659" s="88"/>
      <c r="BS2659" s="88"/>
      <c r="BT2659" s="88"/>
      <c r="BU2659" s="88"/>
      <c r="BV2659" s="88"/>
      <c r="BW2659" s="88"/>
      <c r="BX2659" s="88"/>
      <c r="BY2659" s="88"/>
      <c r="BZ2659" s="88"/>
      <c r="CA2659" s="88"/>
      <c r="CB2659" s="88"/>
      <c r="CC2659" s="88"/>
      <c r="CD2659" s="88"/>
      <c r="CE2659" s="88"/>
      <c r="CF2659" s="88"/>
      <c r="CG2659" s="88"/>
      <c r="CH2659" s="88"/>
      <c r="CI2659" s="88"/>
      <c r="CJ2659" s="88"/>
      <c r="CK2659" s="88"/>
      <c r="CL2659" s="88"/>
      <c r="CM2659" s="88"/>
      <c r="CN2659" s="88"/>
      <c r="CO2659" s="88"/>
      <c r="CP2659" s="88"/>
      <c r="CQ2659" s="88"/>
      <c r="CR2659" s="88"/>
      <c r="CS2659" s="88"/>
      <c r="CT2659" s="88"/>
      <c r="CU2659" s="88"/>
      <c r="CV2659" s="88"/>
      <c r="CW2659" s="88"/>
      <c r="CX2659" s="88"/>
      <c r="CY2659" s="88"/>
    </row>
    <row r="2660" spans="2:103" x14ac:dyDescent="0.3">
      <c r="B2660" s="87"/>
      <c r="C2660" s="87"/>
      <c r="D2660" s="144"/>
      <c r="E2660" s="144"/>
      <c r="F2660" s="87"/>
      <c r="G2660" s="88"/>
      <c r="H2660" s="88"/>
      <c r="I2660" s="88"/>
      <c r="J2660" s="87"/>
      <c r="K2660" s="87"/>
      <c r="L2660" s="87"/>
      <c r="M2660" s="87"/>
      <c r="N2660" s="87"/>
      <c r="O2660" s="88"/>
      <c r="P2660" s="88"/>
      <c r="Q2660" s="88"/>
      <c r="R2660" s="88"/>
      <c r="S2660" s="88"/>
      <c r="T2660" s="88"/>
      <c r="U2660" s="88"/>
      <c r="V2660" s="88"/>
      <c r="W2660" s="88"/>
      <c r="X2660" s="88"/>
      <c r="Y2660" s="88"/>
      <c r="Z2660" s="88"/>
      <c r="AA2660" s="88"/>
      <c r="AB2660" s="88"/>
      <c r="AC2660" s="88"/>
      <c r="AD2660" s="88"/>
      <c r="AE2660" s="88"/>
      <c r="AF2660" s="88"/>
      <c r="AG2660" s="88"/>
      <c r="AH2660" s="88"/>
      <c r="AI2660" s="88"/>
      <c r="AJ2660" s="88"/>
      <c r="AK2660" s="88"/>
      <c r="AL2660" s="88"/>
      <c r="AM2660" s="88"/>
      <c r="AN2660" s="88"/>
      <c r="AO2660" s="88"/>
      <c r="AP2660" s="88"/>
      <c r="AQ2660" s="88"/>
      <c r="AR2660" s="88"/>
      <c r="AS2660" s="88"/>
      <c r="AT2660" s="88"/>
      <c r="AU2660" s="88"/>
      <c r="AV2660" s="88"/>
      <c r="AW2660" s="88"/>
      <c r="AX2660" s="88"/>
      <c r="AY2660" s="88"/>
      <c r="AZ2660" s="88"/>
      <c r="BA2660" s="88"/>
      <c r="BB2660" s="88"/>
      <c r="BC2660" s="88"/>
      <c r="BD2660" s="88"/>
      <c r="BE2660" s="88"/>
      <c r="BF2660" s="88"/>
      <c r="BG2660" s="88"/>
      <c r="BH2660" s="88"/>
      <c r="BI2660" s="88"/>
      <c r="BJ2660" s="88"/>
      <c r="BK2660" s="88"/>
      <c r="BL2660" s="88"/>
      <c r="BM2660" s="88"/>
      <c r="BN2660" s="88"/>
      <c r="BO2660" s="88"/>
      <c r="BP2660" s="88"/>
      <c r="BQ2660" s="88"/>
      <c r="BR2660" s="88"/>
      <c r="BS2660" s="88"/>
      <c r="BT2660" s="88"/>
      <c r="BU2660" s="88"/>
      <c r="BV2660" s="88"/>
      <c r="BW2660" s="88"/>
      <c r="BX2660" s="88"/>
      <c r="BY2660" s="88"/>
      <c r="BZ2660" s="88"/>
      <c r="CA2660" s="88"/>
      <c r="CB2660" s="88"/>
      <c r="CC2660" s="88"/>
      <c r="CD2660" s="88"/>
      <c r="CE2660" s="88"/>
      <c r="CF2660" s="88"/>
      <c r="CG2660" s="88"/>
      <c r="CH2660" s="88"/>
      <c r="CI2660" s="88"/>
      <c r="CJ2660" s="88"/>
      <c r="CK2660" s="88"/>
      <c r="CL2660" s="88"/>
      <c r="CM2660" s="88"/>
      <c r="CN2660" s="88"/>
      <c r="CO2660" s="88"/>
      <c r="CP2660" s="88"/>
      <c r="CQ2660" s="88"/>
      <c r="CR2660" s="88"/>
      <c r="CS2660" s="88"/>
      <c r="CT2660" s="88"/>
      <c r="CU2660" s="88"/>
      <c r="CV2660" s="88"/>
      <c r="CW2660" s="88"/>
      <c r="CX2660" s="88"/>
      <c r="CY2660" s="88"/>
    </row>
    <row r="2661" spans="2:103" x14ac:dyDescent="0.3">
      <c r="B2661" s="87"/>
      <c r="C2661" s="87"/>
      <c r="D2661" s="144"/>
      <c r="E2661" s="144"/>
      <c r="F2661" s="87"/>
      <c r="G2661" s="88"/>
      <c r="H2661" s="88"/>
      <c r="I2661" s="88"/>
      <c r="J2661" s="87"/>
      <c r="K2661" s="87"/>
      <c r="L2661" s="87"/>
      <c r="M2661" s="87"/>
      <c r="N2661" s="87"/>
      <c r="O2661" s="88"/>
      <c r="P2661" s="88"/>
      <c r="Q2661" s="88"/>
      <c r="R2661" s="88"/>
      <c r="S2661" s="88"/>
      <c r="T2661" s="88"/>
      <c r="U2661" s="88"/>
      <c r="V2661" s="88"/>
      <c r="W2661" s="88"/>
      <c r="X2661" s="88"/>
      <c r="Y2661" s="88"/>
      <c r="Z2661" s="88"/>
      <c r="AA2661" s="88"/>
      <c r="AB2661" s="88"/>
      <c r="AC2661" s="88"/>
      <c r="AD2661" s="88"/>
      <c r="AE2661" s="88"/>
      <c r="AF2661" s="88"/>
      <c r="AG2661" s="88"/>
      <c r="AH2661" s="88"/>
      <c r="AI2661" s="88"/>
      <c r="AJ2661" s="88"/>
      <c r="AK2661" s="88"/>
      <c r="AL2661" s="88"/>
      <c r="AM2661" s="88"/>
      <c r="AN2661" s="88"/>
      <c r="AO2661" s="88"/>
      <c r="AP2661" s="88"/>
      <c r="AQ2661" s="88"/>
      <c r="AR2661" s="88"/>
      <c r="AS2661" s="88"/>
      <c r="AT2661" s="88"/>
      <c r="AU2661" s="88"/>
      <c r="AV2661" s="88"/>
      <c r="AW2661" s="88"/>
      <c r="AX2661" s="88"/>
      <c r="AY2661" s="88"/>
      <c r="AZ2661" s="88"/>
      <c r="BA2661" s="88"/>
      <c r="BB2661" s="88"/>
      <c r="BC2661" s="88"/>
      <c r="BD2661" s="88"/>
      <c r="BE2661" s="88"/>
      <c r="BF2661" s="88"/>
      <c r="BG2661" s="88"/>
      <c r="BH2661" s="88"/>
      <c r="BI2661" s="88"/>
      <c r="BJ2661" s="88"/>
      <c r="BK2661" s="88"/>
      <c r="BL2661" s="88"/>
      <c r="BM2661" s="88"/>
      <c r="BN2661" s="88"/>
      <c r="BO2661" s="88"/>
      <c r="BP2661" s="88"/>
      <c r="BQ2661" s="88"/>
      <c r="BR2661" s="88"/>
      <c r="BS2661" s="88"/>
      <c r="BT2661" s="88"/>
      <c r="BU2661" s="88"/>
      <c r="BV2661" s="88"/>
      <c r="BW2661" s="88"/>
      <c r="BX2661" s="88"/>
      <c r="BY2661" s="88"/>
      <c r="BZ2661" s="88"/>
      <c r="CA2661" s="88"/>
      <c r="CB2661" s="88"/>
      <c r="CC2661" s="88"/>
      <c r="CD2661" s="88"/>
      <c r="CE2661" s="88"/>
      <c r="CF2661" s="88"/>
      <c r="CG2661" s="88"/>
      <c r="CH2661" s="88"/>
      <c r="CI2661" s="88"/>
      <c r="CJ2661" s="88"/>
      <c r="CK2661" s="88"/>
      <c r="CL2661" s="88"/>
      <c r="CM2661" s="88"/>
      <c r="CN2661" s="88"/>
      <c r="CO2661" s="88"/>
      <c r="CP2661" s="88"/>
      <c r="CQ2661" s="88"/>
      <c r="CR2661" s="88"/>
      <c r="CS2661" s="88"/>
      <c r="CT2661" s="88"/>
      <c r="CU2661" s="88"/>
      <c r="CV2661" s="88"/>
      <c r="CW2661" s="88"/>
      <c r="CX2661" s="88"/>
      <c r="CY2661" s="88"/>
    </row>
    <row r="2662" spans="2:103" x14ac:dyDescent="0.3">
      <c r="B2662" s="87"/>
      <c r="C2662" s="87"/>
      <c r="D2662" s="144"/>
      <c r="E2662" s="144"/>
      <c r="F2662" s="87"/>
      <c r="G2662" s="88"/>
      <c r="H2662" s="88"/>
      <c r="I2662" s="88"/>
      <c r="J2662" s="87"/>
      <c r="K2662" s="87"/>
      <c r="L2662" s="87"/>
      <c r="M2662" s="87"/>
      <c r="N2662" s="87"/>
      <c r="O2662" s="88"/>
      <c r="P2662" s="88"/>
      <c r="Q2662" s="88"/>
      <c r="R2662" s="88"/>
      <c r="S2662" s="88"/>
      <c r="T2662" s="88"/>
      <c r="U2662" s="88"/>
      <c r="V2662" s="88"/>
      <c r="W2662" s="88"/>
      <c r="X2662" s="88"/>
      <c r="Y2662" s="88"/>
      <c r="Z2662" s="88"/>
      <c r="AA2662" s="88"/>
      <c r="AB2662" s="88"/>
      <c r="AC2662" s="88"/>
      <c r="AD2662" s="88"/>
      <c r="AE2662" s="88"/>
      <c r="AF2662" s="88"/>
      <c r="AG2662" s="88"/>
      <c r="AH2662" s="88"/>
      <c r="AI2662" s="88"/>
      <c r="AJ2662" s="88"/>
      <c r="AK2662" s="88"/>
      <c r="AL2662" s="88"/>
      <c r="AM2662" s="88"/>
      <c r="AN2662" s="88"/>
      <c r="AO2662" s="88"/>
      <c r="AP2662" s="88"/>
      <c r="AQ2662" s="88"/>
      <c r="AR2662" s="88"/>
      <c r="AS2662" s="88"/>
      <c r="AT2662" s="88"/>
      <c r="AU2662" s="88"/>
      <c r="AV2662" s="88"/>
      <c r="AW2662" s="88"/>
      <c r="AX2662" s="88"/>
      <c r="AY2662" s="88"/>
      <c r="AZ2662" s="88"/>
      <c r="BA2662" s="88"/>
      <c r="BB2662" s="88"/>
      <c r="BC2662" s="88"/>
      <c r="BD2662" s="88"/>
      <c r="BE2662" s="88"/>
      <c r="BF2662" s="88"/>
      <c r="BG2662" s="88"/>
      <c r="BH2662" s="88"/>
      <c r="BI2662" s="88"/>
      <c r="BJ2662" s="88"/>
      <c r="BK2662" s="88"/>
      <c r="BL2662" s="88"/>
      <c r="BM2662" s="88"/>
      <c r="BN2662" s="88"/>
      <c r="BO2662" s="88"/>
      <c r="BP2662" s="88"/>
      <c r="BQ2662" s="88"/>
      <c r="BR2662" s="88"/>
      <c r="BS2662" s="88"/>
      <c r="BT2662" s="88"/>
      <c r="BU2662" s="88"/>
      <c r="BV2662" s="88"/>
      <c r="BW2662" s="88"/>
      <c r="BX2662" s="88"/>
      <c r="BY2662" s="88"/>
      <c r="BZ2662" s="88"/>
      <c r="CA2662" s="88"/>
      <c r="CB2662" s="88"/>
      <c r="CC2662" s="88"/>
      <c r="CD2662" s="88"/>
      <c r="CE2662" s="88"/>
      <c r="CF2662" s="88"/>
      <c r="CG2662" s="88"/>
      <c r="CH2662" s="88"/>
      <c r="CI2662" s="88"/>
      <c r="CJ2662" s="88"/>
      <c r="CK2662" s="88"/>
      <c r="CL2662" s="88"/>
      <c r="CM2662" s="88"/>
      <c r="CN2662" s="88"/>
      <c r="CO2662" s="88"/>
      <c r="CP2662" s="88"/>
      <c r="CQ2662" s="88"/>
      <c r="CR2662" s="88"/>
      <c r="CS2662" s="88"/>
      <c r="CT2662" s="88"/>
      <c r="CU2662" s="88"/>
      <c r="CV2662" s="88"/>
      <c r="CW2662" s="88"/>
      <c r="CX2662" s="88"/>
      <c r="CY2662" s="88"/>
    </row>
    <row r="2663" spans="2:103" x14ac:dyDescent="0.3">
      <c r="B2663" s="87"/>
      <c r="C2663" s="87"/>
      <c r="D2663" s="144"/>
      <c r="E2663" s="144"/>
      <c r="F2663" s="87"/>
      <c r="G2663" s="88"/>
      <c r="H2663" s="88"/>
      <c r="I2663" s="88"/>
      <c r="J2663" s="87"/>
      <c r="K2663" s="87"/>
      <c r="L2663" s="87"/>
      <c r="M2663" s="87"/>
      <c r="N2663" s="87"/>
      <c r="O2663" s="88"/>
      <c r="P2663" s="88"/>
      <c r="Q2663" s="88"/>
      <c r="R2663" s="88"/>
      <c r="S2663" s="88"/>
      <c r="T2663" s="88"/>
      <c r="U2663" s="88"/>
      <c r="V2663" s="88"/>
      <c r="W2663" s="88"/>
      <c r="X2663" s="88"/>
      <c r="Y2663" s="88"/>
      <c r="Z2663" s="88"/>
      <c r="AA2663" s="88"/>
      <c r="AB2663" s="88"/>
      <c r="AC2663" s="88"/>
      <c r="AD2663" s="88"/>
      <c r="AE2663" s="88"/>
      <c r="AF2663" s="88"/>
      <c r="AG2663" s="88"/>
      <c r="AH2663" s="88"/>
      <c r="AI2663" s="88"/>
      <c r="AJ2663" s="88"/>
      <c r="AK2663" s="88"/>
      <c r="AL2663" s="88"/>
      <c r="AM2663" s="88"/>
      <c r="AN2663" s="88"/>
      <c r="AO2663" s="88"/>
      <c r="AP2663" s="88"/>
      <c r="AQ2663" s="88"/>
      <c r="AR2663" s="88"/>
      <c r="AS2663" s="88"/>
      <c r="AT2663" s="88"/>
      <c r="AU2663" s="88"/>
      <c r="AV2663" s="88"/>
      <c r="AW2663" s="88"/>
      <c r="AX2663" s="88"/>
      <c r="AY2663" s="88"/>
      <c r="AZ2663" s="88"/>
      <c r="BA2663" s="88"/>
      <c r="BB2663" s="88"/>
      <c r="BC2663" s="88"/>
      <c r="BD2663" s="88"/>
      <c r="BE2663" s="88"/>
      <c r="BF2663" s="88"/>
      <c r="BG2663" s="88"/>
      <c r="BH2663" s="88"/>
      <c r="BI2663" s="88"/>
      <c r="BJ2663" s="88"/>
      <c r="BK2663" s="88"/>
      <c r="BL2663" s="88"/>
      <c r="BM2663" s="88"/>
      <c r="BN2663" s="88"/>
      <c r="BO2663" s="88"/>
      <c r="BP2663" s="88"/>
      <c r="BQ2663" s="88"/>
      <c r="BR2663" s="88"/>
      <c r="BS2663" s="88"/>
      <c r="BT2663" s="88"/>
      <c r="BU2663" s="88"/>
      <c r="BV2663" s="88"/>
      <c r="BW2663" s="88"/>
      <c r="BX2663" s="88"/>
      <c r="BY2663" s="88"/>
      <c r="BZ2663" s="88"/>
      <c r="CA2663" s="88"/>
      <c r="CB2663" s="88"/>
      <c r="CC2663" s="88"/>
      <c r="CD2663" s="88"/>
      <c r="CE2663" s="88"/>
      <c r="CF2663" s="88"/>
      <c r="CG2663" s="88"/>
      <c r="CH2663" s="88"/>
      <c r="CI2663" s="88"/>
      <c r="CJ2663" s="88"/>
      <c r="CK2663" s="88"/>
      <c r="CL2663" s="88"/>
      <c r="CM2663" s="88"/>
      <c r="CN2663" s="88"/>
      <c r="CO2663" s="88"/>
      <c r="CP2663" s="88"/>
      <c r="CQ2663" s="88"/>
      <c r="CR2663" s="88"/>
      <c r="CS2663" s="88"/>
      <c r="CT2663" s="88"/>
      <c r="CU2663" s="88"/>
      <c r="CV2663" s="88"/>
      <c r="CW2663" s="88"/>
      <c r="CX2663" s="88"/>
      <c r="CY2663" s="88"/>
    </row>
    <row r="2664" spans="2:103" x14ac:dyDescent="0.3">
      <c r="B2664" s="87"/>
      <c r="C2664" s="87"/>
      <c r="D2664" s="144"/>
      <c r="E2664" s="144"/>
      <c r="F2664" s="87"/>
      <c r="G2664" s="88"/>
      <c r="H2664" s="88"/>
      <c r="I2664" s="88"/>
      <c r="J2664" s="87"/>
      <c r="K2664" s="87"/>
      <c r="L2664" s="87"/>
      <c r="M2664" s="87"/>
      <c r="N2664" s="87"/>
      <c r="O2664" s="88"/>
      <c r="P2664" s="88"/>
      <c r="Q2664" s="88"/>
      <c r="R2664" s="88"/>
      <c r="S2664" s="88"/>
      <c r="T2664" s="88"/>
      <c r="U2664" s="88"/>
      <c r="V2664" s="88"/>
      <c r="W2664" s="88"/>
      <c r="X2664" s="88"/>
      <c r="Y2664" s="88"/>
      <c r="Z2664" s="88"/>
      <c r="AA2664" s="88"/>
      <c r="AB2664" s="88"/>
      <c r="AC2664" s="88"/>
      <c r="AD2664" s="88"/>
      <c r="AE2664" s="88"/>
      <c r="AF2664" s="88"/>
      <c r="AG2664" s="88"/>
      <c r="AH2664" s="88"/>
      <c r="AI2664" s="88"/>
      <c r="AJ2664" s="88"/>
      <c r="AK2664" s="88"/>
      <c r="AL2664" s="88"/>
      <c r="AM2664" s="88"/>
      <c r="AN2664" s="88"/>
      <c r="AO2664" s="88"/>
      <c r="AP2664" s="88"/>
      <c r="AQ2664" s="88"/>
      <c r="AR2664" s="88"/>
      <c r="AS2664" s="88"/>
      <c r="AT2664" s="88"/>
      <c r="AU2664" s="88"/>
      <c r="AV2664" s="88"/>
      <c r="AW2664" s="88"/>
      <c r="AX2664" s="88"/>
      <c r="AY2664" s="88"/>
      <c r="AZ2664" s="88"/>
      <c r="BA2664" s="88"/>
      <c r="BB2664" s="88"/>
      <c r="BC2664" s="88"/>
      <c r="BD2664" s="88"/>
      <c r="BE2664" s="88"/>
      <c r="BF2664" s="88"/>
      <c r="BG2664" s="88"/>
      <c r="BH2664" s="88"/>
      <c r="BI2664" s="88"/>
      <c r="BJ2664" s="88"/>
      <c r="BK2664" s="88"/>
      <c r="BL2664" s="88"/>
      <c r="BM2664" s="88"/>
      <c r="BN2664" s="88"/>
      <c r="BO2664" s="88"/>
      <c r="BP2664" s="88"/>
      <c r="BQ2664" s="88"/>
      <c r="BR2664" s="88"/>
      <c r="BS2664" s="88"/>
      <c r="BT2664" s="88"/>
      <c r="BU2664" s="88"/>
      <c r="BV2664" s="88"/>
      <c r="BW2664" s="88"/>
      <c r="BX2664" s="88"/>
      <c r="BY2664" s="88"/>
      <c r="BZ2664" s="88"/>
      <c r="CA2664" s="88"/>
      <c r="CB2664" s="88"/>
      <c r="CC2664" s="88"/>
      <c r="CD2664" s="88"/>
      <c r="CE2664" s="88"/>
      <c r="CF2664" s="88"/>
      <c r="CG2664" s="88"/>
      <c r="CH2664" s="88"/>
      <c r="CI2664" s="88"/>
      <c r="CJ2664" s="88"/>
      <c r="CK2664" s="88"/>
      <c r="CL2664" s="88"/>
      <c r="CM2664" s="88"/>
      <c r="CN2664" s="88"/>
      <c r="CO2664" s="88"/>
      <c r="CP2664" s="88"/>
      <c r="CQ2664" s="88"/>
      <c r="CR2664" s="88"/>
      <c r="CS2664" s="88"/>
      <c r="CT2664" s="88"/>
      <c r="CU2664" s="88"/>
      <c r="CV2664" s="88"/>
      <c r="CW2664" s="88"/>
      <c r="CX2664" s="88"/>
      <c r="CY2664" s="88"/>
    </row>
    <row r="2665" spans="2:103" x14ac:dyDescent="0.3">
      <c r="B2665" s="87"/>
      <c r="C2665" s="87"/>
      <c r="D2665" s="144"/>
      <c r="E2665" s="144"/>
      <c r="F2665" s="87"/>
      <c r="G2665" s="88"/>
      <c r="H2665" s="88"/>
      <c r="I2665" s="88"/>
      <c r="J2665" s="87"/>
      <c r="K2665" s="87"/>
      <c r="L2665" s="87"/>
      <c r="M2665" s="87"/>
      <c r="N2665" s="87"/>
      <c r="O2665" s="88"/>
      <c r="P2665" s="88"/>
      <c r="Q2665" s="88"/>
      <c r="R2665" s="88"/>
      <c r="S2665" s="88"/>
      <c r="T2665" s="88"/>
      <c r="U2665" s="88"/>
      <c r="V2665" s="88"/>
      <c r="W2665" s="88"/>
      <c r="X2665" s="88"/>
      <c r="Y2665" s="88"/>
      <c r="Z2665" s="88"/>
      <c r="AA2665" s="88"/>
      <c r="AB2665" s="88"/>
      <c r="AC2665" s="88"/>
      <c r="AD2665" s="88"/>
      <c r="AE2665" s="88"/>
      <c r="AF2665" s="88"/>
      <c r="AG2665" s="88"/>
      <c r="AH2665" s="88"/>
      <c r="AI2665" s="88"/>
      <c r="AJ2665" s="88"/>
      <c r="AK2665" s="88"/>
      <c r="AL2665" s="88"/>
      <c r="AM2665" s="88"/>
      <c r="AN2665" s="88"/>
      <c r="AO2665" s="88"/>
      <c r="AP2665" s="88"/>
      <c r="AQ2665" s="88"/>
      <c r="AR2665" s="88"/>
      <c r="AS2665" s="88"/>
      <c r="AT2665" s="88"/>
      <c r="AU2665" s="88"/>
      <c r="AV2665" s="88"/>
      <c r="AW2665" s="88"/>
      <c r="AX2665" s="88"/>
      <c r="AY2665" s="88"/>
      <c r="AZ2665" s="88"/>
      <c r="BA2665" s="88"/>
      <c r="BB2665" s="88"/>
      <c r="BC2665" s="88"/>
      <c r="BD2665" s="88"/>
      <c r="BE2665" s="88"/>
      <c r="BF2665" s="88"/>
      <c r="BG2665" s="88"/>
      <c r="BH2665" s="88"/>
      <c r="BI2665" s="88"/>
      <c r="BJ2665" s="88"/>
      <c r="BK2665" s="88"/>
      <c r="BL2665" s="88"/>
      <c r="BM2665" s="88"/>
      <c r="BN2665" s="88"/>
      <c r="BO2665" s="88"/>
      <c r="BP2665" s="88"/>
      <c r="BQ2665" s="88"/>
      <c r="BR2665" s="88"/>
      <c r="BS2665" s="88"/>
      <c r="BT2665" s="88"/>
      <c r="BU2665" s="88"/>
      <c r="BV2665" s="88"/>
      <c r="BW2665" s="88"/>
      <c r="BX2665" s="88"/>
      <c r="BY2665" s="88"/>
      <c r="BZ2665" s="88"/>
      <c r="CA2665" s="88"/>
      <c r="CB2665" s="88"/>
      <c r="CC2665" s="88"/>
      <c r="CD2665" s="88"/>
      <c r="CE2665" s="88"/>
      <c r="CF2665" s="88"/>
      <c r="CG2665" s="88"/>
      <c r="CH2665" s="88"/>
      <c r="CI2665" s="88"/>
      <c r="CJ2665" s="88"/>
      <c r="CK2665" s="88"/>
      <c r="CL2665" s="88"/>
      <c r="CM2665" s="88"/>
      <c r="CN2665" s="88"/>
      <c r="CO2665" s="88"/>
      <c r="CP2665" s="88"/>
      <c r="CQ2665" s="88"/>
      <c r="CR2665" s="88"/>
      <c r="CS2665" s="88"/>
      <c r="CT2665" s="88"/>
      <c r="CU2665" s="88"/>
      <c r="CV2665" s="88"/>
      <c r="CW2665" s="88"/>
      <c r="CX2665" s="88"/>
      <c r="CY2665" s="88"/>
    </row>
    <row r="2666" spans="2:103" x14ac:dyDescent="0.3">
      <c r="B2666" s="87"/>
      <c r="C2666" s="87"/>
      <c r="D2666" s="144"/>
      <c r="E2666" s="144"/>
      <c r="F2666" s="87"/>
      <c r="G2666" s="88"/>
      <c r="H2666" s="88"/>
      <c r="I2666" s="88"/>
      <c r="J2666" s="87"/>
      <c r="K2666" s="87"/>
      <c r="L2666" s="87"/>
      <c r="M2666" s="87"/>
      <c r="N2666" s="87"/>
      <c r="O2666" s="88"/>
      <c r="P2666" s="88"/>
      <c r="Q2666" s="88"/>
      <c r="R2666" s="88"/>
      <c r="S2666" s="88"/>
      <c r="T2666" s="88"/>
      <c r="U2666" s="88"/>
      <c r="V2666" s="88"/>
      <c r="W2666" s="88"/>
      <c r="X2666" s="88"/>
      <c r="Y2666" s="88"/>
      <c r="Z2666" s="88"/>
      <c r="AA2666" s="88"/>
      <c r="AB2666" s="88"/>
      <c r="AC2666" s="88"/>
      <c r="AD2666" s="88"/>
      <c r="AE2666" s="88"/>
      <c r="AF2666" s="88"/>
      <c r="AG2666" s="88"/>
      <c r="AH2666" s="88"/>
      <c r="AI2666" s="88"/>
      <c r="AJ2666" s="88"/>
      <c r="AK2666" s="88"/>
      <c r="AL2666" s="88"/>
      <c r="AM2666" s="88"/>
      <c r="AN2666" s="88"/>
      <c r="AO2666" s="88"/>
      <c r="AP2666" s="88"/>
      <c r="AQ2666" s="88"/>
      <c r="AR2666" s="88"/>
      <c r="AS2666" s="88"/>
      <c r="AT2666" s="88"/>
      <c r="AU2666" s="88"/>
      <c r="AV2666" s="88"/>
      <c r="AW2666" s="88"/>
      <c r="AX2666" s="88"/>
      <c r="AY2666" s="88"/>
      <c r="AZ2666" s="88"/>
      <c r="BA2666" s="88"/>
      <c r="BB2666" s="88"/>
      <c r="BC2666" s="88"/>
      <c r="BD2666" s="88"/>
      <c r="BE2666" s="88"/>
      <c r="BF2666" s="88"/>
      <c r="BG2666" s="88"/>
      <c r="BH2666" s="88"/>
      <c r="BI2666" s="88"/>
      <c r="BJ2666" s="88"/>
      <c r="BK2666" s="88"/>
      <c r="BL2666" s="88"/>
      <c r="BM2666" s="88"/>
      <c r="BN2666" s="88"/>
      <c r="BO2666" s="88"/>
      <c r="BP2666" s="88"/>
      <c r="BQ2666" s="88"/>
      <c r="BR2666" s="88"/>
      <c r="BS2666" s="88"/>
      <c r="BT2666" s="88"/>
      <c r="BU2666" s="88"/>
      <c r="BV2666" s="88"/>
      <c r="BW2666" s="88"/>
      <c r="BX2666" s="88"/>
      <c r="BY2666" s="88"/>
      <c r="BZ2666" s="88"/>
      <c r="CA2666" s="88"/>
      <c r="CB2666" s="88"/>
      <c r="CC2666" s="88"/>
      <c r="CD2666" s="88"/>
      <c r="CE2666" s="88"/>
      <c r="CF2666" s="88"/>
      <c r="CG2666" s="88"/>
      <c r="CH2666" s="88"/>
      <c r="CI2666" s="88"/>
      <c r="CJ2666" s="88"/>
      <c r="CK2666" s="88"/>
      <c r="CL2666" s="88"/>
      <c r="CM2666" s="88"/>
      <c r="CN2666" s="88"/>
      <c r="CO2666" s="88"/>
      <c r="CP2666" s="88"/>
      <c r="CQ2666" s="88"/>
      <c r="CR2666" s="88"/>
      <c r="CS2666" s="88"/>
      <c r="CT2666" s="88"/>
      <c r="CU2666" s="88"/>
      <c r="CV2666" s="88"/>
      <c r="CW2666" s="88"/>
      <c r="CX2666" s="88"/>
      <c r="CY2666" s="88"/>
    </row>
    <row r="2667" spans="2:103" x14ac:dyDescent="0.3">
      <c r="B2667" s="87"/>
      <c r="C2667" s="87"/>
      <c r="D2667" s="144"/>
      <c r="E2667" s="144"/>
      <c r="F2667" s="87"/>
      <c r="G2667" s="88"/>
      <c r="H2667" s="88"/>
      <c r="I2667" s="88"/>
      <c r="J2667" s="87"/>
      <c r="K2667" s="87"/>
      <c r="L2667" s="87"/>
      <c r="M2667" s="87"/>
      <c r="N2667" s="87"/>
      <c r="O2667" s="88"/>
      <c r="P2667" s="88"/>
      <c r="Q2667" s="88"/>
      <c r="R2667" s="88"/>
      <c r="S2667" s="88"/>
      <c r="T2667" s="88"/>
      <c r="U2667" s="88"/>
      <c r="V2667" s="88"/>
      <c r="W2667" s="88"/>
      <c r="X2667" s="88"/>
      <c r="Y2667" s="88"/>
      <c r="Z2667" s="88"/>
      <c r="AA2667" s="88"/>
      <c r="AB2667" s="88"/>
      <c r="AC2667" s="88"/>
      <c r="AD2667" s="88"/>
      <c r="AE2667" s="88"/>
      <c r="AF2667" s="88"/>
      <c r="AG2667" s="88"/>
      <c r="AH2667" s="88"/>
      <c r="AI2667" s="88"/>
      <c r="AJ2667" s="88"/>
      <c r="AK2667" s="88"/>
      <c r="AL2667" s="88"/>
      <c r="AM2667" s="88"/>
      <c r="AN2667" s="88"/>
      <c r="AO2667" s="88"/>
      <c r="AP2667" s="88"/>
      <c r="AQ2667" s="88"/>
      <c r="AR2667" s="88"/>
      <c r="AS2667" s="88"/>
      <c r="AT2667" s="88"/>
      <c r="AU2667" s="88"/>
      <c r="AV2667" s="88"/>
      <c r="AW2667" s="88"/>
      <c r="AX2667" s="88"/>
      <c r="AY2667" s="88"/>
      <c r="AZ2667" s="88"/>
      <c r="BA2667" s="88"/>
      <c r="BB2667" s="88"/>
      <c r="BC2667" s="88"/>
      <c r="BD2667" s="88"/>
      <c r="BE2667" s="88"/>
      <c r="BF2667" s="88"/>
      <c r="BG2667" s="88"/>
      <c r="BH2667" s="88"/>
      <c r="BI2667" s="88"/>
      <c r="BJ2667" s="88"/>
      <c r="BK2667" s="88"/>
      <c r="BL2667" s="88"/>
      <c r="BM2667" s="88"/>
      <c r="BN2667" s="88"/>
      <c r="BO2667" s="88"/>
      <c r="BP2667" s="88"/>
      <c r="BQ2667" s="88"/>
      <c r="BR2667" s="88"/>
      <c r="BS2667" s="88"/>
      <c r="BT2667" s="88"/>
      <c r="BU2667" s="88"/>
      <c r="BV2667" s="88"/>
      <c r="BW2667" s="88"/>
      <c r="BX2667" s="88"/>
      <c r="BY2667" s="88"/>
      <c r="BZ2667" s="88"/>
      <c r="CA2667" s="88"/>
      <c r="CB2667" s="88"/>
      <c r="CC2667" s="88"/>
      <c r="CD2667" s="88"/>
      <c r="CE2667" s="88"/>
      <c r="CF2667" s="88"/>
      <c r="CG2667" s="88"/>
      <c r="CH2667" s="88"/>
      <c r="CI2667" s="88"/>
      <c r="CJ2667" s="88"/>
      <c r="CK2667" s="88"/>
      <c r="CL2667" s="88"/>
      <c r="CM2667" s="88"/>
      <c r="CN2667" s="88"/>
      <c r="CO2667" s="88"/>
      <c r="CP2667" s="88"/>
      <c r="CQ2667" s="88"/>
      <c r="CR2667" s="88"/>
      <c r="CS2667" s="88"/>
      <c r="CT2667" s="88"/>
      <c r="CU2667" s="88"/>
      <c r="CV2667" s="88"/>
      <c r="CW2667" s="88"/>
      <c r="CX2667" s="88"/>
      <c r="CY2667" s="88"/>
    </row>
    <row r="2668" spans="2:103" x14ac:dyDescent="0.3">
      <c r="B2668" s="87"/>
      <c r="C2668" s="87"/>
      <c r="D2668" s="144"/>
      <c r="E2668" s="144"/>
      <c r="F2668" s="87"/>
      <c r="G2668" s="88"/>
      <c r="H2668" s="88"/>
      <c r="I2668" s="88"/>
      <c r="J2668" s="87"/>
      <c r="K2668" s="87"/>
      <c r="L2668" s="87"/>
      <c r="M2668" s="87"/>
      <c r="N2668" s="87"/>
      <c r="O2668" s="88"/>
      <c r="P2668" s="88"/>
      <c r="Q2668" s="88"/>
      <c r="R2668" s="88"/>
      <c r="S2668" s="88"/>
      <c r="T2668" s="88"/>
      <c r="U2668" s="88"/>
      <c r="V2668" s="88"/>
      <c r="W2668" s="88"/>
      <c r="X2668" s="88"/>
      <c r="Y2668" s="88"/>
      <c r="Z2668" s="88"/>
      <c r="AA2668" s="88"/>
      <c r="AB2668" s="88"/>
      <c r="AC2668" s="88"/>
      <c r="AD2668" s="88"/>
      <c r="AE2668" s="88"/>
      <c r="AF2668" s="88"/>
      <c r="AG2668" s="88"/>
      <c r="AH2668" s="88"/>
      <c r="AI2668" s="88"/>
      <c r="AJ2668" s="88"/>
      <c r="AK2668" s="88"/>
      <c r="AL2668" s="88"/>
      <c r="AM2668" s="88"/>
      <c r="AN2668" s="88"/>
      <c r="AO2668" s="88"/>
      <c r="AP2668" s="88"/>
      <c r="AQ2668" s="88"/>
      <c r="AR2668" s="88"/>
      <c r="AS2668" s="88"/>
      <c r="AT2668" s="88"/>
      <c r="AU2668" s="88"/>
      <c r="AV2668" s="88"/>
      <c r="AW2668" s="88"/>
      <c r="AX2668" s="88"/>
      <c r="AY2668" s="88"/>
      <c r="AZ2668" s="88"/>
      <c r="BA2668" s="88"/>
      <c r="BB2668" s="88"/>
      <c r="BC2668" s="88"/>
      <c r="BD2668" s="88"/>
      <c r="BE2668" s="88"/>
      <c r="BF2668" s="88"/>
      <c r="BG2668" s="88"/>
      <c r="BH2668" s="88"/>
      <c r="BI2668" s="88"/>
      <c r="BJ2668" s="88"/>
      <c r="BK2668" s="88"/>
      <c r="BL2668" s="88"/>
      <c r="BM2668" s="88"/>
      <c r="BN2668" s="88"/>
      <c r="BO2668" s="88"/>
      <c r="BP2668" s="88"/>
      <c r="BQ2668" s="88"/>
      <c r="BR2668" s="88"/>
      <c r="BS2668" s="88"/>
      <c r="BT2668" s="88"/>
      <c r="BU2668" s="88"/>
      <c r="BV2668" s="88"/>
      <c r="BW2668" s="88"/>
      <c r="BX2668" s="88"/>
      <c r="BY2668" s="88"/>
      <c r="BZ2668" s="88"/>
      <c r="CA2668" s="88"/>
      <c r="CB2668" s="88"/>
      <c r="CC2668" s="88"/>
      <c r="CD2668" s="88"/>
      <c r="CE2668" s="88"/>
      <c r="CF2668" s="88"/>
      <c r="CG2668" s="88"/>
      <c r="CH2668" s="88"/>
      <c r="CI2668" s="88"/>
      <c r="CJ2668" s="88"/>
      <c r="CK2668" s="88"/>
      <c r="CL2668" s="88"/>
      <c r="CM2668" s="88"/>
      <c r="CN2668" s="88"/>
      <c r="CO2668" s="88"/>
      <c r="CP2668" s="88"/>
      <c r="CQ2668" s="88"/>
      <c r="CR2668" s="88"/>
      <c r="CS2668" s="88"/>
      <c r="CT2668" s="88"/>
      <c r="CU2668" s="88"/>
      <c r="CV2668" s="88"/>
      <c r="CW2668" s="88"/>
      <c r="CX2668" s="88"/>
      <c r="CY2668" s="88"/>
    </row>
    <row r="2669" spans="2:103" x14ac:dyDescent="0.3">
      <c r="B2669" s="87"/>
      <c r="C2669" s="87"/>
      <c r="D2669" s="144"/>
      <c r="E2669" s="144"/>
      <c r="F2669" s="87"/>
      <c r="G2669" s="88"/>
      <c r="H2669" s="88"/>
      <c r="I2669" s="88"/>
      <c r="J2669" s="87"/>
      <c r="K2669" s="87"/>
      <c r="L2669" s="87"/>
      <c r="M2669" s="87"/>
      <c r="N2669" s="87"/>
      <c r="O2669" s="88"/>
      <c r="P2669" s="88"/>
      <c r="Q2669" s="88"/>
      <c r="R2669" s="88"/>
      <c r="S2669" s="88"/>
      <c r="T2669" s="88"/>
      <c r="U2669" s="88"/>
      <c r="V2669" s="88"/>
      <c r="W2669" s="88"/>
      <c r="X2669" s="88"/>
      <c r="Y2669" s="88"/>
      <c r="Z2669" s="88"/>
      <c r="AA2669" s="88"/>
      <c r="AB2669" s="88"/>
      <c r="AC2669" s="88"/>
      <c r="AD2669" s="88"/>
      <c r="AE2669" s="88"/>
      <c r="AF2669" s="88"/>
      <c r="AG2669" s="88"/>
      <c r="AH2669" s="88"/>
      <c r="AI2669" s="88"/>
      <c r="AJ2669" s="88"/>
      <c r="AK2669" s="88"/>
      <c r="AL2669" s="88"/>
      <c r="AM2669" s="88"/>
      <c r="AN2669" s="88"/>
      <c r="AO2669" s="88"/>
      <c r="AP2669" s="88"/>
      <c r="AQ2669" s="88"/>
      <c r="AR2669" s="88"/>
      <c r="AS2669" s="88"/>
      <c r="AT2669" s="88"/>
      <c r="AU2669" s="88"/>
      <c r="AV2669" s="88"/>
      <c r="AW2669" s="88"/>
      <c r="AX2669" s="88"/>
      <c r="AY2669" s="88"/>
      <c r="AZ2669" s="88"/>
      <c r="BA2669" s="88"/>
      <c r="BB2669" s="88"/>
      <c r="BC2669" s="88"/>
      <c r="BD2669" s="88"/>
      <c r="BE2669" s="88"/>
      <c r="BF2669" s="88"/>
      <c r="BG2669" s="88"/>
      <c r="BH2669" s="88"/>
      <c r="BI2669" s="88"/>
      <c r="BJ2669" s="88"/>
      <c r="BK2669" s="88"/>
      <c r="BL2669" s="88"/>
      <c r="BM2669" s="88"/>
      <c r="BN2669" s="88"/>
      <c r="BO2669" s="88"/>
      <c r="BP2669" s="88"/>
      <c r="BQ2669" s="88"/>
      <c r="BR2669" s="88"/>
      <c r="BS2669" s="88"/>
      <c r="BT2669" s="88"/>
      <c r="BU2669" s="88"/>
      <c r="BV2669" s="88"/>
      <c r="BW2669" s="88"/>
      <c r="BX2669" s="88"/>
      <c r="BY2669" s="88"/>
      <c r="BZ2669" s="88"/>
      <c r="CA2669" s="88"/>
      <c r="CB2669" s="88"/>
      <c r="CC2669" s="88"/>
      <c r="CD2669" s="88"/>
      <c r="CE2669" s="88"/>
      <c r="CF2669" s="88"/>
      <c r="CG2669" s="88"/>
      <c r="CH2669" s="88"/>
      <c r="CI2669" s="88"/>
      <c r="CJ2669" s="88"/>
      <c r="CK2669" s="88"/>
      <c r="CL2669" s="88"/>
      <c r="CM2669" s="88"/>
      <c r="CN2669" s="88"/>
      <c r="CO2669" s="88"/>
      <c r="CP2669" s="88"/>
      <c r="CQ2669" s="88"/>
      <c r="CR2669" s="88"/>
      <c r="CS2669" s="88"/>
      <c r="CT2669" s="88"/>
      <c r="CU2669" s="88"/>
      <c r="CV2669" s="88"/>
      <c r="CW2669" s="88"/>
      <c r="CX2669" s="88"/>
      <c r="CY2669" s="88"/>
    </row>
    <row r="2670" spans="2:103" x14ac:dyDescent="0.3">
      <c r="B2670" s="87"/>
      <c r="C2670" s="87"/>
      <c r="D2670" s="144"/>
      <c r="E2670" s="144"/>
      <c r="F2670" s="87"/>
      <c r="G2670" s="88"/>
      <c r="H2670" s="88"/>
      <c r="I2670" s="88"/>
      <c r="J2670" s="87"/>
      <c r="K2670" s="87"/>
      <c r="L2670" s="87"/>
      <c r="M2670" s="87"/>
      <c r="N2670" s="87"/>
      <c r="O2670" s="88"/>
      <c r="P2670" s="88"/>
      <c r="Q2670" s="88"/>
      <c r="R2670" s="88"/>
      <c r="S2670" s="88"/>
      <c r="T2670" s="88"/>
      <c r="U2670" s="88"/>
      <c r="V2670" s="88"/>
      <c r="W2670" s="88"/>
      <c r="X2670" s="88"/>
      <c r="Y2670" s="88"/>
      <c r="Z2670" s="88"/>
      <c r="AA2670" s="88"/>
      <c r="AB2670" s="88"/>
      <c r="AC2670" s="88"/>
      <c r="AD2670" s="88"/>
      <c r="AE2670" s="88"/>
      <c r="AF2670" s="88"/>
      <c r="AG2670" s="88"/>
      <c r="AH2670" s="88"/>
      <c r="AI2670" s="88"/>
      <c r="AJ2670" s="88"/>
      <c r="AK2670" s="88"/>
      <c r="AL2670" s="88"/>
      <c r="AM2670" s="88"/>
      <c r="AN2670" s="88"/>
      <c r="AO2670" s="88"/>
      <c r="AP2670" s="88"/>
      <c r="AQ2670" s="88"/>
      <c r="AR2670" s="88"/>
      <c r="AS2670" s="88"/>
      <c r="AT2670" s="88"/>
      <c r="AU2670" s="88"/>
      <c r="AV2670" s="88"/>
      <c r="AW2670" s="88"/>
      <c r="AX2670" s="88"/>
      <c r="AY2670" s="88"/>
      <c r="AZ2670" s="88"/>
      <c r="BA2670" s="88"/>
      <c r="BB2670" s="88"/>
      <c r="BC2670" s="88"/>
      <c r="BD2670" s="88"/>
      <c r="BE2670" s="88"/>
      <c r="BF2670" s="88"/>
      <c r="BG2670" s="88"/>
      <c r="BH2670" s="88"/>
      <c r="BI2670" s="88"/>
      <c r="BJ2670" s="88"/>
      <c r="BK2670" s="88"/>
      <c r="BL2670" s="88"/>
      <c r="BM2670" s="88"/>
      <c r="BN2670" s="88"/>
      <c r="BO2670" s="88"/>
      <c r="BP2670" s="88"/>
      <c r="BQ2670" s="88"/>
      <c r="BR2670" s="88"/>
      <c r="BS2670" s="88"/>
      <c r="BT2670" s="88"/>
      <c r="BU2670" s="88"/>
      <c r="BV2670" s="88"/>
      <c r="BW2670" s="88"/>
      <c r="BX2670" s="88"/>
      <c r="BY2670" s="88"/>
      <c r="BZ2670" s="88"/>
      <c r="CA2670" s="88"/>
      <c r="CB2670" s="88"/>
      <c r="CC2670" s="88"/>
      <c r="CD2670" s="88"/>
      <c r="CE2670" s="88"/>
      <c r="CF2670" s="88"/>
      <c r="CG2670" s="88"/>
      <c r="CH2670" s="88"/>
      <c r="CI2670" s="88"/>
      <c r="CJ2670" s="88"/>
      <c r="CK2670" s="88"/>
      <c r="CL2670" s="88"/>
      <c r="CM2670" s="88"/>
      <c r="CN2670" s="88"/>
      <c r="CO2670" s="88"/>
      <c r="CP2670" s="88"/>
      <c r="CQ2670" s="88"/>
      <c r="CR2670" s="88"/>
      <c r="CS2670" s="88"/>
      <c r="CT2670" s="88"/>
      <c r="CU2670" s="88"/>
      <c r="CV2670" s="88"/>
      <c r="CW2670" s="88"/>
      <c r="CX2670" s="88"/>
      <c r="CY2670" s="88"/>
    </row>
    <row r="2671" spans="2:103" x14ac:dyDescent="0.3">
      <c r="B2671" s="87"/>
      <c r="C2671" s="87"/>
      <c r="D2671" s="144"/>
      <c r="E2671" s="144"/>
      <c r="F2671" s="87"/>
      <c r="G2671" s="88"/>
      <c r="H2671" s="88"/>
      <c r="I2671" s="88"/>
      <c r="J2671" s="87"/>
      <c r="K2671" s="87"/>
      <c r="L2671" s="87"/>
      <c r="M2671" s="87"/>
      <c r="N2671" s="87"/>
      <c r="O2671" s="88"/>
      <c r="P2671" s="88"/>
      <c r="Q2671" s="88"/>
      <c r="R2671" s="88"/>
      <c r="S2671" s="88"/>
      <c r="T2671" s="88"/>
      <c r="U2671" s="88"/>
      <c r="V2671" s="88"/>
      <c r="W2671" s="88"/>
      <c r="X2671" s="88"/>
      <c r="Y2671" s="88"/>
      <c r="Z2671" s="88"/>
      <c r="AA2671" s="88"/>
      <c r="AB2671" s="88"/>
      <c r="AC2671" s="88"/>
      <c r="AD2671" s="88"/>
      <c r="AE2671" s="88"/>
      <c r="AF2671" s="88"/>
      <c r="AG2671" s="88"/>
      <c r="AH2671" s="88"/>
      <c r="AI2671" s="88"/>
      <c r="AJ2671" s="88"/>
      <c r="AK2671" s="88"/>
      <c r="AL2671" s="88"/>
      <c r="AM2671" s="88"/>
      <c r="AN2671" s="88"/>
      <c r="AO2671" s="88"/>
      <c r="AP2671" s="88"/>
      <c r="AQ2671" s="88"/>
      <c r="AR2671" s="88"/>
      <c r="AS2671" s="88"/>
      <c r="AT2671" s="88"/>
      <c r="AU2671" s="88"/>
      <c r="AV2671" s="88"/>
      <c r="AW2671" s="88"/>
      <c r="AX2671" s="88"/>
      <c r="AY2671" s="88"/>
      <c r="AZ2671" s="88"/>
      <c r="BA2671" s="88"/>
      <c r="BB2671" s="88"/>
      <c r="BC2671" s="88"/>
      <c r="BD2671" s="88"/>
      <c r="BE2671" s="88"/>
      <c r="BF2671" s="88"/>
      <c r="BG2671" s="88"/>
      <c r="BH2671" s="88"/>
      <c r="BI2671" s="88"/>
      <c r="BJ2671" s="88"/>
      <c r="BK2671" s="88"/>
      <c r="BL2671" s="88"/>
      <c r="BM2671" s="88"/>
      <c r="BN2671" s="88"/>
      <c r="BO2671" s="88"/>
      <c r="BP2671" s="88"/>
      <c r="BQ2671" s="88"/>
      <c r="BR2671" s="88"/>
      <c r="BS2671" s="88"/>
      <c r="BT2671" s="88"/>
      <c r="BU2671" s="88"/>
      <c r="BV2671" s="88"/>
      <c r="BW2671" s="88"/>
      <c r="BX2671" s="88"/>
      <c r="BY2671" s="88"/>
      <c r="BZ2671" s="88"/>
      <c r="CA2671" s="88"/>
      <c r="CB2671" s="88"/>
      <c r="CC2671" s="88"/>
      <c r="CD2671" s="88"/>
      <c r="CE2671" s="88"/>
      <c r="CF2671" s="88"/>
      <c r="CG2671" s="88"/>
      <c r="CH2671" s="88"/>
      <c r="CI2671" s="88"/>
      <c r="CJ2671" s="88"/>
      <c r="CK2671" s="88"/>
      <c r="CL2671" s="88"/>
      <c r="CM2671" s="88"/>
      <c r="CN2671" s="88"/>
      <c r="CO2671" s="88"/>
      <c r="CP2671" s="88"/>
      <c r="CQ2671" s="88"/>
      <c r="CR2671" s="88"/>
      <c r="CS2671" s="88"/>
      <c r="CT2671" s="88"/>
      <c r="CU2671" s="88"/>
      <c r="CV2671" s="88"/>
      <c r="CW2671" s="88"/>
      <c r="CX2671" s="88"/>
      <c r="CY2671" s="88"/>
    </row>
    <row r="2672" spans="2:103" x14ac:dyDescent="0.3">
      <c r="B2672" s="87"/>
      <c r="C2672" s="87"/>
      <c r="D2672" s="144"/>
      <c r="E2672" s="144"/>
      <c r="F2672" s="87"/>
      <c r="G2672" s="88"/>
      <c r="H2672" s="88"/>
      <c r="I2672" s="88"/>
      <c r="J2672" s="87"/>
      <c r="K2672" s="87"/>
      <c r="L2672" s="87"/>
      <c r="M2672" s="87"/>
      <c r="N2672" s="87"/>
      <c r="O2672" s="88"/>
      <c r="P2672" s="88"/>
      <c r="Q2672" s="88"/>
      <c r="R2672" s="88"/>
      <c r="S2672" s="88"/>
      <c r="T2672" s="88"/>
      <c r="U2672" s="88"/>
      <c r="V2672" s="88"/>
      <c r="W2672" s="88"/>
      <c r="X2672" s="88"/>
      <c r="Y2672" s="88"/>
      <c r="Z2672" s="88"/>
      <c r="AA2672" s="88"/>
      <c r="AB2672" s="88"/>
      <c r="AC2672" s="88"/>
      <c r="AD2672" s="88"/>
      <c r="AE2672" s="88"/>
      <c r="AF2672" s="88"/>
      <c r="AG2672" s="88"/>
      <c r="AH2672" s="88"/>
      <c r="AI2672" s="88"/>
      <c r="AJ2672" s="88"/>
      <c r="AK2672" s="88"/>
      <c r="AL2672" s="88"/>
      <c r="AM2672" s="88"/>
      <c r="AN2672" s="88"/>
      <c r="AO2672" s="88"/>
      <c r="AP2672" s="88"/>
      <c r="AQ2672" s="88"/>
      <c r="AR2672" s="88"/>
      <c r="AS2672" s="88"/>
      <c r="AT2672" s="88"/>
      <c r="AU2672" s="88"/>
      <c r="AV2672" s="88"/>
      <c r="AW2672" s="88"/>
      <c r="AX2672" s="88"/>
      <c r="AY2672" s="88"/>
      <c r="AZ2672" s="88"/>
      <c r="BA2672" s="88"/>
      <c r="BB2672" s="88"/>
      <c r="BC2672" s="88"/>
      <c r="BD2672" s="88"/>
      <c r="BE2672" s="88"/>
      <c r="BF2672" s="88"/>
      <c r="BG2672" s="88"/>
      <c r="BH2672" s="88"/>
      <c r="BI2672" s="88"/>
      <c r="BJ2672" s="88"/>
      <c r="BK2672" s="88"/>
      <c r="BL2672" s="88"/>
      <c r="BM2672" s="88"/>
      <c r="BN2672" s="88"/>
      <c r="BO2672" s="88"/>
      <c r="BP2672" s="88"/>
      <c r="BQ2672" s="88"/>
      <c r="BR2672" s="88"/>
      <c r="BS2672" s="88"/>
      <c r="BT2672" s="88"/>
      <c r="BU2672" s="88"/>
      <c r="BV2672" s="88"/>
      <c r="BW2672" s="88"/>
      <c r="BX2672" s="88"/>
      <c r="BY2672" s="88"/>
      <c r="BZ2672" s="88"/>
      <c r="CA2672" s="88"/>
      <c r="CB2672" s="88"/>
      <c r="CC2672" s="88"/>
      <c r="CD2672" s="88"/>
      <c r="CE2672" s="88"/>
      <c r="CF2672" s="88"/>
      <c r="CG2672" s="88"/>
      <c r="CH2672" s="88"/>
      <c r="CI2672" s="88"/>
      <c r="CJ2672" s="88"/>
      <c r="CK2672" s="88"/>
      <c r="CL2672" s="88"/>
      <c r="CM2672" s="88"/>
      <c r="CN2672" s="88"/>
      <c r="CO2672" s="88"/>
      <c r="CP2672" s="88"/>
      <c r="CQ2672" s="88"/>
      <c r="CR2672" s="88"/>
      <c r="CS2672" s="88"/>
      <c r="CT2672" s="88"/>
      <c r="CU2672" s="88"/>
      <c r="CV2672" s="88"/>
      <c r="CW2672" s="88"/>
      <c r="CX2672" s="88"/>
      <c r="CY2672" s="88"/>
    </row>
    <row r="2673" spans="2:103" x14ac:dyDescent="0.3">
      <c r="B2673" s="87"/>
      <c r="C2673" s="87"/>
      <c r="D2673" s="144"/>
      <c r="E2673" s="144"/>
      <c r="F2673" s="87"/>
      <c r="G2673" s="88"/>
      <c r="H2673" s="88"/>
      <c r="I2673" s="88"/>
      <c r="J2673" s="87"/>
      <c r="K2673" s="87"/>
      <c r="L2673" s="87"/>
      <c r="M2673" s="87"/>
      <c r="N2673" s="87"/>
      <c r="O2673" s="88"/>
      <c r="P2673" s="88"/>
      <c r="Q2673" s="88"/>
      <c r="R2673" s="88"/>
      <c r="S2673" s="88"/>
      <c r="T2673" s="88"/>
      <c r="U2673" s="88"/>
      <c r="V2673" s="88"/>
      <c r="W2673" s="88"/>
      <c r="X2673" s="88"/>
      <c r="Y2673" s="88"/>
      <c r="Z2673" s="88"/>
      <c r="AA2673" s="88"/>
      <c r="AB2673" s="88"/>
      <c r="AC2673" s="88"/>
      <c r="AD2673" s="88"/>
      <c r="AE2673" s="88"/>
      <c r="AF2673" s="88"/>
      <c r="AG2673" s="88"/>
      <c r="AH2673" s="88"/>
      <c r="AI2673" s="88"/>
      <c r="AJ2673" s="88"/>
      <c r="AK2673" s="88"/>
      <c r="AL2673" s="88"/>
      <c r="AM2673" s="88"/>
      <c r="AN2673" s="88"/>
      <c r="AO2673" s="88"/>
      <c r="AP2673" s="88"/>
      <c r="AQ2673" s="88"/>
      <c r="AR2673" s="88"/>
      <c r="AS2673" s="88"/>
      <c r="AT2673" s="88"/>
      <c r="AU2673" s="88"/>
      <c r="AV2673" s="88"/>
      <c r="AW2673" s="88"/>
      <c r="AX2673" s="88"/>
      <c r="AY2673" s="88"/>
      <c r="AZ2673" s="88"/>
      <c r="BA2673" s="88"/>
      <c r="BB2673" s="88"/>
      <c r="BC2673" s="88"/>
      <c r="BD2673" s="88"/>
      <c r="BE2673" s="88"/>
      <c r="BF2673" s="88"/>
      <c r="BG2673" s="88"/>
      <c r="BH2673" s="88"/>
      <c r="BI2673" s="88"/>
      <c r="BJ2673" s="88"/>
      <c r="BK2673" s="88"/>
      <c r="BL2673" s="88"/>
      <c r="BM2673" s="88"/>
      <c r="BN2673" s="88"/>
      <c r="BO2673" s="88"/>
      <c r="BP2673" s="88"/>
      <c r="BQ2673" s="88"/>
      <c r="BR2673" s="88"/>
      <c r="BS2673" s="88"/>
      <c r="BT2673" s="88"/>
      <c r="BU2673" s="88"/>
      <c r="BV2673" s="88"/>
      <c r="BW2673" s="88"/>
      <c r="BX2673" s="88"/>
      <c r="BY2673" s="88"/>
      <c r="BZ2673" s="88"/>
      <c r="CA2673" s="88"/>
      <c r="CB2673" s="88"/>
      <c r="CC2673" s="88"/>
      <c r="CD2673" s="88"/>
      <c r="CE2673" s="88"/>
      <c r="CF2673" s="88"/>
      <c r="CG2673" s="88"/>
      <c r="CH2673" s="88"/>
      <c r="CI2673" s="88"/>
      <c r="CJ2673" s="88"/>
      <c r="CK2673" s="88"/>
      <c r="CL2673" s="88"/>
      <c r="CM2673" s="88"/>
      <c r="CN2673" s="88"/>
      <c r="CO2673" s="88"/>
      <c r="CP2673" s="88"/>
      <c r="CQ2673" s="88"/>
      <c r="CR2673" s="88"/>
      <c r="CS2673" s="88"/>
      <c r="CT2673" s="88"/>
      <c r="CU2673" s="88"/>
      <c r="CV2673" s="88"/>
      <c r="CW2673" s="88"/>
      <c r="CX2673" s="88"/>
      <c r="CY2673" s="88"/>
    </row>
    <row r="2674" spans="2:103" x14ac:dyDescent="0.3">
      <c r="B2674" s="87"/>
      <c r="C2674" s="87"/>
      <c r="D2674" s="144"/>
      <c r="E2674" s="144"/>
      <c r="F2674" s="87"/>
      <c r="G2674" s="88"/>
      <c r="H2674" s="88"/>
      <c r="I2674" s="88"/>
      <c r="J2674" s="87"/>
      <c r="K2674" s="87"/>
      <c r="L2674" s="87"/>
      <c r="M2674" s="87"/>
      <c r="N2674" s="87"/>
      <c r="O2674" s="88"/>
      <c r="P2674" s="88"/>
      <c r="Q2674" s="88"/>
      <c r="R2674" s="88"/>
      <c r="S2674" s="88"/>
      <c r="T2674" s="88"/>
      <c r="U2674" s="88"/>
      <c r="V2674" s="88"/>
      <c r="W2674" s="88"/>
      <c r="X2674" s="88"/>
      <c r="Y2674" s="88"/>
      <c r="Z2674" s="88"/>
      <c r="AA2674" s="88"/>
      <c r="AB2674" s="88"/>
      <c r="AC2674" s="88"/>
      <c r="AD2674" s="88"/>
      <c r="AE2674" s="88"/>
      <c r="AF2674" s="88"/>
      <c r="AG2674" s="88"/>
      <c r="AH2674" s="88"/>
      <c r="AI2674" s="88"/>
      <c r="AJ2674" s="88"/>
      <c r="AK2674" s="88"/>
      <c r="AL2674" s="88"/>
      <c r="AM2674" s="88"/>
      <c r="AN2674" s="88"/>
      <c r="AO2674" s="88"/>
      <c r="AP2674" s="88"/>
      <c r="AQ2674" s="88"/>
      <c r="AR2674" s="88"/>
      <c r="AS2674" s="88"/>
      <c r="AT2674" s="88"/>
      <c r="AU2674" s="88"/>
      <c r="AV2674" s="88"/>
      <c r="AW2674" s="88"/>
      <c r="AX2674" s="88"/>
      <c r="AY2674" s="88"/>
      <c r="AZ2674" s="88"/>
      <c r="BA2674" s="88"/>
      <c r="BB2674" s="88"/>
      <c r="BC2674" s="88"/>
      <c r="BD2674" s="88"/>
      <c r="BE2674" s="88"/>
      <c r="BF2674" s="88"/>
      <c r="BG2674" s="88"/>
      <c r="BH2674" s="88"/>
      <c r="BI2674" s="88"/>
      <c r="BJ2674" s="88"/>
      <c r="BK2674" s="88"/>
      <c r="BL2674" s="88"/>
      <c r="BM2674" s="88"/>
      <c r="BN2674" s="88"/>
      <c r="BO2674" s="88"/>
      <c r="BP2674" s="88"/>
      <c r="BQ2674" s="88"/>
      <c r="BR2674" s="88"/>
      <c r="BS2674" s="88"/>
      <c r="BT2674" s="88"/>
      <c r="BU2674" s="88"/>
      <c r="BV2674" s="88"/>
      <c r="BW2674" s="88"/>
      <c r="BX2674" s="88"/>
      <c r="BY2674" s="88"/>
      <c r="BZ2674" s="88"/>
      <c r="CA2674" s="88"/>
      <c r="CB2674" s="88"/>
      <c r="CC2674" s="88"/>
      <c r="CD2674" s="88"/>
      <c r="CE2674" s="88"/>
      <c r="CF2674" s="88"/>
      <c r="CG2674" s="88"/>
      <c r="CH2674" s="88"/>
      <c r="CI2674" s="88"/>
      <c r="CJ2674" s="88"/>
      <c r="CK2674" s="88"/>
      <c r="CL2674" s="88"/>
      <c r="CM2674" s="88"/>
      <c r="CN2674" s="88"/>
      <c r="CO2674" s="88"/>
      <c r="CP2674" s="88"/>
      <c r="CQ2674" s="88"/>
      <c r="CR2674" s="88"/>
      <c r="CS2674" s="88"/>
      <c r="CT2674" s="88"/>
      <c r="CU2674" s="88"/>
      <c r="CV2674" s="88"/>
      <c r="CW2674" s="88"/>
      <c r="CX2674" s="88"/>
      <c r="CY2674" s="88"/>
    </row>
    <row r="2675" spans="2:103" x14ac:dyDescent="0.3">
      <c r="B2675" s="87"/>
      <c r="C2675" s="87"/>
      <c r="D2675" s="144"/>
      <c r="E2675" s="144"/>
      <c r="F2675" s="87"/>
      <c r="G2675" s="88"/>
      <c r="H2675" s="88"/>
      <c r="I2675" s="88"/>
      <c r="J2675" s="87"/>
      <c r="K2675" s="87"/>
      <c r="L2675" s="87"/>
      <c r="M2675" s="87"/>
      <c r="N2675" s="87"/>
      <c r="O2675" s="88"/>
      <c r="P2675" s="88"/>
      <c r="Q2675" s="88"/>
      <c r="R2675" s="88"/>
      <c r="S2675" s="88"/>
      <c r="T2675" s="88"/>
      <c r="U2675" s="88"/>
      <c r="V2675" s="88"/>
      <c r="W2675" s="88"/>
      <c r="X2675" s="88"/>
      <c r="Y2675" s="88"/>
      <c r="Z2675" s="88"/>
      <c r="AA2675" s="88"/>
      <c r="AB2675" s="88"/>
      <c r="AC2675" s="88"/>
      <c r="AD2675" s="88"/>
      <c r="AE2675" s="88"/>
      <c r="AF2675" s="88"/>
      <c r="AG2675" s="88"/>
      <c r="AH2675" s="88"/>
      <c r="AI2675" s="88"/>
      <c r="AJ2675" s="88"/>
      <c r="AK2675" s="88"/>
      <c r="AL2675" s="88"/>
      <c r="AM2675" s="88"/>
      <c r="AN2675" s="88"/>
      <c r="AO2675" s="88"/>
      <c r="AP2675" s="88"/>
      <c r="AQ2675" s="88"/>
      <c r="AR2675" s="88"/>
      <c r="AS2675" s="88"/>
      <c r="AT2675" s="88"/>
      <c r="AU2675" s="88"/>
      <c r="AV2675" s="88"/>
      <c r="AW2675" s="88"/>
      <c r="AX2675" s="88"/>
      <c r="AY2675" s="88"/>
      <c r="AZ2675" s="88"/>
      <c r="BA2675" s="88"/>
      <c r="BB2675" s="88"/>
      <c r="BC2675" s="88"/>
      <c r="BD2675" s="88"/>
      <c r="BE2675" s="88"/>
      <c r="BF2675" s="88"/>
      <c r="BG2675" s="88"/>
      <c r="BH2675" s="88"/>
      <c r="BI2675" s="88"/>
      <c r="BJ2675" s="88"/>
      <c r="BK2675" s="88"/>
      <c r="BL2675" s="88"/>
      <c r="BM2675" s="88"/>
      <c r="BN2675" s="88"/>
      <c r="BO2675" s="88"/>
      <c r="BP2675" s="88"/>
      <c r="BQ2675" s="88"/>
      <c r="BR2675" s="88"/>
      <c r="BS2675" s="88"/>
      <c r="BT2675" s="88"/>
      <c r="BU2675" s="88"/>
      <c r="BV2675" s="88"/>
      <c r="BW2675" s="88"/>
      <c r="BX2675" s="88"/>
      <c r="BY2675" s="88"/>
      <c r="BZ2675" s="88"/>
      <c r="CA2675" s="88"/>
      <c r="CB2675" s="88"/>
      <c r="CC2675" s="88"/>
      <c r="CD2675" s="88"/>
      <c r="CE2675" s="88"/>
      <c r="CF2675" s="88"/>
      <c r="CG2675" s="88"/>
      <c r="CH2675" s="88"/>
      <c r="CI2675" s="88"/>
      <c r="CJ2675" s="88"/>
      <c r="CK2675" s="88"/>
      <c r="CL2675" s="88"/>
      <c r="CM2675" s="88"/>
      <c r="CN2675" s="88"/>
      <c r="CO2675" s="88"/>
      <c r="CP2675" s="88"/>
      <c r="CQ2675" s="88"/>
      <c r="CR2675" s="88"/>
      <c r="CS2675" s="88"/>
      <c r="CT2675" s="88"/>
      <c r="CU2675" s="88"/>
      <c r="CV2675" s="88"/>
      <c r="CW2675" s="88"/>
      <c r="CX2675" s="88"/>
      <c r="CY2675" s="88"/>
    </row>
    <row r="2676" spans="2:103" x14ac:dyDescent="0.3">
      <c r="B2676" s="87"/>
      <c r="C2676" s="87"/>
      <c r="D2676" s="144"/>
      <c r="E2676" s="144"/>
      <c r="F2676" s="87"/>
      <c r="G2676" s="88"/>
      <c r="H2676" s="88"/>
      <c r="I2676" s="88"/>
      <c r="J2676" s="87"/>
      <c r="K2676" s="87"/>
      <c r="L2676" s="87"/>
      <c r="M2676" s="87"/>
      <c r="N2676" s="87"/>
      <c r="O2676" s="88"/>
      <c r="P2676" s="88"/>
      <c r="Q2676" s="88"/>
      <c r="R2676" s="88"/>
      <c r="S2676" s="88"/>
      <c r="T2676" s="88"/>
      <c r="U2676" s="88"/>
      <c r="V2676" s="88"/>
      <c r="W2676" s="88"/>
      <c r="X2676" s="88"/>
      <c r="Y2676" s="88"/>
      <c r="Z2676" s="88"/>
      <c r="AA2676" s="88"/>
      <c r="AB2676" s="88"/>
      <c r="AC2676" s="88"/>
      <c r="AD2676" s="88"/>
      <c r="AE2676" s="88"/>
      <c r="AF2676" s="88"/>
      <c r="AG2676" s="88"/>
      <c r="AH2676" s="88"/>
      <c r="AI2676" s="88"/>
      <c r="AJ2676" s="88"/>
      <c r="AK2676" s="88"/>
      <c r="AL2676" s="88"/>
      <c r="AM2676" s="88"/>
      <c r="AN2676" s="88"/>
      <c r="AO2676" s="88"/>
      <c r="AP2676" s="88"/>
      <c r="AQ2676" s="88"/>
      <c r="AR2676" s="88"/>
      <c r="AS2676" s="88"/>
      <c r="AT2676" s="88"/>
      <c r="AU2676" s="88"/>
      <c r="AV2676" s="88"/>
      <c r="AW2676" s="88"/>
      <c r="AX2676" s="88"/>
      <c r="AY2676" s="88"/>
      <c r="AZ2676" s="88"/>
      <c r="BA2676" s="88"/>
      <c r="BB2676" s="88"/>
      <c r="BC2676" s="88"/>
      <c r="BD2676" s="88"/>
      <c r="BE2676" s="88"/>
      <c r="BF2676" s="88"/>
      <c r="BG2676" s="88"/>
      <c r="BH2676" s="88"/>
      <c r="BI2676" s="88"/>
      <c r="BJ2676" s="88"/>
      <c r="BK2676" s="88"/>
      <c r="BL2676" s="88"/>
      <c r="BM2676" s="88"/>
      <c r="BN2676" s="88"/>
      <c r="BO2676" s="88"/>
      <c r="BP2676" s="88"/>
      <c r="BQ2676" s="88"/>
      <c r="BR2676" s="88"/>
      <c r="BS2676" s="88"/>
      <c r="BT2676" s="88"/>
      <c r="BU2676" s="88"/>
      <c r="BV2676" s="88"/>
      <c r="BW2676" s="88"/>
      <c r="BX2676" s="88"/>
      <c r="BY2676" s="88"/>
      <c r="BZ2676" s="88"/>
      <c r="CA2676" s="88"/>
      <c r="CB2676" s="88"/>
      <c r="CC2676" s="88"/>
      <c r="CD2676" s="88"/>
      <c r="CE2676" s="88"/>
      <c r="CF2676" s="88"/>
      <c r="CG2676" s="88"/>
      <c r="CH2676" s="88"/>
      <c r="CI2676" s="88"/>
      <c r="CJ2676" s="88"/>
      <c r="CK2676" s="88"/>
      <c r="CL2676" s="88"/>
      <c r="CM2676" s="88"/>
      <c r="CN2676" s="88"/>
      <c r="CO2676" s="88"/>
      <c r="CP2676" s="88"/>
      <c r="CQ2676" s="88"/>
      <c r="CR2676" s="88"/>
      <c r="CS2676" s="88"/>
      <c r="CT2676" s="88"/>
      <c r="CU2676" s="88"/>
      <c r="CV2676" s="88"/>
      <c r="CW2676" s="88"/>
      <c r="CX2676" s="88"/>
      <c r="CY2676" s="88"/>
    </row>
    <row r="2677" spans="2:103" x14ac:dyDescent="0.3">
      <c r="B2677" s="87"/>
      <c r="C2677" s="87"/>
      <c r="D2677" s="144"/>
      <c r="E2677" s="144"/>
      <c r="F2677" s="87"/>
      <c r="G2677" s="88"/>
      <c r="H2677" s="88"/>
      <c r="I2677" s="88"/>
      <c r="J2677" s="87"/>
      <c r="K2677" s="87"/>
      <c r="L2677" s="87"/>
      <c r="M2677" s="87"/>
      <c r="N2677" s="87"/>
      <c r="O2677" s="88"/>
      <c r="P2677" s="88"/>
      <c r="Q2677" s="88"/>
      <c r="R2677" s="88"/>
      <c r="S2677" s="88"/>
      <c r="T2677" s="88"/>
      <c r="U2677" s="88"/>
      <c r="V2677" s="88"/>
      <c r="W2677" s="88"/>
      <c r="X2677" s="88"/>
      <c r="Y2677" s="88"/>
      <c r="Z2677" s="88"/>
      <c r="AA2677" s="88"/>
      <c r="AB2677" s="88"/>
      <c r="AC2677" s="88"/>
      <c r="AD2677" s="88"/>
      <c r="AE2677" s="88"/>
      <c r="AF2677" s="88"/>
      <c r="AG2677" s="88"/>
      <c r="AH2677" s="88"/>
      <c r="AI2677" s="88"/>
      <c r="AJ2677" s="88"/>
      <c r="AK2677" s="88"/>
      <c r="AL2677" s="88"/>
      <c r="AM2677" s="88"/>
      <c r="AN2677" s="88"/>
      <c r="AO2677" s="88"/>
      <c r="AP2677" s="88"/>
      <c r="AQ2677" s="88"/>
      <c r="AR2677" s="88"/>
      <c r="AS2677" s="88"/>
      <c r="AT2677" s="88"/>
      <c r="AU2677" s="88"/>
      <c r="AV2677" s="88"/>
      <c r="AW2677" s="88"/>
      <c r="AX2677" s="88"/>
      <c r="AY2677" s="88"/>
      <c r="AZ2677" s="88"/>
      <c r="BA2677" s="88"/>
      <c r="BB2677" s="88"/>
      <c r="BC2677" s="88"/>
      <c r="BD2677" s="88"/>
      <c r="BE2677" s="88"/>
      <c r="BF2677" s="88"/>
      <c r="BG2677" s="88"/>
      <c r="BH2677" s="88"/>
      <c r="BI2677" s="88"/>
      <c r="BJ2677" s="88"/>
      <c r="BK2677" s="88"/>
      <c r="BL2677" s="88"/>
      <c r="BM2677" s="88"/>
      <c r="BN2677" s="88"/>
      <c r="BO2677" s="88"/>
      <c r="BP2677" s="88"/>
      <c r="BQ2677" s="88"/>
      <c r="BR2677" s="88"/>
      <c r="BS2677" s="88"/>
      <c r="BT2677" s="88"/>
      <c r="BU2677" s="88"/>
      <c r="BV2677" s="88"/>
      <c r="BW2677" s="88"/>
      <c r="BX2677" s="88"/>
      <c r="BY2677" s="88"/>
      <c r="BZ2677" s="88"/>
      <c r="CA2677" s="88"/>
      <c r="CB2677" s="88"/>
      <c r="CC2677" s="88"/>
      <c r="CD2677" s="88"/>
      <c r="CE2677" s="88"/>
      <c r="CF2677" s="88"/>
      <c r="CG2677" s="88"/>
      <c r="CH2677" s="88"/>
      <c r="CI2677" s="88"/>
      <c r="CJ2677" s="88"/>
      <c r="CK2677" s="88"/>
      <c r="CL2677" s="88"/>
      <c r="CM2677" s="88"/>
      <c r="CN2677" s="88"/>
      <c r="CO2677" s="88"/>
      <c r="CP2677" s="88"/>
      <c r="CQ2677" s="88"/>
      <c r="CR2677" s="88"/>
      <c r="CS2677" s="88"/>
      <c r="CT2677" s="88"/>
      <c r="CU2677" s="88"/>
      <c r="CV2677" s="88"/>
      <c r="CW2677" s="88"/>
      <c r="CX2677" s="88"/>
      <c r="CY2677" s="88"/>
    </row>
    <row r="2678" spans="2:103" x14ac:dyDescent="0.3">
      <c r="B2678" s="87"/>
      <c r="C2678" s="87"/>
      <c r="D2678" s="144"/>
      <c r="E2678" s="144"/>
      <c r="F2678" s="87"/>
      <c r="G2678" s="88"/>
      <c r="H2678" s="88"/>
      <c r="I2678" s="88"/>
      <c r="J2678" s="87"/>
      <c r="K2678" s="87"/>
      <c r="L2678" s="87"/>
      <c r="M2678" s="87"/>
      <c r="N2678" s="87"/>
      <c r="O2678" s="88"/>
      <c r="P2678" s="88"/>
      <c r="Q2678" s="88"/>
      <c r="R2678" s="88"/>
      <c r="S2678" s="88"/>
      <c r="T2678" s="88"/>
      <c r="U2678" s="88"/>
      <c r="V2678" s="88"/>
      <c r="W2678" s="88"/>
      <c r="X2678" s="88"/>
      <c r="Y2678" s="88"/>
      <c r="Z2678" s="88"/>
      <c r="AA2678" s="88"/>
      <c r="AB2678" s="88"/>
      <c r="AC2678" s="88"/>
      <c r="AD2678" s="88"/>
      <c r="AE2678" s="88"/>
      <c r="AF2678" s="88"/>
      <c r="AG2678" s="88"/>
      <c r="AH2678" s="88"/>
      <c r="AI2678" s="88"/>
      <c r="AJ2678" s="88"/>
      <c r="AK2678" s="88"/>
      <c r="AL2678" s="88"/>
      <c r="AM2678" s="88"/>
      <c r="AN2678" s="88"/>
      <c r="AO2678" s="88"/>
      <c r="AP2678" s="88"/>
      <c r="AQ2678" s="88"/>
      <c r="AR2678" s="88"/>
      <c r="AS2678" s="88"/>
      <c r="AT2678" s="88"/>
      <c r="AU2678" s="88"/>
      <c r="AV2678" s="88"/>
      <c r="AW2678" s="88"/>
      <c r="AX2678" s="88"/>
      <c r="AY2678" s="88"/>
      <c r="AZ2678" s="88"/>
      <c r="BA2678" s="88"/>
      <c r="BB2678" s="88"/>
      <c r="BC2678" s="88"/>
      <c r="BD2678" s="88"/>
      <c r="BE2678" s="88"/>
      <c r="BF2678" s="88"/>
      <c r="BG2678" s="88"/>
      <c r="BH2678" s="88"/>
      <c r="BI2678" s="88"/>
      <c r="BJ2678" s="88"/>
      <c r="BK2678" s="88"/>
      <c r="BL2678" s="88"/>
      <c r="BM2678" s="88"/>
      <c r="BN2678" s="88"/>
      <c r="BO2678" s="88"/>
      <c r="BP2678" s="88"/>
      <c r="BQ2678" s="88"/>
      <c r="BR2678" s="88"/>
      <c r="BS2678" s="88"/>
      <c r="BT2678" s="88"/>
      <c r="BU2678" s="88"/>
      <c r="BV2678" s="88"/>
      <c r="BW2678" s="88"/>
      <c r="BX2678" s="88"/>
      <c r="BY2678" s="88"/>
      <c r="BZ2678" s="88"/>
      <c r="CA2678" s="88"/>
      <c r="CB2678" s="88"/>
      <c r="CC2678" s="88"/>
      <c r="CD2678" s="88"/>
      <c r="CE2678" s="88"/>
      <c r="CF2678" s="88"/>
      <c r="CG2678" s="88"/>
      <c r="CH2678" s="88"/>
      <c r="CI2678" s="88"/>
      <c r="CJ2678" s="88"/>
      <c r="CK2678" s="88"/>
      <c r="CL2678" s="88"/>
      <c r="CM2678" s="88"/>
      <c r="CN2678" s="88"/>
      <c r="CO2678" s="88"/>
      <c r="CP2678" s="88"/>
      <c r="CQ2678" s="88"/>
      <c r="CR2678" s="88"/>
      <c r="CS2678" s="88"/>
      <c r="CT2678" s="88"/>
      <c r="CU2678" s="88"/>
      <c r="CV2678" s="88"/>
      <c r="CW2678" s="88"/>
      <c r="CX2678" s="88"/>
      <c r="CY2678" s="88"/>
    </row>
    <row r="2679" spans="2:103" x14ac:dyDescent="0.3">
      <c r="B2679" s="87"/>
      <c r="C2679" s="87"/>
      <c r="D2679" s="144"/>
      <c r="E2679" s="144"/>
      <c r="F2679" s="87"/>
      <c r="G2679" s="88"/>
      <c r="H2679" s="88"/>
      <c r="I2679" s="88"/>
      <c r="J2679" s="87"/>
      <c r="K2679" s="87"/>
      <c r="L2679" s="87"/>
      <c r="M2679" s="87"/>
      <c r="N2679" s="87"/>
      <c r="O2679" s="88"/>
      <c r="P2679" s="88"/>
      <c r="Q2679" s="88"/>
      <c r="R2679" s="88"/>
      <c r="S2679" s="88"/>
      <c r="T2679" s="88"/>
      <c r="U2679" s="88"/>
      <c r="V2679" s="88"/>
      <c r="W2679" s="88"/>
      <c r="X2679" s="88"/>
      <c r="Y2679" s="88"/>
      <c r="Z2679" s="88"/>
      <c r="AA2679" s="88"/>
      <c r="AB2679" s="88"/>
      <c r="AC2679" s="88"/>
      <c r="AD2679" s="88"/>
      <c r="AE2679" s="88"/>
      <c r="AF2679" s="88"/>
      <c r="AG2679" s="88"/>
      <c r="AH2679" s="88"/>
      <c r="AI2679" s="88"/>
      <c r="AJ2679" s="88"/>
      <c r="AK2679" s="88"/>
      <c r="AL2679" s="88"/>
      <c r="AM2679" s="88"/>
      <c r="AN2679" s="88"/>
      <c r="AO2679" s="88"/>
      <c r="AP2679" s="88"/>
      <c r="AQ2679" s="88"/>
      <c r="AR2679" s="88"/>
      <c r="AS2679" s="88"/>
      <c r="AT2679" s="88"/>
      <c r="AU2679" s="88"/>
      <c r="AV2679" s="88"/>
      <c r="AW2679" s="88"/>
      <c r="AX2679" s="88"/>
      <c r="AY2679" s="88"/>
      <c r="AZ2679" s="88"/>
      <c r="BA2679" s="88"/>
      <c r="BB2679" s="88"/>
      <c r="BC2679" s="88"/>
      <c r="BD2679" s="88"/>
      <c r="BE2679" s="88"/>
      <c r="BF2679" s="88"/>
      <c r="BG2679" s="88"/>
      <c r="BH2679" s="88"/>
      <c r="BI2679" s="88"/>
      <c r="BJ2679" s="88"/>
      <c r="BK2679" s="88"/>
      <c r="BL2679" s="88"/>
      <c r="BM2679" s="88"/>
      <c r="BN2679" s="88"/>
      <c r="BO2679" s="88"/>
      <c r="BP2679" s="88"/>
      <c r="BQ2679" s="88"/>
      <c r="BR2679" s="88"/>
      <c r="BS2679" s="88"/>
      <c r="BT2679" s="88"/>
      <c r="BU2679" s="88"/>
      <c r="BV2679" s="88"/>
      <c r="BW2679" s="88"/>
      <c r="BX2679" s="88"/>
      <c r="BY2679" s="88"/>
      <c r="BZ2679" s="88"/>
      <c r="CA2679" s="88"/>
      <c r="CB2679" s="88"/>
      <c r="CC2679" s="88"/>
      <c r="CD2679" s="88"/>
      <c r="CE2679" s="88"/>
      <c r="CF2679" s="88"/>
      <c r="CG2679" s="88"/>
      <c r="CH2679" s="88"/>
      <c r="CI2679" s="88"/>
      <c r="CJ2679" s="88"/>
      <c r="CK2679" s="88"/>
      <c r="CL2679" s="88"/>
      <c r="CM2679" s="88"/>
      <c r="CN2679" s="88"/>
      <c r="CO2679" s="88"/>
      <c r="CP2679" s="88"/>
      <c r="CQ2679" s="88"/>
      <c r="CR2679" s="88"/>
      <c r="CS2679" s="88"/>
      <c r="CT2679" s="88"/>
      <c r="CU2679" s="88"/>
      <c r="CV2679" s="88"/>
      <c r="CW2679" s="88"/>
      <c r="CX2679" s="88"/>
      <c r="CY2679" s="88"/>
    </row>
    <row r="2680" spans="2:103" x14ac:dyDescent="0.3">
      <c r="B2680" s="87"/>
      <c r="C2680" s="87"/>
      <c r="D2680" s="144"/>
      <c r="E2680" s="144"/>
      <c r="F2680" s="87"/>
      <c r="G2680" s="88"/>
      <c r="H2680" s="88"/>
      <c r="I2680" s="88"/>
      <c r="J2680" s="87"/>
      <c r="K2680" s="87"/>
      <c r="L2680" s="87"/>
      <c r="M2680" s="87"/>
      <c r="N2680" s="87"/>
      <c r="O2680" s="88"/>
      <c r="P2680" s="88"/>
      <c r="Q2680" s="88"/>
      <c r="R2680" s="88"/>
      <c r="S2680" s="88"/>
      <c r="T2680" s="88"/>
      <c r="U2680" s="88"/>
      <c r="V2680" s="88"/>
      <c r="W2680" s="88"/>
      <c r="X2680" s="88"/>
      <c r="Y2680" s="88"/>
      <c r="Z2680" s="88"/>
      <c r="AA2680" s="88"/>
      <c r="AB2680" s="88"/>
      <c r="AC2680" s="88"/>
      <c r="AD2680" s="88"/>
      <c r="AE2680" s="88"/>
      <c r="AF2680" s="88"/>
      <c r="AG2680" s="88"/>
      <c r="AH2680" s="88"/>
      <c r="AI2680" s="88"/>
      <c r="AJ2680" s="88"/>
      <c r="AK2680" s="88"/>
      <c r="AL2680" s="88"/>
      <c r="AM2680" s="88"/>
      <c r="AN2680" s="88"/>
      <c r="AO2680" s="88"/>
      <c r="AP2680" s="88"/>
      <c r="AQ2680" s="88"/>
      <c r="AR2680" s="88"/>
      <c r="AS2680" s="88"/>
      <c r="AT2680" s="88"/>
      <c r="AU2680" s="88"/>
      <c r="AV2680" s="88"/>
      <c r="AW2680" s="88"/>
      <c r="AX2680" s="88"/>
      <c r="AY2680" s="88"/>
      <c r="AZ2680" s="88"/>
      <c r="BA2680" s="88"/>
      <c r="BB2680" s="88"/>
      <c r="BC2680" s="88"/>
      <c r="BD2680" s="88"/>
      <c r="BE2680" s="88"/>
      <c r="BF2680" s="88"/>
      <c r="BG2680" s="88"/>
      <c r="BH2680" s="88"/>
      <c r="BI2680" s="88"/>
      <c r="BJ2680" s="88"/>
      <c r="BK2680" s="88"/>
      <c r="BL2680" s="88"/>
      <c r="BM2680" s="88"/>
      <c r="BN2680" s="88"/>
      <c r="BO2680" s="88"/>
      <c r="BP2680" s="88"/>
      <c r="BQ2680" s="88"/>
      <c r="BR2680" s="88"/>
      <c r="BS2680" s="88"/>
      <c r="BT2680" s="88"/>
      <c r="BU2680" s="88"/>
      <c r="BV2680" s="88"/>
      <c r="BW2680" s="88"/>
      <c r="BX2680" s="88"/>
      <c r="BY2680" s="88"/>
      <c r="BZ2680" s="88"/>
      <c r="CA2680" s="88"/>
      <c r="CB2680" s="88"/>
      <c r="CC2680" s="88"/>
      <c r="CD2680" s="88"/>
      <c r="CE2680" s="88"/>
      <c r="CF2680" s="88"/>
      <c r="CG2680" s="88"/>
      <c r="CH2680" s="88"/>
      <c r="CI2680" s="88"/>
      <c r="CJ2680" s="88"/>
      <c r="CK2680" s="88"/>
      <c r="CL2680" s="88"/>
      <c r="CM2680" s="88"/>
      <c r="CN2680" s="88"/>
      <c r="CO2680" s="88"/>
      <c r="CP2680" s="88"/>
      <c r="CQ2680" s="88"/>
      <c r="CR2680" s="88"/>
      <c r="CS2680" s="88"/>
      <c r="CT2680" s="88"/>
      <c r="CU2680" s="88"/>
      <c r="CV2680" s="88"/>
      <c r="CW2680" s="88"/>
      <c r="CX2680" s="88"/>
      <c r="CY2680" s="88"/>
    </row>
    <row r="2681" spans="2:103" x14ac:dyDescent="0.3">
      <c r="B2681" s="87"/>
      <c r="C2681" s="87"/>
      <c r="D2681" s="144"/>
      <c r="E2681" s="144"/>
      <c r="F2681" s="87"/>
      <c r="G2681" s="88"/>
      <c r="H2681" s="88"/>
      <c r="I2681" s="88"/>
      <c r="J2681" s="87"/>
      <c r="K2681" s="87"/>
      <c r="L2681" s="87"/>
      <c r="M2681" s="87"/>
      <c r="N2681" s="87"/>
      <c r="O2681" s="88"/>
      <c r="P2681" s="88"/>
      <c r="Q2681" s="88"/>
      <c r="R2681" s="88"/>
      <c r="S2681" s="88"/>
      <c r="T2681" s="88"/>
      <c r="U2681" s="88"/>
      <c r="V2681" s="88"/>
      <c r="W2681" s="88"/>
      <c r="X2681" s="88"/>
      <c r="Y2681" s="88"/>
      <c r="Z2681" s="88"/>
      <c r="AA2681" s="88"/>
      <c r="AB2681" s="88"/>
      <c r="AC2681" s="88"/>
      <c r="AD2681" s="88"/>
      <c r="AE2681" s="88"/>
      <c r="AF2681" s="88"/>
      <c r="AG2681" s="88"/>
      <c r="AH2681" s="88"/>
      <c r="AI2681" s="88"/>
      <c r="AJ2681" s="88"/>
      <c r="AK2681" s="88"/>
      <c r="AL2681" s="88"/>
      <c r="AM2681" s="88"/>
      <c r="AN2681" s="88"/>
      <c r="AO2681" s="88"/>
      <c r="AP2681" s="88"/>
      <c r="AQ2681" s="88"/>
      <c r="AR2681" s="88"/>
      <c r="AS2681" s="88"/>
      <c r="AT2681" s="88"/>
      <c r="AU2681" s="88"/>
      <c r="AV2681" s="88"/>
      <c r="AW2681" s="88"/>
      <c r="AX2681" s="88"/>
      <c r="AY2681" s="88"/>
      <c r="AZ2681" s="88"/>
      <c r="BA2681" s="88"/>
      <c r="BB2681" s="88"/>
      <c r="BC2681" s="88"/>
      <c r="BD2681" s="88"/>
      <c r="BE2681" s="88"/>
      <c r="BF2681" s="88"/>
      <c r="BG2681" s="88"/>
      <c r="BH2681" s="88"/>
      <c r="BI2681" s="88"/>
      <c r="BJ2681" s="88"/>
      <c r="BK2681" s="88"/>
      <c r="BL2681" s="88"/>
      <c r="BM2681" s="88"/>
      <c r="BN2681" s="88"/>
      <c r="BO2681" s="88"/>
      <c r="BP2681" s="88"/>
      <c r="BQ2681" s="88"/>
      <c r="BR2681" s="88"/>
      <c r="BS2681" s="88"/>
      <c r="BT2681" s="88"/>
      <c r="BU2681" s="88"/>
      <c r="BV2681" s="88"/>
      <c r="BW2681" s="88"/>
      <c r="BX2681" s="88"/>
      <c r="BY2681" s="88"/>
      <c r="BZ2681" s="88"/>
      <c r="CA2681" s="88"/>
      <c r="CB2681" s="88"/>
      <c r="CC2681" s="88"/>
      <c r="CD2681" s="88"/>
      <c r="CE2681" s="88"/>
      <c r="CF2681" s="88"/>
      <c r="CG2681" s="88"/>
      <c r="CH2681" s="88"/>
      <c r="CI2681" s="88"/>
      <c r="CJ2681" s="88"/>
      <c r="CK2681" s="88"/>
      <c r="CL2681" s="88"/>
      <c r="CM2681" s="88"/>
      <c r="CN2681" s="88"/>
      <c r="CO2681" s="88"/>
      <c r="CP2681" s="88"/>
      <c r="CQ2681" s="88"/>
      <c r="CR2681" s="88"/>
      <c r="CS2681" s="88"/>
      <c r="CT2681" s="88"/>
      <c r="CU2681" s="88"/>
      <c r="CV2681" s="88"/>
      <c r="CW2681" s="88"/>
      <c r="CX2681" s="88"/>
      <c r="CY2681" s="88"/>
    </row>
    <row r="2682" spans="2:103" x14ac:dyDescent="0.3">
      <c r="B2682" s="87"/>
      <c r="C2682" s="87"/>
      <c r="D2682" s="144"/>
      <c r="E2682" s="144"/>
      <c r="F2682" s="87"/>
      <c r="G2682" s="88"/>
      <c r="H2682" s="88"/>
      <c r="I2682" s="88"/>
      <c r="J2682" s="87"/>
      <c r="K2682" s="87"/>
      <c r="L2682" s="87"/>
      <c r="M2682" s="87"/>
      <c r="N2682" s="87"/>
      <c r="O2682" s="88"/>
      <c r="P2682" s="88"/>
      <c r="Q2682" s="88"/>
      <c r="R2682" s="88"/>
      <c r="S2682" s="88"/>
      <c r="T2682" s="88"/>
      <c r="U2682" s="88"/>
      <c r="V2682" s="88"/>
      <c r="W2682" s="88"/>
      <c r="X2682" s="88"/>
      <c r="Y2682" s="88"/>
      <c r="Z2682" s="88"/>
      <c r="AA2682" s="88"/>
      <c r="AB2682" s="88"/>
      <c r="AC2682" s="88"/>
      <c r="AD2682" s="88"/>
      <c r="AE2682" s="88"/>
      <c r="AF2682" s="88"/>
      <c r="AG2682" s="88"/>
      <c r="AH2682" s="88"/>
      <c r="AI2682" s="88"/>
      <c r="AJ2682" s="88"/>
      <c r="AK2682" s="88"/>
      <c r="AL2682" s="88"/>
      <c r="AM2682" s="88"/>
      <c r="AN2682" s="88"/>
      <c r="AO2682" s="88"/>
      <c r="AP2682" s="88"/>
      <c r="AQ2682" s="88"/>
      <c r="AR2682" s="88"/>
      <c r="AS2682" s="88"/>
      <c r="AT2682" s="88"/>
      <c r="AU2682" s="88"/>
      <c r="AV2682" s="88"/>
      <c r="AW2682" s="88"/>
      <c r="AX2682" s="88"/>
      <c r="AY2682" s="88"/>
      <c r="AZ2682" s="88"/>
      <c r="BA2682" s="88"/>
      <c r="BB2682" s="88"/>
      <c r="BC2682" s="88"/>
      <c r="BD2682" s="88"/>
      <c r="BE2682" s="88"/>
      <c r="BF2682" s="88"/>
      <c r="BG2682" s="88"/>
      <c r="BH2682" s="88"/>
      <c r="BI2682" s="88"/>
      <c r="BJ2682" s="88"/>
      <c r="BK2682" s="88"/>
      <c r="BL2682" s="88"/>
      <c r="BM2682" s="88"/>
      <c r="BN2682" s="88"/>
      <c r="BO2682" s="88"/>
      <c r="BP2682" s="88"/>
      <c r="BQ2682" s="88"/>
      <c r="BR2682" s="88"/>
      <c r="BS2682" s="88"/>
      <c r="BT2682" s="88"/>
      <c r="BU2682" s="88"/>
      <c r="BV2682" s="88"/>
      <c r="BW2682" s="88"/>
      <c r="BX2682" s="88"/>
      <c r="BY2682" s="88"/>
      <c r="BZ2682" s="88"/>
      <c r="CA2682" s="88"/>
      <c r="CB2682" s="88"/>
      <c r="CC2682" s="88"/>
      <c r="CD2682" s="88"/>
      <c r="CE2682" s="88"/>
      <c r="CF2682" s="88"/>
      <c r="CG2682" s="88"/>
      <c r="CH2682" s="88"/>
      <c r="CI2682" s="88"/>
      <c r="CJ2682" s="88"/>
      <c r="CK2682" s="88"/>
      <c r="CL2682" s="88"/>
      <c r="CM2682" s="88"/>
      <c r="CN2682" s="88"/>
      <c r="CO2682" s="88"/>
      <c r="CP2682" s="88"/>
      <c r="CQ2682" s="88"/>
      <c r="CR2682" s="88"/>
      <c r="CS2682" s="88"/>
      <c r="CT2682" s="88"/>
      <c r="CU2682" s="88"/>
      <c r="CV2682" s="88"/>
      <c r="CW2682" s="88"/>
      <c r="CX2682" s="88"/>
      <c r="CY2682" s="88"/>
    </row>
    <row r="2683" spans="2:103" x14ac:dyDescent="0.3">
      <c r="B2683" s="87"/>
      <c r="C2683" s="87"/>
      <c r="D2683" s="144"/>
      <c r="E2683" s="144"/>
      <c r="F2683" s="87"/>
      <c r="G2683" s="88"/>
      <c r="H2683" s="88"/>
      <c r="I2683" s="88"/>
      <c r="J2683" s="87"/>
      <c r="K2683" s="87"/>
      <c r="L2683" s="87"/>
      <c r="M2683" s="87"/>
      <c r="N2683" s="87"/>
      <c r="O2683" s="88"/>
      <c r="P2683" s="88"/>
      <c r="Q2683" s="88"/>
      <c r="R2683" s="88"/>
      <c r="S2683" s="88"/>
      <c r="T2683" s="88"/>
      <c r="U2683" s="88"/>
      <c r="V2683" s="88"/>
      <c r="W2683" s="88"/>
      <c r="X2683" s="88"/>
      <c r="Y2683" s="88"/>
      <c r="Z2683" s="88"/>
      <c r="AA2683" s="88"/>
      <c r="AB2683" s="88"/>
      <c r="AC2683" s="88"/>
      <c r="AD2683" s="88"/>
      <c r="AE2683" s="88"/>
      <c r="AF2683" s="88"/>
      <c r="AG2683" s="88"/>
      <c r="AH2683" s="88"/>
      <c r="AI2683" s="88"/>
      <c r="AJ2683" s="88"/>
      <c r="AK2683" s="88"/>
      <c r="AL2683" s="88"/>
      <c r="AM2683" s="88"/>
      <c r="AN2683" s="88"/>
      <c r="AO2683" s="88"/>
      <c r="AP2683" s="88"/>
      <c r="AQ2683" s="88"/>
      <c r="AR2683" s="88"/>
      <c r="AS2683" s="88"/>
      <c r="AT2683" s="88"/>
      <c r="AU2683" s="88"/>
      <c r="AV2683" s="88"/>
      <c r="AW2683" s="88"/>
      <c r="AX2683" s="88"/>
      <c r="AY2683" s="88"/>
      <c r="AZ2683" s="88"/>
      <c r="BA2683" s="88"/>
      <c r="BB2683" s="88"/>
      <c r="BC2683" s="88"/>
      <c r="BD2683" s="88"/>
      <c r="BE2683" s="88"/>
      <c r="BF2683" s="88"/>
      <c r="BG2683" s="88"/>
      <c r="BH2683" s="88"/>
      <c r="BI2683" s="88"/>
      <c r="BJ2683" s="88"/>
      <c r="BK2683" s="88"/>
      <c r="BL2683" s="88"/>
      <c r="BM2683" s="88"/>
      <c r="BN2683" s="88"/>
      <c r="BO2683" s="88"/>
      <c r="BP2683" s="88"/>
      <c r="BQ2683" s="88"/>
      <c r="BR2683" s="88"/>
      <c r="BS2683" s="88"/>
      <c r="BT2683" s="88"/>
      <c r="BU2683" s="88"/>
      <c r="BV2683" s="88"/>
      <c r="BW2683" s="88"/>
      <c r="BX2683" s="88"/>
      <c r="BY2683" s="88"/>
      <c r="BZ2683" s="88"/>
      <c r="CA2683" s="88"/>
      <c r="CB2683" s="88"/>
      <c r="CC2683" s="88"/>
      <c r="CD2683" s="88"/>
      <c r="CE2683" s="88"/>
      <c r="CF2683" s="88"/>
      <c r="CG2683" s="88"/>
      <c r="CH2683" s="88"/>
      <c r="CI2683" s="88"/>
      <c r="CJ2683" s="88"/>
      <c r="CK2683" s="88"/>
      <c r="CL2683" s="88"/>
      <c r="CM2683" s="88"/>
      <c r="CN2683" s="88"/>
      <c r="CO2683" s="88"/>
      <c r="CP2683" s="88"/>
      <c r="CQ2683" s="88"/>
      <c r="CR2683" s="88"/>
      <c r="CS2683" s="88"/>
      <c r="CT2683" s="88"/>
      <c r="CU2683" s="88"/>
      <c r="CV2683" s="88"/>
      <c r="CW2683" s="88"/>
      <c r="CX2683" s="88"/>
      <c r="CY2683" s="88"/>
    </row>
    <row r="2684" spans="2:103" x14ac:dyDescent="0.3">
      <c r="B2684" s="87"/>
      <c r="C2684" s="87"/>
      <c r="D2684" s="144"/>
      <c r="E2684" s="144"/>
      <c r="F2684" s="87"/>
      <c r="G2684" s="88"/>
      <c r="H2684" s="88"/>
      <c r="I2684" s="88"/>
      <c r="J2684" s="87"/>
      <c r="K2684" s="87"/>
      <c r="L2684" s="87"/>
      <c r="M2684" s="87"/>
      <c r="N2684" s="87"/>
      <c r="O2684" s="88"/>
      <c r="P2684" s="88"/>
      <c r="Q2684" s="88"/>
      <c r="R2684" s="88"/>
      <c r="S2684" s="88"/>
      <c r="T2684" s="88"/>
      <c r="U2684" s="88"/>
      <c r="V2684" s="88"/>
      <c r="W2684" s="88"/>
      <c r="X2684" s="88"/>
      <c r="Y2684" s="88"/>
      <c r="Z2684" s="88"/>
      <c r="AA2684" s="88"/>
      <c r="AB2684" s="88"/>
      <c r="AC2684" s="88"/>
      <c r="AD2684" s="88"/>
      <c r="AE2684" s="88"/>
      <c r="AF2684" s="88"/>
      <c r="AG2684" s="88"/>
      <c r="AH2684" s="88"/>
      <c r="AI2684" s="88"/>
      <c r="AJ2684" s="88"/>
      <c r="AK2684" s="88"/>
      <c r="AL2684" s="88"/>
      <c r="AM2684" s="88"/>
      <c r="AN2684" s="88"/>
      <c r="AO2684" s="88"/>
      <c r="AP2684" s="88"/>
      <c r="AQ2684" s="88"/>
      <c r="AR2684" s="88"/>
      <c r="AS2684" s="88"/>
      <c r="AT2684" s="88"/>
      <c r="AU2684" s="88"/>
      <c r="AV2684" s="88"/>
      <c r="AW2684" s="88"/>
      <c r="AX2684" s="88"/>
      <c r="AY2684" s="88"/>
      <c r="AZ2684" s="88"/>
      <c r="BA2684" s="88"/>
      <c r="BB2684" s="88"/>
      <c r="BC2684" s="88"/>
      <c r="BD2684" s="88"/>
      <c r="BE2684" s="88"/>
      <c r="BF2684" s="88"/>
      <c r="BG2684" s="88"/>
      <c r="BH2684" s="88"/>
      <c r="BI2684" s="88"/>
      <c r="BJ2684" s="88"/>
      <c r="BK2684" s="88"/>
      <c r="BL2684" s="88"/>
      <c r="BM2684" s="88"/>
      <c r="BN2684" s="88"/>
      <c r="BO2684" s="88"/>
      <c r="BP2684" s="88"/>
      <c r="BQ2684" s="88"/>
      <c r="BR2684" s="88"/>
      <c r="BS2684" s="88"/>
      <c r="BT2684" s="88"/>
      <c r="BU2684" s="88"/>
      <c r="BV2684" s="88"/>
      <c r="BW2684" s="88"/>
      <c r="BX2684" s="88"/>
      <c r="BY2684" s="88"/>
      <c r="BZ2684" s="88"/>
      <c r="CA2684" s="88"/>
      <c r="CB2684" s="88"/>
      <c r="CC2684" s="88"/>
      <c r="CD2684" s="88"/>
      <c r="CE2684" s="88"/>
      <c r="CF2684" s="88"/>
      <c r="CG2684" s="88"/>
      <c r="CH2684" s="88"/>
      <c r="CI2684" s="88"/>
      <c r="CJ2684" s="88"/>
      <c r="CK2684" s="88"/>
      <c r="CL2684" s="88"/>
      <c r="CM2684" s="88"/>
      <c r="CN2684" s="88"/>
      <c r="CO2684" s="88"/>
      <c r="CP2684" s="88"/>
      <c r="CQ2684" s="88"/>
      <c r="CR2684" s="88"/>
      <c r="CS2684" s="88"/>
      <c r="CT2684" s="88"/>
      <c r="CU2684" s="88"/>
      <c r="CV2684" s="88"/>
      <c r="CW2684" s="88"/>
      <c r="CX2684" s="88"/>
      <c r="CY2684" s="88"/>
    </row>
    <row r="2685" spans="2:103" x14ac:dyDescent="0.3">
      <c r="B2685" s="87"/>
      <c r="C2685" s="87"/>
      <c r="D2685" s="144"/>
      <c r="E2685" s="144"/>
      <c r="F2685" s="87"/>
      <c r="G2685" s="88"/>
      <c r="H2685" s="88"/>
      <c r="I2685" s="88"/>
      <c r="J2685" s="87"/>
      <c r="K2685" s="87"/>
      <c r="L2685" s="87"/>
      <c r="M2685" s="87"/>
      <c r="N2685" s="87"/>
      <c r="O2685" s="88"/>
      <c r="P2685" s="88"/>
      <c r="Q2685" s="88"/>
      <c r="R2685" s="88"/>
      <c r="S2685" s="88"/>
      <c r="T2685" s="88"/>
      <c r="U2685" s="88"/>
      <c r="V2685" s="88"/>
      <c r="W2685" s="88"/>
      <c r="X2685" s="88"/>
      <c r="Y2685" s="88"/>
      <c r="Z2685" s="88"/>
      <c r="AA2685" s="88"/>
      <c r="AB2685" s="88"/>
      <c r="AC2685" s="88"/>
      <c r="AD2685" s="88"/>
      <c r="AE2685" s="88"/>
      <c r="AF2685" s="88"/>
      <c r="AG2685" s="88"/>
      <c r="AH2685" s="88"/>
      <c r="AI2685" s="88"/>
      <c r="AJ2685" s="88"/>
      <c r="AK2685" s="88"/>
      <c r="AL2685" s="88"/>
      <c r="AM2685" s="88"/>
      <c r="AN2685" s="88"/>
      <c r="AO2685" s="88"/>
      <c r="AP2685" s="88"/>
      <c r="AQ2685" s="88"/>
      <c r="AR2685" s="88"/>
      <c r="AS2685" s="88"/>
      <c r="AT2685" s="88"/>
      <c r="AU2685" s="88"/>
      <c r="AV2685" s="88"/>
      <c r="AW2685" s="88"/>
      <c r="AX2685" s="88"/>
      <c r="AY2685" s="88"/>
      <c r="AZ2685" s="88"/>
      <c r="BA2685" s="88"/>
      <c r="BB2685" s="88"/>
      <c r="BC2685" s="88"/>
      <c r="BD2685" s="88"/>
      <c r="BE2685" s="88"/>
      <c r="BF2685" s="88"/>
      <c r="BG2685" s="88"/>
      <c r="BH2685" s="88"/>
      <c r="BI2685" s="88"/>
      <c r="BJ2685" s="88"/>
      <c r="BK2685" s="88"/>
      <c r="BL2685" s="88"/>
      <c r="BM2685" s="88"/>
      <c r="BN2685" s="88"/>
      <c r="BO2685" s="88"/>
      <c r="BP2685" s="88"/>
      <c r="BQ2685" s="88"/>
      <c r="BR2685" s="88"/>
      <c r="BS2685" s="88"/>
      <c r="BT2685" s="88"/>
      <c r="BU2685" s="88"/>
      <c r="BV2685" s="88"/>
      <c r="BW2685" s="88"/>
      <c r="BX2685" s="88"/>
      <c r="BY2685" s="88"/>
      <c r="BZ2685" s="88"/>
      <c r="CA2685" s="88"/>
      <c r="CB2685" s="88"/>
      <c r="CC2685" s="88"/>
      <c r="CD2685" s="88"/>
      <c r="CE2685" s="88"/>
      <c r="CF2685" s="88"/>
      <c r="CG2685" s="88"/>
      <c r="CH2685" s="88"/>
      <c r="CI2685" s="88"/>
      <c r="CJ2685" s="88"/>
      <c r="CK2685" s="88"/>
      <c r="CL2685" s="88"/>
      <c r="CM2685" s="88"/>
      <c r="CN2685" s="88"/>
      <c r="CO2685" s="88"/>
      <c r="CP2685" s="88"/>
      <c r="CQ2685" s="88"/>
      <c r="CR2685" s="88"/>
      <c r="CS2685" s="88"/>
      <c r="CT2685" s="88"/>
      <c r="CU2685" s="88"/>
      <c r="CV2685" s="88"/>
      <c r="CW2685" s="88"/>
      <c r="CX2685" s="88"/>
      <c r="CY2685" s="88"/>
    </row>
    <row r="2686" spans="2:103" x14ac:dyDescent="0.3">
      <c r="B2686" s="87"/>
      <c r="C2686" s="87"/>
      <c r="D2686" s="144"/>
      <c r="E2686" s="144"/>
      <c r="F2686" s="87"/>
      <c r="G2686" s="88"/>
      <c r="H2686" s="88"/>
      <c r="I2686" s="88"/>
      <c r="J2686" s="87"/>
      <c r="K2686" s="87"/>
      <c r="L2686" s="87"/>
      <c r="M2686" s="87"/>
      <c r="N2686" s="87"/>
      <c r="O2686" s="88"/>
      <c r="P2686" s="88"/>
      <c r="Q2686" s="88"/>
      <c r="R2686" s="88"/>
      <c r="S2686" s="88"/>
      <c r="T2686" s="88"/>
      <c r="U2686" s="88"/>
      <c r="V2686" s="88"/>
      <c r="W2686" s="88"/>
      <c r="X2686" s="88"/>
      <c r="Y2686" s="88"/>
      <c r="Z2686" s="88"/>
      <c r="AA2686" s="88"/>
      <c r="AB2686" s="88"/>
      <c r="AC2686" s="88"/>
      <c r="AD2686" s="88"/>
      <c r="AE2686" s="88"/>
      <c r="AF2686" s="88"/>
      <c r="AG2686" s="88"/>
      <c r="AH2686" s="88"/>
      <c r="AI2686" s="88"/>
      <c r="AJ2686" s="88"/>
      <c r="AK2686" s="88"/>
      <c r="AL2686" s="88"/>
      <c r="AM2686" s="88"/>
      <c r="AN2686" s="88"/>
      <c r="AO2686" s="88"/>
      <c r="AP2686" s="88"/>
      <c r="AQ2686" s="88"/>
      <c r="AR2686" s="88"/>
      <c r="AS2686" s="88"/>
      <c r="AT2686" s="88"/>
      <c r="AU2686" s="88"/>
      <c r="AV2686" s="88"/>
      <c r="AW2686" s="88"/>
      <c r="AX2686" s="88"/>
      <c r="AY2686" s="88"/>
      <c r="AZ2686" s="88"/>
      <c r="BA2686" s="88"/>
      <c r="BB2686" s="88"/>
      <c r="BC2686" s="88"/>
      <c r="BD2686" s="88"/>
      <c r="BE2686" s="88"/>
      <c r="BF2686" s="88"/>
      <c r="BG2686" s="88"/>
      <c r="BH2686" s="88"/>
      <c r="BI2686" s="88"/>
      <c r="BJ2686" s="88"/>
      <c r="BK2686" s="88"/>
      <c r="BL2686" s="88"/>
      <c r="BM2686" s="88"/>
      <c r="BN2686" s="88"/>
      <c r="BO2686" s="88"/>
      <c r="BP2686" s="88"/>
      <c r="BQ2686" s="88"/>
      <c r="BR2686" s="88"/>
      <c r="BS2686" s="88"/>
      <c r="BT2686" s="88"/>
      <c r="BU2686" s="88"/>
      <c r="BV2686" s="88"/>
      <c r="BW2686" s="88"/>
      <c r="BX2686" s="88"/>
      <c r="BY2686" s="88"/>
      <c r="BZ2686" s="88"/>
      <c r="CA2686" s="88"/>
      <c r="CB2686" s="88"/>
      <c r="CC2686" s="88"/>
      <c r="CD2686" s="88"/>
      <c r="CE2686" s="88"/>
      <c r="CF2686" s="88"/>
      <c r="CG2686" s="88"/>
      <c r="CH2686" s="88"/>
      <c r="CI2686" s="88"/>
      <c r="CJ2686" s="88"/>
      <c r="CK2686" s="88"/>
      <c r="CL2686" s="88"/>
      <c r="CM2686" s="88"/>
      <c r="CN2686" s="88"/>
      <c r="CO2686" s="88"/>
      <c r="CP2686" s="88"/>
      <c r="CQ2686" s="88"/>
      <c r="CR2686" s="88"/>
      <c r="CS2686" s="88"/>
      <c r="CT2686" s="88"/>
      <c r="CU2686" s="88"/>
      <c r="CV2686" s="88"/>
      <c r="CW2686" s="88"/>
      <c r="CX2686" s="88"/>
      <c r="CY2686" s="88"/>
    </row>
    <row r="2687" spans="2:103" x14ac:dyDescent="0.3">
      <c r="B2687" s="87"/>
      <c r="C2687" s="87"/>
      <c r="D2687" s="144"/>
      <c r="E2687" s="144"/>
      <c r="F2687" s="87"/>
      <c r="G2687" s="88"/>
      <c r="H2687" s="88"/>
      <c r="I2687" s="88"/>
      <c r="J2687" s="87"/>
      <c r="K2687" s="87"/>
      <c r="L2687" s="87"/>
      <c r="M2687" s="87"/>
      <c r="N2687" s="87"/>
      <c r="O2687" s="88"/>
      <c r="P2687" s="88"/>
      <c r="Q2687" s="88"/>
      <c r="R2687" s="88"/>
      <c r="S2687" s="88"/>
      <c r="T2687" s="88"/>
      <c r="U2687" s="88"/>
      <c r="V2687" s="88"/>
      <c r="W2687" s="88"/>
      <c r="X2687" s="88"/>
      <c r="Y2687" s="88"/>
      <c r="Z2687" s="88"/>
      <c r="AA2687" s="88"/>
      <c r="AB2687" s="88"/>
      <c r="AC2687" s="88"/>
      <c r="AD2687" s="88"/>
      <c r="AE2687" s="88"/>
      <c r="AF2687" s="88"/>
      <c r="AG2687" s="88"/>
      <c r="AH2687" s="88"/>
      <c r="AI2687" s="88"/>
      <c r="AJ2687" s="88"/>
      <c r="AK2687" s="88"/>
      <c r="AL2687" s="88"/>
      <c r="AM2687" s="88"/>
      <c r="AN2687" s="88"/>
      <c r="AO2687" s="88"/>
      <c r="AP2687" s="88"/>
      <c r="AQ2687" s="88"/>
      <c r="AR2687" s="88"/>
      <c r="AS2687" s="88"/>
      <c r="AT2687" s="88"/>
      <c r="AU2687" s="88"/>
      <c r="AV2687" s="88"/>
      <c r="AW2687" s="88"/>
      <c r="AX2687" s="88"/>
      <c r="AY2687" s="88"/>
      <c r="AZ2687" s="88"/>
      <c r="BA2687" s="88"/>
      <c r="BB2687" s="88"/>
      <c r="BC2687" s="88"/>
      <c r="BD2687" s="88"/>
      <c r="BE2687" s="88"/>
      <c r="BF2687" s="88"/>
      <c r="BG2687" s="88"/>
      <c r="BH2687" s="88"/>
      <c r="BI2687" s="88"/>
      <c r="BJ2687" s="88"/>
      <c r="BK2687" s="88"/>
      <c r="BL2687" s="88"/>
      <c r="BM2687" s="88"/>
      <c r="BN2687" s="88"/>
      <c r="BO2687" s="88"/>
      <c r="BP2687" s="88"/>
      <c r="BQ2687" s="88"/>
      <c r="BR2687" s="88"/>
      <c r="BS2687" s="88"/>
      <c r="BT2687" s="88"/>
      <c r="BU2687" s="88"/>
      <c r="BV2687" s="88"/>
      <c r="BW2687" s="88"/>
      <c r="BX2687" s="88"/>
      <c r="BY2687" s="88"/>
      <c r="BZ2687" s="88"/>
      <c r="CA2687" s="88"/>
      <c r="CB2687" s="88"/>
      <c r="CC2687" s="88"/>
      <c r="CD2687" s="88"/>
      <c r="CE2687" s="88"/>
      <c r="CF2687" s="88"/>
      <c r="CG2687" s="88"/>
      <c r="CH2687" s="88"/>
      <c r="CI2687" s="88"/>
      <c r="CJ2687" s="88"/>
      <c r="CK2687" s="88"/>
      <c r="CL2687" s="88"/>
      <c r="CM2687" s="88"/>
      <c r="CN2687" s="88"/>
      <c r="CO2687" s="88"/>
      <c r="CP2687" s="88"/>
      <c r="CQ2687" s="88"/>
      <c r="CR2687" s="88"/>
      <c r="CS2687" s="88"/>
      <c r="CT2687" s="88"/>
      <c r="CU2687" s="88"/>
      <c r="CV2687" s="88"/>
      <c r="CW2687" s="88"/>
      <c r="CX2687" s="88"/>
      <c r="CY2687" s="88"/>
    </row>
    <row r="2688" spans="2:103" x14ac:dyDescent="0.3">
      <c r="B2688" s="87"/>
      <c r="C2688" s="87"/>
      <c r="D2688" s="144"/>
      <c r="E2688" s="144"/>
      <c r="F2688" s="87"/>
      <c r="G2688" s="88"/>
      <c r="H2688" s="88"/>
      <c r="I2688" s="88"/>
      <c r="J2688" s="87"/>
      <c r="K2688" s="87"/>
      <c r="L2688" s="87"/>
      <c r="M2688" s="87"/>
      <c r="N2688" s="87"/>
      <c r="O2688" s="88"/>
      <c r="P2688" s="88"/>
      <c r="Q2688" s="88"/>
      <c r="R2688" s="88"/>
      <c r="S2688" s="88"/>
      <c r="T2688" s="88"/>
      <c r="U2688" s="88"/>
      <c r="V2688" s="88"/>
      <c r="W2688" s="88"/>
      <c r="X2688" s="88"/>
      <c r="Y2688" s="88"/>
      <c r="Z2688" s="88"/>
      <c r="AA2688" s="88"/>
      <c r="AB2688" s="88"/>
      <c r="AC2688" s="88"/>
      <c r="AD2688" s="88"/>
      <c r="AE2688" s="88"/>
      <c r="AF2688" s="88"/>
      <c r="AG2688" s="88"/>
      <c r="AH2688" s="88"/>
      <c r="AI2688" s="88"/>
      <c r="AJ2688" s="88"/>
      <c r="AK2688" s="88"/>
      <c r="AL2688" s="88"/>
      <c r="AM2688" s="88"/>
      <c r="AN2688" s="88"/>
      <c r="AO2688" s="88"/>
      <c r="AP2688" s="88"/>
      <c r="AQ2688" s="88"/>
      <c r="AR2688" s="88"/>
      <c r="AS2688" s="88"/>
      <c r="AT2688" s="88"/>
      <c r="AU2688" s="88"/>
      <c r="AV2688" s="88"/>
      <c r="AW2688" s="88"/>
      <c r="AX2688" s="88"/>
      <c r="AY2688" s="88"/>
      <c r="AZ2688" s="88"/>
      <c r="BA2688" s="88"/>
      <c r="BB2688" s="88"/>
      <c r="BC2688" s="88"/>
      <c r="BD2688" s="88"/>
      <c r="BE2688" s="88"/>
      <c r="BF2688" s="88"/>
      <c r="BG2688" s="88"/>
      <c r="BH2688" s="88"/>
      <c r="BI2688" s="88"/>
      <c r="BJ2688" s="88"/>
      <c r="BK2688" s="88"/>
      <c r="BL2688" s="88"/>
      <c r="BM2688" s="88"/>
      <c r="BN2688" s="88"/>
      <c r="BO2688" s="88"/>
      <c r="BP2688" s="88"/>
      <c r="BQ2688" s="88"/>
      <c r="BR2688" s="88"/>
      <c r="BS2688" s="88"/>
      <c r="BT2688" s="88"/>
      <c r="BU2688" s="88"/>
      <c r="BV2688" s="88"/>
      <c r="BW2688" s="88"/>
      <c r="BX2688" s="88"/>
      <c r="BY2688" s="88"/>
      <c r="BZ2688" s="88"/>
      <c r="CA2688" s="88"/>
      <c r="CB2688" s="88"/>
      <c r="CC2688" s="88"/>
      <c r="CD2688" s="88"/>
      <c r="CE2688" s="88"/>
      <c r="CF2688" s="88"/>
      <c r="CG2688" s="88"/>
      <c r="CH2688" s="88"/>
      <c r="CI2688" s="88"/>
      <c r="CJ2688" s="88"/>
      <c r="CK2688" s="88"/>
      <c r="CL2688" s="88"/>
      <c r="CM2688" s="88"/>
      <c r="CN2688" s="88"/>
      <c r="CO2688" s="88"/>
      <c r="CP2688" s="88"/>
      <c r="CQ2688" s="88"/>
      <c r="CR2688" s="88"/>
      <c r="CS2688" s="88"/>
      <c r="CT2688" s="88"/>
      <c r="CU2688" s="88"/>
      <c r="CV2688" s="88"/>
      <c r="CW2688" s="88"/>
      <c r="CX2688" s="88"/>
      <c r="CY2688" s="88"/>
    </row>
    <row r="2689" spans="2:103" x14ac:dyDescent="0.3">
      <c r="B2689" s="87"/>
      <c r="C2689" s="87"/>
      <c r="D2689" s="144"/>
      <c r="E2689" s="144"/>
      <c r="F2689" s="87"/>
      <c r="G2689" s="88"/>
      <c r="H2689" s="88"/>
      <c r="I2689" s="88"/>
      <c r="J2689" s="87"/>
      <c r="K2689" s="87"/>
      <c r="L2689" s="87"/>
      <c r="M2689" s="87"/>
      <c r="N2689" s="87"/>
      <c r="O2689" s="88"/>
      <c r="P2689" s="88"/>
      <c r="Q2689" s="88"/>
      <c r="R2689" s="88"/>
      <c r="S2689" s="88"/>
      <c r="T2689" s="88"/>
      <c r="U2689" s="88"/>
      <c r="V2689" s="88"/>
      <c r="W2689" s="88"/>
      <c r="X2689" s="88"/>
      <c r="Y2689" s="88"/>
      <c r="Z2689" s="88"/>
      <c r="AA2689" s="88"/>
      <c r="AB2689" s="88"/>
      <c r="AC2689" s="88"/>
      <c r="AD2689" s="88"/>
      <c r="AE2689" s="88"/>
      <c r="AF2689" s="88"/>
      <c r="AG2689" s="88"/>
      <c r="AH2689" s="88"/>
      <c r="AI2689" s="88"/>
      <c r="AJ2689" s="88"/>
      <c r="AK2689" s="88"/>
      <c r="AL2689" s="88"/>
      <c r="AM2689" s="88"/>
      <c r="AN2689" s="88"/>
      <c r="AO2689" s="88"/>
      <c r="AP2689" s="88"/>
      <c r="AQ2689" s="88"/>
      <c r="AR2689" s="88"/>
      <c r="AS2689" s="88"/>
      <c r="AT2689" s="88"/>
      <c r="AU2689" s="88"/>
      <c r="AV2689" s="88"/>
      <c r="AW2689" s="88"/>
      <c r="AX2689" s="88"/>
      <c r="AY2689" s="88"/>
      <c r="AZ2689" s="88"/>
      <c r="BA2689" s="88"/>
      <c r="BB2689" s="88"/>
      <c r="BC2689" s="88"/>
      <c r="BD2689" s="88"/>
      <c r="BE2689" s="88"/>
      <c r="BF2689" s="88"/>
      <c r="BG2689" s="88"/>
      <c r="BH2689" s="88"/>
      <c r="BI2689" s="88"/>
      <c r="BJ2689" s="88"/>
      <c r="BK2689" s="88"/>
      <c r="BL2689" s="88"/>
      <c r="BM2689" s="88"/>
      <c r="BN2689" s="88"/>
      <c r="BO2689" s="88"/>
      <c r="BP2689" s="88"/>
      <c r="BQ2689" s="88"/>
      <c r="BR2689" s="88"/>
      <c r="BS2689" s="88"/>
      <c r="BT2689" s="88"/>
      <c r="BU2689" s="88"/>
      <c r="BV2689" s="88"/>
      <c r="BW2689" s="88"/>
      <c r="BX2689" s="88"/>
      <c r="BY2689" s="88"/>
      <c r="BZ2689" s="88"/>
      <c r="CA2689" s="88"/>
      <c r="CB2689" s="88"/>
      <c r="CC2689" s="88"/>
      <c r="CD2689" s="88"/>
      <c r="CE2689" s="88"/>
      <c r="CF2689" s="88"/>
      <c r="CG2689" s="88"/>
      <c r="CH2689" s="88"/>
      <c r="CI2689" s="88"/>
      <c r="CJ2689" s="88"/>
      <c r="CK2689" s="88"/>
      <c r="CL2689" s="88"/>
      <c r="CM2689" s="88"/>
      <c r="CN2689" s="88"/>
      <c r="CO2689" s="88"/>
      <c r="CP2689" s="88"/>
      <c r="CQ2689" s="88"/>
      <c r="CR2689" s="88"/>
      <c r="CS2689" s="88"/>
      <c r="CT2689" s="88"/>
      <c r="CU2689" s="88"/>
      <c r="CV2689" s="88"/>
      <c r="CW2689" s="88"/>
      <c r="CX2689" s="88"/>
      <c r="CY2689" s="88"/>
    </row>
    <row r="2690" spans="2:103" x14ac:dyDescent="0.3">
      <c r="B2690" s="87"/>
      <c r="C2690" s="87"/>
      <c r="D2690" s="144"/>
      <c r="E2690" s="144"/>
      <c r="F2690" s="87"/>
      <c r="G2690" s="88"/>
      <c r="H2690" s="88"/>
      <c r="I2690" s="88"/>
      <c r="J2690" s="87"/>
      <c r="K2690" s="87"/>
      <c r="L2690" s="87"/>
      <c r="M2690" s="87"/>
      <c r="N2690" s="87"/>
      <c r="O2690" s="88"/>
      <c r="P2690" s="88"/>
      <c r="Q2690" s="88"/>
      <c r="R2690" s="88"/>
      <c r="S2690" s="88"/>
      <c r="T2690" s="88"/>
      <c r="U2690" s="88"/>
      <c r="V2690" s="88"/>
      <c r="W2690" s="88"/>
      <c r="X2690" s="88"/>
      <c r="Y2690" s="88"/>
      <c r="Z2690" s="88"/>
      <c r="AA2690" s="88"/>
      <c r="AB2690" s="88"/>
      <c r="AC2690" s="88"/>
      <c r="AD2690" s="88"/>
      <c r="AE2690" s="88"/>
      <c r="AF2690" s="88"/>
      <c r="AG2690" s="88"/>
      <c r="AH2690" s="88"/>
      <c r="AI2690" s="88"/>
      <c r="AJ2690" s="88"/>
      <c r="AK2690" s="88"/>
      <c r="AL2690" s="88"/>
      <c r="AM2690" s="88"/>
      <c r="AN2690" s="88"/>
      <c r="AO2690" s="88"/>
      <c r="AP2690" s="88"/>
      <c r="AQ2690" s="88"/>
      <c r="AR2690" s="88"/>
      <c r="AS2690" s="88"/>
      <c r="AT2690" s="88"/>
      <c r="AU2690" s="88"/>
      <c r="AV2690" s="88"/>
      <c r="AW2690" s="88"/>
      <c r="AX2690" s="88"/>
      <c r="AY2690" s="88"/>
      <c r="AZ2690" s="88"/>
      <c r="BA2690" s="88"/>
      <c r="BB2690" s="88"/>
      <c r="BC2690" s="88"/>
      <c r="BD2690" s="88"/>
      <c r="BE2690" s="88"/>
      <c r="BF2690" s="88"/>
      <c r="BG2690" s="88"/>
      <c r="BH2690" s="88"/>
      <c r="BI2690" s="88"/>
      <c r="BJ2690" s="88"/>
      <c r="BK2690" s="88"/>
      <c r="BL2690" s="88"/>
      <c r="BM2690" s="88"/>
      <c r="BN2690" s="88"/>
      <c r="BO2690" s="88"/>
      <c r="BP2690" s="88"/>
      <c r="BQ2690" s="88"/>
      <c r="BR2690" s="88"/>
      <c r="BS2690" s="88"/>
      <c r="BT2690" s="88"/>
      <c r="BU2690" s="88"/>
      <c r="BV2690" s="88"/>
      <c r="BW2690" s="88"/>
      <c r="BX2690" s="88"/>
      <c r="BY2690" s="88"/>
      <c r="BZ2690" s="88"/>
      <c r="CA2690" s="88"/>
      <c r="CB2690" s="88"/>
      <c r="CC2690" s="88"/>
      <c r="CD2690" s="88"/>
      <c r="CE2690" s="88"/>
      <c r="CF2690" s="88"/>
      <c r="CG2690" s="88"/>
      <c r="CH2690" s="88"/>
      <c r="CI2690" s="88"/>
      <c r="CJ2690" s="88"/>
      <c r="CK2690" s="88"/>
      <c r="CL2690" s="88"/>
      <c r="CM2690" s="88"/>
      <c r="CN2690" s="88"/>
      <c r="CO2690" s="88"/>
      <c r="CP2690" s="88"/>
      <c r="CQ2690" s="88"/>
      <c r="CR2690" s="88"/>
      <c r="CS2690" s="88"/>
      <c r="CT2690" s="88"/>
      <c r="CU2690" s="88"/>
      <c r="CV2690" s="88"/>
      <c r="CW2690" s="88"/>
      <c r="CX2690" s="88"/>
      <c r="CY2690" s="88"/>
    </row>
    <row r="2691" spans="2:103" x14ac:dyDescent="0.3">
      <c r="B2691" s="87"/>
      <c r="C2691" s="87"/>
      <c r="D2691" s="144"/>
      <c r="E2691" s="144"/>
      <c r="F2691" s="87"/>
      <c r="G2691" s="88"/>
      <c r="H2691" s="88"/>
      <c r="I2691" s="88"/>
      <c r="J2691" s="87"/>
      <c r="K2691" s="87"/>
      <c r="L2691" s="87"/>
      <c r="M2691" s="87"/>
      <c r="N2691" s="87"/>
      <c r="O2691" s="88"/>
      <c r="P2691" s="88"/>
      <c r="Q2691" s="88"/>
      <c r="R2691" s="88"/>
      <c r="S2691" s="88"/>
      <c r="T2691" s="88"/>
      <c r="U2691" s="88"/>
      <c r="V2691" s="88"/>
      <c r="W2691" s="88"/>
      <c r="X2691" s="88"/>
      <c r="Y2691" s="88"/>
      <c r="Z2691" s="88"/>
      <c r="AA2691" s="88"/>
      <c r="AB2691" s="88"/>
      <c r="AC2691" s="88"/>
      <c r="AD2691" s="88"/>
      <c r="AE2691" s="88"/>
      <c r="AF2691" s="88"/>
      <c r="AG2691" s="88"/>
      <c r="AH2691" s="88"/>
      <c r="AI2691" s="88"/>
      <c r="AJ2691" s="88"/>
      <c r="AK2691" s="88"/>
      <c r="AL2691" s="88"/>
      <c r="AM2691" s="88"/>
      <c r="AN2691" s="88"/>
      <c r="AO2691" s="88"/>
      <c r="AP2691" s="88"/>
      <c r="AQ2691" s="88"/>
      <c r="AR2691" s="88"/>
      <c r="AS2691" s="88"/>
      <c r="AT2691" s="88"/>
      <c r="AU2691" s="88"/>
      <c r="AV2691" s="88"/>
      <c r="AW2691" s="88"/>
      <c r="AX2691" s="88"/>
      <c r="AY2691" s="88"/>
      <c r="AZ2691" s="88"/>
      <c r="BA2691" s="88"/>
      <c r="BB2691" s="88"/>
      <c r="BC2691" s="88"/>
      <c r="BD2691" s="88"/>
      <c r="BE2691" s="88"/>
      <c r="BF2691" s="88"/>
      <c r="BG2691" s="88"/>
      <c r="BH2691" s="88"/>
      <c r="BI2691" s="88"/>
      <c r="BJ2691" s="88"/>
      <c r="BK2691" s="88"/>
      <c r="BL2691" s="88"/>
      <c r="BM2691" s="88"/>
      <c r="BN2691" s="88"/>
      <c r="BO2691" s="88"/>
      <c r="BP2691" s="88"/>
      <c r="BQ2691" s="88"/>
      <c r="BR2691" s="88"/>
      <c r="BS2691" s="88"/>
      <c r="BT2691" s="88"/>
      <c r="BU2691" s="88"/>
      <c r="BV2691" s="88"/>
      <c r="BW2691" s="88"/>
      <c r="BX2691" s="88"/>
      <c r="BY2691" s="88"/>
      <c r="BZ2691" s="88"/>
      <c r="CA2691" s="88"/>
      <c r="CB2691" s="88"/>
      <c r="CC2691" s="88"/>
      <c r="CD2691" s="88"/>
      <c r="CE2691" s="88"/>
      <c r="CF2691" s="88"/>
      <c r="CG2691" s="88"/>
      <c r="CH2691" s="88"/>
      <c r="CI2691" s="88"/>
      <c r="CJ2691" s="88"/>
      <c r="CK2691" s="88"/>
      <c r="CL2691" s="88"/>
      <c r="CM2691" s="88"/>
      <c r="CN2691" s="88"/>
      <c r="CO2691" s="88"/>
      <c r="CP2691" s="88"/>
      <c r="CQ2691" s="88"/>
      <c r="CR2691" s="88"/>
      <c r="CS2691" s="88"/>
      <c r="CT2691" s="88"/>
      <c r="CU2691" s="88"/>
      <c r="CV2691" s="88"/>
      <c r="CW2691" s="88"/>
      <c r="CX2691" s="88"/>
      <c r="CY2691" s="88"/>
    </row>
    <row r="2692" spans="2:103" x14ac:dyDescent="0.3">
      <c r="B2692" s="87"/>
      <c r="C2692" s="87"/>
      <c r="D2692" s="144"/>
      <c r="E2692" s="144"/>
      <c r="F2692" s="87"/>
      <c r="G2692" s="88"/>
      <c r="H2692" s="88"/>
      <c r="I2692" s="88"/>
      <c r="J2692" s="87"/>
      <c r="K2692" s="87"/>
      <c r="L2692" s="87"/>
      <c r="M2692" s="87"/>
      <c r="N2692" s="87"/>
      <c r="O2692" s="88"/>
      <c r="P2692" s="88"/>
      <c r="Q2692" s="88"/>
      <c r="R2692" s="88"/>
      <c r="S2692" s="88"/>
      <c r="T2692" s="88"/>
      <c r="U2692" s="88"/>
      <c r="V2692" s="88"/>
      <c r="W2692" s="88"/>
      <c r="X2692" s="88"/>
      <c r="Y2692" s="88"/>
      <c r="Z2692" s="88"/>
      <c r="AA2692" s="88"/>
      <c r="AB2692" s="88"/>
      <c r="AC2692" s="88"/>
      <c r="AD2692" s="88"/>
      <c r="AE2692" s="88"/>
      <c r="AF2692" s="88"/>
      <c r="AG2692" s="88"/>
      <c r="AH2692" s="88"/>
      <c r="AI2692" s="88"/>
      <c r="AJ2692" s="88"/>
      <c r="AK2692" s="88"/>
      <c r="AL2692" s="88"/>
      <c r="AM2692" s="88"/>
      <c r="AN2692" s="88"/>
      <c r="AO2692" s="88"/>
      <c r="AP2692" s="88"/>
      <c r="AQ2692" s="88"/>
      <c r="AR2692" s="88"/>
      <c r="AS2692" s="88"/>
      <c r="AT2692" s="88"/>
      <c r="AU2692" s="88"/>
      <c r="AV2692" s="88"/>
      <c r="AW2692" s="88"/>
      <c r="AX2692" s="88"/>
      <c r="AY2692" s="88"/>
      <c r="AZ2692" s="88"/>
      <c r="BA2692" s="88"/>
      <c r="BB2692" s="88"/>
      <c r="BC2692" s="88"/>
      <c r="BD2692" s="88"/>
      <c r="BE2692" s="88"/>
      <c r="BF2692" s="88"/>
      <c r="BG2692" s="88"/>
      <c r="BH2692" s="88"/>
      <c r="BI2692" s="88"/>
      <c r="BJ2692" s="88"/>
      <c r="BK2692" s="88"/>
      <c r="BL2692" s="88"/>
      <c r="BM2692" s="88"/>
      <c r="BN2692" s="88"/>
      <c r="BO2692" s="88"/>
      <c r="BP2692" s="88"/>
      <c r="BQ2692" s="88"/>
      <c r="BR2692" s="88"/>
      <c r="BS2692" s="88"/>
      <c r="BT2692" s="88"/>
      <c r="BU2692" s="88"/>
      <c r="BV2692" s="88"/>
      <c r="BW2692" s="88"/>
      <c r="BX2692" s="88"/>
      <c r="BY2692" s="88"/>
      <c r="BZ2692" s="88"/>
      <c r="CA2692" s="88"/>
      <c r="CB2692" s="88"/>
      <c r="CC2692" s="88"/>
      <c r="CD2692" s="88"/>
      <c r="CE2692" s="88"/>
      <c r="CF2692" s="88"/>
      <c r="CG2692" s="88"/>
      <c r="CH2692" s="88"/>
      <c r="CI2692" s="88"/>
      <c r="CJ2692" s="88"/>
      <c r="CK2692" s="88"/>
      <c r="CL2692" s="88"/>
      <c r="CM2692" s="88"/>
      <c r="CN2692" s="88"/>
      <c r="CO2692" s="88"/>
      <c r="CP2692" s="88"/>
      <c r="CQ2692" s="88"/>
      <c r="CR2692" s="88"/>
      <c r="CS2692" s="88"/>
      <c r="CT2692" s="88"/>
      <c r="CU2692" s="88"/>
      <c r="CV2692" s="88"/>
      <c r="CW2692" s="88"/>
      <c r="CX2692" s="88"/>
      <c r="CY2692" s="88"/>
    </row>
    <row r="2693" spans="2:103" x14ac:dyDescent="0.3">
      <c r="B2693" s="87"/>
      <c r="C2693" s="87"/>
      <c r="D2693" s="144"/>
      <c r="E2693" s="144"/>
      <c r="F2693" s="87"/>
      <c r="G2693" s="88"/>
      <c r="H2693" s="88"/>
      <c r="I2693" s="88"/>
      <c r="J2693" s="87"/>
      <c r="K2693" s="87"/>
      <c r="L2693" s="87"/>
      <c r="M2693" s="87"/>
      <c r="N2693" s="87"/>
      <c r="O2693" s="88"/>
      <c r="P2693" s="88"/>
      <c r="Q2693" s="88"/>
      <c r="R2693" s="88"/>
      <c r="S2693" s="88"/>
      <c r="T2693" s="88"/>
      <c r="U2693" s="88"/>
      <c r="V2693" s="88"/>
      <c r="W2693" s="88"/>
      <c r="X2693" s="88"/>
      <c r="Y2693" s="88"/>
      <c r="Z2693" s="88"/>
      <c r="AA2693" s="88"/>
      <c r="AB2693" s="88"/>
      <c r="AC2693" s="88"/>
      <c r="AD2693" s="88"/>
      <c r="AE2693" s="88"/>
      <c r="AF2693" s="88"/>
      <c r="AG2693" s="88"/>
      <c r="AH2693" s="88"/>
      <c r="AI2693" s="88"/>
      <c r="AJ2693" s="88"/>
      <c r="AK2693" s="88"/>
      <c r="AL2693" s="88"/>
      <c r="AM2693" s="88"/>
      <c r="AN2693" s="88"/>
      <c r="AO2693" s="88"/>
      <c r="AP2693" s="88"/>
      <c r="AQ2693" s="88"/>
      <c r="AR2693" s="88"/>
      <c r="AS2693" s="88"/>
      <c r="AT2693" s="88"/>
      <c r="AU2693" s="88"/>
      <c r="AV2693" s="88"/>
      <c r="AW2693" s="88"/>
      <c r="AX2693" s="88"/>
      <c r="AY2693" s="88"/>
      <c r="AZ2693" s="88"/>
      <c r="BA2693" s="88"/>
      <c r="BB2693" s="88"/>
      <c r="BC2693" s="88"/>
      <c r="BD2693" s="88"/>
      <c r="BE2693" s="88"/>
      <c r="BF2693" s="88"/>
      <c r="BG2693" s="88"/>
      <c r="BH2693" s="88"/>
      <c r="BI2693" s="88"/>
      <c r="BJ2693" s="88"/>
      <c r="BK2693" s="88"/>
      <c r="BL2693" s="88"/>
      <c r="BM2693" s="88"/>
      <c r="BN2693" s="88"/>
      <c r="BO2693" s="88"/>
      <c r="BP2693" s="88"/>
      <c r="BQ2693" s="88"/>
      <c r="BR2693" s="88"/>
      <c r="BS2693" s="88"/>
      <c r="BT2693" s="88"/>
      <c r="BU2693" s="88"/>
      <c r="BV2693" s="88"/>
      <c r="BW2693" s="88"/>
      <c r="BX2693" s="88"/>
      <c r="BY2693" s="88"/>
      <c r="BZ2693" s="88"/>
      <c r="CA2693" s="88"/>
      <c r="CB2693" s="88"/>
      <c r="CC2693" s="88"/>
      <c r="CD2693" s="88"/>
      <c r="CE2693" s="88"/>
      <c r="CF2693" s="88"/>
      <c r="CG2693" s="88"/>
      <c r="CH2693" s="88"/>
      <c r="CI2693" s="88"/>
      <c r="CJ2693" s="88"/>
      <c r="CK2693" s="88"/>
      <c r="CL2693" s="88"/>
      <c r="CM2693" s="88"/>
      <c r="CN2693" s="88"/>
      <c r="CO2693" s="88"/>
      <c r="CP2693" s="88"/>
      <c r="CQ2693" s="88"/>
      <c r="CR2693" s="88"/>
      <c r="CS2693" s="88"/>
      <c r="CT2693" s="88"/>
      <c r="CU2693" s="88"/>
      <c r="CV2693" s="88"/>
      <c r="CW2693" s="88"/>
      <c r="CX2693" s="88"/>
      <c r="CY2693" s="88"/>
    </row>
    <row r="2694" spans="2:103" x14ac:dyDescent="0.3">
      <c r="B2694" s="87"/>
      <c r="C2694" s="87"/>
      <c r="D2694" s="144"/>
      <c r="E2694" s="144"/>
      <c r="F2694" s="87"/>
      <c r="G2694" s="88"/>
      <c r="H2694" s="88"/>
      <c r="I2694" s="88"/>
      <c r="J2694" s="87"/>
      <c r="K2694" s="87"/>
      <c r="L2694" s="87"/>
      <c r="M2694" s="87"/>
      <c r="N2694" s="87"/>
      <c r="O2694" s="88"/>
      <c r="P2694" s="88"/>
      <c r="Q2694" s="88"/>
      <c r="R2694" s="88"/>
      <c r="S2694" s="88"/>
      <c r="T2694" s="88"/>
      <c r="U2694" s="88"/>
      <c r="V2694" s="88"/>
      <c r="W2694" s="88"/>
      <c r="X2694" s="88"/>
      <c r="Y2694" s="88"/>
      <c r="Z2694" s="88"/>
      <c r="AA2694" s="88"/>
      <c r="AB2694" s="88"/>
      <c r="AC2694" s="88"/>
      <c r="AD2694" s="88"/>
      <c r="AE2694" s="88"/>
      <c r="AF2694" s="88"/>
      <c r="AG2694" s="88"/>
      <c r="AH2694" s="88"/>
      <c r="AI2694" s="88"/>
      <c r="AJ2694" s="88"/>
      <c r="AK2694" s="88"/>
      <c r="AL2694" s="88"/>
      <c r="AM2694" s="88"/>
      <c r="AN2694" s="88"/>
      <c r="AO2694" s="88"/>
      <c r="AP2694" s="88"/>
      <c r="AQ2694" s="88"/>
      <c r="AR2694" s="88"/>
      <c r="AS2694" s="88"/>
      <c r="AT2694" s="88"/>
      <c r="AU2694" s="88"/>
      <c r="AV2694" s="88"/>
      <c r="AW2694" s="88"/>
      <c r="AX2694" s="88"/>
      <c r="AY2694" s="88"/>
      <c r="AZ2694" s="88"/>
      <c r="BA2694" s="88"/>
      <c r="BB2694" s="88"/>
      <c r="BC2694" s="88"/>
      <c r="BD2694" s="88"/>
      <c r="BE2694" s="88"/>
      <c r="BF2694" s="88"/>
      <c r="BG2694" s="88"/>
      <c r="BH2694" s="88"/>
      <c r="BI2694" s="88"/>
      <c r="BJ2694" s="88"/>
      <c r="BK2694" s="88"/>
      <c r="BL2694" s="88"/>
      <c r="BM2694" s="88"/>
      <c r="BN2694" s="88"/>
      <c r="BO2694" s="88"/>
      <c r="BP2694" s="88"/>
      <c r="BQ2694" s="88"/>
      <c r="BR2694" s="88"/>
      <c r="BS2694" s="88"/>
      <c r="BT2694" s="88"/>
      <c r="BU2694" s="88"/>
      <c r="BV2694" s="88"/>
      <c r="BW2694" s="88"/>
      <c r="BX2694" s="88"/>
      <c r="BY2694" s="88"/>
      <c r="BZ2694" s="88"/>
      <c r="CA2694" s="88"/>
      <c r="CB2694" s="88"/>
      <c r="CC2694" s="88"/>
      <c r="CD2694" s="88"/>
      <c r="CE2694" s="88"/>
      <c r="CF2694" s="88"/>
      <c r="CG2694" s="88"/>
      <c r="CH2694" s="88"/>
      <c r="CI2694" s="88"/>
      <c r="CJ2694" s="88"/>
      <c r="CK2694" s="88"/>
      <c r="CL2694" s="88"/>
      <c r="CM2694" s="88"/>
      <c r="CN2694" s="88"/>
      <c r="CO2694" s="88"/>
      <c r="CP2694" s="88"/>
      <c r="CQ2694" s="88"/>
      <c r="CR2694" s="88"/>
      <c r="CS2694" s="88"/>
      <c r="CT2694" s="88"/>
      <c r="CU2694" s="88"/>
      <c r="CV2694" s="88"/>
      <c r="CW2694" s="88"/>
      <c r="CX2694" s="88"/>
      <c r="CY2694" s="88"/>
    </row>
    <row r="2695" spans="2:103" x14ac:dyDescent="0.3">
      <c r="B2695" s="87"/>
      <c r="C2695" s="87"/>
      <c r="D2695" s="144"/>
      <c r="E2695" s="144"/>
      <c r="F2695" s="87"/>
      <c r="G2695" s="88"/>
      <c r="H2695" s="88"/>
      <c r="I2695" s="88"/>
      <c r="J2695" s="87"/>
      <c r="K2695" s="87"/>
      <c r="L2695" s="87"/>
      <c r="M2695" s="87"/>
      <c r="N2695" s="87"/>
      <c r="O2695" s="88"/>
      <c r="P2695" s="88"/>
      <c r="Q2695" s="88"/>
      <c r="R2695" s="88"/>
      <c r="S2695" s="88"/>
      <c r="T2695" s="88"/>
      <c r="U2695" s="88"/>
      <c r="V2695" s="88"/>
      <c r="W2695" s="88"/>
      <c r="X2695" s="88"/>
      <c r="Y2695" s="88"/>
      <c r="Z2695" s="88"/>
      <c r="AA2695" s="88"/>
      <c r="AB2695" s="88"/>
      <c r="AC2695" s="88"/>
      <c r="AD2695" s="88"/>
      <c r="AE2695" s="88"/>
      <c r="AF2695" s="88"/>
      <c r="AG2695" s="88"/>
      <c r="AH2695" s="88"/>
      <c r="AI2695" s="88"/>
      <c r="AJ2695" s="88"/>
      <c r="AK2695" s="88"/>
      <c r="AL2695" s="88"/>
      <c r="AM2695" s="88"/>
      <c r="AN2695" s="88"/>
      <c r="AO2695" s="88"/>
      <c r="AP2695" s="88"/>
      <c r="AQ2695" s="88"/>
      <c r="AR2695" s="88"/>
      <c r="AS2695" s="88"/>
      <c r="AT2695" s="88"/>
      <c r="AU2695" s="88"/>
      <c r="AV2695" s="88"/>
      <c r="AW2695" s="88"/>
      <c r="AX2695" s="88"/>
      <c r="AY2695" s="88"/>
      <c r="AZ2695" s="88"/>
      <c r="BA2695" s="88"/>
      <c r="BB2695" s="88"/>
      <c r="BC2695" s="88"/>
      <c r="BD2695" s="88"/>
      <c r="BE2695" s="88"/>
      <c r="BF2695" s="88"/>
      <c r="BG2695" s="88"/>
      <c r="BH2695" s="88"/>
      <c r="BI2695" s="88"/>
      <c r="BJ2695" s="88"/>
      <c r="BK2695" s="88"/>
      <c r="BL2695" s="88"/>
      <c r="BM2695" s="88"/>
      <c r="BN2695" s="88"/>
      <c r="BO2695" s="88"/>
      <c r="BP2695" s="88"/>
      <c r="BQ2695" s="88"/>
      <c r="BR2695" s="88"/>
      <c r="BS2695" s="88"/>
      <c r="BT2695" s="88"/>
      <c r="BU2695" s="88"/>
      <c r="BV2695" s="88"/>
      <c r="BW2695" s="88"/>
      <c r="BX2695" s="88"/>
      <c r="BY2695" s="88"/>
      <c r="BZ2695" s="88"/>
      <c r="CA2695" s="88"/>
      <c r="CB2695" s="88"/>
      <c r="CC2695" s="88"/>
      <c r="CD2695" s="88"/>
      <c r="CE2695" s="88"/>
      <c r="CF2695" s="88"/>
      <c r="CG2695" s="88"/>
      <c r="CH2695" s="88"/>
      <c r="CI2695" s="88"/>
      <c r="CJ2695" s="88"/>
      <c r="CK2695" s="88"/>
      <c r="CL2695" s="88"/>
      <c r="CM2695" s="88"/>
      <c r="CN2695" s="88"/>
      <c r="CO2695" s="88"/>
      <c r="CP2695" s="88"/>
      <c r="CQ2695" s="88"/>
      <c r="CR2695" s="88"/>
      <c r="CS2695" s="88"/>
      <c r="CT2695" s="88"/>
      <c r="CU2695" s="88"/>
      <c r="CV2695" s="88"/>
      <c r="CW2695" s="88"/>
      <c r="CX2695" s="88"/>
      <c r="CY2695" s="88"/>
    </row>
    <row r="2696" spans="2:103" x14ac:dyDescent="0.3">
      <c r="B2696" s="87"/>
      <c r="C2696" s="87"/>
      <c r="D2696" s="144"/>
      <c r="E2696" s="144"/>
      <c r="F2696" s="87"/>
      <c r="G2696" s="88"/>
      <c r="H2696" s="88"/>
      <c r="I2696" s="88"/>
      <c r="J2696" s="87"/>
      <c r="K2696" s="87"/>
      <c r="L2696" s="87"/>
      <c r="M2696" s="87"/>
      <c r="N2696" s="87"/>
      <c r="O2696" s="88"/>
      <c r="P2696" s="88"/>
      <c r="Q2696" s="88"/>
      <c r="R2696" s="88"/>
      <c r="S2696" s="88"/>
      <c r="T2696" s="88"/>
      <c r="U2696" s="88"/>
      <c r="V2696" s="88"/>
      <c r="W2696" s="88"/>
      <c r="X2696" s="88"/>
      <c r="Y2696" s="88"/>
      <c r="Z2696" s="88"/>
      <c r="AA2696" s="88"/>
      <c r="AB2696" s="88"/>
      <c r="AC2696" s="88"/>
      <c r="AD2696" s="88"/>
      <c r="AE2696" s="88"/>
      <c r="AF2696" s="88"/>
      <c r="AG2696" s="88"/>
      <c r="AH2696" s="88"/>
      <c r="AI2696" s="88"/>
      <c r="AJ2696" s="88"/>
      <c r="AK2696" s="88"/>
      <c r="AL2696" s="88"/>
      <c r="AM2696" s="88"/>
      <c r="AN2696" s="88"/>
      <c r="AO2696" s="88"/>
      <c r="AP2696" s="88"/>
      <c r="AQ2696" s="88"/>
      <c r="AR2696" s="88"/>
      <c r="AS2696" s="88"/>
      <c r="AT2696" s="88"/>
      <c r="AU2696" s="88"/>
      <c r="AV2696" s="88"/>
      <c r="AW2696" s="88"/>
      <c r="AX2696" s="88"/>
      <c r="AY2696" s="88"/>
      <c r="AZ2696" s="88"/>
      <c r="BA2696" s="88"/>
      <c r="BB2696" s="88"/>
      <c r="BC2696" s="88"/>
      <c r="BD2696" s="88"/>
      <c r="BE2696" s="88"/>
      <c r="BF2696" s="88"/>
      <c r="BG2696" s="88"/>
      <c r="BH2696" s="88"/>
      <c r="BI2696" s="88"/>
      <c r="BJ2696" s="88"/>
      <c r="BK2696" s="88"/>
      <c r="BL2696" s="88"/>
      <c r="BM2696" s="88"/>
      <c r="BN2696" s="88"/>
      <c r="BO2696" s="88"/>
      <c r="BP2696" s="88"/>
      <c r="BQ2696" s="88"/>
      <c r="BR2696" s="88"/>
      <c r="BS2696" s="88"/>
      <c r="BT2696" s="88"/>
      <c r="BU2696" s="88"/>
      <c r="BV2696" s="88"/>
      <c r="BW2696" s="88"/>
      <c r="BX2696" s="88"/>
      <c r="BY2696" s="88"/>
      <c r="BZ2696" s="88"/>
      <c r="CA2696" s="88"/>
      <c r="CB2696" s="88"/>
      <c r="CC2696" s="88"/>
      <c r="CD2696" s="88"/>
      <c r="CE2696" s="88"/>
      <c r="CF2696" s="88"/>
      <c r="CG2696" s="88"/>
      <c r="CH2696" s="88"/>
      <c r="CI2696" s="88"/>
      <c r="CJ2696" s="88"/>
      <c r="CK2696" s="88"/>
      <c r="CL2696" s="88"/>
      <c r="CM2696" s="88"/>
      <c r="CN2696" s="88"/>
      <c r="CO2696" s="88"/>
      <c r="CP2696" s="88"/>
      <c r="CQ2696" s="88"/>
      <c r="CR2696" s="88"/>
      <c r="CS2696" s="88"/>
      <c r="CT2696" s="88"/>
      <c r="CU2696" s="88"/>
      <c r="CV2696" s="88"/>
      <c r="CW2696" s="88"/>
      <c r="CX2696" s="88"/>
      <c r="CY2696" s="88"/>
    </row>
    <row r="2697" spans="2:103" x14ac:dyDescent="0.3">
      <c r="B2697" s="87"/>
      <c r="C2697" s="87"/>
      <c r="D2697" s="144"/>
      <c r="E2697" s="144"/>
      <c r="F2697" s="87"/>
      <c r="G2697" s="88"/>
      <c r="H2697" s="88"/>
      <c r="I2697" s="88"/>
      <c r="J2697" s="87"/>
      <c r="K2697" s="87"/>
      <c r="L2697" s="87"/>
      <c r="M2697" s="87"/>
      <c r="N2697" s="87"/>
      <c r="O2697" s="88"/>
      <c r="P2697" s="88"/>
      <c r="Q2697" s="88"/>
      <c r="R2697" s="88"/>
      <c r="S2697" s="88"/>
      <c r="T2697" s="88"/>
      <c r="U2697" s="88"/>
      <c r="V2697" s="88"/>
      <c r="W2697" s="88"/>
      <c r="X2697" s="88"/>
      <c r="Y2697" s="88"/>
      <c r="Z2697" s="88"/>
      <c r="AA2697" s="88"/>
      <c r="AB2697" s="88"/>
      <c r="AC2697" s="88"/>
      <c r="AD2697" s="88"/>
      <c r="AE2697" s="88"/>
      <c r="AF2697" s="88"/>
      <c r="AG2697" s="88"/>
      <c r="AH2697" s="88"/>
      <c r="AI2697" s="88"/>
      <c r="AJ2697" s="88"/>
      <c r="AK2697" s="88"/>
      <c r="AL2697" s="88"/>
      <c r="AM2697" s="88"/>
      <c r="AN2697" s="88"/>
      <c r="AO2697" s="88"/>
      <c r="AP2697" s="88"/>
      <c r="AQ2697" s="88"/>
      <c r="AR2697" s="88"/>
      <c r="AS2697" s="88"/>
      <c r="AT2697" s="88"/>
      <c r="AU2697" s="88"/>
      <c r="AV2697" s="88"/>
      <c r="AW2697" s="88"/>
      <c r="AX2697" s="88"/>
      <c r="AY2697" s="88"/>
      <c r="AZ2697" s="88"/>
      <c r="BA2697" s="88"/>
      <c r="BB2697" s="88"/>
      <c r="BC2697" s="88"/>
      <c r="BD2697" s="88"/>
      <c r="BE2697" s="88"/>
      <c r="BF2697" s="88"/>
      <c r="BG2697" s="88"/>
      <c r="BH2697" s="88"/>
      <c r="BI2697" s="88"/>
      <c r="BJ2697" s="88"/>
      <c r="BK2697" s="88"/>
      <c r="BL2697" s="88"/>
      <c r="BM2697" s="88"/>
      <c r="BN2697" s="88"/>
      <c r="BO2697" s="88"/>
      <c r="BP2697" s="88"/>
      <c r="BQ2697" s="88"/>
      <c r="BR2697" s="88"/>
      <c r="BS2697" s="88"/>
      <c r="BT2697" s="88"/>
      <c r="BU2697" s="88"/>
      <c r="BV2697" s="88"/>
      <c r="BW2697" s="88"/>
      <c r="BX2697" s="88"/>
      <c r="BY2697" s="88"/>
      <c r="BZ2697" s="88"/>
      <c r="CA2697" s="88"/>
      <c r="CB2697" s="88"/>
      <c r="CC2697" s="88"/>
      <c r="CD2697" s="88"/>
      <c r="CE2697" s="88"/>
      <c r="CF2697" s="88"/>
      <c r="CG2697" s="88"/>
      <c r="CH2697" s="88"/>
      <c r="CI2697" s="88"/>
      <c r="CJ2697" s="88"/>
      <c r="CK2697" s="88"/>
      <c r="CL2697" s="88"/>
      <c r="CM2697" s="88"/>
      <c r="CN2697" s="88"/>
      <c r="CO2697" s="88"/>
      <c r="CP2697" s="88"/>
      <c r="CQ2697" s="88"/>
      <c r="CR2697" s="88"/>
      <c r="CS2697" s="88"/>
      <c r="CT2697" s="88"/>
      <c r="CU2697" s="88"/>
      <c r="CV2697" s="88"/>
      <c r="CW2697" s="88"/>
      <c r="CX2697" s="88"/>
      <c r="CY2697" s="88"/>
    </row>
    <row r="2698" spans="2:103" x14ac:dyDescent="0.3">
      <c r="B2698" s="87"/>
      <c r="C2698" s="87"/>
      <c r="D2698" s="144"/>
      <c r="E2698" s="144"/>
      <c r="F2698" s="87"/>
      <c r="G2698" s="88"/>
      <c r="H2698" s="88"/>
      <c r="I2698" s="88"/>
      <c r="J2698" s="87"/>
      <c r="K2698" s="87"/>
      <c r="L2698" s="87"/>
      <c r="M2698" s="87"/>
      <c r="N2698" s="87"/>
      <c r="O2698" s="88"/>
      <c r="P2698" s="88"/>
      <c r="Q2698" s="88"/>
      <c r="R2698" s="88"/>
      <c r="S2698" s="88"/>
      <c r="T2698" s="88"/>
      <c r="U2698" s="88"/>
      <c r="V2698" s="88"/>
      <c r="W2698" s="88"/>
      <c r="X2698" s="88"/>
      <c r="Y2698" s="88"/>
      <c r="Z2698" s="88"/>
      <c r="AA2698" s="88"/>
      <c r="AB2698" s="88"/>
      <c r="AC2698" s="88"/>
      <c r="AD2698" s="88"/>
      <c r="AE2698" s="88"/>
      <c r="AF2698" s="88"/>
      <c r="AG2698" s="88"/>
      <c r="AH2698" s="88"/>
      <c r="AI2698" s="88"/>
      <c r="AJ2698" s="88"/>
      <c r="AK2698" s="88"/>
      <c r="AL2698" s="88"/>
      <c r="AM2698" s="88"/>
      <c r="AN2698" s="88"/>
      <c r="AO2698" s="88"/>
      <c r="AP2698" s="88"/>
      <c r="AQ2698" s="88"/>
      <c r="AR2698" s="88"/>
      <c r="AS2698" s="88"/>
      <c r="AT2698" s="88"/>
      <c r="AU2698" s="88"/>
      <c r="AV2698" s="88"/>
      <c r="AW2698" s="88"/>
      <c r="AX2698" s="88"/>
      <c r="AY2698" s="88"/>
      <c r="AZ2698" s="88"/>
      <c r="BA2698" s="88"/>
      <c r="BB2698" s="88"/>
      <c r="BC2698" s="88"/>
      <c r="BD2698" s="88"/>
      <c r="BE2698" s="88"/>
      <c r="BF2698" s="88"/>
      <c r="BG2698" s="88"/>
      <c r="BH2698" s="88"/>
      <c r="BI2698" s="88"/>
      <c r="BJ2698" s="88"/>
      <c r="BK2698" s="88"/>
      <c r="BL2698" s="88"/>
      <c r="BM2698" s="88"/>
      <c r="BN2698" s="88"/>
      <c r="BO2698" s="88"/>
      <c r="BP2698" s="88"/>
      <c r="BQ2698" s="88"/>
      <c r="BR2698" s="88"/>
      <c r="BS2698" s="88"/>
      <c r="BT2698" s="88"/>
      <c r="BU2698" s="88"/>
      <c r="BV2698" s="88"/>
      <c r="BW2698" s="88"/>
      <c r="BX2698" s="88"/>
      <c r="BY2698" s="88"/>
      <c r="BZ2698" s="88"/>
      <c r="CA2698" s="88"/>
      <c r="CB2698" s="88"/>
      <c r="CC2698" s="88"/>
      <c r="CD2698" s="88"/>
      <c r="CE2698" s="88"/>
      <c r="CF2698" s="88"/>
      <c r="CG2698" s="88"/>
      <c r="CH2698" s="88"/>
      <c r="CI2698" s="88"/>
      <c r="CJ2698" s="88"/>
      <c r="CK2698" s="88"/>
      <c r="CL2698" s="88"/>
      <c r="CM2698" s="88"/>
      <c r="CN2698" s="88"/>
      <c r="CO2698" s="88"/>
      <c r="CP2698" s="88"/>
      <c r="CQ2698" s="88"/>
      <c r="CR2698" s="88"/>
      <c r="CS2698" s="88"/>
      <c r="CT2698" s="88"/>
      <c r="CU2698" s="88"/>
      <c r="CV2698" s="88"/>
      <c r="CW2698" s="88"/>
      <c r="CX2698" s="88"/>
      <c r="CY2698" s="88"/>
    </row>
    <row r="2699" spans="2:103" x14ac:dyDescent="0.3">
      <c r="B2699" s="87"/>
      <c r="C2699" s="87"/>
      <c r="D2699" s="144"/>
      <c r="E2699" s="144"/>
      <c r="F2699" s="87"/>
      <c r="G2699" s="88"/>
      <c r="H2699" s="88"/>
      <c r="I2699" s="88"/>
      <c r="J2699" s="87"/>
      <c r="K2699" s="87"/>
      <c r="L2699" s="87"/>
      <c r="M2699" s="87"/>
      <c r="N2699" s="87"/>
      <c r="O2699" s="88"/>
      <c r="P2699" s="88"/>
      <c r="Q2699" s="88"/>
      <c r="R2699" s="88"/>
      <c r="S2699" s="88"/>
      <c r="T2699" s="88"/>
      <c r="U2699" s="88"/>
      <c r="V2699" s="88"/>
      <c r="W2699" s="88"/>
      <c r="X2699" s="88"/>
      <c r="Y2699" s="88"/>
      <c r="Z2699" s="88"/>
      <c r="AA2699" s="88"/>
      <c r="AB2699" s="88"/>
      <c r="AC2699" s="88"/>
      <c r="AD2699" s="88"/>
      <c r="AE2699" s="88"/>
      <c r="AF2699" s="88"/>
      <c r="AG2699" s="88"/>
      <c r="AH2699" s="88"/>
      <c r="AI2699" s="88"/>
      <c r="AJ2699" s="88"/>
      <c r="AK2699" s="88"/>
      <c r="AL2699" s="88"/>
      <c r="AM2699" s="88"/>
      <c r="AN2699" s="88"/>
      <c r="AO2699" s="88"/>
      <c r="AP2699" s="88"/>
      <c r="AQ2699" s="88"/>
      <c r="AR2699" s="88"/>
      <c r="AS2699" s="88"/>
      <c r="AT2699" s="88"/>
      <c r="AU2699" s="88"/>
      <c r="AV2699" s="88"/>
      <c r="AW2699" s="88"/>
      <c r="AX2699" s="88"/>
      <c r="AY2699" s="88"/>
      <c r="AZ2699" s="88"/>
      <c r="BA2699" s="88"/>
      <c r="BB2699" s="88"/>
      <c r="BC2699" s="88"/>
      <c r="BD2699" s="88"/>
      <c r="BE2699" s="88"/>
      <c r="BF2699" s="88"/>
      <c r="BG2699" s="88"/>
      <c r="BH2699" s="88"/>
      <c r="BI2699" s="88"/>
      <c r="BJ2699" s="88"/>
      <c r="BK2699" s="88"/>
      <c r="BL2699" s="88"/>
      <c r="BM2699" s="88"/>
      <c r="BN2699" s="88"/>
      <c r="BO2699" s="88"/>
      <c r="BP2699" s="88"/>
      <c r="BQ2699" s="88"/>
      <c r="BR2699" s="88"/>
      <c r="BS2699" s="88"/>
      <c r="BT2699" s="88"/>
      <c r="BU2699" s="88"/>
      <c r="BV2699" s="88"/>
      <c r="BW2699" s="88"/>
      <c r="BX2699" s="88"/>
      <c r="BY2699" s="88"/>
      <c r="BZ2699" s="88"/>
      <c r="CA2699" s="88"/>
      <c r="CB2699" s="88"/>
      <c r="CC2699" s="88"/>
      <c r="CD2699" s="88"/>
      <c r="CE2699" s="88"/>
      <c r="CF2699" s="88"/>
      <c r="CG2699" s="88"/>
      <c r="CH2699" s="88"/>
      <c r="CI2699" s="88"/>
      <c r="CJ2699" s="88"/>
      <c r="CK2699" s="88"/>
      <c r="CL2699" s="88"/>
      <c r="CM2699" s="88"/>
      <c r="CN2699" s="88"/>
      <c r="CO2699" s="88"/>
      <c r="CP2699" s="88"/>
      <c r="CQ2699" s="88"/>
      <c r="CR2699" s="88"/>
      <c r="CS2699" s="88"/>
      <c r="CT2699" s="88"/>
      <c r="CU2699" s="88"/>
      <c r="CV2699" s="88"/>
      <c r="CW2699" s="88"/>
      <c r="CX2699" s="88"/>
      <c r="CY2699" s="88"/>
    </row>
    <row r="2700" spans="2:103" x14ac:dyDescent="0.3">
      <c r="B2700" s="87"/>
      <c r="C2700" s="87"/>
      <c r="D2700" s="144"/>
      <c r="E2700" s="144"/>
      <c r="F2700" s="87"/>
      <c r="G2700" s="88"/>
      <c r="H2700" s="88"/>
      <c r="I2700" s="88"/>
      <c r="J2700" s="87"/>
      <c r="K2700" s="87"/>
      <c r="L2700" s="87"/>
      <c r="M2700" s="87"/>
      <c r="N2700" s="87"/>
      <c r="O2700" s="88"/>
      <c r="P2700" s="88"/>
      <c r="Q2700" s="88"/>
      <c r="R2700" s="88"/>
      <c r="S2700" s="88"/>
      <c r="T2700" s="88"/>
      <c r="U2700" s="88"/>
      <c r="V2700" s="88"/>
      <c r="W2700" s="88"/>
      <c r="X2700" s="88"/>
      <c r="Y2700" s="88"/>
      <c r="Z2700" s="88"/>
      <c r="AA2700" s="88"/>
      <c r="AB2700" s="88"/>
      <c r="AC2700" s="88"/>
      <c r="AD2700" s="88"/>
      <c r="AE2700" s="88"/>
      <c r="AF2700" s="88"/>
      <c r="AG2700" s="88"/>
      <c r="AH2700" s="88"/>
      <c r="AI2700" s="88"/>
      <c r="AJ2700" s="88"/>
      <c r="AK2700" s="88"/>
      <c r="AL2700" s="88"/>
      <c r="AM2700" s="88"/>
      <c r="AN2700" s="88"/>
      <c r="AO2700" s="88"/>
      <c r="AP2700" s="88"/>
      <c r="AQ2700" s="88"/>
      <c r="AR2700" s="88"/>
      <c r="AS2700" s="88"/>
      <c r="AT2700" s="88"/>
      <c r="AU2700" s="88"/>
      <c r="AV2700" s="88"/>
      <c r="AW2700" s="88"/>
      <c r="AX2700" s="88"/>
      <c r="AY2700" s="88"/>
      <c r="AZ2700" s="88"/>
      <c r="BA2700" s="88"/>
      <c r="BB2700" s="88"/>
      <c r="BC2700" s="88"/>
      <c r="BD2700" s="88"/>
      <c r="BE2700" s="88"/>
      <c r="BF2700" s="88"/>
      <c r="BG2700" s="88"/>
      <c r="BH2700" s="88"/>
      <c r="BI2700" s="88"/>
      <c r="BJ2700" s="88"/>
      <c r="BK2700" s="88"/>
      <c r="BL2700" s="88"/>
      <c r="BM2700" s="88"/>
      <c r="BN2700" s="88"/>
      <c r="BO2700" s="88"/>
      <c r="BP2700" s="88"/>
      <c r="BQ2700" s="88"/>
      <c r="BR2700" s="88"/>
      <c r="BS2700" s="88"/>
      <c r="BT2700" s="88"/>
      <c r="BU2700" s="88"/>
      <c r="BV2700" s="88"/>
      <c r="BW2700" s="88"/>
      <c r="BX2700" s="88"/>
      <c r="BY2700" s="88"/>
      <c r="BZ2700" s="88"/>
      <c r="CA2700" s="88"/>
      <c r="CB2700" s="88"/>
      <c r="CC2700" s="88"/>
      <c r="CD2700" s="88"/>
      <c r="CE2700" s="88"/>
      <c r="CF2700" s="88"/>
      <c r="CG2700" s="88"/>
      <c r="CH2700" s="88"/>
      <c r="CI2700" s="88"/>
      <c r="CJ2700" s="88"/>
      <c r="CK2700" s="88"/>
      <c r="CL2700" s="88"/>
      <c r="CM2700" s="88"/>
      <c r="CN2700" s="88"/>
      <c r="CO2700" s="88"/>
      <c r="CP2700" s="88"/>
      <c r="CQ2700" s="88"/>
      <c r="CR2700" s="88"/>
      <c r="CS2700" s="88"/>
      <c r="CT2700" s="88"/>
      <c r="CU2700" s="88"/>
      <c r="CV2700" s="88"/>
      <c r="CW2700" s="88"/>
      <c r="CX2700" s="88"/>
      <c r="CY2700" s="88"/>
    </row>
    <row r="2701" spans="2:103" x14ac:dyDescent="0.3">
      <c r="B2701" s="87"/>
      <c r="C2701" s="87"/>
      <c r="D2701" s="144"/>
      <c r="E2701" s="144"/>
      <c r="F2701" s="87"/>
      <c r="G2701" s="88"/>
      <c r="H2701" s="88"/>
      <c r="I2701" s="88"/>
      <c r="J2701" s="87"/>
      <c r="K2701" s="87"/>
      <c r="L2701" s="87"/>
      <c r="M2701" s="87"/>
      <c r="N2701" s="87"/>
      <c r="O2701" s="88"/>
      <c r="P2701" s="88"/>
      <c r="Q2701" s="88"/>
      <c r="R2701" s="88"/>
      <c r="S2701" s="88"/>
      <c r="T2701" s="88"/>
      <c r="U2701" s="88"/>
      <c r="V2701" s="88"/>
      <c r="W2701" s="88"/>
      <c r="X2701" s="88"/>
      <c r="Y2701" s="88"/>
      <c r="Z2701" s="88"/>
      <c r="AA2701" s="88"/>
      <c r="AB2701" s="88"/>
      <c r="AC2701" s="88"/>
      <c r="AD2701" s="88"/>
      <c r="AE2701" s="88"/>
      <c r="AF2701" s="88"/>
      <c r="AG2701" s="88"/>
      <c r="AH2701" s="88"/>
      <c r="AI2701" s="88"/>
      <c r="AJ2701" s="88"/>
      <c r="AK2701" s="88"/>
      <c r="AL2701" s="88"/>
      <c r="AM2701" s="88"/>
      <c r="AN2701" s="88"/>
      <c r="AO2701" s="88"/>
      <c r="AP2701" s="88"/>
      <c r="AQ2701" s="88"/>
      <c r="AR2701" s="88"/>
      <c r="AS2701" s="88"/>
      <c r="AT2701" s="88"/>
      <c r="AU2701" s="88"/>
      <c r="AV2701" s="88"/>
      <c r="AW2701" s="88"/>
      <c r="AX2701" s="88"/>
      <c r="AY2701" s="88"/>
      <c r="AZ2701" s="88"/>
      <c r="BA2701" s="88"/>
      <c r="BB2701" s="88"/>
      <c r="BC2701" s="88"/>
      <c r="BD2701" s="88"/>
      <c r="BE2701" s="88"/>
      <c r="BF2701" s="88"/>
      <c r="BG2701" s="88"/>
      <c r="BH2701" s="88"/>
      <c r="BI2701" s="88"/>
      <c r="BJ2701" s="88"/>
      <c r="BK2701" s="88"/>
      <c r="BL2701" s="88"/>
      <c r="BM2701" s="88"/>
      <c r="BN2701" s="88"/>
      <c r="BO2701" s="88"/>
      <c r="BP2701" s="88"/>
      <c r="BQ2701" s="88"/>
      <c r="BR2701" s="88"/>
      <c r="BS2701" s="88"/>
      <c r="BT2701" s="88"/>
      <c r="BU2701" s="88"/>
      <c r="BV2701" s="88"/>
      <c r="BW2701" s="88"/>
      <c r="BX2701" s="88"/>
      <c r="BY2701" s="88"/>
      <c r="BZ2701" s="88"/>
      <c r="CA2701" s="88"/>
      <c r="CB2701" s="88"/>
      <c r="CC2701" s="88"/>
      <c r="CD2701" s="88"/>
      <c r="CE2701" s="88"/>
      <c r="CF2701" s="88"/>
      <c r="CG2701" s="88"/>
      <c r="CH2701" s="88"/>
      <c r="CI2701" s="88"/>
      <c r="CJ2701" s="88"/>
      <c r="CK2701" s="88"/>
      <c r="CL2701" s="88"/>
      <c r="CM2701" s="88"/>
      <c r="CN2701" s="88"/>
      <c r="CO2701" s="88"/>
      <c r="CP2701" s="88"/>
      <c r="CQ2701" s="88"/>
      <c r="CR2701" s="88"/>
      <c r="CS2701" s="88"/>
      <c r="CT2701" s="88"/>
      <c r="CU2701" s="88"/>
      <c r="CV2701" s="88"/>
      <c r="CW2701" s="88"/>
      <c r="CX2701" s="88"/>
      <c r="CY2701" s="88"/>
    </row>
    <row r="2702" spans="2:103" x14ac:dyDescent="0.3">
      <c r="B2702" s="87"/>
      <c r="C2702" s="87"/>
      <c r="D2702" s="144"/>
      <c r="E2702" s="144"/>
      <c r="F2702" s="87"/>
      <c r="G2702" s="88"/>
      <c r="H2702" s="88"/>
      <c r="I2702" s="88"/>
      <c r="J2702" s="87"/>
      <c r="K2702" s="87"/>
      <c r="L2702" s="87"/>
      <c r="M2702" s="87"/>
      <c r="N2702" s="87"/>
      <c r="O2702" s="88"/>
      <c r="P2702" s="88"/>
      <c r="Q2702" s="88"/>
      <c r="R2702" s="88"/>
      <c r="S2702" s="88"/>
      <c r="T2702" s="88"/>
      <c r="U2702" s="88"/>
      <c r="V2702" s="88"/>
      <c r="W2702" s="88"/>
      <c r="X2702" s="88"/>
      <c r="Y2702" s="88"/>
      <c r="Z2702" s="88"/>
      <c r="AA2702" s="88"/>
      <c r="AB2702" s="88"/>
      <c r="AC2702" s="88"/>
      <c r="AD2702" s="88"/>
      <c r="AE2702" s="88"/>
      <c r="AF2702" s="88"/>
      <c r="AG2702" s="88"/>
      <c r="AH2702" s="88"/>
      <c r="AI2702" s="88"/>
      <c r="AJ2702" s="88"/>
      <c r="AK2702" s="88"/>
      <c r="AL2702" s="88"/>
      <c r="AM2702" s="88"/>
      <c r="AN2702" s="88"/>
      <c r="AO2702" s="88"/>
      <c r="AP2702" s="88"/>
      <c r="AQ2702" s="88"/>
      <c r="AR2702" s="88"/>
      <c r="AS2702" s="88"/>
      <c r="AT2702" s="88"/>
      <c r="AU2702" s="88"/>
      <c r="AV2702" s="88"/>
      <c r="AW2702" s="88"/>
      <c r="AX2702" s="88"/>
      <c r="AY2702" s="88"/>
      <c r="AZ2702" s="88"/>
      <c r="BA2702" s="88"/>
      <c r="BB2702" s="88"/>
      <c r="BC2702" s="88"/>
      <c r="BD2702" s="88"/>
      <c r="BE2702" s="88"/>
      <c r="BF2702" s="88"/>
      <c r="BG2702" s="88"/>
      <c r="BH2702" s="88"/>
      <c r="BI2702" s="88"/>
      <c r="BJ2702" s="88"/>
      <c r="BK2702" s="88"/>
      <c r="BL2702" s="88"/>
      <c r="BM2702" s="88"/>
      <c r="BN2702" s="88"/>
      <c r="BO2702" s="88"/>
      <c r="BP2702" s="88"/>
      <c r="BQ2702" s="88"/>
      <c r="BR2702" s="88"/>
      <c r="BS2702" s="88"/>
      <c r="BT2702" s="88"/>
      <c r="BU2702" s="88"/>
      <c r="BV2702" s="88"/>
      <c r="BW2702" s="88"/>
      <c r="BX2702" s="88"/>
      <c r="BY2702" s="88"/>
      <c r="BZ2702" s="88"/>
      <c r="CA2702" s="88"/>
      <c r="CB2702" s="88"/>
      <c r="CC2702" s="88"/>
      <c r="CD2702" s="88"/>
      <c r="CE2702" s="88"/>
      <c r="CF2702" s="88"/>
      <c r="CG2702" s="88"/>
      <c r="CH2702" s="88"/>
      <c r="CI2702" s="88"/>
      <c r="CJ2702" s="88"/>
      <c r="CK2702" s="88"/>
      <c r="CL2702" s="88"/>
      <c r="CM2702" s="88"/>
      <c r="CN2702" s="88"/>
      <c r="CO2702" s="88"/>
      <c r="CP2702" s="88"/>
      <c r="CQ2702" s="88"/>
      <c r="CR2702" s="88"/>
      <c r="CS2702" s="88"/>
      <c r="CT2702" s="88"/>
      <c r="CU2702" s="88"/>
      <c r="CV2702" s="88"/>
      <c r="CW2702" s="88"/>
      <c r="CX2702" s="88"/>
      <c r="CY2702" s="88"/>
    </row>
    <row r="2703" spans="2:103" x14ac:dyDescent="0.3">
      <c r="B2703" s="87"/>
      <c r="C2703" s="87"/>
      <c r="D2703" s="144"/>
      <c r="E2703" s="144"/>
      <c r="F2703" s="87"/>
      <c r="G2703" s="88"/>
      <c r="H2703" s="88"/>
      <c r="I2703" s="88"/>
      <c r="J2703" s="87"/>
      <c r="K2703" s="87"/>
      <c r="L2703" s="87"/>
      <c r="M2703" s="87"/>
      <c r="N2703" s="87"/>
      <c r="O2703" s="88"/>
      <c r="P2703" s="88"/>
      <c r="Q2703" s="88"/>
      <c r="R2703" s="88"/>
      <c r="S2703" s="88"/>
      <c r="T2703" s="88"/>
      <c r="U2703" s="88"/>
      <c r="V2703" s="88"/>
      <c r="W2703" s="88"/>
      <c r="X2703" s="88"/>
      <c r="Y2703" s="88"/>
      <c r="Z2703" s="88"/>
      <c r="AA2703" s="88"/>
      <c r="AB2703" s="88"/>
      <c r="AC2703" s="88"/>
      <c r="AD2703" s="88"/>
      <c r="AE2703" s="88"/>
      <c r="AF2703" s="88"/>
      <c r="AG2703" s="88"/>
      <c r="AH2703" s="88"/>
      <c r="AI2703" s="88"/>
      <c r="AJ2703" s="88"/>
      <c r="AK2703" s="88"/>
      <c r="AL2703" s="88"/>
      <c r="AM2703" s="88"/>
      <c r="AN2703" s="88"/>
      <c r="AO2703" s="88"/>
      <c r="AP2703" s="88"/>
      <c r="AQ2703" s="88"/>
      <c r="AR2703" s="88"/>
      <c r="AS2703" s="88"/>
      <c r="AT2703" s="88"/>
      <c r="AU2703" s="88"/>
      <c r="AV2703" s="88"/>
      <c r="AW2703" s="88"/>
      <c r="AX2703" s="88"/>
      <c r="AY2703" s="88"/>
      <c r="AZ2703" s="88"/>
      <c r="BA2703" s="88"/>
      <c r="BB2703" s="88"/>
      <c r="BC2703" s="88"/>
      <c r="BD2703" s="88"/>
      <c r="BE2703" s="88"/>
      <c r="BF2703" s="88"/>
      <c r="BG2703" s="88"/>
      <c r="BH2703" s="88"/>
      <c r="BI2703" s="88"/>
      <c r="BJ2703" s="88"/>
      <c r="BK2703" s="88"/>
      <c r="BL2703" s="88"/>
      <c r="BM2703" s="88"/>
      <c r="BN2703" s="88"/>
      <c r="BO2703" s="88"/>
      <c r="BP2703" s="88"/>
      <c r="BQ2703" s="88"/>
      <c r="BR2703" s="88"/>
      <c r="BS2703" s="88"/>
      <c r="BT2703" s="88"/>
      <c r="BU2703" s="88"/>
      <c r="BV2703" s="88"/>
      <c r="BW2703" s="88"/>
      <c r="BX2703" s="88"/>
      <c r="BY2703" s="88"/>
      <c r="BZ2703" s="88"/>
      <c r="CA2703" s="88"/>
      <c r="CB2703" s="88"/>
      <c r="CC2703" s="88"/>
      <c r="CD2703" s="88"/>
      <c r="CE2703" s="88"/>
      <c r="CF2703" s="88"/>
      <c r="CG2703" s="88"/>
      <c r="CH2703" s="88"/>
      <c r="CI2703" s="88"/>
      <c r="CJ2703" s="88"/>
      <c r="CK2703" s="88"/>
      <c r="CL2703" s="88"/>
      <c r="CM2703" s="88"/>
      <c r="CN2703" s="88"/>
      <c r="CO2703" s="88"/>
      <c r="CP2703" s="88"/>
      <c r="CQ2703" s="88"/>
      <c r="CR2703" s="88"/>
      <c r="CS2703" s="88"/>
      <c r="CT2703" s="88"/>
      <c r="CU2703" s="88"/>
      <c r="CV2703" s="88"/>
      <c r="CW2703" s="88"/>
      <c r="CX2703" s="88"/>
      <c r="CY2703" s="88"/>
    </row>
    <row r="2704" spans="2:103" x14ac:dyDescent="0.3">
      <c r="B2704" s="87"/>
      <c r="C2704" s="87"/>
      <c r="D2704" s="144"/>
      <c r="E2704" s="144"/>
      <c r="F2704" s="87"/>
      <c r="G2704" s="88"/>
      <c r="H2704" s="88"/>
      <c r="I2704" s="88"/>
      <c r="J2704" s="87"/>
      <c r="K2704" s="87"/>
      <c r="L2704" s="87"/>
      <c r="M2704" s="87"/>
      <c r="N2704" s="87"/>
      <c r="O2704" s="88"/>
      <c r="P2704" s="88"/>
      <c r="Q2704" s="88"/>
      <c r="R2704" s="88"/>
      <c r="S2704" s="88"/>
      <c r="T2704" s="88"/>
      <c r="U2704" s="88"/>
      <c r="V2704" s="88"/>
      <c r="W2704" s="88"/>
      <c r="X2704" s="88"/>
      <c r="Y2704" s="88"/>
      <c r="Z2704" s="88"/>
      <c r="AA2704" s="88"/>
      <c r="AB2704" s="88"/>
      <c r="AC2704" s="88"/>
      <c r="AD2704" s="88"/>
      <c r="AE2704" s="88"/>
      <c r="AF2704" s="88"/>
      <c r="AG2704" s="88"/>
      <c r="AH2704" s="88"/>
      <c r="AI2704" s="88"/>
      <c r="AJ2704" s="88"/>
      <c r="AK2704" s="88"/>
      <c r="AL2704" s="88"/>
      <c r="AM2704" s="88"/>
      <c r="AN2704" s="88"/>
      <c r="AO2704" s="88"/>
      <c r="AP2704" s="88"/>
      <c r="AQ2704" s="88"/>
      <c r="AR2704" s="88"/>
      <c r="AS2704" s="88"/>
      <c r="AT2704" s="88"/>
      <c r="AU2704" s="88"/>
      <c r="AV2704" s="88"/>
      <c r="AW2704" s="88"/>
      <c r="AX2704" s="88"/>
      <c r="AY2704" s="88"/>
      <c r="AZ2704" s="88"/>
      <c r="BA2704" s="88"/>
      <c r="BB2704" s="88"/>
      <c r="BC2704" s="88"/>
      <c r="BD2704" s="88"/>
      <c r="BE2704" s="88"/>
      <c r="BF2704" s="88"/>
      <c r="BG2704" s="88"/>
      <c r="BH2704" s="88"/>
      <c r="BI2704" s="88"/>
      <c r="BJ2704" s="88"/>
      <c r="BK2704" s="88"/>
      <c r="BL2704" s="88"/>
      <c r="BM2704" s="88"/>
      <c r="BN2704" s="88"/>
      <c r="BO2704" s="88"/>
      <c r="BP2704" s="88"/>
      <c r="BQ2704" s="88"/>
      <c r="BR2704" s="88"/>
      <c r="BS2704" s="88"/>
      <c r="BT2704" s="88"/>
      <c r="BU2704" s="88"/>
      <c r="BV2704" s="88"/>
      <c r="BW2704" s="88"/>
      <c r="BX2704" s="88"/>
      <c r="BY2704" s="88"/>
      <c r="BZ2704" s="88"/>
      <c r="CA2704" s="88"/>
      <c r="CB2704" s="88"/>
      <c r="CC2704" s="88"/>
      <c r="CD2704" s="88"/>
      <c r="CE2704" s="88"/>
      <c r="CF2704" s="88"/>
      <c r="CG2704" s="88"/>
      <c r="CH2704" s="88"/>
      <c r="CI2704" s="88"/>
      <c r="CJ2704" s="88"/>
      <c r="CK2704" s="88"/>
      <c r="CL2704" s="88"/>
      <c r="CM2704" s="88"/>
      <c r="CN2704" s="88"/>
      <c r="CO2704" s="88"/>
      <c r="CP2704" s="88"/>
      <c r="CQ2704" s="88"/>
      <c r="CR2704" s="88"/>
      <c r="CS2704" s="88"/>
      <c r="CT2704" s="88"/>
      <c r="CU2704" s="88"/>
      <c r="CV2704" s="88"/>
      <c r="CW2704" s="88"/>
      <c r="CX2704" s="88"/>
      <c r="CY2704" s="88"/>
    </row>
    <row r="2705" spans="2:103" x14ac:dyDescent="0.3">
      <c r="B2705" s="87"/>
      <c r="C2705" s="87"/>
      <c r="D2705" s="144"/>
      <c r="E2705" s="144"/>
      <c r="F2705" s="87"/>
      <c r="G2705" s="88"/>
      <c r="H2705" s="88"/>
      <c r="I2705" s="88"/>
      <c r="J2705" s="87"/>
      <c r="K2705" s="87"/>
      <c r="L2705" s="87"/>
      <c r="M2705" s="87"/>
      <c r="N2705" s="87"/>
      <c r="O2705" s="88"/>
      <c r="P2705" s="88"/>
      <c r="Q2705" s="88"/>
      <c r="R2705" s="88"/>
      <c r="S2705" s="88"/>
      <c r="T2705" s="88"/>
      <c r="U2705" s="88"/>
      <c r="V2705" s="88"/>
      <c r="W2705" s="88"/>
      <c r="X2705" s="88"/>
      <c r="Y2705" s="88"/>
      <c r="Z2705" s="88"/>
      <c r="AA2705" s="88"/>
      <c r="AB2705" s="88"/>
      <c r="AC2705" s="88"/>
      <c r="AD2705" s="88"/>
      <c r="AE2705" s="88"/>
      <c r="AF2705" s="88"/>
      <c r="AG2705" s="88"/>
      <c r="AH2705" s="88"/>
      <c r="AI2705" s="88"/>
      <c r="AJ2705" s="88"/>
      <c r="AK2705" s="88"/>
      <c r="AL2705" s="88"/>
      <c r="AM2705" s="88"/>
      <c r="AN2705" s="88"/>
      <c r="AO2705" s="88"/>
      <c r="AP2705" s="88"/>
      <c r="AQ2705" s="88"/>
      <c r="AR2705" s="88"/>
      <c r="AS2705" s="88"/>
      <c r="AT2705" s="88"/>
      <c r="AU2705" s="88"/>
      <c r="AV2705" s="88"/>
      <c r="AW2705" s="88"/>
      <c r="AX2705" s="88"/>
      <c r="AY2705" s="88"/>
      <c r="AZ2705" s="88"/>
      <c r="BA2705" s="88"/>
      <c r="BB2705" s="88"/>
      <c r="BC2705" s="88"/>
      <c r="BD2705" s="88"/>
      <c r="BE2705" s="88"/>
      <c r="BF2705" s="88"/>
      <c r="BG2705" s="88"/>
      <c r="BH2705" s="88"/>
      <c r="BI2705" s="88"/>
      <c r="BJ2705" s="88"/>
      <c r="BK2705" s="88"/>
      <c r="BL2705" s="88"/>
      <c r="BM2705" s="88"/>
      <c r="BN2705" s="88"/>
      <c r="BO2705" s="88"/>
      <c r="BP2705" s="88"/>
      <c r="BQ2705" s="88"/>
      <c r="BR2705" s="88"/>
      <c r="BS2705" s="88"/>
      <c r="BT2705" s="88"/>
      <c r="BU2705" s="88"/>
      <c r="BV2705" s="88"/>
      <c r="BW2705" s="88"/>
      <c r="BX2705" s="88"/>
      <c r="BY2705" s="88"/>
      <c r="BZ2705" s="88"/>
      <c r="CA2705" s="88"/>
      <c r="CB2705" s="88"/>
      <c r="CC2705" s="88"/>
      <c r="CD2705" s="88"/>
      <c r="CE2705" s="88"/>
      <c r="CF2705" s="88"/>
      <c r="CG2705" s="88"/>
      <c r="CH2705" s="88"/>
      <c r="CI2705" s="88"/>
      <c r="CJ2705" s="88"/>
      <c r="CK2705" s="88"/>
      <c r="CL2705" s="88"/>
      <c r="CM2705" s="88"/>
      <c r="CN2705" s="88"/>
      <c r="CO2705" s="88"/>
      <c r="CP2705" s="88"/>
      <c r="CQ2705" s="88"/>
      <c r="CR2705" s="88"/>
      <c r="CS2705" s="88"/>
      <c r="CT2705" s="88"/>
      <c r="CU2705" s="88"/>
      <c r="CV2705" s="88"/>
      <c r="CW2705" s="88"/>
      <c r="CX2705" s="88"/>
      <c r="CY2705" s="88"/>
    </row>
    <row r="2706" spans="2:103" x14ac:dyDescent="0.3">
      <c r="B2706" s="87"/>
      <c r="C2706" s="87"/>
      <c r="D2706" s="144"/>
      <c r="E2706" s="144"/>
      <c r="F2706" s="87"/>
      <c r="G2706" s="88"/>
      <c r="H2706" s="88"/>
      <c r="I2706" s="88"/>
      <c r="J2706" s="87"/>
      <c r="K2706" s="87"/>
      <c r="L2706" s="87"/>
      <c r="M2706" s="87"/>
      <c r="N2706" s="87"/>
      <c r="O2706" s="88"/>
      <c r="P2706" s="88"/>
      <c r="Q2706" s="88"/>
      <c r="R2706" s="88"/>
      <c r="S2706" s="88"/>
      <c r="T2706" s="88"/>
      <c r="U2706" s="88"/>
      <c r="V2706" s="88"/>
      <c r="W2706" s="88"/>
      <c r="X2706" s="88"/>
      <c r="Y2706" s="88"/>
      <c r="Z2706" s="88"/>
      <c r="AA2706" s="88"/>
      <c r="AB2706" s="88"/>
      <c r="AC2706" s="88"/>
      <c r="AD2706" s="88"/>
      <c r="AE2706" s="88"/>
      <c r="AF2706" s="88"/>
      <c r="AG2706" s="88"/>
      <c r="AH2706" s="88"/>
      <c r="AI2706" s="88"/>
      <c r="AJ2706" s="88"/>
      <c r="AK2706" s="88"/>
      <c r="AL2706" s="88"/>
      <c r="AM2706" s="88"/>
      <c r="AN2706" s="88"/>
      <c r="AO2706" s="88"/>
      <c r="AP2706" s="88"/>
      <c r="AQ2706" s="88"/>
      <c r="AR2706" s="88"/>
      <c r="AS2706" s="88"/>
      <c r="AT2706" s="88"/>
      <c r="AU2706" s="88"/>
      <c r="AV2706" s="88"/>
      <c r="AW2706" s="88"/>
      <c r="AX2706" s="88"/>
      <c r="AY2706" s="88"/>
      <c r="AZ2706" s="88"/>
      <c r="BA2706" s="88"/>
      <c r="BB2706" s="88"/>
      <c r="BC2706" s="88"/>
      <c r="BD2706" s="88"/>
      <c r="BE2706" s="88"/>
      <c r="BF2706" s="88"/>
      <c r="BG2706" s="88"/>
      <c r="BH2706" s="88"/>
      <c r="BI2706" s="88"/>
      <c r="BJ2706" s="88"/>
      <c r="BK2706" s="88"/>
      <c r="BL2706" s="88"/>
      <c r="BM2706" s="88"/>
      <c r="BN2706" s="88"/>
      <c r="BO2706" s="88"/>
      <c r="BP2706" s="88"/>
      <c r="BQ2706" s="88"/>
      <c r="BR2706" s="88"/>
      <c r="BS2706" s="88"/>
      <c r="BT2706" s="88"/>
      <c r="BU2706" s="88"/>
      <c r="BV2706" s="88"/>
      <c r="BW2706" s="88"/>
      <c r="BX2706" s="88"/>
      <c r="BY2706" s="88"/>
      <c r="BZ2706" s="88"/>
      <c r="CA2706" s="88"/>
      <c r="CB2706" s="88"/>
      <c r="CC2706" s="88"/>
      <c r="CD2706" s="88"/>
      <c r="CE2706" s="88"/>
      <c r="CF2706" s="88"/>
      <c r="CG2706" s="88"/>
      <c r="CH2706" s="88"/>
      <c r="CI2706" s="88"/>
      <c r="CJ2706" s="88"/>
      <c r="CK2706" s="88"/>
      <c r="CL2706" s="88"/>
      <c r="CM2706" s="88"/>
      <c r="CN2706" s="88"/>
      <c r="CO2706" s="88"/>
      <c r="CP2706" s="88"/>
      <c r="CQ2706" s="88"/>
      <c r="CR2706" s="88"/>
      <c r="CS2706" s="88"/>
      <c r="CT2706" s="88"/>
      <c r="CU2706" s="88"/>
      <c r="CV2706" s="88"/>
      <c r="CW2706" s="88"/>
      <c r="CX2706" s="88"/>
      <c r="CY2706" s="88"/>
    </row>
    <row r="2707" spans="2:103" x14ac:dyDescent="0.3">
      <c r="B2707" s="87"/>
      <c r="C2707" s="87"/>
      <c r="D2707" s="144"/>
      <c r="E2707" s="144"/>
      <c r="F2707" s="87"/>
      <c r="G2707" s="88"/>
      <c r="H2707" s="88"/>
      <c r="I2707" s="88"/>
      <c r="J2707" s="87"/>
      <c r="K2707" s="87"/>
      <c r="L2707" s="87"/>
      <c r="M2707" s="87"/>
      <c r="N2707" s="87"/>
      <c r="O2707" s="88"/>
      <c r="P2707" s="88"/>
      <c r="Q2707" s="88"/>
      <c r="R2707" s="88"/>
      <c r="S2707" s="88"/>
      <c r="T2707" s="88"/>
      <c r="U2707" s="88"/>
      <c r="V2707" s="88"/>
      <c r="W2707" s="88"/>
      <c r="X2707" s="88"/>
      <c r="Y2707" s="88"/>
      <c r="Z2707" s="88"/>
      <c r="AA2707" s="88"/>
      <c r="AB2707" s="88"/>
      <c r="AC2707" s="88"/>
      <c r="AD2707" s="88"/>
      <c r="AE2707" s="88"/>
      <c r="AF2707" s="88"/>
      <c r="AG2707" s="88"/>
      <c r="AH2707" s="88"/>
      <c r="AI2707" s="88"/>
      <c r="AJ2707" s="88"/>
      <c r="AK2707" s="88"/>
      <c r="AL2707" s="88"/>
      <c r="AM2707" s="88"/>
      <c r="AN2707" s="88"/>
      <c r="AO2707" s="88"/>
      <c r="AP2707" s="88"/>
      <c r="AQ2707" s="88"/>
      <c r="AR2707" s="88"/>
      <c r="AS2707" s="88"/>
      <c r="AT2707" s="88"/>
      <c r="AU2707" s="88"/>
      <c r="AV2707" s="88"/>
      <c r="AW2707" s="88"/>
      <c r="AX2707" s="88"/>
      <c r="AY2707" s="88"/>
      <c r="AZ2707" s="88"/>
      <c r="BA2707" s="88"/>
      <c r="BB2707" s="88"/>
      <c r="BC2707" s="88"/>
      <c r="BD2707" s="88"/>
      <c r="BE2707" s="88"/>
      <c r="BF2707" s="88"/>
      <c r="BG2707" s="88"/>
      <c r="BH2707" s="88"/>
      <c r="BI2707" s="88"/>
      <c r="BJ2707" s="88"/>
      <c r="BK2707" s="88"/>
      <c r="BL2707" s="88"/>
      <c r="BM2707" s="88"/>
      <c r="BN2707" s="88"/>
      <c r="BO2707" s="88"/>
      <c r="BP2707" s="88"/>
      <c r="BQ2707" s="88"/>
      <c r="BR2707" s="88"/>
      <c r="BS2707" s="88"/>
      <c r="BT2707" s="88"/>
      <c r="BU2707" s="88"/>
      <c r="BV2707" s="88"/>
      <c r="BW2707" s="88"/>
      <c r="BX2707" s="88"/>
      <c r="BY2707" s="88"/>
      <c r="BZ2707" s="88"/>
      <c r="CA2707" s="88"/>
      <c r="CB2707" s="88"/>
      <c r="CC2707" s="88"/>
      <c r="CD2707" s="88"/>
      <c r="CE2707" s="88"/>
      <c r="CF2707" s="88"/>
      <c r="CG2707" s="88"/>
      <c r="CH2707" s="88"/>
      <c r="CI2707" s="88"/>
      <c r="CJ2707" s="88"/>
      <c r="CK2707" s="88"/>
      <c r="CL2707" s="88"/>
      <c r="CM2707" s="88"/>
      <c r="CN2707" s="88"/>
      <c r="CO2707" s="88"/>
      <c r="CP2707" s="88"/>
      <c r="CQ2707" s="88"/>
      <c r="CR2707" s="88"/>
      <c r="CS2707" s="88"/>
      <c r="CT2707" s="88"/>
      <c r="CU2707" s="88"/>
      <c r="CV2707" s="88"/>
      <c r="CW2707" s="88"/>
      <c r="CX2707" s="88"/>
      <c r="CY2707" s="88"/>
    </row>
    <row r="2708" spans="2:103" x14ac:dyDescent="0.3">
      <c r="B2708" s="87"/>
      <c r="C2708" s="87"/>
      <c r="D2708" s="144"/>
      <c r="E2708" s="144"/>
      <c r="F2708" s="87"/>
      <c r="G2708" s="88"/>
      <c r="H2708" s="88"/>
      <c r="I2708" s="88"/>
      <c r="J2708" s="87"/>
      <c r="K2708" s="87"/>
      <c r="L2708" s="87"/>
      <c r="M2708" s="87"/>
      <c r="N2708" s="87"/>
      <c r="O2708" s="88"/>
      <c r="P2708" s="88"/>
      <c r="Q2708" s="88"/>
      <c r="R2708" s="88"/>
      <c r="S2708" s="88"/>
      <c r="T2708" s="88"/>
      <c r="U2708" s="88"/>
      <c r="V2708" s="88"/>
      <c r="W2708" s="88"/>
      <c r="X2708" s="88"/>
      <c r="Y2708" s="88"/>
      <c r="Z2708" s="88"/>
      <c r="AA2708" s="88"/>
      <c r="AB2708" s="88"/>
      <c r="AC2708" s="88"/>
      <c r="AD2708" s="88"/>
      <c r="AE2708" s="88"/>
      <c r="AF2708" s="88"/>
      <c r="AG2708" s="88"/>
      <c r="AH2708" s="88"/>
      <c r="AI2708" s="88"/>
      <c r="AJ2708" s="88"/>
      <c r="AK2708" s="88"/>
      <c r="AL2708" s="88"/>
      <c r="AM2708" s="88"/>
      <c r="AN2708" s="88"/>
      <c r="AO2708" s="88"/>
      <c r="AP2708" s="88"/>
      <c r="AQ2708" s="88"/>
      <c r="AR2708" s="88"/>
      <c r="AS2708" s="88"/>
      <c r="AT2708" s="88"/>
      <c r="AU2708" s="88"/>
      <c r="AV2708" s="88"/>
      <c r="AW2708" s="88"/>
      <c r="AX2708" s="88"/>
      <c r="AY2708" s="88"/>
      <c r="AZ2708" s="88"/>
      <c r="BA2708" s="88"/>
      <c r="BB2708" s="88"/>
      <c r="BC2708" s="88"/>
      <c r="BD2708" s="88"/>
      <c r="BE2708" s="88"/>
      <c r="BF2708" s="88"/>
      <c r="BG2708" s="88"/>
      <c r="BH2708" s="88"/>
      <c r="BI2708" s="88"/>
      <c r="BJ2708" s="88"/>
      <c r="BK2708" s="88"/>
      <c r="BL2708" s="88"/>
      <c r="BM2708" s="88"/>
      <c r="BN2708" s="88"/>
      <c r="BO2708" s="88"/>
      <c r="BP2708" s="88"/>
      <c r="BQ2708" s="88"/>
      <c r="BR2708" s="88"/>
      <c r="BS2708" s="88"/>
      <c r="BT2708" s="88"/>
      <c r="BU2708" s="88"/>
      <c r="BV2708" s="88"/>
      <c r="BW2708" s="88"/>
      <c r="BX2708" s="88"/>
      <c r="BY2708" s="88"/>
      <c r="BZ2708" s="88"/>
      <c r="CA2708" s="88"/>
      <c r="CB2708" s="88"/>
      <c r="CC2708" s="88"/>
      <c r="CD2708" s="88"/>
      <c r="CE2708" s="88"/>
      <c r="CF2708" s="88"/>
      <c r="CG2708" s="88"/>
      <c r="CH2708" s="88"/>
      <c r="CI2708" s="88"/>
      <c r="CJ2708" s="88"/>
      <c r="CK2708" s="88"/>
      <c r="CL2708" s="88"/>
      <c r="CM2708" s="88"/>
      <c r="CN2708" s="88"/>
      <c r="CO2708" s="88"/>
      <c r="CP2708" s="88"/>
      <c r="CQ2708" s="88"/>
      <c r="CR2708" s="88"/>
      <c r="CS2708" s="88"/>
      <c r="CT2708" s="88"/>
      <c r="CU2708" s="88"/>
      <c r="CV2708" s="88"/>
      <c r="CW2708" s="88"/>
      <c r="CX2708" s="88"/>
      <c r="CY2708" s="88"/>
    </row>
    <row r="2709" spans="2:103" x14ac:dyDescent="0.3">
      <c r="B2709" s="87"/>
      <c r="C2709" s="87"/>
      <c r="D2709" s="144"/>
      <c r="E2709" s="144"/>
      <c r="F2709" s="87"/>
      <c r="G2709" s="88"/>
      <c r="H2709" s="88"/>
      <c r="I2709" s="88"/>
      <c r="J2709" s="87"/>
      <c r="K2709" s="87"/>
      <c r="L2709" s="87"/>
      <c r="M2709" s="87"/>
      <c r="N2709" s="87"/>
      <c r="O2709" s="88"/>
      <c r="P2709" s="88"/>
      <c r="Q2709" s="88"/>
      <c r="R2709" s="88"/>
      <c r="S2709" s="88"/>
      <c r="T2709" s="88"/>
      <c r="U2709" s="88"/>
      <c r="V2709" s="88"/>
      <c r="W2709" s="88"/>
      <c r="X2709" s="88"/>
      <c r="Y2709" s="88"/>
      <c r="Z2709" s="88"/>
      <c r="AA2709" s="88"/>
      <c r="AB2709" s="88"/>
      <c r="AC2709" s="88"/>
      <c r="AD2709" s="88"/>
      <c r="AE2709" s="88"/>
      <c r="AF2709" s="88"/>
      <c r="AG2709" s="88"/>
      <c r="AH2709" s="88"/>
      <c r="AI2709" s="88"/>
      <c r="AJ2709" s="88"/>
      <c r="AK2709" s="88"/>
      <c r="AL2709" s="88"/>
      <c r="AM2709" s="88"/>
      <c r="AN2709" s="88"/>
      <c r="AO2709" s="88"/>
      <c r="AP2709" s="88"/>
      <c r="AQ2709" s="88"/>
      <c r="AR2709" s="88"/>
      <c r="AS2709" s="88"/>
      <c r="AT2709" s="88"/>
      <c r="AU2709" s="88"/>
      <c r="AV2709" s="88"/>
      <c r="AW2709" s="88"/>
      <c r="AX2709" s="88"/>
      <c r="AY2709" s="88"/>
      <c r="AZ2709" s="88"/>
      <c r="BA2709" s="88"/>
      <c r="BB2709" s="88"/>
      <c r="BC2709" s="88"/>
      <c r="BD2709" s="88"/>
      <c r="BE2709" s="88"/>
      <c r="BF2709" s="88"/>
      <c r="BG2709" s="88"/>
      <c r="BH2709" s="88"/>
      <c r="BI2709" s="88"/>
      <c r="BJ2709" s="88"/>
      <c r="BK2709" s="88"/>
      <c r="BL2709" s="88"/>
      <c r="BM2709" s="88"/>
      <c r="BN2709" s="88"/>
      <c r="BO2709" s="88"/>
      <c r="BP2709" s="88"/>
      <c r="BQ2709" s="88"/>
      <c r="BR2709" s="88"/>
      <c r="BS2709" s="88"/>
      <c r="BT2709" s="88"/>
      <c r="BU2709" s="88"/>
      <c r="BV2709" s="88"/>
      <c r="BW2709" s="88"/>
      <c r="BX2709" s="88"/>
      <c r="BY2709" s="88"/>
      <c r="BZ2709" s="88"/>
      <c r="CA2709" s="88"/>
      <c r="CB2709" s="88"/>
      <c r="CC2709" s="88"/>
      <c r="CD2709" s="88"/>
      <c r="CE2709" s="88"/>
      <c r="CF2709" s="88"/>
      <c r="CG2709" s="88"/>
      <c r="CH2709" s="88"/>
      <c r="CI2709" s="88"/>
      <c r="CJ2709" s="88"/>
      <c r="CK2709" s="88"/>
      <c r="CL2709" s="88"/>
      <c r="CM2709" s="88"/>
      <c r="CN2709" s="88"/>
      <c r="CO2709" s="88"/>
      <c r="CP2709" s="88"/>
      <c r="CQ2709" s="88"/>
      <c r="CR2709" s="88"/>
      <c r="CS2709" s="88"/>
      <c r="CT2709" s="88"/>
      <c r="CU2709" s="88"/>
      <c r="CV2709" s="88"/>
      <c r="CW2709" s="88"/>
      <c r="CX2709" s="88"/>
      <c r="CY2709" s="88"/>
    </row>
    <row r="2710" spans="2:103" x14ac:dyDescent="0.3">
      <c r="B2710" s="87"/>
      <c r="C2710" s="87"/>
      <c r="D2710" s="144"/>
      <c r="E2710" s="144"/>
      <c r="F2710" s="87"/>
      <c r="G2710" s="88"/>
      <c r="H2710" s="88"/>
      <c r="I2710" s="88"/>
      <c r="J2710" s="87"/>
      <c r="K2710" s="87"/>
      <c r="L2710" s="87"/>
      <c r="M2710" s="87"/>
      <c r="N2710" s="87"/>
      <c r="O2710" s="88"/>
      <c r="P2710" s="88"/>
      <c r="Q2710" s="88"/>
      <c r="R2710" s="88"/>
      <c r="S2710" s="88"/>
      <c r="T2710" s="88"/>
      <c r="U2710" s="88"/>
      <c r="V2710" s="88"/>
      <c r="W2710" s="88"/>
      <c r="X2710" s="88"/>
      <c r="Y2710" s="88"/>
      <c r="Z2710" s="88"/>
      <c r="AA2710" s="88"/>
      <c r="AB2710" s="88"/>
      <c r="AC2710" s="88"/>
      <c r="AD2710" s="88"/>
      <c r="AE2710" s="88"/>
      <c r="AF2710" s="88"/>
      <c r="AG2710" s="88"/>
      <c r="AH2710" s="88"/>
      <c r="AI2710" s="88"/>
      <c r="AJ2710" s="88"/>
      <c r="AK2710" s="88"/>
      <c r="AL2710" s="88"/>
      <c r="AM2710" s="88"/>
      <c r="AN2710" s="88"/>
      <c r="AO2710" s="88"/>
      <c r="AP2710" s="88"/>
      <c r="AQ2710" s="88"/>
      <c r="AR2710" s="88"/>
      <c r="AS2710" s="88"/>
      <c r="AT2710" s="88"/>
      <c r="AU2710" s="88"/>
      <c r="AV2710" s="88"/>
      <c r="AW2710" s="88"/>
      <c r="AX2710" s="88"/>
      <c r="AY2710" s="88"/>
      <c r="AZ2710" s="88"/>
      <c r="BA2710" s="88"/>
      <c r="BB2710" s="88"/>
      <c r="BC2710" s="88"/>
      <c r="BD2710" s="88"/>
      <c r="BE2710" s="88"/>
      <c r="BF2710" s="88"/>
      <c r="BG2710" s="88"/>
      <c r="BH2710" s="88"/>
      <c r="BI2710" s="88"/>
      <c r="BJ2710" s="88"/>
      <c r="BK2710" s="88"/>
      <c r="BL2710" s="88"/>
      <c r="BM2710" s="88"/>
      <c r="BN2710" s="88"/>
      <c r="BO2710" s="88"/>
      <c r="BP2710" s="88"/>
      <c r="BQ2710" s="88"/>
      <c r="BR2710" s="88"/>
      <c r="BS2710" s="88"/>
      <c r="BT2710" s="88"/>
      <c r="BU2710" s="88"/>
      <c r="BV2710" s="88"/>
      <c r="BW2710" s="88"/>
      <c r="BX2710" s="88"/>
      <c r="BY2710" s="88"/>
      <c r="BZ2710" s="88"/>
      <c r="CA2710" s="88"/>
      <c r="CB2710" s="88"/>
      <c r="CC2710" s="88"/>
      <c r="CD2710" s="88"/>
      <c r="CE2710" s="88"/>
      <c r="CF2710" s="88"/>
      <c r="CG2710" s="88"/>
      <c r="CH2710" s="88"/>
      <c r="CI2710" s="88"/>
      <c r="CJ2710" s="88"/>
      <c r="CK2710" s="88"/>
      <c r="CL2710" s="88"/>
      <c r="CM2710" s="88"/>
      <c r="CN2710" s="88"/>
      <c r="CO2710" s="88"/>
      <c r="CP2710" s="88"/>
      <c r="CQ2710" s="88"/>
      <c r="CR2710" s="88"/>
      <c r="CS2710" s="88"/>
      <c r="CT2710" s="88"/>
      <c r="CU2710" s="88"/>
      <c r="CV2710" s="88"/>
      <c r="CW2710" s="88"/>
      <c r="CX2710" s="88"/>
      <c r="CY2710" s="88"/>
    </row>
    <row r="2711" spans="2:103" x14ac:dyDescent="0.3">
      <c r="B2711" s="87"/>
      <c r="C2711" s="87"/>
      <c r="D2711" s="144"/>
      <c r="E2711" s="144"/>
      <c r="F2711" s="87"/>
      <c r="G2711" s="88"/>
      <c r="H2711" s="88"/>
      <c r="I2711" s="88"/>
      <c r="J2711" s="87"/>
      <c r="K2711" s="87"/>
      <c r="L2711" s="87"/>
      <c r="M2711" s="87"/>
      <c r="N2711" s="87"/>
      <c r="O2711" s="88"/>
      <c r="P2711" s="88"/>
      <c r="Q2711" s="88"/>
      <c r="R2711" s="88"/>
      <c r="S2711" s="88"/>
      <c r="T2711" s="88"/>
      <c r="U2711" s="88"/>
      <c r="V2711" s="88"/>
      <c r="W2711" s="88"/>
      <c r="X2711" s="88"/>
      <c r="Y2711" s="88"/>
      <c r="Z2711" s="88"/>
      <c r="AA2711" s="88"/>
      <c r="AB2711" s="88"/>
      <c r="AC2711" s="88"/>
      <c r="AD2711" s="88"/>
      <c r="AE2711" s="88"/>
      <c r="AF2711" s="88"/>
      <c r="AG2711" s="88"/>
      <c r="AH2711" s="88"/>
      <c r="AI2711" s="88"/>
      <c r="AJ2711" s="88"/>
      <c r="AK2711" s="88"/>
      <c r="AL2711" s="88"/>
      <c r="AM2711" s="88"/>
      <c r="AN2711" s="88"/>
      <c r="AO2711" s="88"/>
      <c r="AP2711" s="88"/>
      <c r="AQ2711" s="88"/>
      <c r="AR2711" s="88"/>
      <c r="AS2711" s="88"/>
      <c r="AT2711" s="88"/>
      <c r="AU2711" s="88"/>
      <c r="AV2711" s="88"/>
      <c r="AW2711" s="88"/>
      <c r="AX2711" s="88"/>
      <c r="AY2711" s="88"/>
      <c r="AZ2711" s="88"/>
      <c r="BA2711" s="88"/>
      <c r="BB2711" s="88"/>
      <c r="BC2711" s="88"/>
      <c r="BD2711" s="88"/>
      <c r="BE2711" s="88"/>
      <c r="BF2711" s="88"/>
      <c r="BG2711" s="88"/>
      <c r="BH2711" s="88"/>
      <c r="BI2711" s="88"/>
      <c r="BJ2711" s="88"/>
      <c r="BK2711" s="88"/>
      <c r="BL2711" s="88"/>
      <c r="BM2711" s="88"/>
      <c r="BN2711" s="88"/>
      <c r="BO2711" s="88"/>
      <c r="BP2711" s="88"/>
      <c r="BQ2711" s="88"/>
      <c r="BR2711" s="88"/>
      <c r="BS2711" s="88"/>
      <c r="BT2711" s="88"/>
      <c r="BU2711" s="88"/>
      <c r="BV2711" s="88"/>
      <c r="BW2711" s="88"/>
      <c r="BX2711" s="88"/>
      <c r="BY2711" s="88"/>
      <c r="BZ2711" s="88"/>
      <c r="CA2711" s="88"/>
      <c r="CB2711" s="88"/>
      <c r="CC2711" s="88"/>
      <c r="CD2711" s="88"/>
      <c r="CE2711" s="88"/>
      <c r="CF2711" s="88"/>
      <c r="CG2711" s="88"/>
      <c r="CH2711" s="88"/>
      <c r="CI2711" s="88"/>
      <c r="CJ2711" s="88"/>
      <c r="CK2711" s="88"/>
      <c r="CL2711" s="88"/>
      <c r="CM2711" s="88"/>
      <c r="CN2711" s="88"/>
      <c r="CO2711" s="88"/>
      <c r="CP2711" s="88"/>
      <c r="CQ2711" s="88"/>
      <c r="CR2711" s="88"/>
      <c r="CS2711" s="88"/>
      <c r="CT2711" s="88"/>
      <c r="CU2711" s="88"/>
      <c r="CV2711" s="88"/>
      <c r="CW2711" s="88"/>
      <c r="CX2711" s="88"/>
      <c r="CY2711" s="88"/>
    </row>
    <row r="2712" spans="2:103" x14ac:dyDescent="0.3">
      <c r="B2712" s="87"/>
      <c r="C2712" s="87"/>
      <c r="D2712" s="144"/>
      <c r="E2712" s="144"/>
      <c r="F2712" s="87"/>
      <c r="G2712" s="88"/>
      <c r="H2712" s="88"/>
      <c r="I2712" s="88"/>
      <c r="J2712" s="87"/>
      <c r="K2712" s="87"/>
      <c r="L2712" s="87"/>
      <c r="M2712" s="87"/>
      <c r="N2712" s="87"/>
      <c r="O2712" s="88"/>
      <c r="P2712" s="88"/>
      <c r="Q2712" s="88"/>
      <c r="R2712" s="88"/>
      <c r="S2712" s="88"/>
      <c r="T2712" s="88"/>
      <c r="U2712" s="88"/>
      <c r="V2712" s="88"/>
      <c r="W2712" s="88"/>
      <c r="X2712" s="88"/>
      <c r="Y2712" s="88"/>
      <c r="Z2712" s="88"/>
      <c r="AA2712" s="88"/>
      <c r="AB2712" s="88"/>
      <c r="AC2712" s="88"/>
      <c r="AD2712" s="88"/>
      <c r="AE2712" s="88"/>
      <c r="AF2712" s="88"/>
      <c r="AG2712" s="88"/>
      <c r="AH2712" s="88"/>
      <c r="AI2712" s="88"/>
      <c r="AJ2712" s="88"/>
      <c r="AK2712" s="88"/>
      <c r="AL2712" s="88"/>
      <c r="AM2712" s="88"/>
      <c r="AN2712" s="88"/>
      <c r="AO2712" s="88"/>
      <c r="AP2712" s="88"/>
      <c r="AQ2712" s="88"/>
      <c r="AR2712" s="88"/>
      <c r="AS2712" s="88"/>
      <c r="AT2712" s="88"/>
      <c r="AU2712" s="88"/>
      <c r="AV2712" s="88"/>
      <c r="AW2712" s="88"/>
      <c r="AX2712" s="88"/>
      <c r="AY2712" s="88"/>
      <c r="AZ2712" s="88"/>
      <c r="BA2712" s="88"/>
      <c r="BB2712" s="88"/>
      <c r="BC2712" s="88"/>
      <c r="BD2712" s="88"/>
      <c r="BE2712" s="88"/>
      <c r="BF2712" s="88"/>
      <c r="BG2712" s="88"/>
      <c r="BH2712" s="88"/>
      <c r="BI2712" s="88"/>
      <c r="BJ2712" s="88"/>
      <c r="BK2712" s="88"/>
      <c r="BL2712" s="88"/>
      <c r="BM2712" s="88"/>
      <c r="BN2712" s="88"/>
      <c r="BO2712" s="88"/>
      <c r="BP2712" s="88"/>
      <c r="BQ2712" s="88"/>
      <c r="BR2712" s="88"/>
      <c r="BS2712" s="88"/>
      <c r="BT2712" s="88"/>
      <c r="BU2712" s="88"/>
      <c r="BV2712" s="88"/>
      <c r="BW2712" s="88"/>
      <c r="BX2712" s="88"/>
      <c r="BY2712" s="88"/>
      <c r="BZ2712" s="88"/>
      <c r="CA2712" s="88"/>
      <c r="CB2712" s="88"/>
      <c r="CC2712" s="88"/>
      <c r="CD2712" s="88"/>
      <c r="CE2712" s="88"/>
      <c r="CF2712" s="88"/>
      <c r="CG2712" s="88"/>
      <c r="CH2712" s="88"/>
      <c r="CI2712" s="88"/>
      <c r="CJ2712" s="88"/>
      <c r="CK2712" s="88"/>
      <c r="CL2712" s="88"/>
      <c r="CM2712" s="88"/>
      <c r="CN2712" s="88"/>
      <c r="CO2712" s="88"/>
      <c r="CP2712" s="88"/>
      <c r="CQ2712" s="88"/>
      <c r="CR2712" s="88"/>
      <c r="CS2712" s="88"/>
      <c r="CT2712" s="88"/>
      <c r="CU2712" s="88"/>
      <c r="CV2712" s="88"/>
      <c r="CW2712" s="88"/>
      <c r="CX2712" s="88"/>
      <c r="CY2712" s="88"/>
    </row>
    <row r="2713" spans="2:103" x14ac:dyDescent="0.3">
      <c r="B2713" s="87"/>
      <c r="C2713" s="87"/>
      <c r="D2713" s="144"/>
      <c r="E2713" s="144"/>
      <c r="F2713" s="87"/>
      <c r="G2713" s="88"/>
      <c r="H2713" s="88"/>
      <c r="I2713" s="88"/>
      <c r="J2713" s="87"/>
      <c r="K2713" s="87"/>
      <c r="L2713" s="87"/>
      <c r="M2713" s="87"/>
      <c r="N2713" s="87"/>
      <c r="O2713" s="88"/>
      <c r="P2713" s="88"/>
      <c r="Q2713" s="88"/>
      <c r="R2713" s="88"/>
      <c r="S2713" s="88"/>
      <c r="T2713" s="88"/>
      <c r="U2713" s="88"/>
      <c r="V2713" s="88"/>
      <c r="W2713" s="88"/>
      <c r="X2713" s="88"/>
      <c r="Y2713" s="88"/>
      <c r="Z2713" s="88"/>
      <c r="AA2713" s="88"/>
      <c r="AB2713" s="88"/>
      <c r="AC2713" s="88"/>
      <c r="AD2713" s="88"/>
      <c r="AE2713" s="88"/>
      <c r="AF2713" s="88"/>
      <c r="AG2713" s="88"/>
      <c r="AH2713" s="88"/>
      <c r="AI2713" s="88"/>
      <c r="AJ2713" s="88"/>
      <c r="AK2713" s="88"/>
      <c r="AL2713" s="88"/>
      <c r="AM2713" s="88"/>
      <c r="AN2713" s="88"/>
      <c r="AO2713" s="88"/>
      <c r="AP2713" s="88"/>
      <c r="AQ2713" s="88"/>
      <c r="AR2713" s="88"/>
      <c r="AS2713" s="88"/>
      <c r="AT2713" s="88"/>
      <c r="AU2713" s="88"/>
      <c r="AV2713" s="88"/>
      <c r="AW2713" s="88"/>
      <c r="AX2713" s="88"/>
      <c r="AY2713" s="88"/>
      <c r="AZ2713" s="88"/>
      <c r="BA2713" s="88"/>
      <c r="BB2713" s="88"/>
      <c r="BC2713" s="88"/>
      <c r="BD2713" s="88"/>
      <c r="BE2713" s="88"/>
      <c r="BF2713" s="88"/>
      <c r="BG2713" s="88"/>
      <c r="BH2713" s="88"/>
      <c r="BI2713" s="88"/>
      <c r="BJ2713" s="88"/>
      <c r="BK2713" s="88"/>
      <c r="BL2713" s="88"/>
      <c r="BM2713" s="88"/>
      <c r="BN2713" s="88"/>
      <c r="BO2713" s="88"/>
      <c r="BP2713" s="88"/>
      <c r="BQ2713" s="88"/>
      <c r="BR2713" s="88"/>
      <c r="BS2713" s="88"/>
      <c r="BT2713" s="88"/>
      <c r="BU2713" s="88"/>
      <c r="BV2713" s="88"/>
      <c r="BW2713" s="88"/>
      <c r="BX2713" s="88"/>
      <c r="BY2713" s="88"/>
      <c r="BZ2713" s="88"/>
      <c r="CA2713" s="88"/>
      <c r="CB2713" s="88"/>
      <c r="CC2713" s="88"/>
      <c r="CD2713" s="88"/>
      <c r="CE2713" s="88"/>
      <c r="CF2713" s="88"/>
      <c r="CG2713" s="88"/>
      <c r="CH2713" s="88"/>
      <c r="CI2713" s="88"/>
      <c r="CJ2713" s="88"/>
      <c r="CK2713" s="88"/>
      <c r="CL2713" s="88"/>
      <c r="CM2713" s="88"/>
      <c r="CN2713" s="88"/>
      <c r="CO2713" s="88"/>
      <c r="CP2713" s="88"/>
      <c r="CQ2713" s="88"/>
      <c r="CR2713" s="88"/>
      <c r="CS2713" s="88"/>
      <c r="CT2713" s="88"/>
      <c r="CU2713" s="88"/>
      <c r="CV2713" s="88"/>
      <c r="CW2713" s="88"/>
      <c r="CX2713" s="88"/>
      <c r="CY2713" s="88"/>
    </row>
    <row r="2714" spans="2:103" x14ac:dyDescent="0.3">
      <c r="B2714" s="87"/>
      <c r="C2714" s="87"/>
      <c r="D2714" s="144"/>
      <c r="E2714" s="144"/>
      <c r="F2714" s="87"/>
      <c r="G2714" s="88"/>
      <c r="H2714" s="88"/>
      <c r="I2714" s="88"/>
      <c r="J2714" s="87"/>
      <c r="K2714" s="87"/>
      <c r="L2714" s="87"/>
      <c r="M2714" s="87"/>
      <c r="N2714" s="87"/>
      <c r="O2714" s="88"/>
      <c r="P2714" s="88"/>
      <c r="Q2714" s="88"/>
      <c r="R2714" s="88"/>
      <c r="S2714" s="88"/>
      <c r="T2714" s="88"/>
      <c r="U2714" s="88"/>
      <c r="V2714" s="88"/>
      <c r="W2714" s="88"/>
      <c r="X2714" s="88"/>
      <c r="Y2714" s="88"/>
      <c r="Z2714" s="88"/>
      <c r="AA2714" s="88"/>
      <c r="AB2714" s="88"/>
      <c r="AC2714" s="88"/>
      <c r="AD2714" s="88"/>
      <c r="AE2714" s="88"/>
      <c r="AF2714" s="88"/>
      <c r="AG2714" s="88"/>
      <c r="AH2714" s="88"/>
      <c r="AI2714" s="88"/>
      <c r="AJ2714" s="88"/>
      <c r="AK2714" s="88"/>
      <c r="AL2714" s="88"/>
      <c r="AM2714" s="88"/>
      <c r="AN2714" s="88"/>
      <c r="AO2714" s="88"/>
      <c r="AP2714" s="88"/>
      <c r="AQ2714" s="88"/>
      <c r="AR2714" s="88"/>
      <c r="AS2714" s="88"/>
      <c r="AT2714" s="88"/>
      <c r="AU2714" s="88"/>
      <c r="AV2714" s="88"/>
      <c r="AW2714" s="88"/>
      <c r="AX2714" s="88"/>
      <c r="AY2714" s="88"/>
      <c r="AZ2714" s="88"/>
      <c r="BA2714" s="88"/>
      <c r="BB2714" s="88"/>
      <c r="BC2714" s="88"/>
      <c r="BD2714" s="88"/>
      <c r="BE2714" s="88"/>
      <c r="BF2714" s="88"/>
      <c r="BG2714" s="88"/>
      <c r="BH2714" s="88"/>
      <c r="BI2714" s="88"/>
      <c r="BJ2714" s="88"/>
      <c r="BK2714" s="88"/>
      <c r="BL2714" s="88"/>
      <c r="BM2714" s="88"/>
      <c r="BN2714" s="88"/>
      <c r="BO2714" s="88"/>
      <c r="BP2714" s="88"/>
      <c r="BQ2714" s="88"/>
      <c r="BR2714" s="88"/>
      <c r="BS2714" s="88"/>
      <c r="BT2714" s="88"/>
      <c r="BU2714" s="88"/>
      <c r="BV2714" s="88"/>
      <c r="BW2714" s="88"/>
      <c r="BX2714" s="88"/>
      <c r="BY2714" s="88"/>
      <c r="BZ2714" s="88"/>
      <c r="CA2714" s="88"/>
      <c r="CB2714" s="88"/>
      <c r="CC2714" s="88"/>
      <c r="CD2714" s="88"/>
      <c r="CE2714" s="88"/>
      <c r="CF2714" s="88"/>
      <c r="CG2714" s="88"/>
      <c r="CH2714" s="88"/>
      <c r="CI2714" s="88"/>
      <c r="CJ2714" s="88"/>
      <c r="CK2714" s="88"/>
      <c r="CL2714" s="88"/>
      <c r="CM2714" s="88"/>
      <c r="CN2714" s="88"/>
      <c r="CO2714" s="88"/>
      <c r="CP2714" s="88"/>
      <c r="CQ2714" s="88"/>
      <c r="CR2714" s="88"/>
      <c r="CS2714" s="88"/>
      <c r="CT2714" s="88"/>
      <c r="CU2714" s="88"/>
      <c r="CV2714" s="88"/>
      <c r="CW2714" s="88"/>
      <c r="CX2714" s="88"/>
      <c r="CY2714" s="88"/>
    </row>
    <row r="2715" spans="2:103" x14ac:dyDescent="0.3">
      <c r="B2715" s="87"/>
      <c r="C2715" s="87"/>
      <c r="D2715" s="144"/>
      <c r="E2715" s="144"/>
      <c r="F2715" s="87"/>
      <c r="G2715" s="88"/>
      <c r="H2715" s="88"/>
      <c r="I2715" s="88"/>
      <c r="J2715" s="87"/>
      <c r="K2715" s="87"/>
      <c r="L2715" s="87"/>
      <c r="M2715" s="87"/>
      <c r="N2715" s="87"/>
      <c r="O2715" s="88"/>
      <c r="P2715" s="88"/>
      <c r="Q2715" s="88"/>
      <c r="R2715" s="88"/>
      <c r="S2715" s="88"/>
      <c r="T2715" s="88"/>
      <c r="U2715" s="88"/>
      <c r="V2715" s="88"/>
      <c r="W2715" s="88"/>
      <c r="X2715" s="88"/>
      <c r="Y2715" s="88"/>
      <c r="Z2715" s="88"/>
      <c r="AA2715" s="88"/>
      <c r="AB2715" s="88"/>
      <c r="AC2715" s="88"/>
      <c r="AD2715" s="88"/>
      <c r="AE2715" s="88"/>
      <c r="AF2715" s="88"/>
      <c r="AG2715" s="88"/>
      <c r="AH2715" s="88"/>
      <c r="AI2715" s="88"/>
      <c r="AJ2715" s="88"/>
      <c r="AK2715" s="88"/>
      <c r="AL2715" s="88"/>
      <c r="AM2715" s="88"/>
      <c r="AN2715" s="88"/>
      <c r="AO2715" s="88"/>
      <c r="AP2715" s="88"/>
      <c r="AQ2715" s="88"/>
      <c r="AR2715" s="88"/>
      <c r="AS2715" s="88"/>
      <c r="AT2715" s="88"/>
      <c r="AU2715" s="88"/>
      <c r="AV2715" s="88"/>
      <c r="AW2715" s="88"/>
      <c r="AX2715" s="88"/>
      <c r="AY2715" s="88"/>
      <c r="AZ2715" s="88"/>
      <c r="BA2715" s="88"/>
      <c r="BB2715" s="88"/>
      <c r="BC2715" s="88"/>
      <c r="BD2715" s="88"/>
      <c r="BE2715" s="88"/>
      <c r="BF2715" s="88"/>
      <c r="BG2715" s="88"/>
      <c r="BH2715" s="88"/>
      <c r="BI2715" s="88"/>
      <c r="BJ2715" s="88"/>
      <c r="BK2715" s="88"/>
      <c r="BL2715" s="88"/>
      <c r="BM2715" s="88"/>
      <c r="BN2715" s="88"/>
      <c r="BO2715" s="88"/>
      <c r="BP2715" s="88"/>
      <c r="BQ2715" s="88"/>
      <c r="BR2715" s="88"/>
      <c r="BS2715" s="88"/>
      <c r="BT2715" s="88"/>
      <c r="BU2715" s="88"/>
      <c r="BV2715" s="88"/>
      <c r="BW2715" s="88"/>
      <c r="BX2715" s="88"/>
      <c r="BY2715" s="88"/>
      <c r="BZ2715" s="88"/>
      <c r="CA2715" s="88"/>
      <c r="CB2715" s="88"/>
      <c r="CC2715" s="88"/>
      <c r="CD2715" s="88"/>
      <c r="CE2715" s="88"/>
      <c r="CF2715" s="88"/>
      <c r="CG2715" s="88"/>
      <c r="CH2715" s="88"/>
      <c r="CI2715" s="88"/>
      <c r="CJ2715" s="88"/>
      <c r="CK2715" s="88"/>
      <c r="CL2715" s="88"/>
      <c r="CM2715" s="88"/>
      <c r="CN2715" s="88"/>
      <c r="CO2715" s="88"/>
      <c r="CP2715" s="88"/>
      <c r="CQ2715" s="88"/>
      <c r="CR2715" s="88"/>
      <c r="CS2715" s="88"/>
      <c r="CT2715" s="88"/>
      <c r="CU2715" s="88"/>
      <c r="CV2715" s="88"/>
      <c r="CW2715" s="88"/>
      <c r="CX2715" s="88"/>
      <c r="CY2715" s="88"/>
    </row>
    <row r="2716" spans="2:103" x14ac:dyDescent="0.3">
      <c r="B2716" s="87"/>
      <c r="C2716" s="87"/>
      <c r="D2716" s="144"/>
      <c r="E2716" s="144"/>
      <c r="F2716" s="87"/>
      <c r="G2716" s="88"/>
      <c r="H2716" s="88"/>
      <c r="I2716" s="88"/>
      <c r="J2716" s="87"/>
      <c r="K2716" s="87"/>
      <c r="L2716" s="87"/>
      <c r="M2716" s="87"/>
      <c r="N2716" s="87"/>
      <c r="O2716" s="88"/>
      <c r="P2716" s="88"/>
      <c r="Q2716" s="88"/>
      <c r="R2716" s="88"/>
      <c r="S2716" s="88"/>
      <c r="T2716" s="88"/>
      <c r="U2716" s="88"/>
      <c r="V2716" s="88"/>
      <c r="W2716" s="88"/>
      <c r="X2716" s="88"/>
      <c r="Y2716" s="88"/>
      <c r="Z2716" s="88"/>
      <c r="AA2716" s="88"/>
      <c r="AB2716" s="88"/>
      <c r="AC2716" s="88"/>
      <c r="AD2716" s="88"/>
      <c r="AE2716" s="88"/>
      <c r="AF2716" s="88"/>
      <c r="AG2716" s="88"/>
      <c r="AH2716" s="88"/>
      <c r="AI2716" s="88"/>
      <c r="AJ2716" s="88"/>
      <c r="AK2716" s="88"/>
      <c r="AL2716" s="88"/>
      <c r="AM2716" s="88"/>
      <c r="AN2716" s="88"/>
      <c r="AO2716" s="88"/>
      <c r="AP2716" s="88"/>
      <c r="AQ2716" s="88"/>
      <c r="AR2716" s="88"/>
      <c r="AS2716" s="88"/>
      <c r="AT2716" s="88"/>
      <c r="AU2716" s="88"/>
      <c r="AV2716" s="88"/>
      <c r="AW2716" s="88"/>
      <c r="AX2716" s="88"/>
      <c r="AY2716" s="88"/>
      <c r="AZ2716" s="88"/>
      <c r="BA2716" s="88"/>
      <c r="BB2716" s="88"/>
      <c r="BC2716" s="88"/>
      <c r="BD2716" s="88"/>
      <c r="BE2716" s="88"/>
      <c r="BF2716" s="88"/>
      <c r="BG2716" s="88"/>
      <c r="BH2716" s="88"/>
      <c r="BI2716" s="88"/>
      <c r="BJ2716" s="88"/>
      <c r="BK2716" s="88"/>
      <c r="BL2716" s="88"/>
      <c r="BM2716" s="88"/>
      <c r="BN2716" s="88"/>
      <c r="BO2716" s="88"/>
      <c r="BP2716" s="88"/>
      <c r="BQ2716" s="88"/>
      <c r="BR2716" s="88"/>
      <c r="BS2716" s="88"/>
      <c r="BT2716" s="88"/>
      <c r="BU2716" s="88"/>
      <c r="BV2716" s="88"/>
      <c r="BW2716" s="88"/>
      <c r="BX2716" s="88"/>
      <c r="BY2716" s="88"/>
      <c r="BZ2716" s="88"/>
      <c r="CA2716" s="88"/>
      <c r="CB2716" s="88"/>
      <c r="CC2716" s="88"/>
      <c r="CD2716" s="88"/>
      <c r="CE2716" s="88"/>
      <c r="CF2716" s="88"/>
      <c r="CG2716" s="88"/>
      <c r="CH2716" s="88"/>
      <c r="CI2716" s="88"/>
      <c r="CJ2716" s="88"/>
      <c r="CK2716" s="88"/>
      <c r="CL2716" s="88"/>
      <c r="CM2716" s="88"/>
      <c r="CN2716" s="88"/>
      <c r="CO2716" s="88"/>
      <c r="CP2716" s="88"/>
      <c r="CQ2716" s="88"/>
      <c r="CR2716" s="88"/>
      <c r="CS2716" s="88"/>
      <c r="CT2716" s="88"/>
      <c r="CU2716" s="88"/>
      <c r="CV2716" s="88"/>
      <c r="CW2716" s="88"/>
      <c r="CX2716" s="88"/>
      <c r="CY2716" s="88"/>
    </row>
    <row r="2717" spans="2:103" x14ac:dyDescent="0.3">
      <c r="B2717" s="87"/>
      <c r="C2717" s="87"/>
      <c r="D2717" s="144"/>
      <c r="E2717" s="144"/>
      <c r="F2717" s="87"/>
      <c r="G2717" s="88"/>
      <c r="H2717" s="88"/>
      <c r="I2717" s="88"/>
      <c r="J2717" s="87"/>
      <c r="K2717" s="87"/>
      <c r="L2717" s="87"/>
      <c r="M2717" s="87"/>
      <c r="N2717" s="87"/>
      <c r="O2717" s="88"/>
      <c r="P2717" s="88"/>
      <c r="Q2717" s="88"/>
      <c r="R2717" s="88"/>
      <c r="S2717" s="88"/>
      <c r="T2717" s="88"/>
      <c r="U2717" s="88"/>
      <c r="V2717" s="88"/>
      <c r="W2717" s="88"/>
      <c r="X2717" s="88"/>
      <c r="Y2717" s="88"/>
      <c r="Z2717" s="88"/>
      <c r="AA2717" s="88"/>
      <c r="AB2717" s="88"/>
      <c r="AC2717" s="88"/>
      <c r="AD2717" s="88"/>
      <c r="AE2717" s="88"/>
      <c r="AF2717" s="88"/>
      <c r="AG2717" s="88"/>
      <c r="AH2717" s="88"/>
      <c r="AI2717" s="88"/>
      <c r="AJ2717" s="88"/>
      <c r="AK2717" s="88"/>
      <c r="AL2717" s="88"/>
      <c r="AM2717" s="88"/>
      <c r="AN2717" s="88"/>
      <c r="AO2717" s="88"/>
      <c r="AP2717" s="88"/>
      <c r="AQ2717" s="88"/>
      <c r="AR2717" s="88"/>
      <c r="AS2717" s="88"/>
      <c r="AT2717" s="88"/>
      <c r="AU2717" s="88"/>
      <c r="AV2717" s="88"/>
      <c r="AW2717" s="88"/>
      <c r="AX2717" s="88"/>
      <c r="AY2717" s="88"/>
      <c r="AZ2717" s="88"/>
      <c r="BA2717" s="88"/>
      <c r="BB2717" s="88"/>
      <c r="BC2717" s="88"/>
      <c r="BD2717" s="88"/>
      <c r="BE2717" s="88"/>
      <c r="BF2717" s="88"/>
      <c r="BG2717" s="88"/>
      <c r="BH2717" s="88"/>
      <c r="BI2717" s="88"/>
      <c r="BJ2717" s="88"/>
      <c r="BK2717" s="88"/>
      <c r="BL2717" s="88"/>
      <c r="BM2717" s="88"/>
      <c r="BN2717" s="88"/>
      <c r="BO2717" s="88"/>
      <c r="BP2717" s="88"/>
      <c r="BQ2717" s="88"/>
      <c r="BR2717" s="88"/>
      <c r="BS2717" s="88"/>
      <c r="BT2717" s="88"/>
      <c r="BU2717" s="88"/>
      <c r="BV2717" s="88"/>
      <c r="BW2717" s="88"/>
      <c r="BX2717" s="88"/>
      <c r="BY2717" s="88"/>
      <c r="BZ2717" s="88"/>
      <c r="CA2717" s="88"/>
      <c r="CB2717" s="88"/>
      <c r="CC2717" s="88"/>
      <c r="CD2717" s="88"/>
      <c r="CE2717" s="88"/>
      <c r="CF2717" s="88"/>
      <c r="CG2717" s="88"/>
      <c r="CH2717" s="88"/>
      <c r="CI2717" s="88"/>
      <c r="CJ2717" s="88"/>
      <c r="CK2717" s="88"/>
      <c r="CL2717" s="88"/>
      <c r="CM2717" s="88"/>
      <c r="CN2717" s="88"/>
      <c r="CO2717" s="88"/>
      <c r="CP2717" s="88"/>
      <c r="CQ2717" s="88"/>
      <c r="CR2717" s="88"/>
      <c r="CS2717" s="88"/>
      <c r="CT2717" s="88"/>
      <c r="CU2717" s="88"/>
      <c r="CV2717" s="88"/>
      <c r="CW2717" s="88"/>
      <c r="CX2717" s="88"/>
      <c r="CY2717" s="88"/>
    </row>
    <row r="2718" spans="2:103" x14ac:dyDescent="0.3">
      <c r="B2718" s="87"/>
      <c r="C2718" s="87"/>
      <c r="D2718" s="144"/>
      <c r="E2718" s="144"/>
      <c r="F2718" s="87"/>
      <c r="G2718" s="88"/>
      <c r="H2718" s="88"/>
      <c r="I2718" s="88"/>
      <c r="J2718" s="87"/>
      <c r="K2718" s="87"/>
      <c r="L2718" s="87"/>
      <c r="M2718" s="87"/>
      <c r="N2718" s="87"/>
      <c r="O2718" s="88"/>
      <c r="P2718" s="88"/>
      <c r="Q2718" s="88"/>
      <c r="R2718" s="88"/>
      <c r="S2718" s="88"/>
      <c r="T2718" s="88"/>
      <c r="U2718" s="88"/>
      <c r="V2718" s="88"/>
      <c r="W2718" s="88"/>
      <c r="X2718" s="88"/>
      <c r="Y2718" s="88"/>
      <c r="Z2718" s="88"/>
      <c r="AA2718" s="88"/>
      <c r="AB2718" s="88"/>
      <c r="AC2718" s="88"/>
      <c r="AD2718" s="88"/>
      <c r="AE2718" s="88"/>
      <c r="AF2718" s="88"/>
      <c r="AG2718" s="88"/>
      <c r="AH2718" s="88"/>
      <c r="AI2718" s="88"/>
      <c r="AJ2718" s="88"/>
      <c r="AK2718" s="88"/>
      <c r="AL2718" s="88"/>
      <c r="AM2718" s="88"/>
      <c r="AN2718" s="88"/>
      <c r="AO2718" s="88"/>
      <c r="AP2718" s="88"/>
      <c r="AQ2718" s="88"/>
      <c r="AR2718" s="88"/>
      <c r="AS2718" s="88"/>
      <c r="AT2718" s="88"/>
      <c r="AU2718" s="88"/>
      <c r="AV2718" s="88"/>
      <c r="AW2718" s="88"/>
      <c r="AX2718" s="88"/>
      <c r="AY2718" s="88"/>
      <c r="AZ2718" s="88"/>
      <c r="BA2718" s="88"/>
      <c r="BB2718" s="88"/>
      <c r="BC2718" s="88"/>
      <c r="BD2718" s="88"/>
      <c r="BE2718" s="88"/>
      <c r="BF2718" s="88"/>
      <c r="BG2718" s="88"/>
      <c r="BH2718" s="88"/>
      <c r="BI2718" s="88"/>
      <c r="BJ2718" s="88"/>
      <c r="BK2718" s="88"/>
      <c r="BL2718" s="88"/>
      <c r="BM2718" s="88"/>
      <c r="BN2718" s="88"/>
      <c r="BO2718" s="88"/>
      <c r="BP2718" s="88"/>
      <c r="BQ2718" s="88"/>
      <c r="BR2718" s="88"/>
      <c r="BS2718" s="88"/>
      <c r="BT2718" s="88"/>
      <c r="BU2718" s="88"/>
      <c r="BV2718" s="88"/>
      <c r="BW2718" s="88"/>
      <c r="BX2718" s="88"/>
      <c r="BY2718" s="88"/>
      <c r="BZ2718" s="88"/>
      <c r="CA2718" s="88"/>
      <c r="CB2718" s="88"/>
      <c r="CC2718" s="88"/>
      <c r="CD2718" s="88"/>
      <c r="CE2718" s="88"/>
      <c r="CF2718" s="88"/>
      <c r="CG2718" s="88"/>
      <c r="CH2718" s="88"/>
      <c r="CI2718" s="88"/>
      <c r="CJ2718" s="88"/>
      <c r="CK2718" s="88"/>
      <c r="CL2718" s="88"/>
      <c r="CM2718" s="88"/>
      <c r="CN2718" s="88"/>
      <c r="CO2718" s="88"/>
      <c r="CP2718" s="88"/>
      <c r="CQ2718" s="88"/>
      <c r="CR2718" s="88"/>
      <c r="CS2718" s="88"/>
      <c r="CT2718" s="88"/>
      <c r="CU2718" s="88"/>
      <c r="CV2718" s="88"/>
      <c r="CW2718" s="88"/>
      <c r="CX2718" s="88"/>
      <c r="CY2718" s="88"/>
    </row>
    <row r="2719" spans="2:103" x14ac:dyDescent="0.3">
      <c r="B2719" s="87"/>
      <c r="C2719" s="87"/>
      <c r="D2719" s="144"/>
      <c r="E2719" s="144"/>
      <c r="F2719" s="87"/>
      <c r="G2719" s="88"/>
      <c r="H2719" s="88"/>
      <c r="I2719" s="88"/>
      <c r="J2719" s="87"/>
      <c r="K2719" s="87"/>
      <c r="L2719" s="87"/>
      <c r="M2719" s="87"/>
      <c r="N2719" s="87"/>
      <c r="O2719" s="88"/>
      <c r="P2719" s="88"/>
      <c r="Q2719" s="88"/>
      <c r="R2719" s="88"/>
      <c r="S2719" s="88"/>
      <c r="T2719" s="88"/>
      <c r="U2719" s="88"/>
      <c r="V2719" s="88"/>
      <c r="W2719" s="88"/>
      <c r="X2719" s="88"/>
      <c r="Y2719" s="88"/>
      <c r="Z2719" s="88"/>
      <c r="AA2719" s="88"/>
      <c r="AB2719" s="88"/>
      <c r="AC2719" s="88"/>
      <c r="AD2719" s="88"/>
      <c r="AE2719" s="88"/>
      <c r="AF2719" s="88"/>
      <c r="AG2719" s="88"/>
      <c r="AH2719" s="88"/>
      <c r="AI2719" s="88"/>
      <c r="AJ2719" s="88"/>
      <c r="AK2719" s="88"/>
      <c r="AL2719" s="88"/>
      <c r="AM2719" s="88"/>
      <c r="AN2719" s="88"/>
      <c r="AO2719" s="88"/>
      <c r="AP2719" s="88"/>
      <c r="AQ2719" s="88"/>
      <c r="AR2719" s="88"/>
      <c r="AS2719" s="88"/>
      <c r="AT2719" s="88"/>
      <c r="AU2719" s="88"/>
      <c r="AV2719" s="88"/>
      <c r="AW2719" s="88"/>
      <c r="AX2719" s="88"/>
      <c r="AY2719" s="88"/>
      <c r="AZ2719" s="88"/>
      <c r="BA2719" s="88"/>
      <c r="BB2719" s="88"/>
      <c r="BC2719" s="88"/>
      <c r="BD2719" s="88"/>
      <c r="BE2719" s="88"/>
      <c r="BF2719" s="88"/>
      <c r="BG2719" s="88"/>
      <c r="BH2719" s="88"/>
      <c r="BI2719" s="88"/>
      <c r="BJ2719" s="88"/>
      <c r="BK2719" s="88"/>
      <c r="BL2719" s="88"/>
      <c r="BM2719" s="88"/>
      <c r="BN2719" s="88"/>
      <c r="BO2719" s="88"/>
      <c r="BP2719" s="88"/>
      <c r="BQ2719" s="88"/>
      <c r="BR2719" s="88"/>
      <c r="BS2719" s="88"/>
      <c r="BT2719" s="88"/>
      <c r="BU2719" s="88"/>
      <c r="BV2719" s="88"/>
      <c r="BW2719" s="88"/>
      <c r="BX2719" s="88"/>
      <c r="BY2719" s="88"/>
      <c r="BZ2719" s="88"/>
      <c r="CA2719" s="88"/>
      <c r="CB2719" s="88"/>
      <c r="CC2719" s="88"/>
      <c r="CD2719" s="88"/>
      <c r="CE2719" s="88"/>
      <c r="CF2719" s="88"/>
      <c r="CG2719" s="88"/>
      <c r="CH2719" s="88"/>
      <c r="CI2719" s="88"/>
      <c r="CJ2719" s="88"/>
      <c r="CK2719" s="88"/>
      <c r="CL2719" s="88"/>
      <c r="CM2719" s="88"/>
      <c r="CN2719" s="88"/>
      <c r="CO2719" s="88"/>
      <c r="CP2719" s="88"/>
      <c r="CQ2719" s="88"/>
      <c r="CR2719" s="88"/>
      <c r="CS2719" s="88"/>
      <c r="CT2719" s="88"/>
      <c r="CU2719" s="88"/>
      <c r="CV2719" s="88"/>
      <c r="CW2719" s="88"/>
      <c r="CX2719" s="88"/>
      <c r="CY2719" s="88"/>
    </row>
    <row r="2720" spans="2:103" x14ac:dyDescent="0.3">
      <c r="B2720" s="87"/>
      <c r="C2720" s="87"/>
      <c r="D2720" s="144"/>
      <c r="E2720" s="144"/>
      <c r="F2720" s="87"/>
      <c r="G2720" s="88"/>
      <c r="H2720" s="88"/>
      <c r="I2720" s="88"/>
      <c r="J2720" s="87"/>
      <c r="K2720" s="87"/>
      <c r="L2720" s="87"/>
      <c r="M2720" s="87"/>
      <c r="N2720" s="87"/>
      <c r="O2720" s="88"/>
      <c r="P2720" s="88"/>
      <c r="Q2720" s="88"/>
      <c r="R2720" s="88"/>
      <c r="S2720" s="88"/>
      <c r="T2720" s="88"/>
      <c r="U2720" s="88"/>
      <c r="V2720" s="88"/>
      <c r="W2720" s="88"/>
      <c r="X2720" s="88"/>
      <c r="Y2720" s="88"/>
      <c r="Z2720" s="88"/>
      <c r="AA2720" s="88"/>
      <c r="AB2720" s="88"/>
      <c r="AC2720" s="88"/>
      <c r="AD2720" s="88"/>
      <c r="AE2720" s="88"/>
      <c r="AF2720" s="88"/>
      <c r="AG2720" s="88"/>
      <c r="AH2720" s="88"/>
      <c r="AI2720" s="88"/>
      <c r="AJ2720" s="88"/>
      <c r="AK2720" s="88"/>
      <c r="AL2720" s="88"/>
      <c r="AM2720" s="88"/>
      <c r="AN2720" s="88"/>
      <c r="AO2720" s="88"/>
      <c r="AP2720" s="88"/>
      <c r="AQ2720" s="88"/>
      <c r="AR2720" s="88"/>
      <c r="AS2720" s="88"/>
      <c r="AT2720" s="88"/>
      <c r="AU2720" s="88"/>
      <c r="AV2720" s="88"/>
      <c r="AW2720" s="88"/>
      <c r="AX2720" s="88"/>
      <c r="AY2720" s="88"/>
      <c r="AZ2720" s="88"/>
      <c r="BA2720" s="88"/>
      <c r="BB2720" s="88"/>
      <c r="BC2720" s="88"/>
      <c r="BD2720" s="88"/>
      <c r="BE2720" s="88"/>
      <c r="BF2720" s="88"/>
      <c r="BG2720" s="88"/>
      <c r="BH2720" s="88"/>
      <c r="BI2720" s="88"/>
      <c r="BJ2720" s="88"/>
      <c r="BK2720" s="88"/>
      <c r="BL2720" s="88"/>
      <c r="BM2720" s="88"/>
      <c r="BN2720" s="88"/>
      <c r="BO2720" s="88"/>
      <c r="BP2720" s="88"/>
      <c r="BQ2720" s="88"/>
      <c r="BR2720" s="88"/>
      <c r="BS2720" s="88"/>
      <c r="BT2720" s="88"/>
      <c r="BU2720" s="88"/>
      <c r="BV2720" s="88"/>
      <c r="BW2720" s="88"/>
      <c r="BX2720" s="88"/>
      <c r="BY2720" s="88"/>
      <c r="BZ2720" s="88"/>
      <c r="CA2720" s="88"/>
      <c r="CB2720" s="88"/>
      <c r="CC2720" s="88"/>
      <c r="CD2720" s="88"/>
      <c r="CE2720" s="88"/>
      <c r="CF2720" s="88"/>
      <c r="CG2720" s="88"/>
      <c r="CH2720" s="88"/>
      <c r="CI2720" s="88"/>
      <c r="CJ2720" s="88"/>
      <c r="CK2720" s="88"/>
      <c r="CL2720" s="88"/>
      <c r="CM2720" s="88"/>
      <c r="CN2720" s="88"/>
      <c r="CO2720" s="88"/>
      <c r="CP2720" s="88"/>
      <c r="CQ2720" s="88"/>
      <c r="CR2720" s="88"/>
      <c r="CS2720" s="88"/>
      <c r="CT2720" s="88"/>
      <c r="CU2720" s="88"/>
      <c r="CV2720" s="88"/>
      <c r="CW2720" s="88"/>
      <c r="CX2720" s="88"/>
      <c r="CY2720" s="88"/>
    </row>
    <row r="2721" spans="2:103" x14ac:dyDescent="0.3">
      <c r="B2721" s="87"/>
      <c r="C2721" s="87"/>
      <c r="D2721" s="144"/>
      <c r="E2721" s="144"/>
      <c r="F2721" s="87"/>
      <c r="G2721" s="88"/>
      <c r="H2721" s="88"/>
      <c r="I2721" s="88"/>
      <c r="J2721" s="87"/>
      <c r="K2721" s="87"/>
      <c r="L2721" s="87"/>
      <c r="M2721" s="87"/>
      <c r="N2721" s="87"/>
      <c r="O2721" s="88"/>
      <c r="P2721" s="88"/>
      <c r="Q2721" s="88"/>
      <c r="R2721" s="88"/>
      <c r="S2721" s="88"/>
      <c r="T2721" s="88"/>
      <c r="U2721" s="88"/>
      <c r="V2721" s="88"/>
      <c r="W2721" s="88"/>
      <c r="X2721" s="88"/>
      <c r="Y2721" s="88"/>
      <c r="Z2721" s="88"/>
      <c r="AA2721" s="88"/>
      <c r="AB2721" s="88"/>
      <c r="AC2721" s="88"/>
      <c r="AD2721" s="88"/>
      <c r="AE2721" s="88"/>
      <c r="AF2721" s="88"/>
      <c r="AG2721" s="88"/>
      <c r="AH2721" s="88"/>
      <c r="AI2721" s="88"/>
      <c r="AJ2721" s="88"/>
      <c r="AK2721" s="88"/>
      <c r="AL2721" s="88"/>
      <c r="AM2721" s="88"/>
      <c r="AN2721" s="88"/>
      <c r="AO2721" s="88"/>
      <c r="AP2721" s="88"/>
      <c r="AQ2721" s="88"/>
      <c r="AR2721" s="88"/>
      <c r="AS2721" s="88"/>
      <c r="AT2721" s="88"/>
      <c r="AU2721" s="88"/>
      <c r="AV2721" s="88"/>
      <c r="AW2721" s="88"/>
      <c r="AX2721" s="88"/>
      <c r="AY2721" s="88"/>
      <c r="AZ2721" s="88"/>
      <c r="BA2721" s="88"/>
      <c r="BB2721" s="88"/>
      <c r="BC2721" s="88"/>
      <c r="BD2721" s="88"/>
      <c r="BE2721" s="88"/>
      <c r="BF2721" s="88"/>
      <c r="BG2721" s="88"/>
      <c r="BH2721" s="88"/>
      <c r="BI2721" s="88"/>
      <c r="BJ2721" s="88"/>
      <c r="BK2721" s="88"/>
      <c r="BL2721" s="88"/>
      <c r="BM2721" s="88"/>
      <c r="BN2721" s="88"/>
      <c r="BO2721" s="88"/>
      <c r="BP2721" s="88"/>
      <c r="BQ2721" s="88"/>
      <c r="BR2721" s="88"/>
      <c r="BS2721" s="88"/>
      <c r="BT2721" s="88"/>
      <c r="BU2721" s="88"/>
      <c r="BV2721" s="88"/>
      <c r="BW2721" s="88"/>
      <c r="BX2721" s="88"/>
      <c r="BY2721" s="88"/>
      <c r="BZ2721" s="88"/>
      <c r="CA2721" s="88"/>
      <c r="CB2721" s="88"/>
      <c r="CC2721" s="88"/>
      <c r="CD2721" s="88"/>
      <c r="CE2721" s="88"/>
      <c r="CF2721" s="88"/>
      <c r="CG2721" s="88"/>
      <c r="CH2721" s="88"/>
      <c r="CI2721" s="88"/>
      <c r="CJ2721" s="88"/>
      <c r="CK2721" s="88"/>
      <c r="CL2721" s="88"/>
      <c r="CM2721" s="88"/>
      <c r="CN2721" s="88"/>
      <c r="CO2721" s="88"/>
      <c r="CP2721" s="88"/>
      <c r="CQ2721" s="88"/>
      <c r="CR2721" s="88"/>
      <c r="CS2721" s="88"/>
      <c r="CT2721" s="88"/>
      <c r="CU2721" s="88"/>
      <c r="CV2721" s="88"/>
      <c r="CW2721" s="88"/>
      <c r="CX2721" s="88"/>
      <c r="CY2721" s="88"/>
    </row>
    <row r="2722" spans="2:103" x14ac:dyDescent="0.3">
      <c r="B2722" s="87"/>
      <c r="C2722" s="87"/>
      <c r="D2722" s="144"/>
      <c r="E2722" s="144"/>
      <c r="F2722" s="87"/>
      <c r="G2722" s="88"/>
      <c r="H2722" s="88"/>
      <c r="I2722" s="88"/>
      <c r="J2722" s="87"/>
      <c r="K2722" s="87"/>
      <c r="L2722" s="87"/>
      <c r="M2722" s="87"/>
      <c r="N2722" s="87"/>
      <c r="O2722" s="88"/>
      <c r="P2722" s="88"/>
      <c r="Q2722" s="88"/>
      <c r="R2722" s="88"/>
      <c r="S2722" s="88"/>
      <c r="T2722" s="88"/>
      <c r="U2722" s="88"/>
      <c r="V2722" s="88"/>
      <c r="W2722" s="88"/>
      <c r="X2722" s="88"/>
      <c r="Y2722" s="88"/>
      <c r="Z2722" s="88"/>
      <c r="AA2722" s="88"/>
      <c r="AB2722" s="88"/>
      <c r="AC2722" s="88"/>
      <c r="AD2722" s="88"/>
      <c r="AE2722" s="88"/>
      <c r="AF2722" s="88"/>
      <c r="AG2722" s="88"/>
      <c r="AH2722" s="88"/>
      <c r="AI2722" s="88"/>
      <c r="AJ2722" s="88"/>
      <c r="AK2722" s="88"/>
      <c r="AL2722" s="88"/>
      <c r="AM2722" s="88"/>
      <c r="AN2722" s="88"/>
      <c r="AO2722" s="88"/>
      <c r="AP2722" s="88"/>
      <c r="AQ2722" s="88"/>
      <c r="AR2722" s="88"/>
      <c r="AS2722" s="88"/>
      <c r="AT2722" s="88"/>
      <c r="AU2722" s="88"/>
      <c r="AV2722" s="88"/>
      <c r="AW2722" s="88"/>
      <c r="AX2722" s="88"/>
      <c r="AY2722" s="88"/>
      <c r="AZ2722" s="88"/>
      <c r="BA2722" s="88"/>
      <c r="BB2722" s="88"/>
      <c r="BC2722" s="88"/>
      <c r="BD2722" s="88"/>
      <c r="BE2722" s="88"/>
      <c r="BF2722" s="88"/>
      <c r="BG2722" s="88"/>
      <c r="BH2722" s="88"/>
      <c r="BI2722" s="88"/>
      <c r="BJ2722" s="88"/>
      <c r="BK2722" s="88"/>
      <c r="BL2722" s="88"/>
      <c r="BM2722" s="88"/>
      <c r="BN2722" s="88"/>
      <c r="BO2722" s="88"/>
      <c r="BP2722" s="88"/>
      <c r="BQ2722" s="88"/>
      <c r="BR2722" s="88"/>
      <c r="BS2722" s="88"/>
      <c r="BT2722" s="88"/>
      <c r="BU2722" s="88"/>
      <c r="BV2722" s="88"/>
      <c r="BW2722" s="88"/>
      <c r="BX2722" s="88"/>
      <c r="BY2722" s="88"/>
      <c r="BZ2722" s="88"/>
      <c r="CA2722" s="88"/>
      <c r="CB2722" s="88"/>
      <c r="CC2722" s="88"/>
      <c r="CD2722" s="88"/>
      <c r="CE2722" s="88"/>
      <c r="CF2722" s="88"/>
      <c r="CG2722" s="88"/>
      <c r="CH2722" s="88"/>
      <c r="CI2722" s="88"/>
      <c r="CJ2722" s="88"/>
      <c r="CK2722" s="88"/>
      <c r="CL2722" s="88"/>
      <c r="CM2722" s="88"/>
      <c r="CN2722" s="88"/>
      <c r="CO2722" s="88"/>
      <c r="CP2722" s="88"/>
      <c r="CQ2722" s="88"/>
      <c r="CR2722" s="88"/>
      <c r="CS2722" s="88"/>
      <c r="CT2722" s="88"/>
      <c r="CU2722" s="88"/>
      <c r="CV2722" s="88"/>
      <c r="CW2722" s="88"/>
      <c r="CX2722" s="88"/>
      <c r="CY2722" s="88"/>
    </row>
    <row r="2723" spans="2:103" x14ac:dyDescent="0.3">
      <c r="B2723" s="87"/>
      <c r="C2723" s="87"/>
      <c r="D2723" s="144"/>
      <c r="E2723" s="144"/>
      <c r="F2723" s="87"/>
      <c r="G2723" s="88"/>
      <c r="H2723" s="88"/>
      <c r="I2723" s="88"/>
      <c r="J2723" s="87"/>
      <c r="K2723" s="87"/>
      <c r="L2723" s="87"/>
      <c r="M2723" s="87"/>
      <c r="N2723" s="87"/>
      <c r="O2723" s="88"/>
      <c r="P2723" s="88"/>
      <c r="Q2723" s="88"/>
      <c r="R2723" s="88"/>
      <c r="S2723" s="88"/>
      <c r="T2723" s="88"/>
      <c r="U2723" s="88"/>
      <c r="V2723" s="88"/>
      <c r="W2723" s="88"/>
      <c r="X2723" s="88"/>
      <c r="Y2723" s="88"/>
      <c r="Z2723" s="88"/>
      <c r="AA2723" s="88"/>
      <c r="AB2723" s="88"/>
      <c r="AC2723" s="88"/>
      <c r="AD2723" s="88"/>
      <c r="AE2723" s="88"/>
      <c r="AF2723" s="88"/>
      <c r="AG2723" s="88"/>
      <c r="AH2723" s="88"/>
      <c r="AI2723" s="88"/>
      <c r="AJ2723" s="88"/>
      <c r="AK2723" s="88"/>
      <c r="AL2723" s="88"/>
      <c r="AM2723" s="88"/>
      <c r="AN2723" s="88"/>
      <c r="AO2723" s="88"/>
      <c r="AP2723" s="88"/>
      <c r="AQ2723" s="88"/>
      <c r="AR2723" s="88"/>
      <c r="AS2723" s="88"/>
      <c r="AT2723" s="88"/>
      <c r="AU2723" s="88"/>
      <c r="AV2723" s="88"/>
      <c r="AW2723" s="88"/>
      <c r="AX2723" s="88"/>
      <c r="AY2723" s="88"/>
      <c r="AZ2723" s="88"/>
      <c r="BA2723" s="88"/>
      <c r="BB2723" s="88"/>
      <c r="BC2723" s="88"/>
      <c r="BD2723" s="88"/>
      <c r="BE2723" s="88"/>
      <c r="BF2723" s="88"/>
      <c r="BG2723" s="88"/>
      <c r="BH2723" s="88"/>
      <c r="BI2723" s="88"/>
      <c r="BJ2723" s="88"/>
      <c r="BK2723" s="88"/>
      <c r="BL2723" s="88"/>
      <c r="BM2723" s="88"/>
      <c r="BN2723" s="88"/>
      <c r="BO2723" s="88"/>
      <c r="BP2723" s="88"/>
      <c r="BQ2723" s="88"/>
      <c r="BR2723" s="88"/>
      <c r="BS2723" s="88"/>
      <c r="BT2723" s="88"/>
      <c r="BU2723" s="88"/>
      <c r="BV2723" s="88"/>
      <c r="BW2723" s="88"/>
      <c r="BX2723" s="88"/>
      <c r="BY2723" s="88"/>
      <c r="BZ2723" s="88"/>
      <c r="CA2723" s="88"/>
      <c r="CB2723" s="88"/>
      <c r="CC2723" s="88"/>
      <c r="CD2723" s="88"/>
      <c r="CE2723" s="88"/>
      <c r="CF2723" s="88"/>
      <c r="CG2723" s="88"/>
      <c r="CH2723" s="88"/>
      <c r="CI2723" s="88"/>
      <c r="CJ2723" s="88"/>
      <c r="CK2723" s="88"/>
      <c r="CL2723" s="88"/>
      <c r="CM2723" s="88"/>
      <c r="CN2723" s="88"/>
      <c r="CO2723" s="88"/>
      <c r="CP2723" s="88"/>
      <c r="CQ2723" s="88"/>
      <c r="CR2723" s="88"/>
      <c r="CS2723" s="88"/>
      <c r="CT2723" s="88"/>
      <c r="CU2723" s="88"/>
      <c r="CV2723" s="88"/>
      <c r="CW2723" s="88"/>
      <c r="CX2723" s="88"/>
      <c r="CY2723" s="88"/>
    </row>
    <row r="2724" spans="2:103" x14ac:dyDescent="0.3">
      <c r="B2724" s="87"/>
      <c r="C2724" s="87"/>
      <c r="D2724" s="144"/>
      <c r="E2724" s="144"/>
      <c r="F2724" s="87"/>
      <c r="G2724" s="88"/>
      <c r="H2724" s="88"/>
      <c r="I2724" s="88"/>
      <c r="J2724" s="87"/>
      <c r="K2724" s="87"/>
      <c r="L2724" s="87"/>
      <c r="M2724" s="87"/>
      <c r="N2724" s="87"/>
      <c r="O2724" s="88"/>
      <c r="P2724" s="88"/>
      <c r="Q2724" s="88"/>
      <c r="R2724" s="88"/>
      <c r="S2724" s="88"/>
      <c r="T2724" s="88"/>
      <c r="U2724" s="88"/>
      <c r="V2724" s="88"/>
      <c r="W2724" s="88"/>
      <c r="X2724" s="88"/>
      <c r="Y2724" s="88"/>
      <c r="Z2724" s="88"/>
      <c r="AA2724" s="88"/>
      <c r="AB2724" s="88"/>
      <c r="AC2724" s="88"/>
      <c r="AD2724" s="88"/>
      <c r="AE2724" s="88"/>
      <c r="AF2724" s="88"/>
      <c r="AG2724" s="88"/>
      <c r="AH2724" s="88"/>
      <c r="AI2724" s="88"/>
      <c r="AJ2724" s="88"/>
      <c r="AK2724" s="88"/>
      <c r="AL2724" s="88"/>
      <c r="AM2724" s="88"/>
      <c r="AN2724" s="88"/>
      <c r="AO2724" s="88"/>
      <c r="AP2724" s="88"/>
      <c r="AQ2724" s="88"/>
      <c r="AR2724" s="88"/>
      <c r="AS2724" s="88"/>
      <c r="AT2724" s="88"/>
      <c r="AU2724" s="88"/>
      <c r="AV2724" s="88"/>
      <c r="AW2724" s="88"/>
      <c r="AX2724" s="88"/>
      <c r="AY2724" s="88"/>
      <c r="AZ2724" s="88"/>
      <c r="BA2724" s="88"/>
      <c r="BB2724" s="88"/>
      <c r="BC2724" s="88"/>
      <c r="BD2724" s="88"/>
      <c r="BE2724" s="88"/>
      <c r="BF2724" s="88"/>
      <c r="BG2724" s="88"/>
      <c r="BH2724" s="88"/>
      <c r="BI2724" s="88"/>
      <c r="BJ2724" s="88"/>
      <c r="BK2724" s="88"/>
      <c r="BL2724" s="88"/>
      <c r="BM2724" s="88"/>
      <c r="BN2724" s="88"/>
      <c r="BO2724" s="88"/>
      <c r="BP2724" s="88"/>
      <c r="BQ2724" s="88"/>
      <c r="BR2724" s="88"/>
      <c r="BS2724" s="88"/>
      <c r="BT2724" s="88"/>
      <c r="BU2724" s="88"/>
      <c r="BV2724" s="88"/>
      <c r="BW2724" s="88"/>
      <c r="BX2724" s="88"/>
      <c r="BY2724" s="88"/>
      <c r="BZ2724" s="88"/>
      <c r="CA2724" s="88"/>
      <c r="CB2724" s="88"/>
      <c r="CC2724" s="88"/>
      <c r="CD2724" s="88"/>
      <c r="CE2724" s="88"/>
      <c r="CF2724" s="88"/>
      <c r="CG2724" s="88"/>
      <c r="CH2724" s="88"/>
      <c r="CI2724" s="88"/>
      <c r="CJ2724" s="88"/>
      <c r="CK2724" s="88"/>
      <c r="CL2724" s="88"/>
      <c r="CM2724" s="88"/>
      <c r="CN2724" s="88"/>
      <c r="CO2724" s="88"/>
      <c r="CP2724" s="88"/>
      <c r="CQ2724" s="88"/>
      <c r="CR2724" s="88"/>
      <c r="CS2724" s="88"/>
      <c r="CT2724" s="88"/>
      <c r="CU2724" s="88"/>
      <c r="CV2724" s="88"/>
      <c r="CW2724" s="88"/>
      <c r="CX2724" s="88"/>
      <c r="CY2724" s="88"/>
    </row>
    <row r="2725" spans="2:103" x14ac:dyDescent="0.3">
      <c r="B2725" s="87"/>
      <c r="C2725" s="87"/>
      <c r="D2725" s="144"/>
      <c r="E2725" s="144"/>
      <c r="F2725" s="87"/>
      <c r="G2725" s="88"/>
      <c r="H2725" s="88"/>
      <c r="I2725" s="88"/>
      <c r="J2725" s="87"/>
      <c r="K2725" s="87"/>
      <c r="L2725" s="87"/>
      <c r="M2725" s="87"/>
      <c r="N2725" s="87"/>
      <c r="O2725" s="88"/>
      <c r="P2725" s="88"/>
      <c r="Q2725" s="88"/>
      <c r="R2725" s="88"/>
      <c r="S2725" s="88"/>
      <c r="T2725" s="88"/>
      <c r="U2725" s="88"/>
      <c r="V2725" s="88"/>
      <c r="W2725" s="88"/>
      <c r="X2725" s="88"/>
      <c r="Y2725" s="88"/>
      <c r="Z2725" s="88"/>
      <c r="AA2725" s="88"/>
      <c r="AB2725" s="88"/>
      <c r="AC2725" s="88"/>
      <c r="AD2725" s="88"/>
      <c r="AE2725" s="88"/>
      <c r="AF2725" s="88"/>
      <c r="AG2725" s="88"/>
      <c r="AH2725" s="88"/>
      <c r="AI2725" s="88"/>
      <c r="AJ2725" s="88"/>
      <c r="AK2725" s="88"/>
      <c r="AL2725" s="88"/>
      <c r="AM2725" s="88"/>
      <c r="AN2725" s="88"/>
      <c r="AO2725" s="88"/>
      <c r="AP2725" s="88"/>
      <c r="AQ2725" s="88"/>
      <c r="AR2725" s="88"/>
      <c r="AS2725" s="88"/>
      <c r="AT2725" s="88"/>
      <c r="AU2725" s="88"/>
      <c r="AV2725" s="88"/>
      <c r="AW2725" s="88"/>
      <c r="AX2725" s="88"/>
      <c r="AY2725" s="88"/>
      <c r="AZ2725" s="88"/>
      <c r="BA2725" s="88"/>
      <c r="BB2725" s="88"/>
      <c r="BC2725" s="88"/>
      <c r="BD2725" s="88"/>
      <c r="BE2725" s="88"/>
      <c r="BF2725" s="88"/>
      <c r="BG2725" s="88"/>
      <c r="BH2725" s="88"/>
      <c r="BI2725" s="88"/>
      <c r="BJ2725" s="88"/>
      <c r="BK2725" s="88"/>
      <c r="BL2725" s="88"/>
      <c r="BM2725" s="88"/>
      <c r="BN2725" s="88"/>
      <c r="BO2725" s="88"/>
      <c r="BP2725" s="88"/>
      <c r="BQ2725" s="88"/>
      <c r="BR2725" s="88"/>
      <c r="BS2725" s="88"/>
      <c r="BT2725" s="88"/>
      <c r="BU2725" s="88"/>
      <c r="BV2725" s="88"/>
      <c r="BW2725" s="88"/>
      <c r="BX2725" s="88"/>
      <c r="BY2725" s="88"/>
      <c r="BZ2725" s="88"/>
      <c r="CA2725" s="88"/>
      <c r="CB2725" s="88"/>
      <c r="CC2725" s="88"/>
      <c r="CD2725" s="88"/>
      <c r="CE2725" s="88"/>
      <c r="CF2725" s="88"/>
      <c r="CG2725" s="88"/>
      <c r="CH2725" s="88"/>
      <c r="CI2725" s="88"/>
      <c r="CJ2725" s="88"/>
      <c r="CK2725" s="88"/>
      <c r="CL2725" s="88"/>
      <c r="CM2725" s="88"/>
      <c r="CN2725" s="88"/>
      <c r="CO2725" s="88"/>
      <c r="CP2725" s="88"/>
      <c r="CQ2725" s="88"/>
      <c r="CR2725" s="88"/>
      <c r="CS2725" s="88"/>
      <c r="CT2725" s="88"/>
      <c r="CU2725" s="88"/>
      <c r="CV2725" s="88"/>
      <c r="CW2725" s="88"/>
      <c r="CX2725" s="88"/>
      <c r="CY2725" s="88"/>
    </row>
    <row r="2726" spans="2:103" x14ac:dyDescent="0.3">
      <c r="B2726" s="87"/>
      <c r="C2726" s="87"/>
      <c r="D2726" s="144"/>
      <c r="E2726" s="144"/>
      <c r="F2726" s="87"/>
      <c r="G2726" s="88"/>
      <c r="H2726" s="88"/>
      <c r="I2726" s="88"/>
      <c r="J2726" s="87"/>
      <c r="K2726" s="87"/>
      <c r="L2726" s="87"/>
      <c r="M2726" s="87"/>
      <c r="N2726" s="87"/>
      <c r="O2726" s="88"/>
      <c r="P2726" s="88"/>
      <c r="Q2726" s="88"/>
      <c r="R2726" s="88"/>
      <c r="S2726" s="88"/>
      <c r="T2726" s="88"/>
      <c r="U2726" s="88"/>
      <c r="V2726" s="88"/>
      <c r="W2726" s="88"/>
      <c r="X2726" s="88"/>
      <c r="Y2726" s="88"/>
      <c r="Z2726" s="88"/>
      <c r="AA2726" s="88"/>
      <c r="AB2726" s="88"/>
      <c r="AC2726" s="88"/>
      <c r="AD2726" s="88"/>
      <c r="AE2726" s="88"/>
      <c r="AF2726" s="88"/>
      <c r="AG2726" s="88"/>
      <c r="AH2726" s="88"/>
      <c r="AI2726" s="88"/>
      <c r="AJ2726" s="88"/>
      <c r="AK2726" s="88"/>
      <c r="AL2726" s="88"/>
      <c r="AM2726" s="88"/>
      <c r="AN2726" s="88"/>
      <c r="AO2726" s="88"/>
      <c r="AP2726" s="88"/>
      <c r="AQ2726" s="88"/>
      <c r="AR2726" s="88"/>
      <c r="AS2726" s="88"/>
      <c r="AT2726" s="88"/>
      <c r="AU2726" s="88"/>
      <c r="AV2726" s="88"/>
      <c r="AW2726" s="88"/>
      <c r="AX2726" s="88"/>
      <c r="AY2726" s="88"/>
      <c r="AZ2726" s="88"/>
      <c r="BA2726" s="88"/>
      <c r="BB2726" s="88"/>
      <c r="BC2726" s="88"/>
      <c r="BD2726" s="88"/>
      <c r="BE2726" s="88"/>
      <c r="BF2726" s="88"/>
      <c r="BG2726" s="88"/>
      <c r="BH2726" s="88"/>
      <c r="BI2726" s="88"/>
      <c r="BJ2726" s="88"/>
      <c r="BK2726" s="88"/>
      <c r="BL2726" s="88"/>
      <c r="BM2726" s="88"/>
      <c r="BN2726" s="88"/>
      <c r="BO2726" s="88"/>
      <c r="BP2726" s="88"/>
      <c r="BQ2726" s="88"/>
      <c r="BR2726" s="88"/>
      <c r="BS2726" s="88"/>
      <c r="BT2726" s="88"/>
      <c r="BU2726" s="88"/>
      <c r="BV2726" s="88"/>
      <c r="BW2726" s="88"/>
      <c r="BX2726" s="88"/>
      <c r="BY2726" s="88"/>
      <c r="BZ2726" s="88"/>
      <c r="CA2726" s="88"/>
      <c r="CB2726" s="88"/>
      <c r="CC2726" s="88"/>
      <c r="CD2726" s="88"/>
      <c r="CE2726" s="88"/>
      <c r="CF2726" s="88"/>
      <c r="CG2726" s="88"/>
      <c r="CH2726" s="88"/>
      <c r="CI2726" s="88"/>
      <c r="CJ2726" s="88"/>
      <c r="CK2726" s="88"/>
      <c r="CL2726" s="88"/>
      <c r="CM2726" s="88"/>
      <c r="CN2726" s="88"/>
      <c r="CO2726" s="88"/>
      <c r="CP2726" s="88"/>
      <c r="CQ2726" s="88"/>
      <c r="CR2726" s="88"/>
      <c r="CS2726" s="88"/>
      <c r="CT2726" s="88"/>
      <c r="CU2726" s="88"/>
      <c r="CV2726" s="88"/>
      <c r="CW2726" s="88"/>
      <c r="CX2726" s="88"/>
      <c r="CY2726" s="88"/>
    </row>
    <row r="2727" spans="2:103" x14ac:dyDescent="0.3">
      <c r="B2727" s="87"/>
      <c r="C2727" s="87"/>
      <c r="D2727" s="144"/>
      <c r="E2727" s="144"/>
      <c r="F2727" s="87"/>
      <c r="G2727" s="88"/>
      <c r="H2727" s="88"/>
      <c r="I2727" s="88"/>
      <c r="J2727" s="87"/>
      <c r="K2727" s="87"/>
      <c r="L2727" s="87"/>
      <c r="M2727" s="87"/>
      <c r="N2727" s="87"/>
      <c r="O2727" s="88"/>
      <c r="P2727" s="88"/>
      <c r="Q2727" s="88"/>
      <c r="R2727" s="88"/>
      <c r="S2727" s="88"/>
      <c r="T2727" s="88"/>
      <c r="U2727" s="88"/>
      <c r="V2727" s="88"/>
      <c r="W2727" s="88"/>
      <c r="X2727" s="88"/>
      <c r="Y2727" s="88"/>
      <c r="Z2727" s="88"/>
      <c r="AA2727" s="88"/>
      <c r="AB2727" s="88"/>
      <c r="AC2727" s="88"/>
      <c r="AD2727" s="88"/>
      <c r="AE2727" s="88"/>
      <c r="AF2727" s="88"/>
      <c r="AG2727" s="88"/>
      <c r="AH2727" s="88"/>
      <c r="AI2727" s="88"/>
      <c r="AJ2727" s="88"/>
      <c r="AK2727" s="88"/>
      <c r="AL2727" s="88"/>
      <c r="AM2727" s="88"/>
      <c r="AN2727" s="88"/>
      <c r="AO2727" s="88"/>
      <c r="AP2727" s="88"/>
      <c r="AQ2727" s="88"/>
      <c r="AR2727" s="88"/>
      <c r="AS2727" s="88"/>
      <c r="AT2727" s="88"/>
      <c r="AU2727" s="88"/>
      <c r="AV2727" s="88"/>
      <c r="AW2727" s="88"/>
      <c r="AX2727" s="88"/>
      <c r="AY2727" s="88"/>
      <c r="AZ2727" s="88"/>
      <c r="BA2727" s="88"/>
      <c r="BB2727" s="88"/>
      <c r="BC2727" s="88"/>
      <c r="BD2727" s="88"/>
      <c r="BE2727" s="88"/>
      <c r="BF2727" s="88"/>
      <c r="BG2727" s="88"/>
      <c r="BH2727" s="88"/>
      <c r="BI2727" s="88"/>
      <c r="BJ2727" s="88"/>
      <c r="BK2727" s="88"/>
      <c r="BL2727" s="88"/>
      <c r="BM2727" s="88"/>
      <c r="BN2727" s="88"/>
      <c r="BO2727" s="88"/>
      <c r="BP2727" s="88"/>
      <c r="BQ2727" s="88"/>
      <c r="BR2727" s="88"/>
      <c r="BS2727" s="88"/>
      <c r="BT2727" s="88"/>
      <c r="BU2727" s="88"/>
      <c r="BV2727" s="88"/>
      <c r="BW2727" s="88"/>
      <c r="BX2727" s="88"/>
      <c r="BY2727" s="88"/>
      <c r="BZ2727" s="88"/>
      <c r="CA2727" s="88"/>
      <c r="CB2727" s="88"/>
      <c r="CC2727" s="88"/>
      <c r="CD2727" s="88"/>
      <c r="CE2727" s="88"/>
      <c r="CF2727" s="88"/>
      <c r="CG2727" s="88"/>
      <c r="CH2727" s="88"/>
      <c r="CI2727" s="88"/>
      <c r="CJ2727" s="88"/>
      <c r="CK2727" s="88"/>
      <c r="CL2727" s="88"/>
      <c r="CM2727" s="88"/>
      <c r="CN2727" s="88"/>
      <c r="CO2727" s="88"/>
      <c r="CP2727" s="88"/>
      <c r="CQ2727" s="88"/>
      <c r="CR2727" s="88"/>
      <c r="CS2727" s="88"/>
      <c r="CT2727" s="88"/>
      <c r="CU2727" s="88"/>
      <c r="CV2727" s="88"/>
      <c r="CW2727" s="88"/>
      <c r="CX2727" s="88"/>
      <c r="CY2727" s="88"/>
    </row>
    <row r="2728" spans="2:103" x14ac:dyDescent="0.3">
      <c r="B2728" s="87"/>
      <c r="C2728" s="87"/>
      <c r="D2728" s="144"/>
      <c r="E2728" s="144"/>
      <c r="F2728" s="87"/>
      <c r="G2728" s="88"/>
      <c r="H2728" s="88"/>
      <c r="I2728" s="88"/>
      <c r="J2728" s="87"/>
      <c r="K2728" s="87"/>
      <c r="L2728" s="87"/>
      <c r="M2728" s="87"/>
      <c r="N2728" s="87"/>
      <c r="O2728" s="88"/>
      <c r="P2728" s="88"/>
      <c r="Q2728" s="88"/>
      <c r="R2728" s="88"/>
      <c r="S2728" s="88"/>
      <c r="T2728" s="88"/>
      <c r="U2728" s="88"/>
      <c r="V2728" s="88"/>
      <c r="W2728" s="88"/>
      <c r="X2728" s="88"/>
      <c r="Y2728" s="88"/>
      <c r="Z2728" s="88"/>
      <c r="AA2728" s="88"/>
      <c r="AB2728" s="88"/>
      <c r="AC2728" s="88"/>
      <c r="AD2728" s="88"/>
      <c r="AE2728" s="88"/>
      <c r="AF2728" s="88"/>
      <c r="AG2728" s="88"/>
      <c r="AH2728" s="88"/>
      <c r="AI2728" s="88"/>
      <c r="AJ2728" s="88"/>
      <c r="AK2728" s="88"/>
      <c r="AL2728" s="88"/>
      <c r="AM2728" s="88"/>
      <c r="AN2728" s="88"/>
      <c r="AO2728" s="88"/>
      <c r="AP2728" s="88"/>
      <c r="AQ2728" s="88"/>
      <c r="AR2728" s="88"/>
      <c r="AS2728" s="88"/>
      <c r="AT2728" s="88"/>
      <c r="AU2728" s="88"/>
      <c r="AV2728" s="88"/>
      <c r="AW2728" s="88"/>
      <c r="AX2728" s="88"/>
      <c r="AY2728" s="88"/>
      <c r="AZ2728" s="88"/>
      <c r="BA2728" s="88"/>
      <c r="BB2728" s="88"/>
      <c r="BC2728" s="88"/>
      <c r="BD2728" s="88"/>
      <c r="BE2728" s="88"/>
      <c r="BF2728" s="88"/>
      <c r="BG2728" s="88"/>
      <c r="BH2728" s="88"/>
      <c r="BI2728" s="88"/>
      <c r="BJ2728" s="88"/>
      <c r="BK2728" s="88"/>
      <c r="BL2728" s="88"/>
      <c r="BM2728" s="88"/>
      <c r="BN2728" s="88"/>
      <c r="BO2728" s="88"/>
      <c r="BP2728" s="88"/>
      <c r="BQ2728" s="88"/>
      <c r="BR2728" s="88"/>
      <c r="BS2728" s="88"/>
      <c r="BT2728" s="88"/>
      <c r="BU2728" s="88"/>
      <c r="BV2728" s="88"/>
      <c r="BW2728" s="88"/>
      <c r="BX2728" s="88"/>
      <c r="BY2728" s="88"/>
      <c r="BZ2728" s="88"/>
      <c r="CA2728" s="88"/>
      <c r="CB2728" s="88"/>
      <c r="CC2728" s="88"/>
      <c r="CD2728" s="88"/>
      <c r="CE2728" s="88"/>
      <c r="CF2728" s="88"/>
      <c r="CG2728" s="88"/>
      <c r="CH2728" s="88"/>
      <c r="CI2728" s="88"/>
      <c r="CJ2728" s="88"/>
      <c r="CK2728" s="88"/>
      <c r="CL2728" s="88"/>
      <c r="CM2728" s="88"/>
      <c r="CN2728" s="88"/>
      <c r="CO2728" s="88"/>
      <c r="CP2728" s="88"/>
      <c r="CQ2728" s="88"/>
      <c r="CR2728" s="88"/>
      <c r="CS2728" s="88"/>
      <c r="CT2728" s="88"/>
      <c r="CU2728" s="88"/>
      <c r="CV2728" s="88"/>
      <c r="CW2728" s="88"/>
      <c r="CX2728" s="88"/>
      <c r="CY2728" s="88"/>
    </row>
    <row r="2729" spans="2:103" x14ac:dyDescent="0.3">
      <c r="B2729" s="87"/>
      <c r="C2729" s="87"/>
      <c r="D2729" s="144"/>
      <c r="E2729" s="144"/>
      <c r="F2729" s="87"/>
      <c r="G2729" s="88"/>
      <c r="H2729" s="88"/>
      <c r="I2729" s="88"/>
      <c r="J2729" s="87"/>
      <c r="K2729" s="87"/>
      <c r="L2729" s="87"/>
      <c r="M2729" s="87"/>
      <c r="N2729" s="87"/>
      <c r="O2729" s="88"/>
      <c r="P2729" s="88"/>
      <c r="Q2729" s="88"/>
      <c r="R2729" s="88"/>
      <c r="S2729" s="88"/>
      <c r="T2729" s="88"/>
      <c r="U2729" s="88"/>
      <c r="V2729" s="88"/>
      <c r="W2729" s="88"/>
      <c r="X2729" s="88"/>
      <c r="Y2729" s="88"/>
      <c r="Z2729" s="88"/>
      <c r="AA2729" s="88"/>
      <c r="AB2729" s="88"/>
      <c r="AC2729" s="88"/>
      <c r="AD2729" s="88"/>
      <c r="AE2729" s="88"/>
      <c r="AF2729" s="88"/>
      <c r="AG2729" s="88"/>
      <c r="AH2729" s="88"/>
      <c r="AI2729" s="88"/>
      <c r="AJ2729" s="88"/>
      <c r="AK2729" s="88"/>
      <c r="AL2729" s="88"/>
      <c r="AM2729" s="88"/>
      <c r="AN2729" s="88"/>
      <c r="AO2729" s="88"/>
      <c r="AP2729" s="88"/>
      <c r="AQ2729" s="88"/>
      <c r="AR2729" s="88"/>
      <c r="AS2729" s="88"/>
      <c r="AT2729" s="88"/>
      <c r="AU2729" s="88"/>
      <c r="AV2729" s="88"/>
      <c r="AW2729" s="88"/>
      <c r="AX2729" s="88"/>
      <c r="AY2729" s="88"/>
      <c r="AZ2729" s="88"/>
      <c r="BA2729" s="88"/>
      <c r="BB2729" s="88"/>
      <c r="BC2729" s="88"/>
      <c r="BD2729" s="88"/>
      <c r="BE2729" s="88"/>
      <c r="BF2729" s="88"/>
      <c r="BG2729" s="88"/>
      <c r="BH2729" s="88"/>
      <c r="BI2729" s="88"/>
      <c r="BJ2729" s="88"/>
      <c r="BK2729" s="88"/>
      <c r="BL2729" s="88"/>
      <c r="BM2729" s="88"/>
      <c r="BN2729" s="88"/>
      <c r="BO2729" s="88"/>
      <c r="BP2729" s="88"/>
      <c r="BQ2729" s="88"/>
      <c r="BR2729" s="88"/>
      <c r="BS2729" s="88"/>
      <c r="BT2729" s="88"/>
      <c r="BU2729" s="88"/>
      <c r="BV2729" s="88"/>
      <c r="BW2729" s="88"/>
      <c r="BX2729" s="88"/>
      <c r="BY2729" s="88"/>
      <c r="BZ2729" s="88"/>
      <c r="CA2729" s="88"/>
      <c r="CB2729" s="88"/>
      <c r="CC2729" s="88"/>
      <c r="CD2729" s="88"/>
      <c r="CE2729" s="88"/>
      <c r="CF2729" s="88"/>
      <c r="CG2729" s="88"/>
      <c r="CH2729" s="88"/>
      <c r="CI2729" s="88"/>
      <c r="CJ2729" s="88"/>
      <c r="CK2729" s="88"/>
      <c r="CL2729" s="88"/>
      <c r="CM2729" s="88"/>
      <c r="CN2729" s="88"/>
      <c r="CO2729" s="88"/>
      <c r="CP2729" s="88"/>
      <c r="CQ2729" s="88"/>
      <c r="CR2729" s="88"/>
      <c r="CS2729" s="88"/>
      <c r="CT2729" s="88"/>
      <c r="CU2729" s="88"/>
      <c r="CV2729" s="88"/>
      <c r="CW2729" s="88"/>
      <c r="CX2729" s="88"/>
      <c r="CY2729" s="88"/>
    </row>
    <row r="2730" spans="2:103" x14ac:dyDescent="0.3">
      <c r="B2730" s="87"/>
      <c r="C2730" s="87"/>
      <c r="D2730" s="144"/>
      <c r="E2730" s="144"/>
      <c r="F2730" s="87"/>
      <c r="G2730" s="88"/>
      <c r="H2730" s="88"/>
      <c r="I2730" s="88"/>
      <c r="J2730" s="87"/>
      <c r="K2730" s="87"/>
      <c r="L2730" s="87"/>
      <c r="M2730" s="87"/>
      <c r="N2730" s="87"/>
      <c r="O2730" s="88"/>
      <c r="P2730" s="88"/>
      <c r="Q2730" s="88"/>
      <c r="R2730" s="88"/>
      <c r="S2730" s="88"/>
      <c r="T2730" s="88"/>
      <c r="U2730" s="88"/>
      <c r="V2730" s="88"/>
      <c r="W2730" s="88"/>
      <c r="X2730" s="88"/>
      <c r="Y2730" s="88"/>
      <c r="Z2730" s="88"/>
      <c r="AA2730" s="88"/>
      <c r="AB2730" s="88"/>
      <c r="AC2730" s="88"/>
      <c r="AD2730" s="88"/>
      <c r="AE2730" s="88"/>
      <c r="AF2730" s="88"/>
      <c r="AG2730" s="88"/>
      <c r="AH2730" s="88"/>
      <c r="AI2730" s="88"/>
      <c r="AJ2730" s="88"/>
      <c r="AK2730" s="88"/>
      <c r="AL2730" s="88"/>
      <c r="AM2730" s="88"/>
      <c r="AN2730" s="88"/>
      <c r="AO2730" s="88"/>
      <c r="AP2730" s="88"/>
      <c r="AQ2730" s="88"/>
      <c r="AR2730" s="88"/>
      <c r="AS2730" s="88"/>
      <c r="AT2730" s="88"/>
      <c r="AU2730" s="88"/>
      <c r="AV2730" s="88"/>
      <c r="AW2730" s="88"/>
      <c r="AX2730" s="88"/>
      <c r="AY2730" s="88"/>
      <c r="AZ2730" s="88"/>
      <c r="BA2730" s="88"/>
      <c r="BB2730" s="88"/>
      <c r="BC2730" s="88"/>
      <c r="BD2730" s="88"/>
      <c r="BE2730" s="88"/>
      <c r="BF2730" s="88"/>
      <c r="BG2730" s="88"/>
      <c r="BH2730" s="88"/>
      <c r="BI2730" s="88"/>
      <c r="BJ2730" s="88"/>
      <c r="BK2730" s="88"/>
      <c r="BL2730" s="88"/>
      <c r="BM2730" s="88"/>
      <c r="BN2730" s="88"/>
      <c r="BO2730" s="88"/>
      <c r="BP2730" s="88"/>
      <c r="BQ2730" s="88"/>
      <c r="BR2730" s="88"/>
      <c r="BS2730" s="88"/>
      <c r="BT2730" s="88"/>
      <c r="BU2730" s="88"/>
      <c r="BV2730" s="88"/>
      <c r="BW2730" s="88"/>
      <c r="BX2730" s="88"/>
      <c r="BY2730" s="88"/>
      <c r="BZ2730" s="88"/>
      <c r="CA2730" s="88"/>
      <c r="CB2730" s="88"/>
      <c r="CC2730" s="88"/>
      <c r="CD2730" s="88"/>
      <c r="CE2730" s="88"/>
      <c r="CF2730" s="88"/>
      <c r="CG2730" s="88"/>
      <c r="CH2730" s="88"/>
      <c r="CI2730" s="88"/>
      <c r="CJ2730" s="88"/>
      <c r="CK2730" s="88"/>
      <c r="CL2730" s="88"/>
      <c r="CM2730" s="88"/>
      <c r="CN2730" s="88"/>
      <c r="CO2730" s="88"/>
      <c r="CP2730" s="88"/>
      <c r="CQ2730" s="88"/>
      <c r="CR2730" s="88"/>
      <c r="CS2730" s="88"/>
      <c r="CT2730" s="88"/>
      <c r="CU2730" s="88"/>
      <c r="CV2730" s="88"/>
      <c r="CW2730" s="88"/>
      <c r="CX2730" s="88"/>
      <c r="CY2730" s="88"/>
    </row>
    <row r="2731" spans="2:103" x14ac:dyDescent="0.3">
      <c r="B2731" s="87"/>
      <c r="C2731" s="87"/>
      <c r="D2731" s="144"/>
      <c r="E2731" s="144"/>
      <c r="F2731" s="87"/>
      <c r="G2731" s="88"/>
      <c r="H2731" s="88"/>
      <c r="I2731" s="88"/>
      <c r="J2731" s="87"/>
      <c r="K2731" s="87"/>
      <c r="L2731" s="87"/>
      <c r="M2731" s="87"/>
      <c r="N2731" s="87"/>
      <c r="O2731" s="88"/>
      <c r="P2731" s="88"/>
      <c r="Q2731" s="88"/>
      <c r="R2731" s="88"/>
      <c r="S2731" s="88"/>
      <c r="T2731" s="88"/>
      <c r="U2731" s="88"/>
      <c r="V2731" s="88"/>
      <c r="W2731" s="88"/>
      <c r="X2731" s="88"/>
      <c r="Y2731" s="88"/>
      <c r="Z2731" s="88"/>
      <c r="AA2731" s="88"/>
      <c r="AB2731" s="88"/>
      <c r="AC2731" s="88"/>
      <c r="AD2731" s="88"/>
      <c r="AE2731" s="88"/>
      <c r="AF2731" s="88"/>
      <c r="AG2731" s="88"/>
      <c r="AH2731" s="88"/>
      <c r="AI2731" s="88"/>
      <c r="AJ2731" s="88"/>
      <c r="AK2731" s="88"/>
      <c r="AL2731" s="88"/>
      <c r="AM2731" s="88"/>
      <c r="AN2731" s="88"/>
      <c r="AO2731" s="88"/>
      <c r="AP2731" s="88"/>
      <c r="AQ2731" s="88"/>
      <c r="AR2731" s="88"/>
      <c r="AS2731" s="88"/>
      <c r="AT2731" s="88"/>
      <c r="AU2731" s="88"/>
      <c r="AV2731" s="88"/>
      <c r="AW2731" s="88"/>
      <c r="AX2731" s="88"/>
      <c r="AY2731" s="88"/>
      <c r="AZ2731" s="88"/>
      <c r="BA2731" s="88"/>
      <c r="BB2731" s="88"/>
      <c r="BC2731" s="88"/>
      <c r="BD2731" s="88"/>
      <c r="BE2731" s="88"/>
      <c r="BF2731" s="88"/>
      <c r="BG2731" s="88"/>
      <c r="BH2731" s="88"/>
      <c r="BI2731" s="88"/>
      <c r="BJ2731" s="88"/>
      <c r="BK2731" s="88"/>
      <c r="BL2731" s="88"/>
      <c r="BM2731" s="88"/>
      <c r="BN2731" s="88"/>
      <c r="BO2731" s="88"/>
      <c r="BP2731" s="88"/>
      <c r="BQ2731" s="88"/>
      <c r="BR2731" s="88"/>
      <c r="BS2731" s="88"/>
      <c r="BT2731" s="88"/>
      <c r="BU2731" s="88"/>
      <c r="BV2731" s="88"/>
      <c r="BW2731" s="88"/>
      <c r="BX2731" s="88"/>
      <c r="BY2731" s="88"/>
      <c r="BZ2731" s="88"/>
      <c r="CA2731" s="88"/>
      <c r="CB2731" s="88"/>
      <c r="CC2731" s="88"/>
      <c r="CD2731" s="88"/>
      <c r="CE2731" s="88"/>
      <c r="CF2731" s="88"/>
      <c r="CG2731" s="88"/>
      <c r="CH2731" s="88"/>
      <c r="CI2731" s="88"/>
      <c r="CJ2731" s="88"/>
      <c r="CK2731" s="88"/>
      <c r="CL2731" s="88"/>
      <c r="CM2731" s="88"/>
      <c r="CN2731" s="88"/>
      <c r="CO2731" s="88"/>
      <c r="CP2731" s="88"/>
      <c r="CQ2731" s="88"/>
      <c r="CR2731" s="88"/>
      <c r="CS2731" s="88"/>
      <c r="CT2731" s="88"/>
      <c r="CU2731" s="88"/>
      <c r="CV2731" s="88"/>
      <c r="CW2731" s="88"/>
      <c r="CX2731" s="88"/>
      <c r="CY2731" s="88"/>
    </row>
    <row r="2732" spans="2:103" x14ac:dyDescent="0.3">
      <c r="B2732" s="87"/>
      <c r="C2732" s="87"/>
      <c r="D2732" s="144"/>
      <c r="E2732" s="144"/>
      <c r="F2732" s="87"/>
      <c r="G2732" s="88"/>
      <c r="H2732" s="88"/>
      <c r="I2732" s="88"/>
      <c r="J2732" s="87"/>
      <c r="K2732" s="87"/>
      <c r="L2732" s="87"/>
      <c r="M2732" s="87"/>
      <c r="N2732" s="87"/>
      <c r="O2732" s="88"/>
      <c r="P2732" s="88"/>
      <c r="Q2732" s="88"/>
      <c r="R2732" s="88"/>
      <c r="S2732" s="88"/>
      <c r="T2732" s="88"/>
      <c r="U2732" s="88"/>
      <c r="V2732" s="88"/>
      <c r="W2732" s="88"/>
      <c r="X2732" s="88"/>
      <c r="Y2732" s="88"/>
      <c r="Z2732" s="88"/>
      <c r="AA2732" s="88"/>
      <c r="AB2732" s="88"/>
      <c r="AC2732" s="88"/>
      <c r="AD2732" s="88"/>
      <c r="AE2732" s="88"/>
      <c r="AF2732" s="88"/>
      <c r="AG2732" s="88"/>
      <c r="AH2732" s="88"/>
      <c r="AI2732" s="88"/>
      <c r="AJ2732" s="88"/>
      <c r="AK2732" s="88"/>
      <c r="AL2732" s="88"/>
      <c r="AM2732" s="88"/>
      <c r="AN2732" s="88"/>
      <c r="AO2732" s="88"/>
      <c r="AP2732" s="88"/>
      <c r="AQ2732" s="88"/>
      <c r="AR2732" s="88"/>
      <c r="AS2732" s="88"/>
      <c r="AT2732" s="88"/>
      <c r="AU2732" s="88"/>
      <c r="AV2732" s="88"/>
      <c r="AW2732" s="88"/>
      <c r="AX2732" s="88"/>
      <c r="AY2732" s="88"/>
      <c r="AZ2732" s="88"/>
      <c r="BA2732" s="88"/>
      <c r="BB2732" s="88"/>
      <c r="BC2732" s="88"/>
      <c r="BD2732" s="88"/>
      <c r="BE2732" s="88"/>
      <c r="BF2732" s="88"/>
      <c r="BG2732" s="88"/>
      <c r="BH2732" s="88"/>
      <c r="BI2732" s="88"/>
      <c r="BJ2732" s="88"/>
      <c r="BK2732" s="88"/>
      <c r="BL2732" s="88"/>
      <c r="BM2732" s="88"/>
      <c r="BN2732" s="88"/>
      <c r="BO2732" s="88"/>
      <c r="BP2732" s="88"/>
      <c r="BQ2732" s="88"/>
      <c r="BR2732" s="88"/>
      <c r="BS2732" s="88"/>
      <c r="BT2732" s="88"/>
      <c r="BU2732" s="88"/>
      <c r="BV2732" s="88"/>
      <c r="BW2732" s="88"/>
      <c r="BX2732" s="88"/>
      <c r="BY2732" s="88"/>
      <c r="BZ2732" s="88"/>
      <c r="CA2732" s="88"/>
      <c r="CB2732" s="88"/>
      <c r="CC2732" s="88"/>
      <c r="CD2732" s="88"/>
      <c r="CE2732" s="88"/>
      <c r="CF2732" s="88"/>
      <c r="CG2732" s="88"/>
      <c r="CH2732" s="88"/>
      <c r="CI2732" s="88"/>
      <c r="CJ2732" s="88"/>
      <c r="CK2732" s="88"/>
      <c r="CL2732" s="88"/>
      <c r="CM2732" s="88"/>
      <c r="CN2732" s="88"/>
      <c r="CO2732" s="88"/>
      <c r="CP2732" s="88"/>
      <c r="CQ2732" s="88"/>
      <c r="CR2732" s="88"/>
      <c r="CS2732" s="88"/>
      <c r="CT2732" s="88"/>
      <c r="CU2732" s="88"/>
      <c r="CV2732" s="88"/>
      <c r="CW2732" s="88"/>
      <c r="CX2732" s="88"/>
      <c r="CY2732" s="88"/>
    </row>
    <row r="2733" spans="2:103" x14ac:dyDescent="0.3">
      <c r="B2733" s="87"/>
      <c r="C2733" s="87"/>
      <c r="D2733" s="144"/>
      <c r="E2733" s="144"/>
      <c r="F2733" s="87"/>
      <c r="G2733" s="88"/>
      <c r="H2733" s="88"/>
      <c r="I2733" s="88"/>
      <c r="J2733" s="87"/>
      <c r="K2733" s="87"/>
      <c r="L2733" s="87"/>
      <c r="M2733" s="87"/>
      <c r="N2733" s="87"/>
      <c r="O2733" s="88"/>
      <c r="P2733" s="88"/>
      <c r="Q2733" s="88"/>
      <c r="R2733" s="88"/>
      <c r="S2733" s="88"/>
      <c r="T2733" s="88"/>
      <c r="U2733" s="88"/>
      <c r="V2733" s="88"/>
      <c r="W2733" s="88"/>
      <c r="X2733" s="88"/>
      <c r="Y2733" s="88"/>
      <c r="Z2733" s="88"/>
      <c r="AA2733" s="88"/>
      <c r="AB2733" s="88"/>
      <c r="AC2733" s="88"/>
      <c r="AD2733" s="88"/>
      <c r="AE2733" s="88"/>
      <c r="AF2733" s="88"/>
      <c r="AG2733" s="88"/>
      <c r="AH2733" s="88"/>
      <c r="AI2733" s="88"/>
      <c r="AJ2733" s="88"/>
      <c r="AK2733" s="88"/>
      <c r="AL2733" s="88"/>
      <c r="AM2733" s="88"/>
      <c r="AN2733" s="88"/>
      <c r="AO2733" s="88"/>
      <c r="AP2733" s="88"/>
      <c r="AQ2733" s="88"/>
      <c r="AR2733" s="88"/>
      <c r="AS2733" s="88"/>
      <c r="AT2733" s="88"/>
      <c r="AU2733" s="88"/>
      <c r="AV2733" s="88"/>
      <c r="AW2733" s="88"/>
      <c r="AX2733" s="88"/>
      <c r="AY2733" s="88"/>
      <c r="AZ2733" s="88"/>
      <c r="BA2733" s="88"/>
      <c r="BB2733" s="88"/>
      <c r="BC2733" s="88"/>
      <c r="BD2733" s="88"/>
      <c r="BE2733" s="88"/>
      <c r="BF2733" s="88"/>
      <c r="BG2733" s="88"/>
      <c r="BH2733" s="88"/>
      <c r="BI2733" s="88"/>
      <c r="BJ2733" s="88"/>
      <c r="BK2733" s="88"/>
      <c r="BL2733" s="88"/>
      <c r="BM2733" s="88"/>
      <c r="BN2733" s="88"/>
      <c r="BO2733" s="88"/>
      <c r="BP2733" s="88"/>
      <c r="BQ2733" s="88"/>
      <c r="BR2733" s="88"/>
      <c r="BS2733" s="88"/>
      <c r="BT2733" s="88"/>
      <c r="BU2733" s="88"/>
      <c r="BV2733" s="88"/>
      <c r="BW2733" s="88"/>
      <c r="BX2733" s="88"/>
      <c r="BY2733" s="88"/>
      <c r="BZ2733" s="88"/>
      <c r="CA2733" s="88"/>
      <c r="CB2733" s="88"/>
      <c r="CC2733" s="88"/>
      <c r="CD2733" s="88"/>
      <c r="CE2733" s="88"/>
      <c r="CF2733" s="88"/>
      <c r="CG2733" s="88"/>
      <c r="CH2733" s="88"/>
      <c r="CI2733" s="88"/>
      <c r="CJ2733" s="88"/>
      <c r="CK2733" s="88"/>
      <c r="CL2733" s="88"/>
      <c r="CM2733" s="88"/>
      <c r="CN2733" s="88"/>
      <c r="CO2733" s="88"/>
      <c r="CP2733" s="88"/>
      <c r="CQ2733" s="88"/>
      <c r="CR2733" s="88"/>
      <c r="CS2733" s="88"/>
      <c r="CT2733" s="88"/>
      <c r="CU2733" s="88"/>
      <c r="CV2733" s="88"/>
      <c r="CW2733" s="88"/>
      <c r="CX2733" s="88"/>
      <c r="CY2733" s="88"/>
    </row>
    <row r="2734" spans="2:103" x14ac:dyDescent="0.3">
      <c r="B2734" s="87"/>
      <c r="C2734" s="87"/>
      <c r="D2734" s="144"/>
      <c r="E2734" s="144"/>
      <c r="F2734" s="87"/>
      <c r="G2734" s="88"/>
      <c r="H2734" s="88"/>
      <c r="I2734" s="88"/>
      <c r="J2734" s="87"/>
      <c r="K2734" s="87"/>
      <c r="L2734" s="87"/>
      <c r="M2734" s="87"/>
      <c r="N2734" s="87"/>
      <c r="O2734" s="88"/>
      <c r="P2734" s="88"/>
      <c r="Q2734" s="88"/>
      <c r="R2734" s="88"/>
      <c r="S2734" s="88"/>
      <c r="T2734" s="88"/>
      <c r="U2734" s="88"/>
      <c r="V2734" s="88"/>
      <c r="W2734" s="88"/>
      <c r="X2734" s="88"/>
      <c r="Y2734" s="88"/>
      <c r="Z2734" s="88"/>
      <c r="AA2734" s="88"/>
      <c r="AB2734" s="88"/>
      <c r="AC2734" s="88"/>
      <c r="AD2734" s="88"/>
      <c r="AE2734" s="88"/>
      <c r="AF2734" s="88"/>
      <c r="AG2734" s="88"/>
      <c r="AH2734" s="88"/>
      <c r="AI2734" s="88"/>
      <c r="AJ2734" s="88"/>
      <c r="AK2734" s="88"/>
      <c r="AL2734" s="88"/>
      <c r="AM2734" s="88"/>
      <c r="AN2734" s="88"/>
      <c r="AO2734" s="88"/>
      <c r="AP2734" s="88"/>
      <c r="AQ2734" s="88"/>
      <c r="AR2734" s="88"/>
      <c r="AS2734" s="88"/>
      <c r="AT2734" s="88"/>
      <c r="AU2734" s="88"/>
      <c r="AV2734" s="88"/>
      <c r="AW2734" s="88"/>
      <c r="AX2734" s="88"/>
      <c r="AY2734" s="88"/>
      <c r="AZ2734" s="88"/>
      <c r="BA2734" s="88"/>
      <c r="BB2734" s="88"/>
      <c r="BC2734" s="88"/>
      <c r="BD2734" s="88"/>
      <c r="BE2734" s="88"/>
      <c r="BF2734" s="88"/>
      <c r="BG2734" s="88"/>
      <c r="BH2734" s="88"/>
      <c r="BI2734" s="88"/>
      <c r="BJ2734" s="88"/>
      <c r="BK2734" s="88"/>
      <c r="BL2734" s="88"/>
      <c r="BM2734" s="88"/>
      <c r="BN2734" s="88"/>
      <c r="BO2734" s="88"/>
      <c r="BP2734" s="88"/>
      <c r="BQ2734" s="88"/>
      <c r="BR2734" s="88"/>
      <c r="BS2734" s="88"/>
      <c r="BT2734" s="88"/>
      <c r="BU2734" s="88"/>
      <c r="BV2734" s="88"/>
      <c r="BW2734" s="88"/>
      <c r="BX2734" s="88"/>
      <c r="BY2734" s="88"/>
      <c r="BZ2734" s="88"/>
      <c r="CA2734" s="88"/>
      <c r="CB2734" s="88"/>
      <c r="CC2734" s="88"/>
      <c r="CD2734" s="88"/>
      <c r="CE2734" s="88"/>
      <c r="CF2734" s="88"/>
      <c r="CG2734" s="88"/>
      <c r="CH2734" s="88"/>
      <c r="CI2734" s="88"/>
      <c r="CJ2734" s="88"/>
      <c r="CK2734" s="88"/>
      <c r="CL2734" s="88"/>
      <c r="CM2734" s="88"/>
      <c r="CN2734" s="88"/>
      <c r="CO2734" s="88"/>
      <c r="CP2734" s="88"/>
      <c r="CQ2734" s="88"/>
      <c r="CR2734" s="88"/>
      <c r="CS2734" s="88"/>
      <c r="CT2734" s="88"/>
      <c r="CU2734" s="88"/>
      <c r="CV2734" s="88"/>
      <c r="CW2734" s="88"/>
      <c r="CX2734" s="88"/>
      <c r="CY2734" s="88"/>
    </row>
    <row r="2735" spans="2:103" x14ac:dyDescent="0.3">
      <c r="B2735" s="87"/>
      <c r="C2735" s="87"/>
      <c r="D2735" s="144"/>
      <c r="E2735" s="144"/>
      <c r="F2735" s="87"/>
      <c r="G2735" s="88"/>
      <c r="H2735" s="88"/>
      <c r="I2735" s="88"/>
      <c r="J2735" s="87"/>
      <c r="K2735" s="87"/>
      <c r="L2735" s="87"/>
      <c r="M2735" s="87"/>
      <c r="N2735" s="87"/>
      <c r="O2735" s="88"/>
      <c r="P2735" s="88"/>
      <c r="Q2735" s="88"/>
      <c r="R2735" s="88"/>
      <c r="S2735" s="88"/>
      <c r="T2735" s="88"/>
      <c r="U2735" s="88"/>
      <c r="V2735" s="88"/>
      <c r="W2735" s="88"/>
      <c r="X2735" s="88"/>
      <c r="Y2735" s="88"/>
      <c r="Z2735" s="88"/>
      <c r="AA2735" s="88"/>
      <c r="AB2735" s="88"/>
      <c r="AC2735" s="88"/>
      <c r="AD2735" s="88"/>
      <c r="AE2735" s="88"/>
      <c r="AF2735" s="88"/>
      <c r="AG2735" s="88"/>
      <c r="AH2735" s="88"/>
      <c r="AI2735" s="88"/>
      <c r="AJ2735" s="88"/>
      <c r="AK2735" s="88"/>
      <c r="AL2735" s="88"/>
      <c r="AM2735" s="88"/>
      <c r="AN2735" s="88"/>
      <c r="AO2735" s="88"/>
      <c r="AP2735" s="88"/>
      <c r="AQ2735" s="88"/>
      <c r="AR2735" s="88"/>
      <c r="AS2735" s="88"/>
      <c r="AT2735" s="88"/>
      <c r="AU2735" s="88"/>
      <c r="AV2735" s="88"/>
      <c r="AW2735" s="88"/>
      <c r="AX2735" s="88"/>
      <c r="AY2735" s="88"/>
      <c r="AZ2735" s="88"/>
      <c r="BA2735" s="88"/>
      <c r="BB2735" s="88"/>
      <c r="BC2735" s="88"/>
      <c r="BD2735" s="88"/>
      <c r="BE2735" s="88"/>
      <c r="BF2735" s="88"/>
      <c r="BG2735" s="88"/>
      <c r="BH2735" s="88"/>
      <c r="BI2735" s="88"/>
      <c r="BJ2735" s="88"/>
      <c r="BK2735" s="88"/>
      <c r="BL2735" s="88"/>
      <c r="BM2735" s="88"/>
      <c r="BN2735" s="88"/>
      <c r="BO2735" s="88"/>
      <c r="BP2735" s="88"/>
      <c r="BQ2735" s="88"/>
      <c r="BR2735" s="88"/>
      <c r="BS2735" s="88"/>
      <c r="BT2735" s="88"/>
      <c r="BU2735" s="88"/>
      <c r="BV2735" s="88"/>
      <c r="BW2735" s="88"/>
      <c r="BX2735" s="88"/>
      <c r="BY2735" s="88"/>
      <c r="BZ2735" s="88"/>
      <c r="CA2735" s="88"/>
      <c r="CB2735" s="88"/>
      <c r="CC2735" s="88"/>
      <c r="CD2735" s="88"/>
      <c r="CE2735" s="88"/>
      <c r="CF2735" s="88"/>
      <c r="CG2735" s="88"/>
      <c r="CH2735" s="88"/>
      <c r="CI2735" s="88"/>
      <c r="CJ2735" s="88"/>
      <c r="CK2735" s="88"/>
      <c r="CL2735" s="88"/>
      <c r="CM2735" s="88"/>
      <c r="CN2735" s="88"/>
      <c r="CO2735" s="88"/>
      <c r="CP2735" s="88"/>
      <c r="CQ2735" s="88"/>
      <c r="CR2735" s="88"/>
      <c r="CS2735" s="88"/>
      <c r="CT2735" s="88"/>
      <c r="CU2735" s="88"/>
      <c r="CV2735" s="88"/>
      <c r="CW2735" s="88"/>
      <c r="CX2735" s="88"/>
      <c r="CY2735" s="88"/>
    </row>
    <row r="2736" spans="2:103" x14ac:dyDescent="0.3">
      <c r="B2736" s="87"/>
      <c r="C2736" s="87"/>
      <c r="D2736" s="144"/>
      <c r="E2736" s="144"/>
      <c r="F2736" s="87"/>
      <c r="G2736" s="88"/>
      <c r="H2736" s="88"/>
      <c r="I2736" s="88"/>
      <c r="J2736" s="87"/>
      <c r="K2736" s="87"/>
      <c r="L2736" s="87"/>
      <c r="M2736" s="87"/>
      <c r="N2736" s="87"/>
      <c r="O2736" s="88"/>
      <c r="P2736" s="88"/>
      <c r="Q2736" s="88"/>
      <c r="R2736" s="88"/>
      <c r="S2736" s="88"/>
      <c r="T2736" s="88"/>
      <c r="U2736" s="88"/>
      <c r="V2736" s="88"/>
      <c r="W2736" s="88"/>
      <c r="X2736" s="88"/>
      <c r="Y2736" s="88"/>
      <c r="Z2736" s="88"/>
      <c r="AA2736" s="88"/>
      <c r="AB2736" s="88"/>
      <c r="AC2736" s="88"/>
      <c r="AD2736" s="88"/>
      <c r="AE2736" s="88"/>
      <c r="AF2736" s="88"/>
      <c r="AG2736" s="88"/>
      <c r="AH2736" s="88"/>
      <c r="AI2736" s="88"/>
      <c r="AJ2736" s="88"/>
      <c r="AK2736" s="88"/>
      <c r="AL2736" s="88"/>
      <c r="AM2736" s="88"/>
      <c r="AN2736" s="88"/>
      <c r="AO2736" s="88"/>
      <c r="AP2736" s="88"/>
      <c r="AQ2736" s="88"/>
      <c r="AR2736" s="88"/>
      <c r="AS2736" s="88"/>
      <c r="AT2736" s="88"/>
      <c r="AU2736" s="88"/>
      <c r="AV2736" s="88"/>
      <c r="AW2736" s="88"/>
      <c r="AX2736" s="88"/>
      <c r="AY2736" s="88"/>
      <c r="AZ2736" s="88"/>
      <c r="BA2736" s="88"/>
      <c r="BB2736" s="88"/>
      <c r="BC2736" s="88"/>
      <c r="BD2736" s="88"/>
      <c r="BE2736" s="88"/>
      <c r="BF2736" s="88"/>
      <c r="BG2736" s="88"/>
      <c r="BH2736" s="88"/>
      <c r="BI2736" s="88"/>
      <c r="BJ2736" s="88"/>
      <c r="BK2736" s="88"/>
      <c r="BL2736" s="88"/>
      <c r="BM2736" s="88"/>
      <c r="BN2736" s="88"/>
      <c r="BO2736" s="88"/>
      <c r="BP2736" s="88"/>
      <c r="BQ2736" s="88"/>
      <c r="BR2736" s="88"/>
      <c r="BS2736" s="88"/>
      <c r="BT2736" s="88"/>
      <c r="BU2736" s="88"/>
      <c r="BV2736" s="88"/>
      <c r="BW2736" s="88"/>
      <c r="BX2736" s="88"/>
      <c r="BY2736" s="88"/>
      <c r="BZ2736" s="88"/>
      <c r="CA2736" s="88"/>
      <c r="CB2736" s="88"/>
      <c r="CC2736" s="88"/>
      <c r="CD2736" s="88"/>
      <c r="CE2736" s="88"/>
      <c r="CF2736" s="88"/>
      <c r="CG2736" s="88"/>
      <c r="CH2736" s="88"/>
      <c r="CI2736" s="88"/>
      <c r="CJ2736" s="88"/>
      <c r="CK2736" s="88"/>
      <c r="CL2736" s="88"/>
      <c r="CM2736" s="88"/>
      <c r="CN2736" s="88"/>
      <c r="CO2736" s="88"/>
      <c r="CP2736" s="88"/>
      <c r="CQ2736" s="88"/>
      <c r="CR2736" s="88"/>
      <c r="CS2736" s="88"/>
      <c r="CT2736" s="88"/>
      <c r="CU2736" s="88"/>
      <c r="CV2736" s="88"/>
      <c r="CW2736" s="88"/>
      <c r="CX2736" s="88"/>
      <c r="CY2736" s="88"/>
    </row>
    <row r="2737" spans="2:103" x14ac:dyDescent="0.3">
      <c r="B2737" s="87"/>
      <c r="C2737" s="87"/>
      <c r="D2737" s="144"/>
      <c r="E2737" s="144"/>
      <c r="F2737" s="87"/>
      <c r="G2737" s="88"/>
      <c r="H2737" s="88"/>
      <c r="I2737" s="88"/>
      <c r="J2737" s="87"/>
      <c r="K2737" s="87"/>
      <c r="L2737" s="87"/>
      <c r="M2737" s="87"/>
      <c r="N2737" s="87"/>
      <c r="O2737" s="88"/>
      <c r="P2737" s="88"/>
      <c r="Q2737" s="88"/>
      <c r="R2737" s="88"/>
      <c r="S2737" s="88"/>
      <c r="T2737" s="88"/>
      <c r="U2737" s="88"/>
      <c r="V2737" s="88"/>
      <c r="W2737" s="88"/>
      <c r="X2737" s="88"/>
      <c r="Y2737" s="88"/>
      <c r="Z2737" s="88"/>
      <c r="AA2737" s="88"/>
      <c r="AB2737" s="88"/>
      <c r="AC2737" s="88"/>
      <c r="AD2737" s="88"/>
      <c r="AE2737" s="88"/>
      <c r="AF2737" s="88"/>
      <c r="AG2737" s="88"/>
      <c r="AH2737" s="88"/>
      <c r="AI2737" s="88"/>
      <c r="AJ2737" s="88"/>
      <c r="AK2737" s="88"/>
      <c r="AL2737" s="88"/>
      <c r="AM2737" s="88"/>
      <c r="AN2737" s="88"/>
      <c r="AO2737" s="88"/>
      <c r="AP2737" s="88"/>
      <c r="AQ2737" s="88"/>
      <c r="AR2737" s="88"/>
      <c r="AS2737" s="88"/>
      <c r="AT2737" s="88"/>
      <c r="AU2737" s="88"/>
      <c r="AV2737" s="88"/>
      <c r="AW2737" s="88"/>
      <c r="AX2737" s="88"/>
      <c r="AY2737" s="88"/>
      <c r="AZ2737" s="88"/>
      <c r="BA2737" s="88"/>
      <c r="BB2737" s="88"/>
      <c r="BC2737" s="88"/>
      <c r="BD2737" s="88"/>
      <c r="BE2737" s="88"/>
      <c r="BF2737" s="88"/>
      <c r="BG2737" s="88"/>
      <c r="BH2737" s="88"/>
      <c r="BI2737" s="88"/>
      <c r="BJ2737" s="88"/>
      <c r="BK2737" s="88"/>
      <c r="BL2737" s="88"/>
      <c r="BM2737" s="88"/>
      <c r="BN2737" s="88"/>
      <c r="BO2737" s="88"/>
      <c r="BP2737" s="88"/>
      <c r="BQ2737" s="88"/>
      <c r="BR2737" s="88"/>
      <c r="BS2737" s="88"/>
      <c r="BT2737" s="88"/>
      <c r="BU2737" s="88"/>
      <c r="BV2737" s="88"/>
      <c r="BW2737" s="88"/>
      <c r="BX2737" s="88"/>
      <c r="BY2737" s="88"/>
      <c r="BZ2737" s="88"/>
      <c r="CA2737" s="88"/>
      <c r="CB2737" s="88"/>
      <c r="CC2737" s="88"/>
      <c r="CD2737" s="88"/>
      <c r="CE2737" s="88"/>
      <c r="CF2737" s="88"/>
      <c r="CG2737" s="88"/>
      <c r="CH2737" s="88"/>
      <c r="CI2737" s="88"/>
      <c r="CJ2737" s="88"/>
      <c r="CK2737" s="88"/>
      <c r="CL2737" s="88"/>
      <c r="CM2737" s="88"/>
      <c r="CN2737" s="88"/>
      <c r="CO2737" s="88"/>
      <c r="CP2737" s="88"/>
      <c r="CQ2737" s="88"/>
      <c r="CR2737" s="88"/>
      <c r="CS2737" s="88"/>
      <c r="CT2737" s="88"/>
      <c r="CU2737" s="88"/>
      <c r="CV2737" s="88"/>
      <c r="CW2737" s="88"/>
      <c r="CX2737" s="88"/>
      <c r="CY2737" s="88"/>
    </row>
    <row r="2738" spans="2:103" x14ac:dyDescent="0.3">
      <c r="B2738" s="87"/>
      <c r="C2738" s="87"/>
      <c r="D2738" s="144"/>
      <c r="E2738" s="144"/>
      <c r="F2738" s="87"/>
      <c r="G2738" s="88"/>
      <c r="H2738" s="88"/>
      <c r="I2738" s="88"/>
      <c r="J2738" s="87"/>
      <c r="K2738" s="87"/>
      <c r="L2738" s="87"/>
      <c r="M2738" s="87"/>
      <c r="N2738" s="87"/>
      <c r="O2738" s="88"/>
      <c r="P2738" s="88"/>
      <c r="Q2738" s="88"/>
      <c r="R2738" s="88"/>
      <c r="S2738" s="88"/>
      <c r="T2738" s="88"/>
      <c r="U2738" s="88"/>
      <c r="V2738" s="88"/>
      <c r="W2738" s="88"/>
      <c r="X2738" s="88"/>
      <c r="Y2738" s="88"/>
      <c r="Z2738" s="88"/>
      <c r="AA2738" s="88"/>
      <c r="AB2738" s="88"/>
      <c r="AC2738" s="88"/>
      <c r="AD2738" s="88"/>
      <c r="AE2738" s="88"/>
      <c r="AF2738" s="88"/>
      <c r="AG2738" s="88"/>
      <c r="AH2738" s="88"/>
      <c r="AI2738" s="88"/>
      <c r="AJ2738" s="88"/>
      <c r="AK2738" s="88"/>
      <c r="AL2738" s="88"/>
      <c r="AM2738" s="88"/>
      <c r="AN2738" s="88"/>
      <c r="AO2738" s="88"/>
      <c r="AP2738" s="88"/>
      <c r="AQ2738" s="88"/>
      <c r="AR2738" s="88"/>
      <c r="AS2738" s="88"/>
      <c r="AT2738" s="88"/>
      <c r="AU2738" s="88"/>
      <c r="AV2738" s="88"/>
      <c r="AW2738" s="88"/>
      <c r="AX2738" s="88"/>
      <c r="AY2738" s="88"/>
      <c r="AZ2738" s="88"/>
      <c r="BA2738" s="88"/>
      <c r="BB2738" s="88"/>
      <c r="BC2738" s="88"/>
      <c r="BD2738" s="88"/>
      <c r="BE2738" s="88"/>
      <c r="BF2738" s="88"/>
      <c r="BG2738" s="88"/>
      <c r="BH2738" s="88"/>
      <c r="BI2738" s="88"/>
      <c r="BJ2738" s="88"/>
      <c r="BK2738" s="88"/>
      <c r="BL2738" s="88"/>
      <c r="BM2738" s="88"/>
      <c r="BN2738" s="88"/>
      <c r="BO2738" s="88"/>
      <c r="BP2738" s="88"/>
      <c r="BQ2738" s="88"/>
      <c r="BR2738" s="88"/>
      <c r="BS2738" s="88"/>
      <c r="BT2738" s="88"/>
      <c r="BU2738" s="88"/>
      <c r="BV2738" s="88"/>
      <c r="BW2738" s="88"/>
      <c r="BX2738" s="88"/>
      <c r="BY2738" s="88"/>
      <c r="BZ2738" s="88"/>
      <c r="CA2738" s="88"/>
      <c r="CB2738" s="88"/>
      <c r="CC2738" s="88"/>
      <c r="CD2738" s="88"/>
      <c r="CE2738" s="88"/>
      <c r="CF2738" s="88"/>
      <c r="CG2738" s="88"/>
      <c r="CH2738" s="88"/>
      <c r="CI2738" s="88"/>
      <c r="CJ2738" s="88"/>
      <c r="CK2738" s="88"/>
      <c r="CL2738" s="88"/>
      <c r="CM2738" s="88"/>
      <c r="CN2738" s="88"/>
      <c r="CO2738" s="88"/>
      <c r="CP2738" s="88"/>
      <c r="CQ2738" s="88"/>
      <c r="CR2738" s="88"/>
      <c r="CS2738" s="88"/>
      <c r="CT2738" s="88"/>
      <c r="CU2738" s="88"/>
      <c r="CV2738" s="88"/>
      <c r="CW2738" s="88"/>
      <c r="CX2738" s="88"/>
      <c r="CY2738" s="88"/>
    </row>
    <row r="2739" spans="2:103" x14ac:dyDescent="0.3">
      <c r="B2739" s="87"/>
      <c r="C2739" s="87"/>
      <c r="D2739" s="144"/>
      <c r="E2739" s="144"/>
      <c r="F2739" s="87"/>
      <c r="G2739" s="88"/>
      <c r="H2739" s="88"/>
      <c r="I2739" s="88"/>
      <c r="J2739" s="87"/>
      <c r="K2739" s="87"/>
      <c r="L2739" s="87"/>
      <c r="M2739" s="87"/>
      <c r="N2739" s="87"/>
      <c r="O2739" s="88"/>
      <c r="P2739" s="88"/>
      <c r="Q2739" s="88"/>
      <c r="R2739" s="88"/>
      <c r="S2739" s="88"/>
      <c r="T2739" s="88"/>
      <c r="U2739" s="88"/>
      <c r="V2739" s="88"/>
      <c r="W2739" s="88"/>
      <c r="X2739" s="88"/>
      <c r="Y2739" s="88"/>
      <c r="Z2739" s="88"/>
      <c r="AA2739" s="88"/>
      <c r="AB2739" s="88"/>
      <c r="AC2739" s="88"/>
      <c r="AD2739" s="88"/>
      <c r="AE2739" s="88"/>
      <c r="AF2739" s="88"/>
      <c r="AG2739" s="88"/>
      <c r="AH2739" s="88"/>
      <c r="AI2739" s="88"/>
      <c r="AJ2739" s="88"/>
      <c r="AK2739" s="88"/>
      <c r="AL2739" s="88"/>
      <c r="AM2739" s="88"/>
      <c r="AN2739" s="88"/>
      <c r="AO2739" s="88"/>
      <c r="AP2739" s="88"/>
      <c r="AQ2739" s="88"/>
      <c r="AR2739" s="88"/>
      <c r="AS2739" s="88"/>
      <c r="AT2739" s="88"/>
      <c r="AU2739" s="88"/>
      <c r="AV2739" s="88"/>
      <c r="AW2739" s="88"/>
      <c r="AX2739" s="88"/>
      <c r="AY2739" s="88"/>
      <c r="AZ2739" s="88"/>
      <c r="BA2739" s="88"/>
      <c r="BB2739" s="88"/>
      <c r="BC2739" s="88"/>
      <c r="BD2739" s="88"/>
      <c r="BE2739" s="88"/>
      <c r="BF2739" s="88"/>
      <c r="BG2739" s="88"/>
      <c r="BH2739" s="88"/>
      <c r="BI2739" s="88"/>
      <c r="BJ2739" s="88"/>
      <c r="BK2739" s="88"/>
      <c r="BL2739" s="88"/>
      <c r="BM2739" s="88"/>
      <c r="BN2739" s="88"/>
      <c r="BO2739" s="88"/>
      <c r="BP2739" s="88"/>
      <c r="BQ2739" s="88"/>
      <c r="BR2739" s="88"/>
      <c r="BS2739" s="88"/>
      <c r="BT2739" s="88"/>
      <c r="BU2739" s="88"/>
      <c r="BV2739" s="88"/>
      <c r="BW2739" s="88"/>
      <c r="BX2739" s="88"/>
      <c r="BY2739" s="88"/>
      <c r="BZ2739" s="88"/>
      <c r="CA2739" s="88"/>
      <c r="CB2739" s="88"/>
      <c r="CC2739" s="88"/>
      <c r="CD2739" s="88"/>
      <c r="CE2739" s="88"/>
      <c r="CF2739" s="88"/>
      <c r="CG2739" s="88"/>
      <c r="CH2739" s="88"/>
      <c r="CI2739" s="88"/>
      <c r="CJ2739" s="88"/>
      <c r="CK2739" s="88"/>
      <c r="CL2739" s="88"/>
      <c r="CM2739" s="88"/>
      <c r="CN2739" s="88"/>
      <c r="CO2739" s="88"/>
      <c r="CP2739" s="88"/>
      <c r="CQ2739" s="88"/>
      <c r="CR2739" s="88"/>
      <c r="CS2739" s="88"/>
      <c r="CT2739" s="88"/>
      <c r="CU2739" s="88"/>
      <c r="CV2739" s="88"/>
      <c r="CW2739" s="88"/>
      <c r="CX2739" s="88"/>
      <c r="CY2739" s="88"/>
    </row>
    <row r="2740" spans="2:103" x14ac:dyDescent="0.3">
      <c r="B2740" s="87"/>
      <c r="C2740" s="87"/>
      <c r="D2740" s="144"/>
      <c r="E2740" s="144"/>
      <c r="F2740" s="87"/>
      <c r="G2740" s="88"/>
      <c r="H2740" s="88"/>
      <c r="I2740" s="88"/>
      <c r="J2740" s="87"/>
      <c r="K2740" s="87"/>
      <c r="L2740" s="87"/>
      <c r="M2740" s="87"/>
      <c r="N2740" s="87"/>
      <c r="O2740" s="88"/>
      <c r="P2740" s="88"/>
      <c r="Q2740" s="88"/>
      <c r="R2740" s="88"/>
      <c r="S2740" s="88"/>
      <c r="T2740" s="88"/>
      <c r="U2740" s="88"/>
      <c r="V2740" s="88"/>
      <c r="W2740" s="88"/>
      <c r="X2740" s="88"/>
      <c r="Y2740" s="88"/>
      <c r="Z2740" s="88"/>
      <c r="AA2740" s="88"/>
      <c r="AB2740" s="88"/>
      <c r="AC2740" s="88"/>
      <c r="AD2740" s="88"/>
      <c r="AE2740" s="88"/>
      <c r="AF2740" s="88"/>
      <c r="AG2740" s="88"/>
      <c r="AH2740" s="88"/>
      <c r="AI2740" s="88"/>
      <c r="AJ2740" s="88"/>
      <c r="AK2740" s="88"/>
      <c r="AL2740" s="88"/>
      <c r="AM2740" s="88"/>
      <c r="AN2740" s="88"/>
      <c r="AO2740" s="88"/>
      <c r="AP2740" s="88"/>
      <c r="AQ2740" s="88"/>
      <c r="AR2740" s="88"/>
      <c r="AS2740" s="88"/>
      <c r="AT2740" s="88"/>
      <c r="AU2740" s="88"/>
      <c r="AV2740" s="88"/>
      <c r="AW2740" s="88"/>
      <c r="AX2740" s="88"/>
      <c r="AY2740" s="88"/>
      <c r="AZ2740" s="88"/>
      <c r="BA2740" s="88"/>
      <c r="BB2740" s="88"/>
      <c r="BC2740" s="88"/>
      <c r="BD2740" s="88"/>
      <c r="BE2740" s="88"/>
      <c r="BF2740" s="88"/>
      <c r="BG2740" s="88"/>
      <c r="BH2740" s="88"/>
      <c r="BI2740" s="88"/>
      <c r="BJ2740" s="88"/>
      <c r="BK2740" s="88"/>
      <c r="BL2740" s="88"/>
      <c r="BM2740" s="88"/>
      <c r="BN2740" s="88"/>
      <c r="BO2740" s="88"/>
      <c r="BP2740" s="88"/>
      <c r="BQ2740" s="88"/>
      <c r="BR2740" s="88"/>
      <c r="BS2740" s="88"/>
      <c r="BT2740" s="88"/>
      <c r="BU2740" s="88"/>
      <c r="BV2740" s="88"/>
      <c r="BW2740" s="88"/>
      <c r="BX2740" s="88"/>
      <c r="BY2740" s="88"/>
      <c r="BZ2740" s="88"/>
      <c r="CA2740" s="88"/>
      <c r="CB2740" s="88"/>
      <c r="CC2740" s="88"/>
      <c r="CD2740" s="88"/>
      <c r="CE2740" s="88"/>
      <c r="CF2740" s="88"/>
      <c r="CG2740" s="88"/>
      <c r="CH2740" s="88"/>
      <c r="CI2740" s="88"/>
      <c r="CJ2740" s="88"/>
      <c r="CK2740" s="88"/>
      <c r="CL2740" s="88"/>
      <c r="CM2740" s="88"/>
      <c r="CN2740" s="88"/>
      <c r="CO2740" s="88"/>
      <c r="CP2740" s="88"/>
      <c r="CQ2740" s="88"/>
      <c r="CR2740" s="88"/>
      <c r="CS2740" s="88"/>
      <c r="CT2740" s="88"/>
      <c r="CU2740" s="88"/>
      <c r="CV2740" s="88"/>
      <c r="CW2740" s="88"/>
      <c r="CX2740" s="88"/>
      <c r="CY2740" s="88"/>
    </row>
    <row r="2741" spans="2:103" x14ac:dyDescent="0.3">
      <c r="B2741" s="87"/>
      <c r="C2741" s="87"/>
      <c r="D2741" s="144"/>
      <c r="E2741" s="144"/>
      <c r="F2741" s="87"/>
      <c r="G2741" s="88"/>
      <c r="H2741" s="88"/>
      <c r="I2741" s="88"/>
      <c r="J2741" s="87"/>
      <c r="K2741" s="87"/>
      <c r="L2741" s="87"/>
      <c r="M2741" s="87"/>
      <c r="N2741" s="87"/>
      <c r="O2741" s="88"/>
      <c r="P2741" s="88"/>
      <c r="Q2741" s="88"/>
      <c r="R2741" s="88"/>
      <c r="S2741" s="88"/>
      <c r="T2741" s="88"/>
      <c r="U2741" s="88"/>
      <c r="V2741" s="88"/>
      <c r="W2741" s="88"/>
      <c r="X2741" s="88"/>
      <c r="Y2741" s="88"/>
      <c r="Z2741" s="88"/>
      <c r="AA2741" s="88"/>
      <c r="AB2741" s="88"/>
      <c r="AC2741" s="88"/>
      <c r="AD2741" s="88"/>
      <c r="AE2741" s="88"/>
      <c r="AF2741" s="88"/>
      <c r="AG2741" s="88"/>
      <c r="AH2741" s="88"/>
      <c r="AI2741" s="88"/>
      <c r="AJ2741" s="88"/>
      <c r="AK2741" s="88"/>
      <c r="AL2741" s="88"/>
      <c r="AM2741" s="88"/>
      <c r="AN2741" s="88"/>
      <c r="AO2741" s="88"/>
      <c r="AP2741" s="88"/>
      <c r="AQ2741" s="88"/>
      <c r="AR2741" s="88"/>
      <c r="AS2741" s="88"/>
      <c r="AT2741" s="88"/>
      <c r="AU2741" s="88"/>
      <c r="AV2741" s="88"/>
      <c r="AW2741" s="88"/>
      <c r="AX2741" s="88"/>
      <c r="AY2741" s="88"/>
      <c r="AZ2741" s="88"/>
      <c r="BA2741" s="88"/>
      <c r="BB2741" s="88"/>
      <c r="BC2741" s="88"/>
      <c r="BD2741" s="88"/>
      <c r="BE2741" s="88"/>
      <c r="BF2741" s="88"/>
      <c r="BG2741" s="88"/>
      <c r="BH2741" s="88"/>
      <c r="BI2741" s="88"/>
      <c r="BJ2741" s="88"/>
      <c r="BK2741" s="88"/>
      <c r="BL2741" s="88"/>
      <c r="BM2741" s="88"/>
      <c r="BN2741" s="88"/>
      <c r="BO2741" s="88"/>
      <c r="BP2741" s="88"/>
      <c r="BQ2741" s="88"/>
      <c r="BR2741" s="88"/>
      <c r="BS2741" s="88"/>
      <c r="BT2741" s="88"/>
      <c r="BU2741" s="88"/>
      <c r="BV2741" s="88"/>
      <c r="BW2741" s="88"/>
      <c r="BX2741" s="88"/>
      <c r="BY2741" s="88"/>
      <c r="BZ2741" s="88"/>
      <c r="CA2741" s="88"/>
      <c r="CB2741" s="88"/>
      <c r="CC2741" s="88"/>
      <c r="CD2741" s="88"/>
      <c r="CE2741" s="88"/>
      <c r="CF2741" s="88"/>
      <c r="CG2741" s="88"/>
      <c r="CH2741" s="88"/>
      <c r="CI2741" s="88"/>
      <c r="CJ2741" s="88"/>
      <c r="CK2741" s="88"/>
      <c r="CL2741" s="88"/>
      <c r="CM2741" s="88"/>
      <c r="CN2741" s="88"/>
      <c r="CO2741" s="88"/>
      <c r="CP2741" s="88"/>
      <c r="CQ2741" s="88"/>
      <c r="CR2741" s="88"/>
      <c r="CS2741" s="88"/>
      <c r="CT2741" s="88"/>
      <c r="CU2741" s="88"/>
      <c r="CV2741" s="88"/>
      <c r="CW2741" s="88"/>
      <c r="CX2741" s="88"/>
      <c r="CY2741" s="88"/>
    </row>
    <row r="2742" spans="2:103" x14ac:dyDescent="0.3">
      <c r="B2742" s="87"/>
      <c r="C2742" s="87"/>
      <c r="D2742" s="144"/>
      <c r="E2742" s="144"/>
      <c r="F2742" s="87"/>
      <c r="G2742" s="88"/>
      <c r="H2742" s="88"/>
      <c r="I2742" s="88"/>
      <c r="J2742" s="87"/>
      <c r="K2742" s="87"/>
      <c r="L2742" s="87"/>
      <c r="M2742" s="87"/>
      <c r="N2742" s="87"/>
      <c r="O2742" s="88"/>
      <c r="P2742" s="88"/>
      <c r="Q2742" s="88"/>
      <c r="R2742" s="88"/>
      <c r="S2742" s="88"/>
      <c r="T2742" s="88"/>
      <c r="U2742" s="88"/>
      <c r="V2742" s="88"/>
      <c r="W2742" s="88"/>
      <c r="X2742" s="88"/>
      <c r="Y2742" s="88"/>
      <c r="Z2742" s="88"/>
      <c r="AA2742" s="88"/>
      <c r="AB2742" s="88"/>
      <c r="AC2742" s="88"/>
      <c r="AD2742" s="88"/>
      <c r="AE2742" s="88"/>
      <c r="AF2742" s="88"/>
      <c r="AG2742" s="88"/>
      <c r="AH2742" s="88"/>
      <c r="AI2742" s="88"/>
      <c r="AJ2742" s="88"/>
      <c r="AK2742" s="88"/>
      <c r="AL2742" s="88"/>
      <c r="AM2742" s="88"/>
      <c r="AN2742" s="88"/>
      <c r="AO2742" s="88"/>
      <c r="AP2742" s="88"/>
      <c r="AQ2742" s="88"/>
      <c r="AR2742" s="88"/>
      <c r="AS2742" s="88"/>
      <c r="AT2742" s="88"/>
      <c r="AU2742" s="88"/>
      <c r="AV2742" s="88"/>
      <c r="AW2742" s="88"/>
      <c r="AX2742" s="88"/>
      <c r="AY2742" s="88"/>
      <c r="AZ2742" s="88"/>
      <c r="BA2742" s="88"/>
      <c r="BB2742" s="88"/>
      <c r="BC2742" s="88"/>
      <c r="BD2742" s="88"/>
      <c r="BE2742" s="88"/>
      <c r="BF2742" s="88"/>
      <c r="BG2742" s="88"/>
      <c r="BH2742" s="88"/>
      <c r="BI2742" s="88"/>
      <c r="BJ2742" s="88"/>
      <c r="BK2742" s="88"/>
      <c r="BL2742" s="88"/>
      <c r="BM2742" s="88"/>
      <c r="BN2742" s="88"/>
      <c r="BO2742" s="88"/>
      <c r="BP2742" s="88"/>
      <c r="BQ2742" s="88"/>
      <c r="BR2742" s="88"/>
      <c r="BS2742" s="88"/>
      <c r="BT2742" s="88"/>
      <c r="BU2742" s="88"/>
      <c r="BV2742" s="88"/>
      <c r="BW2742" s="88"/>
      <c r="BX2742" s="88"/>
      <c r="BY2742" s="88"/>
      <c r="BZ2742" s="88"/>
      <c r="CA2742" s="88"/>
      <c r="CB2742" s="88"/>
      <c r="CC2742" s="88"/>
      <c r="CD2742" s="88"/>
      <c r="CE2742" s="88"/>
      <c r="CF2742" s="88"/>
      <c r="CG2742" s="88"/>
      <c r="CH2742" s="88"/>
      <c r="CI2742" s="88"/>
      <c r="CJ2742" s="88"/>
      <c r="CK2742" s="88"/>
      <c r="CL2742" s="88"/>
      <c r="CM2742" s="88"/>
      <c r="CN2742" s="88"/>
      <c r="CO2742" s="88"/>
      <c r="CP2742" s="88"/>
      <c r="CQ2742" s="88"/>
      <c r="CR2742" s="88"/>
      <c r="CS2742" s="88"/>
      <c r="CT2742" s="88"/>
      <c r="CU2742" s="88"/>
      <c r="CV2742" s="88"/>
      <c r="CW2742" s="88"/>
      <c r="CX2742" s="88"/>
      <c r="CY2742" s="88"/>
    </row>
    <row r="2743" spans="2:103" x14ac:dyDescent="0.3">
      <c r="B2743" s="87"/>
      <c r="C2743" s="87"/>
      <c r="D2743" s="144"/>
      <c r="E2743" s="144"/>
      <c r="F2743" s="87"/>
      <c r="G2743" s="88"/>
      <c r="H2743" s="88"/>
      <c r="I2743" s="88"/>
      <c r="J2743" s="87"/>
      <c r="K2743" s="87"/>
      <c r="L2743" s="87"/>
      <c r="M2743" s="87"/>
      <c r="N2743" s="87"/>
      <c r="O2743" s="88"/>
      <c r="P2743" s="88"/>
      <c r="Q2743" s="88"/>
      <c r="R2743" s="88"/>
      <c r="S2743" s="88"/>
      <c r="T2743" s="88"/>
      <c r="U2743" s="88"/>
      <c r="V2743" s="88"/>
      <c r="W2743" s="88"/>
      <c r="X2743" s="88"/>
      <c r="Y2743" s="88"/>
      <c r="Z2743" s="88"/>
      <c r="AA2743" s="88"/>
      <c r="AB2743" s="88"/>
      <c r="AC2743" s="88"/>
      <c r="AD2743" s="88"/>
      <c r="AE2743" s="88"/>
      <c r="AF2743" s="88"/>
      <c r="AG2743" s="88"/>
      <c r="AH2743" s="88"/>
      <c r="AI2743" s="88"/>
      <c r="AJ2743" s="88"/>
      <c r="AK2743" s="88"/>
      <c r="AL2743" s="88"/>
      <c r="AM2743" s="88"/>
      <c r="AN2743" s="88"/>
      <c r="AO2743" s="88"/>
      <c r="AP2743" s="88"/>
      <c r="AQ2743" s="88"/>
      <c r="AR2743" s="88"/>
      <c r="AS2743" s="88"/>
      <c r="AT2743" s="88"/>
      <c r="AU2743" s="88"/>
      <c r="AV2743" s="88"/>
      <c r="AW2743" s="88"/>
      <c r="AX2743" s="88"/>
      <c r="AY2743" s="88"/>
      <c r="AZ2743" s="88"/>
      <c r="BA2743" s="88"/>
      <c r="BB2743" s="88"/>
      <c r="BC2743" s="88"/>
      <c r="BD2743" s="88"/>
      <c r="BE2743" s="88"/>
      <c r="BF2743" s="88"/>
      <c r="BG2743" s="88"/>
      <c r="BH2743" s="88"/>
      <c r="BI2743" s="88"/>
      <c r="BJ2743" s="88"/>
      <c r="BK2743" s="88"/>
      <c r="BL2743" s="88"/>
      <c r="BM2743" s="88"/>
      <c r="BN2743" s="88"/>
      <c r="BO2743" s="88"/>
      <c r="BP2743" s="88"/>
      <c r="BQ2743" s="88"/>
      <c r="BR2743" s="88"/>
      <c r="BS2743" s="88"/>
      <c r="BT2743" s="88"/>
      <c r="BU2743" s="88"/>
      <c r="BV2743" s="88"/>
      <c r="BW2743" s="88"/>
      <c r="BX2743" s="88"/>
      <c r="BY2743" s="88"/>
      <c r="BZ2743" s="88"/>
      <c r="CA2743" s="88"/>
      <c r="CB2743" s="88"/>
      <c r="CC2743" s="88"/>
      <c r="CD2743" s="88"/>
      <c r="CE2743" s="88"/>
      <c r="CF2743" s="88"/>
      <c r="CG2743" s="88"/>
      <c r="CH2743" s="88"/>
      <c r="CI2743" s="88"/>
      <c r="CJ2743" s="88"/>
      <c r="CK2743" s="88"/>
      <c r="CL2743" s="88"/>
      <c r="CM2743" s="88"/>
      <c r="CN2743" s="88"/>
      <c r="CO2743" s="88"/>
      <c r="CP2743" s="88"/>
      <c r="CQ2743" s="88"/>
      <c r="CR2743" s="88"/>
      <c r="CS2743" s="88"/>
      <c r="CT2743" s="88"/>
      <c r="CU2743" s="88"/>
      <c r="CV2743" s="88"/>
      <c r="CW2743" s="88"/>
      <c r="CX2743" s="88"/>
      <c r="CY2743" s="88"/>
    </row>
    <row r="2744" spans="2:103" x14ac:dyDescent="0.3">
      <c r="B2744" s="87"/>
      <c r="C2744" s="87"/>
      <c r="D2744" s="144"/>
      <c r="E2744" s="144"/>
      <c r="F2744" s="87"/>
      <c r="G2744" s="88"/>
      <c r="H2744" s="88"/>
      <c r="I2744" s="88"/>
      <c r="J2744" s="87"/>
      <c r="K2744" s="87"/>
      <c r="L2744" s="87"/>
      <c r="M2744" s="87"/>
      <c r="N2744" s="87"/>
      <c r="O2744" s="88"/>
      <c r="P2744" s="88"/>
      <c r="Q2744" s="88"/>
      <c r="R2744" s="88"/>
      <c r="S2744" s="88"/>
      <c r="T2744" s="88"/>
      <c r="U2744" s="88"/>
      <c r="V2744" s="88"/>
      <c r="W2744" s="88"/>
      <c r="X2744" s="88"/>
      <c r="Y2744" s="88"/>
      <c r="Z2744" s="88"/>
      <c r="AA2744" s="88"/>
      <c r="AB2744" s="88"/>
      <c r="AC2744" s="88"/>
      <c r="AD2744" s="88"/>
      <c r="AE2744" s="88"/>
      <c r="AF2744" s="88"/>
      <c r="AG2744" s="88"/>
      <c r="AH2744" s="88"/>
      <c r="AI2744" s="88"/>
      <c r="AJ2744" s="88"/>
      <c r="AK2744" s="88"/>
      <c r="AL2744" s="88"/>
      <c r="AM2744" s="88"/>
      <c r="AN2744" s="88"/>
      <c r="AO2744" s="88"/>
      <c r="AP2744" s="88"/>
      <c r="AQ2744" s="88"/>
      <c r="AR2744" s="88"/>
      <c r="AS2744" s="88"/>
      <c r="AT2744" s="88"/>
      <c r="AU2744" s="88"/>
      <c r="AV2744" s="88"/>
      <c r="AW2744" s="88"/>
      <c r="AX2744" s="88"/>
      <c r="AY2744" s="88"/>
      <c r="AZ2744" s="88"/>
      <c r="BA2744" s="88"/>
      <c r="BB2744" s="88"/>
      <c r="BC2744" s="88"/>
      <c r="BD2744" s="88"/>
      <c r="BE2744" s="88"/>
      <c r="BF2744" s="88"/>
      <c r="BG2744" s="88"/>
      <c r="BH2744" s="88"/>
      <c r="BI2744" s="88"/>
      <c r="BJ2744" s="88"/>
      <c r="BK2744" s="88"/>
      <c r="BL2744" s="88"/>
      <c r="BM2744" s="88"/>
      <c r="BN2744" s="88"/>
      <c r="BO2744" s="88"/>
      <c r="BP2744" s="88"/>
      <c r="BQ2744" s="88"/>
      <c r="BR2744" s="88"/>
      <c r="BS2744" s="88"/>
      <c r="BT2744" s="88"/>
      <c r="BU2744" s="88"/>
      <c r="BV2744" s="88"/>
      <c r="BW2744" s="88"/>
      <c r="BX2744" s="88"/>
      <c r="BY2744" s="88"/>
      <c r="BZ2744" s="88"/>
      <c r="CA2744" s="88"/>
      <c r="CB2744" s="88"/>
      <c r="CC2744" s="88"/>
      <c r="CD2744" s="88"/>
      <c r="CE2744" s="88"/>
      <c r="CF2744" s="88"/>
      <c r="CG2744" s="88"/>
      <c r="CH2744" s="88"/>
      <c r="CI2744" s="88"/>
      <c r="CJ2744" s="88"/>
      <c r="CK2744" s="88"/>
      <c r="CL2744" s="88"/>
      <c r="CM2744" s="88"/>
      <c r="CN2744" s="88"/>
      <c r="CO2744" s="88"/>
      <c r="CP2744" s="88"/>
      <c r="CQ2744" s="88"/>
      <c r="CR2744" s="88"/>
      <c r="CS2744" s="88"/>
      <c r="CT2744" s="88"/>
      <c r="CU2744" s="88"/>
      <c r="CV2744" s="88"/>
      <c r="CW2744" s="88"/>
      <c r="CX2744" s="88"/>
      <c r="CY2744" s="88"/>
    </row>
    <row r="2745" spans="2:103" x14ac:dyDescent="0.3">
      <c r="B2745" s="87"/>
      <c r="C2745" s="87"/>
      <c r="D2745" s="144"/>
      <c r="E2745" s="144"/>
      <c r="F2745" s="87"/>
      <c r="G2745" s="88"/>
      <c r="H2745" s="88"/>
      <c r="I2745" s="88"/>
      <c r="J2745" s="87"/>
      <c r="K2745" s="87"/>
      <c r="L2745" s="87"/>
      <c r="M2745" s="87"/>
      <c r="N2745" s="87"/>
      <c r="O2745" s="88"/>
      <c r="P2745" s="88"/>
      <c r="Q2745" s="88"/>
      <c r="R2745" s="88"/>
      <c r="S2745" s="88"/>
      <c r="T2745" s="88"/>
      <c r="U2745" s="88"/>
      <c r="V2745" s="88"/>
      <c r="W2745" s="88"/>
      <c r="X2745" s="88"/>
      <c r="Y2745" s="88"/>
      <c r="Z2745" s="88"/>
      <c r="AA2745" s="88"/>
      <c r="AB2745" s="88"/>
      <c r="AC2745" s="88"/>
      <c r="AD2745" s="88"/>
      <c r="AE2745" s="88"/>
      <c r="AF2745" s="88"/>
      <c r="AG2745" s="88"/>
      <c r="AH2745" s="88"/>
      <c r="AI2745" s="88"/>
      <c r="AJ2745" s="88"/>
      <c r="AK2745" s="88"/>
      <c r="AL2745" s="88"/>
      <c r="AM2745" s="88"/>
      <c r="AN2745" s="88"/>
      <c r="AO2745" s="88"/>
      <c r="AP2745" s="88"/>
      <c r="AQ2745" s="88"/>
      <c r="AR2745" s="88"/>
      <c r="AS2745" s="88"/>
      <c r="AT2745" s="88"/>
      <c r="AU2745" s="88"/>
      <c r="AV2745" s="88"/>
      <c r="AW2745" s="88"/>
      <c r="AX2745" s="88"/>
      <c r="AY2745" s="88"/>
      <c r="AZ2745" s="88"/>
      <c r="BA2745" s="88"/>
      <c r="BB2745" s="88"/>
      <c r="BC2745" s="88"/>
      <c r="BD2745" s="88"/>
      <c r="BE2745" s="88"/>
      <c r="BF2745" s="88"/>
      <c r="BG2745" s="88"/>
      <c r="BH2745" s="88"/>
      <c r="BI2745" s="88"/>
      <c r="BJ2745" s="88"/>
      <c r="BK2745" s="88"/>
      <c r="BL2745" s="88"/>
      <c r="BM2745" s="88"/>
      <c r="BN2745" s="88"/>
      <c r="BO2745" s="88"/>
      <c r="BP2745" s="88"/>
      <c r="BQ2745" s="88"/>
      <c r="BR2745" s="88"/>
      <c r="BS2745" s="88"/>
      <c r="BT2745" s="88"/>
      <c r="BU2745" s="88"/>
      <c r="BV2745" s="88"/>
      <c r="BW2745" s="88"/>
      <c r="BX2745" s="88"/>
      <c r="BY2745" s="88"/>
      <c r="BZ2745" s="88"/>
      <c r="CA2745" s="88"/>
      <c r="CB2745" s="88"/>
      <c r="CC2745" s="88"/>
      <c r="CD2745" s="88"/>
      <c r="CE2745" s="88"/>
      <c r="CF2745" s="88"/>
      <c r="CG2745" s="88"/>
      <c r="CH2745" s="88"/>
      <c r="CI2745" s="88"/>
      <c r="CJ2745" s="88"/>
      <c r="CK2745" s="88"/>
      <c r="CL2745" s="88"/>
      <c r="CM2745" s="88"/>
      <c r="CN2745" s="88"/>
      <c r="CO2745" s="88"/>
      <c r="CP2745" s="88"/>
      <c r="CQ2745" s="88"/>
      <c r="CR2745" s="88"/>
      <c r="CS2745" s="88"/>
      <c r="CT2745" s="88"/>
      <c r="CU2745" s="88"/>
      <c r="CV2745" s="88"/>
      <c r="CW2745" s="88"/>
      <c r="CX2745" s="88"/>
      <c r="CY2745" s="88"/>
    </row>
    <row r="2746" spans="2:103" x14ac:dyDescent="0.3">
      <c r="B2746" s="87"/>
      <c r="C2746" s="87"/>
      <c r="D2746" s="144"/>
      <c r="E2746" s="144"/>
      <c r="F2746" s="87"/>
      <c r="G2746" s="88"/>
      <c r="H2746" s="88"/>
      <c r="I2746" s="88"/>
      <c r="J2746" s="87"/>
      <c r="K2746" s="87"/>
      <c r="L2746" s="87"/>
      <c r="M2746" s="87"/>
      <c r="N2746" s="87"/>
      <c r="O2746" s="88"/>
      <c r="P2746" s="88"/>
      <c r="Q2746" s="88"/>
      <c r="R2746" s="88"/>
      <c r="S2746" s="88"/>
      <c r="T2746" s="88"/>
      <c r="U2746" s="88"/>
      <c r="V2746" s="88"/>
      <c r="W2746" s="88"/>
      <c r="X2746" s="88"/>
      <c r="Y2746" s="88"/>
      <c r="Z2746" s="88"/>
      <c r="AA2746" s="88"/>
      <c r="AB2746" s="88"/>
      <c r="AC2746" s="88"/>
      <c r="AD2746" s="88"/>
      <c r="AE2746" s="88"/>
      <c r="AF2746" s="88"/>
      <c r="AG2746" s="88"/>
      <c r="AH2746" s="88"/>
      <c r="AI2746" s="88"/>
      <c r="AJ2746" s="88"/>
      <c r="AK2746" s="88"/>
      <c r="AL2746" s="88"/>
      <c r="AM2746" s="88"/>
      <c r="AN2746" s="88"/>
      <c r="AO2746" s="88"/>
      <c r="AP2746" s="88"/>
      <c r="AQ2746" s="88"/>
      <c r="AR2746" s="88"/>
      <c r="AS2746" s="88"/>
      <c r="AT2746" s="88"/>
      <c r="AU2746" s="88"/>
      <c r="AV2746" s="88"/>
      <c r="AW2746" s="88"/>
      <c r="AX2746" s="88"/>
      <c r="AY2746" s="88"/>
      <c r="AZ2746" s="88"/>
      <c r="BA2746" s="88"/>
      <c r="BB2746" s="88"/>
      <c r="BC2746" s="88"/>
      <c r="BD2746" s="88"/>
      <c r="BE2746" s="88"/>
      <c r="BF2746" s="88"/>
      <c r="BG2746" s="88"/>
      <c r="BH2746" s="88"/>
      <c r="BI2746" s="88"/>
      <c r="BJ2746" s="88"/>
      <c r="BK2746" s="88"/>
      <c r="BL2746" s="88"/>
      <c r="BM2746" s="88"/>
      <c r="BN2746" s="88"/>
      <c r="BO2746" s="88"/>
      <c r="BP2746" s="88"/>
      <c r="BQ2746" s="88"/>
      <c r="BR2746" s="88"/>
      <c r="BS2746" s="88"/>
      <c r="BT2746" s="88"/>
      <c r="BU2746" s="88"/>
      <c r="BV2746" s="88"/>
      <c r="BW2746" s="88"/>
      <c r="BX2746" s="88"/>
      <c r="BY2746" s="88"/>
      <c r="BZ2746" s="88"/>
      <c r="CA2746" s="88"/>
      <c r="CB2746" s="88"/>
      <c r="CC2746" s="88"/>
      <c r="CD2746" s="88"/>
      <c r="CE2746" s="88"/>
      <c r="CF2746" s="88"/>
      <c r="CG2746" s="88"/>
      <c r="CH2746" s="88"/>
      <c r="CI2746" s="88"/>
      <c r="CJ2746" s="88"/>
      <c r="CK2746" s="88"/>
      <c r="CL2746" s="88"/>
      <c r="CM2746" s="88"/>
      <c r="CN2746" s="88"/>
      <c r="CO2746" s="88"/>
      <c r="CP2746" s="88"/>
      <c r="CQ2746" s="88"/>
      <c r="CR2746" s="88"/>
      <c r="CS2746" s="88"/>
      <c r="CT2746" s="88"/>
      <c r="CU2746" s="88"/>
      <c r="CV2746" s="88"/>
      <c r="CW2746" s="88"/>
      <c r="CX2746" s="88"/>
      <c r="CY2746" s="88"/>
    </row>
    <row r="2747" spans="2:103" x14ac:dyDescent="0.3">
      <c r="B2747" s="87"/>
      <c r="C2747" s="87"/>
      <c r="D2747" s="144"/>
      <c r="E2747" s="144"/>
      <c r="F2747" s="87"/>
      <c r="G2747" s="88"/>
      <c r="H2747" s="88"/>
      <c r="I2747" s="88"/>
      <c r="J2747" s="87"/>
      <c r="K2747" s="87"/>
      <c r="L2747" s="87"/>
      <c r="M2747" s="87"/>
      <c r="N2747" s="87"/>
      <c r="O2747" s="88"/>
      <c r="P2747" s="88"/>
      <c r="Q2747" s="88"/>
      <c r="R2747" s="88"/>
      <c r="S2747" s="88"/>
      <c r="T2747" s="88"/>
      <c r="U2747" s="88"/>
      <c r="V2747" s="88"/>
      <c r="W2747" s="88"/>
      <c r="X2747" s="88"/>
      <c r="Y2747" s="88"/>
      <c r="Z2747" s="88"/>
      <c r="AA2747" s="88"/>
      <c r="AB2747" s="88"/>
      <c r="AC2747" s="88"/>
      <c r="AD2747" s="88"/>
      <c r="AE2747" s="88"/>
      <c r="AF2747" s="88"/>
      <c r="AG2747" s="88"/>
      <c r="AH2747" s="88"/>
      <c r="AI2747" s="88"/>
      <c r="AJ2747" s="88"/>
      <c r="AK2747" s="88"/>
      <c r="AL2747" s="88"/>
      <c r="AM2747" s="88"/>
      <c r="AN2747" s="88"/>
      <c r="AO2747" s="88"/>
      <c r="AP2747" s="88"/>
      <c r="AQ2747" s="88"/>
      <c r="AR2747" s="88"/>
      <c r="AS2747" s="88"/>
      <c r="AT2747" s="88"/>
      <c r="AU2747" s="88"/>
      <c r="AV2747" s="88"/>
      <c r="AW2747" s="88"/>
      <c r="AX2747" s="88"/>
      <c r="AY2747" s="88"/>
      <c r="AZ2747" s="88"/>
      <c r="BA2747" s="88"/>
      <c r="BB2747" s="88"/>
      <c r="BC2747" s="88"/>
      <c r="BD2747" s="88"/>
      <c r="BE2747" s="88"/>
      <c r="BF2747" s="88"/>
      <c r="BG2747" s="88"/>
      <c r="BH2747" s="88"/>
      <c r="BI2747" s="88"/>
      <c r="BJ2747" s="88"/>
      <c r="BK2747" s="88"/>
      <c r="BL2747" s="88"/>
      <c r="BM2747" s="88"/>
      <c r="BN2747" s="88"/>
      <c r="BO2747" s="88"/>
      <c r="BP2747" s="88"/>
      <c r="BQ2747" s="88"/>
      <c r="BR2747" s="88"/>
      <c r="BS2747" s="88"/>
      <c r="BT2747" s="88"/>
      <c r="BU2747" s="88"/>
      <c r="BV2747" s="88"/>
      <c r="BW2747" s="88"/>
      <c r="BX2747" s="88"/>
      <c r="BY2747" s="88"/>
      <c r="BZ2747" s="88"/>
      <c r="CA2747" s="88"/>
      <c r="CB2747" s="88"/>
      <c r="CC2747" s="88"/>
      <c r="CD2747" s="88"/>
      <c r="CE2747" s="88"/>
      <c r="CF2747" s="88"/>
      <c r="CG2747" s="88"/>
      <c r="CH2747" s="88"/>
      <c r="CI2747" s="88"/>
      <c r="CJ2747" s="88"/>
      <c r="CK2747" s="88"/>
      <c r="CL2747" s="88"/>
      <c r="CM2747" s="88"/>
      <c r="CN2747" s="88"/>
      <c r="CO2747" s="88"/>
      <c r="CP2747" s="88"/>
      <c r="CQ2747" s="88"/>
      <c r="CR2747" s="88"/>
      <c r="CS2747" s="88"/>
      <c r="CT2747" s="88"/>
      <c r="CU2747" s="88"/>
      <c r="CV2747" s="88"/>
      <c r="CW2747" s="88"/>
      <c r="CX2747" s="88"/>
      <c r="CY2747" s="88"/>
    </row>
    <row r="2748" spans="2:103" x14ac:dyDescent="0.3">
      <c r="B2748" s="87"/>
      <c r="C2748" s="87"/>
      <c r="D2748" s="144"/>
      <c r="E2748" s="144"/>
      <c r="F2748" s="87"/>
      <c r="G2748" s="88"/>
      <c r="H2748" s="88"/>
      <c r="I2748" s="88"/>
      <c r="J2748" s="87"/>
      <c r="K2748" s="87"/>
      <c r="L2748" s="87"/>
      <c r="M2748" s="87"/>
      <c r="N2748" s="87"/>
      <c r="O2748" s="88"/>
      <c r="P2748" s="88"/>
      <c r="Q2748" s="88"/>
      <c r="R2748" s="88"/>
      <c r="S2748" s="88"/>
      <c r="T2748" s="88"/>
      <c r="U2748" s="88"/>
      <c r="V2748" s="88"/>
      <c r="W2748" s="88"/>
      <c r="X2748" s="88"/>
      <c r="Y2748" s="88"/>
      <c r="Z2748" s="88"/>
      <c r="AA2748" s="88"/>
      <c r="AB2748" s="88"/>
      <c r="AC2748" s="88"/>
      <c r="AD2748" s="88"/>
      <c r="AE2748" s="88"/>
      <c r="AF2748" s="88"/>
      <c r="AG2748" s="88"/>
      <c r="AH2748" s="88"/>
      <c r="AI2748" s="88"/>
      <c r="AJ2748" s="88"/>
      <c r="AK2748" s="88"/>
      <c r="AL2748" s="88"/>
      <c r="AM2748" s="88"/>
      <c r="AN2748" s="88"/>
      <c r="AO2748" s="88"/>
      <c r="AP2748" s="88"/>
      <c r="AQ2748" s="88"/>
      <c r="AR2748" s="88"/>
      <c r="AS2748" s="88"/>
      <c r="AT2748" s="88"/>
      <c r="AU2748" s="88"/>
      <c r="AV2748" s="88"/>
      <c r="AW2748" s="88"/>
      <c r="AX2748" s="88"/>
      <c r="AY2748" s="88"/>
      <c r="AZ2748" s="88"/>
      <c r="BA2748" s="88"/>
      <c r="BB2748" s="88"/>
      <c r="BC2748" s="88"/>
      <c r="BD2748" s="88"/>
      <c r="BE2748" s="88"/>
      <c r="BF2748" s="88"/>
      <c r="BG2748" s="88"/>
      <c r="BH2748" s="88"/>
      <c r="BI2748" s="88"/>
      <c r="BJ2748" s="88"/>
      <c r="BK2748" s="88"/>
      <c r="BL2748" s="88"/>
      <c r="BM2748" s="88"/>
      <c r="BN2748" s="88"/>
      <c r="BO2748" s="88"/>
      <c r="BP2748" s="88"/>
      <c r="BQ2748" s="88"/>
      <c r="BR2748" s="88"/>
      <c r="BS2748" s="88"/>
      <c r="BT2748" s="88"/>
      <c r="BU2748" s="88"/>
      <c r="BV2748" s="88"/>
      <c r="BW2748" s="88"/>
      <c r="BX2748" s="88"/>
      <c r="BY2748" s="88"/>
      <c r="BZ2748" s="88"/>
      <c r="CA2748" s="88"/>
      <c r="CB2748" s="88"/>
      <c r="CC2748" s="88"/>
      <c r="CD2748" s="88"/>
      <c r="CE2748" s="88"/>
      <c r="CF2748" s="88"/>
      <c r="CG2748" s="88"/>
      <c r="CH2748" s="88"/>
      <c r="CI2748" s="88"/>
      <c r="CJ2748" s="88"/>
      <c r="CK2748" s="88"/>
      <c r="CL2748" s="88"/>
      <c r="CM2748" s="88"/>
      <c r="CN2748" s="88"/>
      <c r="CO2748" s="88"/>
      <c r="CP2748" s="88"/>
      <c r="CQ2748" s="88"/>
      <c r="CR2748" s="88"/>
      <c r="CS2748" s="88"/>
      <c r="CT2748" s="88"/>
      <c r="CU2748" s="88"/>
      <c r="CV2748" s="88"/>
      <c r="CW2748" s="88"/>
      <c r="CX2748" s="88"/>
      <c r="CY2748" s="88"/>
    </row>
    <row r="2749" spans="2:103" x14ac:dyDescent="0.3">
      <c r="B2749" s="87"/>
      <c r="C2749" s="87"/>
      <c r="D2749" s="144"/>
      <c r="E2749" s="144"/>
      <c r="F2749" s="87"/>
      <c r="G2749" s="88"/>
      <c r="H2749" s="88"/>
      <c r="I2749" s="88"/>
      <c r="J2749" s="87"/>
      <c r="K2749" s="87"/>
      <c r="L2749" s="87"/>
      <c r="M2749" s="87"/>
      <c r="N2749" s="87"/>
      <c r="O2749" s="88"/>
      <c r="P2749" s="88"/>
      <c r="Q2749" s="88"/>
      <c r="R2749" s="88"/>
      <c r="S2749" s="88"/>
      <c r="T2749" s="88"/>
      <c r="U2749" s="88"/>
      <c r="V2749" s="88"/>
      <c r="W2749" s="88"/>
      <c r="X2749" s="88"/>
      <c r="Y2749" s="88"/>
      <c r="Z2749" s="88"/>
      <c r="AA2749" s="88"/>
      <c r="AB2749" s="88"/>
      <c r="AC2749" s="88"/>
      <c r="AD2749" s="88"/>
      <c r="AE2749" s="88"/>
      <c r="AF2749" s="88"/>
      <c r="AG2749" s="88"/>
      <c r="AH2749" s="88"/>
      <c r="AI2749" s="88"/>
      <c r="AJ2749" s="88"/>
      <c r="AK2749" s="88"/>
      <c r="AL2749" s="88"/>
      <c r="AM2749" s="88"/>
      <c r="AN2749" s="88"/>
      <c r="AO2749" s="88"/>
      <c r="AP2749" s="88"/>
      <c r="AQ2749" s="88"/>
      <c r="AR2749" s="88"/>
      <c r="AS2749" s="88"/>
      <c r="AT2749" s="88"/>
      <c r="AU2749" s="88"/>
      <c r="AV2749" s="88"/>
      <c r="AW2749" s="88"/>
      <c r="AX2749" s="88"/>
      <c r="AY2749" s="88"/>
      <c r="AZ2749" s="88"/>
      <c r="BA2749" s="88"/>
      <c r="BB2749" s="88"/>
      <c r="BC2749" s="88"/>
      <c r="BD2749" s="88"/>
      <c r="BE2749" s="88"/>
      <c r="BF2749" s="88"/>
      <c r="BG2749" s="88"/>
      <c r="BH2749" s="88"/>
      <c r="BI2749" s="88"/>
      <c r="BJ2749" s="88"/>
      <c r="BK2749" s="88"/>
      <c r="BL2749" s="88"/>
      <c r="BM2749" s="88"/>
      <c r="BN2749" s="88"/>
      <c r="BO2749" s="88"/>
      <c r="BP2749" s="88"/>
      <c r="BQ2749" s="88"/>
      <c r="BR2749" s="88"/>
      <c r="BS2749" s="88"/>
      <c r="BT2749" s="88"/>
      <c r="BU2749" s="88"/>
      <c r="BV2749" s="88"/>
      <c r="BW2749" s="88"/>
      <c r="BX2749" s="88"/>
      <c r="BY2749" s="88"/>
      <c r="BZ2749" s="88"/>
      <c r="CA2749" s="88"/>
      <c r="CB2749" s="88"/>
      <c r="CC2749" s="88"/>
      <c r="CD2749" s="88"/>
      <c r="CE2749" s="88"/>
      <c r="CF2749" s="88"/>
      <c r="CG2749" s="88"/>
      <c r="CH2749" s="88"/>
      <c r="CI2749" s="88"/>
      <c r="CJ2749" s="88"/>
      <c r="CK2749" s="88"/>
      <c r="CL2749" s="88"/>
      <c r="CM2749" s="88"/>
      <c r="CN2749" s="88"/>
      <c r="CO2749" s="88"/>
      <c r="CP2749" s="88"/>
      <c r="CQ2749" s="88"/>
      <c r="CR2749" s="88"/>
      <c r="CS2749" s="88"/>
      <c r="CT2749" s="88"/>
      <c r="CU2749" s="88"/>
      <c r="CV2749" s="88"/>
      <c r="CW2749" s="88"/>
      <c r="CX2749" s="88"/>
      <c r="CY2749" s="88"/>
    </row>
    <row r="2750" spans="2:103" x14ac:dyDescent="0.3">
      <c r="B2750" s="87"/>
      <c r="C2750" s="87"/>
      <c r="D2750" s="144"/>
      <c r="E2750" s="144"/>
      <c r="F2750" s="87"/>
      <c r="G2750" s="88"/>
      <c r="H2750" s="88"/>
      <c r="I2750" s="88"/>
      <c r="J2750" s="87"/>
      <c r="K2750" s="87"/>
      <c r="L2750" s="87"/>
      <c r="M2750" s="87"/>
      <c r="N2750" s="87"/>
      <c r="O2750" s="88"/>
      <c r="P2750" s="88"/>
      <c r="Q2750" s="88"/>
      <c r="R2750" s="88"/>
      <c r="S2750" s="88"/>
      <c r="T2750" s="88"/>
      <c r="U2750" s="88"/>
      <c r="V2750" s="88"/>
      <c r="W2750" s="88"/>
      <c r="X2750" s="88"/>
      <c r="Y2750" s="88"/>
      <c r="Z2750" s="88"/>
      <c r="AA2750" s="88"/>
      <c r="AB2750" s="88"/>
      <c r="AC2750" s="88"/>
      <c r="AD2750" s="88"/>
      <c r="AE2750" s="88"/>
      <c r="AF2750" s="88"/>
      <c r="AG2750" s="88"/>
      <c r="AH2750" s="88"/>
      <c r="AI2750" s="88"/>
      <c r="AJ2750" s="88"/>
      <c r="AK2750" s="88"/>
      <c r="AL2750" s="88"/>
      <c r="AM2750" s="88"/>
      <c r="AN2750" s="88"/>
      <c r="AO2750" s="88"/>
      <c r="AP2750" s="88"/>
      <c r="AQ2750" s="88"/>
      <c r="AR2750" s="88"/>
      <c r="AS2750" s="88"/>
      <c r="AT2750" s="88"/>
      <c r="AU2750" s="88"/>
      <c r="AV2750" s="88"/>
      <c r="AW2750" s="88"/>
      <c r="AX2750" s="88"/>
      <c r="AY2750" s="88"/>
      <c r="AZ2750" s="88"/>
      <c r="BA2750" s="88"/>
      <c r="BB2750" s="88"/>
      <c r="BC2750" s="88"/>
      <c r="BD2750" s="88"/>
      <c r="BE2750" s="88"/>
      <c r="BF2750" s="88"/>
      <c r="BG2750" s="88"/>
      <c r="BH2750" s="88"/>
      <c r="BI2750" s="88"/>
      <c r="BJ2750" s="88"/>
      <c r="BK2750" s="88"/>
      <c r="BL2750" s="88"/>
      <c r="BM2750" s="88"/>
      <c r="BN2750" s="88"/>
      <c r="BO2750" s="88"/>
      <c r="BP2750" s="88"/>
      <c r="BQ2750" s="88"/>
      <c r="BR2750" s="88"/>
      <c r="BS2750" s="88"/>
      <c r="BT2750" s="88"/>
      <c r="BU2750" s="88"/>
      <c r="BV2750" s="88"/>
      <c r="BW2750" s="88"/>
      <c r="BX2750" s="88"/>
      <c r="BY2750" s="88"/>
      <c r="BZ2750" s="88"/>
      <c r="CA2750" s="88"/>
      <c r="CB2750" s="88"/>
      <c r="CC2750" s="88"/>
      <c r="CD2750" s="88"/>
      <c r="CE2750" s="88"/>
      <c r="CF2750" s="88"/>
      <c r="CG2750" s="88"/>
      <c r="CH2750" s="88"/>
      <c r="CI2750" s="88"/>
      <c r="CJ2750" s="88"/>
      <c r="CK2750" s="88"/>
      <c r="CL2750" s="88"/>
      <c r="CM2750" s="88"/>
      <c r="CN2750" s="88"/>
      <c r="CO2750" s="88"/>
      <c r="CP2750" s="88"/>
      <c r="CQ2750" s="88"/>
      <c r="CR2750" s="88"/>
      <c r="CS2750" s="88"/>
      <c r="CT2750" s="88"/>
      <c r="CU2750" s="88"/>
      <c r="CV2750" s="88"/>
      <c r="CW2750" s="88"/>
      <c r="CX2750" s="88"/>
      <c r="CY2750" s="88"/>
    </row>
    <row r="2751" spans="2:103" x14ac:dyDescent="0.3">
      <c r="B2751" s="87"/>
      <c r="C2751" s="87"/>
      <c r="D2751" s="144"/>
      <c r="E2751" s="144"/>
      <c r="F2751" s="87"/>
      <c r="G2751" s="88"/>
      <c r="H2751" s="88"/>
      <c r="I2751" s="88"/>
      <c r="J2751" s="87"/>
      <c r="K2751" s="87"/>
      <c r="L2751" s="87"/>
      <c r="M2751" s="87"/>
      <c r="N2751" s="87"/>
      <c r="O2751" s="88"/>
      <c r="P2751" s="88"/>
      <c r="Q2751" s="88"/>
      <c r="R2751" s="88"/>
      <c r="S2751" s="88"/>
      <c r="T2751" s="88"/>
      <c r="U2751" s="88"/>
      <c r="V2751" s="88"/>
      <c r="W2751" s="88"/>
      <c r="X2751" s="88"/>
      <c r="Y2751" s="88"/>
      <c r="Z2751" s="88"/>
      <c r="AA2751" s="88"/>
      <c r="AB2751" s="88"/>
      <c r="AC2751" s="88"/>
      <c r="AD2751" s="88"/>
      <c r="AE2751" s="88"/>
      <c r="AF2751" s="88"/>
      <c r="AG2751" s="88"/>
      <c r="AH2751" s="88"/>
      <c r="AI2751" s="88"/>
      <c r="AJ2751" s="88"/>
      <c r="AK2751" s="88"/>
      <c r="AL2751" s="88"/>
      <c r="AM2751" s="88"/>
      <c r="AN2751" s="88"/>
      <c r="AO2751" s="88"/>
      <c r="AP2751" s="88"/>
      <c r="AQ2751" s="88"/>
      <c r="AR2751" s="88"/>
      <c r="AS2751" s="88"/>
      <c r="AT2751" s="88"/>
      <c r="AU2751" s="88"/>
      <c r="AV2751" s="88"/>
      <c r="AW2751" s="88"/>
      <c r="AX2751" s="88"/>
      <c r="AY2751" s="88"/>
      <c r="AZ2751" s="88"/>
      <c r="BA2751" s="88"/>
      <c r="BB2751" s="88"/>
      <c r="BC2751" s="88"/>
      <c r="BD2751" s="88"/>
      <c r="BE2751" s="88"/>
      <c r="BF2751" s="88"/>
      <c r="BG2751" s="88"/>
      <c r="BH2751" s="88"/>
      <c r="BI2751" s="88"/>
      <c r="BJ2751" s="88"/>
      <c r="BK2751" s="88"/>
      <c r="BL2751" s="88"/>
      <c r="BM2751" s="88"/>
      <c r="BN2751" s="88"/>
      <c r="BO2751" s="88"/>
      <c r="BP2751" s="88"/>
      <c r="BQ2751" s="88"/>
      <c r="BR2751" s="88"/>
      <c r="BS2751" s="88"/>
      <c r="BT2751" s="88"/>
      <c r="BU2751" s="88"/>
      <c r="BV2751" s="88"/>
      <c r="BW2751" s="88"/>
      <c r="BX2751" s="88"/>
      <c r="BY2751" s="88"/>
      <c r="BZ2751" s="88"/>
      <c r="CA2751" s="88"/>
      <c r="CB2751" s="88"/>
      <c r="CC2751" s="88"/>
      <c r="CD2751" s="88"/>
      <c r="CE2751" s="88"/>
      <c r="CF2751" s="88"/>
      <c r="CG2751" s="88"/>
      <c r="CH2751" s="88"/>
      <c r="CI2751" s="88"/>
      <c r="CJ2751" s="88"/>
      <c r="CK2751" s="88"/>
      <c r="CL2751" s="88"/>
      <c r="CM2751" s="88"/>
      <c r="CN2751" s="88"/>
      <c r="CO2751" s="88"/>
      <c r="CP2751" s="88"/>
      <c r="CQ2751" s="88"/>
      <c r="CR2751" s="88"/>
      <c r="CS2751" s="88"/>
      <c r="CT2751" s="88"/>
      <c r="CU2751" s="88"/>
      <c r="CV2751" s="88"/>
      <c r="CW2751" s="88"/>
      <c r="CX2751" s="88"/>
      <c r="CY2751" s="88"/>
    </row>
    <row r="2752" spans="2:103" x14ac:dyDescent="0.3">
      <c r="B2752" s="87"/>
      <c r="C2752" s="87"/>
      <c r="D2752" s="144"/>
      <c r="E2752" s="144"/>
      <c r="F2752" s="87"/>
      <c r="G2752" s="88"/>
      <c r="H2752" s="88"/>
      <c r="I2752" s="88"/>
      <c r="J2752" s="87"/>
      <c r="K2752" s="87"/>
      <c r="L2752" s="87"/>
      <c r="M2752" s="87"/>
      <c r="N2752" s="87"/>
      <c r="O2752" s="88"/>
      <c r="P2752" s="88"/>
      <c r="Q2752" s="88"/>
      <c r="R2752" s="88"/>
      <c r="S2752" s="88"/>
      <c r="T2752" s="88"/>
      <c r="U2752" s="88"/>
      <c r="V2752" s="88"/>
      <c r="W2752" s="88"/>
      <c r="X2752" s="88"/>
      <c r="Y2752" s="88"/>
      <c r="Z2752" s="88"/>
      <c r="AA2752" s="88"/>
      <c r="AB2752" s="88"/>
      <c r="AC2752" s="88"/>
      <c r="AD2752" s="88"/>
      <c r="AE2752" s="88"/>
      <c r="AF2752" s="88"/>
      <c r="AG2752" s="88"/>
      <c r="AH2752" s="88"/>
      <c r="AI2752" s="88"/>
      <c r="AJ2752" s="88"/>
      <c r="AK2752" s="88"/>
      <c r="AL2752" s="88"/>
      <c r="AM2752" s="88"/>
      <c r="AN2752" s="88"/>
      <c r="AO2752" s="88"/>
      <c r="AP2752" s="88"/>
      <c r="AQ2752" s="88"/>
      <c r="AR2752" s="88"/>
      <c r="AS2752" s="88"/>
      <c r="AT2752" s="88"/>
      <c r="AU2752" s="88"/>
      <c r="AV2752" s="88"/>
      <c r="AW2752" s="88"/>
      <c r="AX2752" s="88"/>
      <c r="AY2752" s="88"/>
      <c r="AZ2752" s="88"/>
      <c r="BA2752" s="88"/>
      <c r="BB2752" s="88"/>
      <c r="BC2752" s="88"/>
      <c r="BD2752" s="88"/>
      <c r="BE2752" s="88"/>
      <c r="BF2752" s="88"/>
      <c r="BG2752" s="88"/>
      <c r="BH2752" s="88"/>
      <c r="BI2752" s="88"/>
      <c r="BJ2752" s="88"/>
      <c r="BK2752" s="88"/>
      <c r="BL2752" s="88"/>
      <c r="BM2752" s="88"/>
      <c r="BN2752" s="88"/>
      <c r="BO2752" s="88"/>
      <c r="BP2752" s="88"/>
      <c r="BQ2752" s="88"/>
      <c r="BR2752" s="88"/>
      <c r="BS2752" s="88"/>
      <c r="BT2752" s="88"/>
      <c r="BU2752" s="88"/>
      <c r="BV2752" s="88"/>
      <c r="BW2752" s="88"/>
      <c r="BX2752" s="88"/>
      <c r="BY2752" s="88"/>
      <c r="BZ2752" s="88"/>
      <c r="CA2752" s="88"/>
      <c r="CB2752" s="88"/>
      <c r="CC2752" s="88"/>
      <c r="CD2752" s="88"/>
      <c r="CE2752" s="88"/>
      <c r="CF2752" s="88"/>
      <c r="CG2752" s="88"/>
      <c r="CH2752" s="88"/>
      <c r="CI2752" s="88"/>
      <c r="CJ2752" s="88"/>
      <c r="CK2752" s="88"/>
      <c r="CL2752" s="88"/>
      <c r="CM2752" s="88"/>
      <c r="CN2752" s="88"/>
      <c r="CO2752" s="88"/>
      <c r="CP2752" s="88"/>
      <c r="CQ2752" s="88"/>
      <c r="CR2752" s="88"/>
      <c r="CS2752" s="88"/>
      <c r="CT2752" s="88"/>
      <c r="CU2752" s="88"/>
      <c r="CV2752" s="88"/>
      <c r="CW2752" s="88"/>
      <c r="CX2752" s="88"/>
      <c r="CY2752" s="88"/>
    </row>
    <row r="2753" spans="2:103" x14ac:dyDescent="0.3">
      <c r="B2753" s="87"/>
      <c r="C2753" s="87"/>
      <c r="D2753" s="144"/>
      <c r="E2753" s="144"/>
      <c r="F2753" s="87"/>
      <c r="G2753" s="88"/>
      <c r="H2753" s="88"/>
      <c r="I2753" s="88"/>
      <c r="J2753" s="87"/>
      <c r="K2753" s="87"/>
      <c r="L2753" s="87"/>
      <c r="M2753" s="87"/>
      <c r="N2753" s="87"/>
      <c r="O2753" s="88"/>
      <c r="P2753" s="88"/>
      <c r="Q2753" s="88"/>
      <c r="R2753" s="88"/>
      <c r="S2753" s="88"/>
      <c r="T2753" s="88"/>
      <c r="U2753" s="88"/>
      <c r="V2753" s="88"/>
      <c r="W2753" s="88"/>
      <c r="X2753" s="88"/>
      <c r="Y2753" s="88"/>
      <c r="Z2753" s="88"/>
      <c r="AA2753" s="88"/>
      <c r="AB2753" s="88"/>
      <c r="AC2753" s="88"/>
      <c r="AD2753" s="88"/>
      <c r="AE2753" s="88"/>
      <c r="AF2753" s="88"/>
      <c r="AG2753" s="88"/>
      <c r="AH2753" s="88"/>
      <c r="AI2753" s="88"/>
      <c r="AJ2753" s="88"/>
      <c r="AK2753" s="88"/>
      <c r="AL2753" s="88"/>
      <c r="AM2753" s="88"/>
      <c r="AN2753" s="88"/>
      <c r="AO2753" s="88"/>
      <c r="AP2753" s="88"/>
      <c r="AQ2753" s="88"/>
      <c r="AR2753" s="88"/>
      <c r="AS2753" s="88"/>
      <c r="AT2753" s="88"/>
      <c r="AU2753" s="88"/>
      <c r="AV2753" s="88"/>
      <c r="AW2753" s="88"/>
      <c r="AX2753" s="88"/>
      <c r="AY2753" s="88"/>
      <c r="AZ2753" s="88"/>
      <c r="BA2753" s="88"/>
      <c r="BB2753" s="88"/>
      <c r="BC2753" s="88"/>
      <c r="BD2753" s="88"/>
      <c r="BE2753" s="88"/>
      <c r="BF2753" s="88"/>
      <c r="BG2753" s="88"/>
      <c r="BH2753" s="88"/>
      <c r="BI2753" s="88"/>
      <c r="BJ2753" s="88"/>
      <c r="BK2753" s="88"/>
      <c r="BL2753" s="88"/>
      <c r="BM2753" s="88"/>
      <c r="BN2753" s="88"/>
      <c r="BO2753" s="88"/>
      <c r="BP2753" s="88"/>
      <c r="BQ2753" s="88"/>
      <c r="BR2753" s="88"/>
      <c r="BS2753" s="88"/>
      <c r="BT2753" s="88"/>
      <c r="BU2753" s="88"/>
      <c r="BV2753" s="88"/>
      <c r="BW2753" s="88"/>
      <c r="BX2753" s="88"/>
      <c r="BY2753" s="88"/>
      <c r="BZ2753" s="88"/>
      <c r="CA2753" s="88"/>
      <c r="CB2753" s="88"/>
      <c r="CC2753" s="88"/>
      <c r="CD2753" s="88"/>
      <c r="CE2753" s="88"/>
      <c r="CF2753" s="88"/>
      <c r="CG2753" s="88"/>
      <c r="CH2753" s="88"/>
      <c r="CI2753" s="88"/>
      <c r="CJ2753" s="88"/>
      <c r="CK2753" s="88"/>
      <c r="CL2753" s="88"/>
      <c r="CM2753" s="88"/>
      <c r="CN2753" s="88"/>
      <c r="CO2753" s="88"/>
      <c r="CP2753" s="88"/>
      <c r="CQ2753" s="88"/>
      <c r="CR2753" s="88"/>
      <c r="CS2753" s="88"/>
      <c r="CT2753" s="88"/>
      <c r="CU2753" s="88"/>
      <c r="CV2753" s="88"/>
      <c r="CW2753" s="88"/>
      <c r="CX2753" s="88"/>
      <c r="CY2753" s="88"/>
    </row>
    <row r="2754" spans="2:103" x14ac:dyDescent="0.3">
      <c r="B2754" s="87"/>
      <c r="C2754" s="87"/>
      <c r="D2754" s="144"/>
      <c r="E2754" s="144"/>
      <c r="F2754" s="87"/>
      <c r="G2754" s="88"/>
      <c r="H2754" s="88"/>
      <c r="I2754" s="88"/>
      <c r="J2754" s="87"/>
      <c r="K2754" s="87"/>
      <c r="L2754" s="87"/>
      <c r="M2754" s="87"/>
      <c r="N2754" s="87"/>
      <c r="O2754" s="88"/>
      <c r="P2754" s="88"/>
      <c r="Q2754" s="88"/>
      <c r="R2754" s="88"/>
      <c r="S2754" s="88"/>
      <c r="T2754" s="88"/>
      <c r="U2754" s="88"/>
      <c r="V2754" s="88"/>
      <c r="W2754" s="88"/>
      <c r="X2754" s="88"/>
      <c r="Y2754" s="88"/>
      <c r="Z2754" s="88"/>
      <c r="AA2754" s="88"/>
      <c r="AB2754" s="88"/>
      <c r="AC2754" s="88"/>
      <c r="AD2754" s="88"/>
      <c r="AE2754" s="88"/>
      <c r="AF2754" s="88"/>
      <c r="AG2754" s="88"/>
      <c r="AH2754" s="88"/>
      <c r="AI2754" s="88"/>
      <c r="AJ2754" s="88"/>
      <c r="AK2754" s="88"/>
      <c r="AL2754" s="88"/>
      <c r="AM2754" s="88"/>
      <c r="AN2754" s="88"/>
      <c r="AO2754" s="88"/>
      <c r="AP2754" s="88"/>
      <c r="AQ2754" s="88"/>
      <c r="AR2754" s="88"/>
      <c r="AS2754" s="88"/>
      <c r="AT2754" s="88"/>
      <c r="AU2754" s="88"/>
      <c r="AV2754" s="88"/>
      <c r="AW2754" s="88"/>
      <c r="AX2754" s="88"/>
      <c r="AY2754" s="88"/>
      <c r="AZ2754" s="88"/>
      <c r="BA2754" s="88"/>
      <c r="BB2754" s="88"/>
      <c r="BC2754" s="88"/>
      <c r="BD2754" s="88"/>
      <c r="BE2754" s="88"/>
      <c r="BF2754" s="88"/>
      <c r="BG2754" s="88"/>
      <c r="BH2754" s="88"/>
      <c r="BI2754" s="88"/>
      <c r="BJ2754" s="88"/>
      <c r="BK2754" s="88"/>
      <c r="BL2754" s="88"/>
      <c r="BM2754" s="88"/>
      <c r="BN2754" s="88"/>
      <c r="BO2754" s="88"/>
      <c r="BP2754" s="88"/>
      <c r="BQ2754" s="88"/>
      <c r="BR2754" s="88"/>
      <c r="BS2754" s="88"/>
      <c r="BT2754" s="88"/>
      <c r="BU2754" s="88"/>
      <c r="BV2754" s="88"/>
      <c r="BW2754" s="88"/>
      <c r="BX2754" s="88"/>
      <c r="BY2754" s="88"/>
      <c r="BZ2754" s="88"/>
      <c r="CA2754" s="88"/>
      <c r="CB2754" s="88"/>
      <c r="CC2754" s="88"/>
      <c r="CD2754" s="88"/>
      <c r="CE2754" s="88"/>
      <c r="CF2754" s="88"/>
      <c r="CG2754" s="88"/>
      <c r="CH2754" s="88"/>
      <c r="CI2754" s="88"/>
      <c r="CJ2754" s="88"/>
      <c r="CK2754" s="88"/>
      <c r="CL2754" s="88"/>
      <c r="CM2754" s="88"/>
      <c r="CN2754" s="88"/>
      <c r="CO2754" s="88"/>
      <c r="CP2754" s="88"/>
      <c r="CQ2754" s="88"/>
      <c r="CR2754" s="88"/>
      <c r="CS2754" s="88"/>
      <c r="CT2754" s="88"/>
      <c r="CU2754" s="88"/>
      <c r="CV2754" s="88"/>
      <c r="CW2754" s="88"/>
      <c r="CX2754" s="88"/>
      <c r="CY2754" s="88"/>
    </row>
    <row r="2755" spans="2:103" x14ac:dyDescent="0.3">
      <c r="B2755" s="87"/>
      <c r="C2755" s="87"/>
      <c r="D2755" s="144"/>
      <c r="E2755" s="144"/>
      <c r="F2755" s="87"/>
      <c r="G2755" s="88"/>
      <c r="H2755" s="88"/>
      <c r="I2755" s="88"/>
      <c r="J2755" s="87"/>
      <c r="K2755" s="87"/>
      <c r="L2755" s="87"/>
      <c r="M2755" s="87"/>
      <c r="N2755" s="87"/>
      <c r="O2755" s="88"/>
      <c r="P2755" s="88"/>
      <c r="Q2755" s="88"/>
      <c r="R2755" s="88"/>
      <c r="S2755" s="88"/>
      <c r="T2755" s="88"/>
      <c r="U2755" s="88"/>
      <c r="V2755" s="88"/>
      <c r="W2755" s="88"/>
      <c r="X2755" s="88"/>
      <c r="Y2755" s="88"/>
      <c r="Z2755" s="88"/>
      <c r="AA2755" s="88"/>
      <c r="AB2755" s="88"/>
      <c r="AC2755" s="88"/>
      <c r="AD2755" s="88"/>
      <c r="AE2755" s="88"/>
      <c r="AF2755" s="88"/>
      <c r="AG2755" s="88"/>
      <c r="AH2755" s="88"/>
      <c r="AI2755" s="88"/>
      <c r="AJ2755" s="88"/>
      <c r="AK2755" s="88"/>
      <c r="AL2755" s="88"/>
      <c r="AM2755" s="88"/>
      <c r="AN2755" s="88"/>
      <c r="AO2755" s="88"/>
      <c r="AP2755" s="88"/>
      <c r="AQ2755" s="88"/>
      <c r="AR2755" s="88"/>
      <c r="AS2755" s="88"/>
      <c r="AT2755" s="88"/>
      <c r="AU2755" s="88"/>
      <c r="AV2755" s="88"/>
      <c r="AW2755" s="88"/>
      <c r="AX2755" s="88"/>
      <c r="AY2755" s="88"/>
      <c r="AZ2755" s="88"/>
      <c r="BA2755" s="88"/>
      <c r="BB2755" s="88"/>
      <c r="BC2755" s="88"/>
      <c r="BD2755" s="88"/>
      <c r="BE2755" s="88"/>
      <c r="BF2755" s="88"/>
      <c r="BG2755" s="88"/>
      <c r="BH2755" s="88"/>
      <c r="BI2755" s="88"/>
      <c r="BJ2755" s="88"/>
      <c r="BK2755" s="88"/>
      <c r="BL2755" s="88"/>
      <c r="BM2755" s="88"/>
      <c r="BN2755" s="88"/>
      <c r="BO2755" s="88"/>
      <c r="BP2755" s="88"/>
      <c r="BQ2755" s="88"/>
      <c r="BR2755" s="88"/>
      <c r="BS2755" s="88"/>
      <c r="BT2755" s="88"/>
      <c r="BU2755" s="88"/>
      <c r="BV2755" s="88"/>
      <c r="BW2755" s="88"/>
      <c r="BX2755" s="88"/>
      <c r="BY2755" s="88"/>
      <c r="BZ2755" s="88"/>
      <c r="CA2755" s="88"/>
      <c r="CB2755" s="88"/>
      <c r="CC2755" s="88"/>
      <c r="CD2755" s="88"/>
      <c r="CE2755" s="88"/>
      <c r="CF2755" s="88"/>
      <c r="CG2755" s="88"/>
      <c r="CH2755" s="88"/>
      <c r="CI2755" s="88"/>
      <c r="CJ2755" s="88"/>
      <c r="CK2755" s="88"/>
      <c r="CL2755" s="88"/>
      <c r="CM2755" s="88"/>
      <c r="CN2755" s="88"/>
      <c r="CO2755" s="88"/>
      <c r="CP2755" s="88"/>
      <c r="CQ2755" s="88"/>
      <c r="CR2755" s="88"/>
      <c r="CS2755" s="88"/>
      <c r="CT2755" s="88"/>
      <c r="CU2755" s="88"/>
      <c r="CV2755" s="88"/>
      <c r="CW2755" s="88"/>
      <c r="CX2755" s="88"/>
      <c r="CY2755" s="88"/>
    </row>
    <row r="2756" spans="2:103" x14ac:dyDescent="0.3">
      <c r="B2756" s="87"/>
      <c r="C2756" s="87"/>
      <c r="D2756" s="144"/>
      <c r="E2756" s="144"/>
      <c r="F2756" s="87"/>
      <c r="G2756" s="88"/>
      <c r="H2756" s="88"/>
      <c r="I2756" s="88"/>
      <c r="J2756" s="87"/>
      <c r="K2756" s="87"/>
      <c r="L2756" s="87"/>
      <c r="M2756" s="87"/>
      <c r="N2756" s="87"/>
      <c r="O2756" s="88"/>
      <c r="P2756" s="88"/>
      <c r="Q2756" s="88"/>
      <c r="R2756" s="88"/>
      <c r="S2756" s="88"/>
      <c r="T2756" s="88"/>
      <c r="U2756" s="88"/>
      <c r="V2756" s="88"/>
      <c r="W2756" s="88"/>
      <c r="X2756" s="88"/>
      <c r="Y2756" s="88"/>
      <c r="Z2756" s="88"/>
      <c r="AA2756" s="88"/>
      <c r="AB2756" s="88"/>
      <c r="AC2756" s="88"/>
      <c r="AD2756" s="88"/>
      <c r="AE2756" s="88"/>
      <c r="AF2756" s="88"/>
      <c r="AG2756" s="88"/>
      <c r="AH2756" s="88"/>
      <c r="AI2756" s="88"/>
      <c r="AJ2756" s="88"/>
      <c r="AK2756" s="88"/>
      <c r="AL2756" s="88"/>
      <c r="AM2756" s="88"/>
      <c r="AN2756" s="88"/>
      <c r="AO2756" s="88"/>
      <c r="AP2756" s="88"/>
      <c r="AQ2756" s="88"/>
      <c r="AR2756" s="88"/>
      <c r="AS2756" s="88"/>
      <c r="AT2756" s="88"/>
      <c r="AU2756" s="88"/>
      <c r="AV2756" s="88"/>
      <c r="AW2756" s="88"/>
      <c r="AX2756" s="88"/>
      <c r="AY2756" s="88"/>
      <c r="AZ2756" s="88"/>
      <c r="BA2756" s="88"/>
      <c r="BB2756" s="88"/>
      <c r="BC2756" s="88"/>
      <c r="BD2756" s="88"/>
      <c r="BE2756" s="88"/>
      <c r="BF2756" s="88"/>
      <c r="BG2756" s="88"/>
      <c r="BH2756" s="88"/>
      <c r="BI2756" s="88"/>
      <c r="BJ2756" s="88"/>
      <c r="BK2756" s="88"/>
      <c r="BL2756" s="88"/>
      <c r="BM2756" s="88"/>
      <c r="BN2756" s="88"/>
      <c r="BO2756" s="88"/>
      <c r="BP2756" s="88"/>
      <c r="BQ2756" s="88"/>
      <c r="BR2756" s="88"/>
      <c r="BS2756" s="88"/>
      <c r="BT2756" s="88"/>
      <c r="BU2756" s="88"/>
      <c r="BV2756" s="88"/>
      <c r="BW2756" s="88"/>
      <c r="BX2756" s="88"/>
      <c r="BY2756" s="88"/>
      <c r="BZ2756" s="88"/>
      <c r="CA2756" s="88"/>
      <c r="CB2756" s="88"/>
      <c r="CC2756" s="88"/>
      <c r="CD2756" s="88"/>
      <c r="CE2756" s="88"/>
      <c r="CF2756" s="88"/>
      <c r="CG2756" s="88"/>
      <c r="CH2756" s="88"/>
      <c r="CI2756" s="88"/>
      <c r="CJ2756" s="88"/>
      <c r="CK2756" s="88"/>
      <c r="CL2756" s="88"/>
      <c r="CM2756" s="88"/>
      <c r="CN2756" s="88"/>
      <c r="CO2756" s="88"/>
      <c r="CP2756" s="88"/>
      <c r="CQ2756" s="88"/>
      <c r="CR2756" s="88"/>
      <c r="CS2756" s="88"/>
      <c r="CT2756" s="88"/>
      <c r="CU2756" s="88"/>
      <c r="CV2756" s="88"/>
      <c r="CW2756" s="88"/>
      <c r="CX2756" s="88"/>
      <c r="CY2756" s="88"/>
    </row>
    <row r="2757" spans="2:103" x14ac:dyDescent="0.3">
      <c r="B2757" s="87"/>
      <c r="C2757" s="87"/>
      <c r="D2757" s="144"/>
      <c r="E2757" s="144"/>
      <c r="F2757" s="87"/>
      <c r="G2757" s="88"/>
      <c r="H2757" s="88"/>
      <c r="I2757" s="88"/>
      <c r="J2757" s="87"/>
      <c r="K2757" s="87"/>
      <c r="L2757" s="87"/>
      <c r="M2757" s="87"/>
      <c r="N2757" s="87"/>
      <c r="O2757" s="88"/>
      <c r="P2757" s="88"/>
      <c r="Q2757" s="88"/>
      <c r="R2757" s="88"/>
      <c r="S2757" s="88"/>
      <c r="T2757" s="88"/>
      <c r="U2757" s="88"/>
      <c r="V2757" s="88"/>
      <c r="W2757" s="88"/>
      <c r="X2757" s="88"/>
      <c r="Y2757" s="88"/>
      <c r="Z2757" s="88"/>
      <c r="AA2757" s="88"/>
      <c r="AB2757" s="88"/>
      <c r="AC2757" s="88"/>
      <c r="AD2757" s="88"/>
      <c r="AE2757" s="88"/>
      <c r="AF2757" s="88"/>
      <c r="AG2757" s="88"/>
      <c r="AH2757" s="88"/>
      <c r="AI2757" s="88"/>
      <c r="AJ2757" s="88"/>
      <c r="AK2757" s="88"/>
      <c r="AL2757" s="88"/>
      <c r="AM2757" s="88"/>
      <c r="AN2757" s="88"/>
      <c r="AO2757" s="88"/>
      <c r="AP2757" s="88"/>
      <c r="AQ2757" s="88"/>
      <c r="AR2757" s="88"/>
      <c r="AS2757" s="88"/>
      <c r="AT2757" s="88"/>
      <c r="AU2757" s="88"/>
      <c r="AV2757" s="88"/>
      <c r="AW2757" s="88"/>
      <c r="AX2757" s="88"/>
      <c r="AY2757" s="88"/>
      <c r="AZ2757" s="88"/>
      <c r="BA2757" s="88"/>
      <c r="BB2757" s="88"/>
      <c r="BC2757" s="88"/>
      <c r="BD2757" s="88"/>
      <c r="BE2757" s="88"/>
      <c r="BF2757" s="88"/>
      <c r="BG2757" s="88"/>
      <c r="BH2757" s="88"/>
      <c r="BI2757" s="88"/>
      <c r="BJ2757" s="88"/>
      <c r="BK2757" s="88"/>
      <c r="BL2757" s="88"/>
      <c r="BM2757" s="88"/>
      <c r="BN2757" s="88"/>
      <c r="BO2757" s="88"/>
      <c r="BP2757" s="88"/>
      <c r="BQ2757" s="88"/>
      <c r="BR2757" s="88"/>
      <c r="BS2757" s="88"/>
      <c r="BT2757" s="88"/>
      <c r="BU2757" s="88"/>
      <c r="BV2757" s="88"/>
      <c r="BW2757" s="88"/>
      <c r="BX2757" s="88"/>
      <c r="BY2757" s="88"/>
      <c r="BZ2757" s="88"/>
      <c r="CA2757" s="88"/>
      <c r="CB2757" s="88"/>
      <c r="CC2757" s="88"/>
      <c r="CD2757" s="88"/>
      <c r="CE2757" s="88"/>
      <c r="CF2757" s="88"/>
      <c r="CG2757" s="88"/>
      <c r="CH2757" s="88"/>
      <c r="CI2757" s="88"/>
      <c r="CJ2757" s="88"/>
      <c r="CK2757" s="88"/>
      <c r="CL2757" s="88"/>
      <c r="CM2757" s="88"/>
      <c r="CN2757" s="88"/>
      <c r="CO2757" s="88"/>
      <c r="CP2757" s="88"/>
      <c r="CQ2757" s="88"/>
      <c r="CR2757" s="88"/>
      <c r="CS2757" s="88"/>
      <c r="CT2757" s="88"/>
      <c r="CU2757" s="88"/>
      <c r="CV2757" s="88"/>
      <c r="CW2757" s="88"/>
      <c r="CX2757" s="88"/>
      <c r="CY2757" s="88"/>
    </row>
    <row r="2758" spans="2:103" x14ac:dyDescent="0.3">
      <c r="B2758" s="87"/>
      <c r="C2758" s="87"/>
      <c r="D2758" s="144"/>
      <c r="E2758" s="144"/>
      <c r="F2758" s="87"/>
      <c r="G2758" s="88"/>
      <c r="H2758" s="88"/>
      <c r="I2758" s="88"/>
      <c r="J2758" s="87"/>
      <c r="K2758" s="87"/>
      <c r="L2758" s="87"/>
      <c r="M2758" s="87"/>
      <c r="N2758" s="87"/>
      <c r="O2758" s="88"/>
      <c r="P2758" s="88"/>
      <c r="Q2758" s="88"/>
      <c r="R2758" s="88"/>
      <c r="S2758" s="88"/>
      <c r="T2758" s="88"/>
      <c r="U2758" s="88"/>
      <c r="V2758" s="88"/>
      <c r="W2758" s="88"/>
      <c r="X2758" s="88"/>
      <c r="Y2758" s="88"/>
      <c r="Z2758" s="88"/>
      <c r="AA2758" s="88"/>
      <c r="AB2758" s="88"/>
      <c r="AC2758" s="88"/>
      <c r="AD2758" s="88"/>
      <c r="AE2758" s="88"/>
      <c r="AF2758" s="88"/>
      <c r="AG2758" s="88"/>
      <c r="AH2758" s="88"/>
      <c r="AI2758" s="88"/>
      <c r="AJ2758" s="88"/>
      <c r="AK2758" s="88"/>
      <c r="AL2758" s="88"/>
      <c r="AM2758" s="88"/>
      <c r="AN2758" s="88"/>
      <c r="AO2758" s="88"/>
      <c r="AP2758" s="88"/>
      <c r="AQ2758" s="88"/>
      <c r="AR2758" s="88"/>
      <c r="AS2758" s="88"/>
      <c r="AT2758" s="88"/>
      <c r="AU2758" s="88"/>
      <c r="AV2758" s="88"/>
      <c r="AW2758" s="88"/>
      <c r="AX2758" s="88"/>
      <c r="AY2758" s="88"/>
      <c r="AZ2758" s="88"/>
      <c r="BA2758" s="88"/>
      <c r="BB2758" s="88"/>
      <c r="BC2758" s="88"/>
      <c r="BD2758" s="88"/>
      <c r="BE2758" s="88"/>
      <c r="BF2758" s="88"/>
      <c r="BG2758" s="88"/>
      <c r="BH2758" s="88"/>
      <c r="BI2758" s="88"/>
      <c r="BJ2758" s="88"/>
      <c r="BK2758" s="88"/>
      <c r="BL2758" s="88"/>
      <c r="BM2758" s="88"/>
      <c r="BN2758" s="88"/>
      <c r="BO2758" s="88"/>
      <c r="BP2758" s="88"/>
      <c r="BQ2758" s="88"/>
      <c r="BR2758" s="88"/>
      <c r="BS2758" s="88"/>
      <c r="BT2758" s="88"/>
      <c r="BU2758" s="88"/>
      <c r="BV2758" s="88"/>
      <c r="BW2758" s="88"/>
      <c r="BX2758" s="88"/>
      <c r="BY2758" s="88"/>
      <c r="BZ2758" s="88"/>
      <c r="CA2758" s="88"/>
      <c r="CB2758" s="88"/>
      <c r="CC2758" s="88"/>
      <c r="CD2758" s="88"/>
      <c r="CE2758" s="88"/>
      <c r="CF2758" s="88"/>
      <c r="CG2758" s="88"/>
      <c r="CH2758" s="88"/>
      <c r="CI2758" s="88"/>
      <c r="CJ2758" s="88"/>
      <c r="CK2758" s="88"/>
      <c r="CL2758" s="88"/>
      <c r="CM2758" s="88"/>
      <c r="CN2758" s="88"/>
      <c r="CO2758" s="88"/>
      <c r="CP2758" s="88"/>
      <c r="CQ2758" s="88"/>
      <c r="CR2758" s="88"/>
      <c r="CS2758" s="88"/>
      <c r="CT2758" s="88"/>
      <c r="CU2758" s="88"/>
      <c r="CV2758" s="88"/>
      <c r="CW2758" s="88"/>
      <c r="CX2758" s="88"/>
      <c r="CY2758" s="88"/>
    </row>
    <row r="2759" spans="2:103" x14ac:dyDescent="0.3">
      <c r="B2759" s="87"/>
      <c r="C2759" s="87"/>
      <c r="D2759" s="144"/>
      <c r="E2759" s="144"/>
      <c r="F2759" s="87"/>
      <c r="G2759" s="88"/>
      <c r="H2759" s="88"/>
      <c r="I2759" s="88"/>
      <c r="J2759" s="87"/>
      <c r="K2759" s="87"/>
      <c r="L2759" s="87"/>
      <c r="M2759" s="87"/>
      <c r="N2759" s="87"/>
      <c r="O2759" s="88"/>
      <c r="P2759" s="88"/>
      <c r="Q2759" s="88"/>
      <c r="R2759" s="88"/>
      <c r="S2759" s="88"/>
      <c r="T2759" s="88"/>
      <c r="U2759" s="88"/>
      <c r="V2759" s="88"/>
      <c r="W2759" s="88"/>
      <c r="X2759" s="88"/>
      <c r="Y2759" s="88"/>
      <c r="Z2759" s="88"/>
      <c r="AA2759" s="88"/>
      <c r="AB2759" s="88"/>
      <c r="AC2759" s="88"/>
      <c r="AD2759" s="88"/>
      <c r="AE2759" s="88"/>
      <c r="AF2759" s="88"/>
      <c r="AG2759" s="88"/>
      <c r="AH2759" s="88"/>
      <c r="AI2759" s="88"/>
      <c r="AJ2759" s="88"/>
      <c r="AK2759" s="88"/>
      <c r="AL2759" s="88"/>
      <c r="AM2759" s="88"/>
      <c r="AN2759" s="88"/>
      <c r="AO2759" s="88"/>
      <c r="AP2759" s="88"/>
      <c r="AQ2759" s="88"/>
      <c r="AR2759" s="88"/>
      <c r="AS2759" s="88"/>
      <c r="AT2759" s="88"/>
      <c r="AU2759" s="88"/>
      <c r="AV2759" s="88"/>
      <c r="AW2759" s="88"/>
      <c r="AX2759" s="88"/>
      <c r="AY2759" s="88"/>
      <c r="AZ2759" s="88"/>
      <c r="BA2759" s="88"/>
      <c r="BB2759" s="88"/>
      <c r="BC2759" s="88"/>
      <c r="BD2759" s="88"/>
      <c r="BE2759" s="88"/>
      <c r="BF2759" s="88"/>
      <c r="BG2759" s="88"/>
      <c r="BH2759" s="88"/>
      <c r="BI2759" s="88"/>
      <c r="BJ2759" s="88"/>
      <c r="BK2759" s="88"/>
      <c r="BL2759" s="88"/>
      <c r="BM2759" s="88"/>
      <c r="BN2759" s="88"/>
      <c r="BO2759" s="88"/>
      <c r="BP2759" s="88"/>
      <c r="BQ2759" s="88"/>
      <c r="BR2759" s="88"/>
      <c r="BS2759" s="88"/>
      <c r="BT2759" s="88"/>
      <c r="BU2759" s="88"/>
      <c r="BV2759" s="88"/>
      <c r="BW2759" s="88"/>
      <c r="BX2759" s="88"/>
      <c r="BY2759" s="88"/>
      <c r="BZ2759" s="88"/>
      <c r="CA2759" s="88"/>
      <c r="CB2759" s="88"/>
      <c r="CC2759" s="88"/>
      <c r="CD2759" s="88"/>
      <c r="CE2759" s="88"/>
      <c r="CF2759" s="88"/>
      <c r="CG2759" s="88"/>
      <c r="CH2759" s="88"/>
      <c r="CI2759" s="88"/>
      <c r="CJ2759" s="88"/>
      <c r="CK2759" s="88"/>
      <c r="CL2759" s="88"/>
      <c r="CM2759" s="88"/>
      <c r="CN2759" s="88"/>
      <c r="CO2759" s="88"/>
      <c r="CP2759" s="88"/>
      <c r="CQ2759" s="88"/>
      <c r="CR2759" s="88"/>
      <c r="CS2759" s="88"/>
      <c r="CT2759" s="88"/>
      <c r="CU2759" s="88"/>
      <c r="CV2759" s="88"/>
      <c r="CW2759" s="88"/>
      <c r="CX2759" s="88"/>
      <c r="CY2759" s="88"/>
    </row>
    <row r="2760" spans="2:103" x14ac:dyDescent="0.3">
      <c r="B2760" s="87"/>
      <c r="C2760" s="87"/>
      <c r="D2760" s="144"/>
      <c r="E2760" s="144"/>
      <c r="F2760" s="87"/>
      <c r="G2760" s="88"/>
      <c r="H2760" s="88"/>
      <c r="I2760" s="88"/>
      <c r="J2760" s="87"/>
      <c r="K2760" s="87"/>
      <c r="L2760" s="87"/>
      <c r="M2760" s="87"/>
      <c r="N2760" s="87"/>
      <c r="O2760" s="88"/>
      <c r="P2760" s="88"/>
      <c r="Q2760" s="88"/>
      <c r="R2760" s="88"/>
      <c r="S2760" s="88"/>
      <c r="T2760" s="88"/>
      <c r="U2760" s="88"/>
      <c r="V2760" s="88"/>
      <c r="W2760" s="88"/>
      <c r="X2760" s="88"/>
      <c r="Y2760" s="88"/>
      <c r="Z2760" s="88"/>
      <c r="AA2760" s="88"/>
      <c r="AB2760" s="88"/>
      <c r="AC2760" s="88"/>
      <c r="AD2760" s="88"/>
      <c r="AE2760" s="88"/>
      <c r="AF2760" s="88"/>
      <c r="AG2760" s="88"/>
      <c r="AH2760" s="88"/>
      <c r="AI2760" s="88"/>
      <c r="AJ2760" s="88"/>
      <c r="AK2760" s="88"/>
      <c r="AL2760" s="88"/>
      <c r="AM2760" s="88"/>
      <c r="AN2760" s="88"/>
      <c r="AO2760" s="88"/>
      <c r="AP2760" s="88"/>
      <c r="AQ2760" s="88"/>
      <c r="AR2760" s="88"/>
      <c r="AS2760" s="88"/>
      <c r="AT2760" s="88"/>
      <c r="AU2760" s="88"/>
      <c r="AV2760" s="88"/>
      <c r="AW2760" s="88"/>
      <c r="AX2760" s="88"/>
      <c r="AY2760" s="88"/>
      <c r="AZ2760" s="88"/>
      <c r="BA2760" s="88"/>
      <c r="BB2760" s="88"/>
      <c r="BC2760" s="88"/>
      <c r="BD2760" s="88"/>
      <c r="BE2760" s="88"/>
      <c r="BF2760" s="88"/>
      <c r="BG2760" s="88"/>
      <c r="BH2760" s="88"/>
      <c r="BI2760" s="88"/>
      <c r="BJ2760" s="88"/>
      <c r="BK2760" s="88"/>
      <c r="BL2760" s="88"/>
      <c r="BM2760" s="88"/>
      <c r="BN2760" s="88"/>
      <c r="BO2760" s="88"/>
      <c r="BP2760" s="88"/>
      <c r="BQ2760" s="88"/>
      <c r="BR2760" s="88"/>
      <c r="BS2760" s="88"/>
      <c r="BT2760" s="88"/>
      <c r="BU2760" s="88"/>
      <c r="BV2760" s="88"/>
      <c r="BW2760" s="88"/>
      <c r="BX2760" s="88"/>
      <c r="BY2760" s="88"/>
      <c r="BZ2760" s="88"/>
      <c r="CA2760" s="88"/>
      <c r="CB2760" s="88"/>
      <c r="CC2760" s="88"/>
      <c r="CD2760" s="88"/>
      <c r="CE2760" s="88"/>
      <c r="CF2760" s="88"/>
      <c r="CG2760" s="88"/>
      <c r="CH2760" s="88"/>
      <c r="CI2760" s="88"/>
      <c r="CJ2760" s="88"/>
      <c r="CK2760" s="88"/>
      <c r="CL2760" s="88"/>
      <c r="CM2760" s="88"/>
      <c r="CN2760" s="88"/>
      <c r="CO2760" s="88"/>
      <c r="CP2760" s="88"/>
      <c r="CQ2760" s="88"/>
      <c r="CR2760" s="88"/>
      <c r="CS2760" s="88"/>
      <c r="CT2760" s="88"/>
      <c r="CU2760" s="88"/>
      <c r="CV2760" s="88"/>
      <c r="CW2760" s="88"/>
      <c r="CX2760" s="88"/>
      <c r="CY2760" s="88"/>
    </row>
    <row r="2761" spans="2:103" x14ac:dyDescent="0.3">
      <c r="B2761" s="87"/>
      <c r="C2761" s="87"/>
      <c r="D2761" s="144"/>
      <c r="E2761" s="144"/>
      <c r="F2761" s="87"/>
      <c r="G2761" s="88"/>
      <c r="H2761" s="88"/>
      <c r="I2761" s="88"/>
      <c r="J2761" s="87"/>
      <c r="K2761" s="87"/>
      <c r="L2761" s="87"/>
      <c r="M2761" s="87"/>
      <c r="N2761" s="87"/>
      <c r="O2761" s="88"/>
      <c r="P2761" s="88"/>
      <c r="Q2761" s="88"/>
      <c r="R2761" s="88"/>
      <c r="S2761" s="88"/>
      <c r="T2761" s="88"/>
      <c r="U2761" s="88"/>
      <c r="V2761" s="88"/>
      <c r="W2761" s="88"/>
      <c r="X2761" s="88"/>
      <c r="Y2761" s="88"/>
      <c r="Z2761" s="88"/>
      <c r="AA2761" s="88"/>
      <c r="AB2761" s="88"/>
      <c r="AC2761" s="88"/>
      <c r="AD2761" s="88"/>
      <c r="AE2761" s="88"/>
      <c r="AF2761" s="88"/>
      <c r="AG2761" s="88"/>
      <c r="AH2761" s="88"/>
      <c r="AI2761" s="88"/>
      <c r="AJ2761" s="88"/>
      <c r="AK2761" s="88"/>
      <c r="AL2761" s="88"/>
      <c r="AM2761" s="88"/>
      <c r="AN2761" s="88"/>
      <c r="AO2761" s="88"/>
      <c r="AP2761" s="88"/>
      <c r="AQ2761" s="88"/>
      <c r="AR2761" s="88"/>
      <c r="AS2761" s="88"/>
      <c r="AT2761" s="88"/>
      <c r="AU2761" s="88"/>
      <c r="AV2761" s="88"/>
      <c r="AW2761" s="88"/>
      <c r="AX2761" s="88"/>
      <c r="AY2761" s="88"/>
      <c r="AZ2761" s="88"/>
      <c r="BA2761" s="88"/>
      <c r="BB2761" s="88"/>
      <c r="BC2761" s="88"/>
      <c r="BD2761" s="88"/>
      <c r="BE2761" s="88"/>
      <c r="BF2761" s="88"/>
      <c r="BG2761" s="88"/>
      <c r="BH2761" s="88"/>
      <c r="BI2761" s="88"/>
      <c r="BJ2761" s="88"/>
      <c r="BK2761" s="88"/>
      <c r="BL2761" s="88"/>
      <c r="BM2761" s="88"/>
      <c r="BN2761" s="88"/>
      <c r="BO2761" s="88"/>
      <c r="BP2761" s="88"/>
      <c r="BQ2761" s="88"/>
      <c r="BR2761" s="88"/>
      <c r="BS2761" s="88"/>
      <c r="BT2761" s="88"/>
      <c r="BU2761" s="88"/>
      <c r="BV2761" s="88"/>
      <c r="BW2761" s="88"/>
      <c r="BX2761" s="88"/>
      <c r="BY2761" s="88"/>
      <c r="BZ2761" s="88"/>
      <c r="CA2761" s="88"/>
      <c r="CB2761" s="88"/>
      <c r="CC2761" s="88"/>
      <c r="CD2761" s="88"/>
      <c r="CE2761" s="88"/>
      <c r="CF2761" s="88"/>
      <c r="CG2761" s="88"/>
      <c r="CH2761" s="88"/>
      <c r="CI2761" s="88"/>
      <c r="CJ2761" s="88"/>
      <c r="CK2761" s="88"/>
      <c r="CL2761" s="88"/>
      <c r="CM2761" s="88"/>
      <c r="CN2761" s="88"/>
      <c r="CO2761" s="88"/>
      <c r="CP2761" s="88"/>
      <c r="CQ2761" s="88"/>
      <c r="CR2761" s="88"/>
      <c r="CS2761" s="88"/>
      <c r="CT2761" s="88"/>
      <c r="CU2761" s="88"/>
      <c r="CV2761" s="88"/>
      <c r="CW2761" s="88"/>
      <c r="CX2761" s="88"/>
      <c r="CY2761" s="88"/>
    </row>
    <row r="2762" spans="2:103" x14ac:dyDescent="0.3">
      <c r="B2762" s="87"/>
      <c r="C2762" s="87"/>
      <c r="D2762" s="144"/>
      <c r="E2762" s="144"/>
      <c r="F2762" s="87"/>
      <c r="G2762" s="88"/>
      <c r="H2762" s="88"/>
      <c r="I2762" s="88"/>
      <c r="J2762" s="87"/>
      <c r="K2762" s="87"/>
      <c r="L2762" s="87"/>
      <c r="M2762" s="87"/>
      <c r="N2762" s="87"/>
      <c r="O2762" s="88"/>
      <c r="P2762" s="88"/>
      <c r="Q2762" s="88"/>
      <c r="R2762" s="88"/>
      <c r="S2762" s="88"/>
      <c r="T2762" s="88"/>
      <c r="U2762" s="88"/>
      <c r="V2762" s="88"/>
      <c r="W2762" s="88"/>
      <c r="X2762" s="88"/>
      <c r="Y2762" s="88"/>
      <c r="Z2762" s="88"/>
      <c r="AA2762" s="88"/>
      <c r="AB2762" s="88"/>
      <c r="AC2762" s="88"/>
      <c r="AD2762" s="88"/>
      <c r="AE2762" s="88"/>
      <c r="AF2762" s="88"/>
      <c r="AG2762" s="88"/>
      <c r="AH2762" s="88"/>
      <c r="AI2762" s="88"/>
      <c r="AJ2762" s="88"/>
      <c r="AK2762" s="88"/>
      <c r="AL2762" s="88"/>
      <c r="AM2762" s="88"/>
      <c r="AN2762" s="88"/>
      <c r="AO2762" s="88"/>
      <c r="AP2762" s="88"/>
      <c r="AQ2762" s="88"/>
      <c r="AR2762" s="88"/>
      <c r="AS2762" s="88"/>
      <c r="AT2762" s="88"/>
      <c r="AU2762" s="88"/>
      <c r="AV2762" s="88"/>
      <c r="AW2762" s="88"/>
      <c r="AX2762" s="88"/>
      <c r="AY2762" s="88"/>
      <c r="AZ2762" s="88"/>
      <c r="BA2762" s="88"/>
      <c r="BB2762" s="88"/>
      <c r="BC2762" s="88"/>
      <c r="BD2762" s="88"/>
      <c r="BE2762" s="88"/>
      <c r="BF2762" s="88"/>
      <c r="BG2762" s="88"/>
      <c r="BH2762" s="88"/>
      <c r="BI2762" s="88"/>
      <c r="BJ2762" s="88"/>
      <c r="BK2762" s="88"/>
      <c r="BL2762" s="88"/>
      <c r="BM2762" s="88"/>
      <c r="BN2762" s="88"/>
      <c r="BO2762" s="88"/>
      <c r="BP2762" s="88"/>
      <c r="BQ2762" s="88"/>
      <c r="BR2762" s="88"/>
      <c r="BS2762" s="88"/>
      <c r="BT2762" s="88"/>
      <c r="BU2762" s="88"/>
      <c r="BV2762" s="88"/>
      <c r="BW2762" s="88"/>
      <c r="BX2762" s="88"/>
      <c r="BY2762" s="88"/>
      <c r="BZ2762" s="88"/>
      <c r="CA2762" s="88"/>
      <c r="CB2762" s="88"/>
      <c r="CC2762" s="88"/>
      <c r="CD2762" s="88"/>
      <c r="CE2762" s="88"/>
      <c r="CF2762" s="88"/>
      <c r="CG2762" s="88"/>
      <c r="CH2762" s="88"/>
      <c r="CI2762" s="88"/>
      <c r="CJ2762" s="88"/>
      <c r="CK2762" s="88"/>
      <c r="CL2762" s="88"/>
      <c r="CM2762" s="88"/>
      <c r="CN2762" s="88"/>
      <c r="CO2762" s="88"/>
      <c r="CP2762" s="88"/>
      <c r="CQ2762" s="88"/>
      <c r="CR2762" s="88"/>
      <c r="CS2762" s="88"/>
      <c r="CT2762" s="88"/>
      <c r="CU2762" s="88"/>
      <c r="CV2762" s="88"/>
      <c r="CW2762" s="88"/>
      <c r="CX2762" s="88"/>
      <c r="CY2762" s="88"/>
    </row>
    <row r="2763" spans="2:103" x14ac:dyDescent="0.3">
      <c r="B2763" s="87"/>
      <c r="C2763" s="87"/>
      <c r="D2763" s="144"/>
      <c r="E2763" s="144"/>
      <c r="F2763" s="87"/>
      <c r="G2763" s="88"/>
      <c r="H2763" s="88"/>
      <c r="I2763" s="88"/>
      <c r="J2763" s="87"/>
      <c r="K2763" s="87"/>
      <c r="L2763" s="87"/>
      <c r="M2763" s="87"/>
      <c r="N2763" s="87"/>
      <c r="O2763" s="88"/>
      <c r="P2763" s="88"/>
      <c r="Q2763" s="88"/>
      <c r="R2763" s="88"/>
      <c r="S2763" s="88"/>
      <c r="T2763" s="88"/>
      <c r="U2763" s="88"/>
      <c r="V2763" s="88"/>
      <c r="W2763" s="88"/>
      <c r="X2763" s="88"/>
      <c r="Y2763" s="88"/>
      <c r="Z2763" s="88"/>
      <c r="AA2763" s="88"/>
      <c r="AB2763" s="88"/>
      <c r="AC2763" s="88"/>
      <c r="AD2763" s="88"/>
      <c r="AE2763" s="88"/>
      <c r="AF2763" s="88"/>
      <c r="AG2763" s="88"/>
      <c r="AH2763" s="88"/>
      <c r="AI2763" s="88"/>
      <c r="AJ2763" s="88"/>
      <c r="AK2763" s="88"/>
      <c r="AL2763" s="88"/>
      <c r="AM2763" s="88"/>
      <c r="AN2763" s="88"/>
      <c r="AO2763" s="88"/>
      <c r="AP2763" s="88"/>
      <c r="AQ2763" s="88"/>
      <c r="AR2763" s="88"/>
      <c r="AS2763" s="88"/>
      <c r="AT2763" s="88"/>
      <c r="AU2763" s="88"/>
      <c r="AV2763" s="88"/>
      <c r="AW2763" s="88"/>
      <c r="AX2763" s="88"/>
      <c r="AY2763" s="88"/>
      <c r="AZ2763" s="88"/>
      <c r="BA2763" s="88"/>
      <c r="BB2763" s="88"/>
      <c r="BC2763" s="88"/>
      <c r="BD2763" s="88"/>
      <c r="BE2763" s="88"/>
      <c r="BF2763" s="88"/>
      <c r="BG2763" s="88"/>
      <c r="BH2763" s="88"/>
      <c r="BI2763" s="88"/>
      <c r="BJ2763" s="88"/>
      <c r="BK2763" s="88"/>
      <c r="BL2763" s="88"/>
      <c r="BM2763" s="88"/>
      <c r="BN2763" s="88"/>
      <c r="BO2763" s="88"/>
      <c r="BP2763" s="88"/>
      <c r="BQ2763" s="88"/>
      <c r="BR2763" s="88"/>
      <c r="BS2763" s="88"/>
      <c r="BT2763" s="88"/>
      <c r="BU2763" s="88"/>
      <c r="BV2763" s="88"/>
      <c r="BW2763" s="88"/>
      <c r="BX2763" s="88"/>
      <c r="BY2763" s="88"/>
      <c r="BZ2763" s="88"/>
      <c r="CA2763" s="88"/>
      <c r="CB2763" s="88"/>
      <c r="CC2763" s="88"/>
      <c r="CD2763" s="88"/>
      <c r="CE2763" s="88"/>
      <c r="CF2763" s="88"/>
      <c r="CG2763" s="88"/>
      <c r="CH2763" s="88"/>
      <c r="CI2763" s="88"/>
      <c r="CJ2763" s="88"/>
      <c r="CK2763" s="88"/>
      <c r="CL2763" s="88"/>
      <c r="CM2763" s="88"/>
      <c r="CN2763" s="88"/>
      <c r="CO2763" s="88"/>
      <c r="CP2763" s="88"/>
      <c r="CQ2763" s="88"/>
      <c r="CR2763" s="88"/>
      <c r="CS2763" s="88"/>
      <c r="CT2763" s="88"/>
      <c r="CU2763" s="88"/>
      <c r="CV2763" s="88"/>
      <c r="CW2763" s="88"/>
      <c r="CX2763" s="88"/>
      <c r="CY2763" s="88"/>
    </row>
    <row r="2764" spans="2:103" x14ac:dyDescent="0.3">
      <c r="B2764" s="87"/>
      <c r="C2764" s="87"/>
      <c r="D2764" s="144"/>
      <c r="E2764" s="144"/>
      <c r="F2764" s="87"/>
      <c r="G2764" s="88"/>
      <c r="H2764" s="88"/>
      <c r="I2764" s="88"/>
      <c r="J2764" s="87"/>
      <c r="K2764" s="87"/>
      <c r="L2764" s="87"/>
      <c r="M2764" s="87"/>
      <c r="N2764" s="87"/>
      <c r="O2764" s="88"/>
      <c r="P2764" s="88"/>
      <c r="Q2764" s="88"/>
      <c r="R2764" s="88"/>
      <c r="S2764" s="88"/>
      <c r="T2764" s="88"/>
      <c r="U2764" s="88"/>
      <c r="V2764" s="88"/>
      <c r="W2764" s="88"/>
      <c r="X2764" s="88"/>
      <c r="Y2764" s="88"/>
      <c r="Z2764" s="88"/>
      <c r="AA2764" s="88"/>
      <c r="AB2764" s="88"/>
      <c r="AC2764" s="88"/>
      <c r="AD2764" s="88"/>
      <c r="AE2764" s="88"/>
      <c r="AF2764" s="88"/>
      <c r="AG2764" s="88"/>
      <c r="AH2764" s="88"/>
      <c r="AI2764" s="88"/>
      <c r="AJ2764" s="88"/>
      <c r="AK2764" s="88"/>
      <c r="AL2764" s="88"/>
      <c r="AM2764" s="88"/>
      <c r="AN2764" s="88"/>
      <c r="AO2764" s="88"/>
      <c r="AP2764" s="88"/>
      <c r="AQ2764" s="88"/>
      <c r="AR2764" s="88"/>
      <c r="AS2764" s="88"/>
      <c r="AT2764" s="88"/>
      <c r="AU2764" s="88"/>
      <c r="AV2764" s="88"/>
      <c r="AW2764" s="88"/>
      <c r="AX2764" s="88"/>
      <c r="AY2764" s="88"/>
      <c r="AZ2764" s="88"/>
      <c r="BA2764" s="88"/>
      <c r="BB2764" s="88"/>
      <c r="BC2764" s="88"/>
      <c r="BD2764" s="88"/>
      <c r="BE2764" s="88"/>
      <c r="BF2764" s="88"/>
      <c r="BG2764" s="88"/>
      <c r="BH2764" s="88"/>
      <c r="BI2764" s="88"/>
      <c r="BJ2764" s="88"/>
      <c r="BK2764" s="88"/>
      <c r="BL2764" s="88"/>
      <c r="BM2764" s="88"/>
      <c r="BN2764" s="88"/>
      <c r="BO2764" s="88"/>
      <c r="BP2764" s="88"/>
      <c r="BQ2764" s="88"/>
      <c r="BR2764" s="88"/>
      <c r="BS2764" s="88"/>
      <c r="BT2764" s="88"/>
      <c r="BU2764" s="88"/>
      <c r="BV2764" s="88"/>
      <c r="BW2764" s="88"/>
      <c r="BX2764" s="88"/>
      <c r="BY2764" s="88"/>
      <c r="BZ2764" s="88"/>
      <c r="CA2764" s="88"/>
      <c r="CB2764" s="88"/>
      <c r="CC2764" s="88"/>
      <c r="CD2764" s="88"/>
      <c r="CE2764" s="88"/>
      <c r="CF2764" s="88"/>
      <c r="CG2764" s="88"/>
      <c r="CH2764" s="88"/>
      <c r="CI2764" s="88"/>
      <c r="CJ2764" s="88"/>
      <c r="CK2764" s="88"/>
      <c r="CL2764" s="88"/>
      <c r="CM2764" s="88"/>
      <c r="CN2764" s="88"/>
      <c r="CO2764" s="88"/>
      <c r="CP2764" s="88"/>
      <c r="CQ2764" s="88"/>
      <c r="CR2764" s="88"/>
      <c r="CS2764" s="88"/>
      <c r="CT2764" s="88"/>
      <c r="CU2764" s="88"/>
      <c r="CV2764" s="88"/>
      <c r="CW2764" s="88"/>
      <c r="CX2764" s="88"/>
      <c r="CY2764" s="88"/>
    </row>
    <row r="2765" spans="2:103" x14ac:dyDescent="0.3">
      <c r="B2765" s="87"/>
      <c r="C2765" s="87"/>
      <c r="D2765" s="144"/>
      <c r="E2765" s="144"/>
      <c r="F2765" s="87"/>
      <c r="G2765" s="88"/>
      <c r="H2765" s="88"/>
      <c r="I2765" s="88"/>
      <c r="J2765" s="87"/>
      <c r="K2765" s="87"/>
      <c r="L2765" s="87"/>
      <c r="M2765" s="87"/>
      <c r="N2765" s="87"/>
      <c r="O2765" s="88"/>
      <c r="P2765" s="88"/>
      <c r="Q2765" s="88"/>
      <c r="R2765" s="88"/>
      <c r="S2765" s="88"/>
      <c r="T2765" s="88"/>
      <c r="U2765" s="88"/>
      <c r="V2765" s="88"/>
      <c r="W2765" s="88"/>
      <c r="X2765" s="88"/>
      <c r="Y2765" s="88"/>
      <c r="Z2765" s="88"/>
      <c r="AA2765" s="88"/>
      <c r="AB2765" s="88"/>
      <c r="AC2765" s="88"/>
      <c r="AD2765" s="88"/>
      <c r="AE2765" s="88"/>
      <c r="AF2765" s="88"/>
      <c r="AG2765" s="88"/>
      <c r="AH2765" s="88"/>
      <c r="AI2765" s="88"/>
      <c r="AJ2765" s="88"/>
      <c r="AK2765" s="88"/>
      <c r="AL2765" s="88"/>
      <c r="AM2765" s="88"/>
      <c r="AN2765" s="88"/>
      <c r="AO2765" s="88"/>
      <c r="AP2765" s="88"/>
      <c r="AQ2765" s="88"/>
      <c r="AR2765" s="88"/>
      <c r="AS2765" s="88"/>
      <c r="AT2765" s="88"/>
      <c r="AU2765" s="88"/>
      <c r="AV2765" s="88"/>
      <c r="AW2765" s="88"/>
      <c r="AX2765" s="88"/>
      <c r="AY2765" s="88"/>
      <c r="AZ2765" s="88"/>
      <c r="BA2765" s="88"/>
      <c r="BB2765" s="88"/>
      <c r="BC2765" s="88"/>
      <c r="BD2765" s="88"/>
      <c r="BE2765" s="88"/>
      <c r="BF2765" s="88"/>
      <c r="BG2765" s="88"/>
      <c r="BH2765" s="88"/>
      <c r="BI2765" s="88"/>
      <c r="BJ2765" s="88"/>
      <c r="BK2765" s="88"/>
      <c r="BL2765" s="88"/>
      <c r="BM2765" s="88"/>
      <c r="BN2765" s="88"/>
      <c r="BO2765" s="88"/>
      <c r="BP2765" s="88"/>
      <c r="BQ2765" s="88"/>
      <c r="BR2765" s="88"/>
      <c r="BS2765" s="88"/>
      <c r="BT2765" s="88"/>
      <c r="BU2765" s="88"/>
      <c r="BV2765" s="88"/>
      <c r="BW2765" s="88"/>
      <c r="BX2765" s="88"/>
      <c r="BY2765" s="88"/>
      <c r="BZ2765" s="88"/>
      <c r="CA2765" s="88"/>
      <c r="CB2765" s="88"/>
      <c r="CC2765" s="88"/>
      <c r="CD2765" s="88"/>
      <c r="CE2765" s="88"/>
      <c r="CF2765" s="88"/>
      <c r="CG2765" s="88"/>
      <c r="CH2765" s="88"/>
      <c r="CI2765" s="88"/>
      <c r="CJ2765" s="88"/>
      <c r="CK2765" s="88"/>
      <c r="CL2765" s="88"/>
      <c r="CM2765" s="88"/>
      <c r="CN2765" s="88"/>
      <c r="CO2765" s="88"/>
      <c r="CP2765" s="88"/>
      <c r="CQ2765" s="88"/>
      <c r="CR2765" s="88"/>
      <c r="CS2765" s="88"/>
      <c r="CT2765" s="88"/>
      <c r="CU2765" s="88"/>
      <c r="CV2765" s="88"/>
      <c r="CW2765" s="88"/>
      <c r="CX2765" s="88"/>
      <c r="CY2765" s="88"/>
    </row>
    <row r="2766" spans="2:103" x14ac:dyDescent="0.3">
      <c r="B2766" s="87"/>
      <c r="C2766" s="87"/>
      <c r="D2766" s="144"/>
      <c r="E2766" s="144"/>
      <c r="F2766" s="87"/>
      <c r="G2766" s="88"/>
      <c r="H2766" s="88"/>
      <c r="I2766" s="88"/>
      <c r="J2766" s="87"/>
      <c r="K2766" s="87"/>
      <c r="L2766" s="87"/>
      <c r="M2766" s="87"/>
      <c r="N2766" s="87"/>
      <c r="O2766" s="88"/>
      <c r="P2766" s="88"/>
      <c r="Q2766" s="88"/>
      <c r="R2766" s="88"/>
      <c r="S2766" s="88"/>
      <c r="T2766" s="88"/>
      <c r="U2766" s="88"/>
      <c r="V2766" s="88"/>
      <c r="W2766" s="88"/>
      <c r="X2766" s="88"/>
      <c r="Y2766" s="88"/>
      <c r="Z2766" s="88"/>
      <c r="AA2766" s="88"/>
      <c r="AB2766" s="88"/>
      <c r="AC2766" s="88"/>
      <c r="AD2766" s="88"/>
      <c r="AE2766" s="88"/>
      <c r="AF2766" s="88"/>
      <c r="AG2766" s="88"/>
      <c r="AH2766" s="88"/>
      <c r="AI2766" s="88"/>
      <c r="AJ2766" s="88"/>
      <c r="AK2766" s="88"/>
      <c r="AL2766" s="88"/>
      <c r="AM2766" s="88"/>
      <c r="AN2766" s="88"/>
      <c r="AO2766" s="88"/>
      <c r="AP2766" s="88"/>
      <c r="AQ2766" s="88"/>
      <c r="AR2766" s="88"/>
      <c r="AS2766" s="88"/>
      <c r="AT2766" s="88"/>
      <c r="AU2766" s="88"/>
      <c r="AV2766" s="88"/>
      <c r="AW2766" s="88"/>
      <c r="AX2766" s="88"/>
      <c r="AY2766" s="88"/>
      <c r="AZ2766" s="88"/>
      <c r="BA2766" s="88"/>
      <c r="BB2766" s="88"/>
      <c r="BC2766" s="88"/>
      <c r="BD2766" s="88"/>
      <c r="BE2766" s="88"/>
      <c r="BF2766" s="88"/>
      <c r="BG2766" s="88"/>
      <c r="BH2766" s="88"/>
      <c r="BI2766" s="88"/>
      <c r="BJ2766" s="88"/>
      <c r="BK2766" s="88"/>
      <c r="BL2766" s="88"/>
      <c r="BM2766" s="88"/>
      <c r="BN2766" s="88"/>
      <c r="BO2766" s="88"/>
      <c r="BP2766" s="88"/>
      <c r="BQ2766" s="88"/>
      <c r="BR2766" s="88"/>
      <c r="BS2766" s="88"/>
      <c r="BT2766" s="88"/>
      <c r="BU2766" s="88"/>
      <c r="BV2766" s="88"/>
      <c r="BW2766" s="88"/>
      <c r="BX2766" s="88"/>
      <c r="BY2766" s="88"/>
      <c r="BZ2766" s="88"/>
      <c r="CA2766" s="88"/>
      <c r="CB2766" s="88"/>
      <c r="CC2766" s="88"/>
      <c r="CD2766" s="88"/>
      <c r="CE2766" s="88"/>
      <c r="CF2766" s="88"/>
      <c r="CG2766" s="88"/>
      <c r="CH2766" s="88"/>
      <c r="CI2766" s="88"/>
      <c r="CJ2766" s="88"/>
      <c r="CK2766" s="88"/>
      <c r="CL2766" s="88"/>
      <c r="CM2766" s="88"/>
      <c r="CN2766" s="88"/>
      <c r="CO2766" s="88"/>
      <c r="CP2766" s="88"/>
      <c r="CQ2766" s="88"/>
      <c r="CR2766" s="88"/>
      <c r="CS2766" s="88"/>
      <c r="CT2766" s="88"/>
      <c r="CU2766" s="88"/>
      <c r="CV2766" s="88"/>
      <c r="CW2766" s="88"/>
      <c r="CX2766" s="88"/>
      <c r="CY2766" s="88"/>
    </row>
    <row r="2767" spans="2:103" x14ac:dyDescent="0.3">
      <c r="B2767" s="87"/>
      <c r="C2767" s="87"/>
      <c r="D2767" s="144"/>
      <c r="E2767" s="144"/>
      <c r="F2767" s="87"/>
      <c r="G2767" s="88"/>
      <c r="H2767" s="88"/>
      <c r="I2767" s="88"/>
      <c r="J2767" s="87"/>
      <c r="K2767" s="87"/>
      <c r="L2767" s="87"/>
      <c r="M2767" s="87"/>
      <c r="N2767" s="87"/>
      <c r="O2767" s="88"/>
      <c r="P2767" s="88"/>
      <c r="Q2767" s="88"/>
      <c r="R2767" s="88"/>
      <c r="S2767" s="88"/>
      <c r="T2767" s="88"/>
      <c r="U2767" s="88"/>
      <c r="V2767" s="88"/>
      <c r="W2767" s="88"/>
      <c r="X2767" s="88"/>
      <c r="Y2767" s="88"/>
      <c r="Z2767" s="88"/>
      <c r="AA2767" s="88"/>
      <c r="AB2767" s="88"/>
      <c r="AC2767" s="88"/>
      <c r="AD2767" s="88"/>
      <c r="AE2767" s="88"/>
      <c r="AF2767" s="88"/>
      <c r="AG2767" s="88"/>
      <c r="AH2767" s="88"/>
      <c r="AI2767" s="88"/>
      <c r="AJ2767" s="88"/>
      <c r="AK2767" s="88"/>
      <c r="AL2767" s="88"/>
      <c r="AM2767" s="88"/>
      <c r="AN2767" s="88"/>
      <c r="AO2767" s="88"/>
      <c r="AP2767" s="88"/>
      <c r="AQ2767" s="88"/>
      <c r="AR2767" s="88"/>
      <c r="AS2767" s="88"/>
      <c r="AT2767" s="88"/>
      <c r="AU2767" s="88"/>
      <c r="AV2767" s="88"/>
      <c r="AW2767" s="88"/>
      <c r="AX2767" s="88"/>
      <c r="AY2767" s="88"/>
      <c r="AZ2767" s="88"/>
      <c r="BA2767" s="88"/>
      <c r="BB2767" s="88"/>
      <c r="BC2767" s="88"/>
      <c r="BD2767" s="88"/>
      <c r="BE2767" s="88"/>
      <c r="BF2767" s="88"/>
      <c r="BG2767" s="88"/>
      <c r="BH2767" s="88"/>
      <c r="BI2767" s="88"/>
      <c r="BJ2767" s="88"/>
      <c r="BK2767" s="88"/>
      <c r="BL2767" s="88"/>
      <c r="BM2767" s="88"/>
      <c r="BN2767" s="88"/>
      <c r="BO2767" s="88"/>
      <c r="BP2767" s="88"/>
      <c r="BQ2767" s="88"/>
      <c r="BR2767" s="88"/>
      <c r="BS2767" s="88"/>
      <c r="BT2767" s="88"/>
      <c r="BU2767" s="88"/>
      <c r="BV2767" s="88"/>
      <c r="BW2767" s="88"/>
      <c r="BX2767" s="88"/>
      <c r="BY2767" s="88"/>
      <c r="BZ2767" s="88"/>
      <c r="CA2767" s="88"/>
      <c r="CB2767" s="88"/>
      <c r="CC2767" s="88"/>
      <c r="CD2767" s="88"/>
      <c r="CE2767" s="88"/>
      <c r="CF2767" s="88"/>
      <c r="CG2767" s="88"/>
      <c r="CH2767" s="88"/>
      <c r="CI2767" s="88"/>
      <c r="CJ2767" s="88"/>
      <c r="CK2767" s="88"/>
      <c r="CL2767" s="88"/>
      <c r="CM2767" s="88"/>
      <c r="CN2767" s="88"/>
      <c r="CO2767" s="88"/>
      <c r="CP2767" s="88"/>
      <c r="CQ2767" s="88"/>
      <c r="CR2767" s="88"/>
      <c r="CS2767" s="88"/>
      <c r="CT2767" s="88"/>
      <c r="CU2767" s="88"/>
      <c r="CV2767" s="88"/>
      <c r="CW2767" s="88"/>
      <c r="CX2767" s="88"/>
      <c r="CY2767" s="88"/>
    </row>
    <row r="2768" spans="2:103" x14ac:dyDescent="0.3">
      <c r="B2768" s="87"/>
      <c r="C2768" s="87"/>
      <c r="D2768" s="144"/>
      <c r="E2768" s="144"/>
      <c r="F2768" s="87"/>
      <c r="G2768" s="88"/>
      <c r="H2768" s="88"/>
      <c r="I2768" s="88"/>
      <c r="J2768" s="87"/>
      <c r="K2768" s="87"/>
      <c r="L2768" s="87"/>
      <c r="M2768" s="87"/>
      <c r="N2768" s="87"/>
      <c r="O2768" s="88"/>
      <c r="P2768" s="88"/>
      <c r="Q2768" s="88"/>
      <c r="R2768" s="88"/>
      <c r="S2768" s="88"/>
      <c r="T2768" s="88"/>
      <c r="U2768" s="88"/>
      <c r="V2768" s="88"/>
      <c r="W2768" s="88"/>
      <c r="X2768" s="88"/>
      <c r="Y2768" s="88"/>
      <c r="Z2768" s="88"/>
      <c r="AA2768" s="88"/>
      <c r="AB2768" s="88"/>
      <c r="AC2768" s="88"/>
      <c r="AD2768" s="88"/>
      <c r="AE2768" s="88"/>
      <c r="AF2768" s="88"/>
      <c r="AG2768" s="88"/>
      <c r="AH2768" s="88"/>
      <c r="AI2768" s="88"/>
      <c r="AJ2768" s="88"/>
      <c r="AK2768" s="88"/>
      <c r="AL2768" s="88"/>
      <c r="AM2768" s="88"/>
      <c r="AN2768" s="88"/>
      <c r="AO2768" s="88"/>
      <c r="AP2768" s="88"/>
      <c r="AQ2768" s="88"/>
      <c r="AR2768" s="88"/>
      <c r="AS2768" s="88"/>
      <c r="AT2768" s="88"/>
      <c r="AU2768" s="88"/>
      <c r="AV2768" s="88"/>
      <c r="AW2768" s="88"/>
      <c r="AX2768" s="88"/>
      <c r="AY2768" s="88"/>
      <c r="AZ2768" s="88"/>
      <c r="BA2768" s="88"/>
      <c r="BB2768" s="88"/>
      <c r="BC2768" s="88"/>
      <c r="BD2768" s="88"/>
      <c r="BE2768" s="88"/>
      <c r="BF2768" s="88"/>
      <c r="BG2768" s="88"/>
      <c r="BH2768" s="88"/>
      <c r="BI2768" s="88"/>
      <c r="BJ2768" s="88"/>
      <c r="BK2768" s="88"/>
      <c r="BL2768" s="88"/>
      <c r="BM2768" s="88"/>
      <c r="BN2768" s="88"/>
      <c r="BO2768" s="88"/>
      <c r="BP2768" s="88"/>
      <c r="BQ2768" s="88"/>
      <c r="BR2768" s="88"/>
      <c r="BS2768" s="88"/>
      <c r="BT2768" s="88"/>
      <c r="BU2768" s="88"/>
      <c r="BV2768" s="88"/>
      <c r="BW2768" s="88"/>
      <c r="BX2768" s="88"/>
      <c r="BY2768" s="88"/>
      <c r="BZ2768" s="88"/>
      <c r="CA2768" s="88"/>
      <c r="CB2768" s="88"/>
      <c r="CC2768" s="88"/>
      <c r="CD2768" s="88"/>
      <c r="CE2768" s="88"/>
      <c r="CF2768" s="88"/>
      <c r="CG2768" s="88"/>
      <c r="CH2768" s="88"/>
      <c r="CI2768" s="88"/>
      <c r="CJ2768" s="88"/>
      <c r="CK2768" s="88"/>
      <c r="CL2768" s="88"/>
      <c r="CM2768" s="88"/>
      <c r="CN2768" s="88"/>
      <c r="CO2768" s="88"/>
      <c r="CP2768" s="88"/>
      <c r="CQ2768" s="88"/>
      <c r="CR2768" s="88"/>
      <c r="CS2768" s="88"/>
      <c r="CT2768" s="88"/>
      <c r="CU2768" s="88"/>
      <c r="CV2768" s="88"/>
      <c r="CW2768" s="88"/>
      <c r="CX2768" s="88"/>
      <c r="CY2768" s="88"/>
    </row>
    <row r="2769" spans="2:103" x14ac:dyDescent="0.3">
      <c r="B2769" s="87"/>
      <c r="C2769" s="87"/>
      <c r="D2769" s="144"/>
      <c r="E2769" s="144"/>
      <c r="F2769" s="87"/>
      <c r="G2769" s="88"/>
      <c r="H2769" s="88"/>
      <c r="I2769" s="88"/>
      <c r="J2769" s="87"/>
      <c r="K2769" s="87"/>
      <c r="L2769" s="87"/>
      <c r="M2769" s="87"/>
      <c r="N2769" s="87"/>
      <c r="O2769" s="88"/>
      <c r="P2769" s="88"/>
      <c r="Q2769" s="88"/>
      <c r="R2769" s="88"/>
      <c r="S2769" s="88"/>
      <c r="T2769" s="88"/>
      <c r="U2769" s="88"/>
      <c r="V2769" s="88"/>
      <c r="W2769" s="88"/>
      <c r="X2769" s="88"/>
      <c r="Y2769" s="88"/>
      <c r="Z2769" s="88"/>
      <c r="AA2769" s="88"/>
      <c r="AB2769" s="88"/>
      <c r="AC2769" s="88"/>
      <c r="AD2769" s="88"/>
      <c r="AE2769" s="88"/>
      <c r="AF2769" s="88"/>
      <c r="AG2769" s="88"/>
      <c r="AH2769" s="88"/>
      <c r="AI2769" s="88"/>
      <c r="AJ2769" s="88"/>
      <c r="AK2769" s="88"/>
      <c r="AL2769" s="88"/>
      <c r="AM2769" s="88"/>
      <c r="AN2769" s="88"/>
      <c r="AO2769" s="88"/>
      <c r="AP2769" s="88"/>
      <c r="AQ2769" s="88"/>
      <c r="AR2769" s="88"/>
      <c r="AS2769" s="88"/>
      <c r="AT2769" s="88"/>
      <c r="AU2769" s="88"/>
      <c r="AV2769" s="88"/>
      <c r="AW2769" s="88"/>
      <c r="AX2769" s="88"/>
      <c r="AY2769" s="88"/>
      <c r="AZ2769" s="88"/>
      <c r="BA2769" s="88"/>
      <c r="BB2769" s="88"/>
      <c r="BC2769" s="88"/>
      <c r="BD2769" s="88"/>
      <c r="BE2769" s="88"/>
      <c r="BF2769" s="88"/>
      <c r="BG2769" s="88"/>
      <c r="BH2769" s="88"/>
      <c r="BI2769" s="88"/>
      <c r="BJ2769" s="88"/>
      <c r="BK2769" s="88"/>
      <c r="BL2769" s="88"/>
      <c r="BM2769" s="88"/>
      <c r="BN2769" s="88"/>
      <c r="BO2769" s="88"/>
      <c r="BP2769" s="88"/>
      <c r="BQ2769" s="88"/>
      <c r="BR2769" s="88"/>
      <c r="BS2769" s="88"/>
      <c r="BT2769" s="88"/>
      <c r="BU2769" s="88"/>
      <c r="BV2769" s="88"/>
      <c r="BW2769" s="88"/>
      <c r="BX2769" s="88"/>
      <c r="BY2769" s="88"/>
      <c r="BZ2769" s="88"/>
      <c r="CA2769" s="88"/>
      <c r="CB2769" s="88"/>
      <c r="CC2769" s="88"/>
      <c r="CD2769" s="88"/>
      <c r="CE2769" s="88"/>
      <c r="CF2769" s="88"/>
      <c r="CG2769" s="88"/>
      <c r="CH2769" s="88"/>
      <c r="CI2769" s="88"/>
      <c r="CJ2769" s="88"/>
      <c r="CK2769" s="88"/>
      <c r="CL2769" s="88"/>
      <c r="CM2769" s="88"/>
      <c r="CN2769" s="88"/>
      <c r="CO2769" s="88"/>
      <c r="CP2769" s="88"/>
      <c r="CQ2769" s="88"/>
      <c r="CR2769" s="88"/>
      <c r="CS2769" s="88"/>
      <c r="CT2769" s="88"/>
      <c r="CU2769" s="88"/>
      <c r="CV2769" s="88"/>
      <c r="CW2769" s="88"/>
      <c r="CX2769" s="88"/>
      <c r="CY2769" s="88"/>
    </row>
    <row r="2770" spans="2:103" x14ac:dyDescent="0.3">
      <c r="B2770" s="87"/>
      <c r="C2770" s="87"/>
      <c r="D2770" s="144"/>
      <c r="E2770" s="144"/>
      <c r="F2770" s="87"/>
      <c r="G2770" s="88"/>
      <c r="H2770" s="88"/>
      <c r="I2770" s="88"/>
      <c r="J2770" s="87"/>
      <c r="K2770" s="87"/>
      <c r="L2770" s="87"/>
      <c r="M2770" s="87"/>
      <c r="N2770" s="87"/>
      <c r="O2770" s="88"/>
      <c r="P2770" s="88"/>
      <c r="Q2770" s="88"/>
      <c r="R2770" s="88"/>
      <c r="S2770" s="88"/>
      <c r="T2770" s="88"/>
      <c r="U2770" s="88"/>
      <c r="V2770" s="88"/>
      <c r="W2770" s="88"/>
      <c r="X2770" s="88"/>
      <c r="Y2770" s="88"/>
      <c r="Z2770" s="88"/>
      <c r="AA2770" s="88"/>
      <c r="AB2770" s="88"/>
      <c r="AC2770" s="88"/>
      <c r="AD2770" s="88"/>
      <c r="AE2770" s="88"/>
      <c r="AF2770" s="88"/>
      <c r="AG2770" s="88"/>
      <c r="AH2770" s="88"/>
      <c r="AI2770" s="88"/>
      <c r="AJ2770" s="88"/>
      <c r="AK2770" s="88"/>
      <c r="AL2770" s="88"/>
      <c r="AM2770" s="88"/>
      <c r="AN2770" s="88"/>
      <c r="AO2770" s="88"/>
      <c r="AP2770" s="88"/>
      <c r="AQ2770" s="88"/>
      <c r="AR2770" s="88"/>
      <c r="AS2770" s="88"/>
      <c r="AT2770" s="88"/>
      <c r="AU2770" s="88"/>
      <c r="AV2770" s="88"/>
      <c r="AW2770" s="88"/>
      <c r="AX2770" s="88"/>
      <c r="AY2770" s="88"/>
      <c r="AZ2770" s="88"/>
      <c r="BA2770" s="88"/>
      <c r="BB2770" s="88"/>
      <c r="BC2770" s="88"/>
      <c r="BD2770" s="88"/>
      <c r="BE2770" s="88"/>
      <c r="BF2770" s="88"/>
      <c r="BG2770" s="88"/>
      <c r="BH2770" s="88"/>
      <c r="BI2770" s="88"/>
      <c r="BJ2770" s="88"/>
      <c r="BK2770" s="88"/>
      <c r="BL2770" s="88"/>
      <c r="BM2770" s="88"/>
      <c r="BN2770" s="88"/>
      <c r="BO2770" s="88"/>
      <c r="BP2770" s="88"/>
      <c r="BQ2770" s="88"/>
      <c r="BR2770" s="88"/>
      <c r="BS2770" s="88"/>
      <c r="BT2770" s="88"/>
      <c r="BU2770" s="88"/>
      <c r="BV2770" s="88"/>
      <c r="BW2770" s="88"/>
      <c r="BX2770" s="88"/>
      <c r="BY2770" s="88"/>
      <c r="BZ2770" s="88"/>
      <c r="CA2770" s="88"/>
      <c r="CB2770" s="88"/>
      <c r="CC2770" s="88"/>
      <c r="CD2770" s="88"/>
      <c r="CE2770" s="88"/>
      <c r="CF2770" s="88"/>
      <c r="CG2770" s="88"/>
      <c r="CH2770" s="88"/>
      <c r="CI2770" s="88"/>
      <c r="CJ2770" s="88"/>
      <c r="CK2770" s="88"/>
      <c r="CL2770" s="88"/>
      <c r="CM2770" s="88"/>
      <c r="CN2770" s="88"/>
      <c r="CO2770" s="88"/>
      <c r="CP2770" s="88"/>
      <c r="CQ2770" s="88"/>
      <c r="CR2770" s="88"/>
      <c r="CS2770" s="88"/>
      <c r="CT2770" s="88"/>
      <c r="CU2770" s="88"/>
      <c r="CV2770" s="88"/>
      <c r="CW2770" s="88"/>
      <c r="CX2770" s="88"/>
      <c r="CY2770" s="88"/>
    </row>
    <row r="2771" spans="2:103" x14ac:dyDescent="0.3">
      <c r="B2771" s="87"/>
      <c r="C2771" s="87"/>
      <c r="D2771" s="144"/>
      <c r="E2771" s="144"/>
      <c r="F2771" s="87"/>
      <c r="G2771" s="88"/>
      <c r="H2771" s="88"/>
      <c r="I2771" s="88"/>
      <c r="J2771" s="87"/>
      <c r="K2771" s="87"/>
      <c r="L2771" s="87"/>
      <c r="M2771" s="87"/>
      <c r="N2771" s="87"/>
      <c r="O2771" s="88"/>
      <c r="P2771" s="88"/>
      <c r="Q2771" s="88"/>
      <c r="R2771" s="88"/>
      <c r="S2771" s="88"/>
      <c r="T2771" s="88"/>
      <c r="U2771" s="88"/>
      <c r="V2771" s="88"/>
      <c r="W2771" s="88"/>
      <c r="X2771" s="88"/>
      <c r="Y2771" s="88"/>
      <c r="Z2771" s="88"/>
      <c r="AA2771" s="88"/>
      <c r="AB2771" s="88"/>
      <c r="AC2771" s="88"/>
      <c r="AD2771" s="88"/>
      <c r="AE2771" s="88"/>
      <c r="AF2771" s="88"/>
      <c r="AG2771" s="88"/>
      <c r="AH2771" s="88"/>
      <c r="AI2771" s="88"/>
      <c r="AJ2771" s="88"/>
      <c r="AK2771" s="88"/>
      <c r="AL2771" s="88"/>
      <c r="AM2771" s="88"/>
      <c r="AN2771" s="88"/>
      <c r="AO2771" s="88"/>
      <c r="AP2771" s="88"/>
      <c r="AQ2771" s="88"/>
      <c r="AR2771" s="88"/>
      <c r="AS2771" s="88"/>
      <c r="AT2771" s="88"/>
      <c r="AU2771" s="88"/>
      <c r="AV2771" s="88"/>
      <c r="AW2771" s="88"/>
      <c r="AX2771" s="88"/>
      <c r="AY2771" s="88"/>
      <c r="AZ2771" s="88"/>
      <c r="BA2771" s="88"/>
      <c r="BB2771" s="88"/>
      <c r="BC2771" s="88"/>
      <c r="BD2771" s="88"/>
      <c r="BE2771" s="88"/>
      <c r="BF2771" s="88"/>
      <c r="BG2771" s="88"/>
      <c r="BH2771" s="88"/>
      <c r="BI2771" s="88"/>
      <c r="BJ2771" s="88"/>
      <c r="BK2771" s="88"/>
      <c r="BL2771" s="88"/>
      <c r="BM2771" s="88"/>
      <c r="BN2771" s="88"/>
      <c r="BO2771" s="88"/>
      <c r="BP2771" s="88"/>
      <c r="BQ2771" s="88"/>
      <c r="BR2771" s="88"/>
      <c r="BS2771" s="88"/>
      <c r="BT2771" s="88"/>
      <c r="BU2771" s="88"/>
      <c r="BV2771" s="88"/>
      <c r="BW2771" s="88"/>
      <c r="BX2771" s="88"/>
      <c r="BY2771" s="88"/>
      <c r="BZ2771" s="88"/>
      <c r="CA2771" s="88"/>
      <c r="CB2771" s="88"/>
      <c r="CC2771" s="88"/>
      <c r="CD2771" s="88"/>
      <c r="CE2771" s="88"/>
      <c r="CF2771" s="88"/>
      <c r="CG2771" s="88"/>
      <c r="CH2771" s="88"/>
      <c r="CI2771" s="88"/>
      <c r="CJ2771" s="88"/>
      <c r="CK2771" s="88"/>
      <c r="CL2771" s="88"/>
      <c r="CM2771" s="88"/>
      <c r="CN2771" s="88"/>
      <c r="CO2771" s="88"/>
      <c r="CP2771" s="88"/>
      <c r="CQ2771" s="88"/>
      <c r="CR2771" s="88"/>
      <c r="CS2771" s="88"/>
      <c r="CT2771" s="88"/>
      <c r="CU2771" s="88"/>
      <c r="CV2771" s="88"/>
      <c r="CW2771" s="88"/>
      <c r="CX2771" s="88"/>
      <c r="CY2771" s="88"/>
    </row>
    <row r="2772" spans="2:103" x14ac:dyDescent="0.3">
      <c r="B2772" s="87"/>
      <c r="C2772" s="87"/>
      <c r="D2772" s="144"/>
      <c r="E2772" s="144"/>
      <c r="F2772" s="87"/>
      <c r="G2772" s="88"/>
      <c r="H2772" s="88"/>
      <c r="I2772" s="88"/>
      <c r="J2772" s="87"/>
      <c r="K2772" s="87"/>
      <c r="L2772" s="87"/>
      <c r="M2772" s="87"/>
      <c r="N2772" s="87"/>
      <c r="O2772" s="88"/>
      <c r="P2772" s="88"/>
      <c r="Q2772" s="88"/>
      <c r="R2772" s="88"/>
      <c r="S2772" s="88"/>
      <c r="T2772" s="88"/>
      <c r="U2772" s="88"/>
      <c r="V2772" s="88"/>
      <c r="W2772" s="88"/>
      <c r="X2772" s="88"/>
      <c r="Y2772" s="88"/>
      <c r="Z2772" s="88"/>
      <c r="AA2772" s="88"/>
      <c r="AB2772" s="88"/>
      <c r="AC2772" s="88"/>
      <c r="AD2772" s="88"/>
      <c r="AE2772" s="88"/>
      <c r="AF2772" s="88"/>
      <c r="AG2772" s="88"/>
      <c r="AH2772" s="88"/>
      <c r="AI2772" s="88"/>
      <c r="AJ2772" s="88"/>
      <c r="AK2772" s="88"/>
      <c r="AL2772" s="88"/>
      <c r="AM2772" s="88"/>
      <c r="AN2772" s="88"/>
      <c r="AO2772" s="88"/>
      <c r="AP2772" s="88"/>
      <c r="AQ2772" s="88"/>
      <c r="AR2772" s="88"/>
      <c r="AS2772" s="88"/>
      <c r="AT2772" s="88"/>
      <c r="AU2772" s="88"/>
      <c r="AV2772" s="88"/>
      <c r="AW2772" s="88"/>
      <c r="AX2772" s="88"/>
      <c r="AY2772" s="88"/>
      <c r="AZ2772" s="88"/>
      <c r="BA2772" s="88"/>
      <c r="BB2772" s="88"/>
      <c r="BC2772" s="88"/>
      <c r="BD2772" s="88"/>
      <c r="BE2772" s="88"/>
      <c r="BF2772" s="88"/>
      <c r="BG2772" s="88"/>
      <c r="BH2772" s="88"/>
      <c r="BI2772" s="88"/>
      <c r="BJ2772" s="88"/>
      <c r="BK2772" s="88"/>
      <c r="BL2772" s="88"/>
      <c r="BM2772" s="88"/>
      <c r="BN2772" s="88"/>
      <c r="BO2772" s="88"/>
      <c r="BP2772" s="88"/>
      <c r="BQ2772" s="88"/>
      <c r="BR2772" s="88"/>
      <c r="BS2772" s="88"/>
      <c r="BT2772" s="88"/>
      <c r="BU2772" s="88"/>
      <c r="BV2772" s="88"/>
      <c r="BW2772" s="88"/>
      <c r="BX2772" s="88"/>
      <c r="BY2772" s="88"/>
      <c r="BZ2772" s="88"/>
      <c r="CA2772" s="88"/>
      <c r="CB2772" s="88"/>
      <c r="CC2772" s="88"/>
      <c r="CD2772" s="88"/>
      <c r="CE2772" s="88"/>
      <c r="CF2772" s="88"/>
      <c r="CG2772" s="88"/>
      <c r="CH2772" s="88"/>
      <c r="CI2772" s="88"/>
      <c r="CJ2772" s="88"/>
      <c r="CK2772" s="88"/>
      <c r="CL2772" s="88"/>
      <c r="CM2772" s="88"/>
      <c r="CN2772" s="88"/>
      <c r="CO2772" s="88"/>
      <c r="CP2772" s="88"/>
      <c r="CQ2772" s="88"/>
      <c r="CR2772" s="88"/>
      <c r="CS2772" s="88"/>
      <c r="CT2772" s="88"/>
      <c r="CU2772" s="88"/>
      <c r="CV2772" s="88"/>
      <c r="CW2772" s="88"/>
      <c r="CX2772" s="88"/>
      <c r="CY2772" s="88"/>
    </row>
    <row r="2773" spans="2:103" x14ac:dyDescent="0.3">
      <c r="B2773" s="87"/>
      <c r="C2773" s="87"/>
      <c r="D2773" s="144"/>
      <c r="E2773" s="144"/>
      <c r="F2773" s="87"/>
      <c r="G2773" s="88"/>
      <c r="H2773" s="88"/>
      <c r="I2773" s="88"/>
      <c r="J2773" s="87"/>
      <c r="K2773" s="87"/>
      <c r="L2773" s="87"/>
      <c r="M2773" s="87"/>
      <c r="N2773" s="87"/>
      <c r="O2773" s="88"/>
      <c r="P2773" s="88"/>
      <c r="Q2773" s="88"/>
      <c r="R2773" s="88"/>
      <c r="S2773" s="88"/>
      <c r="T2773" s="88"/>
      <c r="U2773" s="88"/>
      <c r="V2773" s="88"/>
      <c r="W2773" s="88"/>
      <c r="X2773" s="88"/>
      <c r="Y2773" s="88"/>
      <c r="Z2773" s="88"/>
      <c r="AA2773" s="88"/>
      <c r="AB2773" s="88"/>
      <c r="AC2773" s="88"/>
      <c r="AD2773" s="88"/>
      <c r="AE2773" s="88"/>
      <c r="AF2773" s="88"/>
      <c r="AG2773" s="88"/>
      <c r="AH2773" s="88"/>
      <c r="AI2773" s="88"/>
      <c r="AJ2773" s="88"/>
      <c r="AK2773" s="88"/>
      <c r="AL2773" s="88"/>
      <c r="AM2773" s="88"/>
      <c r="AN2773" s="88"/>
      <c r="AO2773" s="88"/>
      <c r="AP2773" s="88"/>
      <c r="AQ2773" s="88"/>
      <c r="AR2773" s="88"/>
      <c r="AS2773" s="88"/>
      <c r="AT2773" s="88"/>
      <c r="AU2773" s="88"/>
      <c r="AV2773" s="88"/>
      <c r="AW2773" s="88"/>
      <c r="AX2773" s="88"/>
      <c r="AY2773" s="88"/>
      <c r="AZ2773" s="88"/>
      <c r="BA2773" s="88"/>
      <c r="BB2773" s="88"/>
      <c r="BC2773" s="88"/>
      <c r="BD2773" s="88"/>
      <c r="BE2773" s="88"/>
      <c r="BF2773" s="88"/>
      <c r="BG2773" s="88"/>
      <c r="BH2773" s="88"/>
      <c r="BI2773" s="88"/>
      <c r="BJ2773" s="88"/>
      <c r="BK2773" s="88"/>
      <c r="BL2773" s="88"/>
      <c r="BM2773" s="88"/>
      <c r="BN2773" s="88"/>
      <c r="BO2773" s="88"/>
      <c r="BP2773" s="88"/>
      <c r="BQ2773" s="88"/>
      <c r="BR2773" s="88"/>
      <c r="BS2773" s="88"/>
      <c r="BT2773" s="88"/>
      <c r="BU2773" s="88"/>
      <c r="BV2773" s="88"/>
      <c r="BW2773" s="88"/>
      <c r="BX2773" s="88"/>
      <c r="BY2773" s="88"/>
      <c r="BZ2773" s="88"/>
      <c r="CA2773" s="88"/>
      <c r="CB2773" s="88"/>
      <c r="CC2773" s="88"/>
      <c r="CD2773" s="88"/>
      <c r="CE2773" s="88"/>
      <c r="CF2773" s="88"/>
      <c r="CG2773" s="88"/>
      <c r="CH2773" s="88"/>
      <c r="CI2773" s="88"/>
      <c r="CJ2773" s="88"/>
      <c r="CK2773" s="88"/>
      <c r="CL2773" s="88"/>
      <c r="CM2773" s="88"/>
      <c r="CN2773" s="88"/>
      <c r="CO2773" s="88"/>
      <c r="CP2773" s="88"/>
      <c r="CQ2773" s="88"/>
      <c r="CR2773" s="88"/>
      <c r="CS2773" s="88"/>
      <c r="CT2773" s="88"/>
      <c r="CU2773" s="88"/>
      <c r="CV2773" s="88"/>
      <c r="CW2773" s="88"/>
      <c r="CX2773" s="88"/>
      <c r="CY2773" s="88"/>
    </row>
    <row r="2774" spans="2:103" x14ac:dyDescent="0.3">
      <c r="B2774" s="87"/>
      <c r="C2774" s="87"/>
      <c r="D2774" s="144"/>
      <c r="E2774" s="144"/>
      <c r="F2774" s="87"/>
      <c r="G2774" s="88"/>
      <c r="H2774" s="88"/>
      <c r="I2774" s="88"/>
      <c r="J2774" s="87"/>
      <c r="K2774" s="87"/>
      <c r="L2774" s="87"/>
      <c r="M2774" s="87"/>
      <c r="N2774" s="87"/>
      <c r="O2774" s="88"/>
      <c r="P2774" s="88"/>
      <c r="Q2774" s="88"/>
      <c r="R2774" s="88"/>
      <c r="S2774" s="88"/>
      <c r="T2774" s="88"/>
      <c r="U2774" s="88"/>
      <c r="V2774" s="88"/>
      <c r="W2774" s="88"/>
      <c r="X2774" s="88"/>
      <c r="Y2774" s="88"/>
      <c r="Z2774" s="88"/>
      <c r="AA2774" s="88"/>
      <c r="AB2774" s="88"/>
      <c r="AC2774" s="88"/>
      <c r="AD2774" s="88"/>
      <c r="AE2774" s="88"/>
      <c r="AF2774" s="88"/>
      <c r="AG2774" s="88"/>
      <c r="AH2774" s="88"/>
      <c r="AI2774" s="88"/>
      <c r="AJ2774" s="88"/>
      <c r="AK2774" s="88"/>
      <c r="AL2774" s="88"/>
      <c r="AM2774" s="88"/>
      <c r="AN2774" s="88"/>
      <c r="AO2774" s="88"/>
      <c r="AP2774" s="88"/>
      <c r="AQ2774" s="88"/>
      <c r="AR2774" s="88"/>
      <c r="AS2774" s="88"/>
      <c r="AT2774" s="88"/>
      <c r="AU2774" s="88"/>
      <c r="AV2774" s="88"/>
      <c r="AW2774" s="88"/>
      <c r="AX2774" s="88"/>
      <c r="AY2774" s="88"/>
      <c r="AZ2774" s="88"/>
      <c r="BA2774" s="88"/>
      <c r="BB2774" s="88"/>
      <c r="BC2774" s="88"/>
      <c r="BD2774" s="88"/>
      <c r="BE2774" s="88"/>
      <c r="BF2774" s="88"/>
      <c r="BG2774" s="88"/>
      <c r="BH2774" s="88"/>
      <c r="BI2774" s="88"/>
      <c r="BJ2774" s="88"/>
      <c r="BK2774" s="88"/>
      <c r="BL2774" s="88"/>
      <c r="BM2774" s="88"/>
      <c r="BN2774" s="88"/>
      <c r="BO2774" s="88"/>
      <c r="BP2774" s="88"/>
      <c r="BQ2774" s="88"/>
      <c r="BR2774" s="88"/>
      <c r="BS2774" s="88"/>
      <c r="BT2774" s="88"/>
      <c r="BU2774" s="88"/>
      <c r="BV2774" s="88"/>
      <c r="BW2774" s="88"/>
      <c r="BX2774" s="88"/>
      <c r="BY2774" s="88"/>
      <c r="BZ2774" s="88"/>
      <c r="CA2774" s="88"/>
      <c r="CB2774" s="88"/>
      <c r="CC2774" s="88"/>
      <c r="CD2774" s="88"/>
      <c r="CE2774" s="88"/>
      <c r="CF2774" s="88"/>
      <c r="CG2774" s="88"/>
      <c r="CH2774" s="88"/>
      <c r="CI2774" s="88"/>
      <c r="CJ2774" s="88"/>
      <c r="CK2774" s="88"/>
      <c r="CL2774" s="88"/>
      <c r="CM2774" s="88"/>
      <c r="CN2774" s="88"/>
      <c r="CO2774" s="88"/>
      <c r="CP2774" s="88"/>
      <c r="CQ2774" s="88"/>
      <c r="CR2774" s="88"/>
      <c r="CS2774" s="88"/>
      <c r="CT2774" s="88"/>
      <c r="CU2774" s="88"/>
      <c r="CV2774" s="88"/>
      <c r="CW2774" s="88"/>
      <c r="CX2774" s="88"/>
      <c r="CY2774" s="88"/>
    </row>
    <row r="2775" spans="2:103" x14ac:dyDescent="0.3">
      <c r="B2775" s="87"/>
      <c r="C2775" s="87"/>
      <c r="D2775" s="144"/>
      <c r="E2775" s="144"/>
      <c r="F2775" s="87"/>
      <c r="G2775" s="88"/>
      <c r="H2775" s="88"/>
      <c r="I2775" s="88"/>
      <c r="J2775" s="87"/>
      <c r="K2775" s="87"/>
      <c r="L2775" s="87"/>
      <c r="M2775" s="87"/>
      <c r="N2775" s="87"/>
      <c r="O2775" s="88"/>
      <c r="P2775" s="88"/>
      <c r="Q2775" s="88"/>
      <c r="R2775" s="88"/>
      <c r="S2775" s="88"/>
      <c r="T2775" s="88"/>
      <c r="U2775" s="88"/>
      <c r="V2775" s="88"/>
      <c r="W2775" s="88"/>
      <c r="X2775" s="88"/>
      <c r="Y2775" s="88"/>
      <c r="Z2775" s="88"/>
      <c r="AA2775" s="88"/>
      <c r="AB2775" s="88"/>
      <c r="AC2775" s="88"/>
      <c r="AD2775" s="88"/>
      <c r="AE2775" s="88"/>
      <c r="AF2775" s="88"/>
      <c r="AG2775" s="88"/>
      <c r="AH2775" s="88"/>
      <c r="AI2775" s="88"/>
      <c r="AJ2775" s="88"/>
      <c r="AK2775" s="88"/>
      <c r="AL2775" s="88"/>
      <c r="AM2775" s="88"/>
      <c r="AN2775" s="88"/>
      <c r="AO2775" s="88"/>
      <c r="AP2775" s="88"/>
      <c r="AQ2775" s="88"/>
      <c r="AR2775" s="88"/>
      <c r="AS2775" s="88"/>
      <c r="AT2775" s="88"/>
      <c r="AU2775" s="88"/>
      <c r="AV2775" s="88"/>
      <c r="AW2775" s="88"/>
      <c r="AX2775" s="88"/>
      <c r="AY2775" s="88"/>
      <c r="AZ2775" s="88"/>
      <c r="BA2775" s="88"/>
      <c r="BB2775" s="88"/>
      <c r="BC2775" s="88"/>
      <c r="BD2775" s="88"/>
      <c r="BE2775" s="88"/>
      <c r="BF2775" s="88"/>
      <c r="BG2775" s="88"/>
      <c r="BH2775" s="88"/>
      <c r="BI2775" s="88"/>
      <c r="BJ2775" s="88"/>
      <c r="BK2775" s="88"/>
      <c r="BL2775" s="88"/>
      <c r="BM2775" s="88"/>
      <c r="BN2775" s="88"/>
      <c r="BO2775" s="88"/>
      <c r="BP2775" s="88"/>
      <c r="BQ2775" s="88"/>
      <c r="BR2775" s="88"/>
      <c r="BS2775" s="88"/>
      <c r="BT2775" s="88"/>
      <c r="BU2775" s="88"/>
      <c r="BV2775" s="88"/>
      <c r="BW2775" s="88"/>
      <c r="BX2775" s="88"/>
      <c r="BY2775" s="88"/>
      <c r="BZ2775" s="88"/>
      <c r="CA2775" s="88"/>
      <c r="CB2775" s="88"/>
      <c r="CC2775" s="88"/>
      <c r="CD2775" s="88"/>
      <c r="CE2775" s="88"/>
      <c r="CF2775" s="88"/>
      <c r="CG2775" s="88"/>
      <c r="CH2775" s="88"/>
      <c r="CI2775" s="88"/>
      <c r="CJ2775" s="88"/>
      <c r="CK2775" s="88"/>
      <c r="CL2775" s="88"/>
      <c r="CM2775" s="88"/>
      <c r="CN2775" s="88"/>
      <c r="CO2775" s="88"/>
      <c r="CP2775" s="88"/>
      <c r="CQ2775" s="88"/>
      <c r="CR2775" s="88"/>
      <c r="CS2775" s="88"/>
      <c r="CT2775" s="88"/>
      <c r="CU2775" s="88"/>
      <c r="CV2775" s="88"/>
      <c r="CW2775" s="88"/>
      <c r="CX2775" s="88"/>
      <c r="CY2775" s="88"/>
    </row>
    <row r="2776" spans="2:103" x14ac:dyDescent="0.3">
      <c r="B2776" s="87"/>
      <c r="C2776" s="87"/>
      <c r="D2776" s="144"/>
      <c r="E2776" s="144"/>
      <c r="F2776" s="87"/>
      <c r="G2776" s="88"/>
      <c r="H2776" s="88"/>
      <c r="I2776" s="88"/>
      <c r="J2776" s="87"/>
      <c r="K2776" s="87"/>
      <c r="L2776" s="87"/>
      <c r="M2776" s="87"/>
      <c r="N2776" s="87"/>
      <c r="O2776" s="88"/>
      <c r="P2776" s="88"/>
      <c r="Q2776" s="88"/>
      <c r="R2776" s="88"/>
      <c r="S2776" s="88"/>
      <c r="T2776" s="88"/>
      <c r="U2776" s="88"/>
      <c r="V2776" s="88"/>
      <c r="W2776" s="88"/>
      <c r="X2776" s="88"/>
      <c r="Y2776" s="88"/>
      <c r="Z2776" s="88"/>
      <c r="AA2776" s="88"/>
      <c r="AB2776" s="88"/>
      <c r="AC2776" s="88"/>
      <c r="AD2776" s="88"/>
      <c r="AE2776" s="88"/>
      <c r="AF2776" s="88"/>
      <c r="AG2776" s="88"/>
      <c r="AH2776" s="88"/>
      <c r="AI2776" s="88"/>
      <c r="AJ2776" s="88"/>
      <c r="AK2776" s="88"/>
      <c r="AL2776" s="88"/>
      <c r="AM2776" s="88"/>
      <c r="AN2776" s="88"/>
      <c r="AO2776" s="88"/>
      <c r="AP2776" s="88"/>
      <c r="AQ2776" s="88"/>
      <c r="AR2776" s="88"/>
      <c r="AS2776" s="88"/>
      <c r="AT2776" s="88"/>
      <c r="AU2776" s="88"/>
      <c r="AV2776" s="88"/>
      <c r="AW2776" s="88"/>
      <c r="AX2776" s="88"/>
      <c r="AY2776" s="88"/>
      <c r="AZ2776" s="88"/>
      <c r="BA2776" s="88"/>
      <c r="BB2776" s="88"/>
      <c r="BC2776" s="88"/>
      <c r="BD2776" s="88"/>
      <c r="BE2776" s="88"/>
      <c r="BF2776" s="88"/>
      <c r="BG2776" s="88"/>
      <c r="BH2776" s="88"/>
      <c r="BI2776" s="88"/>
      <c r="BJ2776" s="88"/>
      <c r="BK2776" s="88"/>
      <c r="BL2776" s="88"/>
      <c r="BM2776" s="88"/>
      <c r="BN2776" s="88"/>
      <c r="BO2776" s="88"/>
      <c r="BP2776" s="88"/>
      <c r="BQ2776" s="88"/>
      <c r="BR2776" s="88"/>
      <c r="BS2776" s="88"/>
      <c r="BT2776" s="88"/>
      <c r="BU2776" s="88"/>
      <c r="BV2776" s="88"/>
      <c r="BW2776" s="88"/>
      <c r="BX2776" s="88"/>
      <c r="BY2776" s="88"/>
      <c r="BZ2776" s="88"/>
      <c r="CA2776" s="88"/>
      <c r="CB2776" s="88"/>
      <c r="CC2776" s="88"/>
      <c r="CD2776" s="88"/>
      <c r="CE2776" s="88"/>
      <c r="CF2776" s="88"/>
      <c r="CG2776" s="88"/>
      <c r="CH2776" s="88"/>
      <c r="CI2776" s="88"/>
      <c r="CJ2776" s="88"/>
      <c r="CK2776" s="88"/>
      <c r="CL2776" s="88"/>
      <c r="CM2776" s="88"/>
      <c r="CN2776" s="88"/>
      <c r="CO2776" s="88"/>
      <c r="CP2776" s="88"/>
      <c r="CQ2776" s="88"/>
      <c r="CR2776" s="88"/>
      <c r="CS2776" s="88"/>
      <c r="CT2776" s="88"/>
      <c r="CU2776" s="88"/>
      <c r="CV2776" s="88"/>
      <c r="CW2776" s="88"/>
      <c r="CX2776" s="88"/>
      <c r="CY2776" s="88"/>
    </row>
    <row r="2777" spans="2:103" x14ac:dyDescent="0.3">
      <c r="B2777" s="87"/>
      <c r="C2777" s="87"/>
      <c r="D2777" s="144"/>
      <c r="E2777" s="144"/>
      <c r="F2777" s="87"/>
      <c r="G2777" s="88"/>
      <c r="H2777" s="88"/>
      <c r="I2777" s="88"/>
      <c r="J2777" s="87"/>
      <c r="K2777" s="87"/>
      <c r="L2777" s="87"/>
      <c r="M2777" s="87"/>
      <c r="N2777" s="87"/>
      <c r="O2777" s="88"/>
      <c r="P2777" s="88"/>
      <c r="Q2777" s="88"/>
      <c r="R2777" s="88"/>
      <c r="S2777" s="88"/>
      <c r="T2777" s="88"/>
      <c r="U2777" s="88"/>
      <c r="V2777" s="88"/>
      <c r="W2777" s="88"/>
      <c r="X2777" s="88"/>
      <c r="Y2777" s="88"/>
      <c r="Z2777" s="88"/>
      <c r="AA2777" s="88"/>
      <c r="AB2777" s="88"/>
      <c r="AC2777" s="88"/>
      <c r="AD2777" s="88"/>
      <c r="AE2777" s="88"/>
      <c r="AF2777" s="88"/>
      <c r="AG2777" s="88"/>
      <c r="AH2777" s="88"/>
      <c r="AI2777" s="88"/>
      <c r="AJ2777" s="88"/>
      <c r="AK2777" s="88"/>
      <c r="AL2777" s="88"/>
      <c r="AM2777" s="88"/>
      <c r="AN2777" s="88"/>
      <c r="AO2777" s="88"/>
      <c r="AP2777" s="88"/>
      <c r="AQ2777" s="88"/>
      <c r="AR2777" s="88"/>
      <c r="AS2777" s="88"/>
      <c r="AT2777" s="88"/>
      <c r="AU2777" s="88"/>
      <c r="AV2777" s="88"/>
      <c r="AW2777" s="88"/>
      <c r="AX2777" s="88"/>
      <c r="AY2777" s="88"/>
      <c r="AZ2777" s="88"/>
      <c r="BA2777" s="88"/>
      <c r="BB2777" s="88"/>
      <c r="BC2777" s="88"/>
      <c r="BD2777" s="88"/>
      <c r="BE2777" s="88"/>
      <c r="BF2777" s="88"/>
      <c r="BG2777" s="88"/>
      <c r="BH2777" s="88"/>
      <c r="BI2777" s="88"/>
      <c r="BJ2777" s="88"/>
      <c r="BK2777" s="88"/>
      <c r="BL2777" s="88"/>
      <c r="BM2777" s="88"/>
      <c r="BN2777" s="88"/>
      <c r="BO2777" s="88"/>
      <c r="BP2777" s="88"/>
      <c r="BQ2777" s="88"/>
      <c r="BR2777" s="88"/>
      <c r="BS2777" s="88"/>
      <c r="BT2777" s="88"/>
      <c r="BU2777" s="88"/>
      <c r="BV2777" s="88"/>
      <c r="BW2777" s="88"/>
      <c r="BX2777" s="88"/>
      <c r="BY2777" s="88"/>
      <c r="BZ2777" s="88"/>
      <c r="CA2777" s="88"/>
      <c r="CB2777" s="88"/>
      <c r="CC2777" s="88"/>
      <c r="CD2777" s="88"/>
      <c r="CE2777" s="88"/>
      <c r="CF2777" s="88"/>
      <c r="CG2777" s="88"/>
      <c r="CH2777" s="88"/>
      <c r="CI2777" s="88"/>
      <c r="CJ2777" s="88"/>
      <c r="CK2777" s="88"/>
      <c r="CL2777" s="88"/>
      <c r="CM2777" s="88"/>
      <c r="CN2777" s="88"/>
      <c r="CO2777" s="88"/>
      <c r="CP2777" s="88"/>
      <c r="CQ2777" s="88"/>
      <c r="CR2777" s="88"/>
      <c r="CS2777" s="88"/>
      <c r="CT2777" s="88"/>
      <c r="CU2777" s="88"/>
      <c r="CV2777" s="88"/>
      <c r="CW2777" s="88"/>
      <c r="CX2777" s="88"/>
      <c r="CY2777" s="88"/>
    </row>
    <row r="2778" spans="2:103" x14ac:dyDescent="0.3">
      <c r="B2778" s="87"/>
      <c r="C2778" s="87"/>
      <c r="D2778" s="144"/>
      <c r="E2778" s="144"/>
      <c r="F2778" s="87"/>
      <c r="G2778" s="88"/>
      <c r="H2778" s="88"/>
      <c r="I2778" s="88"/>
      <c r="J2778" s="87"/>
      <c r="K2778" s="87"/>
      <c r="L2778" s="87"/>
      <c r="M2778" s="87"/>
      <c r="N2778" s="87"/>
      <c r="O2778" s="88"/>
      <c r="P2778" s="88"/>
      <c r="Q2778" s="88"/>
      <c r="R2778" s="88"/>
      <c r="S2778" s="88"/>
      <c r="T2778" s="88"/>
      <c r="U2778" s="88"/>
      <c r="V2778" s="88"/>
      <c r="W2778" s="88"/>
      <c r="X2778" s="88"/>
      <c r="Y2778" s="88"/>
      <c r="Z2778" s="88"/>
      <c r="AA2778" s="88"/>
      <c r="AB2778" s="88"/>
      <c r="AC2778" s="88"/>
      <c r="AD2778" s="88"/>
      <c r="AE2778" s="88"/>
      <c r="AF2778" s="88"/>
      <c r="AG2778" s="88"/>
      <c r="AH2778" s="88"/>
      <c r="AI2778" s="88"/>
      <c r="AJ2778" s="88"/>
      <c r="AK2778" s="88"/>
      <c r="AL2778" s="88"/>
      <c r="AM2778" s="88"/>
      <c r="AN2778" s="88"/>
      <c r="AO2778" s="88"/>
      <c r="AP2778" s="88"/>
      <c r="AQ2778" s="88"/>
      <c r="AR2778" s="88"/>
      <c r="AS2778" s="88"/>
      <c r="AT2778" s="88"/>
      <c r="AU2778" s="88"/>
      <c r="AV2778" s="88"/>
      <c r="AW2778" s="88"/>
      <c r="AX2778" s="88"/>
      <c r="AY2778" s="88"/>
      <c r="AZ2778" s="88"/>
      <c r="BA2778" s="88"/>
      <c r="BB2778" s="88"/>
      <c r="BC2778" s="88"/>
      <c r="BD2778" s="88"/>
      <c r="BE2778" s="88"/>
      <c r="BF2778" s="88"/>
      <c r="BG2778" s="88"/>
      <c r="BH2778" s="88"/>
      <c r="BI2778" s="88"/>
      <c r="BJ2778" s="88"/>
      <c r="BK2778" s="88"/>
      <c r="BL2778" s="88"/>
      <c r="BM2778" s="88"/>
      <c r="BN2778" s="88"/>
      <c r="BO2778" s="88"/>
      <c r="BP2778" s="88"/>
      <c r="BQ2778" s="88"/>
      <c r="BR2778" s="88"/>
      <c r="BS2778" s="88"/>
      <c r="BT2778" s="88"/>
      <c r="BU2778" s="88"/>
      <c r="BV2778" s="88"/>
      <c r="BW2778" s="88"/>
      <c r="BX2778" s="88"/>
      <c r="BY2778" s="88"/>
      <c r="BZ2778" s="88"/>
      <c r="CA2778" s="88"/>
      <c r="CB2778" s="88"/>
      <c r="CC2778" s="88"/>
      <c r="CD2778" s="88"/>
      <c r="CE2778" s="88"/>
      <c r="CF2778" s="88"/>
      <c r="CG2778" s="88"/>
      <c r="CH2778" s="88"/>
      <c r="CI2778" s="88"/>
      <c r="CJ2778" s="88"/>
      <c r="CK2778" s="88"/>
      <c r="CL2778" s="88"/>
      <c r="CM2778" s="88"/>
      <c r="CN2778" s="88"/>
      <c r="CO2778" s="88"/>
      <c r="CP2778" s="88"/>
      <c r="CQ2778" s="88"/>
      <c r="CR2778" s="88"/>
      <c r="CS2778" s="88"/>
      <c r="CT2778" s="88"/>
      <c r="CU2778" s="88"/>
      <c r="CV2778" s="88"/>
      <c r="CW2778" s="88"/>
      <c r="CX2778" s="88"/>
      <c r="CY2778" s="88"/>
    </row>
    <row r="2779" spans="2:103" x14ac:dyDescent="0.3">
      <c r="B2779" s="87"/>
      <c r="C2779" s="87"/>
      <c r="D2779" s="144"/>
      <c r="E2779" s="144"/>
      <c r="F2779" s="87"/>
      <c r="G2779" s="88"/>
      <c r="H2779" s="88"/>
      <c r="I2779" s="88"/>
      <c r="J2779" s="87"/>
      <c r="K2779" s="87"/>
      <c r="L2779" s="87"/>
      <c r="M2779" s="87"/>
      <c r="N2779" s="87"/>
      <c r="O2779" s="88"/>
      <c r="P2779" s="88"/>
      <c r="Q2779" s="88"/>
      <c r="R2779" s="88"/>
      <c r="S2779" s="88"/>
      <c r="T2779" s="88"/>
      <c r="U2779" s="88"/>
      <c r="V2779" s="88"/>
      <c r="W2779" s="88"/>
      <c r="X2779" s="88"/>
      <c r="Y2779" s="88"/>
      <c r="Z2779" s="88"/>
      <c r="AA2779" s="88"/>
      <c r="AB2779" s="88"/>
      <c r="AC2779" s="88"/>
      <c r="AD2779" s="88"/>
      <c r="AE2779" s="88"/>
      <c r="AF2779" s="88"/>
      <c r="AG2779" s="88"/>
      <c r="AH2779" s="88"/>
      <c r="AI2779" s="88"/>
      <c r="AJ2779" s="88"/>
      <c r="AK2779" s="88"/>
      <c r="AL2779" s="88"/>
      <c r="AM2779" s="88"/>
      <c r="AN2779" s="88"/>
      <c r="AO2779" s="88"/>
      <c r="AP2779" s="88"/>
      <c r="AQ2779" s="88"/>
      <c r="AR2779" s="88"/>
      <c r="AS2779" s="88"/>
      <c r="AT2779" s="88"/>
      <c r="AU2779" s="88"/>
      <c r="AV2779" s="88"/>
      <c r="AW2779" s="88"/>
      <c r="AX2779" s="88"/>
      <c r="AY2779" s="88"/>
      <c r="AZ2779" s="88"/>
      <c r="BA2779" s="88"/>
      <c r="BB2779" s="88"/>
      <c r="BC2779" s="88"/>
      <c r="BD2779" s="88"/>
      <c r="BE2779" s="88"/>
      <c r="BF2779" s="88"/>
      <c r="BG2779" s="88"/>
      <c r="BH2779" s="88"/>
      <c r="BI2779" s="88"/>
      <c r="BJ2779" s="88"/>
      <c r="BK2779" s="88"/>
      <c r="BL2779" s="88"/>
      <c r="BM2779" s="88"/>
      <c r="BN2779" s="88"/>
      <c r="BO2779" s="88"/>
      <c r="BP2779" s="88"/>
      <c r="BQ2779" s="88"/>
      <c r="BR2779" s="88"/>
      <c r="BS2779" s="88"/>
      <c r="BT2779" s="88"/>
      <c r="BU2779" s="88"/>
      <c r="BV2779" s="88"/>
      <c r="BW2779" s="88"/>
      <c r="BX2779" s="88"/>
      <c r="BY2779" s="88"/>
      <c r="BZ2779" s="88"/>
      <c r="CA2779" s="88"/>
      <c r="CB2779" s="88"/>
      <c r="CC2779" s="88"/>
      <c r="CD2779" s="88"/>
      <c r="CE2779" s="88"/>
      <c r="CF2779" s="88"/>
      <c r="CG2779" s="88"/>
      <c r="CH2779" s="88"/>
      <c r="CI2779" s="88"/>
      <c r="CJ2779" s="88"/>
      <c r="CK2779" s="88"/>
      <c r="CL2779" s="88"/>
      <c r="CM2779" s="88"/>
      <c r="CN2779" s="88"/>
      <c r="CO2779" s="88"/>
      <c r="CP2779" s="88"/>
      <c r="CQ2779" s="88"/>
      <c r="CR2779" s="88"/>
      <c r="CS2779" s="88"/>
      <c r="CT2779" s="88"/>
      <c r="CU2779" s="88"/>
      <c r="CV2779" s="88"/>
      <c r="CW2779" s="88"/>
      <c r="CX2779" s="88"/>
      <c r="CY2779" s="88"/>
    </row>
    <row r="2780" spans="2:103" x14ac:dyDescent="0.3">
      <c r="B2780" s="87"/>
      <c r="C2780" s="87"/>
      <c r="D2780" s="144"/>
      <c r="E2780" s="144"/>
      <c r="F2780" s="87"/>
      <c r="G2780" s="88"/>
      <c r="H2780" s="88"/>
      <c r="I2780" s="88"/>
      <c r="J2780" s="87"/>
      <c r="K2780" s="87"/>
      <c r="L2780" s="87"/>
      <c r="M2780" s="87"/>
      <c r="N2780" s="87"/>
      <c r="O2780" s="88"/>
      <c r="P2780" s="88"/>
      <c r="Q2780" s="88"/>
      <c r="R2780" s="88"/>
      <c r="S2780" s="88"/>
      <c r="T2780" s="88"/>
      <c r="U2780" s="88"/>
      <c r="V2780" s="88"/>
      <c r="W2780" s="88"/>
      <c r="X2780" s="88"/>
      <c r="Y2780" s="88"/>
      <c r="Z2780" s="88"/>
      <c r="AA2780" s="88"/>
      <c r="AB2780" s="88"/>
      <c r="AC2780" s="88"/>
      <c r="AD2780" s="88"/>
      <c r="AE2780" s="88"/>
      <c r="AF2780" s="88"/>
      <c r="AG2780" s="88"/>
      <c r="AH2780" s="88"/>
      <c r="AI2780" s="88"/>
      <c r="AJ2780" s="88"/>
      <c r="AK2780" s="88"/>
      <c r="AL2780" s="88"/>
      <c r="AM2780" s="88"/>
      <c r="AN2780" s="88"/>
      <c r="AO2780" s="88"/>
      <c r="AP2780" s="88"/>
      <c r="AQ2780" s="88"/>
      <c r="AR2780" s="88"/>
      <c r="AS2780" s="88"/>
      <c r="AT2780" s="88"/>
      <c r="AU2780" s="88"/>
      <c r="AV2780" s="88"/>
      <c r="AW2780" s="88"/>
      <c r="AX2780" s="88"/>
      <c r="AY2780" s="88"/>
      <c r="AZ2780" s="88"/>
      <c r="BA2780" s="88"/>
      <c r="BB2780" s="88"/>
      <c r="BC2780" s="88"/>
      <c r="BD2780" s="88"/>
      <c r="BE2780" s="88"/>
      <c r="BF2780" s="88"/>
      <c r="BG2780" s="88"/>
      <c r="BH2780" s="88"/>
      <c r="BI2780" s="88"/>
      <c r="BJ2780" s="88"/>
      <c r="BK2780" s="88"/>
      <c r="BL2780" s="88"/>
      <c r="BM2780" s="88"/>
      <c r="BN2780" s="88"/>
      <c r="BO2780" s="88"/>
      <c r="BP2780" s="88"/>
      <c r="BQ2780" s="88"/>
      <c r="BR2780" s="88"/>
      <c r="BS2780" s="88"/>
      <c r="BT2780" s="88"/>
      <c r="BU2780" s="88"/>
      <c r="BV2780" s="88"/>
      <c r="BW2780" s="88"/>
      <c r="BX2780" s="88"/>
      <c r="BY2780" s="88"/>
      <c r="BZ2780" s="88"/>
      <c r="CA2780" s="88"/>
      <c r="CB2780" s="88"/>
      <c r="CC2780" s="88"/>
      <c r="CD2780" s="88"/>
      <c r="CE2780" s="88"/>
      <c r="CF2780" s="88"/>
      <c r="CG2780" s="88"/>
      <c r="CH2780" s="88"/>
      <c r="CI2780" s="88"/>
      <c r="CJ2780" s="88"/>
      <c r="CK2780" s="88"/>
      <c r="CL2780" s="88"/>
      <c r="CM2780" s="88"/>
      <c r="CN2780" s="88"/>
      <c r="CO2780" s="88"/>
      <c r="CP2780" s="88"/>
      <c r="CQ2780" s="88"/>
      <c r="CR2780" s="88"/>
      <c r="CS2780" s="88"/>
      <c r="CT2780" s="88"/>
      <c r="CU2780" s="88"/>
      <c r="CV2780" s="88"/>
      <c r="CW2780" s="88"/>
      <c r="CX2780" s="88"/>
      <c r="CY2780" s="88"/>
    </row>
    <row r="2781" spans="2:103" x14ac:dyDescent="0.3">
      <c r="B2781" s="87"/>
      <c r="C2781" s="87"/>
      <c r="D2781" s="144"/>
      <c r="E2781" s="144"/>
      <c r="F2781" s="87"/>
      <c r="G2781" s="88"/>
      <c r="H2781" s="88"/>
      <c r="I2781" s="88"/>
      <c r="J2781" s="87"/>
      <c r="K2781" s="87"/>
      <c r="L2781" s="87"/>
      <c r="M2781" s="87"/>
    </row>
    <row r="2782" spans="2:103" x14ac:dyDescent="0.3">
      <c r="B2782" s="87"/>
      <c r="C2782" s="87"/>
      <c r="D2782" s="144"/>
      <c r="E2782" s="144"/>
      <c r="F2782" s="87"/>
      <c r="G2782" s="88"/>
      <c r="H2782" s="88"/>
      <c r="I2782" s="88"/>
      <c r="J2782" s="87"/>
      <c r="K2782" s="87"/>
      <c r="L2782" s="87"/>
      <c r="M2782" s="87"/>
    </row>
    <row r="2783" spans="2:103" x14ac:dyDescent="0.3">
      <c r="B2783" s="87"/>
      <c r="C2783" s="87"/>
      <c r="D2783" s="144"/>
      <c r="E2783" s="144"/>
      <c r="F2783" s="87"/>
      <c r="G2783" s="88"/>
      <c r="H2783" s="88"/>
      <c r="I2783" s="88"/>
      <c r="J2783" s="87"/>
      <c r="K2783" s="87"/>
      <c r="L2783" s="87"/>
      <c r="M2783" s="87"/>
    </row>
    <row r="2784" spans="2:103" x14ac:dyDescent="0.3">
      <c r="B2784" s="87"/>
      <c r="C2784" s="87"/>
      <c r="D2784" s="144"/>
      <c r="E2784" s="144"/>
      <c r="F2784" s="87"/>
      <c r="G2784" s="88"/>
      <c r="H2784" s="88"/>
      <c r="I2784" s="88"/>
      <c r="J2784" s="87"/>
      <c r="K2784" s="87"/>
      <c r="L2784" s="87"/>
      <c r="M2784" s="87"/>
    </row>
    <row r="2785" spans="2:13" x14ac:dyDescent="0.3">
      <c r="B2785" s="87"/>
      <c r="C2785" s="87"/>
      <c r="D2785" s="144"/>
      <c r="E2785" s="144"/>
      <c r="F2785" s="87"/>
      <c r="G2785" s="88"/>
      <c r="H2785" s="88"/>
      <c r="I2785" s="88"/>
      <c r="J2785" s="87"/>
      <c r="K2785" s="87"/>
      <c r="L2785" s="87"/>
      <c r="M2785" s="87"/>
    </row>
    <row r="2786" spans="2:13" x14ac:dyDescent="0.3">
      <c r="B2786" s="87"/>
      <c r="C2786" s="87"/>
      <c r="D2786" s="144"/>
      <c r="E2786" s="144"/>
      <c r="F2786" s="87"/>
      <c r="G2786" s="88"/>
      <c r="H2786" s="88"/>
      <c r="I2786" s="88"/>
      <c r="J2786" s="87"/>
      <c r="K2786" s="87"/>
      <c r="L2786" s="87"/>
      <c r="M2786" s="87"/>
    </row>
    <row r="2787" spans="2:13" x14ac:dyDescent="0.3">
      <c r="B2787" s="87"/>
      <c r="C2787" s="87"/>
      <c r="D2787" s="144"/>
      <c r="E2787" s="144"/>
      <c r="F2787" s="87"/>
      <c r="G2787" s="88"/>
      <c r="H2787" s="88"/>
      <c r="I2787" s="88"/>
      <c r="J2787" s="87"/>
      <c r="K2787" s="87"/>
      <c r="L2787" s="87"/>
      <c r="M2787" s="87"/>
    </row>
    <row r="2788" spans="2:13" x14ac:dyDescent="0.3">
      <c r="B2788" s="87"/>
      <c r="C2788" s="87"/>
      <c r="D2788" s="144"/>
      <c r="E2788" s="144"/>
      <c r="F2788" s="87"/>
      <c r="G2788" s="88"/>
      <c r="H2788" s="88"/>
      <c r="I2788" s="88"/>
      <c r="J2788" s="87"/>
      <c r="K2788" s="87"/>
      <c r="L2788" s="87"/>
      <c r="M2788" s="87"/>
    </row>
    <row r="2789" spans="2:13" x14ac:dyDescent="0.3">
      <c r="B2789" s="87"/>
      <c r="C2789" s="87"/>
      <c r="D2789" s="144"/>
      <c r="E2789" s="144"/>
      <c r="F2789" s="87"/>
      <c r="G2789" s="88"/>
      <c r="H2789" s="88"/>
      <c r="I2789" s="88"/>
      <c r="J2789" s="87"/>
      <c r="K2789" s="87"/>
      <c r="L2789" s="87"/>
      <c r="M2789" s="87"/>
    </row>
    <row r="2790" spans="2:13" x14ac:dyDescent="0.3">
      <c r="B2790" s="87"/>
      <c r="C2790" s="87"/>
      <c r="D2790" s="144"/>
      <c r="E2790" s="144"/>
      <c r="F2790" s="87"/>
      <c r="G2790" s="88"/>
      <c r="H2790" s="88"/>
      <c r="I2790" s="88"/>
      <c r="J2790" s="87"/>
      <c r="K2790" s="87"/>
      <c r="L2790" s="87"/>
      <c r="M2790" s="87"/>
    </row>
    <row r="2791" spans="2:13" x14ac:dyDescent="0.3">
      <c r="B2791" s="87"/>
      <c r="C2791" s="87"/>
      <c r="D2791" s="144"/>
      <c r="E2791" s="144"/>
      <c r="F2791" s="87"/>
      <c r="G2791" s="88"/>
      <c r="H2791" s="88"/>
      <c r="I2791" s="88"/>
      <c r="J2791" s="87"/>
      <c r="K2791" s="87"/>
      <c r="L2791" s="87"/>
      <c r="M2791" s="87"/>
    </row>
    <row r="2792" spans="2:13" x14ac:dyDescent="0.3">
      <c r="B2792" s="87"/>
      <c r="C2792" s="87"/>
      <c r="D2792" s="144"/>
      <c r="E2792" s="144"/>
      <c r="F2792" s="87"/>
      <c r="G2792" s="88"/>
      <c r="H2792" s="88"/>
      <c r="I2792" s="88"/>
      <c r="J2792" s="87"/>
      <c r="K2792" s="87"/>
      <c r="L2792" s="87"/>
      <c r="M2792" s="87"/>
    </row>
    <row r="2793" spans="2:13" x14ac:dyDescent="0.3">
      <c r="B2793" s="87"/>
      <c r="C2793" s="87"/>
      <c r="D2793" s="144"/>
      <c r="E2793" s="144"/>
      <c r="F2793" s="87"/>
      <c r="G2793" s="88"/>
      <c r="H2793" s="88"/>
      <c r="I2793" s="88"/>
      <c r="J2793" s="87"/>
      <c r="K2793" s="87"/>
      <c r="L2793" s="87"/>
      <c r="M2793" s="87"/>
    </row>
    <row r="2794" spans="2:13" x14ac:dyDescent="0.3">
      <c r="B2794" s="87"/>
      <c r="C2794" s="87"/>
      <c r="D2794" s="144"/>
      <c r="E2794" s="144"/>
      <c r="F2794" s="87"/>
      <c r="G2794" s="88"/>
      <c r="H2794" s="88"/>
      <c r="I2794" s="88"/>
      <c r="J2794" s="87"/>
      <c r="K2794" s="87"/>
      <c r="L2794" s="87"/>
      <c r="M2794" s="87"/>
    </row>
    <row r="2795" spans="2:13" x14ac:dyDescent="0.3">
      <c r="B2795" s="87"/>
      <c r="C2795" s="87"/>
      <c r="D2795" s="144"/>
      <c r="E2795" s="144"/>
      <c r="F2795" s="87"/>
      <c r="G2795" s="88"/>
      <c r="H2795" s="88"/>
      <c r="I2795" s="88"/>
      <c r="J2795" s="87"/>
      <c r="K2795" s="87"/>
      <c r="L2795" s="87"/>
      <c r="M2795" s="87"/>
    </row>
    <row r="2796" spans="2:13" x14ac:dyDescent="0.3">
      <c r="B2796" s="87"/>
      <c r="C2796" s="87"/>
      <c r="D2796" s="144"/>
      <c r="E2796" s="144"/>
      <c r="F2796" s="87"/>
      <c r="G2796" s="88"/>
      <c r="H2796" s="88"/>
      <c r="I2796" s="88"/>
      <c r="J2796" s="87"/>
      <c r="K2796" s="87"/>
      <c r="L2796" s="87"/>
      <c r="M2796" s="87"/>
    </row>
    <row r="2797" spans="2:13" x14ac:dyDescent="0.3">
      <c r="B2797" s="87"/>
      <c r="C2797" s="87"/>
      <c r="D2797" s="144"/>
      <c r="E2797" s="144"/>
      <c r="F2797" s="87"/>
      <c r="G2797" s="88"/>
      <c r="H2797" s="88"/>
      <c r="I2797" s="88"/>
      <c r="J2797" s="87"/>
      <c r="K2797" s="87"/>
      <c r="L2797" s="87"/>
      <c r="M2797" s="87"/>
    </row>
    <row r="2798" spans="2:13" x14ac:dyDescent="0.3">
      <c r="B2798" s="87"/>
      <c r="C2798" s="87"/>
      <c r="D2798" s="144"/>
      <c r="E2798" s="144"/>
      <c r="F2798" s="87"/>
      <c r="G2798" s="88"/>
      <c r="H2798" s="88"/>
      <c r="I2798" s="88"/>
      <c r="J2798" s="87"/>
      <c r="K2798" s="87"/>
      <c r="L2798" s="87"/>
      <c r="M2798" s="87"/>
    </row>
    <row r="2799" spans="2:13" x14ac:dyDescent="0.3">
      <c r="B2799" s="87"/>
      <c r="C2799" s="87"/>
      <c r="D2799" s="144"/>
      <c r="E2799" s="144"/>
      <c r="F2799" s="87"/>
      <c r="G2799" s="88"/>
      <c r="H2799" s="88"/>
      <c r="I2799" s="88"/>
      <c r="J2799" s="87"/>
      <c r="K2799" s="87"/>
      <c r="L2799" s="87"/>
      <c r="M2799" s="87"/>
    </row>
    <row r="2800" spans="2:13" x14ac:dyDescent="0.3">
      <c r="B2800" s="87"/>
      <c r="C2800" s="87"/>
      <c r="D2800" s="144"/>
      <c r="E2800" s="144"/>
      <c r="F2800" s="87"/>
      <c r="G2800" s="88"/>
      <c r="H2800" s="88"/>
      <c r="I2800" s="88"/>
      <c r="J2800" s="87"/>
      <c r="K2800" s="87"/>
      <c r="L2800" s="87"/>
      <c r="M2800" s="87"/>
    </row>
    <row r="2801" spans="2:13" x14ac:dyDescent="0.3">
      <c r="B2801" s="87"/>
      <c r="C2801" s="87"/>
      <c r="D2801" s="144"/>
      <c r="E2801" s="144"/>
      <c r="F2801" s="87"/>
      <c r="G2801" s="88"/>
      <c r="H2801" s="88"/>
      <c r="I2801" s="88"/>
      <c r="J2801" s="87"/>
      <c r="K2801" s="87"/>
      <c r="L2801" s="87"/>
      <c r="M2801" s="87"/>
    </row>
    <row r="2802" spans="2:13" x14ac:dyDescent="0.3">
      <c r="B2802" s="87"/>
      <c r="C2802" s="87"/>
      <c r="D2802" s="144"/>
      <c r="E2802" s="144"/>
      <c r="F2802" s="87"/>
      <c r="G2802" s="88"/>
      <c r="H2802" s="88"/>
      <c r="I2802" s="88"/>
      <c r="J2802" s="87"/>
      <c r="K2802" s="87"/>
      <c r="L2802" s="87"/>
      <c r="M2802" s="87"/>
    </row>
    <row r="2803" spans="2:13" x14ac:dyDescent="0.3">
      <c r="B2803" s="87"/>
      <c r="C2803" s="87"/>
      <c r="D2803" s="144"/>
      <c r="E2803" s="144"/>
      <c r="F2803" s="87"/>
      <c r="G2803" s="88"/>
      <c r="H2803" s="88"/>
      <c r="I2803" s="88"/>
      <c r="J2803" s="87"/>
      <c r="K2803" s="87"/>
      <c r="L2803" s="87"/>
      <c r="M2803" s="87"/>
    </row>
    <row r="2804" spans="2:13" x14ac:dyDescent="0.3">
      <c r="B2804" s="87"/>
      <c r="C2804" s="87"/>
      <c r="D2804" s="144"/>
      <c r="E2804" s="144"/>
      <c r="F2804" s="87"/>
      <c r="G2804" s="88"/>
      <c r="H2804" s="88"/>
      <c r="I2804" s="88"/>
      <c r="J2804" s="87"/>
      <c r="K2804" s="87"/>
      <c r="L2804" s="87"/>
      <c r="M2804" s="87"/>
    </row>
    <row r="2805" spans="2:13" x14ac:dyDescent="0.3">
      <c r="B2805" s="87"/>
      <c r="C2805" s="87"/>
      <c r="D2805" s="144"/>
      <c r="E2805" s="144"/>
      <c r="F2805" s="87"/>
      <c r="G2805" s="88"/>
      <c r="H2805" s="88"/>
      <c r="I2805" s="88"/>
      <c r="J2805" s="87"/>
      <c r="K2805" s="87"/>
      <c r="L2805" s="87"/>
      <c r="M2805" s="87"/>
    </row>
    <row r="2806" spans="2:13" x14ac:dyDescent="0.3">
      <c r="B2806" s="87"/>
      <c r="C2806" s="87"/>
      <c r="D2806" s="144"/>
      <c r="E2806" s="144"/>
      <c r="F2806" s="87"/>
      <c r="G2806" s="88"/>
      <c r="H2806" s="88"/>
      <c r="I2806" s="88"/>
      <c r="J2806" s="87"/>
      <c r="K2806" s="87"/>
      <c r="L2806" s="87"/>
      <c r="M2806" s="87"/>
    </row>
    <row r="2807" spans="2:13" x14ac:dyDescent="0.3">
      <c r="B2807" s="87"/>
      <c r="C2807" s="87"/>
      <c r="D2807" s="144"/>
      <c r="E2807" s="144"/>
      <c r="F2807" s="87"/>
      <c r="G2807" s="88"/>
      <c r="H2807" s="88"/>
      <c r="I2807" s="88"/>
      <c r="J2807" s="87"/>
      <c r="K2807" s="87"/>
      <c r="L2807" s="87"/>
      <c r="M2807" s="87"/>
    </row>
    <row r="2808" spans="2:13" x14ac:dyDescent="0.3">
      <c r="B2808" s="87"/>
      <c r="C2808" s="87"/>
      <c r="D2808" s="144"/>
      <c r="E2808" s="144"/>
      <c r="F2808" s="87"/>
      <c r="G2808" s="88"/>
      <c r="H2808" s="88"/>
      <c r="I2808" s="88"/>
      <c r="J2808" s="87"/>
      <c r="K2808" s="87"/>
      <c r="L2808" s="87"/>
      <c r="M2808" s="87"/>
    </row>
    <row r="2809" spans="2:13" x14ac:dyDescent="0.3">
      <c r="B2809" s="87"/>
      <c r="C2809" s="87"/>
      <c r="D2809" s="144"/>
      <c r="E2809" s="144"/>
      <c r="F2809" s="87"/>
      <c r="G2809" s="88"/>
      <c r="H2809" s="88"/>
      <c r="I2809" s="88"/>
      <c r="J2809" s="87"/>
      <c r="K2809" s="87"/>
      <c r="L2809" s="87"/>
      <c r="M2809" s="87"/>
    </row>
    <row r="2810" spans="2:13" x14ac:dyDescent="0.3">
      <c r="B2810" s="87"/>
      <c r="C2810" s="87"/>
      <c r="D2810" s="144"/>
      <c r="E2810" s="144"/>
      <c r="F2810" s="87"/>
      <c r="G2810" s="88"/>
      <c r="H2810" s="88"/>
      <c r="I2810" s="88"/>
      <c r="J2810" s="87"/>
      <c r="K2810" s="87"/>
      <c r="L2810" s="87"/>
      <c r="M2810" s="87"/>
    </row>
    <row r="2811" spans="2:13" x14ac:dyDescent="0.3">
      <c r="B2811" s="87"/>
      <c r="C2811" s="87"/>
      <c r="D2811" s="144"/>
      <c r="E2811" s="144"/>
      <c r="F2811" s="87"/>
      <c r="G2811" s="88"/>
      <c r="H2811" s="88"/>
      <c r="I2811" s="88"/>
      <c r="J2811" s="87"/>
      <c r="K2811" s="87"/>
      <c r="L2811" s="87"/>
      <c r="M2811" s="87"/>
    </row>
    <row r="2812" spans="2:13" x14ac:dyDescent="0.3">
      <c r="B2812" s="87"/>
      <c r="C2812" s="87"/>
      <c r="D2812" s="144"/>
      <c r="E2812" s="144"/>
      <c r="F2812" s="87"/>
      <c r="G2812" s="88"/>
      <c r="H2812" s="88"/>
      <c r="I2812" s="88"/>
      <c r="J2812" s="87"/>
      <c r="K2812" s="87"/>
      <c r="L2812" s="87"/>
      <c r="M2812" s="87"/>
    </row>
    <row r="2813" spans="2:13" x14ac:dyDescent="0.3">
      <c r="B2813" s="87"/>
      <c r="C2813" s="87"/>
      <c r="D2813" s="144"/>
      <c r="E2813" s="144"/>
      <c r="F2813" s="87"/>
      <c r="G2813" s="88"/>
      <c r="H2813" s="88"/>
      <c r="I2813" s="88"/>
      <c r="J2813" s="87"/>
      <c r="K2813" s="87"/>
      <c r="L2813" s="87"/>
      <c r="M2813" s="87"/>
    </row>
    <row r="2814" spans="2:13" x14ac:dyDescent="0.3">
      <c r="B2814" s="87"/>
      <c r="C2814" s="87"/>
      <c r="D2814" s="144"/>
      <c r="E2814" s="144"/>
      <c r="F2814" s="87"/>
      <c r="G2814" s="88"/>
      <c r="H2814" s="88"/>
      <c r="I2814" s="88"/>
      <c r="J2814" s="87"/>
      <c r="K2814" s="87"/>
      <c r="L2814" s="87"/>
      <c r="M2814" s="87"/>
    </row>
    <row r="2815" spans="2:13" x14ac:dyDescent="0.3">
      <c r="B2815" s="87"/>
      <c r="C2815" s="87"/>
      <c r="D2815" s="144"/>
      <c r="E2815" s="144"/>
      <c r="F2815" s="87"/>
      <c r="G2815" s="88"/>
      <c r="H2815" s="88"/>
      <c r="I2815" s="88"/>
      <c r="J2815" s="87"/>
      <c r="K2815" s="87"/>
      <c r="L2815" s="87"/>
      <c r="M2815" s="87"/>
    </row>
    <row r="2816" spans="2:13" x14ac:dyDescent="0.3">
      <c r="B2816" s="87"/>
      <c r="C2816" s="87"/>
      <c r="D2816" s="144"/>
      <c r="E2816" s="144"/>
      <c r="F2816" s="87"/>
      <c r="G2816" s="88"/>
      <c r="H2816" s="88"/>
      <c r="I2816" s="88"/>
      <c r="J2816" s="87"/>
      <c r="K2816" s="87"/>
      <c r="L2816" s="87"/>
      <c r="M2816" s="87"/>
    </row>
    <row r="2817" spans="2:13" x14ac:dyDescent="0.3">
      <c r="B2817" s="87"/>
      <c r="C2817" s="87"/>
      <c r="D2817" s="144"/>
      <c r="E2817" s="144"/>
      <c r="F2817" s="87"/>
      <c r="G2817" s="88"/>
      <c r="H2817" s="88"/>
      <c r="I2817" s="88"/>
      <c r="J2817" s="87"/>
      <c r="K2817" s="87"/>
      <c r="L2817" s="87"/>
      <c r="M2817" s="87"/>
    </row>
    <row r="2818" spans="2:13" x14ac:dyDescent="0.3">
      <c r="B2818" s="87"/>
      <c r="C2818" s="87"/>
      <c r="D2818" s="144"/>
      <c r="E2818" s="144"/>
      <c r="F2818" s="87"/>
      <c r="G2818" s="88"/>
      <c r="H2818" s="88"/>
      <c r="I2818" s="88"/>
      <c r="J2818" s="87"/>
      <c r="K2818" s="87"/>
      <c r="L2818" s="87"/>
      <c r="M2818" s="87"/>
    </row>
    <row r="2819" spans="2:13" x14ac:dyDescent="0.3">
      <c r="B2819" s="87"/>
      <c r="C2819" s="87"/>
      <c r="D2819" s="144"/>
      <c r="E2819" s="144"/>
      <c r="F2819" s="87"/>
      <c r="G2819" s="88"/>
      <c r="H2819" s="88"/>
      <c r="I2819" s="88"/>
      <c r="J2819" s="87"/>
      <c r="K2819" s="87"/>
      <c r="L2819" s="87"/>
      <c r="M2819" s="87"/>
    </row>
    <row r="2820" spans="2:13" x14ac:dyDescent="0.3">
      <c r="B2820" s="87"/>
      <c r="C2820" s="87"/>
      <c r="D2820" s="144"/>
      <c r="E2820" s="144"/>
      <c r="F2820" s="87"/>
      <c r="G2820" s="88"/>
      <c r="H2820" s="88"/>
      <c r="I2820" s="88"/>
      <c r="J2820" s="87"/>
      <c r="K2820" s="87"/>
      <c r="L2820" s="87"/>
      <c r="M2820" s="87"/>
    </row>
    <row r="2821" spans="2:13" x14ac:dyDescent="0.3">
      <c r="B2821" s="87"/>
      <c r="C2821" s="87"/>
      <c r="D2821" s="144"/>
      <c r="E2821" s="144"/>
      <c r="F2821" s="87"/>
      <c r="G2821" s="88"/>
      <c r="H2821" s="88"/>
      <c r="I2821" s="88"/>
      <c r="J2821" s="87"/>
      <c r="K2821" s="87"/>
      <c r="L2821" s="87"/>
      <c r="M2821" s="87"/>
    </row>
    <row r="2822" spans="2:13" x14ac:dyDescent="0.3">
      <c r="B2822" s="87"/>
      <c r="C2822" s="87"/>
      <c r="D2822" s="144"/>
      <c r="E2822" s="144"/>
      <c r="F2822" s="87"/>
      <c r="G2822" s="88"/>
      <c r="H2822" s="88"/>
      <c r="I2822" s="88"/>
      <c r="J2822" s="87"/>
      <c r="K2822" s="87"/>
      <c r="L2822" s="87"/>
      <c r="M2822" s="87"/>
    </row>
    <row r="2823" spans="2:13" x14ac:dyDescent="0.3">
      <c r="B2823" s="87"/>
      <c r="C2823" s="87"/>
      <c r="D2823" s="144"/>
      <c r="E2823" s="144"/>
      <c r="F2823" s="87"/>
      <c r="G2823" s="88"/>
      <c r="H2823" s="88"/>
      <c r="I2823" s="88"/>
      <c r="J2823" s="87"/>
      <c r="K2823" s="87"/>
      <c r="L2823" s="87"/>
      <c r="M2823" s="87"/>
    </row>
    <row r="2824" spans="2:13" x14ac:dyDescent="0.3">
      <c r="B2824" s="87"/>
      <c r="C2824" s="87"/>
      <c r="D2824" s="144"/>
      <c r="E2824" s="144"/>
      <c r="F2824" s="87"/>
      <c r="G2824" s="88"/>
      <c r="H2824" s="88"/>
      <c r="I2824" s="88"/>
      <c r="J2824" s="87"/>
      <c r="K2824" s="87"/>
      <c r="L2824" s="87"/>
      <c r="M2824" s="87"/>
    </row>
    <row r="2825" spans="2:13" x14ac:dyDescent="0.3">
      <c r="B2825" s="87"/>
      <c r="C2825" s="87"/>
      <c r="D2825" s="144"/>
      <c r="E2825" s="144"/>
      <c r="F2825" s="87"/>
      <c r="G2825" s="88"/>
      <c r="H2825" s="88"/>
      <c r="I2825" s="88"/>
      <c r="J2825" s="87"/>
      <c r="K2825" s="87"/>
      <c r="L2825" s="87"/>
      <c r="M2825" s="87"/>
    </row>
    <row r="2826" spans="2:13" x14ac:dyDescent="0.3">
      <c r="B2826" s="87"/>
      <c r="C2826" s="87"/>
      <c r="D2826" s="144"/>
      <c r="E2826" s="144"/>
      <c r="F2826" s="87"/>
      <c r="G2826" s="88"/>
      <c r="H2826" s="88"/>
      <c r="I2826" s="88"/>
      <c r="J2826" s="87"/>
      <c r="K2826" s="87"/>
      <c r="L2826" s="87"/>
      <c r="M2826" s="87"/>
    </row>
    <row r="2827" spans="2:13" x14ac:dyDescent="0.3">
      <c r="B2827" s="87"/>
      <c r="C2827" s="87"/>
      <c r="D2827" s="144"/>
      <c r="E2827" s="144"/>
      <c r="F2827" s="87"/>
      <c r="G2827" s="88"/>
      <c r="H2827" s="88"/>
      <c r="I2827" s="88"/>
      <c r="J2827" s="87"/>
      <c r="K2827" s="87"/>
      <c r="L2827" s="87"/>
      <c r="M2827" s="87"/>
    </row>
    <row r="2828" spans="2:13" x14ac:dyDescent="0.3">
      <c r="B2828" s="87"/>
      <c r="C2828" s="87"/>
      <c r="D2828" s="144"/>
      <c r="E2828" s="144"/>
      <c r="F2828" s="87"/>
      <c r="G2828" s="88"/>
      <c r="H2828" s="88"/>
      <c r="I2828" s="88"/>
      <c r="J2828" s="87"/>
      <c r="K2828" s="87"/>
      <c r="L2828" s="87"/>
      <c r="M2828" s="87"/>
    </row>
    <row r="2829" spans="2:13" x14ac:dyDescent="0.3">
      <c r="B2829" s="87"/>
      <c r="C2829" s="87"/>
      <c r="D2829" s="144"/>
      <c r="E2829" s="144"/>
      <c r="F2829" s="87"/>
      <c r="G2829" s="88"/>
      <c r="H2829" s="88"/>
      <c r="I2829" s="88"/>
      <c r="J2829" s="87"/>
      <c r="K2829" s="87"/>
      <c r="L2829" s="87"/>
      <c r="M2829" s="87"/>
    </row>
    <row r="2830" spans="2:13" x14ac:dyDescent="0.3">
      <c r="B2830" s="87"/>
      <c r="C2830" s="87"/>
      <c r="D2830" s="144"/>
      <c r="E2830" s="144"/>
      <c r="F2830" s="87"/>
      <c r="G2830" s="88"/>
      <c r="H2830" s="88"/>
      <c r="I2830" s="88"/>
      <c r="J2830" s="87"/>
      <c r="K2830" s="87"/>
      <c r="L2830" s="87"/>
      <c r="M2830" s="87"/>
    </row>
    <row r="2831" spans="2:13" x14ac:dyDescent="0.3">
      <c r="B2831" s="87"/>
      <c r="C2831" s="87"/>
      <c r="D2831" s="144"/>
      <c r="E2831" s="144"/>
      <c r="F2831" s="87"/>
      <c r="G2831" s="88"/>
      <c r="H2831" s="88"/>
      <c r="I2831" s="88"/>
      <c r="J2831" s="87"/>
      <c r="K2831" s="87"/>
      <c r="L2831" s="87"/>
      <c r="M2831" s="87"/>
    </row>
    <row r="2832" spans="2:13" x14ac:dyDescent="0.3">
      <c r="B2832" s="87"/>
      <c r="C2832" s="87"/>
      <c r="D2832" s="144"/>
      <c r="E2832" s="144"/>
      <c r="F2832" s="87"/>
      <c r="G2832" s="88"/>
      <c r="H2832" s="88"/>
      <c r="I2832" s="88"/>
      <c r="J2832" s="87"/>
      <c r="K2832" s="87"/>
      <c r="L2832" s="87"/>
      <c r="M2832" s="87"/>
    </row>
    <row r="2833" spans="2:13" x14ac:dyDescent="0.3">
      <c r="B2833" s="87"/>
      <c r="C2833" s="87"/>
      <c r="D2833" s="144"/>
      <c r="E2833" s="144"/>
      <c r="F2833" s="87"/>
      <c r="G2833" s="88"/>
      <c r="H2833" s="88"/>
      <c r="I2833" s="88"/>
      <c r="J2833" s="87"/>
      <c r="K2833" s="87"/>
      <c r="L2833" s="87"/>
      <c r="M2833" s="87"/>
    </row>
    <row r="2834" spans="2:13" x14ac:dyDescent="0.3">
      <c r="B2834" s="87"/>
      <c r="C2834" s="87"/>
      <c r="D2834" s="144"/>
      <c r="E2834" s="144"/>
      <c r="F2834" s="87"/>
      <c r="G2834" s="88"/>
      <c r="H2834" s="88"/>
      <c r="I2834" s="88"/>
      <c r="J2834" s="87"/>
      <c r="K2834" s="87"/>
      <c r="L2834" s="87"/>
      <c r="M2834" s="87"/>
    </row>
    <row r="2835" spans="2:13" x14ac:dyDescent="0.3">
      <c r="B2835" s="87"/>
      <c r="C2835" s="87"/>
      <c r="D2835" s="144"/>
      <c r="E2835" s="144"/>
      <c r="F2835" s="87"/>
      <c r="G2835" s="88"/>
      <c r="H2835" s="88"/>
      <c r="I2835" s="88"/>
      <c r="J2835" s="87"/>
      <c r="K2835" s="87"/>
      <c r="L2835" s="87"/>
      <c r="M2835" s="87"/>
    </row>
    <row r="2836" spans="2:13" x14ac:dyDescent="0.3">
      <c r="B2836" s="87"/>
      <c r="C2836" s="87"/>
      <c r="D2836" s="144"/>
      <c r="E2836" s="144"/>
      <c r="F2836" s="87"/>
      <c r="G2836" s="88"/>
      <c r="H2836" s="88"/>
      <c r="I2836" s="88"/>
      <c r="J2836" s="87"/>
      <c r="K2836" s="87"/>
      <c r="L2836" s="87"/>
      <c r="M2836" s="87"/>
    </row>
    <row r="2837" spans="2:13" x14ac:dyDescent="0.3">
      <c r="B2837" s="87"/>
      <c r="C2837" s="87"/>
      <c r="D2837" s="144"/>
      <c r="E2837" s="144"/>
      <c r="F2837" s="87"/>
      <c r="G2837" s="88"/>
      <c r="H2837" s="88"/>
      <c r="I2837" s="88"/>
      <c r="J2837" s="87"/>
      <c r="K2837" s="87"/>
      <c r="L2837" s="87"/>
      <c r="M2837" s="87"/>
    </row>
    <row r="2838" spans="2:13" x14ac:dyDescent="0.3">
      <c r="B2838" s="87"/>
      <c r="C2838" s="87"/>
      <c r="D2838" s="144"/>
      <c r="E2838" s="144"/>
      <c r="F2838" s="87"/>
      <c r="G2838" s="88"/>
      <c r="H2838" s="88"/>
      <c r="I2838" s="88"/>
      <c r="J2838" s="87"/>
      <c r="K2838" s="87"/>
      <c r="L2838" s="87"/>
      <c r="M2838" s="87"/>
    </row>
    <row r="2839" spans="2:13" x14ac:dyDescent="0.3">
      <c r="B2839" s="87"/>
      <c r="C2839" s="87"/>
      <c r="D2839" s="144"/>
      <c r="E2839" s="144"/>
      <c r="F2839" s="87"/>
      <c r="G2839" s="88"/>
      <c r="H2839" s="88"/>
      <c r="I2839" s="88"/>
      <c r="J2839" s="87"/>
      <c r="K2839" s="87"/>
      <c r="L2839" s="87"/>
      <c r="M2839" s="87"/>
    </row>
    <row r="2840" spans="2:13" x14ac:dyDescent="0.3">
      <c r="B2840" s="87"/>
      <c r="C2840" s="87"/>
      <c r="D2840" s="144"/>
      <c r="E2840" s="144"/>
      <c r="F2840" s="87"/>
      <c r="G2840" s="88"/>
      <c r="H2840" s="88"/>
      <c r="I2840" s="88"/>
      <c r="J2840" s="87"/>
      <c r="K2840" s="87"/>
      <c r="L2840" s="87"/>
      <c r="M2840" s="87"/>
    </row>
    <row r="2841" spans="2:13" x14ac:dyDescent="0.3">
      <c r="B2841" s="87"/>
      <c r="C2841" s="87"/>
      <c r="D2841" s="144"/>
      <c r="E2841" s="144"/>
      <c r="F2841" s="87"/>
      <c r="G2841" s="88"/>
      <c r="H2841" s="88"/>
      <c r="I2841" s="88"/>
      <c r="J2841" s="87"/>
      <c r="K2841" s="87"/>
      <c r="L2841" s="87"/>
      <c r="M2841" s="87"/>
    </row>
    <row r="2842" spans="2:13" x14ac:dyDescent="0.3">
      <c r="B2842" s="87"/>
      <c r="C2842" s="87"/>
      <c r="D2842" s="144"/>
      <c r="E2842" s="144"/>
      <c r="F2842" s="87"/>
      <c r="G2842" s="88"/>
      <c r="H2842" s="88"/>
      <c r="I2842" s="88"/>
      <c r="J2842" s="87"/>
      <c r="K2842" s="87"/>
      <c r="L2842" s="87"/>
      <c r="M2842" s="87"/>
    </row>
    <row r="2843" spans="2:13" x14ac:dyDescent="0.3">
      <c r="B2843" s="87"/>
      <c r="C2843" s="87"/>
      <c r="D2843" s="144"/>
      <c r="E2843" s="144"/>
      <c r="F2843" s="87"/>
      <c r="G2843" s="88"/>
      <c r="H2843" s="88"/>
      <c r="I2843" s="88"/>
      <c r="J2843" s="87"/>
      <c r="K2843" s="87"/>
      <c r="L2843" s="87"/>
      <c r="M2843" s="87"/>
    </row>
    <row r="2844" spans="2:13" x14ac:dyDescent="0.3">
      <c r="B2844" s="87"/>
      <c r="C2844" s="87"/>
      <c r="D2844" s="144"/>
      <c r="E2844" s="144"/>
      <c r="F2844" s="87"/>
      <c r="G2844" s="88"/>
      <c r="H2844" s="88"/>
      <c r="I2844" s="88"/>
      <c r="J2844" s="87"/>
      <c r="K2844" s="87"/>
      <c r="L2844" s="87"/>
      <c r="M2844" s="87"/>
    </row>
    <row r="2845" spans="2:13" x14ac:dyDescent="0.3">
      <c r="B2845" s="87"/>
      <c r="C2845" s="87"/>
      <c r="D2845" s="144"/>
      <c r="E2845" s="144"/>
      <c r="F2845" s="87"/>
      <c r="G2845" s="88"/>
      <c r="H2845" s="88"/>
      <c r="I2845" s="88"/>
      <c r="J2845" s="87"/>
      <c r="K2845" s="87"/>
      <c r="L2845" s="87"/>
      <c r="M2845" s="87"/>
    </row>
    <row r="2846" spans="2:13" x14ac:dyDescent="0.3">
      <c r="B2846" s="87"/>
      <c r="C2846" s="87"/>
      <c r="D2846" s="144"/>
      <c r="E2846" s="144"/>
      <c r="F2846" s="87"/>
      <c r="G2846" s="88"/>
      <c r="H2846" s="88"/>
      <c r="I2846" s="88"/>
      <c r="J2846" s="87"/>
      <c r="K2846" s="87"/>
      <c r="L2846" s="87"/>
      <c r="M2846" s="87"/>
    </row>
    <row r="2847" spans="2:13" x14ac:dyDescent="0.3">
      <c r="B2847" s="87"/>
      <c r="C2847" s="87"/>
      <c r="D2847" s="144"/>
      <c r="E2847" s="144"/>
      <c r="F2847" s="87"/>
      <c r="G2847" s="88"/>
      <c r="H2847" s="88"/>
      <c r="I2847" s="88"/>
      <c r="J2847" s="87"/>
      <c r="K2847" s="87"/>
      <c r="L2847" s="87"/>
      <c r="M2847" s="87"/>
    </row>
    <row r="2848" spans="2:13" x14ac:dyDescent="0.3">
      <c r="B2848" s="87"/>
      <c r="C2848" s="87"/>
      <c r="D2848" s="144"/>
      <c r="E2848" s="144"/>
      <c r="F2848" s="87"/>
      <c r="G2848" s="88"/>
      <c r="H2848" s="88"/>
      <c r="I2848" s="88"/>
      <c r="J2848" s="87"/>
      <c r="K2848" s="87"/>
      <c r="L2848" s="87"/>
      <c r="M2848" s="87"/>
    </row>
    <row r="2849" spans="2:13" x14ac:dyDescent="0.3">
      <c r="B2849" s="87"/>
      <c r="C2849" s="87"/>
      <c r="D2849" s="144"/>
      <c r="E2849" s="144"/>
      <c r="F2849" s="87"/>
      <c r="G2849" s="88"/>
      <c r="H2849" s="88"/>
      <c r="I2849" s="88"/>
      <c r="J2849" s="87"/>
      <c r="K2849" s="87"/>
      <c r="L2849" s="87"/>
      <c r="M2849" s="87"/>
    </row>
    <row r="2850" spans="2:13" x14ac:dyDescent="0.3">
      <c r="B2850" s="87"/>
      <c r="C2850" s="87"/>
      <c r="D2850" s="144"/>
      <c r="E2850" s="144"/>
      <c r="F2850" s="87"/>
      <c r="G2850" s="88"/>
      <c r="H2850" s="88"/>
      <c r="I2850" s="88"/>
      <c r="J2850" s="87"/>
      <c r="K2850" s="87"/>
      <c r="L2850" s="87"/>
      <c r="M2850" s="87"/>
    </row>
    <row r="2851" spans="2:13" x14ac:dyDescent="0.3">
      <c r="B2851" s="87"/>
      <c r="C2851" s="87"/>
      <c r="D2851" s="144"/>
      <c r="E2851" s="144"/>
      <c r="F2851" s="87"/>
      <c r="G2851" s="88"/>
      <c r="H2851" s="88"/>
      <c r="I2851" s="88"/>
      <c r="J2851" s="87"/>
      <c r="K2851" s="87"/>
      <c r="L2851" s="87"/>
      <c r="M2851" s="87"/>
    </row>
    <row r="2852" spans="2:13" x14ac:dyDescent="0.3">
      <c r="B2852" s="87"/>
      <c r="C2852" s="87"/>
      <c r="D2852" s="144"/>
      <c r="E2852" s="144"/>
      <c r="F2852" s="87"/>
      <c r="G2852" s="88"/>
      <c r="H2852" s="88"/>
      <c r="I2852" s="88"/>
      <c r="J2852" s="87"/>
      <c r="K2852" s="87"/>
      <c r="L2852" s="87"/>
      <c r="M2852" s="87"/>
    </row>
    <row r="2853" spans="2:13" x14ac:dyDescent="0.3">
      <c r="B2853" s="87"/>
      <c r="C2853" s="87"/>
      <c r="D2853" s="144"/>
      <c r="E2853" s="144"/>
      <c r="F2853" s="87"/>
      <c r="G2853" s="88"/>
      <c r="H2853" s="88"/>
      <c r="I2853" s="88"/>
      <c r="J2853" s="87"/>
      <c r="K2853" s="87"/>
      <c r="L2853" s="87"/>
      <c r="M2853" s="87"/>
    </row>
    <row r="2854" spans="2:13" x14ac:dyDescent="0.3">
      <c r="B2854" s="87"/>
      <c r="C2854" s="87"/>
      <c r="D2854" s="144"/>
      <c r="E2854" s="144"/>
      <c r="F2854" s="87"/>
      <c r="G2854" s="88"/>
      <c r="H2854" s="88"/>
      <c r="I2854" s="88"/>
      <c r="J2854" s="87"/>
      <c r="K2854" s="87"/>
      <c r="L2854" s="87"/>
      <c r="M2854" s="87"/>
    </row>
    <row r="2855" spans="2:13" x14ac:dyDescent="0.3">
      <c r="B2855" s="87"/>
      <c r="C2855" s="87"/>
      <c r="D2855" s="144"/>
      <c r="E2855" s="144"/>
      <c r="F2855" s="87"/>
      <c r="G2855" s="88"/>
      <c r="H2855" s="88"/>
      <c r="I2855" s="88"/>
      <c r="J2855" s="87"/>
      <c r="K2855" s="87"/>
      <c r="L2855" s="87"/>
      <c r="M2855" s="87"/>
    </row>
    <row r="2856" spans="2:13" x14ac:dyDescent="0.3">
      <c r="B2856" s="87"/>
      <c r="C2856" s="87"/>
      <c r="D2856" s="144"/>
      <c r="E2856" s="144"/>
      <c r="F2856" s="87"/>
      <c r="G2856" s="88"/>
      <c r="H2856" s="88"/>
      <c r="I2856" s="88"/>
      <c r="J2856" s="87"/>
      <c r="K2856" s="87"/>
      <c r="L2856" s="87"/>
      <c r="M2856" s="87"/>
    </row>
    <row r="2857" spans="2:13" x14ac:dyDescent="0.3">
      <c r="B2857" s="87"/>
      <c r="C2857" s="87"/>
      <c r="D2857" s="144"/>
      <c r="E2857" s="144"/>
      <c r="F2857" s="87"/>
      <c r="G2857" s="88"/>
      <c r="H2857" s="88"/>
      <c r="I2857" s="88"/>
      <c r="J2857" s="87"/>
      <c r="K2857" s="87"/>
      <c r="L2857" s="87"/>
      <c r="M2857" s="87"/>
    </row>
    <row r="2858" spans="2:13" x14ac:dyDescent="0.3">
      <c r="B2858" s="87"/>
      <c r="C2858" s="87"/>
      <c r="D2858" s="144"/>
      <c r="E2858" s="144"/>
      <c r="F2858" s="87"/>
      <c r="G2858" s="88"/>
      <c r="H2858" s="88"/>
      <c r="I2858" s="88"/>
      <c r="J2858" s="87"/>
      <c r="K2858" s="87"/>
      <c r="L2858" s="87"/>
      <c r="M2858" s="87"/>
    </row>
    <row r="2859" spans="2:13" x14ac:dyDescent="0.3">
      <c r="B2859" s="87"/>
      <c r="C2859" s="87"/>
      <c r="D2859" s="144"/>
      <c r="E2859" s="144"/>
      <c r="F2859" s="87"/>
      <c r="G2859" s="88"/>
      <c r="H2859" s="88"/>
      <c r="I2859" s="88"/>
      <c r="J2859" s="87"/>
      <c r="K2859" s="87"/>
      <c r="L2859" s="87"/>
      <c r="M2859" s="87"/>
    </row>
    <row r="2860" spans="2:13" x14ac:dyDescent="0.3">
      <c r="B2860" s="87"/>
      <c r="C2860" s="87"/>
      <c r="D2860" s="144"/>
      <c r="E2860" s="144"/>
      <c r="F2860" s="87"/>
      <c r="G2860" s="88"/>
      <c r="H2860" s="88"/>
      <c r="I2860" s="88"/>
      <c r="J2860" s="87"/>
      <c r="K2860" s="87"/>
      <c r="L2860" s="87"/>
      <c r="M2860" s="87"/>
    </row>
    <row r="2861" spans="2:13" x14ac:dyDescent="0.3">
      <c r="B2861" s="87"/>
      <c r="C2861" s="87"/>
      <c r="D2861" s="144"/>
      <c r="E2861" s="144"/>
      <c r="F2861" s="87"/>
      <c r="G2861" s="88"/>
      <c r="H2861" s="88"/>
      <c r="I2861" s="88"/>
      <c r="J2861" s="87"/>
      <c r="K2861" s="87"/>
      <c r="L2861" s="87"/>
      <c r="M2861" s="87"/>
    </row>
    <row r="2862" spans="2:13" x14ac:dyDescent="0.3">
      <c r="B2862" s="87"/>
      <c r="C2862" s="87"/>
      <c r="D2862" s="144"/>
      <c r="E2862" s="144"/>
      <c r="F2862" s="87"/>
      <c r="G2862" s="88"/>
      <c r="H2862" s="88"/>
      <c r="I2862" s="88"/>
      <c r="J2862" s="87"/>
      <c r="K2862" s="87"/>
      <c r="L2862" s="87"/>
      <c r="M2862" s="87"/>
    </row>
    <row r="2863" spans="2:13" x14ac:dyDescent="0.3">
      <c r="B2863" s="87"/>
      <c r="C2863" s="87"/>
      <c r="D2863" s="144"/>
      <c r="E2863" s="144"/>
      <c r="F2863" s="87"/>
      <c r="G2863" s="88"/>
      <c r="H2863" s="88"/>
      <c r="I2863" s="88"/>
      <c r="J2863" s="87"/>
      <c r="K2863" s="87"/>
      <c r="L2863" s="87"/>
      <c r="M2863" s="87"/>
    </row>
    <row r="2864" spans="2:13" x14ac:dyDescent="0.3">
      <c r="B2864" s="87"/>
      <c r="C2864" s="87"/>
      <c r="D2864" s="144"/>
      <c r="E2864" s="144"/>
      <c r="F2864" s="87"/>
      <c r="G2864" s="88"/>
      <c r="H2864" s="88"/>
      <c r="I2864" s="88"/>
      <c r="J2864" s="87"/>
      <c r="K2864" s="87"/>
      <c r="L2864" s="87"/>
      <c r="M2864" s="87"/>
    </row>
    <row r="2865" spans="2:13" x14ac:dyDescent="0.3">
      <c r="B2865" s="87"/>
      <c r="C2865" s="87"/>
      <c r="D2865" s="144"/>
      <c r="E2865" s="144"/>
      <c r="F2865" s="87"/>
      <c r="G2865" s="88"/>
      <c r="H2865" s="88"/>
      <c r="I2865" s="88"/>
      <c r="J2865" s="87"/>
      <c r="K2865" s="87"/>
      <c r="L2865" s="87"/>
      <c r="M2865" s="87"/>
    </row>
    <row r="2866" spans="2:13" x14ac:dyDescent="0.3">
      <c r="B2866" s="87"/>
      <c r="C2866" s="87"/>
      <c r="D2866" s="144"/>
      <c r="E2866" s="144"/>
      <c r="F2866" s="87"/>
      <c r="G2866" s="88"/>
      <c r="H2866" s="88"/>
      <c r="I2866" s="88"/>
      <c r="J2866" s="87"/>
      <c r="K2866" s="87"/>
      <c r="L2866" s="87"/>
      <c r="M2866" s="87"/>
    </row>
    <row r="2867" spans="2:13" x14ac:dyDescent="0.3">
      <c r="B2867" s="87"/>
      <c r="C2867" s="87"/>
      <c r="D2867" s="144"/>
      <c r="E2867" s="144"/>
      <c r="F2867" s="87"/>
      <c r="G2867" s="88"/>
      <c r="H2867" s="88"/>
      <c r="I2867" s="88"/>
      <c r="J2867" s="87"/>
      <c r="K2867" s="87"/>
      <c r="L2867" s="87"/>
      <c r="M2867" s="87"/>
    </row>
    <row r="2868" spans="2:13" x14ac:dyDescent="0.3">
      <c r="B2868" s="87"/>
      <c r="C2868" s="87"/>
      <c r="D2868" s="144"/>
      <c r="E2868" s="144"/>
      <c r="F2868" s="87"/>
      <c r="G2868" s="88"/>
      <c r="H2868" s="88"/>
      <c r="I2868" s="88"/>
      <c r="J2868" s="87"/>
      <c r="K2868" s="87"/>
      <c r="L2868" s="87"/>
      <c r="M2868" s="87"/>
    </row>
    <row r="2869" spans="2:13" x14ac:dyDescent="0.3">
      <c r="B2869" s="87"/>
      <c r="C2869" s="87"/>
      <c r="D2869" s="144"/>
      <c r="E2869" s="144"/>
      <c r="F2869" s="87"/>
      <c r="G2869" s="88"/>
      <c r="H2869" s="88"/>
      <c r="I2869" s="88"/>
      <c r="J2869" s="87"/>
      <c r="K2869" s="87"/>
      <c r="L2869" s="87"/>
      <c r="M2869" s="87"/>
    </row>
    <row r="2870" spans="2:13" x14ac:dyDescent="0.3">
      <c r="B2870" s="87"/>
      <c r="C2870" s="87"/>
      <c r="D2870" s="144"/>
      <c r="E2870" s="144"/>
      <c r="F2870" s="87"/>
      <c r="G2870" s="88"/>
      <c r="H2870" s="88"/>
      <c r="I2870" s="88"/>
      <c r="J2870" s="87"/>
      <c r="K2870" s="87"/>
      <c r="L2870" s="87"/>
      <c r="M2870" s="87"/>
    </row>
    <row r="2871" spans="2:13" x14ac:dyDescent="0.3">
      <c r="B2871" s="87"/>
      <c r="C2871" s="87"/>
      <c r="D2871" s="144"/>
      <c r="E2871" s="144"/>
      <c r="F2871" s="87"/>
      <c r="G2871" s="88"/>
      <c r="H2871" s="88"/>
      <c r="I2871" s="88"/>
      <c r="J2871" s="87"/>
      <c r="K2871" s="87"/>
      <c r="L2871" s="87"/>
      <c r="M2871" s="87"/>
    </row>
    <row r="2872" spans="2:13" x14ac:dyDescent="0.3">
      <c r="B2872" s="87"/>
      <c r="C2872" s="87"/>
      <c r="D2872" s="144"/>
      <c r="E2872" s="144"/>
      <c r="F2872" s="87"/>
      <c r="G2872" s="88"/>
      <c r="H2872" s="88"/>
      <c r="I2872" s="88"/>
      <c r="J2872" s="87"/>
      <c r="K2872" s="87"/>
      <c r="L2872" s="87"/>
      <c r="M2872" s="87"/>
    </row>
    <row r="2873" spans="2:13" x14ac:dyDescent="0.3">
      <c r="B2873" s="87"/>
      <c r="C2873" s="87"/>
      <c r="D2873" s="144"/>
      <c r="E2873" s="144"/>
      <c r="F2873" s="87"/>
      <c r="G2873" s="88"/>
      <c r="H2873" s="88"/>
      <c r="I2873" s="88"/>
      <c r="J2873" s="87"/>
      <c r="K2873" s="87"/>
      <c r="L2873" s="87"/>
      <c r="M2873" s="87"/>
    </row>
    <row r="2874" spans="2:13" x14ac:dyDescent="0.3">
      <c r="B2874" s="87"/>
      <c r="C2874" s="87"/>
      <c r="D2874" s="144"/>
      <c r="E2874" s="144"/>
      <c r="F2874" s="87"/>
      <c r="G2874" s="88"/>
      <c r="H2874" s="88"/>
      <c r="I2874" s="88"/>
      <c r="J2874" s="87"/>
      <c r="K2874" s="87"/>
      <c r="L2874" s="87"/>
      <c r="M2874" s="87"/>
    </row>
    <row r="2875" spans="2:13" x14ac:dyDescent="0.3">
      <c r="B2875" s="87"/>
      <c r="C2875" s="87"/>
      <c r="D2875" s="144"/>
      <c r="E2875" s="144"/>
      <c r="F2875" s="87"/>
      <c r="G2875" s="88"/>
      <c r="H2875" s="88"/>
      <c r="I2875" s="88"/>
      <c r="J2875" s="87"/>
      <c r="K2875" s="87"/>
      <c r="L2875" s="87"/>
      <c r="M2875" s="87"/>
    </row>
    <row r="2876" spans="2:13" x14ac:dyDescent="0.3">
      <c r="B2876" s="87"/>
      <c r="C2876" s="87"/>
      <c r="D2876" s="144"/>
      <c r="E2876" s="144"/>
      <c r="F2876" s="87"/>
      <c r="G2876" s="88"/>
      <c r="H2876" s="88"/>
      <c r="I2876" s="88"/>
      <c r="J2876" s="87"/>
      <c r="K2876" s="87"/>
      <c r="L2876" s="87"/>
      <c r="M2876" s="87"/>
    </row>
    <row r="2877" spans="2:13" x14ac:dyDescent="0.3">
      <c r="B2877" s="87"/>
      <c r="C2877" s="87"/>
      <c r="D2877" s="144"/>
      <c r="E2877" s="144"/>
      <c r="F2877" s="87"/>
      <c r="G2877" s="88"/>
      <c r="H2877" s="88"/>
      <c r="I2877" s="88"/>
      <c r="J2877" s="87"/>
      <c r="K2877" s="87"/>
      <c r="L2877" s="87"/>
      <c r="M2877" s="87"/>
    </row>
    <row r="2878" spans="2:13" x14ac:dyDescent="0.3">
      <c r="B2878" s="87"/>
      <c r="C2878" s="87"/>
      <c r="D2878" s="144"/>
      <c r="E2878" s="144"/>
      <c r="F2878" s="87"/>
      <c r="G2878" s="88"/>
      <c r="H2878" s="88"/>
      <c r="I2878" s="88"/>
      <c r="J2878" s="87"/>
      <c r="K2878" s="87"/>
      <c r="L2878" s="87"/>
      <c r="M2878" s="87"/>
    </row>
    <row r="2879" spans="2:13" x14ac:dyDescent="0.3">
      <c r="B2879" s="87"/>
      <c r="C2879" s="87"/>
      <c r="D2879" s="144"/>
      <c r="E2879" s="144"/>
      <c r="F2879" s="87"/>
      <c r="G2879" s="88"/>
      <c r="H2879" s="88"/>
      <c r="I2879" s="88"/>
      <c r="J2879" s="87"/>
      <c r="K2879" s="87"/>
      <c r="L2879" s="87"/>
      <c r="M2879" s="87"/>
    </row>
    <row r="2880" spans="2:13" x14ac:dyDescent="0.3">
      <c r="B2880" s="87"/>
      <c r="C2880" s="87"/>
      <c r="D2880" s="144"/>
      <c r="E2880" s="144"/>
      <c r="F2880" s="87"/>
      <c r="G2880" s="88"/>
      <c r="H2880" s="88"/>
      <c r="I2880" s="88"/>
      <c r="J2880" s="87"/>
      <c r="K2880" s="87"/>
      <c r="L2880" s="87"/>
      <c r="M2880" s="87"/>
    </row>
    <row r="2881" spans="2:13" x14ac:dyDescent="0.3">
      <c r="B2881" s="87"/>
      <c r="C2881" s="87"/>
      <c r="D2881" s="144"/>
      <c r="E2881" s="144"/>
      <c r="F2881" s="87"/>
      <c r="G2881" s="88"/>
      <c r="H2881" s="88"/>
      <c r="I2881" s="88"/>
      <c r="J2881" s="87"/>
      <c r="K2881" s="87"/>
      <c r="L2881" s="87"/>
      <c r="M2881" s="87"/>
    </row>
    <row r="2882" spans="2:13" x14ac:dyDescent="0.3">
      <c r="B2882" s="87"/>
      <c r="C2882" s="87"/>
      <c r="D2882" s="144"/>
      <c r="E2882" s="144"/>
      <c r="F2882" s="87"/>
      <c r="G2882" s="88"/>
      <c r="H2882" s="88"/>
      <c r="I2882" s="88"/>
      <c r="J2882" s="87"/>
      <c r="K2882" s="87"/>
      <c r="L2882" s="87"/>
      <c r="M2882" s="87"/>
    </row>
    <row r="2883" spans="2:13" x14ac:dyDescent="0.3">
      <c r="B2883" s="87"/>
      <c r="C2883" s="87"/>
      <c r="D2883" s="144"/>
      <c r="E2883" s="144"/>
      <c r="F2883" s="87"/>
      <c r="G2883" s="88"/>
      <c r="H2883" s="88"/>
      <c r="I2883" s="88"/>
      <c r="J2883" s="87"/>
      <c r="K2883" s="87"/>
      <c r="L2883" s="87"/>
      <c r="M2883" s="87"/>
    </row>
    <row r="2884" spans="2:13" x14ac:dyDescent="0.3">
      <c r="B2884" s="87"/>
      <c r="C2884" s="87"/>
      <c r="D2884" s="144"/>
      <c r="E2884" s="144"/>
      <c r="F2884" s="87"/>
      <c r="G2884" s="88"/>
      <c r="H2884" s="88"/>
      <c r="I2884" s="88"/>
      <c r="J2884" s="87"/>
      <c r="K2884" s="87"/>
      <c r="L2884" s="87"/>
      <c r="M2884" s="87"/>
    </row>
    <row r="2885" spans="2:13" x14ac:dyDescent="0.3">
      <c r="B2885" s="87"/>
      <c r="C2885" s="87"/>
      <c r="D2885" s="144"/>
      <c r="E2885" s="144"/>
      <c r="F2885" s="87"/>
      <c r="G2885" s="88"/>
      <c r="H2885" s="88"/>
      <c r="I2885" s="88"/>
      <c r="J2885" s="87"/>
      <c r="K2885" s="87"/>
      <c r="L2885" s="87"/>
      <c r="M2885" s="87"/>
    </row>
    <row r="2886" spans="2:13" x14ac:dyDescent="0.3">
      <c r="B2886" s="87"/>
      <c r="C2886" s="87"/>
      <c r="D2886" s="144"/>
      <c r="E2886" s="144"/>
      <c r="F2886" s="87"/>
      <c r="G2886" s="88"/>
      <c r="H2886" s="88"/>
      <c r="I2886" s="88"/>
      <c r="J2886" s="87"/>
      <c r="K2886" s="87"/>
      <c r="L2886" s="87"/>
      <c r="M2886" s="87"/>
    </row>
    <row r="2887" spans="2:13" x14ac:dyDescent="0.3">
      <c r="B2887" s="87"/>
      <c r="C2887" s="87"/>
      <c r="D2887" s="144"/>
      <c r="E2887" s="144"/>
      <c r="F2887" s="87"/>
      <c r="G2887" s="88"/>
      <c r="H2887" s="88"/>
      <c r="I2887" s="88"/>
      <c r="J2887" s="87"/>
      <c r="K2887" s="87"/>
      <c r="L2887" s="87"/>
      <c r="M2887" s="87"/>
    </row>
    <row r="2888" spans="2:13" x14ac:dyDescent="0.3">
      <c r="B2888" s="87"/>
      <c r="C2888" s="87"/>
      <c r="D2888" s="144"/>
      <c r="E2888" s="144"/>
      <c r="F2888" s="87"/>
      <c r="G2888" s="88"/>
      <c r="H2888" s="88"/>
      <c r="I2888" s="88"/>
      <c r="J2888" s="87"/>
      <c r="K2888" s="87"/>
      <c r="L2888" s="87"/>
      <c r="M2888" s="87"/>
    </row>
    <row r="2889" spans="2:13" x14ac:dyDescent="0.3">
      <c r="B2889" s="87"/>
      <c r="C2889" s="87"/>
      <c r="D2889" s="144"/>
      <c r="E2889" s="144"/>
      <c r="F2889" s="87"/>
      <c r="G2889" s="88"/>
      <c r="H2889" s="88"/>
      <c r="I2889" s="88"/>
      <c r="J2889" s="87"/>
      <c r="K2889" s="87"/>
      <c r="L2889" s="87"/>
      <c r="M2889" s="87"/>
    </row>
    <row r="2890" spans="2:13" x14ac:dyDescent="0.3">
      <c r="B2890" s="87"/>
      <c r="C2890" s="87"/>
      <c r="D2890" s="144"/>
      <c r="E2890" s="144"/>
      <c r="F2890" s="87"/>
      <c r="G2890" s="88"/>
      <c r="H2890" s="88"/>
      <c r="I2890" s="88"/>
      <c r="J2890" s="87"/>
      <c r="K2890" s="87"/>
      <c r="L2890" s="87"/>
      <c r="M2890" s="87"/>
    </row>
    <row r="2891" spans="2:13" x14ac:dyDescent="0.3">
      <c r="B2891" s="87"/>
      <c r="C2891" s="87"/>
      <c r="D2891" s="144"/>
      <c r="E2891" s="144"/>
      <c r="F2891" s="87"/>
      <c r="G2891" s="88"/>
      <c r="H2891" s="88"/>
      <c r="I2891" s="88"/>
      <c r="J2891" s="87"/>
      <c r="K2891" s="87"/>
      <c r="L2891" s="87"/>
      <c r="M2891" s="87"/>
    </row>
    <row r="2892" spans="2:13" x14ac:dyDescent="0.3">
      <c r="B2892" s="87"/>
      <c r="C2892" s="87"/>
      <c r="D2892" s="144"/>
      <c r="E2892" s="144"/>
      <c r="F2892" s="87"/>
      <c r="G2892" s="88"/>
      <c r="H2892" s="88"/>
      <c r="I2892" s="88"/>
      <c r="J2892" s="87"/>
      <c r="K2892" s="87"/>
      <c r="L2892" s="87"/>
      <c r="M2892" s="87"/>
    </row>
    <row r="2893" spans="2:13" x14ac:dyDescent="0.3">
      <c r="B2893" s="87"/>
      <c r="C2893" s="87"/>
      <c r="D2893" s="144"/>
      <c r="E2893" s="144"/>
      <c r="F2893" s="87"/>
      <c r="G2893" s="88"/>
      <c r="H2893" s="88"/>
      <c r="I2893" s="88"/>
      <c r="J2893" s="87"/>
      <c r="K2893" s="87"/>
      <c r="L2893" s="87"/>
      <c r="M2893" s="87"/>
    </row>
    <row r="2894" spans="2:13" x14ac:dyDescent="0.3">
      <c r="B2894" s="87"/>
      <c r="C2894" s="87"/>
      <c r="D2894" s="144"/>
      <c r="E2894" s="144"/>
      <c r="F2894" s="87"/>
      <c r="G2894" s="88"/>
      <c r="H2894" s="88"/>
      <c r="I2894" s="88"/>
      <c r="J2894" s="87"/>
      <c r="K2894" s="87"/>
      <c r="L2894" s="87"/>
      <c r="M2894" s="87"/>
    </row>
    <row r="2895" spans="2:13" x14ac:dyDescent="0.3">
      <c r="B2895" s="87"/>
      <c r="C2895" s="87"/>
      <c r="D2895" s="144"/>
      <c r="E2895" s="144"/>
      <c r="F2895" s="87"/>
      <c r="G2895" s="88"/>
      <c r="H2895" s="88"/>
      <c r="I2895" s="88"/>
      <c r="J2895" s="87"/>
      <c r="K2895" s="87"/>
      <c r="L2895" s="87"/>
      <c r="M2895" s="87"/>
    </row>
    <row r="2896" spans="2:13" x14ac:dyDescent="0.3">
      <c r="B2896" s="87"/>
      <c r="C2896" s="87"/>
      <c r="D2896" s="144"/>
      <c r="E2896" s="144"/>
      <c r="F2896" s="87"/>
      <c r="G2896" s="88"/>
      <c r="H2896" s="88"/>
      <c r="I2896" s="88"/>
      <c r="J2896" s="87"/>
      <c r="K2896" s="87"/>
      <c r="L2896" s="87"/>
      <c r="M2896" s="87"/>
    </row>
    <row r="2897" spans="2:13" x14ac:dyDescent="0.3">
      <c r="B2897" s="87"/>
      <c r="C2897" s="87"/>
      <c r="D2897" s="144"/>
      <c r="E2897" s="144"/>
      <c r="F2897" s="87"/>
      <c r="G2897" s="88"/>
      <c r="H2897" s="88"/>
      <c r="I2897" s="88"/>
      <c r="J2897" s="87"/>
      <c r="K2897" s="87"/>
      <c r="L2897" s="87"/>
      <c r="M2897" s="87"/>
    </row>
    <row r="2898" spans="2:13" x14ac:dyDescent="0.3">
      <c r="B2898" s="87"/>
      <c r="C2898" s="87"/>
      <c r="D2898" s="144"/>
      <c r="E2898" s="144"/>
      <c r="F2898" s="87"/>
      <c r="G2898" s="88"/>
      <c r="H2898" s="88"/>
      <c r="I2898" s="88"/>
      <c r="J2898" s="87"/>
      <c r="K2898" s="87"/>
      <c r="L2898" s="87"/>
      <c r="M2898" s="87"/>
    </row>
    <row r="2899" spans="2:13" x14ac:dyDescent="0.3">
      <c r="B2899" s="87"/>
      <c r="C2899" s="87"/>
      <c r="D2899" s="144"/>
      <c r="E2899" s="144"/>
      <c r="F2899" s="87"/>
      <c r="G2899" s="88"/>
      <c r="H2899" s="88"/>
      <c r="I2899" s="88"/>
      <c r="J2899" s="87"/>
      <c r="K2899" s="87"/>
      <c r="L2899" s="87"/>
      <c r="M2899" s="87"/>
    </row>
    <row r="2900" spans="2:13" x14ac:dyDescent="0.3">
      <c r="B2900" s="87"/>
      <c r="C2900" s="87"/>
      <c r="D2900" s="144"/>
      <c r="E2900" s="144"/>
      <c r="F2900" s="87"/>
      <c r="G2900" s="88"/>
      <c r="H2900" s="88"/>
      <c r="I2900" s="88"/>
      <c r="J2900" s="87"/>
      <c r="K2900" s="87"/>
      <c r="L2900" s="87"/>
      <c r="M2900" s="87"/>
    </row>
    <row r="2901" spans="2:13" x14ac:dyDescent="0.3">
      <c r="B2901" s="87"/>
      <c r="C2901" s="87"/>
      <c r="D2901" s="144"/>
      <c r="E2901" s="144"/>
      <c r="F2901" s="87"/>
      <c r="G2901" s="88"/>
      <c r="H2901" s="88"/>
      <c r="I2901" s="88"/>
      <c r="J2901" s="87"/>
      <c r="K2901" s="87"/>
      <c r="L2901" s="87"/>
      <c r="M2901" s="87"/>
    </row>
    <row r="2902" spans="2:13" x14ac:dyDescent="0.3">
      <c r="B2902" s="87"/>
      <c r="C2902" s="87"/>
      <c r="D2902" s="144"/>
      <c r="E2902" s="144"/>
      <c r="F2902" s="87"/>
      <c r="G2902" s="88"/>
      <c r="H2902" s="88"/>
      <c r="I2902" s="88"/>
      <c r="J2902" s="87"/>
      <c r="K2902" s="87"/>
      <c r="L2902" s="87"/>
      <c r="M2902" s="87"/>
    </row>
    <row r="2903" spans="2:13" x14ac:dyDescent="0.3">
      <c r="B2903" s="87"/>
      <c r="C2903" s="87"/>
      <c r="D2903" s="144"/>
      <c r="E2903" s="144"/>
      <c r="F2903" s="87"/>
      <c r="G2903" s="88"/>
      <c r="H2903" s="88"/>
      <c r="I2903" s="88"/>
      <c r="J2903" s="87"/>
      <c r="K2903" s="87"/>
      <c r="L2903" s="87"/>
      <c r="M2903" s="87"/>
    </row>
    <row r="2904" spans="2:13" x14ac:dyDescent="0.3">
      <c r="B2904" s="87"/>
      <c r="C2904" s="87"/>
      <c r="D2904" s="144"/>
      <c r="E2904" s="144"/>
      <c r="F2904" s="87"/>
      <c r="G2904" s="88"/>
      <c r="H2904" s="88"/>
      <c r="I2904" s="88"/>
      <c r="J2904" s="87"/>
      <c r="K2904" s="87"/>
      <c r="L2904" s="87"/>
      <c r="M2904" s="87"/>
    </row>
    <row r="2905" spans="2:13" x14ac:dyDescent="0.3">
      <c r="B2905" s="87"/>
      <c r="C2905" s="87"/>
      <c r="D2905" s="144"/>
      <c r="E2905" s="144"/>
      <c r="F2905" s="87"/>
      <c r="G2905" s="88"/>
      <c r="H2905" s="88"/>
      <c r="I2905" s="88"/>
      <c r="J2905" s="87"/>
      <c r="K2905" s="87"/>
      <c r="L2905" s="87"/>
      <c r="M2905" s="87"/>
    </row>
    <row r="2906" spans="2:13" x14ac:dyDescent="0.3">
      <c r="B2906" s="87"/>
      <c r="C2906" s="87"/>
      <c r="D2906" s="144"/>
      <c r="E2906" s="144"/>
      <c r="F2906" s="87"/>
      <c r="G2906" s="88"/>
      <c r="H2906" s="88"/>
      <c r="I2906" s="88"/>
      <c r="J2906" s="87"/>
      <c r="K2906" s="87"/>
      <c r="L2906" s="87"/>
      <c r="M2906" s="87"/>
    </row>
    <row r="2907" spans="2:13" x14ac:dyDescent="0.3">
      <c r="B2907" s="87"/>
      <c r="C2907" s="87"/>
      <c r="D2907" s="144"/>
      <c r="E2907" s="144"/>
      <c r="F2907" s="87"/>
      <c r="G2907" s="88"/>
      <c r="H2907" s="88"/>
      <c r="I2907" s="88"/>
      <c r="J2907" s="87"/>
      <c r="K2907" s="87"/>
      <c r="L2907" s="87"/>
      <c r="M2907" s="87"/>
    </row>
    <row r="2908" spans="2:13" x14ac:dyDescent="0.3">
      <c r="B2908" s="87"/>
      <c r="C2908" s="87"/>
      <c r="D2908" s="144"/>
      <c r="E2908" s="144"/>
      <c r="F2908" s="87"/>
      <c r="G2908" s="88"/>
      <c r="H2908" s="88"/>
      <c r="I2908" s="88"/>
      <c r="J2908" s="87"/>
      <c r="K2908" s="87"/>
      <c r="L2908" s="87"/>
      <c r="M2908" s="87"/>
    </row>
    <row r="2909" spans="2:13" x14ac:dyDescent="0.3">
      <c r="B2909" s="87"/>
      <c r="C2909" s="87"/>
      <c r="D2909" s="144"/>
      <c r="E2909" s="144"/>
      <c r="F2909" s="87"/>
      <c r="G2909" s="88"/>
      <c r="H2909" s="88"/>
      <c r="I2909" s="88"/>
      <c r="J2909" s="87"/>
      <c r="K2909" s="87"/>
      <c r="L2909" s="87"/>
      <c r="M2909" s="87"/>
    </row>
    <row r="2910" spans="2:13" x14ac:dyDescent="0.3">
      <c r="B2910" s="87"/>
      <c r="C2910" s="87"/>
      <c r="D2910" s="144"/>
      <c r="E2910" s="144"/>
      <c r="F2910" s="87"/>
      <c r="G2910" s="88"/>
      <c r="H2910" s="88"/>
      <c r="I2910" s="88"/>
      <c r="J2910" s="87"/>
      <c r="K2910" s="87"/>
      <c r="L2910" s="87"/>
      <c r="M2910" s="87"/>
    </row>
    <row r="2911" spans="2:13" x14ac:dyDescent="0.3">
      <c r="B2911" s="87"/>
      <c r="C2911" s="87"/>
      <c r="D2911" s="144"/>
      <c r="E2911" s="144"/>
      <c r="F2911" s="87"/>
      <c r="G2911" s="88"/>
      <c r="H2911" s="88"/>
      <c r="I2911" s="88"/>
      <c r="J2911" s="87"/>
      <c r="K2911" s="87"/>
      <c r="L2911" s="87"/>
      <c r="M2911" s="87"/>
    </row>
    <row r="2912" spans="2:13" x14ac:dyDescent="0.3">
      <c r="B2912" s="87"/>
      <c r="C2912" s="87"/>
      <c r="D2912" s="144"/>
      <c r="E2912" s="144"/>
      <c r="F2912" s="87"/>
      <c r="G2912" s="88"/>
      <c r="H2912" s="88"/>
      <c r="I2912" s="88"/>
      <c r="J2912" s="87"/>
      <c r="K2912" s="87"/>
      <c r="L2912" s="87"/>
      <c r="M2912" s="87"/>
    </row>
    <row r="2913" spans="2:13" x14ac:dyDescent="0.3">
      <c r="B2913" s="87"/>
      <c r="C2913" s="87"/>
      <c r="D2913" s="144"/>
      <c r="E2913" s="144"/>
      <c r="F2913" s="87"/>
      <c r="G2913" s="88"/>
      <c r="H2913" s="88"/>
      <c r="I2913" s="88"/>
      <c r="J2913" s="87"/>
      <c r="K2913" s="87"/>
      <c r="L2913" s="87"/>
      <c r="M2913" s="87"/>
    </row>
    <row r="2914" spans="2:13" x14ac:dyDescent="0.3">
      <c r="B2914" s="87"/>
      <c r="C2914" s="87"/>
      <c r="D2914" s="144"/>
      <c r="E2914" s="144"/>
      <c r="F2914" s="87"/>
      <c r="G2914" s="88"/>
      <c r="H2914" s="88"/>
      <c r="I2914" s="88"/>
      <c r="J2914" s="87"/>
      <c r="K2914" s="87"/>
      <c r="L2914" s="87"/>
      <c r="M2914" s="87"/>
    </row>
    <row r="2915" spans="2:13" x14ac:dyDescent="0.3">
      <c r="B2915" s="87"/>
      <c r="C2915" s="87"/>
      <c r="D2915" s="144"/>
      <c r="E2915" s="144"/>
      <c r="F2915" s="87"/>
      <c r="G2915" s="88"/>
      <c r="H2915" s="88"/>
      <c r="I2915" s="88"/>
      <c r="J2915" s="87"/>
      <c r="K2915" s="87"/>
      <c r="L2915" s="87"/>
      <c r="M2915" s="87"/>
    </row>
    <row r="2916" spans="2:13" x14ac:dyDescent="0.3">
      <c r="B2916" s="87"/>
      <c r="C2916" s="87"/>
      <c r="D2916" s="144"/>
      <c r="E2916" s="144"/>
      <c r="F2916" s="87"/>
      <c r="G2916" s="88"/>
      <c r="H2916" s="88"/>
      <c r="I2916" s="88"/>
      <c r="J2916" s="87"/>
      <c r="K2916" s="87"/>
      <c r="L2916" s="87"/>
      <c r="M2916" s="87"/>
    </row>
    <row r="2917" spans="2:13" x14ac:dyDescent="0.3">
      <c r="B2917" s="87"/>
      <c r="C2917" s="87"/>
      <c r="D2917" s="144"/>
      <c r="E2917" s="144"/>
      <c r="F2917" s="87"/>
      <c r="G2917" s="88"/>
      <c r="H2917" s="88"/>
      <c r="I2917" s="88"/>
      <c r="J2917" s="87"/>
      <c r="K2917" s="87"/>
      <c r="L2917" s="87"/>
      <c r="M2917" s="87"/>
    </row>
    <row r="2918" spans="2:13" x14ac:dyDescent="0.3">
      <c r="B2918" s="87"/>
      <c r="C2918" s="87"/>
      <c r="D2918" s="144"/>
      <c r="E2918" s="144"/>
      <c r="F2918" s="87"/>
      <c r="G2918" s="88"/>
      <c r="H2918" s="88"/>
      <c r="I2918" s="88"/>
      <c r="J2918" s="87"/>
      <c r="K2918" s="87"/>
      <c r="L2918" s="87"/>
      <c r="M2918" s="87"/>
    </row>
    <row r="2919" spans="2:13" x14ac:dyDescent="0.3">
      <c r="B2919" s="87"/>
      <c r="C2919" s="87"/>
      <c r="D2919" s="144"/>
      <c r="E2919" s="144"/>
      <c r="F2919" s="87"/>
      <c r="G2919" s="88"/>
      <c r="H2919" s="88"/>
      <c r="I2919" s="88"/>
      <c r="J2919" s="87"/>
      <c r="K2919" s="87"/>
      <c r="L2919" s="87"/>
      <c r="M2919" s="87"/>
    </row>
    <row r="2920" spans="2:13" x14ac:dyDescent="0.3">
      <c r="B2920" s="87"/>
      <c r="C2920" s="87"/>
      <c r="D2920" s="144"/>
      <c r="E2920" s="144"/>
      <c r="F2920" s="87"/>
      <c r="G2920" s="88"/>
      <c r="H2920" s="88"/>
      <c r="I2920" s="88"/>
      <c r="J2920" s="87"/>
      <c r="K2920" s="87"/>
      <c r="L2920" s="87"/>
      <c r="M2920" s="87"/>
    </row>
    <row r="2921" spans="2:13" x14ac:dyDescent="0.3">
      <c r="B2921" s="87"/>
      <c r="C2921" s="87"/>
      <c r="D2921" s="144"/>
      <c r="E2921" s="144"/>
      <c r="F2921" s="87"/>
      <c r="G2921" s="88"/>
      <c r="H2921" s="88"/>
      <c r="I2921" s="88"/>
      <c r="J2921" s="87"/>
      <c r="K2921" s="87"/>
      <c r="L2921" s="87"/>
      <c r="M2921" s="87"/>
    </row>
    <row r="2922" spans="2:13" x14ac:dyDescent="0.3">
      <c r="B2922" s="87"/>
      <c r="C2922" s="87"/>
      <c r="D2922" s="144"/>
      <c r="E2922" s="144"/>
      <c r="F2922" s="87"/>
      <c r="G2922" s="88"/>
      <c r="H2922" s="88"/>
      <c r="I2922" s="88"/>
      <c r="J2922" s="87"/>
      <c r="K2922" s="87"/>
      <c r="L2922" s="87"/>
      <c r="M2922" s="87"/>
    </row>
    <row r="2923" spans="2:13" x14ac:dyDescent="0.3">
      <c r="B2923" s="87"/>
      <c r="C2923" s="87"/>
      <c r="D2923" s="144"/>
      <c r="E2923" s="144"/>
      <c r="F2923" s="87"/>
      <c r="G2923" s="88"/>
      <c r="H2923" s="88"/>
      <c r="I2923" s="88"/>
      <c r="J2923" s="87"/>
      <c r="K2923" s="87"/>
      <c r="L2923" s="87"/>
      <c r="M2923" s="87"/>
    </row>
    <row r="2924" spans="2:13" x14ac:dyDescent="0.3">
      <c r="B2924" s="87"/>
      <c r="C2924" s="87"/>
      <c r="D2924" s="144"/>
      <c r="E2924" s="144"/>
      <c r="F2924" s="87"/>
      <c r="G2924" s="88"/>
      <c r="H2924" s="88"/>
      <c r="I2924" s="88"/>
      <c r="J2924" s="87"/>
      <c r="K2924" s="87"/>
      <c r="L2924" s="87"/>
      <c r="M2924" s="87"/>
    </row>
    <row r="2925" spans="2:13" x14ac:dyDescent="0.3">
      <c r="B2925" s="87"/>
      <c r="C2925" s="87"/>
      <c r="D2925" s="144"/>
      <c r="E2925" s="144"/>
      <c r="F2925" s="87"/>
      <c r="G2925" s="88"/>
      <c r="H2925" s="88"/>
      <c r="I2925" s="88"/>
      <c r="J2925" s="87"/>
      <c r="K2925" s="87"/>
      <c r="L2925" s="87"/>
      <c r="M2925" s="87"/>
    </row>
    <row r="2926" spans="2:13" x14ac:dyDescent="0.3">
      <c r="B2926" s="87"/>
      <c r="C2926" s="87"/>
      <c r="D2926" s="144"/>
      <c r="E2926" s="144"/>
      <c r="F2926" s="87"/>
      <c r="G2926" s="88"/>
      <c r="H2926" s="88"/>
      <c r="I2926" s="88"/>
      <c r="J2926" s="87"/>
      <c r="K2926" s="87"/>
      <c r="L2926" s="87"/>
      <c r="M2926" s="87"/>
    </row>
    <row r="2927" spans="2:13" x14ac:dyDescent="0.3">
      <c r="B2927" s="87"/>
      <c r="C2927" s="87"/>
      <c r="D2927" s="144"/>
      <c r="E2927" s="144"/>
      <c r="F2927" s="87"/>
      <c r="G2927" s="88"/>
      <c r="H2927" s="88"/>
      <c r="I2927" s="88"/>
      <c r="J2927" s="87"/>
      <c r="K2927" s="87"/>
      <c r="L2927" s="87"/>
      <c r="M2927" s="87"/>
    </row>
    <row r="2928" spans="2:13" x14ac:dyDescent="0.3">
      <c r="B2928" s="87"/>
      <c r="C2928" s="87"/>
      <c r="D2928" s="144"/>
      <c r="E2928" s="144"/>
      <c r="F2928" s="87"/>
      <c r="G2928" s="88"/>
      <c r="H2928" s="88"/>
      <c r="I2928" s="88"/>
      <c r="J2928" s="87"/>
      <c r="K2928" s="87"/>
      <c r="L2928" s="87"/>
      <c r="M2928" s="87"/>
    </row>
    <row r="2929" spans="2:13" x14ac:dyDescent="0.3">
      <c r="B2929" s="87"/>
      <c r="C2929" s="87"/>
      <c r="D2929" s="144"/>
      <c r="E2929" s="144"/>
      <c r="F2929" s="87"/>
      <c r="G2929" s="88"/>
      <c r="H2929" s="88"/>
      <c r="I2929" s="88"/>
      <c r="J2929" s="87"/>
      <c r="K2929" s="87"/>
      <c r="L2929" s="87"/>
      <c r="M2929" s="87"/>
    </row>
    <row r="2930" spans="2:13" x14ac:dyDescent="0.3">
      <c r="B2930" s="87"/>
      <c r="C2930" s="87"/>
      <c r="D2930" s="144"/>
      <c r="E2930" s="144"/>
      <c r="F2930" s="87"/>
      <c r="G2930" s="88"/>
      <c r="H2930" s="88"/>
      <c r="I2930" s="88"/>
      <c r="J2930" s="87"/>
      <c r="K2930" s="87"/>
      <c r="L2930" s="87"/>
      <c r="M2930" s="87"/>
    </row>
    <row r="2931" spans="2:13" x14ac:dyDescent="0.3">
      <c r="B2931" s="87"/>
      <c r="C2931" s="87"/>
      <c r="D2931" s="144"/>
      <c r="E2931" s="144"/>
      <c r="F2931" s="87"/>
      <c r="G2931" s="88"/>
      <c r="H2931" s="88"/>
      <c r="I2931" s="88"/>
      <c r="J2931" s="87"/>
      <c r="K2931" s="87"/>
      <c r="L2931" s="87"/>
      <c r="M2931" s="87"/>
    </row>
    <row r="2932" spans="2:13" x14ac:dyDescent="0.3">
      <c r="B2932" s="87"/>
      <c r="C2932" s="87"/>
      <c r="D2932" s="144"/>
      <c r="E2932" s="144"/>
      <c r="F2932" s="87"/>
      <c r="G2932" s="88"/>
      <c r="H2932" s="88"/>
      <c r="I2932" s="88"/>
      <c r="J2932" s="87"/>
      <c r="K2932" s="87"/>
      <c r="L2932" s="87"/>
      <c r="M2932" s="87"/>
    </row>
    <row r="2933" spans="2:13" x14ac:dyDescent="0.3">
      <c r="B2933" s="87"/>
      <c r="C2933" s="87"/>
      <c r="D2933" s="144"/>
      <c r="E2933" s="144"/>
      <c r="F2933" s="87"/>
      <c r="G2933" s="88"/>
      <c r="H2933" s="88"/>
      <c r="I2933" s="88"/>
      <c r="J2933" s="87"/>
      <c r="K2933" s="87"/>
      <c r="L2933" s="87"/>
      <c r="M2933" s="87"/>
    </row>
    <row r="2934" spans="2:13" x14ac:dyDescent="0.3">
      <c r="B2934" s="87"/>
      <c r="C2934" s="87"/>
      <c r="D2934" s="144"/>
      <c r="E2934" s="144"/>
      <c r="F2934" s="87"/>
      <c r="G2934" s="88"/>
      <c r="H2934" s="88"/>
      <c r="I2934" s="88"/>
      <c r="J2934" s="87"/>
      <c r="K2934" s="87"/>
      <c r="L2934" s="87"/>
      <c r="M2934" s="87"/>
    </row>
    <row r="2935" spans="2:13" x14ac:dyDescent="0.3">
      <c r="B2935" s="87"/>
      <c r="C2935" s="87"/>
      <c r="D2935" s="144"/>
      <c r="E2935" s="144"/>
      <c r="F2935" s="87"/>
      <c r="G2935" s="88"/>
      <c r="H2935" s="88"/>
      <c r="I2935" s="88"/>
      <c r="J2935" s="87"/>
      <c r="K2935" s="87"/>
      <c r="L2935" s="87"/>
      <c r="M2935" s="87"/>
    </row>
    <row r="2936" spans="2:13" x14ac:dyDescent="0.3">
      <c r="B2936" s="87"/>
      <c r="C2936" s="87"/>
      <c r="D2936" s="144"/>
      <c r="E2936" s="144"/>
      <c r="F2936" s="87"/>
      <c r="G2936" s="88"/>
      <c r="H2936" s="88"/>
      <c r="I2936" s="88"/>
      <c r="J2936" s="87"/>
      <c r="K2936" s="87"/>
      <c r="L2936" s="87"/>
      <c r="M2936" s="87"/>
    </row>
    <row r="2937" spans="2:13" x14ac:dyDescent="0.3">
      <c r="B2937" s="87"/>
      <c r="C2937" s="87"/>
      <c r="D2937" s="144"/>
      <c r="E2937" s="144"/>
      <c r="F2937" s="87"/>
      <c r="G2937" s="88"/>
      <c r="H2937" s="88"/>
      <c r="I2937" s="88"/>
      <c r="J2937" s="87"/>
      <c r="K2937" s="87"/>
      <c r="L2937" s="87"/>
      <c r="M2937" s="87"/>
    </row>
    <row r="2938" spans="2:13" x14ac:dyDescent="0.3">
      <c r="B2938" s="87"/>
      <c r="C2938" s="87"/>
      <c r="D2938" s="144"/>
      <c r="E2938" s="144"/>
      <c r="F2938" s="87"/>
      <c r="G2938" s="88"/>
      <c r="H2938" s="88"/>
      <c r="I2938" s="88"/>
      <c r="J2938" s="87"/>
      <c r="K2938" s="87"/>
      <c r="L2938" s="87"/>
      <c r="M2938" s="87"/>
    </row>
    <row r="2939" spans="2:13" x14ac:dyDescent="0.3">
      <c r="B2939" s="87"/>
      <c r="C2939" s="87"/>
      <c r="D2939" s="144"/>
      <c r="E2939" s="144"/>
      <c r="F2939" s="87"/>
      <c r="G2939" s="88"/>
      <c r="H2939" s="88"/>
      <c r="I2939" s="88"/>
      <c r="J2939" s="87"/>
      <c r="K2939" s="87"/>
      <c r="L2939" s="87"/>
      <c r="M2939" s="87"/>
    </row>
    <row r="2940" spans="2:13" x14ac:dyDescent="0.3">
      <c r="B2940" s="87"/>
      <c r="C2940" s="87"/>
      <c r="D2940" s="144"/>
      <c r="E2940" s="144"/>
      <c r="F2940" s="87"/>
      <c r="G2940" s="88"/>
      <c r="H2940" s="88"/>
      <c r="I2940" s="88"/>
      <c r="J2940" s="87"/>
      <c r="K2940" s="87"/>
      <c r="L2940" s="87"/>
      <c r="M2940" s="87"/>
    </row>
    <row r="2941" spans="2:13" x14ac:dyDescent="0.3">
      <c r="B2941" s="87"/>
      <c r="C2941" s="87"/>
      <c r="D2941" s="144"/>
      <c r="E2941" s="144"/>
      <c r="F2941" s="87"/>
      <c r="G2941" s="88"/>
      <c r="H2941" s="88"/>
      <c r="I2941" s="88"/>
      <c r="J2941" s="87"/>
      <c r="K2941" s="87"/>
      <c r="L2941" s="87"/>
      <c r="M2941" s="87"/>
    </row>
    <row r="2942" spans="2:13" x14ac:dyDescent="0.3">
      <c r="B2942" s="87"/>
      <c r="C2942" s="87"/>
      <c r="D2942" s="144"/>
      <c r="E2942" s="144"/>
      <c r="F2942" s="87"/>
      <c r="G2942" s="88"/>
      <c r="H2942" s="88"/>
      <c r="I2942" s="88"/>
      <c r="J2942" s="87"/>
      <c r="K2942" s="87"/>
      <c r="L2942" s="87"/>
      <c r="M2942" s="87"/>
    </row>
    <row r="2943" spans="2:13" x14ac:dyDescent="0.3">
      <c r="B2943" s="87"/>
      <c r="C2943" s="87"/>
      <c r="D2943" s="144"/>
      <c r="E2943" s="144"/>
      <c r="F2943" s="87"/>
      <c r="G2943" s="88"/>
      <c r="H2943" s="88"/>
      <c r="I2943" s="88"/>
      <c r="J2943" s="87"/>
      <c r="K2943" s="87"/>
      <c r="L2943" s="87"/>
      <c r="M2943" s="87"/>
    </row>
    <row r="2944" spans="2:13" x14ac:dyDescent="0.3">
      <c r="B2944" s="87"/>
      <c r="C2944" s="87"/>
      <c r="D2944" s="144"/>
      <c r="E2944" s="144"/>
      <c r="F2944" s="87"/>
      <c r="G2944" s="88"/>
      <c r="H2944" s="88"/>
      <c r="I2944" s="88"/>
      <c r="J2944" s="87"/>
      <c r="K2944" s="87"/>
      <c r="L2944" s="87"/>
      <c r="M2944" s="87"/>
    </row>
    <row r="2945" spans="2:13" x14ac:dyDescent="0.3">
      <c r="B2945" s="87"/>
      <c r="C2945" s="87"/>
      <c r="D2945" s="144"/>
      <c r="E2945" s="144"/>
      <c r="F2945" s="87"/>
      <c r="G2945" s="88"/>
      <c r="H2945" s="88"/>
      <c r="I2945" s="88"/>
      <c r="J2945" s="87"/>
      <c r="K2945" s="87"/>
      <c r="L2945" s="87"/>
      <c r="M2945" s="87"/>
    </row>
    <row r="2946" spans="2:13" x14ac:dyDescent="0.3">
      <c r="B2946" s="87"/>
      <c r="C2946" s="87"/>
      <c r="D2946" s="144"/>
      <c r="E2946" s="144"/>
      <c r="F2946" s="87"/>
      <c r="G2946" s="88"/>
      <c r="H2946" s="88"/>
      <c r="I2946" s="88"/>
      <c r="J2946" s="87"/>
      <c r="K2946" s="87"/>
      <c r="L2946" s="87"/>
      <c r="M2946" s="87"/>
    </row>
    <row r="2947" spans="2:13" x14ac:dyDescent="0.3">
      <c r="B2947" s="87"/>
      <c r="C2947" s="87"/>
      <c r="D2947" s="144"/>
      <c r="E2947" s="144"/>
      <c r="F2947" s="87"/>
      <c r="G2947" s="88"/>
      <c r="H2947" s="88"/>
      <c r="I2947" s="88"/>
      <c r="J2947" s="87"/>
      <c r="K2947" s="87"/>
      <c r="L2947" s="87"/>
      <c r="M2947" s="87"/>
    </row>
    <row r="2948" spans="2:13" x14ac:dyDescent="0.3">
      <c r="B2948" s="87"/>
      <c r="C2948" s="87"/>
      <c r="D2948" s="144"/>
      <c r="E2948" s="144"/>
      <c r="F2948" s="87"/>
      <c r="G2948" s="88"/>
      <c r="H2948" s="88"/>
      <c r="I2948" s="88"/>
      <c r="J2948" s="87"/>
      <c r="K2948" s="87"/>
      <c r="L2948" s="87"/>
      <c r="M2948" s="87"/>
    </row>
    <row r="2949" spans="2:13" x14ac:dyDescent="0.3">
      <c r="B2949" s="87"/>
      <c r="C2949" s="87"/>
      <c r="D2949" s="144"/>
      <c r="E2949" s="144"/>
      <c r="F2949" s="87"/>
      <c r="G2949" s="88"/>
      <c r="H2949" s="88"/>
      <c r="I2949" s="88"/>
      <c r="J2949" s="87"/>
      <c r="K2949" s="87"/>
      <c r="L2949" s="87"/>
      <c r="M2949" s="87"/>
    </row>
    <row r="2950" spans="2:13" x14ac:dyDescent="0.3">
      <c r="B2950" s="87"/>
      <c r="C2950" s="87"/>
      <c r="D2950" s="144"/>
      <c r="E2950" s="144"/>
      <c r="F2950" s="87"/>
      <c r="G2950" s="88"/>
      <c r="H2950" s="88"/>
      <c r="I2950" s="88"/>
      <c r="J2950" s="87"/>
      <c r="K2950" s="87"/>
      <c r="L2950" s="87"/>
      <c r="M2950" s="87"/>
    </row>
    <row r="2951" spans="2:13" x14ac:dyDescent="0.3">
      <c r="B2951" s="87"/>
      <c r="C2951" s="87"/>
      <c r="D2951" s="144"/>
      <c r="E2951" s="144"/>
      <c r="F2951" s="87"/>
      <c r="G2951" s="88"/>
      <c r="H2951" s="88"/>
      <c r="I2951" s="88"/>
      <c r="J2951" s="87"/>
      <c r="K2951" s="87"/>
      <c r="L2951" s="87"/>
      <c r="M2951" s="87"/>
    </row>
    <row r="2952" spans="2:13" x14ac:dyDescent="0.3">
      <c r="B2952" s="87"/>
      <c r="C2952" s="87"/>
      <c r="D2952" s="144"/>
      <c r="E2952" s="144"/>
      <c r="F2952" s="87"/>
      <c r="G2952" s="88"/>
      <c r="H2952" s="88"/>
      <c r="I2952" s="88"/>
      <c r="J2952" s="87"/>
      <c r="K2952" s="87"/>
      <c r="L2952" s="87"/>
      <c r="M2952" s="87"/>
    </row>
    <row r="2953" spans="2:13" x14ac:dyDescent="0.3">
      <c r="B2953" s="87"/>
      <c r="C2953" s="87"/>
      <c r="D2953" s="144"/>
      <c r="E2953" s="144"/>
      <c r="F2953" s="87"/>
      <c r="G2953" s="88"/>
      <c r="H2953" s="88"/>
      <c r="I2953" s="88"/>
      <c r="J2953" s="87"/>
      <c r="K2953" s="87"/>
      <c r="L2953" s="87"/>
      <c r="M2953" s="87"/>
    </row>
    <row r="2954" spans="2:13" x14ac:dyDescent="0.3">
      <c r="B2954" s="87"/>
      <c r="C2954" s="87"/>
      <c r="D2954" s="144"/>
      <c r="E2954" s="144"/>
      <c r="F2954" s="87"/>
      <c r="G2954" s="88"/>
      <c r="H2954" s="88"/>
      <c r="I2954" s="88"/>
      <c r="J2954" s="87"/>
      <c r="K2954" s="87"/>
      <c r="L2954" s="87"/>
      <c r="M2954" s="87"/>
    </row>
    <row r="2955" spans="2:13" x14ac:dyDescent="0.3">
      <c r="B2955" s="87"/>
      <c r="C2955" s="87"/>
      <c r="D2955" s="144"/>
      <c r="E2955" s="144"/>
      <c r="F2955" s="87"/>
      <c r="G2955" s="88"/>
      <c r="H2955" s="88"/>
      <c r="I2955" s="88"/>
      <c r="J2955" s="87"/>
      <c r="K2955" s="87"/>
      <c r="L2955" s="87"/>
      <c r="M2955" s="87"/>
    </row>
    <row r="2956" spans="2:13" x14ac:dyDescent="0.3">
      <c r="B2956" s="87"/>
      <c r="C2956" s="87"/>
      <c r="D2956" s="144"/>
      <c r="E2956" s="144"/>
      <c r="F2956" s="87"/>
      <c r="G2956" s="88"/>
      <c r="H2956" s="88"/>
      <c r="I2956" s="88"/>
      <c r="J2956" s="87"/>
      <c r="K2956" s="87"/>
      <c r="L2956" s="87"/>
      <c r="M2956" s="87"/>
    </row>
    <row r="2957" spans="2:13" x14ac:dyDescent="0.3">
      <c r="B2957" s="87"/>
      <c r="C2957" s="87"/>
      <c r="D2957" s="144"/>
      <c r="E2957" s="144"/>
      <c r="F2957" s="87"/>
      <c r="G2957" s="88"/>
      <c r="H2957" s="88"/>
      <c r="I2957" s="88"/>
      <c r="J2957" s="87"/>
      <c r="K2957" s="87"/>
      <c r="L2957" s="87"/>
      <c r="M2957" s="87"/>
    </row>
    <row r="2958" spans="2:13" x14ac:dyDescent="0.3">
      <c r="B2958" s="87"/>
      <c r="C2958" s="87"/>
      <c r="D2958" s="144"/>
      <c r="E2958" s="144"/>
      <c r="F2958" s="87"/>
      <c r="G2958" s="88"/>
      <c r="H2958" s="88"/>
      <c r="I2958" s="88"/>
      <c r="J2958" s="87"/>
      <c r="K2958" s="87"/>
      <c r="L2958" s="87"/>
      <c r="M2958" s="87"/>
    </row>
    <row r="2959" spans="2:13" x14ac:dyDescent="0.3">
      <c r="B2959" s="87"/>
      <c r="C2959" s="87"/>
      <c r="D2959" s="144"/>
      <c r="E2959" s="144"/>
      <c r="F2959" s="87"/>
      <c r="G2959" s="88"/>
      <c r="H2959" s="88"/>
      <c r="I2959" s="88"/>
      <c r="J2959" s="87"/>
      <c r="K2959" s="87"/>
      <c r="L2959" s="87"/>
      <c r="M2959" s="87"/>
    </row>
    <row r="2960" spans="2:13" x14ac:dyDescent="0.3">
      <c r="B2960" s="87"/>
      <c r="C2960" s="87"/>
      <c r="D2960" s="144"/>
      <c r="E2960" s="144"/>
      <c r="F2960" s="87"/>
      <c r="G2960" s="88"/>
      <c r="H2960" s="88"/>
      <c r="I2960" s="88"/>
      <c r="J2960" s="87"/>
      <c r="K2960" s="87"/>
      <c r="L2960" s="87"/>
      <c r="M2960" s="87"/>
    </row>
    <row r="2961" spans="2:13" x14ac:dyDescent="0.3">
      <c r="B2961" s="87"/>
      <c r="C2961" s="87"/>
      <c r="D2961" s="144"/>
      <c r="E2961" s="144"/>
      <c r="F2961" s="87"/>
      <c r="G2961" s="88"/>
      <c r="H2961" s="88"/>
      <c r="I2961" s="88"/>
      <c r="J2961" s="87"/>
      <c r="K2961" s="87"/>
      <c r="L2961" s="87"/>
      <c r="M2961" s="87"/>
    </row>
    <row r="2962" spans="2:13" x14ac:dyDescent="0.3">
      <c r="B2962" s="87"/>
      <c r="C2962" s="87"/>
      <c r="D2962" s="144"/>
      <c r="E2962" s="144"/>
      <c r="F2962" s="87"/>
      <c r="G2962" s="88"/>
      <c r="H2962" s="88"/>
      <c r="I2962" s="88"/>
      <c r="J2962" s="87"/>
      <c r="K2962" s="87"/>
      <c r="L2962" s="87"/>
      <c r="M2962" s="87"/>
    </row>
    <row r="2963" spans="2:13" x14ac:dyDescent="0.3">
      <c r="B2963" s="87"/>
      <c r="C2963" s="87"/>
      <c r="D2963" s="144"/>
      <c r="E2963" s="144"/>
      <c r="F2963" s="87"/>
      <c r="G2963" s="88"/>
      <c r="H2963" s="88"/>
      <c r="I2963" s="88"/>
      <c r="J2963" s="87"/>
      <c r="K2963" s="87"/>
      <c r="L2963" s="87"/>
      <c r="M2963" s="87"/>
    </row>
    <row r="2964" spans="2:13" x14ac:dyDescent="0.3">
      <c r="B2964" s="87"/>
      <c r="C2964" s="87"/>
      <c r="D2964" s="144"/>
      <c r="E2964" s="144"/>
      <c r="F2964" s="87"/>
      <c r="G2964" s="88"/>
      <c r="H2964" s="88"/>
      <c r="I2964" s="88"/>
      <c r="J2964" s="87"/>
      <c r="K2964" s="87"/>
      <c r="L2964" s="87"/>
      <c r="M2964" s="87"/>
    </row>
    <row r="2965" spans="2:13" x14ac:dyDescent="0.3">
      <c r="B2965" s="87"/>
      <c r="C2965" s="87"/>
      <c r="D2965" s="144"/>
      <c r="E2965" s="144"/>
      <c r="F2965" s="87"/>
      <c r="G2965" s="88"/>
      <c r="H2965" s="88"/>
      <c r="I2965" s="88"/>
      <c r="J2965" s="87"/>
      <c r="K2965" s="87"/>
      <c r="L2965" s="87"/>
      <c r="M2965" s="87"/>
    </row>
    <row r="2966" spans="2:13" x14ac:dyDescent="0.3">
      <c r="B2966" s="87"/>
      <c r="C2966" s="87"/>
      <c r="D2966" s="144"/>
      <c r="E2966" s="144"/>
      <c r="F2966" s="87"/>
      <c r="G2966" s="88"/>
      <c r="H2966" s="88"/>
      <c r="I2966" s="88"/>
      <c r="J2966" s="87"/>
      <c r="K2966" s="87"/>
      <c r="L2966" s="87"/>
      <c r="M2966" s="87"/>
    </row>
    <row r="2967" spans="2:13" x14ac:dyDescent="0.3">
      <c r="B2967" s="87"/>
      <c r="C2967" s="87"/>
      <c r="D2967" s="144"/>
      <c r="E2967" s="144"/>
      <c r="F2967" s="87"/>
      <c r="G2967" s="88"/>
      <c r="H2967" s="88"/>
      <c r="I2967" s="88"/>
      <c r="J2967" s="87"/>
      <c r="K2967" s="87"/>
      <c r="L2967" s="87"/>
      <c r="M2967" s="87"/>
    </row>
    <row r="2968" spans="2:13" x14ac:dyDescent="0.3">
      <c r="B2968" s="87"/>
      <c r="C2968" s="87"/>
      <c r="D2968" s="144"/>
      <c r="E2968" s="144"/>
      <c r="F2968" s="87"/>
      <c r="G2968" s="88"/>
      <c r="H2968" s="88"/>
      <c r="I2968" s="88"/>
      <c r="J2968" s="87"/>
      <c r="K2968" s="87"/>
      <c r="L2968" s="87"/>
      <c r="M2968" s="87"/>
    </row>
    <row r="2969" spans="2:13" x14ac:dyDescent="0.3">
      <c r="B2969" s="87"/>
      <c r="C2969" s="87"/>
      <c r="D2969" s="144"/>
      <c r="E2969" s="144"/>
      <c r="F2969" s="87"/>
      <c r="G2969" s="88"/>
      <c r="H2969" s="88"/>
      <c r="I2969" s="88"/>
      <c r="J2969" s="87"/>
      <c r="K2969" s="87"/>
      <c r="L2969" s="87"/>
      <c r="M2969" s="87"/>
    </row>
    <row r="2970" spans="2:13" x14ac:dyDescent="0.3">
      <c r="B2970" s="87"/>
      <c r="C2970" s="87"/>
      <c r="D2970" s="144"/>
      <c r="E2970" s="144"/>
      <c r="F2970" s="87"/>
      <c r="G2970" s="88"/>
      <c r="H2970" s="88"/>
      <c r="I2970" s="88"/>
      <c r="J2970" s="87"/>
      <c r="K2970" s="87"/>
      <c r="L2970" s="87"/>
      <c r="M2970" s="87"/>
    </row>
    <row r="2971" spans="2:13" x14ac:dyDescent="0.3">
      <c r="B2971" s="87"/>
      <c r="C2971" s="87"/>
      <c r="D2971" s="144"/>
      <c r="E2971" s="144"/>
      <c r="F2971" s="87"/>
      <c r="G2971" s="88"/>
      <c r="H2971" s="88"/>
      <c r="I2971" s="88"/>
      <c r="J2971" s="87"/>
      <c r="K2971" s="87"/>
      <c r="L2971" s="87"/>
      <c r="M2971" s="87"/>
    </row>
    <row r="2972" spans="2:13" x14ac:dyDescent="0.3">
      <c r="B2972" s="87"/>
      <c r="C2972" s="87"/>
      <c r="D2972" s="144"/>
      <c r="E2972" s="144"/>
      <c r="F2972" s="87"/>
      <c r="G2972" s="88"/>
      <c r="H2972" s="88"/>
      <c r="I2972" s="88"/>
      <c r="J2972" s="87"/>
      <c r="K2972" s="87"/>
      <c r="L2972" s="87"/>
      <c r="M2972" s="87"/>
    </row>
    <row r="2973" spans="2:13" x14ac:dyDescent="0.3">
      <c r="B2973" s="87"/>
      <c r="C2973" s="87"/>
      <c r="D2973" s="144"/>
      <c r="E2973" s="144"/>
      <c r="F2973" s="87"/>
      <c r="G2973" s="88"/>
      <c r="H2973" s="88"/>
      <c r="I2973" s="88"/>
      <c r="J2973" s="87"/>
      <c r="K2973" s="87"/>
      <c r="L2973" s="87"/>
      <c r="M2973" s="87"/>
    </row>
    <row r="2974" spans="2:13" x14ac:dyDescent="0.3">
      <c r="B2974" s="87"/>
      <c r="C2974" s="87"/>
      <c r="D2974" s="144"/>
      <c r="E2974" s="144"/>
      <c r="F2974" s="87"/>
      <c r="G2974" s="88"/>
      <c r="H2974" s="88"/>
      <c r="I2974" s="88"/>
      <c r="J2974" s="87"/>
      <c r="K2974" s="87"/>
      <c r="L2974" s="87"/>
      <c r="M2974" s="87"/>
    </row>
    <row r="2975" spans="2:13" x14ac:dyDescent="0.3">
      <c r="B2975" s="87"/>
      <c r="C2975" s="87"/>
      <c r="D2975" s="144"/>
      <c r="E2975" s="144"/>
      <c r="F2975" s="87"/>
      <c r="G2975" s="88"/>
      <c r="H2975" s="88"/>
      <c r="I2975" s="88"/>
      <c r="J2975" s="87"/>
      <c r="K2975" s="87"/>
      <c r="L2975" s="87"/>
      <c r="M2975" s="87"/>
    </row>
    <row r="2976" spans="2:13" x14ac:dyDescent="0.3">
      <c r="B2976" s="87"/>
      <c r="C2976" s="87"/>
      <c r="D2976" s="144"/>
      <c r="E2976" s="144"/>
      <c r="F2976" s="87"/>
      <c r="G2976" s="88"/>
      <c r="H2976" s="88"/>
      <c r="I2976" s="88"/>
      <c r="J2976" s="87"/>
      <c r="K2976" s="87"/>
      <c r="L2976" s="87"/>
      <c r="M2976" s="87"/>
    </row>
    <row r="2977" spans="2:13" x14ac:dyDescent="0.3">
      <c r="B2977" s="87"/>
      <c r="C2977" s="87"/>
      <c r="D2977" s="144"/>
      <c r="E2977" s="144"/>
      <c r="F2977" s="87"/>
      <c r="G2977" s="88"/>
      <c r="H2977" s="88"/>
      <c r="I2977" s="88"/>
      <c r="J2977" s="87"/>
      <c r="K2977" s="87"/>
      <c r="L2977" s="87"/>
      <c r="M2977" s="87"/>
    </row>
    <row r="2978" spans="2:13" x14ac:dyDescent="0.3">
      <c r="B2978" s="87"/>
      <c r="C2978" s="87"/>
      <c r="D2978" s="144"/>
      <c r="E2978" s="144"/>
      <c r="F2978" s="87"/>
      <c r="G2978" s="88"/>
      <c r="H2978" s="88"/>
      <c r="I2978" s="88"/>
      <c r="J2978" s="87"/>
      <c r="K2978" s="87"/>
      <c r="L2978" s="87"/>
      <c r="M2978" s="87"/>
    </row>
    <row r="2979" spans="2:13" x14ac:dyDescent="0.3">
      <c r="B2979" s="87"/>
      <c r="C2979" s="87"/>
      <c r="D2979" s="144"/>
      <c r="E2979" s="144"/>
      <c r="F2979" s="87"/>
      <c r="G2979" s="88"/>
      <c r="H2979" s="88"/>
      <c r="I2979" s="88"/>
      <c r="J2979" s="87"/>
      <c r="K2979" s="87"/>
      <c r="L2979" s="87"/>
      <c r="M2979" s="87"/>
    </row>
    <row r="2980" spans="2:13" x14ac:dyDescent="0.3">
      <c r="B2980" s="87"/>
      <c r="C2980" s="87"/>
      <c r="D2980" s="144"/>
      <c r="E2980" s="144"/>
      <c r="F2980" s="87"/>
      <c r="G2980" s="88"/>
      <c r="H2980" s="88"/>
      <c r="I2980" s="88"/>
      <c r="J2980" s="87"/>
      <c r="K2980" s="87"/>
      <c r="L2980" s="87"/>
      <c r="M2980" s="87"/>
    </row>
    <row r="2981" spans="2:13" x14ac:dyDescent="0.3">
      <c r="B2981" s="87"/>
      <c r="C2981" s="87"/>
      <c r="D2981" s="144"/>
      <c r="E2981" s="144"/>
      <c r="F2981" s="87"/>
      <c r="G2981" s="88"/>
      <c r="H2981" s="88"/>
      <c r="I2981" s="88"/>
      <c r="J2981" s="87"/>
      <c r="K2981" s="87"/>
      <c r="L2981" s="87"/>
      <c r="M2981" s="87"/>
    </row>
    <row r="2982" spans="2:13" x14ac:dyDescent="0.3">
      <c r="B2982" s="87"/>
      <c r="C2982" s="87"/>
      <c r="D2982" s="144"/>
      <c r="E2982" s="144"/>
      <c r="F2982" s="87"/>
      <c r="G2982" s="88"/>
      <c r="H2982" s="88"/>
      <c r="I2982" s="88"/>
      <c r="J2982" s="87"/>
      <c r="K2982" s="87"/>
      <c r="L2982" s="87"/>
      <c r="M2982" s="87"/>
    </row>
    <row r="2983" spans="2:13" x14ac:dyDescent="0.3">
      <c r="B2983" s="87"/>
      <c r="C2983" s="87"/>
      <c r="D2983" s="144"/>
      <c r="E2983" s="144"/>
      <c r="F2983" s="87"/>
      <c r="G2983" s="88"/>
      <c r="H2983" s="88"/>
      <c r="I2983" s="88"/>
      <c r="J2983" s="87"/>
      <c r="K2983" s="87"/>
      <c r="L2983" s="87"/>
      <c r="M2983" s="87"/>
    </row>
    <row r="2984" spans="2:13" x14ac:dyDescent="0.3">
      <c r="B2984" s="87"/>
      <c r="C2984" s="87"/>
      <c r="D2984" s="144"/>
      <c r="E2984" s="144"/>
      <c r="F2984" s="87"/>
      <c r="G2984" s="88"/>
      <c r="H2984" s="88"/>
      <c r="I2984" s="88"/>
      <c r="J2984" s="87"/>
      <c r="K2984" s="87"/>
      <c r="L2984" s="87"/>
      <c r="M2984" s="87"/>
    </row>
    <row r="2985" spans="2:13" x14ac:dyDescent="0.3">
      <c r="B2985" s="87"/>
      <c r="C2985" s="87"/>
      <c r="D2985" s="144"/>
      <c r="E2985" s="144"/>
      <c r="F2985" s="87"/>
      <c r="G2985" s="88"/>
      <c r="H2985" s="88"/>
      <c r="I2985" s="88"/>
      <c r="J2985" s="87"/>
      <c r="K2985" s="87"/>
      <c r="L2985" s="87"/>
      <c r="M2985" s="87"/>
    </row>
    <row r="2986" spans="2:13" x14ac:dyDescent="0.3">
      <c r="B2986" s="87"/>
      <c r="C2986" s="87"/>
      <c r="D2986" s="144"/>
      <c r="E2986" s="144"/>
      <c r="F2986" s="87"/>
      <c r="G2986" s="88"/>
      <c r="H2986" s="88"/>
      <c r="I2986" s="88"/>
      <c r="J2986" s="87"/>
      <c r="K2986" s="87"/>
      <c r="L2986" s="87"/>
      <c r="M2986" s="87"/>
    </row>
    <row r="2987" spans="2:13" x14ac:dyDescent="0.3">
      <c r="B2987" s="87"/>
      <c r="C2987" s="87"/>
      <c r="D2987" s="144"/>
      <c r="E2987" s="144"/>
      <c r="F2987" s="87"/>
      <c r="G2987" s="88"/>
      <c r="H2987" s="88"/>
      <c r="I2987" s="88"/>
      <c r="J2987" s="87"/>
      <c r="K2987" s="87"/>
      <c r="L2987" s="87"/>
      <c r="M2987" s="87"/>
    </row>
    <row r="2988" spans="2:13" x14ac:dyDescent="0.3">
      <c r="B2988" s="87"/>
      <c r="C2988" s="87"/>
      <c r="D2988" s="144"/>
      <c r="E2988" s="144"/>
      <c r="F2988" s="87"/>
      <c r="G2988" s="88"/>
      <c r="H2988" s="88"/>
      <c r="I2988" s="88"/>
      <c r="J2988" s="87"/>
      <c r="K2988" s="87"/>
      <c r="L2988" s="87"/>
      <c r="M2988" s="87"/>
    </row>
    <row r="2989" spans="2:13" x14ac:dyDescent="0.3">
      <c r="B2989" s="87"/>
      <c r="C2989" s="87"/>
      <c r="D2989" s="144"/>
      <c r="E2989" s="144"/>
      <c r="F2989" s="87"/>
      <c r="G2989" s="88"/>
      <c r="H2989" s="88"/>
      <c r="I2989" s="88"/>
      <c r="J2989" s="87"/>
      <c r="K2989" s="87"/>
      <c r="L2989" s="87"/>
      <c r="M2989" s="87"/>
    </row>
    <row r="2990" spans="2:13" x14ac:dyDescent="0.3">
      <c r="B2990" s="87"/>
      <c r="C2990" s="87"/>
      <c r="D2990" s="144"/>
      <c r="E2990" s="144"/>
      <c r="F2990" s="87"/>
      <c r="G2990" s="88"/>
      <c r="H2990" s="88"/>
      <c r="I2990" s="88"/>
      <c r="J2990" s="87"/>
      <c r="K2990" s="87"/>
      <c r="L2990" s="87"/>
      <c r="M2990" s="87"/>
    </row>
    <row r="2991" spans="2:13" x14ac:dyDescent="0.3">
      <c r="B2991" s="87"/>
      <c r="C2991" s="87"/>
      <c r="D2991" s="144"/>
      <c r="E2991" s="144"/>
      <c r="F2991" s="87"/>
      <c r="G2991" s="88"/>
      <c r="H2991" s="88"/>
      <c r="I2991" s="88"/>
      <c r="J2991" s="87"/>
      <c r="K2991" s="87"/>
      <c r="L2991" s="87"/>
      <c r="M2991" s="87"/>
    </row>
    <row r="2992" spans="2:13" x14ac:dyDescent="0.3">
      <c r="B2992" s="87"/>
      <c r="C2992" s="87"/>
      <c r="D2992" s="144"/>
      <c r="E2992" s="144"/>
      <c r="F2992" s="87"/>
      <c r="G2992" s="88"/>
      <c r="H2992" s="88"/>
      <c r="I2992" s="88"/>
      <c r="J2992" s="87"/>
      <c r="K2992" s="87"/>
      <c r="L2992" s="87"/>
      <c r="M2992" s="87"/>
    </row>
    <row r="2993" spans="2:13" x14ac:dyDescent="0.3">
      <c r="B2993" s="87"/>
      <c r="C2993" s="87"/>
      <c r="D2993" s="144"/>
      <c r="E2993" s="144"/>
      <c r="F2993" s="87"/>
      <c r="G2993" s="88"/>
      <c r="H2993" s="88"/>
      <c r="I2993" s="88"/>
      <c r="J2993" s="87"/>
      <c r="K2993" s="87"/>
      <c r="L2993" s="87"/>
      <c r="M2993" s="87"/>
    </row>
    <row r="2994" spans="2:13" x14ac:dyDescent="0.3">
      <c r="B2994" s="87"/>
      <c r="C2994" s="87"/>
      <c r="D2994" s="144"/>
      <c r="E2994" s="144"/>
      <c r="F2994" s="87"/>
      <c r="G2994" s="88"/>
      <c r="H2994" s="88"/>
      <c r="I2994" s="88"/>
      <c r="J2994" s="87"/>
      <c r="K2994" s="87"/>
      <c r="L2994" s="87"/>
      <c r="M2994" s="87"/>
    </row>
    <row r="2995" spans="2:13" x14ac:dyDescent="0.3">
      <c r="B2995" s="87"/>
      <c r="C2995" s="87"/>
      <c r="D2995" s="144"/>
      <c r="E2995" s="144"/>
      <c r="F2995" s="87"/>
      <c r="G2995" s="88"/>
      <c r="H2995" s="88"/>
      <c r="I2995" s="88"/>
      <c r="J2995" s="87"/>
      <c r="K2995" s="87"/>
      <c r="L2995" s="87"/>
      <c r="M2995" s="87"/>
    </row>
    <row r="2996" spans="2:13" x14ac:dyDescent="0.3">
      <c r="B2996" s="87"/>
      <c r="C2996" s="87"/>
      <c r="D2996" s="144"/>
      <c r="E2996" s="144"/>
      <c r="F2996" s="87"/>
      <c r="G2996" s="88"/>
      <c r="H2996" s="88"/>
      <c r="I2996" s="88"/>
      <c r="J2996" s="87"/>
      <c r="K2996" s="87"/>
      <c r="L2996" s="87"/>
      <c r="M2996" s="87"/>
    </row>
    <row r="2997" spans="2:13" x14ac:dyDescent="0.3">
      <c r="B2997" s="87"/>
      <c r="C2997" s="87"/>
      <c r="D2997" s="144"/>
      <c r="E2997" s="144"/>
      <c r="F2997" s="87"/>
      <c r="G2997" s="88"/>
      <c r="H2997" s="88"/>
      <c r="I2997" s="88"/>
      <c r="J2997" s="87"/>
      <c r="K2997" s="87"/>
      <c r="L2997" s="87"/>
      <c r="M2997" s="87"/>
    </row>
    <row r="2998" spans="2:13" x14ac:dyDescent="0.3">
      <c r="B2998" s="87"/>
      <c r="C2998" s="87"/>
      <c r="D2998" s="144"/>
      <c r="E2998" s="144"/>
      <c r="F2998" s="87"/>
      <c r="G2998" s="88"/>
      <c r="H2998" s="88"/>
      <c r="I2998" s="88"/>
      <c r="J2998" s="87"/>
      <c r="K2998" s="87"/>
      <c r="L2998" s="87"/>
      <c r="M2998" s="87"/>
    </row>
    <row r="2999" spans="2:13" x14ac:dyDescent="0.3">
      <c r="B2999" s="87"/>
      <c r="C2999" s="87"/>
      <c r="D2999" s="144"/>
      <c r="E2999" s="144"/>
      <c r="F2999" s="87"/>
      <c r="G2999" s="88"/>
      <c r="H2999" s="88"/>
      <c r="I2999" s="88"/>
      <c r="J2999" s="87"/>
      <c r="K2999" s="87"/>
      <c r="L2999" s="87"/>
      <c r="M2999" s="87"/>
    </row>
    <row r="3000" spans="2:13" x14ac:dyDescent="0.3">
      <c r="B3000" s="87"/>
      <c r="C3000" s="87"/>
      <c r="D3000" s="144"/>
      <c r="E3000" s="144"/>
      <c r="F3000" s="87"/>
      <c r="G3000" s="88"/>
      <c r="H3000" s="88"/>
      <c r="I3000" s="88"/>
      <c r="J3000" s="87"/>
      <c r="K3000" s="87"/>
      <c r="L3000" s="87"/>
      <c r="M3000" s="87"/>
    </row>
    <row r="3001" spans="2:13" x14ac:dyDescent="0.3">
      <c r="B3001" s="87"/>
      <c r="C3001" s="87"/>
      <c r="D3001" s="144"/>
      <c r="E3001" s="144"/>
      <c r="F3001" s="87"/>
      <c r="G3001" s="88"/>
      <c r="H3001" s="88"/>
      <c r="I3001" s="88"/>
      <c r="J3001" s="87"/>
      <c r="K3001" s="87"/>
      <c r="L3001" s="87"/>
      <c r="M3001" s="87"/>
    </row>
    <row r="3002" spans="2:13" x14ac:dyDescent="0.3">
      <c r="B3002" s="87"/>
      <c r="C3002" s="87"/>
      <c r="D3002" s="144"/>
      <c r="E3002" s="144"/>
      <c r="F3002" s="87"/>
      <c r="G3002" s="88"/>
      <c r="H3002" s="88"/>
      <c r="I3002" s="88"/>
      <c r="J3002" s="87"/>
      <c r="K3002" s="87"/>
      <c r="L3002" s="87"/>
      <c r="M3002" s="87"/>
    </row>
    <row r="3003" spans="2:13" x14ac:dyDescent="0.3">
      <c r="B3003" s="87"/>
      <c r="C3003" s="87"/>
      <c r="D3003" s="144"/>
      <c r="E3003" s="144"/>
      <c r="F3003" s="87"/>
      <c r="G3003" s="88"/>
      <c r="H3003" s="88"/>
      <c r="I3003" s="88"/>
      <c r="J3003" s="87"/>
      <c r="K3003" s="87"/>
      <c r="L3003" s="87"/>
      <c r="M3003" s="87"/>
    </row>
    <row r="3004" spans="2:13" x14ac:dyDescent="0.3">
      <c r="B3004" s="87"/>
      <c r="C3004" s="87"/>
      <c r="D3004" s="144"/>
      <c r="E3004" s="144"/>
      <c r="F3004" s="87"/>
      <c r="G3004" s="88"/>
      <c r="H3004" s="88"/>
      <c r="I3004" s="88"/>
      <c r="J3004" s="87"/>
      <c r="K3004" s="87"/>
      <c r="L3004" s="87"/>
      <c r="M3004" s="87"/>
    </row>
    <row r="3005" spans="2:13" x14ac:dyDescent="0.3">
      <c r="B3005" s="87"/>
      <c r="C3005" s="87"/>
      <c r="D3005" s="144"/>
      <c r="E3005" s="144"/>
      <c r="F3005" s="87"/>
      <c r="G3005" s="88"/>
      <c r="H3005" s="88"/>
      <c r="I3005" s="88"/>
      <c r="J3005" s="87"/>
      <c r="K3005" s="87"/>
      <c r="L3005" s="87"/>
      <c r="M3005" s="87"/>
    </row>
    <row r="3006" spans="2:13" x14ac:dyDescent="0.3">
      <c r="B3006" s="87"/>
      <c r="C3006" s="87"/>
      <c r="D3006" s="144"/>
      <c r="E3006" s="144"/>
      <c r="F3006" s="87"/>
      <c r="G3006" s="88"/>
      <c r="H3006" s="88"/>
      <c r="I3006" s="88"/>
      <c r="J3006" s="87"/>
      <c r="K3006" s="87"/>
      <c r="L3006" s="87"/>
      <c r="M3006" s="87"/>
    </row>
    <row r="3007" spans="2:13" x14ac:dyDescent="0.3">
      <c r="B3007" s="87"/>
      <c r="C3007" s="87"/>
      <c r="D3007" s="144"/>
      <c r="E3007" s="144"/>
      <c r="F3007" s="87"/>
      <c r="G3007" s="88"/>
      <c r="H3007" s="88"/>
      <c r="I3007" s="88"/>
      <c r="J3007" s="87"/>
      <c r="K3007" s="87"/>
      <c r="L3007" s="87"/>
      <c r="M3007" s="87"/>
    </row>
    <row r="3008" spans="2:13" x14ac:dyDescent="0.3">
      <c r="B3008" s="87"/>
      <c r="C3008" s="87"/>
      <c r="D3008" s="144"/>
      <c r="E3008" s="144"/>
      <c r="F3008" s="87"/>
      <c r="G3008" s="88"/>
      <c r="H3008" s="88"/>
      <c r="I3008" s="88"/>
      <c r="J3008" s="87"/>
      <c r="K3008" s="87"/>
      <c r="L3008" s="87"/>
      <c r="M3008" s="87"/>
    </row>
    <row r="3009" spans="2:13" x14ac:dyDescent="0.3">
      <c r="B3009" s="87"/>
      <c r="C3009" s="87"/>
      <c r="D3009" s="144"/>
      <c r="E3009" s="144"/>
      <c r="F3009" s="87"/>
      <c r="G3009" s="88"/>
      <c r="H3009" s="88"/>
      <c r="I3009" s="88"/>
      <c r="J3009" s="87"/>
      <c r="K3009" s="87"/>
      <c r="L3009" s="87"/>
      <c r="M3009" s="87"/>
    </row>
    <row r="3010" spans="2:13" x14ac:dyDescent="0.3">
      <c r="B3010" s="87"/>
      <c r="C3010" s="87"/>
      <c r="D3010" s="144"/>
      <c r="E3010" s="144"/>
      <c r="F3010" s="87"/>
      <c r="G3010" s="88"/>
      <c r="H3010" s="88"/>
      <c r="I3010" s="88"/>
      <c r="J3010" s="87"/>
      <c r="K3010" s="87"/>
      <c r="L3010" s="87"/>
      <c r="M3010" s="87"/>
    </row>
    <row r="3011" spans="2:13" x14ac:dyDescent="0.3">
      <c r="B3011" s="87"/>
      <c r="C3011" s="87"/>
      <c r="D3011" s="144"/>
      <c r="E3011" s="144"/>
      <c r="F3011" s="87"/>
      <c r="G3011" s="88"/>
      <c r="H3011" s="88"/>
      <c r="I3011" s="88"/>
      <c r="J3011" s="87"/>
      <c r="K3011" s="87"/>
      <c r="L3011" s="87"/>
      <c r="M3011" s="87"/>
    </row>
    <row r="3012" spans="2:13" x14ac:dyDescent="0.3">
      <c r="B3012" s="87"/>
      <c r="C3012" s="87"/>
      <c r="D3012" s="144"/>
      <c r="E3012" s="144"/>
      <c r="F3012" s="87"/>
      <c r="G3012" s="88"/>
      <c r="H3012" s="88"/>
      <c r="I3012" s="88"/>
      <c r="J3012" s="87"/>
      <c r="K3012" s="87"/>
      <c r="L3012" s="87"/>
      <c r="M3012" s="87"/>
    </row>
    <row r="3013" spans="2:13" x14ac:dyDescent="0.3">
      <c r="B3013" s="87"/>
      <c r="C3013" s="87"/>
      <c r="D3013" s="144"/>
      <c r="E3013" s="144"/>
      <c r="F3013" s="87"/>
      <c r="G3013" s="88"/>
      <c r="H3013" s="88"/>
      <c r="I3013" s="88"/>
      <c r="J3013" s="87"/>
      <c r="K3013" s="87"/>
      <c r="L3013" s="87"/>
      <c r="M3013" s="87"/>
    </row>
    <row r="3014" spans="2:13" x14ac:dyDescent="0.3">
      <c r="B3014" s="87"/>
      <c r="C3014" s="87"/>
      <c r="D3014" s="144"/>
      <c r="E3014" s="144"/>
      <c r="F3014" s="87"/>
      <c r="G3014" s="88"/>
      <c r="H3014" s="88"/>
      <c r="I3014" s="88"/>
      <c r="J3014" s="87"/>
      <c r="K3014" s="87"/>
      <c r="L3014" s="87"/>
      <c r="M3014" s="87"/>
    </row>
    <row r="3015" spans="2:13" x14ac:dyDescent="0.3">
      <c r="B3015" s="87"/>
      <c r="C3015" s="87"/>
      <c r="D3015" s="144"/>
      <c r="E3015" s="144"/>
      <c r="F3015" s="87"/>
      <c r="G3015" s="88"/>
      <c r="H3015" s="88"/>
      <c r="I3015" s="88"/>
      <c r="J3015" s="87"/>
      <c r="K3015" s="87"/>
      <c r="L3015" s="87"/>
      <c r="M3015" s="87"/>
    </row>
    <row r="3016" spans="2:13" x14ac:dyDescent="0.3">
      <c r="B3016" s="87"/>
      <c r="C3016" s="87"/>
      <c r="D3016" s="144"/>
      <c r="E3016" s="144"/>
      <c r="F3016" s="87"/>
      <c r="G3016" s="88"/>
      <c r="H3016" s="88"/>
      <c r="I3016" s="88"/>
      <c r="J3016" s="87"/>
      <c r="K3016" s="87"/>
      <c r="L3016" s="87"/>
      <c r="M3016" s="87"/>
    </row>
    <row r="3017" spans="2:13" x14ac:dyDescent="0.3">
      <c r="B3017" s="87"/>
      <c r="C3017" s="87"/>
      <c r="D3017" s="144"/>
      <c r="E3017" s="144"/>
      <c r="F3017" s="87"/>
      <c r="G3017" s="88"/>
      <c r="H3017" s="88"/>
      <c r="I3017" s="88"/>
      <c r="J3017" s="87"/>
      <c r="K3017" s="87"/>
      <c r="L3017" s="87"/>
      <c r="M3017" s="87"/>
    </row>
    <row r="3018" spans="2:13" x14ac:dyDescent="0.3">
      <c r="B3018" s="87"/>
      <c r="C3018" s="87"/>
      <c r="D3018" s="144"/>
      <c r="E3018" s="144"/>
      <c r="F3018" s="87"/>
      <c r="G3018" s="88"/>
      <c r="H3018" s="88"/>
      <c r="I3018" s="88"/>
      <c r="J3018" s="87"/>
      <c r="K3018" s="87"/>
      <c r="L3018" s="87"/>
      <c r="M3018" s="87"/>
    </row>
    <row r="3019" spans="2:13" x14ac:dyDescent="0.3">
      <c r="B3019" s="87"/>
      <c r="C3019" s="87"/>
      <c r="D3019" s="144"/>
      <c r="E3019" s="144"/>
      <c r="F3019" s="87"/>
      <c r="G3019" s="88"/>
      <c r="H3019" s="88"/>
      <c r="I3019" s="88"/>
      <c r="J3019" s="87"/>
      <c r="K3019" s="87"/>
      <c r="L3019" s="87"/>
      <c r="M3019" s="87"/>
    </row>
    <row r="3020" spans="2:13" x14ac:dyDescent="0.3">
      <c r="B3020" s="87"/>
      <c r="C3020" s="87"/>
      <c r="D3020" s="144"/>
      <c r="E3020" s="144"/>
      <c r="F3020" s="87"/>
      <c r="G3020" s="88"/>
      <c r="H3020" s="88"/>
      <c r="I3020" s="88"/>
      <c r="J3020" s="87"/>
      <c r="K3020" s="87"/>
      <c r="L3020" s="87"/>
      <c r="M3020" s="87"/>
    </row>
    <row r="3021" spans="2:13" x14ac:dyDescent="0.3">
      <c r="B3021" s="87"/>
      <c r="C3021" s="87"/>
      <c r="D3021" s="144"/>
      <c r="E3021" s="144"/>
      <c r="F3021" s="87"/>
      <c r="G3021" s="88"/>
      <c r="H3021" s="88"/>
      <c r="I3021" s="88"/>
      <c r="J3021" s="87"/>
      <c r="K3021" s="87"/>
      <c r="L3021" s="87"/>
      <c r="M3021" s="87"/>
    </row>
    <row r="3022" spans="2:13" x14ac:dyDescent="0.3">
      <c r="B3022" s="87"/>
      <c r="C3022" s="87"/>
      <c r="D3022" s="144"/>
      <c r="E3022" s="144"/>
      <c r="F3022" s="87"/>
      <c r="G3022" s="88"/>
      <c r="H3022" s="88"/>
      <c r="I3022" s="88"/>
      <c r="J3022" s="87"/>
      <c r="K3022" s="87"/>
      <c r="L3022" s="87"/>
      <c r="M3022" s="87"/>
    </row>
    <row r="3023" spans="2:13" x14ac:dyDescent="0.3">
      <c r="B3023" s="87"/>
      <c r="C3023" s="87"/>
      <c r="D3023" s="144"/>
      <c r="E3023" s="144"/>
      <c r="F3023" s="87"/>
      <c r="G3023" s="88"/>
      <c r="H3023" s="88"/>
      <c r="I3023" s="88"/>
      <c r="J3023" s="87"/>
      <c r="K3023" s="87"/>
      <c r="L3023" s="87"/>
      <c r="M3023" s="87"/>
    </row>
    <row r="3024" spans="2:13" x14ac:dyDescent="0.3">
      <c r="B3024" s="87"/>
      <c r="C3024" s="87"/>
      <c r="D3024" s="144"/>
      <c r="E3024" s="144"/>
      <c r="F3024" s="87"/>
      <c r="G3024" s="88"/>
      <c r="H3024" s="88"/>
      <c r="I3024" s="88"/>
      <c r="J3024" s="87"/>
      <c r="K3024" s="87"/>
      <c r="L3024" s="87"/>
      <c r="M3024" s="87"/>
    </row>
    <row r="3025" spans="2:13" x14ac:dyDescent="0.3">
      <c r="B3025" s="87"/>
      <c r="C3025" s="87"/>
      <c r="D3025" s="144"/>
      <c r="E3025" s="144"/>
      <c r="F3025" s="87"/>
      <c r="G3025" s="88"/>
      <c r="H3025" s="88"/>
      <c r="I3025" s="88"/>
      <c r="J3025" s="87"/>
      <c r="K3025" s="87"/>
      <c r="L3025" s="87"/>
      <c r="M3025" s="87"/>
    </row>
    <row r="3026" spans="2:13" x14ac:dyDescent="0.3">
      <c r="B3026" s="87"/>
      <c r="C3026" s="87"/>
      <c r="D3026" s="144"/>
      <c r="E3026" s="144"/>
      <c r="F3026" s="87"/>
      <c r="G3026" s="88"/>
      <c r="H3026" s="88"/>
      <c r="I3026" s="88"/>
      <c r="J3026" s="87"/>
      <c r="K3026" s="87"/>
      <c r="L3026" s="87"/>
      <c r="M3026" s="87"/>
    </row>
    <row r="3027" spans="2:13" x14ac:dyDescent="0.3">
      <c r="B3027" s="87"/>
      <c r="C3027" s="87"/>
      <c r="D3027" s="144"/>
      <c r="E3027" s="144"/>
      <c r="F3027" s="87"/>
      <c r="G3027" s="88"/>
      <c r="H3027" s="88"/>
      <c r="I3027" s="88"/>
      <c r="J3027" s="87"/>
      <c r="K3027" s="87"/>
      <c r="L3027" s="87"/>
      <c r="M3027" s="87"/>
    </row>
    <row r="3028" spans="2:13" x14ac:dyDescent="0.3">
      <c r="B3028" s="87"/>
      <c r="C3028" s="87"/>
      <c r="D3028" s="144"/>
      <c r="E3028" s="144"/>
      <c r="F3028" s="87"/>
      <c r="G3028" s="88"/>
      <c r="H3028" s="88"/>
      <c r="I3028" s="88"/>
      <c r="J3028" s="87"/>
      <c r="K3028" s="87"/>
      <c r="L3028" s="87"/>
      <c r="M3028" s="87"/>
    </row>
    <row r="3029" spans="2:13" x14ac:dyDescent="0.3">
      <c r="B3029" s="87"/>
      <c r="C3029" s="87"/>
      <c r="D3029" s="144"/>
      <c r="E3029" s="144"/>
      <c r="F3029" s="87"/>
      <c r="G3029" s="88"/>
      <c r="H3029" s="88"/>
      <c r="I3029" s="88"/>
      <c r="J3029" s="87"/>
      <c r="K3029" s="87"/>
      <c r="L3029" s="87"/>
      <c r="M3029" s="87"/>
    </row>
    <row r="3030" spans="2:13" x14ac:dyDescent="0.3">
      <c r="B3030" s="87"/>
      <c r="C3030" s="87"/>
      <c r="D3030" s="144"/>
      <c r="E3030" s="144"/>
      <c r="F3030" s="87"/>
      <c r="G3030" s="88"/>
      <c r="H3030" s="88"/>
      <c r="I3030" s="88"/>
      <c r="J3030" s="87"/>
      <c r="K3030" s="87"/>
      <c r="L3030" s="87"/>
      <c r="M3030" s="87"/>
    </row>
    <row r="3031" spans="2:13" x14ac:dyDescent="0.3">
      <c r="B3031" s="87"/>
      <c r="C3031" s="87"/>
      <c r="D3031" s="144"/>
      <c r="E3031" s="144"/>
      <c r="F3031" s="87"/>
      <c r="G3031" s="88"/>
      <c r="H3031" s="88"/>
      <c r="I3031" s="88"/>
      <c r="J3031" s="87"/>
      <c r="K3031" s="87"/>
      <c r="L3031" s="87"/>
      <c r="M3031" s="87"/>
    </row>
    <row r="3032" spans="2:13" x14ac:dyDescent="0.3">
      <c r="B3032" s="87"/>
      <c r="C3032" s="87"/>
      <c r="D3032" s="144"/>
      <c r="E3032" s="144"/>
      <c r="F3032" s="87"/>
      <c r="G3032" s="88"/>
      <c r="H3032" s="88"/>
      <c r="I3032" s="88"/>
      <c r="J3032" s="87"/>
      <c r="K3032" s="87"/>
      <c r="L3032" s="87"/>
      <c r="M3032" s="87"/>
    </row>
    <row r="3033" spans="2:13" x14ac:dyDescent="0.3">
      <c r="B3033" s="87"/>
      <c r="C3033" s="87"/>
      <c r="D3033" s="144"/>
      <c r="E3033" s="144"/>
      <c r="F3033" s="87"/>
      <c r="G3033" s="88"/>
      <c r="H3033" s="88"/>
      <c r="I3033" s="88"/>
      <c r="J3033" s="87"/>
      <c r="K3033" s="87"/>
      <c r="L3033" s="87"/>
      <c r="M3033" s="87"/>
    </row>
    <row r="3034" spans="2:13" x14ac:dyDescent="0.3">
      <c r="B3034" s="87"/>
      <c r="C3034" s="87"/>
      <c r="D3034" s="144"/>
      <c r="E3034" s="144"/>
      <c r="F3034" s="87"/>
      <c r="G3034" s="88"/>
      <c r="H3034" s="88"/>
      <c r="I3034" s="88"/>
      <c r="J3034" s="87"/>
      <c r="K3034" s="87"/>
      <c r="L3034" s="87"/>
      <c r="M3034" s="87"/>
    </row>
    <row r="3035" spans="2:13" x14ac:dyDescent="0.3">
      <c r="B3035" s="87"/>
      <c r="C3035" s="87"/>
      <c r="D3035" s="144"/>
      <c r="E3035" s="144"/>
      <c r="F3035" s="87"/>
      <c r="G3035" s="88"/>
      <c r="H3035" s="88"/>
      <c r="I3035" s="88"/>
      <c r="J3035" s="87"/>
      <c r="K3035" s="87"/>
      <c r="L3035" s="87"/>
      <c r="M3035" s="87"/>
    </row>
    <row r="3036" spans="2:13" x14ac:dyDescent="0.3">
      <c r="B3036" s="87"/>
      <c r="C3036" s="87"/>
      <c r="D3036" s="144"/>
      <c r="E3036" s="144"/>
      <c r="F3036" s="87"/>
      <c r="G3036" s="88"/>
      <c r="H3036" s="88"/>
      <c r="I3036" s="88"/>
      <c r="J3036" s="87"/>
      <c r="K3036" s="87"/>
      <c r="L3036" s="87"/>
      <c r="M3036" s="87"/>
    </row>
    <row r="3037" spans="2:13" x14ac:dyDescent="0.3">
      <c r="B3037" s="87"/>
      <c r="C3037" s="87"/>
      <c r="D3037" s="144"/>
      <c r="E3037" s="144"/>
      <c r="F3037" s="87"/>
      <c r="G3037" s="88"/>
      <c r="H3037" s="88"/>
      <c r="I3037" s="88"/>
      <c r="J3037" s="87"/>
      <c r="K3037" s="87"/>
      <c r="L3037" s="87"/>
      <c r="M3037" s="87"/>
    </row>
    <row r="3038" spans="2:13" x14ac:dyDescent="0.3">
      <c r="B3038" s="87"/>
      <c r="C3038" s="87"/>
      <c r="D3038" s="144"/>
      <c r="E3038" s="144"/>
      <c r="F3038" s="87"/>
      <c r="G3038" s="88"/>
      <c r="H3038" s="88"/>
      <c r="I3038" s="88"/>
      <c r="J3038" s="87"/>
      <c r="K3038" s="87"/>
      <c r="L3038" s="87"/>
      <c r="M3038" s="87"/>
    </row>
    <row r="3039" spans="2:13" x14ac:dyDescent="0.3">
      <c r="B3039" s="87"/>
      <c r="C3039" s="87"/>
      <c r="D3039" s="144"/>
      <c r="E3039" s="144"/>
      <c r="F3039" s="87"/>
      <c r="G3039" s="88"/>
      <c r="H3039" s="88"/>
      <c r="I3039" s="88"/>
      <c r="J3039" s="87"/>
      <c r="K3039" s="87"/>
      <c r="L3039" s="87"/>
      <c r="M3039" s="87"/>
    </row>
    <row r="3040" spans="2:13" x14ac:dyDescent="0.3">
      <c r="B3040" s="87"/>
      <c r="C3040" s="87"/>
      <c r="D3040" s="144"/>
      <c r="E3040" s="144"/>
      <c r="F3040" s="87"/>
      <c r="G3040" s="88"/>
      <c r="H3040" s="88"/>
      <c r="I3040" s="88"/>
      <c r="J3040" s="87"/>
      <c r="K3040" s="87"/>
      <c r="L3040" s="87"/>
      <c r="M3040" s="87"/>
    </row>
    <row r="3041" spans="2:13" x14ac:dyDescent="0.3">
      <c r="B3041" s="87"/>
      <c r="C3041" s="87"/>
      <c r="D3041" s="144"/>
      <c r="E3041" s="144"/>
      <c r="F3041" s="87"/>
      <c r="G3041" s="88"/>
      <c r="H3041" s="88"/>
      <c r="I3041" s="88"/>
      <c r="J3041" s="87"/>
      <c r="K3041" s="87"/>
      <c r="L3041" s="87"/>
      <c r="M3041" s="87"/>
    </row>
    <row r="3042" spans="2:13" x14ac:dyDescent="0.3">
      <c r="B3042" s="87"/>
      <c r="C3042" s="87"/>
      <c r="D3042" s="144"/>
      <c r="E3042" s="144"/>
      <c r="F3042" s="87"/>
      <c r="G3042" s="88"/>
      <c r="H3042" s="88"/>
      <c r="I3042" s="88"/>
      <c r="J3042" s="87"/>
      <c r="K3042" s="87"/>
      <c r="L3042" s="87"/>
      <c r="M3042" s="87"/>
    </row>
    <row r="3043" spans="2:13" x14ac:dyDescent="0.3">
      <c r="B3043" s="87"/>
      <c r="C3043" s="87"/>
      <c r="D3043" s="144"/>
      <c r="E3043" s="144"/>
      <c r="F3043" s="87"/>
      <c r="G3043" s="88"/>
      <c r="H3043" s="88"/>
      <c r="I3043" s="88"/>
      <c r="J3043" s="87"/>
      <c r="K3043" s="87"/>
      <c r="L3043" s="87"/>
      <c r="M3043" s="87"/>
    </row>
    <row r="3044" spans="2:13" x14ac:dyDescent="0.3">
      <c r="B3044" s="87"/>
      <c r="C3044" s="87"/>
      <c r="D3044" s="144"/>
      <c r="E3044" s="144"/>
      <c r="F3044" s="87"/>
      <c r="G3044" s="88"/>
      <c r="H3044" s="88"/>
      <c r="I3044" s="88"/>
      <c r="J3044" s="87"/>
      <c r="K3044" s="87"/>
      <c r="L3044" s="87"/>
      <c r="M3044" s="87"/>
    </row>
    <row r="3045" spans="2:13" x14ac:dyDescent="0.3">
      <c r="B3045" s="87"/>
      <c r="C3045" s="87"/>
      <c r="D3045" s="144"/>
      <c r="E3045" s="144"/>
      <c r="F3045" s="87"/>
      <c r="G3045" s="88"/>
      <c r="H3045" s="88"/>
      <c r="I3045" s="88"/>
      <c r="J3045" s="87"/>
      <c r="K3045" s="87"/>
      <c r="L3045" s="87"/>
      <c r="M3045" s="87"/>
    </row>
    <row r="3046" spans="2:13" x14ac:dyDescent="0.3">
      <c r="B3046" s="87"/>
      <c r="C3046" s="87"/>
      <c r="D3046" s="144"/>
      <c r="E3046" s="144"/>
      <c r="F3046" s="87"/>
      <c r="G3046" s="88"/>
      <c r="H3046" s="88"/>
      <c r="I3046" s="88"/>
      <c r="J3046" s="87"/>
      <c r="K3046" s="87"/>
      <c r="L3046" s="87"/>
      <c r="M3046" s="87"/>
    </row>
    <row r="3047" spans="2:13" x14ac:dyDescent="0.3">
      <c r="B3047" s="87"/>
      <c r="C3047" s="87"/>
      <c r="D3047" s="144"/>
      <c r="E3047" s="144"/>
      <c r="F3047" s="87"/>
      <c r="G3047" s="88"/>
      <c r="H3047" s="88"/>
      <c r="I3047" s="88"/>
      <c r="J3047" s="87"/>
      <c r="K3047" s="87"/>
      <c r="L3047" s="87"/>
      <c r="M3047" s="87"/>
    </row>
    <row r="3048" spans="2:13" x14ac:dyDescent="0.3">
      <c r="B3048" s="87"/>
      <c r="C3048" s="87"/>
      <c r="D3048" s="144"/>
      <c r="E3048" s="144"/>
      <c r="F3048" s="87"/>
      <c r="G3048" s="88"/>
      <c r="H3048" s="88"/>
      <c r="I3048" s="88"/>
      <c r="J3048" s="87"/>
      <c r="K3048" s="87"/>
      <c r="L3048" s="87"/>
      <c r="M3048" s="87"/>
    </row>
    <row r="3049" spans="2:13" x14ac:dyDescent="0.3">
      <c r="B3049" s="87"/>
      <c r="C3049" s="87"/>
      <c r="D3049" s="144"/>
      <c r="E3049" s="144"/>
      <c r="F3049" s="87"/>
      <c r="G3049" s="88"/>
      <c r="H3049" s="88"/>
      <c r="I3049" s="88"/>
      <c r="J3049" s="87"/>
      <c r="K3049" s="87"/>
      <c r="L3049" s="87"/>
      <c r="M3049" s="87"/>
    </row>
    <row r="3050" spans="2:13" x14ac:dyDescent="0.3">
      <c r="B3050" s="87"/>
      <c r="C3050" s="87"/>
      <c r="D3050" s="144"/>
      <c r="E3050" s="144"/>
      <c r="F3050" s="87"/>
      <c r="G3050" s="88"/>
      <c r="H3050" s="88"/>
      <c r="I3050" s="88"/>
      <c r="J3050" s="87"/>
      <c r="K3050" s="87"/>
      <c r="L3050" s="87"/>
      <c r="M3050" s="87"/>
    </row>
    <row r="3051" spans="2:13" x14ac:dyDescent="0.3">
      <c r="B3051" s="87"/>
      <c r="C3051" s="87"/>
      <c r="D3051" s="144"/>
      <c r="E3051" s="144"/>
      <c r="F3051" s="87"/>
      <c r="G3051" s="88"/>
      <c r="H3051" s="88"/>
      <c r="I3051" s="88"/>
      <c r="J3051" s="87"/>
      <c r="K3051" s="87"/>
      <c r="L3051" s="87"/>
      <c r="M3051" s="87"/>
    </row>
    <row r="3052" spans="2:13" x14ac:dyDescent="0.3">
      <c r="B3052" s="87"/>
      <c r="C3052" s="87"/>
      <c r="D3052" s="144"/>
      <c r="E3052" s="144"/>
      <c r="F3052" s="87"/>
      <c r="G3052" s="88"/>
      <c r="H3052" s="88"/>
      <c r="I3052" s="88"/>
      <c r="J3052" s="87"/>
      <c r="K3052" s="87"/>
      <c r="L3052" s="87"/>
      <c r="M3052" s="87"/>
    </row>
    <row r="3053" spans="2:13" x14ac:dyDescent="0.3">
      <c r="B3053" s="87"/>
      <c r="C3053" s="87"/>
      <c r="D3053" s="144"/>
      <c r="E3053" s="144"/>
      <c r="F3053" s="87"/>
      <c r="G3053" s="88"/>
      <c r="H3053" s="88"/>
      <c r="I3053" s="88"/>
      <c r="J3053" s="87"/>
      <c r="K3053" s="87"/>
      <c r="L3053" s="87"/>
      <c r="M3053" s="87"/>
    </row>
    <row r="3054" spans="2:13" x14ac:dyDescent="0.3">
      <c r="B3054" s="87"/>
      <c r="C3054" s="87"/>
      <c r="D3054" s="144"/>
      <c r="E3054" s="144"/>
      <c r="F3054" s="87"/>
      <c r="G3054" s="88"/>
      <c r="H3054" s="88"/>
      <c r="I3054" s="88"/>
      <c r="J3054" s="87"/>
      <c r="K3054" s="87"/>
      <c r="L3054" s="87"/>
      <c r="M3054" s="87"/>
    </row>
    <row r="3055" spans="2:13" x14ac:dyDescent="0.3">
      <c r="B3055" s="87"/>
      <c r="C3055" s="87"/>
      <c r="D3055" s="144"/>
      <c r="E3055" s="144"/>
      <c r="F3055" s="87"/>
      <c r="G3055" s="88"/>
      <c r="H3055" s="88"/>
      <c r="I3055" s="88"/>
      <c r="J3055" s="87"/>
      <c r="K3055" s="87"/>
      <c r="L3055" s="87"/>
      <c r="M3055" s="87"/>
    </row>
    <row r="3056" spans="2:13" x14ac:dyDescent="0.3">
      <c r="B3056" s="87"/>
      <c r="C3056" s="87"/>
      <c r="D3056" s="144"/>
      <c r="E3056" s="144"/>
      <c r="F3056" s="87"/>
      <c r="G3056" s="88"/>
      <c r="H3056" s="88"/>
      <c r="I3056" s="88"/>
      <c r="J3056" s="87"/>
      <c r="K3056" s="87"/>
      <c r="L3056" s="87"/>
      <c r="M3056" s="87"/>
    </row>
    <row r="3057" spans="2:13" x14ac:dyDescent="0.3">
      <c r="B3057" s="87"/>
      <c r="C3057" s="87"/>
      <c r="D3057" s="144"/>
      <c r="E3057" s="144"/>
      <c r="F3057" s="87"/>
      <c r="G3057" s="88"/>
      <c r="H3057" s="88"/>
      <c r="I3057" s="88"/>
      <c r="J3057" s="87"/>
      <c r="K3057" s="87"/>
      <c r="L3057" s="87"/>
      <c r="M3057" s="87"/>
    </row>
    <row r="3058" spans="2:13" x14ac:dyDescent="0.3">
      <c r="B3058" s="87"/>
      <c r="C3058" s="87"/>
      <c r="D3058" s="144"/>
      <c r="E3058" s="144"/>
      <c r="F3058" s="87"/>
      <c r="G3058" s="88"/>
      <c r="H3058" s="88"/>
      <c r="I3058" s="88"/>
      <c r="J3058" s="87"/>
      <c r="K3058" s="87"/>
      <c r="L3058" s="87"/>
      <c r="M3058" s="87"/>
    </row>
    <row r="3059" spans="2:13" x14ac:dyDescent="0.3">
      <c r="B3059" s="87"/>
      <c r="C3059" s="87"/>
      <c r="D3059" s="144"/>
      <c r="E3059" s="144"/>
      <c r="F3059" s="87"/>
      <c r="G3059" s="88"/>
      <c r="H3059" s="88"/>
      <c r="I3059" s="88"/>
      <c r="J3059" s="87"/>
      <c r="K3059" s="87"/>
      <c r="L3059" s="87"/>
      <c r="M3059" s="87"/>
    </row>
    <row r="3060" spans="2:13" x14ac:dyDescent="0.3">
      <c r="B3060" s="87"/>
      <c r="C3060" s="87"/>
      <c r="D3060" s="144"/>
      <c r="E3060" s="144"/>
      <c r="F3060" s="87"/>
      <c r="G3060" s="88"/>
      <c r="H3060" s="88"/>
      <c r="I3060" s="88"/>
      <c r="J3060" s="87"/>
      <c r="K3060" s="87"/>
      <c r="L3060" s="87"/>
      <c r="M3060" s="87"/>
    </row>
    <row r="3061" spans="2:13" x14ac:dyDescent="0.3">
      <c r="B3061" s="87"/>
      <c r="C3061" s="87"/>
      <c r="D3061" s="144"/>
      <c r="E3061" s="144"/>
      <c r="F3061" s="87"/>
      <c r="G3061" s="88"/>
      <c r="H3061" s="88"/>
      <c r="I3061" s="88"/>
      <c r="J3061" s="87"/>
      <c r="K3061" s="87"/>
      <c r="L3061" s="87"/>
      <c r="M3061" s="87"/>
    </row>
    <row r="3062" spans="2:13" x14ac:dyDescent="0.3">
      <c r="B3062" s="87"/>
      <c r="C3062" s="87"/>
      <c r="D3062" s="144"/>
      <c r="E3062" s="144"/>
      <c r="F3062" s="87"/>
      <c r="G3062" s="88"/>
      <c r="H3062" s="88"/>
      <c r="I3062" s="88"/>
      <c r="J3062" s="87"/>
      <c r="K3062" s="87"/>
      <c r="L3062" s="87"/>
      <c r="M3062" s="87"/>
    </row>
    <row r="3063" spans="2:13" x14ac:dyDescent="0.3">
      <c r="B3063" s="87"/>
      <c r="C3063" s="87"/>
      <c r="D3063" s="144"/>
      <c r="E3063" s="144"/>
      <c r="F3063" s="87"/>
      <c r="G3063" s="88"/>
      <c r="H3063" s="88"/>
      <c r="I3063" s="88"/>
      <c r="J3063" s="87"/>
      <c r="K3063" s="87"/>
      <c r="L3063" s="87"/>
      <c r="M3063" s="87"/>
    </row>
    <row r="3064" spans="2:13" x14ac:dyDescent="0.3">
      <c r="B3064" s="87"/>
      <c r="C3064" s="87"/>
      <c r="D3064" s="144"/>
      <c r="E3064" s="144"/>
      <c r="F3064" s="87"/>
      <c r="G3064" s="88"/>
      <c r="H3064" s="88"/>
      <c r="I3064" s="88"/>
      <c r="J3064" s="87"/>
      <c r="K3064" s="87"/>
      <c r="L3064" s="87"/>
      <c r="M3064" s="87"/>
    </row>
    <row r="3065" spans="2:13" x14ac:dyDescent="0.3">
      <c r="B3065" s="87"/>
      <c r="C3065" s="87"/>
      <c r="D3065" s="144"/>
      <c r="E3065" s="144"/>
      <c r="F3065" s="87"/>
      <c r="G3065" s="88"/>
      <c r="H3065" s="88"/>
      <c r="I3065" s="88"/>
      <c r="J3065" s="87"/>
      <c r="K3065" s="87"/>
      <c r="L3065" s="87"/>
      <c r="M3065" s="87"/>
    </row>
    <row r="3066" spans="2:13" x14ac:dyDescent="0.3">
      <c r="B3066" s="87"/>
      <c r="C3066" s="87"/>
      <c r="D3066" s="144"/>
      <c r="E3066" s="144"/>
      <c r="F3066" s="87"/>
      <c r="G3066" s="88"/>
      <c r="H3066" s="88"/>
      <c r="I3066" s="88"/>
      <c r="J3066" s="87"/>
      <c r="K3066" s="87"/>
      <c r="L3066" s="87"/>
      <c r="M3066" s="87"/>
    </row>
    <row r="3067" spans="2:13" x14ac:dyDescent="0.3">
      <c r="B3067" s="87"/>
      <c r="C3067" s="87"/>
      <c r="D3067" s="144"/>
      <c r="E3067" s="144"/>
      <c r="F3067" s="87"/>
      <c r="G3067" s="88"/>
      <c r="H3067" s="88"/>
      <c r="I3067" s="88"/>
      <c r="J3067" s="87"/>
      <c r="K3067" s="87"/>
      <c r="L3067" s="87"/>
      <c r="M3067" s="87"/>
    </row>
    <row r="3068" spans="2:13" x14ac:dyDescent="0.3">
      <c r="B3068" s="87"/>
      <c r="C3068" s="87"/>
      <c r="D3068" s="144"/>
      <c r="E3068" s="144"/>
      <c r="F3068" s="87"/>
      <c r="G3068" s="88"/>
      <c r="H3068" s="88"/>
      <c r="I3068" s="88"/>
      <c r="J3068" s="87"/>
      <c r="K3068" s="87"/>
      <c r="L3068" s="87"/>
      <c r="M3068" s="87"/>
    </row>
    <row r="3069" spans="2:13" x14ac:dyDescent="0.3">
      <c r="B3069" s="87"/>
      <c r="C3069" s="87"/>
      <c r="D3069" s="144"/>
      <c r="E3069" s="144"/>
      <c r="F3069" s="87"/>
      <c r="G3069" s="88"/>
      <c r="H3069" s="88"/>
      <c r="I3069" s="88"/>
      <c r="J3069" s="87"/>
      <c r="K3069" s="87"/>
      <c r="L3069" s="87"/>
      <c r="M3069" s="87"/>
    </row>
    <row r="3070" spans="2:13" x14ac:dyDescent="0.3">
      <c r="B3070" s="87"/>
      <c r="C3070" s="87"/>
      <c r="D3070" s="144"/>
      <c r="E3070" s="144"/>
      <c r="F3070" s="87"/>
      <c r="G3070" s="88"/>
      <c r="H3070" s="88"/>
      <c r="I3070" s="88"/>
      <c r="J3070" s="87"/>
      <c r="K3070" s="87"/>
      <c r="L3070" s="87"/>
      <c r="M3070" s="87"/>
    </row>
    <row r="3071" spans="2:13" x14ac:dyDescent="0.3">
      <c r="B3071" s="87"/>
      <c r="C3071" s="87"/>
      <c r="D3071" s="144"/>
      <c r="E3071" s="144"/>
      <c r="F3071" s="87"/>
      <c r="G3071" s="88"/>
      <c r="H3071" s="88"/>
      <c r="I3071" s="88"/>
      <c r="J3071" s="87"/>
      <c r="K3071" s="87"/>
      <c r="L3071" s="87"/>
      <c r="M3071" s="87"/>
    </row>
    <row r="3072" spans="2:13" x14ac:dyDescent="0.3">
      <c r="B3072" s="87"/>
      <c r="C3072" s="87"/>
      <c r="D3072" s="144"/>
      <c r="E3072" s="144"/>
      <c r="F3072" s="87"/>
      <c r="G3072" s="88"/>
      <c r="H3072" s="88"/>
      <c r="I3072" s="88"/>
      <c r="J3072" s="87"/>
      <c r="K3072" s="87"/>
      <c r="L3072" s="87"/>
      <c r="M3072" s="87"/>
    </row>
    <row r="3073" spans="2:13" x14ac:dyDescent="0.3">
      <c r="B3073" s="87"/>
      <c r="C3073" s="87"/>
      <c r="D3073" s="144"/>
      <c r="E3073" s="144"/>
      <c r="F3073" s="87"/>
      <c r="G3073" s="88"/>
      <c r="H3073" s="88"/>
      <c r="I3073" s="88"/>
      <c r="J3073" s="87"/>
      <c r="K3073" s="87"/>
      <c r="L3073" s="87"/>
      <c r="M3073" s="87"/>
    </row>
    <row r="3074" spans="2:13" x14ac:dyDescent="0.3">
      <c r="B3074" s="87"/>
      <c r="C3074" s="87"/>
      <c r="D3074" s="144"/>
      <c r="E3074" s="144"/>
      <c r="F3074" s="87"/>
      <c r="G3074" s="88"/>
      <c r="H3074" s="88"/>
      <c r="I3074" s="88"/>
      <c r="J3074" s="87"/>
      <c r="K3074" s="87"/>
      <c r="L3074" s="87"/>
      <c r="M3074" s="87"/>
    </row>
    <row r="3075" spans="2:13" x14ac:dyDescent="0.3">
      <c r="B3075" s="87"/>
      <c r="C3075" s="87"/>
      <c r="D3075" s="144"/>
      <c r="E3075" s="144"/>
      <c r="F3075" s="87"/>
      <c r="G3075" s="88"/>
      <c r="H3075" s="88"/>
      <c r="I3075" s="88"/>
      <c r="J3075" s="87"/>
      <c r="K3075" s="87"/>
      <c r="L3075" s="87"/>
      <c r="M3075" s="87"/>
    </row>
    <row r="3076" spans="2:13" x14ac:dyDescent="0.3">
      <c r="B3076" s="87"/>
      <c r="C3076" s="87"/>
      <c r="D3076" s="144"/>
      <c r="E3076" s="144"/>
      <c r="F3076" s="87"/>
      <c r="G3076" s="88"/>
      <c r="H3076" s="88"/>
      <c r="I3076" s="88"/>
      <c r="J3076" s="87"/>
      <c r="K3076" s="87"/>
      <c r="L3076" s="87"/>
      <c r="M3076" s="87"/>
    </row>
    <row r="3077" spans="2:13" x14ac:dyDescent="0.3">
      <c r="B3077" s="87"/>
      <c r="C3077" s="87"/>
      <c r="D3077" s="144"/>
      <c r="E3077" s="144"/>
      <c r="F3077" s="87"/>
      <c r="G3077" s="88"/>
      <c r="H3077" s="88"/>
      <c r="I3077" s="88"/>
      <c r="J3077" s="87"/>
      <c r="K3077" s="87"/>
      <c r="L3077" s="87"/>
      <c r="M3077" s="87"/>
    </row>
    <row r="3078" spans="2:13" x14ac:dyDescent="0.3">
      <c r="B3078" s="87"/>
      <c r="C3078" s="87"/>
      <c r="D3078" s="144"/>
      <c r="E3078" s="144"/>
      <c r="F3078" s="87"/>
      <c r="G3078" s="88"/>
      <c r="H3078" s="88"/>
      <c r="I3078" s="88"/>
      <c r="J3078" s="87"/>
      <c r="K3078" s="87"/>
      <c r="L3078" s="87"/>
      <c r="M3078" s="87"/>
    </row>
    <row r="3079" spans="2:13" x14ac:dyDescent="0.3">
      <c r="B3079" s="87"/>
      <c r="C3079" s="87"/>
      <c r="D3079" s="144"/>
      <c r="E3079" s="144"/>
      <c r="F3079" s="87"/>
      <c r="G3079" s="88"/>
      <c r="H3079" s="88"/>
      <c r="I3079" s="88"/>
      <c r="J3079" s="87"/>
      <c r="K3079" s="87"/>
      <c r="L3079" s="87"/>
      <c r="M3079" s="87"/>
    </row>
    <row r="3080" spans="2:13" x14ac:dyDescent="0.3">
      <c r="B3080" s="87"/>
      <c r="C3080" s="87"/>
      <c r="D3080" s="144"/>
      <c r="E3080" s="144"/>
      <c r="F3080" s="87"/>
      <c r="G3080" s="88"/>
      <c r="H3080" s="88"/>
      <c r="I3080" s="88"/>
      <c r="J3080" s="87"/>
      <c r="K3080" s="87"/>
      <c r="L3080" s="87"/>
      <c r="M3080" s="87"/>
    </row>
    <row r="3081" spans="2:13" x14ac:dyDescent="0.3">
      <c r="B3081" s="87"/>
      <c r="C3081" s="87"/>
      <c r="D3081" s="144"/>
      <c r="E3081" s="144"/>
      <c r="F3081" s="87"/>
      <c r="G3081" s="88"/>
      <c r="H3081" s="88"/>
      <c r="I3081" s="88"/>
      <c r="J3081" s="87"/>
      <c r="K3081" s="87"/>
      <c r="L3081" s="87"/>
      <c r="M3081" s="87"/>
    </row>
    <row r="3082" spans="2:13" x14ac:dyDescent="0.3">
      <c r="B3082" s="87"/>
      <c r="C3082" s="87"/>
      <c r="D3082" s="144"/>
      <c r="E3082" s="144"/>
      <c r="F3082" s="87"/>
      <c r="G3082" s="88"/>
      <c r="H3082" s="88"/>
      <c r="I3082" s="88"/>
      <c r="J3082" s="87"/>
      <c r="K3082" s="87"/>
      <c r="L3082" s="87"/>
      <c r="M3082" s="87"/>
    </row>
    <row r="3083" spans="2:13" x14ac:dyDescent="0.3">
      <c r="B3083" s="87"/>
      <c r="C3083" s="87"/>
      <c r="D3083" s="144"/>
      <c r="E3083" s="144"/>
      <c r="F3083" s="87"/>
      <c r="G3083" s="88"/>
      <c r="H3083" s="88"/>
      <c r="I3083" s="88"/>
      <c r="J3083" s="87"/>
      <c r="K3083" s="87"/>
      <c r="L3083" s="87"/>
      <c r="M3083" s="87"/>
    </row>
    <row r="3084" spans="2:13" x14ac:dyDescent="0.3">
      <c r="B3084" s="87"/>
      <c r="C3084" s="87"/>
      <c r="D3084" s="144"/>
      <c r="E3084" s="144"/>
      <c r="F3084" s="87"/>
      <c r="G3084" s="88"/>
      <c r="H3084" s="88"/>
      <c r="I3084" s="88"/>
      <c r="J3084" s="87"/>
      <c r="K3084" s="87"/>
      <c r="L3084" s="87"/>
      <c r="M3084" s="87"/>
    </row>
    <row r="3085" spans="2:13" x14ac:dyDescent="0.3">
      <c r="B3085" s="87"/>
      <c r="C3085" s="87"/>
      <c r="D3085" s="144"/>
      <c r="E3085" s="144"/>
      <c r="F3085" s="87"/>
      <c r="G3085" s="88"/>
      <c r="H3085" s="88"/>
      <c r="I3085" s="88"/>
      <c r="J3085" s="87"/>
      <c r="K3085" s="87"/>
      <c r="L3085" s="87"/>
      <c r="M3085" s="87"/>
    </row>
    <row r="3086" spans="2:13" x14ac:dyDescent="0.3">
      <c r="B3086" s="87"/>
      <c r="C3086" s="87"/>
      <c r="D3086" s="144"/>
      <c r="E3086" s="144"/>
      <c r="F3086" s="87"/>
      <c r="G3086" s="88"/>
      <c r="H3086" s="88"/>
      <c r="I3086" s="88"/>
      <c r="J3086" s="87"/>
      <c r="K3086" s="87"/>
      <c r="L3086" s="87"/>
      <c r="M3086" s="87"/>
    </row>
    <row r="3087" spans="2:13" x14ac:dyDescent="0.3">
      <c r="B3087" s="87"/>
      <c r="C3087" s="87"/>
      <c r="D3087" s="144"/>
      <c r="E3087" s="144"/>
      <c r="F3087" s="87"/>
      <c r="G3087" s="88"/>
      <c r="H3087" s="88"/>
      <c r="I3087" s="88"/>
      <c r="J3087" s="87"/>
      <c r="K3087" s="87"/>
      <c r="L3087" s="87"/>
      <c r="M3087" s="87"/>
    </row>
    <row r="3088" spans="2:13" x14ac:dyDescent="0.3">
      <c r="B3088" s="87"/>
      <c r="C3088" s="87"/>
      <c r="D3088" s="144"/>
      <c r="E3088" s="144"/>
      <c r="F3088" s="87"/>
      <c r="G3088" s="88"/>
      <c r="H3088" s="88"/>
      <c r="I3088" s="88"/>
      <c r="J3088" s="87"/>
      <c r="K3088" s="87"/>
      <c r="L3088" s="87"/>
      <c r="M3088" s="87"/>
    </row>
    <row r="3089" spans="2:13" x14ac:dyDescent="0.3">
      <c r="B3089" s="87"/>
      <c r="C3089" s="87"/>
      <c r="D3089" s="144"/>
      <c r="E3089" s="144"/>
      <c r="F3089" s="87"/>
      <c r="G3089" s="88"/>
      <c r="H3089" s="88"/>
      <c r="I3089" s="88"/>
      <c r="J3089" s="87"/>
      <c r="K3089" s="87"/>
      <c r="L3089" s="87"/>
      <c r="M3089" s="87"/>
    </row>
    <row r="3090" spans="2:13" x14ac:dyDescent="0.3">
      <c r="B3090" s="87"/>
      <c r="C3090" s="87"/>
      <c r="D3090" s="144"/>
      <c r="E3090" s="144"/>
      <c r="F3090" s="87"/>
      <c r="G3090" s="88"/>
      <c r="H3090" s="88"/>
      <c r="I3090" s="88"/>
      <c r="J3090" s="87"/>
      <c r="K3090" s="87"/>
      <c r="L3090" s="87"/>
      <c r="M3090" s="87"/>
    </row>
    <row r="3091" spans="2:13" x14ac:dyDescent="0.3">
      <c r="B3091" s="87"/>
      <c r="C3091" s="87"/>
      <c r="D3091" s="144"/>
      <c r="E3091" s="144"/>
      <c r="F3091" s="87"/>
      <c r="G3091" s="88"/>
      <c r="H3091" s="88"/>
      <c r="I3091" s="88"/>
      <c r="J3091" s="87"/>
      <c r="K3091" s="87"/>
      <c r="L3091" s="87"/>
      <c r="M3091" s="87"/>
    </row>
    <row r="3092" spans="2:13" x14ac:dyDescent="0.3">
      <c r="B3092" s="87"/>
      <c r="C3092" s="87"/>
      <c r="D3092" s="144"/>
      <c r="E3092" s="144"/>
      <c r="F3092" s="87"/>
      <c r="G3092" s="88"/>
      <c r="H3092" s="88"/>
      <c r="I3092" s="88"/>
      <c r="J3092" s="87"/>
      <c r="K3092" s="87"/>
      <c r="L3092" s="87"/>
      <c r="M3092" s="87"/>
    </row>
    <row r="3093" spans="2:13" x14ac:dyDescent="0.3">
      <c r="B3093" s="87"/>
      <c r="C3093" s="87"/>
      <c r="D3093" s="144"/>
      <c r="E3093" s="144"/>
      <c r="F3093" s="87"/>
      <c r="G3093" s="88"/>
      <c r="H3093" s="88"/>
      <c r="I3093" s="88"/>
      <c r="J3093" s="87"/>
      <c r="K3093" s="87"/>
      <c r="L3093" s="87"/>
      <c r="M3093" s="87"/>
    </row>
    <row r="3094" spans="2:13" x14ac:dyDescent="0.3">
      <c r="B3094" s="87"/>
      <c r="C3094" s="87"/>
      <c r="D3094" s="144"/>
      <c r="E3094" s="144"/>
      <c r="F3094" s="87"/>
      <c r="G3094" s="88"/>
      <c r="H3094" s="88"/>
      <c r="I3094" s="88"/>
      <c r="J3094" s="87"/>
      <c r="K3094" s="87"/>
      <c r="L3094" s="87"/>
      <c r="M3094" s="87"/>
    </row>
    <row r="3095" spans="2:13" x14ac:dyDescent="0.3">
      <c r="B3095" s="87"/>
      <c r="C3095" s="87"/>
      <c r="D3095" s="144"/>
      <c r="E3095" s="144"/>
      <c r="F3095" s="87"/>
      <c r="G3095" s="88"/>
      <c r="H3095" s="88"/>
      <c r="I3095" s="88"/>
      <c r="J3095" s="87"/>
      <c r="K3095" s="87"/>
      <c r="L3095" s="87"/>
      <c r="M3095" s="87"/>
    </row>
    <row r="3096" spans="2:13" x14ac:dyDescent="0.3">
      <c r="B3096" s="87"/>
      <c r="C3096" s="87"/>
      <c r="D3096" s="144"/>
      <c r="E3096" s="144"/>
      <c r="F3096" s="87"/>
      <c r="G3096" s="88"/>
      <c r="H3096" s="88"/>
      <c r="I3096" s="88"/>
      <c r="J3096" s="87"/>
      <c r="K3096" s="87"/>
      <c r="L3096" s="87"/>
      <c r="M3096" s="87"/>
    </row>
    <row r="3097" spans="2:13" x14ac:dyDescent="0.3">
      <c r="B3097" s="87"/>
      <c r="C3097" s="87"/>
      <c r="D3097" s="144"/>
      <c r="E3097" s="144"/>
      <c r="F3097" s="87"/>
      <c r="G3097" s="88"/>
      <c r="H3097" s="88"/>
      <c r="I3097" s="88"/>
      <c r="J3097" s="87"/>
      <c r="K3097" s="87"/>
      <c r="L3097" s="87"/>
      <c r="M3097" s="87"/>
    </row>
    <row r="3098" spans="2:13" x14ac:dyDescent="0.3">
      <c r="B3098" s="87"/>
      <c r="C3098" s="87"/>
      <c r="D3098" s="144"/>
      <c r="E3098" s="144"/>
      <c r="F3098" s="87"/>
      <c r="G3098" s="88"/>
      <c r="H3098" s="88"/>
      <c r="I3098" s="88"/>
      <c r="J3098" s="87"/>
      <c r="K3098" s="87"/>
      <c r="L3098" s="87"/>
      <c r="M3098" s="87"/>
    </row>
    <row r="3099" spans="2:13" x14ac:dyDescent="0.3">
      <c r="B3099" s="87"/>
      <c r="C3099" s="87"/>
      <c r="D3099" s="144"/>
      <c r="E3099" s="144"/>
      <c r="F3099" s="87"/>
      <c r="G3099" s="88"/>
      <c r="H3099" s="88"/>
      <c r="I3099" s="88"/>
      <c r="J3099" s="87"/>
      <c r="K3099" s="87"/>
      <c r="L3099" s="87"/>
      <c r="M3099" s="87"/>
    </row>
    <row r="3100" spans="2:13" x14ac:dyDescent="0.3">
      <c r="B3100" s="87"/>
      <c r="C3100" s="87"/>
      <c r="D3100" s="144"/>
      <c r="E3100" s="144"/>
      <c r="F3100" s="87"/>
      <c r="G3100" s="88"/>
      <c r="H3100" s="88"/>
      <c r="I3100" s="88"/>
      <c r="J3100" s="87"/>
      <c r="K3100" s="87"/>
      <c r="L3100" s="87"/>
      <c r="M3100" s="87"/>
    </row>
    <row r="3101" spans="2:13" x14ac:dyDescent="0.3">
      <c r="B3101" s="87"/>
      <c r="C3101" s="87"/>
      <c r="D3101" s="144"/>
      <c r="E3101" s="144"/>
      <c r="F3101" s="87"/>
      <c r="G3101" s="88"/>
      <c r="H3101" s="88"/>
      <c r="I3101" s="88"/>
      <c r="J3101" s="87"/>
      <c r="K3101" s="87"/>
      <c r="L3101" s="87"/>
      <c r="M3101" s="87"/>
    </row>
    <row r="3102" spans="2:13" x14ac:dyDescent="0.3">
      <c r="B3102" s="87"/>
      <c r="C3102" s="87"/>
      <c r="D3102" s="144"/>
      <c r="E3102" s="144"/>
      <c r="F3102" s="87"/>
      <c r="G3102" s="88"/>
      <c r="H3102" s="88"/>
      <c r="I3102" s="88"/>
      <c r="J3102" s="87"/>
      <c r="K3102" s="87"/>
      <c r="L3102" s="87"/>
      <c r="M3102" s="87"/>
    </row>
    <row r="3103" spans="2:13" x14ac:dyDescent="0.3">
      <c r="B3103" s="87"/>
      <c r="C3103" s="87"/>
      <c r="D3103" s="144"/>
      <c r="E3103" s="144"/>
      <c r="F3103" s="87"/>
      <c r="G3103" s="88"/>
      <c r="H3103" s="88"/>
      <c r="I3103" s="88"/>
      <c r="J3103" s="87"/>
      <c r="K3103" s="87"/>
      <c r="L3103" s="87"/>
      <c r="M3103" s="87"/>
    </row>
    <row r="3104" spans="2:13" x14ac:dyDescent="0.3">
      <c r="B3104" s="87"/>
      <c r="C3104" s="87"/>
      <c r="D3104" s="144"/>
      <c r="E3104" s="144"/>
      <c r="F3104" s="87"/>
      <c r="G3104" s="88"/>
      <c r="H3104" s="88"/>
      <c r="I3104" s="88"/>
      <c r="J3104" s="87"/>
      <c r="K3104" s="87"/>
      <c r="L3104" s="87"/>
      <c r="M3104" s="87"/>
    </row>
    <row r="3105" spans="2:13" x14ac:dyDescent="0.3">
      <c r="B3105" s="87"/>
      <c r="C3105" s="87"/>
      <c r="D3105" s="144"/>
      <c r="E3105" s="144"/>
      <c r="F3105" s="87"/>
      <c r="G3105" s="88"/>
      <c r="H3105" s="88"/>
      <c r="I3105" s="88"/>
      <c r="J3105" s="87"/>
      <c r="K3105" s="87"/>
      <c r="L3105" s="87"/>
      <c r="M3105" s="87"/>
    </row>
    <row r="3106" spans="2:13" x14ac:dyDescent="0.3">
      <c r="B3106" s="87"/>
      <c r="C3106" s="87"/>
      <c r="D3106" s="144"/>
      <c r="E3106" s="144"/>
      <c r="F3106" s="87"/>
      <c r="G3106" s="88"/>
      <c r="H3106" s="88"/>
      <c r="I3106" s="88"/>
      <c r="J3106" s="87"/>
      <c r="K3106" s="87"/>
      <c r="L3106" s="87"/>
      <c r="M3106" s="87"/>
    </row>
    <row r="3107" spans="2:13" x14ac:dyDescent="0.3">
      <c r="B3107" s="87"/>
      <c r="C3107" s="87"/>
      <c r="D3107" s="144"/>
      <c r="E3107" s="144"/>
      <c r="F3107" s="87"/>
      <c r="G3107" s="88"/>
      <c r="H3107" s="88"/>
      <c r="I3107" s="88"/>
      <c r="J3107" s="87"/>
      <c r="K3107" s="87"/>
      <c r="L3107" s="87"/>
      <c r="M3107" s="87"/>
    </row>
    <row r="3108" spans="2:13" x14ac:dyDescent="0.3">
      <c r="B3108" s="87"/>
      <c r="C3108" s="87"/>
      <c r="D3108" s="144"/>
      <c r="E3108" s="144"/>
      <c r="F3108" s="87"/>
      <c r="G3108" s="88"/>
      <c r="H3108" s="88"/>
      <c r="I3108" s="88"/>
      <c r="J3108" s="87"/>
      <c r="K3108" s="87"/>
      <c r="L3108" s="87"/>
      <c r="M3108" s="87"/>
    </row>
    <row r="3109" spans="2:13" x14ac:dyDescent="0.3">
      <c r="B3109" s="87"/>
      <c r="C3109" s="87"/>
      <c r="D3109" s="144"/>
      <c r="E3109" s="144"/>
      <c r="F3109" s="87"/>
      <c r="G3109" s="88"/>
      <c r="H3109" s="88"/>
      <c r="I3109" s="88"/>
      <c r="J3109" s="87"/>
      <c r="K3109" s="87"/>
      <c r="L3109" s="87"/>
      <c r="M3109" s="87"/>
    </row>
    <row r="3110" spans="2:13" x14ac:dyDescent="0.3">
      <c r="B3110" s="87"/>
      <c r="C3110" s="87"/>
      <c r="D3110" s="144"/>
      <c r="E3110" s="144"/>
      <c r="F3110" s="87"/>
      <c r="G3110" s="88"/>
      <c r="H3110" s="88"/>
      <c r="I3110" s="88"/>
      <c r="J3110" s="87"/>
      <c r="K3110" s="87"/>
      <c r="L3110" s="87"/>
      <c r="M3110" s="87"/>
    </row>
    <row r="3111" spans="2:13" x14ac:dyDescent="0.3">
      <c r="B3111" s="87"/>
      <c r="C3111" s="87"/>
      <c r="D3111" s="144"/>
      <c r="E3111" s="144"/>
      <c r="F3111" s="87"/>
      <c r="G3111" s="88"/>
      <c r="H3111" s="88"/>
      <c r="I3111" s="88"/>
      <c r="J3111" s="87"/>
      <c r="K3111" s="87"/>
      <c r="L3111" s="87"/>
      <c r="M3111" s="87"/>
    </row>
    <row r="3112" spans="2:13" x14ac:dyDescent="0.3">
      <c r="B3112" s="87"/>
      <c r="C3112" s="87"/>
      <c r="D3112" s="144"/>
      <c r="E3112" s="144"/>
      <c r="F3112" s="87"/>
      <c r="G3112" s="88"/>
      <c r="H3112" s="88"/>
      <c r="I3112" s="88"/>
      <c r="J3112" s="87"/>
      <c r="K3112" s="87"/>
      <c r="L3112" s="87"/>
      <c r="M3112" s="87"/>
    </row>
    <row r="3113" spans="2:13" x14ac:dyDescent="0.3">
      <c r="B3113" s="87"/>
      <c r="C3113" s="87"/>
      <c r="D3113" s="144"/>
      <c r="E3113" s="144"/>
      <c r="F3113" s="87"/>
      <c r="G3113" s="88"/>
      <c r="H3113" s="88"/>
      <c r="I3113" s="88"/>
      <c r="J3113" s="87"/>
      <c r="K3113" s="87"/>
      <c r="L3113" s="87"/>
      <c r="M3113" s="87"/>
    </row>
    <row r="3114" spans="2:13" x14ac:dyDescent="0.3">
      <c r="B3114" s="87"/>
      <c r="C3114" s="87"/>
      <c r="D3114" s="144"/>
      <c r="E3114" s="144"/>
      <c r="F3114" s="87"/>
      <c r="G3114" s="88"/>
      <c r="H3114" s="88"/>
      <c r="I3114" s="88"/>
      <c r="J3114" s="87"/>
      <c r="K3114" s="87"/>
      <c r="L3114" s="87"/>
      <c r="M3114" s="87"/>
    </row>
    <row r="3115" spans="2:13" x14ac:dyDescent="0.3">
      <c r="B3115" s="87"/>
      <c r="C3115" s="87"/>
      <c r="D3115" s="144"/>
      <c r="E3115" s="144"/>
      <c r="F3115" s="87"/>
      <c r="G3115" s="88"/>
      <c r="H3115" s="88"/>
      <c r="I3115" s="88"/>
      <c r="J3115" s="87"/>
      <c r="K3115" s="87"/>
      <c r="L3115" s="87"/>
      <c r="M3115" s="87"/>
    </row>
    <row r="3116" spans="2:13" x14ac:dyDescent="0.3">
      <c r="B3116" s="87"/>
      <c r="C3116" s="87"/>
      <c r="D3116" s="144"/>
      <c r="E3116" s="144"/>
      <c r="F3116" s="87"/>
      <c r="G3116" s="88"/>
      <c r="H3116" s="88"/>
      <c r="I3116" s="88"/>
      <c r="J3116" s="87"/>
      <c r="K3116" s="87"/>
      <c r="L3116" s="87"/>
      <c r="M3116" s="87"/>
    </row>
    <row r="3117" spans="2:13" x14ac:dyDescent="0.3">
      <c r="B3117" s="87"/>
      <c r="C3117" s="87"/>
      <c r="D3117" s="144"/>
      <c r="E3117" s="144"/>
      <c r="F3117" s="87"/>
      <c r="G3117" s="88"/>
      <c r="H3117" s="88"/>
      <c r="I3117" s="88"/>
      <c r="J3117" s="87"/>
      <c r="K3117" s="87"/>
      <c r="L3117" s="87"/>
      <c r="M3117" s="87"/>
    </row>
    <row r="3118" spans="2:13" x14ac:dyDescent="0.3">
      <c r="B3118" s="87"/>
      <c r="C3118" s="87"/>
      <c r="D3118" s="144"/>
      <c r="E3118" s="144"/>
      <c r="F3118" s="87"/>
      <c r="G3118" s="88"/>
      <c r="H3118" s="88"/>
      <c r="I3118" s="88"/>
      <c r="J3118" s="87"/>
      <c r="K3118" s="87"/>
      <c r="L3118" s="87"/>
      <c r="M3118" s="87"/>
    </row>
    <row r="3119" spans="2:13" x14ac:dyDescent="0.3">
      <c r="B3119" s="87"/>
      <c r="C3119" s="87"/>
      <c r="D3119" s="144"/>
      <c r="E3119" s="144"/>
      <c r="F3119" s="87"/>
      <c r="G3119" s="88"/>
      <c r="H3119" s="88"/>
      <c r="I3119" s="88"/>
      <c r="J3119" s="87"/>
      <c r="K3119" s="87"/>
      <c r="L3119" s="87"/>
      <c r="M3119" s="87"/>
    </row>
    <row r="3120" spans="2:13" x14ac:dyDescent="0.3">
      <c r="B3120" s="87"/>
      <c r="C3120" s="87"/>
      <c r="D3120" s="144"/>
      <c r="E3120" s="144"/>
      <c r="F3120" s="87"/>
      <c r="G3120" s="88"/>
      <c r="H3120" s="88"/>
      <c r="I3120" s="88"/>
      <c r="J3120" s="87"/>
      <c r="K3120" s="87"/>
      <c r="L3120" s="87"/>
      <c r="M3120" s="87"/>
    </row>
    <row r="3121" spans="2:13" x14ac:dyDescent="0.3">
      <c r="B3121" s="87"/>
      <c r="C3121" s="87"/>
      <c r="D3121" s="144"/>
      <c r="E3121" s="144"/>
      <c r="F3121" s="87"/>
      <c r="G3121" s="88"/>
      <c r="H3121" s="88"/>
      <c r="I3121" s="88"/>
      <c r="J3121" s="87"/>
      <c r="K3121" s="87"/>
      <c r="L3121" s="87"/>
      <c r="M3121" s="87"/>
    </row>
    <row r="3122" spans="2:13" x14ac:dyDescent="0.3">
      <c r="B3122" s="87"/>
      <c r="C3122" s="87"/>
      <c r="D3122" s="144"/>
      <c r="E3122" s="144"/>
      <c r="F3122" s="87"/>
      <c r="G3122" s="88"/>
      <c r="H3122" s="88"/>
      <c r="I3122" s="88"/>
      <c r="J3122" s="87"/>
      <c r="K3122" s="87"/>
      <c r="L3122" s="87"/>
      <c r="M3122" s="87"/>
    </row>
    <row r="3123" spans="2:13" x14ac:dyDescent="0.3">
      <c r="B3123" s="87"/>
      <c r="C3123" s="87"/>
      <c r="D3123" s="144"/>
      <c r="E3123" s="144"/>
      <c r="F3123" s="87"/>
      <c r="G3123" s="88"/>
      <c r="H3123" s="88"/>
      <c r="I3123" s="88"/>
      <c r="J3123" s="87"/>
      <c r="K3123" s="87"/>
      <c r="L3123" s="87"/>
      <c r="M3123" s="87"/>
    </row>
    <row r="3124" spans="2:13" x14ac:dyDescent="0.3">
      <c r="B3124" s="87"/>
      <c r="C3124" s="87"/>
      <c r="D3124" s="144"/>
      <c r="E3124" s="144"/>
      <c r="F3124" s="87"/>
      <c r="G3124" s="88"/>
      <c r="H3124" s="88"/>
      <c r="I3124" s="88"/>
      <c r="J3124" s="87"/>
      <c r="K3124" s="87"/>
      <c r="L3124" s="87"/>
      <c r="M3124" s="87"/>
    </row>
    <row r="3125" spans="2:13" x14ac:dyDescent="0.3">
      <c r="B3125" s="87"/>
      <c r="C3125" s="87"/>
      <c r="D3125" s="144"/>
      <c r="E3125" s="144"/>
      <c r="F3125" s="87"/>
      <c r="G3125" s="88"/>
      <c r="H3125" s="88"/>
      <c r="I3125" s="88"/>
      <c r="J3125" s="87"/>
      <c r="K3125" s="87"/>
      <c r="L3125" s="87"/>
      <c r="M3125" s="87"/>
    </row>
    <row r="3126" spans="2:13" x14ac:dyDescent="0.3">
      <c r="B3126" s="87"/>
      <c r="C3126" s="87"/>
      <c r="D3126" s="144"/>
      <c r="E3126" s="144"/>
      <c r="F3126" s="87"/>
      <c r="G3126" s="88"/>
      <c r="H3126" s="88"/>
      <c r="I3126" s="88"/>
      <c r="J3126" s="87"/>
      <c r="K3126" s="87"/>
      <c r="L3126" s="87"/>
      <c r="M3126" s="87"/>
    </row>
    <row r="3127" spans="2:13" x14ac:dyDescent="0.3">
      <c r="B3127" s="87"/>
      <c r="C3127" s="87"/>
      <c r="D3127" s="144"/>
      <c r="E3127" s="144"/>
      <c r="F3127" s="87"/>
      <c r="G3127" s="88"/>
      <c r="H3127" s="88"/>
      <c r="I3127" s="88"/>
      <c r="J3127" s="87"/>
      <c r="K3127" s="87"/>
      <c r="L3127" s="87"/>
      <c r="M3127" s="87"/>
    </row>
    <row r="3128" spans="2:13" x14ac:dyDescent="0.3">
      <c r="B3128" s="87"/>
      <c r="C3128" s="87"/>
      <c r="D3128" s="144"/>
      <c r="E3128" s="144"/>
      <c r="F3128" s="87"/>
      <c r="G3128" s="88"/>
      <c r="H3128" s="88"/>
      <c r="I3128" s="88"/>
      <c r="J3128" s="87"/>
      <c r="K3128" s="87"/>
      <c r="L3128" s="87"/>
      <c r="M3128" s="87"/>
    </row>
    <row r="3129" spans="2:13" x14ac:dyDescent="0.3">
      <c r="B3129" s="87"/>
      <c r="C3129" s="87"/>
      <c r="D3129" s="144"/>
      <c r="E3129" s="144"/>
      <c r="F3129" s="87"/>
      <c r="G3129" s="88"/>
      <c r="H3129" s="88"/>
      <c r="I3129" s="88"/>
      <c r="J3129" s="87"/>
      <c r="K3129" s="87"/>
      <c r="L3129" s="87"/>
      <c r="M3129" s="87"/>
    </row>
    <row r="3130" spans="2:13" x14ac:dyDescent="0.3">
      <c r="B3130" s="87"/>
      <c r="C3130" s="87"/>
      <c r="D3130" s="144"/>
      <c r="E3130" s="144"/>
      <c r="F3130" s="87"/>
      <c r="G3130" s="88"/>
      <c r="H3130" s="88"/>
      <c r="I3130" s="88"/>
      <c r="J3130" s="87"/>
      <c r="K3130" s="87"/>
      <c r="L3130" s="87"/>
      <c r="M3130" s="87"/>
    </row>
    <row r="3131" spans="2:13" x14ac:dyDescent="0.3">
      <c r="B3131" s="87"/>
      <c r="C3131" s="87"/>
      <c r="D3131" s="144"/>
      <c r="E3131" s="144"/>
      <c r="F3131" s="87"/>
      <c r="G3131" s="88"/>
      <c r="H3131" s="88"/>
      <c r="I3131" s="88"/>
      <c r="J3131" s="87"/>
      <c r="K3131" s="87"/>
      <c r="L3131" s="87"/>
      <c r="M3131" s="87"/>
    </row>
    <row r="3132" spans="2:13" x14ac:dyDescent="0.3">
      <c r="B3132" s="87"/>
      <c r="C3132" s="87"/>
      <c r="D3132" s="144"/>
      <c r="E3132" s="144"/>
      <c r="F3132" s="87"/>
      <c r="G3132" s="88"/>
      <c r="H3132" s="88"/>
      <c r="I3132" s="88"/>
      <c r="J3132" s="87"/>
      <c r="K3132" s="87"/>
      <c r="L3132" s="87"/>
      <c r="M3132" s="87"/>
    </row>
    <row r="3133" spans="2:13" x14ac:dyDescent="0.3">
      <c r="B3133" s="87"/>
      <c r="C3133" s="87"/>
      <c r="D3133" s="144"/>
      <c r="E3133" s="144"/>
      <c r="F3133" s="87"/>
      <c r="G3133" s="88"/>
      <c r="H3133" s="88"/>
      <c r="I3133" s="88"/>
      <c r="J3133" s="87"/>
      <c r="K3133" s="87"/>
      <c r="L3133" s="87"/>
      <c r="M3133" s="87"/>
    </row>
    <row r="3134" spans="2:13" x14ac:dyDescent="0.3">
      <c r="B3134" s="87"/>
      <c r="C3134" s="87"/>
      <c r="D3134" s="144"/>
      <c r="E3134" s="144"/>
      <c r="F3134" s="87"/>
      <c r="G3134" s="88"/>
      <c r="H3134" s="88"/>
      <c r="I3134" s="88"/>
      <c r="J3134" s="87"/>
      <c r="K3134" s="87"/>
      <c r="L3134" s="87"/>
      <c r="M3134" s="87"/>
    </row>
    <row r="3135" spans="2:13" x14ac:dyDescent="0.3">
      <c r="B3135" s="87"/>
      <c r="C3135" s="87"/>
      <c r="D3135" s="144"/>
      <c r="E3135" s="144"/>
      <c r="F3135" s="87"/>
      <c r="G3135" s="88"/>
      <c r="H3135" s="88"/>
      <c r="I3135" s="88"/>
      <c r="J3135" s="87"/>
      <c r="K3135" s="87"/>
      <c r="L3135" s="87"/>
      <c r="M3135" s="87"/>
    </row>
    <row r="3136" spans="2:13" x14ac:dyDescent="0.3">
      <c r="B3136" s="87"/>
      <c r="C3136" s="87"/>
      <c r="D3136" s="144"/>
      <c r="E3136" s="144"/>
      <c r="F3136" s="87"/>
      <c r="G3136" s="88"/>
      <c r="H3136" s="88"/>
      <c r="I3136" s="88"/>
      <c r="J3136" s="87"/>
      <c r="K3136" s="87"/>
      <c r="L3136" s="87"/>
      <c r="M3136" s="87"/>
    </row>
    <row r="3137" spans="2:13" x14ac:dyDescent="0.3">
      <c r="B3137" s="87"/>
      <c r="C3137" s="87"/>
      <c r="D3137" s="144"/>
      <c r="E3137" s="144"/>
      <c r="F3137" s="87"/>
      <c r="G3137" s="88"/>
      <c r="H3137" s="88"/>
      <c r="I3137" s="88"/>
      <c r="J3137" s="87"/>
      <c r="K3137" s="87"/>
      <c r="L3137" s="87"/>
      <c r="M3137" s="87"/>
    </row>
    <row r="3138" spans="2:13" x14ac:dyDescent="0.3">
      <c r="B3138" s="87"/>
      <c r="C3138" s="87"/>
      <c r="D3138" s="144"/>
      <c r="E3138" s="144"/>
      <c r="F3138" s="87"/>
      <c r="G3138" s="88"/>
      <c r="H3138" s="88"/>
      <c r="I3138" s="88"/>
      <c r="J3138" s="87"/>
      <c r="K3138" s="87"/>
      <c r="L3138" s="87"/>
      <c r="M3138" s="87"/>
    </row>
    <row r="3139" spans="2:13" x14ac:dyDescent="0.3">
      <c r="B3139" s="87"/>
      <c r="C3139" s="87"/>
      <c r="D3139" s="144"/>
      <c r="E3139" s="144"/>
      <c r="F3139" s="87"/>
      <c r="G3139" s="88"/>
      <c r="H3139" s="88"/>
      <c r="I3139" s="88"/>
      <c r="J3139" s="87"/>
      <c r="K3139" s="87"/>
      <c r="L3139" s="87"/>
      <c r="M3139" s="87"/>
    </row>
    <row r="3140" spans="2:13" x14ac:dyDescent="0.3">
      <c r="B3140" s="87"/>
      <c r="C3140" s="87"/>
      <c r="D3140" s="144"/>
      <c r="E3140" s="144"/>
      <c r="F3140" s="87"/>
      <c r="G3140" s="88"/>
      <c r="H3140" s="88"/>
      <c r="I3140" s="88"/>
      <c r="J3140" s="87"/>
      <c r="K3140" s="87"/>
      <c r="L3140" s="87"/>
      <c r="M3140" s="87"/>
    </row>
    <row r="3141" spans="2:13" x14ac:dyDescent="0.3">
      <c r="B3141" s="87"/>
      <c r="C3141" s="87"/>
      <c r="D3141" s="144"/>
      <c r="E3141" s="144"/>
      <c r="F3141" s="87"/>
      <c r="G3141" s="88"/>
      <c r="H3141" s="88"/>
      <c r="I3141" s="88"/>
      <c r="J3141" s="87"/>
      <c r="K3141" s="87"/>
      <c r="L3141" s="87"/>
      <c r="M3141" s="87"/>
    </row>
    <row r="3142" spans="2:13" x14ac:dyDescent="0.3">
      <c r="B3142" s="87"/>
      <c r="C3142" s="87"/>
      <c r="D3142" s="144"/>
      <c r="E3142" s="144"/>
      <c r="F3142" s="87"/>
      <c r="G3142" s="88"/>
      <c r="H3142" s="88"/>
      <c r="I3142" s="88"/>
      <c r="J3142" s="87"/>
      <c r="K3142" s="87"/>
      <c r="L3142" s="87"/>
      <c r="M3142" s="87"/>
    </row>
    <row r="3143" spans="2:13" x14ac:dyDescent="0.3">
      <c r="B3143" s="87"/>
      <c r="C3143" s="87"/>
      <c r="D3143" s="144"/>
      <c r="E3143" s="144"/>
      <c r="F3143" s="87"/>
      <c r="G3143" s="88"/>
      <c r="H3143" s="88"/>
      <c r="I3143" s="88"/>
      <c r="J3143" s="87"/>
      <c r="K3143" s="87"/>
      <c r="L3143" s="87"/>
      <c r="M3143" s="87"/>
    </row>
    <row r="3144" spans="2:13" x14ac:dyDescent="0.3">
      <c r="B3144" s="87"/>
      <c r="C3144" s="87"/>
      <c r="D3144" s="144"/>
      <c r="E3144" s="144"/>
      <c r="F3144" s="87"/>
      <c r="G3144" s="88"/>
      <c r="H3144" s="88"/>
      <c r="I3144" s="88"/>
      <c r="J3144" s="87"/>
      <c r="K3144" s="87"/>
      <c r="L3144" s="87"/>
      <c r="M3144" s="87"/>
    </row>
    <row r="3145" spans="2:13" x14ac:dyDescent="0.3">
      <c r="B3145" s="87"/>
      <c r="C3145" s="87"/>
      <c r="D3145" s="144"/>
      <c r="E3145" s="144"/>
      <c r="F3145" s="87"/>
      <c r="G3145" s="88"/>
      <c r="H3145" s="88"/>
      <c r="I3145" s="88"/>
      <c r="J3145" s="87"/>
      <c r="K3145" s="87"/>
      <c r="L3145" s="87"/>
      <c r="M3145" s="87"/>
    </row>
    <row r="3146" spans="2:13" x14ac:dyDescent="0.3">
      <c r="B3146" s="87"/>
      <c r="C3146" s="87"/>
      <c r="D3146" s="144"/>
      <c r="E3146" s="144"/>
      <c r="F3146" s="87"/>
      <c r="G3146" s="88"/>
      <c r="H3146" s="88"/>
      <c r="I3146" s="88"/>
      <c r="J3146" s="87"/>
      <c r="K3146" s="87"/>
      <c r="L3146" s="87"/>
      <c r="M3146" s="87"/>
    </row>
    <row r="3147" spans="2:13" x14ac:dyDescent="0.3">
      <c r="B3147" s="87"/>
      <c r="C3147" s="87"/>
      <c r="D3147" s="144"/>
      <c r="E3147" s="144"/>
      <c r="F3147" s="87"/>
      <c r="G3147" s="88"/>
      <c r="H3147" s="88"/>
      <c r="I3147" s="88"/>
      <c r="J3147" s="87"/>
      <c r="K3147" s="87"/>
      <c r="L3147" s="87"/>
      <c r="M3147" s="87"/>
    </row>
    <row r="3148" spans="2:13" x14ac:dyDescent="0.3">
      <c r="B3148" s="87"/>
      <c r="C3148" s="87"/>
      <c r="D3148" s="144"/>
      <c r="E3148" s="144"/>
      <c r="F3148" s="87"/>
      <c r="G3148" s="88"/>
      <c r="H3148" s="88"/>
      <c r="I3148" s="88"/>
      <c r="J3148" s="87"/>
      <c r="K3148" s="87"/>
      <c r="L3148" s="87"/>
      <c r="M3148" s="87"/>
    </row>
    <row r="3149" spans="2:13" x14ac:dyDescent="0.3">
      <c r="B3149" s="87"/>
      <c r="C3149" s="87"/>
      <c r="D3149" s="144"/>
      <c r="E3149" s="144"/>
      <c r="F3149" s="87"/>
      <c r="G3149" s="88"/>
      <c r="H3149" s="88"/>
      <c r="I3149" s="88"/>
      <c r="J3149" s="87"/>
      <c r="K3149" s="87"/>
      <c r="L3149" s="87"/>
      <c r="M3149" s="87"/>
    </row>
    <row r="3150" spans="2:13" x14ac:dyDescent="0.3">
      <c r="B3150" s="87"/>
      <c r="C3150" s="87"/>
      <c r="D3150" s="144"/>
      <c r="E3150" s="144"/>
      <c r="F3150" s="87"/>
      <c r="G3150" s="88"/>
      <c r="H3150" s="88"/>
      <c r="I3150" s="88"/>
      <c r="J3150" s="87"/>
      <c r="K3150" s="87"/>
      <c r="L3150" s="87"/>
      <c r="M3150" s="87"/>
    </row>
    <row r="3151" spans="2:13" x14ac:dyDescent="0.3">
      <c r="B3151" s="87"/>
      <c r="C3151" s="87"/>
      <c r="D3151" s="144"/>
      <c r="E3151" s="144"/>
      <c r="F3151" s="87"/>
      <c r="G3151" s="88"/>
      <c r="H3151" s="88"/>
      <c r="I3151" s="88"/>
      <c r="J3151" s="87"/>
      <c r="K3151" s="87"/>
      <c r="L3151" s="87"/>
      <c r="M3151" s="87"/>
    </row>
    <row r="3152" spans="2:13" x14ac:dyDescent="0.3">
      <c r="B3152" s="87"/>
      <c r="C3152" s="87"/>
      <c r="D3152" s="144"/>
      <c r="E3152" s="144"/>
      <c r="F3152" s="87"/>
      <c r="G3152" s="88"/>
      <c r="H3152" s="88"/>
      <c r="I3152" s="88"/>
      <c r="J3152" s="87"/>
      <c r="K3152" s="87"/>
      <c r="L3152" s="87"/>
      <c r="M3152" s="87"/>
    </row>
    <row r="3153" spans="2:13" x14ac:dyDescent="0.3">
      <c r="B3153" s="87"/>
      <c r="C3153" s="87"/>
      <c r="D3153" s="144"/>
      <c r="E3153" s="144"/>
      <c r="F3153" s="87"/>
      <c r="G3153" s="88"/>
      <c r="H3153" s="88"/>
      <c r="I3153" s="88"/>
      <c r="J3153" s="87"/>
      <c r="K3153" s="87"/>
      <c r="L3153" s="87"/>
      <c r="M3153" s="87"/>
    </row>
    <row r="3154" spans="2:13" x14ac:dyDescent="0.3">
      <c r="B3154" s="87"/>
      <c r="C3154" s="87"/>
      <c r="D3154" s="144"/>
      <c r="E3154" s="144"/>
      <c r="F3154" s="87"/>
      <c r="G3154" s="88"/>
      <c r="H3154" s="88"/>
      <c r="I3154" s="88"/>
      <c r="J3154" s="87"/>
      <c r="K3154" s="87"/>
      <c r="L3154" s="87"/>
      <c r="M3154" s="87"/>
    </row>
    <row r="3155" spans="2:13" x14ac:dyDescent="0.3">
      <c r="B3155" s="87"/>
      <c r="C3155" s="87"/>
      <c r="D3155" s="144"/>
      <c r="E3155" s="144"/>
      <c r="F3155" s="87"/>
      <c r="G3155" s="88"/>
      <c r="H3155" s="88"/>
      <c r="I3155" s="88"/>
      <c r="J3155" s="87"/>
      <c r="K3155" s="87"/>
      <c r="L3155" s="87"/>
      <c r="M3155" s="87"/>
    </row>
    <row r="3156" spans="2:13" x14ac:dyDescent="0.3">
      <c r="B3156" s="87"/>
      <c r="C3156" s="87"/>
      <c r="D3156" s="144"/>
      <c r="E3156" s="144"/>
      <c r="F3156" s="87"/>
      <c r="G3156" s="88"/>
      <c r="H3156" s="88"/>
      <c r="I3156" s="88"/>
      <c r="J3156" s="87"/>
      <c r="K3156" s="87"/>
      <c r="L3156" s="87"/>
      <c r="M3156" s="87"/>
    </row>
    <row r="3157" spans="2:13" x14ac:dyDescent="0.3">
      <c r="B3157" s="87"/>
      <c r="C3157" s="87"/>
      <c r="D3157" s="144"/>
      <c r="E3157" s="144"/>
      <c r="F3157" s="87"/>
      <c r="G3157" s="88"/>
      <c r="H3157" s="88"/>
      <c r="I3157" s="88"/>
      <c r="J3157" s="87"/>
      <c r="K3157" s="87"/>
      <c r="L3157" s="87"/>
      <c r="M3157" s="87"/>
    </row>
    <row r="3158" spans="2:13" x14ac:dyDescent="0.3">
      <c r="B3158" s="87"/>
      <c r="C3158" s="87"/>
      <c r="D3158" s="144"/>
      <c r="E3158" s="144"/>
      <c r="F3158" s="87"/>
      <c r="G3158" s="88"/>
      <c r="H3158" s="88"/>
      <c r="I3158" s="88"/>
      <c r="J3158" s="87"/>
      <c r="K3158" s="87"/>
      <c r="L3158" s="87"/>
      <c r="M3158" s="87"/>
    </row>
    <row r="3159" spans="2:13" x14ac:dyDescent="0.3">
      <c r="B3159" s="87"/>
      <c r="C3159" s="87"/>
      <c r="D3159" s="144"/>
      <c r="E3159" s="144"/>
      <c r="F3159" s="87"/>
      <c r="G3159" s="88"/>
      <c r="H3159" s="88"/>
      <c r="I3159" s="88"/>
      <c r="J3159" s="87"/>
      <c r="K3159" s="87"/>
      <c r="L3159" s="87"/>
      <c r="M3159" s="87"/>
    </row>
    <row r="3160" spans="2:13" x14ac:dyDescent="0.3">
      <c r="B3160" s="87"/>
      <c r="C3160" s="87"/>
      <c r="D3160" s="144"/>
      <c r="E3160" s="144"/>
      <c r="F3160" s="87"/>
      <c r="G3160" s="88"/>
      <c r="H3160" s="88"/>
      <c r="I3160" s="88"/>
      <c r="J3160" s="87"/>
      <c r="K3160" s="87"/>
      <c r="L3160" s="87"/>
      <c r="M3160" s="87"/>
    </row>
    <row r="3161" spans="2:13" x14ac:dyDescent="0.3">
      <c r="B3161" s="87"/>
      <c r="C3161" s="87"/>
      <c r="D3161" s="144"/>
      <c r="E3161" s="144"/>
      <c r="F3161" s="87"/>
      <c r="G3161" s="88"/>
      <c r="H3161" s="88"/>
      <c r="I3161" s="88"/>
      <c r="J3161" s="87"/>
      <c r="K3161" s="87"/>
      <c r="L3161" s="87"/>
      <c r="M3161" s="87"/>
    </row>
    <row r="3162" spans="2:13" x14ac:dyDescent="0.3">
      <c r="B3162" s="87"/>
      <c r="C3162" s="87"/>
      <c r="D3162" s="144"/>
      <c r="E3162" s="144"/>
      <c r="F3162" s="87"/>
      <c r="G3162" s="88"/>
      <c r="H3162" s="88"/>
      <c r="I3162" s="88"/>
      <c r="J3162" s="87"/>
      <c r="K3162" s="87"/>
      <c r="L3162" s="87"/>
      <c r="M3162" s="87"/>
    </row>
    <row r="3163" spans="2:13" x14ac:dyDescent="0.3">
      <c r="B3163" s="87"/>
      <c r="C3163" s="87"/>
      <c r="D3163" s="144"/>
      <c r="E3163" s="144"/>
      <c r="F3163" s="87"/>
      <c r="G3163" s="88"/>
      <c r="H3163" s="88"/>
      <c r="I3163" s="88"/>
      <c r="J3163" s="87"/>
      <c r="K3163" s="87"/>
      <c r="L3163" s="87"/>
      <c r="M3163" s="87"/>
    </row>
    <row r="3164" spans="2:13" x14ac:dyDescent="0.3">
      <c r="B3164" s="87"/>
      <c r="C3164" s="87"/>
      <c r="D3164" s="144"/>
      <c r="E3164" s="144"/>
      <c r="F3164" s="87"/>
      <c r="G3164" s="88"/>
      <c r="H3164" s="88"/>
      <c r="I3164" s="88"/>
      <c r="J3164" s="87"/>
      <c r="K3164" s="87"/>
      <c r="L3164" s="87"/>
      <c r="M3164" s="87"/>
    </row>
    <row r="3165" spans="2:13" x14ac:dyDescent="0.3">
      <c r="B3165" s="87"/>
      <c r="C3165" s="87"/>
      <c r="D3165" s="144"/>
      <c r="E3165" s="144"/>
      <c r="F3165" s="87"/>
      <c r="G3165" s="88"/>
      <c r="H3165" s="88"/>
      <c r="I3165" s="88"/>
      <c r="J3165" s="87"/>
      <c r="K3165" s="87"/>
      <c r="L3165" s="87"/>
      <c r="M3165" s="87"/>
    </row>
    <row r="3166" spans="2:13" x14ac:dyDescent="0.3">
      <c r="B3166" s="87"/>
      <c r="C3166" s="87"/>
      <c r="D3166" s="144"/>
      <c r="E3166" s="144"/>
      <c r="F3166" s="87"/>
      <c r="G3166" s="88"/>
      <c r="H3166" s="88"/>
      <c r="I3166" s="88"/>
      <c r="J3166" s="87"/>
      <c r="K3166" s="87"/>
      <c r="L3166" s="87"/>
      <c r="M3166" s="87"/>
    </row>
    <row r="3167" spans="2:13" x14ac:dyDescent="0.3">
      <c r="B3167" s="87"/>
      <c r="C3167" s="87"/>
      <c r="D3167" s="144"/>
      <c r="E3167" s="144"/>
      <c r="F3167" s="87"/>
      <c r="G3167" s="88"/>
      <c r="H3167" s="88"/>
      <c r="I3167" s="88"/>
      <c r="J3167" s="87"/>
      <c r="K3167" s="87"/>
      <c r="L3167" s="87"/>
      <c r="M3167" s="87"/>
    </row>
    <row r="3168" spans="2:13" x14ac:dyDescent="0.3">
      <c r="B3168" s="87"/>
      <c r="C3168" s="87"/>
      <c r="D3168" s="144"/>
      <c r="E3168" s="144"/>
      <c r="F3168" s="87"/>
      <c r="G3168" s="88"/>
      <c r="H3168" s="88"/>
      <c r="I3168" s="88"/>
      <c r="J3168" s="87"/>
      <c r="K3168" s="87"/>
      <c r="L3168" s="87"/>
      <c r="M3168" s="87"/>
    </row>
    <row r="3169" spans="2:13" x14ac:dyDescent="0.3">
      <c r="B3169" s="87"/>
      <c r="C3169" s="87"/>
      <c r="D3169" s="144"/>
      <c r="E3169" s="144"/>
      <c r="F3169" s="87"/>
      <c r="G3169" s="88"/>
      <c r="H3169" s="88"/>
      <c r="I3169" s="88"/>
      <c r="J3169" s="87"/>
      <c r="K3169" s="87"/>
      <c r="L3169" s="87"/>
      <c r="M3169" s="87"/>
    </row>
    <row r="3170" spans="2:13" x14ac:dyDescent="0.3">
      <c r="B3170" s="87"/>
      <c r="C3170" s="87"/>
      <c r="D3170" s="144"/>
      <c r="E3170" s="144"/>
      <c r="F3170" s="87"/>
      <c r="G3170" s="88"/>
      <c r="H3170" s="88"/>
      <c r="I3170" s="88"/>
      <c r="J3170" s="87"/>
      <c r="K3170" s="87"/>
      <c r="L3170" s="87"/>
      <c r="M3170" s="87"/>
    </row>
    <row r="3171" spans="2:13" x14ac:dyDescent="0.3">
      <c r="B3171" s="87"/>
      <c r="C3171" s="87"/>
      <c r="D3171" s="144"/>
      <c r="E3171" s="144"/>
      <c r="F3171" s="87"/>
      <c r="G3171" s="88"/>
      <c r="H3171" s="88"/>
      <c r="I3171" s="88"/>
      <c r="J3171" s="87"/>
      <c r="K3171" s="87"/>
      <c r="L3171" s="87"/>
      <c r="M3171" s="87"/>
    </row>
    <row r="3172" spans="2:13" x14ac:dyDescent="0.3">
      <c r="B3172" s="87"/>
      <c r="C3172" s="87"/>
      <c r="D3172" s="144"/>
      <c r="E3172" s="144"/>
      <c r="F3172" s="87"/>
      <c r="G3172" s="88"/>
      <c r="H3172" s="88"/>
      <c r="I3172" s="88"/>
      <c r="J3172" s="87"/>
      <c r="K3172" s="87"/>
      <c r="L3172" s="87"/>
      <c r="M3172" s="87"/>
    </row>
    <row r="3173" spans="2:13" x14ac:dyDescent="0.3">
      <c r="B3173" s="87"/>
      <c r="C3173" s="87"/>
      <c r="D3173" s="144"/>
      <c r="E3173" s="144"/>
      <c r="F3173" s="87"/>
      <c r="G3173" s="88"/>
      <c r="H3173" s="88"/>
      <c r="I3173" s="88"/>
      <c r="J3173" s="87"/>
      <c r="K3173" s="87"/>
      <c r="L3173" s="87"/>
      <c r="M3173" s="87"/>
    </row>
    <row r="3174" spans="2:13" x14ac:dyDescent="0.3">
      <c r="B3174" s="87"/>
      <c r="C3174" s="87"/>
      <c r="D3174" s="144"/>
      <c r="E3174" s="144"/>
      <c r="F3174" s="87"/>
      <c r="G3174" s="88"/>
      <c r="H3174" s="88"/>
      <c r="I3174" s="88"/>
      <c r="J3174" s="87"/>
      <c r="K3174" s="87"/>
      <c r="L3174" s="87"/>
      <c r="M3174" s="87"/>
    </row>
    <row r="3175" spans="2:13" x14ac:dyDescent="0.3">
      <c r="B3175" s="87"/>
      <c r="C3175" s="87"/>
      <c r="D3175" s="144"/>
      <c r="E3175" s="144"/>
      <c r="F3175" s="87"/>
      <c r="G3175" s="88"/>
      <c r="H3175" s="88"/>
      <c r="I3175" s="88"/>
      <c r="J3175" s="87"/>
      <c r="K3175" s="87"/>
      <c r="L3175" s="87"/>
      <c r="M3175" s="87"/>
    </row>
    <row r="3176" spans="2:13" x14ac:dyDescent="0.3">
      <c r="B3176" s="87"/>
      <c r="C3176" s="87"/>
      <c r="D3176" s="144"/>
      <c r="E3176" s="144"/>
      <c r="F3176" s="87"/>
      <c r="G3176" s="88"/>
      <c r="H3176" s="88"/>
      <c r="I3176" s="88"/>
      <c r="J3176" s="87"/>
      <c r="K3176" s="87"/>
      <c r="L3176" s="87"/>
      <c r="M3176" s="87"/>
    </row>
    <row r="3177" spans="2:13" x14ac:dyDescent="0.3">
      <c r="B3177" s="87"/>
      <c r="C3177" s="87"/>
      <c r="D3177" s="144"/>
      <c r="E3177" s="144"/>
      <c r="F3177" s="87"/>
      <c r="G3177" s="88"/>
      <c r="H3177" s="88"/>
      <c r="I3177" s="88"/>
      <c r="J3177" s="87"/>
      <c r="K3177" s="87"/>
      <c r="L3177" s="87"/>
      <c r="M3177" s="87"/>
    </row>
    <row r="3178" spans="2:13" x14ac:dyDescent="0.3">
      <c r="B3178" s="87"/>
      <c r="C3178" s="87"/>
      <c r="D3178" s="144"/>
      <c r="E3178" s="144"/>
      <c r="F3178" s="87"/>
      <c r="G3178" s="88"/>
      <c r="H3178" s="88"/>
      <c r="I3178" s="88"/>
      <c r="J3178" s="87"/>
      <c r="K3178" s="87"/>
      <c r="L3178" s="87"/>
      <c r="M3178" s="87"/>
    </row>
    <row r="3179" spans="2:13" x14ac:dyDescent="0.3">
      <c r="B3179" s="87"/>
      <c r="C3179" s="87"/>
      <c r="D3179" s="144"/>
      <c r="E3179" s="144"/>
      <c r="F3179" s="87"/>
      <c r="G3179" s="88"/>
      <c r="H3179" s="88"/>
      <c r="I3179" s="88"/>
      <c r="J3179" s="87"/>
      <c r="K3179" s="87"/>
      <c r="L3179" s="87"/>
      <c r="M3179" s="87"/>
    </row>
    <row r="3180" spans="2:13" x14ac:dyDescent="0.3">
      <c r="B3180" s="87"/>
      <c r="C3180" s="87"/>
      <c r="D3180" s="144"/>
      <c r="E3180" s="144"/>
      <c r="F3180" s="87"/>
      <c r="G3180" s="88"/>
      <c r="H3180" s="88"/>
      <c r="I3180" s="88"/>
      <c r="J3180" s="87"/>
      <c r="K3180" s="87"/>
      <c r="L3180" s="87"/>
      <c r="M3180" s="87"/>
    </row>
    <row r="3181" spans="2:13" x14ac:dyDescent="0.3">
      <c r="B3181" s="87"/>
      <c r="C3181" s="87"/>
      <c r="D3181" s="144"/>
      <c r="E3181" s="144"/>
      <c r="F3181" s="87"/>
      <c r="G3181" s="88"/>
      <c r="H3181" s="88"/>
      <c r="I3181" s="88"/>
      <c r="J3181" s="87"/>
      <c r="K3181" s="87"/>
      <c r="L3181" s="87"/>
      <c r="M3181" s="87"/>
    </row>
    <row r="3182" spans="2:13" x14ac:dyDescent="0.3">
      <c r="B3182" s="87"/>
      <c r="C3182" s="87"/>
      <c r="D3182" s="144"/>
      <c r="E3182" s="144"/>
      <c r="F3182" s="87"/>
      <c r="G3182" s="88"/>
      <c r="H3182" s="88"/>
      <c r="I3182" s="88"/>
      <c r="J3182" s="87"/>
      <c r="K3182" s="87"/>
      <c r="L3182" s="87"/>
      <c r="M3182" s="87"/>
    </row>
    <row r="3183" spans="2:13" x14ac:dyDescent="0.3">
      <c r="B3183" s="87"/>
      <c r="C3183" s="87"/>
      <c r="D3183" s="144"/>
      <c r="E3183" s="144"/>
      <c r="F3183" s="87"/>
      <c r="G3183" s="88"/>
      <c r="H3183" s="88"/>
      <c r="I3183" s="88"/>
      <c r="J3183" s="87"/>
      <c r="K3183" s="87"/>
      <c r="L3183" s="87"/>
      <c r="M3183" s="87"/>
    </row>
    <row r="3184" spans="2:13" x14ac:dyDescent="0.3">
      <c r="B3184" s="87"/>
      <c r="C3184" s="87"/>
      <c r="D3184" s="144"/>
      <c r="E3184" s="144"/>
      <c r="F3184" s="87"/>
      <c r="G3184" s="88"/>
      <c r="H3184" s="88"/>
      <c r="I3184" s="88"/>
      <c r="J3184" s="87"/>
      <c r="K3184" s="87"/>
      <c r="L3184" s="87"/>
      <c r="M3184" s="87"/>
    </row>
    <row r="3185" spans="2:13" x14ac:dyDescent="0.3">
      <c r="B3185" s="87"/>
      <c r="C3185" s="87"/>
      <c r="D3185" s="144"/>
      <c r="E3185" s="144"/>
      <c r="F3185" s="87"/>
      <c r="G3185" s="88"/>
      <c r="H3185" s="88"/>
      <c r="I3185" s="88"/>
      <c r="J3185" s="87"/>
      <c r="K3185" s="87"/>
      <c r="L3185" s="87"/>
      <c r="M3185" s="87"/>
    </row>
    <row r="3186" spans="2:13" x14ac:dyDescent="0.3">
      <c r="B3186" s="87"/>
      <c r="C3186" s="87"/>
      <c r="D3186" s="144"/>
      <c r="E3186" s="144"/>
      <c r="F3186" s="87"/>
      <c r="G3186" s="88"/>
      <c r="H3186" s="88"/>
      <c r="I3186" s="88"/>
      <c r="J3186" s="87"/>
      <c r="K3186" s="87"/>
      <c r="L3186" s="87"/>
      <c r="M3186" s="87"/>
    </row>
    <row r="3187" spans="2:13" x14ac:dyDescent="0.3">
      <c r="B3187" s="87"/>
      <c r="C3187" s="87"/>
      <c r="D3187" s="144"/>
      <c r="E3187" s="144"/>
      <c r="F3187" s="87"/>
      <c r="G3187" s="88"/>
      <c r="H3187" s="88"/>
      <c r="I3187" s="88"/>
      <c r="J3187" s="87"/>
      <c r="K3187" s="87"/>
      <c r="L3187" s="87"/>
      <c r="M3187" s="87"/>
    </row>
    <row r="3188" spans="2:13" x14ac:dyDescent="0.3">
      <c r="B3188" s="87"/>
      <c r="C3188" s="87"/>
      <c r="D3188" s="144"/>
      <c r="E3188" s="144"/>
      <c r="F3188" s="87"/>
      <c r="G3188" s="88"/>
      <c r="H3188" s="88"/>
      <c r="I3188" s="88"/>
      <c r="J3188" s="87"/>
      <c r="K3188" s="87"/>
      <c r="L3188" s="87"/>
      <c r="M3188" s="87"/>
    </row>
    <row r="3189" spans="2:13" x14ac:dyDescent="0.3">
      <c r="B3189" s="87"/>
      <c r="C3189" s="87"/>
      <c r="D3189" s="144"/>
      <c r="E3189" s="144"/>
      <c r="F3189" s="87"/>
      <c r="G3189" s="88"/>
      <c r="H3189" s="88"/>
      <c r="I3189" s="88"/>
      <c r="J3189" s="87"/>
      <c r="K3189" s="87"/>
      <c r="L3189" s="87"/>
      <c r="M3189" s="87"/>
    </row>
    <row r="3190" spans="2:13" x14ac:dyDescent="0.3">
      <c r="B3190" s="87"/>
      <c r="C3190" s="87"/>
      <c r="D3190" s="144"/>
      <c r="E3190" s="144"/>
      <c r="F3190" s="87"/>
      <c r="G3190" s="88"/>
      <c r="H3190" s="88"/>
      <c r="I3190" s="88"/>
      <c r="J3190" s="87"/>
      <c r="K3190" s="87"/>
      <c r="L3190" s="87"/>
      <c r="M3190" s="87"/>
    </row>
    <row r="3191" spans="2:13" x14ac:dyDescent="0.3">
      <c r="B3191" s="87"/>
      <c r="C3191" s="87"/>
      <c r="D3191" s="144"/>
      <c r="E3191" s="144"/>
      <c r="F3191" s="87"/>
      <c r="G3191" s="88"/>
      <c r="H3191" s="88"/>
      <c r="I3191" s="88"/>
      <c r="J3191" s="87"/>
      <c r="K3191" s="87"/>
      <c r="L3191" s="87"/>
      <c r="M3191" s="87"/>
    </row>
    <row r="3192" spans="2:13" x14ac:dyDescent="0.3">
      <c r="B3192" s="87"/>
      <c r="C3192" s="87"/>
      <c r="D3192" s="144"/>
      <c r="E3192" s="144"/>
      <c r="F3192" s="87"/>
      <c r="G3192" s="88"/>
      <c r="H3192" s="88"/>
      <c r="I3192" s="88"/>
      <c r="J3192" s="87"/>
      <c r="K3192" s="87"/>
      <c r="L3192" s="87"/>
      <c r="M3192" s="87"/>
    </row>
    <row r="3193" spans="2:13" x14ac:dyDescent="0.3">
      <c r="B3193" s="87"/>
      <c r="C3193" s="87"/>
      <c r="D3193" s="144"/>
      <c r="E3193" s="144"/>
      <c r="F3193" s="87"/>
      <c r="G3193" s="88"/>
      <c r="H3193" s="88"/>
      <c r="I3193" s="88"/>
      <c r="J3193" s="87"/>
      <c r="K3193" s="87"/>
      <c r="L3193" s="87"/>
      <c r="M3193" s="87"/>
    </row>
    <row r="3194" spans="2:13" x14ac:dyDescent="0.3">
      <c r="B3194" s="87"/>
      <c r="C3194" s="87"/>
      <c r="D3194" s="144"/>
      <c r="E3194" s="144"/>
      <c r="F3194" s="87"/>
      <c r="G3194" s="88"/>
      <c r="H3194" s="88"/>
      <c r="I3194" s="88"/>
      <c r="J3194" s="87"/>
      <c r="K3194" s="87"/>
      <c r="L3194" s="87"/>
      <c r="M3194" s="87"/>
    </row>
    <row r="3195" spans="2:13" x14ac:dyDescent="0.3">
      <c r="B3195" s="87"/>
      <c r="C3195" s="87"/>
      <c r="D3195" s="144"/>
      <c r="E3195" s="144"/>
      <c r="F3195" s="87"/>
      <c r="G3195" s="88"/>
      <c r="H3195" s="88"/>
      <c r="I3195" s="88"/>
      <c r="J3195" s="87"/>
      <c r="K3195" s="87"/>
      <c r="L3195" s="87"/>
      <c r="M3195" s="87"/>
    </row>
    <row r="3196" spans="2:13" x14ac:dyDescent="0.3">
      <c r="B3196" s="87"/>
      <c r="C3196" s="87"/>
      <c r="D3196" s="144"/>
      <c r="E3196" s="144"/>
      <c r="F3196" s="87"/>
      <c r="G3196" s="88"/>
      <c r="H3196" s="88"/>
      <c r="I3196" s="88"/>
      <c r="J3196" s="87"/>
      <c r="K3196" s="87"/>
      <c r="L3196" s="87"/>
      <c r="M3196" s="87"/>
    </row>
    <row r="3197" spans="2:13" x14ac:dyDescent="0.3">
      <c r="B3197" s="87"/>
      <c r="C3197" s="87"/>
      <c r="D3197" s="144"/>
      <c r="E3197" s="144"/>
      <c r="F3197" s="87"/>
      <c r="G3197" s="88"/>
      <c r="H3197" s="88"/>
      <c r="I3197" s="88"/>
      <c r="J3197" s="87"/>
      <c r="K3197" s="87"/>
      <c r="L3197" s="87"/>
      <c r="M3197" s="87"/>
    </row>
    <row r="3198" spans="2:13" x14ac:dyDescent="0.3">
      <c r="B3198" s="87"/>
      <c r="C3198" s="87"/>
      <c r="D3198" s="144"/>
      <c r="E3198" s="144"/>
      <c r="F3198" s="87"/>
      <c r="G3198" s="88"/>
      <c r="H3198" s="88"/>
      <c r="I3198" s="88"/>
      <c r="J3198" s="87"/>
      <c r="K3198" s="87"/>
      <c r="L3198" s="87"/>
      <c r="M3198" s="87"/>
    </row>
    <row r="3199" spans="2:13" x14ac:dyDescent="0.3">
      <c r="B3199" s="87"/>
      <c r="C3199" s="87"/>
      <c r="D3199" s="144"/>
      <c r="E3199" s="144"/>
      <c r="F3199" s="87"/>
      <c r="G3199" s="88"/>
      <c r="H3199" s="88"/>
      <c r="I3199" s="88"/>
      <c r="J3199" s="87"/>
      <c r="K3199" s="87"/>
      <c r="L3199" s="87"/>
      <c r="M3199" s="87"/>
    </row>
    <row r="3200" spans="2:13" x14ac:dyDescent="0.3">
      <c r="B3200" s="87"/>
      <c r="C3200" s="87"/>
      <c r="D3200" s="144"/>
      <c r="E3200" s="144"/>
      <c r="F3200" s="87"/>
      <c r="G3200" s="88"/>
      <c r="H3200" s="88"/>
      <c r="I3200" s="88"/>
      <c r="J3200" s="87"/>
      <c r="K3200" s="87"/>
      <c r="L3200" s="87"/>
      <c r="M3200" s="87"/>
    </row>
    <row r="3201" spans="2:13" x14ac:dyDescent="0.3">
      <c r="B3201" s="87"/>
      <c r="C3201" s="87"/>
      <c r="D3201" s="144"/>
      <c r="E3201" s="144"/>
      <c r="F3201" s="87"/>
      <c r="G3201" s="88"/>
      <c r="H3201" s="88"/>
      <c r="I3201" s="88"/>
      <c r="J3201" s="87"/>
      <c r="K3201" s="87"/>
      <c r="L3201" s="87"/>
      <c r="M3201" s="87"/>
    </row>
    <row r="3202" spans="2:13" x14ac:dyDescent="0.3">
      <c r="B3202" s="87"/>
      <c r="C3202" s="87"/>
      <c r="D3202" s="144"/>
      <c r="E3202" s="144"/>
      <c r="F3202" s="87"/>
      <c r="G3202" s="88"/>
      <c r="H3202" s="88"/>
      <c r="I3202" s="88"/>
      <c r="J3202" s="87"/>
      <c r="K3202" s="87"/>
      <c r="L3202" s="87"/>
      <c r="M3202" s="87"/>
    </row>
    <row r="3203" spans="2:13" x14ac:dyDescent="0.3">
      <c r="B3203" s="87"/>
      <c r="C3203" s="87"/>
      <c r="D3203" s="144"/>
      <c r="E3203" s="144"/>
      <c r="F3203" s="87"/>
      <c r="G3203" s="88"/>
      <c r="H3203" s="88"/>
      <c r="I3203" s="88"/>
      <c r="J3203" s="87"/>
      <c r="K3203" s="87"/>
      <c r="L3203" s="87"/>
      <c r="M3203" s="87"/>
    </row>
    <row r="3204" spans="2:13" x14ac:dyDescent="0.3">
      <c r="B3204" s="87"/>
      <c r="C3204" s="87"/>
      <c r="D3204" s="144"/>
      <c r="E3204" s="144"/>
      <c r="F3204" s="87"/>
      <c r="G3204" s="88"/>
      <c r="H3204" s="88"/>
      <c r="I3204" s="88"/>
      <c r="J3204" s="87"/>
      <c r="K3204" s="87"/>
      <c r="L3204" s="87"/>
      <c r="M3204" s="87"/>
    </row>
    <row r="3205" spans="2:13" x14ac:dyDescent="0.3">
      <c r="B3205" s="87"/>
      <c r="C3205" s="87"/>
      <c r="D3205" s="144"/>
      <c r="E3205" s="144"/>
      <c r="F3205" s="87"/>
      <c r="G3205" s="88"/>
      <c r="H3205" s="88"/>
      <c r="I3205" s="88"/>
      <c r="J3205" s="87"/>
      <c r="K3205" s="87"/>
      <c r="L3205" s="87"/>
      <c r="M3205" s="87"/>
    </row>
    <row r="3206" spans="2:13" x14ac:dyDescent="0.3">
      <c r="B3206" s="87"/>
      <c r="C3206" s="87"/>
      <c r="D3206" s="144"/>
      <c r="E3206" s="144"/>
      <c r="F3206" s="87"/>
      <c r="G3206" s="88"/>
      <c r="H3206" s="88"/>
      <c r="I3206" s="88"/>
      <c r="J3206" s="87"/>
      <c r="K3206" s="87"/>
      <c r="L3206" s="87"/>
      <c r="M3206" s="87"/>
    </row>
    <row r="3207" spans="2:13" x14ac:dyDescent="0.3">
      <c r="B3207" s="87"/>
      <c r="C3207" s="87"/>
      <c r="D3207" s="144"/>
      <c r="E3207" s="144"/>
      <c r="F3207" s="87"/>
      <c r="G3207" s="88"/>
      <c r="H3207" s="88"/>
      <c r="I3207" s="88"/>
      <c r="J3207" s="87"/>
      <c r="K3207" s="87"/>
      <c r="L3207" s="87"/>
      <c r="M3207" s="87"/>
    </row>
    <row r="3208" spans="2:13" x14ac:dyDescent="0.3">
      <c r="B3208" s="87"/>
      <c r="C3208" s="87"/>
      <c r="D3208" s="144"/>
      <c r="E3208" s="144"/>
      <c r="F3208" s="87"/>
      <c r="G3208" s="88"/>
      <c r="H3208" s="88"/>
      <c r="I3208" s="88"/>
      <c r="J3208" s="87"/>
      <c r="K3208" s="87"/>
      <c r="L3208" s="87"/>
      <c r="M3208" s="87"/>
    </row>
    <row r="3209" spans="2:13" x14ac:dyDescent="0.3">
      <c r="B3209" s="87"/>
      <c r="C3209" s="87"/>
      <c r="D3209" s="144"/>
      <c r="E3209" s="144"/>
      <c r="F3209" s="87"/>
      <c r="G3209" s="88"/>
      <c r="H3209" s="88"/>
      <c r="I3209" s="88"/>
      <c r="J3209" s="87"/>
      <c r="K3209" s="87"/>
      <c r="L3209" s="87"/>
      <c r="M3209" s="87"/>
    </row>
    <row r="3210" spans="2:13" x14ac:dyDescent="0.3">
      <c r="B3210" s="87"/>
      <c r="C3210" s="87"/>
      <c r="D3210" s="144"/>
      <c r="E3210" s="144"/>
      <c r="F3210" s="87"/>
      <c r="G3210" s="88"/>
      <c r="H3210" s="88"/>
      <c r="I3210" s="88"/>
      <c r="J3210" s="87"/>
      <c r="K3210" s="87"/>
      <c r="L3210" s="87"/>
      <c r="M3210" s="87"/>
    </row>
    <row r="3211" spans="2:13" x14ac:dyDescent="0.3">
      <c r="B3211" s="87"/>
      <c r="C3211" s="87"/>
      <c r="D3211" s="144"/>
      <c r="E3211" s="144"/>
      <c r="F3211" s="87"/>
      <c r="G3211" s="88"/>
      <c r="H3211" s="88"/>
      <c r="I3211" s="88"/>
      <c r="J3211" s="87"/>
      <c r="K3211" s="87"/>
      <c r="L3211" s="87"/>
      <c r="M3211" s="87"/>
    </row>
    <row r="3212" spans="2:13" x14ac:dyDescent="0.3">
      <c r="B3212" s="87"/>
      <c r="C3212" s="87"/>
      <c r="D3212" s="144"/>
      <c r="E3212" s="144"/>
      <c r="F3212" s="87"/>
      <c r="G3212" s="88"/>
      <c r="H3212" s="88"/>
      <c r="I3212" s="88"/>
      <c r="J3212" s="87"/>
      <c r="K3212" s="87"/>
      <c r="L3212" s="87"/>
      <c r="M3212" s="87"/>
    </row>
    <row r="3213" spans="2:13" x14ac:dyDescent="0.3">
      <c r="B3213" s="87"/>
      <c r="C3213" s="87"/>
      <c r="D3213" s="144"/>
      <c r="E3213" s="144"/>
      <c r="F3213" s="87"/>
      <c r="G3213" s="88"/>
      <c r="H3213" s="88"/>
      <c r="I3213" s="88"/>
      <c r="J3213" s="87"/>
      <c r="K3213" s="87"/>
      <c r="L3213" s="87"/>
      <c r="M3213" s="87"/>
    </row>
    <row r="3214" spans="2:13" x14ac:dyDescent="0.3">
      <c r="B3214" s="87"/>
      <c r="C3214" s="87"/>
      <c r="D3214" s="144"/>
      <c r="E3214" s="144"/>
      <c r="F3214" s="87"/>
      <c r="G3214" s="88"/>
      <c r="H3214" s="88"/>
      <c r="I3214" s="88"/>
      <c r="J3214" s="87"/>
      <c r="K3214" s="87"/>
      <c r="L3214" s="87"/>
      <c r="M3214" s="87"/>
    </row>
    <row r="3215" spans="2:13" x14ac:dyDescent="0.3">
      <c r="B3215" s="87"/>
      <c r="C3215" s="87"/>
      <c r="D3215" s="144"/>
      <c r="E3215" s="144"/>
      <c r="F3215" s="87"/>
      <c r="G3215" s="88"/>
      <c r="H3215" s="88"/>
      <c r="I3215" s="88"/>
      <c r="J3215" s="87"/>
      <c r="K3215" s="87"/>
      <c r="L3215" s="87"/>
      <c r="M3215" s="87"/>
    </row>
    <row r="3216" spans="2:13" x14ac:dyDescent="0.3">
      <c r="B3216" s="87"/>
      <c r="C3216" s="87"/>
      <c r="D3216" s="144"/>
      <c r="E3216" s="144"/>
      <c r="F3216" s="87"/>
      <c r="G3216" s="88"/>
      <c r="H3216" s="88"/>
      <c r="I3216" s="88"/>
      <c r="J3216" s="87"/>
      <c r="K3216" s="87"/>
      <c r="L3216" s="87"/>
      <c r="M3216" s="87"/>
    </row>
    <row r="3217" spans="2:13" x14ac:dyDescent="0.3">
      <c r="B3217" s="87"/>
      <c r="C3217" s="87"/>
      <c r="D3217" s="144"/>
      <c r="E3217" s="144"/>
      <c r="F3217" s="87"/>
      <c r="G3217" s="88"/>
      <c r="H3217" s="88"/>
      <c r="I3217" s="88"/>
      <c r="J3217" s="87"/>
      <c r="K3217" s="87"/>
      <c r="L3217" s="87"/>
      <c r="M3217" s="87"/>
    </row>
    <row r="3218" spans="2:13" x14ac:dyDescent="0.3">
      <c r="B3218" s="87"/>
      <c r="C3218" s="87"/>
      <c r="D3218" s="144"/>
      <c r="E3218" s="144"/>
      <c r="F3218" s="87"/>
      <c r="G3218" s="88"/>
      <c r="H3218" s="88"/>
      <c r="I3218" s="88"/>
      <c r="J3218" s="87"/>
      <c r="K3218" s="87"/>
      <c r="L3218" s="87"/>
      <c r="M3218" s="87"/>
    </row>
    <row r="3219" spans="2:13" x14ac:dyDescent="0.3">
      <c r="B3219" s="87"/>
      <c r="C3219" s="87"/>
      <c r="D3219" s="144"/>
      <c r="E3219" s="144"/>
      <c r="F3219" s="87"/>
      <c r="G3219" s="88"/>
      <c r="H3219" s="88"/>
      <c r="I3219" s="88"/>
      <c r="J3219" s="87"/>
      <c r="K3219" s="87"/>
      <c r="L3219" s="87"/>
      <c r="M3219" s="87"/>
    </row>
    <row r="3220" spans="2:13" x14ac:dyDescent="0.3">
      <c r="B3220" s="87"/>
      <c r="C3220" s="87"/>
      <c r="D3220" s="144"/>
      <c r="E3220" s="144"/>
      <c r="F3220" s="87"/>
      <c r="G3220" s="88"/>
      <c r="H3220" s="88"/>
      <c r="I3220" s="88"/>
      <c r="J3220" s="87"/>
      <c r="K3220" s="87"/>
      <c r="L3220" s="87"/>
      <c r="M3220" s="87"/>
    </row>
    <row r="3221" spans="2:13" x14ac:dyDescent="0.3">
      <c r="B3221" s="87"/>
      <c r="C3221" s="87"/>
      <c r="D3221" s="144"/>
      <c r="E3221" s="144"/>
      <c r="F3221" s="87"/>
      <c r="G3221" s="88"/>
      <c r="H3221" s="88"/>
      <c r="I3221" s="88"/>
      <c r="J3221" s="87"/>
      <c r="K3221" s="87"/>
      <c r="L3221" s="87"/>
      <c r="M3221" s="87"/>
    </row>
    <row r="3222" spans="2:13" x14ac:dyDescent="0.3">
      <c r="B3222" s="87"/>
      <c r="C3222" s="87"/>
      <c r="D3222" s="144"/>
      <c r="E3222" s="144"/>
      <c r="F3222" s="87"/>
      <c r="G3222" s="88"/>
      <c r="H3222" s="88"/>
      <c r="I3222" s="88"/>
      <c r="J3222" s="87"/>
      <c r="K3222" s="87"/>
      <c r="L3222" s="87"/>
      <c r="M3222" s="87"/>
    </row>
    <row r="3223" spans="2:13" x14ac:dyDescent="0.3">
      <c r="B3223" s="87"/>
      <c r="C3223" s="87"/>
      <c r="D3223" s="144"/>
      <c r="E3223" s="144"/>
      <c r="F3223" s="87"/>
      <c r="G3223" s="88"/>
      <c r="H3223" s="88"/>
      <c r="I3223" s="88"/>
      <c r="J3223" s="87"/>
      <c r="K3223" s="87"/>
      <c r="L3223" s="87"/>
      <c r="M3223" s="87"/>
    </row>
    <row r="3224" spans="2:13" x14ac:dyDescent="0.3">
      <c r="B3224" s="87"/>
      <c r="C3224" s="87"/>
      <c r="D3224" s="144"/>
      <c r="E3224" s="144"/>
      <c r="F3224" s="87"/>
      <c r="G3224" s="88"/>
      <c r="H3224" s="88"/>
      <c r="I3224" s="88"/>
      <c r="J3224" s="87"/>
      <c r="K3224" s="87"/>
      <c r="L3224" s="87"/>
      <c r="M3224" s="87"/>
    </row>
    <row r="3225" spans="2:13" x14ac:dyDescent="0.3">
      <c r="B3225" s="87"/>
      <c r="C3225" s="87"/>
      <c r="D3225" s="144"/>
      <c r="E3225" s="144"/>
      <c r="F3225" s="87"/>
      <c r="G3225" s="88"/>
      <c r="H3225" s="88"/>
      <c r="I3225" s="88"/>
      <c r="J3225" s="87"/>
      <c r="K3225" s="87"/>
      <c r="L3225" s="87"/>
      <c r="M3225" s="87"/>
    </row>
    <row r="3226" spans="2:13" x14ac:dyDescent="0.3">
      <c r="B3226" s="87"/>
      <c r="C3226" s="87"/>
      <c r="D3226" s="144"/>
      <c r="E3226" s="144"/>
      <c r="F3226" s="87"/>
      <c r="G3226" s="88"/>
      <c r="H3226" s="88"/>
      <c r="I3226" s="88"/>
      <c r="J3226" s="87"/>
      <c r="K3226" s="87"/>
      <c r="L3226" s="87"/>
      <c r="M3226" s="87"/>
    </row>
    <row r="3227" spans="2:13" x14ac:dyDescent="0.3">
      <c r="B3227" s="87"/>
      <c r="C3227" s="87"/>
      <c r="D3227" s="144"/>
      <c r="E3227" s="144"/>
      <c r="F3227" s="87"/>
      <c r="G3227" s="88"/>
      <c r="H3227" s="88"/>
      <c r="I3227" s="88"/>
      <c r="J3227" s="87"/>
      <c r="K3227" s="87"/>
      <c r="L3227" s="87"/>
      <c r="M3227" s="87"/>
    </row>
    <row r="3228" spans="2:13" x14ac:dyDescent="0.3">
      <c r="B3228" s="87"/>
      <c r="C3228" s="87"/>
      <c r="D3228" s="144"/>
      <c r="E3228" s="144"/>
      <c r="F3228" s="87"/>
      <c r="G3228" s="88"/>
      <c r="H3228" s="88"/>
      <c r="I3228" s="88"/>
      <c r="J3228" s="87"/>
      <c r="K3228" s="87"/>
      <c r="L3228" s="87"/>
      <c r="M3228" s="87"/>
    </row>
    <row r="3229" spans="2:13" x14ac:dyDescent="0.3">
      <c r="B3229" s="87"/>
      <c r="C3229" s="87"/>
      <c r="D3229" s="144"/>
      <c r="E3229" s="144"/>
      <c r="F3229" s="87"/>
      <c r="G3229" s="88"/>
      <c r="H3229" s="88"/>
      <c r="I3229" s="88"/>
      <c r="J3229" s="87"/>
      <c r="K3229" s="87"/>
      <c r="L3229" s="87"/>
      <c r="M3229" s="87"/>
    </row>
    <row r="3230" spans="2:13" x14ac:dyDescent="0.3">
      <c r="B3230" s="87"/>
      <c r="C3230" s="87"/>
      <c r="D3230" s="144"/>
      <c r="E3230" s="144"/>
      <c r="F3230" s="87"/>
      <c r="G3230" s="88"/>
      <c r="H3230" s="88"/>
      <c r="I3230" s="88"/>
      <c r="J3230" s="87"/>
      <c r="K3230" s="87"/>
      <c r="L3230" s="87"/>
      <c r="M3230" s="87"/>
    </row>
    <row r="3231" spans="2:13" x14ac:dyDescent="0.3">
      <c r="B3231" s="87"/>
      <c r="C3231" s="87"/>
      <c r="D3231" s="144"/>
      <c r="E3231" s="144"/>
      <c r="F3231" s="87"/>
      <c r="G3231" s="88"/>
      <c r="H3231" s="88"/>
      <c r="I3231" s="88"/>
      <c r="J3231" s="87"/>
      <c r="K3231" s="87"/>
      <c r="L3231" s="87"/>
      <c r="M3231" s="87"/>
    </row>
    <row r="3232" spans="2:13" x14ac:dyDescent="0.3">
      <c r="B3232" s="87"/>
      <c r="C3232" s="87"/>
      <c r="D3232" s="144"/>
      <c r="E3232" s="144"/>
      <c r="F3232" s="87"/>
      <c r="G3232" s="88"/>
      <c r="H3232" s="88"/>
      <c r="I3232" s="88"/>
      <c r="J3232" s="87"/>
      <c r="K3232" s="87"/>
      <c r="L3232" s="87"/>
      <c r="M3232" s="87"/>
    </row>
    <row r="3233" spans="2:13" x14ac:dyDescent="0.3">
      <c r="B3233" s="87"/>
      <c r="C3233" s="87"/>
      <c r="D3233" s="144"/>
      <c r="E3233" s="144"/>
      <c r="F3233" s="87"/>
      <c r="G3233" s="88"/>
      <c r="H3233" s="88"/>
      <c r="I3233" s="88"/>
      <c r="J3233" s="87"/>
      <c r="K3233" s="87"/>
      <c r="L3233" s="87"/>
      <c r="M3233" s="87"/>
    </row>
    <row r="3234" spans="2:13" x14ac:dyDescent="0.3">
      <c r="B3234" s="87"/>
      <c r="C3234" s="87"/>
      <c r="D3234" s="144"/>
      <c r="E3234" s="144"/>
      <c r="F3234" s="87"/>
      <c r="G3234" s="88"/>
      <c r="H3234" s="88"/>
      <c r="I3234" s="88"/>
      <c r="J3234" s="87"/>
      <c r="K3234" s="87"/>
      <c r="L3234" s="87"/>
      <c r="M3234" s="87"/>
    </row>
    <row r="3235" spans="2:13" x14ac:dyDescent="0.3">
      <c r="B3235" s="87"/>
      <c r="C3235" s="87"/>
      <c r="D3235" s="144"/>
      <c r="E3235" s="144"/>
      <c r="F3235" s="87"/>
      <c r="G3235" s="88"/>
      <c r="H3235" s="88"/>
      <c r="I3235" s="88"/>
      <c r="J3235" s="87"/>
      <c r="K3235" s="87"/>
      <c r="L3235" s="87"/>
      <c r="M3235" s="87"/>
    </row>
    <row r="3236" spans="2:13" x14ac:dyDescent="0.3">
      <c r="B3236" s="87"/>
      <c r="C3236" s="87"/>
      <c r="D3236" s="144"/>
      <c r="E3236" s="144"/>
      <c r="F3236" s="87"/>
      <c r="G3236" s="88"/>
      <c r="H3236" s="88"/>
      <c r="I3236" s="88"/>
      <c r="J3236" s="87"/>
      <c r="K3236" s="87"/>
      <c r="L3236" s="87"/>
      <c r="M3236" s="87"/>
    </row>
    <row r="3237" spans="2:13" x14ac:dyDescent="0.3">
      <c r="B3237" s="87"/>
      <c r="C3237" s="87"/>
      <c r="D3237" s="144"/>
      <c r="E3237" s="144"/>
      <c r="F3237" s="87"/>
      <c r="G3237" s="88"/>
      <c r="H3237" s="88"/>
      <c r="I3237" s="88"/>
      <c r="J3237" s="87"/>
      <c r="K3237" s="87"/>
      <c r="L3237" s="87"/>
      <c r="M3237" s="87"/>
    </row>
    <row r="3238" spans="2:13" x14ac:dyDescent="0.3">
      <c r="B3238" s="87"/>
      <c r="C3238" s="87"/>
      <c r="D3238" s="144"/>
      <c r="E3238" s="144"/>
      <c r="F3238" s="87"/>
      <c r="G3238" s="88"/>
      <c r="H3238" s="88"/>
      <c r="I3238" s="88"/>
      <c r="J3238" s="87"/>
      <c r="K3238" s="87"/>
      <c r="L3238" s="87"/>
      <c r="M3238" s="87"/>
    </row>
    <row r="3239" spans="2:13" x14ac:dyDescent="0.3">
      <c r="B3239" s="87"/>
      <c r="C3239" s="87"/>
      <c r="D3239" s="144"/>
      <c r="E3239" s="144"/>
      <c r="F3239" s="87"/>
      <c r="G3239" s="88"/>
      <c r="H3239" s="88"/>
      <c r="I3239" s="88"/>
      <c r="J3239" s="87"/>
      <c r="K3239" s="87"/>
      <c r="L3239" s="87"/>
      <c r="M3239" s="87"/>
    </row>
    <row r="3240" spans="2:13" x14ac:dyDescent="0.3">
      <c r="B3240" s="87"/>
      <c r="C3240" s="87"/>
      <c r="D3240" s="144"/>
      <c r="E3240" s="144"/>
      <c r="F3240" s="87"/>
      <c r="G3240" s="88"/>
      <c r="H3240" s="88"/>
      <c r="I3240" s="88"/>
      <c r="J3240" s="87"/>
      <c r="K3240" s="87"/>
      <c r="L3240" s="87"/>
      <c r="M3240" s="87"/>
    </row>
    <row r="3241" spans="2:13" x14ac:dyDescent="0.3">
      <c r="B3241" s="87"/>
      <c r="C3241" s="87"/>
      <c r="D3241" s="144"/>
      <c r="E3241" s="144"/>
      <c r="F3241" s="87"/>
      <c r="G3241" s="88"/>
      <c r="H3241" s="88"/>
      <c r="I3241" s="88"/>
      <c r="J3241" s="87"/>
      <c r="K3241" s="87"/>
      <c r="L3241" s="87"/>
      <c r="M3241" s="87"/>
    </row>
    <row r="3242" spans="2:13" x14ac:dyDescent="0.3">
      <c r="B3242" s="87"/>
      <c r="C3242" s="87"/>
      <c r="D3242" s="144"/>
      <c r="E3242" s="144"/>
      <c r="F3242" s="87"/>
      <c r="G3242" s="88"/>
      <c r="H3242" s="88"/>
      <c r="I3242" s="88"/>
      <c r="J3242" s="87"/>
      <c r="K3242" s="87"/>
      <c r="L3242" s="87"/>
      <c r="M3242" s="87"/>
    </row>
    <row r="3243" spans="2:13" x14ac:dyDescent="0.3">
      <c r="B3243" s="87"/>
      <c r="C3243" s="87"/>
      <c r="D3243" s="144"/>
      <c r="E3243" s="144"/>
      <c r="F3243" s="87"/>
      <c r="G3243" s="88"/>
      <c r="H3243" s="88"/>
      <c r="I3243" s="88"/>
      <c r="J3243" s="87"/>
      <c r="K3243" s="87"/>
      <c r="L3243" s="87"/>
      <c r="M3243" s="87"/>
    </row>
    <row r="3244" spans="2:13" x14ac:dyDescent="0.3">
      <c r="B3244" s="87"/>
      <c r="C3244" s="87"/>
      <c r="D3244" s="144"/>
      <c r="E3244" s="144"/>
      <c r="F3244" s="87"/>
      <c r="G3244" s="88"/>
      <c r="H3244" s="88"/>
      <c r="I3244" s="88"/>
      <c r="J3244" s="87"/>
      <c r="K3244" s="87"/>
      <c r="L3244" s="87"/>
      <c r="M3244" s="87"/>
    </row>
    <row r="3245" spans="2:13" x14ac:dyDescent="0.3">
      <c r="B3245" s="87"/>
      <c r="C3245" s="87"/>
      <c r="D3245" s="144"/>
      <c r="E3245" s="144"/>
      <c r="F3245" s="87"/>
      <c r="G3245" s="88"/>
      <c r="H3245" s="88"/>
      <c r="I3245" s="88"/>
      <c r="J3245" s="87"/>
      <c r="K3245" s="87"/>
      <c r="L3245" s="87"/>
      <c r="M3245" s="87"/>
    </row>
    <row r="3246" spans="2:13" x14ac:dyDescent="0.3">
      <c r="B3246" s="87"/>
      <c r="C3246" s="87"/>
      <c r="D3246" s="144"/>
      <c r="E3246" s="144"/>
      <c r="F3246" s="87"/>
      <c r="G3246" s="88"/>
      <c r="H3246" s="88"/>
      <c r="I3246" s="88"/>
      <c r="J3246" s="87"/>
      <c r="K3246" s="87"/>
      <c r="L3246" s="87"/>
      <c r="M3246" s="87"/>
    </row>
    <row r="3247" spans="2:13" x14ac:dyDescent="0.3">
      <c r="B3247" s="87"/>
      <c r="C3247" s="87"/>
      <c r="D3247" s="144"/>
      <c r="E3247" s="144"/>
      <c r="F3247" s="87"/>
      <c r="G3247" s="88"/>
      <c r="H3247" s="88"/>
      <c r="I3247" s="88"/>
      <c r="J3247" s="87"/>
      <c r="K3247" s="87"/>
      <c r="L3247" s="87"/>
      <c r="M3247" s="87"/>
    </row>
    <row r="3248" spans="2:13" x14ac:dyDescent="0.3">
      <c r="B3248" s="87"/>
      <c r="C3248" s="87"/>
      <c r="D3248" s="144"/>
      <c r="E3248" s="144"/>
      <c r="F3248" s="87"/>
      <c r="G3248" s="88"/>
      <c r="H3248" s="88"/>
      <c r="I3248" s="88"/>
      <c r="J3248" s="87"/>
      <c r="K3248" s="87"/>
      <c r="L3248" s="87"/>
      <c r="M3248" s="87"/>
    </row>
    <row r="3249" spans="2:13" x14ac:dyDescent="0.3">
      <c r="B3249" s="87"/>
      <c r="C3249" s="87"/>
      <c r="D3249" s="144"/>
      <c r="E3249" s="144"/>
      <c r="F3249" s="87"/>
      <c r="G3249" s="88"/>
      <c r="H3249" s="88"/>
      <c r="I3249" s="88"/>
      <c r="J3249" s="87"/>
      <c r="K3249" s="87"/>
      <c r="L3249" s="87"/>
      <c r="M3249" s="87"/>
    </row>
    <row r="3250" spans="2:13" x14ac:dyDescent="0.3">
      <c r="B3250" s="87"/>
      <c r="C3250" s="87"/>
      <c r="D3250" s="144"/>
      <c r="E3250" s="144"/>
      <c r="F3250" s="87"/>
      <c r="G3250" s="88"/>
      <c r="H3250" s="88"/>
      <c r="I3250" s="88"/>
      <c r="J3250" s="87"/>
      <c r="K3250" s="87"/>
      <c r="L3250" s="87"/>
      <c r="M3250" s="87"/>
    </row>
    <row r="3251" spans="2:13" x14ac:dyDescent="0.3">
      <c r="B3251" s="87"/>
      <c r="C3251" s="87"/>
      <c r="D3251" s="144"/>
      <c r="E3251" s="144"/>
      <c r="F3251" s="87"/>
      <c r="G3251" s="88"/>
      <c r="H3251" s="88"/>
      <c r="I3251" s="88"/>
      <c r="J3251" s="87"/>
      <c r="K3251" s="87"/>
      <c r="L3251" s="87"/>
      <c r="M3251" s="87"/>
    </row>
    <row r="3252" spans="2:13" x14ac:dyDescent="0.3">
      <c r="B3252" s="87"/>
      <c r="C3252" s="87"/>
      <c r="D3252" s="144"/>
      <c r="E3252" s="144"/>
      <c r="F3252" s="87"/>
      <c r="G3252" s="88"/>
      <c r="H3252" s="88"/>
      <c r="I3252" s="88"/>
      <c r="J3252" s="87"/>
      <c r="K3252" s="87"/>
      <c r="L3252" s="87"/>
      <c r="M3252" s="87"/>
    </row>
    <row r="3253" spans="2:13" x14ac:dyDescent="0.3">
      <c r="B3253" s="87"/>
      <c r="C3253" s="87"/>
      <c r="D3253" s="144"/>
      <c r="E3253" s="144"/>
      <c r="F3253" s="87"/>
      <c r="G3253" s="88"/>
      <c r="H3253" s="88"/>
      <c r="I3253" s="88"/>
      <c r="J3253" s="87"/>
      <c r="K3253" s="87"/>
      <c r="L3253" s="87"/>
      <c r="M3253" s="87"/>
    </row>
    <row r="3254" spans="2:13" x14ac:dyDescent="0.3">
      <c r="B3254" s="87"/>
      <c r="C3254" s="87"/>
      <c r="D3254" s="144"/>
      <c r="E3254" s="144"/>
      <c r="F3254" s="87"/>
      <c r="G3254" s="88"/>
      <c r="H3254" s="88"/>
      <c r="I3254" s="88"/>
      <c r="J3254" s="87"/>
      <c r="K3254" s="87"/>
      <c r="L3254" s="87"/>
      <c r="M3254" s="87"/>
    </row>
    <row r="3255" spans="2:13" x14ac:dyDescent="0.3">
      <c r="B3255" s="87"/>
      <c r="C3255" s="87"/>
      <c r="D3255" s="144"/>
      <c r="E3255" s="144"/>
      <c r="F3255" s="87"/>
      <c r="G3255" s="88"/>
      <c r="H3255" s="88"/>
      <c r="I3255" s="88"/>
      <c r="J3255" s="87"/>
      <c r="K3255" s="87"/>
      <c r="L3255" s="87"/>
      <c r="M3255" s="87"/>
    </row>
    <row r="3256" spans="2:13" x14ac:dyDescent="0.3">
      <c r="B3256" s="87"/>
      <c r="C3256" s="87"/>
      <c r="D3256" s="144"/>
      <c r="E3256" s="144"/>
      <c r="F3256" s="87"/>
      <c r="G3256" s="88"/>
      <c r="H3256" s="88"/>
      <c r="I3256" s="88"/>
      <c r="J3256" s="87"/>
      <c r="K3256" s="87"/>
      <c r="L3256" s="87"/>
      <c r="M3256" s="87"/>
    </row>
    <row r="3257" spans="2:13" x14ac:dyDescent="0.3">
      <c r="B3257" s="87"/>
      <c r="C3257" s="87"/>
      <c r="D3257" s="144"/>
      <c r="E3257" s="144"/>
      <c r="F3257" s="87"/>
      <c r="G3257" s="88"/>
      <c r="H3257" s="88"/>
      <c r="I3257" s="88"/>
      <c r="J3257" s="87"/>
      <c r="K3257" s="87"/>
      <c r="L3257" s="87"/>
      <c r="M3257" s="87"/>
    </row>
    <row r="3258" spans="2:13" x14ac:dyDescent="0.3">
      <c r="B3258" s="87"/>
      <c r="C3258" s="87"/>
      <c r="D3258" s="144"/>
      <c r="E3258" s="144"/>
      <c r="F3258" s="87"/>
      <c r="G3258" s="88"/>
      <c r="H3258" s="88"/>
      <c r="I3258" s="88"/>
      <c r="J3258" s="87"/>
      <c r="K3258" s="87"/>
      <c r="L3258" s="87"/>
      <c r="M3258" s="87"/>
    </row>
    <row r="3259" spans="2:13" x14ac:dyDescent="0.3">
      <c r="B3259" s="87"/>
      <c r="C3259" s="87"/>
      <c r="D3259" s="144"/>
      <c r="E3259" s="144"/>
      <c r="F3259" s="87"/>
      <c r="G3259" s="88"/>
      <c r="H3259" s="88"/>
      <c r="I3259" s="88"/>
      <c r="J3259" s="87"/>
      <c r="K3259" s="87"/>
      <c r="L3259" s="87"/>
      <c r="M3259" s="87"/>
    </row>
    <row r="3260" spans="2:13" x14ac:dyDescent="0.3">
      <c r="B3260" s="87"/>
      <c r="C3260" s="87"/>
      <c r="D3260" s="144"/>
      <c r="E3260" s="144"/>
      <c r="F3260" s="87"/>
      <c r="G3260" s="88"/>
      <c r="H3260" s="88"/>
      <c r="I3260" s="88"/>
      <c r="J3260" s="87"/>
      <c r="K3260" s="87"/>
      <c r="L3260" s="87"/>
      <c r="M3260" s="87"/>
    </row>
    <row r="3261" spans="2:13" x14ac:dyDescent="0.3">
      <c r="B3261" s="87"/>
      <c r="C3261" s="87"/>
      <c r="D3261" s="144"/>
      <c r="E3261" s="144"/>
      <c r="F3261" s="87"/>
      <c r="G3261" s="88"/>
      <c r="H3261" s="88"/>
      <c r="I3261" s="88"/>
      <c r="J3261" s="87"/>
      <c r="K3261" s="87"/>
      <c r="L3261" s="87"/>
      <c r="M3261" s="87"/>
    </row>
    <row r="3262" spans="2:13" x14ac:dyDescent="0.3">
      <c r="B3262" s="87"/>
      <c r="C3262" s="87"/>
      <c r="D3262" s="144"/>
      <c r="E3262" s="144"/>
      <c r="F3262" s="87"/>
      <c r="G3262" s="88"/>
      <c r="H3262" s="88"/>
      <c r="I3262" s="88"/>
      <c r="J3262" s="87"/>
      <c r="K3262" s="87"/>
      <c r="L3262" s="87"/>
      <c r="M3262" s="87"/>
    </row>
    <row r="3263" spans="2:13" x14ac:dyDescent="0.3">
      <c r="B3263" s="87"/>
      <c r="C3263" s="87"/>
      <c r="D3263" s="144"/>
      <c r="E3263" s="144"/>
      <c r="F3263" s="87"/>
      <c r="G3263" s="88"/>
      <c r="H3263" s="88"/>
      <c r="I3263" s="88"/>
      <c r="J3263" s="87"/>
      <c r="K3263" s="87"/>
      <c r="L3263" s="87"/>
      <c r="M3263" s="87"/>
    </row>
    <row r="3264" spans="2:13" x14ac:dyDescent="0.3">
      <c r="B3264" s="87"/>
      <c r="C3264" s="87"/>
      <c r="D3264" s="144"/>
      <c r="E3264" s="144"/>
      <c r="F3264" s="87"/>
      <c r="G3264" s="88"/>
      <c r="H3264" s="88"/>
      <c r="I3264" s="88"/>
      <c r="J3264" s="87"/>
      <c r="K3264" s="87"/>
      <c r="L3264" s="87"/>
      <c r="M3264" s="87"/>
    </row>
    <row r="3265" spans="2:13" x14ac:dyDescent="0.3">
      <c r="B3265" s="87"/>
      <c r="C3265" s="87"/>
      <c r="D3265" s="144"/>
      <c r="E3265" s="144"/>
      <c r="F3265" s="87"/>
      <c r="G3265" s="88"/>
      <c r="H3265" s="88"/>
      <c r="I3265" s="88"/>
      <c r="J3265" s="87"/>
      <c r="K3265" s="87"/>
      <c r="L3265" s="87"/>
      <c r="M3265" s="87"/>
    </row>
    <row r="3266" spans="2:13" x14ac:dyDescent="0.3">
      <c r="B3266" s="87"/>
      <c r="C3266" s="87"/>
      <c r="D3266" s="144"/>
      <c r="E3266" s="144"/>
      <c r="F3266" s="87"/>
      <c r="G3266" s="88"/>
      <c r="H3266" s="88"/>
      <c r="I3266" s="88"/>
      <c r="J3266" s="87"/>
      <c r="K3266" s="87"/>
      <c r="L3266" s="87"/>
      <c r="M3266" s="87"/>
    </row>
    <row r="3267" spans="2:13" x14ac:dyDescent="0.3">
      <c r="B3267" s="87"/>
      <c r="C3267" s="87"/>
      <c r="D3267" s="144"/>
      <c r="E3267" s="144"/>
      <c r="F3267" s="87"/>
      <c r="G3267" s="88"/>
      <c r="H3267" s="88"/>
      <c r="I3267" s="88"/>
      <c r="J3267" s="87"/>
      <c r="K3267" s="87"/>
      <c r="L3267" s="87"/>
      <c r="M3267" s="87"/>
    </row>
    <row r="3268" spans="2:13" x14ac:dyDescent="0.3">
      <c r="B3268" s="87"/>
      <c r="C3268" s="87"/>
      <c r="D3268" s="144"/>
      <c r="E3268" s="144"/>
      <c r="F3268" s="87"/>
      <c r="G3268" s="88"/>
      <c r="H3268" s="88"/>
      <c r="I3268" s="88"/>
      <c r="J3268" s="87"/>
      <c r="K3268" s="87"/>
      <c r="L3268" s="87"/>
      <c r="M3268" s="87"/>
    </row>
    <row r="3269" spans="2:13" x14ac:dyDescent="0.3">
      <c r="B3269" s="87"/>
      <c r="C3269" s="87"/>
      <c r="D3269" s="144"/>
      <c r="E3269" s="144"/>
      <c r="F3269" s="87"/>
      <c r="G3269" s="88"/>
      <c r="H3269" s="88"/>
      <c r="I3269" s="88"/>
      <c r="J3269" s="87"/>
      <c r="K3269" s="87"/>
      <c r="L3269" s="87"/>
      <c r="M3269" s="87"/>
    </row>
    <row r="3270" spans="2:13" x14ac:dyDescent="0.3">
      <c r="B3270" s="87"/>
      <c r="C3270" s="87"/>
      <c r="D3270" s="144"/>
      <c r="E3270" s="144"/>
      <c r="F3270" s="87"/>
      <c r="G3270" s="88"/>
      <c r="H3270" s="88"/>
      <c r="I3270" s="88"/>
      <c r="J3270" s="87"/>
      <c r="K3270" s="87"/>
      <c r="L3270" s="87"/>
      <c r="M3270" s="87"/>
    </row>
    <row r="3271" spans="2:13" x14ac:dyDescent="0.3">
      <c r="B3271" s="87"/>
      <c r="C3271" s="87"/>
      <c r="D3271" s="144"/>
      <c r="E3271" s="144"/>
      <c r="F3271" s="87"/>
      <c r="G3271" s="88"/>
      <c r="H3271" s="88"/>
      <c r="I3271" s="88"/>
      <c r="J3271" s="87"/>
      <c r="K3271" s="87"/>
      <c r="L3271" s="87"/>
      <c r="M3271" s="87"/>
    </row>
    <row r="3272" spans="2:13" x14ac:dyDescent="0.3">
      <c r="B3272" s="87"/>
      <c r="C3272" s="87"/>
      <c r="D3272" s="144"/>
      <c r="E3272" s="144"/>
      <c r="F3272" s="87"/>
      <c r="G3272" s="88"/>
      <c r="H3272" s="88"/>
      <c r="I3272" s="88"/>
      <c r="J3272" s="87"/>
      <c r="K3272" s="87"/>
      <c r="L3272" s="87"/>
      <c r="M3272" s="87"/>
    </row>
    <row r="3273" spans="2:13" x14ac:dyDescent="0.3">
      <c r="B3273" s="87"/>
      <c r="C3273" s="87"/>
      <c r="D3273" s="144"/>
      <c r="E3273" s="144"/>
      <c r="F3273" s="87"/>
      <c r="G3273" s="88"/>
      <c r="H3273" s="88"/>
      <c r="I3273" s="88"/>
      <c r="J3273" s="87"/>
      <c r="K3273" s="87"/>
      <c r="L3273" s="87"/>
      <c r="M3273" s="87"/>
    </row>
    <row r="3274" spans="2:13" x14ac:dyDescent="0.3">
      <c r="B3274" s="87"/>
      <c r="C3274" s="87"/>
      <c r="D3274" s="144"/>
      <c r="E3274" s="144"/>
      <c r="F3274" s="87"/>
      <c r="G3274" s="88"/>
      <c r="H3274" s="88"/>
      <c r="I3274" s="88"/>
      <c r="J3274" s="87"/>
      <c r="K3274" s="87"/>
      <c r="L3274" s="87"/>
      <c r="M3274" s="87"/>
    </row>
    <row r="3275" spans="2:13" x14ac:dyDescent="0.3">
      <c r="B3275" s="87"/>
      <c r="C3275" s="87"/>
      <c r="D3275" s="144"/>
      <c r="E3275" s="144"/>
      <c r="F3275" s="87"/>
      <c r="G3275" s="88"/>
      <c r="H3275" s="88"/>
      <c r="I3275" s="88"/>
      <c r="J3275" s="87"/>
      <c r="K3275" s="87"/>
      <c r="L3275" s="87"/>
      <c r="M3275" s="87"/>
    </row>
    <row r="3276" spans="2:13" x14ac:dyDescent="0.3">
      <c r="B3276" s="87"/>
      <c r="C3276" s="87"/>
      <c r="D3276" s="144"/>
      <c r="E3276" s="144"/>
      <c r="F3276" s="87"/>
      <c r="G3276" s="88"/>
      <c r="H3276" s="88"/>
      <c r="I3276" s="88"/>
      <c r="J3276" s="87"/>
      <c r="K3276" s="87"/>
      <c r="L3276" s="87"/>
      <c r="M3276" s="87"/>
    </row>
    <row r="3277" spans="2:13" x14ac:dyDescent="0.3">
      <c r="B3277" s="87"/>
      <c r="C3277" s="87"/>
      <c r="D3277" s="144"/>
      <c r="E3277" s="144"/>
      <c r="F3277" s="87"/>
      <c r="G3277" s="88"/>
      <c r="H3277" s="88"/>
      <c r="I3277" s="88"/>
      <c r="J3277" s="87"/>
      <c r="K3277" s="87"/>
      <c r="L3277" s="87"/>
      <c r="M3277" s="87"/>
    </row>
    <row r="3278" spans="2:13" x14ac:dyDescent="0.3">
      <c r="B3278" s="87"/>
      <c r="C3278" s="87"/>
      <c r="D3278" s="144"/>
      <c r="E3278" s="144"/>
      <c r="F3278" s="87"/>
      <c r="G3278" s="88"/>
      <c r="H3278" s="88"/>
      <c r="I3278" s="88"/>
      <c r="J3278" s="87"/>
      <c r="K3278" s="87"/>
      <c r="L3278" s="87"/>
      <c r="M3278" s="87"/>
    </row>
    <row r="3279" spans="2:13" x14ac:dyDescent="0.3">
      <c r="B3279" s="87"/>
      <c r="C3279" s="87"/>
      <c r="D3279" s="144"/>
      <c r="E3279" s="144"/>
      <c r="F3279" s="87"/>
      <c r="G3279" s="88"/>
      <c r="H3279" s="88"/>
      <c r="I3279" s="88"/>
      <c r="J3279" s="87"/>
      <c r="K3279" s="87"/>
      <c r="L3279" s="87"/>
      <c r="M3279" s="87"/>
    </row>
    <row r="3280" spans="2:13" x14ac:dyDescent="0.3">
      <c r="B3280" s="87"/>
      <c r="C3280" s="87"/>
      <c r="D3280" s="144"/>
      <c r="E3280" s="144"/>
      <c r="F3280" s="87"/>
      <c r="G3280" s="88"/>
      <c r="H3280" s="88"/>
      <c r="I3280" s="88"/>
      <c r="J3280" s="87"/>
      <c r="K3280" s="87"/>
      <c r="L3280" s="87"/>
      <c r="M3280" s="87"/>
    </row>
    <row r="3281" spans="2:13" x14ac:dyDescent="0.3">
      <c r="B3281" s="87"/>
      <c r="C3281" s="87"/>
      <c r="D3281" s="144"/>
      <c r="E3281" s="144"/>
      <c r="F3281" s="87"/>
      <c r="G3281" s="88"/>
      <c r="H3281" s="88"/>
      <c r="I3281" s="88"/>
      <c r="J3281" s="87"/>
      <c r="K3281" s="87"/>
      <c r="L3281" s="87"/>
      <c r="M3281" s="87"/>
    </row>
    <row r="3282" spans="2:13" x14ac:dyDescent="0.3">
      <c r="B3282" s="87"/>
      <c r="C3282" s="87"/>
      <c r="D3282" s="144"/>
      <c r="E3282" s="144"/>
      <c r="F3282" s="87"/>
      <c r="G3282" s="88"/>
      <c r="H3282" s="88"/>
      <c r="I3282" s="88"/>
      <c r="J3282" s="87"/>
      <c r="K3282" s="87"/>
      <c r="L3282" s="87"/>
      <c r="M3282" s="87"/>
    </row>
    <row r="3283" spans="2:13" x14ac:dyDescent="0.3">
      <c r="B3283" s="87"/>
      <c r="C3283" s="87"/>
      <c r="D3283" s="144"/>
      <c r="E3283" s="144"/>
      <c r="F3283" s="87"/>
      <c r="G3283" s="88"/>
      <c r="H3283" s="88"/>
      <c r="I3283" s="88"/>
      <c r="J3283" s="87"/>
      <c r="K3283" s="87"/>
      <c r="L3283" s="87"/>
      <c r="M3283" s="87"/>
    </row>
    <row r="3284" spans="2:13" x14ac:dyDescent="0.3">
      <c r="B3284" s="87"/>
      <c r="C3284" s="87"/>
      <c r="D3284" s="144"/>
      <c r="E3284" s="144"/>
      <c r="F3284" s="87"/>
      <c r="G3284" s="88"/>
      <c r="H3284" s="88"/>
      <c r="I3284" s="88"/>
      <c r="J3284" s="87"/>
      <c r="K3284" s="87"/>
      <c r="L3284" s="87"/>
      <c r="M3284" s="87"/>
    </row>
    <row r="3285" spans="2:13" x14ac:dyDescent="0.3">
      <c r="B3285" s="87"/>
      <c r="C3285" s="87"/>
      <c r="D3285" s="144"/>
      <c r="E3285" s="144"/>
      <c r="F3285" s="87"/>
      <c r="G3285" s="88"/>
      <c r="H3285" s="88"/>
      <c r="I3285" s="88"/>
      <c r="J3285" s="87"/>
      <c r="K3285" s="87"/>
      <c r="L3285" s="87"/>
      <c r="M3285" s="87"/>
    </row>
    <row r="3286" spans="2:13" x14ac:dyDescent="0.3">
      <c r="B3286" s="87"/>
      <c r="C3286" s="87"/>
      <c r="D3286" s="144"/>
      <c r="E3286" s="144"/>
      <c r="F3286" s="87"/>
      <c r="G3286" s="88"/>
      <c r="H3286" s="88"/>
      <c r="I3286" s="88"/>
      <c r="J3286" s="87"/>
      <c r="K3286" s="87"/>
      <c r="L3286" s="87"/>
      <c r="M3286" s="87"/>
    </row>
    <row r="3287" spans="2:13" x14ac:dyDescent="0.3">
      <c r="B3287" s="87"/>
      <c r="C3287" s="87"/>
      <c r="D3287" s="144"/>
      <c r="E3287" s="144"/>
      <c r="F3287" s="87"/>
      <c r="G3287" s="88"/>
      <c r="H3287" s="88"/>
      <c r="I3287" s="88"/>
      <c r="J3287" s="87"/>
      <c r="K3287" s="87"/>
      <c r="L3287" s="87"/>
      <c r="M3287" s="87"/>
    </row>
    <row r="3288" spans="2:13" x14ac:dyDescent="0.3">
      <c r="B3288" s="87"/>
      <c r="C3288" s="87"/>
      <c r="D3288" s="144"/>
      <c r="E3288" s="144"/>
      <c r="F3288" s="87"/>
      <c r="G3288" s="88"/>
      <c r="H3288" s="88"/>
      <c r="I3288" s="88"/>
      <c r="J3288" s="87"/>
      <c r="K3288" s="87"/>
      <c r="L3288" s="87"/>
      <c r="M3288" s="87"/>
    </row>
    <row r="3289" spans="2:13" x14ac:dyDescent="0.3">
      <c r="B3289" s="87"/>
      <c r="C3289" s="87"/>
      <c r="D3289" s="144"/>
      <c r="E3289" s="144"/>
      <c r="F3289" s="87"/>
      <c r="G3289" s="88"/>
      <c r="H3289" s="88"/>
      <c r="I3289" s="88"/>
      <c r="J3289" s="87"/>
      <c r="K3289" s="87"/>
      <c r="L3289" s="87"/>
      <c r="M3289" s="87"/>
    </row>
    <row r="3290" spans="2:13" x14ac:dyDescent="0.3">
      <c r="B3290" s="87"/>
      <c r="C3290" s="87"/>
      <c r="D3290" s="144"/>
      <c r="E3290" s="144"/>
      <c r="F3290" s="87"/>
      <c r="G3290" s="88"/>
      <c r="H3290" s="88"/>
      <c r="I3290" s="88"/>
      <c r="J3290" s="87"/>
      <c r="K3290" s="87"/>
      <c r="L3290" s="87"/>
      <c r="M3290" s="87"/>
    </row>
    <row r="3291" spans="2:13" x14ac:dyDescent="0.3">
      <c r="B3291" s="87"/>
      <c r="C3291" s="87"/>
      <c r="D3291" s="144"/>
      <c r="E3291" s="144"/>
      <c r="F3291" s="87"/>
      <c r="G3291" s="88"/>
      <c r="H3291" s="88"/>
      <c r="I3291" s="88"/>
      <c r="J3291" s="87"/>
      <c r="K3291" s="87"/>
      <c r="L3291" s="87"/>
      <c r="M3291" s="87"/>
    </row>
    <row r="3292" spans="2:13" x14ac:dyDescent="0.3">
      <c r="B3292" s="87"/>
      <c r="C3292" s="87"/>
      <c r="D3292" s="144"/>
      <c r="E3292" s="144"/>
      <c r="F3292" s="87"/>
      <c r="G3292" s="88"/>
      <c r="H3292" s="88"/>
      <c r="I3292" s="88"/>
      <c r="J3292" s="87"/>
      <c r="K3292" s="87"/>
      <c r="L3292" s="87"/>
      <c r="M3292" s="87"/>
    </row>
    <row r="3293" spans="2:13" x14ac:dyDescent="0.3">
      <c r="B3293" s="87"/>
      <c r="C3293" s="87"/>
      <c r="D3293" s="144"/>
      <c r="E3293" s="144"/>
      <c r="F3293" s="87"/>
      <c r="G3293" s="88"/>
      <c r="H3293" s="88"/>
      <c r="I3293" s="88"/>
      <c r="J3293" s="87"/>
      <c r="K3293" s="87"/>
      <c r="L3293" s="87"/>
      <c r="M3293" s="87"/>
    </row>
    <row r="3294" spans="2:13" x14ac:dyDescent="0.3">
      <c r="B3294" s="87"/>
      <c r="C3294" s="87"/>
      <c r="D3294" s="144"/>
      <c r="E3294" s="144"/>
      <c r="F3294" s="87"/>
      <c r="G3294" s="88"/>
      <c r="H3294" s="88"/>
      <c r="I3294" s="88"/>
      <c r="J3294" s="87"/>
      <c r="K3294" s="87"/>
      <c r="L3294" s="87"/>
      <c r="M3294" s="87"/>
    </row>
    <row r="3295" spans="2:13" x14ac:dyDescent="0.3">
      <c r="B3295" s="87"/>
      <c r="C3295" s="87"/>
      <c r="D3295" s="144"/>
      <c r="E3295" s="144"/>
      <c r="F3295" s="87"/>
      <c r="G3295" s="88"/>
      <c r="H3295" s="88"/>
      <c r="I3295" s="88"/>
      <c r="J3295" s="87"/>
      <c r="K3295" s="87"/>
      <c r="L3295" s="87"/>
      <c r="M3295" s="87"/>
    </row>
    <row r="3296" spans="2:13" x14ac:dyDescent="0.3">
      <c r="B3296" s="87"/>
      <c r="C3296" s="87"/>
      <c r="D3296" s="144"/>
      <c r="E3296" s="144"/>
      <c r="F3296" s="87"/>
      <c r="G3296" s="88"/>
      <c r="H3296" s="88"/>
      <c r="I3296" s="88"/>
      <c r="J3296" s="87"/>
      <c r="K3296" s="87"/>
      <c r="L3296" s="87"/>
      <c r="M3296" s="87"/>
    </row>
    <row r="3297" spans="2:13" x14ac:dyDescent="0.3">
      <c r="B3297" s="87"/>
      <c r="C3297" s="87"/>
      <c r="D3297" s="144"/>
      <c r="E3297" s="144"/>
      <c r="F3297" s="87"/>
      <c r="G3297" s="88"/>
      <c r="H3297" s="88"/>
      <c r="I3297" s="88"/>
      <c r="J3297" s="87"/>
      <c r="K3297" s="87"/>
      <c r="L3297" s="87"/>
      <c r="M3297" s="87"/>
    </row>
    <row r="3298" spans="2:13" x14ac:dyDescent="0.3">
      <c r="B3298" s="87"/>
      <c r="C3298" s="87"/>
      <c r="D3298" s="144"/>
      <c r="E3298" s="144"/>
      <c r="F3298" s="87"/>
      <c r="G3298" s="88"/>
      <c r="H3298" s="88"/>
      <c r="I3298" s="88"/>
      <c r="J3298" s="87"/>
      <c r="K3298" s="87"/>
      <c r="L3298" s="87"/>
      <c r="M3298" s="87"/>
    </row>
    <row r="3299" spans="2:13" x14ac:dyDescent="0.3">
      <c r="B3299" s="87"/>
      <c r="C3299" s="87"/>
      <c r="D3299" s="144"/>
      <c r="E3299" s="144"/>
      <c r="F3299" s="87"/>
      <c r="G3299" s="88"/>
      <c r="H3299" s="88"/>
      <c r="I3299" s="88"/>
      <c r="J3299" s="87"/>
      <c r="K3299" s="87"/>
      <c r="L3299" s="87"/>
      <c r="M3299" s="87"/>
    </row>
    <row r="3300" spans="2:13" x14ac:dyDescent="0.3">
      <c r="B3300" s="87"/>
      <c r="C3300" s="87"/>
      <c r="D3300" s="144"/>
      <c r="E3300" s="144"/>
      <c r="F3300" s="87"/>
      <c r="G3300" s="88"/>
      <c r="H3300" s="88"/>
      <c r="I3300" s="88"/>
      <c r="J3300" s="87"/>
      <c r="K3300" s="87"/>
      <c r="L3300" s="87"/>
      <c r="M3300" s="87"/>
    </row>
    <row r="3301" spans="2:13" x14ac:dyDescent="0.3">
      <c r="B3301" s="87"/>
      <c r="C3301" s="87"/>
      <c r="D3301" s="144"/>
      <c r="E3301" s="144"/>
      <c r="F3301" s="87"/>
      <c r="G3301" s="88"/>
      <c r="H3301" s="88"/>
      <c r="I3301" s="88"/>
      <c r="J3301" s="87"/>
      <c r="K3301" s="87"/>
      <c r="L3301" s="87"/>
      <c r="M3301" s="87"/>
    </row>
    <row r="3302" spans="2:13" x14ac:dyDescent="0.3">
      <c r="B3302" s="87"/>
      <c r="C3302" s="87"/>
      <c r="D3302" s="144"/>
      <c r="E3302" s="144"/>
      <c r="F3302" s="87"/>
      <c r="G3302" s="88"/>
      <c r="H3302" s="88"/>
      <c r="I3302" s="88"/>
      <c r="J3302" s="87"/>
      <c r="K3302" s="87"/>
      <c r="L3302" s="87"/>
      <c r="M3302" s="87"/>
    </row>
    <row r="3303" spans="2:13" x14ac:dyDescent="0.3">
      <c r="B3303" s="87"/>
      <c r="C3303" s="87"/>
      <c r="D3303" s="144"/>
      <c r="E3303" s="144"/>
      <c r="F3303" s="87"/>
      <c r="G3303" s="88"/>
      <c r="H3303" s="88"/>
      <c r="I3303" s="88"/>
      <c r="J3303" s="87"/>
      <c r="K3303" s="87"/>
      <c r="L3303" s="87"/>
      <c r="M3303" s="87"/>
    </row>
    <row r="3304" spans="2:13" x14ac:dyDescent="0.3">
      <c r="B3304" s="87"/>
      <c r="C3304" s="87"/>
      <c r="D3304" s="144"/>
      <c r="E3304" s="144"/>
      <c r="F3304" s="87"/>
      <c r="G3304" s="88"/>
      <c r="H3304" s="88"/>
      <c r="I3304" s="88"/>
      <c r="J3304" s="87"/>
      <c r="K3304" s="87"/>
      <c r="L3304" s="87"/>
      <c r="M3304" s="87"/>
    </row>
    <row r="3305" spans="2:13" x14ac:dyDescent="0.3">
      <c r="B3305" s="87"/>
      <c r="C3305" s="87"/>
      <c r="D3305" s="144"/>
      <c r="E3305" s="144"/>
      <c r="F3305" s="87"/>
      <c r="G3305" s="88"/>
      <c r="H3305" s="88"/>
      <c r="I3305" s="88"/>
      <c r="J3305" s="87"/>
      <c r="K3305" s="87"/>
      <c r="L3305" s="87"/>
      <c r="M3305" s="87"/>
    </row>
    <row r="3306" spans="2:13" x14ac:dyDescent="0.3">
      <c r="B3306" s="87"/>
      <c r="C3306" s="87"/>
      <c r="D3306" s="144"/>
      <c r="E3306" s="144"/>
      <c r="F3306" s="87"/>
      <c r="G3306" s="88"/>
      <c r="H3306" s="88"/>
      <c r="I3306" s="88"/>
      <c r="J3306" s="87"/>
      <c r="K3306" s="87"/>
      <c r="L3306" s="87"/>
      <c r="M3306" s="87"/>
    </row>
    <row r="3307" spans="2:13" x14ac:dyDescent="0.3">
      <c r="B3307" s="87"/>
      <c r="C3307" s="87"/>
      <c r="D3307" s="144"/>
      <c r="E3307" s="144"/>
      <c r="F3307" s="87"/>
      <c r="G3307" s="88"/>
      <c r="H3307" s="88"/>
      <c r="I3307" s="88"/>
      <c r="J3307" s="87"/>
      <c r="K3307" s="87"/>
      <c r="L3307" s="87"/>
      <c r="M3307" s="87"/>
    </row>
    <row r="3308" spans="2:13" x14ac:dyDescent="0.3">
      <c r="B3308" s="87"/>
      <c r="C3308" s="87"/>
      <c r="D3308" s="144"/>
      <c r="E3308" s="144"/>
      <c r="F3308" s="87"/>
      <c r="G3308" s="88"/>
      <c r="H3308" s="88"/>
      <c r="I3308" s="88"/>
      <c r="J3308" s="87"/>
      <c r="K3308" s="87"/>
      <c r="L3308" s="87"/>
      <c r="M3308" s="87"/>
    </row>
    <row r="3309" spans="2:13" x14ac:dyDescent="0.3">
      <c r="B3309" s="87"/>
      <c r="C3309" s="87"/>
      <c r="D3309" s="144"/>
      <c r="E3309" s="144"/>
      <c r="F3309" s="87"/>
      <c r="G3309" s="88"/>
      <c r="H3309" s="88"/>
      <c r="I3309" s="88"/>
      <c r="J3309" s="87"/>
      <c r="K3309" s="87"/>
      <c r="L3309" s="87"/>
      <c r="M3309" s="87"/>
    </row>
    <row r="3310" spans="2:13" x14ac:dyDescent="0.3">
      <c r="B3310" s="87"/>
      <c r="C3310" s="87"/>
      <c r="D3310" s="144"/>
      <c r="E3310" s="144"/>
      <c r="F3310" s="87"/>
      <c r="G3310" s="88"/>
      <c r="H3310" s="88"/>
      <c r="I3310" s="88"/>
      <c r="J3310" s="87"/>
      <c r="K3310" s="87"/>
      <c r="L3310" s="87"/>
      <c r="M3310" s="87"/>
    </row>
    <row r="3311" spans="2:13" x14ac:dyDescent="0.3">
      <c r="B3311" s="87"/>
      <c r="C3311" s="87"/>
      <c r="D3311" s="144"/>
      <c r="E3311" s="144"/>
      <c r="F3311" s="87"/>
      <c r="G3311" s="88"/>
      <c r="H3311" s="88"/>
      <c r="I3311" s="88"/>
      <c r="J3311" s="87"/>
      <c r="K3311" s="87"/>
      <c r="L3311" s="87"/>
      <c r="M3311" s="87"/>
    </row>
    <row r="3312" spans="2:13" x14ac:dyDescent="0.3">
      <c r="B3312" s="87"/>
      <c r="C3312" s="87"/>
      <c r="D3312" s="144"/>
      <c r="E3312" s="144"/>
      <c r="F3312" s="87"/>
      <c r="G3312" s="88"/>
      <c r="H3312" s="88"/>
      <c r="I3312" s="88"/>
      <c r="J3312" s="87"/>
      <c r="K3312" s="87"/>
      <c r="L3312" s="87"/>
      <c r="M3312" s="87"/>
    </row>
    <row r="3313" spans="2:13" x14ac:dyDescent="0.3">
      <c r="B3313" s="87"/>
      <c r="C3313" s="87"/>
      <c r="D3313" s="144"/>
      <c r="E3313" s="144"/>
      <c r="F3313" s="87"/>
      <c r="G3313" s="88"/>
      <c r="H3313" s="88"/>
      <c r="I3313" s="88"/>
      <c r="J3313" s="87"/>
      <c r="K3313" s="87"/>
      <c r="L3313" s="87"/>
      <c r="M3313" s="87"/>
    </row>
    <row r="3314" spans="2:13" x14ac:dyDescent="0.3">
      <c r="B3314" s="87"/>
      <c r="C3314" s="87"/>
      <c r="D3314" s="144"/>
      <c r="E3314" s="144"/>
      <c r="F3314" s="87"/>
      <c r="G3314" s="88"/>
      <c r="H3314" s="88"/>
      <c r="I3314" s="88"/>
      <c r="J3314" s="87"/>
      <c r="K3314" s="87"/>
      <c r="L3314" s="87"/>
      <c r="M3314" s="87"/>
    </row>
    <row r="3315" spans="2:13" x14ac:dyDescent="0.3">
      <c r="B3315" s="87"/>
      <c r="C3315" s="87"/>
      <c r="D3315" s="144"/>
      <c r="E3315" s="144"/>
      <c r="F3315" s="87"/>
      <c r="G3315" s="88"/>
      <c r="H3315" s="88"/>
      <c r="I3315" s="88"/>
      <c r="J3315" s="87"/>
      <c r="K3315" s="87"/>
      <c r="L3315" s="87"/>
      <c r="M3315" s="87"/>
    </row>
    <row r="3316" spans="2:13" x14ac:dyDescent="0.3">
      <c r="B3316" s="87"/>
      <c r="C3316" s="87"/>
      <c r="D3316" s="144"/>
      <c r="E3316" s="144"/>
      <c r="F3316" s="87"/>
      <c r="G3316" s="88"/>
      <c r="H3316" s="88"/>
      <c r="I3316" s="88"/>
      <c r="J3316" s="87"/>
      <c r="K3316" s="87"/>
      <c r="L3316" s="87"/>
      <c r="M3316" s="87"/>
    </row>
    <row r="3317" spans="2:13" x14ac:dyDescent="0.3">
      <c r="B3317" s="87"/>
      <c r="C3317" s="87"/>
      <c r="D3317" s="144"/>
      <c r="E3317" s="144"/>
      <c r="F3317" s="87"/>
      <c r="G3317" s="88"/>
      <c r="H3317" s="88"/>
      <c r="I3317" s="88"/>
      <c r="J3317" s="87"/>
      <c r="K3317" s="87"/>
      <c r="L3317" s="87"/>
      <c r="M3317" s="87"/>
    </row>
    <row r="3318" spans="2:13" x14ac:dyDescent="0.3">
      <c r="B3318" s="87"/>
      <c r="C3318" s="87"/>
      <c r="D3318" s="144"/>
      <c r="E3318" s="144"/>
      <c r="F3318" s="87"/>
      <c r="G3318" s="88"/>
      <c r="H3318" s="88"/>
      <c r="I3318" s="88"/>
      <c r="J3318" s="87"/>
      <c r="K3318" s="87"/>
      <c r="L3318" s="87"/>
      <c r="M3318" s="87"/>
    </row>
    <row r="3319" spans="2:13" x14ac:dyDescent="0.3">
      <c r="B3319" s="87"/>
      <c r="C3319" s="87"/>
      <c r="D3319" s="144"/>
      <c r="E3319" s="144"/>
      <c r="F3319" s="87"/>
      <c r="G3319" s="88"/>
      <c r="H3319" s="88"/>
      <c r="I3319" s="88"/>
      <c r="J3319" s="87"/>
      <c r="K3319" s="87"/>
      <c r="L3319" s="87"/>
      <c r="M3319" s="87"/>
    </row>
    <row r="3320" spans="2:13" x14ac:dyDescent="0.3">
      <c r="B3320" s="87"/>
      <c r="C3320" s="87"/>
      <c r="D3320" s="144"/>
      <c r="E3320" s="144"/>
      <c r="F3320" s="87"/>
      <c r="G3320" s="88"/>
      <c r="H3320" s="88"/>
      <c r="I3320" s="88"/>
      <c r="J3320" s="87"/>
      <c r="K3320" s="87"/>
      <c r="L3320" s="87"/>
      <c r="M3320" s="87"/>
    </row>
    <row r="3321" spans="2:13" x14ac:dyDescent="0.3">
      <c r="B3321" s="87"/>
      <c r="C3321" s="87"/>
      <c r="D3321" s="144"/>
      <c r="E3321" s="144"/>
      <c r="F3321" s="87"/>
      <c r="G3321" s="88"/>
      <c r="H3321" s="88"/>
      <c r="I3321" s="88"/>
      <c r="J3321" s="87"/>
      <c r="K3321" s="87"/>
      <c r="L3321" s="87"/>
      <c r="M3321" s="87"/>
    </row>
    <row r="3322" spans="2:13" x14ac:dyDescent="0.3">
      <c r="B3322" s="87"/>
      <c r="C3322" s="87"/>
      <c r="D3322" s="144"/>
      <c r="E3322" s="144"/>
      <c r="F3322" s="87"/>
      <c r="G3322" s="88"/>
      <c r="H3322" s="88"/>
      <c r="I3322" s="88"/>
      <c r="J3322" s="87"/>
      <c r="K3322" s="87"/>
      <c r="L3322" s="87"/>
      <c r="M3322" s="87"/>
    </row>
    <row r="3323" spans="2:13" x14ac:dyDescent="0.3">
      <c r="B3323" s="87"/>
      <c r="C3323" s="87"/>
      <c r="D3323" s="144"/>
      <c r="E3323" s="144"/>
      <c r="F3323" s="87"/>
      <c r="G3323" s="88"/>
      <c r="H3323" s="88"/>
      <c r="I3323" s="88"/>
      <c r="J3323" s="87"/>
      <c r="K3323" s="87"/>
      <c r="L3323" s="87"/>
      <c r="M3323" s="87"/>
    </row>
    <row r="3324" spans="2:13" x14ac:dyDescent="0.3">
      <c r="B3324" s="87"/>
      <c r="C3324" s="87"/>
      <c r="D3324" s="144"/>
      <c r="E3324" s="144"/>
      <c r="F3324" s="87"/>
      <c r="G3324" s="88"/>
      <c r="H3324" s="88"/>
      <c r="I3324" s="88"/>
      <c r="J3324" s="87"/>
      <c r="K3324" s="87"/>
      <c r="L3324" s="87"/>
      <c r="M3324" s="87"/>
    </row>
    <row r="3325" spans="2:13" x14ac:dyDescent="0.3">
      <c r="B3325" s="87"/>
      <c r="C3325" s="87"/>
      <c r="D3325" s="144"/>
      <c r="E3325" s="144"/>
      <c r="F3325" s="87"/>
      <c r="G3325" s="88"/>
      <c r="H3325" s="88"/>
      <c r="I3325" s="88"/>
      <c r="J3325" s="87"/>
      <c r="K3325" s="87"/>
      <c r="L3325" s="87"/>
      <c r="M3325" s="87"/>
    </row>
    <row r="3326" spans="2:13" x14ac:dyDescent="0.3">
      <c r="B3326" s="87"/>
      <c r="C3326" s="87"/>
      <c r="D3326" s="144"/>
      <c r="E3326" s="144"/>
      <c r="F3326" s="87"/>
      <c r="G3326" s="88"/>
      <c r="H3326" s="88"/>
      <c r="I3326" s="88"/>
      <c r="J3326" s="87"/>
      <c r="K3326" s="87"/>
      <c r="L3326" s="87"/>
      <c r="M3326" s="87"/>
    </row>
    <row r="3327" spans="2:13" x14ac:dyDescent="0.3">
      <c r="B3327" s="87"/>
      <c r="C3327" s="87"/>
      <c r="D3327" s="144"/>
      <c r="E3327" s="144"/>
      <c r="F3327" s="87"/>
      <c r="G3327" s="88"/>
      <c r="H3327" s="88"/>
      <c r="I3327" s="88"/>
      <c r="J3327" s="87"/>
      <c r="K3327" s="87"/>
      <c r="L3327" s="87"/>
      <c r="M3327" s="87"/>
    </row>
    <row r="3328" spans="2:13" x14ac:dyDescent="0.3">
      <c r="B3328" s="87"/>
      <c r="C3328" s="87"/>
      <c r="D3328" s="144"/>
      <c r="E3328" s="144"/>
      <c r="F3328" s="87"/>
      <c r="G3328" s="88"/>
      <c r="H3328" s="88"/>
      <c r="I3328" s="88"/>
      <c r="J3328" s="87"/>
      <c r="K3328" s="87"/>
      <c r="L3328" s="87"/>
      <c r="M3328" s="87"/>
    </row>
    <row r="3329" spans="2:13" x14ac:dyDescent="0.3">
      <c r="B3329" s="87"/>
      <c r="C3329" s="87"/>
      <c r="D3329" s="144"/>
      <c r="E3329" s="144"/>
      <c r="F3329" s="87"/>
      <c r="G3329" s="88"/>
      <c r="H3329" s="88"/>
      <c r="I3329" s="88"/>
      <c r="J3329" s="87"/>
      <c r="K3329" s="87"/>
      <c r="L3329" s="87"/>
      <c r="M3329" s="87"/>
    </row>
    <row r="3330" spans="2:13" x14ac:dyDescent="0.3">
      <c r="B3330" s="87"/>
      <c r="C3330" s="87"/>
      <c r="D3330" s="144"/>
      <c r="E3330" s="144"/>
      <c r="F3330" s="87"/>
      <c r="G3330" s="88"/>
      <c r="H3330" s="88"/>
      <c r="I3330" s="88"/>
      <c r="J3330" s="87"/>
      <c r="K3330" s="87"/>
      <c r="L3330" s="87"/>
      <c r="M3330" s="87"/>
    </row>
    <row r="3331" spans="2:13" x14ac:dyDescent="0.3">
      <c r="B3331" s="87"/>
      <c r="C3331" s="87"/>
      <c r="D3331" s="144"/>
      <c r="E3331" s="144"/>
      <c r="F3331" s="87"/>
      <c r="G3331" s="88"/>
      <c r="H3331" s="88"/>
      <c r="I3331" s="88"/>
      <c r="J3331" s="87"/>
      <c r="K3331" s="87"/>
      <c r="L3331" s="87"/>
      <c r="M3331" s="87"/>
    </row>
    <row r="3332" spans="2:13" x14ac:dyDescent="0.3">
      <c r="B3332" s="87"/>
      <c r="C3332" s="87"/>
      <c r="D3332" s="144"/>
      <c r="E3332" s="144"/>
      <c r="F3332" s="87"/>
      <c r="G3332" s="88"/>
      <c r="H3332" s="88"/>
      <c r="I3332" s="88"/>
      <c r="J3332" s="87"/>
      <c r="K3332" s="87"/>
      <c r="L3332" s="87"/>
      <c r="M3332" s="87"/>
    </row>
    <row r="3333" spans="2:13" x14ac:dyDescent="0.3">
      <c r="B3333" s="87"/>
      <c r="C3333" s="87"/>
      <c r="D3333" s="144"/>
      <c r="E3333" s="144"/>
      <c r="F3333" s="87"/>
      <c r="G3333" s="88"/>
      <c r="H3333" s="88"/>
      <c r="I3333" s="88"/>
      <c r="J3333" s="87"/>
      <c r="K3333" s="87"/>
      <c r="L3333" s="87"/>
      <c r="M3333" s="87"/>
    </row>
    <row r="3334" spans="2:13" x14ac:dyDescent="0.3">
      <c r="B3334" s="87"/>
      <c r="C3334" s="87"/>
      <c r="D3334" s="144"/>
      <c r="E3334" s="144"/>
      <c r="F3334" s="87"/>
      <c r="G3334" s="88"/>
      <c r="H3334" s="88"/>
      <c r="I3334" s="88"/>
      <c r="J3334" s="87"/>
      <c r="K3334" s="87"/>
      <c r="L3334" s="87"/>
      <c r="M3334" s="87"/>
    </row>
    <row r="3335" spans="2:13" x14ac:dyDescent="0.3">
      <c r="B3335" s="87"/>
      <c r="C3335" s="87"/>
      <c r="D3335" s="144"/>
      <c r="E3335" s="144"/>
      <c r="F3335" s="87"/>
      <c r="G3335" s="88"/>
      <c r="H3335" s="88"/>
      <c r="I3335" s="88"/>
      <c r="J3335" s="87"/>
      <c r="K3335" s="87"/>
      <c r="L3335" s="87"/>
      <c r="M3335" s="87"/>
    </row>
    <row r="3336" spans="2:13" x14ac:dyDescent="0.3">
      <c r="B3336" s="87"/>
      <c r="C3336" s="87"/>
      <c r="D3336" s="144"/>
      <c r="E3336" s="144"/>
      <c r="F3336" s="87"/>
      <c r="G3336" s="88"/>
      <c r="H3336" s="88"/>
      <c r="I3336" s="88"/>
      <c r="J3336" s="87"/>
      <c r="K3336" s="87"/>
      <c r="L3336" s="87"/>
      <c r="M3336" s="87"/>
    </row>
    <row r="3337" spans="2:13" x14ac:dyDescent="0.3">
      <c r="B3337" s="87"/>
      <c r="C3337" s="87"/>
      <c r="D3337" s="144"/>
      <c r="E3337" s="144"/>
      <c r="F3337" s="87"/>
      <c r="G3337" s="88"/>
      <c r="H3337" s="88"/>
      <c r="I3337" s="88"/>
      <c r="J3337" s="87"/>
      <c r="K3337" s="87"/>
      <c r="L3337" s="87"/>
      <c r="M3337" s="87"/>
    </row>
    <row r="3338" spans="2:13" x14ac:dyDescent="0.3">
      <c r="B3338" s="87"/>
      <c r="C3338" s="87"/>
      <c r="D3338" s="144"/>
      <c r="E3338" s="144"/>
      <c r="F3338" s="87"/>
      <c r="G3338" s="88"/>
      <c r="H3338" s="88"/>
      <c r="I3338" s="88"/>
      <c r="J3338" s="87"/>
      <c r="K3338" s="87"/>
      <c r="L3338" s="87"/>
      <c r="M3338" s="87"/>
    </row>
    <row r="3339" spans="2:13" x14ac:dyDescent="0.3">
      <c r="B3339" s="87"/>
      <c r="C3339" s="87"/>
      <c r="D3339" s="144"/>
      <c r="E3339" s="144"/>
      <c r="F3339" s="87"/>
      <c r="G3339" s="88"/>
      <c r="H3339" s="88"/>
      <c r="I3339" s="88"/>
      <c r="J3339" s="87"/>
      <c r="K3339" s="87"/>
      <c r="L3339" s="87"/>
      <c r="M3339" s="87"/>
    </row>
    <row r="3340" spans="2:13" x14ac:dyDescent="0.3">
      <c r="B3340" s="87"/>
      <c r="C3340" s="87"/>
      <c r="D3340" s="144"/>
      <c r="E3340" s="144"/>
      <c r="F3340" s="87"/>
      <c r="G3340" s="88"/>
      <c r="H3340" s="88"/>
      <c r="I3340" s="88"/>
      <c r="J3340" s="87"/>
      <c r="K3340" s="87"/>
      <c r="L3340" s="87"/>
      <c r="M3340" s="87"/>
    </row>
    <row r="3341" spans="2:13" x14ac:dyDescent="0.3">
      <c r="B3341" s="87"/>
      <c r="C3341" s="87"/>
      <c r="D3341" s="144"/>
      <c r="E3341" s="144"/>
      <c r="F3341" s="87"/>
      <c r="G3341" s="88"/>
      <c r="H3341" s="88"/>
      <c r="I3341" s="88"/>
      <c r="J3341" s="87"/>
      <c r="K3341" s="87"/>
      <c r="L3341" s="87"/>
      <c r="M3341" s="87"/>
    </row>
    <row r="3342" spans="2:13" x14ac:dyDescent="0.3">
      <c r="B3342" s="87"/>
      <c r="C3342" s="87"/>
      <c r="D3342" s="144"/>
      <c r="E3342" s="144"/>
      <c r="F3342" s="87"/>
      <c r="G3342" s="88"/>
      <c r="H3342" s="88"/>
      <c r="I3342" s="88"/>
      <c r="J3342" s="87"/>
      <c r="K3342" s="87"/>
      <c r="L3342" s="87"/>
      <c r="M3342" s="87"/>
    </row>
    <row r="3343" spans="2:13" x14ac:dyDescent="0.3">
      <c r="B3343" s="87"/>
      <c r="C3343" s="87"/>
      <c r="D3343" s="144"/>
      <c r="E3343" s="144"/>
      <c r="F3343" s="87"/>
      <c r="G3343" s="88"/>
      <c r="H3343" s="88"/>
      <c r="I3343" s="88"/>
      <c r="J3343" s="87"/>
      <c r="K3343" s="87"/>
      <c r="L3343" s="87"/>
      <c r="M3343" s="87"/>
    </row>
    <row r="3344" spans="2:13" x14ac:dyDescent="0.3">
      <c r="B3344" s="87"/>
      <c r="C3344" s="87"/>
      <c r="D3344" s="144"/>
      <c r="E3344" s="144"/>
      <c r="F3344" s="87"/>
      <c r="G3344" s="88"/>
      <c r="H3344" s="88"/>
      <c r="I3344" s="88"/>
      <c r="J3344" s="87"/>
      <c r="K3344" s="87"/>
      <c r="L3344" s="87"/>
      <c r="M3344" s="87"/>
    </row>
    <row r="3345" spans="2:13" x14ac:dyDescent="0.3">
      <c r="B3345" s="87"/>
      <c r="C3345" s="87"/>
      <c r="D3345" s="144"/>
      <c r="E3345" s="144"/>
      <c r="F3345" s="87"/>
      <c r="G3345" s="88"/>
      <c r="H3345" s="88"/>
      <c r="I3345" s="88"/>
      <c r="J3345" s="87"/>
      <c r="K3345" s="87"/>
      <c r="L3345" s="87"/>
      <c r="M3345" s="87"/>
    </row>
    <row r="3346" spans="2:13" x14ac:dyDescent="0.3">
      <c r="B3346" s="87"/>
      <c r="C3346" s="87"/>
      <c r="D3346" s="144"/>
      <c r="E3346" s="144"/>
      <c r="F3346" s="87"/>
      <c r="G3346" s="88"/>
      <c r="H3346" s="88"/>
      <c r="I3346" s="88"/>
      <c r="J3346" s="87"/>
      <c r="K3346" s="87"/>
      <c r="L3346" s="87"/>
      <c r="M3346" s="87"/>
    </row>
    <row r="3347" spans="2:13" x14ac:dyDescent="0.3">
      <c r="B3347" s="87"/>
      <c r="C3347" s="87"/>
      <c r="D3347" s="144"/>
      <c r="E3347" s="144"/>
      <c r="F3347" s="87"/>
      <c r="G3347" s="88"/>
      <c r="H3347" s="88"/>
      <c r="I3347" s="88"/>
      <c r="J3347" s="87"/>
      <c r="K3347" s="87"/>
      <c r="L3347" s="87"/>
      <c r="M3347" s="87"/>
    </row>
    <row r="3348" spans="2:13" x14ac:dyDescent="0.3">
      <c r="B3348" s="87"/>
      <c r="C3348" s="87"/>
      <c r="D3348" s="144"/>
      <c r="E3348" s="144"/>
      <c r="F3348" s="87"/>
      <c r="G3348" s="88"/>
      <c r="H3348" s="88"/>
      <c r="I3348" s="88"/>
      <c r="J3348" s="87"/>
      <c r="K3348" s="87"/>
      <c r="L3348" s="87"/>
      <c r="M3348" s="87"/>
    </row>
    <row r="3349" spans="2:13" x14ac:dyDescent="0.3">
      <c r="B3349" s="87"/>
      <c r="C3349" s="87"/>
      <c r="D3349" s="144"/>
      <c r="E3349" s="144"/>
      <c r="F3349" s="87"/>
      <c r="G3349" s="88"/>
      <c r="H3349" s="88"/>
      <c r="I3349" s="88"/>
      <c r="J3349" s="87"/>
      <c r="K3349" s="87"/>
      <c r="L3349" s="87"/>
      <c r="M3349" s="87"/>
    </row>
    <row r="3350" spans="2:13" x14ac:dyDescent="0.3">
      <c r="B3350" s="87"/>
      <c r="C3350" s="87"/>
      <c r="D3350" s="144"/>
      <c r="E3350" s="144"/>
      <c r="F3350" s="87"/>
      <c r="G3350" s="88"/>
      <c r="H3350" s="88"/>
      <c r="I3350" s="88"/>
      <c r="J3350" s="87"/>
      <c r="K3350" s="87"/>
      <c r="L3350" s="87"/>
      <c r="M3350" s="87"/>
    </row>
    <row r="3351" spans="2:13" x14ac:dyDescent="0.3">
      <c r="B3351" s="87"/>
      <c r="C3351" s="87"/>
      <c r="D3351" s="144"/>
      <c r="E3351" s="144"/>
      <c r="F3351" s="87"/>
      <c r="G3351" s="88"/>
      <c r="H3351" s="88"/>
      <c r="I3351" s="88"/>
      <c r="J3351" s="87"/>
      <c r="K3351" s="87"/>
      <c r="L3351" s="87"/>
      <c r="M3351" s="87"/>
    </row>
    <row r="3352" spans="2:13" x14ac:dyDescent="0.3">
      <c r="B3352" s="87"/>
      <c r="C3352" s="87"/>
      <c r="D3352" s="144"/>
      <c r="E3352" s="144"/>
      <c r="F3352" s="87"/>
      <c r="G3352" s="88"/>
      <c r="H3352" s="88"/>
      <c r="I3352" s="88"/>
      <c r="J3352" s="87"/>
      <c r="K3352" s="87"/>
      <c r="L3352" s="87"/>
      <c r="M3352" s="87"/>
    </row>
    <row r="3353" spans="2:13" x14ac:dyDescent="0.3">
      <c r="B3353" s="87"/>
      <c r="C3353" s="87"/>
      <c r="D3353" s="144"/>
      <c r="E3353" s="144"/>
      <c r="F3353" s="87"/>
      <c r="G3353" s="88"/>
      <c r="H3353" s="88"/>
      <c r="I3353" s="88"/>
      <c r="J3353" s="87"/>
      <c r="K3353" s="87"/>
      <c r="L3353" s="87"/>
      <c r="M3353" s="87"/>
    </row>
    <row r="3354" spans="2:13" x14ac:dyDescent="0.3">
      <c r="B3354" s="87"/>
      <c r="C3354" s="87"/>
      <c r="D3354" s="144"/>
      <c r="E3354" s="144"/>
      <c r="F3354" s="87"/>
      <c r="G3354" s="88"/>
      <c r="H3354" s="88"/>
      <c r="I3354" s="88"/>
      <c r="J3354" s="87"/>
      <c r="K3354" s="87"/>
      <c r="L3354" s="87"/>
      <c r="M3354" s="87"/>
    </row>
    <row r="3355" spans="2:13" x14ac:dyDescent="0.3">
      <c r="B3355" s="87"/>
      <c r="C3355" s="87"/>
      <c r="D3355" s="144"/>
      <c r="E3355" s="144"/>
      <c r="F3355" s="87"/>
      <c r="G3355" s="88"/>
      <c r="H3355" s="88"/>
      <c r="I3355" s="88"/>
      <c r="J3355" s="87"/>
      <c r="K3355" s="87"/>
      <c r="L3355" s="87"/>
      <c r="M3355" s="87"/>
    </row>
    <row r="3356" spans="2:13" x14ac:dyDescent="0.3">
      <c r="B3356" s="87"/>
      <c r="C3356" s="87"/>
      <c r="D3356" s="144"/>
      <c r="E3356" s="144"/>
      <c r="F3356" s="87"/>
      <c r="G3356" s="88"/>
      <c r="H3356" s="88"/>
      <c r="I3356" s="88"/>
      <c r="J3356" s="87"/>
      <c r="K3356" s="87"/>
      <c r="L3356" s="87"/>
      <c r="M3356" s="87"/>
    </row>
    <row r="3357" spans="2:13" x14ac:dyDescent="0.3">
      <c r="B3357" s="87"/>
      <c r="C3357" s="87"/>
      <c r="D3357" s="144"/>
      <c r="E3357" s="144"/>
      <c r="F3357" s="87"/>
      <c r="G3357" s="88"/>
      <c r="H3357" s="88"/>
      <c r="I3357" s="88"/>
      <c r="J3357" s="87"/>
      <c r="K3357" s="87"/>
      <c r="L3357" s="87"/>
      <c r="M3357" s="87"/>
    </row>
    <row r="3358" spans="2:13" x14ac:dyDescent="0.3">
      <c r="B3358" s="87"/>
      <c r="C3358" s="87"/>
      <c r="D3358" s="144"/>
      <c r="E3358" s="144"/>
      <c r="F3358" s="87"/>
      <c r="G3358" s="88"/>
      <c r="H3358" s="88"/>
      <c r="I3358" s="88"/>
      <c r="J3358" s="87"/>
      <c r="K3358" s="87"/>
      <c r="L3358" s="87"/>
      <c r="M3358" s="87"/>
    </row>
    <row r="3359" spans="2:13" x14ac:dyDescent="0.3">
      <c r="B3359" s="87"/>
      <c r="C3359" s="87"/>
      <c r="D3359" s="144"/>
      <c r="E3359" s="144"/>
      <c r="F3359" s="87"/>
      <c r="G3359" s="88"/>
      <c r="H3359" s="88"/>
      <c r="I3359" s="88"/>
      <c r="J3359" s="87"/>
      <c r="K3359" s="87"/>
      <c r="L3359" s="87"/>
      <c r="M3359" s="87"/>
    </row>
    <row r="3360" spans="2:13" x14ac:dyDescent="0.3">
      <c r="B3360" s="87"/>
      <c r="C3360" s="87"/>
      <c r="D3360" s="144"/>
      <c r="E3360" s="144"/>
      <c r="F3360" s="87"/>
      <c r="G3360" s="88"/>
      <c r="H3360" s="88"/>
      <c r="I3360" s="88"/>
      <c r="J3360" s="87"/>
      <c r="K3360" s="87"/>
      <c r="L3360" s="87"/>
      <c r="M3360" s="87"/>
    </row>
    <row r="3361" spans="2:13" x14ac:dyDescent="0.3">
      <c r="B3361" s="87"/>
      <c r="C3361" s="87"/>
      <c r="D3361" s="144"/>
      <c r="E3361" s="144"/>
      <c r="F3361" s="87"/>
      <c r="G3361" s="88"/>
      <c r="H3361" s="88"/>
      <c r="I3361" s="88"/>
      <c r="J3361" s="87"/>
      <c r="K3361" s="87"/>
      <c r="L3361" s="87"/>
      <c r="M3361" s="87"/>
    </row>
    <row r="3362" spans="2:13" x14ac:dyDescent="0.3">
      <c r="B3362" s="87"/>
      <c r="C3362" s="87"/>
      <c r="D3362" s="144"/>
      <c r="E3362" s="144"/>
      <c r="F3362" s="87"/>
      <c r="G3362" s="88"/>
      <c r="H3362" s="88"/>
      <c r="I3362" s="88"/>
      <c r="J3362" s="87"/>
      <c r="K3362" s="87"/>
      <c r="L3362" s="87"/>
      <c r="M3362" s="87"/>
    </row>
    <row r="3363" spans="2:13" x14ac:dyDescent="0.3">
      <c r="B3363" s="87"/>
      <c r="C3363" s="87"/>
      <c r="D3363" s="144"/>
      <c r="E3363" s="144"/>
      <c r="F3363" s="87"/>
      <c r="G3363" s="88"/>
      <c r="H3363" s="88"/>
      <c r="I3363" s="88"/>
      <c r="J3363" s="87"/>
      <c r="K3363" s="87"/>
      <c r="L3363" s="87"/>
      <c r="M3363" s="87"/>
    </row>
    <row r="3364" spans="2:13" x14ac:dyDescent="0.3">
      <c r="B3364" s="87"/>
      <c r="C3364" s="87"/>
      <c r="D3364" s="144"/>
      <c r="E3364" s="144"/>
      <c r="F3364" s="87"/>
      <c r="G3364" s="88"/>
      <c r="H3364" s="88"/>
      <c r="I3364" s="88"/>
      <c r="J3364" s="87"/>
      <c r="K3364" s="87"/>
      <c r="L3364" s="87"/>
      <c r="M3364" s="87"/>
    </row>
    <row r="3365" spans="2:13" x14ac:dyDescent="0.3">
      <c r="B3365" s="87"/>
      <c r="C3365" s="87"/>
      <c r="D3365" s="144"/>
      <c r="E3365" s="144"/>
      <c r="F3365" s="87"/>
      <c r="G3365" s="88"/>
      <c r="H3365" s="88"/>
      <c r="I3365" s="88"/>
      <c r="J3365" s="87"/>
      <c r="K3365" s="87"/>
      <c r="L3365" s="87"/>
      <c r="M3365" s="87"/>
    </row>
    <row r="3366" spans="2:13" x14ac:dyDescent="0.3">
      <c r="B3366" s="87"/>
      <c r="C3366" s="87"/>
      <c r="D3366" s="144"/>
      <c r="E3366" s="144"/>
      <c r="F3366" s="87"/>
      <c r="G3366" s="88"/>
      <c r="H3366" s="88"/>
      <c r="I3366" s="88"/>
      <c r="J3366" s="87"/>
      <c r="K3366" s="87"/>
      <c r="L3366" s="87"/>
      <c r="M3366" s="87"/>
    </row>
    <row r="3367" spans="2:13" x14ac:dyDescent="0.3">
      <c r="B3367" s="87"/>
      <c r="C3367" s="87"/>
      <c r="D3367" s="144"/>
      <c r="E3367" s="144"/>
      <c r="F3367" s="87"/>
      <c r="G3367" s="88"/>
      <c r="H3367" s="88"/>
      <c r="I3367" s="88"/>
      <c r="J3367" s="87"/>
      <c r="K3367" s="87"/>
      <c r="L3367" s="87"/>
      <c r="M3367" s="87"/>
    </row>
    <row r="3368" spans="2:13" x14ac:dyDescent="0.3">
      <c r="B3368" s="87"/>
      <c r="C3368" s="87"/>
      <c r="D3368" s="144"/>
      <c r="E3368" s="144"/>
      <c r="F3368" s="87"/>
      <c r="G3368" s="88"/>
      <c r="H3368" s="88"/>
      <c r="I3368" s="88"/>
      <c r="J3368" s="87"/>
      <c r="K3368" s="87"/>
      <c r="L3368" s="87"/>
      <c r="M3368" s="87"/>
    </row>
    <row r="3369" spans="2:13" x14ac:dyDescent="0.3">
      <c r="B3369" s="87"/>
      <c r="C3369" s="87"/>
      <c r="D3369" s="144"/>
      <c r="E3369" s="144"/>
      <c r="F3369" s="87"/>
      <c r="G3369" s="88"/>
      <c r="H3369" s="88"/>
      <c r="I3369" s="88"/>
      <c r="J3369" s="87"/>
      <c r="K3369" s="87"/>
      <c r="L3369" s="87"/>
      <c r="M3369" s="87"/>
    </row>
    <row r="3370" spans="2:13" x14ac:dyDescent="0.3">
      <c r="B3370" s="87"/>
      <c r="C3370" s="87"/>
      <c r="D3370" s="144"/>
      <c r="E3370" s="144"/>
      <c r="F3370" s="87"/>
      <c r="G3370" s="88"/>
      <c r="H3370" s="88"/>
      <c r="I3370" s="88"/>
      <c r="J3370" s="87"/>
      <c r="K3370" s="87"/>
      <c r="L3370" s="87"/>
      <c r="M3370" s="87"/>
    </row>
    <row r="3371" spans="2:13" x14ac:dyDescent="0.3">
      <c r="B3371" s="87"/>
      <c r="C3371" s="87"/>
      <c r="D3371" s="144"/>
      <c r="E3371" s="144"/>
      <c r="F3371" s="87"/>
      <c r="G3371" s="88"/>
      <c r="H3371" s="88"/>
      <c r="I3371" s="88"/>
      <c r="J3371" s="87"/>
      <c r="K3371" s="87"/>
      <c r="L3371" s="87"/>
      <c r="M3371" s="87"/>
    </row>
    <row r="3372" spans="2:13" x14ac:dyDescent="0.3">
      <c r="B3372" s="87"/>
      <c r="C3372" s="87"/>
      <c r="D3372" s="144"/>
      <c r="E3372" s="144"/>
      <c r="F3372" s="87"/>
      <c r="G3372" s="88"/>
      <c r="H3372" s="88"/>
      <c r="I3372" s="88"/>
      <c r="J3372" s="87"/>
      <c r="K3372" s="87"/>
      <c r="L3372" s="87"/>
      <c r="M3372" s="87"/>
    </row>
    <row r="3373" spans="2:13" x14ac:dyDescent="0.3">
      <c r="B3373" s="87"/>
      <c r="C3373" s="87"/>
      <c r="D3373" s="144"/>
      <c r="E3373" s="144"/>
      <c r="F3373" s="87"/>
      <c r="G3373" s="88"/>
      <c r="H3373" s="88"/>
      <c r="I3373" s="88"/>
      <c r="J3373" s="87"/>
      <c r="K3373" s="87"/>
      <c r="L3373" s="87"/>
      <c r="M3373" s="87"/>
    </row>
    <row r="3374" spans="2:13" x14ac:dyDescent="0.3">
      <c r="B3374" s="87"/>
      <c r="C3374" s="87"/>
      <c r="D3374" s="144"/>
      <c r="E3374" s="144"/>
      <c r="F3374" s="87"/>
      <c r="G3374" s="88"/>
      <c r="H3374" s="88"/>
      <c r="I3374" s="88"/>
      <c r="J3374" s="87"/>
      <c r="K3374" s="87"/>
      <c r="L3374" s="87"/>
      <c r="M3374" s="87"/>
    </row>
    <row r="3375" spans="2:13" x14ac:dyDescent="0.3">
      <c r="B3375" s="87"/>
      <c r="C3375" s="87"/>
      <c r="D3375" s="144"/>
      <c r="E3375" s="144"/>
      <c r="F3375" s="87"/>
      <c r="G3375" s="88"/>
      <c r="H3375" s="88"/>
      <c r="I3375" s="88"/>
      <c r="J3375" s="87"/>
      <c r="K3375" s="87"/>
      <c r="L3375" s="87"/>
      <c r="M3375" s="87"/>
    </row>
    <row r="3376" spans="2:13" x14ac:dyDescent="0.3">
      <c r="B3376" s="87"/>
      <c r="C3376" s="87"/>
      <c r="D3376" s="144"/>
      <c r="E3376" s="144"/>
      <c r="F3376" s="87"/>
      <c r="G3376" s="88"/>
      <c r="H3376" s="88"/>
      <c r="I3376" s="88"/>
      <c r="J3376" s="87"/>
      <c r="K3376" s="87"/>
      <c r="L3376" s="87"/>
      <c r="M3376" s="87"/>
    </row>
    <row r="3377" spans="2:13" x14ac:dyDescent="0.3">
      <c r="B3377" s="87"/>
      <c r="C3377" s="87"/>
      <c r="D3377" s="144"/>
      <c r="E3377" s="144"/>
      <c r="F3377" s="87"/>
      <c r="G3377" s="88"/>
      <c r="H3377" s="88"/>
      <c r="I3377" s="88"/>
      <c r="J3377" s="87"/>
      <c r="K3377" s="87"/>
      <c r="L3377" s="87"/>
      <c r="M3377" s="87"/>
    </row>
    <row r="3378" spans="2:13" x14ac:dyDescent="0.3">
      <c r="B3378" s="87"/>
      <c r="C3378" s="87"/>
      <c r="D3378" s="144"/>
      <c r="E3378" s="144"/>
      <c r="F3378" s="87"/>
      <c r="G3378" s="88"/>
      <c r="H3378" s="88"/>
      <c r="I3378" s="88"/>
      <c r="J3378" s="87"/>
      <c r="K3378" s="87"/>
      <c r="L3378" s="87"/>
      <c r="M3378" s="87"/>
    </row>
    <row r="3379" spans="2:13" x14ac:dyDescent="0.3">
      <c r="B3379" s="87"/>
      <c r="C3379" s="87"/>
      <c r="D3379" s="144"/>
      <c r="E3379" s="144"/>
      <c r="F3379" s="87"/>
      <c r="G3379" s="88"/>
      <c r="H3379" s="88"/>
      <c r="I3379" s="88"/>
      <c r="J3379" s="87"/>
      <c r="K3379" s="87"/>
      <c r="L3379" s="87"/>
      <c r="M3379" s="87"/>
    </row>
    <row r="3380" spans="2:13" x14ac:dyDescent="0.3">
      <c r="B3380" s="87"/>
      <c r="C3380" s="87"/>
      <c r="D3380" s="144"/>
      <c r="E3380" s="144"/>
      <c r="F3380" s="87"/>
      <c r="G3380" s="88"/>
      <c r="H3380" s="88"/>
      <c r="I3380" s="88"/>
      <c r="J3380" s="87"/>
      <c r="K3380" s="87"/>
      <c r="L3380" s="87"/>
      <c r="M3380" s="87"/>
    </row>
    <row r="3381" spans="2:13" x14ac:dyDescent="0.3">
      <c r="B3381" s="87"/>
      <c r="C3381" s="87"/>
      <c r="D3381" s="144"/>
      <c r="E3381" s="144"/>
      <c r="F3381" s="87"/>
      <c r="G3381" s="88"/>
      <c r="H3381" s="88"/>
      <c r="I3381" s="88"/>
      <c r="J3381" s="87"/>
      <c r="K3381" s="87"/>
      <c r="L3381" s="87"/>
      <c r="M3381" s="87"/>
    </row>
    <row r="3382" spans="2:13" x14ac:dyDescent="0.3">
      <c r="B3382" s="87"/>
      <c r="C3382" s="87"/>
      <c r="D3382" s="144"/>
      <c r="E3382" s="144"/>
      <c r="F3382" s="87"/>
      <c r="G3382" s="88"/>
      <c r="H3382" s="88"/>
      <c r="I3382" s="88"/>
      <c r="J3382" s="87"/>
      <c r="K3382" s="87"/>
      <c r="L3382" s="87"/>
      <c r="M3382" s="87"/>
    </row>
    <row r="3383" spans="2:13" x14ac:dyDescent="0.3">
      <c r="B3383" s="87"/>
      <c r="C3383" s="87"/>
      <c r="D3383" s="144"/>
      <c r="E3383" s="144"/>
      <c r="F3383" s="87"/>
      <c r="G3383" s="88"/>
      <c r="H3383" s="88"/>
      <c r="I3383" s="88"/>
      <c r="J3383" s="87"/>
      <c r="K3383" s="87"/>
      <c r="L3383" s="87"/>
      <c r="M3383" s="87"/>
    </row>
    <row r="3384" spans="2:13" x14ac:dyDescent="0.3">
      <c r="B3384" s="87"/>
      <c r="C3384" s="87"/>
      <c r="D3384" s="144"/>
      <c r="E3384" s="144"/>
      <c r="F3384" s="87"/>
      <c r="G3384" s="88"/>
      <c r="H3384" s="88"/>
      <c r="I3384" s="88"/>
      <c r="J3384" s="87"/>
      <c r="K3384" s="87"/>
      <c r="L3384" s="87"/>
      <c r="M3384" s="87"/>
    </row>
    <row r="3385" spans="2:13" x14ac:dyDescent="0.3">
      <c r="B3385" s="87"/>
      <c r="C3385" s="87"/>
      <c r="D3385" s="144"/>
      <c r="E3385" s="144"/>
      <c r="F3385" s="87"/>
      <c r="G3385" s="88"/>
      <c r="H3385" s="88"/>
      <c r="I3385" s="88"/>
      <c r="J3385" s="87"/>
      <c r="K3385" s="87"/>
      <c r="L3385" s="87"/>
      <c r="M3385" s="87"/>
    </row>
    <row r="3386" spans="2:13" x14ac:dyDescent="0.3">
      <c r="B3386" s="87"/>
      <c r="C3386" s="87"/>
      <c r="D3386" s="144"/>
      <c r="E3386" s="144"/>
      <c r="F3386" s="87"/>
      <c r="G3386" s="88"/>
      <c r="H3386" s="88"/>
      <c r="I3386" s="88"/>
      <c r="J3386" s="87"/>
      <c r="K3386" s="87"/>
      <c r="L3386" s="87"/>
      <c r="M3386" s="87"/>
    </row>
    <row r="3387" spans="2:13" x14ac:dyDescent="0.3">
      <c r="B3387" s="87"/>
      <c r="C3387" s="87"/>
      <c r="D3387" s="144"/>
      <c r="E3387" s="144"/>
      <c r="F3387" s="87"/>
      <c r="G3387" s="88"/>
      <c r="H3387" s="88"/>
      <c r="I3387" s="88"/>
      <c r="J3387" s="87"/>
      <c r="K3387" s="87"/>
      <c r="L3387" s="87"/>
      <c r="M3387" s="87"/>
    </row>
    <row r="3388" spans="2:13" x14ac:dyDescent="0.3">
      <c r="B3388" s="87"/>
      <c r="C3388" s="87"/>
      <c r="D3388" s="144"/>
      <c r="E3388" s="144"/>
      <c r="F3388" s="87"/>
      <c r="G3388" s="88"/>
      <c r="H3388" s="88"/>
      <c r="I3388" s="88"/>
      <c r="J3388" s="87"/>
      <c r="K3388" s="87"/>
      <c r="L3388" s="87"/>
      <c r="M3388" s="87"/>
    </row>
    <row r="3389" spans="2:13" x14ac:dyDescent="0.3">
      <c r="B3389" s="87"/>
      <c r="C3389" s="87"/>
      <c r="D3389" s="144"/>
      <c r="E3389" s="144"/>
      <c r="F3389" s="87"/>
      <c r="G3389" s="88"/>
      <c r="H3389" s="88"/>
      <c r="I3389" s="88"/>
      <c r="J3389" s="87"/>
      <c r="K3389" s="87"/>
      <c r="L3389" s="87"/>
      <c r="M3389" s="87"/>
    </row>
    <row r="3390" spans="2:13" x14ac:dyDescent="0.3">
      <c r="B3390" s="87"/>
      <c r="C3390" s="87"/>
      <c r="D3390" s="144"/>
      <c r="E3390" s="144"/>
      <c r="F3390" s="87"/>
      <c r="G3390" s="88"/>
      <c r="H3390" s="88"/>
      <c r="I3390" s="88"/>
      <c r="J3390" s="87"/>
      <c r="K3390" s="87"/>
      <c r="L3390" s="87"/>
      <c r="M3390" s="87"/>
    </row>
    <row r="3391" spans="2:13" x14ac:dyDescent="0.3">
      <c r="B3391" s="87"/>
      <c r="C3391" s="87"/>
      <c r="D3391" s="144"/>
      <c r="E3391" s="144"/>
      <c r="F3391" s="87"/>
      <c r="G3391" s="88"/>
      <c r="H3391" s="88"/>
      <c r="I3391" s="88"/>
      <c r="J3391" s="87"/>
      <c r="K3391" s="87"/>
      <c r="L3391" s="87"/>
      <c r="M3391" s="87"/>
    </row>
    <row r="3392" spans="2:13" x14ac:dyDescent="0.3">
      <c r="B3392" s="87"/>
      <c r="C3392" s="87"/>
      <c r="D3392" s="144"/>
      <c r="E3392" s="144"/>
      <c r="F3392" s="87"/>
      <c r="G3392" s="88"/>
      <c r="H3392" s="88"/>
      <c r="I3392" s="88"/>
      <c r="J3392" s="87"/>
      <c r="K3392" s="87"/>
      <c r="L3392" s="87"/>
      <c r="M3392" s="87"/>
    </row>
    <row r="3393" spans="2:13" x14ac:dyDescent="0.3">
      <c r="B3393" s="87"/>
      <c r="C3393" s="87"/>
      <c r="D3393" s="144"/>
      <c r="E3393" s="144"/>
      <c r="F3393" s="87"/>
      <c r="G3393" s="88"/>
      <c r="H3393" s="88"/>
      <c r="I3393" s="88"/>
      <c r="J3393" s="87"/>
      <c r="K3393" s="87"/>
      <c r="L3393" s="87"/>
      <c r="M3393" s="87"/>
    </row>
    <row r="3394" spans="2:13" x14ac:dyDescent="0.3">
      <c r="B3394" s="87"/>
      <c r="C3394" s="87"/>
      <c r="D3394" s="144"/>
      <c r="E3394" s="144"/>
      <c r="F3394" s="87"/>
      <c r="G3394" s="88"/>
      <c r="H3394" s="88"/>
      <c r="I3394" s="88"/>
      <c r="J3394" s="87"/>
      <c r="K3394" s="87"/>
      <c r="L3394" s="87"/>
      <c r="M3394" s="87"/>
    </row>
    <row r="3395" spans="2:13" x14ac:dyDescent="0.3">
      <c r="B3395" s="87"/>
      <c r="C3395" s="87"/>
      <c r="D3395" s="144"/>
      <c r="E3395" s="144"/>
      <c r="F3395" s="87"/>
      <c r="G3395" s="88"/>
      <c r="H3395" s="88"/>
      <c r="I3395" s="88"/>
      <c r="J3395" s="87"/>
      <c r="K3395" s="87"/>
      <c r="L3395" s="87"/>
      <c r="M3395" s="87"/>
    </row>
    <row r="3396" spans="2:13" x14ac:dyDescent="0.3">
      <c r="B3396" s="87"/>
      <c r="C3396" s="87"/>
      <c r="D3396" s="144"/>
      <c r="E3396" s="144"/>
      <c r="F3396" s="87"/>
      <c r="G3396" s="88"/>
      <c r="H3396" s="88"/>
      <c r="I3396" s="88"/>
      <c r="J3396" s="87"/>
      <c r="K3396" s="87"/>
      <c r="L3396" s="87"/>
      <c r="M3396" s="87"/>
    </row>
    <row r="3397" spans="2:13" x14ac:dyDescent="0.3">
      <c r="B3397" s="87"/>
      <c r="C3397" s="87"/>
      <c r="D3397" s="144"/>
      <c r="E3397" s="144"/>
      <c r="F3397" s="87"/>
      <c r="G3397" s="88"/>
      <c r="H3397" s="88"/>
      <c r="I3397" s="88"/>
      <c r="J3397" s="87"/>
      <c r="K3397" s="87"/>
      <c r="L3397" s="87"/>
      <c r="M3397" s="87"/>
    </row>
    <row r="3398" spans="2:13" x14ac:dyDescent="0.3">
      <c r="B3398" s="87"/>
      <c r="C3398" s="87"/>
      <c r="D3398" s="144"/>
      <c r="E3398" s="144"/>
      <c r="F3398" s="87"/>
      <c r="G3398" s="88"/>
      <c r="H3398" s="88"/>
      <c r="I3398" s="88"/>
      <c r="J3398" s="87"/>
      <c r="K3398" s="87"/>
      <c r="L3398" s="87"/>
      <c r="M3398" s="87"/>
    </row>
    <row r="3399" spans="2:13" x14ac:dyDescent="0.3">
      <c r="B3399" s="87"/>
      <c r="C3399" s="87"/>
      <c r="D3399" s="144"/>
      <c r="E3399" s="144"/>
      <c r="F3399" s="87"/>
      <c r="G3399" s="88"/>
      <c r="H3399" s="88"/>
      <c r="I3399" s="88"/>
      <c r="J3399" s="87"/>
      <c r="K3399" s="87"/>
      <c r="L3399" s="87"/>
      <c r="M3399" s="87"/>
    </row>
    <row r="3400" spans="2:13" x14ac:dyDescent="0.3">
      <c r="B3400" s="87"/>
      <c r="C3400" s="87"/>
      <c r="D3400" s="144"/>
      <c r="E3400" s="144"/>
      <c r="F3400" s="87"/>
      <c r="G3400" s="88"/>
      <c r="H3400" s="88"/>
      <c r="I3400" s="88"/>
      <c r="J3400" s="87"/>
      <c r="K3400" s="87"/>
      <c r="L3400" s="87"/>
      <c r="M3400" s="87"/>
    </row>
    <row r="3401" spans="2:13" x14ac:dyDescent="0.3">
      <c r="B3401" s="87"/>
      <c r="C3401" s="87"/>
      <c r="D3401" s="144"/>
      <c r="E3401" s="144"/>
      <c r="F3401" s="87"/>
      <c r="G3401" s="88"/>
      <c r="H3401" s="88"/>
      <c r="I3401" s="88"/>
      <c r="J3401" s="87"/>
      <c r="K3401" s="87"/>
      <c r="L3401" s="87"/>
      <c r="M3401" s="87"/>
    </row>
    <row r="3402" spans="2:13" x14ac:dyDescent="0.3">
      <c r="B3402" s="87"/>
      <c r="C3402" s="87"/>
      <c r="D3402" s="144"/>
      <c r="E3402" s="144"/>
      <c r="F3402" s="87"/>
      <c r="G3402" s="88"/>
      <c r="H3402" s="88"/>
      <c r="I3402" s="88"/>
      <c r="J3402" s="87"/>
      <c r="K3402" s="87"/>
      <c r="L3402" s="87"/>
      <c r="M3402" s="87"/>
    </row>
    <row r="3403" spans="2:13" x14ac:dyDescent="0.3">
      <c r="B3403" s="87"/>
      <c r="C3403" s="87"/>
      <c r="D3403" s="144"/>
      <c r="E3403" s="144"/>
      <c r="F3403" s="87"/>
      <c r="G3403" s="88"/>
      <c r="H3403" s="88"/>
      <c r="I3403" s="88"/>
      <c r="J3403" s="87"/>
      <c r="K3403" s="87"/>
      <c r="L3403" s="87"/>
      <c r="M3403" s="87"/>
    </row>
    <row r="3404" spans="2:13" x14ac:dyDescent="0.3">
      <c r="B3404" s="87"/>
      <c r="C3404" s="87"/>
      <c r="D3404" s="144"/>
      <c r="E3404" s="144"/>
      <c r="F3404" s="87"/>
      <c r="G3404" s="88"/>
      <c r="H3404" s="88"/>
      <c r="I3404" s="88"/>
      <c r="J3404" s="87"/>
      <c r="K3404" s="87"/>
      <c r="L3404" s="87"/>
      <c r="M3404" s="87"/>
    </row>
    <row r="3405" spans="2:13" x14ac:dyDescent="0.3">
      <c r="B3405" s="87"/>
      <c r="C3405" s="87"/>
      <c r="D3405" s="144"/>
      <c r="E3405" s="144"/>
      <c r="F3405" s="87"/>
      <c r="G3405" s="88"/>
      <c r="H3405" s="88"/>
      <c r="I3405" s="88"/>
      <c r="J3405" s="87"/>
      <c r="K3405" s="87"/>
      <c r="L3405" s="87"/>
      <c r="M3405" s="87"/>
    </row>
    <row r="3406" spans="2:13" x14ac:dyDescent="0.3">
      <c r="B3406" s="87"/>
      <c r="C3406" s="87"/>
      <c r="D3406" s="144"/>
      <c r="E3406" s="144"/>
      <c r="F3406" s="87"/>
      <c r="G3406" s="88"/>
      <c r="H3406" s="88"/>
      <c r="I3406" s="88"/>
      <c r="J3406" s="87"/>
      <c r="K3406" s="87"/>
      <c r="L3406" s="87"/>
      <c r="M3406" s="87"/>
    </row>
    <row r="3407" spans="2:13" x14ac:dyDescent="0.3">
      <c r="B3407" s="87"/>
      <c r="C3407" s="87"/>
      <c r="D3407" s="144"/>
      <c r="E3407" s="144"/>
      <c r="F3407" s="87"/>
      <c r="G3407" s="88"/>
      <c r="H3407" s="88"/>
      <c r="I3407" s="88"/>
      <c r="J3407" s="87"/>
      <c r="K3407" s="87"/>
      <c r="L3407" s="87"/>
      <c r="M3407" s="87"/>
    </row>
    <row r="3408" spans="2:13" x14ac:dyDescent="0.3">
      <c r="B3408" s="87"/>
      <c r="C3408" s="87"/>
      <c r="D3408" s="144"/>
      <c r="E3408" s="144"/>
      <c r="F3408" s="87"/>
      <c r="G3408" s="88"/>
      <c r="H3408" s="88"/>
      <c r="I3408" s="88"/>
      <c r="J3408" s="87"/>
      <c r="K3408" s="87"/>
      <c r="L3408" s="87"/>
      <c r="M3408" s="87"/>
    </row>
    <row r="3409" spans="2:13" x14ac:dyDescent="0.3">
      <c r="B3409" s="87"/>
      <c r="C3409" s="87"/>
      <c r="D3409" s="144"/>
      <c r="E3409" s="144"/>
      <c r="F3409" s="87"/>
      <c r="G3409" s="88"/>
      <c r="H3409" s="88"/>
      <c r="I3409" s="88"/>
      <c r="J3409" s="87"/>
      <c r="K3409" s="87"/>
      <c r="L3409" s="87"/>
      <c r="M3409" s="87"/>
    </row>
    <row r="3410" spans="2:13" x14ac:dyDescent="0.3">
      <c r="B3410" s="87"/>
      <c r="C3410" s="87"/>
      <c r="D3410" s="144"/>
      <c r="E3410" s="144"/>
      <c r="F3410" s="87"/>
      <c r="G3410" s="88"/>
      <c r="H3410" s="88"/>
      <c r="I3410" s="88"/>
      <c r="J3410" s="87"/>
      <c r="K3410" s="87"/>
      <c r="L3410" s="87"/>
      <c r="M3410" s="87"/>
    </row>
    <row r="3411" spans="2:13" x14ac:dyDescent="0.3">
      <c r="B3411" s="87"/>
      <c r="C3411" s="87"/>
      <c r="D3411" s="144"/>
      <c r="E3411" s="144"/>
      <c r="F3411" s="87"/>
      <c r="G3411" s="88"/>
      <c r="H3411" s="88"/>
      <c r="I3411" s="88"/>
      <c r="J3411" s="87"/>
      <c r="K3411" s="87"/>
      <c r="L3411" s="87"/>
      <c r="M3411" s="87"/>
    </row>
    <row r="3412" spans="2:13" x14ac:dyDescent="0.3">
      <c r="B3412" s="87"/>
      <c r="C3412" s="87"/>
      <c r="D3412" s="144"/>
      <c r="E3412" s="144"/>
      <c r="F3412" s="87"/>
      <c r="G3412" s="88"/>
      <c r="H3412" s="88"/>
      <c r="I3412" s="88"/>
      <c r="J3412" s="87"/>
      <c r="K3412" s="87"/>
      <c r="L3412" s="87"/>
      <c r="M3412" s="87"/>
    </row>
    <row r="3413" spans="2:13" x14ac:dyDescent="0.3">
      <c r="B3413" s="87"/>
      <c r="C3413" s="87"/>
      <c r="D3413" s="144"/>
      <c r="E3413" s="144"/>
      <c r="F3413" s="87"/>
      <c r="G3413" s="88"/>
      <c r="H3413" s="88"/>
      <c r="I3413" s="88"/>
      <c r="J3413" s="87"/>
      <c r="K3413" s="87"/>
      <c r="L3413" s="87"/>
      <c r="M3413" s="87"/>
    </row>
    <row r="3414" spans="2:13" x14ac:dyDescent="0.3">
      <c r="B3414" s="87"/>
      <c r="C3414" s="87"/>
      <c r="D3414" s="144"/>
      <c r="E3414" s="144"/>
      <c r="F3414" s="87"/>
      <c r="G3414" s="88"/>
      <c r="H3414" s="88"/>
      <c r="I3414" s="88"/>
      <c r="J3414" s="87"/>
      <c r="K3414" s="87"/>
      <c r="L3414" s="87"/>
      <c r="M3414" s="87"/>
    </row>
    <row r="3415" spans="2:13" x14ac:dyDescent="0.3">
      <c r="B3415" s="87"/>
      <c r="C3415" s="87"/>
      <c r="D3415" s="144"/>
      <c r="E3415" s="144"/>
      <c r="F3415" s="87"/>
      <c r="G3415" s="88"/>
      <c r="H3415" s="88"/>
      <c r="I3415" s="88"/>
      <c r="J3415" s="87"/>
      <c r="K3415" s="87"/>
      <c r="L3415" s="87"/>
      <c r="M3415" s="87"/>
    </row>
    <row r="3416" spans="2:13" x14ac:dyDescent="0.3">
      <c r="B3416" s="87"/>
      <c r="C3416" s="87"/>
      <c r="D3416" s="144"/>
      <c r="E3416" s="144"/>
      <c r="F3416" s="87"/>
      <c r="G3416" s="88"/>
      <c r="H3416" s="88"/>
      <c r="I3416" s="88"/>
      <c r="J3416" s="87"/>
      <c r="K3416" s="87"/>
      <c r="L3416" s="87"/>
      <c r="M3416" s="87"/>
    </row>
    <row r="3417" spans="2:13" x14ac:dyDescent="0.3">
      <c r="B3417" s="87"/>
      <c r="C3417" s="87"/>
      <c r="D3417" s="144"/>
      <c r="E3417" s="144"/>
      <c r="F3417" s="87"/>
      <c r="G3417" s="88"/>
      <c r="H3417" s="88"/>
      <c r="I3417" s="88"/>
      <c r="J3417" s="87"/>
      <c r="K3417" s="87"/>
      <c r="L3417" s="87"/>
      <c r="M3417" s="87"/>
    </row>
    <row r="3418" spans="2:13" x14ac:dyDescent="0.3">
      <c r="B3418" s="87"/>
      <c r="C3418" s="87"/>
      <c r="D3418" s="144"/>
      <c r="E3418" s="144"/>
      <c r="F3418" s="87"/>
      <c r="G3418" s="88"/>
      <c r="H3418" s="88"/>
      <c r="I3418" s="88"/>
      <c r="J3418" s="87"/>
      <c r="K3418" s="87"/>
      <c r="L3418" s="87"/>
      <c r="M3418" s="87"/>
    </row>
    <row r="3419" spans="2:13" x14ac:dyDescent="0.3">
      <c r="B3419" s="87"/>
      <c r="C3419" s="87"/>
      <c r="D3419" s="144"/>
      <c r="E3419" s="144"/>
      <c r="F3419" s="87"/>
      <c r="G3419" s="88"/>
      <c r="H3419" s="88"/>
      <c r="I3419" s="88"/>
      <c r="J3419" s="87"/>
      <c r="K3419" s="87"/>
      <c r="L3419" s="87"/>
      <c r="M3419" s="87"/>
    </row>
    <row r="3420" spans="2:13" x14ac:dyDescent="0.3">
      <c r="B3420" s="87"/>
      <c r="C3420" s="87"/>
      <c r="D3420" s="144"/>
      <c r="E3420" s="144"/>
      <c r="F3420" s="87"/>
      <c r="G3420" s="88"/>
      <c r="H3420" s="88"/>
      <c r="I3420" s="88"/>
      <c r="J3420" s="87"/>
      <c r="K3420" s="87"/>
      <c r="L3420" s="87"/>
      <c r="M3420" s="87"/>
    </row>
    <row r="3421" spans="2:13" x14ac:dyDescent="0.3">
      <c r="B3421" s="87"/>
      <c r="C3421" s="87"/>
      <c r="D3421" s="144"/>
      <c r="E3421" s="144"/>
      <c r="F3421" s="87"/>
      <c r="G3421" s="88"/>
      <c r="H3421" s="88"/>
      <c r="I3421" s="88"/>
      <c r="J3421" s="87"/>
      <c r="K3421" s="87"/>
      <c r="L3421" s="87"/>
      <c r="M3421" s="87"/>
    </row>
    <row r="3422" spans="2:13" x14ac:dyDescent="0.3">
      <c r="B3422" s="87"/>
      <c r="C3422" s="87"/>
      <c r="D3422" s="144"/>
      <c r="E3422" s="144"/>
      <c r="F3422" s="87"/>
      <c r="G3422" s="88"/>
      <c r="H3422" s="88"/>
      <c r="I3422" s="88"/>
      <c r="J3422" s="87"/>
      <c r="K3422" s="87"/>
      <c r="L3422" s="87"/>
      <c r="M3422" s="87"/>
    </row>
    <row r="3423" spans="2:13" x14ac:dyDescent="0.3">
      <c r="B3423" s="87"/>
      <c r="C3423" s="87"/>
      <c r="D3423" s="144"/>
      <c r="E3423" s="144"/>
      <c r="F3423" s="87"/>
      <c r="G3423" s="88"/>
      <c r="H3423" s="88"/>
      <c r="I3423" s="88"/>
      <c r="J3423" s="87"/>
      <c r="K3423" s="87"/>
      <c r="L3423" s="87"/>
      <c r="M3423" s="87"/>
    </row>
    <row r="3424" spans="2:13" x14ac:dyDescent="0.3">
      <c r="B3424" s="87"/>
      <c r="C3424" s="87"/>
      <c r="D3424" s="144"/>
      <c r="E3424" s="144"/>
      <c r="F3424" s="87"/>
      <c r="G3424" s="88"/>
      <c r="H3424" s="88"/>
      <c r="I3424" s="88"/>
      <c r="J3424" s="87"/>
      <c r="K3424" s="87"/>
      <c r="L3424" s="87"/>
      <c r="M3424" s="87"/>
    </row>
    <row r="3425" spans="2:13" x14ac:dyDescent="0.3">
      <c r="B3425" s="87"/>
      <c r="C3425" s="87"/>
      <c r="D3425" s="144"/>
      <c r="E3425" s="144"/>
      <c r="F3425" s="87"/>
      <c r="G3425" s="88"/>
      <c r="H3425" s="88"/>
      <c r="I3425" s="88"/>
      <c r="J3425" s="87"/>
      <c r="K3425" s="87"/>
      <c r="L3425" s="87"/>
      <c r="M3425" s="87"/>
    </row>
    <row r="3426" spans="2:13" x14ac:dyDescent="0.3">
      <c r="B3426" s="87"/>
      <c r="C3426" s="87"/>
      <c r="D3426" s="144"/>
      <c r="E3426" s="144"/>
      <c r="F3426" s="87"/>
      <c r="G3426" s="88"/>
      <c r="H3426" s="88"/>
      <c r="I3426" s="88"/>
      <c r="J3426" s="87"/>
      <c r="K3426" s="87"/>
      <c r="L3426" s="87"/>
      <c r="M3426" s="87"/>
    </row>
    <row r="3427" spans="2:13" x14ac:dyDescent="0.3">
      <c r="B3427" s="87"/>
      <c r="C3427" s="87"/>
      <c r="D3427" s="144"/>
      <c r="E3427" s="144"/>
      <c r="F3427" s="87"/>
      <c r="G3427" s="88"/>
      <c r="H3427" s="88"/>
      <c r="I3427" s="88"/>
      <c r="J3427" s="87"/>
      <c r="K3427" s="87"/>
      <c r="L3427" s="87"/>
      <c r="M3427" s="87"/>
    </row>
    <row r="3428" spans="2:13" x14ac:dyDescent="0.3">
      <c r="B3428" s="87"/>
      <c r="C3428" s="87"/>
      <c r="D3428" s="144"/>
      <c r="E3428" s="144"/>
      <c r="F3428" s="87"/>
      <c r="G3428" s="88"/>
      <c r="H3428" s="88"/>
      <c r="I3428" s="88"/>
      <c r="J3428" s="87"/>
      <c r="K3428" s="87"/>
      <c r="L3428" s="87"/>
      <c r="M3428" s="87"/>
    </row>
    <row r="3429" spans="2:13" x14ac:dyDescent="0.3">
      <c r="B3429" s="87"/>
      <c r="C3429" s="87"/>
      <c r="D3429" s="144"/>
      <c r="E3429" s="144"/>
      <c r="F3429" s="87"/>
      <c r="G3429" s="88"/>
      <c r="H3429" s="88"/>
      <c r="I3429" s="88"/>
      <c r="J3429" s="87"/>
      <c r="K3429" s="87"/>
      <c r="L3429" s="87"/>
      <c r="M3429" s="87"/>
    </row>
    <row r="3430" spans="2:13" x14ac:dyDescent="0.3">
      <c r="B3430" s="87"/>
      <c r="C3430" s="87"/>
      <c r="D3430" s="144"/>
      <c r="E3430" s="144"/>
      <c r="F3430" s="87"/>
      <c r="G3430" s="88"/>
      <c r="H3430" s="88"/>
      <c r="I3430" s="88"/>
      <c r="J3430" s="87"/>
      <c r="K3430" s="87"/>
      <c r="L3430" s="87"/>
      <c r="M3430" s="87"/>
    </row>
    <row r="3431" spans="2:13" x14ac:dyDescent="0.3">
      <c r="B3431" s="87"/>
      <c r="C3431" s="87"/>
      <c r="D3431" s="144"/>
      <c r="E3431" s="144"/>
      <c r="F3431" s="87"/>
      <c r="G3431" s="88"/>
      <c r="H3431" s="88"/>
      <c r="I3431" s="88"/>
      <c r="J3431" s="87"/>
      <c r="K3431" s="87"/>
      <c r="L3431" s="87"/>
      <c r="M3431" s="87"/>
    </row>
    <row r="3432" spans="2:13" x14ac:dyDescent="0.3">
      <c r="B3432" s="87"/>
      <c r="C3432" s="87"/>
      <c r="D3432" s="144"/>
      <c r="E3432" s="144"/>
      <c r="F3432" s="87"/>
      <c r="G3432" s="88"/>
      <c r="H3432" s="88"/>
      <c r="I3432" s="88"/>
      <c r="J3432" s="87"/>
      <c r="K3432" s="87"/>
      <c r="L3432" s="87"/>
      <c r="M3432" s="87"/>
    </row>
    <row r="3433" spans="2:13" x14ac:dyDescent="0.3">
      <c r="B3433" s="87"/>
      <c r="C3433" s="87"/>
      <c r="D3433" s="144"/>
      <c r="E3433" s="144"/>
      <c r="F3433" s="87"/>
      <c r="G3433" s="88"/>
      <c r="H3433" s="88"/>
      <c r="I3433" s="88"/>
      <c r="J3433" s="87"/>
      <c r="K3433" s="87"/>
      <c r="L3433" s="87"/>
      <c r="M3433" s="87"/>
    </row>
    <row r="3434" spans="2:13" x14ac:dyDescent="0.3">
      <c r="B3434" s="87"/>
      <c r="C3434" s="87"/>
      <c r="D3434" s="144"/>
      <c r="E3434" s="144"/>
      <c r="F3434" s="87"/>
      <c r="G3434" s="88"/>
      <c r="H3434" s="88"/>
      <c r="I3434" s="88"/>
      <c r="J3434" s="87"/>
      <c r="K3434" s="87"/>
      <c r="L3434" s="87"/>
      <c r="M3434" s="87"/>
    </row>
    <row r="3435" spans="2:13" x14ac:dyDescent="0.3">
      <c r="B3435" s="87"/>
      <c r="C3435" s="87"/>
      <c r="D3435" s="144"/>
      <c r="E3435" s="144"/>
      <c r="F3435" s="87"/>
      <c r="G3435" s="88"/>
      <c r="H3435" s="88"/>
      <c r="I3435" s="88"/>
      <c r="J3435" s="87"/>
      <c r="K3435" s="87"/>
      <c r="L3435" s="87"/>
      <c r="M3435" s="87"/>
    </row>
    <row r="3436" spans="2:13" x14ac:dyDescent="0.3">
      <c r="B3436" s="87"/>
      <c r="C3436" s="87"/>
      <c r="D3436" s="144"/>
      <c r="E3436" s="144"/>
      <c r="F3436" s="87"/>
      <c r="G3436" s="88"/>
      <c r="H3436" s="88"/>
      <c r="I3436" s="88"/>
      <c r="J3436" s="87"/>
      <c r="K3436" s="87"/>
      <c r="L3436" s="87"/>
      <c r="M3436" s="87"/>
    </row>
    <row r="3437" spans="2:13" x14ac:dyDescent="0.3">
      <c r="B3437" s="87"/>
      <c r="C3437" s="87"/>
      <c r="D3437" s="144"/>
      <c r="E3437" s="144"/>
      <c r="F3437" s="87"/>
      <c r="G3437" s="88"/>
      <c r="H3437" s="88"/>
      <c r="I3437" s="88"/>
      <c r="J3437" s="87"/>
      <c r="K3437" s="87"/>
      <c r="L3437" s="87"/>
      <c r="M3437" s="87"/>
    </row>
    <row r="3438" spans="2:13" x14ac:dyDescent="0.3">
      <c r="B3438" s="87"/>
      <c r="C3438" s="87"/>
      <c r="D3438" s="144"/>
      <c r="E3438" s="144"/>
      <c r="F3438" s="87"/>
      <c r="G3438" s="88"/>
      <c r="H3438" s="88"/>
      <c r="I3438" s="88"/>
      <c r="J3438" s="87"/>
      <c r="K3438" s="87"/>
      <c r="L3438" s="87"/>
      <c r="M3438" s="87"/>
    </row>
    <row r="3439" spans="2:13" x14ac:dyDescent="0.3">
      <c r="B3439" s="87"/>
      <c r="C3439" s="87"/>
      <c r="D3439" s="144"/>
      <c r="E3439" s="144"/>
      <c r="F3439" s="87"/>
      <c r="G3439" s="88"/>
      <c r="H3439" s="88"/>
      <c r="I3439" s="88"/>
      <c r="J3439" s="87"/>
      <c r="K3439" s="87"/>
      <c r="L3439" s="87"/>
      <c r="M3439" s="87"/>
    </row>
    <row r="3440" spans="2:13" x14ac:dyDescent="0.3">
      <c r="B3440" s="87"/>
      <c r="C3440" s="87"/>
      <c r="D3440" s="144"/>
      <c r="E3440" s="144"/>
      <c r="F3440" s="87"/>
      <c r="G3440" s="88"/>
      <c r="H3440" s="88"/>
      <c r="I3440" s="88"/>
      <c r="J3440" s="87"/>
      <c r="K3440" s="87"/>
      <c r="L3440" s="87"/>
      <c r="M3440" s="87"/>
    </row>
    <row r="3441" spans="2:13" x14ac:dyDescent="0.3">
      <c r="B3441" s="87"/>
      <c r="C3441" s="87"/>
      <c r="D3441" s="144"/>
      <c r="E3441" s="144"/>
      <c r="F3441" s="87"/>
      <c r="G3441" s="88"/>
      <c r="H3441" s="88"/>
      <c r="I3441" s="88"/>
      <c r="J3441" s="87"/>
      <c r="K3441" s="87"/>
      <c r="L3441" s="87"/>
      <c r="M3441" s="87"/>
    </row>
    <row r="3442" spans="2:13" x14ac:dyDescent="0.3">
      <c r="B3442" s="87"/>
      <c r="C3442" s="87"/>
      <c r="D3442" s="144"/>
      <c r="E3442" s="144"/>
      <c r="F3442" s="87"/>
      <c r="G3442" s="88"/>
      <c r="H3442" s="88"/>
      <c r="I3442" s="88"/>
      <c r="J3442" s="87"/>
      <c r="K3442" s="87"/>
      <c r="L3442" s="87"/>
      <c r="M3442" s="87"/>
    </row>
    <row r="3443" spans="2:13" x14ac:dyDescent="0.3">
      <c r="B3443" s="87"/>
      <c r="C3443" s="87"/>
      <c r="D3443" s="144"/>
      <c r="E3443" s="144"/>
      <c r="F3443" s="87"/>
      <c r="G3443" s="88"/>
      <c r="H3443" s="88"/>
      <c r="I3443" s="88"/>
      <c r="J3443" s="87"/>
      <c r="K3443" s="87"/>
      <c r="L3443" s="87"/>
      <c r="M3443" s="87"/>
    </row>
    <row r="3444" spans="2:13" x14ac:dyDescent="0.3">
      <c r="B3444" s="87"/>
      <c r="C3444" s="87"/>
      <c r="D3444" s="144"/>
      <c r="E3444" s="144"/>
      <c r="F3444" s="87"/>
      <c r="G3444" s="88"/>
      <c r="H3444" s="88"/>
      <c r="I3444" s="88"/>
      <c r="J3444" s="87"/>
      <c r="K3444" s="87"/>
      <c r="L3444" s="87"/>
      <c r="M3444" s="87"/>
    </row>
    <row r="3445" spans="2:13" x14ac:dyDescent="0.3">
      <c r="B3445" s="87"/>
      <c r="C3445" s="87"/>
      <c r="D3445" s="144"/>
      <c r="E3445" s="144"/>
      <c r="F3445" s="87"/>
      <c r="G3445" s="88"/>
      <c r="H3445" s="88"/>
      <c r="I3445" s="88"/>
      <c r="J3445" s="87"/>
      <c r="K3445" s="87"/>
      <c r="L3445" s="87"/>
      <c r="M3445" s="87"/>
    </row>
    <row r="3446" spans="2:13" x14ac:dyDescent="0.3">
      <c r="B3446" s="87"/>
      <c r="C3446" s="87"/>
      <c r="D3446" s="144"/>
      <c r="E3446" s="144"/>
      <c r="F3446" s="87"/>
      <c r="G3446" s="88"/>
      <c r="H3446" s="88"/>
      <c r="I3446" s="88"/>
      <c r="J3446" s="87"/>
      <c r="K3446" s="87"/>
      <c r="L3446" s="87"/>
      <c r="M3446" s="87"/>
    </row>
    <row r="3447" spans="2:13" x14ac:dyDescent="0.3">
      <c r="B3447" s="87"/>
      <c r="C3447" s="87"/>
      <c r="D3447" s="144"/>
      <c r="E3447" s="144"/>
      <c r="F3447" s="87"/>
      <c r="G3447" s="88"/>
      <c r="H3447" s="88"/>
      <c r="I3447" s="88"/>
      <c r="J3447" s="87"/>
      <c r="K3447" s="87"/>
      <c r="L3447" s="87"/>
      <c r="M3447" s="87"/>
    </row>
    <row r="3448" spans="2:13" x14ac:dyDescent="0.3">
      <c r="B3448" s="87"/>
      <c r="C3448" s="87"/>
      <c r="D3448" s="144"/>
      <c r="E3448" s="144"/>
      <c r="F3448" s="87"/>
      <c r="G3448" s="88"/>
      <c r="H3448" s="88"/>
      <c r="I3448" s="88"/>
      <c r="J3448" s="87"/>
      <c r="K3448" s="87"/>
      <c r="L3448" s="87"/>
      <c r="M3448" s="87"/>
    </row>
    <row r="3449" spans="2:13" x14ac:dyDescent="0.3">
      <c r="B3449" s="87"/>
      <c r="C3449" s="87"/>
      <c r="D3449" s="144"/>
      <c r="E3449" s="144"/>
      <c r="F3449" s="87"/>
      <c r="G3449" s="88"/>
      <c r="H3449" s="88"/>
      <c r="I3449" s="88"/>
      <c r="J3449" s="87"/>
      <c r="K3449" s="87"/>
      <c r="L3449" s="87"/>
      <c r="M3449" s="87"/>
    </row>
    <row r="3450" spans="2:13" x14ac:dyDescent="0.3">
      <c r="B3450" s="87"/>
      <c r="C3450" s="87"/>
      <c r="D3450" s="144"/>
      <c r="E3450" s="144"/>
      <c r="F3450" s="87"/>
      <c r="G3450" s="88"/>
      <c r="H3450" s="88"/>
      <c r="I3450" s="88"/>
      <c r="J3450" s="87"/>
      <c r="K3450" s="87"/>
      <c r="L3450" s="87"/>
      <c r="M3450" s="87"/>
    </row>
    <row r="3451" spans="2:13" x14ac:dyDescent="0.3">
      <c r="B3451" s="87"/>
      <c r="C3451" s="87"/>
      <c r="D3451" s="144"/>
      <c r="E3451" s="144"/>
      <c r="F3451" s="87"/>
      <c r="G3451" s="88"/>
      <c r="H3451" s="88"/>
      <c r="I3451" s="88"/>
      <c r="J3451" s="87"/>
      <c r="K3451" s="87"/>
      <c r="L3451" s="87"/>
      <c r="M3451" s="87"/>
    </row>
    <row r="3452" spans="2:13" x14ac:dyDescent="0.3">
      <c r="B3452" s="87"/>
      <c r="C3452" s="87"/>
      <c r="D3452" s="144"/>
      <c r="E3452" s="144"/>
      <c r="F3452" s="87"/>
      <c r="G3452" s="88"/>
      <c r="H3452" s="88"/>
      <c r="I3452" s="88"/>
      <c r="J3452" s="87"/>
      <c r="K3452" s="87"/>
      <c r="L3452" s="87"/>
      <c r="M3452" s="87"/>
    </row>
    <row r="3453" spans="2:13" x14ac:dyDescent="0.3">
      <c r="B3453" s="87"/>
      <c r="C3453" s="87"/>
      <c r="D3453" s="144"/>
      <c r="E3453" s="144"/>
      <c r="F3453" s="87"/>
      <c r="G3453" s="88"/>
      <c r="H3453" s="88"/>
      <c r="I3453" s="88"/>
      <c r="J3453" s="87"/>
      <c r="K3453" s="87"/>
      <c r="L3453" s="87"/>
      <c r="M3453" s="87"/>
    </row>
    <row r="3454" spans="2:13" x14ac:dyDescent="0.3">
      <c r="B3454" s="87"/>
      <c r="C3454" s="87"/>
      <c r="D3454" s="144"/>
      <c r="E3454" s="144"/>
      <c r="F3454" s="87"/>
      <c r="G3454" s="88"/>
      <c r="H3454" s="88"/>
      <c r="I3454" s="88"/>
      <c r="J3454" s="87"/>
      <c r="K3454" s="87"/>
      <c r="L3454" s="87"/>
      <c r="M3454" s="87"/>
    </row>
    <row r="3455" spans="2:13" x14ac:dyDescent="0.3">
      <c r="B3455" s="87"/>
      <c r="C3455" s="87"/>
      <c r="D3455" s="144"/>
      <c r="E3455" s="144"/>
      <c r="F3455" s="87"/>
      <c r="G3455" s="88"/>
      <c r="H3455" s="88"/>
      <c r="I3455" s="88"/>
      <c r="J3455" s="87"/>
      <c r="K3455" s="87"/>
      <c r="L3455" s="87"/>
      <c r="M3455" s="87"/>
    </row>
    <row r="3456" spans="2:13" x14ac:dyDescent="0.3">
      <c r="B3456" s="87"/>
      <c r="C3456" s="87"/>
      <c r="D3456" s="144"/>
      <c r="E3456" s="144"/>
      <c r="F3456" s="87"/>
      <c r="G3456" s="88"/>
      <c r="H3456" s="88"/>
      <c r="I3456" s="88"/>
      <c r="J3456" s="87"/>
      <c r="K3456" s="87"/>
      <c r="L3456" s="87"/>
      <c r="M3456" s="87"/>
    </row>
    <row r="3457" spans="2:13" x14ac:dyDescent="0.3">
      <c r="B3457" s="87"/>
      <c r="C3457" s="87"/>
      <c r="D3457" s="144"/>
      <c r="E3457" s="144"/>
      <c r="F3457" s="87"/>
      <c r="G3457" s="88"/>
      <c r="H3457" s="88"/>
      <c r="I3457" s="88"/>
      <c r="J3457" s="87"/>
      <c r="K3457" s="87"/>
      <c r="L3457" s="87"/>
      <c r="M3457" s="87"/>
    </row>
    <row r="3458" spans="2:13" x14ac:dyDescent="0.3">
      <c r="B3458" s="87"/>
      <c r="C3458" s="87"/>
      <c r="D3458" s="144"/>
      <c r="E3458" s="144"/>
      <c r="F3458" s="87"/>
      <c r="G3458" s="88"/>
      <c r="H3458" s="88"/>
      <c r="I3458" s="88"/>
      <c r="J3458" s="87"/>
      <c r="K3458" s="87"/>
      <c r="L3458" s="87"/>
      <c r="M3458" s="87"/>
    </row>
    <row r="3459" spans="2:13" x14ac:dyDescent="0.3">
      <c r="B3459" s="87"/>
      <c r="C3459" s="87"/>
      <c r="D3459" s="144"/>
      <c r="E3459" s="144"/>
      <c r="F3459" s="87"/>
      <c r="G3459" s="88"/>
      <c r="H3459" s="88"/>
      <c r="I3459" s="88"/>
      <c r="J3459" s="87"/>
      <c r="K3459" s="87"/>
      <c r="L3459" s="87"/>
      <c r="M3459" s="87"/>
    </row>
    <row r="3460" spans="2:13" x14ac:dyDescent="0.3">
      <c r="B3460" s="87"/>
      <c r="C3460" s="87"/>
      <c r="D3460" s="144"/>
      <c r="E3460" s="144"/>
      <c r="F3460" s="87"/>
      <c r="G3460" s="88"/>
      <c r="H3460" s="88"/>
      <c r="I3460" s="88"/>
      <c r="J3460" s="87"/>
      <c r="K3460" s="87"/>
      <c r="L3460" s="87"/>
      <c r="M3460" s="87"/>
    </row>
    <row r="3461" spans="2:13" x14ac:dyDescent="0.3">
      <c r="B3461" s="87"/>
      <c r="C3461" s="87"/>
      <c r="D3461" s="144"/>
      <c r="E3461" s="144"/>
      <c r="F3461" s="87"/>
      <c r="G3461" s="88"/>
      <c r="H3461" s="88"/>
      <c r="I3461" s="88"/>
      <c r="J3461" s="87"/>
      <c r="K3461" s="87"/>
      <c r="L3461" s="87"/>
      <c r="M3461" s="87"/>
    </row>
    <row r="3462" spans="2:13" x14ac:dyDescent="0.3">
      <c r="B3462" s="87"/>
      <c r="C3462" s="87"/>
      <c r="D3462" s="144"/>
      <c r="E3462" s="144"/>
      <c r="F3462" s="87"/>
      <c r="G3462" s="88"/>
      <c r="H3462" s="88"/>
      <c r="I3462" s="88"/>
      <c r="J3462" s="87"/>
      <c r="K3462" s="87"/>
      <c r="L3462" s="87"/>
      <c r="M3462" s="87"/>
    </row>
    <row r="3463" spans="2:13" x14ac:dyDescent="0.3">
      <c r="B3463" s="87"/>
      <c r="C3463" s="87"/>
      <c r="D3463" s="144"/>
      <c r="E3463" s="144"/>
      <c r="F3463" s="87"/>
      <c r="G3463" s="88"/>
      <c r="H3463" s="88"/>
      <c r="I3463" s="88"/>
      <c r="J3463" s="87"/>
      <c r="K3463" s="87"/>
      <c r="L3463" s="87"/>
      <c r="M3463" s="87"/>
    </row>
    <row r="3464" spans="2:13" x14ac:dyDescent="0.3">
      <c r="B3464" s="87"/>
      <c r="C3464" s="87"/>
      <c r="D3464" s="144"/>
      <c r="E3464" s="144"/>
      <c r="F3464" s="87"/>
      <c r="G3464" s="88"/>
      <c r="H3464" s="88"/>
      <c r="I3464" s="88"/>
      <c r="J3464" s="87"/>
      <c r="K3464" s="87"/>
      <c r="L3464" s="87"/>
      <c r="M3464" s="87"/>
    </row>
    <row r="3465" spans="2:13" x14ac:dyDescent="0.3">
      <c r="B3465" s="87"/>
      <c r="C3465" s="87"/>
      <c r="D3465" s="144"/>
      <c r="E3465" s="144"/>
      <c r="F3465" s="87"/>
      <c r="G3465" s="88"/>
      <c r="H3465" s="88"/>
      <c r="I3465" s="88"/>
      <c r="J3465" s="87"/>
      <c r="K3465" s="87"/>
      <c r="L3465" s="87"/>
      <c r="M3465" s="87"/>
    </row>
    <row r="3466" spans="2:13" x14ac:dyDescent="0.3">
      <c r="B3466" s="87"/>
      <c r="C3466" s="87"/>
      <c r="D3466" s="144"/>
      <c r="E3466" s="144"/>
      <c r="F3466" s="87"/>
      <c r="G3466" s="88"/>
      <c r="H3466" s="88"/>
      <c r="I3466" s="88"/>
      <c r="J3466" s="87"/>
      <c r="K3466" s="87"/>
      <c r="L3466" s="87"/>
      <c r="M3466" s="87"/>
    </row>
    <row r="3467" spans="2:13" x14ac:dyDescent="0.3">
      <c r="B3467" s="87"/>
      <c r="C3467" s="87"/>
      <c r="D3467" s="144"/>
      <c r="E3467" s="144"/>
      <c r="F3467" s="87"/>
      <c r="G3467" s="88"/>
      <c r="H3467" s="88"/>
      <c r="I3467" s="88"/>
      <c r="J3467" s="87"/>
      <c r="K3467" s="87"/>
      <c r="L3467" s="87"/>
      <c r="M3467" s="87"/>
    </row>
    <row r="3468" spans="2:13" x14ac:dyDescent="0.3">
      <c r="B3468" s="87"/>
      <c r="C3468" s="87"/>
      <c r="D3468" s="144"/>
      <c r="E3468" s="144"/>
      <c r="F3468" s="87"/>
      <c r="G3468" s="88"/>
      <c r="H3468" s="88"/>
      <c r="I3468" s="88"/>
      <c r="J3468" s="87"/>
      <c r="K3468" s="87"/>
      <c r="L3468" s="87"/>
      <c r="M3468" s="87"/>
    </row>
    <row r="3469" spans="2:13" x14ac:dyDescent="0.3">
      <c r="B3469" s="87"/>
      <c r="C3469" s="87"/>
      <c r="D3469" s="144"/>
      <c r="E3469" s="144"/>
      <c r="F3469" s="87"/>
      <c r="G3469" s="88"/>
      <c r="H3469" s="88"/>
      <c r="I3469" s="88"/>
      <c r="J3469" s="87"/>
      <c r="K3469" s="87"/>
      <c r="L3469" s="87"/>
      <c r="M3469" s="87"/>
    </row>
    <row r="3470" spans="2:13" x14ac:dyDescent="0.3">
      <c r="B3470" s="87"/>
      <c r="C3470" s="87"/>
      <c r="D3470" s="144"/>
      <c r="E3470" s="144"/>
      <c r="F3470" s="87"/>
      <c r="G3470" s="88"/>
      <c r="H3470" s="88"/>
      <c r="I3470" s="88"/>
      <c r="J3470" s="87"/>
      <c r="K3470" s="87"/>
      <c r="L3470" s="87"/>
      <c r="M3470" s="87"/>
    </row>
    <row r="3471" spans="2:13" x14ac:dyDescent="0.3">
      <c r="B3471" s="87"/>
      <c r="C3471" s="87"/>
      <c r="D3471" s="144"/>
      <c r="E3471" s="144"/>
      <c r="F3471" s="87"/>
      <c r="G3471" s="88"/>
      <c r="H3471" s="88"/>
      <c r="I3471" s="88"/>
      <c r="J3471" s="87"/>
      <c r="K3471" s="87"/>
      <c r="L3471" s="87"/>
      <c r="M3471" s="87"/>
    </row>
    <row r="3472" spans="2:13" x14ac:dyDescent="0.3">
      <c r="B3472" s="87"/>
      <c r="C3472" s="87"/>
      <c r="D3472" s="144"/>
      <c r="E3472" s="144"/>
      <c r="F3472" s="87"/>
      <c r="G3472" s="88"/>
      <c r="H3472" s="88"/>
      <c r="I3472" s="88"/>
      <c r="J3472" s="87"/>
      <c r="K3472" s="87"/>
      <c r="L3472" s="87"/>
      <c r="M3472" s="87"/>
    </row>
    <row r="3473" spans="2:13" x14ac:dyDescent="0.3">
      <c r="B3473" s="87"/>
      <c r="C3473" s="87"/>
      <c r="D3473" s="144"/>
      <c r="E3473" s="144"/>
      <c r="F3473" s="87"/>
      <c r="G3473" s="88"/>
      <c r="H3473" s="88"/>
      <c r="I3473" s="88"/>
      <c r="J3473" s="87"/>
      <c r="K3473" s="87"/>
      <c r="L3473" s="87"/>
      <c r="M3473" s="87"/>
    </row>
    <row r="3474" spans="2:13" x14ac:dyDescent="0.3">
      <c r="B3474" s="87"/>
      <c r="C3474" s="87"/>
      <c r="D3474" s="144"/>
      <c r="E3474" s="144"/>
      <c r="F3474" s="87"/>
      <c r="G3474" s="88"/>
      <c r="H3474" s="88"/>
      <c r="I3474" s="88"/>
      <c r="J3474" s="87"/>
      <c r="K3474" s="87"/>
      <c r="L3474" s="87"/>
      <c r="M3474" s="87"/>
    </row>
    <row r="3475" spans="2:13" x14ac:dyDescent="0.3">
      <c r="B3475" s="87"/>
      <c r="C3475" s="87"/>
      <c r="D3475" s="144"/>
      <c r="E3475" s="144"/>
      <c r="F3475" s="87"/>
      <c r="G3475" s="88"/>
      <c r="H3475" s="88"/>
      <c r="I3475" s="88"/>
      <c r="J3475" s="87"/>
      <c r="K3475" s="87"/>
      <c r="L3475" s="87"/>
      <c r="M3475" s="87"/>
    </row>
    <row r="3476" spans="2:13" x14ac:dyDescent="0.3">
      <c r="B3476" s="87"/>
      <c r="C3476" s="87"/>
      <c r="D3476" s="144"/>
      <c r="E3476" s="144"/>
      <c r="F3476" s="87"/>
      <c r="G3476" s="88"/>
      <c r="H3476" s="88"/>
      <c r="I3476" s="88"/>
      <c r="J3476" s="87"/>
      <c r="K3476" s="87"/>
      <c r="L3476" s="87"/>
      <c r="M3476" s="87"/>
    </row>
    <row r="3477" spans="2:13" x14ac:dyDescent="0.3">
      <c r="B3477" s="87"/>
      <c r="C3477" s="87"/>
      <c r="D3477" s="144"/>
      <c r="E3477" s="144"/>
      <c r="F3477" s="87"/>
      <c r="G3477" s="88"/>
      <c r="H3477" s="88"/>
      <c r="I3477" s="88"/>
      <c r="J3477" s="87"/>
      <c r="K3477" s="87"/>
      <c r="L3477" s="87"/>
      <c r="M3477" s="87"/>
    </row>
    <row r="3478" spans="2:13" x14ac:dyDescent="0.3">
      <c r="B3478" s="87"/>
      <c r="C3478" s="87"/>
      <c r="D3478" s="144"/>
      <c r="E3478" s="144"/>
      <c r="F3478" s="87"/>
      <c r="G3478" s="88"/>
      <c r="H3478" s="88"/>
      <c r="I3478" s="88"/>
      <c r="J3478" s="87"/>
      <c r="K3478" s="87"/>
      <c r="L3478" s="87"/>
      <c r="M3478" s="87"/>
    </row>
    <row r="3479" spans="2:13" x14ac:dyDescent="0.3">
      <c r="B3479" s="87"/>
      <c r="C3479" s="87"/>
      <c r="D3479" s="144"/>
      <c r="E3479" s="144"/>
      <c r="F3479" s="87"/>
      <c r="G3479" s="88"/>
      <c r="H3479" s="88"/>
      <c r="I3479" s="88"/>
      <c r="J3479" s="87"/>
      <c r="K3479" s="87"/>
      <c r="L3479" s="87"/>
      <c r="M3479" s="87"/>
    </row>
    <row r="3480" spans="2:13" x14ac:dyDescent="0.3">
      <c r="B3480" s="87"/>
      <c r="C3480" s="87"/>
      <c r="D3480" s="144"/>
      <c r="E3480" s="144"/>
      <c r="F3480" s="87"/>
      <c r="G3480" s="88"/>
      <c r="H3480" s="88"/>
      <c r="I3480" s="88"/>
      <c r="J3480" s="87"/>
      <c r="K3480" s="87"/>
      <c r="L3480" s="87"/>
      <c r="M3480" s="87"/>
    </row>
    <row r="3481" spans="2:13" x14ac:dyDescent="0.3">
      <c r="B3481" s="87"/>
      <c r="C3481" s="87"/>
      <c r="D3481" s="144"/>
      <c r="E3481" s="144"/>
      <c r="F3481" s="87"/>
      <c r="G3481" s="88"/>
      <c r="H3481" s="88"/>
      <c r="I3481" s="88"/>
      <c r="J3481" s="87"/>
      <c r="K3481" s="87"/>
      <c r="L3481" s="87"/>
      <c r="M3481" s="87"/>
    </row>
    <row r="3482" spans="2:13" x14ac:dyDescent="0.3">
      <c r="B3482" s="87"/>
      <c r="C3482" s="87"/>
      <c r="D3482" s="144"/>
      <c r="E3482" s="144"/>
      <c r="F3482" s="87"/>
      <c r="G3482" s="88"/>
      <c r="H3482" s="88"/>
      <c r="I3482" s="88"/>
      <c r="J3482" s="87"/>
      <c r="K3482" s="87"/>
      <c r="L3482" s="87"/>
      <c r="M3482" s="87"/>
    </row>
    <row r="3483" spans="2:13" x14ac:dyDescent="0.3">
      <c r="B3483" s="87"/>
      <c r="C3483" s="87"/>
      <c r="D3483" s="144"/>
      <c r="E3483" s="144"/>
      <c r="F3483" s="87"/>
      <c r="G3483" s="88"/>
      <c r="H3483" s="88"/>
      <c r="I3483" s="88"/>
      <c r="J3483" s="87"/>
      <c r="K3483" s="87"/>
      <c r="L3483" s="87"/>
      <c r="M3483" s="87"/>
    </row>
    <row r="3484" spans="2:13" x14ac:dyDescent="0.3">
      <c r="B3484" s="87"/>
      <c r="C3484" s="87"/>
      <c r="D3484" s="144"/>
      <c r="E3484" s="144"/>
      <c r="F3484" s="87"/>
      <c r="G3484" s="88"/>
      <c r="H3484" s="88"/>
      <c r="I3484" s="88"/>
      <c r="J3484" s="87"/>
      <c r="K3484" s="87"/>
      <c r="L3484" s="87"/>
      <c r="M3484" s="87"/>
    </row>
    <row r="3485" spans="2:13" x14ac:dyDescent="0.3">
      <c r="B3485" s="87"/>
      <c r="C3485" s="87"/>
      <c r="D3485" s="144"/>
      <c r="E3485" s="144"/>
      <c r="F3485" s="87"/>
      <c r="G3485" s="88"/>
      <c r="H3485" s="88"/>
      <c r="I3485" s="88"/>
      <c r="J3485" s="87"/>
      <c r="K3485" s="87"/>
      <c r="L3485" s="87"/>
      <c r="M3485" s="87"/>
    </row>
    <row r="3486" spans="2:13" x14ac:dyDescent="0.3">
      <c r="B3486" s="87"/>
      <c r="C3486" s="87"/>
      <c r="D3486" s="144"/>
      <c r="E3486" s="144"/>
      <c r="F3486" s="87"/>
      <c r="G3486" s="88"/>
      <c r="H3486" s="88"/>
      <c r="I3486" s="88"/>
      <c r="J3486" s="87"/>
      <c r="K3486" s="87"/>
      <c r="L3486" s="87"/>
      <c r="M3486" s="87"/>
    </row>
    <row r="3487" spans="2:13" x14ac:dyDescent="0.3">
      <c r="B3487" s="87"/>
      <c r="C3487" s="87"/>
      <c r="D3487" s="144"/>
      <c r="E3487" s="144"/>
      <c r="F3487" s="87"/>
      <c r="G3487" s="88"/>
      <c r="H3487" s="88"/>
      <c r="I3487" s="88"/>
      <c r="J3487" s="87"/>
      <c r="K3487" s="87"/>
      <c r="L3487" s="87"/>
      <c r="M3487" s="87"/>
    </row>
    <row r="3488" spans="2:13" x14ac:dyDescent="0.3">
      <c r="B3488" s="87"/>
      <c r="C3488" s="87"/>
      <c r="D3488" s="144"/>
      <c r="E3488" s="144"/>
      <c r="F3488" s="87"/>
      <c r="G3488" s="88"/>
      <c r="H3488" s="88"/>
      <c r="I3488" s="88"/>
      <c r="J3488" s="87"/>
      <c r="K3488" s="87"/>
      <c r="L3488" s="87"/>
      <c r="M3488" s="87"/>
    </row>
    <row r="3489" spans="2:13" x14ac:dyDescent="0.3">
      <c r="B3489" s="87"/>
      <c r="C3489" s="87"/>
      <c r="D3489" s="144"/>
      <c r="E3489" s="144"/>
      <c r="F3489" s="87"/>
      <c r="G3489" s="88"/>
      <c r="H3489" s="88"/>
      <c r="I3489" s="88"/>
      <c r="J3489" s="87"/>
      <c r="K3489" s="87"/>
      <c r="L3489" s="87"/>
      <c r="M3489" s="87"/>
    </row>
    <row r="3490" spans="2:13" x14ac:dyDescent="0.3">
      <c r="B3490" s="87"/>
      <c r="C3490" s="87"/>
      <c r="D3490" s="144"/>
      <c r="E3490" s="144"/>
      <c r="F3490" s="87"/>
      <c r="G3490" s="88"/>
      <c r="H3490" s="88"/>
      <c r="I3490" s="88"/>
      <c r="J3490" s="87"/>
      <c r="K3490" s="87"/>
      <c r="L3490" s="87"/>
      <c r="M3490" s="87"/>
    </row>
    <row r="3491" spans="2:13" x14ac:dyDescent="0.3">
      <c r="B3491" s="87"/>
      <c r="C3491" s="87"/>
      <c r="D3491" s="144"/>
      <c r="E3491" s="144"/>
      <c r="F3491" s="87"/>
      <c r="G3491" s="88"/>
      <c r="H3491" s="88"/>
      <c r="I3491" s="88"/>
      <c r="J3491" s="87"/>
      <c r="K3491" s="87"/>
      <c r="L3491" s="87"/>
      <c r="M3491" s="87"/>
    </row>
    <row r="3492" spans="2:13" x14ac:dyDescent="0.3">
      <c r="B3492" s="87"/>
      <c r="C3492" s="87"/>
      <c r="D3492" s="144"/>
      <c r="E3492" s="144"/>
      <c r="F3492" s="87"/>
      <c r="G3492" s="88"/>
      <c r="H3492" s="88"/>
      <c r="I3492" s="88"/>
      <c r="J3492" s="87"/>
      <c r="K3492" s="87"/>
      <c r="L3492" s="87"/>
      <c r="M3492" s="87"/>
    </row>
    <row r="3493" spans="2:13" x14ac:dyDescent="0.3">
      <c r="B3493" s="87"/>
      <c r="C3493" s="87"/>
      <c r="D3493" s="144"/>
      <c r="E3493" s="144"/>
      <c r="F3493" s="87"/>
      <c r="G3493" s="88"/>
      <c r="H3493" s="88"/>
      <c r="I3493" s="88"/>
      <c r="J3493" s="87"/>
      <c r="K3493" s="87"/>
      <c r="L3493" s="87"/>
      <c r="M3493" s="87"/>
    </row>
    <row r="3494" spans="2:13" x14ac:dyDescent="0.3">
      <c r="B3494" s="87"/>
      <c r="C3494" s="87"/>
      <c r="D3494" s="144"/>
      <c r="E3494" s="144"/>
      <c r="F3494" s="87"/>
      <c r="G3494" s="88"/>
      <c r="H3494" s="88"/>
      <c r="I3494" s="88"/>
      <c r="J3494" s="87"/>
      <c r="K3494" s="87"/>
      <c r="L3494" s="87"/>
      <c r="M3494" s="87"/>
    </row>
    <row r="3495" spans="2:13" x14ac:dyDescent="0.3">
      <c r="B3495" s="87"/>
      <c r="C3495" s="87"/>
      <c r="D3495" s="144"/>
      <c r="E3495" s="144"/>
      <c r="F3495" s="87"/>
      <c r="G3495" s="88"/>
      <c r="H3495" s="88"/>
      <c r="I3495" s="88"/>
      <c r="J3495" s="87"/>
      <c r="K3495" s="87"/>
      <c r="L3495" s="87"/>
      <c r="M3495" s="87"/>
    </row>
    <row r="3496" spans="2:13" x14ac:dyDescent="0.3">
      <c r="B3496" s="87"/>
      <c r="C3496" s="87"/>
      <c r="D3496" s="144"/>
      <c r="E3496" s="144"/>
      <c r="F3496" s="87"/>
      <c r="G3496" s="88"/>
      <c r="H3496" s="88"/>
      <c r="I3496" s="88"/>
      <c r="J3496" s="87"/>
      <c r="K3496" s="87"/>
      <c r="L3496" s="87"/>
      <c r="M3496" s="87"/>
    </row>
    <row r="3497" spans="2:13" x14ac:dyDescent="0.3">
      <c r="B3497" s="87"/>
      <c r="C3497" s="87"/>
      <c r="D3497" s="144"/>
      <c r="E3497" s="144"/>
      <c r="F3497" s="87"/>
      <c r="G3497" s="88"/>
      <c r="H3497" s="88"/>
      <c r="I3497" s="88"/>
      <c r="J3497" s="87"/>
      <c r="K3497" s="87"/>
      <c r="L3497" s="87"/>
      <c r="M3497" s="87"/>
    </row>
    <row r="3498" spans="2:13" x14ac:dyDescent="0.3">
      <c r="B3498" s="87"/>
      <c r="C3498" s="87"/>
      <c r="D3498" s="144"/>
      <c r="E3498" s="144"/>
      <c r="F3498" s="87"/>
      <c r="G3498" s="88"/>
      <c r="H3498" s="88"/>
      <c r="I3498" s="88"/>
      <c r="J3498" s="87"/>
      <c r="K3498" s="87"/>
      <c r="L3498" s="87"/>
      <c r="M3498" s="87"/>
    </row>
    <row r="3499" spans="2:13" x14ac:dyDescent="0.3">
      <c r="B3499" s="87"/>
      <c r="C3499" s="87"/>
      <c r="D3499" s="144"/>
      <c r="E3499" s="144"/>
      <c r="F3499" s="87"/>
      <c r="G3499" s="88"/>
      <c r="H3499" s="88"/>
      <c r="I3499" s="88"/>
      <c r="J3499" s="87"/>
      <c r="K3499" s="87"/>
      <c r="L3499" s="87"/>
      <c r="M3499" s="87"/>
    </row>
    <row r="3500" spans="2:13" x14ac:dyDescent="0.3">
      <c r="B3500" s="87"/>
      <c r="C3500" s="87"/>
      <c r="D3500" s="144"/>
      <c r="E3500" s="144"/>
      <c r="F3500" s="87"/>
      <c r="G3500" s="88"/>
      <c r="H3500" s="88"/>
      <c r="I3500" s="88"/>
      <c r="J3500" s="87"/>
      <c r="K3500" s="87"/>
      <c r="L3500" s="87"/>
      <c r="M3500" s="87"/>
    </row>
    <row r="3501" spans="2:13" x14ac:dyDescent="0.3">
      <c r="B3501" s="87"/>
      <c r="C3501" s="87"/>
      <c r="D3501" s="144"/>
      <c r="E3501" s="144"/>
      <c r="F3501" s="87"/>
      <c r="G3501" s="88"/>
      <c r="H3501" s="88"/>
      <c r="I3501" s="88"/>
      <c r="J3501" s="87"/>
      <c r="K3501" s="87"/>
      <c r="L3501" s="87"/>
      <c r="M3501" s="87"/>
    </row>
    <row r="3502" spans="2:13" x14ac:dyDescent="0.3">
      <c r="B3502" s="87"/>
      <c r="C3502" s="87"/>
      <c r="D3502" s="144"/>
      <c r="E3502" s="144"/>
      <c r="F3502" s="87"/>
      <c r="G3502" s="88"/>
      <c r="H3502" s="88"/>
      <c r="I3502" s="88"/>
      <c r="J3502" s="87"/>
      <c r="K3502" s="87"/>
      <c r="L3502" s="87"/>
      <c r="M3502" s="87"/>
    </row>
    <row r="3503" spans="2:13" x14ac:dyDescent="0.3">
      <c r="B3503" s="87"/>
      <c r="C3503" s="87"/>
      <c r="D3503" s="144"/>
      <c r="E3503" s="144"/>
      <c r="F3503" s="87"/>
      <c r="G3503" s="88"/>
      <c r="H3503" s="88"/>
      <c r="I3503" s="88"/>
      <c r="J3503" s="87"/>
      <c r="K3503" s="87"/>
      <c r="L3503" s="87"/>
      <c r="M3503" s="87"/>
    </row>
    <row r="3504" spans="2:13" x14ac:dyDescent="0.3">
      <c r="B3504" s="87"/>
      <c r="C3504" s="87"/>
      <c r="D3504" s="144"/>
      <c r="E3504" s="144"/>
      <c r="F3504" s="87"/>
      <c r="G3504" s="88"/>
      <c r="H3504" s="88"/>
      <c r="I3504" s="88"/>
      <c r="J3504" s="87"/>
      <c r="K3504" s="87"/>
      <c r="L3504" s="87"/>
      <c r="M3504" s="87"/>
    </row>
    <row r="3505" spans="2:13" x14ac:dyDescent="0.3">
      <c r="B3505" s="87"/>
      <c r="C3505" s="87"/>
      <c r="D3505" s="144"/>
      <c r="E3505" s="144"/>
      <c r="F3505" s="87"/>
      <c r="G3505" s="88"/>
      <c r="H3505" s="88"/>
      <c r="I3505" s="88"/>
      <c r="J3505" s="87"/>
      <c r="K3505" s="87"/>
      <c r="L3505" s="87"/>
      <c r="M3505" s="87"/>
    </row>
    <row r="3506" spans="2:13" x14ac:dyDescent="0.3">
      <c r="B3506" s="87"/>
      <c r="C3506" s="87"/>
      <c r="D3506" s="144"/>
      <c r="E3506" s="144"/>
      <c r="F3506" s="87"/>
      <c r="G3506" s="88"/>
      <c r="H3506" s="88"/>
      <c r="I3506" s="88"/>
      <c r="J3506" s="87"/>
      <c r="K3506" s="87"/>
      <c r="L3506" s="87"/>
      <c r="M3506" s="87"/>
    </row>
    <row r="3507" spans="2:13" x14ac:dyDescent="0.3">
      <c r="B3507" s="87"/>
      <c r="C3507" s="87"/>
      <c r="D3507" s="144"/>
      <c r="E3507" s="144"/>
      <c r="F3507" s="87"/>
      <c r="G3507" s="88"/>
      <c r="H3507" s="88"/>
      <c r="I3507" s="88"/>
      <c r="J3507" s="87"/>
      <c r="K3507" s="87"/>
      <c r="L3507" s="87"/>
      <c r="M3507" s="87"/>
    </row>
    <row r="3508" spans="2:13" x14ac:dyDescent="0.3">
      <c r="B3508" s="87"/>
      <c r="C3508" s="87"/>
      <c r="D3508" s="144"/>
      <c r="E3508" s="144"/>
      <c r="F3508" s="87"/>
      <c r="G3508" s="88"/>
      <c r="H3508" s="88"/>
      <c r="I3508" s="88"/>
      <c r="J3508" s="87"/>
      <c r="K3508" s="87"/>
      <c r="L3508" s="87"/>
      <c r="M3508" s="87"/>
    </row>
    <row r="3509" spans="2:13" x14ac:dyDescent="0.3">
      <c r="B3509" s="87"/>
      <c r="C3509" s="87"/>
      <c r="D3509" s="144"/>
      <c r="E3509" s="144"/>
      <c r="F3509" s="87"/>
      <c r="G3509" s="88"/>
      <c r="H3509" s="88"/>
      <c r="I3509" s="88"/>
      <c r="J3509" s="87"/>
      <c r="K3509" s="87"/>
      <c r="L3509" s="87"/>
      <c r="M3509" s="87"/>
    </row>
    <row r="3510" spans="2:13" x14ac:dyDescent="0.3">
      <c r="B3510" s="87"/>
      <c r="C3510" s="87"/>
      <c r="D3510" s="144"/>
      <c r="E3510" s="144"/>
      <c r="F3510" s="87"/>
      <c r="G3510" s="88"/>
      <c r="H3510" s="88"/>
      <c r="I3510" s="88"/>
      <c r="J3510" s="87"/>
      <c r="K3510" s="87"/>
      <c r="L3510" s="87"/>
      <c r="M3510" s="87"/>
    </row>
    <row r="3511" spans="2:13" x14ac:dyDescent="0.3">
      <c r="B3511" s="87"/>
      <c r="C3511" s="87"/>
      <c r="D3511" s="144"/>
      <c r="E3511" s="144"/>
      <c r="F3511" s="87"/>
      <c r="G3511" s="88"/>
      <c r="H3511" s="88"/>
      <c r="I3511" s="88"/>
      <c r="J3511" s="87"/>
      <c r="K3511" s="87"/>
      <c r="L3511" s="87"/>
      <c r="M3511" s="87"/>
    </row>
    <row r="3512" spans="2:13" x14ac:dyDescent="0.3">
      <c r="B3512" s="87"/>
      <c r="C3512" s="87"/>
      <c r="D3512" s="144"/>
      <c r="E3512" s="144"/>
      <c r="F3512" s="87"/>
      <c r="G3512" s="88"/>
      <c r="H3512" s="88"/>
      <c r="I3512" s="88"/>
      <c r="J3512" s="87"/>
      <c r="K3512" s="87"/>
      <c r="L3512" s="87"/>
      <c r="M3512" s="87"/>
    </row>
    <row r="3513" spans="2:13" x14ac:dyDescent="0.3">
      <c r="B3513" s="87"/>
      <c r="C3513" s="87"/>
      <c r="D3513" s="144"/>
      <c r="E3513" s="144"/>
      <c r="F3513" s="87"/>
      <c r="G3513" s="88"/>
      <c r="H3513" s="88"/>
      <c r="I3513" s="88"/>
      <c r="J3513" s="87"/>
      <c r="K3513" s="87"/>
      <c r="L3513" s="87"/>
      <c r="M3513" s="87"/>
    </row>
    <row r="3514" spans="2:13" x14ac:dyDescent="0.3">
      <c r="B3514" s="87"/>
      <c r="C3514" s="87"/>
      <c r="D3514" s="144"/>
      <c r="E3514" s="144"/>
      <c r="F3514" s="87"/>
      <c r="G3514" s="88"/>
      <c r="H3514" s="88"/>
      <c r="I3514" s="88"/>
      <c r="J3514" s="87"/>
      <c r="K3514" s="87"/>
      <c r="L3514" s="87"/>
      <c r="M3514" s="87"/>
    </row>
    <row r="3515" spans="2:13" x14ac:dyDescent="0.3">
      <c r="B3515" s="87"/>
      <c r="C3515" s="87"/>
      <c r="D3515" s="144"/>
      <c r="E3515" s="144"/>
      <c r="F3515" s="87"/>
      <c r="G3515" s="88"/>
      <c r="H3515" s="88"/>
      <c r="I3515" s="88"/>
      <c r="J3515" s="87"/>
      <c r="K3515" s="87"/>
      <c r="L3515" s="87"/>
      <c r="M3515" s="87"/>
    </row>
    <row r="3516" spans="2:13" x14ac:dyDescent="0.3">
      <c r="B3516" s="87"/>
      <c r="C3516" s="87"/>
      <c r="D3516" s="144"/>
      <c r="E3516" s="144"/>
      <c r="F3516" s="87"/>
      <c r="G3516" s="88"/>
      <c r="H3516" s="88"/>
      <c r="I3516" s="88"/>
      <c r="J3516" s="87"/>
      <c r="K3516" s="87"/>
      <c r="L3516" s="87"/>
      <c r="M3516" s="87"/>
    </row>
    <row r="3517" spans="2:13" x14ac:dyDescent="0.3">
      <c r="B3517" s="87"/>
      <c r="C3517" s="87"/>
      <c r="D3517" s="144"/>
      <c r="E3517" s="144"/>
      <c r="F3517" s="87"/>
      <c r="G3517" s="88"/>
      <c r="H3517" s="88"/>
      <c r="I3517" s="88"/>
      <c r="J3517" s="87"/>
      <c r="K3517" s="87"/>
      <c r="L3517" s="87"/>
      <c r="M3517" s="87"/>
    </row>
    <row r="3518" spans="2:13" x14ac:dyDescent="0.3">
      <c r="B3518" s="87"/>
      <c r="C3518" s="87"/>
      <c r="D3518" s="144"/>
      <c r="E3518" s="144"/>
      <c r="F3518" s="87"/>
      <c r="G3518" s="88"/>
      <c r="H3518" s="88"/>
      <c r="I3518" s="88"/>
      <c r="J3518" s="87"/>
      <c r="K3518" s="87"/>
      <c r="L3518" s="87"/>
      <c r="M3518" s="87"/>
    </row>
    <row r="3519" spans="2:13" x14ac:dyDescent="0.3">
      <c r="B3519" s="87"/>
      <c r="C3519" s="87"/>
      <c r="D3519" s="144"/>
      <c r="E3519" s="144"/>
      <c r="F3519" s="87"/>
      <c r="G3519" s="88"/>
      <c r="H3519" s="88"/>
      <c r="I3519" s="88"/>
      <c r="J3519" s="87"/>
      <c r="K3519" s="87"/>
      <c r="L3519" s="87"/>
      <c r="M3519" s="87"/>
    </row>
    <row r="3520" spans="2:13" x14ac:dyDescent="0.3">
      <c r="B3520" s="87"/>
      <c r="C3520" s="87"/>
      <c r="D3520" s="144"/>
      <c r="E3520" s="144"/>
      <c r="F3520" s="87"/>
      <c r="G3520" s="88"/>
      <c r="H3520" s="88"/>
      <c r="I3520" s="88"/>
      <c r="J3520" s="87"/>
      <c r="K3520" s="87"/>
      <c r="L3520" s="87"/>
      <c r="M3520" s="87"/>
    </row>
    <row r="3521" spans="2:13" x14ac:dyDescent="0.3">
      <c r="B3521" s="87"/>
      <c r="C3521" s="87"/>
      <c r="D3521" s="144"/>
      <c r="E3521" s="144"/>
      <c r="F3521" s="87"/>
      <c r="G3521" s="88"/>
      <c r="H3521" s="88"/>
      <c r="I3521" s="88"/>
      <c r="J3521" s="87"/>
      <c r="K3521" s="87"/>
      <c r="L3521" s="87"/>
      <c r="M3521" s="87"/>
    </row>
    <row r="3522" spans="2:13" x14ac:dyDescent="0.3">
      <c r="B3522" s="87"/>
      <c r="C3522" s="87"/>
      <c r="D3522" s="144"/>
      <c r="E3522" s="144"/>
      <c r="F3522" s="87"/>
      <c r="G3522" s="88"/>
      <c r="H3522" s="88"/>
      <c r="I3522" s="88"/>
      <c r="J3522" s="87"/>
      <c r="K3522" s="87"/>
      <c r="L3522" s="87"/>
      <c r="M3522" s="87"/>
    </row>
    <row r="3523" spans="2:13" x14ac:dyDescent="0.3">
      <c r="B3523" s="87"/>
      <c r="C3523" s="87"/>
      <c r="D3523" s="144"/>
      <c r="E3523" s="144"/>
      <c r="F3523" s="87"/>
      <c r="G3523" s="88"/>
      <c r="H3523" s="88"/>
      <c r="I3523" s="88"/>
      <c r="J3523" s="87"/>
      <c r="K3523" s="87"/>
      <c r="L3523" s="87"/>
      <c r="M3523" s="87"/>
    </row>
    <row r="3524" spans="2:13" x14ac:dyDescent="0.3">
      <c r="B3524" s="87"/>
      <c r="C3524" s="87"/>
      <c r="D3524" s="144"/>
      <c r="E3524" s="144"/>
      <c r="F3524" s="87"/>
      <c r="G3524" s="88"/>
      <c r="H3524" s="88"/>
      <c r="I3524" s="88"/>
      <c r="J3524" s="87"/>
      <c r="K3524" s="87"/>
      <c r="L3524" s="87"/>
      <c r="M3524" s="87"/>
    </row>
    <row r="3525" spans="2:13" x14ac:dyDescent="0.3">
      <c r="B3525" s="87"/>
      <c r="C3525" s="87"/>
      <c r="D3525" s="144"/>
      <c r="E3525" s="144"/>
      <c r="F3525" s="87"/>
      <c r="G3525" s="88"/>
      <c r="H3525" s="88"/>
      <c r="I3525" s="88"/>
      <c r="J3525" s="87"/>
      <c r="K3525" s="87"/>
      <c r="L3525" s="87"/>
      <c r="M3525" s="87"/>
    </row>
    <row r="3526" spans="2:13" x14ac:dyDescent="0.3">
      <c r="B3526" s="87"/>
      <c r="C3526" s="87"/>
      <c r="D3526" s="144"/>
      <c r="E3526" s="144"/>
      <c r="F3526" s="87"/>
      <c r="G3526" s="88"/>
      <c r="H3526" s="88"/>
      <c r="I3526" s="88"/>
      <c r="J3526" s="87"/>
      <c r="K3526" s="87"/>
      <c r="L3526" s="87"/>
      <c r="M3526" s="87"/>
    </row>
    <row r="3527" spans="2:13" x14ac:dyDescent="0.3">
      <c r="B3527" s="87"/>
      <c r="C3527" s="87"/>
      <c r="D3527" s="144"/>
      <c r="E3527" s="144"/>
      <c r="F3527" s="87"/>
      <c r="G3527" s="88"/>
      <c r="H3527" s="88"/>
      <c r="I3527" s="88"/>
      <c r="J3527" s="87"/>
      <c r="K3527" s="87"/>
      <c r="L3527" s="87"/>
      <c r="M3527" s="87"/>
    </row>
    <row r="3528" spans="2:13" x14ac:dyDescent="0.3">
      <c r="B3528" s="87"/>
      <c r="C3528" s="87"/>
      <c r="D3528" s="144"/>
      <c r="E3528" s="144"/>
      <c r="F3528" s="87"/>
      <c r="G3528" s="88"/>
      <c r="H3528" s="88"/>
      <c r="I3528" s="88"/>
      <c r="J3528" s="87"/>
      <c r="K3528" s="87"/>
      <c r="L3528" s="87"/>
      <c r="M3528" s="87"/>
    </row>
    <row r="3529" spans="2:13" x14ac:dyDescent="0.3">
      <c r="B3529" s="87"/>
      <c r="C3529" s="87"/>
      <c r="D3529" s="144"/>
      <c r="E3529" s="144"/>
      <c r="F3529" s="87"/>
      <c r="G3529" s="88"/>
      <c r="H3529" s="88"/>
      <c r="I3529" s="88"/>
      <c r="J3529" s="87"/>
      <c r="K3529" s="87"/>
      <c r="L3529" s="87"/>
      <c r="M3529" s="87"/>
    </row>
    <row r="3530" spans="2:13" x14ac:dyDescent="0.3">
      <c r="B3530" s="87"/>
      <c r="C3530" s="87"/>
      <c r="D3530" s="144"/>
      <c r="E3530" s="144"/>
      <c r="F3530" s="87"/>
      <c r="G3530" s="88"/>
      <c r="H3530" s="88"/>
      <c r="I3530" s="88"/>
      <c r="J3530" s="87"/>
      <c r="K3530" s="87"/>
      <c r="L3530" s="87"/>
      <c r="M3530" s="87"/>
    </row>
    <row r="3531" spans="2:13" x14ac:dyDescent="0.3">
      <c r="B3531" s="87"/>
      <c r="C3531" s="87"/>
      <c r="D3531" s="144"/>
      <c r="E3531" s="144"/>
      <c r="F3531" s="87"/>
      <c r="G3531" s="88"/>
      <c r="H3531" s="88"/>
      <c r="I3531" s="88"/>
      <c r="J3531" s="87"/>
      <c r="K3531" s="87"/>
      <c r="L3531" s="87"/>
      <c r="M3531" s="87"/>
    </row>
    <row r="3532" spans="2:13" x14ac:dyDescent="0.3">
      <c r="B3532" s="87"/>
      <c r="C3532" s="87"/>
      <c r="D3532" s="144"/>
      <c r="E3532" s="144"/>
      <c r="F3532" s="87"/>
      <c r="G3532" s="88"/>
      <c r="H3532" s="88"/>
      <c r="I3532" s="88"/>
      <c r="J3532" s="87"/>
      <c r="K3532" s="87"/>
      <c r="L3532" s="87"/>
      <c r="M3532" s="87"/>
    </row>
    <row r="3533" spans="2:13" x14ac:dyDescent="0.3">
      <c r="B3533" s="87"/>
      <c r="C3533" s="87"/>
      <c r="D3533" s="144"/>
      <c r="E3533" s="144"/>
      <c r="F3533" s="87"/>
      <c r="G3533" s="88"/>
      <c r="H3533" s="88"/>
      <c r="I3533" s="88"/>
      <c r="J3533" s="87"/>
      <c r="K3533" s="87"/>
      <c r="L3533" s="87"/>
      <c r="M3533" s="87"/>
    </row>
    <row r="3534" spans="2:13" x14ac:dyDescent="0.3">
      <c r="B3534" s="87"/>
      <c r="C3534" s="87"/>
      <c r="D3534" s="144"/>
      <c r="E3534" s="144"/>
      <c r="F3534" s="87"/>
      <c r="G3534" s="88"/>
      <c r="H3534" s="88"/>
      <c r="I3534" s="88"/>
      <c r="J3534" s="87"/>
      <c r="K3534" s="87"/>
      <c r="L3534" s="87"/>
      <c r="M3534" s="87"/>
    </row>
    <row r="3535" spans="2:13" x14ac:dyDescent="0.3">
      <c r="B3535" s="87"/>
      <c r="C3535" s="87"/>
      <c r="D3535" s="144"/>
      <c r="E3535" s="144"/>
      <c r="F3535" s="87"/>
      <c r="G3535" s="88"/>
      <c r="H3535" s="88"/>
      <c r="I3535" s="88"/>
      <c r="J3535" s="87"/>
      <c r="K3535" s="87"/>
      <c r="L3535" s="87"/>
      <c r="M3535" s="87"/>
    </row>
    <row r="3536" spans="2:13" x14ac:dyDescent="0.3">
      <c r="B3536" s="87"/>
      <c r="C3536" s="87"/>
      <c r="D3536" s="144"/>
      <c r="E3536" s="144"/>
      <c r="F3536" s="87"/>
      <c r="G3536" s="88"/>
      <c r="H3536" s="88"/>
      <c r="I3536" s="88"/>
      <c r="J3536" s="87"/>
      <c r="K3536" s="87"/>
      <c r="L3536" s="87"/>
      <c r="M3536" s="87"/>
    </row>
    <row r="3537" spans="2:13" x14ac:dyDescent="0.3">
      <c r="B3537" s="87"/>
      <c r="C3537" s="87"/>
      <c r="D3537" s="144"/>
      <c r="E3537" s="144"/>
      <c r="F3537" s="87"/>
      <c r="G3537" s="88"/>
      <c r="H3537" s="88"/>
      <c r="I3537" s="88"/>
      <c r="J3537" s="87"/>
      <c r="K3537" s="87"/>
      <c r="L3537" s="87"/>
      <c r="M3537" s="87"/>
    </row>
    <row r="3538" spans="2:13" x14ac:dyDescent="0.3">
      <c r="B3538" s="87"/>
      <c r="C3538" s="87"/>
      <c r="D3538" s="144"/>
      <c r="E3538" s="144"/>
      <c r="F3538" s="87"/>
      <c r="G3538" s="88"/>
      <c r="H3538" s="88"/>
      <c r="I3538" s="88"/>
      <c r="J3538" s="87"/>
      <c r="K3538" s="87"/>
      <c r="L3538" s="87"/>
      <c r="M3538" s="87"/>
    </row>
    <row r="3539" spans="2:13" x14ac:dyDescent="0.3">
      <c r="B3539" s="87"/>
      <c r="C3539" s="87"/>
      <c r="D3539" s="144"/>
      <c r="E3539" s="144"/>
      <c r="F3539" s="87"/>
      <c r="G3539" s="88"/>
      <c r="H3539" s="88"/>
      <c r="I3539" s="88"/>
      <c r="J3539" s="87"/>
      <c r="K3539" s="87"/>
      <c r="L3539" s="87"/>
      <c r="M3539" s="87"/>
    </row>
    <row r="3540" spans="2:13" x14ac:dyDescent="0.3">
      <c r="B3540" s="87"/>
      <c r="C3540" s="87"/>
      <c r="D3540" s="144"/>
      <c r="E3540" s="144"/>
      <c r="F3540" s="87"/>
      <c r="G3540" s="88"/>
      <c r="H3540" s="88"/>
      <c r="I3540" s="88"/>
      <c r="J3540" s="87"/>
      <c r="K3540" s="87"/>
      <c r="L3540" s="87"/>
      <c r="M3540" s="87"/>
    </row>
    <row r="3541" spans="2:13" x14ac:dyDescent="0.3">
      <c r="B3541" s="87"/>
      <c r="C3541" s="87"/>
      <c r="D3541" s="144"/>
      <c r="E3541" s="144"/>
      <c r="F3541" s="87"/>
      <c r="G3541" s="88"/>
      <c r="H3541" s="88"/>
      <c r="I3541" s="88"/>
      <c r="J3541" s="87"/>
      <c r="K3541" s="87"/>
      <c r="L3541" s="87"/>
      <c r="M3541" s="87"/>
    </row>
    <row r="3542" spans="2:13" x14ac:dyDescent="0.3">
      <c r="B3542" s="87"/>
      <c r="C3542" s="87"/>
      <c r="D3542" s="144"/>
      <c r="E3542" s="144"/>
      <c r="F3542" s="87"/>
      <c r="G3542" s="88"/>
      <c r="H3542" s="88"/>
      <c r="I3542" s="88"/>
      <c r="J3542" s="87"/>
      <c r="K3542" s="87"/>
      <c r="L3542" s="87"/>
      <c r="M3542" s="87"/>
    </row>
    <row r="3543" spans="2:13" x14ac:dyDescent="0.3">
      <c r="B3543" s="87"/>
      <c r="C3543" s="87"/>
      <c r="D3543" s="144"/>
      <c r="E3543" s="144"/>
      <c r="F3543" s="87"/>
      <c r="G3543" s="88"/>
      <c r="H3543" s="88"/>
      <c r="I3543" s="88"/>
      <c r="J3543" s="87"/>
      <c r="K3543" s="87"/>
      <c r="L3543" s="87"/>
      <c r="M3543" s="87"/>
    </row>
    <row r="3544" spans="2:13" x14ac:dyDescent="0.3">
      <c r="B3544" s="87"/>
      <c r="C3544" s="87"/>
      <c r="D3544" s="144"/>
      <c r="E3544" s="144"/>
      <c r="F3544" s="87"/>
      <c r="G3544" s="88"/>
      <c r="H3544" s="88"/>
      <c r="I3544" s="88"/>
      <c r="J3544" s="87"/>
      <c r="K3544" s="87"/>
      <c r="L3544" s="87"/>
      <c r="M3544" s="87"/>
    </row>
    <row r="3545" spans="2:13" x14ac:dyDescent="0.3">
      <c r="B3545" s="87"/>
      <c r="C3545" s="87"/>
      <c r="D3545" s="144"/>
      <c r="E3545" s="144"/>
      <c r="F3545" s="87"/>
      <c r="G3545" s="88"/>
      <c r="H3545" s="88"/>
      <c r="I3545" s="88"/>
      <c r="J3545" s="87"/>
      <c r="K3545" s="87"/>
      <c r="L3545" s="87"/>
      <c r="M3545" s="87"/>
    </row>
    <row r="3546" spans="2:13" x14ac:dyDescent="0.3">
      <c r="B3546" s="87"/>
      <c r="C3546" s="87"/>
      <c r="D3546" s="144"/>
      <c r="E3546" s="144"/>
      <c r="F3546" s="87"/>
      <c r="G3546" s="88"/>
      <c r="H3546" s="88"/>
      <c r="I3546" s="88"/>
      <c r="J3546" s="87"/>
      <c r="K3546" s="87"/>
      <c r="L3546" s="87"/>
      <c r="M3546" s="87"/>
    </row>
    <row r="3547" spans="2:13" x14ac:dyDescent="0.3">
      <c r="B3547" s="87"/>
      <c r="C3547" s="87"/>
      <c r="D3547" s="144"/>
      <c r="E3547" s="144"/>
      <c r="F3547" s="87"/>
      <c r="G3547" s="88"/>
      <c r="H3547" s="88"/>
      <c r="I3547" s="88"/>
      <c r="J3547" s="87"/>
      <c r="K3547" s="87"/>
      <c r="L3547" s="87"/>
      <c r="M3547" s="87"/>
    </row>
    <row r="3548" spans="2:13" x14ac:dyDescent="0.3">
      <c r="B3548" s="87"/>
      <c r="C3548" s="87"/>
      <c r="D3548" s="144"/>
      <c r="E3548" s="144"/>
      <c r="F3548" s="87"/>
      <c r="G3548" s="88"/>
      <c r="H3548" s="88"/>
      <c r="I3548" s="88"/>
      <c r="J3548" s="87"/>
      <c r="K3548" s="87"/>
      <c r="L3548" s="87"/>
      <c r="M3548" s="87"/>
    </row>
    <row r="3549" spans="2:13" x14ac:dyDescent="0.3">
      <c r="B3549" s="87"/>
      <c r="C3549" s="87"/>
      <c r="D3549" s="144"/>
      <c r="E3549" s="144"/>
      <c r="F3549" s="87"/>
      <c r="G3549" s="88"/>
      <c r="H3549" s="88"/>
      <c r="I3549" s="88"/>
      <c r="J3549" s="87"/>
      <c r="K3549" s="87"/>
      <c r="L3549" s="87"/>
      <c r="M3549" s="87"/>
    </row>
    <row r="3550" spans="2:13" x14ac:dyDescent="0.3">
      <c r="B3550" s="87"/>
      <c r="C3550" s="87"/>
      <c r="D3550" s="144"/>
      <c r="E3550" s="144"/>
      <c r="F3550" s="87"/>
      <c r="G3550" s="88"/>
      <c r="H3550" s="88"/>
      <c r="I3550" s="88"/>
      <c r="J3550" s="87"/>
      <c r="K3550" s="87"/>
      <c r="L3550" s="87"/>
      <c r="M3550" s="87"/>
    </row>
    <row r="3551" spans="2:13" x14ac:dyDescent="0.3">
      <c r="B3551" s="87"/>
      <c r="C3551" s="87"/>
      <c r="D3551" s="144"/>
      <c r="E3551" s="144"/>
      <c r="F3551" s="87"/>
      <c r="G3551" s="88"/>
      <c r="H3551" s="88"/>
      <c r="I3551" s="88"/>
      <c r="J3551" s="87"/>
      <c r="K3551" s="87"/>
      <c r="L3551" s="87"/>
      <c r="M3551" s="87"/>
    </row>
    <row r="3552" spans="2:13" x14ac:dyDescent="0.3">
      <c r="B3552" s="87"/>
      <c r="C3552" s="87"/>
      <c r="D3552" s="144"/>
      <c r="E3552" s="144"/>
      <c r="F3552" s="87"/>
      <c r="G3552" s="88"/>
      <c r="H3552" s="88"/>
      <c r="I3552" s="88"/>
      <c r="J3552" s="87"/>
      <c r="K3552" s="87"/>
      <c r="L3552" s="87"/>
      <c r="M3552" s="87"/>
    </row>
    <row r="3553" spans="2:13" x14ac:dyDescent="0.3">
      <c r="B3553" s="87"/>
      <c r="C3553" s="87"/>
      <c r="D3553" s="144"/>
      <c r="E3553" s="144"/>
      <c r="F3553" s="87"/>
      <c r="G3553" s="88"/>
      <c r="H3553" s="88"/>
      <c r="I3553" s="88"/>
      <c r="J3553" s="87"/>
      <c r="K3553" s="87"/>
      <c r="L3553" s="87"/>
      <c r="M3553" s="87"/>
    </row>
    <row r="3554" spans="2:13" x14ac:dyDescent="0.3">
      <c r="B3554" s="87"/>
      <c r="C3554" s="87"/>
      <c r="D3554" s="144"/>
      <c r="E3554" s="144"/>
      <c r="F3554" s="87"/>
      <c r="G3554" s="88"/>
      <c r="H3554" s="88"/>
      <c r="I3554" s="88"/>
      <c r="J3554" s="87"/>
      <c r="K3554" s="87"/>
      <c r="L3554" s="87"/>
      <c r="M3554" s="87"/>
    </row>
    <row r="3555" spans="2:13" x14ac:dyDescent="0.3">
      <c r="B3555" s="87"/>
      <c r="C3555" s="87"/>
      <c r="D3555" s="144"/>
      <c r="E3555" s="144"/>
      <c r="F3555" s="87"/>
      <c r="G3555" s="88"/>
      <c r="H3555" s="88"/>
      <c r="I3555" s="88"/>
      <c r="J3555" s="87"/>
      <c r="K3555" s="87"/>
      <c r="L3555" s="87"/>
      <c r="M3555" s="87"/>
    </row>
    <row r="3556" spans="2:13" x14ac:dyDescent="0.3">
      <c r="B3556" s="87"/>
      <c r="C3556" s="87"/>
      <c r="D3556" s="144"/>
      <c r="E3556" s="144"/>
      <c r="F3556" s="87"/>
      <c r="G3556" s="88"/>
      <c r="H3556" s="88"/>
      <c r="I3556" s="88"/>
      <c r="J3556" s="87"/>
      <c r="K3556" s="87"/>
      <c r="L3556" s="87"/>
      <c r="M3556" s="87"/>
    </row>
    <row r="3557" spans="2:13" x14ac:dyDescent="0.3">
      <c r="B3557" s="87"/>
      <c r="C3557" s="87"/>
      <c r="D3557" s="144"/>
      <c r="E3557" s="144"/>
      <c r="F3557" s="87"/>
      <c r="G3557" s="88"/>
      <c r="H3557" s="88"/>
      <c r="I3557" s="88"/>
      <c r="J3557" s="87"/>
      <c r="K3557" s="87"/>
      <c r="L3557" s="87"/>
      <c r="M3557" s="87"/>
    </row>
    <row r="3558" spans="2:13" x14ac:dyDescent="0.3">
      <c r="B3558" s="87"/>
      <c r="C3558" s="87"/>
      <c r="D3558" s="144"/>
      <c r="E3558" s="144"/>
      <c r="F3558" s="87"/>
      <c r="G3558" s="88"/>
      <c r="H3558" s="88"/>
      <c r="I3558" s="88"/>
      <c r="J3558" s="87"/>
      <c r="K3558" s="87"/>
      <c r="L3558" s="87"/>
      <c r="M3558" s="87"/>
    </row>
    <row r="3559" spans="2:13" x14ac:dyDescent="0.3">
      <c r="B3559" s="87"/>
      <c r="C3559" s="87"/>
      <c r="D3559" s="144"/>
      <c r="E3559" s="144"/>
      <c r="F3559" s="87"/>
      <c r="G3559" s="88"/>
      <c r="H3559" s="88"/>
      <c r="I3559" s="88"/>
      <c r="J3559" s="87"/>
      <c r="K3559" s="87"/>
      <c r="L3559" s="87"/>
      <c r="M3559" s="87"/>
    </row>
    <row r="3560" spans="2:13" x14ac:dyDescent="0.3">
      <c r="B3560" s="87"/>
      <c r="C3560" s="87"/>
      <c r="D3560" s="144"/>
      <c r="E3560" s="144"/>
      <c r="F3560" s="87"/>
      <c r="G3560" s="88"/>
      <c r="H3560" s="88"/>
      <c r="I3560" s="88"/>
      <c r="J3560" s="87"/>
      <c r="K3560" s="87"/>
      <c r="L3560" s="87"/>
      <c r="M3560" s="87"/>
    </row>
    <row r="3561" spans="2:13" x14ac:dyDescent="0.3">
      <c r="B3561" s="87"/>
      <c r="C3561" s="87"/>
      <c r="D3561" s="144"/>
      <c r="E3561" s="144"/>
      <c r="F3561" s="87"/>
      <c r="G3561" s="88"/>
      <c r="H3561" s="88"/>
      <c r="I3561" s="88"/>
      <c r="J3561" s="87"/>
      <c r="K3561" s="87"/>
      <c r="L3561" s="87"/>
      <c r="M3561" s="87"/>
    </row>
    <row r="3562" spans="2:13" x14ac:dyDescent="0.3">
      <c r="B3562" s="87"/>
      <c r="C3562" s="87"/>
      <c r="D3562" s="144"/>
      <c r="E3562" s="144"/>
      <c r="F3562" s="87"/>
      <c r="G3562" s="88"/>
      <c r="H3562" s="88"/>
      <c r="I3562" s="88"/>
      <c r="J3562" s="87"/>
      <c r="K3562" s="87"/>
      <c r="L3562" s="87"/>
      <c r="M3562" s="87"/>
    </row>
    <row r="3563" spans="2:13" x14ac:dyDescent="0.3">
      <c r="B3563" s="87"/>
      <c r="C3563" s="87"/>
      <c r="D3563" s="144"/>
      <c r="E3563" s="144"/>
      <c r="F3563" s="87"/>
      <c r="G3563" s="88"/>
      <c r="H3563" s="88"/>
      <c r="I3563" s="88"/>
      <c r="J3563" s="87"/>
      <c r="K3563" s="87"/>
      <c r="L3563" s="87"/>
      <c r="M3563" s="87"/>
    </row>
    <row r="3564" spans="2:13" x14ac:dyDescent="0.3">
      <c r="B3564" s="87"/>
      <c r="C3564" s="87"/>
      <c r="D3564" s="144"/>
      <c r="E3564" s="144"/>
      <c r="F3564" s="87"/>
      <c r="G3564" s="88"/>
      <c r="H3564" s="88"/>
      <c r="I3564" s="88"/>
      <c r="J3564" s="87"/>
      <c r="K3564" s="87"/>
      <c r="L3564" s="87"/>
      <c r="M3564" s="87"/>
    </row>
    <row r="3565" spans="2:13" x14ac:dyDescent="0.3">
      <c r="B3565" s="87"/>
      <c r="C3565" s="87"/>
      <c r="D3565" s="144"/>
      <c r="E3565" s="144"/>
      <c r="F3565" s="87"/>
      <c r="G3565" s="88"/>
      <c r="H3565" s="88"/>
      <c r="I3565" s="88"/>
      <c r="J3565" s="87"/>
      <c r="K3565" s="87"/>
      <c r="L3565" s="87"/>
      <c r="M3565" s="87"/>
    </row>
    <row r="3566" spans="2:13" x14ac:dyDescent="0.3">
      <c r="B3566" s="87"/>
      <c r="C3566" s="87"/>
      <c r="D3566" s="144"/>
      <c r="E3566" s="144"/>
      <c r="F3566" s="87"/>
      <c r="G3566" s="88"/>
      <c r="H3566" s="88"/>
      <c r="I3566" s="88"/>
      <c r="J3566" s="87"/>
      <c r="K3566" s="87"/>
      <c r="L3566" s="87"/>
      <c r="M3566" s="87"/>
    </row>
    <row r="3567" spans="2:13" x14ac:dyDescent="0.3">
      <c r="B3567" s="87"/>
      <c r="C3567" s="87"/>
      <c r="D3567" s="144"/>
      <c r="E3567" s="144"/>
      <c r="F3567" s="87"/>
      <c r="G3567" s="88"/>
      <c r="H3567" s="88"/>
      <c r="I3567" s="88"/>
      <c r="J3567" s="87"/>
      <c r="K3567" s="87"/>
      <c r="L3567" s="87"/>
      <c r="M3567" s="87"/>
    </row>
    <row r="3568" spans="2:13" x14ac:dyDescent="0.3">
      <c r="B3568" s="87"/>
      <c r="C3568" s="87"/>
      <c r="D3568" s="144"/>
      <c r="E3568" s="144"/>
      <c r="F3568" s="87"/>
      <c r="G3568" s="88"/>
      <c r="H3568" s="88"/>
      <c r="I3568" s="88"/>
      <c r="J3568" s="87"/>
      <c r="K3568" s="87"/>
      <c r="L3568" s="87"/>
      <c r="M3568" s="87"/>
    </row>
    <row r="3569" spans="2:13" x14ac:dyDescent="0.3">
      <c r="B3569" s="87"/>
      <c r="C3569" s="87"/>
      <c r="D3569" s="144"/>
      <c r="E3569" s="144"/>
      <c r="F3569" s="87"/>
      <c r="G3569" s="88"/>
      <c r="H3569" s="88"/>
      <c r="I3569" s="88"/>
      <c r="J3569" s="87"/>
      <c r="K3569" s="87"/>
      <c r="L3569" s="87"/>
      <c r="M3569" s="87"/>
    </row>
    <row r="3570" spans="2:13" x14ac:dyDescent="0.3">
      <c r="B3570" s="87"/>
      <c r="C3570" s="87"/>
      <c r="D3570" s="144"/>
      <c r="E3570" s="144"/>
      <c r="F3570" s="87"/>
      <c r="G3570" s="88"/>
      <c r="H3570" s="88"/>
      <c r="I3570" s="88"/>
      <c r="J3570" s="87"/>
      <c r="K3570" s="87"/>
      <c r="L3570" s="87"/>
      <c r="M3570" s="87"/>
    </row>
    <row r="3571" spans="2:13" x14ac:dyDescent="0.3">
      <c r="B3571" s="87"/>
      <c r="C3571" s="87"/>
      <c r="D3571" s="144"/>
      <c r="E3571" s="144"/>
      <c r="F3571" s="87"/>
      <c r="G3571" s="88"/>
      <c r="H3571" s="88"/>
      <c r="I3571" s="88"/>
      <c r="J3571" s="87"/>
      <c r="K3571" s="87"/>
      <c r="L3571" s="87"/>
      <c r="M3571" s="87"/>
    </row>
    <row r="3572" spans="2:13" x14ac:dyDescent="0.3">
      <c r="B3572" s="87"/>
      <c r="C3572" s="87"/>
      <c r="D3572" s="144"/>
      <c r="E3572" s="144"/>
      <c r="F3572" s="87"/>
      <c r="G3572" s="88"/>
      <c r="H3572" s="88"/>
      <c r="I3572" s="88"/>
      <c r="J3572" s="87"/>
      <c r="K3572" s="87"/>
      <c r="L3572" s="87"/>
      <c r="M3572" s="87"/>
    </row>
    <row r="3573" spans="2:13" x14ac:dyDescent="0.3">
      <c r="B3573" s="87"/>
      <c r="C3573" s="87"/>
      <c r="D3573" s="144"/>
      <c r="E3573" s="144"/>
      <c r="F3573" s="87"/>
      <c r="G3573" s="88"/>
      <c r="H3573" s="88"/>
      <c r="I3573" s="88"/>
      <c r="J3573" s="87"/>
      <c r="K3573" s="87"/>
      <c r="L3573" s="87"/>
      <c r="M3573" s="87"/>
    </row>
    <row r="3574" spans="2:13" x14ac:dyDescent="0.3">
      <c r="B3574" s="87"/>
      <c r="C3574" s="87"/>
      <c r="D3574" s="144"/>
      <c r="E3574" s="144"/>
      <c r="F3574" s="87"/>
      <c r="G3574" s="88"/>
      <c r="H3574" s="88"/>
      <c r="I3574" s="88"/>
      <c r="J3574" s="87"/>
      <c r="K3574" s="87"/>
      <c r="L3574" s="87"/>
      <c r="M3574" s="87"/>
    </row>
    <row r="3575" spans="2:13" x14ac:dyDescent="0.3">
      <c r="B3575" s="87"/>
      <c r="C3575" s="87"/>
      <c r="D3575" s="144"/>
      <c r="E3575" s="144"/>
      <c r="F3575" s="87"/>
      <c r="G3575" s="88"/>
      <c r="H3575" s="88"/>
      <c r="I3575" s="88"/>
      <c r="J3575" s="87"/>
      <c r="K3575" s="87"/>
      <c r="L3575" s="87"/>
      <c r="M3575" s="87"/>
    </row>
    <row r="3576" spans="2:13" x14ac:dyDescent="0.3">
      <c r="B3576" s="87"/>
      <c r="C3576" s="87"/>
      <c r="D3576" s="144"/>
      <c r="E3576" s="144"/>
      <c r="F3576" s="87"/>
      <c r="G3576" s="88"/>
      <c r="H3576" s="88"/>
      <c r="I3576" s="88"/>
      <c r="J3576" s="87"/>
      <c r="K3576" s="87"/>
      <c r="L3576" s="87"/>
      <c r="M3576" s="87"/>
    </row>
    <row r="3577" spans="2:13" x14ac:dyDescent="0.3">
      <c r="B3577" s="87"/>
      <c r="C3577" s="87"/>
      <c r="D3577" s="144"/>
      <c r="E3577" s="144"/>
      <c r="F3577" s="87"/>
      <c r="G3577" s="88"/>
      <c r="H3577" s="88"/>
      <c r="I3577" s="88"/>
      <c r="J3577" s="87"/>
      <c r="K3577" s="87"/>
      <c r="L3577" s="87"/>
      <c r="M3577" s="87"/>
    </row>
    <row r="3578" spans="2:13" x14ac:dyDescent="0.3">
      <c r="B3578" s="87"/>
      <c r="C3578" s="87"/>
      <c r="D3578" s="144"/>
      <c r="E3578" s="144"/>
      <c r="F3578" s="87"/>
      <c r="G3578" s="88"/>
      <c r="H3578" s="88"/>
      <c r="I3578" s="88"/>
      <c r="J3578" s="87"/>
      <c r="K3578" s="87"/>
      <c r="L3578" s="87"/>
      <c r="M3578" s="87"/>
    </row>
    <row r="3579" spans="2:13" x14ac:dyDescent="0.3">
      <c r="B3579" s="87"/>
      <c r="C3579" s="87"/>
      <c r="D3579" s="144"/>
      <c r="E3579" s="144"/>
      <c r="F3579" s="87"/>
      <c r="G3579" s="88"/>
      <c r="H3579" s="88"/>
      <c r="I3579" s="88"/>
      <c r="J3579" s="87"/>
      <c r="K3579" s="87"/>
      <c r="L3579" s="87"/>
      <c r="M3579" s="87"/>
    </row>
    <row r="3580" spans="2:13" x14ac:dyDescent="0.3">
      <c r="B3580" s="87"/>
      <c r="C3580" s="87"/>
      <c r="D3580" s="144"/>
      <c r="E3580" s="144"/>
      <c r="F3580" s="87"/>
      <c r="G3580" s="88"/>
      <c r="H3580" s="88"/>
      <c r="I3580" s="88"/>
      <c r="J3580" s="87"/>
      <c r="K3580" s="87"/>
      <c r="L3580" s="87"/>
      <c r="M3580" s="87"/>
    </row>
    <row r="3581" spans="2:13" x14ac:dyDescent="0.3">
      <c r="B3581" s="87"/>
      <c r="C3581" s="87"/>
      <c r="D3581" s="144"/>
      <c r="E3581" s="144"/>
      <c r="F3581" s="87"/>
      <c r="G3581" s="88"/>
      <c r="H3581" s="88"/>
      <c r="I3581" s="88"/>
      <c r="J3581" s="87"/>
      <c r="K3581" s="87"/>
      <c r="L3581" s="87"/>
      <c r="M3581" s="87"/>
    </row>
    <row r="3582" spans="2:13" x14ac:dyDescent="0.3">
      <c r="B3582" s="87"/>
      <c r="C3582" s="87"/>
      <c r="D3582" s="144"/>
      <c r="E3582" s="144"/>
      <c r="F3582" s="87"/>
      <c r="G3582" s="88"/>
      <c r="H3582" s="88"/>
      <c r="I3582" s="88"/>
      <c r="J3582" s="87"/>
      <c r="K3582" s="87"/>
      <c r="L3582" s="87"/>
      <c r="M3582" s="87"/>
    </row>
    <row r="3583" spans="2:13" x14ac:dyDescent="0.3">
      <c r="B3583" s="87"/>
      <c r="C3583" s="87"/>
      <c r="D3583" s="144"/>
      <c r="E3583" s="144"/>
      <c r="F3583" s="87"/>
      <c r="G3583" s="88"/>
      <c r="H3583" s="88"/>
      <c r="I3583" s="88"/>
      <c r="J3583" s="87"/>
      <c r="K3583" s="87"/>
      <c r="L3583" s="87"/>
      <c r="M3583" s="87"/>
    </row>
    <row r="3584" spans="2:13" x14ac:dyDescent="0.3">
      <c r="B3584" s="87"/>
      <c r="C3584" s="87"/>
      <c r="D3584" s="144"/>
      <c r="E3584" s="144"/>
      <c r="F3584" s="87"/>
      <c r="G3584" s="88"/>
      <c r="H3584" s="88"/>
      <c r="I3584" s="88"/>
      <c r="J3584" s="87"/>
      <c r="K3584" s="87"/>
      <c r="L3584" s="87"/>
      <c r="M3584" s="87"/>
    </row>
    <row r="3585" spans="2:13" x14ac:dyDescent="0.3">
      <c r="B3585" s="87"/>
      <c r="C3585" s="87"/>
      <c r="D3585" s="144"/>
      <c r="E3585" s="144"/>
      <c r="F3585" s="87"/>
      <c r="G3585" s="88"/>
      <c r="H3585" s="88"/>
      <c r="I3585" s="88"/>
      <c r="J3585" s="87"/>
      <c r="K3585" s="87"/>
      <c r="L3585" s="87"/>
      <c r="M3585" s="87"/>
    </row>
    <row r="3586" spans="2:13" x14ac:dyDescent="0.3">
      <c r="B3586" s="87"/>
      <c r="C3586" s="87"/>
      <c r="D3586" s="144"/>
      <c r="E3586" s="144"/>
      <c r="F3586" s="87"/>
      <c r="G3586" s="88"/>
      <c r="H3586" s="88"/>
      <c r="I3586" s="88"/>
      <c r="J3586" s="87"/>
      <c r="K3586" s="87"/>
      <c r="L3586" s="87"/>
      <c r="M3586" s="87"/>
    </row>
    <row r="3587" spans="2:13" x14ac:dyDescent="0.3">
      <c r="B3587" s="87"/>
      <c r="C3587" s="87"/>
      <c r="D3587" s="144"/>
      <c r="E3587" s="144"/>
      <c r="F3587" s="87"/>
      <c r="G3587" s="88"/>
      <c r="H3587" s="88"/>
      <c r="I3587" s="88"/>
      <c r="J3587" s="87"/>
      <c r="K3587" s="87"/>
      <c r="L3587" s="87"/>
      <c r="M3587" s="87"/>
    </row>
    <row r="3588" spans="2:13" x14ac:dyDescent="0.3">
      <c r="B3588" s="87"/>
      <c r="C3588" s="87"/>
      <c r="D3588" s="144"/>
      <c r="E3588" s="144"/>
      <c r="F3588" s="87"/>
      <c r="G3588" s="88"/>
      <c r="H3588" s="88"/>
      <c r="I3588" s="88"/>
      <c r="J3588" s="87"/>
      <c r="K3588" s="87"/>
      <c r="L3588" s="87"/>
      <c r="M3588" s="87"/>
    </row>
    <row r="3589" spans="2:13" x14ac:dyDescent="0.3">
      <c r="B3589" s="87"/>
      <c r="C3589" s="87"/>
      <c r="D3589" s="144"/>
      <c r="E3589" s="144"/>
      <c r="F3589" s="87"/>
      <c r="G3589" s="88"/>
      <c r="H3589" s="88"/>
      <c r="I3589" s="88"/>
      <c r="J3589" s="87"/>
      <c r="K3589" s="87"/>
      <c r="L3589" s="87"/>
      <c r="M3589" s="87"/>
    </row>
    <row r="3590" spans="2:13" x14ac:dyDescent="0.3">
      <c r="B3590" s="87"/>
      <c r="C3590" s="87"/>
      <c r="D3590" s="144"/>
      <c r="E3590" s="144"/>
      <c r="F3590" s="87"/>
      <c r="G3590" s="88"/>
      <c r="H3590" s="88"/>
      <c r="I3590" s="88"/>
      <c r="J3590" s="87"/>
      <c r="K3590" s="87"/>
      <c r="L3590" s="87"/>
      <c r="M3590" s="87"/>
    </row>
    <row r="3591" spans="2:13" x14ac:dyDescent="0.3">
      <c r="B3591" s="87"/>
      <c r="C3591" s="87"/>
      <c r="D3591" s="144"/>
      <c r="E3591" s="144"/>
      <c r="F3591" s="87"/>
      <c r="G3591" s="88"/>
      <c r="H3591" s="88"/>
      <c r="I3591" s="88"/>
      <c r="J3591" s="87"/>
      <c r="K3591" s="87"/>
      <c r="L3591" s="87"/>
      <c r="M3591" s="87"/>
    </row>
    <row r="3592" spans="2:13" x14ac:dyDescent="0.3">
      <c r="B3592" s="87"/>
      <c r="C3592" s="87"/>
      <c r="D3592" s="144"/>
      <c r="E3592" s="144"/>
      <c r="F3592" s="87"/>
      <c r="G3592" s="88"/>
      <c r="H3592" s="88"/>
      <c r="I3592" s="88"/>
      <c r="J3592" s="87"/>
      <c r="K3592" s="87"/>
      <c r="L3592" s="87"/>
      <c r="M3592" s="87"/>
    </row>
    <row r="3593" spans="2:13" x14ac:dyDescent="0.3">
      <c r="B3593" s="87"/>
      <c r="C3593" s="87"/>
      <c r="D3593" s="144"/>
      <c r="E3593" s="144"/>
      <c r="F3593" s="87"/>
      <c r="G3593" s="88"/>
      <c r="H3593" s="88"/>
      <c r="I3593" s="88"/>
      <c r="J3593" s="87"/>
      <c r="K3593" s="87"/>
      <c r="L3593" s="87"/>
      <c r="M3593" s="87"/>
    </row>
    <row r="3594" spans="2:13" x14ac:dyDescent="0.3">
      <c r="B3594" s="87"/>
      <c r="C3594" s="87"/>
      <c r="D3594" s="144"/>
      <c r="E3594" s="144"/>
      <c r="F3594" s="87"/>
      <c r="G3594" s="88"/>
      <c r="H3594" s="88"/>
      <c r="I3594" s="88"/>
      <c r="J3594" s="87"/>
      <c r="K3594" s="87"/>
      <c r="L3594" s="87"/>
      <c r="M3594" s="87"/>
    </row>
    <row r="3595" spans="2:13" x14ac:dyDescent="0.3">
      <c r="B3595" s="87"/>
      <c r="C3595" s="87"/>
      <c r="D3595" s="144"/>
      <c r="E3595" s="144"/>
      <c r="F3595" s="87"/>
      <c r="G3595" s="88"/>
      <c r="H3595" s="88"/>
      <c r="I3595" s="88"/>
      <c r="J3595" s="87"/>
      <c r="K3595" s="87"/>
      <c r="L3595" s="87"/>
      <c r="M3595" s="87"/>
    </row>
    <row r="3596" spans="2:13" x14ac:dyDescent="0.3">
      <c r="B3596" s="87"/>
      <c r="C3596" s="87"/>
      <c r="D3596" s="144"/>
      <c r="E3596" s="144"/>
      <c r="F3596" s="87"/>
      <c r="G3596" s="88"/>
      <c r="H3596" s="88"/>
      <c r="I3596" s="88"/>
      <c r="J3596" s="87"/>
      <c r="K3596" s="87"/>
      <c r="L3596" s="87"/>
      <c r="M3596" s="87"/>
    </row>
    <row r="3597" spans="2:13" x14ac:dyDescent="0.3">
      <c r="B3597" s="87"/>
      <c r="C3597" s="87"/>
      <c r="D3597" s="144"/>
      <c r="E3597" s="144"/>
      <c r="F3597" s="87"/>
      <c r="G3597" s="88"/>
      <c r="H3597" s="88"/>
      <c r="I3597" s="88"/>
      <c r="J3597" s="87"/>
      <c r="K3597" s="87"/>
      <c r="L3597" s="87"/>
      <c r="M3597" s="87"/>
    </row>
    <row r="3598" spans="2:13" x14ac:dyDescent="0.3">
      <c r="B3598" s="87"/>
      <c r="C3598" s="87"/>
      <c r="D3598" s="144"/>
      <c r="E3598" s="144"/>
      <c r="F3598" s="87"/>
      <c r="G3598" s="88"/>
      <c r="H3598" s="88"/>
      <c r="I3598" s="88"/>
      <c r="J3598" s="87"/>
      <c r="K3598" s="87"/>
      <c r="L3598" s="87"/>
      <c r="M3598" s="87"/>
    </row>
    <row r="3599" spans="2:13" x14ac:dyDescent="0.3">
      <c r="B3599" s="87"/>
      <c r="C3599" s="87"/>
      <c r="D3599" s="144"/>
      <c r="E3599" s="144"/>
      <c r="F3599" s="87"/>
      <c r="G3599" s="88"/>
      <c r="H3599" s="88"/>
      <c r="I3599" s="88"/>
      <c r="J3599" s="87"/>
      <c r="K3599" s="87"/>
      <c r="L3599" s="87"/>
      <c r="M3599" s="87"/>
    </row>
    <row r="3600" spans="2:13" x14ac:dyDescent="0.3">
      <c r="B3600" s="87"/>
      <c r="C3600" s="87"/>
      <c r="D3600" s="144"/>
      <c r="E3600" s="144"/>
      <c r="F3600" s="87"/>
      <c r="G3600" s="88"/>
      <c r="H3600" s="88"/>
      <c r="I3600" s="88"/>
      <c r="J3600" s="87"/>
      <c r="K3600" s="87"/>
      <c r="L3600" s="87"/>
      <c r="M3600" s="87"/>
    </row>
    <row r="3601" spans="2:13" x14ac:dyDescent="0.3">
      <c r="B3601" s="87"/>
      <c r="C3601" s="87"/>
      <c r="D3601" s="144"/>
      <c r="E3601" s="144"/>
      <c r="F3601" s="87"/>
      <c r="G3601" s="88"/>
      <c r="H3601" s="88"/>
      <c r="I3601" s="88"/>
      <c r="J3601" s="87"/>
      <c r="K3601" s="87"/>
      <c r="L3601" s="87"/>
      <c r="M3601" s="87"/>
    </row>
    <row r="3602" spans="2:13" x14ac:dyDescent="0.3">
      <c r="B3602" s="87"/>
      <c r="C3602" s="87"/>
      <c r="D3602" s="144"/>
      <c r="E3602" s="144"/>
      <c r="F3602" s="87"/>
      <c r="G3602" s="88"/>
      <c r="H3602" s="88"/>
      <c r="I3602" s="88"/>
      <c r="J3602" s="87"/>
      <c r="K3602" s="87"/>
      <c r="L3602" s="87"/>
      <c r="M3602" s="87"/>
    </row>
    <row r="3603" spans="2:13" x14ac:dyDescent="0.3">
      <c r="B3603" s="87"/>
      <c r="C3603" s="87"/>
      <c r="D3603" s="144"/>
      <c r="E3603" s="144"/>
      <c r="F3603" s="87"/>
      <c r="G3603" s="88"/>
      <c r="H3603" s="88"/>
      <c r="I3603" s="88"/>
      <c r="J3603" s="87"/>
      <c r="K3603" s="87"/>
      <c r="L3603" s="87"/>
      <c r="M3603" s="87"/>
    </row>
    <row r="3604" spans="2:13" x14ac:dyDescent="0.3">
      <c r="B3604" s="87"/>
      <c r="C3604" s="87"/>
      <c r="D3604" s="144"/>
      <c r="E3604" s="144"/>
      <c r="F3604" s="87"/>
      <c r="G3604" s="88"/>
      <c r="H3604" s="88"/>
      <c r="I3604" s="88"/>
      <c r="J3604" s="87"/>
      <c r="K3604" s="87"/>
      <c r="L3604" s="87"/>
      <c r="M3604" s="87"/>
    </row>
    <row r="3605" spans="2:13" x14ac:dyDescent="0.3">
      <c r="B3605" s="87"/>
      <c r="C3605" s="87"/>
      <c r="D3605" s="144"/>
      <c r="E3605" s="144"/>
      <c r="F3605" s="87"/>
      <c r="G3605" s="88"/>
      <c r="H3605" s="88"/>
      <c r="I3605" s="88"/>
      <c r="J3605" s="87"/>
      <c r="K3605" s="87"/>
      <c r="L3605" s="87"/>
      <c r="M3605" s="87"/>
    </row>
    <row r="3606" spans="2:13" x14ac:dyDescent="0.3">
      <c r="B3606" s="87"/>
      <c r="C3606" s="87"/>
      <c r="D3606" s="144"/>
      <c r="E3606" s="144"/>
      <c r="F3606" s="87"/>
      <c r="G3606" s="88"/>
      <c r="H3606" s="88"/>
      <c r="I3606" s="88"/>
      <c r="J3606" s="87"/>
      <c r="K3606" s="87"/>
      <c r="L3606" s="87"/>
      <c r="M3606" s="87"/>
    </row>
    <row r="3607" spans="2:13" x14ac:dyDescent="0.3">
      <c r="B3607" s="87"/>
      <c r="C3607" s="87"/>
      <c r="D3607" s="144"/>
      <c r="E3607" s="144"/>
      <c r="F3607" s="87"/>
      <c r="G3607" s="88"/>
      <c r="H3607" s="88"/>
      <c r="I3607" s="88"/>
      <c r="J3607" s="87"/>
      <c r="K3607" s="87"/>
      <c r="L3607" s="87"/>
      <c r="M3607" s="87"/>
    </row>
    <row r="3608" spans="2:13" x14ac:dyDescent="0.3">
      <c r="B3608" s="87"/>
      <c r="C3608" s="87"/>
      <c r="D3608" s="144"/>
      <c r="E3608" s="144"/>
      <c r="F3608" s="87"/>
      <c r="G3608" s="88"/>
      <c r="H3608" s="88"/>
      <c r="I3608" s="88"/>
      <c r="J3608" s="87"/>
      <c r="K3608" s="87"/>
      <c r="L3608" s="87"/>
      <c r="M3608" s="87"/>
    </row>
    <row r="3609" spans="2:13" x14ac:dyDescent="0.3">
      <c r="B3609" s="87"/>
      <c r="C3609" s="87"/>
      <c r="D3609" s="144"/>
      <c r="E3609" s="144"/>
      <c r="F3609" s="87"/>
      <c r="G3609" s="88"/>
      <c r="H3609" s="88"/>
      <c r="I3609" s="88"/>
      <c r="J3609" s="87"/>
      <c r="K3609" s="87"/>
      <c r="L3609" s="87"/>
      <c r="M3609" s="87"/>
    </row>
    <row r="3610" spans="2:13" x14ac:dyDescent="0.3">
      <c r="B3610" s="87"/>
      <c r="C3610" s="87"/>
      <c r="D3610" s="144"/>
      <c r="E3610" s="144"/>
      <c r="F3610" s="87"/>
      <c r="G3610" s="88"/>
      <c r="H3610" s="88"/>
      <c r="I3610" s="88"/>
      <c r="J3610" s="87"/>
      <c r="K3610" s="87"/>
      <c r="L3610" s="87"/>
      <c r="M3610" s="87"/>
    </row>
    <row r="3611" spans="2:13" x14ac:dyDescent="0.3">
      <c r="B3611" s="87"/>
      <c r="C3611" s="87"/>
      <c r="D3611" s="144"/>
      <c r="E3611" s="144"/>
      <c r="F3611" s="87"/>
      <c r="G3611" s="88"/>
      <c r="H3611" s="88"/>
      <c r="I3611" s="88"/>
      <c r="J3611" s="87"/>
      <c r="K3611" s="87"/>
      <c r="L3611" s="87"/>
      <c r="M3611" s="87"/>
    </row>
    <row r="3612" spans="2:13" x14ac:dyDescent="0.3">
      <c r="B3612" s="87"/>
      <c r="C3612" s="87"/>
      <c r="D3612" s="144"/>
      <c r="E3612" s="144"/>
      <c r="F3612" s="87"/>
      <c r="G3612" s="88"/>
      <c r="H3612" s="88"/>
      <c r="I3612" s="88"/>
      <c r="J3612" s="87"/>
      <c r="K3612" s="87"/>
      <c r="L3612" s="87"/>
      <c r="M3612" s="87"/>
    </row>
    <row r="3613" spans="2:13" x14ac:dyDescent="0.3">
      <c r="B3613" s="87"/>
      <c r="C3613" s="87"/>
      <c r="D3613" s="144"/>
      <c r="E3613" s="144"/>
      <c r="F3613" s="87"/>
      <c r="G3613" s="88"/>
      <c r="H3613" s="88"/>
      <c r="I3613" s="88"/>
      <c r="J3613" s="87"/>
      <c r="K3613" s="87"/>
      <c r="L3613" s="87"/>
      <c r="M3613" s="87"/>
    </row>
    <row r="3614" spans="2:13" x14ac:dyDescent="0.3">
      <c r="B3614" s="87"/>
      <c r="C3614" s="87"/>
      <c r="D3614" s="144"/>
      <c r="E3614" s="144"/>
      <c r="F3614" s="87"/>
      <c r="G3614" s="88"/>
      <c r="H3614" s="88"/>
      <c r="I3614" s="88"/>
      <c r="J3614" s="87"/>
      <c r="K3614" s="87"/>
      <c r="L3614" s="87"/>
      <c r="M3614" s="87"/>
    </row>
    <row r="3615" spans="2:13" x14ac:dyDescent="0.3">
      <c r="B3615" s="87"/>
      <c r="C3615" s="87"/>
      <c r="D3615" s="144"/>
      <c r="E3615" s="144"/>
      <c r="F3615" s="87"/>
      <c r="G3615" s="88"/>
      <c r="H3615" s="88"/>
      <c r="I3615" s="88"/>
      <c r="J3615" s="87"/>
      <c r="K3615" s="87"/>
      <c r="L3615" s="87"/>
      <c r="M3615" s="87"/>
    </row>
    <row r="3616" spans="2:13" x14ac:dyDescent="0.3">
      <c r="B3616" s="87"/>
      <c r="C3616" s="87"/>
      <c r="D3616" s="144"/>
      <c r="E3616" s="144"/>
      <c r="F3616" s="87"/>
      <c r="G3616" s="88"/>
      <c r="H3616" s="88"/>
      <c r="I3616" s="88"/>
      <c r="J3616" s="87"/>
      <c r="K3616" s="87"/>
      <c r="L3616" s="87"/>
      <c r="M3616" s="87"/>
    </row>
    <row r="3617" spans="2:13" x14ac:dyDescent="0.3">
      <c r="B3617" s="87"/>
      <c r="C3617" s="87"/>
      <c r="D3617" s="144"/>
      <c r="E3617" s="144"/>
      <c r="F3617" s="87"/>
      <c r="G3617" s="88"/>
      <c r="H3617" s="88"/>
      <c r="I3617" s="88"/>
      <c r="J3617" s="87"/>
      <c r="K3617" s="87"/>
      <c r="L3617" s="87"/>
      <c r="M3617" s="87"/>
    </row>
    <row r="3618" spans="2:13" x14ac:dyDescent="0.3">
      <c r="B3618" s="87"/>
      <c r="C3618" s="87"/>
      <c r="D3618" s="144"/>
      <c r="E3618" s="144"/>
      <c r="F3618" s="87"/>
      <c r="G3618" s="88"/>
      <c r="H3618" s="88"/>
      <c r="I3618" s="88"/>
      <c r="J3618" s="87"/>
      <c r="K3618" s="87"/>
      <c r="L3618" s="87"/>
      <c r="M3618" s="87"/>
    </row>
    <row r="3619" spans="2:13" x14ac:dyDescent="0.3">
      <c r="B3619" s="87"/>
      <c r="C3619" s="87"/>
      <c r="D3619" s="144"/>
      <c r="E3619" s="144"/>
      <c r="F3619" s="87"/>
      <c r="G3619" s="88"/>
      <c r="H3619" s="88"/>
      <c r="I3619" s="88"/>
      <c r="J3619" s="87"/>
      <c r="K3619" s="87"/>
      <c r="L3619" s="87"/>
      <c r="M3619" s="87"/>
    </row>
    <row r="3620" spans="2:13" x14ac:dyDescent="0.3">
      <c r="B3620" s="87"/>
      <c r="C3620" s="87"/>
      <c r="D3620" s="144"/>
      <c r="E3620" s="144"/>
      <c r="F3620" s="87"/>
      <c r="G3620" s="88"/>
      <c r="H3620" s="88"/>
      <c r="I3620" s="88"/>
      <c r="J3620" s="87"/>
      <c r="K3620" s="87"/>
      <c r="L3620" s="87"/>
      <c r="M3620" s="87"/>
    </row>
    <row r="3621" spans="2:13" x14ac:dyDescent="0.3">
      <c r="B3621" s="87"/>
      <c r="C3621" s="87"/>
      <c r="D3621" s="144"/>
      <c r="E3621" s="144"/>
      <c r="F3621" s="87"/>
      <c r="G3621" s="88"/>
      <c r="H3621" s="88"/>
      <c r="I3621" s="88"/>
      <c r="J3621" s="87"/>
      <c r="K3621" s="87"/>
      <c r="L3621" s="87"/>
      <c r="M3621" s="87"/>
    </row>
    <row r="3622" spans="2:13" x14ac:dyDescent="0.3">
      <c r="B3622" s="87"/>
      <c r="C3622" s="87"/>
      <c r="D3622" s="144"/>
      <c r="E3622" s="144"/>
      <c r="F3622" s="87"/>
      <c r="G3622" s="88"/>
      <c r="H3622" s="88"/>
      <c r="I3622" s="88"/>
      <c r="J3622" s="87"/>
      <c r="K3622" s="87"/>
      <c r="L3622" s="87"/>
      <c r="M3622" s="87"/>
    </row>
    <row r="3623" spans="2:13" x14ac:dyDescent="0.3">
      <c r="B3623" s="87"/>
      <c r="C3623" s="87"/>
      <c r="D3623" s="144"/>
      <c r="E3623" s="144"/>
      <c r="F3623" s="87"/>
      <c r="G3623" s="88"/>
      <c r="H3623" s="88"/>
      <c r="I3623" s="88"/>
      <c r="J3623" s="87"/>
      <c r="K3623" s="87"/>
      <c r="L3623" s="87"/>
      <c r="M3623" s="87"/>
    </row>
    <row r="3624" spans="2:13" x14ac:dyDescent="0.3">
      <c r="B3624" s="87"/>
      <c r="C3624" s="87"/>
      <c r="D3624" s="144"/>
      <c r="E3624" s="144"/>
      <c r="F3624" s="87"/>
      <c r="G3624" s="88"/>
      <c r="H3624" s="88"/>
      <c r="I3624" s="88"/>
      <c r="J3624" s="87"/>
      <c r="K3624" s="87"/>
      <c r="L3624" s="87"/>
      <c r="M3624" s="87"/>
    </row>
    <row r="3625" spans="2:13" x14ac:dyDescent="0.3">
      <c r="B3625" s="87"/>
      <c r="C3625" s="87"/>
      <c r="D3625" s="144"/>
      <c r="E3625" s="144"/>
      <c r="F3625" s="87"/>
      <c r="G3625" s="88"/>
      <c r="H3625" s="88"/>
      <c r="I3625" s="88"/>
      <c r="J3625" s="87"/>
      <c r="K3625" s="87"/>
      <c r="L3625" s="87"/>
      <c r="M3625" s="87"/>
    </row>
    <row r="3626" spans="2:13" x14ac:dyDescent="0.3">
      <c r="B3626" s="87"/>
      <c r="C3626" s="87"/>
      <c r="D3626" s="144"/>
      <c r="E3626" s="144"/>
      <c r="F3626" s="87"/>
      <c r="G3626" s="88"/>
      <c r="H3626" s="88"/>
      <c r="I3626" s="88"/>
      <c r="J3626" s="87"/>
      <c r="K3626" s="87"/>
      <c r="L3626" s="87"/>
      <c r="M3626" s="87"/>
    </row>
    <row r="3627" spans="2:13" x14ac:dyDescent="0.3">
      <c r="B3627" s="87"/>
      <c r="C3627" s="87"/>
      <c r="D3627" s="144"/>
      <c r="E3627" s="144"/>
      <c r="F3627" s="87"/>
      <c r="G3627" s="88"/>
      <c r="H3627" s="88"/>
      <c r="I3627" s="88"/>
      <c r="J3627" s="87"/>
      <c r="K3627" s="87"/>
      <c r="L3627" s="87"/>
      <c r="M3627" s="87"/>
    </row>
    <row r="3628" spans="2:13" x14ac:dyDescent="0.3">
      <c r="B3628" s="87"/>
      <c r="C3628" s="87"/>
      <c r="D3628" s="144"/>
      <c r="E3628" s="144"/>
      <c r="F3628" s="87"/>
      <c r="G3628" s="88"/>
      <c r="H3628" s="88"/>
      <c r="I3628" s="88"/>
      <c r="J3628" s="87"/>
      <c r="K3628" s="87"/>
      <c r="L3628" s="87"/>
      <c r="M3628" s="87"/>
    </row>
    <row r="3629" spans="2:13" x14ac:dyDescent="0.3">
      <c r="B3629" s="87"/>
      <c r="C3629" s="87"/>
      <c r="D3629" s="144"/>
      <c r="E3629" s="144"/>
      <c r="F3629" s="87"/>
      <c r="G3629" s="88"/>
      <c r="H3629" s="88"/>
      <c r="I3629" s="88"/>
      <c r="J3629" s="87"/>
      <c r="K3629" s="87"/>
      <c r="L3629" s="87"/>
      <c r="M3629" s="87"/>
    </row>
    <row r="3630" spans="2:13" x14ac:dyDescent="0.3">
      <c r="B3630" s="87"/>
      <c r="C3630" s="87"/>
      <c r="D3630" s="144"/>
      <c r="E3630" s="144"/>
      <c r="F3630" s="87"/>
      <c r="G3630" s="88"/>
      <c r="H3630" s="88"/>
      <c r="I3630" s="88"/>
      <c r="J3630" s="87"/>
      <c r="K3630" s="87"/>
      <c r="L3630" s="87"/>
      <c r="M3630" s="87"/>
    </row>
    <row r="3631" spans="2:13" x14ac:dyDescent="0.3">
      <c r="B3631" s="87"/>
      <c r="C3631" s="87"/>
      <c r="D3631" s="144"/>
      <c r="E3631" s="144"/>
      <c r="F3631" s="87"/>
      <c r="G3631" s="88"/>
      <c r="H3631" s="88"/>
      <c r="I3631" s="88"/>
      <c r="J3631" s="87"/>
      <c r="K3631" s="87"/>
      <c r="L3631" s="87"/>
      <c r="M3631" s="87"/>
    </row>
    <row r="3632" spans="2:13" x14ac:dyDescent="0.3">
      <c r="B3632" s="87"/>
      <c r="C3632" s="87"/>
      <c r="D3632" s="144"/>
      <c r="E3632" s="144"/>
      <c r="F3632" s="87"/>
      <c r="G3632" s="88"/>
      <c r="H3632" s="88"/>
      <c r="I3632" s="88"/>
      <c r="J3632" s="87"/>
      <c r="K3632" s="87"/>
      <c r="L3632" s="87"/>
      <c r="M3632" s="87"/>
    </row>
    <row r="3633" spans="2:13" x14ac:dyDescent="0.3">
      <c r="B3633" s="87"/>
      <c r="C3633" s="87"/>
      <c r="D3633" s="144"/>
      <c r="E3633" s="144"/>
      <c r="F3633" s="87"/>
      <c r="G3633" s="88"/>
      <c r="H3633" s="88"/>
      <c r="I3633" s="88"/>
      <c r="J3633" s="87"/>
      <c r="K3633" s="87"/>
      <c r="L3633" s="87"/>
      <c r="M3633" s="87"/>
    </row>
    <row r="3634" spans="2:13" x14ac:dyDescent="0.3">
      <c r="B3634" s="87"/>
      <c r="C3634" s="87"/>
      <c r="D3634" s="144"/>
      <c r="E3634" s="144"/>
      <c r="F3634" s="87"/>
      <c r="G3634" s="88"/>
      <c r="H3634" s="88"/>
      <c r="I3634" s="88"/>
      <c r="J3634" s="87"/>
      <c r="K3634" s="87"/>
      <c r="L3634" s="87"/>
      <c r="M3634" s="87"/>
    </row>
    <row r="3635" spans="2:13" x14ac:dyDescent="0.3">
      <c r="B3635" s="87"/>
      <c r="C3635" s="87"/>
      <c r="D3635" s="144"/>
      <c r="E3635" s="144"/>
      <c r="F3635" s="87"/>
      <c r="G3635" s="88"/>
      <c r="H3635" s="88"/>
      <c r="I3635" s="88"/>
      <c r="J3635" s="87"/>
      <c r="K3635" s="87"/>
      <c r="L3635" s="87"/>
      <c r="M3635" s="87"/>
    </row>
    <row r="3636" spans="2:13" x14ac:dyDescent="0.3">
      <c r="B3636" s="87"/>
      <c r="C3636" s="87"/>
      <c r="D3636" s="144"/>
      <c r="E3636" s="144"/>
      <c r="F3636" s="87"/>
      <c r="G3636" s="88"/>
      <c r="H3636" s="88"/>
      <c r="I3636" s="88"/>
      <c r="J3636" s="87"/>
      <c r="K3636" s="87"/>
      <c r="L3636" s="87"/>
      <c r="M3636" s="87"/>
    </row>
    <row r="3637" spans="2:13" x14ac:dyDescent="0.3">
      <c r="B3637" s="87"/>
      <c r="C3637" s="87"/>
      <c r="D3637" s="144"/>
      <c r="E3637" s="144"/>
      <c r="F3637" s="87"/>
      <c r="G3637" s="88"/>
      <c r="H3637" s="88"/>
      <c r="I3637" s="88"/>
      <c r="J3637" s="87"/>
      <c r="K3637" s="87"/>
      <c r="L3637" s="87"/>
      <c r="M3637" s="87"/>
    </row>
    <row r="3638" spans="2:13" x14ac:dyDescent="0.3">
      <c r="B3638" s="87"/>
      <c r="C3638" s="87"/>
      <c r="D3638" s="144"/>
      <c r="E3638" s="144"/>
      <c r="F3638" s="87"/>
      <c r="G3638" s="88"/>
      <c r="H3638" s="88"/>
      <c r="I3638" s="88"/>
      <c r="J3638" s="87"/>
      <c r="K3638" s="87"/>
      <c r="L3638" s="87"/>
      <c r="M3638" s="87"/>
    </row>
    <row r="3639" spans="2:13" x14ac:dyDescent="0.3">
      <c r="B3639" s="87"/>
      <c r="C3639" s="87"/>
      <c r="D3639" s="144"/>
      <c r="E3639" s="144"/>
      <c r="F3639" s="87"/>
      <c r="G3639" s="88"/>
      <c r="H3639" s="88"/>
      <c r="I3639" s="88"/>
      <c r="J3639" s="87"/>
      <c r="K3639" s="87"/>
      <c r="L3639" s="87"/>
      <c r="M3639" s="87"/>
    </row>
    <row r="3640" spans="2:13" x14ac:dyDescent="0.3">
      <c r="B3640" s="87"/>
      <c r="C3640" s="87"/>
      <c r="D3640" s="144"/>
      <c r="E3640" s="144"/>
      <c r="F3640" s="87"/>
      <c r="G3640" s="88"/>
      <c r="H3640" s="88"/>
      <c r="I3640" s="88"/>
      <c r="J3640" s="87"/>
      <c r="K3640" s="87"/>
      <c r="L3640" s="87"/>
      <c r="M3640" s="87"/>
    </row>
    <row r="3641" spans="2:13" x14ac:dyDescent="0.3">
      <c r="B3641" s="87"/>
      <c r="C3641" s="87"/>
      <c r="D3641" s="144"/>
      <c r="E3641" s="144"/>
      <c r="F3641" s="87"/>
      <c r="G3641" s="88"/>
      <c r="H3641" s="88"/>
      <c r="I3641" s="88"/>
      <c r="J3641" s="87"/>
      <c r="K3641" s="87"/>
      <c r="L3641" s="87"/>
      <c r="M3641" s="87"/>
    </row>
    <row r="3642" spans="2:13" x14ac:dyDescent="0.3">
      <c r="B3642" s="87"/>
      <c r="C3642" s="87"/>
      <c r="D3642" s="144"/>
      <c r="E3642" s="144"/>
      <c r="F3642" s="87"/>
      <c r="G3642" s="88"/>
      <c r="H3642" s="88"/>
      <c r="I3642" s="88"/>
      <c r="J3642" s="87"/>
      <c r="K3642" s="87"/>
      <c r="L3642" s="87"/>
      <c r="M3642" s="87"/>
    </row>
    <row r="3643" spans="2:13" x14ac:dyDescent="0.3">
      <c r="B3643" s="87"/>
      <c r="C3643" s="87"/>
      <c r="D3643" s="144"/>
      <c r="E3643" s="144"/>
      <c r="F3643" s="87"/>
      <c r="G3643" s="88"/>
      <c r="H3643" s="88"/>
      <c r="I3643" s="88"/>
      <c r="J3643" s="87"/>
      <c r="K3643" s="87"/>
      <c r="L3643" s="87"/>
      <c r="M3643" s="87"/>
    </row>
    <row r="3644" spans="2:13" x14ac:dyDescent="0.3">
      <c r="B3644" s="87"/>
      <c r="C3644" s="87"/>
      <c r="D3644" s="144"/>
      <c r="E3644" s="144"/>
      <c r="F3644" s="87"/>
      <c r="G3644" s="88"/>
      <c r="H3644" s="88"/>
      <c r="I3644" s="88"/>
      <c r="J3644" s="87"/>
      <c r="K3644" s="87"/>
      <c r="L3644" s="87"/>
      <c r="M3644" s="87"/>
    </row>
    <row r="3645" spans="2:13" x14ac:dyDescent="0.3">
      <c r="B3645" s="87"/>
      <c r="C3645" s="87"/>
      <c r="D3645" s="144"/>
      <c r="E3645" s="144"/>
      <c r="F3645" s="87"/>
      <c r="G3645" s="88"/>
      <c r="H3645" s="88"/>
      <c r="I3645" s="88"/>
      <c r="J3645" s="87"/>
      <c r="K3645" s="87"/>
      <c r="L3645" s="87"/>
      <c r="M3645" s="87"/>
    </row>
    <row r="3646" spans="2:13" x14ac:dyDescent="0.3">
      <c r="B3646" s="87"/>
      <c r="C3646" s="87"/>
      <c r="D3646" s="144"/>
      <c r="E3646" s="144"/>
      <c r="F3646" s="87"/>
      <c r="G3646" s="88"/>
      <c r="H3646" s="88"/>
      <c r="I3646" s="88"/>
      <c r="J3646" s="87"/>
      <c r="K3646" s="87"/>
      <c r="L3646" s="87"/>
      <c r="M3646" s="87"/>
    </row>
    <row r="3647" spans="2:13" x14ac:dyDescent="0.3">
      <c r="B3647" s="87"/>
      <c r="C3647" s="87"/>
      <c r="D3647" s="144"/>
      <c r="E3647" s="144"/>
      <c r="F3647" s="87"/>
      <c r="G3647" s="88"/>
      <c r="H3647" s="88"/>
      <c r="I3647" s="88"/>
      <c r="J3647" s="87"/>
      <c r="K3647" s="87"/>
      <c r="L3647" s="87"/>
      <c r="M3647" s="87"/>
    </row>
    <row r="3648" spans="2:13" x14ac:dyDescent="0.3">
      <c r="B3648" s="87"/>
      <c r="C3648" s="87"/>
      <c r="D3648" s="144"/>
      <c r="E3648" s="144"/>
      <c r="F3648" s="87"/>
      <c r="G3648" s="88"/>
      <c r="H3648" s="88"/>
      <c r="I3648" s="88"/>
      <c r="J3648" s="87"/>
      <c r="K3648" s="87"/>
      <c r="L3648" s="87"/>
      <c r="M3648" s="87"/>
    </row>
    <row r="3649" spans="2:13" x14ac:dyDescent="0.3">
      <c r="B3649" s="87"/>
      <c r="C3649" s="87"/>
      <c r="D3649" s="144"/>
      <c r="E3649" s="144"/>
      <c r="F3649" s="87"/>
      <c r="G3649" s="88"/>
      <c r="H3649" s="88"/>
      <c r="I3649" s="88"/>
      <c r="J3649" s="87"/>
      <c r="K3649" s="87"/>
      <c r="L3649" s="87"/>
      <c r="M3649" s="87"/>
    </row>
    <row r="3650" spans="2:13" x14ac:dyDescent="0.3">
      <c r="B3650" s="87"/>
      <c r="C3650" s="87"/>
      <c r="D3650" s="144"/>
      <c r="E3650" s="144"/>
      <c r="F3650" s="87"/>
      <c r="G3650" s="88"/>
      <c r="H3650" s="88"/>
      <c r="I3650" s="88"/>
      <c r="J3650" s="87"/>
      <c r="K3650" s="87"/>
      <c r="L3650" s="87"/>
      <c r="M3650" s="87"/>
    </row>
    <row r="3651" spans="2:13" x14ac:dyDescent="0.3">
      <c r="B3651" s="87"/>
      <c r="C3651" s="87"/>
      <c r="D3651" s="144"/>
      <c r="E3651" s="144"/>
      <c r="F3651" s="87"/>
      <c r="G3651" s="88"/>
      <c r="H3651" s="88"/>
      <c r="I3651" s="88"/>
      <c r="J3651" s="87"/>
      <c r="K3651" s="87"/>
      <c r="L3651" s="87"/>
      <c r="M3651" s="87"/>
    </row>
    <row r="3652" spans="2:13" x14ac:dyDescent="0.3">
      <c r="B3652" s="87"/>
      <c r="C3652" s="87"/>
      <c r="D3652" s="144"/>
      <c r="E3652" s="144"/>
      <c r="F3652" s="87"/>
      <c r="G3652" s="88"/>
      <c r="H3652" s="88"/>
      <c r="I3652" s="88"/>
      <c r="J3652" s="87"/>
      <c r="K3652" s="87"/>
      <c r="L3652" s="87"/>
      <c r="M3652" s="87"/>
    </row>
    <row r="3653" spans="2:13" x14ac:dyDescent="0.3">
      <c r="B3653" s="87"/>
      <c r="C3653" s="87"/>
      <c r="D3653" s="144"/>
      <c r="E3653" s="144"/>
      <c r="F3653" s="87"/>
      <c r="G3653" s="88"/>
      <c r="H3653" s="88"/>
      <c r="I3653" s="88"/>
      <c r="J3653" s="87"/>
      <c r="K3653" s="87"/>
      <c r="L3653" s="87"/>
      <c r="M3653" s="87"/>
    </row>
    <row r="3654" spans="2:13" x14ac:dyDescent="0.3">
      <c r="B3654" s="87"/>
      <c r="C3654" s="87"/>
      <c r="D3654" s="144"/>
      <c r="E3654" s="144"/>
      <c r="F3654" s="87"/>
      <c r="G3654" s="88"/>
      <c r="H3654" s="88"/>
      <c r="I3654" s="88"/>
      <c r="J3654" s="87"/>
      <c r="K3654" s="87"/>
      <c r="L3654" s="87"/>
      <c r="M3654" s="87"/>
    </row>
    <row r="3655" spans="2:13" x14ac:dyDescent="0.3">
      <c r="B3655" s="87"/>
      <c r="C3655" s="87"/>
      <c r="D3655" s="144"/>
      <c r="E3655" s="144"/>
      <c r="F3655" s="87"/>
      <c r="G3655" s="88"/>
      <c r="H3655" s="88"/>
      <c r="I3655" s="88"/>
      <c r="J3655" s="87"/>
      <c r="K3655" s="87"/>
      <c r="L3655" s="87"/>
      <c r="M3655" s="87"/>
    </row>
    <row r="3656" spans="2:13" x14ac:dyDescent="0.3">
      <c r="B3656" s="87"/>
      <c r="C3656" s="87"/>
      <c r="D3656" s="144"/>
      <c r="E3656" s="144"/>
      <c r="F3656" s="87"/>
      <c r="G3656" s="88"/>
      <c r="H3656" s="88"/>
      <c r="I3656" s="88"/>
      <c r="J3656" s="87"/>
      <c r="K3656" s="87"/>
      <c r="L3656" s="87"/>
      <c r="M3656" s="87"/>
    </row>
    <row r="3657" spans="2:13" x14ac:dyDescent="0.3">
      <c r="B3657" s="87"/>
      <c r="C3657" s="87"/>
      <c r="D3657" s="144"/>
      <c r="E3657" s="144"/>
      <c r="F3657" s="87"/>
      <c r="G3657" s="88"/>
      <c r="H3657" s="88"/>
      <c r="I3657" s="88"/>
      <c r="J3657" s="87"/>
      <c r="K3657" s="87"/>
      <c r="L3657" s="87"/>
      <c r="M3657" s="87"/>
    </row>
    <row r="3658" spans="2:13" x14ac:dyDescent="0.3">
      <c r="B3658" s="87"/>
      <c r="C3658" s="87"/>
      <c r="D3658" s="144"/>
      <c r="E3658" s="144"/>
      <c r="F3658" s="87"/>
      <c r="G3658" s="88"/>
      <c r="H3658" s="88"/>
      <c r="I3658" s="88"/>
      <c r="J3658" s="87"/>
      <c r="K3658" s="87"/>
      <c r="L3658" s="87"/>
      <c r="M3658" s="87"/>
    </row>
    <row r="3659" spans="2:13" x14ac:dyDescent="0.3">
      <c r="B3659" s="87"/>
      <c r="C3659" s="87"/>
      <c r="D3659" s="144"/>
      <c r="E3659" s="144"/>
      <c r="F3659" s="87"/>
      <c r="G3659" s="88"/>
      <c r="H3659" s="88"/>
      <c r="I3659" s="88"/>
      <c r="J3659" s="87"/>
      <c r="K3659" s="87"/>
      <c r="L3659" s="87"/>
      <c r="M3659" s="87"/>
    </row>
    <row r="3660" spans="2:13" x14ac:dyDescent="0.3">
      <c r="B3660" s="87"/>
      <c r="C3660" s="87"/>
      <c r="D3660" s="144"/>
      <c r="E3660" s="144"/>
      <c r="F3660" s="87"/>
      <c r="G3660" s="88"/>
      <c r="H3660" s="88"/>
      <c r="I3660" s="88"/>
      <c r="J3660" s="87"/>
      <c r="K3660" s="87"/>
      <c r="L3660" s="87"/>
      <c r="M3660" s="87"/>
    </row>
    <row r="3661" spans="2:13" x14ac:dyDescent="0.3">
      <c r="B3661" s="87"/>
      <c r="C3661" s="87"/>
      <c r="D3661" s="144"/>
      <c r="E3661" s="144"/>
      <c r="F3661" s="87"/>
      <c r="G3661" s="88"/>
      <c r="H3661" s="88"/>
      <c r="I3661" s="88"/>
      <c r="J3661" s="87"/>
      <c r="K3661" s="87"/>
      <c r="L3661" s="87"/>
      <c r="M3661" s="87"/>
    </row>
    <row r="3662" spans="2:13" x14ac:dyDescent="0.3">
      <c r="B3662" s="87"/>
      <c r="C3662" s="87"/>
      <c r="D3662" s="144"/>
      <c r="E3662" s="144"/>
      <c r="F3662" s="87"/>
      <c r="G3662" s="88"/>
      <c r="H3662" s="88"/>
      <c r="I3662" s="88"/>
      <c r="J3662" s="87"/>
      <c r="K3662" s="87"/>
      <c r="L3662" s="87"/>
      <c r="M3662" s="87"/>
    </row>
    <row r="3663" spans="2:13" x14ac:dyDescent="0.3">
      <c r="B3663" s="87"/>
      <c r="C3663" s="87"/>
      <c r="D3663" s="144"/>
      <c r="E3663" s="144"/>
      <c r="F3663" s="87"/>
      <c r="G3663" s="88"/>
      <c r="H3663" s="88"/>
      <c r="I3663" s="88"/>
      <c r="J3663" s="87"/>
      <c r="K3663" s="87"/>
      <c r="L3663" s="87"/>
      <c r="M3663" s="87"/>
    </row>
    <row r="3664" spans="2:13" x14ac:dyDescent="0.3">
      <c r="B3664" s="87"/>
      <c r="C3664" s="87"/>
      <c r="D3664" s="144"/>
      <c r="E3664" s="144"/>
      <c r="F3664" s="87"/>
      <c r="G3664" s="88"/>
      <c r="H3664" s="88"/>
      <c r="I3664" s="88"/>
      <c r="J3664" s="87"/>
      <c r="K3664" s="87"/>
      <c r="L3664" s="87"/>
      <c r="M3664" s="87"/>
    </row>
    <row r="3665" spans="2:13" x14ac:dyDescent="0.3">
      <c r="B3665" s="87"/>
      <c r="C3665" s="87"/>
      <c r="D3665" s="144"/>
      <c r="E3665" s="144"/>
      <c r="F3665" s="87"/>
      <c r="G3665" s="88"/>
      <c r="H3665" s="88"/>
      <c r="I3665" s="88"/>
      <c r="J3665" s="87"/>
      <c r="K3665" s="87"/>
      <c r="L3665" s="87"/>
      <c r="M3665" s="87"/>
    </row>
    <row r="3666" spans="2:13" x14ac:dyDescent="0.3">
      <c r="B3666" s="87"/>
      <c r="C3666" s="87"/>
      <c r="D3666" s="144"/>
      <c r="E3666" s="144"/>
      <c r="F3666" s="87"/>
      <c r="G3666" s="88"/>
      <c r="H3666" s="88"/>
      <c r="I3666" s="88"/>
      <c r="J3666" s="87"/>
      <c r="K3666" s="87"/>
      <c r="L3666" s="87"/>
      <c r="M3666" s="87"/>
    </row>
    <row r="3667" spans="2:13" x14ac:dyDescent="0.3">
      <c r="B3667" s="87"/>
      <c r="C3667" s="87"/>
      <c r="D3667" s="144"/>
      <c r="E3667" s="144"/>
      <c r="F3667" s="87"/>
      <c r="G3667" s="88"/>
      <c r="H3667" s="88"/>
      <c r="I3667" s="88"/>
      <c r="J3667" s="87"/>
      <c r="K3667" s="87"/>
      <c r="L3667" s="87"/>
      <c r="M3667" s="87"/>
    </row>
    <row r="3668" spans="2:13" x14ac:dyDescent="0.3">
      <c r="B3668" s="87"/>
      <c r="C3668" s="87"/>
      <c r="D3668" s="144"/>
      <c r="E3668" s="144"/>
      <c r="F3668" s="87"/>
      <c r="G3668" s="88"/>
      <c r="H3668" s="88"/>
      <c r="I3668" s="88"/>
      <c r="J3668" s="87"/>
      <c r="K3668" s="87"/>
      <c r="L3668" s="87"/>
      <c r="M3668" s="87"/>
    </row>
    <row r="3669" spans="2:13" x14ac:dyDescent="0.3">
      <c r="B3669" s="87"/>
      <c r="C3669" s="87"/>
      <c r="D3669" s="144"/>
      <c r="E3669" s="144"/>
      <c r="F3669" s="87"/>
      <c r="G3669" s="88"/>
      <c r="H3669" s="88"/>
      <c r="I3669" s="88"/>
      <c r="J3669" s="87"/>
      <c r="K3669" s="87"/>
      <c r="L3669" s="87"/>
      <c r="M3669" s="87"/>
    </row>
    <row r="3670" spans="2:13" x14ac:dyDescent="0.3">
      <c r="B3670" s="87"/>
      <c r="C3670" s="87"/>
      <c r="D3670" s="144"/>
      <c r="E3670" s="144"/>
      <c r="F3670" s="87"/>
      <c r="G3670" s="88"/>
      <c r="H3670" s="88"/>
      <c r="I3670" s="88"/>
      <c r="J3670" s="87"/>
      <c r="K3670" s="87"/>
      <c r="L3670" s="87"/>
      <c r="M3670" s="87"/>
    </row>
    <row r="3671" spans="2:13" x14ac:dyDescent="0.3">
      <c r="B3671" s="87"/>
      <c r="C3671" s="87"/>
      <c r="D3671" s="144"/>
      <c r="E3671" s="144"/>
      <c r="F3671" s="87"/>
      <c r="G3671" s="88"/>
      <c r="H3671" s="88"/>
      <c r="I3671" s="88"/>
      <c r="J3671" s="87"/>
      <c r="K3671" s="87"/>
      <c r="L3671" s="87"/>
      <c r="M3671" s="87"/>
    </row>
    <row r="3672" spans="2:13" x14ac:dyDescent="0.3">
      <c r="B3672" s="87"/>
      <c r="C3672" s="87"/>
      <c r="D3672" s="144"/>
      <c r="E3672" s="144"/>
      <c r="F3672" s="87"/>
      <c r="G3672" s="88"/>
      <c r="H3672" s="88"/>
      <c r="I3672" s="88"/>
      <c r="J3672" s="87"/>
      <c r="K3672" s="87"/>
      <c r="L3672" s="87"/>
      <c r="M3672" s="87"/>
    </row>
    <row r="3673" spans="2:13" x14ac:dyDescent="0.3">
      <c r="B3673" s="87"/>
      <c r="C3673" s="87"/>
      <c r="D3673" s="144"/>
      <c r="E3673" s="144"/>
      <c r="F3673" s="87"/>
      <c r="G3673" s="88"/>
      <c r="H3673" s="88"/>
      <c r="I3673" s="88"/>
      <c r="J3673" s="87"/>
      <c r="K3673" s="87"/>
      <c r="L3673" s="87"/>
      <c r="M3673" s="87"/>
    </row>
    <row r="3674" spans="2:13" x14ac:dyDescent="0.3">
      <c r="B3674" s="87"/>
      <c r="C3674" s="87"/>
      <c r="D3674" s="144"/>
      <c r="E3674" s="144"/>
      <c r="F3674" s="87"/>
      <c r="G3674" s="88"/>
      <c r="H3674" s="88"/>
      <c r="I3674" s="88"/>
      <c r="J3674" s="87"/>
      <c r="K3674" s="87"/>
      <c r="L3674" s="87"/>
      <c r="M3674" s="87"/>
    </row>
    <row r="3675" spans="2:13" x14ac:dyDescent="0.3">
      <c r="B3675" s="87"/>
      <c r="C3675" s="87"/>
      <c r="D3675" s="144"/>
      <c r="E3675" s="144"/>
      <c r="F3675" s="87"/>
      <c r="G3675" s="88"/>
      <c r="H3675" s="88"/>
      <c r="I3675" s="88"/>
      <c r="J3675" s="87"/>
      <c r="K3675" s="87"/>
      <c r="L3675" s="87"/>
      <c r="M3675" s="87"/>
    </row>
    <row r="3676" spans="2:13" x14ac:dyDescent="0.3">
      <c r="B3676" s="87"/>
      <c r="C3676" s="87"/>
      <c r="D3676" s="144"/>
      <c r="E3676" s="144"/>
      <c r="F3676" s="87"/>
      <c r="G3676" s="88"/>
      <c r="H3676" s="88"/>
      <c r="I3676" s="88"/>
      <c r="J3676" s="87"/>
      <c r="K3676" s="87"/>
      <c r="L3676" s="87"/>
      <c r="M3676" s="87"/>
    </row>
    <row r="3677" spans="2:13" x14ac:dyDescent="0.3">
      <c r="B3677" s="87"/>
      <c r="C3677" s="87"/>
      <c r="D3677" s="144"/>
      <c r="E3677" s="144"/>
      <c r="F3677" s="87"/>
      <c r="G3677" s="88"/>
      <c r="H3677" s="88"/>
      <c r="I3677" s="88"/>
      <c r="J3677" s="87"/>
      <c r="K3677" s="87"/>
      <c r="L3677" s="87"/>
      <c r="M3677" s="87"/>
    </row>
    <row r="3678" spans="2:13" x14ac:dyDescent="0.3">
      <c r="B3678" s="87"/>
      <c r="C3678" s="87"/>
      <c r="D3678" s="144"/>
      <c r="E3678" s="144"/>
      <c r="F3678" s="87"/>
      <c r="G3678" s="88"/>
      <c r="H3678" s="88"/>
      <c r="I3678" s="88"/>
      <c r="J3678" s="87"/>
      <c r="K3678" s="87"/>
      <c r="L3678" s="87"/>
      <c r="M3678" s="87"/>
    </row>
    <row r="3679" spans="2:13" x14ac:dyDescent="0.3">
      <c r="B3679" s="87"/>
      <c r="C3679" s="87"/>
      <c r="D3679" s="144"/>
      <c r="E3679" s="144"/>
      <c r="F3679" s="87"/>
      <c r="G3679" s="88"/>
      <c r="H3679" s="88"/>
      <c r="I3679" s="88"/>
      <c r="J3679" s="87"/>
      <c r="K3679" s="87"/>
      <c r="L3679" s="87"/>
      <c r="M3679" s="87"/>
    </row>
    <row r="3680" spans="2:13" x14ac:dyDescent="0.3">
      <c r="B3680" s="87"/>
      <c r="C3680" s="87"/>
      <c r="D3680" s="144"/>
      <c r="E3680" s="144"/>
      <c r="F3680" s="87"/>
      <c r="G3680" s="88"/>
      <c r="H3680" s="88"/>
      <c r="I3680" s="88"/>
      <c r="J3680" s="87"/>
      <c r="K3680" s="87"/>
      <c r="L3680" s="87"/>
      <c r="M3680" s="87"/>
    </row>
    <row r="3681" spans="2:13" x14ac:dyDescent="0.3">
      <c r="B3681" s="87"/>
      <c r="C3681" s="87"/>
      <c r="D3681" s="144"/>
      <c r="E3681" s="144"/>
      <c r="F3681" s="87"/>
      <c r="G3681" s="88"/>
      <c r="H3681" s="88"/>
      <c r="I3681" s="88"/>
      <c r="J3681" s="87"/>
      <c r="K3681" s="87"/>
      <c r="L3681" s="87"/>
      <c r="M3681" s="87"/>
    </row>
    <row r="3682" spans="2:13" x14ac:dyDescent="0.3">
      <c r="B3682" s="87"/>
      <c r="C3682" s="87"/>
      <c r="D3682" s="144"/>
      <c r="E3682" s="144"/>
      <c r="F3682" s="87"/>
      <c r="G3682" s="88"/>
      <c r="H3682" s="88"/>
      <c r="I3682" s="88"/>
      <c r="J3682" s="87"/>
      <c r="K3682" s="87"/>
      <c r="L3682" s="87"/>
      <c r="M3682" s="87"/>
    </row>
    <row r="3683" spans="2:13" x14ac:dyDescent="0.3">
      <c r="B3683" s="87"/>
      <c r="C3683" s="87"/>
      <c r="D3683" s="144"/>
      <c r="E3683" s="144"/>
      <c r="F3683" s="87"/>
      <c r="G3683" s="88"/>
      <c r="H3683" s="88"/>
      <c r="I3683" s="88"/>
      <c r="J3683" s="87"/>
      <c r="K3683" s="87"/>
      <c r="L3683" s="87"/>
      <c r="M3683" s="87"/>
    </row>
    <row r="3684" spans="2:13" x14ac:dyDescent="0.3">
      <c r="B3684" s="87"/>
      <c r="C3684" s="87"/>
      <c r="D3684" s="144"/>
      <c r="E3684" s="144"/>
      <c r="F3684" s="87"/>
      <c r="G3684" s="88"/>
      <c r="H3684" s="88"/>
      <c r="I3684" s="88"/>
      <c r="J3684" s="87"/>
      <c r="K3684" s="87"/>
      <c r="L3684" s="87"/>
      <c r="M3684" s="87"/>
    </row>
    <row r="3685" spans="2:13" x14ac:dyDescent="0.3">
      <c r="B3685" s="87"/>
      <c r="C3685" s="87"/>
      <c r="D3685" s="144"/>
      <c r="E3685" s="144"/>
      <c r="F3685" s="87"/>
      <c r="G3685" s="88"/>
      <c r="H3685" s="88"/>
      <c r="I3685" s="88"/>
      <c r="J3685" s="87"/>
      <c r="K3685" s="87"/>
      <c r="L3685" s="87"/>
      <c r="M3685" s="87"/>
    </row>
    <row r="3686" spans="2:13" x14ac:dyDescent="0.3">
      <c r="B3686" s="87"/>
      <c r="C3686" s="87"/>
      <c r="D3686" s="144"/>
      <c r="E3686" s="144"/>
      <c r="F3686" s="87"/>
      <c r="G3686" s="88"/>
      <c r="H3686" s="88"/>
      <c r="I3686" s="88"/>
      <c r="J3686" s="87"/>
      <c r="K3686" s="87"/>
      <c r="L3686" s="87"/>
      <c r="M3686" s="87"/>
    </row>
    <row r="3687" spans="2:13" x14ac:dyDescent="0.3">
      <c r="B3687" s="87"/>
      <c r="C3687" s="87"/>
      <c r="D3687" s="144"/>
      <c r="E3687" s="144"/>
      <c r="F3687" s="87"/>
      <c r="G3687" s="88"/>
      <c r="H3687" s="88"/>
      <c r="I3687" s="88"/>
      <c r="J3687" s="87"/>
      <c r="K3687" s="87"/>
      <c r="L3687" s="87"/>
      <c r="M3687" s="87"/>
    </row>
    <row r="3688" spans="2:13" x14ac:dyDescent="0.3">
      <c r="B3688" s="87"/>
      <c r="C3688" s="87"/>
      <c r="D3688" s="144"/>
      <c r="E3688" s="144"/>
      <c r="F3688" s="87"/>
      <c r="G3688" s="88"/>
      <c r="H3688" s="88"/>
      <c r="I3688" s="88"/>
      <c r="J3688" s="87"/>
      <c r="K3688" s="87"/>
      <c r="L3688" s="87"/>
      <c r="M3688" s="87"/>
    </row>
    <row r="3689" spans="2:13" x14ac:dyDescent="0.3">
      <c r="B3689" s="87"/>
      <c r="C3689" s="87"/>
      <c r="D3689" s="144"/>
      <c r="E3689" s="144"/>
      <c r="F3689" s="87"/>
      <c r="G3689" s="88"/>
      <c r="H3689" s="88"/>
      <c r="I3689" s="88"/>
      <c r="J3689" s="87"/>
      <c r="K3689" s="87"/>
      <c r="L3689" s="87"/>
      <c r="M3689" s="87"/>
    </row>
    <row r="3690" spans="2:13" x14ac:dyDescent="0.3">
      <c r="B3690" s="87"/>
      <c r="C3690" s="87"/>
      <c r="D3690" s="144"/>
      <c r="E3690" s="144"/>
      <c r="F3690" s="87"/>
      <c r="G3690" s="88"/>
      <c r="H3690" s="88"/>
      <c r="I3690" s="88"/>
      <c r="J3690" s="87"/>
      <c r="K3690" s="87"/>
      <c r="L3690" s="87"/>
      <c r="M3690" s="87"/>
    </row>
    <row r="3691" spans="2:13" x14ac:dyDescent="0.3">
      <c r="B3691" s="87"/>
      <c r="C3691" s="87"/>
      <c r="D3691" s="144"/>
      <c r="E3691" s="144"/>
      <c r="F3691" s="87"/>
      <c r="G3691" s="88"/>
      <c r="H3691" s="88"/>
      <c r="I3691" s="88"/>
      <c r="J3691" s="87"/>
      <c r="K3691" s="87"/>
      <c r="L3691" s="87"/>
      <c r="M3691" s="87"/>
    </row>
    <row r="3692" spans="2:13" x14ac:dyDescent="0.3">
      <c r="B3692" s="87"/>
      <c r="C3692" s="87"/>
      <c r="D3692" s="144"/>
      <c r="E3692" s="144"/>
      <c r="F3692" s="87"/>
      <c r="G3692" s="88"/>
      <c r="H3692" s="88"/>
      <c r="I3692" s="88"/>
      <c r="J3692" s="87"/>
      <c r="K3692" s="87"/>
      <c r="L3692" s="87"/>
      <c r="M3692" s="87"/>
    </row>
    <row r="3693" spans="2:13" x14ac:dyDescent="0.3">
      <c r="B3693" s="87"/>
      <c r="C3693" s="87"/>
      <c r="D3693" s="144"/>
      <c r="E3693" s="144"/>
      <c r="F3693" s="87"/>
      <c r="G3693" s="88"/>
      <c r="H3693" s="88"/>
      <c r="I3693" s="88"/>
      <c r="J3693" s="87"/>
      <c r="K3693" s="87"/>
      <c r="L3693" s="87"/>
      <c r="M3693" s="87"/>
    </row>
    <row r="3694" spans="2:13" x14ac:dyDescent="0.3">
      <c r="B3694" s="87"/>
      <c r="C3694" s="87"/>
      <c r="D3694" s="144"/>
      <c r="E3694" s="144"/>
      <c r="F3694" s="87"/>
      <c r="G3694" s="88"/>
      <c r="H3694" s="88"/>
      <c r="I3694" s="88"/>
      <c r="J3694" s="87"/>
      <c r="K3694" s="87"/>
      <c r="L3694" s="87"/>
      <c r="M3694" s="87"/>
    </row>
    <row r="3695" spans="2:13" x14ac:dyDescent="0.3">
      <c r="B3695" s="87"/>
      <c r="C3695" s="87"/>
      <c r="D3695" s="144"/>
      <c r="E3695" s="144"/>
      <c r="F3695" s="87"/>
      <c r="G3695" s="88"/>
      <c r="H3695" s="88"/>
      <c r="I3695" s="88"/>
      <c r="J3695" s="87"/>
      <c r="K3695" s="87"/>
      <c r="L3695" s="87"/>
      <c r="M3695" s="87"/>
    </row>
    <row r="3696" spans="2:13" x14ac:dyDescent="0.3">
      <c r="B3696" s="87"/>
      <c r="C3696" s="87"/>
      <c r="D3696" s="144"/>
      <c r="E3696" s="144"/>
      <c r="F3696" s="87"/>
      <c r="G3696" s="88"/>
      <c r="H3696" s="88"/>
      <c r="I3696" s="88"/>
      <c r="J3696" s="87"/>
      <c r="K3696" s="87"/>
      <c r="L3696" s="87"/>
      <c r="M3696" s="87"/>
    </row>
    <row r="3697" spans="2:13" x14ac:dyDescent="0.3">
      <c r="B3697" s="87"/>
      <c r="C3697" s="87"/>
      <c r="D3697" s="144"/>
      <c r="E3697" s="144"/>
      <c r="F3697" s="87"/>
      <c r="G3697" s="88"/>
      <c r="H3697" s="88"/>
      <c r="I3697" s="88"/>
      <c r="J3697" s="87"/>
      <c r="K3697" s="87"/>
      <c r="L3697" s="87"/>
      <c r="M3697" s="87"/>
    </row>
    <row r="3698" spans="2:13" x14ac:dyDescent="0.3">
      <c r="B3698" s="87"/>
      <c r="C3698" s="87"/>
      <c r="D3698" s="144"/>
      <c r="E3698" s="144"/>
      <c r="F3698" s="87"/>
      <c r="G3698" s="88"/>
      <c r="H3698" s="88"/>
      <c r="I3698" s="88"/>
      <c r="J3698" s="87"/>
      <c r="K3698" s="87"/>
      <c r="L3698" s="87"/>
      <c r="M3698" s="87"/>
    </row>
    <row r="3699" spans="2:13" x14ac:dyDescent="0.3">
      <c r="B3699" s="87"/>
      <c r="C3699" s="87"/>
      <c r="D3699" s="144"/>
      <c r="E3699" s="144"/>
      <c r="F3699" s="87"/>
      <c r="G3699" s="88"/>
      <c r="H3699" s="88"/>
      <c r="I3699" s="88"/>
      <c r="J3699" s="87"/>
      <c r="K3699" s="87"/>
      <c r="L3699" s="87"/>
      <c r="M3699" s="87"/>
    </row>
    <row r="3700" spans="2:13" x14ac:dyDescent="0.3">
      <c r="B3700" s="87"/>
      <c r="C3700" s="87"/>
      <c r="D3700" s="144"/>
      <c r="E3700" s="144"/>
      <c r="F3700" s="87"/>
      <c r="G3700" s="88"/>
      <c r="H3700" s="88"/>
      <c r="I3700" s="88"/>
      <c r="J3700" s="87"/>
      <c r="K3700" s="87"/>
      <c r="L3700" s="87"/>
      <c r="M3700" s="87"/>
    </row>
    <row r="3701" spans="2:13" x14ac:dyDescent="0.3">
      <c r="B3701" s="87"/>
      <c r="C3701" s="87"/>
      <c r="D3701" s="144"/>
      <c r="E3701" s="144"/>
      <c r="F3701" s="87"/>
      <c r="G3701" s="88"/>
      <c r="H3701" s="88"/>
      <c r="I3701" s="88"/>
      <c r="J3701" s="87"/>
      <c r="K3701" s="87"/>
      <c r="L3701" s="87"/>
      <c r="M3701" s="87"/>
    </row>
    <row r="3702" spans="2:13" x14ac:dyDescent="0.3">
      <c r="B3702" s="87"/>
      <c r="C3702" s="87"/>
      <c r="D3702" s="144"/>
      <c r="E3702" s="144"/>
      <c r="F3702" s="87"/>
      <c r="G3702" s="88"/>
      <c r="H3702" s="88"/>
      <c r="I3702" s="88"/>
      <c r="J3702" s="87"/>
      <c r="K3702" s="87"/>
      <c r="L3702" s="87"/>
      <c r="M3702" s="87"/>
    </row>
    <row r="3703" spans="2:13" x14ac:dyDescent="0.3">
      <c r="B3703" s="87"/>
      <c r="C3703" s="87"/>
      <c r="D3703" s="144"/>
      <c r="E3703" s="144"/>
      <c r="F3703" s="87"/>
      <c r="G3703" s="88"/>
      <c r="H3703" s="88"/>
      <c r="I3703" s="88"/>
      <c r="J3703" s="87"/>
      <c r="K3703" s="87"/>
      <c r="L3703" s="87"/>
      <c r="M3703" s="87"/>
    </row>
    <row r="3704" spans="2:13" x14ac:dyDescent="0.3">
      <c r="B3704" s="87"/>
      <c r="C3704" s="87"/>
      <c r="D3704" s="144"/>
      <c r="E3704" s="144"/>
      <c r="F3704" s="87"/>
      <c r="G3704" s="88"/>
      <c r="H3704" s="88"/>
      <c r="I3704" s="88"/>
      <c r="J3704" s="87"/>
      <c r="K3704" s="87"/>
      <c r="L3704" s="87"/>
      <c r="M3704" s="87"/>
    </row>
    <row r="3705" spans="2:13" x14ac:dyDescent="0.3">
      <c r="B3705" s="87"/>
      <c r="C3705" s="87"/>
      <c r="D3705" s="144"/>
      <c r="E3705" s="144"/>
      <c r="F3705" s="87"/>
      <c r="G3705" s="88"/>
      <c r="H3705" s="88"/>
      <c r="I3705" s="88"/>
      <c r="J3705" s="87"/>
      <c r="K3705" s="87"/>
      <c r="L3705" s="87"/>
      <c r="M3705" s="87"/>
    </row>
    <row r="3706" spans="2:13" x14ac:dyDescent="0.3">
      <c r="B3706" s="87"/>
      <c r="C3706" s="87"/>
      <c r="D3706" s="144"/>
      <c r="E3706" s="144"/>
      <c r="F3706" s="87"/>
      <c r="G3706" s="88"/>
      <c r="H3706" s="88"/>
      <c r="I3706" s="88"/>
      <c r="J3706" s="87"/>
      <c r="K3706" s="87"/>
      <c r="L3706" s="87"/>
      <c r="M3706" s="87"/>
    </row>
    <row r="3707" spans="2:13" x14ac:dyDescent="0.3">
      <c r="B3707" s="87"/>
      <c r="C3707" s="87"/>
      <c r="D3707" s="144"/>
      <c r="E3707" s="144"/>
      <c r="F3707" s="87"/>
      <c r="G3707" s="88"/>
      <c r="H3707" s="88"/>
      <c r="I3707" s="88"/>
      <c r="J3707" s="87"/>
      <c r="K3707" s="87"/>
      <c r="L3707" s="87"/>
      <c r="M3707" s="87"/>
    </row>
    <row r="3708" spans="2:13" x14ac:dyDescent="0.3">
      <c r="B3708" s="87"/>
      <c r="C3708" s="87"/>
      <c r="D3708" s="144"/>
      <c r="E3708" s="144"/>
      <c r="F3708" s="87"/>
      <c r="G3708" s="88"/>
      <c r="H3708" s="88"/>
      <c r="I3708" s="88"/>
      <c r="J3708" s="87"/>
      <c r="K3708" s="87"/>
      <c r="L3708" s="87"/>
      <c r="M3708" s="87"/>
    </row>
    <row r="3709" spans="2:13" x14ac:dyDescent="0.3">
      <c r="B3709" s="87"/>
      <c r="C3709" s="87"/>
      <c r="D3709" s="144"/>
      <c r="E3709" s="144"/>
      <c r="F3709" s="87"/>
      <c r="G3709" s="88"/>
      <c r="H3709" s="88"/>
      <c r="I3709" s="88"/>
      <c r="J3709" s="87"/>
      <c r="K3709" s="87"/>
      <c r="L3709" s="87"/>
      <c r="M3709" s="87"/>
    </row>
    <row r="3710" spans="2:13" x14ac:dyDescent="0.3">
      <c r="B3710" s="87"/>
      <c r="C3710" s="87"/>
      <c r="D3710" s="144"/>
      <c r="E3710" s="144"/>
      <c r="F3710" s="87"/>
      <c r="G3710" s="88"/>
      <c r="H3710" s="88"/>
      <c r="I3710" s="88"/>
      <c r="J3710" s="87"/>
      <c r="K3710" s="87"/>
      <c r="L3710" s="87"/>
      <c r="M3710" s="87"/>
    </row>
    <row r="3711" spans="2:13" x14ac:dyDescent="0.3">
      <c r="B3711" s="87"/>
      <c r="C3711" s="87"/>
      <c r="D3711" s="144"/>
      <c r="E3711" s="144"/>
      <c r="F3711" s="87"/>
      <c r="G3711" s="88"/>
      <c r="H3711" s="88"/>
      <c r="I3711" s="88"/>
      <c r="J3711" s="87"/>
      <c r="K3711" s="87"/>
      <c r="L3711" s="87"/>
      <c r="M3711" s="87"/>
    </row>
    <row r="3712" spans="2:13" x14ac:dyDescent="0.3">
      <c r="B3712" s="87"/>
      <c r="C3712" s="87"/>
      <c r="D3712" s="144"/>
      <c r="E3712" s="144"/>
      <c r="F3712" s="87"/>
      <c r="G3712" s="88"/>
      <c r="H3712" s="88"/>
      <c r="I3712" s="88"/>
      <c r="J3712" s="87"/>
      <c r="K3712" s="87"/>
      <c r="L3712" s="87"/>
      <c r="M3712" s="87"/>
    </row>
    <row r="3713" spans="2:13" x14ac:dyDescent="0.3">
      <c r="B3713" s="87"/>
      <c r="C3713" s="87"/>
      <c r="D3713" s="144"/>
      <c r="E3713" s="144"/>
      <c r="F3713" s="87"/>
      <c r="G3713" s="88"/>
      <c r="H3713" s="88"/>
      <c r="I3713" s="88"/>
      <c r="J3713" s="87"/>
      <c r="K3713" s="87"/>
      <c r="L3713" s="87"/>
      <c r="M3713" s="87"/>
    </row>
    <row r="3714" spans="2:13" x14ac:dyDescent="0.3">
      <c r="B3714" s="87"/>
      <c r="C3714" s="87"/>
      <c r="D3714" s="144"/>
      <c r="E3714" s="144"/>
      <c r="F3714" s="87"/>
      <c r="G3714" s="88"/>
      <c r="H3714" s="88"/>
      <c r="I3714" s="88"/>
      <c r="J3714" s="87"/>
      <c r="K3714" s="87"/>
      <c r="L3714" s="87"/>
      <c r="M3714" s="87"/>
    </row>
    <row r="3715" spans="2:13" x14ac:dyDescent="0.3">
      <c r="B3715" s="87"/>
      <c r="C3715" s="87"/>
      <c r="D3715" s="144"/>
      <c r="E3715" s="144"/>
      <c r="F3715" s="87"/>
      <c r="G3715" s="88"/>
      <c r="H3715" s="88"/>
      <c r="I3715" s="88"/>
      <c r="J3715" s="87"/>
      <c r="K3715" s="87"/>
      <c r="L3715" s="87"/>
      <c r="M3715" s="87"/>
    </row>
    <row r="3716" spans="2:13" x14ac:dyDescent="0.3">
      <c r="B3716" s="87"/>
      <c r="C3716" s="87"/>
      <c r="D3716" s="144"/>
      <c r="E3716" s="144"/>
      <c r="F3716" s="87"/>
      <c r="G3716" s="88"/>
      <c r="H3716" s="88"/>
      <c r="I3716" s="88"/>
      <c r="J3716" s="87"/>
      <c r="K3716" s="87"/>
      <c r="L3716" s="87"/>
      <c r="M3716" s="87"/>
    </row>
    <row r="3717" spans="2:13" x14ac:dyDescent="0.3">
      <c r="B3717" s="87"/>
      <c r="C3717" s="87"/>
      <c r="D3717" s="144"/>
      <c r="E3717" s="144"/>
      <c r="F3717" s="87"/>
      <c r="G3717" s="88"/>
      <c r="H3717" s="88"/>
      <c r="I3717" s="88"/>
      <c r="J3717" s="87"/>
      <c r="K3717" s="87"/>
      <c r="L3717" s="87"/>
      <c r="M3717" s="87"/>
    </row>
    <row r="3718" spans="2:13" x14ac:dyDescent="0.3">
      <c r="B3718" s="87"/>
      <c r="C3718" s="87"/>
      <c r="D3718" s="144"/>
      <c r="E3718" s="144"/>
      <c r="F3718" s="87"/>
      <c r="G3718" s="88"/>
      <c r="H3718" s="88"/>
      <c r="I3718" s="88"/>
      <c r="J3718" s="87"/>
      <c r="K3718" s="87"/>
      <c r="L3718" s="87"/>
      <c r="M3718" s="87"/>
    </row>
    <row r="3719" spans="2:13" x14ac:dyDescent="0.3">
      <c r="B3719" s="87"/>
      <c r="C3719" s="87"/>
      <c r="D3719" s="144"/>
      <c r="E3719" s="144"/>
      <c r="F3719" s="87"/>
      <c r="G3719" s="88"/>
      <c r="H3719" s="88"/>
      <c r="I3719" s="88"/>
      <c r="J3719" s="87"/>
      <c r="K3719" s="87"/>
      <c r="L3719" s="87"/>
      <c r="M3719" s="87"/>
    </row>
    <row r="3720" spans="2:13" x14ac:dyDescent="0.3">
      <c r="B3720" s="87"/>
      <c r="C3720" s="87"/>
      <c r="D3720" s="144"/>
      <c r="E3720" s="144"/>
      <c r="F3720" s="87"/>
      <c r="G3720" s="88"/>
      <c r="H3720" s="88"/>
      <c r="I3720" s="88"/>
      <c r="J3720" s="87"/>
      <c r="K3720" s="87"/>
      <c r="L3720" s="87"/>
      <c r="M3720" s="87"/>
    </row>
    <row r="3721" spans="2:13" x14ac:dyDescent="0.3">
      <c r="B3721" s="87"/>
      <c r="C3721" s="87"/>
      <c r="D3721" s="144"/>
      <c r="E3721" s="144"/>
      <c r="F3721" s="87"/>
      <c r="G3721" s="88"/>
      <c r="H3721" s="88"/>
      <c r="I3721" s="88"/>
      <c r="J3721" s="87"/>
      <c r="K3721" s="87"/>
      <c r="L3721" s="87"/>
      <c r="M3721" s="87"/>
    </row>
    <row r="3722" spans="2:13" x14ac:dyDescent="0.3">
      <c r="B3722" s="87"/>
      <c r="C3722" s="87"/>
      <c r="D3722" s="144"/>
      <c r="E3722" s="144"/>
      <c r="F3722" s="87"/>
      <c r="G3722" s="88"/>
      <c r="H3722" s="88"/>
      <c r="I3722" s="88"/>
      <c r="J3722" s="87"/>
      <c r="K3722" s="87"/>
      <c r="L3722" s="87"/>
      <c r="M3722" s="87"/>
    </row>
    <row r="3723" spans="2:13" x14ac:dyDescent="0.3">
      <c r="B3723" s="87"/>
      <c r="C3723" s="87"/>
      <c r="D3723" s="144"/>
      <c r="E3723" s="144"/>
      <c r="F3723" s="87"/>
      <c r="G3723" s="88"/>
      <c r="H3723" s="88"/>
      <c r="I3723" s="88"/>
      <c r="J3723" s="87"/>
      <c r="K3723" s="87"/>
      <c r="L3723" s="87"/>
      <c r="M3723" s="87"/>
    </row>
    <row r="3724" spans="2:13" x14ac:dyDescent="0.3">
      <c r="B3724" s="87"/>
      <c r="C3724" s="87"/>
      <c r="D3724" s="144"/>
      <c r="E3724" s="144"/>
      <c r="F3724" s="87"/>
      <c r="G3724" s="88"/>
      <c r="H3724" s="88"/>
      <c r="I3724" s="88"/>
      <c r="J3724" s="87"/>
      <c r="K3724" s="87"/>
      <c r="L3724" s="87"/>
      <c r="M3724" s="87"/>
    </row>
    <row r="3725" spans="2:13" x14ac:dyDescent="0.3">
      <c r="B3725" s="87"/>
      <c r="C3725" s="87"/>
      <c r="D3725" s="144"/>
      <c r="E3725" s="144"/>
      <c r="F3725" s="87"/>
      <c r="G3725" s="88"/>
      <c r="H3725" s="88"/>
      <c r="I3725" s="88"/>
      <c r="J3725" s="87"/>
      <c r="K3725" s="87"/>
      <c r="L3725" s="87"/>
      <c r="M3725" s="87"/>
    </row>
    <row r="3726" spans="2:13" x14ac:dyDescent="0.3">
      <c r="B3726" s="87"/>
      <c r="C3726" s="87"/>
      <c r="D3726" s="144"/>
      <c r="E3726" s="144"/>
      <c r="F3726" s="87"/>
      <c r="G3726" s="88"/>
      <c r="H3726" s="88"/>
      <c r="I3726" s="88"/>
      <c r="J3726" s="87"/>
      <c r="K3726" s="87"/>
      <c r="L3726" s="87"/>
      <c r="M3726" s="87"/>
    </row>
    <row r="3727" spans="2:13" x14ac:dyDescent="0.3">
      <c r="B3727" s="87"/>
      <c r="C3727" s="87"/>
      <c r="D3727" s="144"/>
      <c r="E3727" s="144"/>
      <c r="F3727" s="87"/>
      <c r="G3727" s="88"/>
      <c r="H3727" s="88"/>
      <c r="I3727" s="88"/>
      <c r="J3727" s="87"/>
      <c r="K3727" s="87"/>
      <c r="L3727" s="87"/>
      <c r="M3727" s="87"/>
    </row>
    <row r="3728" spans="2:13" x14ac:dyDescent="0.3">
      <c r="B3728" s="87"/>
      <c r="C3728" s="87"/>
      <c r="D3728" s="144"/>
      <c r="E3728" s="144"/>
      <c r="F3728" s="87"/>
      <c r="G3728" s="88"/>
      <c r="H3728" s="88"/>
      <c r="I3728" s="88"/>
      <c r="J3728" s="87"/>
      <c r="K3728" s="87"/>
      <c r="L3728" s="87"/>
      <c r="M3728" s="87"/>
    </row>
    <row r="3729" spans="2:13" x14ac:dyDescent="0.3">
      <c r="B3729" s="87"/>
      <c r="C3729" s="87"/>
      <c r="D3729" s="144"/>
      <c r="E3729" s="144"/>
      <c r="F3729" s="87"/>
      <c r="G3729" s="88"/>
      <c r="H3729" s="88"/>
      <c r="I3729" s="88"/>
      <c r="J3729" s="87"/>
      <c r="K3729" s="87"/>
      <c r="L3729" s="87"/>
      <c r="M3729" s="87"/>
    </row>
    <row r="3730" spans="2:13" x14ac:dyDescent="0.3">
      <c r="B3730" s="87"/>
      <c r="C3730" s="87"/>
      <c r="D3730" s="144"/>
      <c r="E3730" s="144"/>
      <c r="F3730" s="87"/>
      <c r="G3730" s="88"/>
      <c r="H3730" s="88"/>
      <c r="I3730" s="88"/>
      <c r="J3730" s="87"/>
      <c r="K3730" s="87"/>
      <c r="L3730" s="87"/>
      <c r="M3730" s="87"/>
    </row>
    <row r="3731" spans="2:13" x14ac:dyDescent="0.3">
      <c r="B3731" s="87"/>
      <c r="C3731" s="87"/>
      <c r="D3731" s="144"/>
      <c r="E3731" s="144"/>
      <c r="F3731" s="87"/>
      <c r="G3731" s="88"/>
      <c r="H3731" s="88"/>
      <c r="I3731" s="88"/>
      <c r="J3731" s="87"/>
      <c r="K3731" s="87"/>
      <c r="L3731" s="87"/>
      <c r="M3731" s="87"/>
    </row>
    <row r="3732" spans="2:13" x14ac:dyDescent="0.3">
      <c r="B3732" s="87"/>
      <c r="C3732" s="87"/>
      <c r="D3732" s="144"/>
      <c r="E3732" s="144"/>
      <c r="F3732" s="87"/>
      <c r="G3732" s="88"/>
      <c r="H3732" s="88"/>
      <c r="I3732" s="88"/>
      <c r="J3732" s="87"/>
      <c r="K3732" s="87"/>
      <c r="L3732" s="87"/>
      <c r="M3732" s="87"/>
    </row>
    <row r="3733" spans="2:13" x14ac:dyDescent="0.3">
      <c r="B3733" s="87"/>
      <c r="C3733" s="87"/>
      <c r="D3733" s="144"/>
      <c r="E3733" s="144"/>
      <c r="F3733" s="87"/>
      <c r="G3733" s="88"/>
      <c r="H3733" s="88"/>
      <c r="I3733" s="88"/>
      <c r="J3733" s="87"/>
      <c r="K3733" s="87"/>
      <c r="L3733" s="87"/>
      <c r="M3733" s="87"/>
    </row>
    <row r="3734" spans="2:13" x14ac:dyDescent="0.3">
      <c r="B3734" s="87"/>
      <c r="C3734" s="87"/>
      <c r="D3734" s="144"/>
      <c r="E3734" s="144"/>
      <c r="F3734" s="87"/>
      <c r="G3734" s="88"/>
      <c r="H3734" s="88"/>
      <c r="I3734" s="88"/>
      <c r="J3734" s="87"/>
      <c r="K3734" s="87"/>
      <c r="L3734" s="87"/>
      <c r="M3734" s="87"/>
    </row>
    <row r="3735" spans="2:13" x14ac:dyDescent="0.3">
      <c r="B3735" s="87"/>
      <c r="C3735" s="87"/>
      <c r="D3735" s="144"/>
      <c r="E3735" s="144"/>
      <c r="F3735" s="87"/>
      <c r="G3735" s="88"/>
      <c r="H3735" s="88"/>
      <c r="I3735" s="88"/>
      <c r="J3735" s="87"/>
      <c r="K3735" s="87"/>
      <c r="L3735" s="87"/>
      <c r="M3735" s="87"/>
    </row>
    <row r="3736" spans="2:13" x14ac:dyDescent="0.3">
      <c r="B3736" s="87"/>
      <c r="C3736" s="87"/>
      <c r="D3736" s="144"/>
      <c r="E3736" s="144"/>
      <c r="F3736" s="87"/>
      <c r="G3736" s="88"/>
      <c r="H3736" s="88"/>
      <c r="I3736" s="88"/>
      <c r="J3736" s="87"/>
      <c r="K3736" s="87"/>
      <c r="L3736" s="87"/>
      <c r="M3736" s="87"/>
    </row>
    <row r="3737" spans="2:13" x14ac:dyDescent="0.3">
      <c r="B3737" s="87"/>
      <c r="C3737" s="87"/>
      <c r="D3737" s="144"/>
      <c r="E3737" s="144"/>
      <c r="F3737" s="87"/>
      <c r="G3737" s="88"/>
      <c r="H3737" s="88"/>
      <c r="I3737" s="88"/>
      <c r="J3737" s="87"/>
      <c r="K3737" s="87"/>
      <c r="L3737" s="87"/>
      <c r="M3737" s="87"/>
    </row>
    <row r="3738" spans="2:13" x14ac:dyDescent="0.3">
      <c r="B3738" s="87"/>
      <c r="C3738" s="87"/>
      <c r="D3738" s="144"/>
      <c r="E3738" s="144"/>
      <c r="F3738" s="87"/>
      <c r="G3738" s="88"/>
      <c r="H3738" s="88"/>
      <c r="I3738" s="88"/>
      <c r="J3738" s="87"/>
      <c r="K3738" s="87"/>
      <c r="L3738" s="87"/>
      <c r="M3738" s="87"/>
    </row>
    <row r="3739" spans="2:13" x14ac:dyDescent="0.3">
      <c r="B3739" s="87"/>
      <c r="C3739" s="87"/>
      <c r="D3739" s="144"/>
      <c r="E3739" s="144"/>
      <c r="F3739" s="87"/>
      <c r="G3739" s="88"/>
      <c r="H3739" s="88"/>
      <c r="I3739" s="88"/>
      <c r="J3739" s="87"/>
      <c r="K3739" s="87"/>
      <c r="L3739" s="87"/>
      <c r="M3739" s="87"/>
    </row>
    <row r="3740" spans="2:13" x14ac:dyDescent="0.3">
      <c r="B3740" s="87"/>
      <c r="C3740" s="87"/>
      <c r="D3740" s="144"/>
      <c r="E3740" s="144"/>
      <c r="F3740" s="87"/>
      <c r="G3740" s="88"/>
      <c r="H3740" s="88"/>
      <c r="I3740" s="88"/>
      <c r="J3740" s="87"/>
      <c r="K3740" s="87"/>
      <c r="L3740" s="87"/>
      <c r="M3740" s="87"/>
    </row>
    <row r="3741" spans="2:13" x14ac:dyDescent="0.3">
      <c r="B3741" s="87"/>
      <c r="C3741" s="87"/>
      <c r="D3741" s="144"/>
      <c r="E3741" s="144"/>
      <c r="F3741" s="87"/>
      <c r="G3741" s="88"/>
      <c r="H3741" s="88"/>
      <c r="I3741" s="88"/>
      <c r="J3741" s="87"/>
      <c r="K3741" s="87"/>
      <c r="L3741" s="87"/>
      <c r="M3741" s="87"/>
    </row>
    <row r="3742" spans="2:13" x14ac:dyDescent="0.3">
      <c r="B3742" s="87"/>
      <c r="C3742" s="87"/>
      <c r="D3742" s="144"/>
      <c r="E3742" s="144"/>
      <c r="F3742" s="87"/>
      <c r="G3742" s="88"/>
      <c r="H3742" s="88"/>
      <c r="I3742" s="88"/>
      <c r="J3742" s="87"/>
      <c r="K3742" s="87"/>
      <c r="L3742" s="87"/>
      <c r="M3742" s="87"/>
    </row>
    <row r="3743" spans="2:13" x14ac:dyDescent="0.3">
      <c r="B3743" s="87"/>
      <c r="C3743" s="87"/>
      <c r="D3743" s="144"/>
      <c r="E3743" s="144"/>
      <c r="F3743" s="87"/>
      <c r="G3743" s="88"/>
      <c r="H3743" s="88"/>
      <c r="I3743" s="88"/>
      <c r="J3743" s="87"/>
      <c r="K3743" s="87"/>
      <c r="L3743" s="87"/>
      <c r="M3743" s="87"/>
    </row>
    <row r="3744" spans="2:13" x14ac:dyDescent="0.3">
      <c r="B3744" s="87"/>
      <c r="C3744" s="87"/>
      <c r="D3744" s="144"/>
      <c r="E3744" s="144"/>
      <c r="F3744" s="87"/>
      <c r="G3744" s="88"/>
      <c r="H3744" s="88"/>
      <c r="I3744" s="88"/>
      <c r="J3744" s="87"/>
      <c r="K3744" s="87"/>
      <c r="L3744" s="87"/>
      <c r="M3744" s="87"/>
    </row>
    <row r="3745" spans="2:13" x14ac:dyDescent="0.3">
      <c r="B3745" s="87"/>
      <c r="C3745" s="87"/>
      <c r="D3745" s="144"/>
      <c r="E3745" s="144"/>
      <c r="F3745" s="87"/>
      <c r="G3745" s="88"/>
      <c r="H3745" s="88"/>
      <c r="I3745" s="88"/>
      <c r="J3745" s="87"/>
      <c r="K3745" s="87"/>
      <c r="L3745" s="87"/>
      <c r="M3745" s="87"/>
    </row>
    <row r="3746" spans="2:13" x14ac:dyDescent="0.3">
      <c r="B3746" s="87"/>
      <c r="C3746" s="87"/>
      <c r="D3746" s="144"/>
      <c r="E3746" s="144"/>
      <c r="F3746" s="87"/>
      <c r="G3746" s="88"/>
      <c r="H3746" s="88"/>
      <c r="I3746" s="88"/>
      <c r="J3746" s="87"/>
      <c r="K3746" s="87"/>
      <c r="L3746" s="87"/>
      <c r="M3746" s="87"/>
    </row>
    <row r="3747" spans="2:13" x14ac:dyDescent="0.3">
      <c r="B3747" s="87"/>
      <c r="C3747" s="87"/>
      <c r="D3747" s="144"/>
      <c r="E3747" s="144"/>
      <c r="F3747" s="87"/>
      <c r="G3747" s="88"/>
      <c r="H3747" s="88"/>
      <c r="I3747" s="88"/>
      <c r="J3747" s="87"/>
      <c r="K3747" s="87"/>
      <c r="L3747" s="87"/>
      <c r="M3747" s="87"/>
    </row>
    <row r="3748" spans="2:13" x14ac:dyDescent="0.3">
      <c r="B3748" s="87"/>
      <c r="C3748" s="87"/>
      <c r="D3748" s="144"/>
      <c r="E3748" s="144"/>
      <c r="F3748" s="87"/>
      <c r="G3748" s="88"/>
      <c r="H3748" s="88"/>
      <c r="I3748" s="88"/>
      <c r="J3748" s="87"/>
      <c r="K3748" s="87"/>
      <c r="L3748" s="87"/>
      <c r="M3748" s="87"/>
    </row>
    <row r="3749" spans="2:13" x14ac:dyDescent="0.3">
      <c r="B3749" s="87"/>
      <c r="C3749" s="87"/>
      <c r="D3749" s="144"/>
      <c r="E3749" s="144"/>
      <c r="F3749" s="87"/>
      <c r="G3749" s="88"/>
      <c r="H3749" s="88"/>
      <c r="I3749" s="88"/>
      <c r="J3749" s="87"/>
      <c r="K3749" s="87"/>
      <c r="L3749" s="87"/>
      <c r="M3749" s="87"/>
    </row>
    <row r="3750" spans="2:13" x14ac:dyDescent="0.3">
      <c r="B3750" s="87"/>
      <c r="C3750" s="87"/>
      <c r="D3750" s="144"/>
      <c r="E3750" s="144"/>
      <c r="F3750" s="87"/>
      <c r="G3750" s="88"/>
      <c r="H3750" s="88"/>
      <c r="I3750" s="88"/>
      <c r="J3750" s="87"/>
      <c r="K3750" s="87"/>
      <c r="L3750" s="87"/>
      <c r="M3750" s="87"/>
    </row>
    <row r="3751" spans="2:13" x14ac:dyDescent="0.3">
      <c r="B3751" s="87"/>
      <c r="C3751" s="87"/>
      <c r="D3751" s="144"/>
      <c r="E3751" s="144"/>
      <c r="F3751" s="87"/>
      <c r="G3751" s="88"/>
      <c r="H3751" s="88"/>
      <c r="I3751" s="88"/>
      <c r="J3751" s="87"/>
      <c r="K3751" s="87"/>
      <c r="L3751" s="87"/>
      <c r="M3751" s="87"/>
    </row>
    <row r="3752" spans="2:13" x14ac:dyDescent="0.3">
      <c r="B3752" s="87"/>
      <c r="C3752" s="87"/>
      <c r="D3752" s="144"/>
      <c r="E3752" s="144"/>
      <c r="F3752" s="87"/>
      <c r="G3752" s="88"/>
      <c r="H3752" s="88"/>
      <c r="I3752" s="88"/>
      <c r="J3752" s="87"/>
      <c r="K3752" s="87"/>
      <c r="L3752" s="87"/>
      <c r="M3752" s="87"/>
    </row>
    <row r="3753" spans="2:13" x14ac:dyDescent="0.3">
      <c r="B3753" s="87"/>
      <c r="C3753" s="87"/>
      <c r="D3753" s="144"/>
      <c r="E3753" s="144"/>
      <c r="F3753" s="87"/>
      <c r="G3753" s="88"/>
      <c r="H3753" s="88"/>
      <c r="I3753" s="88"/>
      <c r="J3753" s="87"/>
      <c r="K3753" s="87"/>
      <c r="L3753" s="87"/>
      <c r="M3753" s="87"/>
    </row>
    <row r="3754" spans="2:13" x14ac:dyDescent="0.3">
      <c r="B3754" s="87"/>
      <c r="C3754" s="87"/>
      <c r="D3754" s="144"/>
      <c r="E3754" s="144"/>
      <c r="F3754" s="87"/>
      <c r="G3754" s="88"/>
      <c r="H3754" s="88"/>
      <c r="I3754" s="88"/>
      <c r="J3754" s="87"/>
      <c r="K3754" s="87"/>
      <c r="L3754" s="87"/>
      <c r="M3754" s="87"/>
    </row>
    <row r="3755" spans="2:13" x14ac:dyDescent="0.3">
      <c r="B3755" s="87"/>
      <c r="C3755" s="87"/>
      <c r="D3755" s="144"/>
      <c r="E3755" s="144"/>
      <c r="F3755" s="87"/>
      <c r="G3755" s="88"/>
      <c r="H3755" s="88"/>
      <c r="I3755" s="88"/>
      <c r="J3755" s="87"/>
      <c r="K3755" s="87"/>
      <c r="L3755" s="87"/>
      <c r="M3755" s="87"/>
    </row>
    <row r="3756" spans="2:13" x14ac:dyDescent="0.3">
      <c r="B3756" s="87"/>
      <c r="C3756" s="87"/>
      <c r="D3756" s="144"/>
      <c r="E3756" s="144"/>
      <c r="F3756" s="87"/>
      <c r="G3756" s="88"/>
      <c r="H3756" s="88"/>
      <c r="I3756" s="88"/>
      <c r="J3756" s="87"/>
      <c r="K3756" s="87"/>
      <c r="L3756" s="87"/>
      <c r="M3756" s="87"/>
    </row>
    <row r="3757" spans="2:13" x14ac:dyDescent="0.3">
      <c r="B3757" s="87"/>
      <c r="C3757" s="87"/>
      <c r="D3757" s="144"/>
      <c r="E3757" s="144"/>
      <c r="F3757" s="87"/>
      <c r="G3757" s="88"/>
      <c r="H3757" s="88"/>
      <c r="I3757" s="88"/>
      <c r="J3757" s="87"/>
      <c r="K3757" s="87"/>
      <c r="L3757" s="87"/>
      <c r="M3757" s="87"/>
    </row>
    <row r="3758" spans="2:13" x14ac:dyDescent="0.3">
      <c r="B3758" s="87"/>
      <c r="C3758" s="87"/>
      <c r="D3758" s="144"/>
      <c r="E3758" s="144"/>
      <c r="F3758" s="87"/>
      <c r="G3758" s="88"/>
      <c r="H3758" s="88"/>
      <c r="I3758" s="88"/>
      <c r="J3758" s="87"/>
      <c r="K3758" s="87"/>
      <c r="L3758" s="87"/>
      <c r="M3758" s="87"/>
    </row>
    <row r="3759" spans="2:13" x14ac:dyDescent="0.3">
      <c r="B3759" s="87"/>
      <c r="C3759" s="87"/>
      <c r="D3759" s="144"/>
      <c r="E3759" s="144"/>
      <c r="F3759" s="87"/>
      <c r="G3759" s="88"/>
      <c r="H3759" s="88"/>
      <c r="I3759" s="88"/>
      <c r="J3759" s="87"/>
      <c r="K3759" s="87"/>
      <c r="L3759" s="87"/>
      <c r="M3759" s="87"/>
    </row>
    <row r="3760" spans="2:13" x14ac:dyDescent="0.3">
      <c r="B3760" s="87"/>
      <c r="C3760" s="87"/>
      <c r="D3760" s="144"/>
      <c r="E3760" s="144"/>
      <c r="F3760" s="87"/>
      <c r="G3760" s="88"/>
      <c r="H3760" s="88"/>
      <c r="I3760" s="88"/>
      <c r="J3760" s="87"/>
      <c r="K3760" s="87"/>
      <c r="L3760" s="87"/>
      <c r="M3760" s="87"/>
    </row>
    <row r="3761" spans="2:13" x14ac:dyDescent="0.3">
      <c r="B3761" s="87"/>
      <c r="C3761" s="87"/>
      <c r="D3761" s="144"/>
      <c r="E3761" s="144"/>
      <c r="F3761" s="87"/>
      <c r="G3761" s="88"/>
      <c r="H3761" s="88"/>
      <c r="I3761" s="88"/>
      <c r="J3761" s="87"/>
      <c r="K3761" s="87"/>
      <c r="L3761" s="87"/>
      <c r="M3761" s="87"/>
    </row>
    <row r="3762" spans="2:13" x14ac:dyDescent="0.3">
      <c r="B3762" s="87"/>
      <c r="C3762" s="87"/>
      <c r="D3762" s="144"/>
      <c r="E3762" s="144"/>
      <c r="F3762" s="87"/>
      <c r="G3762" s="88"/>
      <c r="H3762" s="88"/>
      <c r="I3762" s="88"/>
      <c r="J3762" s="87"/>
      <c r="K3762" s="87"/>
      <c r="L3762" s="87"/>
      <c r="M3762" s="87"/>
    </row>
    <row r="3763" spans="2:13" x14ac:dyDescent="0.3">
      <c r="B3763" s="87"/>
      <c r="C3763" s="87"/>
      <c r="D3763" s="144"/>
      <c r="E3763" s="144"/>
      <c r="F3763" s="87"/>
      <c r="G3763" s="88"/>
      <c r="H3763" s="88"/>
      <c r="I3763" s="88"/>
      <c r="J3763" s="87"/>
      <c r="K3763" s="87"/>
      <c r="L3763" s="87"/>
      <c r="M3763" s="87"/>
    </row>
    <row r="3764" spans="2:13" x14ac:dyDescent="0.3">
      <c r="B3764" s="87"/>
      <c r="C3764" s="87"/>
      <c r="D3764" s="144"/>
      <c r="E3764" s="144"/>
      <c r="F3764" s="87"/>
      <c r="G3764" s="88"/>
      <c r="H3764" s="88"/>
      <c r="I3764" s="88"/>
      <c r="J3764" s="87"/>
      <c r="K3764" s="87"/>
      <c r="L3764" s="87"/>
      <c r="M3764" s="87"/>
    </row>
    <row r="3765" spans="2:13" x14ac:dyDescent="0.3">
      <c r="B3765" s="87"/>
      <c r="C3765" s="87"/>
      <c r="D3765" s="144"/>
      <c r="E3765" s="144"/>
      <c r="F3765" s="87"/>
      <c r="G3765" s="88"/>
      <c r="H3765" s="88"/>
      <c r="I3765" s="88"/>
      <c r="J3765" s="87"/>
      <c r="K3765" s="87"/>
      <c r="L3765" s="87"/>
      <c r="M3765" s="87"/>
    </row>
    <row r="3766" spans="2:13" x14ac:dyDescent="0.3">
      <c r="B3766" s="87"/>
      <c r="C3766" s="87"/>
      <c r="D3766" s="144"/>
      <c r="E3766" s="144"/>
      <c r="F3766" s="87"/>
      <c r="G3766" s="88"/>
      <c r="H3766" s="88"/>
      <c r="I3766" s="88"/>
      <c r="J3766" s="87"/>
      <c r="K3766" s="87"/>
      <c r="L3766" s="87"/>
      <c r="M3766" s="87"/>
    </row>
    <row r="3767" spans="2:13" x14ac:dyDescent="0.3">
      <c r="B3767" s="87"/>
      <c r="C3767" s="87"/>
      <c r="D3767" s="144"/>
      <c r="E3767" s="144"/>
      <c r="F3767" s="87"/>
      <c r="G3767" s="88"/>
      <c r="H3767" s="88"/>
      <c r="I3767" s="88"/>
      <c r="J3767" s="87"/>
      <c r="K3767" s="87"/>
      <c r="L3767" s="87"/>
      <c r="M3767" s="87"/>
    </row>
    <row r="3768" spans="2:13" x14ac:dyDescent="0.3">
      <c r="B3768" s="87"/>
      <c r="C3768" s="87"/>
      <c r="D3768" s="144"/>
      <c r="E3768" s="144"/>
      <c r="F3768" s="87"/>
      <c r="G3768" s="88"/>
      <c r="H3768" s="88"/>
      <c r="I3768" s="88"/>
      <c r="J3768" s="87"/>
      <c r="K3768" s="87"/>
      <c r="L3768" s="87"/>
      <c r="M3768" s="87"/>
    </row>
    <row r="3769" spans="2:13" x14ac:dyDescent="0.3">
      <c r="B3769" s="87"/>
      <c r="C3769" s="87"/>
      <c r="D3769" s="144"/>
      <c r="E3769" s="144"/>
      <c r="F3769" s="87"/>
      <c r="G3769" s="88"/>
      <c r="H3769" s="88"/>
      <c r="I3769" s="88"/>
      <c r="J3769" s="87"/>
      <c r="K3769" s="87"/>
      <c r="L3769" s="87"/>
      <c r="M3769" s="87"/>
    </row>
    <row r="3770" spans="2:13" x14ac:dyDescent="0.3">
      <c r="B3770" s="87"/>
      <c r="C3770" s="87"/>
      <c r="D3770" s="144"/>
      <c r="E3770" s="144"/>
      <c r="F3770" s="87"/>
      <c r="G3770" s="88"/>
      <c r="H3770" s="88"/>
      <c r="I3770" s="88"/>
      <c r="J3770" s="87"/>
      <c r="K3770" s="87"/>
      <c r="L3770" s="87"/>
      <c r="M3770" s="87"/>
    </row>
    <row r="3771" spans="2:13" x14ac:dyDescent="0.3">
      <c r="B3771" s="87"/>
      <c r="C3771" s="87"/>
      <c r="D3771" s="144"/>
      <c r="E3771" s="144"/>
      <c r="F3771" s="87"/>
      <c r="G3771" s="88"/>
      <c r="H3771" s="88"/>
      <c r="I3771" s="88"/>
      <c r="J3771" s="87"/>
      <c r="K3771" s="87"/>
      <c r="L3771" s="87"/>
      <c r="M3771" s="87"/>
    </row>
    <row r="3772" spans="2:13" x14ac:dyDescent="0.3">
      <c r="B3772" s="87"/>
      <c r="C3772" s="87"/>
      <c r="D3772" s="144"/>
      <c r="E3772" s="144"/>
      <c r="F3772" s="87"/>
      <c r="G3772" s="88"/>
      <c r="H3772" s="88"/>
      <c r="I3772" s="88"/>
      <c r="J3772" s="87"/>
      <c r="K3772" s="87"/>
      <c r="L3772" s="87"/>
      <c r="M3772" s="87"/>
    </row>
    <row r="3773" spans="2:13" x14ac:dyDescent="0.3">
      <c r="B3773" s="87"/>
      <c r="C3773" s="87"/>
      <c r="D3773" s="144"/>
      <c r="E3773" s="144"/>
      <c r="F3773" s="87"/>
      <c r="G3773" s="88"/>
      <c r="H3773" s="88"/>
      <c r="I3773" s="88"/>
      <c r="J3773" s="87"/>
      <c r="K3773" s="87"/>
      <c r="L3773" s="87"/>
      <c r="M3773" s="87"/>
    </row>
    <row r="3774" spans="2:13" x14ac:dyDescent="0.3">
      <c r="B3774" s="87"/>
      <c r="C3774" s="87"/>
      <c r="D3774" s="144"/>
      <c r="E3774" s="144"/>
      <c r="F3774" s="87"/>
      <c r="G3774" s="88"/>
      <c r="H3774" s="88"/>
      <c r="I3774" s="88"/>
      <c r="J3774" s="87"/>
      <c r="K3774" s="87"/>
      <c r="L3774" s="87"/>
      <c r="M3774" s="87"/>
    </row>
    <row r="3775" spans="2:13" x14ac:dyDescent="0.3">
      <c r="B3775" s="87"/>
      <c r="C3775" s="87"/>
      <c r="D3775" s="144"/>
      <c r="E3775" s="144"/>
      <c r="F3775" s="87"/>
      <c r="G3775" s="88"/>
      <c r="H3775" s="88"/>
      <c r="I3775" s="88"/>
      <c r="J3775" s="87"/>
      <c r="K3775" s="87"/>
      <c r="L3775" s="87"/>
      <c r="M3775" s="87"/>
    </row>
    <row r="3776" spans="2:13" x14ac:dyDescent="0.3">
      <c r="B3776" s="87"/>
      <c r="C3776" s="87"/>
      <c r="D3776" s="144"/>
      <c r="E3776" s="144"/>
      <c r="F3776" s="87"/>
      <c r="G3776" s="88"/>
      <c r="H3776" s="88"/>
      <c r="I3776" s="88"/>
      <c r="J3776" s="87"/>
      <c r="K3776" s="87"/>
      <c r="L3776" s="87"/>
      <c r="M3776" s="87"/>
    </row>
    <row r="3777" spans="2:13" x14ac:dyDescent="0.3">
      <c r="B3777" s="87"/>
      <c r="C3777" s="87"/>
      <c r="D3777" s="144"/>
      <c r="E3777" s="144"/>
      <c r="F3777" s="87"/>
      <c r="G3777" s="88"/>
      <c r="H3777" s="88"/>
      <c r="I3777" s="88"/>
      <c r="J3777" s="87"/>
      <c r="K3777" s="87"/>
      <c r="L3777" s="87"/>
      <c r="M3777" s="87"/>
    </row>
    <row r="3778" spans="2:13" x14ac:dyDescent="0.3">
      <c r="B3778" s="87"/>
      <c r="C3778" s="87"/>
      <c r="D3778" s="144"/>
      <c r="E3778" s="144"/>
      <c r="F3778" s="87"/>
      <c r="G3778" s="88"/>
      <c r="H3778" s="88"/>
      <c r="I3778" s="88"/>
      <c r="J3778" s="87"/>
      <c r="K3778" s="87"/>
      <c r="L3778" s="87"/>
      <c r="M3778" s="87"/>
    </row>
    <row r="3779" spans="2:13" x14ac:dyDescent="0.3">
      <c r="B3779" s="87"/>
      <c r="C3779" s="87"/>
      <c r="D3779" s="144"/>
      <c r="E3779" s="144"/>
      <c r="F3779" s="87"/>
      <c r="G3779" s="88"/>
      <c r="H3779" s="88"/>
      <c r="I3779" s="88"/>
      <c r="J3779" s="87"/>
      <c r="K3779" s="87"/>
      <c r="L3779" s="87"/>
      <c r="M3779" s="87"/>
    </row>
    <row r="3780" spans="2:13" x14ac:dyDescent="0.3">
      <c r="B3780" s="87"/>
      <c r="C3780" s="87"/>
      <c r="D3780" s="144"/>
      <c r="E3780" s="144"/>
      <c r="F3780" s="87"/>
      <c r="G3780" s="88"/>
      <c r="H3780" s="88"/>
      <c r="I3780" s="88"/>
      <c r="J3780" s="87"/>
      <c r="K3780" s="87"/>
      <c r="L3780" s="87"/>
      <c r="M3780" s="87"/>
    </row>
    <row r="3781" spans="2:13" x14ac:dyDescent="0.3">
      <c r="B3781" s="87"/>
      <c r="C3781" s="87"/>
      <c r="D3781" s="144"/>
      <c r="E3781" s="144"/>
      <c r="F3781" s="87"/>
      <c r="G3781" s="88"/>
      <c r="H3781" s="88"/>
      <c r="I3781" s="88"/>
      <c r="J3781" s="87"/>
      <c r="K3781" s="87"/>
      <c r="L3781" s="87"/>
      <c r="M3781" s="87"/>
    </row>
    <row r="3782" spans="2:13" x14ac:dyDescent="0.3">
      <c r="B3782" s="87"/>
      <c r="C3782" s="87"/>
      <c r="D3782" s="144"/>
      <c r="E3782" s="144"/>
      <c r="F3782" s="87"/>
      <c r="G3782" s="88"/>
      <c r="H3782" s="88"/>
      <c r="I3782" s="88"/>
      <c r="J3782" s="87"/>
      <c r="K3782" s="87"/>
      <c r="L3782" s="87"/>
      <c r="M3782" s="87"/>
    </row>
    <row r="3783" spans="2:13" x14ac:dyDescent="0.3">
      <c r="B3783" s="87"/>
      <c r="C3783" s="87"/>
      <c r="D3783" s="144"/>
      <c r="E3783" s="144"/>
      <c r="F3783" s="87"/>
      <c r="G3783" s="88"/>
      <c r="H3783" s="88"/>
      <c r="I3783" s="88"/>
      <c r="J3783" s="87"/>
      <c r="K3783" s="87"/>
      <c r="L3783" s="87"/>
      <c r="M3783" s="87"/>
    </row>
    <row r="3784" spans="2:13" x14ac:dyDescent="0.3">
      <c r="B3784" s="87"/>
      <c r="C3784" s="87"/>
      <c r="D3784" s="144"/>
      <c r="E3784" s="144"/>
      <c r="F3784" s="87"/>
      <c r="G3784" s="88"/>
      <c r="H3784" s="88"/>
      <c r="I3784" s="88"/>
      <c r="J3784" s="87"/>
      <c r="K3784" s="87"/>
      <c r="L3784" s="87"/>
      <c r="M3784" s="87"/>
    </row>
    <row r="3785" spans="2:13" x14ac:dyDescent="0.3">
      <c r="B3785" s="87"/>
      <c r="C3785" s="87"/>
      <c r="D3785" s="144"/>
      <c r="E3785" s="144"/>
      <c r="F3785" s="87"/>
      <c r="G3785" s="88"/>
      <c r="H3785" s="88"/>
      <c r="I3785" s="88"/>
      <c r="J3785" s="87"/>
      <c r="K3785" s="87"/>
      <c r="L3785" s="87"/>
      <c r="M3785" s="87"/>
    </row>
    <row r="3786" spans="2:13" x14ac:dyDescent="0.3">
      <c r="B3786" s="87"/>
      <c r="C3786" s="87"/>
      <c r="D3786" s="144"/>
      <c r="E3786" s="144"/>
      <c r="F3786" s="87"/>
      <c r="G3786" s="88"/>
      <c r="H3786" s="88"/>
      <c r="I3786" s="88"/>
      <c r="J3786" s="87"/>
      <c r="K3786" s="87"/>
      <c r="L3786" s="87"/>
      <c r="M3786" s="87"/>
    </row>
    <row r="3787" spans="2:13" x14ac:dyDescent="0.3">
      <c r="B3787" s="87"/>
      <c r="C3787" s="87"/>
      <c r="D3787" s="144"/>
      <c r="E3787" s="144"/>
      <c r="F3787" s="87"/>
      <c r="G3787" s="88"/>
      <c r="H3787" s="88"/>
      <c r="I3787" s="88"/>
      <c r="J3787" s="87"/>
      <c r="K3787" s="87"/>
      <c r="L3787" s="87"/>
      <c r="M3787" s="87"/>
    </row>
    <row r="3788" spans="2:13" x14ac:dyDescent="0.3">
      <c r="B3788" s="87"/>
      <c r="C3788" s="87"/>
      <c r="D3788" s="144"/>
      <c r="E3788" s="144"/>
      <c r="F3788" s="87"/>
      <c r="G3788" s="88"/>
      <c r="H3788" s="88"/>
      <c r="I3788" s="88"/>
      <c r="J3788" s="87"/>
      <c r="K3788" s="87"/>
      <c r="L3788" s="87"/>
      <c r="M3788" s="87"/>
    </row>
    <row r="3789" spans="2:13" x14ac:dyDescent="0.3">
      <c r="B3789" s="87"/>
      <c r="C3789" s="87"/>
      <c r="D3789" s="144"/>
      <c r="E3789" s="144"/>
      <c r="F3789" s="87"/>
      <c r="G3789" s="88"/>
      <c r="H3789" s="88"/>
      <c r="I3789" s="88"/>
      <c r="J3789" s="87"/>
      <c r="K3789" s="87"/>
      <c r="L3789" s="87"/>
      <c r="M3789" s="87"/>
    </row>
    <row r="3790" spans="2:13" x14ac:dyDescent="0.3">
      <c r="B3790" s="87"/>
      <c r="C3790" s="87"/>
      <c r="D3790" s="144"/>
      <c r="E3790" s="144"/>
      <c r="F3790" s="87"/>
      <c r="G3790" s="88"/>
      <c r="H3790" s="88"/>
      <c r="I3790" s="88"/>
      <c r="J3790" s="87"/>
      <c r="K3790" s="87"/>
      <c r="L3790" s="87"/>
      <c r="M3790" s="87"/>
    </row>
    <row r="3791" spans="2:13" x14ac:dyDescent="0.3">
      <c r="B3791" s="87"/>
      <c r="C3791" s="87"/>
      <c r="D3791" s="144"/>
      <c r="E3791" s="144"/>
      <c r="F3791" s="87"/>
      <c r="G3791" s="88"/>
      <c r="H3791" s="88"/>
      <c r="I3791" s="88"/>
      <c r="J3791" s="87"/>
      <c r="K3791" s="87"/>
      <c r="L3791" s="87"/>
      <c r="M3791" s="87"/>
    </row>
    <row r="3792" spans="2:13" x14ac:dyDescent="0.3">
      <c r="B3792" s="87"/>
      <c r="C3792" s="87"/>
      <c r="D3792" s="144"/>
      <c r="E3792" s="144"/>
      <c r="F3792" s="87"/>
      <c r="G3792" s="88"/>
      <c r="H3792" s="88"/>
      <c r="I3792" s="88"/>
      <c r="J3792" s="87"/>
      <c r="K3792" s="87"/>
      <c r="L3792" s="87"/>
      <c r="M3792" s="87"/>
    </row>
    <row r="3793" spans="2:13" x14ac:dyDescent="0.3">
      <c r="B3793" s="87"/>
      <c r="C3793" s="87"/>
      <c r="D3793" s="144"/>
      <c r="E3793" s="144"/>
      <c r="F3793" s="87"/>
      <c r="G3793" s="88"/>
      <c r="H3793" s="88"/>
      <c r="I3793" s="88"/>
      <c r="J3793" s="87"/>
      <c r="K3793" s="87"/>
      <c r="L3793" s="87"/>
      <c r="M3793" s="87"/>
    </row>
    <row r="3794" spans="2:13" x14ac:dyDescent="0.3">
      <c r="B3794" s="87"/>
      <c r="C3794" s="87"/>
      <c r="D3794" s="144"/>
      <c r="E3794" s="144"/>
      <c r="F3794" s="87"/>
      <c r="G3794" s="88"/>
      <c r="H3794" s="88"/>
      <c r="I3794" s="88"/>
      <c r="J3794" s="87"/>
      <c r="K3794" s="87"/>
      <c r="L3794" s="87"/>
      <c r="M3794" s="87"/>
    </row>
    <row r="3795" spans="2:13" x14ac:dyDescent="0.3">
      <c r="B3795" s="87"/>
      <c r="C3795" s="87"/>
      <c r="D3795" s="144"/>
      <c r="E3795" s="144"/>
      <c r="F3795" s="87"/>
      <c r="G3795" s="88"/>
      <c r="H3795" s="88"/>
      <c r="I3795" s="88"/>
      <c r="J3795" s="87"/>
      <c r="K3795" s="87"/>
      <c r="L3795" s="87"/>
      <c r="M3795" s="87"/>
    </row>
    <row r="3796" spans="2:13" x14ac:dyDescent="0.3">
      <c r="B3796" s="87"/>
      <c r="C3796" s="87"/>
      <c r="D3796" s="144"/>
      <c r="E3796" s="144"/>
      <c r="F3796" s="87"/>
      <c r="G3796" s="88"/>
      <c r="H3796" s="88"/>
      <c r="I3796" s="88"/>
      <c r="J3796" s="87"/>
      <c r="K3796" s="87"/>
      <c r="L3796" s="87"/>
      <c r="M3796" s="87"/>
    </row>
    <row r="3797" spans="2:13" x14ac:dyDescent="0.3">
      <c r="B3797" s="87"/>
      <c r="C3797" s="87"/>
      <c r="D3797" s="144"/>
      <c r="E3797" s="144"/>
      <c r="F3797" s="87"/>
      <c r="G3797" s="88"/>
      <c r="H3797" s="88"/>
      <c r="I3797" s="88"/>
      <c r="J3797" s="87"/>
      <c r="K3797" s="87"/>
      <c r="L3797" s="87"/>
      <c r="M3797" s="87"/>
    </row>
    <row r="3798" spans="2:13" x14ac:dyDescent="0.3">
      <c r="B3798" s="87"/>
      <c r="C3798" s="87"/>
      <c r="D3798" s="144"/>
      <c r="E3798" s="144"/>
      <c r="F3798" s="87"/>
      <c r="G3798" s="88"/>
      <c r="H3798" s="88"/>
      <c r="I3798" s="88"/>
      <c r="J3798" s="87"/>
      <c r="K3798" s="87"/>
      <c r="L3798" s="87"/>
      <c r="M3798" s="87"/>
    </row>
    <row r="3799" spans="2:13" x14ac:dyDescent="0.3">
      <c r="B3799" s="87"/>
      <c r="C3799" s="87"/>
      <c r="D3799" s="144"/>
      <c r="E3799" s="144"/>
      <c r="F3799" s="87"/>
      <c r="G3799" s="88"/>
      <c r="H3799" s="88"/>
      <c r="I3799" s="88"/>
      <c r="J3799" s="87"/>
      <c r="K3799" s="87"/>
      <c r="L3799" s="87"/>
      <c r="M3799" s="87"/>
    </row>
    <row r="3800" spans="2:13" x14ac:dyDescent="0.3">
      <c r="B3800" s="87"/>
      <c r="C3800" s="87"/>
      <c r="D3800" s="144"/>
      <c r="E3800" s="144"/>
      <c r="F3800" s="87"/>
      <c r="G3800" s="88"/>
      <c r="H3800" s="88"/>
      <c r="I3800" s="88"/>
      <c r="J3800" s="87"/>
      <c r="K3800" s="87"/>
      <c r="L3800" s="87"/>
      <c r="M3800" s="87"/>
    </row>
    <row r="3801" spans="2:13" x14ac:dyDescent="0.3">
      <c r="B3801" s="87"/>
      <c r="C3801" s="87"/>
      <c r="D3801" s="144"/>
      <c r="E3801" s="144"/>
      <c r="F3801" s="87"/>
      <c r="G3801" s="88"/>
      <c r="H3801" s="88"/>
      <c r="I3801" s="88"/>
      <c r="J3801" s="87"/>
      <c r="K3801" s="87"/>
      <c r="L3801" s="87"/>
      <c r="M3801" s="87"/>
    </row>
    <row r="3802" spans="2:13" x14ac:dyDescent="0.3">
      <c r="B3802" s="87"/>
      <c r="C3802" s="87"/>
      <c r="D3802" s="144"/>
      <c r="E3802" s="144"/>
      <c r="F3802" s="87"/>
      <c r="G3802" s="88"/>
      <c r="H3802" s="88"/>
      <c r="I3802" s="88"/>
      <c r="J3802" s="87"/>
      <c r="K3802" s="87"/>
      <c r="L3802" s="87"/>
      <c r="M3802" s="87"/>
    </row>
    <row r="3803" spans="2:13" x14ac:dyDescent="0.3">
      <c r="B3803" s="87"/>
      <c r="C3803" s="87"/>
      <c r="D3803" s="144"/>
      <c r="E3803" s="144"/>
      <c r="F3803" s="87"/>
      <c r="G3803" s="88"/>
      <c r="H3803" s="88"/>
      <c r="I3803" s="88"/>
      <c r="J3803" s="87"/>
      <c r="K3803" s="87"/>
      <c r="L3803" s="87"/>
      <c r="M3803" s="87"/>
    </row>
    <row r="3804" spans="2:13" x14ac:dyDescent="0.3">
      <c r="B3804" s="87"/>
      <c r="C3804" s="87"/>
      <c r="D3804" s="144"/>
      <c r="E3804" s="144"/>
      <c r="F3804" s="87"/>
      <c r="G3804" s="88"/>
      <c r="H3804" s="88"/>
      <c r="I3804" s="88"/>
      <c r="J3804" s="87"/>
      <c r="K3804" s="87"/>
      <c r="L3804" s="87"/>
      <c r="M3804" s="87"/>
    </row>
    <row r="3805" spans="2:13" x14ac:dyDescent="0.3">
      <c r="B3805" s="87"/>
      <c r="C3805" s="87"/>
      <c r="D3805" s="144"/>
      <c r="E3805" s="144"/>
      <c r="F3805" s="87"/>
      <c r="G3805" s="88"/>
      <c r="H3805" s="88"/>
      <c r="I3805" s="88"/>
      <c r="J3805" s="87"/>
      <c r="K3805" s="87"/>
      <c r="L3805" s="87"/>
      <c r="M3805" s="87"/>
    </row>
    <row r="3806" spans="2:13" x14ac:dyDescent="0.3">
      <c r="B3806" s="87"/>
      <c r="C3806" s="87"/>
      <c r="D3806" s="144"/>
      <c r="E3806" s="144"/>
      <c r="F3806" s="87"/>
      <c r="G3806" s="88"/>
      <c r="H3806" s="88"/>
      <c r="I3806" s="88"/>
      <c r="J3806" s="87"/>
      <c r="K3806" s="87"/>
      <c r="L3806" s="87"/>
      <c r="M3806" s="87"/>
    </row>
    <row r="3807" spans="2:13" x14ac:dyDescent="0.3">
      <c r="B3807" s="87"/>
      <c r="C3807" s="87"/>
      <c r="D3807" s="144"/>
      <c r="E3807" s="144"/>
      <c r="F3807" s="87"/>
      <c r="G3807" s="88"/>
      <c r="H3807" s="88"/>
      <c r="I3807" s="88"/>
      <c r="J3807" s="87"/>
      <c r="K3807" s="87"/>
      <c r="L3807" s="87"/>
      <c r="M3807" s="87"/>
    </row>
    <row r="3808" spans="2:13" x14ac:dyDescent="0.3">
      <c r="B3808" s="87"/>
      <c r="C3808" s="87"/>
      <c r="D3808" s="144"/>
      <c r="E3808" s="144"/>
      <c r="F3808" s="87"/>
      <c r="G3808" s="88"/>
      <c r="H3808" s="88"/>
      <c r="I3808" s="88"/>
      <c r="J3808" s="87"/>
      <c r="K3808" s="87"/>
      <c r="L3808" s="87"/>
      <c r="M3808" s="87"/>
    </row>
    <row r="3809" spans="2:13" x14ac:dyDescent="0.3">
      <c r="B3809" s="87"/>
      <c r="C3809" s="87"/>
      <c r="D3809" s="144"/>
      <c r="E3809" s="144"/>
      <c r="F3809" s="87"/>
      <c r="G3809" s="88"/>
      <c r="H3809" s="88"/>
      <c r="I3809" s="88"/>
      <c r="J3809" s="87"/>
      <c r="K3809" s="87"/>
      <c r="L3809" s="87"/>
      <c r="M3809" s="87"/>
    </row>
    <row r="3810" spans="2:13" x14ac:dyDescent="0.3">
      <c r="B3810" s="87"/>
      <c r="C3810" s="87"/>
      <c r="D3810" s="144"/>
      <c r="E3810" s="144"/>
      <c r="F3810" s="87"/>
      <c r="G3810" s="88"/>
      <c r="H3810" s="88"/>
      <c r="I3810" s="88"/>
      <c r="J3810" s="87"/>
      <c r="K3810" s="87"/>
      <c r="L3810" s="87"/>
      <c r="M3810" s="87"/>
    </row>
    <row r="3811" spans="2:13" x14ac:dyDescent="0.3">
      <c r="B3811" s="87"/>
      <c r="C3811" s="87"/>
      <c r="D3811" s="144"/>
      <c r="E3811" s="144"/>
      <c r="F3811" s="87"/>
      <c r="G3811" s="88"/>
      <c r="H3811" s="88"/>
      <c r="I3811" s="88"/>
      <c r="J3811" s="87"/>
      <c r="K3811" s="87"/>
      <c r="L3811" s="87"/>
      <c r="M3811" s="87"/>
    </row>
    <row r="3812" spans="2:13" x14ac:dyDescent="0.3">
      <c r="B3812" s="87"/>
      <c r="C3812" s="87"/>
      <c r="D3812" s="144"/>
      <c r="E3812" s="144"/>
      <c r="F3812" s="87"/>
      <c r="G3812" s="88"/>
      <c r="H3812" s="88"/>
      <c r="I3812" s="88"/>
      <c r="J3812" s="87"/>
      <c r="K3812" s="87"/>
      <c r="L3812" s="87"/>
      <c r="M3812" s="87"/>
    </row>
    <row r="3813" spans="2:13" x14ac:dyDescent="0.3">
      <c r="B3813" s="87"/>
      <c r="C3813" s="87"/>
      <c r="D3813" s="144"/>
      <c r="E3813" s="144"/>
      <c r="F3813" s="87"/>
      <c r="G3813" s="88"/>
      <c r="H3813" s="88"/>
      <c r="I3813" s="88"/>
      <c r="J3813" s="87"/>
      <c r="K3813" s="87"/>
      <c r="L3813" s="87"/>
      <c r="M3813" s="87"/>
    </row>
    <row r="3814" spans="2:13" x14ac:dyDescent="0.3">
      <c r="B3814" s="87"/>
      <c r="C3814" s="87"/>
      <c r="D3814" s="144"/>
      <c r="E3814" s="144"/>
      <c r="F3814" s="87"/>
      <c r="G3814" s="88"/>
      <c r="H3814" s="88"/>
      <c r="I3814" s="88"/>
      <c r="J3814" s="87"/>
      <c r="K3814" s="87"/>
      <c r="L3814" s="87"/>
      <c r="M3814" s="87"/>
    </row>
    <row r="3815" spans="2:13" x14ac:dyDescent="0.3">
      <c r="B3815" s="87"/>
      <c r="C3815" s="87"/>
      <c r="D3815" s="144"/>
      <c r="E3815" s="144"/>
      <c r="F3815" s="87"/>
      <c r="G3815" s="88"/>
      <c r="H3815" s="88"/>
      <c r="I3815" s="88"/>
      <c r="J3815" s="87"/>
      <c r="K3815" s="87"/>
      <c r="L3815" s="87"/>
      <c r="M3815" s="87"/>
    </row>
    <row r="3816" spans="2:13" x14ac:dyDescent="0.3">
      <c r="B3816" s="87"/>
      <c r="C3816" s="87"/>
      <c r="D3816" s="144"/>
      <c r="E3816" s="144"/>
      <c r="F3816" s="87"/>
      <c r="G3816" s="88"/>
      <c r="H3816" s="88"/>
      <c r="I3816" s="88"/>
      <c r="J3816" s="87"/>
      <c r="K3816" s="87"/>
      <c r="L3816" s="87"/>
      <c r="M3816" s="87"/>
    </row>
    <row r="3817" spans="2:13" x14ac:dyDescent="0.3">
      <c r="B3817" s="87"/>
      <c r="C3817" s="87"/>
      <c r="D3817" s="144"/>
      <c r="E3817" s="144"/>
      <c r="F3817" s="87"/>
      <c r="G3817" s="88"/>
      <c r="H3817" s="88"/>
      <c r="I3817" s="88"/>
      <c r="J3817" s="87"/>
      <c r="K3817" s="87"/>
      <c r="L3817" s="87"/>
      <c r="M3817" s="87"/>
    </row>
    <row r="3818" spans="2:13" x14ac:dyDescent="0.3">
      <c r="B3818" s="87"/>
      <c r="C3818" s="87"/>
      <c r="D3818" s="144"/>
      <c r="E3818" s="144"/>
      <c r="F3818" s="87"/>
      <c r="G3818" s="88"/>
      <c r="H3818" s="88"/>
      <c r="I3818" s="88"/>
      <c r="J3818" s="87"/>
      <c r="K3818" s="87"/>
      <c r="L3818" s="87"/>
      <c r="M3818" s="87"/>
    </row>
    <row r="3819" spans="2:13" x14ac:dyDescent="0.3">
      <c r="B3819" s="87"/>
      <c r="C3819" s="87"/>
      <c r="D3819" s="144"/>
      <c r="E3819" s="144"/>
      <c r="F3819" s="87"/>
      <c r="G3819" s="88"/>
      <c r="H3819" s="88"/>
      <c r="I3819" s="88"/>
      <c r="J3819" s="87"/>
      <c r="K3819" s="87"/>
      <c r="L3819" s="87"/>
      <c r="M3819" s="87"/>
    </row>
    <row r="3820" spans="2:13" x14ac:dyDescent="0.3">
      <c r="B3820" s="87"/>
      <c r="C3820" s="87"/>
      <c r="D3820" s="144"/>
      <c r="E3820" s="144"/>
      <c r="F3820" s="87"/>
      <c r="G3820" s="88"/>
      <c r="H3820" s="88"/>
      <c r="I3820" s="88"/>
      <c r="J3820" s="87"/>
      <c r="K3820" s="87"/>
      <c r="L3820" s="87"/>
      <c r="M3820" s="87"/>
    </row>
    <row r="3821" spans="2:13" x14ac:dyDescent="0.3">
      <c r="B3821" s="87"/>
      <c r="C3821" s="87"/>
      <c r="D3821" s="144"/>
      <c r="E3821" s="144"/>
      <c r="F3821" s="87"/>
      <c r="G3821" s="88"/>
      <c r="H3821" s="88"/>
      <c r="I3821" s="88"/>
      <c r="J3821" s="87"/>
      <c r="K3821" s="87"/>
      <c r="L3821" s="87"/>
      <c r="M3821" s="87"/>
    </row>
    <row r="3822" spans="2:13" x14ac:dyDescent="0.3">
      <c r="B3822" s="87"/>
      <c r="C3822" s="87"/>
      <c r="D3822" s="144"/>
      <c r="E3822" s="144"/>
      <c r="F3822" s="87"/>
      <c r="G3822" s="88"/>
      <c r="H3822" s="88"/>
      <c r="I3822" s="88"/>
      <c r="J3822" s="87"/>
      <c r="K3822" s="87"/>
      <c r="L3822" s="87"/>
      <c r="M3822" s="87"/>
    </row>
    <row r="3823" spans="2:13" x14ac:dyDescent="0.3">
      <c r="B3823" s="87"/>
      <c r="C3823" s="87"/>
      <c r="D3823" s="144"/>
      <c r="E3823" s="144"/>
      <c r="F3823" s="87"/>
      <c r="G3823" s="88"/>
      <c r="H3823" s="88"/>
      <c r="I3823" s="88"/>
      <c r="J3823" s="87"/>
      <c r="K3823" s="87"/>
      <c r="L3823" s="87"/>
      <c r="M3823" s="87"/>
    </row>
    <row r="3824" spans="2:13" x14ac:dyDescent="0.3">
      <c r="B3824" s="87"/>
      <c r="C3824" s="87"/>
      <c r="D3824" s="144"/>
      <c r="E3824" s="144"/>
      <c r="F3824" s="87"/>
      <c r="G3824" s="88"/>
      <c r="H3824" s="88"/>
      <c r="I3824" s="88"/>
      <c r="J3824" s="87"/>
      <c r="K3824" s="87"/>
      <c r="L3824" s="87"/>
      <c r="M3824" s="87"/>
    </row>
    <row r="3825" spans="2:13" x14ac:dyDescent="0.3">
      <c r="B3825" s="87"/>
      <c r="C3825" s="87"/>
      <c r="D3825" s="144"/>
      <c r="E3825" s="144"/>
      <c r="F3825" s="87"/>
      <c r="G3825" s="88"/>
      <c r="H3825" s="88"/>
      <c r="I3825" s="88"/>
      <c r="J3825" s="87"/>
      <c r="K3825" s="87"/>
      <c r="L3825" s="87"/>
      <c r="M3825" s="87"/>
    </row>
    <row r="3826" spans="2:13" x14ac:dyDescent="0.3">
      <c r="B3826" s="87"/>
      <c r="C3826" s="87"/>
      <c r="D3826" s="144"/>
      <c r="E3826" s="144"/>
      <c r="F3826" s="87"/>
      <c r="G3826" s="88"/>
      <c r="H3826" s="88"/>
      <c r="I3826" s="88"/>
      <c r="J3826" s="87"/>
      <c r="K3826" s="87"/>
      <c r="L3826" s="87"/>
      <c r="M3826" s="87"/>
    </row>
    <row r="3827" spans="2:13" x14ac:dyDescent="0.3">
      <c r="B3827" s="87"/>
      <c r="C3827" s="87"/>
      <c r="D3827" s="144"/>
      <c r="E3827" s="144"/>
      <c r="F3827" s="87"/>
      <c r="G3827" s="88"/>
      <c r="H3827" s="88"/>
      <c r="I3827" s="88"/>
      <c r="J3827" s="87"/>
      <c r="K3827" s="87"/>
      <c r="L3827" s="87"/>
      <c r="M3827" s="87"/>
    </row>
    <row r="3828" spans="2:13" x14ac:dyDescent="0.3">
      <c r="B3828" s="87"/>
      <c r="C3828" s="87"/>
      <c r="D3828" s="144"/>
      <c r="E3828" s="144"/>
      <c r="F3828" s="87"/>
      <c r="G3828" s="88"/>
      <c r="H3828" s="88"/>
      <c r="I3828" s="88"/>
      <c r="J3828" s="87"/>
      <c r="K3828" s="87"/>
      <c r="L3828" s="87"/>
      <c r="M3828" s="87"/>
    </row>
    <row r="3829" spans="2:13" x14ac:dyDescent="0.3">
      <c r="B3829" s="87"/>
      <c r="C3829" s="87"/>
      <c r="D3829" s="144"/>
      <c r="E3829" s="144"/>
      <c r="F3829" s="87"/>
      <c r="G3829" s="88"/>
      <c r="H3829" s="88"/>
      <c r="I3829" s="88"/>
      <c r="J3829" s="87"/>
      <c r="K3829" s="87"/>
      <c r="L3829" s="87"/>
      <c r="M3829" s="87"/>
    </row>
    <row r="3830" spans="2:13" x14ac:dyDescent="0.3">
      <c r="B3830" s="87"/>
      <c r="C3830" s="87"/>
      <c r="D3830" s="144"/>
      <c r="E3830" s="144"/>
      <c r="F3830" s="87"/>
      <c r="G3830" s="88"/>
      <c r="H3830" s="88"/>
      <c r="I3830" s="88"/>
      <c r="J3830" s="87"/>
      <c r="K3830" s="87"/>
      <c r="L3830" s="87"/>
      <c r="M3830" s="87"/>
    </row>
    <row r="3831" spans="2:13" x14ac:dyDescent="0.3">
      <c r="B3831" s="87"/>
      <c r="C3831" s="87"/>
      <c r="D3831" s="144"/>
      <c r="E3831" s="144"/>
      <c r="F3831" s="87"/>
      <c r="G3831" s="88"/>
      <c r="H3831" s="88"/>
      <c r="I3831" s="88"/>
      <c r="J3831" s="87"/>
      <c r="K3831" s="87"/>
      <c r="L3831" s="87"/>
      <c r="M3831" s="87"/>
    </row>
    <row r="3832" spans="2:13" x14ac:dyDescent="0.3">
      <c r="B3832" s="87"/>
      <c r="C3832" s="87"/>
      <c r="D3832" s="144"/>
      <c r="E3832" s="144"/>
      <c r="F3832" s="87"/>
      <c r="G3832" s="88"/>
      <c r="H3832" s="88"/>
      <c r="I3832" s="88"/>
      <c r="J3832" s="87"/>
      <c r="K3832" s="87"/>
      <c r="L3832" s="87"/>
      <c r="M3832" s="87"/>
    </row>
    <row r="3833" spans="2:13" x14ac:dyDescent="0.3">
      <c r="B3833" s="87"/>
      <c r="C3833" s="87"/>
      <c r="D3833" s="144"/>
      <c r="E3833" s="144"/>
      <c r="F3833" s="87"/>
      <c r="G3833" s="88"/>
      <c r="H3833" s="88"/>
      <c r="I3833" s="88"/>
      <c r="J3833" s="87"/>
      <c r="K3833" s="87"/>
      <c r="L3833" s="87"/>
      <c r="M3833" s="87"/>
    </row>
    <row r="3834" spans="2:13" x14ac:dyDescent="0.3">
      <c r="B3834" s="87"/>
      <c r="C3834" s="87"/>
      <c r="D3834" s="144"/>
      <c r="E3834" s="144"/>
      <c r="F3834" s="87"/>
      <c r="G3834" s="88"/>
      <c r="H3834" s="88"/>
      <c r="I3834" s="88"/>
      <c r="J3834" s="87"/>
      <c r="K3834" s="87"/>
      <c r="L3834" s="87"/>
      <c r="M3834" s="87"/>
    </row>
    <row r="3835" spans="2:13" x14ac:dyDescent="0.3">
      <c r="B3835" s="87"/>
      <c r="C3835" s="87"/>
      <c r="D3835" s="144"/>
      <c r="E3835" s="144"/>
      <c r="F3835" s="87"/>
      <c r="G3835" s="88"/>
      <c r="H3835" s="88"/>
      <c r="I3835" s="88"/>
      <c r="J3835" s="87"/>
      <c r="K3835" s="87"/>
      <c r="L3835" s="87"/>
      <c r="M3835" s="87"/>
    </row>
    <row r="3836" spans="2:13" x14ac:dyDescent="0.3">
      <c r="B3836" s="87"/>
      <c r="C3836" s="87"/>
      <c r="D3836" s="144"/>
      <c r="E3836" s="144"/>
      <c r="F3836" s="87"/>
      <c r="G3836" s="88"/>
      <c r="H3836" s="88"/>
      <c r="I3836" s="88"/>
      <c r="J3836" s="87"/>
      <c r="K3836" s="87"/>
      <c r="L3836" s="87"/>
      <c r="M3836" s="87"/>
    </row>
    <row r="3837" spans="2:13" x14ac:dyDescent="0.3">
      <c r="B3837" s="87"/>
      <c r="C3837" s="87"/>
      <c r="D3837" s="144"/>
      <c r="E3837" s="144"/>
      <c r="F3837" s="87"/>
      <c r="G3837" s="88"/>
      <c r="H3837" s="88"/>
      <c r="I3837" s="88"/>
      <c r="J3837" s="87"/>
      <c r="K3837" s="87"/>
      <c r="L3837" s="87"/>
      <c r="M3837" s="87"/>
    </row>
    <row r="3838" spans="2:13" x14ac:dyDescent="0.3">
      <c r="B3838" s="87"/>
      <c r="C3838" s="87"/>
      <c r="D3838" s="144"/>
      <c r="E3838" s="144"/>
      <c r="F3838" s="87"/>
      <c r="G3838" s="88"/>
      <c r="H3838" s="88"/>
      <c r="I3838" s="88"/>
      <c r="J3838" s="87"/>
      <c r="K3838" s="87"/>
      <c r="L3838" s="87"/>
      <c r="M3838" s="87"/>
    </row>
    <row r="3839" spans="2:13" x14ac:dyDescent="0.3">
      <c r="B3839" s="87"/>
      <c r="C3839" s="87"/>
      <c r="D3839" s="144"/>
      <c r="E3839" s="144"/>
      <c r="F3839" s="87"/>
      <c r="G3839" s="88"/>
      <c r="H3839" s="88"/>
      <c r="I3839" s="88"/>
      <c r="J3839" s="87"/>
      <c r="K3839" s="87"/>
      <c r="L3839" s="87"/>
      <c r="M3839" s="87"/>
    </row>
    <row r="3840" spans="2:13" x14ac:dyDescent="0.3">
      <c r="B3840" s="87"/>
      <c r="C3840" s="87"/>
      <c r="D3840" s="144"/>
      <c r="E3840" s="144"/>
      <c r="F3840" s="87"/>
      <c r="G3840" s="88"/>
      <c r="H3840" s="88"/>
      <c r="I3840" s="88"/>
      <c r="J3840" s="87"/>
      <c r="K3840" s="87"/>
      <c r="L3840" s="87"/>
      <c r="M3840" s="87"/>
    </row>
    <row r="3841" spans="2:13" x14ac:dyDescent="0.3">
      <c r="B3841" s="87"/>
      <c r="C3841" s="87"/>
      <c r="D3841" s="144"/>
      <c r="E3841" s="144"/>
      <c r="F3841" s="87"/>
      <c r="G3841" s="88"/>
      <c r="H3841" s="88"/>
      <c r="I3841" s="88"/>
      <c r="J3841" s="87"/>
      <c r="K3841" s="87"/>
      <c r="L3841" s="87"/>
      <c r="M3841" s="87"/>
    </row>
    <row r="3842" spans="2:13" x14ac:dyDescent="0.3">
      <c r="B3842" s="87"/>
      <c r="C3842" s="87"/>
      <c r="D3842" s="144"/>
      <c r="E3842" s="144"/>
      <c r="F3842" s="87"/>
      <c r="G3842" s="88"/>
      <c r="H3842" s="88"/>
      <c r="I3842" s="88"/>
      <c r="J3842" s="87"/>
      <c r="K3842" s="87"/>
      <c r="L3842" s="87"/>
      <c r="M3842" s="87"/>
    </row>
    <row r="3843" spans="2:13" x14ac:dyDescent="0.3">
      <c r="B3843" s="87"/>
      <c r="C3843" s="87"/>
      <c r="D3843" s="144"/>
      <c r="E3843" s="144"/>
      <c r="F3843" s="87"/>
      <c r="G3843" s="88"/>
      <c r="H3843" s="88"/>
      <c r="I3843" s="88"/>
      <c r="J3843" s="87"/>
      <c r="K3843" s="87"/>
      <c r="L3843" s="87"/>
      <c r="M3843" s="87"/>
    </row>
    <row r="3844" spans="2:13" x14ac:dyDescent="0.3">
      <c r="B3844" s="87"/>
      <c r="C3844" s="87"/>
      <c r="D3844" s="144"/>
      <c r="E3844" s="144"/>
      <c r="F3844" s="87"/>
      <c r="G3844" s="88"/>
      <c r="H3844" s="88"/>
      <c r="I3844" s="88"/>
      <c r="J3844" s="87"/>
      <c r="K3844" s="87"/>
      <c r="L3844" s="87"/>
      <c r="M3844" s="87"/>
    </row>
    <row r="3845" spans="2:13" x14ac:dyDescent="0.3">
      <c r="B3845" s="87"/>
      <c r="C3845" s="87"/>
      <c r="D3845" s="144"/>
      <c r="E3845" s="144"/>
      <c r="F3845" s="87"/>
      <c r="G3845" s="88"/>
      <c r="H3845" s="88"/>
      <c r="I3845" s="88"/>
      <c r="J3845" s="87"/>
      <c r="K3845" s="87"/>
      <c r="L3845" s="87"/>
      <c r="M3845" s="87"/>
    </row>
    <row r="3846" spans="2:13" x14ac:dyDescent="0.3">
      <c r="B3846" s="87"/>
      <c r="C3846" s="87"/>
      <c r="D3846" s="144"/>
      <c r="E3846" s="144"/>
      <c r="F3846" s="87"/>
      <c r="G3846" s="88"/>
      <c r="H3846" s="88"/>
      <c r="I3846" s="88"/>
      <c r="J3846" s="87"/>
      <c r="K3846" s="87"/>
      <c r="L3846" s="87"/>
      <c r="M3846" s="87"/>
    </row>
    <row r="3847" spans="2:13" x14ac:dyDescent="0.3">
      <c r="B3847" s="87"/>
      <c r="C3847" s="87"/>
      <c r="D3847" s="144"/>
      <c r="E3847" s="144"/>
      <c r="F3847" s="87"/>
      <c r="G3847" s="88"/>
      <c r="H3847" s="88"/>
      <c r="I3847" s="88"/>
      <c r="J3847" s="87"/>
      <c r="K3847" s="87"/>
      <c r="L3847" s="87"/>
      <c r="M3847" s="87"/>
    </row>
    <row r="3848" spans="2:13" x14ac:dyDescent="0.3">
      <c r="B3848" s="87"/>
      <c r="C3848" s="87"/>
      <c r="D3848" s="144"/>
      <c r="E3848" s="144"/>
      <c r="F3848" s="87"/>
      <c r="G3848" s="88"/>
      <c r="H3848" s="88"/>
      <c r="I3848" s="88"/>
      <c r="J3848" s="87"/>
      <c r="K3848" s="87"/>
      <c r="L3848" s="87"/>
      <c r="M3848" s="87"/>
    </row>
    <row r="3849" spans="2:13" x14ac:dyDescent="0.3">
      <c r="B3849" s="87"/>
      <c r="C3849" s="87"/>
      <c r="D3849" s="144"/>
      <c r="E3849" s="144"/>
      <c r="F3849" s="87"/>
      <c r="G3849" s="88"/>
      <c r="H3849" s="88"/>
      <c r="I3849" s="88"/>
      <c r="J3849" s="87"/>
      <c r="K3849" s="87"/>
      <c r="L3849" s="87"/>
      <c r="M3849" s="87"/>
    </row>
    <row r="3850" spans="2:13" x14ac:dyDescent="0.3">
      <c r="B3850" s="87"/>
      <c r="C3850" s="87"/>
      <c r="D3850" s="144"/>
      <c r="E3850" s="144"/>
      <c r="F3850" s="87"/>
      <c r="G3850" s="88"/>
      <c r="H3850" s="88"/>
      <c r="I3850" s="88"/>
      <c r="J3850" s="87"/>
      <c r="K3850" s="87"/>
      <c r="L3850" s="87"/>
      <c r="M3850" s="87"/>
    </row>
    <row r="3851" spans="2:13" x14ac:dyDescent="0.3">
      <c r="B3851" s="87"/>
      <c r="C3851" s="87"/>
      <c r="D3851" s="144"/>
      <c r="E3851" s="144"/>
      <c r="F3851" s="87"/>
      <c r="G3851" s="88"/>
      <c r="H3851" s="88"/>
      <c r="I3851" s="88"/>
      <c r="J3851" s="87"/>
      <c r="K3851" s="87"/>
      <c r="L3851" s="87"/>
      <c r="M3851" s="87"/>
    </row>
    <row r="3852" spans="2:13" x14ac:dyDescent="0.3">
      <c r="B3852" s="87"/>
      <c r="C3852" s="87"/>
      <c r="D3852" s="144"/>
      <c r="E3852" s="144"/>
      <c r="F3852" s="87"/>
      <c r="G3852" s="88"/>
      <c r="H3852" s="88"/>
      <c r="I3852" s="88"/>
      <c r="J3852" s="87"/>
      <c r="K3852" s="87"/>
      <c r="L3852" s="87"/>
      <c r="M3852" s="87"/>
    </row>
    <row r="3853" spans="2:13" x14ac:dyDescent="0.3">
      <c r="B3853" s="87"/>
      <c r="C3853" s="87"/>
      <c r="D3853" s="144"/>
      <c r="E3853" s="144"/>
      <c r="F3853" s="87"/>
      <c r="G3853" s="88"/>
      <c r="H3853" s="88"/>
      <c r="I3853" s="88"/>
      <c r="J3853" s="87"/>
      <c r="K3853" s="87"/>
      <c r="L3853" s="87"/>
      <c r="M3853" s="87"/>
    </row>
    <row r="3854" spans="2:13" x14ac:dyDescent="0.3">
      <c r="B3854" s="87"/>
      <c r="C3854" s="87"/>
      <c r="D3854" s="144"/>
      <c r="E3854" s="144"/>
      <c r="F3854" s="87"/>
      <c r="G3854" s="88"/>
      <c r="H3854" s="88"/>
      <c r="I3854" s="88"/>
      <c r="J3854" s="87"/>
      <c r="K3854" s="87"/>
      <c r="L3854" s="87"/>
      <c r="M3854" s="87"/>
    </row>
    <row r="3855" spans="2:13" x14ac:dyDescent="0.3">
      <c r="B3855" s="87"/>
      <c r="C3855" s="87"/>
      <c r="D3855" s="144"/>
      <c r="E3855" s="144"/>
      <c r="F3855" s="87"/>
      <c r="G3855" s="88"/>
      <c r="H3855" s="88"/>
      <c r="I3855" s="88"/>
      <c r="J3855" s="87"/>
      <c r="K3855" s="87"/>
      <c r="L3855" s="87"/>
      <c r="M3855" s="87"/>
    </row>
    <row r="3856" spans="2:13" x14ac:dyDescent="0.3">
      <c r="B3856" s="87"/>
      <c r="C3856" s="87"/>
      <c r="D3856" s="144"/>
      <c r="E3856" s="144"/>
      <c r="F3856" s="87"/>
      <c r="G3856" s="88"/>
      <c r="H3856" s="88"/>
      <c r="I3856" s="88"/>
      <c r="J3856" s="87"/>
      <c r="K3856" s="87"/>
      <c r="L3856" s="87"/>
      <c r="M3856" s="87"/>
    </row>
    <row r="3857" spans="2:13" x14ac:dyDescent="0.3">
      <c r="B3857" s="87"/>
      <c r="C3857" s="87"/>
      <c r="D3857" s="144"/>
      <c r="E3857" s="144"/>
      <c r="F3857" s="87"/>
      <c r="G3857" s="88"/>
      <c r="H3857" s="88"/>
      <c r="I3857" s="88"/>
      <c r="J3857" s="87"/>
      <c r="K3857" s="87"/>
      <c r="L3857" s="87"/>
      <c r="M3857" s="87"/>
    </row>
    <row r="3858" spans="2:13" x14ac:dyDescent="0.3">
      <c r="B3858" s="87"/>
      <c r="C3858" s="87"/>
      <c r="D3858" s="144"/>
      <c r="E3858" s="144"/>
      <c r="F3858" s="87"/>
      <c r="G3858" s="88"/>
      <c r="H3858" s="88"/>
      <c r="I3858" s="88"/>
      <c r="J3858" s="87"/>
      <c r="K3858" s="87"/>
      <c r="L3858" s="87"/>
      <c r="M3858" s="87"/>
    </row>
    <row r="3859" spans="2:13" x14ac:dyDescent="0.3">
      <c r="B3859" s="87"/>
      <c r="C3859" s="87"/>
      <c r="D3859" s="144"/>
      <c r="E3859" s="144"/>
      <c r="F3859" s="87"/>
      <c r="G3859" s="88"/>
      <c r="H3859" s="88"/>
      <c r="I3859" s="88"/>
      <c r="J3859" s="87"/>
      <c r="K3859" s="87"/>
      <c r="L3859" s="87"/>
      <c r="M3859" s="87"/>
    </row>
    <row r="3860" spans="2:13" x14ac:dyDescent="0.3">
      <c r="B3860" s="87"/>
      <c r="C3860" s="87"/>
      <c r="D3860" s="144"/>
      <c r="E3860" s="144"/>
      <c r="F3860" s="87"/>
      <c r="G3860" s="88"/>
      <c r="H3860" s="88"/>
      <c r="I3860" s="88"/>
      <c r="J3860" s="87"/>
      <c r="K3860" s="87"/>
      <c r="L3860" s="87"/>
      <c r="M3860" s="87"/>
    </row>
    <row r="3861" spans="2:13" x14ac:dyDescent="0.3">
      <c r="B3861" s="87"/>
      <c r="C3861" s="87"/>
      <c r="D3861" s="144"/>
      <c r="E3861" s="144"/>
      <c r="F3861" s="87"/>
      <c r="G3861" s="88"/>
      <c r="H3861" s="88"/>
      <c r="I3861" s="88"/>
      <c r="J3861" s="87"/>
      <c r="K3861" s="87"/>
      <c r="L3861" s="87"/>
      <c r="M3861" s="87"/>
    </row>
    <row r="3862" spans="2:13" x14ac:dyDescent="0.3">
      <c r="B3862" s="87"/>
      <c r="C3862" s="87"/>
      <c r="D3862" s="144"/>
      <c r="E3862" s="144"/>
      <c r="F3862" s="87"/>
      <c r="G3862" s="88"/>
      <c r="H3862" s="88"/>
      <c r="I3862" s="88"/>
      <c r="J3862" s="87"/>
      <c r="K3862" s="87"/>
      <c r="L3862" s="87"/>
      <c r="M3862" s="87"/>
    </row>
    <row r="3863" spans="2:13" x14ac:dyDescent="0.3">
      <c r="B3863" s="87"/>
      <c r="C3863" s="87"/>
      <c r="D3863" s="144"/>
      <c r="E3863" s="144"/>
      <c r="F3863" s="87"/>
      <c r="G3863" s="88"/>
      <c r="H3863" s="88"/>
      <c r="I3863" s="88"/>
      <c r="J3863" s="87"/>
      <c r="K3863" s="87"/>
      <c r="L3863" s="87"/>
      <c r="M3863" s="87"/>
    </row>
    <row r="3864" spans="2:13" x14ac:dyDescent="0.3">
      <c r="B3864" s="87"/>
      <c r="C3864" s="87"/>
      <c r="D3864" s="144"/>
      <c r="E3864" s="144"/>
      <c r="F3864" s="87"/>
      <c r="G3864" s="88"/>
      <c r="H3864" s="88"/>
      <c r="I3864" s="88"/>
      <c r="J3864" s="87"/>
      <c r="K3864" s="87"/>
      <c r="L3864" s="87"/>
      <c r="M3864" s="87"/>
    </row>
    <row r="3865" spans="2:13" x14ac:dyDescent="0.3">
      <c r="B3865" s="87"/>
      <c r="C3865" s="87"/>
      <c r="D3865" s="144"/>
      <c r="E3865" s="144"/>
      <c r="F3865" s="87"/>
      <c r="G3865" s="88"/>
      <c r="H3865" s="88"/>
      <c r="I3865" s="88"/>
      <c r="J3865" s="87"/>
      <c r="K3865" s="87"/>
      <c r="L3865" s="87"/>
      <c r="M3865" s="87"/>
    </row>
    <row r="3866" spans="2:13" x14ac:dyDescent="0.3">
      <c r="B3866" s="87"/>
      <c r="C3866" s="87"/>
      <c r="D3866" s="144"/>
      <c r="E3866" s="144"/>
      <c r="F3866" s="87"/>
      <c r="G3866" s="88"/>
      <c r="H3866" s="88"/>
      <c r="I3866" s="88"/>
      <c r="J3866" s="87"/>
      <c r="K3866" s="87"/>
      <c r="L3866" s="87"/>
      <c r="M3866" s="87"/>
    </row>
    <row r="3867" spans="2:13" x14ac:dyDescent="0.3">
      <c r="B3867" s="87"/>
      <c r="C3867" s="87"/>
      <c r="D3867" s="144"/>
      <c r="E3867" s="144"/>
      <c r="F3867" s="87"/>
      <c r="G3867" s="88"/>
      <c r="H3867" s="88"/>
      <c r="I3867" s="88"/>
      <c r="J3867" s="87"/>
      <c r="K3867" s="87"/>
      <c r="L3867" s="87"/>
      <c r="M3867" s="87"/>
    </row>
    <row r="3868" spans="2:13" x14ac:dyDescent="0.3">
      <c r="B3868" s="87"/>
      <c r="C3868" s="87"/>
      <c r="D3868" s="144"/>
      <c r="E3868" s="144"/>
      <c r="F3868" s="87"/>
      <c r="G3868" s="88"/>
      <c r="H3868" s="88"/>
      <c r="I3868" s="88"/>
      <c r="J3868" s="87"/>
      <c r="K3868" s="87"/>
      <c r="L3868" s="87"/>
      <c r="M3868" s="87"/>
    </row>
    <row r="3869" spans="2:13" x14ac:dyDescent="0.3">
      <c r="B3869" s="87"/>
      <c r="C3869" s="87"/>
      <c r="D3869" s="144"/>
      <c r="E3869" s="144"/>
      <c r="F3869" s="87"/>
      <c r="G3869" s="88"/>
      <c r="H3869" s="88"/>
      <c r="I3869" s="88"/>
      <c r="J3869" s="87"/>
      <c r="K3869" s="87"/>
      <c r="L3869" s="87"/>
      <c r="M3869" s="87"/>
    </row>
    <row r="3870" spans="2:13" x14ac:dyDescent="0.3">
      <c r="B3870" s="87"/>
      <c r="C3870" s="87"/>
      <c r="D3870" s="144"/>
      <c r="E3870" s="144"/>
      <c r="F3870" s="87"/>
      <c r="G3870" s="88"/>
      <c r="H3870" s="88"/>
      <c r="I3870" s="88"/>
      <c r="J3870" s="87"/>
      <c r="K3870" s="87"/>
      <c r="L3870" s="87"/>
      <c r="M3870" s="87"/>
    </row>
    <row r="3871" spans="2:13" x14ac:dyDescent="0.3">
      <c r="B3871" s="87"/>
      <c r="C3871" s="87"/>
      <c r="D3871" s="144"/>
      <c r="E3871" s="144"/>
      <c r="F3871" s="87"/>
      <c r="G3871" s="88"/>
      <c r="H3871" s="88"/>
      <c r="I3871" s="88"/>
      <c r="J3871" s="87"/>
      <c r="K3871" s="87"/>
      <c r="L3871" s="87"/>
      <c r="M3871" s="87"/>
    </row>
    <row r="3872" spans="2:13" x14ac:dyDescent="0.3">
      <c r="B3872" s="87"/>
      <c r="C3872" s="87"/>
      <c r="D3872" s="144"/>
      <c r="E3872" s="144"/>
      <c r="F3872" s="87"/>
      <c r="G3872" s="88"/>
      <c r="H3872" s="88"/>
      <c r="I3872" s="88"/>
      <c r="J3872" s="87"/>
      <c r="K3872" s="87"/>
      <c r="L3872" s="87"/>
      <c r="M3872" s="87"/>
    </row>
    <row r="3873" spans="2:13" x14ac:dyDescent="0.3">
      <c r="B3873" s="87"/>
      <c r="C3873" s="87"/>
      <c r="D3873" s="144"/>
      <c r="E3873" s="144"/>
      <c r="F3873" s="87"/>
      <c r="G3873" s="88"/>
      <c r="H3873" s="88"/>
      <c r="I3873" s="88"/>
      <c r="J3873" s="87"/>
      <c r="K3873" s="87"/>
      <c r="L3873" s="87"/>
      <c r="M3873" s="87"/>
    </row>
    <row r="3874" spans="2:13" x14ac:dyDescent="0.3">
      <c r="B3874" s="87"/>
      <c r="C3874" s="87"/>
      <c r="D3874" s="144"/>
      <c r="E3874" s="144"/>
      <c r="F3874" s="87"/>
      <c r="G3874" s="88"/>
      <c r="H3874" s="88"/>
      <c r="I3874" s="88"/>
      <c r="J3874" s="87"/>
      <c r="K3874" s="87"/>
      <c r="L3874" s="87"/>
      <c r="M3874" s="87"/>
    </row>
    <row r="3875" spans="2:13" x14ac:dyDescent="0.3">
      <c r="B3875" s="87"/>
      <c r="C3875" s="87"/>
      <c r="D3875" s="144"/>
      <c r="E3875" s="144"/>
      <c r="F3875" s="87"/>
      <c r="G3875" s="88"/>
      <c r="H3875" s="88"/>
      <c r="I3875" s="88"/>
      <c r="J3875" s="87"/>
      <c r="K3875" s="87"/>
      <c r="L3875" s="87"/>
      <c r="M3875" s="87"/>
    </row>
    <row r="3876" spans="2:13" x14ac:dyDescent="0.3">
      <c r="B3876" s="87"/>
      <c r="C3876" s="87"/>
      <c r="D3876" s="144"/>
      <c r="E3876" s="144"/>
      <c r="F3876" s="87"/>
      <c r="G3876" s="88"/>
      <c r="H3876" s="88"/>
      <c r="I3876" s="88"/>
      <c r="J3876" s="87"/>
      <c r="K3876" s="87"/>
      <c r="L3876" s="87"/>
      <c r="M3876" s="87"/>
    </row>
    <row r="3877" spans="2:13" x14ac:dyDescent="0.3">
      <c r="B3877" s="87"/>
      <c r="C3877" s="87"/>
      <c r="D3877" s="144"/>
      <c r="E3877" s="144"/>
      <c r="F3877" s="87"/>
      <c r="G3877" s="88"/>
      <c r="H3877" s="88"/>
      <c r="I3877" s="88"/>
      <c r="J3877" s="87"/>
      <c r="K3877" s="87"/>
      <c r="L3877" s="87"/>
      <c r="M3877" s="87"/>
    </row>
    <row r="3878" spans="2:13" x14ac:dyDescent="0.3">
      <c r="B3878" s="87"/>
      <c r="C3878" s="87"/>
      <c r="D3878" s="144"/>
      <c r="E3878" s="144"/>
      <c r="F3878" s="87"/>
      <c r="G3878" s="88"/>
      <c r="H3878" s="88"/>
      <c r="I3878" s="88"/>
      <c r="J3878" s="87"/>
      <c r="K3878" s="87"/>
      <c r="L3878" s="87"/>
      <c r="M3878" s="87"/>
    </row>
    <row r="3879" spans="2:13" x14ac:dyDescent="0.3">
      <c r="B3879" s="87"/>
      <c r="C3879" s="87"/>
      <c r="D3879" s="144"/>
      <c r="E3879" s="144"/>
      <c r="F3879" s="87"/>
      <c r="G3879" s="88"/>
      <c r="H3879" s="88"/>
      <c r="I3879" s="88"/>
      <c r="J3879" s="87"/>
      <c r="K3879" s="87"/>
      <c r="L3879" s="87"/>
      <c r="M3879" s="87"/>
    </row>
    <row r="3880" spans="2:13" x14ac:dyDescent="0.3">
      <c r="B3880" s="87"/>
      <c r="C3880" s="87"/>
      <c r="D3880" s="144"/>
      <c r="E3880" s="144"/>
      <c r="F3880" s="87"/>
      <c r="G3880" s="88"/>
      <c r="H3880" s="88"/>
      <c r="I3880" s="88"/>
      <c r="J3880" s="87"/>
      <c r="K3880" s="87"/>
      <c r="L3880" s="87"/>
      <c r="M3880" s="87"/>
    </row>
    <row r="3881" spans="2:13" x14ac:dyDescent="0.3">
      <c r="B3881" s="87"/>
      <c r="C3881" s="87"/>
      <c r="D3881" s="144"/>
      <c r="E3881" s="144"/>
      <c r="F3881" s="87"/>
      <c r="G3881" s="88"/>
      <c r="H3881" s="88"/>
      <c r="I3881" s="88"/>
      <c r="J3881" s="87"/>
      <c r="K3881" s="87"/>
      <c r="L3881" s="87"/>
      <c r="M3881" s="87"/>
    </row>
    <row r="3882" spans="2:13" x14ac:dyDescent="0.3">
      <c r="B3882" s="87"/>
      <c r="C3882" s="87"/>
      <c r="D3882" s="144"/>
      <c r="E3882" s="144"/>
      <c r="F3882" s="87"/>
      <c r="G3882" s="88"/>
      <c r="H3882" s="88"/>
      <c r="I3882" s="88"/>
      <c r="J3882" s="87"/>
      <c r="K3882" s="87"/>
      <c r="L3882" s="87"/>
      <c r="M3882" s="87"/>
    </row>
    <row r="3883" spans="2:13" x14ac:dyDescent="0.3">
      <c r="B3883" s="87"/>
      <c r="C3883" s="87"/>
      <c r="D3883" s="144"/>
      <c r="E3883" s="144"/>
      <c r="F3883" s="87"/>
      <c r="G3883" s="88"/>
      <c r="H3883" s="88"/>
      <c r="I3883" s="88"/>
      <c r="J3883" s="87"/>
      <c r="K3883" s="87"/>
      <c r="L3883" s="87"/>
      <c r="M3883" s="87"/>
    </row>
    <row r="3884" spans="2:13" x14ac:dyDescent="0.3">
      <c r="B3884" s="87"/>
      <c r="C3884" s="87"/>
      <c r="D3884" s="144"/>
      <c r="E3884" s="144"/>
      <c r="F3884" s="87"/>
      <c r="G3884" s="88"/>
      <c r="H3884" s="88"/>
      <c r="I3884" s="88"/>
      <c r="J3884" s="87"/>
      <c r="K3884" s="87"/>
      <c r="L3884" s="87"/>
      <c r="M3884" s="87"/>
    </row>
    <row r="3885" spans="2:13" x14ac:dyDescent="0.3">
      <c r="B3885" s="87"/>
      <c r="C3885" s="87"/>
      <c r="D3885" s="144"/>
      <c r="E3885" s="144"/>
      <c r="F3885" s="87"/>
      <c r="G3885" s="88"/>
      <c r="H3885" s="88"/>
      <c r="I3885" s="88"/>
      <c r="J3885" s="87"/>
      <c r="K3885" s="87"/>
      <c r="L3885" s="87"/>
      <c r="M3885" s="87"/>
    </row>
    <row r="3886" spans="2:13" x14ac:dyDescent="0.3">
      <c r="B3886" s="87"/>
      <c r="C3886" s="87"/>
      <c r="D3886" s="144"/>
      <c r="E3886" s="144"/>
      <c r="F3886" s="87"/>
      <c r="G3886" s="88"/>
      <c r="H3886" s="88"/>
      <c r="I3886" s="88"/>
      <c r="J3886" s="87"/>
      <c r="K3886" s="87"/>
      <c r="L3886" s="87"/>
      <c r="M3886" s="87"/>
    </row>
    <row r="3887" spans="2:13" x14ac:dyDescent="0.3">
      <c r="B3887" s="87"/>
      <c r="C3887" s="87"/>
      <c r="D3887" s="144"/>
      <c r="E3887" s="144"/>
      <c r="F3887" s="87"/>
      <c r="G3887" s="88"/>
      <c r="H3887" s="88"/>
      <c r="I3887" s="88"/>
      <c r="J3887" s="87"/>
      <c r="K3887" s="87"/>
      <c r="L3887" s="87"/>
      <c r="M3887" s="87"/>
    </row>
    <row r="3888" spans="2:13" x14ac:dyDescent="0.3">
      <c r="B3888" s="87"/>
      <c r="C3888" s="87"/>
      <c r="D3888" s="144"/>
      <c r="E3888" s="144"/>
      <c r="F3888" s="87"/>
      <c r="G3888" s="88"/>
      <c r="H3888" s="88"/>
      <c r="I3888" s="88"/>
      <c r="J3888" s="87"/>
      <c r="K3888" s="87"/>
      <c r="L3888" s="87"/>
      <c r="M3888" s="87"/>
    </row>
    <row r="3889" spans="2:13" x14ac:dyDescent="0.3">
      <c r="B3889" s="87"/>
      <c r="C3889" s="87"/>
      <c r="D3889" s="144"/>
      <c r="E3889" s="144"/>
      <c r="F3889" s="87"/>
      <c r="G3889" s="88"/>
      <c r="H3889" s="88"/>
      <c r="I3889" s="88"/>
      <c r="J3889" s="87"/>
      <c r="K3889" s="87"/>
      <c r="L3889" s="87"/>
      <c r="M3889" s="87"/>
    </row>
    <row r="3890" spans="2:13" x14ac:dyDescent="0.3">
      <c r="B3890" s="87"/>
      <c r="C3890" s="87"/>
      <c r="D3890" s="144"/>
      <c r="E3890" s="144"/>
      <c r="F3890" s="87"/>
      <c r="G3890" s="88"/>
      <c r="H3890" s="88"/>
      <c r="I3890" s="88"/>
      <c r="J3890" s="87"/>
      <c r="K3890" s="87"/>
      <c r="L3890" s="87"/>
      <c r="M3890" s="87"/>
    </row>
    <row r="3891" spans="2:13" x14ac:dyDescent="0.3">
      <c r="B3891" s="87"/>
      <c r="C3891" s="87"/>
      <c r="D3891" s="144"/>
      <c r="E3891" s="144"/>
      <c r="F3891" s="87"/>
      <c r="G3891" s="88"/>
      <c r="H3891" s="88"/>
      <c r="I3891" s="88"/>
      <c r="J3891" s="87"/>
      <c r="K3891" s="87"/>
      <c r="L3891" s="87"/>
      <c r="M3891" s="87"/>
    </row>
    <row r="3892" spans="2:13" x14ac:dyDescent="0.3">
      <c r="B3892" s="87"/>
      <c r="C3892" s="87"/>
      <c r="D3892" s="144"/>
      <c r="E3892" s="144"/>
      <c r="F3892" s="87"/>
      <c r="G3892" s="88"/>
      <c r="H3892" s="88"/>
      <c r="I3892" s="88"/>
      <c r="J3892" s="87"/>
      <c r="K3892" s="87"/>
      <c r="L3892" s="87"/>
      <c r="M3892" s="87"/>
    </row>
    <row r="3893" spans="2:13" x14ac:dyDescent="0.3">
      <c r="B3893" s="87"/>
      <c r="C3893" s="87"/>
      <c r="D3893" s="144"/>
      <c r="E3893" s="144"/>
      <c r="F3893" s="87"/>
      <c r="G3893" s="88"/>
      <c r="H3893" s="88"/>
      <c r="I3893" s="88"/>
      <c r="J3893" s="87"/>
      <c r="K3893" s="87"/>
      <c r="L3893" s="87"/>
      <c r="M3893" s="87"/>
    </row>
    <row r="3894" spans="2:13" x14ac:dyDescent="0.3">
      <c r="B3894" s="87"/>
      <c r="C3894" s="87"/>
      <c r="D3894" s="144"/>
      <c r="E3894" s="144"/>
      <c r="F3894" s="87"/>
      <c r="G3894" s="88"/>
      <c r="H3894" s="88"/>
      <c r="I3894" s="88"/>
      <c r="J3894" s="87"/>
      <c r="K3894" s="87"/>
      <c r="L3894" s="87"/>
      <c r="M3894" s="87"/>
    </row>
    <row r="3895" spans="2:13" x14ac:dyDescent="0.3">
      <c r="B3895" s="87"/>
      <c r="C3895" s="87"/>
      <c r="D3895" s="144"/>
      <c r="E3895" s="144"/>
      <c r="F3895" s="87"/>
      <c r="G3895" s="88"/>
      <c r="H3895" s="88"/>
      <c r="I3895" s="88"/>
      <c r="J3895" s="87"/>
      <c r="K3895" s="87"/>
      <c r="L3895" s="87"/>
      <c r="M3895" s="87"/>
    </row>
    <row r="3896" spans="2:13" x14ac:dyDescent="0.3">
      <c r="B3896" s="87"/>
      <c r="C3896" s="87"/>
      <c r="D3896" s="144"/>
      <c r="E3896" s="144"/>
      <c r="F3896" s="87"/>
      <c r="G3896" s="88"/>
      <c r="H3896" s="88"/>
      <c r="I3896" s="88"/>
      <c r="J3896" s="87"/>
      <c r="K3896" s="87"/>
      <c r="L3896" s="87"/>
      <c r="M3896" s="87"/>
    </row>
    <row r="3897" spans="2:13" x14ac:dyDescent="0.3">
      <c r="B3897" s="87"/>
      <c r="C3897" s="87"/>
      <c r="D3897" s="144"/>
      <c r="E3897" s="144"/>
      <c r="F3897" s="87"/>
      <c r="G3897" s="88"/>
      <c r="H3897" s="88"/>
      <c r="I3897" s="88"/>
      <c r="J3897" s="87"/>
      <c r="K3897" s="87"/>
      <c r="L3897" s="87"/>
      <c r="M3897" s="87"/>
    </row>
    <row r="3898" spans="2:13" x14ac:dyDescent="0.3">
      <c r="B3898" s="87"/>
      <c r="C3898" s="87"/>
      <c r="D3898" s="144"/>
      <c r="E3898" s="144"/>
      <c r="F3898" s="87"/>
      <c r="G3898" s="88"/>
      <c r="H3898" s="88"/>
      <c r="I3898" s="88"/>
      <c r="J3898" s="87"/>
      <c r="K3898" s="87"/>
      <c r="L3898" s="87"/>
      <c r="M3898" s="87"/>
    </row>
    <row r="3899" spans="2:13" x14ac:dyDescent="0.3">
      <c r="B3899" s="87"/>
      <c r="C3899" s="87"/>
      <c r="D3899" s="144"/>
      <c r="E3899" s="144"/>
      <c r="F3899" s="87"/>
      <c r="G3899" s="88"/>
      <c r="H3899" s="88"/>
      <c r="I3899" s="88"/>
      <c r="J3899" s="87"/>
      <c r="K3899" s="87"/>
      <c r="L3899" s="87"/>
      <c r="M3899" s="87"/>
    </row>
    <row r="3900" spans="2:13" x14ac:dyDescent="0.3">
      <c r="B3900" s="87"/>
      <c r="C3900" s="87"/>
      <c r="D3900" s="144"/>
      <c r="E3900" s="144"/>
      <c r="F3900" s="87"/>
      <c r="G3900" s="88"/>
      <c r="H3900" s="88"/>
      <c r="I3900" s="88"/>
      <c r="J3900" s="87"/>
      <c r="K3900" s="87"/>
      <c r="L3900" s="87"/>
      <c r="M3900" s="87"/>
    </row>
    <row r="3901" spans="2:13" x14ac:dyDescent="0.3">
      <c r="B3901" s="87"/>
      <c r="C3901" s="87"/>
      <c r="D3901" s="144"/>
      <c r="E3901" s="144"/>
      <c r="F3901" s="87"/>
      <c r="G3901" s="88"/>
      <c r="H3901" s="88"/>
      <c r="I3901" s="88"/>
      <c r="J3901" s="87"/>
      <c r="K3901" s="87"/>
      <c r="L3901" s="87"/>
      <c r="M3901" s="87"/>
    </row>
    <row r="3902" spans="2:13" x14ac:dyDescent="0.3">
      <c r="B3902" s="87"/>
      <c r="C3902" s="87"/>
      <c r="D3902" s="144"/>
      <c r="E3902" s="144"/>
      <c r="F3902" s="87"/>
      <c r="G3902" s="88"/>
      <c r="H3902" s="88"/>
      <c r="I3902" s="88"/>
      <c r="J3902" s="87"/>
      <c r="K3902" s="87"/>
      <c r="L3902" s="87"/>
      <c r="M3902" s="87"/>
    </row>
    <row r="3903" spans="2:13" x14ac:dyDescent="0.3">
      <c r="B3903" s="87"/>
      <c r="C3903" s="87"/>
      <c r="D3903" s="144"/>
      <c r="E3903" s="144"/>
      <c r="F3903" s="87"/>
      <c r="G3903" s="88"/>
      <c r="H3903" s="88"/>
      <c r="I3903" s="88"/>
      <c r="J3903" s="87"/>
      <c r="K3903" s="87"/>
      <c r="L3903" s="87"/>
      <c r="M3903" s="87"/>
    </row>
    <row r="3904" spans="2:13" x14ac:dyDescent="0.3">
      <c r="B3904" s="87"/>
      <c r="C3904" s="87"/>
      <c r="D3904" s="144"/>
      <c r="E3904" s="144"/>
      <c r="F3904" s="87"/>
      <c r="G3904" s="88"/>
      <c r="H3904" s="88"/>
      <c r="I3904" s="88"/>
      <c r="J3904" s="87"/>
      <c r="K3904" s="87"/>
      <c r="L3904" s="87"/>
      <c r="M3904" s="87"/>
    </row>
    <row r="3905" spans="2:13" x14ac:dyDescent="0.3">
      <c r="B3905" s="87"/>
      <c r="C3905" s="87"/>
      <c r="D3905" s="144"/>
      <c r="E3905" s="144"/>
      <c r="F3905" s="87"/>
      <c r="G3905" s="88"/>
      <c r="H3905" s="88"/>
      <c r="I3905" s="88"/>
      <c r="J3905" s="87"/>
      <c r="K3905" s="87"/>
      <c r="L3905" s="87"/>
      <c r="M3905" s="87"/>
    </row>
    <row r="3906" spans="2:13" x14ac:dyDescent="0.3">
      <c r="B3906" s="87"/>
      <c r="C3906" s="87"/>
      <c r="D3906" s="144"/>
      <c r="E3906" s="144"/>
      <c r="F3906" s="87"/>
      <c r="G3906" s="88"/>
      <c r="H3906" s="88"/>
      <c r="I3906" s="88"/>
      <c r="J3906" s="87"/>
      <c r="K3906" s="87"/>
      <c r="L3906" s="87"/>
      <c r="M3906" s="87"/>
    </row>
    <row r="3907" spans="2:13" x14ac:dyDescent="0.3">
      <c r="B3907" s="87"/>
      <c r="C3907" s="87"/>
      <c r="D3907" s="144"/>
      <c r="E3907" s="144"/>
      <c r="F3907" s="87"/>
      <c r="G3907" s="88"/>
      <c r="H3907" s="88"/>
      <c r="I3907" s="88"/>
      <c r="J3907" s="87"/>
      <c r="K3907" s="87"/>
      <c r="L3907" s="87"/>
      <c r="M3907" s="87"/>
    </row>
    <row r="3908" spans="2:13" x14ac:dyDescent="0.3">
      <c r="B3908" s="87"/>
      <c r="C3908" s="87"/>
      <c r="D3908" s="144"/>
      <c r="E3908" s="144"/>
      <c r="F3908" s="87"/>
      <c r="G3908" s="88"/>
      <c r="H3908" s="88"/>
      <c r="I3908" s="88"/>
      <c r="J3908" s="87"/>
      <c r="K3908" s="87"/>
      <c r="L3908" s="87"/>
      <c r="M3908" s="87"/>
    </row>
    <row r="3909" spans="2:13" x14ac:dyDescent="0.3">
      <c r="B3909" s="87"/>
      <c r="C3909" s="87"/>
      <c r="D3909" s="144"/>
      <c r="E3909" s="144"/>
      <c r="F3909" s="87"/>
      <c r="G3909" s="88"/>
      <c r="H3909" s="88"/>
      <c r="I3909" s="88"/>
      <c r="J3909" s="87"/>
      <c r="K3909" s="87"/>
      <c r="L3909" s="87"/>
      <c r="M3909" s="87"/>
    </row>
    <row r="3910" spans="2:13" x14ac:dyDescent="0.3">
      <c r="B3910" s="87"/>
      <c r="C3910" s="87"/>
      <c r="D3910" s="144"/>
      <c r="E3910" s="144"/>
      <c r="F3910" s="87"/>
      <c r="G3910" s="88"/>
      <c r="H3910" s="88"/>
      <c r="I3910" s="88"/>
      <c r="J3910" s="87"/>
      <c r="K3910" s="87"/>
      <c r="L3910" s="87"/>
      <c r="M3910" s="87"/>
    </row>
    <row r="3911" spans="2:13" x14ac:dyDescent="0.3">
      <c r="B3911" s="87"/>
      <c r="C3911" s="87"/>
      <c r="D3911" s="144"/>
      <c r="E3911" s="144"/>
      <c r="F3911" s="87"/>
      <c r="G3911" s="88"/>
      <c r="H3911" s="88"/>
      <c r="I3911" s="88"/>
      <c r="J3911" s="87"/>
      <c r="K3911" s="87"/>
      <c r="L3911" s="87"/>
      <c r="M3911" s="87"/>
    </row>
    <row r="3912" spans="2:13" x14ac:dyDescent="0.3">
      <c r="B3912" s="87"/>
      <c r="C3912" s="87"/>
      <c r="D3912" s="144"/>
      <c r="E3912" s="144"/>
      <c r="F3912" s="87"/>
      <c r="G3912" s="88"/>
      <c r="H3912" s="88"/>
      <c r="I3912" s="88"/>
      <c r="J3912" s="87"/>
      <c r="K3912" s="87"/>
      <c r="L3912" s="87"/>
      <c r="M3912" s="87"/>
    </row>
    <row r="3913" spans="2:13" x14ac:dyDescent="0.3">
      <c r="B3913" s="87"/>
      <c r="C3913" s="87"/>
      <c r="D3913" s="144"/>
      <c r="E3913" s="144"/>
      <c r="F3913" s="87"/>
      <c r="G3913" s="88"/>
      <c r="H3913" s="88"/>
      <c r="I3913" s="88"/>
      <c r="J3913" s="87"/>
      <c r="K3913" s="87"/>
      <c r="L3913" s="87"/>
      <c r="M3913" s="87"/>
    </row>
    <row r="3914" spans="2:13" x14ac:dyDescent="0.3">
      <c r="B3914" s="87"/>
      <c r="C3914" s="87"/>
      <c r="D3914" s="144"/>
      <c r="E3914" s="144"/>
      <c r="F3914" s="87"/>
      <c r="G3914" s="88"/>
      <c r="H3914" s="88"/>
      <c r="I3914" s="88"/>
      <c r="J3914" s="87"/>
      <c r="K3914" s="87"/>
      <c r="L3914" s="87"/>
      <c r="M3914" s="87"/>
    </row>
    <row r="3915" spans="2:13" x14ac:dyDescent="0.3">
      <c r="B3915" s="87"/>
      <c r="C3915" s="87"/>
      <c r="D3915" s="144"/>
      <c r="E3915" s="144"/>
      <c r="F3915" s="87"/>
      <c r="G3915" s="88"/>
      <c r="H3915" s="88"/>
      <c r="I3915" s="88"/>
      <c r="J3915" s="87"/>
      <c r="K3915" s="87"/>
      <c r="L3915" s="87"/>
      <c r="M3915" s="87"/>
    </row>
    <row r="3916" spans="2:13" x14ac:dyDescent="0.3">
      <c r="B3916" s="87"/>
      <c r="C3916" s="87"/>
      <c r="D3916" s="144"/>
      <c r="E3916" s="144"/>
      <c r="F3916" s="87"/>
      <c r="G3916" s="88"/>
      <c r="H3916" s="88"/>
      <c r="I3916" s="88"/>
      <c r="J3916" s="87"/>
      <c r="K3916" s="87"/>
      <c r="L3916" s="87"/>
      <c r="M3916" s="87"/>
    </row>
    <row r="3917" spans="2:13" x14ac:dyDescent="0.3">
      <c r="B3917" s="87"/>
      <c r="C3917" s="87"/>
      <c r="D3917" s="144"/>
      <c r="E3917" s="144"/>
      <c r="F3917" s="87"/>
      <c r="G3917" s="88"/>
      <c r="H3917" s="88"/>
      <c r="I3917" s="88"/>
      <c r="J3917" s="87"/>
      <c r="K3917" s="87"/>
      <c r="L3917" s="87"/>
      <c r="M3917" s="87"/>
    </row>
    <row r="3918" spans="2:13" x14ac:dyDescent="0.3">
      <c r="B3918" s="87"/>
      <c r="C3918" s="87"/>
      <c r="D3918" s="144"/>
      <c r="E3918" s="144"/>
      <c r="F3918" s="87"/>
      <c r="G3918" s="88"/>
      <c r="H3918" s="88"/>
      <c r="I3918" s="88"/>
      <c r="J3918" s="87"/>
      <c r="K3918" s="87"/>
      <c r="L3918" s="87"/>
      <c r="M3918" s="87"/>
    </row>
    <row r="3919" spans="2:13" x14ac:dyDescent="0.3">
      <c r="B3919" s="87"/>
      <c r="C3919" s="87"/>
      <c r="D3919" s="144"/>
      <c r="E3919" s="144"/>
      <c r="F3919" s="87"/>
      <c r="G3919" s="88"/>
      <c r="H3919" s="88"/>
      <c r="I3919" s="88"/>
      <c r="J3919" s="87"/>
      <c r="K3919" s="87"/>
      <c r="L3919" s="87"/>
      <c r="M3919" s="87"/>
    </row>
    <row r="3920" spans="2:13" x14ac:dyDescent="0.3">
      <c r="B3920" s="87"/>
      <c r="C3920" s="87"/>
      <c r="D3920" s="144"/>
      <c r="E3920" s="144"/>
      <c r="F3920" s="87"/>
      <c r="G3920" s="88"/>
      <c r="H3920" s="88"/>
      <c r="I3920" s="88"/>
      <c r="J3920" s="87"/>
      <c r="K3920" s="87"/>
      <c r="L3920" s="87"/>
      <c r="M3920" s="87"/>
    </row>
    <row r="3921" spans="2:13" x14ac:dyDescent="0.3">
      <c r="B3921" s="87"/>
      <c r="C3921" s="87"/>
      <c r="D3921" s="144"/>
      <c r="E3921" s="144"/>
      <c r="F3921" s="87"/>
      <c r="G3921" s="88"/>
      <c r="H3921" s="88"/>
      <c r="I3921" s="88"/>
      <c r="J3921" s="87"/>
      <c r="K3921" s="87"/>
      <c r="L3921" s="87"/>
      <c r="M3921" s="87"/>
    </row>
    <row r="3922" spans="2:13" x14ac:dyDescent="0.3">
      <c r="B3922" s="87"/>
      <c r="C3922" s="87"/>
      <c r="D3922" s="144"/>
      <c r="E3922" s="144"/>
      <c r="F3922" s="87"/>
      <c r="G3922" s="88"/>
      <c r="H3922" s="88"/>
      <c r="I3922" s="88"/>
      <c r="J3922" s="87"/>
      <c r="K3922" s="87"/>
      <c r="L3922" s="87"/>
      <c r="M3922" s="87"/>
    </row>
    <row r="3923" spans="2:13" x14ac:dyDescent="0.3">
      <c r="B3923" s="87"/>
      <c r="C3923" s="87"/>
      <c r="D3923" s="144"/>
      <c r="E3923" s="144"/>
      <c r="F3923" s="87"/>
      <c r="G3923" s="88"/>
      <c r="H3923" s="88"/>
      <c r="I3923" s="88"/>
      <c r="J3923" s="87"/>
      <c r="K3923" s="87"/>
      <c r="L3923" s="87"/>
      <c r="M3923" s="87"/>
    </row>
    <row r="3924" spans="2:13" x14ac:dyDescent="0.3">
      <c r="B3924" s="87"/>
      <c r="C3924" s="87"/>
      <c r="D3924" s="144"/>
      <c r="E3924" s="144"/>
      <c r="F3924" s="87"/>
      <c r="G3924" s="88"/>
      <c r="H3924" s="88"/>
      <c r="I3924" s="88"/>
      <c r="J3924" s="87"/>
      <c r="K3924" s="87"/>
      <c r="L3924" s="87"/>
      <c r="M3924" s="87"/>
    </row>
    <row r="3925" spans="2:13" x14ac:dyDescent="0.3">
      <c r="B3925" s="87"/>
      <c r="C3925" s="87"/>
      <c r="D3925" s="144"/>
      <c r="E3925" s="144"/>
      <c r="F3925" s="87"/>
      <c r="G3925" s="88"/>
      <c r="H3925" s="88"/>
      <c r="I3925" s="88"/>
      <c r="J3925" s="87"/>
      <c r="K3925" s="87"/>
      <c r="L3925" s="87"/>
      <c r="M3925" s="87"/>
    </row>
    <row r="3926" spans="2:13" x14ac:dyDescent="0.3">
      <c r="B3926" s="87"/>
      <c r="C3926" s="87"/>
      <c r="D3926" s="144"/>
      <c r="E3926" s="144"/>
      <c r="F3926" s="87"/>
      <c r="G3926" s="88"/>
      <c r="H3926" s="88"/>
      <c r="I3926" s="88"/>
      <c r="J3926" s="87"/>
      <c r="K3926" s="87"/>
      <c r="L3926" s="87"/>
      <c r="M3926" s="87"/>
    </row>
    <row r="3927" spans="2:13" x14ac:dyDescent="0.3">
      <c r="B3927" s="87"/>
      <c r="C3927" s="87"/>
      <c r="D3927" s="144"/>
      <c r="E3927" s="144"/>
      <c r="F3927" s="87"/>
      <c r="G3927" s="88"/>
      <c r="H3927" s="88"/>
      <c r="I3927" s="88"/>
      <c r="J3927" s="87"/>
      <c r="K3927" s="87"/>
      <c r="L3927" s="87"/>
      <c r="M3927" s="87"/>
    </row>
    <row r="3928" spans="2:13" x14ac:dyDescent="0.3">
      <c r="B3928" s="87"/>
      <c r="C3928" s="87"/>
      <c r="D3928" s="144"/>
      <c r="E3928" s="144"/>
      <c r="F3928" s="87"/>
      <c r="G3928" s="88"/>
      <c r="H3928" s="88"/>
      <c r="I3928" s="88"/>
      <c r="J3928" s="87"/>
      <c r="K3928" s="87"/>
      <c r="L3928" s="87"/>
      <c r="M3928" s="87"/>
    </row>
    <row r="3929" spans="2:13" x14ac:dyDescent="0.3">
      <c r="B3929" s="87"/>
      <c r="C3929" s="87"/>
      <c r="D3929" s="144"/>
      <c r="E3929" s="144"/>
      <c r="F3929" s="87"/>
      <c r="G3929" s="88"/>
      <c r="H3929" s="88"/>
      <c r="I3929" s="88"/>
      <c r="J3929" s="87"/>
      <c r="K3929" s="87"/>
      <c r="L3929" s="87"/>
      <c r="M3929" s="87"/>
    </row>
    <row r="3930" spans="2:13" x14ac:dyDescent="0.3">
      <c r="B3930" s="87"/>
      <c r="C3930" s="87"/>
      <c r="D3930" s="144"/>
      <c r="E3930" s="144"/>
      <c r="F3930" s="87"/>
      <c r="G3930" s="88"/>
      <c r="H3930" s="88"/>
      <c r="I3930" s="88"/>
      <c r="J3930" s="87"/>
      <c r="K3930" s="87"/>
      <c r="L3930" s="87"/>
      <c r="M3930" s="87"/>
    </row>
    <row r="3931" spans="2:13" x14ac:dyDescent="0.3">
      <c r="B3931" s="87"/>
      <c r="C3931" s="87"/>
      <c r="D3931" s="144"/>
      <c r="E3931" s="144"/>
      <c r="F3931" s="87"/>
      <c r="G3931" s="88"/>
      <c r="H3931" s="88"/>
      <c r="I3931" s="88"/>
      <c r="J3931" s="87"/>
      <c r="K3931" s="87"/>
      <c r="L3931" s="87"/>
      <c r="M3931" s="87"/>
    </row>
    <row r="3932" spans="2:13" x14ac:dyDescent="0.3">
      <c r="B3932" s="87"/>
      <c r="C3932" s="87"/>
      <c r="D3932" s="144"/>
      <c r="E3932" s="144"/>
      <c r="F3932" s="87"/>
      <c r="G3932" s="88"/>
      <c r="H3932" s="88"/>
      <c r="I3932" s="88"/>
      <c r="J3932" s="87"/>
      <c r="K3932" s="87"/>
      <c r="L3932" s="87"/>
      <c r="M3932" s="87"/>
    </row>
    <row r="3933" spans="2:13" x14ac:dyDescent="0.3">
      <c r="B3933" s="87"/>
      <c r="C3933" s="87"/>
      <c r="D3933" s="144"/>
      <c r="E3933" s="144"/>
      <c r="F3933" s="87"/>
      <c r="G3933" s="88"/>
      <c r="H3933" s="88"/>
      <c r="I3933" s="88"/>
      <c r="J3933" s="87"/>
      <c r="K3933" s="87"/>
      <c r="L3933" s="87"/>
      <c r="M3933" s="87"/>
    </row>
    <row r="3934" spans="2:13" x14ac:dyDescent="0.3">
      <c r="B3934" s="87"/>
      <c r="C3934" s="87"/>
      <c r="D3934" s="144"/>
      <c r="E3934" s="144"/>
      <c r="F3934" s="87"/>
      <c r="G3934" s="88"/>
      <c r="H3934" s="88"/>
      <c r="I3934" s="88"/>
      <c r="J3934" s="87"/>
      <c r="K3934" s="87"/>
      <c r="L3934" s="87"/>
      <c r="M3934" s="87"/>
    </row>
    <row r="3935" spans="2:13" x14ac:dyDescent="0.3">
      <c r="B3935" s="87"/>
      <c r="C3935" s="87"/>
      <c r="D3935" s="144"/>
      <c r="E3935" s="144"/>
      <c r="F3935" s="87"/>
      <c r="G3935" s="88"/>
      <c r="H3935" s="88"/>
      <c r="I3935" s="88"/>
      <c r="J3935" s="87"/>
      <c r="K3935" s="87"/>
      <c r="L3935" s="87"/>
      <c r="M3935" s="87"/>
    </row>
    <row r="3936" spans="2:13" x14ac:dyDescent="0.3">
      <c r="B3936" s="87"/>
      <c r="C3936" s="87"/>
      <c r="D3936" s="144"/>
      <c r="E3936" s="144"/>
      <c r="F3936" s="87"/>
      <c r="G3936" s="88"/>
      <c r="H3936" s="88"/>
      <c r="I3936" s="88"/>
      <c r="J3936" s="87"/>
      <c r="K3936" s="87"/>
      <c r="L3936" s="87"/>
      <c r="M3936" s="87"/>
    </row>
    <row r="3937" spans="2:13" x14ac:dyDescent="0.3">
      <c r="B3937" s="87"/>
      <c r="C3937" s="87"/>
      <c r="D3937" s="144"/>
      <c r="E3937" s="144"/>
      <c r="F3937" s="87"/>
      <c r="G3937" s="88"/>
      <c r="H3937" s="88"/>
      <c r="I3937" s="88"/>
      <c r="J3937" s="87"/>
      <c r="K3937" s="87"/>
      <c r="L3937" s="87"/>
      <c r="M3937" s="87"/>
    </row>
    <row r="3938" spans="2:13" x14ac:dyDescent="0.3">
      <c r="B3938" s="87"/>
      <c r="C3938" s="87"/>
      <c r="D3938" s="144"/>
      <c r="E3938" s="144"/>
      <c r="F3938" s="87"/>
      <c r="G3938" s="88"/>
      <c r="H3938" s="88"/>
      <c r="I3938" s="88"/>
      <c r="J3938" s="87"/>
      <c r="K3938" s="87"/>
      <c r="L3938" s="87"/>
      <c r="M3938" s="87"/>
    </row>
    <row r="3939" spans="2:13" x14ac:dyDescent="0.3">
      <c r="B3939" s="87"/>
      <c r="C3939" s="87"/>
      <c r="D3939" s="144"/>
      <c r="E3939" s="144"/>
      <c r="F3939" s="87"/>
      <c r="G3939" s="88"/>
      <c r="H3939" s="88"/>
      <c r="I3939" s="88"/>
      <c r="J3939" s="87"/>
      <c r="K3939" s="87"/>
      <c r="L3939" s="87"/>
      <c r="M3939" s="87"/>
    </row>
    <row r="3940" spans="2:13" x14ac:dyDescent="0.3">
      <c r="B3940" s="87"/>
      <c r="C3940" s="87"/>
      <c r="D3940" s="144"/>
      <c r="E3940" s="144"/>
      <c r="F3940" s="87"/>
      <c r="G3940" s="88"/>
      <c r="H3940" s="88"/>
      <c r="I3940" s="88"/>
      <c r="J3940" s="87"/>
      <c r="K3940" s="87"/>
      <c r="L3940" s="87"/>
      <c r="M3940" s="87"/>
    </row>
    <row r="3941" spans="2:13" x14ac:dyDescent="0.3">
      <c r="B3941" s="87"/>
      <c r="C3941" s="87"/>
      <c r="D3941" s="144"/>
      <c r="E3941" s="144"/>
      <c r="F3941" s="87"/>
      <c r="G3941" s="88"/>
      <c r="H3941" s="88"/>
      <c r="I3941" s="88"/>
      <c r="J3941" s="87"/>
      <c r="K3941" s="87"/>
      <c r="L3941" s="87"/>
      <c r="M3941" s="87"/>
    </row>
    <row r="3942" spans="2:13" x14ac:dyDescent="0.3">
      <c r="B3942" s="87"/>
      <c r="C3942" s="87"/>
      <c r="D3942" s="144"/>
      <c r="E3942" s="144"/>
      <c r="F3942" s="87"/>
      <c r="G3942" s="88"/>
      <c r="H3942" s="88"/>
      <c r="I3942" s="88"/>
      <c r="J3942" s="87"/>
      <c r="K3942" s="87"/>
      <c r="L3942" s="87"/>
      <c r="M3942" s="87"/>
    </row>
    <row r="3943" spans="2:13" x14ac:dyDescent="0.3">
      <c r="B3943" s="87"/>
      <c r="C3943" s="87"/>
      <c r="D3943" s="144"/>
      <c r="E3943" s="144"/>
      <c r="F3943" s="87"/>
      <c r="G3943" s="88"/>
      <c r="H3943" s="88"/>
      <c r="I3943" s="88"/>
      <c r="J3943" s="87"/>
      <c r="K3943" s="87"/>
      <c r="L3943" s="87"/>
      <c r="M3943" s="87"/>
    </row>
    <row r="3944" spans="2:13" x14ac:dyDescent="0.3">
      <c r="B3944" s="87"/>
      <c r="C3944" s="87"/>
      <c r="D3944" s="144"/>
      <c r="E3944" s="144"/>
      <c r="F3944" s="87"/>
      <c r="G3944" s="88"/>
      <c r="H3944" s="88"/>
      <c r="I3944" s="88"/>
      <c r="J3944" s="87"/>
      <c r="K3944" s="87"/>
      <c r="L3944" s="87"/>
      <c r="M3944" s="87"/>
    </row>
    <row r="3945" spans="2:13" x14ac:dyDescent="0.3">
      <c r="B3945" s="87"/>
      <c r="C3945" s="87"/>
      <c r="D3945" s="144"/>
      <c r="E3945" s="144"/>
      <c r="F3945" s="87"/>
      <c r="G3945" s="88"/>
      <c r="H3945" s="88"/>
      <c r="I3945" s="88"/>
      <c r="J3945" s="87"/>
      <c r="K3945" s="87"/>
      <c r="L3945" s="87"/>
      <c r="M3945" s="87"/>
    </row>
    <row r="3946" spans="2:13" x14ac:dyDescent="0.3">
      <c r="B3946" s="87"/>
      <c r="C3946" s="87"/>
      <c r="D3946" s="144"/>
      <c r="E3946" s="144"/>
      <c r="F3946" s="87"/>
      <c r="G3946" s="88"/>
      <c r="H3946" s="88"/>
      <c r="I3946" s="88"/>
      <c r="J3946" s="87"/>
      <c r="K3946" s="87"/>
      <c r="L3946" s="87"/>
      <c r="M3946" s="87"/>
    </row>
    <row r="3947" spans="2:13" x14ac:dyDescent="0.3">
      <c r="B3947" s="87"/>
      <c r="C3947" s="87"/>
      <c r="D3947" s="144"/>
      <c r="E3947" s="144"/>
      <c r="F3947" s="87"/>
      <c r="G3947" s="88"/>
      <c r="H3947" s="88"/>
      <c r="I3947" s="88"/>
      <c r="J3947" s="87"/>
      <c r="K3947" s="87"/>
      <c r="L3947" s="87"/>
      <c r="M3947" s="87"/>
    </row>
    <row r="3948" spans="2:13" x14ac:dyDescent="0.3">
      <c r="B3948" s="87"/>
      <c r="C3948" s="87"/>
      <c r="D3948" s="144"/>
      <c r="E3948" s="144"/>
      <c r="F3948" s="87"/>
      <c r="G3948" s="88"/>
      <c r="H3948" s="88"/>
      <c r="I3948" s="88"/>
      <c r="J3948" s="87"/>
      <c r="K3948" s="87"/>
      <c r="L3948" s="87"/>
      <c r="M3948" s="87"/>
    </row>
    <row r="3949" spans="2:13" x14ac:dyDescent="0.3">
      <c r="B3949" s="87"/>
      <c r="C3949" s="87"/>
      <c r="D3949" s="144"/>
      <c r="E3949" s="144"/>
      <c r="F3949" s="87"/>
      <c r="G3949" s="88"/>
      <c r="H3949" s="88"/>
      <c r="I3949" s="88"/>
      <c r="J3949" s="87"/>
      <c r="K3949" s="87"/>
      <c r="L3949" s="87"/>
      <c r="M3949" s="87"/>
    </row>
    <row r="3950" spans="2:13" x14ac:dyDescent="0.3">
      <c r="B3950" s="87"/>
      <c r="C3950" s="87"/>
      <c r="D3950" s="144"/>
      <c r="E3950" s="144"/>
      <c r="F3950" s="87"/>
      <c r="G3950" s="88"/>
      <c r="H3950" s="88"/>
      <c r="I3950" s="88"/>
      <c r="J3950" s="87"/>
      <c r="K3950" s="87"/>
      <c r="L3950" s="87"/>
      <c r="M3950" s="87"/>
    </row>
    <row r="3951" spans="2:13" x14ac:dyDescent="0.3">
      <c r="B3951" s="87"/>
      <c r="C3951" s="87"/>
      <c r="D3951" s="144"/>
      <c r="E3951" s="144"/>
      <c r="F3951" s="87"/>
      <c r="G3951" s="88"/>
      <c r="H3951" s="88"/>
      <c r="I3951" s="88"/>
      <c r="J3951" s="87"/>
      <c r="K3951" s="87"/>
      <c r="L3951" s="87"/>
      <c r="M3951" s="87"/>
    </row>
    <row r="3952" spans="2:13" x14ac:dyDescent="0.3">
      <c r="B3952" s="87"/>
      <c r="C3952" s="87"/>
      <c r="D3952" s="144"/>
      <c r="E3952" s="144"/>
      <c r="F3952" s="87"/>
      <c r="G3952" s="88"/>
      <c r="H3952" s="88"/>
      <c r="I3952" s="88"/>
      <c r="J3952" s="87"/>
      <c r="K3952" s="87"/>
      <c r="L3952" s="87"/>
      <c r="M3952" s="87"/>
    </row>
    <row r="3953" spans="2:13" x14ac:dyDescent="0.3">
      <c r="B3953" s="87"/>
      <c r="C3953" s="87"/>
      <c r="D3953" s="144"/>
      <c r="E3953" s="144"/>
      <c r="F3953" s="87"/>
      <c r="G3953" s="88"/>
      <c r="H3953" s="88"/>
      <c r="I3953" s="88"/>
      <c r="J3953" s="87"/>
      <c r="K3953" s="87"/>
      <c r="L3953" s="87"/>
      <c r="M3953" s="87"/>
    </row>
    <row r="3954" spans="2:13" x14ac:dyDescent="0.3">
      <c r="B3954" s="87"/>
      <c r="C3954" s="87"/>
      <c r="D3954" s="144"/>
      <c r="E3954" s="144"/>
      <c r="F3954" s="87"/>
      <c r="G3954" s="88"/>
      <c r="H3954" s="88"/>
      <c r="I3954" s="88"/>
      <c r="J3954" s="87"/>
      <c r="K3954" s="87"/>
      <c r="L3954" s="87"/>
      <c r="M3954" s="87"/>
    </row>
    <row r="3955" spans="2:13" x14ac:dyDescent="0.3">
      <c r="B3955" s="87"/>
      <c r="C3955" s="87"/>
      <c r="D3955" s="144"/>
      <c r="E3955" s="144"/>
      <c r="F3955" s="87"/>
      <c r="G3955" s="88"/>
      <c r="H3955" s="88"/>
      <c r="I3955" s="88"/>
      <c r="J3955" s="87"/>
      <c r="K3955" s="87"/>
      <c r="L3955" s="87"/>
      <c r="M3955" s="87"/>
    </row>
    <row r="3956" spans="2:13" x14ac:dyDescent="0.3">
      <c r="B3956" s="87"/>
      <c r="C3956" s="87"/>
      <c r="D3956" s="144"/>
      <c r="E3956" s="144"/>
      <c r="F3956" s="87"/>
      <c r="G3956" s="88"/>
      <c r="H3956" s="88"/>
      <c r="I3956" s="88"/>
      <c r="J3956" s="87"/>
      <c r="K3956" s="87"/>
      <c r="L3956" s="87"/>
      <c r="M3956" s="87"/>
    </row>
    <row r="3957" spans="2:13" x14ac:dyDescent="0.3">
      <c r="B3957" s="87"/>
      <c r="C3957" s="87"/>
      <c r="D3957" s="144"/>
      <c r="E3957" s="144"/>
      <c r="F3957" s="87"/>
      <c r="G3957" s="88"/>
      <c r="H3957" s="88"/>
      <c r="I3957" s="88"/>
      <c r="J3957" s="87"/>
      <c r="K3957" s="87"/>
      <c r="L3957" s="87"/>
      <c r="M3957" s="87"/>
    </row>
    <row r="3958" spans="2:13" x14ac:dyDescent="0.3">
      <c r="B3958" s="87"/>
      <c r="C3958" s="87"/>
      <c r="D3958" s="144"/>
      <c r="E3958" s="144"/>
      <c r="F3958" s="87"/>
      <c r="G3958" s="88"/>
      <c r="H3958" s="88"/>
      <c r="I3958" s="88"/>
      <c r="J3958" s="87"/>
      <c r="K3958" s="87"/>
      <c r="L3958" s="87"/>
      <c r="M3958" s="87"/>
    </row>
    <row r="3959" spans="2:13" x14ac:dyDescent="0.3">
      <c r="B3959" s="87"/>
      <c r="C3959" s="87"/>
      <c r="D3959" s="144"/>
      <c r="E3959" s="144"/>
      <c r="F3959" s="87"/>
      <c r="G3959" s="88"/>
      <c r="H3959" s="88"/>
      <c r="I3959" s="88"/>
      <c r="J3959" s="87"/>
      <c r="K3959" s="87"/>
      <c r="L3959" s="87"/>
      <c r="M3959" s="87"/>
    </row>
    <row r="3960" spans="2:13" x14ac:dyDescent="0.3">
      <c r="B3960" s="87"/>
      <c r="C3960" s="87"/>
      <c r="D3960" s="144"/>
      <c r="E3960" s="144"/>
      <c r="F3960" s="87"/>
      <c r="G3960" s="88"/>
      <c r="H3960" s="88"/>
      <c r="I3960" s="88"/>
      <c r="J3960" s="87"/>
      <c r="K3960" s="87"/>
      <c r="L3960" s="87"/>
      <c r="M3960" s="87"/>
    </row>
    <row r="3961" spans="2:13" x14ac:dyDescent="0.3">
      <c r="B3961" s="87"/>
      <c r="C3961" s="87"/>
      <c r="D3961" s="144"/>
      <c r="E3961" s="144"/>
      <c r="F3961" s="87"/>
      <c r="G3961" s="88"/>
      <c r="H3961" s="88"/>
      <c r="I3961" s="88"/>
      <c r="J3961" s="87"/>
      <c r="K3961" s="87"/>
      <c r="L3961" s="87"/>
      <c r="M3961" s="87"/>
    </row>
    <row r="3962" spans="2:13" x14ac:dyDescent="0.3">
      <c r="B3962" s="87"/>
      <c r="C3962" s="87"/>
      <c r="D3962" s="144"/>
      <c r="E3962" s="144"/>
      <c r="F3962" s="87"/>
      <c r="G3962" s="88"/>
      <c r="H3962" s="88"/>
      <c r="I3962" s="88"/>
      <c r="J3962" s="87"/>
      <c r="K3962" s="87"/>
      <c r="L3962" s="87"/>
      <c r="M3962" s="87"/>
    </row>
    <row r="3963" spans="2:13" x14ac:dyDescent="0.3">
      <c r="B3963" s="87"/>
      <c r="C3963" s="87"/>
      <c r="D3963" s="144"/>
      <c r="E3963" s="144"/>
      <c r="F3963" s="87"/>
      <c r="G3963" s="88"/>
      <c r="H3963" s="88"/>
      <c r="I3963" s="88"/>
      <c r="J3963" s="87"/>
      <c r="K3963" s="87"/>
      <c r="L3963" s="87"/>
      <c r="M3963" s="87"/>
    </row>
    <row r="3964" spans="2:13" x14ac:dyDescent="0.3">
      <c r="B3964" s="87"/>
      <c r="C3964" s="87"/>
      <c r="D3964" s="144"/>
      <c r="E3964" s="144"/>
      <c r="F3964" s="87"/>
      <c r="G3964" s="88"/>
      <c r="H3964" s="88"/>
      <c r="I3964" s="88"/>
      <c r="J3964" s="87"/>
      <c r="K3964" s="87"/>
      <c r="L3964" s="87"/>
      <c r="M3964" s="87"/>
    </row>
    <row r="3965" spans="2:13" x14ac:dyDescent="0.3">
      <c r="B3965" s="87"/>
      <c r="C3965" s="87"/>
      <c r="D3965" s="144"/>
      <c r="E3965" s="144"/>
      <c r="F3965" s="87"/>
      <c r="G3965" s="88"/>
      <c r="H3965" s="88"/>
      <c r="I3965" s="88"/>
      <c r="J3965" s="87"/>
      <c r="K3965" s="87"/>
      <c r="L3965" s="87"/>
      <c r="M3965" s="87"/>
    </row>
    <row r="3966" spans="2:13" x14ac:dyDescent="0.3">
      <c r="B3966" s="87"/>
      <c r="C3966" s="87"/>
      <c r="D3966" s="144"/>
      <c r="E3966" s="144"/>
      <c r="F3966" s="87"/>
      <c r="G3966" s="88"/>
      <c r="H3966" s="88"/>
      <c r="I3966" s="88"/>
      <c r="J3966" s="87"/>
      <c r="K3966" s="87"/>
      <c r="L3966" s="87"/>
      <c r="M3966" s="87"/>
    </row>
    <row r="3967" spans="2:13" x14ac:dyDescent="0.3">
      <c r="B3967" s="87"/>
      <c r="C3967" s="87"/>
      <c r="D3967" s="144"/>
      <c r="E3967" s="144"/>
      <c r="F3967" s="87"/>
      <c r="G3967" s="88"/>
      <c r="H3967" s="88"/>
      <c r="I3967" s="88"/>
      <c r="J3967" s="87"/>
      <c r="K3967" s="87"/>
      <c r="L3967" s="87"/>
      <c r="M3967" s="87"/>
    </row>
    <row r="3968" spans="2:13" x14ac:dyDescent="0.3">
      <c r="B3968" s="87"/>
      <c r="C3968" s="87"/>
      <c r="D3968" s="144"/>
      <c r="E3968" s="144"/>
      <c r="F3968" s="87"/>
      <c r="G3968" s="88"/>
      <c r="H3968" s="88"/>
      <c r="I3968" s="88"/>
      <c r="J3968" s="87"/>
      <c r="K3968" s="87"/>
      <c r="L3968" s="87"/>
      <c r="M3968" s="87"/>
    </row>
    <row r="3969" spans="2:13" x14ac:dyDescent="0.3">
      <c r="B3969" s="87"/>
      <c r="C3969" s="87"/>
      <c r="D3969" s="144"/>
      <c r="E3969" s="144"/>
      <c r="F3969" s="87"/>
      <c r="G3969" s="88"/>
      <c r="H3969" s="88"/>
      <c r="I3969" s="88"/>
      <c r="J3969" s="87"/>
      <c r="K3969" s="87"/>
      <c r="L3969" s="87"/>
      <c r="M3969" s="87"/>
    </row>
    <row r="3970" spans="2:13" x14ac:dyDescent="0.3">
      <c r="B3970" s="87"/>
      <c r="C3970" s="87"/>
      <c r="D3970" s="144"/>
      <c r="E3970" s="144"/>
      <c r="F3970" s="87"/>
      <c r="G3970" s="88"/>
      <c r="H3970" s="88"/>
      <c r="I3970" s="88"/>
      <c r="J3970" s="87"/>
      <c r="K3970" s="87"/>
      <c r="L3970" s="87"/>
      <c r="M3970" s="87"/>
    </row>
    <row r="3971" spans="2:13" x14ac:dyDescent="0.3">
      <c r="B3971" s="87"/>
      <c r="C3971" s="87"/>
      <c r="D3971" s="144"/>
      <c r="E3971" s="144"/>
      <c r="F3971" s="87"/>
      <c r="G3971" s="88"/>
      <c r="H3971" s="88"/>
      <c r="I3971" s="88"/>
      <c r="J3971" s="87"/>
      <c r="K3971" s="87"/>
      <c r="L3971" s="87"/>
      <c r="M3971" s="87"/>
    </row>
    <row r="3972" spans="2:13" x14ac:dyDescent="0.3">
      <c r="B3972" s="87"/>
      <c r="C3972" s="87"/>
      <c r="D3972" s="144"/>
      <c r="E3972" s="144"/>
      <c r="F3972" s="87"/>
      <c r="G3972" s="88"/>
      <c r="H3972" s="88"/>
      <c r="I3972" s="88"/>
      <c r="J3972" s="87"/>
      <c r="K3972" s="87"/>
      <c r="L3972" s="87"/>
      <c r="M3972" s="87"/>
    </row>
    <row r="3973" spans="2:13" x14ac:dyDescent="0.3">
      <c r="B3973" s="87"/>
      <c r="C3973" s="87"/>
      <c r="D3973" s="144"/>
      <c r="E3973" s="144"/>
      <c r="F3973" s="87"/>
      <c r="G3973" s="88"/>
      <c r="H3973" s="88"/>
      <c r="I3973" s="88"/>
      <c r="J3973" s="87"/>
      <c r="K3973" s="87"/>
      <c r="L3973" s="87"/>
      <c r="M3973" s="87"/>
    </row>
    <row r="3974" spans="2:13" x14ac:dyDescent="0.3">
      <c r="B3974" s="87"/>
      <c r="C3974" s="87"/>
      <c r="D3974" s="144"/>
      <c r="E3974" s="144"/>
      <c r="F3974" s="87"/>
      <c r="G3974" s="88"/>
      <c r="H3974" s="88"/>
      <c r="I3974" s="88"/>
      <c r="J3974" s="87"/>
      <c r="K3974" s="87"/>
      <c r="L3974" s="87"/>
      <c r="M3974" s="87"/>
    </row>
    <row r="3975" spans="2:13" x14ac:dyDescent="0.3">
      <c r="B3975" s="87"/>
      <c r="C3975" s="87"/>
      <c r="D3975" s="144"/>
      <c r="E3975" s="144"/>
      <c r="F3975" s="87"/>
      <c r="G3975" s="88"/>
      <c r="H3975" s="88"/>
      <c r="I3975" s="88"/>
      <c r="J3975" s="87"/>
      <c r="K3975" s="87"/>
      <c r="L3975" s="87"/>
      <c r="M3975" s="87"/>
    </row>
    <row r="3976" spans="2:13" x14ac:dyDescent="0.3">
      <c r="B3976" s="87"/>
      <c r="C3976" s="87"/>
      <c r="D3976" s="144"/>
      <c r="E3976" s="144"/>
      <c r="F3976" s="87"/>
      <c r="G3976" s="88"/>
      <c r="H3976" s="88"/>
      <c r="I3976" s="88"/>
      <c r="J3976" s="87"/>
      <c r="K3976" s="87"/>
      <c r="L3976" s="87"/>
      <c r="M3976" s="87"/>
    </row>
    <row r="3977" spans="2:13" x14ac:dyDescent="0.3">
      <c r="B3977" s="87"/>
      <c r="C3977" s="87"/>
      <c r="D3977" s="144"/>
      <c r="E3977" s="144"/>
      <c r="F3977" s="87"/>
      <c r="G3977" s="88"/>
      <c r="H3977" s="88"/>
      <c r="I3977" s="88"/>
      <c r="J3977" s="87"/>
      <c r="K3977" s="87"/>
      <c r="L3977" s="87"/>
      <c r="M3977" s="87"/>
    </row>
    <row r="3978" spans="2:13" x14ac:dyDescent="0.3">
      <c r="B3978" s="87"/>
      <c r="C3978" s="87"/>
      <c r="D3978" s="144"/>
      <c r="E3978" s="144"/>
      <c r="F3978" s="87"/>
      <c r="G3978" s="88"/>
      <c r="H3978" s="88"/>
      <c r="I3978" s="88"/>
      <c r="J3978" s="87"/>
      <c r="K3978" s="87"/>
      <c r="L3978" s="87"/>
      <c r="M3978" s="87"/>
    </row>
    <row r="3979" spans="2:13" x14ac:dyDescent="0.3">
      <c r="B3979" s="87"/>
      <c r="C3979" s="87"/>
      <c r="D3979" s="144"/>
      <c r="E3979" s="144"/>
      <c r="F3979" s="87"/>
      <c r="G3979" s="88"/>
      <c r="H3979" s="88"/>
      <c r="I3979" s="88"/>
      <c r="J3979" s="87"/>
      <c r="K3979" s="87"/>
      <c r="L3979" s="87"/>
      <c r="M3979" s="87"/>
    </row>
    <row r="3980" spans="2:13" x14ac:dyDescent="0.3">
      <c r="B3980" s="87"/>
      <c r="C3980" s="87"/>
      <c r="D3980" s="144"/>
      <c r="E3980" s="144"/>
      <c r="F3980" s="87"/>
      <c r="G3980" s="88"/>
      <c r="H3980" s="88"/>
      <c r="I3980" s="88"/>
      <c r="J3980" s="87"/>
      <c r="K3980" s="87"/>
      <c r="L3980" s="87"/>
      <c r="M3980" s="87"/>
    </row>
    <row r="3981" spans="2:13" x14ac:dyDescent="0.3">
      <c r="B3981" s="87"/>
      <c r="C3981" s="87"/>
      <c r="D3981" s="144"/>
      <c r="E3981" s="144"/>
      <c r="F3981" s="87"/>
      <c r="G3981" s="88"/>
      <c r="H3981" s="88"/>
      <c r="I3981" s="88"/>
      <c r="J3981" s="87"/>
      <c r="K3981" s="87"/>
      <c r="L3981" s="87"/>
      <c r="M3981" s="87"/>
    </row>
    <row r="3982" spans="2:13" x14ac:dyDescent="0.3">
      <c r="B3982" s="87"/>
      <c r="C3982" s="87"/>
      <c r="D3982" s="144"/>
      <c r="E3982" s="144"/>
      <c r="F3982" s="87"/>
      <c r="G3982" s="88"/>
      <c r="H3982" s="88"/>
      <c r="I3982" s="88"/>
      <c r="J3982" s="87"/>
      <c r="K3982" s="87"/>
      <c r="L3982" s="87"/>
      <c r="M3982" s="87"/>
    </row>
    <row r="3983" spans="2:13" x14ac:dyDescent="0.3">
      <c r="B3983" s="87"/>
      <c r="C3983" s="87"/>
      <c r="D3983" s="144"/>
      <c r="E3983" s="144"/>
      <c r="F3983" s="87"/>
      <c r="G3983" s="88"/>
      <c r="H3983" s="88"/>
      <c r="I3983" s="88"/>
      <c r="J3983" s="87"/>
      <c r="K3983" s="87"/>
      <c r="L3983" s="87"/>
      <c r="M3983" s="87"/>
    </row>
    <row r="3984" spans="2:13" x14ac:dyDescent="0.3">
      <c r="B3984" s="87"/>
      <c r="C3984" s="87"/>
      <c r="D3984" s="144"/>
      <c r="E3984" s="144"/>
      <c r="F3984" s="87"/>
      <c r="G3984" s="88"/>
      <c r="H3984" s="88"/>
      <c r="I3984" s="88"/>
      <c r="J3984" s="87"/>
      <c r="K3984" s="87"/>
      <c r="L3984" s="87"/>
      <c r="M3984" s="87"/>
    </row>
    <row r="3985" spans="2:13" x14ac:dyDescent="0.3">
      <c r="B3985" s="87"/>
      <c r="C3985" s="87"/>
      <c r="D3985" s="144"/>
      <c r="E3985" s="144"/>
      <c r="F3985" s="87"/>
      <c r="G3985" s="88"/>
      <c r="H3985" s="88"/>
      <c r="I3985" s="88"/>
      <c r="J3985" s="87"/>
      <c r="K3985" s="87"/>
      <c r="L3985" s="87"/>
      <c r="M3985" s="87"/>
    </row>
    <row r="3986" spans="2:13" x14ac:dyDescent="0.3">
      <c r="B3986" s="87"/>
      <c r="C3986" s="87"/>
      <c r="D3986" s="144"/>
      <c r="E3986" s="144"/>
      <c r="F3986" s="87"/>
      <c r="G3986" s="88"/>
      <c r="H3986" s="88"/>
      <c r="I3986" s="88"/>
      <c r="J3986" s="87"/>
      <c r="K3986" s="87"/>
      <c r="L3986" s="87"/>
      <c r="M3986" s="87"/>
    </row>
    <row r="3987" spans="2:13" x14ac:dyDescent="0.3">
      <c r="B3987" s="87"/>
      <c r="C3987" s="87"/>
      <c r="D3987" s="144"/>
      <c r="E3987" s="144"/>
      <c r="F3987" s="87"/>
      <c r="G3987" s="88"/>
      <c r="H3987" s="88"/>
      <c r="I3987" s="88"/>
      <c r="J3987" s="87"/>
      <c r="K3987" s="87"/>
      <c r="L3987" s="87"/>
      <c r="M3987" s="87"/>
    </row>
    <row r="3988" spans="2:13" x14ac:dyDescent="0.3">
      <c r="B3988" s="87"/>
      <c r="C3988" s="87"/>
      <c r="D3988" s="144"/>
      <c r="E3988" s="144"/>
      <c r="F3988" s="87"/>
      <c r="G3988" s="88"/>
      <c r="H3988" s="88"/>
      <c r="I3988" s="88"/>
      <c r="J3988" s="87"/>
      <c r="K3988" s="87"/>
      <c r="L3988" s="87"/>
      <c r="M3988" s="87"/>
    </row>
    <row r="3989" spans="2:13" x14ac:dyDescent="0.3">
      <c r="B3989" s="87"/>
      <c r="C3989" s="87"/>
      <c r="D3989" s="144"/>
      <c r="E3989" s="144"/>
      <c r="F3989" s="87"/>
      <c r="G3989" s="88"/>
      <c r="H3989" s="88"/>
      <c r="I3989" s="88"/>
      <c r="J3989" s="87"/>
      <c r="K3989" s="87"/>
      <c r="L3989" s="87"/>
      <c r="M3989" s="87"/>
    </row>
    <row r="3990" spans="2:13" x14ac:dyDescent="0.3">
      <c r="B3990" s="87"/>
      <c r="C3990" s="87"/>
      <c r="D3990" s="144"/>
      <c r="E3990" s="144"/>
      <c r="F3990" s="87"/>
      <c r="G3990" s="88"/>
      <c r="H3990" s="88"/>
      <c r="I3990" s="88"/>
      <c r="J3990" s="87"/>
      <c r="K3990" s="87"/>
      <c r="L3990" s="87"/>
      <c r="M3990" s="87"/>
    </row>
    <row r="3991" spans="2:13" x14ac:dyDescent="0.3">
      <c r="B3991" s="87"/>
      <c r="C3991" s="87"/>
      <c r="D3991" s="144"/>
      <c r="E3991" s="144"/>
      <c r="F3991" s="87"/>
      <c r="G3991" s="88"/>
      <c r="H3991" s="88"/>
      <c r="I3991" s="88"/>
      <c r="J3991" s="87"/>
      <c r="K3991" s="87"/>
      <c r="L3991" s="87"/>
      <c r="M3991" s="87"/>
    </row>
    <row r="3992" spans="2:13" x14ac:dyDescent="0.3">
      <c r="B3992" s="87"/>
      <c r="C3992" s="87"/>
      <c r="D3992" s="144"/>
      <c r="E3992" s="144"/>
      <c r="F3992" s="87"/>
      <c r="G3992" s="88"/>
      <c r="H3992" s="88"/>
      <c r="I3992" s="88"/>
      <c r="J3992" s="87"/>
      <c r="K3992" s="87"/>
      <c r="L3992" s="87"/>
      <c r="M3992" s="87"/>
    </row>
    <row r="3993" spans="2:13" x14ac:dyDescent="0.3">
      <c r="B3993" s="87"/>
      <c r="C3993" s="87"/>
      <c r="D3993" s="144"/>
      <c r="E3993" s="144"/>
      <c r="F3993" s="87"/>
      <c r="G3993" s="88"/>
      <c r="H3993" s="88"/>
      <c r="I3993" s="88"/>
      <c r="J3993" s="87"/>
      <c r="K3993" s="87"/>
      <c r="L3993" s="87"/>
      <c r="M3993" s="87"/>
    </row>
    <row r="3994" spans="2:13" x14ac:dyDescent="0.3">
      <c r="B3994" s="87"/>
      <c r="C3994" s="87"/>
      <c r="D3994" s="144"/>
      <c r="E3994" s="144"/>
      <c r="F3994" s="87"/>
      <c r="G3994" s="88"/>
      <c r="H3994" s="88"/>
      <c r="I3994" s="88"/>
      <c r="J3994" s="87"/>
      <c r="K3994" s="87"/>
      <c r="L3994" s="87"/>
      <c r="M3994" s="87"/>
    </row>
    <row r="3995" spans="2:13" x14ac:dyDescent="0.3">
      <c r="B3995" s="87"/>
      <c r="C3995" s="87"/>
      <c r="D3995" s="144"/>
      <c r="E3995" s="144"/>
      <c r="F3995" s="87"/>
      <c r="G3995" s="88"/>
      <c r="H3995" s="88"/>
      <c r="I3995" s="88"/>
      <c r="J3995" s="87"/>
      <c r="K3995" s="87"/>
      <c r="L3995" s="87"/>
      <c r="M3995" s="87"/>
    </row>
    <row r="3996" spans="2:13" x14ac:dyDescent="0.3">
      <c r="B3996" s="87"/>
      <c r="C3996" s="87"/>
      <c r="D3996" s="144"/>
      <c r="E3996" s="144"/>
      <c r="F3996" s="87"/>
      <c r="G3996" s="88"/>
      <c r="H3996" s="88"/>
      <c r="I3996" s="88"/>
      <c r="J3996" s="87"/>
      <c r="K3996" s="87"/>
      <c r="L3996" s="87"/>
      <c r="M3996" s="87"/>
    </row>
    <row r="3997" spans="2:13" x14ac:dyDescent="0.3">
      <c r="B3997" s="87"/>
      <c r="C3997" s="87"/>
      <c r="D3997" s="144"/>
      <c r="E3997" s="144"/>
      <c r="F3997" s="87"/>
      <c r="G3997" s="88"/>
      <c r="H3997" s="88"/>
      <c r="I3997" s="88"/>
      <c r="J3997" s="87"/>
      <c r="K3997" s="87"/>
      <c r="L3997" s="87"/>
      <c r="M3997" s="87"/>
    </row>
    <row r="3998" spans="2:13" x14ac:dyDescent="0.3">
      <c r="B3998" s="87"/>
      <c r="C3998" s="87"/>
      <c r="D3998" s="144"/>
      <c r="E3998" s="144"/>
      <c r="F3998" s="87"/>
      <c r="G3998" s="88"/>
      <c r="H3998" s="88"/>
      <c r="I3998" s="88"/>
      <c r="J3998" s="87"/>
      <c r="K3998" s="87"/>
      <c r="L3998" s="87"/>
      <c r="M3998" s="87"/>
    </row>
    <row r="3999" spans="2:13" x14ac:dyDescent="0.3">
      <c r="B3999" s="87"/>
      <c r="C3999" s="87"/>
      <c r="D3999" s="144"/>
      <c r="E3999" s="144"/>
      <c r="F3999" s="87"/>
      <c r="G3999" s="88"/>
      <c r="H3999" s="88"/>
      <c r="I3999" s="88"/>
      <c r="J3999" s="87"/>
      <c r="K3999" s="87"/>
      <c r="L3999" s="87"/>
      <c r="M3999" s="87"/>
    </row>
    <row r="4000" spans="2:13" x14ac:dyDescent="0.3">
      <c r="B4000" s="87"/>
      <c r="C4000" s="87"/>
      <c r="D4000" s="144"/>
      <c r="E4000" s="144"/>
      <c r="F4000" s="87"/>
      <c r="G4000" s="88"/>
      <c r="H4000" s="88"/>
      <c r="I4000" s="88"/>
      <c r="J4000" s="87"/>
      <c r="K4000" s="87"/>
      <c r="L4000" s="87"/>
      <c r="M4000" s="87"/>
    </row>
    <row r="4001" spans="2:13" x14ac:dyDescent="0.3">
      <c r="B4001" s="87"/>
      <c r="C4001" s="87"/>
      <c r="D4001" s="144"/>
      <c r="E4001" s="144"/>
      <c r="F4001" s="87"/>
      <c r="G4001" s="88"/>
      <c r="H4001" s="88"/>
      <c r="I4001" s="88"/>
      <c r="J4001" s="87"/>
      <c r="K4001" s="87"/>
      <c r="L4001" s="87"/>
      <c r="M4001" s="87"/>
    </row>
    <row r="4002" spans="2:13" x14ac:dyDescent="0.3">
      <c r="B4002" s="87"/>
      <c r="C4002" s="87"/>
      <c r="D4002" s="144"/>
      <c r="E4002" s="144"/>
      <c r="F4002" s="87"/>
      <c r="G4002" s="88"/>
      <c r="H4002" s="88"/>
      <c r="I4002" s="88"/>
      <c r="J4002" s="87"/>
      <c r="K4002" s="87"/>
      <c r="L4002" s="87"/>
      <c r="M4002" s="87"/>
    </row>
    <row r="4003" spans="2:13" x14ac:dyDescent="0.3">
      <c r="B4003" s="87"/>
      <c r="C4003" s="87"/>
      <c r="D4003" s="144"/>
      <c r="E4003" s="144"/>
      <c r="F4003" s="87"/>
      <c r="G4003" s="88"/>
      <c r="H4003" s="88"/>
      <c r="I4003" s="88"/>
      <c r="J4003" s="87"/>
      <c r="K4003" s="87"/>
      <c r="L4003" s="87"/>
      <c r="M4003" s="87"/>
    </row>
    <row r="4004" spans="2:13" x14ac:dyDescent="0.3">
      <c r="B4004" s="87"/>
      <c r="C4004" s="87"/>
      <c r="D4004" s="144"/>
      <c r="E4004" s="144"/>
      <c r="F4004" s="87"/>
      <c r="G4004" s="88"/>
      <c r="H4004" s="88"/>
      <c r="I4004" s="88"/>
      <c r="J4004" s="87"/>
      <c r="K4004" s="87"/>
      <c r="L4004" s="87"/>
      <c r="M4004" s="87"/>
    </row>
    <row r="4005" spans="2:13" x14ac:dyDescent="0.3">
      <c r="B4005" s="87"/>
      <c r="C4005" s="87"/>
      <c r="D4005" s="144"/>
      <c r="E4005" s="144"/>
      <c r="F4005" s="87"/>
      <c r="G4005" s="88"/>
      <c r="H4005" s="88"/>
      <c r="I4005" s="88"/>
      <c r="J4005" s="87"/>
      <c r="K4005" s="87"/>
      <c r="L4005" s="87"/>
      <c r="M4005" s="87"/>
    </row>
    <row r="4006" spans="2:13" x14ac:dyDescent="0.3">
      <c r="B4006" s="87"/>
      <c r="C4006" s="87"/>
      <c r="D4006" s="144"/>
      <c r="E4006" s="144"/>
      <c r="F4006" s="87"/>
      <c r="G4006" s="88"/>
      <c r="H4006" s="88"/>
      <c r="I4006" s="88"/>
      <c r="J4006" s="87"/>
      <c r="K4006" s="87"/>
      <c r="L4006" s="87"/>
      <c r="M4006" s="87"/>
    </row>
    <row r="4007" spans="2:13" x14ac:dyDescent="0.3">
      <c r="B4007" s="87"/>
      <c r="C4007" s="87"/>
      <c r="D4007" s="144"/>
      <c r="E4007" s="144"/>
      <c r="F4007" s="87"/>
      <c r="G4007" s="88"/>
      <c r="H4007" s="88"/>
      <c r="I4007" s="88"/>
      <c r="J4007" s="87"/>
      <c r="K4007" s="87"/>
      <c r="L4007" s="87"/>
      <c r="M4007" s="87"/>
    </row>
    <row r="4008" spans="2:13" x14ac:dyDescent="0.3">
      <c r="B4008" s="87"/>
      <c r="C4008" s="87"/>
      <c r="D4008" s="144"/>
      <c r="E4008" s="144"/>
      <c r="F4008" s="87"/>
      <c r="G4008" s="88"/>
      <c r="H4008" s="88"/>
      <c r="I4008" s="88"/>
      <c r="J4008" s="87"/>
      <c r="K4008" s="87"/>
      <c r="L4008" s="87"/>
      <c r="M4008" s="87"/>
    </row>
    <row r="4009" spans="2:13" x14ac:dyDescent="0.3">
      <c r="B4009" s="87"/>
      <c r="C4009" s="87"/>
      <c r="D4009" s="144"/>
      <c r="E4009" s="144"/>
      <c r="F4009" s="87"/>
      <c r="G4009" s="88"/>
      <c r="H4009" s="88"/>
      <c r="I4009" s="88"/>
      <c r="J4009" s="87"/>
      <c r="K4009" s="87"/>
      <c r="L4009" s="87"/>
      <c r="M4009" s="87"/>
    </row>
    <row r="4010" spans="2:13" x14ac:dyDescent="0.3">
      <c r="B4010" s="87"/>
      <c r="C4010" s="87"/>
      <c r="D4010" s="144"/>
      <c r="E4010" s="144"/>
      <c r="F4010" s="87"/>
      <c r="G4010" s="88"/>
      <c r="H4010" s="88"/>
      <c r="I4010" s="88"/>
      <c r="J4010" s="87"/>
      <c r="K4010" s="87"/>
      <c r="L4010" s="87"/>
      <c r="M4010" s="87"/>
    </row>
    <row r="4011" spans="2:13" x14ac:dyDescent="0.3">
      <c r="B4011" s="87"/>
      <c r="C4011" s="87"/>
      <c r="D4011" s="144"/>
      <c r="E4011" s="144"/>
      <c r="F4011" s="87"/>
      <c r="G4011" s="88"/>
      <c r="H4011" s="88"/>
      <c r="I4011" s="88"/>
      <c r="J4011" s="87"/>
      <c r="K4011" s="87"/>
      <c r="L4011" s="87"/>
      <c r="M4011" s="87"/>
    </row>
    <row r="4012" spans="2:13" x14ac:dyDescent="0.3">
      <c r="B4012" s="87"/>
      <c r="C4012" s="87"/>
      <c r="D4012" s="144"/>
      <c r="E4012" s="144"/>
      <c r="F4012" s="87"/>
      <c r="G4012" s="88"/>
      <c r="H4012" s="88"/>
      <c r="I4012" s="88"/>
      <c r="J4012" s="87"/>
      <c r="K4012" s="87"/>
      <c r="L4012" s="87"/>
      <c r="M4012" s="87"/>
    </row>
    <row r="4013" spans="2:13" x14ac:dyDescent="0.3">
      <c r="B4013" s="87"/>
      <c r="C4013" s="87"/>
      <c r="D4013" s="144"/>
      <c r="E4013" s="144"/>
      <c r="F4013" s="87"/>
      <c r="G4013" s="88"/>
      <c r="H4013" s="88"/>
      <c r="I4013" s="88"/>
      <c r="J4013" s="87"/>
      <c r="K4013" s="87"/>
      <c r="L4013" s="87"/>
      <c r="M4013" s="87"/>
    </row>
    <row r="4014" spans="2:13" x14ac:dyDescent="0.3">
      <c r="B4014" s="87"/>
      <c r="C4014" s="87"/>
      <c r="D4014" s="144"/>
      <c r="E4014" s="144"/>
      <c r="F4014" s="87"/>
      <c r="G4014" s="88"/>
      <c r="H4014" s="88"/>
      <c r="I4014" s="88"/>
      <c r="J4014" s="87"/>
      <c r="K4014" s="87"/>
      <c r="L4014" s="87"/>
      <c r="M4014" s="87"/>
    </row>
    <row r="4015" spans="2:13" x14ac:dyDescent="0.3">
      <c r="B4015" s="87"/>
      <c r="C4015" s="87"/>
      <c r="D4015" s="144"/>
      <c r="E4015" s="144"/>
      <c r="F4015" s="87"/>
      <c r="G4015" s="88"/>
      <c r="H4015" s="88"/>
      <c r="I4015" s="88"/>
      <c r="J4015" s="87"/>
      <c r="K4015" s="87"/>
      <c r="L4015" s="87"/>
      <c r="M4015" s="87"/>
    </row>
    <row r="4016" spans="2:13" x14ac:dyDescent="0.3">
      <c r="B4016" s="87"/>
      <c r="C4016" s="87"/>
      <c r="D4016" s="144"/>
      <c r="E4016" s="144"/>
      <c r="F4016" s="87"/>
      <c r="G4016" s="88"/>
      <c r="H4016" s="88"/>
      <c r="I4016" s="88"/>
      <c r="J4016" s="87"/>
      <c r="K4016" s="87"/>
      <c r="L4016" s="87"/>
      <c r="M4016" s="87"/>
    </row>
    <row r="4017" spans="2:13" x14ac:dyDescent="0.3">
      <c r="B4017" s="87"/>
      <c r="C4017" s="87"/>
      <c r="D4017" s="144"/>
      <c r="E4017" s="144"/>
      <c r="F4017" s="87"/>
      <c r="G4017" s="88"/>
      <c r="H4017" s="88"/>
      <c r="I4017" s="88"/>
      <c r="J4017" s="87"/>
      <c r="K4017" s="87"/>
      <c r="L4017" s="87"/>
      <c r="M4017" s="87"/>
    </row>
    <row r="4018" spans="2:13" x14ac:dyDescent="0.3">
      <c r="B4018" s="87"/>
      <c r="C4018" s="87"/>
      <c r="D4018" s="144"/>
      <c r="E4018" s="144"/>
      <c r="F4018" s="87"/>
      <c r="G4018" s="88"/>
      <c r="H4018" s="88"/>
      <c r="I4018" s="88"/>
      <c r="J4018" s="87"/>
      <c r="K4018" s="87"/>
      <c r="L4018" s="87"/>
      <c r="M4018" s="87"/>
    </row>
    <row r="4019" spans="2:13" x14ac:dyDescent="0.3">
      <c r="B4019" s="87"/>
      <c r="C4019" s="87"/>
      <c r="D4019" s="144"/>
      <c r="E4019" s="144"/>
      <c r="F4019" s="87"/>
      <c r="G4019" s="88"/>
      <c r="H4019" s="88"/>
      <c r="I4019" s="88"/>
      <c r="J4019" s="87"/>
      <c r="K4019" s="87"/>
      <c r="L4019" s="87"/>
      <c r="M4019" s="87"/>
    </row>
    <row r="4020" spans="2:13" x14ac:dyDescent="0.3">
      <c r="B4020" s="87"/>
      <c r="C4020" s="87"/>
      <c r="D4020" s="144"/>
      <c r="E4020" s="144"/>
      <c r="F4020" s="87"/>
      <c r="G4020" s="88"/>
      <c r="H4020" s="88"/>
      <c r="I4020" s="88"/>
      <c r="J4020" s="87"/>
      <c r="K4020" s="87"/>
      <c r="L4020" s="87"/>
      <c r="M4020" s="87"/>
    </row>
    <row r="4021" spans="2:13" x14ac:dyDescent="0.3">
      <c r="B4021" s="87"/>
      <c r="C4021" s="87"/>
      <c r="D4021" s="144"/>
      <c r="E4021" s="144"/>
      <c r="F4021" s="87"/>
      <c r="G4021" s="88"/>
      <c r="H4021" s="88"/>
      <c r="I4021" s="88"/>
      <c r="J4021" s="87"/>
      <c r="K4021" s="87"/>
      <c r="L4021" s="87"/>
      <c r="M4021" s="87"/>
    </row>
    <row r="4022" spans="2:13" x14ac:dyDescent="0.3">
      <c r="B4022" s="87"/>
      <c r="C4022" s="87"/>
      <c r="D4022" s="144"/>
      <c r="E4022" s="144"/>
      <c r="F4022" s="87"/>
      <c r="G4022" s="88"/>
      <c r="H4022" s="88"/>
      <c r="I4022" s="88"/>
      <c r="J4022" s="87"/>
      <c r="K4022" s="87"/>
      <c r="L4022" s="87"/>
      <c r="M4022" s="87"/>
    </row>
    <row r="4023" spans="2:13" x14ac:dyDescent="0.3">
      <c r="B4023" s="87"/>
      <c r="C4023" s="87"/>
      <c r="D4023" s="144"/>
      <c r="E4023" s="144"/>
      <c r="F4023" s="87"/>
      <c r="G4023" s="88"/>
      <c r="H4023" s="88"/>
      <c r="I4023" s="88"/>
      <c r="J4023" s="87"/>
      <c r="K4023" s="87"/>
      <c r="L4023" s="87"/>
      <c r="M4023" s="87"/>
    </row>
    <row r="4024" spans="2:13" x14ac:dyDescent="0.3">
      <c r="B4024" s="87"/>
      <c r="C4024" s="87"/>
      <c r="D4024" s="144"/>
      <c r="E4024" s="144"/>
      <c r="F4024" s="87"/>
      <c r="G4024" s="88"/>
      <c r="H4024" s="88"/>
      <c r="I4024" s="88"/>
      <c r="J4024" s="87"/>
      <c r="K4024" s="87"/>
      <c r="L4024" s="87"/>
      <c r="M4024" s="87"/>
    </row>
    <row r="4025" spans="2:13" x14ac:dyDescent="0.3">
      <c r="B4025" s="87"/>
      <c r="C4025" s="87"/>
      <c r="D4025" s="144"/>
      <c r="E4025" s="144"/>
      <c r="F4025" s="87"/>
      <c r="G4025" s="88"/>
      <c r="H4025" s="88"/>
      <c r="I4025" s="88"/>
      <c r="J4025" s="87"/>
      <c r="K4025" s="87"/>
      <c r="L4025" s="87"/>
      <c r="M4025" s="87"/>
    </row>
    <row r="4026" spans="2:13" x14ac:dyDescent="0.3">
      <c r="B4026" s="87"/>
      <c r="C4026" s="87"/>
      <c r="D4026" s="144"/>
      <c r="E4026" s="144"/>
      <c r="F4026" s="87"/>
      <c r="G4026" s="88"/>
      <c r="H4026" s="88"/>
      <c r="I4026" s="88"/>
      <c r="J4026" s="87"/>
      <c r="K4026" s="87"/>
      <c r="L4026" s="87"/>
      <c r="M4026" s="87"/>
    </row>
    <row r="4027" spans="2:13" x14ac:dyDescent="0.3">
      <c r="B4027" s="87"/>
      <c r="C4027" s="87"/>
      <c r="D4027" s="144"/>
      <c r="E4027" s="144"/>
      <c r="F4027" s="87"/>
      <c r="G4027" s="88"/>
      <c r="H4027" s="88"/>
      <c r="I4027" s="88"/>
      <c r="J4027" s="87"/>
      <c r="K4027" s="87"/>
      <c r="L4027" s="87"/>
      <c r="M4027" s="87"/>
    </row>
    <row r="4028" spans="2:13" x14ac:dyDescent="0.3">
      <c r="B4028" s="87"/>
      <c r="C4028" s="87"/>
      <c r="D4028" s="144"/>
      <c r="E4028" s="144"/>
      <c r="F4028" s="87"/>
      <c r="G4028" s="88"/>
      <c r="H4028" s="88"/>
      <c r="I4028" s="88"/>
      <c r="J4028" s="87"/>
      <c r="K4028" s="87"/>
      <c r="L4028" s="87"/>
      <c r="M4028" s="87"/>
    </row>
    <row r="4029" spans="2:13" x14ac:dyDescent="0.3">
      <c r="B4029" s="87"/>
      <c r="C4029" s="87"/>
      <c r="D4029" s="144"/>
      <c r="E4029" s="144"/>
      <c r="F4029" s="87"/>
      <c r="G4029" s="88"/>
      <c r="H4029" s="88"/>
      <c r="I4029" s="88"/>
      <c r="J4029" s="87"/>
      <c r="K4029" s="87"/>
      <c r="L4029" s="87"/>
      <c r="M4029" s="87"/>
    </row>
    <row r="4030" spans="2:13" x14ac:dyDescent="0.3">
      <c r="B4030" s="87"/>
      <c r="C4030" s="87"/>
      <c r="D4030" s="144"/>
      <c r="E4030" s="144"/>
      <c r="F4030" s="87"/>
      <c r="G4030" s="88"/>
      <c r="H4030" s="88"/>
      <c r="I4030" s="88"/>
      <c r="J4030" s="87"/>
      <c r="K4030" s="87"/>
      <c r="L4030" s="87"/>
      <c r="M4030" s="87"/>
    </row>
    <row r="4031" spans="2:13" x14ac:dyDescent="0.3">
      <c r="B4031" s="87"/>
      <c r="C4031" s="87"/>
      <c r="D4031" s="144"/>
      <c r="E4031" s="144"/>
      <c r="F4031" s="87"/>
      <c r="G4031" s="88"/>
      <c r="H4031" s="88"/>
      <c r="I4031" s="88"/>
      <c r="J4031" s="87"/>
      <c r="K4031" s="87"/>
      <c r="L4031" s="87"/>
      <c r="M4031" s="87"/>
    </row>
    <row r="4032" spans="2:13" x14ac:dyDescent="0.3">
      <c r="B4032" s="87"/>
      <c r="C4032" s="87"/>
      <c r="D4032" s="144"/>
      <c r="E4032" s="144"/>
      <c r="F4032" s="87"/>
      <c r="G4032" s="88"/>
      <c r="H4032" s="88"/>
      <c r="I4032" s="88"/>
      <c r="J4032" s="87"/>
      <c r="K4032" s="87"/>
      <c r="L4032" s="87"/>
      <c r="M4032" s="87"/>
    </row>
    <row r="4033" spans="2:13" x14ac:dyDescent="0.3">
      <c r="B4033" s="87"/>
      <c r="C4033" s="87"/>
      <c r="D4033" s="144"/>
      <c r="E4033" s="144"/>
      <c r="F4033" s="87"/>
      <c r="G4033" s="88"/>
      <c r="H4033" s="88"/>
      <c r="I4033" s="88"/>
      <c r="J4033" s="87"/>
      <c r="K4033" s="87"/>
      <c r="L4033" s="87"/>
      <c r="M4033" s="87"/>
    </row>
    <row r="4034" spans="2:13" x14ac:dyDescent="0.3">
      <c r="B4034" s="87"/>
      <c r="C4034" s="87"/>
      <c r="D4034" s="144"/>
      <c r="E4034" s="144"/>
      <c r="F4034" s="87"/>
      <c r="G4034" s="88"/>
      <c r="H4034" s="88"/>
      <c r="I4034" s="88"/>
      <c r="J4034" s="87"/>
      <c r="K4034" s="87"/>
      <c r="L4034" s="87"/>
      <c r="M4034" s="87"/>
    </row>
    <row r="4035" spans="2:13" x14ac:dyDescent="0.3">
      <c r="B4035" s="87"/>
      <c r="C4035" s="87"/>
      <c r="D4035" s="144"/>
      <c r="E4035" s="144"/>
      <c r="F4035" s="87"/>
      <c r="G4035" s="88"/>
      <c r="H4035" s="88"/>
      <c r="I4035" s="88"/>
      <c r="J4035" s="87"/>
      <c r="K4035" s="87"/>
      <c r="L4035" s="87"/>
      <c r="M4035" s="87"/>
    </row>
    <row r="4036" spans="2:13" x14ac:dyDescent="0.3">
      <c r="B4036" s="87"/>
      <c r="C4036" s="87"/>
      <c r="D4036" s="144"/>
      <c r="E4036" s="144"/>
      <c r="F4036" s="87"/>
      <c r="G4036" s="88"/>
      <c r="H4036" s="88"/>
      <c r="I4036" s="88"/>
      <c r="J4036" s="87"/>
      <c r="K4036" s="87"/>
      <c r="L4036" s="87"/>
      <c r="M4036" s="87"/>
    </row>
    <row r="4037" spans="2:13" x14ac:dyDescent="0.3">
      <c r="B4037" s="87"/>
      <c r="C4037" s="87"/>
      <c r="D4037" s="144"/>
      <c r="E4037" s="144"/>
      <c r="F4037" s="87"/>
      <c r="G4037" s="88"/>
      <c r="H4037" s="88"/>
      <c r="I4037" s="88"/>
      <c r="J4037" s="87"/>
      <c r="K4037" s="87"/>
      <c r="L4037" s="87"/>
      <c r="M4037" s="87"/>
    </row>
    <row r="4038" spans="2:13" x14ac:dyDescent="0.3">
      <c r="B4038" s="87"/>
      <c r="C4038" s="87"/>
      <c r="D4038" s="144"/>
      <c r="E4038" s="144"/>
      <c r="F4038" s="87"/>
      <c r="G4038" s="88"/>
      <c r="H4038" s="88"/>
      <c r="I4038" s="88"/>
      <c r="J4038" s="87"/>
      <c r="K4038" s="87"/>
      <c r="L4038" s="87"/>
      <c r="M4038" s="87"/>
    </row>
    <row r="4039" spans="2:13" x14ac:dyDescent="0.3">
      <c r="B4039" s="87"/>
      <c r="C4039" s="87"/>
      <c r="D4039" s="144"/>
      <c r="E4039" s="144"/>
      <c r="F4039" s="87"/>
      <c r="G4039" s="88"/>
      <c r="H4039" s="88"/>
      <c r="I4039" s="88"/>
      <c r="J4039" s="87"/>
      <c r="K4039" s="87"/>
      <c r="L4039" s="87"/>
      <c r="M4039" s="87"/>
    </row>
    <row r="4040" spans="2:13" x14ac:dyDescent="0.3">
      <c r="B4040" s="87"/>
      <c r="C4040" s="87"/>
      <c r="D4040" s="144"/>
      <c r="E4040" s="144"/>
      <c r="F4040" s="87"/>
      <c r="G4040" s="88"/>
      <c r="H4040" s="88"/>
      <c r="I4040" s="88"/>
      <c r="J4040" s="87"/>
      <c r="K4040" s="87"/>
      <c r="L4040" s="87"/>
      <c r="M4040" s="87"/>
    </row>
    <row r="4041" spans="2:13" x14ac:dyDescent="0.3">
      <c r="B4041" s="87"/>
      <c r="C4041" s="87"/>
      <c r="D4041" s="144"/>
      <c r="E4041" s="144"/>
      <c r="F4041" s="87"/>
      <c r="G4041" s="88"/>
      <c r="H4041" s="88"/>
      <c r="I4041" s="88"/>
      <c r="J4041" s="87"/>
      <c r="K4041" s="87"/>
      <c r="L4041" s="87"/>
      <c r="M4041" s="87"/>
    </row>
    <row r="4042" spans="2:13" x14ac:dyDescent="0.3">
      <c r="B4042" s="87"/>
      <c r="C4042" s="87"/>
      <c r="D4042" s="144"/>
      <c r="E4042" s="144"/>
      <c r="F4042" s="87"/>
      <c r="G4042" s="88"/>
      <c r="H4042" s="88"/>
      <c r="I4042" s="88"/>
      <c r="J4042" s="87"/>
      <c r="K4042" s="87"/>
      <c r="L4042" s="87"/>
      <c r="M4042" s="87"/>
    </row>
    <row r="4043" spans="2:13" x14ac:dyDescent="0.3">
      <c r="B4043" s="87"/>
      <c r="C4043" s="87"/>
      <c r="D4043" s="144"/>
      <c r="E4043" s="144"/>
      <c r="F4043" s="87"/>
      <c r="G4043" s="88"/>
      <c r="H4043" s="88"/>
      <c r="I4043" s="88"/>
      <c r="J4043" s="87"/>
      <c r="K4043" s="87"/>
      <c r="L4043" s="87"/>
      <c r="M4043" s="87"/>
    </row>
    <row r="4044" spans="2:13" x14ac:dyDescent="0.3">
      <c r="B4044" s="87"/>
      <c r="C4044" s="87"/>
      <c r="D4044" s="144"/>
      <c r="E4044" s="144"/>
      <c r="F4044" s="87"/>
      <c r="G4044" s="88"/>
      <c r="H4044" s="88"/>
      <c r="I4044" s="88"/>
      <c r="J4044" s="87"/>
      <c r="K4044" s="87"/>
      <c r="L4044" s="87"/>
      <c r="M4044" s="87"/>
    </row>
    <row r="4045" spans="2:13" x14ac:dyDescent="0.3">
      <c r="B4045" s="87"/>
      <c r="C4045" s="87"/>
      <c r="D4045" s="144"/>
      <c r="E4045" s="144"/>
      <c r="F4045" s="87"/>
      <c r="G4045" s="88"/>
      <c r="H4045" s="88"/>
      <c r="I4045" s="88"/>
      <c r="J4045" s="87"/>
      <c r="K4045" s="87"/>
      <c r="L4045" s="87"/>
      <c r="M4045" s="87"/>
    </row>
    <row r="4046" spans="2:13" x14ac:dyDescent="0.3">
      <c r="B4046" s="87"/>
      <c r="C4046" s="87"/>
      <c r="D4046" s="144"/>
      <c r="E4046" s="144"/>
      <c r="F4046" s="87"/>
      <c r="G4046" s="88"/>
      <c r="H4046" s="88"/>
      <c r="I4046" s="88"/>
      <c r="J4046" s="87"/>
      <c r="K4046" s="87"/>
      <c r="L4046" s="87"/>
      <c r="M4046" s="87"/>
    </row>
    <row r="4047" spans="2:13" x14ac:dyDescent="0.3">
      <c r="B4047" s="87"/>
      <c r="C4047" s="87"/>
      <c r="D4047" s="144"/>
      <c r="E4047" s="144"/>
      <c r="F4047" s="87"/>
      <c r="G4047" s="88"/>
      <c r="H4047" s="88"/>
      <c r="I4047" s="88"/>
      <c r="J4047" s="87"/>
      <c r="K4047" s="87"/>
      <c r="L4047" s="87"/>
      <c r="M4047" s="87"/>
    </row>
    <row r="4048" spans="2:13" x14ac:dyDescent="0.3">
      <c r="B4048" s="87"/>
      <c r="C4048" s="87"/>
      <c r="D4048" s="144"/>
      <c r="E4048" s="144"/>
      <c r="F4048" s="87"/>
      <c r="G4048" s="88"/>
      <c r="H4048" s="88"/>
      <c r="I4048" s="88"/>
      <c r="J4048" s="87"/>
      <c r="K4048" s="87"/>
      <c r="L4048" s="87"/>
      <c r="M4048" s="87"/>
    </row>
    <row r="4049" spans="2:13" x14ac:dyDescent="0.3">
      <c r="B4049" s="87"/>
      <c r="C4049" s="87"/>
      <c r="D4049" s="144"/>
      <c r="E4049" s="144"/>
      <c r="F4049" s="87"/>
      <c r="G4049" s="88"/>
      <c r="H4049" s="88"/>
      <c r="I4049" s="88"/>
      <c r="J4049" s="87"/>
      <c r="K4049" s="87"/>
      <c r="L4049" s="87"/>
      <c r="M4049" s="87"/>
    </row>
    <row r="4050" spans="2:13" x14ac:dyDescent="0.3">
      <c r="B4050" s="87"/>
      <c r="C4050" s="87"/>
      <c r="D4050" s="144"/>
      <c r="E4050" s="144"/>
      <c r="F4050" s="87"/>
      <c r="G4050" s="88"/>
      <c r="H4050" s="88"/>
      <c r="I4050" s="88"/>
      <c r="J4050" s="87"/>
      <c r="K4050" s="87"/>
      <c r="L4050" s="87"/>
      <c r="M4050" s="87"/>
    </row>
    <row r="4051" spans="2:13" x14ac:dyDescent="0.3">
      <c r="B4051" s="87"/>
      <c r="C4051" s="87"/>
      <c r="D4051" s="144"/>
      <c r="E4051" s="144"/>
      <c r="F4051" s="87"/>
      <c r="G4051" s="88"/>
      <c r="H4051" s="88"/>
      <c r="I4051" s="88"/>
      <c r="J4051" s="87"/>
      <c r="K4051" s="87"/>
      <c r="L4051" s="87"/>
      <c r="M4051" s="87"/>
    </row>
    <row r="4052" spans="2:13" x14ac:dyDescent="0.3">
      <c r="B4052" s="87"/>
      <c r="C4052" s="87"/>
      <c r="D4052" s="144"/>
      <c r="E4052" s="144"/>
      <c r="F4052" s="87"/>
      <c r="G4052" s="88"/>
      <c r="H4052" s="88"/>
      <c r="I4052" s="88"/>
      <c r="J4052" s="87"/>
      <c r="K4052" s="87"/>
      <c r="L4052" s="87"/>
      <c r="M4052" s="87"/>
    </row>
    <row r="4053" spans="2:13" x14ac:dyDescent="0.3">
      <c r="B4053" s="87"/>
      <c r="C4053" s="87"/>
      <c r="D4053" s="144"/>
      <c r="E4053" s="144"/>
      <c r="F4053" s="87"/>
      <c r="G4053" s="88"/>
      <c r="H4053" s="88"/>
      <c r="I4053" s="88"/>
      <c r="J4053" s="87"/>
      <c r="K4053" s="87"/>
      <c r="L4053" s="87"/>
      <c r="M4053" s="87"/>
    </row>
    <row r="4054" spans="2:13" x14ac:dyDescent="0.3">
      <c r="B4054" s="87"/>
      <c r="C4054" s="87"/>
      <c r="D4054" s="144"/>
      <c r="E4054" s="144"/>
      <c r="F4054" s="87"/>
      <c r="G4054" s="88"/>
      <c r="H4054" s="88"/>
      <c r="I4054" s="88"/>
      <c r="J4054" s="87"/>
      <c r="K4054" s="87"/>
      <c r="L4054" s="87"/>
      <c r="M4054" s="87"/>
    </row>
    <row r="4055" spans="2:13" x14ac:dyDescent="0.3">
      <c r="B4055" s="87"/>
      <c r="C4055" s="87"/>
      <c r="D4055" s="144"/>
      <c r="E4055" s="144"/>
      <c r="F4055" s="87"/>
      <c r="G4055" s="88"/>
      <c r="H4055" s="88"/>
      <c r="I4055" s="88"/>
      <c r="J4055" s="87"/>
      <c r="K4055" s="87"/>
      <c r="L4055" s="87"/>
      <c r="M4055" s="87"/>
    </row>
    <row r="4056" spans="2:13" x14ac:dyDescent="0.3">
      <c r="B4056" s="87"/>
      <c r="C4056" s="87"/>
      <c r="D4056" s="144"/>
      <c r="E4056" s="144"/>
      <c r="F4056" s="87"/>
      <c r="G4056" s="88"/>
      <c r="H4056" s="88"/>
      <c r="I4056" s="88"/>
      <c r="J4056" s="87"/>
      <c r="K4056" s="87"/>
      <c r="L4056" s="87"/>
      <c r="M4056" s="87"/>
    </row>
    <row r="4057" spans="2:13" x14ac:dyDescent="0.3">
      <c r="B4057" s="87"/>
      <c r="C4057" s="87"/>
      <c r="D4057" s="144"/>
      <c r="E4057" s="144"/>
      <c r="F4057" s="87"/>
      <c r="G4057" s="88"/>
      <c r="H4057" s="88"/>
      <c r="I4057" s="88"/>
      <c r="J4057" s="87"/>
      <c r="K4057" s="87"/>
      <c r="L4057" s="87"/>
      <c r="M4057" s="87"/>
    </row>
    <row r="4058" spans="2:13" x14ac:dyDescent="0.3">
      <c r="B4058" s="87"/>
      <c r="C4058" s="87"/>
      <c r="D4058" s="144"/>
      <c r="E4058" s="144"/>
      <c r="F4058" s="87"/>
      <c r="G4058" s="88"/>
      <c r="H4058" s="88"/>
      <c r="I4058" s="88"/>
      <c r="J4058" s="87"/>
      <c r="K4058" s="87"/>
      <c r="L4058" s="87"/>
      <c r="M4058" s="87"/>
    </row>
    <row r="4059" spans="2:13" x14ac:dyDescent="0.3">
      <c r="B4059" s="87"/>
      <c r="C4059" s="87"/>
      <c r="D4059" s="144"/>
      <c r="E4059" s="144"/>
      <c r="F4059" s="87"/>
      <c r="G4059" s="88"/>
      <c r="H4059" s="88"/>
      <c r="I4059" s="88"/>
      <c r="J4059" s="87"/>
      <c r="K4059" s="87"/>
      <c r="L4059" s="87"/>
      <c r="M4059" s="87"/>
    </row>
    <row r="4060" spans="2:13" x14ac:dyDescent="0.3">
      <c r="B4060" s="87"/>
      <c r="C4060" s="87"/>
      <c r="D4060" s="144"/>
      <c r="E4060" s="144"/>
      <c r="F4060" s="87"/>
      <c r="G4060" s="88"/>
      <c r="H4060" s="88"/>
      <c r="I4060" s="88"/>
      <c r="J4060" s="87"/>
      <c r="K4060" s="87"/>
      <c r="L4060" s="87"/>
      <c r="M4060" s="87"/>
    </row>
    <row r="4061" spans="2:13" x14ac:dyDescent="0.3">
      <c r="B4061" s="87"/>
      <c r="C4061" s="87"/>
      <c r="D4061" s="144"/>
      <c r="E4061" s="144"/>
      <c r="F4061" s="87"/>
      <c r="G4061" s="88"/>
      <c r="H4061" s="88"/>
      <c r="I4061" s="88"/>
      <c r="J4061" s="87"/>
      <c r="K4061" s="87"/>
      <c r="L4061" s="87"/>
      <c r="M4061" s="87"/>
    </row>
    <row r="4062" spans="2:13" x14ac:dyDescent="0.3">
      <c r="B4062" s="87"/>
      <c r="C4062" s="87"/>
      <c r="D4062" s="144"/>
      <c r="E4062" s="144"/>
      <c r="F4062" s="87"/>
      <c r="G4062" s="88"/>
      <c r="H4062" s="88"/>
      <c r="I4062" s="88"/>
      <c r="J4062" s="87"/>
      <c r="K4062" s="87"/>
      <c r="L4062" s="87"/>
      <c r="M4062" s="87"/>
    </row>
    <row r="4063" spans="2:13" x14ac:dyDescent="0.3">
      <c r="B4063" s="87"/>
      <c r="C4063" s="87"/>
      <c r="D4063" s="144"/>
      <c r="E4063" s="144"/>
      <c r="F4063" s="87"/>
      <c r="G4063" s="88"/>
      <c r="H4063" s="88"/>
      <c r="I4063" s="88"/>
      <c r="J4063" s="87"/>
      <c r="K4063" s="87"/>
      <c r="L4063" s="87"/>
      <c r="M4063" s="87"/>
    </row>
    <row r="4064" spans="2:13" x14ac:dyDescent="0.3">
      <c r="B4064" s="87"/>
      <c r="C4064" s="87"/>
      <c r="D4064" s="144"/>
      <c r="E4064" s="144"/>
      <c r="F4064" s="87"/>
      <c r="G4064" s="88"/>
      <c r="H4064" s="88"/>
      <c r="I4064" s="88"/>
      <c r="J4064" s="87"/>
      <c r="K4064" s="87"/>
      <c r="L4064" s="87"/>
      <c r="M4064" s="87"/>
    </row>
    <row r="4065" spans="2:13" x14ac:dyDescent="0.3">
      <c r="B4065" s="87"/>
      <c r="C4065" s="87"/>
      <c r="D4065" s="144"/>
      <c r="E4065" s="144"/>
      <c r="F4065" s="87"/>
      <c r="G4065" s="88"/>
      <c r="H4065" s="88"/>
      <c r="I4065" s="88"/>
      <c r="J4065" s="87"/>
      <c r="K4065" s="87"/>
      <c r="L4065" s="87"/>
      <c r="M4065" s="87"/>
    </row>
    <row r="4066" spans="2:13" x14ac:dyDescent="0.3">
      <c r="B4066" s="87"/>
      <c r="C4066" s="87"/>
      <c r="D4066" s="144"/>
      <c r="E4066" s="144"/>
      <c r="F4066" s="87"/>
      <c r="G4066" s="88"/>
      <c r="H4066" s="88"/>
      <c r="I4066" s="88"/>
      <c r="J4066" s="87"/>
      <c r="K4066" s="87"/>
      <c r="L4066" s="87"/>
      <c r="M4066" s="87"/>
    </row>
    <row r="4067" spans="2:13" x14ac:dyDescent="0.3">
      <c r="B4067" s="87"/>
      <c r="C4067" s="87"/>
      <c r="D4067" s="144"/>
      <c r="E4067" s="144"/>
      <c r="F4067" s="87"/>
      <c r="G4067" s="88"/>
      <c r="H4067" s="88"/>
      <c r="I4067" s="88"/>
      <c r="J4067" s="87"/>
      <c r="K4067" s="87"/>
      <c r="L4067" s="87"/>
      <c r="M4067" s="87"/>
    </row>
    <row r="4068" spans="2:13" x14ac:dyDescent="0.3">
      <c r="B4068" s="87"/>
      <c r="C4068" s="87"/>
      <c r="D4068" s="144"/>
      <c r="E4068" s="144"/>
      <c r="F4068" s="87"/>
      <c r="G4068" s="88"/>
      <c r="H4068" s="88"/>
      <c r="I4068" s="88"/>
      <c r="J4068" s="87"/>
      <c r="K4068" s="87"/>
      <c r="L4068" s="87"/>
      <c r="M4068" s="87"/>
    </row>
    <row r="4069" spans="2:13" x14ac:dyDescent="0.3">
      <c r="B4069" s="87"/>
      <c r="C4069" s="87"/>
      <c r="D4069" s="144"/>
      <c r="E4069" s="144"/>
      <c r="F4069" s="87"/>
      <c r="G4069" s="88"/>
      <c r="H4069" s="88"/>
      <c r="I4069" s="88"/>
      <c r="J4069" s="87"/>
      <c r="K4069" s="87"/>
      <c r="L4069" s="87"/>
      <c r="M4069" s="87"/>
    </row>
    <row r="4070" spans="2:13" x14ac:dyDescent="0.3">
      <c r="B4070" s="87"/>
      <c r="C4070" s="87"/>
      <c r="D4070" s="144"/>
      <c r="E4070" s="144"/>
      <c r="F4070" s="87"/>
      <c r="G4070" s="88"/>
      <c r="H4070" s="88"/>
      <c r="I4070" s="88"/>
      <c r="J4070" s="87"/>
      <c r="K4070" s="87"/>
      <c r="L4070" s="87"/>
      <c r="M4070" s="87"/>
    </row>
    <row r="4071" spans="2:13" x14ac:dyDescent="0.3">
      <c r="B4071" s="87"/>
      <c r="C4071" s="87"/>
      <c r="D4071" s="144"/>
      <c r="E4071" s="144"/>
      <c r="F4071" s="87"/>
      <c r="G4071" s="88"/>
      <c r="H4071" s="88"/>
      <c r="I4071" s="88"/>
      <c r="J4071" s="87"/>
      <c r="K4071" s="87"/>
      <c r="L4071" s="87"/>
      <c r="M4071" s="87"/>
    </row>
    <row r="4072" spans="2:13" x14ac:dyDescent="0.3">
      <c r="B4072" s="87"/>
      <c r="C4072" s="87"/>
      <c r="D4072" s="144"/>
      <c r="E4072" s="144"/>
      <c r="F4072" s="87"/>
      <c r="G4072" s="88"/>
      <c r="H4072" s="88"/>
      <c r="I4072" s="88"/>
      <c r="J4072" s="87"/>
      <c r="K4072" s="87"/>
      <c r="L4072" s="87"/>
      <c r="M4072" s="87"/>
    </row>
    <row r="4073" spans="2:13" x14ac:dyDescent="0.3">
      <c r="B4073" s="87"/>
      <c r="C4073" s="87"/>
      <c r="D4073" s="144"/>
      <c r="E4073" s="144"/>
      <c r="F4073" s="87"/>
      <c r="G4073" s="88"/>
      <c r="H4073" s="88"/>
      <c r="I4073" s="88"/>
      <c r="J4073" s="87"/>
      <c r="K4073" s="87"/>
      <c r="L4073" s="87"/>
      <c r="M4073" s="87"/>
    </row>
    <row r="4074" spans="2:13" x14ac:dyDescent="0.3">
      <c r="B4074" s="87"/>
      <c r="C4074" s="87"/>
      <c r="D4074" s="144"/>
      <c r="E4074" s="144"/>
      <c r="F4074" s="87"/>
      <c r="G4074" s="88"/>
      <c r="H4074" s="88"/>
      <c r="I4074" s="88"/>
      <c r="J4074" s="87"/>
      <c r="K4074" s="87"/>
      <c r="L4074" s="87"/>
      <c r="M4074" s="87"/>
    </row>
    <row r="4075" spans="2:13" x14ac:dyDescent="0.3">
      <c r="B4075" s="87"/>
      <c r="C4075" s="87"/>
      <c r="D4075" s="144"/>
      <c r="E4075" s="144"/>
      <c r="F4075" s="87"/>
      <c r="G4075" s="88"/>
      <c r="H4075" s="88"/>
      <c r="I4075" s="88"/>
      <c r="J4075" s="87"/>
      <c r="K4075" s="87"/>
      <c r="L4075" s="87"/>
      <c r="M4075" s="87"/>
    </row>
    <row r="4076" spans="2:13" x14ac:dyDescent="0.3">
      <c r="B4076" s="87"/>
      <c r="C4076" s="87"/>
      <c r="D4076" s="144"/>
      <c r="E4076" s="144"/>
      <c r="F4076" s="87"/>
      <c r="G4076" s="88"/>
      <c r="H4076" s="88"/>
      <c r="I4076" s="88"/>
      <c r="J4076" s="87"/>
      <c r="K4076" s="87"/>
      <c r="L4076" s="87"/>
      <c r="M4076" s="87"/>
    </row>
    <row r="4077" spans="2:13" x14ac:dyDescent="0.3">
      <c r="B4077" s="87"/>
      <c r="C4077" s="87"/>
      <c r="D4077" s="144"/>
      <c r="E4077" s="144"/>
      <c r="F4077" s="87"/>
      <c r="G4077" s="88"/>
      <c r="H4077" s="88"/>
      <c r="I4077" s="88"/>
      <c r="J4077" s="87"/>
      <c r="K4077" s="87"/>
      <c r="L4077" s="87"/>
      <c r="M4077" s="87"/>
    </row>
    <row r="4078" spans="2:13" x14ac:dyDescent="0.3">
      <c r="B4078" s="87"/>
      <c r="C4078" s="87"/>
      <c r="D4078" s="144"/>
      <c r="E4078" s="144"/>
      <c r="F4078" s="87"/>
      <c r="G4078" s="88"/>
      <c r="H4078" s="88"/>
      <c r="I4078" s="88"/>
      <c r="J4078" s="87"/>
      <c r="K4078" s="87"/>
      <c r="L4078" s="87"/>
      <c r="M4078" s="87"/>
    </row>
    <row r="4079" spans="2:13" x14ac:dyDescent="0.3">
      <c r="B4079" s="87"/>
      <c r="C4079" s="87"/>
      <c r="D4079" s="144"/>
      <c r="E4079" s="144"/>
      <c r="F4079" s="87"/>
      <c r="G4079" s="88"/>
      <c r="H4079" s="88"/>
      <c r="I4079" s="88"/>
      <c r="J4079" s="87"/>
      <c r="K4079" s="87"/>
      <c r="L4079" s="87"/>
      <c r="M4079" s="87"/>
    </row>
    <row r="4080" spans="2:13" x14ac:dyDescent="0.3">
      <c r="B4080" s="87"/>
      <c r="C4080" s="87"/>
      <c r="D4080" s="144"/>
      <c r="E4080" s="144"/>
      <c r="F4080" s="87"/>
      <c r="G4080" s="88"/>
      <c r="H4080" s="88"/>
      <c r="I4080" s="88"/>
      <c r="J4080" s="87"/>
      <c r="K4080" s="87"/>
      <c r="L4080" s="87"/>
      <c r="M4080" s="87"/>
    </row>
    <row r="4081" spans="2:13" x14ac:dyDescent="0.3">
      <c r="B4081" s="87"/>
      <c r="C4081" s="87"/>
      <c r="D4081" s="144"/>
      <c r="E4081" s="144"/>
      <c r="F4081" s="87"/>
      <c r="G4081" s="88"/>
      <c r="H4081" s="88"/>
      <c r="I4081" s="88"/>
      <c r="J4081" s="87"/>
      <c r="K4081" s="87"/>
      <c r="L4081" s="87"/>
      <c r="M4081" s="87"/>
    </row>
    <row r="4082" spans="2:13" x14ac:dyDescent="0.3">
      <c r="B4082" s="87"/>
      <c r="C4082" s="87"/>
      <c r="D4082" s="144"/>
      <c r="E4082" s="144"/>
      <c r="F4082" s="87"/>
      <c r="G4082" s="88"/>
      <c r="H4082" s="88"/>
      <c r="I4082" s="88"/>
      <c r="J4082" s="87"/>
      <c r="K4082" s="87"/>
      <c r="L4082" s="87"/>
      <c r="M4082" s="87"/>
    </row>
    <row r="4083" spans="2:13" x14ac:dyDescent="0.3">
      <c r="B4083" s="87"/>
      <c r="C4083" s="87"/>
      <c r="D4083" s="144"/>
      <c r="E4083" s="144"/>
      <c r="F4083" s="87"/>
      <c r="G4083" s="88"/>
      <c r="H4083" s="88"/>
      <c r="I4083" s="88"/>
      <c r="J4083" s="87"/>
      <c r="K4083" s="87"/>
      <c r="L4083" s="87"/>
      <c r="M4083" s="87"/>
    </row>
    <row r="4084" spans="2:13" x14ac:dyDescent="0.3">
      <c r="B4084" s="87"/>
      <c r="C4084" s="87"/>
      <c r="D4084" s="144"/>
      <c r="E4084" s="144"/>
      <c r="F4084" s="87"/>
      <c r="G4084" s="88"/>
      <c r="H4084" s="88"/>
      <c r="I4084" s="88"/>
      <c r="J4084" s="87"/>
      <c r="K4084" s="87"/>
      <c r="L4084" s="87"/>
      <c r="M4084" s="87"/>
    </row>
    <row r="4085" spans="2:13" x14ac:dyDescent="0.3">
      <c r="B4085" s="87"/>
      <c r="C4085" s="87"/>
      <c r="D4085" s="144"/>
      <c r="E4085" s="144"/>
      <c r="F4085" s="87"/>
      <c r="G4085" s="88"/>
      <c r="H4085" s="88"/>
      <c r="I4085" s="88"/>
      <c r="J4085" s="87"/>
      <c r="K4085" s="87"/>
      <c r="L4085" s="87"/>
      <c r="M4085" s="87"/>
    </row>
    <row r="4086" spans="2:13" x14ac:dyDescent="0.3">
      <c r="B4086" s="87"/>
      <c r="C4086" s="87"/>
      <c r="D4086" s="144"/>
      <c r="E4086" s="144"/>
      <c r="F4086" s="87"/>
      <c r="G4086" s="88"/>
      <c r="H4086" s="88"/>
      <c r="I4086" s="88"/>
      <c r="J4086" s="87"/>
      <c r="K4086" s="87"/>
      <c r="L4086" s="87"/>
      <c r="M4086" s="87"/>
    </row>
    <row r="4087" spans="2:13" x14ac:dyDescent="0.3">
      <c r="B4087" s="87"/>
      <c r="C4087" s="87"/>
      <c r="D4087" s="144"/>
      <c r="E4087" s="144"/>
      <c r="F4087" s="87"/>
      <c r="G4087" s="88"/>
      <c r="H4087" s="88"/>
      <c r="I4087" s="88"/>
      <c r="J4087" s="87"/>
      <c r="K4087" s="87"/>
      <c r="L4087" s="87"/>
      <c r="M4087" s="87"/>
    </row>
    <row r="4088" spans="2:13" x14ac:dyDescent="0.3">
      <c r="B4088" s="87"/>
      <c r="C4088" s="87"/>
      <c r="D4088" s="144"/>
      <c r="E4088" s="144"/>
      <c r="F4088" s="87"/>
      <c r="G4088" s="88"/>
      <c r="H4088" s="88"/>
      <c r="I4088" s="88"/>
      <c r="J4088" s="87"/>
      <c r="K4088" s="87"/>
      <c r="L4088" s="87"/>
      <c r="M4088" s="87"/>
    </row>
    <row r="4089" spans="2:13" x14ac:dyDescent="0.3">
      <c r="B4089" s="87"/>
      <c r="C4089" s="87"/>
      <c r="D4089" s="144"/>
      <c r="E4089" s="144"/>
      <c r="F4089" s="87"/>
      <c r="G4089" s="88"/>
      <c r="H4089" s="88"/>
      <c r="I4089" s="88"/>
      <c r="J4089" s="87"/>
      <c r="K4089" s="87"/>
      <c r="L4089" s="87"/>
      <c r="M4089" s="87"/>
    </row>
    <row r="4090" spans="2:13" x14ac:dyDescent="0.3">
      <c r="B4090" s="87"/>
      <c r="C4090" s="87"/>
      <c r="D4090" s="144"/>
      <c r="E4090" s="144"/>
      <c r="F4090" s="87"/>
      <c r="G4090" s="88"/>
      <c r="H4090" s="88"/>
      <c r="I4090" s="88"/>
      <c r="J4090" s="87"/>
      <c r="K4090" s="87"/>
      <c r="L4090" s="87"/>
      <c r="M4090" s="87"/>
    </row>
    <row r="4091" spans="2:13" x14ac:dyDescent="0.3">
      <c r="B4091" s="87"/>
      <c r="C4091" s="87"/>
      <c r="D4091" s="144"/>
      <c r="E4091" s="144"/>
      <c r="F4091" s="87"/>
      <c r="G4091" s="88"/>
      <c r="H4091" s="88"/>
      <c r="I4091" s="88"/>
      <c r="J4091" s="87"/>
      <c r="K4091" s="87"/>
      <c r="L4091" s="87"/>
      <c r="M4091" s="87"/>
    </row>
    <row r="4092" spans="2:13" x14ac:dyDescent="0.3">
      <c r="B4092" s="87"/>
      <c r="C4092" s="87"/>
      <c r="D4092" s="144"/>
      <c r="E4092" s="144"/>
      <c r="F4092" s="87"/>
      <c r="G4092" s="88"/>
      <c r="H4092" s="88"/>
      <c r="I4092" s="88"/>
      <c r="J4092" s="87"/>
      <c r="K4092" s="87"/>
      <c r="L4092" s="87"/>
      <c r="M4092" s="87"/>
    </row>
    <row r="4093" spans="2:13" x14ac:dyDescent="0.3">
      <c r="B4093" s="87"/>
      <c r="C4093" s="87"/>
      <c r="D4093" s="144"/>
      <c r="E4093" s="144"/>
      <c r="F4093" s="87"/>
      <c r="G4093" s="88"/>
      <c r="H4093" s="88"/>
      <c r="I4093" s="88"/>
      <c r="J4093" s="87"/>
      <c r="K4093" s="87"/>
      <c r="L4093" s="87"/>
      <c r="M4093" s="87"/>
    </row>
    <row r="4094" spans="2:13" x14ac:dyDescent="0.3">
      <c r="B4094" s="87"/>
      <c r="C4094" s="87"/>
      <c r="D4094" s="144"/>
      <c r="E4094" s="144"/>
      <c r="F4094" s="87"/>
      <c r="G4094" s="88"/>
      <c r="H4094" s="88"/>
      <c r="I4094" s="88"/>
      <c r="J4094" s="87"/>
      <c r="K4094" s="87"/>
      <c r="L4094" s="87"/>
      <c r="M4094" s="87"/>
    </row>
    <row r="4095" spans="2:13" x14ac:dyDescent="0.3">
      <c r="B4095" s="87"/>
      <c r="C4095" s="87"/>
      <c r="D4095" s="144"/>
      <c r="E4095" s="144"/>
      <c r="F4095" s="87"/>
      <c r="G4095" s="88"/>
      <c r="H4095" s="88"/>
      <c r="I4095" s="88"/>
      <c r="J4095" s="87"/>
      <c r="K4095" s="87"/>
      <c r="L4095" s="87"/>
      <c r="M4095" s="87"/>
    </row>
    <row r="4096" spans="2:13" x14ac:dyDescent="0.3">
      <c r="B4096" s="87"/>
      <c r="C4096" s="87"/>
      <c r="D4096" s="144"/>
      <c r="E4096" s="144"/>
      <c r="F4096" s="87"/>
      <c r="G4096" s="88"/>
      <c r="H4096" s="88"/>
      <c r="I4096" s="88"/>
      <c r="J4096" s="87"/>
      <c r="K4096" s="87"/>
      <c r="L4096" s="87"/>
      <c r="M4096" s="87"/>
    </row>
    <row r="4097" spans="2:13" x14ac:dyDescent="0.3">
      <c r="B4097" s="87"/>
      <c r="C4097" s="87"/>
      <c r="D4097" s="144"/>
      <c r="E4097" s="144"/>
      <c r="F4097" s="87"/>
      <c r="G4097" s="88"/>
      <c r="H4097" s="88"/>
      <c r="I4097" s="88"/>
      <c r="J4097" s="87"/>
      <c r="K4097" s="87"/>
      <c r="L4097" s="87"/>
      <c r="M4097" s="87"/>
    </row>
    <row r="4098" spans="2:13" x14ac:dyDescent="0.3">
      <c r="B4098" s="87"/>
      <c r="C4098" s="87"/>
      <c r="D4098" s="144"/>
      <c r="E4098" s="144"/>
      <c r="F4098" s="87"/>
      <c r="G4098" s="88"/>
      <c r="H4098" s="88"/>
      <c r="I4098" s="88"/>
      <c r="J4098" s="87"/>
      <c r="K4098" s="87"/>
      <c r="L4098" s="87"/>
      <c r="M4098" s="87"/>
    </row>
    <row r="4099" spans="2:13" x14ac:dyDescent="0.3">
      <c r="B4099" s="87"/>
      <c r="C4099" s="87"/>
      <c r="D4099" s="144"/>
      <c r="E4099" s="144"/>
      <c r="F4099" s="87"/>
      <c r="G4099" s="88"/>
      <c r="H4099" s="88"/>
      <c r="I4099" s="88"/>
      <c r="J4099" s="87"/>
      <c r="K4099" s="87"/>
      <c r="L4099" s="87"/>
      <c r="M4099" s="87"/>
    </row>
    <row r="4100" spans="2:13" x14ac:dyDescent="0.3">
      <c r="B4100" s="87"/>
      <c r="C4100" s="87"/>
      <c r="D4100" s="144"/>
      <c r="E4100" s="144"/>
      <c r="F4100" s="87"/>
      <c r="G4100" s="88"/>
      <c r="H4100" s="88"/>
      <c r="I4100" s="88"/>
      <c r="J4100" s="87"/>
      <c r="K4100" s="87"/>
      <c r="L4100" s="87"/>
      <c r="M4100" s="87"/>
    </row>
    <row r="4101" spans="2:13" x14ac:dyDescent="0.3">
      <c r="B4101" s="87"/>
      <c r="C4101" s="87"/>
      <c r="D4101" s="144"/>
      <c r="E4101" s="144"/>
      <c r="F4101" s="87"/>
      <c r="G4101" s="88"/>
      <c r="H4101" s="88"/>
      <c r="I4101" s="88"/>
      <c r="J4101" s="87"/>
      <c r="K4101" s="87"/>
      <c r="L4101" s="87"/>
      <c r="M4101" s="87"/>
    </row>
    <row r="4102" spans="2:13" x14ac:dyDescent="0.3">
      <c r="B4102" s="87"/>
      <c r="C4102" s="87"/>
      <c r="D4102" s="144"/>
      <c r="E4102" s="144"/>
      <c r="F4102" s="87"/>
      <c r="G4102" s="88"/>
      <c r="H4102" s="88"/>
      <c r="I4102" s="88"/>
      <c r="J4102" s="87"/>
      <c r="K4102" s="87"/>
      <c r="L4102" s="87"/>
      <c r="M4102" s="87"/>
    </row>
    <row r="4103" spans="2:13" x14ac:dyDescent="0.3">
      <c r="B4103" s="87"/>
      <c r="C4103" s="87"/>
      <c r="D4103" s="144"/>
      <c r="E4103" s="144"/>
      <c r="F4103" s="87"/>
      <c r="G4103" s="88"/>
      <c r="H4103" s="88"/>
      <c r="I4103" s="88"/>
      <c r="J4103" s="87"/>
      <c r="K4103" s="87"/>
      <c r="L4103" s="87"/>
      <c r="M4103" s="87"/>
    </row>
    <row r="4104" spans="2:13" x14ac:dyDescent="0.3">
      <c r="B4104" s="87"/>
      <c r="C4104" s="87"/>
      <c r="D4104" s="144"/>
      <c r="E4104" s="144"/>
      <c r="F4104" s="87"/>
      <c r="G4104" s="88"/>
      <c r="H4104" s="88"/>
      <c r="I4104" s="88"/>
      <c r="J4104" s="87"/>
      <c r="K4104" s="87"/>
      <c r="L4104" s="87"/>
      <c r="M4104" s="87"/>
    </row>
    <row r="4105" spans="2:13" x14ac:dyDescent="0.3">
      <c r="B4105" s="87"/>
      <c r="C4105" s="87"/>
      <c r="D4105" s="144"/>
      <c r="E4105" s="144"/>
      <c r="F4105" s="87"/>
      <c r="G4105" s="88"/>
      <c r="H4105" s="88"/>
      <c r="I4105" s="88"/>
      <c r="J4105" s="87"/>
      <c r="K4105" s="87"/>
      <c r="L4105" s="87"/>
      <c r="M4105" s="87"/>
    </row>
    <row r="4106" spans="2:13" x14ac:dyDescent="0.3">
      <c r="B4106" s="87"/>
      <c r="C4106" s="87"/>
      <c r="D4106" s="144"/>
      <c r="E4106" s="144"/>
      <c r="F4106" s="87"/>
      <c r="G4106" s="88"/>
      <c r="H4106" s="88"/>
      <c r="I4106" s="88"/>
      <c r="J4106" s="87"/>
      <c r="K4106" s="87"/>
      <c r="L4106" s="87"/>
      <c r="M4106" s="87"/>
    </row>
    <row r="4107" spans="2:13" x14ac:dyDescent="0.3">
      <c r="B4107" s="87"/>
      <c r="C4107" s="87"/>
      <c r="D4107" s="144"/>
      <c r="E4107" s="144"/>
      <c r="F4107" s="87"/>
      <c r="G4107" s="88"/>
      <c r="H4107" s="88"/>
      <c r="I4107" s="88"/>
      <c r="J4107" s="87"/>
      <c r="K4107" s="87"/>
      <c r="L4107" s="87"/>
      <c r="M4107" s="87"/>
    </row>
    <row r="4108" spans="2:13" x14ac:dyDescent="0.3">
      <c r="B4108" s="87"/>
      <c r="C4108" s="87"/>
      <c r="D4108" s="144"/>
      <c r="E4108" s="144"/>
      <c r="F4108" s="87"/>
      <c r="G4108" s="88"/>
      <c r="H4108" s="88"/>
      <c r="I4108" s="88"/>
      <c r="J4108" s="87"/>
      <c r="K4108" s="87"/>
      <c r="L4108" s="87"/>
      <c r="M4108" s="87"/>
    </row>
    <row r="4109" spans="2:13" x14ac:dyDescent="0.3">
      <c r="B4109" s="87"/>
      <c r="C4109" s="87"/>
      <c r="D4109" s="144"/>
      <c r="E4109" s="144"/>
      <c r="F4109" s="87"/>
      <c r="G4109" s="88"/>
      <c r="H4109" s="88"/>
      <c r="I4109" s="88"/>
      <c r="J4109" s="87"/>
      <c r="K4109" s="87"/>
      <c r="L4109" s="87"/>
      <c r="M4109" s="87"/>
    </row>
    <row r="4110" spans="2:13" x14ac:dyDescent="0.3">
      <c r="B4110" s="87"/>
      <c r="C4110" s="87"/>
      <c r="D4110" s="144"/>
      <c r="E4110" s="144"/>
      <c r="F4110" s="87"/>
      <c r="G4110" s="88"/>
      <c r="H4110" s="88"/>
      <c r="I4110" s="88"/>
      <c r="J4110" s="87"/>
      <c r="K4110" s="87"/>
      <c r="L4110" s="87"/>
      <c r="M4110" s="87"/>
    </row>
    <row r="4111" spans="2:13" x14ac:dyDescent="0.3">
      <c r="B4111" s="87"/>
      <c r="C4111" s="87"/>
      <c r="D4111" s="144"/>
      <c r="E4111" s="144"/>
      <c r="F4111" s="87"/>
      <c r="G4111" s="88"/>
      <c r="H4111" s="88"/>
      <c r="I4111" s="88"/>
      <c r="J4111" s="87"/>
      <c r="K4111" s="87"/>
      <c r="L4111" s="87"/>
      <c r="M4111" s="87"/>
    </row>
    <row r="4112" spans="2:13" x14ac:dyDescent="0.3">
      <c r="B4112" s="87"/>
      <c r="C4112" s="87"/>
      <c r="D4112" s="144"/>
      <c r="E4112" s="144"/>
      <c r="F4112" s="87"/>
      <c r="G4112" s="88"/>
      <c r="H4112" s="88"/>
      <c r="I4112" s="88"/>
      <c r="J4112" s="87"/>
      <c r="K4112" s="87"/>
      <c r="L4112" s="87"/>
      <c r="M4112" s="87"/>
    </row>
    <row r="4113" spans="2:13" x14ac:dyDescent="0.3">
      <c r="B4113" s="87"/>
      <c r="C4113" s="87"/>
      <c r="D4113" s="144"/>
      <c r="E4113" s="144"/>
      <c r="F4113" s="87"/>
      <c r="G4113" s="88"/>
      <c r="H4113" s="88"/>
      <c r="I4113" s="88"/>
      <c r="J4113" s="87"/>
      <c r="K4113" s="87"/>
      <c r="L4113" s="87"/>
      <c r="M4113" s="87"/>
    </row>
    <row r="4114" spans="2:13" x14ac:dyDescent="0.3">
      <c r="B4114" s="87"/>
      <c r="C4114" s="87"/>
      <c r="D4114" s="144"/>
      <c r="E4114" s="144"/>
      <c r="F4114" s="87"/>
      <c r="G4114" s="88"/>
      <c r="H4114" s="88"/>
      <c r="I4114" s="88"/>
      <c r="J4114" s="87"/>
      <c r="K4114" s="87"/>
      <c r="L4114" s="87"/>
      <c r="M4114" s="87"/>
    </row>
    <row r="4115" spans="2:13" x14ac:dyDescent="0.3">
      <c r="B4115" s="87"/>
      <c r="C4115" s="87"/>
      <c r="D4115" s="144"/>
      <c r="E4115" s="144"/>
      <c r="F4115" s="87"/>
      <c r="G4115" s="88"/>
      <c r="H4115" s="88"/>
      <c r="I4115" s="88"/>
      <c r="J4115" s="87"/>
      <c r="K4115" s="87"/>
      <c r="L4115" s="87"/>
      <c r="M4115" s="87"/>
    </row>
    <row r="4116" spans="2:13" x14ac:dyDescent="0.3">
      <c r="B4116" s="87"/>
      <c r="C4116" s="87"/>
      <c r="D4116" s="144"/>
      <c r="E4116" s="144"/>
      <c r="F4116" s="87"/>
      <c r="G4116" s="88"/>
      <c r="H4116" s="88"/>
      <c r="I4116" s="88"/>
      <c r="J4116" s="87"/>
      <c r="K4116" s="87"/>
      <c r="L4116" s="87"/>
      <c r="M4116" s="87"/>
    </row>
    <row r="4117" spans="2:13" x14ac:dyDescent="0.3">
      <c r="B4117" s="87"/>
      <c r="C4117" s="87"/>
      <c r="D4117" s="144"/>
      <c r="E4117" s="144"/>
      <c r="F4117" s="87"/>
      <c r="G4117" s="88"/>
      <c r="H4117" s="88"/>
      <c r="I4117" s="88"/>
      <c r="J4117" s="87"/>
      <c r="K4117" s="87"/>
      <c r="L4117" s="87"/>
      <c r="M4117" s="87"/>
    </row>
    <row r="4118" spans="2:13" x14ac:dyDescent="0.3">
      <c r="B4118" s="87"/>
      <c r="C4118" s="87"/>
      <c r="D4118" s="144"/>
      <c r="E4118" s="144"/>
      <c r="F4118" s="87"/>
      <c r="G4118" s="88"/>
      <c r="H4118" s="88"/>
      <c r="I4118" s="88"/>
      <c r="J4118" s="87"/>
      <c r="K4118" s="87"/>
      <c r="L4118" s="87"/>
      <c r="M4118" s="87"/>
    </row>
    <row r="4119" spans="2:13" x14ac:dyDescent="0.3">
      <c r="B4119" s="87"/>
      <c r="C4119" s="87"/>
      <c r="D4119" s="144"/>
      <c r="E4119" s="144"/>
      <c r="F4119" s="87"/>
      <c r="G4119" s="88"/>
      <c r="H4119" s="88"/>
      <c r="I4119" s="88"/>
      <c r="J4119" s="87"/>
      <c r="K4119" s="87"/>
      <c r="L4119" s="87"/>
      <c r="M4119" s="87"/>
    </row>
    <row r="4120" spans="2:13" x14ac:dyDescent="0.3">
      <c r="B4120" s="87"/>
      <c r="C4120" s="87"/>
      <c r="D4120" s="144"/>
      <c r="E4120" s="144"/>
      <c r="F4120" s="87"/>
      <c r="G4120" s="88"/>
      <c r="H4120" s="88"/>
      <c r="I4120" s="88"/>
      <c r="J4120" s="87"/>
      <c r="K4120" s="87"/>
      <c r="L4120" s="87"/>
      <c r="M4120" s="87"/>
    </row>
    <row r="4121" spans="2:13" x14ac:dyDescent="0.3">
      <c r="B4121" s="87"/>
      <c r="C4121" s="87"/>
      <c r="D4121" s="144"/>
      <c r="E4121" s="144"/>
      <c r="F4121" s="87"/>
      <c r="G4121" s="88"/>
      <c r="H4121" s="88"/>
      <c r="I4121" s="88"/>
      <c r="J4121" s="87"/>
      <c r="K4121" s="87"/>
      <c r="L4121" s="87"/>
      <c r="M4121" s="87"/>
    </row>
    <row r="4122" spans="2:13" x14ac:dyDescent="0.3">
      <c r="B4122" s="87"/>
      <c r="C4122" s="87"/>
      <c r="D4122" s="144"/>
      <c r="E4122" s="144"/>
      <c r="F4122" s="87"/>
      <c r="G4122" s="88"/>
      <c r="H4122" s="88"/>
      <c r="I4122" s="88"/>
      <c r="J4122" s="87"/>
      <c r="K4122" s="87"/>
      <c r="L4122" s="87"/>
      <c r="M4122" s="87"/>
    </row>
    <row r="4123" spans="2:13" x14ac:dyDescent="0.3">
      <c r="B4123" s="87"/>
      <c r="C4123" s="87"/>
      <c r="D4123" s="144"/>
      <c r="E4123" s="144"/>
      <c r="F4123" s="87"/>
      <c r="G4123" s="88"/>
      <c r="H4123" s="88"/>
      <c r="I4123" s="88"/>
      <c r="J4123" s="87"/>
      <c r="K4123" s="87"/>
      <c r="L4123" s="87"/>
      <c r="M4123" s="87"/>
    </row>
    <row r="4124" spans="2:13" x14ac:dyDescent="0.3">
      <c r="B4124" s="87"/>
      <c r="C4124" s="87"/>
      <c r="D4124" s="144"/>
      <c r="E4124" s="144"/>
      <c r="F4124" s="87"/>
      <c r="G4124" s="88"/>
      <c r="H4124" s="88"/>
      <c r="I4124" s="88"/>
      <c r="J4124" s="87"/>
      <c r="K4124" s="87"/>
      <c r="L4124" s="87"/>
      <c r="M4124" s="87"/>
    </row>
    <row r="4125" spans="2:13" x14ac:dyDescent="0.3">
      <c r="B4125" s="87"/>
      <c r="C4125" s="87"/>
      <c r="D4125" s="144"/>
      <c r="E4125" s="144"/>
      <c r="F4125" s="87"/>
      <c r="G4125" s="88"/>
      <c r="H4125" s="88"/>
      <c r="I4125" s="88"/>
      <c r="J4125" s="87"/>
      <c r="K4125" s="87"/>
      <c r="L4125" s="87"/>
      <c r="M4125" s="87"/>
    </row>
    <row r="4126" spans="2:13" x14ac:dyDescent="0.3">
      <c r="B4126" s="87"/>
      <c r="C4126" s="87"/>
      <c r="D4126" s="144"/>
      <c r="E4126" s="144"/>
      <c r="F4126" s="87"/>
      <c r="G4126" s="88"/>
      <c r="H4126" s="88"/>
      <c r="I4126" s="88"/>
      <c r="J4126" s="87"/>
      <c r="K4126" s="87"/>
      <c r="L4126" s="87"/>
      <c r="M4126" s="87"/>
    </row>
    <row r="4127" spans="2:13" x14ac:dyDescent="0.3">
      <c r="B4127" s="87"/>
      <c r="C4127" s="87"/>
      <c r="D4127" s="144"/>
      <c r="E4127" s="144"/>
      <c r="F4127" s="87"/>
      <c r="G4127" s="88"/>
      <c r="H4127" s="88"/>
      <c r="I4127" s="88"/>
      <c r="J4127" s="87"/>
      <c r="K4127" s="87"/>
      <c r="L4127" s="87"/>
      <c r="M4127" s="87"/>
    </row>
    <row r="4128" spans="2:13" x14ac:dyDescent="0.3">
      <c r="B4128" s="87"/>
      <c r="C4128" s="87"/>
      <c r="D4128" s="144"/>
      <c r="E4128" s="144"/>
      <c r="F4128" s="87"/>
      <c r="G4128" s="88"/>
      <c r="H4128" s="88"/>
      <c r="I4128" s="88"/>
      <c r="J4128" s="87"/>
      <c r="K4128" s="87"/>
      <c r="L4128" s="87"/>
      <c r="M4128" s="87"/>
    </row>
    <row r="4129" spans="2:13" x14ac:dyDescent="0.3">
      <c r="B4129" s="87"/>
      <c r="C4129" s="87"/>
      <c r="D4129" s="144"/>
      <c r="E4129" s="144"/>
      <c r="F4129" s="87"/>
      <c r="G4129" s="88"/>
      <c r="H4129" s="88"/>
      <c r="I4129" s="88"/>
      <c r="J4129" s="87"/>
      <c r="K4129" s="87"/>
      <c r="L4129" s="87"/>
      <c r="M4129" s="87"/>
    </row>
    <row r="4130" spans="2:13" x14ac:dyDescent="0.3">
      <c r="B4130" s="87"/>
      <c r="C4130" s="87"/>
      <c r="D4130" s="144"/>
      <c r="E4130" s="144"/>
      <c r="F4130" s="87"/>
      <c r="G4130" s="88"/>
      <c r="H4130" s="88"/>
      <c r="I4130" s="88"/>
      <c r="J4130" s="87"/>
      <c r="K4130" s="87"/>
      <c r="L4130" s="87"/>
      <c r="M4130" s="87"/>
    </row>
    <row r="4131" spans="2:13" x14ac:dyDescent="0.3">
      <c r="B4131" s="87"/>
      <c r="C4131" s="87"/>
      <c r="D4131" s="144"/>
      <c r="E4131" s="144"/>
      <c r="F4131" s="87"/>
      <c r="G4131" s="88"/>
      <c r="H4131" s="88"/>
      <c r="I4131" s="88"/>
      <c r="J4131" s="87"/>
      <c r="K4131" s="87"/>
      <c r="L4131" s="87"/>
      <c r="M4131" s="87"/>
    </row>
    <row r="4132" spans="2:13" x14ac:dyDescent="0.3">
      <c r="B4132" s="87"/>
      <c r="C4132" s="87"/>
      <c r="D4132" s="144"/>
      <c r="E4132" s="144"/>
      <c r="F4132" s="87"/>
      <c r="G4132" s="88"/>
      <c r="H4132" s="88"/>
      <c r="I4132" s="88"/>
      <c r="J4132" s="87"/>
      <c r="K4132" s="87"/>
      <c r="L4132" s="87"/>
      <c r="M4132" s="87"/>
    </row>
    <row r="4133" spans="2:13" x14ac:dyDescent="0.3">
      <c r="B4133" s="87"/>
      <c r="C4133" s="87"/>
      <c r="D4133" s="144"/>
      <c r="E4133" s="144"/>
      <c r="F4133" s="87"/>
      <c r="G4133" s="88"/>
      <c r="H4133" s="88"/>
      <c r="I4133" s="88"/>
      <c r="J4133" s="87"/>
      <c r="K4133" s="87"/>
      <c r="L4133" s="87"/>
      <c r="M4133" s="87"/>
    </row>
    <row r="4134" spans="2:13" x14ac:dyDescent="0.3">
      <c r="B4134" s="87"/>
      <c r="C4134" s="87"/>
      <c r="D4134" s="144"/>
      <c r="E4134" s="144"/>
      <c r="F4134" s="87"/>
      <c r="G4134" s="88"/>
      <c r="H4134" s="88"/>
      <c r="I4134" s="88"/>
      <c r="J4134" s="87"/>
      <c r="K4134" s="87"/>
      <c r="L4134" s="87"/>
      <c r="M4134" s="87"/>
    </row>
    <row r="4135" spans="2:13" x14ac:dyDescent="0.3">
      <c r="B4135" s="87"/>
      <c r="C4135" s="87"/>
      <c r="D4135" s="144"/>
      <c r="E4135" s="144"/>
      <c r="F4135" s="87"/>
      <c r="G4135" s="88"/>
      <c r="H4135" s="88"/>
      <c r="I4135" s="88"/>
      <c r="J4135" s="87"/>
      <c r="K4135" s="87"/>
      <c r="L4135" s="87"/>
      <c r="M4135" s="87"/>
    </row>
    <row r="4136" spans="2:13" x14ac:dyDescent="0.3">
      <c r="B4136" s="87"/>
      <c r="C4136" s="87"/>
      <c r="D4136" s="144"/>
      <c r="E4136" s="144"/>
      <c r="F4136" s="87"/>
      <c r="G4136" s="88"/>
      <c r="H4136" s="88"/>
      <c r="I4136" s="88"/>
      <c r="J4136" s="87"/>
      <c r="K4136" s="87"/>
      <c r="L4136" s="87"/>
      <c r="M4136" s="87"/>
    </row>
    <row r="4137" spans="2:13" x14ac:dyDescent="0.3">
      <c r="B4137" s="87"/>
      <c r="C4137" s="87"/>
      <c r="D4137" s="144"/>
      <c r="E4137" s="144"/>
      <c r="F4137" s="87"/>
      <c r="G4137" s="88"/>
      <c r="H4137" s="88"/>
      <c r="I4137" s="88"/>
      <c r="J4137" s="87"/>
      <c r="K4137" s="87"/>
      <c r="L4137" s="87"/>
      <c r="M4137" s="87"/>
    </row>
    <row r="4138" spans="2:13" x14ac:dyDescent="0.3">
      <c r="B4138" s="87"/>
      <c r="C4138" s="87"/>
      <c r="D4138" s="144"/>
      <c r="E4138" s="144"/>
      <c r="F4138" s="87"/>
      <c r="G4138" s="88"/>
      <c r="H4138" s="88"/>
      <c r="I4138" s="88"/>
      <c r="J4138" s="87"/>
      <c r="K4138" s="87"/>
      <c r="L4138" s="87"/>
      <c r="M4138" s="87"/>
    </row>
    <row r="4139" spans="2:13" x14ac:dyDescent="0.3">
      <c r="B4139" s="87"/>
      <c r="C4139" s="87"/>
      <c r="D4139" s="144"/>
      <c r="E4139" s="144"/>
      <c r="F4139" s="87"/>
      <c r="G4139" s="88"/>
      <c r="H4139" s="88"/>
      <c r="I4139" s="88"/>
      <c r="J4139" s="87"/>
      <c r="K4139" s="87"/>
      <c r="L4139" s="87"/>
      <c r="M4139" s="87"/>
    </row>
    <row r="4140" spans="2:13" x14ac:dyDescent="0.3">
      <c r="B4140" s="87"/>
      <c r="C4140" s="87"/>
      <c r="D4140" s="144"/>
      <c r="E4140" s="144"/>
      <c r="F4140" s="87"/>
      <c r="G4140" s="88"/>
      <c r="H4140" s="88"/>
      <c r="I4140" s="88"/>
      <c r="J4140" s="87"/>
      <c r="K4140" s="87"/>
      <c r="L4140" s="87"/>
      <c r="M4140" s="87"/>
    </row>
    <row r="4141" spans="2:13" x14ac:dyDescent="0.3">
      <c r="B4141" s="87"/>
      <c r="C4141" s="87"/>
      <c r="D4141" s="144"/>
      <c r="E4141" s="144"/>
      <c r="F4141" s="87"/>
      <c r="G4141" s="88"/>
      <c r="H4141" s="88"/>
      <c r="I4141" s="88"/>
      <c r="J4141" s="87"/>
      <c r="K4141" s="87"/>
      <c r="L4141" s="87"/>
      <c r="M4141" s="87"/>
    </row>
    <row r="4142" spans="2:13" x14ac:dyDescent="0.3">
      <c r="B4142" s="87"/>
      <c r="C4142" s="87"/>
      <c r="D4142" s="144"/>
      <c r="E4142" s="144"/>
      <c r="F4142" s="87"/>
      <c r="G4142" s="88"/>
      <c r="H4142" s="88"/>
      <c r="I4142" s="88"/>
      <c r="J4142" s="87"/>
      <c r="K4142" s="87"/>
      <c r="L4142" s="87"/>
      <c r="M4142" s="87"/>
    </row>
    <row r="4143" spans="2:13" x14ac:dyDescent="0.3">
      <c r="B4143" s="87"/>
      <c r="C4143" s="87"/>
      <c r="D4143" s="144"/>
      <c r="E4143" s="144"/>
      <c r="F4143" s="87"/>
      <c r="G4143" s="88"/>
      <c r="H4143" s="88"/>
      <c r="I4143" s="88"/>
      <c r="J4143" s="87"/>
      <c r="K4143" s="87"/>
      <c r="L4143" s="87"/>
      <c r="M4143" s="87"/>
    </row>
    <row r="4144" spans="2:13" x14ac:dyDescent="0.3">
      <c r="B4144" s="87"/>
      <c r="C4144" s="87"/>
      <c r="D4144" s="144"/>
      <c r="E4144" s="144"/>
      <c r="F4144" s="87"/>
      <c r="G4144" s="88"/>
      <c r="H4144" s="88"/>
      <c r="I4144" s="88"/>
      <c r="J4144" s="87"/>
      <c r="K4144" s="87"/>
      <c r="L4144" s="87"/>
      <c r="M4144" s="87"/>
    </row>
    <row r="4145" spans="2:13" x14ac:dyDescent="0.3">
      <c r="B4145" s="87"/>
      <c r="C4145" s="87"/>
      <c r="D4145" s="144"/>
      <c r="E4145" s="144"/>
      <c r="F4145" s="87"/>
      <c r="G4145" s="88"/>
      <c r="H4145" s="88"/>
      <c r="I4145" s="88"/>
      <c r="J4145" s="87"/>
      <c r="K4145" s="87"/>
      <c r="L4145" s="87"/>
      <c r="M4145" s="87"/>
    </row>
    <row r="4146" spans="2:13" x14ac:dyDescent="0.3">
      <c r="B4146" s="87"/>
      <c r="C4146" s="87"/>
      <c r="D4146" s="144"/>
      <c r="E4146" s="144"/>
      <c r="F4146" s="87"/>
      <c r="G4146" s="88"/>
      <c r="H4146" s="88"/>
      <c r="I4146" s="88"/>
      <c r="J4146" s="87"/>
      <c r="K4146" s="87"/>
      <c r="L4146" s="87"/>
      <c r="M4146" s="87"/>
    </row>
    <row r="4147" spans="2:13" x14ac:dyDescent="0.3">
      <c r="B4147" s="87"/>
      <c r="C4147" s="87"/>
      <c r="D4147" s="144"/>
      <c r="E4147" s="144"/>
      <c r="F4147" s="87"/>
      <c r="G4147" s="88"/>
      <c r="H4147" s="88"/>
      <c r="I4147" s="88"/>
      <c r="J4147" s="87"/>
      <c r="K4147" s="87"/>
      <c r="L4147" s="87"/>
      <c r="M4147" s="87"/>
    </row>
    <row r="4148" spans="2:13" x14ac:dyDescent="0.3">
      <c r="B4148" s="87"/>
      <c r="C4148" s="87"/>
      <c r="D4148" s="144"/>
      <c r="E4148" s="144"/>
      <c r="F4148" s="87"/>
      <c r="G4148" s="88"/>
      <c r="H4148" s="88"/>
      <c r="I4148" s="88"/>
      <c r="J4148" s="87"/>
      <c r="K4148" s="87"/>
      <c r="L4148" s="87"/>
      <c r="M4148" s="87"/>
    </row>
    <row r="4149" spans="2:13" x14ac:dyDescent="0.3">
      <c r="B4149" s="87"/>
      <c r="C4149" s="87"/>
      <c r="D4149" s="144"/>
      <c r="E4149" s="144"/>
      <c r="F4149" s="87"/>
      <c r="G4149" s="88"/>
      <c r="H4149" s="88"/>
      <c r="I4149" s="88"/>
      <c r="J4149" s="87"/>
      <c r="K4149" s="87"/>
      <c r="L4149" s="87"/>
      <c r="M4149" s="87"/>
    </row>
    <row r="4150" spans="2:13" x14ac:dyDescent="0.3">
      <c r="B4150" s="87"/>
      <c r="C4150" s="87"/>
      <c r="D4150" s="144"/>
      <c r="E4150" s="144"/>
      <c r="F4150" s="87"/>
      <c r="G4150" s="88"/>
      <c r="H4150" s="88"/>
      <c r="I4150" s="88"/>
      <c r="J4150" s="87"/>
      <c r="K4150" s="87"/>
      <c r="L4150" s="87"/>
      <c r="M4150" s="87"/>
    </row>
    <row r="4151" spans="2:13" x14ac:dyDescent="0.3">
      <c r="B4151" s="87"/>
      <c r="C4151" s="87"/>
      <c r="D4151" s="144"/>
      <c r="E4151" s="144"/>
      <c r="F4151" s="87"/>
      <c r="G4151" s="88"/>
      <c r="H4151" s="88"/>
      <c r="I4151" s="88"/>
      <c r="J4151" s="87"/>
      <c r="K4151" s="87"/>
      <c r="L4151" s="87"/>
      <c r="M4151" s="87"/>
    </row>
    <row r="4152" spans="2:13" x14ac:dyDescent="0.3">
      <c r="B4152" s="87"/>
      <c r="C4152" s="87"/>
      <c r="D4152" s="144"/>
      <c r="E4152" s="144"/>
      <c r="F4152" s="87"/>
      <c r="G4152" s="88"/>
      <c r="H4152" s="88"/>
      <c r="I4152" s="88"/>
      <c r="J4152" s="87"/>
      <c r="K4152" s="87"/>
      <c r="L4152" s="87"/>
      <c r="M4152" s="87"/>
    </row>
    <row r="4153" spans="2:13" x14ac:dyDescent="0.3">
      <c r="B4153" s="87"/>
      <c r="C4153" s="87"/>
      <c r="D4153" s="144"/>
      <c r="E4153" s="144"/>
      <c r="F4153" s="87"/>
      <c r="G4153" s="88"/>
      <c r="H4153" s="88"/>
      <c r="I4153" s="88"/>
      <c r="J4153" s="87"/>
      <c r="K4153" s="87"/>
      <c r="L4153" s="87"/>
      <c r="M4153" s="87"/>
    </row>
    <row r="4154" spans="2:13" x14ac:dyDescent="0.3">
      <c r="B4154" s="87"/>
      <c r="C4154" s="87"/>
      <c r="D4154" s="144"/>
      <c r="E4154" s="144"/>
      <c r="F4154" s="87"/>
      <c r="G4154" s="88"/>
      <c r="H4154" s="88"/>
      <c r="I4154" s="88"/>
      <c r="J4154" s="87"/>
      <c r="K4154" s="87"/>
      <c r="L4154" s="87"/>
      <c r="M4154" s="87"/>
    </row>
    <row r="4155" spans="2:13" x14ac:dyDescent="0.3">
      <c r="B4155" s="87"/>
      <c r="C4155" s="87"/>
      <c r="D4155" s="144"/>
      <c r="E4155" s="144"/>
      <c r="F4155" s="87"/>
      <c r="G4155" s="88"/>
      <c r="H4155" s="88"/>
      <c r="I4155" s="88"/>
      <c r="J4155" s="87"/>
      <c r="K4155" s="87"/>
      <c r="L4155" s="87"/>
      <c r="M4155" s="87"/>
    </row>
    <row r="4156" spans="2:13" x14ac:dyDescent="0.3">
      <c r="B4156" s="87"/>
      <c r="C4156" s="87"/>
      <c r="D4156" s="144"/>
      <c r="E4156" s="144"/>
      <c r="F4156" s="87"/>
      <c r="G4156" s="88"/>
      <c r="H4156" s="88"/>
      <c r="I4156" s="88"/>
      <c r="J4156" s="87"/>
      <c r="K4156" s="87"/>
      <c r="L4156" s="87"/>
      <c r="M4156" s="87"/>
    </row>
    <row r="4157" spans="2:13" x14ac:dyDescent="0.3">
      <c r="B4157" s="87"/>
      <c r="C4157" s="87"/>
      <c r="D4157" s="144"/>
      <c r="E4157" s="144"/>
      <c r="F4157" s="87"/>
      <c r="G4157" s="88"/>
      <c r="H4157" s="88"/>
      <c r="I4157" s="88"/>
      <c r="J4157" s="87"/>
      <c r="K4157" s="87"/>
      <c r="L4157" s="87"/>
      <c r="M4157" s="87"/>
    </row>
    <row r="4158" spans="2:13" x14ac:dyDescent="0.3">
      <c r="B4158" s="87"/>
      <c r="C4158" s="87"/>
      <c r="D4158" s="144"/>
      <c r="E4158" s="144"/>
      <c r="F4158" s="87"/>
      <c r="G4158" s="88"/>
      <c r="H4158" s="88"/>
      <c r="I4158" s="88"/>
      <c r="J4158" s="87"/>
      <c r="K4158" s="87"/>
      <c r="L4158" s="87"/>
      <c r="M4158" s="87"/>
    </row>
    <row r="4159" spans="2:13" x14ac:dyDescent="0.3">
      <c r="B4159" s="87"/>
      <c r="C4159" s="87"/>
      <c r="D4159" s="144"/>
      <c r="E4159" s="144"/>
      <c r="F4159" s="87"/>
      <c r="G4159" s="88"/>
      <c r="H4159" s="88"/>
      <c r="I4159" s="88"/>
      <c r="J4159" s="87"/>
      <c r="K4159" s="87"/>
      <c r="L4159" s="87"/>
      <c r="M4159" s="87"/>
    </row>
    <row r="4160" spans="2:13" x14ac:dyDescent="0.3">
      <c r="B4160" s="87"/>
      <c r="C4160" s="87"/>
      <c r="D4160" s="144"/>
      <c r="E4160" s="144"/>
      <c r="F4160" s="87"/>
      <c r="G4160" s="88"/>
      <c r="H4160" s="88"/>
      <c r="I4160" s="88"/>
      <c r="J4160" s="87"/>
      <c r="K4160" s="87"/>
      <c r="L4160" s="87"/>
      <c r="M4160" s="87"/>
    </row>
    <row r="4161" spans="2:13" x14ac:dyDescent="0.3">
      <c r="B4161" s="87"/>
      <c r="C4161" s="87"/>
      <c r="D4161" s="144"/>
      <c r="E4161" s="144"/>
      <c r="F4161" s="87"/>
      <c r="G4161" s="88"/>
      <c r="H4161" s="88"/>
      <c r="I4161" s="88"/>
      <c r="J4161" s="87"/>
      <c r="K4161" s="87"/>
      <c r="L4161" s="87"/>
      <c r="M4161" s="87"/>
    </row>
    <row r="4162" spans="2:13" x14ac:dyDescent="0.3">
      <c r="B4162" s="87"/>
      <c r="C4162" s="87"/>
      <c r="D4162" s="144"/>
      <c r="E4162" s="144"/>
      <c r="F4162" s="87"/>
      <c r="G4162" s="88"/>
      <c r="H4162" s="88"/>
      <c r="I4162" s="88"/>
      <c r="J4162" s="87"/>
      <c r="K4162" s="87"/>
      <c r="L4162" s="87"/>
      <c r="M4162" s="87"/>
    </row>
    <row r="4163" spans="2:13" x14ac:dyDescent="0.3">
      <c r="B4163" s="87"/>
      <c r="C4163" s="87"/>
      <c r="D4163" s="144"/>
      <c r="E4163" s="144"/>
      <c r="F4163" s="87"/>
      <c r="G4163" s="88"/>
      <c r="H4163" s="88"/>
      <c r="I4163" s="88"/>
      <c r="J4163" s="87"/>
      <c r="K4163" s="87"/>
      <c r="L4163" s="87"/>
      <c r="M4163" s="87"/>
    </row>
    <row r="4164" spans="2:13" x14ac:dyDescent="0.3">
      <c r="B4164" s="87"/>
      <c r="C4164" s="87"/>
      <c r="D4164" s="144"/>
      <c r="E4164" s="144"/>
      <c r="F4164" s="87"/>
      <c r="G4164" s="88"/>
      <c r="H4164" s="88"/>
      <c r="I4164" s="88"/>
      <c r="J4164" s="87"/>
      <c r="K4164" s="87"/>
      <c r="L4164" s="87"/>
      <c r="M4164" s="87"/>
    </row>
    <row r="4165" spans="2:13" x14ac:dyDescent="0.3">
      <c r="B4165" s="87"/>
      <c r="C4165" s="87"/>
      <c r="D4165" s="144"/>
      <c r="E4165" s="144"/>
      <c r="F4165" s="87"/>
      <c r="G4165" s="88"/>
      <c r="H4165" s="88"/>
      <c r="I4165" s="88"/>
      <c r="J4165" s="87"/>
      <c r="K4165" s="87"/>
      <c r="L4165" s="87"/>
      <c r="M4165" s="87"/>
    </row>
    <row r="4166" spans="2:13" x14ac:dyDescent="0.3">
      <c r="B4166" s="87"/>
      <c r="C4166" s="87"/>
      <c r="D4166" s="144"/>
      <c r="E4166" s="144"/>
      <c r="F4166" s="87"/>
      <c r="G4166" s="88"/>
      <c r="H4166" s="88"/>
      <c r="I4166" s="88"/>
      <c r="J4166" s="87"/>
      <c r="K4166" s="87"/>
      <c r="L4166" s="87"/>
      <c r="M4166" s="87"/>
    </row>
    <row r="4167" spans="2:13" x14ac:dyDescent="0.3">
      <c r="B4167" s="87"/>
      <c r="C4167" s="87"/>
      <c r="D4167" s="144"/>
      <c r="E4167" s="144"/>
      <c r="F4167" s="87"/>
      <c r="G4167" s="88"/>
      <c r="H4167" s="88"/>
      <c r="I4167" s="88"/>
      <c r="J4167" s="87"/>
      <c r="K4167" s="87"/>
      <c r="L4167" s="87"/>
      <c r="M4167" s="87"/>
    </row>
    <row r="4168" spans="2:13" x14ac:dyDescent="0.3">
      <c r="B4168" s="87"/>
      <c r="C4168" s="87"/>
      <c r="D4168" s="144"/>
      <c r="E4168" s="144"/>
      <c r="F4168" s="87"/>
      <c r="G4168" s="88"/>
      <c r="H4168" s="88"/>
      <c r="I4168" s="88"/>
      <c r="J4168" s="87"/>
      <c r="K4168" s="87"/>
      <c r="L4168" s="87"/>
      <c r="M4168" s="87"/>
    </row>
    <row r="4169" spans="2:13" x14ac:dyDescent="0.3">
      <c r="B4169" s="87"/>
      <c r="C4169" s="87"/>
      <c r="D4169" s="144"/>
      <c r="E4169" s="144"/>
      <c r="F4169" s="87"/>
      <c r="G4169" s="88"/>
      <c r="H4169" s="88"/>
      <c r="I4169" s="88"/>
      <c r="J4169" s="87"/>
      <c r="K4169" s="87"/>
      <c r="L4169" s="87"/>
      <c r="M4169" s="87"/>
    </row>
    <row r="4170" spans="2:13" x14ac:dyDescent="0.3">
      <c r="B4170" s="87"/>
      <c r="C4170" s="87"/>
      <c r="D4170" s="144"/>
      <c r="E4170" s="144"/>
      <c r="F4170" s="87"/>
      <c r="G4170" s="88"/>
      <c r="H4170" s="88"/>
      <c r="I4170" s="88"/>
      <c r="J4170" s="87"/>
      <c r="K4170" s="87"/>
      <c r="L4170" s="87"/>
      <c r="M4170" s="87"/>
    </row>
    <row r="4171" spans="2:13" x14ac:dyDescent="0.3">
      <c r="B4171" s="87"/>
      <c r="C4171" s="87"/>
      <c r="D4171" s="144"/>
      <c r="E4171" s="144"/>
      <c r="F4171" s="87"/>
      <c r="G4171" s="88"/>
      <c r="H4171" s="88"/>
      <c r="I4171" s="88"/>
      <c r="J4171" s="87"/>
      <c r="K4171" s="87"/>
      <c r="L4171" s="87"/>
      <c r="M4171" s="87"/>
    </row>
    <row r="4172" spans="2:13" x14ac:dyDescent="0.3">
      <c r="B4172" s="87"/>
      <c r="C4172" s="87"/>
      <c r="D4172" s="144"/>
      <c r="E4172" s="144"/>
      <c r="F4172" s="87"/>
      <c r="G4172" s="88"/>
      <c r="H4172" s="88"/>
      <c r="I4172" s="88"/>
      <c r="J4172" s="87"/>
      <c r="K4172" s="87"/>
      <c r="L4172" s="87"/>
      <c r="M4172" s="87"/>
    </row>
    <row r="4173" spans="2:13" x14ac:dyDescent="0.3">
      <c r="B4173" s="87"/>
      <c r="C4173" s="87"/>
      <c r="D4173" s="144"/>
      <c r="E4173" s="144"/>
      <c r="F4173" s="87"/>
      <c r="G4173" s="88"/>
      <c r="H4173" s="88"/>
      <c r="I4173" s="88"/>
      <c r="J4173" s="87"/>
      <c r="K4173" s="87"/>
      <c r="L4173" s="87"/>
      <c r="M4173" s="87"/>
    </row>
    <row r="4174" spans="2:13" x14ac:dyDescent="0.3">
      <c r="B4174" s="87"/>
      <c r="C4174" s="87"/>
      <c r="D4174" s="144"/>
      <c r="E4174" s="144"/>
      <c r="F4174" s="87"/>
      <c r="G4174" s="88"/>
      <c r="H4174" s="88"/>
      <c r="I4174" s="88"/>
      <c r="J4174" s="87"/>
      <c r="K4174" s="87"/>
      <c r="L4174" s="87"/>
      <c r="M4174" s="87"/>
    </row>
    <row r="4175" spans="2:13" x14ac:dyDescent="0.3">
      <c r="B4175" s="87"/>
      <c r="C4175" s="87"/>
      <c r="D4175" s="144"/>
      <c r="E4175" s="144"/>
      <c r="F4175" s="87"/>
      <c r="G4175" s="88"/>
      <c r="H4175" s="88"/>
      <c r="I4175" s="88"/>
      <c r="J4175" s="87"/>
      <c r="K4175" s="87"/>
      <c r="L4175" s="87"/>
      <c r="M4175" s="87"/>
    </row>
    <row r="4176" spans="2:13" x14ac:dyDescent="0.3">
      <c r="B4176" s="87"/>
      <c r="C4176" s="87"/>
      <c r="D4176" s="144"/>
      <c r="E4176" s="144"/>
      <c r="F4176" s="87"/>
      <c r="G4176" s="88"/>
      <c r="H4176" s="88"/>
      <c r="I4176" s="88"/>
      <c r="J4176" s="87"/>
      <c r="K4176" s="87"/>
      <c r="L4176" s="87"/>
      <c r="M4176" s="87"/>
    </row>
    <row r="4177" spans="2:13" x14ac:dyDescent="0.3">
      <c r="B4177" s="87"/>
      <c r="C4177" s="87"/>
      <c r="D4177" s="144"/>
      <c r="E4177" s="144"/>
      <c r="F4177" s="87"/>
      <c r="G4177" s="88"/>
      <c r="H4177" s="88"/>
      <c r="I4177" s="88"/>
      <c r="J4177" s="87"/>
      <c r="K4177" s="87"/>
      <c r="L4177" s="87"/>
      <c r="M4177" s="87"/>
    </row>
    <row r="4178" spans="2:13" x14ac:dyDescent="0.3">
      <c r="B4178" s="87"/>
      <c r="C4178" s="87"/>
      <c r="D4178" s="144"/>
      <c r="E4178" s="144"/>
      <c r="F4178" s="87"/>
      <c r="G4178" s="88"/>
      <c r="H4178" s="88"/>
      <c r="I4178" s="88"/>
      <c r="J4178" s="87"/>
      <c r="K4178" s="87"/>
      <c r="L4178" s="87"/>
      <c r="M4178" s="87"/>
    </row>
    <row r="4179" spans="2:13" x14ac:dyDescent="0.3">
      <c r="B4179" s="87"/>
      <c r="C4179" s="87"/>
      <c r="D4179" s="144"/>
      <c r="E4179" s="144"/>
      <c r="F4179" s="87"/>
      <c r="G4179" s="88"/>
      <c r="H4179" s="88"/>
      <c r="I4179" s="88"/>
      <c r="J4179" s="87"/>
      <c r="K4179" s="87"/>
      <c r="L4179" s="87"/>
      <c r="M4179" s="87"/>
    </row>
    <row r="4180" spans="2:13" x14ac:dyDescent="0.3">
      <c r="B4180" s="87"/>
      <c r="C4180" s="87"/>
      <c r="D4180" s="144"/>
      <c r="E4180" s="144"/>
      <c r="F4180" s="87"/>
      <c r="G4180" s="88"/>
      <c r="H4180" s="88"/>
      <c r="I4180" s="88"/>
      <c r="J4180" s="87"/>
      <c r="K4180" s="87"/>
      <c r="L4180" s="87"/>
      <c r="M4180" s="87"/>
    </row>
    <row r="4181" spans="2:13" x14ac:dyDescent="0.3">
      <c r="B4181" s="87"/>
      <c r="C4181" s="87"/>
      <c r="D4181" s="144"/>
      <c r="E4181" s="144"/>
      <c r="F4181" s="87"/>
      <c r="G4181" s="88"/>
      <c r="H4181" s="88"/>
      <c r="I4181" s="88"/>
      <c r="J4181" s="87"/>
      <c r="K4181" s="87"/>
      <c r="L4181" s="87"/>
      <c r="M4181" s="87"/>
    </row>
    <row r="4182" spans="2:13" x14ac:dyDescent="0.3">
      <c r="B4182" s="87"/>
      <c r="C4182" s="87"/>
      <c r="D4182" s="144"/>
      <c r="E4182" s="144"/>
      <c r="F4182" s="87"/>
      <c r="G4182" s="88"/>
      <c r="H4182" s="88"/>
      <c r="I4182" s="88"/>
      <c r="J4182" s="87"/>
      <c r="K4182" s="87"/>
      <c r="L4182" s="87"/>
      <c r="M4182" s="87"/>
    </row>
    <row r="4183" spans="2:13" x14ac:dyDescent="0.3">
      <c r="B4183" s="87"/>
      <c r="C4183" s="87"/>
      <c r="D4183" s="144"/>
      <c r="E4183" s="144"/>
      <c r="F4183" s="87"/>
      <c r="G4183" s="88"/>
      <c r="H4183" s="88"/>
      <c r="I4183" s="88"/>
      <c r="J4183" s="87"/>
      <c r="K4183" s="87"/>
      <c r="L4183" s="87"/>
      <c r="M4183" s="87"/>
    </row>
    <row r="4184" spans="2:13" x14ac:dyDescent="0.3">
      <c r="B4184" s="87"/>
      <c r="C4184" s="87"/>
      <c r="D4184" s="144"/>
      <c r="E4184" s="144"/>
      <c r="F4184" s="87"/>
      <c r="G4184" s="88"/>
      <c r="H4184" s="88"/>
      <c r="I4184" s="88"/>
      <c r="J4184" s="87"/>
      <c r="K4184" s="87"/>
      <c r="L4184" s="87"/>
      <c r="M4184" s="87"/>
    </row>
    <row r="4185" spans="2:13" x14ac:dyDescent="0.3">
      <c r="B4185" s="87"/>
      <c r="C4185" s="87"/>
      <c r="D4185" s="144"/>
      <c r="E4185" s="144"/>
      <c r="F4185" s="87"/>
      <c r="G4185" s="88"/>
      <c r="H4185" s="88"/>
      <c r="I4185" s="88"/>
      <c r="J4185" s="87"/>
      <c r="K4185" s="87"/>
      <c r="L4185" s="87"/>
      <c r="M4185" s="87"/>
    </row>
    <row r="4186" spans="2:13" x14ac:dyDescent="0.3">
      <c r="B4186" s="87"/>
      <c r="C4186" s="87"/>
      <c r="D4186" s="144"/>
      <c r="E4186" s="144"/>
      <c r="F4186" s="87"/>
      <c r="G4186" s="88"/>
      <c r="H4186" s="88"/>
      <c r="I4186" s="88"/>
      <c r="J4186" s="87"/>
      <c r="K4186" s="87"/>
      <c r="L4186" s="87"/>
      <c r="M4186" s="87"/>
    </row>
    <row r="4187" spans="2:13" x14ac:dyDescent="0.3">
      <c r="B4187" s="87"/>
      <c r="C4187" s="87"/>
      <c r="D4187" s="144"/>
      <c r="E4187" s="144"/>
      <c r="F4187" s="87"/>
      <c r="G4187" s="88"/>
      <c r="H4187" s="88"/>
      <c r="I4187" s="88"/>
      <c r="J4187" s="87"/>
      <c r="K4187" s="87"/>
      <c r="L4187" s="87"/>
      <c r="M4187" s="87"/>
    </row>
    <row r="4188" spans="2:13" x14ac:dyDescent="0.3">
      <c r="B4188" s="87"/>
      <c r="C4188" s="87"/>
      <c r="D4188" s="144"/>
      <c r="E4188" s="144"/>
      <c r="F4188" s="87"/>
      <c r="G4188" s="88"/>
      <c r="H4188" s="88"/>
      <c r="I4188" s="88"/>
      <c r="J4188" s="87"/>
      <c r="K4188" s="87"/>
      <c r="L4188" s="87"/>
      <c r="M4188" s="87"/>
    </row>
    <row r="4189" spans="2:13" x14ac:dyDescent="0.3">
      <c r="B4189" s="87"/>
      <c r="C4189" s="87"/>
      <c r="D4189" s="144"/>
      <c r="E4189" s="144"/>
      <c r="F4189" s="87"/>
      <c r="G4189" s="88"/>
      <c r="H4189" s="88"/>
      <c r="I4189" s="88"/>
      <c r="J4189" s="87"/>
      <c r="K4189" s="87"/>
      <c r="L4189" s="87"/>
      <c r="M4189" s="87"/>
    </row>
    <row r="4190" spans="2:13" x14ac:dyDescent="0.3">
      <c r="B4190" s="87"/>
      <c r="C4190" s="87"/>
      <c r="D4190" s="144"/>
      <c r="E4190" s="144"/>
      <c r="F4190" s="87"/>
      <c r="G4190" s="88"/>
      <c r="H4190" s="88"/>
      <c r="I4190" s="88"/>
      <c r="J4190" s="87"/>
      <c r="K4190" s="87"/>
      <c r="L4190" s="87"/>
      <c r="M4190" s="87"/>
    </row>
    <row r="4191" spans="2:13" x14ac:dyDescent="0.3">
      <c r="B4191" s="87"/>
      <c r="C4191" s="87"/>
      <c r="D4191" s="144"/>
      <c r="E4191" s="144"/>
      <c r="F4191" s="87"/>
      <c r="G4191" s="88"/>
      <c r="H4191" s="88"/>
      <c r="I4191" s="88"/>
      <c r="J4191" s="87"/>
      <c r="K4191" s="87"/>
      <c r="L4191" s="87"/>
      <c r="M4191" s="87"/>
    </row>
    <row r="4192" spans="2:13" x14ac:dyDescent="0.3">
      <c r="B4192" s="87"/>
      <c r="C4192" s="87"/>
      <c r="D4192" s="144"/>
      <c r="E4192" s="144"/>
      <c r="F4192" s="87"/>
      <c r="G4192" s="88"/>
      <c r="H4192" s="88"/>
      <c r="I4192" s="88"/>
      <c r="J4192" s="87"/>
      <c r="K4192" s="87"/>
      <c r="L4192" s="87"/>
      <c r="M4192" s="87"/>
    </row>
    <row r="4193" spans="2:13" x14ac:dyDescent="0.3">
      <c r="B4193" s="87"/>
      <c r="C4193" s="87"/>
      <c r="D4193" s="144"/>
      <c r="E4193" s="144"/>
      <c r="F4193" s="87"/>
      <c r="G4193" s="88"/>
      <c r="H4193" s="88"/>
      <c r="I4193" s="88"/>
      <c r="J4193" s="87"/>
      <c r="K4193" s="87"/>
      <c r="L4193" s="87"/>
      <c r="M4193" s="87"/>
    </row>
    <row r="4194" spans="2:13" x14ac:dyDescent="0.3">
      <c r="B4194" s="87"/>
      <c r="C4194" s="87"/>
      <c r="D4194" s="144"/>
      <c r="E4194" s="144"/>
      <c r="F4194" s="87"/>
      <c r="G4194" s="88"/>
      <c r="H4194" s="88"/>
      <c r="I4194" s="88"/>
      <c r="J4194" s="87"/>
      <c r="K4194" s="87"/>
      <c r="L4194" s="87"/>
      <c r="M4194" s="87"/>
    </row>
    <row r="4195" spans="2:13" x14ac:dyDescent="0.3">
      <c r="B4195" s="87"/>
      <c r="C4195" s="87"/>
      <c r="D4195" s="144"/>
      <c r="E4195" s="144"/>
      <c r="F4195" s="87"/>
      <c r="G4195" s="88"/>
      <c r="H4195" s="88"/>
      <c r="I4195" s="88"/>
      <c r="J4195" s="87"/>
      <c r="K4195" s="87"/>
      <c r="L4195" s="87"/>
      <c r="M4195" s="87"/>
    </row>
    <row r="4196" spans="2:13" x14ac:dyDescent="0.3">
      <c r="B4196" s="87"/>
      <c r="C4196" s="87"/>
      <c r="D4196" s="144"/>
      <c r="E4196" s="144"/>
      <c r="F4196" s="87"/>
      <c r="G4196" s="88"/>
      <c r="H4196" s="88"/>
      <c r="I4196" s="88"/>
      <c r="J4196" s="87"/>
      <c r="K4196" s="87"/>
      <c r="L4196" s="87"/>
      <c r="M4196" s="87"/>
    </row>
    <row r="4197" spans="2:13" x14ac:dyDescent="0.3">
      <c r="B4197" s="87"/>
      <c r="C4197" s="87"/>
      <c r="D4197" s="144"/>
      <c r="E4197" s="144"/>
      <c r="F4197" s="87"/>
      <c r="G4197" s="88"/>
      <c r="H4197" s="88"/>
      <c r="I4197" s="88"/>
      <c r="J4197" s="87"/>
      <c r="K4197" s="87"/>
      <c r="L4197" s="87"/>
      <c r="M4197" s="87"/>
    </row>
    <row r="4198" spans="2:13" x14ac:dyDescent="0.3">
      <c r="B4198" s="87"/>
      <c r="C4198" s="87"/>
      <c r="D4198" s="144"/>
      <c r="E4198" s="144"/>
      <c r="F4198" s="87"/>
      <c r="G4198" s="88"/>
      <c r="H4198" s="88"/>
      <c r="I4198" s="88"/>
      <c r="J4198" s="87"/>
      <c r="K4198" s="87"/>
      <c r="L4198" s="87"/>
      <c r="M4198" s="87"/>
    </row>
    <row r="4199" spans="2:13" x14ac:dyDescent="0.3">
      <c r="B4199" s="87"/>
      <c r="C4199" s="87"/>
      <c r="D4199" s="144"/>
      <c r="E4199" s="144"/>
      <c r="F4199" s="87"/>
      <c r="G4199" s="88"/>
      <c r="H4199" s="88"/>
      <c r="I4199" s="88"/>
      <c r="J4199" s="87"/>
      <c r="K4199" s="87"/>
      <c r="L4199" s="87"/>
      <c r="M4199" s="87"/>
    </row>
    <row r="4200" spans="2:13" x14ac:dyDescent="0.3">
      <c r="B4200" s="87"/>
      <c r="C4200" s="87"/>
      <c r="D4200" s="144"/>
      <c r="E4200" s="144"/>
      <c r="F4200" s="87"/>
      <c r="G4200" s="88"/>
      <c r="H4200" s="88"/>
      <c r="I4200" s="88"/>
      <c r="J4200" s="87"/>
      <c r="K4200" s="87"/>
      <c r="L4200" s="87"/>
      <c r="M4200" s="87"/>
    </row>
    <row r="4201" spans="2:13" x14ac:dyDescent="0.3">
      <c r="B4201" s="87"/>
      <c r="C4201" s="87"/>
      <c r="D4201" s="144"/>
      <c r="E4201" s="144"/>
      <c r="F4201" s="87"/>
      <c r="G4201" s="88"/>
      <c r="H4201" s="88"/>
      <c r="I4201" s="88"/>
      <c r="J4201" s="87"/>
      <c r="K4201" s="87"/>
      <c r="L4201" s="87"/>
      <c r="M4201" s="87"/>
    </row>
    <row r="4202" spans="2:13" x14ac:dyDescent="0.3">
      <c r="B4202" s="87"/>
      <c r="C4202" s="87"/>
      <c r="D4202" s="144"/>
      <c r="E4202" s="144"/>
      <c r="F4202" s="87"/>
      <c r="G4202" s="88"/>
      <c r="H4202" s="88"/>
      <c r="I4202" s="88"/>
      <c r="J4202" s="87"/>
      <c r="K4202" s="87"/>
      <c r="L4202" s="87"/>
      <c r="M4202" s="87"/>
    </row>
    <row r="4203" spans="2:13" x14ac:dyDescent="0.3">
      <c r="B4203" s="87"/>
      <c r="C4203" s="87"/>
      <c r="D4203" s="144"/>
      <c r="E4203" s="144"/>
      <c r="F4203" s="87"/>
      <c r="G4203" s="88"/>
      <c r="H4203" s="88"/>
      <c r="I4203" s="88"/>
      <c r="J4203" s="87"/>
      <c r="K4203" s="87"/>
      <c r="L4203" s="87"/>
      <c r="M4203" s="87"/>
    </row>
    <row r="4204" spans="2:13" x14ac:dyDescent="0.3">
      <c r="B4204" s="87"/>
      <c r="C4204" s="87"/>
      <c r="D4204" s="144"/>
      <c r="E4204" s="144"/>
      <c r="F4204" s="87"/>
      <c r="G4204" s="88"/>
      <c r="H4204" s="88"/>
      <c r="I4204" s="88"/>
      <c r="J4204" s="87"/>
      <c r="K4204" s="87"/>
      <c r="L4204" s="87"/>
      <c r="M4204" s="87"/>
    </row>
    <row r="4205" spans="2:13" x14ac:dyDescent="0.3">
      <c r="B4205" s="87"/>
      <c r="C4205" s="87"/>
      <c r="D4205" s="144"/>
      <c r="E4205" s="144"/>
      <c r="F4205" s="87"/>
      <c r="G4205" s="88"/>
      <c r="H4205" s="88"/>
      <c r="I4205" s="88"/>
      <c r="J4205" s="87"/>
      <c r="K4205" s="87"/>
      <c r="L4205" s="87"/>
      <c r="M4205" s="87"/>
    </row>
    <row r="4206" spans="2:13" x14ac:dyDescent="0.3">
      <c r="B4206" s="87"/>
      <c r="C4206" s="87"/>
      <c r="D4206" s="144"/>
      <c r="E4206" s="144"/>
      <c r="F4206" s="87"/>
      <c r="G4206" s="88"/>
      <c r="H4206" s="88"/>
      <c r="I4206" s="88"/>
      <c r="J4206" s="87"/>
      <c r="K4206" s="87"/>
      <c r="L4206" s="87"/>
      <c r="M4206" s="87"/>
    </row>
    <row r="4207" spans="2:13" x14ac:dyDescent="0.3">
      <c r="B4207" s="87"/>
      <c r="C4207" s="87"/>
      <c r="D4207" s="144"/>
      <c r="E4207" s="144"/>
      <c r="F4207" s="87"/>
      <c r="G4207" s="88"/>
      <c r="H4207" s="88"/>
      <c r="I4207" s="88"/>
      <c r="J4207" s="87"/>
      <c r="K4207" s="87"/>
      <c r="L4207" s="87"/>
      <c r="M4207" s="87"/>
    </row>
    <row r="4208" spans="2:13" x14ac:dyDescent="0.3">
      <c r="B4208" s="87"/>
      <c r="C4208" s="87"/>
      <c r="D4208" s="144"/>
      <c r="E4208" s="144"/>
      <c r="F4208" s="87"/>
      <c r="G4208" s="88"/>
      <c r="H4208" s="88"/>
      <c r="I4208" s="88"/>
      <c r="J4208" s="87"/>
      <c r="K4208" s="87"/>
      <c r="L4208" s="87"/>
      <c r="M4208" s="87"/>
    </row>
    <row r="4209" spans="2:13" x14ac:dyDescent="0.3">
      <c r="B4209" s="87"/>
      <c r="C4209" s="87"/>
      <c r="D4209" s="144"/>
      <c r="E4209" s="144"/>
      <c r="F4209" s="87"/>
      <c r="G4209" s="88"/>
      <c r="H4209" s="88"/>
      <c r="I4209" s="88"/>
      <c r="J4209" s="87"/>
      <c r="K4209" s="87"/>
      <c r="L4209" s="87"/>
      <c r="M4209" s="87"/>
    </row>
    <row r="4210" spans="2:13" x14ac:dyDescent="0.3">
      <c r="B4210" s="87"/>
      <c r="C4210" s="87"/>
      <c r="D4210" s="144"/>
      <c r="E4210" s="144"/>
      <c r="F4210" s="87"/>
      <c r="G4210" s="88"/>
      <c r="H4210" s="88"/>
      <c r="I4210" s="88"/>
      <c r="J4210" s="87"/>
      <c r="K4210" s="87"/>
      <c r="L4210" s="87"/>
      <c r="M4210" s="87"/>
    </row>
    <row r="4211" spans="2:13" x14ac:dyDescent="0.3">
      <c r="B4211" s="87"/>
      <c r="C4211" s="87"/>
      <c r="D4211" s="144"/>
      <c r="E4211" s="144"/>
      <c r="F4211" s="87"/>
      <c r="G4211" s="88"/>
      <c r="H4211" s="88"/>
      <c r="I4211" s="88"/>
      <c r="J4211" s="87"/>
      <c r="K4211" s="87"/>
      <c r="L4211" s="87"/>
      <c r="M4211" s="87"/>
    </row>
    <row r="4212" spans="2:13" x14ac:dyDescent="0.3">
      <c r="B4212" s="87"/>
      <c r="C4212" s="87"/>
      <c r="D4212" s="144"/>
      <c r="E4212" s="144"/>
      <c r="F4212" s="87"/>
      <c r="G4212" s="88"/>
      <c r="H4212" s="88"/>
      <c r="I4212" s="88"/>
      <c r="J4212" s="87"/>
      <c r="K4212" s="87"/>
      <c r="L4212" s="87"/>
      <c r="M4212" s="87"/>
    </row>
    <row r="4213" spans="2:13" x14ac:dyDescent="0.3">
      <c r="B4213" s="87"/>
      <c r="C4213" s="87"/>
      <c r="D4213" s="144"/>
      <c r="E4213" s="144"/>
      <c r="F4213" s="87"/>
      <c r="G4213" s="88"/>
      <c r="H4213" s="88"/>
      <c r="I4213" s="88"/>
      <c r="J4213" s="87"/>
      <c r="K4213" s="87"/>
      <c r="L4213" s="87"/>
      <c r="M4213" s="87"/>
    </row>
    <row r="4214" spans="2:13" x14ac:dyDescent="0.3">
      <c r="B4214" s="87"/>
      <c r="C4214" s="87"/>
      <c r="D4214" s="144"/>
      <c r="E4214" s="144"/>
      <c r="F4214" s="87"/>
      <c r="G4214" s="88"/>
      <c r="H4214" s="88"/>
      <c r="I4214" s="88"/>
      <c r="J4214" s="87"/>
      <c r="K4214" s="87"/>
      <c r="L4214" s="87"/>
      <c r="M4214" s="87"/>
    </row>
    <row r="4215" spans="2:13" x14ac:dyDescent="0.3">
      <c r="B4215" s="87"/>
      <c r="C4215" s="87"/>
      <c r="D4215" s="144"/>
      <c r="E4215" s="144"/>
      <c r="F4215" s="87"/>
      <c r="G4215" s="88"/>
      <c r="H4215" s="88"/>
      <c r="I4215" s="88"/>
      <c r="J4215" s="87"/>
      <c r="K4215" s="87"/>
      <c r="L4215" s="87"/>
      <c r="M4215" s="87"/>
    </row>
    <row r="4216" spans="2:13" x14ac:dyDescent="0.3">
      <c r="B4216" s="87"/>
      <c r="C4216" s="87"/>
      <c r="D4216" s="144"/>
      <c r="E4216" s="144"/>
      <c r="F4216" s="87"/>
      <c r="G4216" s="88"/>
      <c r="H4216" s="88"/>
      <c r="I4216" s="88"/>
      <c r="J4216" s="87"/>
      <c r="K4216" s="87"/>
      <c r="L4216" s="87"/>
      <c r="M4216" s="87"/>
    </row>
    <row r="4217" spans="2:13" x14ac:dyDescent="0.3">
      <c r="B4217" s="87"/>
      <c r="C4217" s="87"/>
      <c r="D4217" s="144"/>
      <c r="E4217" s="144"/>
      <c r="F4217" s="87"/>
      <c r="G4217" s="88"/>
      <c r="H4217" s="88"/>
      <c r="I4217" s="88"/>
      <c r="J4217" s="87"/>
      <c r="K4217" s="87"/>
      <c r="L4217" s="87"/>
      <c r="M4217" s="87"/>
    </row>
    <row r="4218" spans="2:13" x14ac:dyDescent="0.3">
      <c r="B4218" s="87"/>
      <c r="C4218" s="87"/>
      <c r="D4218" s="144"/>
      <c r="E4218" s="144"/>
      <c r="F4218" s="87"/>
      <c r="G4218" s="88"/>
      <c r="H4218" s="88"/>
      <c r="I4218" s="88"/>
      <c r="J4218" s="87"/>
      <c r="K4218" s="87"/>
      <c r="L4218" s="87"/>
      <c r="M4218" s="87"/>
    </row>
    <row r="4219" spans="2:13" x14ac:dyDescent="0.3">
      <c r="B4219" s="87"/>
      <c r="C4219" s="87"/>
      <c r="D4219" s="144"/>
      <c r="E4219" s="144"/>
      <c r="F4219" s="87"/>
      <c r="G4219" s="88"/>
      <c r="H4219" s="88"/>
      <c r="I4219" s="88"/>
      <c r="J4219" s="87"/>
      <c r="K4219" s="87"/>
      <c r="L4219" s="87"/>
      <c r="M4219" s="87"/>
    </row>
    <row r="4220" spans="2:13" x14ac:dyDescent="0.3">
      <c r="B4220" s="87"/>
      <c r="C4220" s="87"/>
      <c r="D4220" s="144"/>
      <c r="E4220" s="144"/>
      <c r="F4220" s="87"/>
      <c r="G4220" s="88"/>
      <c r="H4220" s="88"/>
      <c r="I4220" s="88"/>
      <c r="J4220" s="87"/>
      <c r="K4220" s="87"/>
      <c r="L4220" s="87"/>
      <c r="M4220" s="87"/>
    </row>
    <row r="4221" spans="2:13" x14ac:dyDescent="0.3">
      <c r="B4221" s="87"/>
      <c r="C4221" s="87"/>
      <c r="D4221" s="144"/>
      <c r="E4221" s="144"/>
      <c r="F4221" s="87"/>
      <c r="G4221" s="88"/>
      <c r="H4221" s="88"/>
      <c r="I4221" s="88"/>
      <c r="J4221" s="87"/>
      <c r="K4221" s="87"/>
      <c r="L4221" s="87"/>
      <c r="M4221" s="87"/>
    </row>
    <row r="4222" spans="2:13" x14ac:dyDescent="0.3">
      <c r="B4222" s="87"/>
      <c r="C4222" s="87"/>
      <c r="D4222" s="144"/>
      <c r="E4222" s="144"/>
      <c r="F4222" s="87"/>
      <c r="G4222" s="88"/>
      <c r="H4222" s="88"/>
      <c r="I4222" s="88"/>
      <c r="J4222" s="87"/>
      <c r="K4222" s="87"/>
      <c r="L4222" s="87"/>
      <c r="M4222" s="87"/>
    </row>
    <row r="4223" spans="2:13" x14ac:dyDescent="0.3">
      <c r="B4223" s="87"/>
      <c r="C4223" s="87"/>
      <c r="D4223" s="144"/>
      <c r="E4223" s="144"/>
      <c r="F4223" s="87"/>
      <c r="G4223" s="88"/>
      <c r="H4223" s="88"/>
      <c r="I4223" s="88"/>
      <c r="J4223" s="87"/>
      <c r="K4223" s="87"/>
      <c r="L4223" s="87"/>
      <c r="M4223" s="87"/>
    </row>
    <row r="4224" spans="2:13" x14ac:dyDescent="0.3">
      <c r="B4224" s="87"/>
      <c r="C4224" s="87"/>
      <c r="D4224" s="144"/>
      <c r="E4224" s="144"/>
      <c r="F4224" s="87"/>
      <c r="G4224" s="88"/>
      <c r="H4224" s="88"/>
      <c r="I4224" s="88"/>
      <c r="J4224" s="87"/>
      <c r="K4224" s="87"/>
      <c r="L4224" s="87"/>
      <c r="M4224" s="87"/>
    </row>
    <row r="4225" spans="2:13" x14ac:dyDescent="0.3">
      <c r="B4225" s="87"/>
      <c r="C4225" s="87"/>
      <c r="D4225" s="144"/>
      <c r="E4225" s="144"/>
      <c r="F4225" s="87"/>
      <c r="G4225" s="88"/>
      <c r="H4225" s="88"/>
      <c r="I4225" s="88"/>
      <c r="J4225" s="87"/>
      <c r="K4225" s="87"/>
      <c r="L4225" s="87"/>
      <c r="M4225" s="87"/>
    </row>
    <row r="4226" spans="2:13" x14ac:dyDescent="0.3">
      <c r="B4226" s="87"/>
      <c r="C4226" s="87"/>
      <c r="D4226" s="144"/>
      <c r="E4226" s="144"/>
      <c r="F4226" s="87"/>
      <c r="G4226" s="88"/>
      <c r="H4226" s="88"/>
      <c r="I4226" s="88"/>
      <c r="J4226" s="87"/>
      <c r="K4226" s="87"/>
      <c r="L4226" s="87"/>
      <c r="M4226" s="87"/>
    </row>
    <row r="4227" spans="2:13" x14ac:dyDescent="0.3">
      <c r="B4227" s="87"/>
      <c r="C4227" s="87"/>
      <c r="D4227" s="144"/>
      <c r="E4227" s="144"/>
      <c r="F4227" s="87"/>
      <c r="G4227" s="88"/>
      <c r="H4227" s="88"/>
      <c r="I4227" s="88"/>
      <c r="J4227" s="87"/>
      <c r="K4227" s="87"/>
      <c r="L4227" s="87"/>
      <c r="M4227" s="87"/>
    </row>
    <row r="4228" spans="2:13" x14ac:dyDescent="0.3">
      <c r="B4228" s="87"/>
      <c r="C4228" s="87"/>
      <c r="D4228" s="144"/>
      <c r="E4228" s="144"/>
      <c r="F4228" s="87"/>
      <c r="G4228" s="88"/>
      <c r="H4228" s="88"/>
      <c r="I4228" s="88"/>
      <c r="J4228" s="87"/>
      <c r="K4228" s="87"/>
      <c r="L4228" s="87"/>
      <c r="M4228" s="87"/>
    </row>
    <row r="4229" spans="2:13" x14ac:dyDescent="0.3">
      <c r="B4229" s="87"/>
      <c r="C4229" s="87"/>
      <c r="D4229" s="144"/>
      <c r="E4229" s="144"/>
      <c r="F4229" s="87"/>
      <c r="G4229" s="88"/>
      <c r="H4229" s="88"/>
      <c r="I4229" s="88"/>
      <c r="J4229" s="87"/>
      <c r="K4229" s="87"/>
      <c r="L4229" s="87"/>
      <c r="M4229" s="87"/>
    </row>
    <row r="4230" spans="2:13" x14ac:dyDescent="0.3">
      <c r="B4230" s="87"/>
      <c r="C4230" s="87"/>
      <c r="D4230" s="144"/>
      <c r="E4230" s="144"/>
      <c r="F4230" s="87"/>
      <c r="G4230" s="88"/>
      <c r="H4230" s="88"/>
      <c r="I4230" s="88"/>
      <c r="J4230" s="87"/>
      <c r="K4230" s="87"/>
      <c r="L4230" s="87"/>
      <c r="M4230" s="87"/>
    </row>
    <row r="4231" spans="2:13" x14ac:dyDescent="0.3">
      <c r="B4231" s="87"/>
      <c r="C4231" s="87"/>
      <c r="D4231" s="144"/>
      <c r="E4231" s="144"/>
      <c r="F4231" s="87"/>
      <c r="G4231" s="88"/>
      <c r="H4231" s="88"/>
      <c r="I4231" s="88"/>
      <c r="J4231" s="87"/>
      <c r="K4231" s="87"/>
      <c r="L4231" s="87"/>
      <c r="M4231" s="87"/>
    </row>
    <row r="4232" spans="2:13" x14ac:dyDescent="0.3">
      <c r="B4232" s="87"/>
      <c r="C4232" s="87"/>
      <c r="D4232" s="144"/>
      <c r="E4232" s="144"/>
      <c r="F4232" s="87"/>
      <c r="G4232" s="88"/>
      <c r="H4232" s="88"/>
      <c r="I4232" s="88"/>
      <c r="J4232" s="87"/>
      <c r="K4232" s="87"/>
      <c r="L4232" s="87"/>
      <c r="M4232" s="87"/>
    </row>
    <row r="4233" spans="2:13" x14ac:dyDescent="0.3">
      <c r="B4233" s="87"/>
      <c r="C4233" s="87"/>
      <c r="D4233" s="144"/>
      <c r="E4233" s="144"/>
      <c r="F4233" s="87"/>
      <c r="G4233" s="88"/>
      <c r="H4233" s="88"/>
      <c r="I4233" s="88"/>
      <c r="J4233" s="87"/>
      <c r="K4233" s="87"/>
      <c r="L4233" s="87"/>
      <c r="M4233" s="87"/>
    </row>
    <row r="4234" spans="2:13" x14ac:dyDescent="0.3">
      <c r="B4234" s="87"/>
      <c r="C4234" s="87"/>
      <c r="D4234" s="144"/>
      <c r="E4234" s="144"/>
      <c r="F4234" s="87"/>
      <c r="G4234" s="88"/>
      <c r="H4234" s="88"/>
      <c r="I4234" s="88"/>
      <c r="J4234" s="87"/>
      <c r="K4234" s="87"/>
      <c r="L4234" s="87"/>
      <c r="M4234" s="87"/>
    </row>
    <row r="4235" spans="2:13" x14ac:dyDescent="0.3">
      <c r="B4235" s="87"/>
      <c r="C4235" s="87"/>
      <c r="D4235" s="144"/>
      <c r="E4235" s="144"/>
      <c r="F4235" s="87"/>
      <c r="G4235" s="88"/>
      <c r="H4235" s="88"/>
      <c r="I4235" s="88"/>
      <c r="J4235" s="87"/>
      <c r="K4235" s="87"/>
      <c r="L4235" s="87"/>
      <c r="M4235" s="87"/>
    </row>
    <row r="4236" spans="2:13" x14ac:dyDescent="0.3">
      <c r="B4236" s="87"/>
      <c r="C4236" s="87"/>
      <c r="D4236" s="144"/>
      <c r="E4236" s="144"/>
      <c r="F4236" s="87"/>
      <c r="G4236" s="88"/>
      <c r="H4236" s="88"/>
      <c r="I4236" s="88"/>
      <c r="J4236" s="87"/>
      <c r="K4236" s="87"/>
      <c r="L4236" s="87"/>
      <c r="M4236" s="87"/>
    </row>
    <row r="4237" spans="2:13" x14ac:dyDescent="0.3">
      <c r="B4237" s="87"/>
      <c r="C4237" s="87"/>
      <c r="D4237" s="144"/>
      <c r="E4237" s="144"/>
      <c r="F4237" s="87"/>
      <c r="G4237" s="88"/>
      <c r="H4237" s="88"/>
      <c r="I4237" s="88"/>
      <c r="J4237" s="87"/>
      <c r="K4237" s="87"/>
      <c r="L4237" s="87"/>
      <c r="M4237" s="87"/>
    </row>
    <row r="4238" spans="2:13" x14ac:dyDescent="0.3">
      <c r="B4238" s="87"/>
      <c r="C4238" s="87"/>
      <c r="D4238" s="144"/>
      <c r="E4238" s="144"/>
      <c r="F4238" s="87"/>
      <c r="G4238" s="88"/>
      <c r="H4238" s="88"/>
      <c r="I4238" s="88"/>
      <c r="J4238" s="87"/>
      <c r="K4238" s="87"/>
      <c r="L4238" s="87"/>
      <c r="M4238" s="87"/>
    </row>
    <row r="4239" spans="2:13" x14ac:dyDescent="0.3">
      <c r="B4239" s="87"/>
      <c r="C4239" s="87"/>
      <c r="D4239" s="144"/>
      <c r="E4239" s="144"/>
      <c r="F4239" s="87"/>
      <c r="G4239" s="88"/>
      <c r="H4239" s="88"/>
      <c r="I4239" s="88"/>
      <c r="J4239" s="87"/>
      <c r="K4239" s="87"/>
      <c r="L4239" s="87"/>
      <c r="M4239" s="87"/>
    </row>
    <row r="4240" spans="2:13" x14ac:dyDescent="0.3">
      <c r="B4240" s="87"/>
      <c r="C4240" s="87"/>
      <c r="D4240" s="144"/>
      <c r="E4240" s="144"/>
      <c r="F4240" s="87"/>
      <c r="G4240" s="88"/>
      <c r="H4240" s="88"/>
      <c r="I4240" s="88"/>
      <c r="J4240" s="87"/>
      <c r="K4240" s="87"/>
      <c r="L4240" s="87"/>
      <c r="M4240" s="87"/>
    </row>
    <row r="4241" spans="2:13" x14ac:dyDescent="0.3">
      <c r="B4241" s="87"/>
      <c r="C4241" s="87"/>
      <c r="D4241" s="144"/>
      <c r="E4241" s="144"/>
      <c r="F4241" s="87"/>
      <c r="G4241" s="88"/>
      <c r="H4241" s="88"/>
      <c r="I4241" s="88"/>
      <c r="J4241" s="87"/>
      <c r="K4241" s="87"/>
      <c r="L4241" s="87"/>
      <c r="M4241" s="87"/>
    </row>
    <row r="4242" spans="2:13" x14ac:dyDescent="0.3">
      <c r="B4242" s="87"/>
      <c r="C4242" s="87"/>
      <c r="D4242" s="144"/>
      <c r="E4242" s="144"/>
      <c r="F4242" s="87"/>
      <c r="G4242" s="88"/>
      <c r="H4242" s="88"/>
      <c r="I4242" s="88"/>
      <c r="J4242" s="87"/>
      <c r="K4242" s="87"/>
      <c r="L4242" s="87"/>
      <c r="M4242" s="87"/>
    </row>
    <row r="4243" spans="2:13" x14ac:dyDescent="0.3">
      <c r="B4243" s="87"/>
      <c r="C4243" s="87"/>
      <c r="D4243" s="144"/>
      <c r="E4243" s="144"/>
      <c r="F4243" s="87"/>
      <c r="G4243" s="88"/>
      <c r="H4243" s="88"/>
      <c r="I4243" s="88"/>
      <c r="J4243" s="87"/>
      <c r="K4243" s="87"/>
      <c r="L4243" s="87"/>
      <c r="M4243" s="87"/>
    </row>
    <row r="4244" spans="2:13" x14ac:dyDescent="0.3">
      <c r="B4244" s="87"/>
      <c r="C4244" s="87"/>
      <c r="D4244" s="144"/>
      <c r="E4244" s="144"/>
      <c r="F4244" s="87"/>
      <c r="G4244" s="88"/>
      <c r="H4244" s="88"/>
      <c r="I4244" s="88"/>
      <c r="J4244" s="87"/>
      <c r="K4244" s="87"/>
      <c r="L4244" s="87"/>
      <c r="M4244" s="87"/>
    </row>
    <row r="4245" spans="2:13" x14ac:dyDescent="0.3">
      <c r="B4245" s="87"/>
      <c r="C4245" s="87"/>
      <c r="D4245" s="144"/>
      <c r="E4245" s="144"/>
      <c r="F4245" s="87"/>
      <c r="G4245" s="88"/>
      <c r="H4245" s="88"/>
      <c r="I4245" s="88"/>
      <c r="J4245" s="87"/>
      <c r="K4245" s="87"/>
      <c r="L4245" s="87"/>
      <c r="M4245" s="87"/>
    </row>
    <row r="4246" spans="2:13" x14ac:dyDescent="0.3">
      <c r="B4246" s="87"/>
      <c r="C4246" s="87"/>
      <c r="D4246" s="144"/>
      <c r="E4246" s="144"/>
      <c r="F4246" s="87"/>
      <c r="G4246" s="88"/>
      <c r="H4246" s="88"/>
      <c r="I4246" s="88"/>
      <c r="J4246" s="87"/>
      <c r="K4246" s="87"/>
      <c r="L4246" s="87"/>
      <c r="M4246" s="87"/>
    </row>
    <row r="4247" spans="2:13" x14ac:dyDescent="0.3">
      <c r="B4247" s="87"/>
      <c r="C4247" s="87"/>
      <c r="D4247" s="144"/>
      <c r="E4247" s="144"/>
      <c r="F4247" s="87"/>
      <c r="G4247" s="88"/>
      <c r="H4247" s="88"/>
      <c r="I4247" s="88"/>
      <c r="J4247" s="87"/>
      <c r="K4247" s="87"/>
      <c r="L4247" s="87"/>
      <c r="M4247" s="87"/>
    </row>
    <row r="4248" spans="2:13" x14ac:dyDescent="0.3">
      <c r="B4248" s="87"/>
      <c r="C4248" s="87"/>
      <c r="D4248" s="144"/>
      <c r="E4248" s="144"/>
      <c r="F4248" s="87"/>
      <c r="G4248" s="88"/>
      <c r="H4248" s="88"/>
      <c r="I4248" s="88"/>
      <c r="J4248" s="87"/>
      <c r="K4248" s="87"/>
      <c r="L4248" s="87"/>
      <c r="M4248" s="87"/>
    </row>
    <row r="4249" spans="2:13" x14ac:dyDescent="0.3">
      <c r="B4249" s="87"/>
      <c r="C4249" s="87"/>
      <c r="D4249" s="144"/>
      <c r="E4249" s="144"/>
      <c r="F4249" s="87"/>
      <c r="G4249" s="88"/>
      <c r="H4249" s="88"/>
      <c r="I4249" s="88"/>
      <c r="J4249" s="87"/>
      <c r="K4249" s="87"/>
      <c r="L4249" s="87"/>
      <c r="M4249" s="87"/>
    </row>
    <row r="4250" spans="2:13" x14ac:dyDescent="0.3">
      <c r="B4250" s="87"/>
      <c r="C4250" s="87"/>
      <c r="D4250" s="144"/>
      <c r="E4250" s="144"/>
      <c r="F4250" s="87"/>
      <c r="G4250" s="88"/>
      <c r="H4250" s="88"/>
      <c r="I4250" s="88"/>
      <c r="J4250" s="87"/>
      <c r="K4250" s="87"/>
      <c r="L4250" s="87"/>
      <c r="M4250" s="87"/>
    </row>
    <row r="4251" spans="2:13" x14ac:dyDescent="0.3">
      <c r="B4251" s="87"/>
      <c r="C4251" s="87"/>
      <c r="D4251" s="144"/>
      <c r="E4251" s="144"/>
      <c r="F4251" s="87"/>
      <c r="G4251" s="88"/>
      <c r="H4251" s="88"/>
      <c r="I4251" s="88"/>
      <c r="J4251" s="87"/>
      <c r="K4251" s="87"/>
      <c r="L4251" s="87"/>
      <c r="M4251" s="87"/>
    </row>
    <row r="4252" spans="2:13" x14ac:dyDescent="0.3">
      <c r="B4252" s="87"/>
      <c r="C4252" s="87"/>
      <c r="D4252" s="144"/>
      <c r="E4252" s="144"/>
      <c r="F4252" s="87"/>
      <c r="G4252" s="88"/>
      <c r="H4252" s="88"/>
      <c r="I4252" s="88"/>
      <c r="J4252" s="87"/>
      <c r="K4252" s="87"/>
      <c r="L4252" s="87"/>
      <c r="M4252" s="87"/>
    </row>
    <row r="4253" spans="2:13" x14ac:dyDescent="0.3">
      <c r="B4253" s="87"/>
      <c r="C4253" s="87"/>
      <c r="D4253" s="144"/>
      <c r="E4253" s="144"/>
      <c r="F4253" s="87"/>
      <c r="G4253" s="88"/>
      <c r="H4253" s="88"/>
      <c r="I4253" s="88"/>
      <c r="J4253" s="87"/>
      <c r="K4253" s="87"/>
      <c r="L4253" s="87"/>
      <c r="M4253" s="87"/>
    </row>
    <row r="4254" spans="2:13" x14ac:dyDescent="0.3">
      <c r="B4254" s="87"/>
      <c r="C4254" s="87"/>
      <c r="D4254" s="144"/>
      <c r="E4254" s="144"/>
      <c r="F4254" s="87"/>
      <c r="G4254" s="88"/>
      <c r="H4254" s="88"/>
      <c r="I4254" s="88"/>
      <c r="J4254" s="87"/>
      <c r="K4254" s="87"/>
      <c r="L4254" s="87"/>
      <c r="M4254" s="87"/>
    </row>
    <row r="4255" spans="2:13" x14ac:dyDescent="0.3">
      <c r="B4255" s="87"/>
      <c r="C4255" s="87"/>
      <c r="D4255" s="144"/>
      <c r="E4255" s="144"/>
      <c r="F4255" s="87"/>
      <c r="G4255" s="88"/>
      <c r="H4255" s="88"/>
      <c r="I4255" s="88"/>
      <c r="J4255" s="87"/>
      <c r="K4255" s="87"/>
      <c r="L4255" s="87"/>
      <c r="M4255" s="87"/>
    </row>
    <row r="4256" spans="2:13" x14ac:dyDescent="0.3">
      <c r="B4256" s="87"/>
      <c r="C4256" s="87"/>
      <c r="D4256" s="144"/>
      <c r="E4256" s="144"/>
      <c r="F4256" s="87"/>
      <c r="G4256" s="88"/>
      <c r="H4256" s="88"/>
      <c r="I4256" s="88"/>
      <c r="J4256" s="87"/>
      <c r="K4256" s="87"/>
      <c r="L4256" s="87"/>
      <c r="M4256" s="87"/>
    </row>
    <row r="4257" spans="2:13" x14ac:dyDescent="0.3">
      <c r="B4257" s="87"/>
      <c r="C4257" s="87"/>
      <c r="D4257" s="144"/>
      <c r="E4257" s="144"/>
      <c r="F4257" s="87"/>
      <c r="G4257" s="88"/>
      <c r="H4257" s="88"/>
      <c r="I4257" s="88"/>
      <c r="J4257" s="87"/>
      <c r="K4257" s="87"/>
      <c r="L4257" s="87"/>
      <c r="M4257" s="87"/>
    </row>
    <row r="4258" spans="2:13" x14ac:dyDescent="0.3">
      <c r="B4258" s="87"/>
      <c r="C4258" s="87"/>
      <c r="D4258" s="144"/>
      <c r="E4258" s="144"/>
      <c r="F4258" s="87"/>
      <c r="G4258" s="88"/>
      <c r="H4258" s="88"/>
      <c r="I4258" s="88"/>
      <c r="J4258" s="87"/>
      <c r="K4258" s="87"/>
      <c r="L4258" s="87"/>
      <c r="M4258" s="87"/>
    </row>
    <row r="4259" spans="2:13" x14ac:dyDescent="0.3">
      <c r="B4259" s="87"/>
      <c r="C4259" s="87"/>
      <c r="D4259" s="144"/>
      <c r="E4259" s="144"/>
      <c r="F4259" s="87"/>
      <c r="G4259" s="88"/>
      <c r="H4259" s="88"/>
      <c r="I4259" s="88"/>
      <c r="J4259" s="87"/>
      <c r="K4259" s="87"/>
      <c r="L4259" s="87"/>
      <c r="M4259" s="87"/>
    </row>
    <row r="4260" spans="2:13" x14ac:dyDescent="0.3">
      <c r="B4260" s="87"/>
      <c r="C4260" s="87"/>
      <c r="D4260" s="144"/>
      <c r="E4260" s="144"/>
      <c r="F4260" s="87"/>
      <c r="G4260" s="88"/>
      <c r="H4260" s="88"/>
      <c r="I4260" s="88"/>
      <c r="J4260" s="87"/>
      <c r="K4260" s="87"/>
      <c r="L4260" s="87"/>
      <c r="M4260" s="87"/>
    </row>
    <row r="4261" spans="2:13" x14ac:dyDescent="0.3">
      <c r="B4261" s="87"/>
      <c r="C4261" s="87"/>
      <c r="D4261" s="144"/>
      <c r="E4261" s="144"/>
      <c r="F4261" s="87"/>
      <c r="G4261" s="88"/>
      <c r="H4261" s="88"/>
      <c r="I4261" s="88"/>
      <c r="J4261" s="87"/>
      <c r="K4261" s="87"/>
      <c r="L4261" s="87"/>
      <c r="M4261" s="87"/>
    </row>
    <row r="4262" spans="2:13" x14ac:dyDescent="0.3">
      <c r="B4262" s="87"/>
      <c r="C4262" s="87"/>
      <c r="D4262" s="144"/>
      <c r="E4262" s="144"/>
      <c r="F4262" s="87"/>
      <c r="G4262" s="88"/>
      <c r="H4262" s="88"/>
      <c r="I4262" s="88"/>
      <c r="J4262" s="87"/>
      <c r="K4262" s="87"/>
      <c r="L4262" s="87"/>
      <c r="M4262" s="87"/>
    </row>
    <row r="4263" spans="2:13" x14ac:dyDescent="0.3">
      <c r="B4263" s="87"/>
      <c r="C4263" s="87"/>
      <c r="D4263" s="144"/>
      <c r="E4263" s="144"/>
      <c r="F4263" s="87"/>
      <c r="G4263" s="88"/>
      <c r="H4263" s="88"/>
      <c r="I4263" s="88"/>
      <c r="J4263" s="87"/>
      <c r="K4263" s="87"/>
      <c r="L4263" s="87"/>
      <c r="M4263" s="87"/>
    </row>
    <row r="4264" spans="2:13" x14ac:dyDescent="0.3">
      <c r="B4264" s="87"/>
      <c r="C4264" s="87"/>
      <c r="D4264" s="144"/>
      <c r="E4264" s="144"/>
      <c r="F4264" s="87"/>
      <c r="G4264" s="88"/>
      <c r="H4264" s="88"/>
      <c r="I4264" s="88"/>
      <c r="J4264" s="87"/>
      <c r="K4264" s="87"/>
      <c r="L4264" s="87"/>
      <c r="M4264" s="87"/>
    </row>
    <row r="4265" spans="2:13" x14ac:dyDescent="0.3">
      <c r="B4265" s="87"/>
      <c r="C4265" s="87"/>
      <c r="D4265" s="144"/>
      <c r="E4265" s="144"/>
      <c r="F4265" s="87"/>
      <c r="G4265" s="88"/>
      <c r="H4265" s="88"/>
      <c r="I4265" s="88"/>
      <c r="J4265" s="87"/>
      <c r="K4265" s="87"/>
      <c r="L4265" s="87"/>
      <c r="M4265" s="87"/>
    </row>
    <row r="4266" spans="2:13" x14ac:dyDescent="0.3">
      <c r="B4266" s="87"/>
      <c r="C4266" s="87"/>
      <c r="D4266" s="144"/>
      <c r="E4266" s="144"/>
      <c r="F4266" s="87"/>
      <c r="G4266" s="88"/>
      <c r="H4266" s="88"/>
      <c r="I4266" s="88"/>
      <c r="J4266" s="87"/>
      <c r="K4266" s="87"/>
      <c r="L4266" s="87"/>
      <c r="M4266" s="87"/>
    </row>
    <row r="4267" spans="2:13" x14ac:dyDescent="0.3">
      <c r="B4267" s="87"/>
      <c r="C4267" s="87"/>
      <c r="D4267" s="144"/>
      <c r="E4267" s="144"/>
      <c r="F4267" s="87"/>
      <c r="G4267" s="88"/>
      <c r="H4267" s="88"/>
      <c r="I4267" s="88"/>
      <c r="J4267" s="87"/>
      <c r="K4267" s="87"/>
      <c r="L4267" s="87"/>
      <c r="M4267" s="87"/>
    </row>
    <row r="4268" spans="2:13" x14ac:dyDescent="0.3">
      <c r="B4268" s="87"/>
      <c r="C4268" s="87"/>
      <c r="D4268" s="144"/>
      <c r="E4268" s="144"/>
      <c r="F4268" s="87"/>
      <c r="G4268" s="88"/>
      <c r="H4268" s="88"/>
      <c r="I4268" s="88"/>
      <c r="J4268" s="87"/>
      <c r="K4268" s="87"/>
      <c r="L4268" s="87"/>
      <c r="M4268" s="87"/>
    </row>
    <row r="4269" spans="2:13" x14ac:dyDescent="0.3">
      <c r="B4269" s="87"/>
      <c r="C4269" s="87"/>
      <c r="D4269" s="144"/>
      <c r="E4269" s="144"/>
      <c r="F4269" s="87"/>
      <c r="G4269" s="88"/>
      <c r="H4269" s="88"/>
      <c r="I4269" s="88"/>
      <c r="J4269" s="87"/>
      <c r="K4269" s="87"/>
      <c r="L4269" s="87"/>
      <c r="M4269" s="87"/>
    </row>
    <row r="4270" spans="2:13" x14ac:dyDescent="0.3">
      <c r="B4270" s="87"/>
      <c r="C4270" s="87"/>
      <c r="D4270" s="144"/>
      <c r="E4270" s="144"/>
      <c r="F4270" s="87"/>
      <c r="G4270" s="88"/>
      <c r="H4270" s="88"/>
      <c r="I4270" s="88"/>
      <c r="J4270" s="87"/>
      <c r="K4270" s="87"/>
      <c r="L4270" s="87"/>
      <c r="M4270" s="87"/>
    </row>
    <row r="4271" spans="2:13" x14ac:dyDescent="0.3">
      <c r="B4271" s="87"/>
      <c r="C4271" s="87"/>
      <c r="D4271" s="144"/>
      <c r="E4271" s="144"/>
      <c r="F4271" s="87"/>
      <c r="G4271" s="88"/>
      <c r="H4271" s="88"/>
      <c r="I4271" s="88"/>
      <c r="J4271" s="87"/>
      <c r="K4271" s="87"/>
      <c r="L4271" s="87"/>
      <c r="M4271" s="87"/>
    </row>
    <row r="4272" spans="2:13" x14ac:dyDescent="0.3">
      <c r="B4272" s="87"/>
      <c r="C4272" s="87"/>
      <c r="D4272" s="144"/>
      <c r="E4272" s="144"/>
      <c r="F4272" s="87"/>
      <c r="G4272" s="88"/>
      <c r="H4272" s="88"/>
      <c r="I4272" s="88"/>
      <c r="J4272" s="87"/>
      <c r="K4272" s="87"/>
      <c r="L4272" s="87"/>
      <c r="M4272" s="87"/>
    </row>
    <row r="4273" spans="2:13" x14ac:dyDescent="0.3">
      <c r="B4273" s="87"/>
      <c r="C4273" s="87"/>
      <c r="D4273" s="144"/>
      <c r="E4273" s="144"/>
      <c r="F4273" s="87"/>
      <c r="G4273" s="88"/>
      <c r="H4273" s="88"/>
      <c r="I4273" s="88"/>
      <c r="J4273" s="87"/>
      <c r="K4273" s="87"/>
      <c r="L4273" s="87"/>
      <c r="M4273" s="87"/>
    </row>
    <row r="4274" spans="2:13" x14ac:dyDescent="0.3">
      <c r="B4274" s="87"/>
      <c r="C4274" s="87"/>
      <c r="D4274" s="144"/>
      <c r="E4274" s="144"/>
      <c r="F4274" s="87"/>
      <c r="G4274" s="88"/>
      <c r="H4274" s="88"/>
      <c r="I4274" s="88"/>
      <c r="J4274" s="87"/>
      <c r="K4274" s="87"/>
      <c r="L4274" s="87"/>
      <c r="M4274" s="87"/>
    </row>
    <row r="4275" spans="2:13" x14ac:dyDescent="0.3">
      <c r="B4275" s="87"/>
      <c r="C4275" s="87"/>
      <c r="D4275" s="144"/>
      <c r="E4275" s="144"/>
      <c r="F4275" s="87"/>
      <c r="G4275" s="88"/>
      <c r="H4275" s="88"/>
      <c r="I4275" s="88"/>
      <c r="J4275" s="87"/>
      <c r="K4275" s="87"/>
      <c r="L4275" s="87"/>
      <c r="M4275" s="87"/>
    </row>
    <row r="4276" spans="2:13" x14ac:dyDescent="0.3">
      <c r="B4276" s="87"/>
      <c r="C4276" s="87"/>
      <c r="D4276" s="144"/>
      <c r="E4276" s="144"/>
      <c r="F4276" s="87"/>
      <c r="G4276" s="88"/>
      <c r="H4276" s="88"/>
      <c r="I4276" s="88"/>
      <c r="J4276" s="87"/>
      <c r="K4276" s="87"/>
      <c r="L4276" s="87"/>
      <c r="M4276" s="87"/>
    </row>
    <row r="4277" spans="2:13" x14ac:dyDescent="0.3">
      <c r="B4277" s="87"/>
      <c r="C4277" s="87"/>
      <c r="D4277" s="144"/>
      <c r="E4277" s="144"/>
      <c r="F4277" s="87"/>
      <c r="G4277" s="88"/>
      <c r="H4277" s="88"/>
      <c r="I4277" s="88"/>
      <c r="J4277" s="87"/>
      <c r="K4277" s="87"/>
      <c r="L4277" s="87"/>
      <c r="M4277" s="87"/>
    </row>
    <row r="4278" spans="2:13" x14ac:dyDescent="0.3">
      <c r="B4278" s="87"/>
      <c r="C4278" s="87"/>
      <c r="D4278" s="144"/>
      <c r="E4278" s="144"/>
      <c r="F4278" s="87"/>
      <c r="G4278" s="88"/>
      <c r="H4278" s="88"/>
      <c r="I4278" s="88"/>
      <c r="J4278" s="87"/>
      <c r="K4278" s="87"/>
      <c r="L4278" s="87"/>
      <c r="M4278" s="87"/>
    </row>
    <row r="4279" spans="2:13" x14ac:dyDescent="0.3">
      <c r="B4279" s="87"/>
      <c r="C4279" s="87"/>
      <c r="D4279" s="144"/>
      <c r="E4279" s="144"/>
      <c r="F4279" s="87"/>
      <c r="G4279" s="88"/>
      <c r="H4279" s="88"/>
      <c r="I4279" s="88"/>
      <c r="J4279" s="87"/>
      <c r="K4279" s="87"/>
      <c r="L4279" s="87"/>
      <c r="M4279" s="87"/>
    </row>
    <row r="4280" spans="2:13" x14ac:dyDescent="0.3">
      <c r="B4280" s="87"/>
      <c r="C4280" s="87"/>
      <c r="D4280" s="144"/>
      <c r="E4280" s="144"/>
      <c r="F4280" s="87"/>
      <c r="G4280" s="88"/>
      <c r="H4280" s="88"/>
      <c r="I4280" s="88"/>
      <c r="J4280" s="87"/>
      <c r="K4280" s="87"/>
      <c r="L4280" s="87"/>
      <c r="M4280" s="87"/>
    </row>
    <row r="4281" spans="2:13" x14ac:dyDescent="0.3">
      <c r="B4281" s="87"/>
      <c r="C4281" s="87"/>
      <c r="D4281" s="144"/>
      <c r="E4281" s="144"/>
      <c r="F4281" s="87"/>
      <c r="G4281" s="88"/>
      <c r="H4281" s="88"/>
      <c r="I4281" s="88"/>
      <c r="J4281" s="87"/>
      <c r="K4281" s="87"/>
      <c r="L4281" s="87"/>
      <c r="M4281" s="87"/>
    </row>
    <row r="4282" spans="2:13" x14ac:dyDescent="0.3">
      <c r="B4282" s="87"/>
      <c r="C4282" s="87"/>
      <c r="D4282" s="144"/>
      <c r="E4282" s="144"/>
      <c r="F4282" s="87"/>
      <c r="G4282" s="88"/>
      <c r="H4282" s="88"/>
      <c r="I4282" s="88"/>
      <c r="J4282" s="87"/>
      <c r="K4282" s="87"/>
      <c r="L4282" s="87"/>
      <c r="M4282" s="87"/>
    </row>
    <row r="4283" spans="2:13" x14ac:dyDescent="0.3">
      <c r="B4283" s="87"/>
      <c r="C4283" s="87"/>
      <c r="D4283" s="144"/>
      <c r="E4283" s="144"/>
      <c r="F4283" s="87"/>
      <c r="G4283" s="88"/>
      <c r="H4283" s="88"/>
      <c r="I4283" s="88"/>
      <c r="J4283" s="87"/>
      <c r="K4283" s="87"/>
      <c r="L4283" s="87"/>
      <c r="M4283" s="87"/>
    </row>
    <row r="4284" spans="2:13" x14ac:dyDescent="0.3">
      <c r="B4284" s="87"/>
      <c r="C4284" s="87"/>
      <c r="D4284" s="144"/>
      <c r="E4284" s="144"/>
      <c r="F4284" s="87"/>
      <c r="G4284" s="88"/>
      <c r="H4284" s="88"/>
      <c r="I4284" s="88"/>
      <c r="J4284" s="87"/>
      <c r="K4284" s="87"/>
      <c r="L4284" s="87"/>
      <c r="M4284" s="87"/>
    </row>
    <row r="4285" spans="2:13" x14ac:dyDescent="0.3">
      <c r="B4285" s="87"/>
      <c r="C4285" s="87"/>
      <c r="D4285" s="144"/>
      <c r="E4285" s="144"/>
      <c r="F4285" s="87"/>
      <c r="G4285" s="88"/>
      <c r="H4285" s="88"/>
      <c r="I4285" s="88"/>
      <c r="J4285" s="87"/>
      <c r="K4285" s="87"/>
      <c r="L4285" s="87"/>
      <c r="M4285" s="87"/>
    </row>
    <row r="4286" spans="2:13" x14ac:dyDescent="0.3">
      <c r="B4286" s="87"/>
      <c r="C4286" s="87"/>
      <c r="D4286" s="144"/>
      <c r="E4286" s="144"/>
      <c r="F4286" s="87"/>
      <c r="G4286" s="88"/>
      <c r="H4286" s="88"/>
      <c r="I4286" s="88"/>
      <c r="J4286" s="87"/>
      <c r="K4286" s="87"/>
      <c r="L4286" s="87"/>
      <c r="M4286" s="87"/>
    </row>
    <row r="4287" spans="2:13" x14ac:dyDescent="0.3">
      <c r="B4287" s="87"/>
      <c r="C4287" s="87"/>
      <c r="D4287" s="144"/>
      <c r="E4287" s="144"/>
      <c r="F4287" s="87"/>
      <c r="G4287" s="88"/>
      <c r="H4287" s="88"/>
      <c r="I4287" s="88"/>
      <c r="J4287" s="87"/>
      <c r="K4287" s="87"/>
      <c r="L4287" s="87"/>
      <c r="M4287" s="87"/>
    </row>
    <row r="4288" spans="2:13" x14ac:dyDescent="0.3">
      <c r="B4288" s="87"/>
      <c r="C4288" s="87"/>
      <c r="D4288" s="144"/>
      <c r="E4288" s="144"/>
      <c r="F4288" s="87"/>
      <c r="G4288" s="88"/>
      <c r="H4288" s="88"/>
      <c r="I4288" s="88"/>
      <c r="J4288" s="87"/>
      <c r="K4288" s="87"/>
      <c r="L4288" s="87"/>
      <c r="M4288" s="87"/>
    </row>
    <row r="4289" spans="2:13" x14ac:dyDescent="0.3">
      <c r="B4289" s="87"/>
      <c r="C4289" s="87"/>
      <c r="D4289" s="144"/>
      <c r="E4289" s="144"/>
      <c r="F4289" s="87"/>
      <c r="G4289" s="88"/>
      <c r="H4289" s="88"/>
      <c r="I4289" s="88"/>
      <c r="J4289" s="87"/>
      <c r="K4289" s="87"/>
      <c r="L4289" s="87"/>
      <c r="M4289" s="87"/>
    </row>
    <row r="4290" spans="2:13" x14ac:dyDescent="0.3">
      <c r="B4290" s="87"/>
      <c r="C4290" s="87"/>
      <c r="D4290" s="144"/>
      <c r="E4290" s="144"/>
      <c r="F4290" s="87"/>
      <c r="G4290" s="88"/>
      <c r="H4290" s="88"/>
      <c r="I4290" s="88"/>
      <c r="J4290" s="87"/>
      <c r="K4290" s="87"/>
      <c r="L4290" s="87"/>
      <c r="M4290" s="87"/>
    </row>
    <row r="4291" spans="2:13" x14ac:dyDescent="0.3">
      <c r="B4291" s="87"/>
      <c r="C4291" s="87"/>
      <c r="D4291" s="144"/>
      <c r="E4291" s="144"/>
      <c r="F4291" s="87"/>
      <c r="G4291" s="88"/>
      <c r="H4291" s="88"/>
      <c r="I4291" s="88"/>
      <c r="J4291" s="87"/>
      <c r="K4291" s="87"/>
      <c r="L4291" s="87"/>
      <c r="M4291" s="87"/>
    </row>
    <row r="4292" spans="2:13" x14ac:dyDescent="0.3">
      <c r="B4292" s="87"/>
      <c r="C4292" s="87"/>
      <c r="D4292" s="144"/>
      <c r="E4292" s="144"/>
      <c r="F4292" s="87"/>
      <c r="G4292" s="88"/>
      <c r="H4292" s="88"/>
      <c r="I4292" s="88"/>
      <c r="J4292" s="87"/>
      <c r="K4292" s="87"/>
      <c r="L4292" s="87"/>
      <c r="M4292" s="87"/>
    </row>
    <row r="4293" spans="2:13" x14ac:dyDescent="0.3">
      <c r="B4293" s="87"/>
      <c r="C4293" s="87"/>
      <c r="D4293" s="144"/>
      <c r="E4293" s="144"/>
      <c r="F4293" s="87"/>
      <c r="G4293" s="88"/>
      <c r="H4293" s="88"/>
      <c r="I4293" s="88"/>
      <c r="J4293" s="87"/>
      <c r="K4293" s="87"/>
      <c r="L4293" s="87"/>
      <c r="M4293" s="87"/>
    </row>
    <row r="4294" spans="2:13" x14ac:dyDescent="0.3">
      <c r="B4294" s="87"/>
      <c r="C4294" s="87"/>
      <c r="D4294" s="144"/>
      <c r="E4294" s="144"/>
      <c r="F4294" s="87"/>
      <c r="G4294" s="88"/>
      <c r="H4294" s="88"/>
      <c r="I4294" s="88"/>
      <c r="J4294" s="87"/>
      <c r="K4294" s="87"/>
      <c r="L4294" s="87"/>
      <c r="M4294" s="87"/>
    </row>
    <row r="4295" spans="2:13" x14ac:dyDescent="0.3">
      <c r="B4295" s="87"/>
      <c r="C4295" s="87"/>
      <c r="D4295" s="144"/>
      <c r="E4295" s="144"/>
      <c r="F4295" s="87"/>
      <c r="G4295" s="88"/>
      <c r="H4295" s="88"/>
      <c r="I4295" s="88"/>
      <c r="J4295" s="87"/>
      <c r="K4295" s="87"/>
      <c r="L4295" s="87"/>
      <c r="M4295" s="87"/>
    </row>
    <row r="4296" spans="2:13" x14ac:dyDescent="0.3">
      <c r="B4296" s="87"/>
      <c r="C4296" s="87"/>
      <c r="D4296" s="144"/>
      <c r="E4296" s="144"/>
      <c r="F4296" s="87"/>
      <c r="G4296" s="88"/>
      <c r="H4296" s="88"/>
      <c r="I4296" s="88"/>
      <c r="J4296" s="87"/>
      <c r="K4296" s="87"/>
      <c r="L4296" s="87"/>
      <c r="M4296" s="87"/>
    </row>
    <row r="4297" spans="2:13" x14ac:dyDescent="0.3">
      <c r="B4297" s="87"/>
      <c r="C4297" s="87"/>
      <c r="D4297" s="144"/>
      <c r="E4297" s="144"/>
      <c r="F4297" s="87"/>
      <c r="G4297" s="88"/>
      <c r="H4297" s="88"/>
      <c r="I4297" s="88"/>
      <c r="J4297" s="87"/>
      <c r="K4297" s="87"/>
      <c r="L4297" s="87"/>
      <c r="M4297" s="87"/>
    </row>
    <row r="4298" spans="2:13" x14ac:dyDescent="0.3">
      <c r="B4298" s="87"/>
      <c r="C4298" s="87"/>
      <c r="D4298" s="144"/>
      <c r="E4298" s="144"/>
      <c r="F4298" s="87"/>
      <c r="G4298" s="88"/>
      <c r="H4298" s="88"/>
      <c r="I4298" s="88"/>
      <c r="J4298" s="87"/>
      <c r="K4298" s="87"/>
      <c r="L4298" s="87"/>
      <c r="M4298" s="87"/>
    </row>
    <row r="4299" spans="2:13" x14ac:dyDescent="0.3">
      <c r="B4299" s="87"/>
      <c r="C4299" s="87"/>
      <c r="D4299" s="144"/>
      <c r="E4299" s="144"/>
      <c r="F4299" s="87"/>
      <c r="G4299" s="88"/>
      <c r="H4299" s="88"/>
      <c r="I4299" s="88"/>
      <c r="J4299" s="87"/>
      <c r="K4299" s="87"/>
      <c r="L4299" s="87"/>
      <c r="M4299" s="87"/>
    </row>
    <row r="4300" spans="2:13" x14ac:dyDescent="0.3">
      <c r="B4300" s="87"/>
      <c r="C4300" s="87"/>
      <c r="D4300" s="144"/>
      <c r="E4300" s="144"/>
      <c r="F4300" s="87"/>
      <c r="G4300" s="88"/>
      <c r="H4300" s="88"/>
      <c r="I4300" s="88"/>
      <c r="J4300" s="87"/>
      <c r="K4300" s="87"/>
      <c r="L4300" s="87"/>
      <c r="M4300" s="87"/>
    </row>
    <row r="4301" spans="2:13" x14ac:dyDescent="0.3">
      <c r="B4301" s="87"/>
      <c r="C4301" s="87"/>
      <c r="D4301" s="144"/>
      <c r="E4301" s="144"/>
      <c r="F4301" s="87"/>
      <c r="G4301" s="88"/>
      <c r="H4301" s="88"/>
      <c r="I4301" s="88"/>
      <c r="J4301" s="87"/>
      <c r="K4301" s="87"/>
      <c r="L4301" s="87"/>
      <c r="M4301" s="87"/>
    </row>
    <row r="4302" spans="2:13" x14ac:dyDescent="0.3">
      <c r="B4302" s="87"/>
      <c r="C4302" s="87"/>
      <c r="D4302" s="144"/>
      <c r="E4302" s="144"/>
      <c r="F4302" s="87"/>
      <c r="G4302" s="88"/>
      <c r="H4302" s="88"/>
      <c r="I4302" s="88"/>
      <c r="J4302" s="87"/>
      <c r="K4302" s="87"/>
      <c r="L4302" s="87"/>
      <c r="M4302" s="87"/>
    </row>
    <row r="4303" spans="2:13" x14ac:dyDescent="0.3">
      <c r="B4303" s="87"/>
      <c r="C4303" s="87"/>
      <c r="D4303" s="144"/>
      <c r="E4303" s="144"/>
      <c r="F4303" s="87"/>
      <c r="G4303" s="88"/>
      <c r="H4303" s="88"/>
      <c r="I4303" s="88"/>
      <c r="J4303" s="87"/>
      <c r="K4303" s="87"/>
      <c r="L4303" s="87"/>
      <c r="M4303" s="87"/>
    </row>
    <row r="4304" spans="2:13" x14ac:dyDescent="0.3">
      <c r="B4304" s="87"/>
      <c r="C4304" s="87"/>
      <c r="D4304" s="144"/>
      <c r="E4304" s="144"/>
      <c r="F4304" s="87"/>
      <c r="G4304" s="88"/>
      <c r="H4304" s="88"/>
      <c r="I4304" s="88"/>
      <c r="J4304" s="87"/>
      <c r="K4304" s="87"/>
      <c r="L4304" s="87"/>
      <c r="M4304" s="87"/>
    </row>
    <row r="4305" spans="2:13" x14ac:dyDescent="0.3">
      <c r="B4305" s="87"/>
      <c r="C4305" s="87"/>
      <c r="D4305" s="144"/>
      <c r="E4305" s="144"/>
      <c r="F4305" s="87"/>
      <c r="G4305" s="88"/>
      <c r="H4305" s="88"/>
      <c r="I4305" s="88"/>
      <c r="J4305" s="87"/>
      <c r="K4305" s="87"/>
      <c r="L4305" s="87"/>
      <c r="M4305" s="87"/>
    </row>
    <row r="4306" spans="2:13" x14ac:dyDescent="0.3">
      <c r="B4306" s="87"/>
      <c r="C4306" s="87"/>
      <c r="D4306" s="144"/>
      <c r="E4306" s="144"/>
      <c r="F4306" s="87"/>
      <c r="G4306" s="88"/>
      <c r="H4306" s="88"/>
      <c r="I4306" s="88"/>
      <c r="J4306" s="87"/>
      <c r="K4306" s="87"/>
      <c r="L4306" s="87"/>
      <c r="M4306" s="87"/>
    </row>
    <row r="4307" spans="2:13" x14ac:dyDescent="0.3">
      <c r="B4307" s="87"/>
      <c r="C4307" s="87"/>
      <c r="D4307" s="144"/>
      <c r="E4307" s="144"/>
      <c r="F4307" s="87"/>
      <c r="G4307" s="88"/>
      <c r="H4307" s="88"/>
      <c r="I4307" s="88"/>
      <c r="J4307" s="87"/>
      <c r="K4307" s="87"/>
      <c r="L4307" s="87"/>
      <c r="M4307" s="87"/>
    </row>
    <row r="4308" spans="2:13" x14ac:dyDescent="0.3">
      <c r="B4308" s="87"/>
      <c r="C4308" s="87"/>
      <c r="D4308" s="144"/>
      <c r="E4308" s="144"/>
      <c r="F4308" s="87"/>
      <c r="G4308" s="88"/>
      <c r="H4308" s="88"/>
      <c r="I4308" s="88"/>
      <c r="J4308" s="87"/>
      <c r="K4308" s="87"/>
      <c r="L4308" s="87"/>
      <c r="M4308" s="87"/>
    </row>
    <row r="4309" spans="2:13" x14ac:dyDescent="0.3">
      <c r="B4309" s="87"/>
      <c r="C4309" s="87"/>
      <c r="D4309" s="144"/>
      <c r="E4309" s="144"/>
      <c r="F4309" s="87"/>
      <c r="G4309" s="88"/>
      <c r="H4309" s="88"/>
      <c r="I4309" s="88"/>
      <c r="J4309" s="87"/>
      <c r="K4309" s="87"/>
      <c r="L4309" s="87"/>
      <c r="M4309" s="87"/>
    </row>
    <row r="4310" spans="2:13" x14ac:dyDescent="0.3">
      <c r="B4310" s="87"/>
      <c r="C4310" s="87"/>
      <c r="D4310" s="144"/>
      <c r="E4310" s="144"/>
      <c r="F4310" s="87"/>
      <c r="G4310" s="88"/>
      <c r="H4310" s="88"/>
      <c r="I4310" s="88"/>
      <c r="J4310" s="87"/>
      <c r="K4310" s="87"/>
      <c r="L4310" s="87"/>
      <c r="M4310" s="87"/>
    </row>
    <row r="4311" spans="2:13" x14ac:dyDescent="0.3">
      <c r="B4311" s="87"/>
      <c r="C4311" s="87"/>
      <c r="D4311" s="144"/>
      <c r="E4311" s="144"/>
      <c r="F4311" s="87"/>
      <c r="G4311" s="88"/>
      <c r="H4311" s="88"/>
      <c r="I4311" s="88"/>
      <c r="J4311" s="87"/>
      <c r="K4311" s="87"/>
      <c r="L4311" s="87"/>
      <c r="M4311" s="87"/>
    </row>
    <row r="4312" spans="2:13" x14ac:dyDescent="0.3">
      <c r="B4312" s="87"/>
      <c r="C4312" s="87"/>
      <c r="D4312" s="144"/>
      <c r="E4312" s="144"/>
      <c r="F4312" s="87"/>
      <c r="G4312" s="88"/>
      <c r="H4312" s="88"/>
      <c r="I4312" s="88"/>
      <c r="J4312" s="87"/>
      <c r="K4312" s="87"/>
      <c r="L4312" s="87"/>
      <c r="M4312" s="87"/>
    </row>
    <row r="4313" spans="2:13" x14ac:dyDescent="0.3">
      <c r="B4313" s="87"/>
      <c r="C4313" s="87"/>
      <c r="D4313" s="144"/>
      <c r="E4313" s="144"/>
      <c r="F4313" s="87"/>
      <c r="G4313" s="88"/>
      <c r="H4313" s="88"/>
      <c r="I4313" s="88"/>
      <c r="J4313" s="87"/>
      <c r="K4313" s="87"/>
      <c r="L4313" s="87"/>
      <c r="M4313" s="87"/>
    </row>
    <row r="4314" spans="2:13" x14ac:dyDescent="0.3">
      <c r="B4314" s="87"/>
      <c r="C4314" s="87"/>
      <c r="D4314" s="144"/>
      <c r="E4314" s="144"/>
      <c r="F4314" s="87"/>
      <c r="G4314" s="88"/>
      <c r="H4314" s="88"/>
      <c r="I4314" s="88"/>
      <c r="J4314" s="87"/>
      <c r="K4314" s="87"/>
      <c r="L4314" s="87"/>
      <c r="M4314" s="87"/>
    </row>
    <row r="4315" spans="2:13" x14ac:dyDescent="0.3">
      <c r="B4315" s="87"/>
      <c r="C4315" s="87"/>
      <c r="D4315" s="144"/>
      <c r="E4315" s="144"/>
      <c r="F4315" s="87"/>
      <c r="G4315" s="88"/>
      <c r="H4315" s="88"/>
      <c r="I4315" s="88"/>
      <c r="J4315" s="87"/>
      <c r="K4315" s="87"/>
      <c r="L4315" s="87"/>
      <c r="M4315" s="87"/>
    </row>
    <row r="4316" spans="2:13" x14ac:dyDescent="0.3">
      <c r="B4316" s="87"/>
      <c r="C4316" s="87"/>
      <c r="D4316" s="144"/>
      <c r="E4316" s="144"/>
      <c r="F4316" s="87"/>
      <c r="G4316" s="88"/>
      <c r="H4316" s="88"/>
      <c r="I4316" s="88"/>
      <c r="J4316" s="87"/>
      <c r="K4316" s="87"/>
      <c r="L4316" s="87"/>
      <c r="M4316" s="87"/>
    </row>
    <row r="4317" spans="2:13" x14ac:dyDescent="0.3">
      <c r="B4317" s="87"/>
      <c r="C4317" s="87"/>
      <c r="D4317" s="144"/>
      <c r="E4317" s="144"/>
      <c r="F4317" s="87"/>
      <c r="G4317" s="88"/>
      <c r="H4317" s="88"/>
      <c r="I4317" s="88"/>
      <c r="J4317" s="87"/>
      <c r="K4317" s="87"/>
      <c r="L4317" s="87"/>
      <c r="M4317" s="87"/>
    </row>
    <row r="4318" spans="2:13" x14ac:dyDescent="0.3">
      <c r="B4318" s="87"/>
      <c r="C4318" s="87"/>
      <c r="D4318" s="144"/>
      <c r="E4318" s="144"/>
      <c r="F4318" s="87"/>
      <c r="G4318" s="88"/>
      <c r="H4318" s="88"/>
      <c r="I4318" s="88"/>
      <c r="J4318" s="87"/>
      <c r="K4318" s="87"/>
      <c r="L4318" s="87"/>
      <c r="M4318" s="87"/>
    </row>
    <row r="4319" spans="2:13" x14ac:dyDescent="0.3">
      <c r="B4319" s="87"/>
      <c r="C4319" s="87"/>
      <c r="D4319" s="144"/>
      <c r="E4319" s="144"/>
      <c r="F4319" s="87"/>
      <c r="G4319" s="88"/>
      <c r="H4319" s="88"/>
      <c r="I4319" s="88"/>
      <c r="J4319" s="87"/>
      <c r="K4319" s="87"/>
      <c r="L4319" s="87"/>
      <c r="M4319" s="87"/>
    </row>
    <row r="4320" spans="2:13" x14ac:dyDescent="0.3">
      <c r="B4320" s="87"/>
      <c r="C4320" s="87"/>
      <c r="D4320" s="144"/>
      <c r="E4320" s="144"/>
      <c r="F4320" s="87"/>
      <c r="G4320" s="88"/>
      <c r="H4320" s="88"/>
      <c r="I4320" s="88"/>
      <c r="J4320" s="87"/>
      <c r="K4320" s="87"/>
      <c r="L4320" s="87"/>
      <c r="M4320" s="87"/>
    </row>
    <row r="4321" spans="2:13" x14ac:dyDescent="0.3">
      <c r="B4321" s="87"/>
      <c r="C4321" s="87"/>
      <c r="D4321" s="144"/>
      <c r="E4321" s="144"/>
      <c r="F4321" s="87"/>
      <c r="G4321" s="88"/>
      <c r="H4321" s="88"/>
      <c r="I4321" s="88"/>
      <c r="J4321" s="87"/>
      <c r="K4321" s="87"/>
      <c r="L4321" s="87"/>
      <c r="M4321" s="87"/>
    </row>
    <row r="4322" spans="2:13" x14ac:dyDescent="0.3">
      <c r="B4322" s="87"/>
      <c r="C4322" s="87"/>
      <c r="D4322" s="144"/>
      <c r="E4322" s="144"/>
      <c r="F4322" s="87"/>
      <c r="G4322" s="88"/>
      <c r="H4322" s="88"/>
      <c r="I4322" s="88"/>
      <c r="J4322" s="87"/>
      <c r="K4322" s="87"/>
      <c r="L4322" s="87"/>
      <c r="M4322" s="87"/>
    </row>
    <row r="4323" spans="2:13" x14ac:dyDescent="0.3">
      <c r="B4323" s="87"/>
      <c r="C4323" s="87"/>
      <c r="D4323" s="144"/>
      <c r="E4323" s="144"/>
      <c r="F4323" s="87"/>
      <c r="G4323" s="88"/>
      <c r="H4323" s="88"/>
      <c r="I4323" s="88"/>
      <c r="J4323" s="87"/>
      <c r="K4323" s="87"/>
      <c r="L4323" s="87"/>
      <c r="M4323" s="87"/>
    </row>
    <row r="4324" spans="2:13" x14ac:dyDescent="0.3">
      <c r="B4324" s="87"/>
      <c r="C4324" s="87"/>
      <c r="D4324" s="144"/>
      <c r="E4324" s="144"/>
      <c r="F4324" s="87"/>
      <c r="G4324" s="88"/>
      <c r="H4324" s="88"/>
      <c r="I4324" s="88"/>
      <c r="J4324" s="87"/>
      <c r="K4324" s="87"/>
      <c r="L4324" s="87"/>
      <c r="M4324" s="87"/>
    </row>
    <row r="4325" spans="2:13" x14ac:dyDescent="0.3">
      <c r="B4325" s="87"/>
      <c r="C4325" s="87"/>
      <c r="D4325" s="144"/>
      <c r="E4325" s="144"/>
      <c r="F4325" s="87"/>
      <c r="G4325" s="88"/>
      <c r="H4325" s="88"/>
      <c r="I4325" s="88"/>
      <c r="J4325" s="87"/>
      <c r="K4325" s="87"/>
      <c r="L4325" s="87"/>
      <c r="M4325" s="87"/>
    </row>
    <row r="4326" spans="2:13" x14ac:dyDescent="0.3">
      <c r="B4326" s="87"/>
      <c r="C4326" s="87"/>
      <c r="D4326" s="144"/>
      <c r="E4326" s="144"/>
      <c r="F4326" s="87"/>
      <c r="G4326" s="88"/>
      <c r="H4326" s="88"/>
      <c r="I4326" s="88"/>
      <c r="J4326" s="87"/>
      <c r="K4326" s="87"/>
      <c r="L4326" s="87"/>
      <c r="M4326" s="87"/>
    </row>
    <row r="4327" spans="2:13" x14ac:dyDescent="0.3">
      <c r="B4327" s="87"/>
      <c r="C4327" s="87"/>
      <c r="D4327" s="144"/>
      <c r="E4327" s="144"/>
      <c r="F4327" s="87"/>
      <c r="G4327" s="88"/>
      <c r="H4327" s="88"/>
      <c r="I4327" s="88"/>
      <c r="J4327" s="87"/>
      <c r="K4327" s="87"/>
      <c r="L4327" s="87"/>
      <c r="M4327" s="87"/>
    </row>
    <row r="4328" spans="2:13" x14ac:dyDescent="0.3">
      <c r="B4328" s="87"/>
      <c r="C4328" s="87"/>
      <c r="D4328" s="144"/>
      <c r="E4328" s="144"/>
      <c r="F4328" s="87"/>
      <c r="G4328" s="88"/>
      <c r="H4328" s="88"/>
      <c r="I4328" s="88"/>
      <c r="J4328" s="87"/>
      <c r="K4328" s="87"/>
      <c r="L4328" s="87"/>
      <c r="M4328" s="87"/>
    </row>
    <row r="4329" spans="2:13" x14ac:dyDescent="0.3">
      <c r="B4329" s="87"/>
      <c r="C4329" s="87"/>
      <c r="D4329" s="144"/>
      <c r="E4329" s="144"/>
      <c r="F4329" s="87"/>
      <c r="G4329" s="88"/>
      <c r="H4329" s="88"/>
      <c r="I4329" s="88"/>
      <c r="J4329" s="87"/>
      <c r="K4329" s="87"/>
      <c r="L4329" s="87"/>
      <c r="M4329" s="87"/>
    </row>
    <row r="4330" spans="2:13" x14ac:dyDescent="0.3">
      <c r="B4330" s="87"/>
      <c r="C4330" s="87"/>
      <c r="D4330" s="144"/>
      <c r="E4330" s="144"/>
      <c r="F4330" s="87"/>
      <c r="G4330" s="88"/>
      <c r="H4330" s="88"/>
      <c r="I4330" s="88"/>
      <c r="J4330" s="87"/>
      <c r="K4330" s="87"/>
      <c r="L4330" s="87"/>
      <c r="M4330" s="87"/>
    </row>
    <row r="4331" spans="2:13" x14ac:dyDescent="0.3">
      <c r="B4331" s="87"/>
      <c r="C4331" s="87"/>
      <c r="D4331" s="144"/>
      <c r="E4331" s="144"/>
      <c r="F4331" s="87"/>
      <c r="G4331" s="88"/>
      <c r="H4331" s="88"/>
      <c r="I4331" s="88"/>
      <c r="J4331" s="87"/>
      <c r="K4331" s="87"/>
      <c r="L4331" s="87"/>
      <c r="M4331" s="87"/>
    </row>
    <row r="4332" spans="2:13" x14ac:dyDescent="0.3">
      <c r="B4332" s="87"/>
      <c r="C4332" s="87"/>
      <c r="D4332" s="144"/>
      <c r="E4332" s="144"/>
      <c r="F4332" s="87"/>
      <c r="G4332" s="88"/>
      <c r="H4332" s="88"/>
      <c r="I4332" s="88"/>
      <c r="J4332" s="87"/>
      <c r="K4332" s="87"/>
      <c r="L4332" s="87"/>
      <c r="M4332" s="87"/>
    </row>
    <row r="4333" spans="2:13" x14ac:dyDescent="0.3">
      <c r="B4333" s="87"/>
      <c r="C4333" s="87"/>
      <c r="D4333" s="144"/>
      <c r="E4333" s="144"/>
      <c r="F4333" s="87"/>
      <c r="G4333" s="88"/>
      <c r="H4333" s="88"/>
      <c r="I4333" s="88"/>
      <c r="J4333" s="87"/>
      <c r="K4333" s="87"/>
      <c r="L4333" s="87"/>
      <c r="M4333" s="87"/>
    </row>
    <row r="4334" spans="2:13" x14ac:dyDescent="0.3">
      <c r="B4334" s="87"/>
      <c r="C4334" s="87"/>
      <c r="D4334" s="144"/>
      <c r="E4334" s="144"/>
      <c r="F4334" s="87"/>
      <c r="G4334" s="88"/>
      <c r="H4334" s="88"/>
      <c r="I4334" s="88"/>
      <c r="J4334" s="87"/>
      <c r="K4334" s="87"/>
      <c r="L4334" s="87"/>
      <c r="M4334" s="87"/>
    </row>
    <row r="4335" spans="2:13" x14ac:dyDescent="0.3">
      <c r="B4335" s="87"/>
      <c r="C4335" s="87"/>
      <c r="D4335" s="144"/>
      <c r="E4335" s="144"/>
      <c r="F4335" s="87"/>
      <c r="G4335" s="88"/>
      <c r="H4335" s="88"/>
      <c r="I4335" s="88"/>
      <c r="J4335" s="87"/>
      <c r="K4335" s="87"/>
      <c r="L4335" s="87"/>
      <c r="M4335" s="87"/>
    </row>
    <row r="4336" spans="2:13" x14ac:dyDescent="0.3">
      <c r="B4336" s="87"/>
      <c r="C4336" s="87"/>
      <c r="D4336" s="144"/>
      <c r="E4336" s="144"/>
      <c r="F4336" s="87"/>
      <c r="G4336" s="88"/>
      <c r="H4336" s="88"/>
      <c r="I4336" s="88"/>
      <c r="J4336" s="87"/>
      <c r="K4336" s="87"/>
      <c r="L4336" s="87"/>
      <c r="M4336" s="87"/>
    </row>
    <row r="4337" spans="2:13" x14ac:dyDescent="0.3">
      <c r="B4337" s="87"/>
      <c r="C4337" s="87"/>
      <c r="D4337" s="144"/>
      <c r="E4337" s="144"/>
      <c r="F4337" s="87"/>
      <c r="G4337" s="88"/>
      <c r="H4337" s="88"/>
      <c r="I4337" s="88"/>
      <c r="J4337" s="87"/>
      <c r="K4337" s="87"/>
      <c r="L4337" s="87"/>
      <c r="M4337" s="87"/>
    </row>
    <row r="4338" spans="2:13" x14ac:dyDescent="0.3">
      <c r="B4338" s="87"/>
      <c r="C4338" s="87"/>
      <c r="D4338" s="144"/>
      <c r="E4338" s="144"/>
      <c r="F4338" s="87"/>
      <c r="G4338" s="88"/>
      <c r="H4338" s="88"/>
      <c r="I4338" s="88"/>
      <c r="J4338" s="87"/>
      <c r="K4338" s="87"/>
      <c r="L4338" s="87"/>
      <c r="M4338" s="87"/>
    </row>
    <row r="4339" spans="2:13" x14ac:dyDescent="0.3">
      <c r="B4339" s="87"/>
      <c r="C4339" s="87"/>
      <c r="D4339" s="144"/>
      <c r="E4339" s="144"/>
      <c r="F4339" s="87"/>
      <c r="G4339" s="88"/>
      <c r="H4339" s="88"/>
      <c r="I4339" s="88"/>
      <c r="J4339" s="87"/>
      <c r="K4339" s="87"/>
      <c r="L4339" s="87"/>
      <c r="M4339" s="87"/>
    </row>
    <row r="4340" spans="2:13" x14ac:dyDescent="0.3">
      <c r="B4340" s="87"/>
      <c r="C4340" s="87"/>
      <c r="D4340" s="144"/>
      <c r="E4340" s="144"/>
      <c r="F4340" s="87"/>
      <c r="G4340" s="88"/>
      <c r="H4340" s="88"/>
      <c r="I4340" s="88"/>
      <c r="J4340" s="87"/>
      <c r="K4340" s="87"/>
      <c r="L4340" s="87"/>
      <c r="M4340" s="87"/>
    </row>
    <row r="4341" spans="2:13" x14ac:dyDescent="0.3">
      <c r="B4341" s="87"/>
      <c r="C4341" s="87"/>
      <c r="D4341" s="144"/>
      <c r="E4341" s="144"/>
      <c r="F4341" s="87"/>
      <c r="G4341" s="88"/>
      <c r="H4341" s="88"/>
      <c r="I4341" s="88"/>
      <c r="J4341" s="87"/>
      <c r="K4341" s="87"/>
      <c r="L4341" s="87"/>
      <c r="M4341" s="87"/>
    </row>
    <row r="4342" spans="2:13" x14ac:dyDescent="0.3">
      <c r="B4342" s="87"/>
      <c r="C4342" s="87"/>
      <c r="D4342" s="144"/>
      <c r="E4342" s="144"/>
      <c r="F4342" s="87"/>
      <c r="G4342" s="88"/>
      <c r="H4342" s="88"/>
      <c r="I4342" s="88"/>
      <c r="J4342" s="87"/>
      <c r="K4342" s="87"/>
      <c r="L4342" s="87"/>
      <c r="M4342" s="87"/>
    </row>
    <row r="4343" spans="2:13" x14ac:dyDescent="0.3">
      <c r="B4343" s="87"/>
      <c r="C4343" s="87"/>
      <c r="D4343" s="144"/>
      <c r="E4343" s="144"/>
      <c r="F4343" s="87"/>
      <c r="G4343" s="88"/>
      <c r="H4343" s="88"/>
      <c r="I4343" s="88"/>
      <c r="J4343" s="87"/>
      <c r="K4343" s="87"/>
      <c r="L4343" s="87"/>
      <c r="M4343" s="87"/>
    </row>
    <row r="4344" spans="2:13" x14ac:dyDescent="0.3">
      <c r="B4344" s="87"/>
      <c r="C4344" s="87"/>
      <c r="D4344" s="144"/>
      <c r="E4344" s="144"/>
      <c r="F4344" s="87"/>
      <c r="G4344" s="88"/>
      <c r="H4344" s="88"/>
      <c r="I4344" s="88"/>
      <c r="J4344" s="87"/>
      <c r="K4344" s="87"/>
      <c r="L4344" s="87"/>
      <c r="M4344" s="87"/>
    </row>
    <row r="4345" spans="2:13" x14ac:dyDescent="0.3">
      <c r="B4345" s="87"/>
      <c r="C4345" s="87"/>
      <c r="D4345" s="144"/>
      <c r="E4345" s="144"/>
      <c r="F4345" s="87"/>
      <c r="G4345" s="88"/>
      <c r="H4345" s="88"/>
      <c r="I4345" s="88"/>
      <c r="J4345" s="87"/>
      <c r="K4345" s="87"/>
      <c r="L4345" s="87"/>
      <c r="M4345" s="87"/>
    </row>
    <row r="4346" spans="2:13" x14ac:dyDescent="0.3">
      <c r="B4346" s="87"/>
      <c r="C4346" s="87"/>
      <c r="D4346" s="144"/>
      <c r="E4346" s="144"/>
      <c r="F4346" s="87"/>
      <c r="G4346" s="88"/>
      <c r="H4346" s="88"/>
      <c r="I4346" s="88"/>
      <c r="J4346" s="87"/>
      <c r="K4346" s="87"/>
      <c r="L4346" s="87"/>
      <c r="M4346" s="87"/>
    </row>
    <row r="4347" spans="2:13" x14ac:dyDescent="0.3">
      <c r="B4347" s="87"/>
      <c r="C4347" s="87"/>
      <c r="D4347" s="144"/>
      <c r="E4347" s="144"/>
      <c r="F4347" s="87"/>
      <c r="G4347" s="88"/>
      <c r="H4347" s="88"/>
      <c r="I4347" s="88"/>
      <c r="J4347" s="87"/>
      <c r="K4347" s="87"/>
      <c r="L4347" s="87"/>
      <c r="M4347" s="87"/>
    </row>
    <row r="4348" spans="2:13" x14ac:dyDescent="0.3">
      <c r="B4348" s="87"/>
      <c r="C4348" s="87"/>
      <c r="D4348" s="144"/>
      <c r="E4348" s="144"/>
      <c r="F4348" s="87"/>
      <c r="G4348" s="88"/>
      <c r="H4348" s="88"/>
      <c r="I4348" s="88"/>
      <c r="J4348" s="87"/>
      <c r="K4348" s="87"/>
      <c r="L4348" s="87"/>
      <c r="M4348" s="87"/>
    </row>
    <row r="4349" spans="2:13" x14ac:dyDescent="0.3">
      <c r="B4349" s="87"/>
      <c r="C4349" s="87"/>
      <c r="D4349" s="144"/>
      <c r="E4349" s="144"/>
      <c r="F4349" s="87"/>
      <c r="G4349" s="88"/>
      <c r="H4349" s="88"/>
      <c r="I4349" s="88"/>
      <c r="J4349" s="87"/>
      <c r="K4349" s="87"/>
      <c r="L4349" s="87"/>
      <c r="M4349" s="87"/>
    </row>
    <row r="4350" spans="2:13" x14ac:dyDescent="0.3">
      <c r="B4350" s="87"/>
      <c r="C4350" s="87"/>
      <c r="D4350" s="144"/>
      <c r="E4350" s="144"/>
      <c r="F4350" s="87"/>
      <c r="G4350" s="88"/>
      <c r="H4350" s="88"/>
      <c r="I4350" s="88"/>
      <c r="J4350" s="87"/>
      <c r="K4350" s="87"/>
      <c r="L4350" s="87"/>
      <c r="M4350" s="87"/>
    </row>
    <row r="4351" spans="2:13" x14ac:dyDescent="0.3">
      <c r="B4351" s="87"/>
      <c r="C4351" s="87"/>
      <c r="D4351" s="144"/>
      <c r="E4351" s="144"/>
      <c r="F4351" s="87"/>
      <c r="G4351" s="88"/>
      <c r="H4351" s="88"/>
      <c r="I4351" s="88"/>
      <c r="J4351" s="87"/>
      <c r="K4351" s="87"/>
      <c r="L4351" s="87"/>
      <c r="M4351" s="87"/>
    </row>
    <row r="4352" spans="2:13" x14ac:dyDescent="0.3">
      <c r="B4352" s="87"/>
      <c r="C4352" s="87"/>
      <c r="D4352" s="144"/>
      <c r="E4352" s="144"/>
      <c r="F4352" s="87"/>
      <c r="G4352" s="88"/>
      <c r="H4352" s="88"/>
      <c r="I4352" s="88"/>
      <c r="J4352" s="87"/>
      <c r="K4352" s="87"/>
      <c r="L4352" s="87"/>
      <c r="M4352" s="87"/>
    </row>
    <row r="4353" spans="2:13" x14ac:dyDescent="0.3">
      <c r="B4353" s="87"/>
      <c r="C4353" s="87"/>
      <c r="D4353" s="144"/>
      <c r="E4353" s="144"/>
      <c r="F4353" s="87"/>
      <c r="G4353" s="88"/>
      <c r="H4353" s="88"/>
      <c r="I4353" s="88"/>
      <c r="J4353" s="87"/>
      <c r="K4353" s="87"/>
      <c r="L4353" s="87"/>
      <c r="M4353" s="87"/>
    </row>
    <row r="4354" spans="2:13" x14ac:dyDescent="0.3">
      <c r="B4354" s="87"/>
      <c r="C4354" s="87"/>
      <c r="D4354" s="144"/>
      <c r="E4354" s="144"/>
      <c r="F4354" s="87"/>
      <c r="G4354" s="88"/>
      <c r="H4354" s="88"/>
      <c r="I4354" s="88"/>
      <c r="J4354" s="87"/>
      <c r="K4354" s="87"/>
      <c r="L4354" s="87"/>
      <c r="M4354" s="87"/>
    </row>
    <row r="4355" spans="2:13" x14ac:dyDescent="0.3">
      <c r="B4355" s="87"/>
      <c r="C4355" s="87"/>
      <c r="D4355" s="144"/>
      <c r="E4355" s="144"/>
      <c r="F4355" s="87"/>
      <c r="G4355" s="88"/>
      <c r="H4355" s="88"/>
      <c r="I4355" s="88"/>
      <c r="J4355" s="87"/>
      <c r="K4355" s="87"/>
      <c r="L4355" s="87"/>
      <c r="M4355" s="87"/>
    </row>
    <row r="4356" spans="2:13" x14ac:dyDescent="0.3">
      <c r="B4356" s="87"/>
      <c r="C4356" s="87"/>
      <c r="D4356" s="144"/>
      <c r="E4356" s="144"/>
      <c r="F4356" s="87"/>
      <c r="G4356" s="88"/>
      <c r="H4356" s="88"/>
      <c r="I4356" s="88"/>
      <c r="J4356" s="87"/>
      <c r="K4356" s="87"/>
      <c r="L4356" s="87"/>
      <c r="M4356" s="87"/>
    </row>
    <row r="4357" spans="2:13" x14ac:dyDescent="0.3">
      <c r="B4357" s="87"/>
      <c r="C4357" s="87"/>
      <c r="D4357" s="144"/>
      <c r="E4357" s="144"/>
      <c r="F4357" s="87"/>
      <c r="G4357" s="88"/>
      <c r="H4357" s="88"/>
      <c r="I4357" s="88"/>
      <c r="J4357" s="87"/>
      <c r="K4357" s="87"/>
      <c r="L4357" s="87"/>
      <c r="M4357" s="87"/>
    </row>
    <row r="4358" spans="2:13" x14ac:dyDescent="0.3">
      <c r="B4358" s="87"/>
      <c r="C4358" s="87"/>
      <c r="D4358" s="144"/>
      <c r="E4358" s="144"/>
      <c r="F4358" s="87"/>
      <c r="G4358" s="88"/>
      <c r="H4358" s="88"/>
      <c r="I4358" s="88"/>
      <c r="J4358" s="87"/>
      <c r="K4358" s="87"/>
      <c r="L4358" s="87"/>
      <c r="M4358" s="87"/>
    </row>
    <row r="4359" spans="2:13" x14ac:dyDescent="0.3">
      <c r="B4359" s="87"/>
      <c r="C4359" s="87"/>
      <c r="D4359" s="144"/>
      <c r="E4359" s="144"/>
      <c r="F4359" s="87"/>
      <c r="G4359" s="88"/>
      <c r="H4359" s="88"/>
      <c r="I4359" s="88"/>
      <c r="J4359" s="87"/>
      <c r="K4359" s="87"/>
      <c r="L4359" s="87"/>
      <c r="M4359" s="87"/>
    </row>
    <row r="4360" spans="2:13" x14ac:dyDescent="0.3">
      <c r="B4360" s="87"/>
      <c r="C4360" s="87"/>
      <c r="D4360" s="144"/>
      <c r="E4360" s="144"/>
      <c r="F4360" s="87"/>
      <c r="G4360" s="88"/>
      <c r="H4360" s="88"/>
      <c r="I4360" s="88"/>
      <c r="J4360" s="87"/>
      <c r="K4360" s="87"/>
      <c r="L4360" s="87"/>
      <c r="M4360" s="87"/>
    </row>
    <row r="4361" spans="2:13" x14ac:dyDescent="0.3">
      <c r="B4361" s="87"/>
      <c r="C4361" s="87"/>
      <c r="D4361" s="144"/>
      <c r="E4361" s="144"/>
      <c r="F4361" s="87"/>
      <c r="G4361" s="88"/>
      <c r="H4361" s="88"/>
      <c r="I4361" s="88"/>
      <c r="J4361" s="87"/>
      <c r="K4361" s="87"/>
      <c r="L4361" s="87"/>
      <c r="M4361" s="87"/>
    </row>
    <row r="4362" spans="2:13" x14ac:dyDescent="0.3">
      <c r="B4362" s="87"/>
      <c r="C4362" s="87"/>
      <c r="D4362" s="144"/>
      <c r="E4362" s="144"/>
      <c r="F4362" s="87"/>
      <c r="G4362" s="88"/>
      <c r="H4362" s="88"/>
      <c r="I4362" s="88"/>
      <c r="J4362" s="87"/>
      <c r="K4362" s="87"/>
      <c r="L4362" s="87"/>
      <c r="M4362" s="87"/>
    </row>
    <row r="4363" spans="2:13" x14ac:dyDescent="0.3">
      <c r="B4363" s="87"/>
      <c r="C4363" s="87"/>
      <c r="D4363" s="144"/>
      <c r="E4363" s="144"/>
      <c r="F4363" s="87"/>
      <c r="G4363" s="88"/>
      <c r="H4363" s="88"/>
      <c r="I4363" s="88"/>
      <c r="J4363" s="87"/>
      <c r="K4363" s="87"/>
      <c r="L4363" s="87"/>
      <c r="M4363" s="87"/>
    </row>
    <row r="4364" spans="2:13" x14ac:dyDescent="0.3">
      <c r="B4364" s="87"/>
      <c r="C4364" s="87"/>
      <c r="D4364" s="144"/>
      <c r="E4364" s="144"/>
      <c r="F4364" s="87"/>
      <c r="G4364" s="88"/>
      <c r="H4364" s="88"/>
      <c r="I4364" s="88"/>
      <c r="J4364" s="87"/>
      <c r="K4364" s="87"/>
      <c r="L4364" s="87"/>
      <c r="M4364" s="87"/>
    </row>
    <row r="4365" spans="2:13" x14ac:dyDescent="0.3">
      <c r="B4365" s="87"/>
      <c r="C4365" s="87"/>
      <c r="D4365" s="144"/>
      <c r="E4365" s="144"/>
      <c r="F4365" s="87"/>
      <c r="G4365" s="88"/>
      <c r="H4365" s="88"/>
      <c r="I4365" s="88"/>
      <c r="J4365" s="87"/>
      <c r="K4365" s="87"/>
      <c r="L4365" s="87"/>
      <c r="M4365" s="87"/>
    </row>
    <row r="4366" spans="2:13" x14ac:dyDescent="0.3">
      <c r="B4366" s="87"/>
      <c r="C4366" s="87"/>
      <c r="D4366" s="144"/>
      <c r="E4366" s="144"/>
      <c r="F4366" s="87"/>
      <c r="G4366" s="88"/>
      <c r="H4366" s="88"/>
      <c r="I4366" s="88"/>
      <c r="J4366" s="87"/>
      <c r="K4366" s="87"/>
      <c r="L4366" s="87"/>
      <c r="M4366" s="87"/>
    </row>
    <row r="4367" spans="2:13" x14ac:dyDescent="0.3">
      <c r="B4367" s="87"/>
      <c r="C4367" s="87"/>
      <c r="D4367" s="144"/>
      <c r="E4367" s="144"/>
      <c r="F4367" s="87"/>
      <c r="G4367" s="88"/>
      <c r="H4367" s="88"/>
      <c r="I4367" s="88"/>
      <c r="J4367" s="87"/>
      <c r="K4367" s="87"/>
      <c r="L4367" s="87"/>
      <c r="M4367" s="87"/>
    </row>
    <row r="4368" spans="2:13" x14ac:dyDescent="0.3">
      <c r="B4368" s="87"/>
      <c r="C4368" s="87"/>
      <c r="D4368" s="144"/>
      <c r="E4368" s="144"/>
      <c r="F4368" s="87"/>
      <c r="G4368" s="88"/>
      <c r="H4368" s="88"/>
      <c r="I4368" s="88"/>
      <c r="J4368" s="87"/>
      <c r="K4368" s="87"/>
      <c r="L4368" s="87"/>
      <c r="M4368" s="87"/>
    </row>
    <row r="4369" spans="2:13" x14ac:dyDescent="0.3">
      <c r="B4369" s="87"/>
      <c r="C4369" s="87"/>
      <c r="D4369" s="144"/>
      <c r="E4369" s="144"/>
      <c r="F4369" s="87"/>
      <c r="G4369" s="88"/>
      <c r="H4369" s="88"/>
      <c r="I4369" s="88"/>
      <c r="J4369" s="87"/>
      <c r="K4369" s="87"/>
      <c r="L4369" s="87"/>
      <c r="M4369" s="87"/>
    </row>
    <row r="4370" spans="2:13" x14ac:dyDescent="0.3">
      <c r="B4370" s="87"/>
      <c r="C4370" s="87"/>
      <c r="D4370" s="144"/>
      <c r="E4370" s="144"/>
      <c r="F4370" s="87"/>
      <c r="G4370" s="88"/>
      <c r="H4370" s="88"/>
      <c r="I4370" s="88"/>
      <c r="J4370" s="87"/>
      <c r="K4370" s="87"/>
      <c r="L4370" s="87"/>
      <c r="M4370" s="87"/>
    </row>
    <row r="4371" spans="2:13" x14ac:dyDescent="0.3">
      <c r="B4371" s="87"/>
      <c r="C4371" s="87"/>
      <c r="D4371" s="144"/>
      <c r="E4371" s="144"/>
      <c r="F4371" s="87"/>
      <c r="G4371" s="88"/>
      <c r="H4371" s="88"/>
      <c r="I4371" s="88"/>
      <c r="J4371" s="87"/>
      <c r="K4371" s="87"/>
      <c r="L4371" s="87"/>
      <c r="M4371" s="87"/>
    </row>
    <row r="4372" spans="2:13" x14ac:dyDescent="0.3">
      <c r="B4372" s="87"/>
      <c r="C4372" s="87"/>
      <c r="D4372" s="144"/>
      <c r="E4372" s="144"/>
      <c r="F4372" s="87"/>
      <c r="G4372" s="88"/>
      <c r="H4372" s="88"/>
      <c r="I4372" s="88"/>
      <c r="J4372" s="87"/>
      <c r="K4372" s="87"/>
      <c r="L4372" s="87"/>
      <c r="M4372" s="87"/>
    </row>
    <row r="4373" spans="2:13" x14ac:dyDescent="0.3">
      <c r="B4373" s="87"/>
      <c r="C4373" s="87"/>
      <c r="D4373" s="144"/>
      <c r="E4373" s="144"/>
      <c r="F4373" s="87"/>
      <c r="G4373" s="88"/>
      <c r="H4373" s="88"/>
      <c r="I4373" s="88"/>
      <c r="J4373" s="87"/>
      <c r="K4373" s="87"/>
      <c r="L4373" s="87"/>
      <c r="M4373" s="87"/>
    </row>
    <row r="4374" spans="2:13" x14ac:dyDescent="0.3">
      <c r="B4374" s="87"/>
      <c r="C4374" s="87"/>
      <c r="D4374" s="144"/>
      <c r="E4374" s="144"/>
      <c r="F4374" s="87"/>
      <c r="G4374" s="88"/>
      <c r="H4374" s="88"/>
      <c r="I4374" s="88"/>
      <c r="J4374" s="87"/>
      <c r="K4374" s="87"/>
      <c r="L4374" s="87"/>
      <c r="M4374" s="87"/>
    </row>
    <row r="4375" spans="2:13" x14ac:dyDescent="0.3">
      <c r="B4375" s="87"/>
      <c r="C4375" s="87"/>
      <c r="D4375" s="144"/>
      <c r="E4375" s="144"/>
      <c r="F4375" s="87"/>
      <c r="G4375" s="88"/>
      <c r="H4375" s="88"/>
      <c r="I4375" s="88"/>
      <c r="J4375" s="87"/>
      <c r="K4375" s="87"/>
      <c r="L4375" s="87"/>
      <c r="M4375" s="87"/>
    </row>
    <row r="4376" spans="2:13" x14ac:dyDescent="0.3">
      <c r="B4376" s="87"/>
      <c r="C4376" s="87"/>
      <c r="D4376" s="144"/>
      <c r="E4376" s="144"/>
      <c r="F4376" s="87"/>
      <c r="G4376" s="88"/>
      <c r="H4376" s="88"/>
      <c r="I4376" s="88"/>
      <c r="J4376" s="87"/>
      <c r="K4376" s="87"/>
      <c r="L4376" s="87"/>
      <c r="M4376" s="87"/>
    </row>
    <row r="4377" spans="2:13" x14ac:dyDescent="0.3">
      <c r="B4377" s="87"/>
      <c r="C4377" s="87"/>
      <c r="D4377" s="144"/>
      <c r="E4377" s="144"/>
      <c r="F4377" s="87"/>
      <c r="G4377" s="88"/>
      <c r="H4377" s="88"/>
      <c r="I4377" s="88"/>
      <c r="J4377" s="87"/>
      <c r="K4377" s="87"/>
      <c r="L4377" s="87"/>
      <c r="M4377" s="87"/>
    </row>
    <row r="4378" spans="2:13" x14ac:dyDescent="0.3">
      <c r="B4378" s="87"/>
      <c r="C4378" s="87"/>
      <c r="D4378" s="144"/>
      <c r="E4378" s="144"/>
      <c r="F4378" s="87"/>
      <c r="G4378" s="88"/>
      <c r="H4378" s="88"/>
      <c r="I4378" s="88"/>
      <c r="J4378" s="87"/>
      <c r="K4378" s="87"/>
      <c r="L4378" s="87"/>
      <c r="M4378" s="87"/>
    </row>
    <row r="4379" spans="2:13" x14ac:dyDescent="0.3">
      <c r="B4379" s="87"/>
      <c r="C4379" s="87"/>
      <c r="D4379" s="144"/>
      <c r="E4379" s="144"/>
      <c r="F4379" s="87"/>
      <c r="G4379" s="88"/>
      <c r="H4379" s="88"/>
      <c r="I4379" s="88"/>
      <c r="J4379" s="87"/>
      <c r="K4379" s="87"/>
      <c r="L4379" s="87"/>
      <c r="M4379" s="87"/>
    </row>
    <row r="4380" spans="2:13" x14ac:dyDescent="0.3">
      <c r="B4380" s="87"/>
      <c r="C4380" s="87"/>
      <c r="D4380" s="144"/>
      <c r="E4380" s="144"/>
      <c r="F4380" s="87"/>
      <c r="G4380" s="88"/>
      <c r="H4380" s="88"/>
      <c r="I4380" s="88"/>
      <c r="J4380" s="87"/>
      <c r="K4380" s="87"/>
      <c r="L4380" s="87"/>
      <c r="M4380" s="87"/>
    </row>
    <row r="4381" spans="2:13" x14ac:dyDescent="0.3">
      <c r="B4381" s="87"/>
      <c r="C4381" s="87"/>
      <c r="D4381" s="144"/>
      <c r="E4381" s="144"/>
      <c r="F4381" s="87"/>
      <c r="G4381" s="88"/>
      <c r="H4381" s="88"/>
      <c r="I4381" s="88"/>
      <c r="J4381" s="87"/>
      <c r="K4381" s="87"/>
      <c r="L4381" s="87"/>
      <c r="M4381" s="87"/>
    </row>
    <row r="4382" spans="2:13" x14ac:dyDescent="0.3">
      <c r="B4382" s="87"/>
      <c r="C4382" s="87"/>
      <c r="D4382" s="144"/>
      <c r="E4382" s="144"/>
      <c r="F4382" s="87"/>
      <c r="G4382" s="88"/>
      <c r="H4382" s="88"/>
      <c r="I4382" s="88"/>
      <c r="J4382" s="87"/>
      <c r="K4382" s="87"/>
      <c r="L4382" s="87"/>
      <c r="M4382" s="87"/>
    </row>
    <row r="4383" spans="2:13" x14ac:dyDescent="0.3">
      <c r="B4383" s="87"/>
      <c r="C4383" s="87"/>
      <c r="D4383" s="144"/>
      <c r="E4383" s="144"/>
      <c r="F4383" s="87"/>
      <c r="G4383" s="88"/>
      <c r="H4383" s="88"/>
      <c r="I4383" s="88"/>
      <c r="J4383" s="87"/>
      <c r="K4383" s="87"/>
      <c r="L4383" s="87"/>
      <c r="M4383" s="87"/>
    </row>
    <row r="4384" spans="2:13" x14ac:dyDescent="0.3">
      <c r="B4384" s="87"/>
      <c r="C4384" s="87"/>
      <c r="D4384" s="144"/>
      <c r="E4384" s="144"/>
      <c r="F4384" s="87"/>
      <c r="G4384" s="88"/>
      <c r="H4384" s="88"/>
      <c r="I4384" s="88"/>
      <c r="J4384" s="87"/>
      <c r="K4384" s="87"/>
      <c r="L4384" s="87"/>
      <c r="M4384" s="87"/>
    </row>
    <row r="4385" spans="2:13" x14ac:dyDescent="0.3">
      <c r="B4385" s="87"/>
      <c r="C4385" s="87"/>
      <c r="D4385" s="144"/>
      <c r="E4385" s="144"/>
      <c r="F4385" s="87"/>
      <c r="G4385" s="88"/>
      <c r="H4385" s="88"/>
      <c r="I4385" s="88"/>
      <c r="J4385" s="87"/>
      <c r="K4385" s="87"/>
      <c r="L4385" s="87"/>
      <c r="M4385" s="87"/>
    </row>
    <row r="4386" spans="2:13" x14ac:dyDescent="0.3">
      <c r="B4386" s="87"/>
      <c r="C4386" s="87"/>
      <c r="D4386" s="144"/>
      <c r="E4386" s="144"/>
      <c r="F4386" s="87"/>
      <c r="G4386" s="88"/>
      <c r="H4386" s="88"/>
      <c r="I4386" s="88"/>
      <c r="J4386" s="87"/>
      <c r="K4386" s="87"/>
      <c r="L4386" s="87"/>
      <c r="M4386" s="87"/>
    </row>
    <row r="4387" spans="2:13" x14ac:dyDescent="0.3">
      <c r="B4387" s="87"/>
      <c r="C4387" s="87"/>
      <c r="D4387" s="144"/>
      <c r="E4387" s="144"/>
      <c r="F4387" s="87"/>
      <c r="G4387" s="88"/>
      <c r="H4387" s="88"/>
      <c r="I4387" s="88"/>
      <c r="J4387" s="87"/>
      <c r="K4387" s="87"/>
      <c r="L4387" s="87"/>
      <c r="M4387" s="87"/>
    </row>
    <row r="4388" spans="2:13" x14ac:dyDescent="0.3">
      <c r="B4388" s="87"/>
      <c r="C4388" s="87"/>
      <c r="D4388" s="144"/>
      <c r="E4388" s="144"/>
      <c r="F4388" s="87"/>
      <c r="G4388" s="88"/>
      <c r="H4388" s="88"/>
      <c r="I4388" s="88"/>
      <c r="J4388" s="87"/>
      <c r="K4388" s="87"/>
      <c r="L4388" s="87"/>
      <c r="M4388" s="87"/>
    </row>
    <row r="4389" spans="2:13" x14ac:dyDescent="0.3">
      <c r="B4389" s="87"/>
      <c r="C4389" s="87"/>
      <c r="D4389" s="144"/>
      <c r="E4389" s="144"/>
      <c r="F4389" s="87"/>
      <c r="G4389" s="88"/>
      <c r="H4389" s="88"/>
      <c r="I4389" s="88"/>
      <c r="J4389" s="87"/>
      <c r="K4389" s="87"/>
      <c r="L4389" s="87"/>
      <c r="M4389" s="87"/>
    </row>
    <row r="4390" spans="2:13" x14ac:dyDescent="0.3">
      <c r="B4390" s="87"/>
      <c r="C4390" s="87"/>
      <c r="D4390" s="144"/>
      <c r="E4390" s="144"/>
      <c r="F4390" s="87"/>
      <c r="G4390" s="88"/>
      <c r="H4390" s="88"/>
      <c r="I4390" s="88"/>
      <c r="J4390" s="87"/>
      <c r="K4390" s="87"/>
      <c r="L4390" s="87"/>
      <c r="M4390" s="87"/>
    </row>
    <row r="4391" spans="2:13" x14ac:dyDescent="0.3">
      <c r="B4391" s="87"/>
      <c r="C4391" s="87"/>
      <c r="D4391" s="144"/>
      <c r="E4391" s="144"/>
      <c r="F4391" s="87"/>
      <c r="G4391" s="88"/>
      <c r="H4391" s="88"/>
      <c r="I4391" s="88"/>
      <c r="J4391" s="87"/>
      <c r="K4391" s="87"/>
      <c r="L4391" s="87"/>
      <c r="M4391" s="87"/>
    </row>
    <row r="4392" spans="2:13" x14ac:dyDescent="0.3">
      <c r="B4392" s="87"/>
      <c r="C4392" s="87"/>
      <c r="D4392" s="144"/>
      <c r="E4392" s="144"/>
      <c r="F4392" s="87"/>
      <c r="G4392" s="88"/>
      <c r="H4392" s="88"/>
      <c r="I4392" s="88"/>
      <c r="J4392" s="87"/>
      <c r="K4392" s="87"/>
      <c r="L4392" s="87"/>
      <c r="M4392" s="87"/>
    </row>
    <row r="4393" spans="2:13" x14ac:dyDescent="0.3">
      <c r="B4393" s="87"/>
      <c r="C4393" s="87"/>
      <c r="D4393" s="144"/>
      <c r="E4393" s="144"/>
      <c r="F4393" s="87"/>
      <c r="G4393" s="88"/>
      <c r="H4393" s="88"/>
      <c r="I4393" s="88"/>
      <c r="J4393" s="87"/>
      <c r="K4393" s="87"/>
      <c r="L4393" s="87"/>
      <c r="M4393" s="87"/>
    </row>
    <row r="4394" spans="2:13" x14ac:dyDescent="0.3">
      <c r="B4394" s="87"/>
      <c r="C4394" s="87"/>
      <c r="D4394" s="144"/>
      <c r="E4394" s="144"/>
      <c r="F4394" s="87"/>
      <c r="G4394" s="88"/>
      <c r="H4394" s="88"/>
      <c r="I4394" s="88"/>
      <c r="J4394" s="87"/>
      <c r="K4394" s="87"/>
      <c r="L4394" s="87"/>
      <c r="M4394" s="87"/>
    </row>
    <row r="4395" spans="2:13" x14ac:dyDescent="0.3">
      <c r="B4395" s="87"/>
      <c r="C4395" s="87"/>
      <c r="D4395" s="144"/>
      <c r="E4395" s="144"/>
      <c r="F4395" s="87"/>
      <c r="G4395" s="88"/>
      <c r="H4395" s="88"/>
      <c r="I4395" s="88"/>
      <c r="J4395" s="87"/>
      <c r="K4395" s="87"/>
      <c r="L4395" s="87"/>
      <c r="M4395" s="87"/>
    </row>
    <row r="4396" spans="2:13" x14ac:dyDescent="0.3">
      <c r="B4396" s="87"/>
      <c r="C4396" s="87"/>
      <c r="D4396" s="144"/>
      <c r="E4396" s="144"/>
      <c r="F4396" s="87"/>
      <c r="G4396" s="88"/>
      <c r="H4396" s="88"/>
      <c r="I4396" s="88"/>
      <c r="J4396" s="87"/>
      <c r="K4396" s="87"/>
      <c r="L4396" s="87"/>
      <c r="M4396" s="87"/>
    </row>
    <row r="4397" spans="2:13" x14ac:dyDescent="0.3">
      <c r="B4397" s="87"/>
      <c r="C4397" s="87"/>
      <c r="D4397" s="144"/>
      <c r="E4397" s="144"/>
      <c r="F4397" s="87"/>
      <c r="G4397" s="88"/>
      <c r="H4397" s="88"/>
      <c r="I4397" s="88"/>
      <c r="J4397" s="87"/>
      <c r="K4397" s="87"/>
      <c r="L4397" s="87"/>
      <c r="M4397" s="87"/>
    </row>
    <row r="4398" spans="2:13" x14ac:dyDescent="0.3">
      <c r="B4398" s="87"/>
      <c r="C4398" s="87"/>
      <c r="D4398" s="144"/>
      <c r="E4398" s="144"/>
      <c r="F4398" s="87"/>
      <c r="G4398" s="88"/>
      <c r="H4398" s="88"/>
      <c r="I4398" s="88"/>
      <c r="J4398" s="87"/>
      <c r="K4398" s="87"/>
      <c r="L4398" s="87"/>
      <c r="M4398" s="87"/>
    </row>
    <row r="4399" spans="2:13" x14ac:dyDescent="0.3">
      <c r="B4399" s="87"/>
      <c r="C4399" s="87"/>
      <c r="D4399" s="144"/>
      <c r="E4399" s="144"/>
      <c r="F4399" s="87"/>
      <c r="G4399" s="88"/>
      <c r="H4399" s="88"/>
      <c r="I4399" s="88"/>
      <c r="J4399" s="87"/>
      <c r="K4399" s="87"/>
      <c r="L4399" s="87"/>
      <c r="M4399" s="87"/>
    </row>
    <row r="4400" spans="2:13" x14ac:dyDescent="0.3">
      <c r="B4400" s="87"/>
      <c r="C4400" s="87"/>
      <c r="D4400" s="144"/>
      <c r="E4400" s="144"/>
      <c r="F4400" s="87"/>
      <c r="G4400" s="88"/>
      <c r="H4400" s="88"/>
      <c r="I4400" s="88"/>
      <c r="J4400" s="87"/>
      <c r="K4400" s="87"/>
      <c r="L4400" s="87"/>
      <c r="M4400" s="87"/>
    </row>
    <row r="4401" spans="2:13" x14ac:dyDescent="0.3">
      <c r="B4401" s="87"/>
      <c r="C4401" s="87"/>
      <c r="D4401" s="144"/>
      <c r="E4401" s="144"/>
      <c r="F4401" s="87"/>
      <c r="G4401" s="88"/>
      <c r="H4401" s="88"/>
      <c r="I4401" s="88"/>
      <c r="J4401" s="87"/>
      <c r="K4401" s="87"/>
      <c r="L4401" s="87"/>
      <c r="M4401" s="87"/>
    </row>
    <row r="4402" spans="2:13" x14ac:dyDescent="0.3">
      <c r="B4402" s="87"/>
      <c r="C4402" s="87"/>
      <c r="D4402" s="144"/>
      <c r="E4402" s="144"/>
      <c r="F4402" s="87"/>
      <c r="G4402" s="88"/>
      <c r="H4402" s="88"/>
      <c r="I4402" s="88"/>
      <c r="J4402" s="87"/>
      <c r="K4402" s="87"/>
      <c r="L4402" s="87"/>
      <c r="M4402" s="87"/>
    </row>
    <row r="4403" spans="2:13" x14ac:dyDescent="0.3">
      <c r="B4403" s="87"/>
      <c r="C4403" s="87"/>
      <c r="D4403" s="144"/>
      <c r="E4403" s="144"/>
      <c r="F4403" s="87"/>
      <c r="G4403" s="88"/>
      <c r="H4403" s="88"/>
      <c r="I4403" s="88"/>
      <c r="J4403" s="87"/>
      <c r="K4403" s="87"/>
      <c r="L4403" s="87"/>
      <c r="M4403" s="87"/>
    </row>
    <row r="4404" spans="2:13" x14ac:dyDescent="0.3">
      <c r="B4404" s="87"/>
      <c r="C4404" s="87"/>
      <c r="D4404" s="144"/>
      <c r="E4404" s="144"/>
      <c r="F4404" s="87"/>
      <c r="G4404" s="88"/>
      <c r="H4404" s="88"/>
      <c r="I4404" s="88"/>
      <c r="J4404" s="87"/>
      <c r="K4404" s="87"/>
      <c r="L4404" s="87"/>
      <c r="M4404" s="87"/>
    </row>
    <row r="4405" spans="2:13" x14ac:dyDescent="0.3">
      <c r="B4405" s="87"/>
      <c r="C4405" s="87"/>
      <c r="D4405" s="144"/>
      <c r="E4405" s="144"/>
      <c r="F4405" s="87"/>
      <c r="G4405" s="88"/>
      <c r="H4405" s="88"/>
      <c r="I4405" s="88"/>
      <c r="J4405" s="87"/>
      <c r="K4405" s="87"/>
      <c r="L4405" s="87"/>
      <c r="M4405" s="87"/>
    </row>
    <row r="4406" spans="2:13" x14ac:dyDescent="0.3">
      <c r="B4406" s="87"/>
      <c r="C4406" s="87"/>
      <c r="D4406" s="144"/>
      <c r="E4406" s="144"/>
      <c r="F4406" s="87"/>
      <c r="G4406" s="88"/>
      <c r="H4406" s="88"/>
      <c r="I4406" s="88"/>
      <c r="J4406" s="87"/>
      <c r="K4406" s="87"/>
      <c r="L4406" s="87"/>
      <c r="M4406" s="87"/>
    </row>
    <row r="4407" spans="2:13" x14ac:dyDescent="0.3">
      <c r="B4407" s="87"/>
      <c r="C4407" s="87"/>
      <c r="D4407" s="144"/>
      <c r="E4407" s="144"/>
      <c r="F4407" s="87"/>
      <c r="G4407" s="88"/>
      <c r="H4407" s="88"/>
      <c r="I4407" s="88"/>
      <c r="J4407" s="87"/>
      <c r="K4407" s="87"/>
      <c r="L4407" s="87"/>
      <c r="M4407" s="87"/>
    </row>
    <row r="4408" spans="2:13" x14ac:dyDescent="0.3">
      <c r="B4408" s="87"/>
      <c r="C4408" s="87"/>
      <c r="D4408" s="144"/>
      <c r="E4408" s="144"/>
      <c r="F4408" s="87"/>
      <c r="G4408" s="88"/>
      <c r="H4408" s="88"/>
      <c r="I4408" s="88"/>
      <c r="J4408" s="87"/>
      <c r="K4408" s="87"/>
      <c r="L4408" s="87"/>
      <c r="M4408" s="87"/>
    </row>
    <row r="4409" spans="2:13" x14ac:dyDescent="0.3">
      <c r="B4409" s="87"/>
      <c r="C4409" s="87"/>
      <c r="D4409" s="144"/>
      <c r="E4409" s="144"/>
      <c r="F4409" s="87"/>
      <c r="G4409" s="88"/>
      <c r="H4409" s="88"/>
      <c r="I4409" s="88"/>
      <c r="J4409" s="87"/>
      <c r="K4409" s="87"/>
      <c r="L4409" s="87"/>
      <c r="M4409" s="87"/>
    </row>
    <row r="4410" spans="2:13" x14ac:dyDescent="0.3">
      <c r="B4410" s="87"/>
      <c r="C4410" s="87"/>
      <c r="D4410" s="144"/>
      <c r="E4410" s="144"/>
      <c r="F4410" s="87"/>
      <c r="G4410" s="88"/>
      <c r="H4410" s="88"/>
      <c r="I4410" s="88"/>
      <c r="J4410" s="87"/>
      <c r="K4410" s="87"/>
      <c r="L4410" s="87"/>
      <c r="M4410" s="87"/>
    </row>
    <row r="4411" spans="2:13" x14ac:dyDescent="0.3">
      <c r="B4411" s="87"/>
      <c r="C4411" s="87"/>
      <c r="D4411" s="144"/>
      <c r="E4411" s="144"/>
      <c r="F4411" s="87"/>
      <c r="G4411" s="88"/>
      <c r="H4411" s="88"/>
      <c r="I4411" s="88"/>
      <c r="J4411" s="87"/>
      <c r="K4411" s="87"/>
      <c r="L4411" s="87"/>
      <c r="M4411" s="87"/>
    </row>
    <row r="4412" spans="2:13" x14ac:dyDescent="0.3">
      <c r="B4412" s="87"/>
      <c r="C4412" s="87"/>
      <c r="D4412" s="144"/>
      <c r="E4412" s="144"/>
      <c r="F4412" s="87"/>
      <c r="G4412" s="88"/>
      <c r="H4412" s="88"/>
      <c r="I4412" s="88"/>
      <c r="J4412" s="87"/>
      <c r="K4412" s="87"/>
      <c r="L4412" s="87"/>
      <c r="M4412" s="87"/>
    </row>
    <row r="4413" spans="2:13" x14ac:dyDescent="0.3">
      <c r="B4413" s="87"/>
      <c r="C4413" s="87"/>
      <c r="D4413" s="144"/>
      <c r="E4413" s="144"/>
      <c r="F4413" s="87"/>
      <c r="G4413" s="88"/>
      <c r="H4413" s="88"/>
      <c r="I4413" s="88"/>
      <c r="J4413" s="87"/>
      <c r="K4413" s="87"/>
      <c r="L4413" s="87"/>
      <c r="M4413" s="87"/>
    </row>
    <row r="4414" spans="2:13" x14ac:dyDescent="0.3">
      <c r="B4414" s="87"/>
      <c r="C4414" s="87"/>
      <c r="D4414" s="144"/>
      <c r="E4414" s="144"/>
      <c r="F4414" s="87"/>
      <c r="G4414" s="88"/>
      <c r="H4414" s="88"/>
      <c r="I4414" s="88"/>
      <c r="J4414" s="87"/>
      <c r="K4414" s="87"/>
      <c r="L4414" s="87"/>
      <c r="M4414" s="87"/>
    </row>
    <row r="4415" spans="2:13" x14ac:dyDescent="0.3">
      <c r="B4415" s="87"/>
      <c r="C4415" s="87"/>
      <c r="D4415" s="144"/>
      <c r="E4415" s="144"/>
      <c r="F4415" s="87"/>
      <c r="G4415" s="88"/>
      <c r="H4415" s="88"/>
      <c r="I4415" s="88"/>
      <c r="J4415" s="87"/>
      <c r="K4415" s="87"/>
      <c r="L4415" s="87"/>
      <c r="M4415" s="87"/>
    </row>
    <row r="4416" spans="2:13" x14ac:dyDescent="0.3">
      <c r="B4416" s="87"/>
      <c r="C4416" s="87"/>
      <c r="D4416" s="144"/>
      <c r="E4416" s="144"/>
      <c r="F4416" s="87"/>
      <c r="G4416" s="88"/>
      <c r="H4416" s="88"/>
      <c r="I4416" s="88"/>
      <c r="J4416" s="87"/>
      <c r="K4416" s="87"/>
      <c r="L4416" s="87"/>
      <c r="M4416" s="87"/>
    </row>
    <row r="4417" spans="2:13" x14ac:dyDescent="0.3">
      <c r="B4417" s="87"/>
      <c r="C4417" s="87"/>
      <c r="D4417" s="144"/>
      <c r="E4417" s="144"/>
      <c r="F4417" s="87"/>
      <c r="G4417" s="88"/>
      <c r="H4417" s="88"/>
      <c r="I4417" s="88"/>
      <c r="J4417" s="87"/>
      <c r="K4417" s="87"/>
      <c r="L4417" s="87"/>
      <c r="M4417" s="87"/>
    </row>
    <row r="4418" spans="2:13" x14ac:dyDescent="0.3">
      <c r="B4418" s="87"/>
      <c r="C4418" s="87"/>
      <c r="D4418" s="144"/>
      <c r="E4418" s="144"/>
      <c r="F4418" s="87"/>
      <c r="G4418" s="88"/>
      <c r="H4418" s="88"/>
      <c r="I4418" s="88"/>
      <c r="J4418" s="87"/>
      <c r="K4418" s="87"/>
      <c r="L4418" s="87"/>
      <c r="M4418" s="87"/>
    </row>
    <row r="4419" spans="2:13" x14ac:dyDescent="0.3">
      <c r="B4419" s="87"/>
      <c r="C4419" s="87"/>
      <c r="D4419" s="144"/>
      <c r="E4419" s="144"/>
      <c r="F4419" s="87"/>
      <c r="G4419" s="88"/>
      <c r="H4419" s="88"/>
      <c r="I4419" s="88"/>
      <c r="J4419" s="87"/>
      <c r="K4419" s="87"/>
      <c r="L4419" s="87"/>
      <c r="M4419" s="87"/>
    </row>
    <row r="4420" spans="2:13" x14ac:dyDescent="0.3">
      <c r="B4420" s="87"/>
      <c r="C4420" s="87"/>
      <c r="D4420" s="144"/>
      <c r="E4420" s="144"/>
      <c r="F4420" s="87"/>
      <c r="G4420" s="88"/>
      <c r="H4420" s="88"/>
      <c r="I4420" s="88"/>
      <c r="J4420" s="87"/>
      <c r="K4420" s="87"/>
      <c r="L4420" s="87"/>
      <c r="M4420" s="87"/>
    </row>
    <row r="4421" spans="2:13" x14ac:dyDescent="0.3">
      <c r="B4421" s="87"/>
      <c r="C4421" s="87"/>
      <c r="D4421" s="144"/>
      <c r="E4421" s="144"/>
      <c r="F4421" s="87"/>
      <c r="G4421" s="88"/>
      <c r="H4421" s="88"/>
      <c r="I4421" s="88"/>
      <c r="J4421" s="87"/>
      <c r="K4421" s="87"/>
      <c r="L4421" s="87"/>
      <c r="M4421" s="87"/>
    </row>
    <row r="4422" spans="2:13" x14ac:dyDescent="0.3">
      <c r="B4422" s="87"/>
      <c r="C4422" s="87"/>
      <c r="D4422" s="144"/>
      <c r="E4422" s="144"/>
      <c r="F4422" s="87"/>
      <c r="G4422" s="88"/>
      <c r="H4422" s="88"/>
      <c r="I4422" s="88"/>
      <c r="J4422" s="87"/>
      <c r="K4422" s="87"/>
      <c r="L4422" s="87"/>
      <c r="M4422" s="87"/>
    </row>
    <row r="4423" spans="2:13" x14ac:dyDescent="0.3">
      <c r="B4423" s="87"/>
      <c r="C4423" s="87"/>
      <c r="D4423" s="144"/>
      <c r="E4423" s="144"/>
      <c r="F4423" s="87"/>
      <c r="G4423" s="88"/>
      <c r="H4423" s="88"/>
      <c r="I4423" s="88"/>
      <c r="J4423" s="87"/>
      <c r="K4423" s="87"/>
      <c r="L4423" s="87"/>
      <c r="M4423" s="87"/>
    </row>
    <row r="4424" spans="2:13" x14ac:dyDescent="0.3">
      <c r="B4424" s="87"/>
      <c r="C4424" s="87"/>
      <c r="D4424" s="144"/>
      <c r="E4424" s="144"/>
      <c r="F4424" s="87"/>
      <c r="G4424" s="88"/>
      <c r="H4424" s="88"/>
      <c r="I4424" s="88"/>
      <c r="J4424" s="87"/>
      <c r="K4424" s="87"/>
      <c r="L4424" s="87"/>
      <c r="M4424" s="87"/>
    </row>
    <row r="4425" spans="2:13" x14ac:dyDescent="0.3">
      <c r="B4425" s="87"/>
      <c r="C4425" s="87"/>
      <c r="D4425" s="144"/>
      <c r="E4425" s="144"/>
      <c r="F4425" s="87"/>
      <c r="G4425" s="88"/>
      <c r="H4425" s="88"/>
      <c r="I4425" s="88"/>
      <c r="J4425" s="87"/>
      <c r="K4425" s="87"/>
      <c r="L4425" s="87"/>
      <c r="M4425" s="87"/>
    </row>
    <row r="4426" spans="2:13" x14ac:dyDescent="0.3">
      <c r="B4426" s="87"/>
      <c r="C4426" s="87"/>
      <c r="D4426" s="144"/>
      <c r="E4426" s="144"/>
      <c r="F4426" s="87"/>
      <c r="G4426" s="88"/>
      <c r="H4426" s="88"/>
      <c r="I4426" s="88"/>
      <c r="J4426" s="87"/>
      <c r="K4426" s="87"/>
      <c r="L4426" s="87"/>
      <c r="M4426" s="87"/>
    </row>
    <row r="4427" spans="2:13" x14ac:dyDescent="0.3">
      <c r="B4427" s="87"/>
      <c r="C4427" s="87"/>
      <c r="D4427" s="144"/>
      <c r="E4427" s="144"/>
      <c r="F4427" s="87"/>
      <c r="G4427" s="88"/>
      <c r="H4427" s="88"/>
      <c r="I4427" s="88"/>
      <c r="J4427" s="87"/>
      <c r="K4427" s="87"/>
      <c r="L4427" s="87"/>
      <c r="M4427" s="87"/>
    </row>
    <row r="4428" spans="2:13" x14ac:dyDescent="0.3">
      <c r="B4428" s="87"/>
      <c r="C4428" s="87"/>
      <c r="D4428" s="144"/>
      <c r="E4428" s="144"/>
      <c r="F4428" s="87"/>
      <c r="G4428" s="88"/>
      <c r="H4428" s="88"/>
      <c r="I4428" s="88"/>
      <c r="J4428" s="87"/>
      <c r="K4428" s="87"/>
      <c r="L4428" s="87"/>
      <c r="M4428" s="87"/>
    </row>
    <row r="4429" spans="2:13" x14ac:dyDescent="0.3">
      <c r="B4429" s="87"/>
      <c r="C4429" s="87"/>
      <c r="D4429" s="144"/>
      <c r="E4429" s="144"/>
      <c r="F4429" s="87"/>
      <c r="G4429" s="88"/>
      <c r="H4429" s="88"/>
      <c r="I4429" s="88"/>
      <c r="J4429" s="87"/>
      <c r="K4429" s="87"/>
      <c r="L4429" s="87"/>
      <c r="M4429" s="87"/>
    </row>
    <row r="4430" spans="2:13" x14ac:dyDescent="0.3">
      <c r="B4430" s="87"/>
      <c r="C4430" s="87"/>
      <c r="D4430" s="144"/>
      <c r="E4430" s="144"/>
      <c r="F4430" s="87"/>
      <c r="G4430" s="88"/>
      <c r="H4430" s="88"/>
      <c r="I4430" s="88"/>
      <c r="J4430" s="87"/>
      <c r="K4430" s="87"/>
      <c r="L4430" s="87"/>
      <c r="M4430" s="87"/>
    </row>
    <row r="4431" spans="2:13" x14ac:dyDescent="0.3">
      <c r="B4431" s="87"/>
      <c r="C4431" s="87"/>
      <c r="D4431" s="144"/>
      <c r="E4431" s="144"/>
      <c r="F4431" s="87"/>
      <c r="G4431" s="88"/>
      <c r="H4431" s="88"/>
      <c r="I4431" s="88"/>
      <c r="J4431" s="87"/>
      <c r="K4431" s="87"/>
      <c r="L4431" s="87"/>
      <c r="M4431" s="87"/>
    </row>
    <row r="4432" spans="2:13" x14ac:dyDescent="0.3">
      <c r="B4432" s="87"/>
      <c r="C4432" s="87"/>
      <c r="D4432" s="144"/>
      <c r="E4432" s="144"/>
      <c r="F4432" s="87"/>
      <c r="G4432" s="88"/>
      <c r="H4432" s="88"/>
      <c r="I4432" s="88"/>
      <c r="J4432" s="87"/>
      <c r="K4432" s="87"/>
      <c r="L4432" s="87"/>
      <c r="M4432" s="87"/>
    </row>
    <row r="4433" spans="2:13" x14ac:dyDescent="0.3">
      <c r="B4433" s="87"/>
      <c r="C4433" s="87"/>
      <c r="D4433" s="144"/>
      <c r="E4433" s="144"/>
      <c r="F4433" s="87"/>
      <c r="G4433" s="88"/>
      <c r="H4433" s="88"/>
      <c r="I4433" s="88"/>
      <c r="J4433" s="87"/>
      <c r="K4433" s="87"/>
      <c r="L4433" s="87"/>
      <c r="M4433" s="87"/>
    </row>
    <row r="4434" spans="2:13" x14ac:dyDescent="0.3">
      <c r="B4434" s="87"/>
      <c r="C4434" s="87"/>
      <c r="D4434" s="144"/>
      <c r="E4434" s="144"/>
      <c r="F4434" s="87"/>
      <c r="G4434" s="88"/>
      <c r="H4434" s="88"/>
      <c r="I4434" s="88"/>
      <c r="J4434" s="87"/>
      <c r="K4434" s="87"/>
      <c r="L4434" s="87"/>
      <c r="M4434" s="87"/>
    </row>
    <row r="4435" spans="2:13" x14ac:dyDescent="0.3">
      <c r="B4435" s="87"/>
      <c r="C4435" s="87"/>
      <c r="D4435" s="144"/>
      <c r="E4435" s="144"/>
      <c r="F4435" s="87"/>
      <c r="G4435" s="88"/>
      <c r="H4435" s="88"/>
      <c r="I4435" s="88"/>
      <c r="J4435" s="87"/>
      <c r="K4435" s="87"/>
      <c r="L4435" s="87"/>
      <c r="M4435" s="87"/>
    </row>
    <row r="4436" spans="2:13" x14ac:dyDescent="0.3">
      <c r="B4436" s="87"/>
      <c r="C4436" s="87"/>
      <c r="D4436" s="144"/>
      <c r="E4436" s="144"/>
      <c r="F4436" s="87"/>
      <c r="G4436" s="88"/>
      <c r="H4436" s="88"/>
      <c r="I4436" s="88"/>
      <c r="J4436" s="87"/>
      <c r="K4436" s="87"/>
      <c r="L4436" s="87"/>
      <c r="M4436" s="87"/>
    </row>
    <row r="4437" spans="2:13" x14ac:dyDescent="0.3">
      <c r="B4437" s="87"/>
      <c r="C4437" s="87"/>
      <c r="D4437" s="144"/>
      <c r="E4437" s="144"/>
      <c r="F4437" s="87"/>
      <c r="G4437" s="88"/>
      <c r="H4437" s="88"/>
      <c r="I4437" s="88"/>
      <c r="J4437" s="87"/>
      <c r="K4437" s="87"/>
      <c r="L4437" s="87"/>
      <c r="M4437" s="87"/>
    </row>
    <row r="4438" spans="2:13" x14ac:dyDescent="0.3">
      <c r="B4438" s="87"/>
      <c r="C4438" s="87"/>
      <c r="D4438" s="144"/>
      <c r="E4438" s="144"/>
      <c r="F4438" s="87"/>
      <c r="G4438" s="88"/>
      <c r="H4438" s="88"/>
      <c r="I4438" s="88"/>
      <c r="J4438" s="87"/>
      <c r="K4438" s="87"/>
      <c r="L4438" s="87"/>
      <c r="M4438" s="87"/>
    </row>
    <row r="4439" spans="2:13" x14ac:dyDescent="0.3">
      <c r="B4439" s="87"/>
      <c r="C4439" s="87"/>
      <c r="D4439" s="144"/>
      <c r="E4439" s="144"/>
      <c r="F4439" s="87"/>
      <c r="G4439" s="88"/>
      <c r="H4439" s="88"/>
      <c r="I4439" s="88"/>
      <c r="J4439" s="87"/>
      <c r="K4439" s="87"/>
      <c r="L4439" s="87"/>
      <c r="M4439" s="87"/>
    </row>
    <row r="4440" spans="2:13" x14ac:dyDescent="0.3">
      <c r="B4440" s="87"/>
      <c r="C4440" s="87"/>
      <c r="D4440" s="144"/>
      <c r="E4440" s="144"/>
      <c r="F4440" s="87"/>
      <c r="G4440" s="88"/>
      <c r="H4440" s="88"/>
      <c r="I4440" s="88"/>
      <c r="J4440" s="87"/>
      <c r="K4440" s="87"/>
      <c r="L4440" s="87"/>
      <c r="M4440" s="87"/>
    </row>
    <row r="4441" spans="2:13" x14ac:dyDescent="0.3">
      <c r="B4441" s="87"/>
      <c r="C4441" s="87"/>
      <c r="D4441" s="144"/>
      <c r="E4441" s="144"/>
      <c r="F4441" s="87"/>
      <c r="G4441" s="88"/>
      <c r="H4441" s="88"/>
      <c r="I4441" s="88"/>
      <c r="J4441" s="87"/>
      <c r="K4441" s="87"/>
      <c r="L4441" s="87"/>
      <c r="M4441" s="87"/>
    </row>
    <row r="4442" spans="2:13" x14ac:dyDescent="0.3">
      <c r="B4442" s="87"/>
      <c r="C4442" s="87"/>
      <c r="D4442" s="144"/>
      <c r="E4442" s="144"/>
      <c r="F4442" s="87"/>
      <c r="G4442" s="88"/>
      <c r="H4442" s="88"/>
      <c r="I4442" s="88"/>
      <c r="J4442" s="87"/>
      <c r="K4442" s="87"/>
      <c r="L4442" s="87"/>
      <c r="M4442" s="87"/>
    </row>
    <row r="4443" spans="2:13" x14ac:dyDescent="0.3">
      <c r="B4443" s="87"/>
      <c r="C4443" s="87"/>
      <c r="D4443" s="144"/>
      <c r="E4443" s="144"/>
      <c r="F4443" s="87"/>
      <c r="G4443" s="88"/>
      <c r="H4443" s="88"/>
      <c r="I4443" s="88"/>
      <c r="J4443" s="87"/>
      <c r="K4443" s="87"/>
      <c r="L4443" s="87"/>
      <c r="M4443" s="87"/>
    </row>
    <row r="4444" spans="2:13" x14ac:dyDescent="0.3">
      <c r="B4444" s="87"/>
      <c r="C4444" s="87"/>
      <c r="D4444" s="144"/>
      <c r="E4444" s="144"/>
      <c r="F4444" s="87"/>
      <c r="G4444" s="88"/>
      <c r="H4444" s="88"/>
      <c r="I4444" s="88"/>
      <c r="J4444" s="87"/>
      <c r="K4444" s="87"/>
      <c r="L4444" s="87"/>
      <c r="M4444" s="87"/>
    </row>
    <row r="4445" spans="2:13" x14ac:dyDescent="0.3">
      <c r="B4445" s="87"/>
      <c r="C4445" s="87"/>
      <c r="D4445" s="144"/>
      <c r="E4445" s="144"/>
      <c r="F4445" s="87"/>
      <c r="G4445" s="88"/>
      <c r="H4445" s="88"/>
      <c r="I4445" s="88"/>
      <c r="J4445" s="87"/>
      <c r="K4445" s="87"/>
      <c r="L4445" s="87"/>
      <c r="M4445" s="87"/>
    </row>
    <row r="4446" spans="2:13" x14ac:dyDescent="0.3">
      <c r="B4446" s="87"/>
      <c r="C4446" s="87"/>
      <c r="D4446" s="144"/>
      <c r="E4446" s="144"/>
      <c r="F4446" s="87"/>
      <c r="G4446" s="88"/>
      <c r="H4446" s="88"/>
      <c r="I4446" s="88"/>
      <c r="J4446" s="87"/>
      <c r="K4446" s="87"/>
      <c r="L4446" s="87"/>
      <c r="M4446" s="87"/>
    </row>
    <row r="4447" spans="2:13" x14ac:dyDescent="0.3">
      <c r="B4447" s="87"/>
      <c r="C4447" s="87"/>
      <c r="D4447" s="144"/>
      <c r="E4447" s="144"/>
      <c r="F4447" s="87"/>
      <c r="G4447" s="88"/>
      <c r="H4447" s="88"/>
      <c r="I4447" s="88"/>
      <c r="J4447" s="87"/>
      <c r="K4447" s="87"/>
      <c r="L4447" s="87"/>
      <c r="M4447" s="87"/>
    </row>
    <row r="4448" spans="2:13" x14ac:dyDescent="0.3">
      <c r="B4448" s="87"/>
      <c r="C4448" s="87"/>
      <c r="D4448" s="144"/>
      <c r="E4448" s="144"/>
      <c r="F4448" s="87"/>
      <c r="G4448" s="88"/>
      <c r="H4448" s="88"/>
      <c r="I4448" s="88"/>
      <c r="J4448" s="87"/>
      <c r="K4448" s="87"/>
      <c r="L4448" s="87"/>
      <c r="M4448" s="87"/>
    </row>
    <row r="4449" spans="2:13" x14ac:dyDescent="0.3">
      <c r="B4449" s="87"/>
      <c r="C4449" s="87"/>
      <c r="D4449" s="144"/>
      <c r="E4449" s="144"/>
      <c r="F4449" s="87"/>
      <c r="G4449" s="88"/>
      <c r="H4449" s="88"/>
      <c r="I4449" s="88"/>
      <c r="J4449" s="87"/>
      <c r="K4449" s="87"/>
      <c r="L4449" s="87"/>
      <c r="M4449" s="87"/>
    </row>
    <row r="4450" spans="2:13" x14ac:dyDescent="0.3">
      <c r="B4450" s="87"/>
      <c r="C4450" s="87"/>
      <c r="D4450" s="144"/>
      <c r="E4450" s="144"/>
      <c r="F4450" s="87"/>
      <c r="G4450" s="88"/>
      <c r="H4450" s="88"/>
      <c r="I4450" s="88"/>
      <c r="J4450" s="87"/>
      <c r="K4450" s="87"/>
      <c r="L4450" s="87"/>
      <c r="M4450" s="87"/>
    </row>
    <row r="4451" spans="2:13" x14ac:dyDescent="0.3">
      <c r="B4451" s="87"/>
      <c r="C4451" s="87"/>
      <c r="D4451" s="144"/>
      <c r="E4451" s="144"/>
      <c r="F4451" s="87"/>
      <c r="G4451" s="88"/>
      <c r="H4451" s="88"/>
      <c r="I4451" s="88"/>
      <c r="J4451" s="87"/>
      <c r="K4451" s="87"/>
      <c r="L4451" s="87"/>
      <c r="M4451" s="87"/>
    </row>
    <row r="4452" spans="2:13" x14ac:dyDescent="0.3">
      <c r="B4452" s="87"/>
      <c r="C4452" s="87"/>
      <c r="D4452" s="144"/>
      <c r="E4452" s="144"/>
      <c r="F4452" s="87"/>
      <c r="G4452" s="88"/>
      <c r="H4452" s="88"/>
      <c r="I4452" s="88"/>
      <c r="J4452" s="87"/>
      <c r="K4452" s="87"/>
      <c r="L4452" s="87"/>
      <c r="M4452" s="87"/>
    </row>
    <row r="4453" spans="2:13" x14ac:dyDescent="0.3">
      <c r="B4453" s="87"/>
      <c r="C4453" s="87"/>
      <c r="D4453" s="144"/>
      <c r="E4453" s="144"/>
      <c r="F4453" s="87"/>
      <c r="G4453" s="88"/>
      <c r="H4453" s="88"/>
      <c r="I4453" s="88"/>
      <c r="J4453" s="87"/>
      <c r="K4453" s="87"/>
      <c r="L4453" s="87"/>
      <c r="M4453" s="87"/>
    </row>
    <row r="4454" spans="2:13" x14ac:dyDescent="0.3">
      <c r="B4454" s="87"/>
      <c r="C4454" s="87"/>
      <c r="D4454" s="144"/>
      <c r="E4454" s="144"/>
      <c r="F4454" s="87"/>
      <c r="G4454" s="88"/>
      <c r="H4454" s="88"/>
      <c r="I4454" s="88"/>
      <c r="J4454" s="87"/>
      <c r="K4454" s="87"/>
      <c r="L4454" s="87"/>
      <c r="M4454" s="87"/>
    </row>
    <row r="4455" spans="2:13" x14ac:dyDescent="0.3">
      <c r="B4455" s="87"/>
      <c r="C4455" s="87"/>
      <c r="D4455" s="144"/>
      <c r="E4455" s="144"/>
      <c r="F4455" s="87"/>
      <c r="G4455" s="88"/>
      <c r="H4455" s="88"/>
      <c r="I4455" s="88"/>
      <c r="J4455" s="87"/>
      <c r="K4455" s="87"/>
      <c r="L4455" s="87"/>
      <c r="M4455" s="87"/>
    </row>
    <row r="4456" spans="2:13" x14ac:dyDescent="0.3">
      <c r="B4456" s="87"/>
      <c r="C4456" s="87"/>
      <c r="D4456" s="144"/>
      <c r="E4456" s="144"/>
      <c r="F4456" s="87"/>
      <c r="G4456" s="88"/>
      <c r="H4456" s="88"/>
      <c r="I4456" s="88"/>
      <c r="J4456" s="87"/>
      <c r="K4456" s="87"/>
      <c r="L4456" s="87"/>
      <c r="M4456" s="87"/>
    </row>
    <row r="4457" spans="2:13" x14ac:dyDescent="0.3">
      <c r="B4457" s="87"/>
      <c r="C4457" s="87"/>
      <c r="D4457" s="144"/>
      <c r="E4457" s="144"/>
      <c r="F4457" s="87"/>
      <c r="G4457" s="88"/>
      <c r="H4457" s="88"/>
      <c r="I4457" s="88"/>
      <c r="J4457" s="87"/>
      <c r="K4457" s="87"/>
      <c r="L4457" s="87"/>
      <c r="M4457" s="87"/>
    </row>
    <row r="4458" spans="2:13" x14ac:dyDescent="0.3">
      <c r="B4458" s="87"/>
      <c r="C4458" s="87"/>
      <c r="D4458" s="144"/>
      <c r="E4458" s="144"/>
      <c r="F4458" s="87"/>
      <c r="G4458" s="88"/>
      <c r="H4458" s="88"/>
      <c r="I4458" s="88"/>
      <c r="J4458" s="87"/>
      <c r="K4458" s="87"/>
      <c r="L4458" s="87"/>
      <c r="M4458" s="87"/>
    </row>
    <row r="4459" spans="2:13" x14ac:dyDescent="0.3">
      <c r="B4459" s="87"/>
      <c r="C4459" s="87"/>
      <c r="D4459" s="144"/>
      <c r="E4459" s="144"/>
      <c r="F4459" s="87"/>
      <c r="G4459" s="88"/>
      <c r="H4459" s="88"/>
      <c r="I4459" s="88"/>
      <c r="J4459" s="87"/>
      <c r="K4459" s="87"/>
      <c r="L4459" s="87"/>
      <c r="M4459" s="87"/>
    </row>
    <row r="4460" spans="2:13" x14ac:dyDescent="0.3">
      <c r="B4460" s="87"/>
      <c r="C4460" s="87"/>
      <c r="D4460" s="144"/>
      <c r="E4460" s="144"/>
      <c r="F4460" s="87"/>
      <c r="G4460" s="88"/>
      <c r="H4460" s="88"/>
      <c r="I4460" s="88"/>
      <c r="J4460" s="87"/>
      <c r="K4460" s="87"/>
      <c r="L4460" s="87"/>
      <c r="M4460" s="87"/>
    </row>
    <row r="4461" spans="2:13" x14ac:dyDescent="0.3">
      <c r="B4461" s="87"/>
      <c r="C4461" s="87"/>
      <c r="D4461" s="144"/>
      <c r="E4461" s="144"/>
      <c r="F4461" s="87"/>
      <c r="G4461" s="88"/>
      <c r="H4461" s="88"/>
      <c r="I4461" s="88"/>
      <c r="J4461" s="87"/>
      <c r="K4461" s="87"/>
      <c r="L4461" s="87"/>
      <c r="M4461" s="87"/>
    </row>
    <row r="4462" spans="2:13" x14ac:dyDescent="0.3">
      <c r="B4462" s="87"/>
      <c r="C4462" s="87"/>
      <c r="D4462" s="144"/>
      <c r="E4462" s="144"/>
      <c r="F4462" s="87"/>
      <c r="G4462" s="88"/>
      <c r="H4462" s="88"/>
      <c r="I4462" s="88"/>
      <c r="J4462" s="87"/>
      <c r="K4462" s="87"/>
      <c r="L4462" s="87"/>
      <c r="M4462" s="87"/>
    </row>
    <row r="4463" spans="2:13" x14ac:dyDescent="0.3">
      <c r="B4463" s="87"/>
      <c r="C4463" s="87"/>
      <c r="D4463" s="144"/>
      <c r="E4463" s="144"/>
      <c r="F4463" s="87"/>
      <c r="G4463" s="88"/>
      <c r="H4463" s="88"/>
      <c r="I4463" s="88"/>
      <c r="J4463" s="87"/>
      <c r="K4463" s="87"/>
      <c r="L4463" s="87"/>
      <c r="M4463" s="87"/>
    </row>
    <row r="4464" spans="2:13" x14ac:dyDescent="0.3">
      <c r="B4464" s="87"/>
      <c r="C4464" s="87"/>
      <c r="D4464" s="144"/>
      <c r="E4464" s="144"/>
      <c r="F4464" s="87"/>
      <c r="G4464" s="88"/>
      <c r="H4464" s="88"/>
      <c r="I4464" s="88"/>
      <c r="J4464" s="87"/>
      <c r="K4464" s="87"/>
      <c r="L4464" s="87"/>
      <c r="M4464" s="87"/>
    </row>
    <row r="4465" spans="2:13" x14ac:dyDescent="0.3">
      <c r="B4465" s="87"/>
      <c r="C4465" s="87"/>
      <c r="D4465" s="144"/>
      <c r="E4465" s="144"/>
      <c r="F4465" s="87"/>
      <c r="G4465" s="88"/>
      <c r="H4465" s="88"/>
      <c r="I4465" s="88"/>
      <c r="J4465" s="87"/>
      <c r="K4465" s="87"/>
      <c r="L4465" s="87"/>
      <c r="M4465" s="87"/>
    </row>
    <row r="4466" spans="2:13" x14ac:dyDescent="0.3">
      <c r="B4466" s="87"/>
      <c r="C4466" s="87"/>
      <c r="D4466" s="144"/>
      <c r="E4466" s="144"/>
      <c r="F4466" s="87"/>
      <c r="G4466" s="88"/>
      <c r="H4466" s="88"/>
      <c r="I4466" s="88"/>
      <c r="J4466" s="87"/>
      <c r="K4466" s="87"/>
      <c r="L4466" s="87"/>
      <c r="M4466" s="87"/>
    </row>
    <row r="4467" spans="2:13" x14ac:dyDescent="0.3">
      <c r="B4467" s="87"/>
      <c r="C4467" s="87"/>
      <c r="D4467" s="144"/>
      <c r="E4467" s="144"/>
      <c r="F4467" s="87"/>
      <c r="G4467" s="88"/>
      <c r="H4467" s="88"/>
      <c r="I4467" s="88"/>
      <c r="J4467" s="87"/>
      <c r="K4467" s="87"/>
      <c r="L4467" s="87"/>
      <c r="M4467" s="87"/>
    </row>
    <row r="4468" spans="2:13" x14ac:dyDescent="0.3">
      <c r="B4468" s="87"/>
      <c r="C4468" s="87"/>
      <c r="D4468" s="144"/>
      <c r="E4468" s="144"/>
      <c r="F4468" s="87"/>
      <c r="G4468" s="88"/>
      <c r="H4468" s="88"/>
      <c r="I4468" s="88"/>
      <c r="J4468" s="87"/>
      <c r="K4468" s="87"/>
      <c r="L4468" s="87"/>
      <c r="M4468" s="87"/>
    </row>
    <row r="4469" spans="2:13" x14ac:dyDescent="0.3">
      <c r="B4469" s="87"/>
      <c r="C4469" s="87"/>
      <c r="D4469" s="144"/>
      <c r="E4469" s="144"/>
      <c r="F4469" s="87"/>
      <c r="G4469" s="88"/>
      <c r="H4469" s="88"/>
      <c r="I4469" s="88"/>
      <c r="J4469" s="87"/>
      <c r="K4469" s="87"/>
      <c r="L4469" s="87"/>
      <c r="M4469" s="87"/>
    </row>
    <row r="4470" spans="2:13" x14ac:dyDescent="0.3">
      <c r="B4470" s="87"/>
      <c r="C4470" s="87"/>
      <c r="D4470" s="144"/>
      <c r="E4470" s="144"/>
      <c r="F4470" s="87"/>
      <c r="G4470" s="88"/>
      <c r="H4470" s="88"/>
      <c r="I4470" s="88"/>
      <c r="J4470" s="87"/>
      <c r="K4470" s="87"/>
      <c r="L4470" s="87"/>
      <c r="M4470" s="87"/>
    </row>
    <row r="4471" spans="2:13" x14ac:dyDescent="0.3">
      <c r="B4471" s="87"/>
      <c r="C4471" s="87"/>
      <c r="D4471" s="144"/>
      <c r="E4471" s="144"/>
      <c r="F4471" s="87"/>
      <c r="G4471" s="88"/>
      <c r="H4471" s="88"/>
      <c r="I4471" s="88"/>
      <c r="J4471" s="87"/>
      <c r="K4471" s="87"/>
      <c r="L4471" s="87"/>
      <c r="M4471" s="87"/>
    </row>
    <row r="4472" spans="2:13" x14ac:dyDescent="0.3">
      <c r="B4472" s="87"/>
      <c r="C4472" s="87"/>
      <c r="D4472" s="144"/>
      <c r="E4472" s="144"/>
      <c r="F4472" s="87"/>
      <c r="G4472" s="88"/>
      <c r="H4472" s="88"/>
      <c r="I4472" s="88"/>
      <c r="J4472" s="87"/>
      <c r="K4472" s="87"/>
      <c r="L4472" s="87"/>
      <c r="M4472" s="87"/>
    </row>
    <row r="4473" spans="2:13" x14ac:dyDescent="0.3">
      <c r="B4473" s="87"/>
      <c r="C4473" s="87"/>
      <c r="D4473" s="144"/>
      <c r="E4473" s="144"/>
      <c r="F4473" s="87"/>
      <c r="G4473" s="88"/>
      <c r="H4473" s="88"/>
      <c r="I4473" s="88"/>
      <c r="J4473" s="87"/>
      <c r="K4473" s="87"/>
      <c r="L4473" s="87"/>
      <c r="M4473" s="87"/>
    </row>
    <row r="4474" spans="2:13" x14ac:dyDescent="0.3">
      <c r="B4474" s="87"/>
      <c r="C4474" s="87"/>
      <c r="D4474" s="144"/>
      <c r="E4474" s="144"/>
      <c r="F4474" s="87"/>
      <c r="G4474" s="88"/>
      <c r="H4474" s="88"/>
      <c r="I4474" s="88"/>
      <c r="J4474" s="87"/>
      <c r="K4474" s="87"/>
      <c r="L4474" s="87"/>
      <c r="M4474" s="87"/>
    </row>
    <row r="4475" spans="2:13" x14ac:dyDescent="0.3">
      <c r="B4475" s="87"/>
      <c r="C4475" s="87"/>
      <c r="D4475" s="144"/>
      <c r="E4475" s="144"/>
      <c r="F4475" s="87"/>
      <c r="G4475" s="88"/>
      <c r="H4475" s="88"/>
      <c r="I4475" s="88"/>
      <c r="J4475" s="87"/>
      <c r="K4475" s="87"/>
      <c r="L4475" s="87"/>
      <c r="M4475" s="87"/>
    </row>
    <row r="4476" spans="2:13" x14ac:dyDescent="0.3">
      <c r="B4476" s="87"/>
      <c r="C4476" s="87"/>
      <c r="D4476" s="144"/>
      <c r="E4476" s="144"/>
      <c r="F4476" s="87"/>
      <c r="G4476" s="88"/>
      <c r="H4476" s="88"/>
      <c r="I4476" s="88"/>
      <c r="J4476" s="87"/>
      <c r="K4476" s="87"/>
      <c r="L4476" s="87"/>
      <c r="M4476" s="87"/>
    </row>
    <row r="4477" spans="2:13" x14ac:dyDescent="0.3">
      <c r="B4477" s="87"/>
      <c r="C4477" s="87"/>
      <c r="D4477" s="144"/>
      <c r="E4477" s="144"/>
      <c r="F4477" s="87"/>
      <c r="G4477" s="88"/>
      <c r="H4477" s="88"/>
      <c r="I4477" s="88"/>
      <c r="J4477" s="87"/>
      <c r="K4477" s="87"/>
      <c r="L4477" s="87"/>
      <c r="M4477" s="87"/>
    </row>
    <row r="4478" spans="2:13" x14ac:dyDescent="0.3">
      <c r="B4478" s="87"/>
      <c r="C4478" s="87"/>
      <c r="D4478" s="144"/>
      <c r="E4478" s="144"/>
      <c r="F4478" s="87"/>
      <c r="G4478" s="88"/>
      <c r="H4478" s="88"/>
      <c r="I4478" s="88"/>
      <c r="J4478" s="87"/>
      <c r="K4478" s="87"/>
      <c r="L4478" s="87"/>
      <c r="M4478" s="87"/>
    </row>
    <row r="4479" spans="2:13" x14ac:dyDescent="0.3">
      <c r="B4479" s="87"/>
      <c r="C4479" s="87"/>
      <c r="D4479" s="144"/>
      <c r="E4479" s="144"/>
      <c r="F4479" s="87"/>
      <c r="G4479" s="88"/>
      <c r="H4479" s="88"/>
      <c r="I4479" s="88"/>
      <c r="J4479" s="87"/>
      <c r="K4479" s="87"/>
      <c r="L4479" s="87"/>
      <c r="M4479" s="87"/>
    </row>
    <row r="4480" spans="2:13" x14ac:dyDescent="0.3">
      <c r="B4480" s="87"/>
      <c r="C4480" s="87"/>
      <c r="D4480" s="144"/>
      <c r="E4480" s="144"/>
      <c r="F4480" s="87"/>
      <c r="G4480" s="88"/>
      <c r="H4480" s="88"/>
      <c r="I4480" s="88"/>
      <c r="J4480" s="87"/>
      <c r="K4480" s="87"/>
      <c r="L4480" s="87"/>
      <c r="M4480" s="87"/>
    </row>
    <row r="4481" spans="2:13" x14ac:dyDescent="0.3">
      <c r="B4481" s="87"/>
      <c r="C4481" s="87"/>
      <c r="D4481" s="144"/>
      <c r="E4481" s="144"/>
      <c r="F4481" s="87"/>
      <c r="G4481" s="88"/>
      <c r="H4481" s="88"/>
      <c r="I4481" s="88"/>
      <c r="J4481" s="87"/>
      <c r="K4481" s="87"/>
      <c r="L4481" s="87"/>
      <c r="M4481" s="87"/>
    </row>
    <row r="4482" spans="2:13" x14ac:dyDescent="0.3">
      <c r="B4482" s="87"/>
      <c r="C4482" s="87"/>
      <c r="D4482" s="144"/>
      <c r="E4482" s="144"/>
      <c r="F4482" s="87"/>
      <c r="G4482" s="88"/>
      <c r="H4482" s="88"/>
      <c r="I4482" s="88"/>
      <c r="J4482" s="87"/>
      <c r="K4482" s="87"/>
      <c r="L4482" s="87"/>
      <c r="M4482" s="87"/>
    </row>
    <row r="4483" spans="2:13" x14ac:dyDescent="0.3">
      <c r="B4483" s="87"/>
      <c r="C4483" s="87"/>
      <c r="D4483" s="144"/>
      <c r="E4483" s="144"/>
      <c r="F4483" s="87"/>
      <c r="G4483" s="88"/>
      <c r="H4483" s="88"/>
      <c r="I4483" s="88"/>
      <c r="J4483" s="87"/>
      <c r="K4483" s="87"/>
      <c r="L4483" s="87"/>
      <c r="M4483" s="87"/>
    </row>
    <row r="4484" spans="2:13" x14ac:dyDescent="0.3">
      <c r="B4484" s="87"/>
      <c r="C4484" s="87"/>
      <c r="D4484" s="144"/>
      <c r="E4484" s="144"/>
      <c r="F4484" s="87"/>
      <c r="G4484" s="88"/>
      <c r="H4484" s="88"/>
      <c r="I4484" s="88"/>
      <c r="J4484" s="87"/>
      <c r="K4484" s="87"/>
      <c r="L4484" s="87"/>
      <c r="M4484" s="87"/>
    </row>
    <row r="4485" spans="2:13" x14ac:dyDescent="0.3">
      <c r="B4485" s="87"/>
      <c r="C4485" s="87"/>
      <c r="D4485" s="144"/>
      <c r="E4485" s="144"/>
      <c r="F4485" s="87"/>
      <c r="G4485" s="88"/>
      <c r="H4485" s="88"/>
      <c r="I4485" s="88"/>
      <c r="J4485" s="87"/>
      <c r="K4485" s="87"/>
      <c r="L4485" s="87"/>
      <c r="M4485" s="87"/>
    </row>
    <row r="4486" spans="2:13" x14ac:dyDescent="0.3">
      <c r="B4486" s="87"/>
      <c r="C4486" s="87"/>
      <c r="D4486" s="144"/>
      <c r="E4486" s="144"/>
      <c r="F4486" s="87"/>
      <c r="G4486" s="88"/>
      <c r="H4486" s="88"/>
      <c r="I4486" s="88"/>
      <c r="J4486" s="87"/>
      <c r="K4486" s="87"/>
      <c r="L4486" s="87"/>
      <c r="M4486" s="87"/>
    </row>
    <row r="4487" spans="2:13" x14ac:dyDescent="0.3">
      <c r="B4487" s="87"/>
      <c r="C4487" s="87"/>
      <c r="D4487" s="144"/>
      <c r="E4487" s="144"/>
      <c r="F4487" s="87"/>
      <c r="G4487" s="88"/>
      <c r="H4487" s="88"/>
      <c r="I4487" s="88"/>
      <c r="J4487" s="87"/>
      <c r="K4487" s="87"/>
      <c r="L4487" s="87"/>
      <c r="M4487" s="87"/>
    </row>
    <row r="4488" spans="2:13" x14ac:dyDescent="0.3">
      <c r="B4488" s="87"/>
      <c r="C4488" s="87"/>
      <c r="D4488" s="144"/>
      <c r="E4488" s="144"/>
      <c r="F4488" s="87"/>
      <c r="G4488" s="88"/>
      <c r="H4488" s="88"/>
      <c r="I4488" s="88"/>
      <c r="J4488" s="87"/>
      <c r="K4488" s="87"/>
      <c r="L4488" s="87"/>
      <c r="M4488" s="87"/>
    </row>
    <row r="4489" spans="2:13" x14ac:dyDescent="0.3">
      <c r="B4489" s="87"/>
      <c r="C4489" s="87"/>
      <c r="D4489" s="144"/>
      <c r="E4489" s="144"/>
      <c r="F4489" s="87"/>
      <c r="G4489" s="88"/>
      <c r="H4489" s="88"/>
      <c r="I4489" s="88"/>
      <c r="J4489" s="87"/>
      <c r="K4489" s="87"/>
      <c r="L4489" s="87"/>
      <c r="M4489" s="87"/>
    </row>
    <row r="4490" spans="2:13" x14ac:dyDescent="0.3">
      <c r="B4490" s="87"/>
      <c r="C4490" s="87"/>
      <c r="D4490" s="144"/>
      <c r="E4490" s="144"/>
      <c r="F4490" s="87"/>
      <c r="G4490" s="88"/>
      <c r="H4490" s="88"/>
      <c r="I4490" s="88"/>
      <c r="J4490" s="87"/>
      <c r="K4490" s="87"/>
      <c r="L4490" s="87"/>
      <c r="M4490" s="87"/>
    </row>
    <row r="4491" spans="2:13" x14ac:dyDescent="0.3">
      <c r="B4491" s="87"/>
      <c r="C4491" s="87"/>
      <c r="D4491" s="144"/>
      <c r="E4491" s="144"/>
      <c r="F4491" s="87"/>
      <c r="G4491" s="88"/>
      <c r="H4491" s="88"/>
      <c r="I4491" s="88"/>
      <c r="J4491" s="87"/>
      <c r="K4491" s="87"/>
      <c r="L4491" s="87"/>
      <c r="M4491" s="87"/>
    </row>
    <row r="4492" spans="2:13" x14ac:dyDescent="0.3">
      <c r="B4492" s="87"/>
      <c r="C4492" s="87"/>
      <c r="D4492" s="144"/>
      <c r="E4492" s="144"/>
      <c r="F4492" s="87"/>
      <c r="G4492" s="88"/>
      <c r="H4492" s="88"/>
      <c r="I4492" s="88"/>
      <c r="J4492" s="87"/>
      <c r="K4492" s="87"/>
      <c r="L4492" s="87"/>
      <c r="M4492" s="87"/>
    </row>
    <row r="4493" spans="2:13" x14ac:dyDescent="0.3">
      <c r="B4493" s="87"/>
      <c r="C4493" s="87"/>
      <c r="D4493" s="144"/>
      <c r="E4493" s="144"/>
      <c r="F4493" s="87"/>
      <c r="G4493" s="88"/>
      <c r="H4493" s="88"/>
      <c r="I4493" s="88"/>
      <c r="J4493" s="87"/>
      <c r="K4493" s="87"/>
      <c r="L4493" s="87"/>
      <c r="M4493" s="87"/>
    </row>
    <row r="4494" spans="2:13" x14ac:dyDescent="0.3">
      <c r="B4494" s="87"/>
      <c r="C4494" s="87"/>
      <c r="D4494" s="144"/>
      <c r="E4494" s="144"/>
      <c r="F4494" s="87"/>
      <c r="G4494" s="88"/>
      <c r="H4494" s="88"/>
      <c r="I4494" s="88"/>
      <c r="J4494" s="87"/>
      <c r="K4494" s="87"/>
      <c r="L4494" s="87"/>
      <c r="M4494" s="87"/>
    </row>
    <row r="4495" spans="2:13" x14ac:dyDescent="0.3">
      <c r="B4495" s="87"/>
      <c r="C4495" s="87"/>
      <c r="D4495" s="144"/>
      <c r="E4495" s="144"/>
      <c r="F4495" s="87"/>
      <c r="G4495" s="88"/>
      <c r="H4495" s="88"/>
      <c r="I4495" s="88"/>
      <c r="J4495" s="87"/>
      <c r="K4495" s="87"/>
      <c r="L4495" s="87"/>
      <c r="M4495" s="87"/>
    </row>
    <row r="4496" spans="2:13" x14ac:dyDescent="0.3">
      <c r="B4496" s="87"/>
      <c r="C4496" s="87"/>
      <c r="D4496" s="144"/>
      <c r="E4496" s="144"/>
      <c r="F4496" s="87"/>
      <c r="G4496" s="88"/>
      <c r="H4496" s="88"/>
      <c r="I4496" s="88"/>
      <c r="J4496" s="87"/>
      <c r="K4496" s="87"/>
      <c r="L4496" s="87"/>
      <c r="M4496" s="87"/>
    </row>
    <row r="4497" spans="2:13" x14ac:dyDescent="0.3">
      <c r="B4497" s="87"/>
      <c r="C4497" s="87"/>
      <c r="D4497" s="144"/>
      <c r="E4497" s="144"/>
      <c r="F4497" s="87"/>
      <c r="G4497" s="88"/>
      <c r="H4497" s="88"/>
      <c r="I4497" s="88"/>
      <c r="J4497" s="87"/>
      <c r="K4497" s="87"/>
      <c r="L4497" s="87"/>
      <c r="M4497" s="87"/>
    </row>
    <row r="4498" spans="2:13" x14ac:dyDescent="0.3">
      <c r="B4498" s="87"/>
      <c r="C4498" s="87"/>
      <c r="D4498" s="144"/>
      <c r="E4498" s="144"/>
      <c r="F4498" s="87"/>
      <c r="G4498" s="88"/>
      <c r="H4498" s="88"/>
      <c r="I4498" s="88"/>
      <c r="J4498" s="87"/>
      <c r="K4498" s="87"/>
      <c r="L4498" s="87"/>
      <c r="M4498" s="87"/>
    </row>
    <row r="4499" spans="2:13" x14ac:dyDescent="0.3">
      <c r="B4499" s="87"/>
      <c r="C4499" s="87"/>
      <c r="D4499" s="144"/>
      <c r="E4499" s="144"/>
      <c r="F4499" s="87"/>
      <c r="G4499" s="88"/>
      <c r="H4499" s="88"/>
      <c r="I4499" s="88"/>
      <c r="J4499" s="87"/>
      <c r="K4499" s="87"/>
      <c r="L4499" s="87"/>
      <c r="M4499" s="87"/>
    </row>
    <row r="4500" spans="2:13" x14ac:dyDescent="0.3">
      <c r="B4500" s="87"/>
      <c r="C4500" s="87"/>
      <c r="D4500" s="144"/>
      <c r="E4500" s="144"/>
      <c r="F4500" s="87"/>
      <c r="G4500" s="88"/>
      <c r="H4500" s="88"/>
      <c r="I4500" s="88"/>
      <c r="J4500" s="87"/>
      <c r="K4500" s="87"/>
      <c r="L4500" s="87"/>
      <c r="M4500" s="87"/>
    </row>
    <row r="4501" spans="2:13" x14ac:dyDescent="0.3">
      <c r="B4501" s="87"/>
      <c r="C4501" s="87"/>
      <c r="D4501" s="144"/>
      <c r="E4501" s="144"/>
      <c r="F4501" s="87"/>
      <c r="G4501" s="88"/>
      <c r="H4501" s="88"/>
      <c r="I4501" s="88"/>
      <c r="J4501" s="87"/>
      <c r="K4501" s="87"/>
      <c r="L4501" s="87"/>
      <c r="M4501" s="87"/>
    </row>
    <row r="4502" spans="2:13" x14ac:dyDescent="0.3">
      <c r="B4502" s="87"/>
      <c r="C4502" s="87"/>
      <c r="D4502" s="144"/>
      <c r="E4502" s="144"/>
      <c r="F4502" s="87"/>
      <c r="G4502" s="88"/>
      <c r="H4502" s="88"/>
      <c r="I4502" s="88"/>
      <c r="J4502" s="87"/>
      <c r="K4502" s="87"/>
      <c r="L4502" s="87"/>
      <c r="M4502" s="87"/>
    </row>
    <row r="4503" spans="2:13" x14ac:dyDescent="0.3">
      <c r="B4503" s="87"/>
      <c r="C4503" s="87"/>
      <c r="D4503" s="144"/>
      <c r="E4503" s="144"/>
      <c r="F4503" s="87"/>
      <c r="G4503" s="88"/>
      <c r="H4503" s="88"/>
      <c r="I4503" s="88"/>
      <c r="J4503" s="87"/>
      <c r="K4503" s="87"/>
      <c r="L4503" s="87"/>
      <c r="M4503" s="87"/>
    </row>
    <row r="4504" spans="2:13" x14ac:dyDescent="0.3">
      <c r="B4504" s="87"/>
      <c r="C4504" s="87"/>
      <c r="D4504" s="144"/>
      <c r="E4504" s="144"/>
      <c r="F4504" s="87"/>
      <c r="G4504" s="88"/>
      <c r="H4504" s="88"/>
      <c r="I4504" s="88"/>
      <c r="J4504" s="87"/>
      <c r="K4504" s="87"/>
      <c r="L4504" s="87"/>
      <c r="M4504" s="87"/>
    </row>
    <row r="4505" spans="2:13" x14ac:dyDescent="0.3">
      <c r="B4505" s="87"/>
      <c r="C4505" s="87"/>
      <c r="D4505" s="144"/>
      <c r="E4505" s="144"/>
      <c r="F4505" s="87"/>
      <c r="G4505" s="88"/>
      <c r="H4505" s="88"/>
      <c r="I4505" s="88"/>
      <c r="J4505" s="87"/>
      <c r="K4505" s="87"/>
      <c r="L4505" s="87"/>
      <c r="M4505" s="87"/>
    </row>
    <row r="4506" spans="2:13" x14ac:dyDescent="0.3">
      <c r="B4506" s="87"/>
      <c r="C4506" s="87"/>
      <c r="D4506" s="144"/>
      <c r="E4506" s="144"/>
      <c r="F4506" s="87"/>
      <c r="G4506" s="88"/>
      <c r="H4506" s="88"/>
      <c r="I4506" s="88"/>
      <c r="J4506" s="87"/>
      <c r="K4506" s="87"/>
      <c r="L4506" s="87"/>
      <c r="M4506" s="87"/>
    </row>
    <row r="4507" spans="2:13" x14ac:dyDescent="0.3">
      <c r="B4507" s="87"/>
      <c r="C4507" s="87"/>
      <c r="D4507" s="144"/>
      <c r="E4507" s="144"/>
      <c r="F4507" s="87"/>
      <c r="G4507" s="88"/>
      <c r="H4507" s="88"/>
      <c r="I4507" s="88"/>
      <c r="J4507" s="87"/>
      <c r="K4507" s="87"/>
      <c r="L4507" s="87"/>
      <c r="M4507" s="87"/>
    </row>
    <row r="4508" spans="2:13" x14ac:dyDescent="0.3">
      <c r="B4508" s="87"/>
      <c r="C4508" s="87"/>
      <c r="D4508" s="144"/>
      <c r="E4508" s="144"/>
      <c r="F4508" s="87"/>
      <c r="G4508" s="88"/>
      <c r="H4508" s="88"/>
      <c r="I4508" s="88"/>
      <c r="J4508" s="87"/>
      <c r="K4508" s="87"/>
      <c r="L4508" s="87"/>
      <c r="M4508" s="87"/>
    </row>
    <row r="4509" spans="2:13" x14ac:dyDescent="0.3">
      <c r="B4509" s="87"/>
      <c r="C4509" s="87"/>
      <c r="D4509" s="144"/>
      <c r="E4509" s="144"/>
      <c r="F4509" s="87"/>
      <c r="G4509" s="88"/>
      <c r="H4509" s="88"/>
      <c r="I4509" s="88"/>
      <c r="J4509" s="87"/>
      <c r="K4509" s="87"/>
      <c r="L4509" s="87"/>
      <c r="M4509" s="87"/>
    </row>
    <row r="4510" spans="2:13" x14ac:dyDescent="0.3">
      <c r="B4510" s="87"/>
      <c r="C4510" s="87"/>
      <c r="D4510" s="144"/>
      <c r="E4510" s="144"/>
      <c r="F4510" s="87"/>
      <c r="G4510" s="88"/>
      <c r="H4510" s="88"/>
      <c r="I4510" s="88"/>
      <c r="J4510" s="87"/>
      <c r="K4510" s="87"/>
      <c r="L4510" s="87"/>
      <c r="M4510" s="87"/>
    </row>
    <row r="4511" spans="2:13" x14ac:dyDescent="0.3">
      <c r="B4511" s="87"/>
      <c r="C4511" s="87"/>
      <c r="D4511" s="144"/>
      <c r="E4511" s="144"/>
      <c r="F4511" s="87"/>
      <c r="G4511" s="88"/>
      <c r="H4511" s="88"/>
      <c r="I4511" s="88"/>
      <c r="J4511" s="87"/>
      <c r="K4511" s="87"/>
      <c r="L4511" s="87"/>
      <c r="M4511" s="87"/>
    </row>
    <row r="4512" spans="2:13" x14ac:dyDescent="0.3">
      <c r="B4512" s="87"/>
      <c r="C4512" s="87"/>
      <c r="D4512" s="144"/>
      <c r="E4512" s="144"/>
      <c r="F4512" s="87"/>
      <c r="G4512" s="88"/>
      <c r="H4512" s="88"/>
      <c r="I4512" s="88"/>
      <c r="J4512" s="87"/>
      <c r="K4512" s="87"/>
      <c r="L4512" s="87"/>
      <c r="M4512" s="87"/>
    </row>
    <row r="4513" spans="2:13" x14ac:dyDescent="0.3">
      <c r="B4513" s="87"/>
      <c r="C4513" s="87"/>
      <c r="D4513" s="144"/>
      <c r="E4513" s="144"/>
      <c r="F4513" s="87"/>
      <c r="G4513" s="88"/>
      <c r="H4513" s="88"/>
      <c r="I4513" s="88"/>
      <c r="J4513" s="87"/>
      <c r="K4513" s="87"/>
      <c r="L4513" s="87"/>
      <c r="M4513" s="87"/>
    </row>
    <row r="4514" spans="2:13" x14ac:dyDescent="0.3">
      <c r="B4514" s="87"/>
      <c r="C4514" s="87"/>
      <c r="D4514" s="144"/>
      <c r="E4514" s="144"/>
      <c r="F4514" s="87"/>
      <c r="G4514" s="88"/>
      <c r="H4514" s="88"/>
      <c r="I4514" s="88"/>
      <c r="J4514" s="87"/>
      <c r="K4514" s="87"/>
      <c r="L4514" s="87"/>
      <c r="M4514" s="87"/>
    </row>
    <row r="4515" spans="2:13" x14ac:dyDescent="0.3">
      <c r="B4515" s="87"/>
      <c r="C4515" s="87"/>
      <c r="D4515" s="144"/>
      <c r="E4515" s="144"/>
      <c r="F4515" s="87"/>
      <c r="G4515" s="88"/>
      <c r="H4515" s="88"/>
      <c r="I4515" s="88"/>
      <c r="J4515" s="87"/>
      <c r="K4515" s="87"/>
      <c r="L4515" s="87"/>
      <c r="M4515" s="87"/>
    </row>
    <row r="4516" spans="2:13" x14ac:dyDescent="0.3">
      <c r="B4516" s="87"/>
      <c r="C4516" s="87"/>
      <c r="D4516" s="144"/>
      <c r="E4516" s="144"/>
      <c r="F4516" s="87"/>
      <c r="G4516" s="88"/>
      <c r="H4516" s="88"/>
      <c r="I4516" s="88"/>
      <c r="J4516" s="87"/>
      <c r="K4516" s="87"/>
      <c r="L4516" s="87"/>
      <c r="M4516" s="87"/>
    </row>
    <row r="4517" spans="2:13" x14ac:dyDescent="0.3">
      <c r="B4517" s="87"/>
      <c r="C4517" s="87"/>
      <c r="D4517" s="144"/>
      <c r="E4517" s="144"/>
      <c r="F4517" s="87"/>
      <c r="G4517" s="88"/>
      <c r="H4517" s="88"/>
      <c r="I4517" s="88"/>
      <c r="J4517" s="87"/>
      <c r="K4517" s="87"/>
      <c r="L4517" s="87"/>
      <c r="M4517" s="87"/>
    </row>
    <row r="4518" spans="2:13" x14ac:dyDescent="0.3">
      <c r="B4518" s="87"/>
      <c r="C4518" s="87"/>
      <c r="D4518" s="144"/>
      <c r="E4518" s="144"/>
      <c r="F4518" s="87"/>
      <c r="G4518" s="88"/>
      <c r="H4518" s="88"/>
      <c r="I4518" s="88"/>
      <c r="J4518" s="87"/>
      <c r="K4518" s="87"/>
      <c r="L4518" s="87"/>
      <c r="M4518" s="87"/>
    </row>
    <row r="4519" spans="2:13" x14ac:dyDescent="0.3">
      <c r="B4519" s="87"/>
      <c r="C4519" s="87"/>
      <c r="D4519" s="144"/>
      <c r="E4519" s="144"/>
      <c r="F4519" s="87"/>
      <c r="G4519" s="88"/>
      <c r="H4519" s="88"/>
      <c r="I4519" s="88"/>
      <c r="J4519" s="87"/>
      <c r="K4519" s="87"/>
      <c r="L4519" s="87"/>
      <c r="M4519" s="87"/>
    </row>
    <row r="4520" spans="2:13" x14ac:dyDescent="0.3">
      <c r="B4520" s="87"/>
      <c r="C4520" s="87"/>
      <c r="D4520" s="144"/>
      <c r="E4520" s="144"/>
      <c r="F4520" s="87"/>
      <c r="G4520" s="88"/>
      <c r="H4520" s="88"/>
      <c r="I4520" s="88"/>
      <c r="J4520" s="87"/>
      <c r="K4520" s="87"/>
      <c r="L4520" s="87"/>
      <c r="M4520" s="87"/>
    </row>
    <row r="4521" spans="2:13" x14ac:dyDescent="0.3">
      <c r="B4521" s="87"/>
      <c r="C4521" s="87"/>
      <c r="D4521" s="144"/>
      <c r="E4521" s="144"/>
      <c r="F4521" s="87"/>
      <c r="G4521" s="88"/>
      <c r="H4521" s="88"/>
      <c r="I4521" s="88"/>
      <c r="J4521" s="87"/>
      <c r="K4521" s="87"/>
      <c r="L4521" s="87"/>
      <c r="M4521" s="87"/>
    </row>
    <row r="4522" spans="2:13" x14ac:dyDescent="0.3">
      <c r="B4522" s="87"/>
      <c r="C4522" s="87"/>
      <c r="D4522" s="144"/>
      <c r="E4522" s="144"/>
      <c r="F4522" s="87"/>
      <c r="G4522" s="88"/>
      <c r="H4522" s="88"/>
      <c r="I4522" s="88"/>
      <c r="J4522" s="87"/>
      <c r="K4522" s="87"/>
      <c r="L4522" s="87"/>
      <c r="M4522" s="87"/>
    </row>
    <row r="4523" spans="2:13" x14ac:dyDescent="0.3">
      <c r="B4523" s="87"/>
      <c r="C4523" s="87"/>
      <c r="D4523" s="144"/>
      <c r="E4523" s="144"/>
      <c r="F4523" s="87"/>
      <c r="G4523" s="88"/>
      <c r="H4523" s="88"/>
      <c r="I4523" s="88"/>
      <c r="J4523" s="87"/>
      <c r="K4523" s="87"/>
      <c r="L4523" s="87"/>
      <c r="M4523" s="87"/>
    </row>
    <row r="4524" spans="2:13" x14ac:dyDescent="0.3">
      <c r="B4524" s="87"/>
      <c r="C4524" s="87"/>
      <c r="D4524" s="144"/>
      <c r="E4524" s="144"/>
      <c r="F4524" s="87"/>
      <c r="G4524" s="88"/>
      <c r="H4524" s="88"/>
      <c r="I4524" s="88"/>
      <c r="J4524" s="87"/>
      <c r="K4524" s="87"/>
      <c r="L4524" s="87"/>
      <c r="M4524" s="87"/>
    </row>
    <row r="4525" spans="2:13" x14ac:dyDescent="0.3">
      <c r="B4525" s="87"/>
      <c r="C4525" s="87"/>
      <c r="D4525" s="144"/>
      <c r="E4525" s="144"/>
      <c r="F4525" s="87"/>
      <c r="G4525" s="88"/>
      <c r="H4525" s="88"/>
      <c r="I4525" s="88"/>
      <c r="J4525" s="87"/>
      <c r="K4525" s="87"/>
      <c r="L4525" s="87"/>
      <c r="M4525" s="87"/>
    </row>
    <row r="4526" spans="2:13" x14ac:dyDescent="0.3">
      <c r="B4526" s="87"/>
      <c r="C4526" s="87"/>
      <c r="D4526" s="144"/>
      <c r="E4526" s="144"/>
      <c r="F4526" s="87"/>
      <c r="G4526" s="88"/>
      <c r="H4526" s="88"/>
      <c r="I4526" s="88"/>
      <c r="J4526" s="87"/>
      <c r="K4526" s="87"/>
      <c r="L4526" s="87"/>
      <c r="M4526" s="87"/>
    </row>
    <row r="4527" spans="2:13" x14ac:dyDescent="0.3">
      <c r="B4527" s="87"/>
      <c r="C4527" s="87"/>
      <c r="D4527" s="144"/>
      <c r="E4527" s="144"/>
      <c r="F4527" s="87"/>
      <c r="G4527" s="88"/>
      <c r="H4527" s="88"/>
      <c r="I4527" s="88"/>
      <c r="J4527" s="87"/>
      <c r="K4527" s="87"/>
      <c r="L4527" s="87"/>
      <c r="M4527" s="87"/>
    </row>
    <row r="4528" spans="2:13" x14ac:dyDescent="0.3">
      <c r="B4528" s="87"/>
      <c r="C4528" s="87"/>
      <c r="D4528" s="144"/>
      <c r="E4528" s="144"/>
      <c r="F4528" s="87"/>
      <c r="G4528" s="88"/>
      <c r="H4528" s="88"/>
      <c r="I4528" s="88"/>
      <c r="J4528" s="87"/>
      <c r="K4528" s="87"/>
      <c r="L4528" s="87"/>
      <c r="M4528" s="87"/>
    </row>
    <row r="4529" spans="2:13" x14ac:dyDescent="0.3">
      <c r="B4529" s="87"/>
      <c r="C4529" s="87"/>
      <c r="D4529" s="144"/>
      <c r="E4529" s="144"/>
      <c r="F4529" s="87"/>
      <c r="G4529" s="88"/>
      <c r="H4529" s="88"/>
      <c r="I4529" s="88"/>
      <c r="J4529" s="87"/>
      <c r="K4529" s="87"/>
      <c r="L4529" s="87"/>
      <c r="M4529" s="87"/>
    </row>
    <row r="4530" spans="2:13" x14ac:dyDescent="0.3">
      <c r="B4530" s="87"/>
      <c r="C4530" s="87"/>
      <c r="D4530" s="144"/>
      <c r="E4530" s="144"/>
      <c r="F4530" s="87"/>
      <c r="G4530" s="88"/>
      <c r="H4530" s="88"/>
      <c r="I4530" s="88"/>
      <c r="J4530" s="87"/>
      <c r="K4530" s="87"/>
      <c r="L4530" s="87"/>
      <c r="M4530" s="87"/>
    </row>
    <row r="4531" spans="2:13" x14ac:dyDescent="0.3">
      <c r="B4531" s="87"/>
      <c r="C4531" s="87"/>
      <c r="D4531" s="144"/>
      <c r="E4531" s="144"/>
      <c r="F4531" s="87"/>
      <c r="G4531" s="88"/>
      <c r="H4531" s="88"/>
      <c r="I4531" s="88"/>
      <c r="J4531" s="87"/>
      <c r="K4531" s="87"/>
      <c r="L4531" s="87"/>
      <c r="M4531" s="87"/>
    </row>
    <row r="4532" spans="2:13" x14ac:dyDescent="0.3">
      <c r="B4532" s="87"/>
      <c r="C4532" s="87"/>
      <c r="D4532" s="144"/>
      <c r="E4532" s="144"/>
      <c r="F4532" s="87"/>
      <c r="G4532" s="88"/>
      <c r="H4532" s="88"/>
      <c r="I4532" s="88"/>
      <c r="J4532" s="87"/>
      <c r="K4532" s="87"/>
      <c r="L4532" s="87"/>
      <c r="M4532" s="87"/>
    </row>
    <row r="4533" spans="2:13" x14ac:dyDescent="0.3">
      <c r="B4533" s="87"/>
      <c r="C4533" s="87"/>
      <c r="D4533" s="144"/>
      <c r="E4533" s="144"/>
      <c r="F4533" s="87"/>
      <c r="G4533" s="88"/>
      <c r="H4533" s="88"/>
      <c r="I4533" s="88"/>
      <c r="J4533" s="87"/>
      <c r="K4533" s="87"/>
      <c r="L4533" s="87"/>
      <c r="M4533" s="87"/>
    </row>
    <row r="4534" spans="2:13" x14ac:dyDescent="0.3">
      <c r="B4534" s="87"/>
      <c r="C4534" s="87"/>
      <c r="D4534" s="144"/>
      <c r="E4534" s="144"/>
      <c r="F4534" s="87"/>
      <c r="G4534" s="88"/>
      <c r="H4534" s="88"/>
      <c r="I4534" s="88"/>
      <c r="J4534" s="87"/>
      <c r="K4534" s="87"/>
      <c r="L4534" s="87"/>
      <c r="M4534" s="87"/>
    </row>
    <row r="4535" spans="2:13" x14ac:dyDescent="0.3">
      <c r="B4535" s="87"/>
      <c r="C4535" s="87"/>
      <c r="D4535" s="144"/>
      <c r="E4535" s="144"/>
      <c r="F4535" s="87"/>
      <c r="G4535" s="88"/>
      <c r="H4535" s="88"/>
      <c r="I4535" s="88"/>
      <c r="J4535" s="87"/>
      <c r="K4535" s="87"/>
      <c r="L4535" s="87"/>
      <c r="M4535" s="87"/>
    </row>
    <row r="4536" spans="2:13" x14ac:dyDescent="0.3">
      <c r="B4536" s="87"/>
      <c r="C4536" s="87"/>
      <c r="D4536" s="144"/>
      <c r="E4536" s="144"/>
      <c r="F4536" s="87"/>
      <c r="G4536" s="88"/>
      <c r="H4536" s="88"/>
      <c r="I4536" s="88"/>
      <c r="J4536" s="87"/>
      <c r="K4536" s="87"/>
      <c r="L4536" s="87"/>
      <c r="M4536" s="87"/>
    </row>
    <row r="4537" spans="2:13" x14ac:dyDescent="0.3">
      <c r="B4537" s="87"/>
      <c r="C4537" s="87"/>
      <c r="D4537" s="144"/>
      <c r="E4537" s="144"/>
      <c r="F4537" s="87"/>
      <c r="G4537" s="88"/>
      <c r="H4537" s="88"/>
      <c r="I4537" s="88"/>
      <c r="J4537" s="87"/>
      <c r="K4537" s="87"/>
      <c r="L4537" s="87"/>
      <c r="M4537" s="87"/>
    </row>
    <row r="4538" spans="2:13" x14ac:dyDescent="0.3">
      <c r="B4538" s="87"/>
      <c r="C4538" s="87"/>
      <c r="D4538" s="144"/>
      <c r="E4538" s="144"/>
      <c r="F4538" s="87"/>
      <c r="G4538" s="88"/>
      <c r="H4538" s="88"/>
      <c r="I4538" s="88"/>
      <c r="J4538" s="87"/>
      <c r="K4538" s="87"/>
      <c r="L4538" s="87"/>
      <c r="M4538" s="87"/>
    </row>
    <row r="4539" spans="2:13" x14ac:dyDescent="0.3">
      <c r="B4539" s="87"/>
      <c r="C4539" s="87"/>
      <c r="D4539" s="144"/>
      <c r="E4539" s="144"/>
      <c r="F4539" s="87"/>
      <c r="G4539" s="88"/>
      <c r="H4539" s="88"/>
      <c r="I4539" s="88"/>
      <c r="J4539" s="87"/>
      <c r="K4539" s="87"/>
      <c r="L4539" s="87"/>
      <c r="M4539" s="87"/>
    </row>
    <row r="4540" spans="2:13" x14ac:dyDescent="0.3">
      <c r="B4540" s="87"/>
      <c r="C4540" s="87"/>
      <c r="D4540" s="144"/>
      <c r="E4540" s="144"/>
      <c r="F4540" s="87"/>
      <c r="G4540" s="88"/>
      <c r="H4540" s="88"/>
      <c r="I4540" s="88"/>
      <c r="J4540" s="87"/>
      <c r="K4540" s="87"/>
      <c r="L4540" s="87"/>
      <c r="M4540" s="87"/>
    </row>
    <row r="4541" spans="2:13" x14ac:dyDescent="0.3">
      <c r="B4541" s="87"/>
      <c r="C4541" s="87"/>
      <c r="D4541" s="144"/>
      <c r="E4541" s="144"/>
      <c r="F4541" s="87"/>
      <c r="G4541" s="88"/>
      <c r="H4541" s="88"/>
      <c r="I4541" s="88"/>
      <c r="J4541" s="87"/>
      <c r="K4541" s="87"/>
      <c r="L4541" s="87"/>
      <c r="M4541" s="87"/>
    </row>
    <row r="4542" spans="2:13" x14ac:dyDescent="0.3">
      <c r="B4542" s="87"/>
      <c r="C4542" s="87"/>
      <c r="D4542" s="144"/>
      <c r="E4542" s="144"/>
      <c r="F4542" s="87"/>
      <c r="G4542" s="88"/>
      <c r="H4542" s="88"/>
      <c r="I4542" s="88"/>
      <c r="J4542" s="87"/>
      <c r="K4542" s="87"/>
      <c r="L4542" s="87"/>
      <c r="M4542" s="87"/>
    </row>
    <row r="4543" spans="2:13" x14ac:dyDescent="0.3">
      <c r="B4543" s="87"/>
      <c r="C4543" s="87"/>
      <c r="D4543" s="144"/>
      <c r="E4543" s="144"/>
      <c r="F4543" s="87"/>
      <c r="G4543" s="88"/>
      <c r="H4543" s="88"/>
      <c r="I4543" s="88"/>
      <c r="J4543" s="87"/>
      <c r="K4543" s="87"/>
      <c r="L4543" s="87"/>
      <c r="M4543" s="87"/>
    </row>
    <row r="4544" spans="2:13" x14ac:dyDescent="0.3">
      <c r="B4544" s="87"/>
      <c r="C4544" s="87"/>
      <c r="D4544" s="144"/>
      <c r="E4544" s="144"/>
      <c r="F4544" s="87"/>
      <c r="G4544" s="88"/>
      <c r="H4544" s="88"/>
      <c r="I4544" s="88"/>
      <c r="J4544" s="87"/>
      <c r="K4544" s="87"/>
      <c r="L4544" s="87"/>
      <c r="M4544" s="87"/>
    </row>
    <row r="4545" spans="2:13" x14ac:dyDescent="0.3">
      <c r="B4545" s="87"/>
      <c r="C4545" s="87"/>
      <c r="D4545" s="144"/>
      <c r="E4545" s="144"/>
      <c r="F4545" s="87"/>
      <c r="G4545" s="88"/>
      <c r="H4545" s="88"/>
      <c r="I4545" s="88"/>
      <c r="J4545" s="87"/>
      <c r="K4545" s="87"/>
      <c r="L4545" s="87"/>
      <c r="M4545" s="87"/>
    </row>
    <row r="4546" spans="2:13" x14ac:dyDescent="0.3">
      <c r="B4546" s="87"/>
      <c r="C4546" s="87"/>
      <c r="D4546" s="144"/>
      <c r="E4546" s="144"/>
      <c r="F4546" s="87"/>
      <c r="G4546" s="88"/>
      <c r="H4546" s="88"/>
      <c r="I4546" s="88"/>
      <c r="J4546" s="87"/>
      <c r="K4546" s="87"/>
      <c r="L4546" s="87"/>
      <c r="M4546" s="87"/>
    </row>
    <row r="4547" spans="2:13" x14ac:dyDescent="0.3">
      <c r="B4547" s="87"/>
      <c r="C4547" s="87"/>
      <c r="D4547" s="144"/>
      <c r="E4547" s="144"/>
      <c r="F4547" s="87"/>
      <c r="G4547" s="88"/>
      <c r="H4547" s="88"/>
      <c r="I4547" s="88"/>
      <c r="J4547" s="87"/>
      <c r="K4547" s="87"/>
      <c r="L4547" s="87"/>
      <c r="M4547" s="87"/>
    </row>
    <row r="4548" spans="2:13" x14ac:dyDescent="0.3">
      <c r="B4548" s="87"/>
      <c r="C4548" s="87"/>
      <c r="D4548" s="144"/>
      <c r="E4548" s="144"/>
      <c r="F4548" s="87"/>
      <c r="G4548" s="88"/>
      <c r="H4548" s="88"/>
      <c r="I4548" s="88"/>
      <c r="J4548" s="87"/>
      <c r="K4548" s="87"/>
      <c r="L4548" s="87"/>
      <c r="M4548" s="87"/>
    </row>
    <row r="4549" spans="2:13" x14ac:dyDescent="0.3">
      <c r="B4549" s="87"/>
      <c r="C4549" s="87"/>
      <c r="D4549" s="144"/>
      <c r="E4549" s="144"/>
      <c r="F4549" s="87"/>
      <c r="G4549" s="88"/>
      <c r="H4549" s="88"/>
      <c r="I4549" s="88"/>
      <c r="J4549" s="87"/>
      <c r="K4549" s="87"/>
      <c r="L4549" s="87"/>
      <c r="M4549" s="87"/>
    </row>
    <row r="4550" spans="2:13" x14ac:dyDescent="0.3">
      <c r="B4550" s="87"/>
      <c r="C4550" s="87"/>
      <c r="D4550" s="144"/>
      <c r="E4550" s="144"/>
      <c r="F4550" s="87"/>
      <c r="G4550" s="88"/>
      <c r="H4550" s="88"/>
      <c r="I4550" s="88"/>
      <c r="J4550" s="87"/>
      <c r="K4550" s="87"/>
      <c r="L4550" s="87"/>
      <c r="M4550" s="87"/>
    </row>
    <row r="4551" spans="2:13" x14ac:dyDescent="0.3">
      <c r="B4551" s="87"/>
      <c r="C4551" s="87"/>
      <c r="D4551" s="144"/>
      <c r="E4551" s="144"/>
      <c r="F4551" s="87"/>
      <c r="G4551" s="88"/>
      <c r="H4551" s="88"/>
      <c r="I4551" s="88"/>
      <c r="J4551" s="87"/>
      <c r="K4551" s="87"/>
      <c r="L4551" s="87"/>
      <c r="M4551" s="87"/>
    </row>
    <row r="4552" spans="2:13" x14ac:dyDescent="0.3">
      <c r="B4552" s="87"/>
      <c r="C4552" s="87"/>
      <c r="D4552" s="144"/>
      <c r="E4552" s="144"/>
      <c r="F4552" s="87"/>
      <c r="G4552" s="88"/>
      <c r="H4552" s="88"/>
      <c r="I4552" s="88"/>
      <c r="J4552" s="87"/>
      <c r="K4552" s="87"/>
      <c r="L4552" s="87"/>
      <c r="M4552" s="87"/>
    </row>
    <row r="4553" spans="2:13" x14ac:dyDescent="0.3">
      <c r="B4553" s="87"/>
      <c r="C4553" s="87"/>
      <c r="D4553" s="144"/>
      <c r="E4553" s="144"/>
      <c r="F4553" s="87"/>
      <c r="G4553" s="88"/>
      <c r="H4553" s="88"/>
      <c r="I4553" s="88"/>
      <c r="J4553" s="87"/>
      <c r="K4553" s="87"/>
      <c r="L4553" s="87"/>
      <c r="M4553" s="87"/>
    </row>
    <row r="4554" spans="2:13" x14ac:dyDescent="0.3">
      <c r="B4554" s="87"/>
      <c r="C4554" s="87"/>
      <c r="D4554" s="144"/>
      <c r="E4554" s="144"/>
      <c r="F4554" s="87"/>
      <c r="G4554" s="88"/>
      <c r="H4554" s="88"/>
      <c r="I4554" s="88"/>
      <c r="J4554" s="87"/>
      <c r="K4554" s="87"/>
      <c r="L4554" s="87"/>
      <c r="M4554" s="87"/>
    </row>
    <row r="4555" spans="2:13" x14ac:dyDescent="0.3">
      <c r="B4555" s="87"/>
      <c r="C4555" s="87"/>
      <c r="D4555" s="144"/>
      <c r="E4555" s="144"/>
      <c r="F4555" s="87"/>
      <c r="G4555" s="88"/>
      <c r="H4555" s="88"/>
      <c r="I4555" s="88"/>
      <c r="J4555" s="87"/>
      <c r="K4555" s="87"/>
      <c r="L4555" s="87"/>
      <c r="M4555" s="87"/>
    </row>
    <row r="4556" spans="2:13" x14ac:dyDescent="0.3">
      <c r="B4556" s="87"/>
      <c r="C4556" s="87"/>
      <c r="D4556" s="144"/>
      <c r="E4556" s="144"/>
      <c r="F4556" s="87"/>
      <c r="G4556" s="88"/>
      <c r="H4556" s="88"/>
      <c r="I4556" s="88"/>
      <c r="J4556" s="87"/>
      <c r="K4556" s="87"/>
      <c r="L4556" s="87"/>
      <c r="M4556" s="87"/>
    </row>
    <row r="4557" spans="2:13" x14ac:dyDescent="0.3">
      <c r="B4557" s="87"/>
      <c r="C4557" s="87"/>
      <c r="D4557" s="144"/>
      <c r="E4557" s="144"/>
      <c r="F4557" s="87"/>
      <c r="G4557" s="88"/>
      <c r="H4557" s="88"/>
      <c r="I4557" s="88"/>
      <c r="J4557" s="87"/>
      <c r="K4557" s="87"/>
      <c r="L4557" s="87"/>
      <c r="M4557" s="87"/>
    </row>
    <row r="4558" spans="2:13" x14ac:dyDescent="0.3">
      <c r="B4558" s="87"/>
      <c r="C4558" s="87"/>
      <c r="D4558" s="144"/>
      <c r="E4558" s="144"/>
      <c r="F4558" s="87"/>
      <c r="G4558" s="88"/>
      <c r="H4558" s="88"/>
      <c r="I4558" s="88"/>
      <c r="J4558" s="87"/>
      <c r="K4558" s="87"/>
      <c r="L4558" s="87"/>
      <c r="M4558" s="87"/>
    </row>
    <row r="4559" spans="2:13" x14ac:dyDescent="0.3">
      <c r="B4559" s="87"/>
      <c r="C4559" s="87"/>
      <c r="D4559" s="144"/>
      <c r="E4559" s="144"/>
      <c r="F4559" s="87"/>
      <c r="G4559" s="88"/>
      <c r="H4559" s="88"/>
      <c r="I4559" s="88"/>
      <c r="J4559" s="87"/>
      <c r="K4559" s="87"/>
      <c r="L4559" s="87"/>
      <c r="M4559" s="87"/>
    </row>
    <row r="4560" spans="2:13" x14ac:dyDescent="0.3">
      <c r="B4560" s="87"/>
      <c r="C4560" s="87"/>
      <c r="D4560" s="144"/>
      <c r="E4560" s="144"/>
      <c r="F4560" s="87"/>
      <c r="G4560" s="88"/>
      <c r="H4560" s="88"/>
      <c r="I4560" s="88"/>
      <c r="J4560" s="87"/>
      <c r="K4560" s="87"/>
      <c r="L4560" s="87"/>
      <c r="M4560" s="87"/>
    </row>
    <row r="4561" spans="2:13" x14ac:dyDescent="0.3">
      <c r="B4561" s="87"/>
      <c r="C4561" s="87"/>
      <c r="D4561" s="144"/>
      <c r="E4561" s="144"/>
      <c r="F4561" s="87"/>
      <c r="G4561" s="88"/>
      <c r="H4561" s="88"/>
      <c r="I4561" s="88"/>
      <c r="J4561" s="87"/>
      <c r="K4561" s="87"/>
      <c r="L4561" s="87"/>
      <c r="M4561" s="87"/>
    </row>
    <row r="4562" spans="2:13" x14ac:dyDescent="0.3">
      <c r="B4562" s="87"/>
      <c r="C4562" s="87"/>
      <c r="D4562" s="144"/>
      <c r="E4562" s="144"/>
      <c r="F4562" s="87"/>
      <c r="G4562" s="88"/>
      <c r="H4562" s="88"/>
      <c r="I4562" s="88"/>
      <c r="J4562" s="87"/>
      <c r="K4562" s="87"/>
      <c r="L4562" s="87"/>
      <c r="M4562" s="87"/>
    </row>
    <row r="4563" spans="2:13" x14ac:dyDescent="0.3">
      <c r="B4563" s="87"/>
      <c r="C4563" s="87"/>
      <c r="D4563" s="144"/>
      <c r="E4563" s="144"/>
      <c r="F4563" s="87"/>
      <c r="G4563" s="88"/>
      <c r="H4563" s="88"/>
      <c r="I4563" s="88"/>
      <c r="J4563" s="87"/>
      <c r="K4563" s="87"/>
      <c r="L4563" s="87"/>
      <c r="M4563" s="87"/>
    </row>
    <row r="4564" spans="2:13" x14ac:dyDescent="0.3">
      <c r="B4564" s="87"/>
      <c r="C4564" s="87"/>
      <c r="D4564" s="144"/>
      <c r="E4564" s="144"/>
      <c r="F4564" s="87"/>
      <c r="G4564" s="88"/>
      <c r="H4564" s="88"/>
      <c r="I4564" s="88"/>
      <c r="J4564" s="87"/>
      <c r="K4564" s="87"/>
      <c r="L4564" s="87"/>
      <c r="M4564" s="87"/>
    </row>
    <row r="4565" spans="2:13" x14ac:dyDescent="0.3">
      <c r="B4565" s="87"/>
      <c r="C4565" s="87"/>
      <c r="D4565" s="144"/>
      <c r="E4565" s="144"/>
      <c r="F4565" s="87"/>
      <c r="G4565" s="88"/>
      <c r="H4565" s="88"/>
      <c r="I4565" s="88"/>
      <c r="J4565" s="87"/>
      <c r="K4565" s="87"/>
      <c r="L4565" s="87"/>
      <c r="M4565" s="87"/>
    </row>
    <row r="4566" spans="2:13" x14ac:dyDescent="0.3">
      <c r="B4566" s="87"/>
      <c r="C4566" s="87"/>
      <c r="D4566" s="144"/>
      <c r="E4566" s="144"/>
      <c r="F4566" s="87"/>
      <c r="G4566" s="88"/>
      <c r="H4566" s="88"/>
      <c r="I4566" s="88"/>
      <c r="J4566" s="87"/>
      <c r="K4566" s="87"/>
      <c r="L4566" s="87"/>
      <c r="M4566" s="87"/>
    </row>
    <row r="4567" spans="2:13" x14ac:dyDescent="0.3">
      <c r="B4567" s="87"/>
      <c r="C4567" s="87"/>
      <c r="D4567" s="144"/>
      <c r="E4567" s="144"/>
      <c r="F4567" s="87"/>
      <c r="G4567" s="88"/>
      <c r="H4567" s="88"/>
      <c r="I4567" s="88"/>
      <c r="J4567" s="87"/>
      <c r="K4567" s="87"/>
      <c r="L4567" s="87"/>
      <c r="M4567" s="87"/>
    </row>
    <row r="4568" spans="2:13" x14ac:dyDescent="0.3">
      <c r="B4568" s="87"/>
      <c r="C4568" s="87"/>
      <c r="D4568" s="144"/>
      <c r="E4568" s="144"/>
      <c r="F4568" s="87"/>
      <c r="G4568" s="88"/>
      <c r="H4568" s="88"/>
      <c r="I4568" s="88"/>
      <c r="J4568" s="87"/>
      <c r="K4568" s="87"/>
      <c r="L4568" s="87"/>
      <c r="M4568" s="87"/>
    </row>
    <row r="4569" spans="2:13" x14ac:dyDescent="0.3">
      <c r="B4569" s="87"/>
      <c r="C4569" s="87"/>
      <c r="D4569" s="144"/>
      <c r="E4569" s="144"/>
      <c r="F4569" s="87"/>
      <c r="G4569" s="88"/>
      <c r="H4569" s="88"/>
      <c r="I4569" s="88"/>
      <c r="J4569" s="87"/>
      <c r="K4569" s="87"/>
      <c r="L4569" s="87"/>
      <c r="M4569" s="87"/>
    </row>
    <row r="4570" spans="2:13" x14ac:dyDescent="0.3">
      <c r="B4570" s="87"/>
      <c r="C4570" s="87"/>
      <c r="D4570" s="144"/>
      <c r="E4570" s="144"/>
      <c r="F4570" s="87"/>
      <c r="G4570" s="88"/>
      <c r="H4570" s="88"/>
      <c r="I4570" s="88"/>
      <c r="J4570" s="87"/>
      <c r="K4570" s="87"/>
      <c r="L4570" s="87"/>
      <c r="M4570" s="87"/>
    </row>
    <row r="4571" spans="2:13" x14ac:dyDescent="0.3">
      <c r="B4571" s="87"/>
      <c r="C4571" s="87"/>
      <c r="D4571" s="144"/>
      <c r="E4571" s="144"/>
      <c r="F4571" s="87"/>
      <c r="G4571" s="88"/>
      <c r="H4571" s="88"/>
      <c r="I4571" s="88"/>
      <c r="J4571" s="87"/>
      <c r="K4571" s="87"/>
      <c r="L4571" s="87"/>
      <c r="M4571" s="87"/>
    </row>
    <row r="4572" spans="2:13" x14ac:dyDescent="0.3">
      <c r="B4572" s="87"/>
      <c r="C4572" s="87"/>
      <c r="D4572" s="144"/>
      <c r="E4572" s="144"/>
      <c r="F4572" s="87"/>
      <c r="G4572" s="88"/>
      <c r="H4572" s="88"/>
      <c r="I4572" s="88"/>
      <c r="J4572" s="87"/>
      <c r="K4572" s="87"/>
      <c r="L4572" s="87"/>
      <c r="M4572" s="87"/>
    </row>
    <row r="4573" spans="2:13" x14ac:dyDescent="0.3">
      <c r="B4573" s="87"/>
      <c r="C4573" s="87"/>
      <c r="D4573" s="144"/>
      <c r="E4573" s="144"/>
      <c r="F4573" s="87"/>
      <c r="G4573" s="88"/>
      <c r="H4573" s="88"/>
      <c r="I4573" s="88"/>
      <c r="J4573" s="87"/>
      <c r="K4573" s="87"/>
      <c r="L4573" s="87"/>
      <c r="M4573" s="87"/>
    </row>
    <row r="4574" spans="2:13" x14ac:dyDescent="0.3">
      <c r="B4574" s="87"/>
      <c r="C4574" s="87"/>
      <c r="D4574" s="144"/>
      <c r="E4574" s="144"/>
      <c r="F4574" s="87"/>
      <c r="G4574" s="88"/>
      <c r="H4574" s="88"/>
      <c r="I4574" s="88"/>
      <c r="J4574" s="87"/>
      <c r="K4574" s="87"/>
      <c r="L4574" s="87"/>
      <c r="M4574" s="87"/>
    </row>
    <row r="4575" spans="2:13" x14ac:dyDescent="0.3">
      <c r="B4575" s="87"/>
      <c r="C4575" s="87"/>
      <c r="D4575" s="144"/>
      <c r="E4575" s="144"/>
      <c r="F4575" s="87"/>
      <c r="G4575" s="88"/>
      <c r="H4575" s="88"/>
      <c r="I4575" s="88"/>
      <c r="J4575" s="87"/>
      <c r="K4575" s="87"/>
      <c r="L4575" s="87"/>
      <c r="M4575" s="87"/>
    </row>
    <row r="4576" spans="2:13" x14ac:dyDescent="0.3">
      <c r="B4576" s="87"/>
      <c r="C4576" s="87"/>
      <c r="D4576" s="144"/>
      <c r="E4576" s="144"/>
      <c r="F4576" s="87"/>
      <c r="G4576" s="88"/>
      <c r="H4576" s="88"/>
      <c r="I4576" s="88"/>
      <c r="J4576" s="87"/>
      <c r="K4576" s="87"/>
      <c r="L4576" s="87"/>
      <c r="M4576" s="87"/>
    </row>
    <row r="4577" spans="2:13" x14ac:dyDescent="0.3">
      <c r="B4577" s="87"/>
      <c r="C4577" s="87"/>
      <c r="D4577" s="144"/>
      <c r="E4577" s="144"/>
      <c r="F4577" s="87"/>
      <c r="G4577" s="88"/>
      <c r="H4577" s="88"/>
      <c r="I4577" s="88"/>
      <c r="J4577" s="87"/>
      <c r="K4577" s="87"/>
      <c r="L4577" s="87"/>
      <c r="M4577" s="87"/>
    </row>
    <row r="4578" spans="2:13" x14ac:dyDescent="0.3">
      <c r="B4578" s="87"/>
      <c r="C4578" s="87"/>
      <c r="D4578" s="144"/>
      <c r="E4578" s="144"/>
      <c r="F4578" s="87"/>
      <c r="G4578" s="88"/>
      <c r="H4578" s="88"/>
      <c r="I4578" s="88"/>
      <c r="J4578" s="87"/>
      <c r="K4578" s="87"/>
      <c r="L4578" s="87"/>
      <c r="M4578" s="87"/>
    </row>
    <row r="4579" spans="2:13" x14ac:dyDescent="0.3">
      <c r="B4579" s="87"/>
      <c r="C4579" s="87"/>
      <c r="D4579" s="144"/>
      <c r="E4579" s="144"/>
      <c r="F4579" s="87"/>
      <c r="G4579" s="88"/>
      <c r="H4579" s="88"/>
      <c r="I4579" s="88"/>
      <c r="J4579" s="87"/>
      <c r="K4579" s="87"/>
      <c r="L4579" s="87"/>
      <c r="M4579" s="87"/>
    </row>
    <row r="4580" spans="2:13" x14ac:dyDescent="0.3">
      <c r="B4580" s="87"/>
      <c r="C4580" s="87"/>
      <c r="D4580" s="144"/>
      <c r="E4580" s="144"/>
      <c r="F4580" s="87"/>
      <c r="G4580" s="88"/>
      <c r="H4580" s="88"/>
      <c r="I4580" s="88"/>
      <c r="J4580" s="87"/>
      <c r="K4580" s="87"/>
      <c r="L4580" s="87"/>
      <c r="M4580" s="87"/>
    </row>
    <row r="4581" spans="2:13" x14ac:dyDescent="0.3">
      <c r="B4581" s="87"/>
      <c r="C4581" s="87"/>
      <c r="D4581" s="144"/>
      <c r="E4581" s="144"/>
      <c r="F4581" s="87"/>
      <c r="G4581" s="88"/>
      <c r="H4581" s="88"/>
      <c r="I4581" s="88"/>
      <c r="J4581" s="87"/>
      <c r="K4581" s="87"/>
      <c r="L4581" s="87"/>
      <c r="M4581" s="87"/>
    </row>
    <row r="4582" spans="2:13" x14ac:dyDescent="0.3">
      <c r="B4582" s="87"/>
      <c r="C4582" s="87"/>
      <c r="D4582" s="144"/>
      <c r="E4582" s="144"/>
      <c r="F4582" s="87"/>
      <c r="G4582" s="88"/>
      <c r="H4582" s="88"/>
      <c r="I4582" s="88"/>
      <c r="J4582" s="87"/>
      <c r="K4582" s="87"/>
      <c r="L4582" s="87"/>
      <c r="M4582" s="87"/>
    </row>
    <row r="4583" spans="2:13" x14ac:dyDescent="0.3">
      <c r="B4583" s="87"/>
      <c r="C4583" s="87"/>
      <c r="D4583" s="144"/>
      <c r="E4583" s="144"/>
      <c r="F4583" s="87"/>
      <c r="G4583" s="88"/>
      <c r="H4583" s="88"/>
      <c r="I4583" s="88"/>
      <c r="J4583" s="87"/>
      <c r="K4583" s="87"/>
      <c r="L4583" s="87"/>
      <c r="M4583" s="87"/>
    </row>
    <row r="4584" spans="2:13" x14ac:dyDescent="0.3">
      <c r="B4584" s="87"/>
      <c r="C4584" s="87"/>
      <c r="D4584" s="144"/>
      <c r="E4584" s="144"/>
      <c r="F4584" s="87"/>
      <c r="G4584" s="88"/>
      <c r="H4584" s="88"/>
      <c r="I4584" s="88"/>
      <c r="J4584" s="87"/>
      <c r="K4584" s="87"/>
      <c r="L4584" s="87"/>
      <c r="M4584" s="87"/>
    </row>
    <row r="4585" spans="2:13" x14ac:dyDescent="0.3">
      <c r="B4585" s="87"/>
      <c r="C4585" s="87"/>
      <c r="D4585" s="144"/>
      <c r="E4585" s="144"/>
      <c r="F4585" s="87"/>
      <c r="G4585" s="88"/>
      <c r="H4585" s="88"/>
      <c r="I4585" s="88"/>
      <c r="J4585" s="87"/>
      <c r="K4585" s="87"/>
      <c r="L4585" s="87"/>
      <c r="M4585" s="87"/>
    </row>
    <row r="4586" spans="2:13" x14ac:dyDescent="0.3">
      <c r="B4586" s="87"/>
      <c r="C4586" s="87"/>
      <c r="D4586" s="144"/>
      <c r="E4586" s="144"/>
      <c r="F4586" s="87"/>
      <c r="G4586" s="88"/>
      <c r="H4586" s="88"/>
      <c r="I4586" s="88"/>
      <c r="J4586" s="87"/>
      <c r="K4586" s="87"/>
      <c r="L4586" s="87"/>
      <c r="M4586" s="87"/>
    </row>
    <row r="4587" spans="2:13" x14ac:dyDescent="0.3">
      <c r="B4587" s="87"/>
      <c r="C4587" s="87"/>
      <c r="D4587" s="144"/>
      <c r="E4587" s="144"/>
      <c r="F4587" s="87"/>
      <c r="G4587" s="88"/>
      <c r="H4587" s="88"/>
      <c r="I4587" s="88"/>
      <c r="J4587" s="87"/>
      <c r="K4587" s="87"/>
      <c r="L4587" s="87"/>
      <c r="M4587" s="87"/>
    </row>
    <row r="4588" spans="2:13" x14ac:dyDescent="0.3">
      <c r="B4588" s="87"/>
      <c r="C4588" s="87"/>
      <c r="D4588" s="144"/>
      <c r="E4588" s="144"/>
      <c r="F4588" s="87"/>
      <c r="G4588" s="88"/>
      <c r="H4588" s="88"/>
      <c r="I4588" s="88"/>
      <c r="J4588" s="87"/>
      <c r="K4588" s="87"/>
      <c r="L4588" s="87"/>
      <c r="M4588" s="87"/>
    </row>
    <row r="4589" spans="2:13" x14ac:dyDescent="0.3">
      <c r="B4589" s="87"/>
      <c r="C4589" s="87"/>
      <c r="D4589" s="144"/>
      <c r="E4589" s="144"/>
      <c r="F4589" s="87"/>
      <c r="G4589" s="88"/>
      <c r="H4589" s="88"/>
      <c r="I4589" s="88"/>
      <c r="J4589" s="87"/>
      <c r="K4589" s="87"/>
      <c r="L4589" s="87"/>
      <c r="M4589" s="87"/>
    </row>
    <row r="4590" spans="2:13" x14ac:dyDescent="0.3">
      <c r="B4590" s="87"/>
      <c r="C4590" s="87"/>
      <c r="D4590" s="144"/>
      <c r="E4590" s="144"/>
      <c r="F4590" s="87"/>
      <c r="G4590" s="88"/>
      <c r="H4590" s="88"/>
      <c r="I4590" s="88"/>
      <c r="J4590" s="87"/>
      <c r="K4590" s="87"/>
      <c r="L4590" s="87"/>
      <c r="M4590" s="87"/>
    </row>
    <row r="4591" spans="2:13" x14ac:dyDescent="0.3">
      <c r="B4591" s="87"/>
      <c r="C4591" s="87"/>
      <c r="D4591" s="144"/>
      <c r="E4591" s="144"/>
      <c r="F4591" s="87"/>
      <c r="G4591" s="88"/>
      <c r="H4591" s="88"/>
      <c r="I4591" s="88"/>
      <c r="J4591" s="87"/>
      <c r="K4591" s="87"/>
      <c r="L4591" s="87"/>
      <c r="M4591" s="87"/>
    </row>
    <row r="4592" spans="2:13" x14ac:dyDescent="0.3">
      <c r="B4592" s="87"/>
      <c r="C4592" s="87"/>
      <c r="D4592" s="144"/>
      <c r="E4592" s="144"/>
      <c r="F4592" s="87"/>
      <c r="G4592" s="88"/>
      <c r="H4592" s="88"/>
      <c r="I4592" s="88"/>
      <c r="J4592" s="87"/>
      <c r="K4592" s="87"/>
      <c r="L4592" s="87"/>
      <c r="M4592" s="87"/>
    </row>
    <row r="4593" spans="2:13" x14ac:dyDescent="0.3">
      <c r="B4593" s="87"/>
      <c r="C4593" s="87"/>
      <c r="D4593" s="144"/>
      <c r="E4593" s="144"/>
      <c r="F4593" s="87"/>
      <c r="G4593" s="88"/>
      <c r="H4593" s="88"/>
      <c r="I4593" s="88"/>
      <c r="J4593" s="87"/>
      <c r="K4593" s="87"/>
      <c r="L4593" s="87"/>
      <c r="M4593" s="87"/>
    </row>
    <row r="4594" spans="2:13" x14ac:dyDescent="0.3">
      <c r="B4594" s="87"/>
      <c r="C4594" s="87"/>
      <c r="D4594" s="144"/>
      <c r="E4594" s="144"/>
      <c r="F4594" s="87"/>
      <c r="G4594" s="88"/>
      <c r="H4594" s="88"/>
      <c r="I4594" s="88"/>
      <c r="J4594" s="87"/>
      <c r="K4594" s="87"/>
      <c r="L4594" s="87"/>
      <c r="M4594" s="87"/>
    </row>
    <row r="4595" spans="2:13" x14ac:dyDescent="0.3">
      <c r="B4595" s="87"/>
      <c r="C4595" s="87"/>
      <c r="D4595" s="144"/>
      <c r="E4595" s="144"/>
      <c r="F4595" s="87"/>
      <c r="G4595" s="88"/>
      <c r="H4595" s="88"/>
      <c r="I4595" s="88"/>
      <c r="J4595" s="87"/>
      <c r="K4595" s="87"/>
      <c r="L4595" s="87"/>
      <c r="M4595" s="87"/>
    </row>
    <row r="4596" spans="2:13" x14ac:dyDescent="0.3">
      <c r="B4596" s="87"/>
      <c r="C4596" s="87"/>
      <c r="D4596" s="144"/>
      <c r="E4596" s="144"/>
      <c r="F4596" s="87"/>
      <c r="G4596" s="88"/>
      <c r="H4596" s="88"/>
      <c r="I4596" s="88"/>
      <c r="J4596" s="87"/>
      <c r="K4596" s="87"/>
      <c r="L4596" s="87"/>
      <c r="M4596" s="87"/>
    </row>
    <row r="4597" spans="2:13" x14ac:dyDescent="0.3">
      <c r="B4597" s="87"/>
      <c r="C4597" s="87"/>
      <c r="D4597" s="144"/>
      <c r="E4597" s="144"/>
      <c r="F4597" s="87"/>
      <c r="G4597" s="88"/>
      <c r="H4597" s="88"/>
      <c r="I4597" s="88"/>
      <c r="J4597" s="87"/>
      <c r="K4597" s="87"/>
      <c r="L4597" s="87"/>
      <c r="M4597" s="87"/>
    </row>
    <row r="4598" spans="2:13" x14ac:dyDescent="0.3">
      <c r="B4598" s="87"/>
      <c r="C4598" s="87"/>
      <c r="D4598" s="144"/>
      <c r="E4598" s="144"/>
      <c r="F4598" s="87"/>
      <c r="G4598" s="88"/>
      <c r="H4598" s="88"/>
      <c r="I4598" s="88"/>
      <c r="J4598" s="87"/>
      <c r="K4598" s="87"/>
      <c r="L4598" s="87"/>
      <c r="M4598" s="87"/>
    </row>
    <row r="4599" spans="2:13" x14ac:dyDescent="0.3">
      <c r="B4599" s="87"/>
      <c r="C4599" s="87"/>
      <c r="D4599" s="144"/>
      <c r="E4599" s="144"/>
      <c r="F4599" s="87"/>
      <c r="G4599" s="88"/>
      <c r="H4599" s="88"/>
      <c r="I4599" s="88"/>
      <c r="J4599" s="87"/>
      <c r="K4599" s="87"/>
      <c r="L4599" s="87"/>
      <c r="M4599" s="87"/>
    </row>
    <row r="4600" spans="2:13" x14ac:dyDescent="0.3">
      <c r="B4600" s="87"/>
      <c r="C4600" s="87"/>
      <c r="D4600" s="144"/>
      <c r="E4600" s="144"/>
      <c r="F4600" s="87"/>
      <c r="G4600" s="88"/>
      <c r="H4600" s="88"/>
      <c r="I4600" s="88"/>
      <c r="J4600" s="87"/>
      <c r="K4600" s="87"/>
      <c r="L4600" s="87"/>
      <c r="M4600" s="87"/>
    </row>
    <row r="4601" spans="2:13" x14ac:dyDescent="0.3">
      <c r="B4601" s="87"/>
      <c r="C4601" s="87"/>
      <c r="D4601" s="144"/>
      <c r="E4601" s="144"/>
      <c r="F4601" s="87"/>
      <c r="G4601" s="88"/>
      <c r="H4601" s="88"/>
      <c r="I4601" s="88"/>
      <c r="J4601" s="87"/>
      <c r="K4601" s="87"/>
      <c r="L4601" s="87"/>
      <c r="M4601" s="87"/>
    </row>
    <row r="4602" spans="2:13" x14ac:dyDescent="0.3">
      <c r="B4602" s="87"/>
      <c r="C4602" s="87"/>
      <c r="D4602" s="144"/>
      <c r="E4602" s="144"/>
      <c r="F4602" s="87"/>
      <c r="G4602" s="88"/>
      <c r="H4602" s="88"/>
      <c r="I4602" s="88"/>
      <c r="J4602" s="87"/>
      <c r="K4602" s="87"/>
      <c r="L4602" s="87"/>
      <c r="M4602" s="87"/>
    </row>
    <row r="4603" spans="2:13" x14ac:dyDescent="0.3">
      <c r="B4603" s="87"/>
      <c r="C4603" s="87"/>
      <c r="D4603" s="144"/>
      <c r="E4603" s="144"/>
      <c r="F4603" s="87"/>
      <c r="G4603" s="88"/>
      <c r="H4603" s="88"/>
      <c r="I4603" s="88"/>
      <c r="J4603" s="87"/>
      <c r="K4603" s="87"/>
      <c r="L4603" s="87"/>
      <c r="M4603" s="87"/>
    </row>
    <row r="4604" spans="2:13" x14ac:dyDescent="0.3">
      <c r="B4604" s="87"/>
      <c r="C4604" s="87"/>
      <c r="D4604" s="144"/>
      <c r="E4604" s="144"/>
      <c r="F4604" s="87"/>
      <c r="G4604" s="88"/>
      <c r="H4604" s="88"/>
      <c r="I4604" s="88"/>
      <c r="J4604" s="87"/>
      <c r="K4604" s="87"/>
      <c r="L4604" s="87"/>
      <c r="M4604" s="87"/>
    </row>
    <row r="4605" spans="2:13" x14ac:dyDescent="0.3">
      <c r="B4605" s="87"/>
      <c r="C4605" s="87"/>
      <c r="D4605" s="144"/>
      <c r="E4605" s="144"/>
      <c r="F4605" s="87"/>
      <c r="G4605" s="88"/>
      <c r="H4605" s="88"/>
      <c r="I4605" s="88"/>
      <c r="J4605" s="87"/>
      <c r="K4605" s="87"/>
      <c r="L4605" s="87"/>
      <c r="M4605" s="87"/>
    </row>
    <row r="4606" spans="2:13" x14ac:dyDescent="0.3">
      <c r="B4606" s="87"/>
      <c r="C4606" s="87"/>
      <c r="D4606" s="144"/>
      <c r="E4606" s="144"/>
      <c r="F4606" s="87"/>
      <c r="G4606" s="88"/>
      <c r="H4606" s="88"/>
      <c r="I4606" s="88"/>
      <c r="J4606" s="87"/>
      <c r="K4606" s="87"/>
      <c r="L4606" s="87"/>
      <c r="M4606" s="87"/>
    </row>
    <row r="4607" spans="2:13" x14ac:dyDescent="0.3">
      <c r="B4607" s="87"/>
      <c r="C4607" s="87"/>
      <c r="D4607" s="144"/>
      <c r="E4607" s="144"/>
      <c r="F4607" s="87"/>
      <c r="G4607" s="88"/>
      <c r="H4607" s="88"/>
      <c r="I4607" s="88"/>
      <c r="J4607" s="87"/>
      <c r="K4607" s="87"/>
      <c r="L4607" s="87"/>
      <c r="M4607" s="87"/>
    </row>
    <row r="4608" spans="2:13" x14ac:dyDescent="0.3">
      <c r="B4608" s="87"/>
      <c r="C4608" s="87"/>
      <c r="D4608" s="144"/>
      <c r="E4608" s="144"/>
      <c r="F4608" s="87"/>
      <c r="G4608" s="88"/>
      <c r="H4608" s="88"/>
      <c r="I4608" s="88"/>
      <c r="J4608" s="87"/>
      <c r="K4608" s="87"/>
      <c r="L4608" s="87"/>
      <c r="M4608" s="87"/>
    </row>
    <row r="4609" spans="2:13" x14ac:dyDescent="0.3">
      <c r="B4609" s="87"/>
      <c r="C4609" s="87"/>
      <c r="D4609" s="144"/>
      <c r="E4609" s="144"/>
      <c r="F4609" s="87"/>
      <c r="G4609" s="88"/>
      <c r="H4609" s="88"/>
      <c r="I4609" s="88"/>
      <c r="J4609" s="87"/>
      <c r="K4609" s="87"/>
      <c r="L4609" s="87"/>
      <c r="M4609" s="87"/>
    </row>
    <row r="4610" spans="2:13" x14ac:dyDescent="0.3">
      <c r="B4610" s="87"/>
      <c r="C4610" s="87"/>
      <c r="D4610" s="144"/>
      <c r="E4610" s="144"/>
      <c r="F4610" s="87"/>
      <c r="G4610" s="88"/>
      <c r="H4610" s="88"/>
      <c r="I4610" s="88"/>
      <c r="J4610" s="87"/>
      <c r="K4610" s="87"/>
      <c r="L4610" s="87"/>
      <c r="M4610" s="87"/>
    </row>
    <row r="4611" spans="2:13" x14ac:dyDescent="0.3">
      <c r="B4611" s="87"/>
      <c r="C4611" s="87"/>
      <c r="D4611" s="144"/>
      <c r="E4611" s="144"/>
      <c r="F4611" s="87"/>
      <c r="G4611" s="88"/>
      <c r="H4611" s="88"/>
      <c r="I4611" s="88"/>
      <c r="J4611" s="87"/>
      <c r="K4611" s="87"/>
      <c r="L4611" s="87"/>
      <c r="M4611" s="87"/>
    </row>
    <row r="4612" spans="2:13" x14ac:dyDescent="0.3">
      <c r="B4612" s="87"/>
      <c r="C4612" s="87"/>
      <c r="D4612" s="144"/>
      <c r="E4612" s="144"/>
      <c r="F4612" s="87"/>
      <c r="G4612" s="88"/>
      <c r="H4612" s="88"/>
      <c r="I4612" s="88"/>
      <c r="J4612" s="87"/>
      <c r="K4612" s="87"/>
      <c r="L4612" s="87"/>
      <c r="M4612" s="87"/>
    </row>
    <row r="4613" spans="2:13" x14ac:dyDescent="0.3">
      <c r="B4613" s="87"/>
      <c r="C4613" s="87"/>
      <c r="D4613" s="144"/>
      <c r="E4613" s="144"/>
      <c r="F4613" s="87"/>
      <c r="G4613" s="88"/>
      <c r="H4613" s="88"/>
      <c r="I4613" s="88"/>
      <c r="J4613" s="87"/>
      <c r="K4613" s="87"/>
      <c r="L4613" s="87"/>
      <c r="M4613" s="87"/>
    </row>
    <row r="4614" spans="2:13" x14ac:dyDescent="0.3">
      <c r="B4614" s="87"/>
      <c r="C4614" s="87"/>
      <c r="D4614" s="144"/>
      <c r="E4614" s="144"/>
      <c r="F4614" s="87"/>
      <c r="G4614" s="88"/>
      <c r="H4614" s="88"/>
      <c r="I4614" s="88"/>
      <c r="J4614" s="87"/>
      <c r="K4614" s="87"/>
      <c r="L4614" s="87"/>
      <c r="M4614" s="87"/>
    </row>
    <row r="4615" spans="2:13" x14ac:dyDescent="0.3">
      <c r="B4615" s="87"/>
      <c r="C4615" s="87"/>
      <c r="D4615" s="144"/>
      <c r="E4615" s="144"/>
      <c r="F4615" s="87"/>
      <c r="G4615" s="88"/>
      <c r="H4615" s="88"/>
      <c r="I4615" s="88"/>
      <c r="J4615" s="87"/>
      <c r="K4615" s="87"/>
      <c r="L4615" s="87"/>
      <c r="M4615" s="87"/>
    </row>
    <row r="4616" spans="2:13" x14ac:dyDescent="0.3">
      <c r="B4616" s="87"/>
      <c r="C4616" s="87"/>
      <c r="D4616" s="144"/>
      <c r="E4616" s="144"/>
      <c r="F4616" s="87"/>
      <c r="G4616" s="88"/>
      <c r="H4616" s="88"/>
      <c r="I4616" s="88"/>
      <c r="J4616" s="87"/>
      <c r="K4616" s="87"/>
      <c r="L4616" s="87"/>
      <c r="M4616" s="87"/>
    </row>
    <row r="4617" spans="2:13" x14ac:dyDescent="0.3">
      <c r="B4617" s="87"/>
      <c r="C4617" s="87"/>
      <c r="D4617" s="144"/>
      <c r="E4617" s="144"/>
      <c r="F4617" s="87"/>
      <c r="G4617" s="88"/>
      <c r="H4617" s="88"/>
      <c r="I4617" s="88"/>
      <c r="J4617" s="87"/>
      <c r="K4617" s="87"/>
      <c r="L4617" s="87"/>
      <c r="M4617" s="87"/>
    </row>
    <row r="4618" spans="2:13" x14ac:dyDescent="0.3">
      <c r="B4618" s="87"/>
      <c r="C4618" s="87"/>
      <c r="D4618" s="144"/>
      <c r="E4618" s="144"/>
      <c r="F4618" s="87"/>
      <c r="G4618" s="88"/>
      <c r="H4618" s="88"/>
      <c r="I4618" s="88"/>
      <c r="J4618" s="87"/>
      <c r="K4618" s="87"/>
      <c r="L4618" s="87"/>
      <c r="M4618" s="87"/>
    </row>
    <row r="4619" spans="2:13" x14ac:dyDescent="0.3">
      <c r="B4619" s="87"/>
      <c r="C4619" s="87"/>
      <c r="D4619" s="144"/>
      <c r="E4619" s="144"/>
      <c r="F4619" s="87"/>
      <c r="G4619" s="88"/>
      <c r="H4619" s="88"/>
      <c r="I4619" s="88"/>
      <c r="J4619" s="87"/>
      <c r="K4619" s="87"/>
      <c r="L4619" s="87"/>
      <c r="M4619" s="87"/>
    </row>
    <row r="4620" spans="2:13" x14ac:dyDescent="0.3">
      <c r="B4620" s="87"/>
      <c r="C4620" s="87"/>
      <c r="D4620" s="144"/>
      <c r="E4620" s="144"/>
      <c r="F4620" s="87"/>
      <c r="G4620" s="88"/>
      <c r="H4620" s="88"/>
      <c r="I4620" s="88"/>
      <c r="J4620" s="87"/>
      <c r="K4620" s="87"/>
      <c r="L4620" s="87"/>
      <c r="M4620" s="87"/>
    </row>
    <row r="4621" spans="2:13" x14ac:dyDescent="0.3">
      <c r="B4621" s="87"/>
      <c r="C4621" s="87"/>
      <c r="D4621" s="144"/>
      <c r="E4621" s="144"/>
      <c r="F4621" s="87"/>
      <c r="G4621" s="88"/>
      <c r="H4621" s="88"/>
      <c r="I4621" s="88"/>
      <c r="J4621" s="87"/>
      <c r="K4621" s="87"/>
      <c r="L4621" s="87"/>
      <c r="M4621" s="87"/>
    </row>
    <row r="4622" spans="2:13" x14ac:dyDescent="0.3">
      <c r="B4622" s="87"/>
      <c r="C4622" s="87"/>
      <c r="D4622" s="144"/>
      <c r="E4622" s="144"/>
      <c r="F4622" s="87"/>
      <c r="G4622" s="88"/>
      <c r="H4622" s="88"/>
      <c r="I4622" s="88"/>
      <c r="J4622" s="87"/>
      <c r="K4622" s="87"/>
      <c r="L4622" s="87"/>
      <c r="M4622" s="87"/>
    </row>
    <row r="4623" spans="2:13" x14ac:dyDescent="0.3">
      <c r="B4623" s="87"/>
      <c r="C4623" s="87"/>
      <c r="D4623" s="144"/>
      <c r="E4623" s="144"/>
      <c r="F4623" s="87"/>
      <c r="G4623" s="88"/>
      <c r="H4623" s="88"/>
      <c r="I4623" s="88"/>
      <c r="J4623" s="87"/>
      <c r="K4623" s="87"/>
      <c r="L4623" s="87"/>
      <c r="M4623" s="87"/>
    </row>
    <row r="4624" spans="2:13" x14ac:dyDescent="0.3">
      <c r="B4624" s="87"/>
      <c r="C4624" s="87"/>
      <c r="D4624" s="144"/>
      <c r="E4624" s="144"/>
      <c r="F4624" s="87"/>
      <c r="G4624" s="88"/>
      <c r="H4624" s="88"/>
      <c r="I4624" s="88"/>
      <c r="J4624" s="87"/>
      <c r="K4624" s="87"/>
      <c r="L4624" s="87"/>
      <c r="M4624" s="87"/>
    </row>
    <row r="4625" spans="2:13" x14ac:dyDescent="0.3">
      <c r="B4625" s="87"/>
      <c r="C4625" s="87"/>
      <c r="D4625" s="144"/>
      <c r="E4625" s="144"/>
      <c r="F4625" s="87"/>
      <c r="G4625" s="88"/>
      <c r="H4625" s="88"/>
      <c r="I4625" s="88"/>
      <c r="J4625" s="87"/>
      <c r="K4625" s="87"/>
      <c r="L4625" s="87"/>
      <c r="M4625" s="87"/>
    </row>
    <row r="4626" spans="2:13" x14ac:dyDescent="0.3">
      <c r="B4626" s="87"/>
      <c r="C4626" s="87"/>
      <c r="D4626" s="144"/>
      <c r="E4626" s="144"/>
      <c r="F4626" s="87"/>
      <c r="G4626" s="88"/>
      <c r="H4626" s="88"/>
      <c r="I4626" s="88"/>
      <c r="J4626" s="87"/>
      <c r="K4626" s="87"/>
      <c r="L4626" s="87"/>
      <c r="M4626" s="87"/>
    </row>
    <row r="4627" spans="2:13" x14ac:dyDescent="0.3">
      <c r="B4627" s="87"/>
      <c r="C4627" s="87"/>
      <c r="D4627" s="144"/>
      <c r="E4627" s="144"/>
      <c r="F4627" s="87"/>
      <c r="G4627" s="88"/>
      <c r="H4627" s="88"/>
      <c r="I4627" s="88"/>
      <c r="J4627" s="87"/>
      <c r="K4627" s="87"/>
      <c r="L4627" s="87"/>
      <c r="M4627" s="87"/>
    </row>
    <row r="4628" spans="2:13" x14ac:dyDescent="0.3">
      <c r="B4628" s="87"/>
      <c r="C4628" s="87"/>
      <c r="D4628" s="144"/>
      <c r="E4628" s="144"/>
      <c r="F4628" s="87"/>
      <c r="G4628" s="88"/>
      <c r="H4628" s="88"/>
      <c r="I4628" s="88"/>
      <c r="J4628" s="87"/>
      <c r="K4628" s="87"/>
      <c r="L4628" s="87"/>
      <c r="M4628" s="87"/>
    </row>
    <row r="4629" spans="2:13" x14ac:dyDescent="0.3">
      <c r="B4629" s="87"/>
      <c r="C4629" s="87"/>
      <c r="D4629" s="144"/>
      <c r="E4629" s="144"/>
      <c r="F4629" s="87"/>
      <c r="G4629" s="88"/>
      <c r="H4629" s="88"/>
      <c r="I4629" s="88"/>
      <c r="J4629" s="87"/>
      <c r="K4629" s="87"/>
      <c r="L4629" s="87"/>
      <c r="M4629" s="87"/>
    </row>
    <row r="4630" spans="2:13" x14ac:dyDescent="0.3">
      <c r="B4630" s="87"/>
      <c r="C4630" s="87"/>
      <c r="D4630" s="144"/>
      <c r="E4630" s="144"/>
      <c r="F4630" s="87"/>
      <c r="G4630" s="88"/>
      <c r="H4630" s="88"/>
      <c r="I4630" s="88"/>
      <c r="J4630" s="87"/>
      <c r="K4630" s="87"/>
      <c r="L4630" s="87"/>
      <c r="M4630" s="87"/>
    </row>
    <row r="4631" spans="2:13" x14ac:dyDescent="0.3">
      <c r="B4631" s="87"/>
      <c r="C4631" s="87"/>
      <c r="D4631" s="144"/>
      <c r="E4631" s="144"/>
      <c r="F4631" s="87"/>
      <c r="G4631" s="88"/>
      <c r="H4631" s="88"/>
      <c r="I4631" s="88"/>
      <c r="J4631" s="87"/>
      <c r="K4631" s="87"/>
      <c r="L4631" s="87"/>
      <c r="M4631" s="87"/>
    </row>
    <row r="4632" spans="2:13" x14ac:dyDescent="0.3">
      <c r="B4632" s="87"/>
      <c r="C4632" s="87"/>
      <c r="D4632" s="144"/>
      <c r="E4632" s="144"/>
      <c r="F4632" s="87"/>
      <c r="G4632" s="88"/>
      <c r="H4632" s="88"/>
      <c r="I4632" s="88"/>
      <c r="J4632" s="87"/>
      <c r="K4632" s="87"/>
      <c r="L4632" s="87"/>
      <c r="M4632" s="87"/>
    </row>
    <row r="4633" spans="2:13" x14ac:dyDescent="0.3">
      <c r="B4633" s="87"/>
      <c r="C4633" s="87"/>
      <c r="D4633" s="144"/>
      <c r="E4633" s="144"/>
      <c r="F4633" s="87"/>
      <c r="G4633" s="88"/>
      <c r="H4633" s="88"/>
      <c r="I4633" s="88"/>
      <c r="J4633" s="87"/>
      <c r="K4633" s="87"/>
      <c r="L4633" s="87"/>
      <c r="M4633" s="87"/>
    </row>
    <row r="4634" spans="2:13" x14ac:dyDescent="0.3">
      <c r="B4634" s="87"/>
      <c r="C4634" s="87"/>
      <c r="D4634" s="144"/>
      <c r="E4634" s="144"/>
      <c r="F4634" s="87"/>
      <c r="G4634" s="88"/>
      <c r="H4634" s="88"/>
      <c r="I4634" s="88"/>
      <c r="J4634" s="87"/>
      <c r="K4634" s="87"/>
      <c r="L4634" s="87"/>
      <c r="M4634" s="87"/>
    </row>
    <row r="4635" spans="2:13" x14ac:dyDescent="0.3">
      <c r="B4635" s="87"/>
      <c r="C4635" s="87"/>
      <c r="D4635" s="144"/>
      <c r="E4635" s="144"/>
      <c r="F4635" s="87"/>
      <c r="G4635" s="88"/>
      <c r="H4635" s="88"/>
      <c r="I4635" s="88"/>
      <c r="J4635" s="87"/>
      <c r="K4635" s="87"/>
      <c r="L4635" s="87"/>
      <c r="M4635" s="87"/>
    </row>
    <row r="4636" spans="2:13" x14ac:dyDescent="0.3">
      <c r="B4636" s="87"/>
      <c r="C4636" s="87"/>
      <c r="D4636" s="144"/>
      <c r="E4636" s="144"/>
      <c r="F4636" s="87"/>
      <c r="G4636" s="88"/>
      <c r="H4636" s="88"/>
      <c r="I4636" s="88"/>
      <c r="J4636" s="87"/>
      <c r="K4636" s="87"/>
      <c r="L4636" s="87"/>
      <c r="M4636" s="87"/>
    </row>
    <row r="4637" spans="2:13" x14ac:dyDescent="0.3">
      <c r="B4637" s="87"/>
      <c r="C4637" s="87"/>
      <c r="D4637" s="144"/>
      <c r="E4637" s="144"/>
      <c r="F4637" s="87"/>
      <c r="G4637" s="88"/>
      <c r="H4637" s="88"/>
      <c r="I4637" s="88"/>
      <c r="J4637" s="87"/>
      <c r="K4637" s="87"/>
      <c r="L4637" s="87"/>
      <c r="M4637" s="87"/>
    </row>
    <row r="4638" spans="2:13" x14ac:dyDescent="0.3">
      <c r="B4638" s="87"/>
      <c r="C4638" s="87"/>
      <c r="D4638" s="144"/>
      <c r="E4638" s="144"/>
      <c r="F4638" s="87"/>
      <c r="G4638" s="88"/>
      <c r="H4638" s="88"/>
      <c r="I4638" s="88"/>
      <c r="J4638" s="87"/>
      <c r="K4638" s="87"/>
      <c r="L4638" s="87"/>
      <c r="M4638" s="87"/>
    </row>
    <row r="4639" spans="2:13" x14ac:dyDescent="0.3">
      <c r="B4639" s="87"/>
      <c r="C4639" s="87"/>
      <c r="D4639" s="144"/>
      <c r="E4639" s="144"/>
      <c r="F4639" s="87"/>
      <c r="G4639" s="88"/>
      <c r="H4639" s="88"/>
      <c r="I4639" s="88"/>
      <c r="J4639" s="87"/>
      <c r="K4639" s="87"/>
      <c r="L4639" s="87"/>
      <c r="M4639" s="87"/>
    </row>
    <row r="4640" spans="2:13" x14ac:dyDescent="0.3">
      <c r="B4640" s="87"/>
      <c r="C4640" s="87"/>
      <c r="D4640" s="144"/>
      <c r="E4640" s="144"/>
      <c r="F4640" s="87"/>
      <c r="G4640" s="88"/>
      <c r="H4640" s="88"/>
      <c r="I4640" s="88"/>
      <c r="J4640" s="87"/>
      <c r="K4640" s="87"/>
      <c r="L4640" s="87"/>
      <c r="M4640" s="87"/>
    </row>
    <row r="4641" spans="2:13" x14ac:dyDescent="0.3">
      <c r="B4641" s="87"/>
      <c r="C4641" s="87"/>
      <c r="D4641" s="144"/>
      <c r="E4641" s="144"/>
      <c r="F4641" s="87"/>
      <c r="G4641" s="88"/>
      <c r="H4641" s="88"/>
      <c r="I4641" s="88"/>
      <c r="J4641" s="87"/>
      <c r="K4641" s="87"/>
      <c r="L4641" s="87"/>
      <c r="M4641" s="87"/>
    </row>
    <row r="4642" spans="2:13" x14ac:dyDescent="0.3">
      <c r="B4642" s="87"/>
      <c r="C4642" s="87"/>
      <c r="D4642" s="144"/>
      <c r="E4642" s="144"/>
      <c r="F4642" s="87"/>
      <c r="G4642" s="88"/>
      <c r="H4642" s="88"/>
      <c r="I4642" s="88"/>
      <c r="J4642" s="87"/>
      <c r="K4642" s="87"/>
      <c r="L4642" s="87"/>
      <c r="M4642" s="87"/>
    </row>
    <row r="4643" spans="2:13" x14ac:dyDescent="0.3">
      <c r="B4643" s="87"/>
      <c r="C4643" s="87"/>
      <c r="D4643" s="144"/>
      <c r="E4643" s="144"/>
      <c r="F4643" s="87"/>
      <c r="G4643" s="88"/>
      <c r="H4643" s="88"/>
      <c r="I4643" s="88"/>
      <c r="J4643" s="87"/>
      <c r="K4643" s="87"/>
      <c r="L4643" s="87"/>
      <c r="M4643" s="87"/>
    </row>
    <row r="4644" spans="2:13" x14ac:dyDescent="0.3">
      <c r="B4644" s="87"/>
      <c r="C4644" s="87"/>
      <c r="D4644" s="144"/>
      <c r="E4644" s="144"/>
      <c r="F4644" s="87"/>
      <c r="G4644" s="88"/>
      <c r="H4644" s="88"/>
      <c r="I4644" s="88"/>
      <c r="J4644" s="87"/>
      <c r="K4644" s="87"/>
      <c r="L4644" s="87"/>
      <c r="M4644" s="87"/>
    </row>
    <row r="4645" spans="2:13" x14ac:dyDescent="0.3">
      <c r="B4645" s="87"/>
      <c r="C4645" s="87"/>
      <c r="D4645" s="144"/>
      <c r="E4645" s="144"/>
      <c r="F4645" s="87"/>
      <c r="G4645" s="88"/>
      <c r="H4645" s="88"/>
      <c r="I4645" s="88"/>
      <c r="J4645" s="87"/>
      <c r="K4645" s="87"/>
      <c r="L4645" s="87"/>
      <c r="M4645" s="87"/>
    </row>
    <row r="4646" spans="2:13" x14ac:dyDescent="0.3">
      <c r="B4646" s="87"/>
      <c r="C4646" s="87"/>
      <c r="D4646" s="144"/>
      <c r="E4646" s="144"/>
      <c r="F4646" s="87"/>
      <c r="G4646" s="88"/>
      <c r="H4646" s="88"/>
      <c r="I4646" s="88"/>
      <c r="J4646" s="87"/>
      <c r="K4646" s="87"/>
      <c r="L4646" s="87"/>
      <c r="M4646" s="87"/>
    </row>
    <row r="4647" spans="2:13" x14ac:dyDescent="0.3">
      <c r="B4647" s="87"/>
      <c r="C4647" s="87"/>
      <c r="D4647" s="144"/>
      <c r="E4647" s="144"/>
      <c r="F4647" s="87"/>
      <c r="G4647" s="88"/>
      <c r="H4647" s="88"/>
      <c r="I4647" s="88"/>
      <c r="J4647" s="87"/>
      <c r="K4647" s="87"/>
      <c r="L4647" s="87"/>
      <c r="M4647" s="87"/>
    </row>
    <row r="4648" spans="2:13" x14ac:dyDescent="0.3">
      <c r="B4648" s="87"/>
      <c r="C4648" s="87"/>
      <c r="D4648" s="144"/>
      <c r="E4648" s="144"/>
      <c r="F4648" s="87"/>
      <c r="G4648" s="88"/>
      <c r="H4648" s="88"/>
      <c r="I4648" s="88"/>
      <c r="J4648" s="87"/>
      <c r="K4648" s="87"/>
      <c r="L4648" s="87"/>
      <c r="M4648" s="87"/>
    </row>
    <row r="4649" spans="2:13" x14ac:dyDescent="0.3">
      <c r="B4649" s="87"/>
      <c r="C4649" s="87"/>
      <c r="D4649" s="144"/>
      <c r="E4649" s="144"/>
      <c r="F4649" s="87"/>
      <c r="G4649" s="88"/>
      <c r="H4649" s="88"/>
      <c r="I4649" s="88"/>
      <c r="J4649" s="87"/>
      <c r="K4649" s="87"/>
      <c r="L4649" s="87"/>
      <c r="M4649" s="87"/>
    </row>
    <row r="4650" spans="2:13" x14ac:dyDescent="0.3">
      <c r="B4650" s="87"/>
      <c r="C4650" s="87"/>
      <c r="D4650" s="144"/>
      <c r="E4650" s="144"/>
      <c r="F4650" s="87"/>
      <c r="G4650" s="88"/>
      <c r="H4650" s="88"/>
      <c r="I4650" s="88"/>
      <c r="J4650" s="87"/>
      <c r="K4650" s="87"/>
      <c r="L4650" s="87"/>
      <c r="M4650" s="87"/>
    </row>
    <row r="4651" spans="2:13" x14ac:dyDescent="0.3">
      <c r="B4651" s="87"/>
      <c r="C4651" s="87"/>
      <c r="D4651" s="144"/>
      <c r="E4651" s="144"/>
      <c r="F4651" s="87"/>
      <c r="G4651" s="88"/>
      <c r="H4651" s="88"/>
      <c r="I4651" s="88"/>
      <c r="J4651" s="87"/>
      <c r="K4651" s="87"/>
      <c r="L4651" s="87"/>
      <c r="M4651" s="87"/>
    </row>
    <row r="4652" spans="2:13" x14ac:dyDescent="0.3">
      <c r="B4652" s="87"/>
      <c r="C4652" s="87"/>
      <c r="D4652" s="144"/>
      <c r="E4652" s="144"/>
      <c r="F4652" s="87"/>
      <c r="G4652" s="88"/>
      <c r="H4652" s="88"/>
      <c r="I4652" s="88"/>
      <c r="J4652" s="87"/>
      <c r="K4652" s="87"/>
      <c r="L4652" s="87"/>
      <c r="M4652" s="87"/>
    </row>
    <row r="4653" spans="2:13" x14ac:dyDescent="0.3">
      <c r="B4653" s="87"/>
      <c r="C4653" s="87"/>
      <c r="D4653" s="144"/>
      <c r="E4653" s="144"/>
      <c r="F4653" s="87"/>
      <c r="G4653" s="88"/>
      <c r="H4653" s="88"/>
      <c r="I4653" s="88"/>
      <c r="J4653" s="87"/>
      <c r="K4653" s="87"/>
      <c r="L4653" s="87"/>
      <c r="M4653" s="87"/>
    </row>
    <row r="4654" spans="2:13" x14ac:dyDescent="0.3">
      <c r="B4654" s="87"/>
      <c r="C4654" s="87"/>
      <c r="D4654" s="144"/>
      <c r="E4654" s="144"/>
      <c r="F4654" s="87"/>
      <c r="G4654" s="88"/>
      <c r="H4654" s="88"/>
      <c r="I4654" s="88"/>
      <c r="J4654" s="87"/>
      <c r="K4654" s="87"/>
      <c r="L4654" s="87"/>
      <c r="M4654" s="87"/>
    </row>
    <row r="4655" spans="2:13" x14ac:dyDescent="0.3">
      <c r="B4655" s="87"/>
      <c r="C4655" s="87"/>
      <c r="D4655" s="144"/>
      <c r="E4655" s="144"/>
      <c r="F4655" s="87"/>
      <c r="G4655" s="88"/>
      <c r="H4655" s="88"/>
      <c r="I4655" s="88"/>
      <c r="J4655" s="87"/>
      <c r="K4655" s="87"/>
      <c r="L4655" s="87"/>
      <c r="M4655" s="87"/>
    </row>
    <row r="4656" spans="2:13" x14ac:dyDescent="0.3">
      <c r="B4656" s="87"/>
      <c r="C4656" s="87"/>
      <c r="D4656" s="144"/>
      <c r="E4656" s="144"/>
      <c r="F4656" s="87"/>
      <c r="G4656" s="88"/>
      <c r="H4656" s="88"/>
      <c r="I4656" s="88"/>
      <c r="J4656" s="87"/>
      <c r="K4656" s="87"/>
      <c r="L4656" s="87"/>
      <c r="M4656" s="87"/>
    </row>
    <row r="4657" spans="2:13" x14ac:dyDescent="0.3">
      <c r="B4657" s="87"/>
      <c r="C4657" s="87"/>
      <c r="D4657" s="144"/>
      <c r="E4657" s="144"/>
      <c r="F4657" s="87"/>
      <c r="G4657" s="88"/>
      <c r="H4657" s="88"/>
      <c r="I4657" s="88"/>
      <c r="J4657" s="87"/>
      <c r="K4657" s="87"/>
      <c r="L4657" s="87"/>
      <c r="M4657" s="87"/>
    </row>
    <row r="4658" spans="2:13" x14ac:dyDescent="0.3">
      <c r="B4658" s="87"/>
      <c r="C4658" s="87"/>
      <c r="D4658" s="144"/>
      <c r="E4658" s="144"/>
      <c r="F4658" s="87"/>
      <c r="G4658" s="88"/>
      <c r="H4658" s="88"/>
      <c r="I4658" s="88"/>
      <c r="J4658" s="87"/>
      <c r="K4658" s="87"/>
      <c r="L4658" s="87"/>
      <c r="M4658" s="87"/>
    </row>
    <row r="4659" spans="2:13" x14ac:dyDescent="0.3">
      <c r="B4659" s="87"/>
      <c r="C4659" s="87"/>
      <c r="D4659" s="144"/>
      <c r="E4659" s="144"/>
      <c r="F4659" s="87"/>
      <c r="G4659" s="88"/>
      <c r="H4659" s="88"/>
      <c r="I4659" s="88"/>
      <c r="J4659" s="87"/>
      <c r="K4659" s="87"/>
      <c r="L4659" s="87"/>
      <c r="M4659" s="87"/>
    </row>
    <row r="4660" spans="2:13" x14ac:dyDescent="0.3">
      <c r="B4660" s="87"/>
      <c r="C4660" s="87"/>
      <c r="D4660" s="144"/>
      <c r="E4660" s="144"/>
      <c r="F4660" s="87"/>
      <c r="G4660" s="88"/>
      <c r="H4660" s="88"/>
      <c r="I4660" s="88"/>
      <c r="J4660" s="87"/>
      <c r="K4660" s="87"/>
      <c r="L4660" s="87"/>
      <c r="M4660" s="87"/>
    </row>
    <row r="4661" spans="2:13" x14ac:dyDescent="0.3">
      <c r="B4661" s="87"/>
      <c r="C4661" s="87"/>
      <c r="D4661" s="144"/>
      <c r="E4661" s="144"/>
      <c r="F4661" s="87"/>
      <c r="G4661" s="88"/>
      <c r="H4661" s="88"/>
      <c r="I4661" s="88"/>
      <c r="J4661" s="87"/>
      <c r="K4661" s="87"/>
      <c r="L4661" s="87"/>
      <c r="M4661" s="87"/>
    </row>
    <row r="4662" spans="2:13" x14ac:dyDescent="0.3">
      <c r="B4662" s="87"/>
      <c r="C4662" s="87"/>
      <c r="D4662" s="144"/>
      <c r="E4662" s="144"/>
      <c r="F4662" s="87"/>
      <c r="G4662" s="88"/>
      <c r="H4662" s="88"/>
      <c r="I4662" s="88"/>
      <c r="J4662" s="87"/>
      <c r="K4662" s="87"/>
      <c r="L4662" s="87"/>
      <c r="M4662" s="87"/>
    </row>
    <row r="4663" spans="2:13" x14ac:dyDescent="0.3">
      <c r="B4663" s="87"/>
      <c r="C4663" s="87"/>
      <c r="D4663" s="144"/>
      <c r="E4663" s="144"/>
      <c r="F4663" s="87"/>
      <c r="G4663" s="88"/>
      <c r="H4663" s="88"/>
      <c r="I4663" s="88"/>
      <c r="J4663" s="87"/>
      <c r="K4663" s="87"/>
      <c r="L4663" s="87"/>
      <c r="M4663" s="87"/>
    </row>
    <row r="4664" spans="2:13" x14ac:dyDescent="0.3">
      <c r="B4664" s="87"/>
      <c r="C4664" s="87"/>
      <c r="D4664" s="144"/>
      <c r="E4664" s="144"/>
      <c r="F4664" s="87"/>
      <c r="G4664" s="88"/>
      <c r="H4664" s="88"/>
      <c r="I4664" s="88"/>
      <c r="J4664" s="87"/>
      <c r="K4664" s="87"/>
      <c r="L4664" s="87"/>
      <c r="M4664" s="87"/>
    </row>
    <row r="4665" spans="2:13" x14ac:dyDescent="0.3">
      <c r="B4665" s="87"/>
      <c r="C4665" s="87"/>
      <c r="D4665" s="144"/>
      <c r="E4665" s="144"/>
      <c r="F4665" s="87"/>
      <c r="G4665" s="88"/>
      <c r="H4665" s="88"/>
      <c r="I4665" s="88"/>
      <c r="J4665" s="87"/>
      <c r="K4665" s="87"/>
      <c r="L4665" s="87"/>
      <c r="M4665" s="87"/>
    </row>
    <row r="4666" spans="2:13" x14ac:dyDescent="0.3">
      <c r="B4666" s="87"/>
      <c r="C4666" s="87"/>
      <c r="D4666" s="144"/>
      <c r="E4666" s="144"/>
      <c r="F4666" s="87"/>
      <c r="G4666" s="88"/>
      <c r="H4666" s="88"/>
      <c r="I4666" s="88"/>
      <c r="J4666" s="87"/>
      <c r="K4666" s="87"/>
      <c r="L4666" s="87"/>
      <c r="M4666" s="87"/>
    </row>
    <row r="4667" spans="2:13" x14ac:dyDescent="0.3">
      <c r="B4667" s="87"/>
      <c r="C4667" s="87"/>
      <c r="D4667" s="144"/>
      <c r="E4667" s="144"/>
      <c r="F4667" s="87"/>
      <c r="G4667" s="88"/>
      <c r="H4667" s="88"/>
      <c r="I4667" s="88"/>
      <c r="J4667" s="87"/>
      <c r="K4667" s="87"/>
      <c r="L4667" s="87"/>
      <c r="M4667" s="87"/>
    </row>
    <row r="4668" spans="2:13" x14ac:dyDescent="0.3">
      <c r="B4668" s="87"/>
      <c r="C4668" s="87"/>
      <c r="D4668" s="144"/>
      <c r="E4668" s="144"/>
      <c r="F4668" s="87"/>
      <c r="G4668" s="88"/>
      <c r="H4668" s="88"/>
      <c r="I4668" s="88"/>
      <c r="J4668" s="87"/>
      <c r="K4668" s="87"/>
      <c r="L4668" s="87"/>
      <c r="M4668" s="87"/>
    </row>
    <row r="4669" spans="2:13" x14ac:dyDescent="0.3">
      <c r="B4669" s="87"/>
      <c r="C4669" s="87"/>
      <c r="D4669" s="144"/>
      <c r="E4669" s="144"/>
      <c r="F4669" s="87"/>
      <c r="G4669" s="88"/>
      <c r="H4669" s="88"/>
      <c r="I4669" s="88"/>
      <c r="J4669" s="87"/>
      <c r="K4669" s="87"/>
      <c r="L4669" s="87"/>
      <c r="M4669" s="87"/>
    </row>
    <row r="4670" spans="2:13" x14ac:dyDescent="0.3">
      <c r="B4670" s="87"/>
      <c r="C4670" s="87"/>
      <c r="D4670" s="144"/>
      <c r="E4670" s="144"/>
      <c r="F4670" s="87"/>
      <c r="G4670" s="88"/>
      <c r="H4670" s="88"/>
      <c r="I4670" s="88"/>
      <c r="J4670" s="87"/>
      <c r="K4670" s="87"/>
      <c r="L4670" s="87"/>
      <c r="M4670" s="87"/>
    </row>
    <row r="4671" spans="2:13" x14ac:dyDescent="0.3">
      <c r="B4671" s="87"/>
      <c r="C4671" s="87"/>
      <c r="D4671" s="144"/>
      <c r="E4671" s="144"/>
      <c r="F4671" s="87"/>
      <c r="G4671" s="88"/>
      <c r="H4671" s="88"/>
      <c r="I4671" s="88"/>
      <c r="J4671" s="87"/>
      <c r="K4671" s="87"/>
      <c r="L4671" s="87"/>
      <c r="M4671" s="87"/>
    </row>
    <row r="4672" spans="2:13" x14ac:dyDescent="0.3">
      <c r="B4672" s="87"/>
      <c r="C4672" s="87"/>
      <c r="D4672" s="144"/>
      <c r="E4672" s="144"/>
      <c r="F4672" s="87"/>
      <c r="G4672" s="88"/>
      <c r="H4672" s="88"/>
      <c r="I4672" s="88"/>
      <c r="J4672" s="87"/>
      <c r="K4672" s="87"/>
      <c r="L4672" s="87"/>
      <c r="M4672" s="87"/>
    </row>
    <row r="4673" spans="2:13" x14ac:dyDescent="0.3">
      <c r="B4673" s="87"/>
      <c r="C4673" s="87"/>
      <c r="D4673" s="144"/>
      <c r="E4673" s="144"/>
      <c r="F4673" s="87"/>
      <c r="G4673" s="88"/>
      <c r="H4673" s="88"/>
      <c r="I4673" s="88"/>
      <c r="J4673" s="87"/>
      <c r="K4673" s="87"/>
      <c r="L4673" s="87"/>
      <c r="M4673" s="87"/>
    </row>
    <row r="4674" spans="2:13" x14ac:dyDescent="0.3">
      <c r="B4674" s="87"/>
      <c r="C4674" s="87"/>
      <c r="D4674" s="144"/>
      <c r="E4674" s="144"/>
      <c r="F4674" s="87"/>
      <c r="G4674" s="88"/>
      <c r="H4674" s="88"/>
      <c r="I4674" s="88"/>
      <c r="J4674" s="87"/>
      <c r="K4674" s="87"/>
      <c r="L4674" s="87"/>
      <c r="M4674" s="87"/>
    </row>
    <row r="4675" spans="2:13" x14ac:dyDescent="0.3">
      <c r="B4675" s="87"/>
      <c r="C4675" s="87"/>
      <c r="D4675" s="144"/>
      <c r="E4675" s="144"/>
      <c r="F4675" s="87"/>
      <c r="G4675" s="88"/>
      <c r="H4675" s="88"/>
      <c r="I4675" s="88"/>
      <c r="J4675" s="87"/>
      <c r="K4675" s="87"/>
      <c r="L4675" s="87"/>
      <c r="M4675" s="87"/>
    </row>
    <row r="4676" spans="2:13" x14ac:dyDescent="0.3">
      <c r="B4676" s="87"/>
      <c r="C4676" s="87"/>
      <c r="D4676" s="144"/>
      <c r="E4676" s="144"/>
      <c r="F4676" s="87"/>
      <c r="G4676" s="88"/>
      <c r="H4676" s="88"/>
      <c r="I4676" s="88"/>
      <c r="J4676" s="87"/>
      <c r="K4676" s="87"/>
      <c r="L4676" s="87"/>
      <c r="M4676" s="87"/>
    </row>
    <row r="4677" spans="2:13" x14ac:dyDescent="0.3">
      <c r="B4677" s="87"/>
      <c r="C4677" s="87"/>
      <c r="D4677" s="144"/>
      <c r="E4677" s="144"/>
      <c r="F4677" s="87"/>
      <c r="G4677" s="88"/>
      <c r="H4677" s="88"/>
      <c r="I4677" s="88"/>
      <c r="J4677" s="87"/>
      <c r="K4677" s="87"/>
      <c r="L4677" s="87"/>
      <c r="M4677" s="87"/>
    </row>
    <row r="4678" spans="2:13" x14ac:dyDescent="0.3">
      <c r="B4678" s="87"/>
      <c r="C4678" s="87"/>
      <c r="D4678" s="144"/>
      <c r="E4678" s="144"/>
      <c r="F4678" s="87"/>
      <c r="G4678" s="88"/>
      <c r="H4678" s="88"/>
      <c r="I4678" s="88"/>
      <c r="J4678" s="87"/>
      <c r="K4678" s="87"/>
      <c r="L4678" s="87"/>
      <c r="M4678" s="87"/>
    </row>
    <row r="4679" spans="2:13" x14ac:dyDescent="0.3">
      <c r="B4679" s="87"/>
      <c r="C4679" s="87"/>
      <c r="D4679" s="144"/>
      <c r="E4679" s="144"/>
      <c r="F4679" s="87"/>
      <c r="G4679" s="88"/>
      <c r="H4679" s="88"/>
      <c r="I4679" s="88"/>
      <c r="J4679" s="87"/>
      <c r="K4679" s="87"/>
      <c r="L4679" s="87"/>
      <c r="M4679" s="87"/>
    </row>
    <row r="4680" spans="2:13" x14ac:dyDescent="0.3">
      <c r="B4680" s="87"/>
      <c r="C4680" s="87"/>
      <c r="D4680" s="144"/>
      <c r="E4680" s="144"/>
      <c r="F4680" s="87"/>
      <c r="G4680" s="88"/>
      <c r="H4680" s="88"/>
      <c r="I4680" s="88"/>
      <c r="J4680" s="87"/>
      <c r="K4680" s="87"/>
      <c r="L4680" s="87"/>
      <c r="M4680" s="87"/>
    </row>
    <row r="4681" spans="2:13" x14ac:dyDescent="0.3">
      <c r="B4681" s="87"/>
      <c r="C4681" s="87"/>
      <c r="D4681" s="144"/>
      <c r="E4681" s="144"/>
      <c r="F4681" s="87"/>
      <c r="G4681" s="88"/>
      <c r="H4681" s="88"/>
      <c r="I4681" s="88"/>
      <c r="J4681" s="87"/>
      <c r="K4681" s="87"/>
      <c r="L4681" s="87"/>
      <c r="M4681" s="87"/>
    </row>
    <row r="4682" spans="2:13" x14ac:dyDescent="0.3">
      <c r="B4682" s="87"/>
      <c r="C4682" s="87"/>
      <c r="D4682" s="144"/>
      <c r="E4682" s="144"/>
      <c r="F4682" s="87"/>
      <c r="G4682" s="88"/>
      <c r="H4682" s="88"/>
      <c r="I4682" s="88"/>
      <c r="J4682" s="87"/>
      <c r="K4682" s="87"/>
      <c r="L4682" s="87"/>
      <c r="M4682" s="87"/>
    </row>
    <row r="4683" spans="2:13" x14ac:dyDescent="0.3">
      <c r="B4683" s="87"/>
      <c r="C4683" s="87"/>
      <c r="D4683" s="144"/>
      <c r="E4683" s="144"/>
      <c r="F4683" s="87"/>
      <c r="G4683" s="88"/>
      <c r="H4683" s="88"/>
      <c r="I4683" s="88"/>
      <c r="J4683" s="87"/>
      <c r="K4683" s="87"/>
      <c r="L4683" s="87"/>
      <c r="M4683" s="87"/>
    </row>
    <row r="4684" spans="2:13" x14ac:dyDescent="0.3">
      <c r="B4684" s="87"/>
      <c r="C4684" s="87"/>
      <c r="D4684" s="144"/>
      <c r="E4684" s="144"/>
      <c r="F4684" s="87"/>
      <c r="G4684" s="88"/>
      <c r="H4684" s="88"/>
      <c r="I4684" s="88"/>
      <c r="J4684" s="87"/>
      <c r="K4684" s="87"/>
      <c r="L4684" s="87"/>
      <c r="M4684" s="87"/>
    </row>
    <row r="4685" spans="2:13" x14ac:dyDescent="0.3">
      <c r="B4685" s="87"/>
      <c r="C4685" s="87"/>
      <c r="D4685" s="144"/>
      <c r="E4685" s="144"/>
      <c r="F4685" s="87"/>
      <c r="G4685" s="88"/>
      <c r="H4685" s="88"/>
      <c r="I4685" s="88"/>
      <c r="J4685" s="87"/>
      <c r="K4685" s="87"/>
      <c r="L4685" s="87"/>
      <c r="M4685" s="87"/>
    </row>
    <row r="4686" spans="2:13" x14ac:dyDescent="0.3">
      <c r="B4686" s="87"/>
      <c r="C4686" s="87"/>
      <c r="D4686" s="144"/>
      <c r="E4686" s="144"/>
      <c r="F4686" s="87"/>
      <c r="G4686" s="88"/>
      <c r="H4686" s="88"/>
      <c r="I4686" s="88"/>
      <c r="J4686" s="87"/>
      <c r="K4686" s="87"/>
      <c r="L4686" s="87"/>
      <c r="M4686" s="87"/>
    </row>
    <row r="4687" spans="2:13" x14ac:dyDescent="0.3">
      <c r="B4687" s="87"/>
      <c r="C4687" s="87"/>
      <c r="D4687" s="144"/>
      <c r="E4687" s="144"/>
      <c r="F4687" s="87"/>
      <c r="G4687" s="88"/>
      <c r="H4687" s="88"/>
      <c r="I4687" s="88"/>
      <c r="J4687" s="87"/>
      <c r="K4687" s="87"/>
      <c r="L4687" s="87"/>
      <c r="M4687" s="87"/>
    </row>
    <row r="4688" spans="2:13" x14ac:dyDescent="0.3">
      <c r="B4688" s="87"/>
      <c r="C4688" s="87"/>
      <c r="D4688" s="144"/>
      <c r="E4688" s="144"/>
      <c r="F4688" s="87"/>
      <c r="G4688" s="88"/>
      <c r="H4688" s="88"/>
      <c r="I4688" s="88"/>
      <c r="J4688" s="87"/>
      <c r="K4688" s="87"/>
      <c r="L4688" s="87"/>
      <c r="M4688" s="87"/>
    </row>
    <row r="4689" spans="2:13" x14ac:dyDescent="0.3">
      <c r="B4689" s="87"/>
      <c r="C4689" s="87"/>
      <c r="D4689" s="144"/>
      <c r="E4689" s="144"/>
      <c r="F4689" s="87"/>
      <c r="G4689" s="88"/>
      <c r="H4689" s="88"/>
      <c r="I4689" s="88"/>
      <c r="J4689" s="87"/>
      <c r="K4689" s="87"/>
      <c r="L4689" s="87"/>
      <c r="M4689" s="87"/>
    </row>
    <row r="4690" spans="2:13" x14ac:dyDescent="0.3">
      <c r="B4690" s="87"/>
      <c r="C4690" s="87"/>
      <c r="D4690" s="144"/>
      <c r="E4690" s="144"/>
      <c r="F4690" s="87"/>
      <c r="G4690" s="88"/>
      <c r="H4690" s="88"/>
      <c r="I4690" s="88"/>
      <c r="J4690" s="87"/>
      <c r="K4690" s="87"/>
      <c r="L4690" s="87"/>
      <c r="M4690" s="87"/>
    </row>
    <row r="4691" spans="2:13" x14ac:dyDescent="0.3">
      <c r="B4691" s="87"/>
      <c r="C4691" s="87"/>
      <c r="D4691" s="144"/>
      <c r="E4691" s="144"/>
      <c r="F4691" s="87"/>
      <c r="G4691" s="88"/>
      <c r="H4691" s="88"/>
      <c r="I4691" s="88"/>
      <c r="J4691" s="87"/>
      <c r="K4691" s="87"/>
      <c r="L4691" s="87"/>
      <c r="M4691" s="87"/>
    </row>
    <row r="4692" spans="2:13" x14ac:dyDescent="0.3">
      <c r="B4692" s="87"/>
      <c r="C4692" s="87"/>
      <c r="D4692" s="144"/>
      <c r="E4692" s="144"/>
      <c r="F4692" s="87"/>
      <c r="G4692" s="88"/>
      <c r="H4692" s="88"/>
      <c r="I4692" s="88"/>
      <c r="J4692" s="87"/>
      <c r="K4692" s="87"/>
      <c r="L4692" s="87"/>
      <c r="M4692" s="87"/>
    </row>
    <row r="4693" spans="2:13" x14ac:dyDescent="0.3">
      <c r="B4693" s="87"/>
      <c r="C4693" s="87"/>
      <c r="D4693" s="144"/>
      <c r="E4693" s="144"/>
      <c r="F4693" s="87"/>
      <c r="G4693" s="88"/>
      <c r="H4693" s="88"/>
      <c r="I4693" s="88"/>
      <c r="J4693" s="87"/>
      <c r="K4693" s="87"/>
      <c r="L4693" s="87"/>
      <c r="M4693" s="87"/>
    </row>
    <row r="4694" spans="2:13" x14ac:dyDescent="0.3">
      <c r="B4694" s="87"/>
      <c r="C4694" s="87"/>
      <c r="D4694" s="144"/>
      <c r="E4694" s="144"/>
      <c r="F4694" s="87"/>
      <c r="G4694" s="88"/>
      <c r="H4694" s="88"/>
      <c r="I4694" s="88"/>
      <c r="J4694" s="87"/>
      <c r="K4694" s="87"/>
      <c r="L4694" s="87"/>
      <c r="M4694" s="87"/>
    </row>
    <row r="4695" spans="2:13" x14ac:dyDescent="0.3">
      <c r="B4695" s="87"/>
      <c r="C4695" s="87"/>
      <c r="D4695" s="144"/>
      <c r="E4695" s="144"/>
      <c r="F4695" s="87"/>
      <c r="G4695" s="88"/>
      <c r="H4695" s="88"/>
      <c r="I4695" s="88"/>
      <c r="J4695" s="87"/>
      <c r="K4695" s="87"/>
      <c r="L4695" s="87"/>
      <c r="M4695" s="87"/>
    </row>
    <row r="4696" spans="2:13" x14ac:dyDescent="0.3">
      <c r="B4696" s="87"/>
      <c r="C4696" s="87"/>
      <c r="D4696" s="144"/>
      <c r="E4696" s="144"/>
      <c r="F4696" s="87"/>
      <c r="G4696" s="88"/>
      <c r="H4696" s="88"/>
      <c r="I4696" s="88"/>
      <c r="J4696" s="87"/>
      <c r="K4696" s="87"/>
      <c r="L4696" s="87"/>
      <c r="M4696" s="87"/>
    </row>
    <row r="4697" spans="2:13" x14ac:dyDescent="0.3">
      <c r="B4697" s="87"/>
      <c r="C4697" s="87"/>
      <c r="D4697" s="144"/>
      <c r="E4697" s="144"/>
      <c r="F4697" s="87"/>
      <c r="G4697" s="88"/>
      <c r="H4697" s="88"/>
      <c r="I4697" s="88"/>
      <c r="J4697" s="87"/>
      <c r="K4697" s="87"/>
      <c r="L4697" s="87"/>
      <c r="M4697" s="87"/>
    </row>
    <row r="4698" spans="2:13" x14ac:dyDescent="0.3">
      <c r="B4698" s="87"/>
      <c r="C4698" s="87"/>
      <c r="D4698" s="144"/>
      <c r="E4698" s="144"/>
      <c r="F4698" s="87"/>
      <c r="G4698" s="88"/>
      <c r="H4698" s="88"/>
      <c r="I4698" s="88"/>
      <c r="J4698" s="87"/>
      <c r="K4698" s="87"/>
      <c r="L4698" s="87"/>
      <c r="M4698" s="87"/>
    </row>
    <row r="4699" spans="2:13" x14ac:dyDescent="0.3">
      <c r="B4699" s="87"/>
      <c r="C4699" s="87"/>
      <c r="D4699" s="144"/>
      <c r="E4699" s="144"/>
      <c r="F4699" s="87"/>
      <c r="G4699" s="88"/>
      <c r="H4699" s="88"/>
      <c r="I4699" s="88"/>
      <c r="J4699" s="87"/>
      <c r="K4699" s="87"/>
      <c r="L4699" s="87"/>
      <c r="M4699" s="87"/>
    </row>
    <row r="4700" spans="2:13" x14ac:dyDescent="0.3">
      <c r="B4700" s="87"/>
      <c r="C4700" s="87"/>
      <c r="D4700" s="144"/>
      <c r="E4700" s="144"/>
      <c r="F4700" s="87"/>
      <c r="G4700" s="88"/>
      <c r="H4700" s="88"/>
      <c r="I4700" s="88"/>
      <c r="J4700" s="87"/>
      <c r="K4700" s="87"/>
      <c r="L4700" s="87"/>
      <c r="M4700" s="87"/>
    </row>
    <row r="4701" spans="2:13" x14ac:dyDescent="0.3">
      <c r="B4701" s="87"/>
      <c r="C4701" s="87"/>
      <c r="D4701" s="144"/>
      <c r="E4701" s="144"/>
      <c r="F4701" s="87"/>
      <c r="G4701" s="88"/>
      <c r="H4701" s="88"/>
      <c r="I4701" s="88"/>
      <c r="J4701" s="87"/>
      <c r="K4701" s="87"/>
      <c r="L4701" s="87"/>
      <c r="M4701" s="87"/>
    </row>
    <row r="4702" spans="2:13" x14ac:dyDescent="0.3">
      <c r="B4702" s="87"/>
      <c r="C4702" s="87"/>
      <c r="D4702" s="144"/>
      <c r="E4702" s="144"/>
      <c r="F4702" s="87"/>
      <c r="G4702" s="88"/>
      <c r="H4702" s="88"/>
      <c r="I4702" s="88"/>
      <c r="J4702" s="87"/>
      <c r="K4702" s="87"/>
      <c r="L4702" s="87"/>
      <c r="M4702" s="87"/>
    </row>
    <row r="4703" spans="2:13" x14ac:dyDescent="0.3">
      <c r="B4703" s="87"/>
      <c r="C4703" s="87"/>
      <c r="D4703" s="144"/>
      <c r="E4703" s="144"/>
      <c r="F4703" s="87"/>
      <c r="G4703" s="88"/>
      <c r="H4703" s="88"/>
      <c r="I4703" s="88"/>
      <c r="J4703" s="87"/>
      <c r="K4703" s="87"/>
      <c r="L4703" s="87"/>
      <c r="M4703" s="87"/>
    </row>
    <row r="4704" spans="2:13" x14ac:dyDescent="0.3">
      <c r="B4704" s="87"/>
      <c r="C4704" s="87"/>
      <c r="D4704" s="144"/>
      <c r="E4704" s="144"/>
      <c r="F4704" s="87"/>
      <c r="G4704" s="88"/>
      <c r="H4704" s="88"/>
      <c r="I4704" s="88"/>
      <c r="J4704" s="87"/>
      <c r="K4704" s="87"/>
      <c r="L4704" s="87"/>
      <c r="M4704" s="87"/>
    </row>
    <row r="4705" spans="2:13" x14ac:dyDescent="0.3">
      <c r="B4705" s="87"/>
      <c r="C4705" s="87"/>
      <c r="D4705" s="144"/>
      <c r="E4705" s="144"/>
      <c r="F4705" s="87"/>
      <c r="G4705" s="88"/>
      <c r="H4705" s="88"/>
      <c r="I4705" s="88"/>
      <c r="J4705" s="87"/>
      <c r="K4705" s="87"/>
      <c r="L4705" s="87"/>
      <c r="M4705" s="87"/>
    </row>
    <row r="4706" spans="2:13" x14ac:dyDescent="0.3">
      <c r="B4706" s="87"/>
      <c r="C4706" s="87"/>
      <c r="D4706" s="144"/>
      <c r="E4706" s="144"/>
      <c r="F4706" s="87"/>
      <c r="G4706" s="88"/>
      <c r="H4706" s="88"/>
      <c r="I4706" s="88"/>
      <c r="J4706" s="87"/>
      <c r="K4706" s="87"/>
      <c r="L4706" s="87"/>
      <c r="M4706" s="87"/>
    </row>
    <row r="4707" spans="2:13" x14ac:dyDescent="0.3">
      <c r="B4707" s="87"/>
      <c r="C4707" s="87"/>
      <c r="D4707" s="144"/>
      <c r="E4707" s="144"/>
      <c r="F4707" s="87"/>
      <c r="G4707" s="88"/>
      <c r="H4707" s="88"/>
      <c r="I4707" s="88"/>
      <c r="J4707" s="87"/>
      <c r="K4707" s="87"/>
      <c r="L4707" s="87"/>
      <c r="M4707" s="87"/>
    </row>
    <row r="4708" spans="2:13" x14ac:dyDescent="0.3">
      <c r="B4708" s="87"/>
      <c r="C4708" s="87"/>
      <c r="D4708" s="144"/>
      <c r="E4708" s="144"/>
      <c r="F4708" s="87"/>
      <c r="G4708" s="88"/>
      <c r="H4708" s="88"/>
      <c r="I4708" s="88"/>
      <c r="J4708" s="87"/>
      <c r="K4708" s="87"/>
      <c r="L4708" s="87"/>
      <c r="M4708" s="87"/>
    </row>
    <row r="4709" spans="2:13" x14ac:dyDescent="0.3">
      <c r="B4709" s="87"/>
      <c r="C4709" s="87"/>
      <c r="D4709" s="144"/>
      <c r="E4709" s="144"/>
      <c r="F4709" s="87"/>
      <c r="G4709" s="88"/>
      <c r="H4709" s="88"/>
      <c r="I4709" s="88"/>
      <c r="J4709" s="87"/>
      <c r="K4709" s="87"/>
      <c r="L4709" s="87"/>
      <c r="M4709" s="87"/>
    </row>
    <row r="4710" spans="2:13" x14ac:dyDescent="0.3">
      <c r="B4710" s="87"/>
      <c r="C4710" s="87"/>
      <c r="D4710" s="144"/>
      <c r="E4710" s="144"/>
      <c r="F4710" s="87"/>
      <c r="G4710" s="88"/>
      <c r="H4710" s="88"/>
      <c r="I4710" s="88"/>
      <c r="J4710" s="87"/>
      <c r="K4710" s="87"/>
      <c r="L4710" s="87"/>
      <c r="M4710" s="87"/>
    </row>
    <row r="4711" spans="2:13" x14ac:dyDescent="0.3">
      <c r="B4711" s="87"/>
      <c r="C4711" s="87"/>
      <c r="D4711" s="144"/>
      <c r="E4711" s="144"/>
      <c r="F4711" s="87"/>
      <c r="G4711" s="88"/>
      <c r="H4711" s="88"/>
      <c r="I4711" s="88"/>
      <c r="J4711" s="87"/>
      <c r="K4711" s="87"/>
      <c r="L4711" s="87"/>
      <c r="M4711" s="87"/>
    </row>
    <row r="4712" spans="2:13" x14ac:dyDescent="0.3">
      <c r="B4712" s="87"/>
      <c r="C4712" s="87"/>
      <c r="D4712" s="144"/>
      <c r="E4712" s="144"/>
      <c r="F4712" s="87"/>
      <c r="G4712" s="88"/>
      <c r="H4712" s="88"/>
      <c r="I4712" s="88"/>
      <c r="J4712" s="87"/>
      <c r="K4712" s="87"/>
      <c r="L4712" s="87"/>
      <c r="M4712" s="87"/>
    </row>
    <row r="4713" spans="2:13" x14ac:dyDescent="0.3">
      <c r="B4713" s="87"/>
      <c r="C4713" s="87"/>
      <c r="D4713" s="144"/>
      <c r="E4713" s="144"/>
      <c r="F4713" s="87"/>
      <c r="G4713" s="88"/>
      <c r="H4713" s="88"/>
      <c r="I4713" s="88"/>
      <c r="J4713" s="87"/>
      <c r="K4713" s="87"/>
      <c r="L4713" s="87"/>
      <c r="M4713" s="87"/>
    </row>
    <row r="4714" spans="2:13" x14ac:dyDescent="0.3">
      <c r="B4714" s="87"/>
      <c r="C4714" s="87"/>
      <c r="D4714" s="144"/>
      <c r="E4714" s="144"/>
      <c r="F4714" s="87"/>
      <c r="G4714" s="88"/>
      <c r="H4714" s="88"/>
      <c r="I4714" s="88"/>
      <c r="J4714" s="87"/>
      <c r="K4714" s="87"/>
      <c r="L4714" s="87"/>
      <c r="M4714" s="87"/>
    </row>
    <row r="4715" spans="2:13" x14ac:dyDescent="0.3">
      <c r="B4715" s="87"/>
      <c r="C4715" s="87"/>
      <c r="D4715" s="144"/>
      <c r="E4715" s="144"/>
      <c r="F4715" s="87"/>
      <c r="G4715" s="88"/>
      <c r="H4715" s="88"/>
      <c r="I4715" s="88"/>
      <c r="J4715" s="87"/>
      <c r="K4715" s="87"/>
      <c r="L4715" s="87"/>
      <c r="M4715" s="87"/>
    </row>
    <row r="4716" spans="2:13" x14ac:dyDescent="0.3">
      <c r="B4716" s="87"/>
      <c r="C4716" s="87"/>
      <c r="D4716" s="144"/>
      <c r="E4716" s="144"/>
      <c r="F4716" s="87"/>
      <c r="G4716" s="88"/>
      <c r="H4716" s="88"/>
      <c r="I4716" s="88"/>
      <c r="J4716" s="87"/>
      <c r="K4716" s="87"/>
      <c r="L4716" s="87"/>
      <c r="M4716" s="87"/>
    </row>
    <row r="4717" spans="2:13" x14ac:dyDescent="0.3">
      <c r="B4717" s="87"/>
      <c r="C4717" s="87"/>
      <c r="D4717" s="144"/>
      <c r="E4717" s="144"/>
      <c r="F4717" s="87"/>
      <c r="G4717" s="88"/>
      <c r="H4717" s="88"/>
      <c r="I4717" s="88"/>
      <c r="J4717" s="87"/>
      <c r="K4717" s="87"/>
      <c r="L4717" s="87"/>
      <c r="M4717" s="87"/>
    </row>
    <row r="4718" spans="2:13" x14ac:dyDescent="0.3">
      <c r="B4718" s="87"/>
      <c r="C4718" s="87"/>
      <c r="D4718" s="144"/>
      <c r="E4718" s="144"/>
      <c r="F4718" s="87"/>
      <c r="G4718" s="88"/>
      <c r="H4718" s="88"/>
      <c r="I4718" s="88"/>
      <c r="J4718" s="87"/>
      <c r="K4718" s="87"/>
      <c r="L4718" s="87"/>
      <c r="M4718" s="87"/>
    </row>
    <row r="4719" spans="2:13" x14ac:dyDescent="0.3">
      <c r="B4719" s="87"/>
      <c r="C4719" s="87"/>
      <c r="D4719" s="144"/>
      <c r="E4719" s="144"/>
      <c r="F4719" s="87"/>
      <c r="G4719" s="88"/>
      <c r="H4719" s="88"/>
      <c r="I4719" s="88"/>
      <c r="J4719" s="87"/>
      <c r="K4719" s="87"/>
      <c r="L4719" s="87"/>
      <c r="M4719" s="87"/>
    </row>
    <row r="4720" spans="2:13" x14ac:dyDescent="0.3">
      <c r="B4720" s="87"/>
      <c r="C4720" s="87"/>
      <c r="D4720" s="144"/>
      <c r="E4720" s="144"/>
      <c r="F4720" s="87"/>
      <c r="G4720" s="88"/>
      <c r="H4720" s="88"/>
      <c r="I4720" s="88"/>
      <c r="J4720" s="87"/>
      <c r="K4720" s="87"/>
      <c r="L4720" s="87"/>
      <c r="M4720" s="87"/>
    </row>
    <row r="4721" spans="2:13" x14ac:dyDescent="0.3">
      <c r="B4721" s="87"/>
      <c r="C4721" s="87"/>
      <c r="D4721" s="144"/>
      <c r="E4721" s="144"/>
      <c r="F4721" s="87"/>
      <c r="G4721" s="88"/>
      <c r="H4721" s="88"/>
      <c r="I4721" s="88"/>
      <c r="J4721" s="87"/>
      <c r="K4721" s="87"/>
      <c r="L4721" s="87"/>
      <c r="M4721" s="87"/>
    </row>
    <row r="4722" spans="2:13" x14ac:dyDescent="0.3">
      <c r="B4722" s="87"/>
      <c r="C4722" s="87"/>
      <c r="D4722" s="144"/>
      <c r="E4722" s="144"/>
      <c r="F4722" s="87"/>
      <c r="G4722" s="88"/>
      <c r="H4722" s="88"/>
      <c r="I4722" s="88"/>
      <c r="J4722" s="87"/>
      <c r="K4722" s="87"/>
      <c r="L4722" s="87"/>
      <c r="M4722" s="87"/>
    </row>
    <row r="4723" spans="2:13" x14ac:dyDescent="0.3">
      <c r="B4723" s="87"/>
      <c r="C4723" s="87"/>
      <c r="D4723" s="144"/>
      <c r="E4723" s="144"/>
      <c r="F4723" s="87"/>
      <c r="G4723" s="88"/>
      <c r="H4723" s="88"/>
      <c r="I4723" s="88"/>
      <c r="J4723" s="87"/>
      <c r="K4723" s="87"/>
      <c r="L4723" s="87"/>
      <c r="M4723" s="87"/>
    </row>
    <row r="4724" spans="2:13" x14ac:dyDescent="0.3">
      <c r="B4724" s="87"/>
      <c r="C4724" s="87"/>
      <c r="D4724" s="144"/>
      <c r="E4724" s="144"/>
      <c r="F4724" s="87"/>
      <c r="G4724" s="88"/>
      <c r="H4724" s="88"/>
      <c r="I4724" s="88"/>
      <c r="J4724" s="87"/>
      <c r="K4724" s="87"/>
      <c r="L4724" s="87"/>
      <c r="M4724" s="87"/>
    </row>
    <row r="4725" spans="2:13" x14ac:dyDescent="0.3">
      <c r="B4725" s="87"/>
      <c r="C4725" s="87"/>
      <c r="D4725" s="144"/>
      <c r="E4725" s="144"/>
      <c r="F4725" s="87"/>
      <c r="G4725" s="88"/>
      <c r="H4725" s="88"/>
      <c r="I4725" s="88"/>
      <c r="J4725" s="87"/>
      <c r="K4725" s="87"/>
      <c r="L4725" s="87"/>
      <c r="M4725" s="87"/>
    </row>
    <row r="4726" spans="2:13" x14ac:dyDescent="0.3">
      <c r="B4726" s="87"/>
      <c r="C4726" s="87"/>
      <c r="D4726" s="144"/>
      <c r="E4726" s="144"/>
      <c r="F4726" s="87"/>
      <c r="G4726" s="88"/>
      <c r="H4726" s="88"/>
      <c r="I4726" s="88"/>
      <c r="J4726" s="87"/>
      <c r="K4726" s="87"/>
      <c r="L4726" s="87"/>
      <c r="M4726" s="87"/>
    </row>
    <row r="4727" spans="2:13" x14ac:dyDescent="0.3">
      <c r="B4727" s="87"/>
      <c r="C4727" s="87"/>
      <c r="D4727" s="144"/>
      <c r="E4727" s="144"/>
      <c r="F4727" s="87"/>
      <c r="G4727" s="88"/>
      <c r="H4727" s="88"/>
      <c r="I4727" s="88"/>
      <c r="J4727" s="87"/>
      <c r="K4727" s="87"/>
      <c r="L4727" s="87"/>
      <c r="M4727" s="87"/>
    </row>
    <row r="4728" spans="2:13" x14ac:dyDescent="0.3">
      <c r="B4728" s="87"/>
      <c r="C4728" s="87"/>
      <c r="D4728" s="144"/>
      <c r="E4728" s="144"/>
      <c r="F4728" s="87"/>
      <c r="G4728" s="88"/>
      <c r="H4728" s="88"/>
      <c r="I4728" s="88"/>
      <c r="J4728" s="87"/>
      <c r="K4728" s="87"/>
      <c r="L4728" s="87"/>
      <c r="M4728" s="87"/>
    </row>
    <row r="4729" spans="2:13" x14ac:dyDescent="0.3">
      <c r="B4729" s="87"/>
      <c r="C4729" s="87"/>
      <c r="D4729" s="144"/>
      <c r="E4729" s="144"/>
      <c r="F4729" s="87"/>
      <c r="G4729" s="88"/>
      <c r="H4729" s="88"/>
      <c r="I4729" s="88"/>
      <c r="J4729" s="87"/>
      <c r="K4729" s="87"/>
      <c r="L4729" s="87"/>
      <c r="M4729" s="87"/>
    </row>
    <row r="4730" spans="2:13" x14ac:dyDescent="0.3">
      <c r="B4730" s="87"/>
      <c r="C4730" s="87"/>
      <c r="D4730" s="144"/>
      <c r="E4730" s="144"/>
      <c r="F4730" s="87"/>
      <c r="G4730" s="88"/>
      <c r="H4730" s="88"/>
      <c r="I4730" s="88"/>
      <c r="J4730" s="87"/>
      <c r="K4730" s="87"/>
      <c r="L4730" s="87"/>
      <c r="M4730" s="87"/>
    </row>
    <row r="4731" spans="2:13" x14ac:dyDescent="0.3">
      <c r="B4731" s="87"/>
      <c r="C4731" s="87"/>
      <c r="D4731" s="144"/>
      <c r="E4731" s="144"/>
      <c r="F4731" s="87"/>
      <c r="G4731" s="88"/>
      <c r="H4731" s="88"/>
      <c r="I4731" s="88"/>
      <c r="J4731" s="87"/>
      <c r="K4731" s="87"/>
      <c r="L4731" s="87"/>
      <c r="M4731" s="87"/>
    </row>
    <row r="4732" spans="2:13" x14ac:dyDescent="0.3">
      <c r="B4732" s="87"/>
      <c r="C4732" s="87"/>
      <c r="D4732" s="144"/>
      <c r="E4732" s="144"/>
      <c r="F4732" s="87"/>
      <c r="G4732" s="88"/>
      <c r="H4732" s="88"/>
      <c r="I4732" s="88"/>
      <c r="J4732" s="87"/>
      <c r="K4732" s="87"/>
      <c r="L4732" s="87"/>
      <c r="M4732" s="87"/>
    </row>
    <row r="4733" spans="2:13" x14ac:dyDescent="0.3">
      <c r="B4733" s="87"/>
      <c r="C4733" s="87"/>
      <c r="D4733" s="144"/>
      <c r="E4733" s="144"/>
      <c r="F4733" s="87"/>
      <c r="G4733" s="88"/>
      <c r="H4733" s="88"/>
      <c r="I4733" s="88"/>
      <c r="J4733" s="87"/>
      <c r="K4733" s="87"/>
      <c r="L4733" s="87"/>
      <c r="M4733" s="87"/>
    </row>
    <row r="4734" spans="2:13" x14ac:dyDescent="0.3">
      <c r="B4734" s="87"/>
      <c r="C4734" s="87"/>
      <c r="D4734" s="144"/>
      <c r="E4734" s="144"/>
      <c r="F4734" s="87"/>
      <c r="G4734" s="88"/>
      <c r="H4734" s="88"/>
      <c r="I4734" s="88"/>
      <c r="J4734" s="87"/>
      <c r="K4734" s="87"/>
      <c r="L4734" s="87"/>
      <c r="M4734" s="87"/>
    </row>
    <row r="4735" spans="2:13" x14ac:dyDescent="0.3">
      <c r="B4735" s="87"/>
      <c r="C4735" s="87"/>
      <c r="D4735" s="144"/>
      <c r="E4735" s="144"/>
      <c r="F4735" s="87"/>
      <c r="G4735" s="88"/>
      <c r="H4735" s="88"/>
      <c r="I4735" s="88"/>
      <c r="J4735" s="87"/>
      <c r="K4735" s="87"/>
      <c r="L4735" s="87"/>
      <c r="M4735" s="87"/>
    </row>
    <row r="4736" spans="2:13" x14ac:dyDescent="0.3">
      <c r="B4736" s="87"/>
      <c r="C4736" s="87"/>
      <c r="D4736" s="144"/>
      <c r="E4736" s="144"/>
      <c r="F4736" s="87"/>
      <c r="G4736" s="88"/>
      <c r="H4736" s="88"/>
      <c r="I4736" s="88"/>
      <c r="J4736" s="87"/>
      <c r="K4736" s="87"/>
      <c r="L4736" s="87"/>
      <c r="M4736" s="87"/>
    </row>
    <row r="4737" spans="2:13" x14ac:dyDescent="0.3">
      <c r="B4737" s="87"/>
      <c r="C4737" s="87"/>
      <c r="D4737" s="144"/>
      <c r="E4737" s="144"/>
      <c r="F4737" s="87"/>
      <c r="G4737" s="88"/>
      <c r="H4737" s="88"/>
      <c r="I4737" s="88"/>
      <c r="J4737" s="87"/>
      <c r="K4737" s="87"/>
      <c r="L4737" s="87"/>
      <c r="M4737" s="87"/>
    </row>
    <row r="4738" spans="2:13" x14ac:dyDescent="0.3">
      <c r="B4738" s="87"/>
      <c r="C4738" s="87"/>
      <c r="D4738" s="144"/>
      <c r="E4738" s="144"/>
      <c r="F4738" s="87"/>
      <c r="G4738" s="88"/>
      <c r="H4738" s="88"/>
      <c r="I4738" s="88"/>
      <c r="J4738" s="87"/>
      <c r="K4738" s="87"/>
      <c r="L4738" s="87"/>
      <c r="M4738" s="87"/>
    </row>
    <row r="4739" spans="2:13" x14ac:dyDescent="0.3">
      <c r="B4739" s="87"/>
      <c r="C4739" s="87"/>
      <c r="D4739" s="144"/>
      <c r="E4739" s="144"/>
      <c r="F4739" s="87"/>
      <c r="G4739" s="88"/>
      <c r="H4739" s="88"/>
      <c r="I4739" s="88"/>
      <c r="J4739" s="87"/>
      <c r="K4739" s="87"/>
      <c r="L4739" s="87"/>
      <c r="M4739" s="87"/>
    </row>
    <row r="4740" spans="2:13" x14ac:dyDescent="0.3">
      <c r="B4740" s="87"/>
      <c r="C4740" s="87"/>
      <c r="D4740" s="144"/>
      <c r="E4740" s="144"/>
      <c r="F4740" s="87"/>
      <c r="G4740" s="88"/>
      <c r="H4740" s="88"/>
      <c r="I4740" s="88"/>
      <c r="J4740" s="87"/>
      <c r="K4740" s="87"/>
      <c r="L4740" s="87"/>
      <c r="M4740" s="87"/>
    </row>
    <row r="4741" spans="2:13" x14ac:dyDescent="0.3">
      <c r="B4741" s="87"/>
      <c r="C4741" s="87"/>
      <c r="D4741" s="144"/>
      <c r="E4741" s="144"/>
      <c r="F4741" s="87"/>
      <c r="G4741" s="88"/>
      <c r="H4741" s="88"/>
      <c r="I4741" s="88"/>
      <c r="J4741" s="87"/>
      <c r="K4741" s="87"/>
      <c r="L4741" s="87"/>
      <c r="M4741" s="87"/>
    </row>
    <row r="4742" spans="2:13" x14ac:dyDescent="0.3">
      <c r="B4742" s="87"/>
      <c r="C4742" s="87"/>
      <c r="D4742" s="144"/>
      <c r="E4742" s="144"/>
      <c r="F4742" s="87"/>
      <c r="G4742" s="88"/>
      <c r="H4742" s="88"/>
      <c r="I4742" s="88"/>
      <c r="J4742" s="87"/>
      <c r="K4742" s="87"/>
      <c r="L4742" s="87"/>
      <c r="M4742" s="87"/>
    </row>
    <row r="4743" spans="2:13" x14ac:dyDescent="0.3">
      <c r="B4743" s="87"/>
      <c r="C4743" s="87"/>
      <c r="D4743" s="144"/>
      <c r="E4743" s="144"/>
      <c r="F4743" s="87"/>
      <c r="G4743" s="88"/>
      <c r="H4743" s="88"/>
      <c r="I4743" s="88"/>
      <c r="J4743" s="87"/>
      <c r="K4743" s="87"/>
      <c r="L4743" s="87"/>
      <c r="M4743" s="87"/>
    </row>
    <row r="4744" spans="2:13" x14ac:dyDescent="0.3">
      <c r="B4744" s="87"/>
      <c r="C4744" s="87"/>
      <c r="D4744" s="144"/>
      <c r="E4744" s="144"/>
      <c r="F4744" s="87"/>
      <c r="G4744" s="88"/>
      <c r="H4744" s="88"/>
      <c r="I4744" s="88"/>
      <c r="J4744" s="87"/>
      <c r="K4744" s="87"/>
      <c r="L4744" s="87"/>
      <c r="M4744" s="87"/>
    </row>
    <row r="4745" spans="2:13" x14ac:dyDescent="0.3">
      <c r="B4745" s="87"/>
      <c r="C4745" s="87"/>
      <c r="D4745" s="144"/>
      <c r="E4745" s="144"/>
      <c r="F4745" s="87"/>
      <c r="G4745" s="88"/>
      <c r="H4745" s="88"/>
      <c r="I4745" s="88"/>
      <c r="J4745" s="87"/>
      <c r="K4745" s="87"/>
      <c r="L4745" s="87"/>
      <c r="M4745" s="87"/>
    </row>
    <row r="4746" spans="2:13" x14ac:dyDescent="0.3">
      <c r="B4746" s="87"/>
      <c r="C4746" s="87"/>
      <c r="D4746" s="144"/>
      <c r="E4746" s="144"/>
      <c r="F4746" s="87"/>
      <c r="G4746" s="88"/>
      <c r="H4746" s="88"/>
      <c r="I4746" s="88"/>
      <c r="J4746" s="87"/>
      <c r="K4746" s="87"/>
      <c r="L4746" s="87"/>
      <c r="M4746" s="87"/>
    </row>
    <row r="4747" spans="2:13" x14ac:dyDescent="0.3">
      <c r="B4747" s="87"/>
      <c r="C4747" s="87"/>
      <c r="D4747" s="144"/>
      <c r="E4747" s="144"/>
      <c r="F4747" s="87"/>
      <c r="G4747" s="88"/>
      <c r="H4747" s="88"/>
      <c r="I4747" s="88"/>
      <c r="J4747" s="87"/>
      <c r="K4747" s="87"/>
      <c r="L4747" s="87"/>
      <c r="M4747" s="87"/>
    </row>
    <row r="4748" spans="2:13" x14ac:dyDescent="0.3">
      <c r="B4748" s="87"/>
      <c r="C4748" s="87"/>
      <c r="D4748" s="144"/>
      <c r="E4748" s="144"/>
      <c r="F4748" s="87"/>
      <c r="G4748" s="88"/>
      <c r="H4748" s="88"/>
      <c r="I4748" s="88"/>
      <c r="J4748" s="87"/>
      <c r="K4748" s="87"/>
      <c r="L4748" s="87"/>
      <c r="M4748" s="87"/>
    </row>
    <row r="4749" spans="2:13" x14ac:dyDescent="0.3">
      <c r="B4749" s="87"/>
      <c r="C4749" s="87"/>
      <c r="D4749" s="144"/>
      <c r="E4749" s="144"/>
      <c r="F4749" s="87"/>
      <c r="G4749" s="88"/>
      <c r="H4749" s="88"/>
      <c r="I4749" s="88"/>
      <c r="J4749" s="87"/>
      <c r="K4749" s="87"/>
      <c r="L4749" s="87"/>
      <c r="M4749" s="87"/>
    </row>
    <row r="4750" spans="2:13" x14ac:dyDescent="0.3">
      <c r="B4750" s="87"/>
      <c r="C4750" s="87"/>
      <c r="D4750" s="144"/>
      <c r="E4750" s="144"/>
      <c r="F4750" s="87"/>
      <c r="G4750" s="88"/>
      <c r="H4750" s="88"/>
      <c r="I4750" s="88"/>
      <c r="J4750" s="87"/>
      <c r="K4750" s="87"/>
      <c r="L4750" s="87"/>
      <c r="M4750" s="87"/>
    </row>
    <row r="4751" spans="2:13" x14ac:dyDescent="0.3">
      <c r="B4751" s="87"/>
      <c r="C4751" s="87"/>
      <c r="D4751" s="144"/>
      <c r="E4751" s="144"/>
      <c r="F4751" s="87"/>
      <c r="G4751" s="88"/>
      <c r="H4751" s="88"/>
      <c r="I4751" s="88"/>
      <c r="J4751" s="87"/>
      <c r="K4751" s="87"/>
      <c r="L4751" s="87"/>
      <c r="M4751" s="87"/>
    </row>
    <row r="4752" spans="2:13" x14ac:dyDescent="0.3">
      <c r="B4752" s="87"/>
      <c r="C4752" s="87"/>
      <c r="D4752" s="144"/>
      <c r="E4752" s="144"/>
      <c r="F4752" s="87"/>
      <c r="G4752" s="88"/>
      <c r="H4752" s="88"/>
      <c r="I4752" s="88"/>
      <c r="J4752" s="87"/>
      <c r="K4752" s="87"/>
      <c r="L4752" s="87"/>
      <c r="M4752" s="87"/>
    </row>
    <row r="4753" spans="2:13" x14ac:dyDescent="0.3">
      <c r="B4753" s="87"/>
      <c r="C4753" s="87"/>
      <c r="D4753" s="144"/>
      <c r="E4753" s="144"/>
      <c r="F4753" s="87"/>
      <c r="G4753" s="88"/>
      <c r="H4753" s="88"/>
      <c r="I4753" s="88"/>
      <c r="J4753" s="87"/>
      <c r="K4753" s="87"/>
      <c r="L4753" s="87"/>
      <c r="M4753" s="87"/>
    </row>
    <row r="4754" spans="2:13" x14ac:dyDescent="0.3">
      <c r="B4754" s="87"/>
      <c r="C4754" s="87"/>
      <c r="D4754" s="144"/>
      <c r="E4754" s="144"/>
      <c r="F4754" s="87"/>
      <c r="G4754" s="88"/>
      <c r="H4754" s="88"/>
      <c r="I4754" s="88"/>
      <c r="J4754" s="87"/>
      <c r="K4754" s="87"/>
      <c r="L4754" s="87"/>
      <c r="M4754" s="87"/>
    </row>
    <row r="4755" spans="2:13" x14ac:dyDescent="0.3">
      <c r="B4755" s="87"/>
      <c r="C4755" s="87"/>
      <c r="D4755" s="144"/>
      <c r="E4755" s="144"/>
      <c r="F4755" s="87"/>
      <c r="G4755" s="88"/>
      <c r="H4755" s="88"/>
      <c r="I4755" s="88"/>
      <c r="J4755" s="87"/>
      <c r="K4755" s="87"/>
      <c r="L4755" s="87"/>
      <c r="M4755" s="87"/>
    </row>
    <row r="4756" spans="2:13" x14ac:dyDescent="0.3">
      <c r="B4756" s="87"/>
      <c r="C4756" s="87"/>
      <c r="D4756" s="144"/>
      <c r="E4756" s="144"/>
      <c r="F4756" s="87"/>
      <c r="G4756" s="88"/>
      <c r="H4756" s="88"/>
      <c r="I4756" s="88"/>
      <c r="J4756" s="87"/>
      <c r="K4756" s="87"/>
      <c r="L4756" s="87"/>
      <c r="M4756" s="87"/>
    </row>
    <row r="4757" spans="2:13" x14ac:dyDescent="0.3">
      <c r="B4757" s="87"/>
      <c r="C4757" s="87"/>
      <c r="D4757" s="144"/>
      <c r="E4757" s="144"/>
      <c r="F4757" s="87"/>
      <c r="G4757" s="88"/>
      <c r="H4757" s="88"/>
      <c r="I4757" s="88"/>
      <c r="J4757" s="87"/>
      <c r="K4757" s="87"/>
      <c r="L4757" s="87"/>
      <c r="M4757" s="87"/>
    </row>
    <row r="4758" spans="2:13" x14ac:dyDescent="0.3">
      <c r="B4758" s="87"/>
      <c r="C4758" s="87"/>
      <c r="D4758" s="144"/>
      <c r="E4758" s="144"/>
      <c r="F4758" s="87"/>
      <c r="G4758" s="88"/>
      <c r="H4758" s="88"/>
      <c r="I4758" s="88"/>
      <c r="J4758" s="87"/>
      <c r="K4758" s="87"/>
      <c r="L4758" s="87"/>
      <c r="M4758" s="87"/>
    </row>
    <row r="4759" spans="2:13" x14ac:dyDescent="0.3">
      <c r="B4759" s="87"/>
      <c r="C4759" s="87"/>
      <c r="D4759" s="144"/>
      <c r="E4759" s="144"/>
      <c r="F4759" s="87"/>
      <c r="G4759" s="88"/>
      <c r="H4759" s="88"/>
      <c r="I4759" s="88"/>
      <c r="J4759" s="87"/>
      <c r="K4759" s="87"/>
      <c r="L4759" s="87"/>
      <c r="M4759" s="87"/>
    </row>
    <row r="4760" spans="2:13" x14ac:dyDescent="0.3">
      <c r="B4760" s="87"/>
      <c r="C4760" s="87"/>
      <c r="D4760" s="144"/>
      <c r="E4760" s="144"/>
      <c r="F4760" s="87"/>
      <c r="G4760" s="88"/>
      <c r="H4760" s="88"/>
      <c r="I4760" s="88"/>
      <c r="J4760" s="87"/>
      <c r="K4760" s="87"/>
      <c r="L4760" s="87"/>
      <c r="M4760" s="87"/>
    </row>
    <row r="4761" spans="2:13" x14ac:dyDescent="0.3">
      <c r="B4761" s="87"/>
      <c r="C4761" s="87"/>
      <c r="D4761" s="144"/>
      <c r="E4761" s="144"/>
      <c r="F4761" s="87"/>
      <c r="G4761" s="88"/>
      <c r="H4761" s="88"/>
      <c r="I4761" s="88"/>
      <c r="J4761" s="87"/>
      <c r="K4761" s="87"/>
      <c r="L4761" s="87"/>
      <c r="M4761" s="87"/>
    </row>
    <row r="4762" spans="2:13" x14ac:dyDescent="0.3">
      <c r="B4762" s="87"/>
      <c r="C4762" s="87"/>
      <c r="D4762" s="144"/>
      <c r="E4762" s="144"/>
      <c r="F4762" s="87"/>
      <c r="G4762" s="88"/>
      <c r="H4762" s="88"/>
      <c r="I4762" s="88"/>
      <c r="J4762" s="87"/>
      <c r="K4762" s="87"/>
      <c r="L4762" s="87"/>
      <c r="M4762" s="87"/>
    </row>
    <row r="4763" spans="2:13" x14ac:dyDescent="0.3">
      <c r="B4763" s="87"/>
      <c r="C4763" s="87"/>
      <c r="D4763" s="144"/>
      <c r="E4763" s="144"/>
      <c r="F4763" s="87"/>
      <c r="G4763" s="88"/>
      <c r="H4763" s="88"/>
      <c r="I4763" s="88"/>
      <c r="J4763" s="87"/>
      <c r="K4763" s="87"/>
      <c r="L4763" s="87"/>
      <c r="M4763" s="87"/>
    </row>
    <row r="4764" spans="2:13" x14ac:dyDescent="0.3">
      <c r="B4764" s="87"/>
      <c r="C4764" s="87"/>
      <c r="D4764" s="144"/>
      <c r="E4764" s="144"/>
      <c r="F4764" s="87"/>
      <c r="G4764" s="88"/>
      <c r="H4764" s="88"/>
      <c r="I4764" s="88"/>
      <c r="J4764" s="87"/>
      <c r="K4764" s="87"/>
      <c r="L4764" s="87"/>
      <c r="M4764" s="87"/>
    </row>
    <row r="4765" spans="2:13" x14ac:dyDescent="0.3">
      <c r="B4765" s="87"/>
      <c r="C4765" s="87"/>
      <c r="D4765" s="144"/>
      <c r="E4765" s="144"/>
      <c r="F4765" s="87"/>
      <c r="G4765" s="88"/>
      <c r="H4765" s="88"/>
      <c r="I4765" s="88"/>
      <c r="J4765" s="87"/>
      <c r="K4765" s="87"/>
      <c r="L4765" s="87"/>
      <c r="M4765" s="87"/>
    </row>
    <row r="4766" spans="2:13" x14ac:dyDescent="0.3">
      <c r="B4766" s="87"/>
      <c r="C4766" s="87"/>
      <c r="D4766" s="144"/>
      <c r="E4766" s="144"/>
      <c r="F4766" s="87"/>
      <c r="G4766" s="88"/>
      <c r="H4766" s="88"/>
      <c r="I4766" s="88"/>
      <c r="J4766" s="87"/>
      <c r="K4766" s="87"/>
      <c r="L4766" s="87"/>
      <c r="M4766" s="87"/>
    </row>
    <row r="4767" spans="2:13" x14ac:dyDescent="0.3">
      <c r="B4767" s="87"/>
      <c r="C4767" s="87"/>
      <c r="D4767" s="144"/>
      <c r="E4767" s="144"/>
      <c r="F4767" s="87"/>
      <c r="G4767" s="88"/>
      <c r="H4767" s="88"/>
      <c r="I4767" s="88"/>
      <c r="J4767" s="87"/>
      <c r="K4767" s="87"/>
      <c r="L4767" s="87"/>
      <c r="M4767" s="87"/>
    </row>
    <row r="4768" spans="2:13" x14ac:dyDescent="0.3">
      <c r="B4768" s="87"/>
      <c r="C4768" s="87"/>
      <c r="D4768" s="144"/>
      <c r="E4768" s="144"/>
      <c r="F4768" s="87"/>
      <c r="G4768" s="88"/>
      <c r="H4768" s="88"/>
      <c r="I4768" s="88"/>
      <c r="J4768" s="87"/>
      <c r="K4768" s="87"/>
      <c r="L4768" s="87"/>
      <c r="M4768" s="87"/>
    </row>
    <row r="4769" spans="2:13" x14ac:dyDescent="0.3">
      <c r="B4769" s="87"/>
      <c r="C4769" s="87"/>
      <c r="D4769" s="144"/>
      <c r="E4769" s="144"/>
      <c r="F4769" s="87"/>
      <c r="G4769" s="88"/>
      <c r="H4769" s="88"/>
      <c r="I4769" s="88"/>
      <c r="J4769" s="87"/>
      <c r="K4769" s="87"/>
      <c r="L4769" s="87"/>
      <c r="M4769" s="87"/>
    </row>
    <row r="4770" spans="2:13" x14ac:dyDescent="0.3">
      <c r="B4770" s="87"/>
      <c r="C4770" s="87"/>
      <c r="D4770" s="144"/>
      <c r="E4770" s="144"/>
      <c r="F4770" s="87"/>
      <c r="G4770" s="88"/>
      <c r="H4770" s="88"/>
      <c r="I4770" s="88"/>
      <c r="J4770" s="87"/>
      <c r="K4770" s="87"/>
      <c r="L4770" s="87"/>
      <c r="M4770" s="87"/>
    </row>
    <row r="4771" spans="2:13" x14ac:dyDescent="0.3">
      <c r="B4771" s="87"/>
      <c r="C4771" s="87"/>
      <c r="D4771" s="144"/>
      <c r="E4771" s="144"/>
      <c r="F4771" s="87"/>
      <c r="G4771" s="88"/>
      <c r="H4771" s="88"/>
      <c r="I4771" s="88"/>
      <c r="J4771" s="87"/>
      <c r="K4771" s="87"/>
      <c r="L4771" s="87"/>
      <c r="M4771" s="87"/>
    </row>
    <row r="4772" spans="2:13" x14ac:dyDescent="0.3">
      <c r="B4772" s="87"/>
      <c r="C4772" s="87"/>
      <c r="D4772" s="144"/>
      <c r="E4772" s="144"/>
      <c r="F4772" s="87"/>
      <c r="G4772" s="88"/>
      <c r="H4772" s="88"/>
      <c r="I4772" s="88"/>
      <c r="J4772" s="87"/>
      <c r="K4772" s="87"/>
      <c r="L4772" s="87"/>
      <c r="M4772" s="87"/>
    </row>
    <row r="4773" spans="2:13" x14ac:dyDescent="0.3">
      <c r="B4773" s="87"/>
      <c r="C4773" s="87"/>
      <c r="D4773" s="144"/>
      <c r="E4773" s="144"/>
      <c r="F4773" s="87"/>
      <c r="G4773" s="88"/>
      <c r="H4773" s="88"/>
      <c r="I4773" s="88"/>
      <c r="J4773" s="87"/>
      <c r="K4773" s="87"/>
      <c r="L4773" s="87"/>
      <c r="M4773" s="87"/>
    </row>
    <row r="4774" spans="2:13" x14ac:dyDescent="0.3">
      <c r="B4774" s="87"/>
      <c r="C4774" s="87"/>
      <c r="D4774" s="144"/>
      <c r="E4774" s="144"/>
      <c r="F4774" s="87"/>
      <c r="G4774" s="88"/>
      <c r="H4774" s="88"/>
      <c r="I4774" s="88"/>
      <c r="J4774" s="87"/>
      <c r="K4774" s="87"/>
      <c r="L4774" s="87"/>
      <c r="M4774" s="87"/>
    </row>
    <row r="4775" spans="2:13" x14ac:dyDescent="0.3">
      <c r="B4775" s="87"/>
      <c r="C4775" s="87"/>
      <c r="D4775" s="144"/>
      <c r="E4775" s="144"/>
      <c r="F4775" s="87"/>
      <c r="G4775" s="88"/>
      <c r="H4775" s="88"/>
      <c r="I4775" s="88"/>
      <c r="J4775" s="87"/>
      <c r="K4775" s="87"/>
      <c r="L4775" s="87"/>
      <c r="M4775" s="87"/>
    </row>
    <row r="4776" spans="2:13" x14ac:dyDescent="0.3">
      <c r="B4776" s="87"/>
      <c r="C4776" s="87"/>
      <c r="D4776" s="144"/>
      <c r="E4776" s="144"/>
      <c r="F4776" s="87"/>
      <c r="G4776" s="88"/>
      <c r="H4776" s="88"/>
      <c r="I4776" s="88"/>
      <c r="J4776" s="87"/>
      <c r="K4776" s="87"/>
      <c r="L4776" s="87"/>
      <c r="M4776" s="87"/>
    </row>
    <row r="4777" spans="2:13" x14ac:dyDescent="0.3">
      <c r="B4777" s="87"/>
      <c r="C4777" s="87"/>
      <c r="D4777" s="144"/>
      <c r="E4777" s="144"/>
      <c r="F4777" s="87"/>
      <c r="G4777" s="88"/>
      <c r="H4777" s="88"/>
      <c r="I4777" s="88"/>
      <c r="J4777" s="87"/>
      <c r="K4777" s="87"/>
      <c r="L4777" s="87"/>
      <c r="M4777" s="87"/>
    </row>
    <row r="4778" spans="2:13" x14ac:dyDescent="0.3">
      <c r="B4778" s="87"/>
      <c r="C4778" s="87"/>
      <c r="D4778" s="144"/>
      <c r="E4778" s="144"/>
      <c r="F4778" s="87"/>
      <c r="G4778" s="88"/>
      <c r="H4778" s="88"/>
      <c r="I4778" s="88"/>
      <c r="J4778" s="87"/>
      <c r="K4778" s="87"/>
      <c r="L4778" s="87"/>
      <c r="M4778" s="87"/>
    </row>
    <row r="4779" spans="2:13" x14ac:dyDescent="0.3">
      <c r="B4779" s="87"/>
      <c r="C4779" s="87"/>
      <c r="D4779" s="144"/>
      <c r="E4779" s="144"/>
      <c r="F4779" s="87"/>
      <c r="G4779" s="88"/>
      <c r="H4779" s="88"/>
      <c r="I4779" s="88"/>
      <c r="J4779" s="87"/>
      <c r="K4779" s="87"/>
      <c r="L4779" s="87"/>
      <c r="M4779" s="87"/>
    </row>
    <row r="4780" spans="2:13" x14ac:dyDescent="0.3">
      <c r="B4780" s="87"/>
      <c r="C4780" s="87"/>
      <c r="D4780" s="144"/>
      <c r="E4780" s="144"/>
      <c r="F4780" s="87"/>
      <c r="G4780" s="88"/>
      <c r="H4780" s="88"/>
      <c r="I4780" s="88"/>
      <c r="J4780" s="87"/>
      <c r="K4780" s="87"/>
      <c r="L4780" s="87"/>
      <c r="M4780" s="87"/>
    </row>
    <row r="4781" spans="2:13" x14ac:dyDescent="0.3">
      <c r="B4781" s="87"/>
      <c r="C4781" s="87"/>
      <c r="D4781" s="144"/>
      <c r="E4781" s="144"/>
      <c r="F4781" s="87"/>
      <c r="G4781" s="88"/>
      <c r="H4781" s="88"/>
      <c r="I4781" s="88"/>
      <c r="J4781" s="87"/>
      <c r="K4781" s="87"/>
      <c r="L4781" s="87"/>
      <c r="M4781" s="87"/>
    </row>
    <row r="4782" spans="2:13" x14ac:dyDescent="0.3">
      <c r="B4782" s="87"/>
      <c r="C4782" s="87"/>
      <c r="D4782" s="144"/>
      <c r="E4782" s="144"/>
      <c r="F4782" s="87"/>
      <c r="G4782" s="88"/>
      <c r="H4782" s="88"/>
      <c r="I4782" s="88"/>
      <c r="J4782" s="87"/>
      <c r="K4782" s="87"/>
      <c r="L4782" s="87"/>
      <c r="M4782" s="87"/>
    </row>
    <row r="4783" spans="2:13" x14ac:dyDescent="0.3">
      <c r="B4783" s="87"/>
      <c r="C4783" s="87"/>
      <c r="D4783" s="144"/>
      <c r="E4783" s="144"/>
      <c r="F4783" s="87"/>
      <c r="G4783" s="88"/>
      <c r="H4783" s="88"/>
      <c r="I4783" s="88"/>
      <c r="J4783" s="87"/>
      <c r="K4783" s="87"/>
      <c r="L4783" s="87"/>
      <c r="M4783" s="87"/>
    </row>
    <row r="4784" spans="2:13" x14ac:dyDescent="0.3">
      <c r="B4784" s="87"/>
      <c r="C4784" s="87"/>
      <c r="D4784" s="144"/>
      <c r="E4784" s="144"/>
      <c r="F4784" s="87"/>
      <c r="G4784" s="88"/>
      <c r="H4784" s="88"/>
      <c r="I4784" s="88"/>
      <c r="J4784" s="87"/>
      <c r="K4784" s="87"/>
      <c r="L4784" s="87"/>
      <c r="M4784" s="87"/>
    </row>
    <row r="4785" spans="2:13" x14ac:dyDescent="0.3">
      <c r="B4785" s="87"/>
      <c r="C4785" s="87"/>
      <c r="D4785" s="144"/>
      <c r="E4785" s="144"/>
      <c r="F4785" s="87"/>
      <c r="G4785" s="88"/>
      <c r="H4785" s="88"/>
      <c r="I4785" s="88"/>
      <c r="J4785" s="87"/>
      <c r="K4785" s="87"/>
      <c r="L4785" s="87"/>
      <c r="M4785" s="87"/>
    </row>
    <row r="4786" spans="2:13" x14ac:dyDescent="0.3">
      <c r="B4786" s="87"/>
      <c r="C4786" s="87"/>
      <c r="D4786" s="144"/>
      <c r="E4786" s="144"/>
      <c r="F4786" s="87"/>
      <c r="G4786" s="88"/>
      <c r="H4786" s="88"/>
      <c r="I4786" s="88"/>
      <c r="J4786" s="87"/>
      <c r="K4786" s="87"/>
      <c r="L4786" s="87"/>
      <c r="M4786" s="87"/>
    </row>
    <row r="4787" spans="2:13" x14ac:dyDescent="0.3">
      <c r="B4787" s="87"/>
      <c r="C4787" s="87"/>
      <c r="D4787" s="144"/>
      <c r="E4787" s="144"/>
      <c r="F4787" s="87"/>
      <c r="G4787" s="88"/>
      <c r="H4787" s="88"/>
      <c r="I4787" s="88"/>
      <c r="J4787" s="87"/>
      <c r="K4787" s="87"/>
      <c r="L4787" s="87"/>
      <c r="M4787" s="87"/>
    </row>
    <row r="4788" spans="2:13" x14ac:dyDescent="0.3">
      <c r="B4788" s="87"/>
      <c r="C4788" s="87"/>
      <c r="D4788" s="144"/>
      <c r="E4788" s="144"/>
      <c r="F4788" s="87"/>
      <c r="G4788" s="88"/>
      <c r="H4788" s="88"/>
      <c r="I4788" s="88"/>
      <c r="J4788" s="87"/>
      <c r="K4788" s="87"/>
      <c r="L4788" s="87"/>
      <c r="M4788" s="87"/>
    </row>
    <row r="4789" spans="2:13" x14ac:dyDescent="0.3">
      <c r="B4789" s="87"/>
      <c r="C4789" s="87"/>
      <c r="D4789" s="144"/>
      <c r="E4789" s="144"/>
      <c r="F4789" s="87"/>
      <c r="G4789" s="88"/>
      <c r="H4789" s="88"/>
      <c r="I4789" s="88"/>
      <c r="J4789" s="87"/>
      <c r="K4789" s="87"/>
      <c r="L4789" s="87"/>
      <c r="M4789" s="87"/>
    </row>
    <row r="4790" spans="2:13" x14ac:dyDescent="0.3">
      <c r="B4790" s="87"/>
      <c r="C4790" s="87"/>
      <c r="D4790" s="144"/>
      <c r="E4790" s="144"/>
      <c r="F4790" s="87"/>
      <c r="G4790" s="88"/>
      <c r="H4790" s="88"/>
      <c r="I4790" s="88"/>
      <c r="J4790" s="87"/>
      <c r="K4790" s="87"/>
      <c r="L4790" s="87"/>
      <c r="M4790" s="87"/>
    </row>
    <row r="4791" spans="2:13" x14ac:dyDescent="0.3">
      <c r="B4791" s="87"/>
      <c r="C4791" s="87"/>
      <c r="D4791" s="144"/>
      <c r="E4791" s="144"/>
      <c r="F4791" s="87"/>
      <c r="G4791" s="88"/>
      <c r="H4791" s="88"/>
      <c r="I4791" s="88"/>
      <c r="J4791" s="87"/>
      <c r="K4791" s="87"/>
      <c r="L4791" s="87"/>
      <c r="M4791" s="87"/>
    </row>
    <row r="4792" spans="2:13" x14ac:dyDescent="0.3">
      <c r="B4792" s="87"/>
      <c r="C4792" s="87"/>
      <c r="D4792" s="144"/>
      <c r="E4792" s="144"/>
      <c r="F4792" s="87"/>
      <c r="G4792" s="88"/>
      <c r="H4792" s="88"/>
      <c r="I4792" s="88"/>
      <c r="J4792" s="87"/>
      <c r="K4792" s="87"/>
      <c r="L4792" s="87"/>
      <c r="M4792" s="87"/>
    </row>
    <row r="4793" spans="2:13" x14ac:dyDescent="0.3">
      <c r="B4793" s="87"/>
      <c r="C4793" s="87"/>
      <c r="D4793" s="144"/>
      <c r="E4793" s="144"/>
      <c r="F4793" s="87"/>
      <c r="G4793" s="88"/>
      <c r="H4793" s="88"/>
      <c r="I4793" s="88"/>
      <c r="J4793" s="87"/>
      <c r="K4793" s="87"/>
      <c r="L4793" s="87"/>
      <c r="M4793" s="87"/>
    </row>
    <row r="4794" spans="2:13" x14ac:dyDescent="0.3">
      <c r="B4794" s="87"/>
      <c r="C4794" s="87"/>
      <c r="D4794" s="144"/>
      <c r="E4794" s="144"/>
      <c r="F4794" s="87"/>
      <c r="G4794" s="88"/>
      <c r="H4794" s="88"/>
      <c r="I4794" s="88"/>
      <c r="J4794" s="87"/>
      <c r="K4794" s="87"/>
      <c r="L4794" s="87"/>
      <c r="M4794" s="87"/>
    </row>
    <row r="4795" spans="2:13" x14ac:dyDescent="0.3">
      <c r="B4795" s="87"/>
      <c r="C4795" s="87"/>
      <c r="D4795" s="144"/>
      <c r="E4795" s="144"/>
      <c r="F4795" s="87"/>
      <c r="G4795" s="88"/>
      <c r="H4795" s="88"/>
      <c r="I4795" s="88"/>
      <c r="J4795" s="87"/>
      <c r="K4795" s="87"/>
      <c r="L4795" s="87"/>
      <c r="M4795" s="87"/>
    </row>
    <row r="4796" spans="2:13" x14ac:dyDescent="0.3">
      <c r="B4796" s="87"/>
      <c r="C4796" s="87"/>
      <c r="D4796" s="144"/>
      <c r="E4796" s="144"/>
      <c r="F4796" s="87"/>
      <c r="G4796" s="88"/>
      <c r="H4796" s="88"/>
      <c r="I4796" s="88"/>
      <c r="J4796" s="87"/>
      <c r="K4796" s="87"/>
      <c r="L4796" s="87"/>
      <c r="M4796" s="87"/>
    </row>
    <row r="4797" spans="2:13" x14ac:dyDescent="0.3">
      <c r="B4797" s="87"/>
      <c r="C4797" s="87"/>
      <c r="D4797" s="144"/>
      <c r="E4797" s="144"/>
      <c r="F4797" s="87"/>
      <c r="G4797" s="88"/>
      <c r="H4797" s="88"/>
      <c r="I4797" s="88"/>
      <c r="J4797" s="87"/>
      <c r="K4797" s="87"/>
      <c r="L4797" s="87"/>
      <c r="M4797" s="87"/>
    </row>
    <row r="4798" spans="2:13" x14ac:dyDescent="0.3">
      <c r="B4798" s="87"/>
      <c r="C4798" s="87"/>
      <c r="D4798" s="144"/>
      <c r="E4798" s="144"/>
      <c r="F4798" s="87"/>
      <c r="G4798" s="88"/>
      <c r="H4798" s="88"/>
      <c r="I4798" s="88"/>
      <c r="J4798" s="87"/>
      <c r="K4798" s="87"/>
      <c r="L4798" s="87"/>
      <c r="M4798" s="87"/>
    </row>
    <row r="4799" spans="2:13" x14ac:dyDescent="0.3">
      <c r="B4799" s="87"/>
      <c r="C4799" s="87"/>
      <c r="D4799" s="144"/>
      <c r="E4799" s="144"/>
      <c r="F4799" s="87"/>
      <c r="G4799" s="88"/>
      <c r="H4799" s="88"/>
      <c r="I4799" s="88"/>
      <c r="J4799" s="87"/>
      <c r="K4799" s="87"/>
      <c r="L4799" s="87"/>
      <c r="M4799" s="87"/>
    </row>
    <row r="4800" spans="2:13" x14ac:dyDescent="0.3">
      <c r="B4800" s="87"/>
      <c r="C4800" s="87"/>
      <c r="D4800" s="144"/>
      <c r="E4800" s="144"/>
      <c r="F4800" s="87"/>
      <c r="G4800" s="88"/>
      <c r="H4800" s="88"/>
      <c r="I4800" s="88"/>
      <c r="J4800" s="87"/>
      <c r="K4800" s="87"/>
      <c r="L4800" s="87"/>
      <c r="M4800" s="87"/>
    </row>
    <row r="4801" spans="2:13" x14ac:dyDescent="0.3">
      <c r="B4801" s="87"/>
      <c r="C4801" s="87"/>
      <c r="D4801" s="144"/>
      <c r="E4801" s="144"/>
      <c r="F4801" s="87"/>
      <c r="G4801" s="88"/>
      <c r="H4801" s="88"/>
      <c r="I4801" s="88"/>
      <c r="J4801" s="87"/>
      <c r="K4801" s="87"/>
      <c r="L4801" s="87"/>
      <c r="M4801" s="87"/>
    </row>
    <row r="4802" spans="2:13" x14ac:dyDescent="0.3">
      <c r="B4802" s="87"/>
      <c r="C4802" s="87"/>
      <c r="D4802" s="144"/>
      <c r="E4802" s="144"/>
      <c r="F4802" s="87"/>
      <c r="G4802" s="88"/>
      <c r="H4802" s="88"/>
      <c r="I4802" s="88"/>
      <c r="J4802" s="87"/>
      <c r="K4802" s="87"/>
      <c r="L4802" s="87"/>
      <c r="M4802" s="87"/>
    </row>
    <row r="4803" spans="2:13" x14ac:dyDescent="0.3">
      <c r="B4803" s="87"/>
      <c r="C4803" s="87"/>
      <c r="D4803" s="144"/>
      <c r="E4803" s="144"/>
      <c r="F4803" s="87"/>
      <c r="G4803" s="88"/>
      <c r="H4803" s="88"/>
      <c r="I4803" s="88"/>
      <c r="J4803" s="87"/>
      <c r="K4803" s="87"/>
      <c r="L4803" s="87"/>
      <c r="M4803" s="87"/>
    </row>
    <row r="4804" spans="2:13" x14ac:dyDescent="0.3">
      <c r="B4804" s="87"/>
      <c r="C4804" s="87"/>
      <c r="D4804" s="144"/>
      <c r="E4804" s="144"/>
      <c r="F4804" s="87"/>
      <c r="G4804" s="88"/>
      <c r="H4804" s="88"/>
      <c r="I4804" s="88"/>
      <c r="J4804" s="87"/>
      <c r="K4804" s="87"/>
      <c r="L4804" s="87"/>
      <c r="M4804" s="87"/>
    </row>
    <row r="4805" spans="2:13" x14ac:dyDescent="0.3">
      <c r="B4805" s="87"/>
      <c r="C4805" s="87"/>
      <c r="D4805" s="144"/>
      <c r="E4805" s="144"/>
      <c r="F4805" s="87"/>
      <c r="G4805" s="88"/>
      <c r="H4805" s="88"/>
      <c r="I4805" s="88"/>
      <c r="J4805" s="87"/>
      <c r="K4805" s="87"/>
      <c r="L4805" s="87"/>
      <c r="M4805" s="87"/>
    </row>
    <row r="4806" spans="2:13" x14ac:dyDescent="0.3">
      <c r="B4806" s="87"/>
      <c r="C4806" s="87"/>
      <c r="D4806" s="144"/>
      <c r="E4806" s="144"/>
      <c r="F4806" s="87"/>
      <c r="G4806" s="88"/>
      <c r="H4806" s="88"/>
      <c r="I4806" s="88"/>
      <c r="J4806" s="87"/>
      <c r="K4806" s="87"/>
      <c r="L4806" s="87"/>
      <c r="M4806" s="87"/>
    </row>
    <row r="4807" spans="2:13" x14ac:dyDescent="0.3">
      <c r="B4807" s="87"/>
      <c r="C4807" s="87"/>
      <c r="D4807" s="144"/>
      <c r="E4807" s="144"/>
      <c r="F4807" s="87"/>
      <c r="G4807" s="88"/>
      <c r="H4807" s="88"/>
      <c r="I4807" s="88"/>
      <c r="J4807" s="87"/>
      <c r="K4807" s="87"/>
      <c r="L4807" s="87"/>
      <c r="M4807" s="87"/>
    </row>
    <row r="4808" spans="2:13" x14ac:dyDescent="0.3">
      <c r="B4808" s="87"/>
      <c r="C4808" s="87"/>
      <c r="D4808" s="144"/>
      <c r="E4808" s="144"/>
      <c r="F4808" s="87"/>
      <c r="G4808" s="88"/>
      <c r="H4808" s="88"/>
      <c r="I4808" s="88"/>
      <c r="J4808" s="87"/>
      <c r="K4808" s="87"/>
      <c r="L4808" s="87"/>
      <c r="M4808" s="87"/>
    </row>
    <row r="4809" spans="2:13" x14ac:dyDescent="0.3">
      <c r="B4809" s="87"/>
      <c r="C4809" s="87"/>
      <c r="D4809" s="144"/>
      <c r="E4809" s="144"/>
      <c r="F4809" s="87"/>
      <c r="G4809" s="88"/>
      <c r="H4809" s="88"/>
      <c r="I4809" s="88"/>
      <c r="J4809" s="87"/>
      <c r="K4809" s="87"/>
      <c r="L4809" s="87"/>
      <c r="M4809" s="87"/>
    </row>
    <row r="4810" spans="2:13" x14ac:dyDescent="0.3">
      <c r="B4810" s="87"/>
      <c r="C4810" s="87"/>
      <c r="D4810" s="144"/>
      <c r="E4810" s="144"/>
      <c r="F4810" s="87"/>
      <c r="G4810" s="88"/>
      <c r="H4810" s="88"/>
      <c r="I4810" s="88"/>
      <c r="J4810" s="87"/>
      <c r="K4810" s="87"/>
      <c r="L4810" s="87"/>
      <c r="M4810" s="87"/>
    </row>
    <row r="4811" spans="2:13" x14ac:dyDescent="0.3">
      <c r="B4811" s="87"/>
      <c r="C4811" s="87"/>
      <c r="D4811" s="144"/>
      <c r="E4811" s="144"/>
      <c r="F4811" s="87"/>
      <c r="G4811" s="88"/>
      <c r="H4811" s="88"/>
      <c r="I4811" s="88"/>
      <c r="J4811" s="87"/>
      <c r="K4811" s="87"/>
      <c r="L4811" s="87"/>
      <c r="M4811" s="87"/>
    </row>
    <row r="4812" spans="2:13" x14ac:dyDescent="0.3">
      <c r="B4812" s="87"/>
      <c r="C4812" s="87"/>
      <c r="D4812" s="144"/>
      <c r="E4812" s="144"/>
      <c r="F4812" s="87"/>
      <c r="G4812" s="88"/>
      <c r="H4812" s="88"/>
      <c r="I4812" s="88"/>
      <c r="J4812" s="87"/>
      <c r="K4812" s="87"/>
      <c r="L4812" s="87"/>
      <c r="M4812" s="87"/>
    </row>
    <row r="4813" spans="2:13" x14ac:dyDescent="0.3">
      <c r="B4813" s="87"/>
      <c r="C4813" s="87"/>
      <c r="D4813" s="144"/>
      <c r="E4813" s="144"/>
      <c r="F4813" s="87"/>
      <c r="G4813" s="88"/>
      <c r="H4813" s="88"/>
      <c r="I4813" s="88"/>
      <c r="J4813" s="87"/>
      <c r="K4813" s="87"/>
      <c r="L4813" s="87"/>
      <c r="M4813" s="87"/>
    </row>
    <row r="4814" spans="2:13" x14ac:dyDescent="0.3">
      <c r="B4814" s="87"/>
      <c r="C4814" s="87"/>
      <c r="D4814" s="144"/>
      <c r="E4814" s="144"/>
      <c r="F4814" s="87"/>
      <c r="G4814" s="88"/>
      <c r="H4814" s="88"/>
      <c r="I4814" s="88"/>
      <c r="J4814" s="87"/>
      <c r="K4814" s="87"/>
      <c r="L4814" s="87"/>
      <c r="M4814" s="87"/>
    </row>
    <row r="4815" spans="2:13" x14ac:dyDescent="0.3">
      <c r="B4815" s="87"/>
      <c r="C4815" s="87"/>
      <c r="D4815" s="144"/>
      <c r="E4815" s="144"/>
      <c r="F4815" s="87"/>
      <c r="G4815" s="88"/>
      <c r="H4815" s="88"/>
      <c r="I4815" s="88"/>
      <c r="J4815" s="87"/>
      <c r="K4815" s="87"/>
      <c r="L4815" s="87"/>
      <c r="M4815" s="87"/>
    </row>
    <row r="4816" spans="2:13" x14ac:dyDescent="0.3">
      <c r="B4816" s="87"/>
      <c r="C4816" s="87"/>
      <c r="D4816" s="144"/>
      <c r="E4816" s="144"/>
      <c r="F4816" s="87"/>
      <c r="G4816" s="88"/>
      <c r="H4816" s="88"/>
      <c r="I4816" s="88"/>
      <c r="J4816" s="87"/>
      <c r="K4816" s="87"/>
      <c r="L4816" s="87"/>
      <c r="M4816" s="87"/>
    </row>
    <row r="4817" spans="2:13" x14ac:dyDescent="0.3">
      <c r="B4817" s="87"/>
      <c r="C4817" s="87"/>
      <c r="D4817" s="144"/>
      <c r="E4817" s="144"/>
      <c r="F4817" s="87"/>
      <c r="G4817" s="88"/>
      <c r="H4817" s="88"/>
      <c r="I4817" s="88"/>
      <c r="J4817" s="87"/>
      <c r="K4817" s="87"/>
      <c r="L4817" s="87"/>
      <c r="M4817" s="87"/>
    </row>
    <row r="4818" spans="2:13" x14ac:dyDescent="0.3">
      <c r="B4818" s="87"/>
      <c r="C4818" s="87"/>
      <c r="D4818" s="144"/>
      <c r="E4818" s="144"/>
      <c r="F4818" s="87"/>
      <c r="G4818" s="88"/>
      <c r="H4818" s="88"/>
      <c r="I4818" s="88"/>
      <c r="J4818" s="87"/>
      <c r="K4818" s="87"/>
      <c r="L4818" s="87"/>
      <c r="M4818" s="87"/>
    </row>
    <row r="4819" spans="2:13" x14ac:dyDescent="0.3">
      <c r="B4819" s="87"/>
      <c r="C4819" s="87"/>
      <c r="D4819" s="144"/>
      <c r="E4819" s="144"/>
      <c r="F4819" s="87"/>
      <c r="G4819" s="88"/>
      <c r="H4819" s="88"/>
      <c r="I4819" s="88"/>
      <c r="J4819" s="87"/>
      <c r="K4819" s="87"/>
      <c r="L4819" s="87"/>
      <c r="M4819" s="87"/>
    </row>
    <row r="4820" spans="2:13" x14ac:dyDescent="0.3">
      <c r="B4820" s="87"/>
      <c r="C4820" s="87"/>
      <c r="D4820" s="144"/>
      <c r="E4820" s="144"/>
      <c r="F4820" s="87"/>
      <c r="G4820" s="88"/>
      <c r="H4820" s="88"/>
      <c r="I4820" s="88"/>
      <c r="J4820" s="87"/>
      <c r="K4820" s="87"/>
      <c r="L4820" s="87"/>
      <c r="M4820" s="87"/>
    </row>
    <row r="4821" spans="2:13" x14ac:dyDescent="0.3">
      <c r="B4821" s="87"/>
      <c r="C4821" s="87"/>
      <c r="D4821" s="144"/>
      <c r="E4821" s="144"/>
      <c r="F4821" s="87"/>
      <c r="G4821" s="88"/>
      <c r="H4821" s="88"/>
      <c r="I4821" s="88"/>
      <c r="J4821" s="87"/>
      <c r="K4821" s="87"/>
      <c r="L4821" s="87"/>
      <c r="M4821" s="87"/>
    </row>
    <row r="4822" spans="2:13" x14ac:dyDescent="0.3">
      <c r="B4822" s="87"/>
      <c r="C4822" s="87"/>
      <c r="D4822" s="144"/>
      <c r="E4822" s="144"/>
      <c r="F4822" s="87"/>
      <c r="G4822" s="88"/>
      <c r="H4822" s="88"/>
      <c r="I4822" s="88"/>
      <c r="J4822" s="87"/>
      <c r="K4822" s="87"/>
      <c r="L4822" s="87"/>
      <c r="M4822" s="87"/>
    </row>
    <row r="4823" spans="2:13" x14ac:dyDescent="0.3">
      <c r="B4823" s="87"/>
      <c r="C4823" s="87"/>
      <c r="D4823" s="144"/>
      <c r="E4823" s="144"/>
      <c r="F4823" s="87"/>
      <c r="G4823" s="88"/>
      <c r="H4823" s="88"/>
      <c r="I4823" s="88"/>
      <c r="J4823" s="87"/>
      <c r="K4823" s="87"/>
      <c r="L4823" s="87"/>
      <c r="M4823" s="87"/>
    </row>
    <row r="4824" spans="2:13" x14ac:dyDescent="0.3">
      <c r="B4824" s="87"/>
      <c r="C4824" s="87"/>
      <c r="D4824" s="144"/>
      <c r="E4824" s="144"/>
      <c r="F4824" s="87"/>
      <c r="G4824" s="88"/>
      <c r="H4824" s="88"/>
      <c r="I4824" s="88"/>
      <c r="J4824" s="87"/>
      <c r="K4824" s="87"/>
      <c r="L4824" s="87"/>
      <c r="M4824" s="87"/>
    </row>
    <row r="4825" spans="2:13" x14ac:dyDescent="0.3">
      <c r="B4825" s="87"/>
      <c r="C4825" s="87"/>
      <c r="D4825" s="144"/>
      <c r="E4825" s="144"/>
      <c r="F4825" s="87"/>
      <c r="G4825" s="88"/>
      <c r="H4825" s="88"/>
      <c r="I4825" s="88"/>
      <c r="J4825" s="87"/>
      <c r="K4825" s="87"/>
      <c r="L4825" s="87"/>
      <c r="M4825" s="87"/>
    </row>
    <row r="4826" spans="2:13" x14ac:dyDescent="0.3">
      <c r="B4826" s="87"/>
      <c r="C4826" s="87"/>
      <c r="D4826" s="144"/>
      <c r="E4826" s="144"/>
      <c r="F4826" s="87"/>
      <c r="G4826" s="88"/>
      <c r="H4826" s="88"/>
      <c r="I4826" s="88"/>
      <c r="J4826" s="87"/>
      <c r="K4826" s="87"/>
      <c r="L4826" s="87"/>
      <c r="M4826" s="87"/>
    </row>
    <row r="4827" spans="2:13" x14ac:dyDescent="0.3">
      <c r="B4827" s="87"/>
      <c r="C4827" s="87"/>
      <c r="D4827" s="144"/>
      <c r="E4827" s="144"/>
      <c r="F4827" s="87"/>
      <c r="G4827" s="88"/>
      <c r="H4827" s="88"/>
      <c r="I4827" s="88"/>
      <c r="J4827" s="87"/>
      <c r="K4827" s="87"/>
      <c r="L4827" s="87"/>
      <c r="M4827" s="87"/>
    </row>
    <row r="4828" spans="2:13" x14ac:dyDescent="0.3">
      <c r="B4828" s="87"/>
      <c r="C4828" s="87"/>
      <c r="D4828" s="144"/>
      <c r="E4828" s="144"/>
      <c r="F4828" s="87"/>
      <c r="G4828" s="88"/>
      <c r="H4828" s="88"/>
      <c r="I4828" s="88"/>
      <c r="J4828" s="87"/>
      <c r="K4828" s="87"/>
      <c r="L4828" s="87"/>
      <c r="M4828" s="87"/>
    </row>
    <row r="4829" spans="2:13" x14ac:dyDescent="0.3">
      <c r="B4829" s="87"/>
      <c r="C4829" s="87"/>
      <c r="D4829" s="144"/>
      <c r="E4829" s="144"/>
      <c r="F4829" s="87"/>
      <c r="G4829" s="88"/>
      <c r="H4829" s="88"/>
      <c r="I4829" s="88"/>
      <c r="J4829" s="87"/>
      <c r="K4829" s="87"/>
      <c r="L4829" s="87"/>
      <c r="M4829" s="87"/>
    </row>
    <row r="4830" spans="2:13" x14ac:dyDescent="0.3">
      <c r="B4830" s="87"/>
      <c r="C4830" s="87"/>
      <c r="D4830" s="144"/>
      <c r="E4830" s="144"/>
      <c r="F4830" s="87"/>
      <c r="G4830" s="88"/>
      <c r="H4830" s="88"/>
      <c r="I4830" s="88"/>
      <c r="J4830" s="87"/>
      <c r="K4830" s="87"/>
      <c r="L4830" s="87"/>
      <c r="M4830" s="87"/>
    </row>
    <row r="4831" spans="2:13" x14ac:dyDescent="0.3">
      <c r="B4831" s="87"/>
      <c r="C4831" s="87"/>
      <c r="D4831" s="144"/>
      <c r="E4831" s="144"/>
      <c r="F4831" s="87"/>
      <c r="G4831" s="88"/>
      <c r="H4831" s="88"/>
      <c r="I4831" s="88"/>
      <c r="J4831" s="87"/>
      <c r="K4831" s="87"/>
      <c r="L4831" s="87"/>
      <c r="M4831" s="87"/>
    </row>
    <row r="4832" spans="2:13" x14ac:dyDescent="0.3">
      <c r="B4832" s="87"/>
      <c r="C4832" s="87"/>
      <c r="D4832" s="144"/>
      <c r="E4832" s="144"/>
      <c r="F4832" s="87"/>
      <c r="G4832" s="88"/>
      <c r="H4832" s="88"/>
      <c r="I4832" s="88"/>
      <c r="J4832" s="87"/>
      <c r="K4832" s="87"/>
      <c r="L4832" s="87"/>
      <c r="M4832" s="87"/>
    </row>
    <row r="4833" spans="2:13" x14ac:dyDescent="0.3">
      <c r="B4833" s="87"/>
      <c r="C4833" s="87"/>
      <c r="D4833" s="144"/>
      <c r="E4833" s="144"/>
      <c r="F4833" s="87"/>
      <c r="G4833" s="88"/>
      <c r="H4833" s="88"/>
      <c r="I4833" s="88"/>
      <c r="J4833" s="87"/>
      <c r="K4833" s="87"/>
      <c r="L4833" s="87"/>
      <c r="M4833" s="87"/>
    </row>
    <row r="4834" spans="2:13" x14ac:dyDescent="0.3">
      <c r="B4834" s="87"/>
      <c r="C4834" s="87"/>
      <c r="D4834" s="144"/>
      <c r="E4834" s="144"/>
      <c r="F4834" s="87"/>
      <c r="G4834" s="88"/>
      <c r="H4834" s="88"/>
      <c r="I4834" s="88"/>
      <c r="J4834" s="87"/>
      <c r="K4834" s="87"/>
      <c r="L4834" s="87"/>
      <c r="M4834" s="87"/>
    </row>
    <row r="4835" spans="2:13" x14ac:dyDescent="0.3">
      <c r="B4835" s="87"/>
      <c r="C4835" s="87"/>
      <c r="D4835" s="144"/>
      <c r="E4835" s="144"/>
      <c r="F4835" s="87"/>
      <c r="G4835" s="88"/>
      <c r="H4835" s="88"/>
      <c r="I4835" s="88"/>
      <c r="J4835" s="87"/>
      <c r="K4835" s="87"/>
      <c r="L4835" s="87"/>
      <c r="M4835" s="87"/>
    </row>
    <row r="4836" spans="2:13" x14ac:dyDescent="0.3">
      <c r="B4836" s="87"/>
      <c r="C4836" s="87"/>
      <c r="D4836" s="144"/>
      <c r="E4836" s="144"/>
      <c r="F4836" s="87"/>
      <c r="G4836" s="88"/>
      <c r="H4836" s="88"/>
      <c r="I4836" s="88"/>
      <c r="J4836" s="87"/>
      <c r="K4836" s="87"/>
      <c r="L4836" s="87"/>
      <c r="M4836" s="87"/>
    </row>
    <row r="4837" spans="2:13" x14ac:dyDescent="0.3">
      <c r="B4837" s="87"/>
      <c r="C4837" s="87"/>
      <c r="D4837" s="144"/>
      <c r="E4837" s="144"/>
      <c r="F4837" s="87"/>
      <c r="G4837" s="88"/>
      <c r="H4837" s="88"/>
      <c r="I4837" s="88"/>
      <c r="J4837" s="87"/>
      <c r="K4837" s="87"/>
      <c r="L4837" s="87"/>
      <c r="M4837" s="87"/>
    </row>
    <row r="4838" spans="2:13" x14ac:dyDescent="0.3">
      <c r="B4838" s="87"/>
      <c r="C4838" s="87"/>
      <c r="D4838" s="144"/>
      <c r="E4838" s="144"/>
      <c r="F4838" s="87"/>
      <c r="G4838" s="88"/>
      <c r="H4838" s="88"/>
      <c r="I4838" s="88"/>
      <c r="J4838" s="87"/>
      <c r="K4838" s="87"/>
      <c r="L4838" s="87"/>
      <c r="M4838" s="87"/>
    </row>
    <row r="4839" spans="2:13" x14ac:dyDescent="0.3">
      <c r="B4839" s="87"/>
      <c r="C4839" s="87"/>
      <c r="D4839" s="144"/>
      <c r="E4839" s="144"/>
      <c r="F4839" s="87"/>
      <c r="G4839" s="88"/>
      <c r="H4839" s="88"/>
      <c r="I4839" s="88"/>
      <c r="J4839" s="87"/>
      <c r="K4839" s="87"/>
      <c r="L4839" s="87"/>
      <c r="M4839" s="87"/>
    </row>
    <row r="4840" spans="2:13" x14ac:dyDescent="0.3">
      <c r="B4840" s="87"/>
      <c r="C4840" s="87"/>
      <c r="D4840" s="144"/>
      <c r="E4840" s="144"/>
      <c r="F4840" s="87"/>
      <c r="G4840" s="88"/>
      <c r="H4840" s="88"/>
      <c r="I4840" s="88"/>
      <c r="J4840" s="87"/>
      <c r="K4840" s="87"/>
      <c r="L4840" s="87"/>
      <c r="M4840" s="87"/>
    </row>
    <row r="4841" spans="2:13" x14ac:dyDescent="0.3">
      <c r="B4841" s="87"/>
      <c r="C4841" s="87"/>
      <c r="D4841" s="144"/>
      <c r="E4841" s="144"/>
      <c r="F4841" s="87"/>
      <c r="G4841" s="88"/>
      <c r="H4841" s="88"/>
      <c r="I4841" s="88"/>
      <c r="J4841" s="87"/>
      <c r="K4841" s="87"/>
      <c r="L4841" s="87"/>
      <c r="M4841" s="87"/>
    </row>
    <row r="4842" spans="2:13" x14ac:dyDescent="0.3">
      <c r="B4842" s="87"/>
      <c r="C4842" s="87"/>
      <c r="D4842" s="144"/>
      <c r="E4842" s="144"/>
      <c r="F4842" s="87"/>
      <c r="G4842" s="88"/>
      <c r="H4842" s="88"/>
      <c r="I4842" s="88"/>
      <c r="J4842" s="87"/>
      <c r="K4842" s="87"/>
      <c r="L4842" s="87"/>
      <c r="M4842" s="87"/>
    </row>
    <row r="4843" spans="2:13" x14ac:dyDescent="0.3">
      <c r="B4843" s="87"/>
      <c r="C4843" s="87"/>
      <c r="D4843" s="144"/>
      <c r="E4843" s="144"/>
      <c r="F4843" s="87"/>
      <c r="G4843" s="88"/>
      <c r="H4843" s="88"/>
      <c r="I4843" s="88"/>
      <c r="J4843" s="87"/>
      <c r="K4843" s="87"/>
      <c r="L4843" s="87"/>
      <c r="M4843" s="87"/>
    </row>
    <row r="4844" spans="2:13" x14ac:dyDescent="0.3">
      <c r="B4844" s="87"/>
      <c r="C4844" s="87"/>
      <c r="D4844" s="144"/>
      <c r="E4844" s="144"/>
      <c r="F4844" s="87"/>
      <c r="G4844" s="88"/>
      <c r="H4844" s="88"/>
      <c r="I4844" s="88"/>
      <c r="J4844" s="87"/>
      <c r="K4844" s="87"/>
      <c r="L4844" s="87"/>
      <c r="M4844" s="87"/>
    </row>
    <row r="4845" spans="2:13" x14ac:dyDescent="0.3">
      <c r="B4845" s="87"/>
      <c r="C4845" s="87"/>
      <c r="D4845" s="144"/>
      <c r="E4845" s="144"/>
      <c r="F4845" s="87"/>
      <c r="G4845" s="88"/>
      <c r="H4845" s="88"/>
      <c r="I4845" s="88"/>
      <c r="J4845" s="87"/>
      <c r="K4845" s="87"/>
      <c r="L4845" s="87"/>
      <c r="M4845" s="87"/>
    </row>
    <row r="4846" spans="2:13" x14ac:dyDescent="0.3">
      <c r="B4846" s="87"/>
      <c r="C4846" s="87"/>
      <c r="D4846" s="144"/>
      <c r="E4846" s="144"/>
      <c r="F4846" s="87"/>
      <c r="G4846" s="88"/>
      <c r="H4846" s="88"/>
      <c r="I4846" s="88"/>
      <c r="J4846" s="87"/>
      <c r="K4846" s="87"/>
      <c r="L4846" s="87"/>
      <c r="M4846" s="87"/>
    </row>
    <row r="4847" spans="2:13" x14ac:dyDescent="0.3">
      <c r="B4847" s="87"/>
      <c r="C4847" s="87"/>
      <c r="D4847" s="144"/>
      <c r="E4847" s="144"/>
      <c r="F4847" s="87"/>
      <c r="G4847" s="88"/>
      <c r="H4847" s="88"/>
      <c r="I4847" s="88"/>
      <c r="J4847" s="87"/>
      <c r="K4847" s="87"/>
      <c r="L4847" s="87"/>
      <c r="M4847" s="87"/>
    </row>
    <row r="4848" spans="2:13" x14ac:dyDescent="0.3">
      <c r="B4848" s="87"/>
      <c r="C4848" s="87"/>
      <c r="D4848" s="144"/>
      <c r="E4848" s="144"/>
      <c r="F4848" s="87"/>
      <c r="G4848" s="88"/>
      <c r="H4848" s="88"/>
      <c r="I4848" s="88"/>
      <c r="J4848" s="87"/>
      <c r="K4848" s="87"/>
      <c r="L4848" s="87"/>
      <c r="M4848" s="87"/>
    </row>
    <row r="4849" spans="2:13" x14ac:dyDescent="0.3">
      <c r="B4849" s="87"/>
      <c r="C4849" s="87"/>
      <c r="D4849" s="144"/>
      <c r="E4849" s="144"/>
      <c r="F4849" s="87"/>
      <c r="G4849" s="88"/>
      <c r="H4849" s="88"/>
      <c r="I4849" s="88"/>
      <c r="J4849" s="87"/>
      <c r="K4849" s="87"/>
      <c r="L4849" s="87"/>
      <c r="M4849" s="87"/>
    </row>
    <row r="4850" spans="2:13" x14ac:dyDescent="0.3">
      <c r="B4850" s="87"/>
      <c r="C4850" s="87"/>
      <c r="D4850" s="144"/>
      <c r="E4850" s="144"/>
      <c r="F4850" s="87"/>
      <c r="G4850" s="88"/>
      <c r="H4850" s="88"/>
      <c r="I4850" s="88"/>
      <c r="J4850" s="87"/>
      <c r="K4850" s="87"/>
      <c r="L4850" s="87"/>
      <c r="M4850" s="87"/>
    </row>
    <row r="4851" spans="2:13" x14ac:dyDescent="0.3">
      <c r="B4851" s="87"/>
      <c r="C4851" s="87"/>
      <c r="D4851" s="144"/>
      <c r="E4851" s="144"/>
      <c r="F4851" s="87"/>
      <c r="G4851" s="88"/>
      <c r="H4851" s="88"/>
      <c r="I4851" s="88"/>
      <c r="J4851" s="87"/>
      <c r="K4851" s="87"/>
      <c r="L4851" s="87"/>
      <c r="M4851" s="87"/>
    </row>
    <row r="4852" spans="2:13" x14ac:dyDescent="0.3">
      <c r="B4852" s="87"/>
      <c r="C4852" s="87"/>
      <c r="D4852" s="144"/>
      <c r="E4852" s="144"/>
      <c r="F4852" s="87"/>
      <c r="G4852" s="88"/>
      <c r="H4852" s="88"/>
      <c r="I4852" s="88"/>
      <c r="J4852" s="87"/>
      <c r="K4852" s="87"/>
      <c r="L4852" s="87"/>
      <c r="M4852" s="87"/>
    </row>
    <row r="4853" spans="2:13" x14ac:dyDescent="0.3">
      <c r="B4853" s="87"/>
      <c r="C4853" s="87"/>
      <c r="D4853" s="144"/>
      <c r="E4853" s="144"/>
      <c r="F4853" s="87"/>
      <c r="G4853" s="88"/>
      <c r="H4853" s="88"/>
      <c r="I4853" s="88"/>
      <c r="J4853" s="87"/>
      <c r="K4853" s="87"/>
      <c r="L4853" s="87"/>
      <c r="M4853" s="87"/>
    </row>
    <row r="4854" spans="2:13" x14ac:dyDescent="0.3">
      <c r="B4854" s="87"/>
      <c r="C4854" s="87"/>
      <c r="D4854" s="144"/>
      <c r="E4854" s="144"/>
      <c r="F4854" s="87"/>
      <c r="G4854" s="88"/>
      <c r="H4854" s="88"/>
      <c r="I4854" s="88"/>
      <c r="J4854" s="87"/>
      <c r="K4854" s="87"/>
      <c r="L4854" s="87"/>
      <c r="M4854" s="87"/>
    </row>
    <row r="4855" spans="2:13" x14ac:dyDescent="0.3">
      <c r="B4855" s="87"/>
      <c r="C4855" s="87"/>
      <c r="D4855" s="144"/>
      <c r="E4855" s="144"/>
      <c r="F4855" s="87"/>
      <c r="G4855" s="88"/>
      <c r="H4855" s="88"/>
      <c r="I4855" s="88"/>
      <c r="J4855" s="87"/>
      <c r="K4855" s="87"/>
      <c r="L4855" s="87"/>
      <c r="M4855" s="87"/>
    </row>
    <row r="4856" spans="2:13" x14ac:dyDescent="0.3">
      <c r="B4856" s="87"/>
      <c r="C4856" s="87"/>
      <c r="D4856" s="144"/>
      <c r="E4856" s="144"/>
      <c r="F4856" s="87"/>
      <c r="G4856" s="88"/>
      <c r="H4856" s="88"/>
      <c r="I4856" s="88"/>
      <c r="J4856" s="87"/>
      <c r="K4856" s="87"/>
      <c r="L4856" s="87"/>
      <c r="M4856" s="87"/>
    </row>
    <row r="4857" spans="2:13" x14ac:dyDescent="0.3">
      <c r="B4857" s="87"/>
      <c r="C4857" s="87"/>
      <c r="D4857" s="144"/>
      <c r="E4857" s="144"/>
      <c r="F4857" s="87"/>
      <c r="G4857" s="88"/>
      <c r="H4857" s="88"/>
      <c r="I4857" s="88"/>
      <c r="J4857" s="87"/>
      <c r="K4857" s="87"/>
      <c r="L4857" s="87"/>
      <c r="M4857" s="87"/>
    </row>
    <row r="4858" spans="2:13" x14ac:dyDescent="0.3">
      <c r="B4858" s="87"/>
      <c r="C4858" s="87"/>
      <c r="D4858" s="144"/>
      <c r="E4858" s="144"/>
      <c r="F4858" s="87"/>
      <c r="G4858" s="88"/>
      <c r="H4858" s="88"/>
      <c r="I4858" s="88"/>
      <c r="J4858" s="87"/>
      <c r="K4858" s="87"/>
      <c r="L4858" s="87"/>
      <c r="M4858" s="87"/>
    </row>
    <row r="4859" spans="2:13" x14ac:dyDescent="0.3">
      <c r="B4859" s="87"/>
      <c r="C4859" s="87"/>
      <c r="D4859" s="144"/>
      <c r="E4859" s="144"/>
      <c r="F4859" s="87"/>
      <c r="G4859" s="88"/>
      <c r="H4859" s="88"/>
      <c r="I4859" s="88"/>
      <c r="J4859" s="87"/>
      <c r="K4859" s="87"/>
      <c r="L4859" s="87"/>
      <c r="M4859" s="87"/>
    </row>
    <row r="4860" spans="2:13" x14ac:dyDescent="0.3">
      <c r="B4860" s="87"/>
      <c r="C4860" s="87"/>
      <c r="D4860" s="144"/>
      <c r="E4860" s="144"/>
      <c r="F4860" s="87"/>
      <c r="G4860" s="88"/>
      <c r="H4860" s="88"/>
      <c r="I4860" s="88"/>
      <c r="J4860" s="87"/>
      <c r="K4860" s="87"/>
      <c r="L4860" s="87"/>
      <c r="M4860" s="87"/>
    </row>
    <row r="4861" spans="2:13" x14ac:dyDescent="0.3">
      <c r="B4861" s="87"/>
      <c r="C4861" s="87"/>
      <c r="D4861" s="144"/>
      <c r="E4861" s="144"/>
      <c r="F4861" s="87"/>
      <c r="G4861" s="88"/>
      <c r="H4861" s="88"/>
      <c r="I4861" s="88"/>
      <c r="J4861" s="87"/>
      <c r="K4861" s="87"/>
      <c r="L4861" s="87"/>
      <c r="M4861" s="87"/>
    </row>
    <row r="4862" spans="2:13" x14ac:dyDescent="0.3">
      <c r="B4862" s="87"/>
      <c r="C4862" s="87"/>
      <c r="D4862" s="144"/>
      <c r="E4862" s="144"/>
      <c r="F4862" s="87"/>
      <c r="G4862" s="88"/>
      <c r="H4862" s="88"/>
      <c r="I4862" s="88"/>
      <c r="J4862" s="87"/>
      <c r="K4862" s="87"/>
      <c r="L4862" s="87"/>
      <c r="M4862" s="87"/>
    </row>
    <row r="4863" spans="2:13" x14ac:dyDescent="0.3">
      <c r="B4863" s="87"/>
      <c r="C4863" s="87"/>
      <c r="D4863" s="144"/>
      <c r="E4863" s="144"/>
      <c r="F4863" s="87"/>
      <c r="G4863" s="88"/>
      <c r="H4863" s="88"/>
      <c r="I4863" s="88"/>
      <c r="J4863" s="87"/>
      <c r="K4863" s="87"/>
      <c r="L4863" s="87"/>
      <c r="M4863" s="87"/>
    </row>
    <row r="4864" spans="2:13" x14ac:dyDescent="0.3">
      <c r="B4864" s="87"/>
      <c r="C4864" s="87"/>
      <c r="D4864" s="144"/>
      <c r="E4864" s="144"/>
      <c r="F4864" s="87"/>
      <c r="G4864" s="88"/>
      <c r="H4864" s="88"/>
      <c r="I4864" s="88"/>
      <c r="J4864" s="87"/>
      <c r="K4864" s="87"/>
      <c r="L4864" s="87"/>
      <c r="M4864" s="87"/>
    </row>
    <row r="4865" spans="2:13" x14ac:dyDescent="0.3">
      <c r="B4865" s="87"/>
      <c r="C4865" s="87"/>
      <c r="D4865" s="144"/>
      <c r="E4865" s="144"/>
      <c r="F4865" s="87"/>
      <c r="G4865" s="88"/>
      <c r="H4865" s="88"/>
      <c r="I4865" s="88"/>
      <c r="J4865" s="87"/>
      <c r="K4865" s="87"/>
      <c r="L4865" s="87"/>
      <c r="M4865" s="87"/>
    </row>
    <row r="4866" spans="2:13" x14ac:dyDescent="0.3">
      <c r="B4866" s="87"/>
      <c r="C4866" s="87"/>
      <c r="D4866" s="144"/>
      <c r="E4866" s="144"/>
      <c r="F4866" s="87"/>
      <c r="G4866" s="88"/>
      <c r="H4866" s="88"/>
      <c r="I4866" s="88"/>
      <c r="J4866" s="87"/>
      <c r="K4866" s="87"/>
      <c r="L4866" s="87"/>
      <c r="M4866" s="87"/>
    </row>
    <row r="4867" spans="2:13" x14ac:dyDescent="0.3">
      <c r="B4867" s="87"/>
      <c r="C4867" s="87"/>
      <c r="D4867" s="144"/>
      <c r="E4867" s="144"/>
      <c r="F4867" s="87"/>
      <c r="G4867" s="88"/>
      <c r="H4867" s="88"/>
      <c r="I4867" s="88"/>
      <c r="J4867" s="87"/>
      <c r="K4867" s="87"/>
      <c r="L4867" s="87"/>
      <c r="M4867" s="87"/>
    </row>
    <row r="4868" spans="2:13" x14ac:dyDescent="0.3">
      <c r="B4868" s="87"/>
      <c r="C4868" s="87"/>
      <c r="D4868" s="144"/>
      <c r="E4868" s="144"/>
      <c r="F4868" s="87"/>
      <c r="G4868" s="88"/>
      <c r="H4868" s="88"/>
      <c r="I4868" s="88"/>
      <c r="J4868" s="87"/>
      <c r="K4868" s="87"/>
      <c r="L4868" s="87"/>
      <c r="M4868" s="87"/>
    </row>
    <row r="4869" spans="2:13" x14ac:dyDescent="0.3">
      <c r="B4869" s="87"/>
      <c r="C4869" s="87"/>
      <c r="D4869" s="144"/>
      <c r="E4869" s="144"/>
      <c r="F4869" s="87"/>
      <c r="G4869" s="88"/>
      <c r="H4869" s="88"/>
      <c r="I4869" s="88"/>
      <c r="J4869" s="87"/>
      <c r="K4869" s="87"/>
      <c r="L4869" s="87"/>
      <c r="M4869" s="87"/>
    </row>
    <row r="4870" spans="2:13" x14ac:dyDescent="0.3">
      <c r="B4870" s="87"/>
      <c r="C4870" s="87"/>
      <c r="D4870" s="144"/>
      <c r="E4870" s="144"/>
      <c r="F4870" s="87"/>
      <c r="G4870" s="88"/>
      <c r="H4870" s="88"/>
      <c r="I4870" s="88"/>
      <c r="J4870" s="87"/>
      <c r="K4870" s="87"/>
      <c r="L4870" s="87"/>
      <c r="M4870" s="87"/>
    </row>
    <row r="4871" spans="2:13" x14ac:dyDescent="0.3">
      <c r="B4871" s="87"/>
      <c r="C4871" s="87"/>
      <c r="D4871" s="144"/>
      <c r="E4871" s="144"/>
      <c r="F4871" s="87"/>
      <c r="G4871" s="88"/>
      <c r="H4871" s="88"/>
      <c r="I4871" s="88"/>
      <c r="J4871" s="87"/>
      <c r="K4871" s="87"/>
      <c r="L4871" s="87"/>
      <c r="M4871" s="87"/>
    </row>
    <row r="4872" spans="2:13" x14ac:dyDescent="0.3">
      <c r="B4872" s="87"/>
      <c r="C4872" s="87"/>
      <c r="D4872" s="144"/>
      <c r="E4872" s="144"/>
      <c r="F4872" s="87"/>
      <c r="G4872" s="88"/>
      <c r="H4872" s="88"/>
      <c r="I4872" s="88"/>
      <c r="J4872" s="87"/>
      <c r="K4872" s="87"/>
      <c r="L4872" s="87"/>
      <c r="M4872" s="87"/>
    </row>
    <row r="4873" spans="2:13" x14ac:dyDescent="0.3">
      <c r="B4873" s="87"/>
      <c r="C4873" s="87"/>
      <c r="D4873" s="144"/>
      <c r="E4873" s="144"/>
      <c r="F4873" s="87"/>
      <c r="G4873" s="88"/>
      <c r="H4873" s="88"/>
      <c r="I4873" s="88"/>
      <c r="J4873" s="87"/>
      <c r="K4873" s="87"/>
      <c r="L4873" s="87"/>
      <c r="M4873" s="87"/>
    </row>
    <row r="4874" spans="2:13" x14ac:dyDescent="0.3">
      <c r="B4874" s="87"/>
      <c r="C4874" s="87"/>
      <c r="D4874" s="144"/>
      <c r="E4874" s="144"/>
      <c r="F4874" s="87"/>
      <c r="G4874" s="88"/>
      <c r="H4874" s="88"/>
      <c r="I4874" s="88"/>
      <c r="J4874" s="87"/>
      <c r="K4874" s="87"/>
      <c r="L4874" s="87"/>
      <c r="M4874" s="87"/>
    </row>
    <row r="4875" spans="2:13" x14ac:dyDescent="0.3">
      <c r="B4875" s="87"/>
      <c r="C4875" s="87"/>
      <c r="D4875" s="144"/>
      <c r="E4875" s="144"/>
      <c r="F4875" s="87"/>
      <c r="G4875" s="88"/>
      <c r="H4875" s="88"/>
      <c r="I4875" s="88"/>
      <c r="J4875" s="87"/>
      <c r="K4875" s="87"/>
      <c r="L4875" s="87"/>
      <c r="M4875" s="87"/>
    </row>
    <row r="4876" spans="2:13" x14ac:dyDescent="0.3">
      <c r="B4876" s="87"/>
      <c r="C4876" s="87"/>
      <c r="D4876" s="144"/>
      <c r="E4876" s="144"/>
      <c r="F4876" s="87"/>
      <c r="G4876" s="88"/>
      <c r="H4876" s="88"/>
      <c r="I4876" s="88"/>
      <c r="J4876" s="87"/>
      <c r="K4876" s="87"/>
      <c r="L4876" s="87"/>
      <c r="M4876" s="87"/>
    </row>
    <row r="4877" spans="2:13" x14ac:dyDescent="0.3">
      <c r="B4877" s="87"/>
      <c r="C4877" s="87"/>
      <c r="D4877" s="144"/>
      <c r="E4877" s="144"/>
      <c r="F4877" s="87"/>
      <c r="G4877" s="88"/>
      <c r="H4877" s="88"/>
      <c r="I4877" s="88"/>
      <c r="J4877" s="87"/>
      <c r="K4877" s="87"/>
      <c r="L4877" s="87"/>
      <c r="M4877" s="87"/>
    </row>
    <row r="4878" spans="2:13" x14ac:dyDescent="0.3">
      <c r="B4878" s="87"/>
      <c r="C4878" s="87"/>
      <c r="D4878" s="144"/>
      <c r="E4878" s="144"/>
      <c r="F4878" s="87"/>
      <c r="G4878" s="88"/>
      <c r="H4878" s="88"/>
      <c r="I4878" s="88"/>
      <c r="J4878" s="87"/>
      <c r="K4878" s="87"/>
      <c r="L4878" s="87"/>
      <c r="M4878" s="87"/>
    </row>
    <row r="4879" spans="2:13" x14ac:dyDescent="0.3">
      <c r="B4879" s="87"/>
      <c r="C4879" s="87"/>
      <c r="D4879" s="144"/>
      <c r="E4879" s="144"/>
      <c r="F4879" s="87"/>
      <c r="G4879" s="88"/>
      <c r="H4879" s="88"/>
      <c r="I4879" s="88"/>
      <c r="J4879" s="87"/>
      <c r="K4879" s="87"/>
      <c r="L4879" s="87"/>
      <c r="M4879" s="87"/>
    </row>
    <row r="4880" spans="2:13" x14ac:dyDescent="0.3">
      <c r="B4880" s="87"/>
      <c r="C4880" s="87"/>
      <c r="D4880" s="144"/>
      <c r="E4880" s="144"/>
      <c r="F4880" s="87"/>
      <c r="G4880" s="88"/>
      <c r="H4880" s="88"/>
      <c r="I4880" s="88"/>
      <c r="J4880" s="87"/>
      <c r="K4880" s="87"/>
      <c r="L4880" s="87"/>
      <c r="M4880" s="87"/>
    </row>
    <row r="4881" spans="2:13" x14ac:dyDescent="0.3">
      <c r="B4881" s="87"/>
      <c r="C4881" s="87"/>
      <c r="D4881" s="144"/>
      <c r="E4881" s="144"/>
      <c r="F4881" s="87"/>
      <c r="G4881" s="88"/>
      <c r="H4881" s="88"/>
      <c r="I4881" s="88"/>
      <c r="J4881" s="87"/>
      <c r="K4881" s="87"/>
      <c r="L4881" s="87"/>
      <c r="M4881" s="87"/>
    </row>
    <row r="4882" spans="2:13" x14ac:dyDescent="0.3">
      <c r="B4882" s="87"/>
      <c r="C4882" s="87"/>
      <c r="D4882" s="144"/>
      <c r="E4882" s="144"/>
      <c r="F4882" s="87"/>
      <c r="G4882" s="88"/>
      <c r="H4882" s="88"/>
      <c r="I4882" s="88"/>
      <c r="J4882" s="87"/>
      <c r="K4882" s="87"/>
      <c r="L4882" s="87"/>
      <c r="M4882" s="87"/>
    </row>
    <row r="4883" spans="2:13" x14ac:dyDescent="0.3">
      <c r="B4883" s="87"/>
      <c r="C4883" s="87"/>
      <c r="D4883" s="144"/>
      <c r="E4883" s="144"/>
      <c r="F4883" s="87"/>
      <c r="G4883" s="88"/>
      <c r="H4883" s="88"/>
      <c r="I4883" s="88"/>
      <c r="J4883" s="87"/>
      <c r="K4883" s="87"/>
      <c r="L4883" s="87"/>
      <c r="M4883" s="87"/>
    </row>
    <row r="4884" spans="2:13" x14ac:dyDescent="0.3">
      <c r="B4884" s="87"/>
      <c r="C4884" s="87"/>
      <c r="D4884" s="144"/>
      <c r="E4884" s="144"/>
      <c r="F4884" s="87"/>
      <c r="G4884" s="88"/>
      <c r="H4884" s="88"/>
      <c r="I4884" s="88"/>
      <c r="J4884" s="87"/>
      <c r="K4884" s="87"/>
      <c r="L4884" s="87"/>
      <c r="M4884" s="87"/>
    </row>
    <row r="4885" spans="2:13" x14ac:dyDescent="0.3">
      <c r="B4885" s="87"/>
      <c r="C4885" s="87"/>
      <c r="D4885" s="144"/>
      <c r="E4885" s="144"/>
      <c r="F4885" s="87"/>
      <c r="G4885" s="88"/>
      <c r="H4885" s="88"/>
      <c r="I4885" s="88"/>
      <c r="J4885" s="87"/>
      <c r="K4885" s="87"/>
      <c r="L4885" s="87"/>
      <c r="M4885" s="87"/>
    </row>
    <row r="4886" spans="2:13" x14ac:dyDescent="0.3">
      <c r="B4886" s="87"/>
      <c r="C4886" s="87"/>
      <c r="D4886" s="144"/>
      <c r="E4886" s="144"/>
      <c r="F4886" s="87"/>
      <c r="G4886" s="88"/>
      <c r="H4886" s="88"/>
      <c r="I4886" s="88"/>
      <c r="J4886" s="87"/>
      <c r="K4886" s="87"/>
      <c r="L4886" s="87"/>
      <c r="M4886" s="87"/>
    </row>
    <row r="4887" spans="2:13" x14ac:dyDescent="0.3">
      <c r="B4887" s="87"/>
      <c r="C4887" s="87"/>
      <c r="D4887" s="144"/>
      <c r="E4887" s="144"/>
      <c r="F4887" s="87"/>
      <c r="G4887" s="88"/>
      <c r="H4887" s="88"/>
      <c r="I4887" s="88"/>
      <c r="J4887" s="87"/>
      <c r="K4887" s="87"/>
      <c r="L4887" s="87"/>
      <c r="M4887" s="87"/>
    </row>
    <row r="4888" spans="2:13" x14ac:dyDescent="0.3">
      <c r="B4888" s="87"/>
      <c r="C4888" s="87"/>
      <c r="D4888" s="144"/>
      <c r="E4888" s="144"/>
      <c r="F4888" s="87"/>
      <c r="G4888" s="88"/>
      <c r="H4888" s="88"/>
      <c r="I4888" s="88"/>
      <c r="J4888" s="87"/>
      <c r="K4888" s="87"/>
      <c r="L4888" s="87"/>
      <c r="M4888" s="87"/>
    </row>
    <row r="4889" spans="2:13" x14ac:dyDescent="0.3">
      <c r="B4889" s="87"/>
      <c r="C4889" s="87"/>
      <c r="D4889" s="144"/>
      <c r="E4889" s="144"/>
      <c r="F4889" s="87"/>
      <c r="G4889" s="88"/>
      <c r="H4889" s="88"/>
      <c r="I4889" s="88"/>
      <c r="J4889" s="87"/>
      <c r="K4889" s="87"/>
      <c r="L4889" s="87"/>
      <c r="M4889" s="87"/>
    </row>
    <row r="4890" spans="2:13" x14ac:dyDescent="0.3">
      <c r="B4890" s="87"/>
      <c r="C4890" s="87"/>
      <c r="D4890" s="144"/>
      <c r="E4890" s="144"/>
      <c r="F4890" s="87"/>
      <c r="G4890" s="88"/>
      <c r="H4890" s="88"/>
      <c r="I4890" s="88"/>
      <c r="J4890" s="87"/>
      <c r="K4890" s="87"/>
      <c r="L4890" s="87"/>
      <c r="M4890" s="87"/>
    </row>
    <row r="4891" spans="2:13" x14ac:dyDescent="0.3">
      <c r="B4891" s="87"/>
      <c r="C4891" s="87"/>
      <c r="D4891" s="144"/>
      <c r="E4891" s="144"/>
      <c r="F4891" s="87"/>
      <c r="G4891" s="88"/>
      <c r="H4891" s="88"/>
      <c r="I4891" s="88"/>
      <c r="J4891" s="87"/>
      <c r="K4891" s="87"/>
      <c r="L4891" s="87"/>
      <c r="M4891" s="87"/>
    </row>
    <row r="4892" spans="2:13" x14ac:dyDescent="0.3">
      <c r="B4892" s="87"/>
      <c r="C4892" s="87"/>
      <c r="D4892" s="144"/>
      <c r="E4892" s="144"/>
      <c r="F4892" s="87"/>
      <c r="G4892" s="88"/>
      <c r="H4892" s="88"/>
      <c r="I4892" s="88"/>
      <c r="J4892" s="87"/>
      <c r="K4892" s="87"/>
      <c r="L4892" s="87"/>
      <c r="M4892" s="87"/>
    </row>
    <row r="4893" spans="2:13" x14ac:dyDescent="0.3">
      <c r="B4893" s="87"/>
      <c r="C4893" s="87"/>
      <c r="D4893" s="144"/>
      <c r="E4893" s="144"/>
      <c r="F4893" s="87"/>
      <c r="G4893" s="88"/>
      <c r="H4893" s="88"/>
      <c r="I4893" s="88"/>
      <c r="J4893" s="87"/>
      <c r="K4893" s="87"/>
      <c r="L4893" s="87"/>
      <c r="M4893" s="87"/>
    </row>
    <row r="4894" spans="2:13" x14ac:dyDescent="0.3">
      <c r="B4894" s="87"/>
      <c r="C4894" s="87"/>
      <c r="D4894" s="144"/>
      <c r="E4894" s="144"/>
      <c r="F4894" s="87"/>
      <c r="G4894" s="88"/>
      <c r="H4894" s="88"/>
      <c r="I4894" s="88"/>
      <c r="J4894" s="87"/>
      <c r="K4894" s="87"/>
      <c r="L4894" s="87"/>
      <c r="M4894" s="87"/>
    </row>
    <row r="4895" spans="2:13" x14ac:dyDescent="0.3">
      <c r="B4895" s="87"/>
      <c r="C4895" s="87"/>
      <c r="D4895" s="144"/>
      <c r="E4895" s="144"/>
      <c r="F4895" s="87"/>
      <c r="G4895" s="88"/>
      <c r="H4895" s="88"/>
      <c r="I4895" s="88"/>
      <c r="J4895" s="87"/>
      <c r="K4895" s="87"/>
      <c r="L4895" s="87"/>
      <c r="M4895" s="87"/>
    </row>
    <row r="4896" spans="2:13" x14ac:dyDescent="0.3">
      <c r="B4896" s="87"/>
      <c r="C4896" s="87"/>
      <c r="D4896" s="144"/>
      <c r="E4896" s="144"/>
      <c r="F4896" s="87"/>
      <c r="G4896" s="88"/>
      <c r="H4896" s="88"/>
      <c r="I4896" s="88"/>
      <c r="J4896" s="87"/>
      <c r="K4896" s="87"/>
      <c r="L4896" s="87"/>
      <c r="M4896" s="87"/>
    </row>
    <row r="4897" spans="2:13" x14ac:dyDescent="0.3">
      <c r="B4897" s="87"/>
      <c r="C4897" s="87"/>
      <c r="D4897" s="144"/>
      <c r="E4897" s="144"/>
      <c r="F4897" s="87"/>
      <c r="G4897" s="88"/>
      <c r="H4897" s="88"/>
      <c r="I4897" s="88"/>
      <c r="J4897" s="87"/>
      <c r="K4897" s="87"/>
      <c r="L4897" s="87"/>
      <c r="M4897" s="87"/>
    </row>
    <row r="4898" spans="2:13" x14ac:dyDescent="0.3">
      <c r="B4898" s="87"/>
      <c r="C4898" s="87"/>
      <c r="D4898" s="144"/>
      <c r="E4898" s="144"/>
      <c r="F4898" s="87"/>
      <c r="G4898" s="88"/>
      <c r="H4898" s="88"/>
      <c r="I4898" s="88"/>
      <c r="J4898" s="87"/>
      <c r="K4898" s="87"/>
      <c r="L4898" s="87"/>
      <c r="M4898" s="87"/>
    </row>
    <row r="4899" spans="2:13" x14ac:dyDescent="0.3">
      <c r="B4899" s="87"/>
      <c r="C4899" s="87"/>
      <c r="D4899" s="144"/>
      <c r="E4899" s="144"/>
      <c r="F4899" s="87"/>
      <c r="G4899" s="88"/>
      <c r="H4899" s="88"/>
      <c r="I4899" s="88"/>
      <c r="J4899" s="87"/>
      <c r="K4899" s="87"/>
      <c r="L4899" s="87"/>
      <c r="M4899" s="87"/>
    </row>
    <row r="4900" spans="2:13" x14ac:dyDescent="0.3">
      <c r="B4900" s="87"/>
      <c r="C4900" s="87"/>
      <c r="D4900" s="144"/>
      <c r="E4900" s="144"/>
      <c r="F4900" s="87"/>
      <c r="G4900" s="88"/>
      <c r="H4900" s="88"/>
      <c r="I4900" s="88"/>
      <c r="J4900" s="87"/>
      <c r="K4900" s="87"/>
      <c r="L4900" s="87"/>
      <c r="M4900" s="87"/>
    </row>
    <row r="4901" spans="2:13" x14ac:dyDescent="0.3">
      <c r="B4901" s="87"/>
      <c r="C4901" s="87"/>
      <c r="D4901" s="144"/>
      <c r="E4901" s="144"/>
      <c r="F4901" s="87"/>
      <c r="G4901" s="88"/>
      <c r="H4901" s="88"/>
      <c r="I4901" s="88"/>
      <c r="J4901" s="87"/>
      <c r="K4901" s="87"/>
      <c r="L4901" s="87"/>
      <c r="M4901" s="87"/>
    </row>
    <row r="4902" spans="2:13" x14ac:dyDescent="0.3">
      <c r="B4902" s="87"/>
      <c r="C4902" s="87"/>
      <c r="D4902" s="144"/>
      <c r="E4902" s="144"/>
      <c r="F4902" s="87"/>
      <c r="G4902" s="88"/>
      <c r="H4902" s="88"/>
      <c r="I4902" s="88"/>
      <c r="J4902" s="87"/>
      <c r="K4902" s="87"/>
      <c r="L4902" s="87"/>
      <c r="M4902" s="87"/>
    </row>
    <row r="4903" spans="2:13" x14ac:dyDescent="0.3">
      <c r="B4903" s="87"/>
      <c r="C4903" s="87"/>
      <c r="D4903" s="144"/>
      <c r="E4903" s="144"/>
      <c r="F4903" s="87"/>
      <c r="G4903" s="88"/>
      <c r="H4903" s="88"/>
      <c r="I4903" s="88"/>
      <c r="J4903" s="87"/>
      <c r="K4903" s="87"/>
      <c r="L4903" s="87"/>
      <c r="M4903" s="87"/>
    </row>
    <row r="4904" spans="2:13" x14ac:dyDescent="0.3">
      <c r="B4904" s="87"/>
      <c r="C4904" s="87"/>
      <c r="D4904" s="144"/>
      <c r="E4904" s="144"/>
      <c r="F4904" s="87"/>
      <c r="G4904" s="88"/>
      <c r="H4904" s="88"/>
      <c r="I4904" s="88"/>
      <c r="J4904" s="87"/>
      <c r="K4904" s="87"/>
      <c r="L4904" s="87"/>
      <c r="M4904" s="87"/>
    </row>
    <row r="4905" spans="2:13" x14ac:dyDescent="0.3">
      <c r="B4905" s="87"/>
      <c r="C4905" s="87"/>
      <c r="D4905" s="144"/>
      <c r="E4905" s="144"/>
      <c r="F4905" s="87"/>
      <c r="G4905" s="88"/>
      <c r="H4905" s="88"/>
      <c r="I4905" s="88"/>
      <c r="J4905" s="87"/>
      <c r="K4905" s="87"/>
      <c r="L4905" s="87"/>
      <c r="M4905" s="87"/>
    </row>
    <row r="4906" spans="2:13" x14ac:dyDescent="0.3">
      <c r="B4906" s="87"/>
      <c r="C4906" s="87"/>
      <c r="D4906" s="144"/>
      <c r="E4906" s="144"/>
      <c r="F4906" s="87"/>
      <c r="G4906" s="88"/>
      <c r="H4906" s="88"/>
      <c r="I4906" s="88"/>
      <c r="J4906" s="87"/>
      <c r="K4906" s="87"/>
      <c r="L4906" s="87"/>
      <c r="M4906" s="87"/>
    </row>
    <row r="4907" spans="2:13" x14ac:dyDescent="0.3">
      <c r="B4907" s="87"/>
      <c r="C4907" s="87"/>
      <c r="D4907" s="144"/>
      <c r="E4907" s="144"/>
      <c r="F4907" s="87"/>
      <c r="G4907" s="88"/>
      <c r="H4907" s="88"/>
      <c r="I4907" s="88"/>
      <c r="J4907" s="87"/>
      <c r="K4907" s="87"/>
      <c r="L4907" s="87"/>
      <c r="M4907" s="87"/>
    </row>
    <row r="4908" spans="2:13" x14ac:dyDescent="0.3">
      <c r="B4908" s="87"/>
      <c r="C4908" s="87"/>
      <c r="D4908" s="144"/>
      <c r="E4908" s="144"/>
      <c r="F4908" s="87"/>
      <c r="G4908" s="88"/>
      <c r="H4908" s="88"/>
      <c r="I4908" s="88"/>
      <c r="J4908" s="87"/>
      <c r="K4908" s="87"/>
      <c r="L4908" s="87"/>
      <c r="M4908" s="87"/>
    </row>
    <row r="4909" spans="2:13" x14ac:dyDescent="0.3">
      <c r="B4909" s="87"/>
      <c r="C4909" s="87"/>
      <c r="D4909" s="144"/>
      <c r="E4909" s="144"/>
      <c r="F4909" s="87"/>
      <c r="G4909" s="88"/>
      <c r="H4909" s="88"/>
      <c r="I4909" s="88"/>
      <c r="J4909" s="87"/>
      <c r="K4909" s="87"/>
      <c r="L4909" s="87"/>
      <c r="M4909" s="87"/>
    </row>
    <row r="4910" spans="2:13" x14ac:dyDescent="0.3">
      <c r="B4910" s="87"/>
      <c r="C4910" s="87"/>
      <c r="D4910" s="144"/>
      <c r="E4910" s="144"/>
      <c r="F4910" s="87"/>
      <c r="G4910" s="88"/>
      <c r="H4910" s="88"/>
      <c r="I4910" s="88"/>
      <c r="J4910" s="87"/>
      <c r="K4910" s="87"/>
      <c r="L4910" s="87"/>
      <c r="M4910" s="87"/>
    </row>
    <row r="4911" spans="2:13" x14ac:dyDescent="0.3">
      <c r="B4911" s="87"/>
      <c r="C4911" s="87"/>
      <c r="D4911" s="144"/>
      <c r="E4911" s="144"/>
      <c r="F4911" s="87"/>
      <c r="G4911" s="88"/>
      <c r="H4911" s="88"/>
      <c r="I4911" s="88"/>
      <c r="J4911" s="87"/>
      <c r="K4911" s="87"/>
      <c r="L4911" s="87"/>
      <c r="M4911" s="87"/>
    </row>
    <row r="4912" spans="2:13" x14ac:dyDescent="0.3">
      <c r="B4912" s="87"/>
      <c r="C4912" s="87"/>
      <c r="D4912" s="144"/>
      <c r="E4912" s="144"/>
      <c r="F4912" s="87"/>
      <c r="G4912" s="88"/>
      <c r="H4912" s="88"/>
      <c r="I4912" s="88"/>
      <c r="J4912" s="87"/>
      <c r="K4912" s="87"/>
      <c r="L4912" s="87"/>
      <c r="M4912" s="87"/>
    </row>
    <row r="4913" spans="2:13" x14ac:dyDescent="0.3">
      <c r="B4913" s="87"/>
      <c r="C4913" s="87"/>
      <c r="D4913" s="144"/>
      <c r="E4913" s="144"/>
      <c r="F4913" s="87"/>
      <c r="G4913" s="88"/>
      <c r="H4913" s="88"/>
      <c r="I4913" s="88"/>
      <c r="J4913" s="87"/>
      <c r="K4913" s="87"/>
      <c r="L4913" s="87"/>
      <c r="M4913" s="87"/>
    </row>
    <row r="4914" spans="2:13" x14ac:dyDescent="0.3">
      <c r="B4914" s="87"/>
      <c r="C4914" s="87"/>
      <c r="D4914" s="144"/>
      <c r="E4914" s="144"/>
      <c r="F4914" s="87"/>
      <c r="G4914" s="88"/>
      <c r="H4914" s="88"/>
      <c r="I4914" s="88"/>
      <c r="J4914" s="87"/>
      <c r="K4914" s="87"/>
      <c r="L4914" s="87"/>
      <c r="M4914" s="87"/>
    </row>
    <row r="4915" spans="2:13" x14ac:dyDescent="0.3">
      <c r="B4915" s="87"/>
      <c r="C4915" s="87"/>
      <c r="D4915" s="144"/>
      <c r="E4915" s="144"/>
      <c r="F4915" s="87"/>
      <c r="G4915" s="88"/>
      <c r="H4915" s="88"/>
      <c r="I4915" s="88"/>
      <c r="J4915" s="87"/>
      <c r="K4915" s="87"/>
      <c r="L4915" s="87"/>
      <c r="M4915" s="87"/>
    </row>
    <row r="4916" spans="2:13" x14ac:dyDescent="0.3">
      <c r="B4916" s="87"/>
      <c r="C4916" s="87"/>
      <c r="D4916" s="144"/>
      <c r="E4916" s="144"/>
      <c r="F4916" s="87"/>
      <c r="G4916" s="88"/>
      <c r="H4916" s="88"/>
      <c r="I4916" s="88"/>
      <c r="J4916" s="87"/>
      <c r="K4916" s="87"/>
      <c r="L4916" s="87"/>
      <c r="M4916" s="87"/>
    </row>
    <row r="4917" spans="2:13" x14ac:dyDescent="0.3">
      <c r="B4917" s="87"/>
      <c r="C4917" s="87"/>
      <c r="D4917" s="144"/>
      <c r="E4917" s="144"/>
      <c r="F4917" s="87"/>
      <c r="G4917" s="88"/>
      <c r="H4917" s="88"/>
      <c r="I4917" s="88"/>
      <c r="J4917" s="87"/>
      <c r="K4917" s="87"/>
      <c r="L4917" s="87"/>
      <c r="M4917" s="87"/>
    </row>
    <row r="4918" spans="2:13" x14ac:dyDescent="0.3">
      <c r="B4918" s="87"/>
      <c r="C4918" s="87"/>
      <c r="D4918" s="144"/>
      <c r="E4918" s="144"/>
      <c r="F4918" s="87"/>
      <c r="G4918" s="88"/>
      <c r="H4918" s="88"/>
      <c r="I4918" s="88"/>
      <c r="J4918" s="87"/>
      <c r="K4918" s="87"/>
      <c r="L4918" s="87"/>
      <c r="M4918" s="87"/>
    </row>
    <row r="4919" spans="2:13" x14ac:dyDescent="0.3">
      <c r="B4919" s="87"/>
      <c r="C4919" s="87"/>
      <c r="D4919" s="144"/>
      <c r="E4919" s="144"/>
      <c r="F4919" s="87"/>
      <c r="G4919" s="88"/>
      <c r="H4919" s="88"/>
      <c r="I4919" s="88"/>
      <c r="J4919" s="87"/>
      <c r="K4919" s="87"/>
      <c r="L4919" s="87"/>
      <c r="M4919" s="87"/>
    </row>
    <row r="4920" spans="2:13" x14ac:dyDescent="0.3">
      <c r="B4920" s="87"/>
      <c r="C4920" s="87"/>
      <c r="D4920" s="144"/>
      <c r="E4920" s="144"/>
      <c r="F4920" s="87"/>
      <c r="G4920" s="88"/>
      <c r="H4920" s="88"/>
      <c r="I4920" s="88"/>
      <c r="J4920" s="87"/>
      <c r="K4920" s="87"/>
      <c r="L4920" s="87"/>
      <c r="M4920" s="87"/>
    </row>
    <row r="4921" spans="2:13" x14ac:dyDescent="0.3">
      <c r="B4921" s="87"/>
      <c r="C4921" s="87"/>
      <c r="D4921" s="144"/>
      <c r="E4921" s="144"/>
      <c r="F4921" s="87"/>
      <c r="G4921" s="88"/>
      <c r="H4921" s="88"/>
      <c r="I4921" s="88"/>
      <c r="J4921" s="87"/>
      <c r="K4921" s="87"/>
      <c r="L4921" s="87"/>
      <c r="M4921" s="87"/>
    </row>
    <row r="4922" spans="2:13" x14ac:dyDescent="0.3">
      <c r="B4922" s="87"/>
      <c r="C4922" s="87"/>
      <c r="D4922" s="144"/>
      <c r="E4922" s="144"/>
      <c r="F4922" s="87"/>
      <c r="G4922" s="88"/>
      <c r="H4922" s="88"/>
      <c r="I4922" s="88"/>
      <c r="J4922" s="87"/>
      <c r="K4922" s="87"/>
      <c r="L4922" s="87"/>
      <c r="M4922" s="87"/>
    </row>
    <row r="4923" spans="2:13" x14ac:dyDescent="0.3">
      <c r="B4923" s="87"/>
      <c r="C4923" s="87"/>
      <c r="D4923" s="144"/>
      <c r="E4923" s="144"/>
      <c r="F4923" s="87"/>
      <c r="G4923" s="88"/>
      <c r="H4923" s="88"/>
      <c r="I4923" s="88"/>
      <c r="J4923" s="87"/>
      <c r="K4923" s="87"/>
      <c r="L4923" s="87"/>
      <c r="M4923" s="87"/>
    </row>
    <row r="4924" spans="2:13" x14ac:dyDescent="0.3">
      <c r="B4924" s="87"/>
      <c r="C4924" s="87"/>
      <c r="D4924" s="144"/>
      <c r="E4924" s="144"/>
      <c r="F4924" s="87"/>
      <c r="G4924" s="88"/>
      <c r="H4924" s="88"/>
      <c r="I4924" s="88"/>
      <c r="J4924" s="87"/>
      <c r="K4924" s="87"/>
      <c r="L4924" s="87"/>
      <c r="M4924" s="87"/>
    </row>
    <row r="4925" spans="2:13" x14ac:dyDescent="0.3">
      <c r="B4925" s="87"/>
      <c r="C4925" s="87"/>
      <c r="D4925" s="144"/>
      <c r="E4925" s="144"/>
      <c r="F4925" s="87"/>
      <c r="G4925" s="88"/>
      <c r="H4925" s="88"/>
      <c r="I4925" s="88"/>
      <c r="J4925" s="87"/>
      <c r="K4925" s="87"/>
      <c r="L4925" s="87"/>
      <c r="M4925" s="87"/>
    </row>
    <row r="4926" spans="2:13" x14ac:dyDescent="0.3">
      <c r="B4926" s="87"/>
      <c r="C4926" s="87"/>
      <c r="D4926" s="144"/>
      <c r="E4926" s="144"/>
      <c r="F4926" s="87"/>
      <c r="G4926" s="88"/>
      <c r="H4926" s="88"/>
      <c r="I4926" s="88"/>
      <c r="J4926" s="87"/>
      <c r="K4926" s="87"/>
      <c r="L4926" s="87"/>
      <c r="M4926" s="87"/>
    </row>
    <row r="4927" spans="2:13" x14ac:dyDescent="0.3">
      <c r="B4927" s="87"/>
      <c r="C4927" s="87"/>
      <c r="D4927" s="144"/>
      <c r="E4927" s="144"/>
      <c r="F4927" s="87"/>
      <c r="G4927" s="88"/>
      <c r="H4927" s="88"/>
      <c r="I4927" s="88"/>
      <c r="J4927" s="87"/>
      <c r="K4927" s="87"/>
      <c r="L4927" s="87"/>
      <c r="M4927" s="87"/>
    </row>
    <row r="4928" spans="2:13" x14ac:dyDescent="0.3">
      <c r="B4928" s="87"/>
      <c r="C4928" s="87"/>
      <c r="D4928" s="144"/>
      <c r="E4928" s="144"/>
      <c r="F4928" s="87"/>
      <c r="G4928" s="88"/>
      <c r="H4928" s="88"/>
      <c r="I4928" s="88"/>
      <c r="J4928" s="87"/>
      <c r="K4928" s="87"/>
      <c r="L4928" s="87"/>
      <c r="M4928" s="87"/>
    </row>
    <row r="4929" spans="2:13" x14ac:dyDescent="0.3">
      <c r="B4929" s="87"/>
      <c r="C4929" s="87"/>
      <c r="D4929" s="144"/>
      <c r="E4929" s="144"/>
      <c r="F4929" s="87"/>
      <c r="G4929" s="88"/>
      <c r="H4929" s="88"/>
      <c r="I4929" s="88"/>
      <c r="J4929" s="87"/>
      <c r="K4929" s="87"/>
      <c r="L4929" s="87"/>
      <c r="M4929" s="87"/>
    </row>
    <row r="4930" spans="2:13" x14ac:dyDescent="0.3">
      <c r="B4930" s="87"/>
      <c r="C4930" s="87"/>
      <c r="D4930" s="144"/>
      <c r="E4930" s="144"/>
      <c r="F4930" s="87"/>
      <c r="G4930" s="88"/>
      <c r="H4930" s="88"/>
      <c r="I4930" s="88"/>
      <c r="J4930" s="87"/>
      <c r="K4930" s="87"/>
      <c r="L4930" s="87"/>
      <c r="M4930" s="87"/>
    </row>
    <row r="4931" spans="2:13" x14ac:dyDescent="0.3">
      <c r="B4931" s="87"/>
      <c r="C4931" s="87"/>
      <c r="D4931" s="144"/>
      <c r="E4931" s="144"/>
      <c r="F4931" s="87"/>
      <c r="G4931" s="88"/>
      <c r="H4931" s="88"/>
      <c r="I4931" s="88"/>
      <c r="J4931" s="87"/>
      <c r="K4931" s="87"/>
      <c r="L4931" s="87"/>
      <c r="M4931" s="87"/>
    </row>
    <row r="4932" spans="2:13" x14ac:dyDescent="0.3">
      <c r="B4932" s="87"/>
      <c r="C4932" s="87"/>
      <c r="D4932" s="144"/>
      <c r="E4932" s="144"/>
      <c r="F4932" s="87"/>
      <c r="G4932" s="88"/>
      <c r="H4932" s="88"/>
      <c r="I4932" s="88"/>
      <c r="J4932" s="87"/>
      <c r="K4932" s="87"/>
      <c r="L4932" s="87"/>
      <c r="M4932" s="87"/>
    </row>
    <row r="4933" spans="2:13" x14ac:dyDescent="0.3">
      <c r="B4933" s="87"/>
      <c r="C4933" s="87"/>
      <c r="D4933" s="144"/>
      <c r="E4933" s="144"/>
      <c r="F4933" s="87"/>
      <c r="G4933" s="88"/>
      <c r="H4933" s="88"/>
      <c r="I4933" s="88"/>
      <c r="J4933" s="87"/>
      <c r="K4933" s="87"/>
      <c r="L4933" s="87"/>
      <c r="M4933" s="87"/>
    </row>
    <row r="4934" spans="2:13" x14ac:dyDescent="0.3">
      <c r="B4934" s="87"/>
      <c r="C4934" s="87"/>
      <c r="D4934" s="144"/>
      <c r="E4934" s="144"/>
      <c r="F4934" s="87"/>
      <c r="G4934" s="88"/>
      <c r="H4934" s="88"/>
      <c r="I4934" s="88"/>
      <c r="J4934" s="87"/>
      <c r="K4934" s="87"/>
      <c r="L4934" s="87"/>
      <c r="M4934" s="87"/>
    </row>
    <row r="4935" spans="2:13" x14ac:dyDescent="0.3">
      <c r="B4935" s="87"/>
      <c r="C4935" s="87"/>
      <c r="D4935" s="144"/>
      <c r="E4935" s="144"/>
      <c r="F4935" s="87"/>
      <c r="G4935" s="88"/>
      <c r="H4935" s="88"/>
      <c r="I4935" s="88"/>
      <c r="J4935" s="87"/>
      <c r="K4935" s="87"/>
      <c r="L4935" s="87"/>
      <c r="M4935" s="87"/>
    </row>
    <row r="4936" spans="2:13" x14ac:dyDescent="0.3">
      <c r="B4936" s="87"/>
      <c r="C4936" s="87"/>
      <c r="D4936" s="144"/>
      <c r="E4936" s="144"/>
      <c r="F4936" s="87"/>
      <c r="G4936" s="88"/>
      <c r="H4936" s="88"/>
      <c r="I4936" s="88"/>
      <c r="J4936" s="87"/>
      <c r="K4936" s="87"/>
      <c r="L4936" s="87"/>
      <c r="M4936" s="87"/>
    </row>
    <row r="4937" spans="2:13" x14ac:dyDescent="0.3">
      <c r="B4937" s="87"/>
      <c r="C4937" s="87"/>
      <c r="D4937" s="144"/>
      <c r="E4937" s="144"/>
      <c r="F4937" s="87"/>
      <c r="G4937" s="88"/>
      <c r="H4937" s="88"/>
      <c r="I4937" s="88"/>
      <c r="J4937" s="87"/>
      <c r="K4937" s="87"/>
      <c r="L4937" s="87"/>
      <c r="M4937" s="87"/>
    </row>
    <row r="4938" spans="2:13" x14ac:dyDescent="0.3">
      <c r="B4938" s="87"/>
      <c r="C4938" s="87"/>
      <c r="D4938" s="144"/>
      <c r="E4938" s="144"/>
      <c r="F4938" s="87"/>
      <c r="G4938" s="88"/>
      <c r="H4938" s="88"/>
      <c r="I4938" s="88"/>
      <c r="J4938" s="87"/>
      <c r="K4938" s="87"/>
      <c r="L4938" s="87"/>
      <c r="M4938" s="87"/>
    </row>
    <row r="4939" spans="2:13" x14ac:dyDescent="0.3">
      <c r="B4939" s="87"/>
      <c r="C4939" s="87"/>
      <c r="D4939" s="144"/>
      <c r="E4939" s="144"/>
      <c r="F4939" s="87"/>
      <c r="G4939" s="88"/>
      <c r="H4939" s="88"/>
      <c r="I4939" s="88"/>
      <c r="J4939" s="87"/>
      <c r="K4939" s="87"/>
      <c r="L4939" s="87"/>
      <c r="M4939" s="87"/>
    </row>
    <row r="4940" spans="2:13" x14ac:dyDescent="0.3">
      <c r="B4940" s="87"/>
      <c r="C4940" s="87"/>
      <c r="D4940" s="144"/>
      <c r="E4940" s="144"/>
      <c r="F4940" s="87"/>
      <c r="G4940" s="88"/>
      <c r="H4940" s="88"/>
      <c r="I4940" s="88"/>
      <c r="J4940" s="87"/>
      <c r="K4940" s="87"/>
      <c r="L4940" s="87"/>
      <c r="M4940" s="87"/>
    </row>
    <row r="4941" spans="2:13" x14ac:dyDescent="0.3">
      <c r="B4941" s="87"/>
      <c r="C4941" s="87"/>
      <c r="D4941" s="144"/>
      <c r="E4941" s="144"/>
      <c r="F4941" s="87"/>
      <c r="G4941" s="88"/>
      <c r="H4941" s="88"/>
      <c r="I4941" s="88"/>
      <c r="J4941" s="87"/>
      <c r="K4941" s="87"/>
      <c r="L4941" s="87"/>
      <c r="M4941" s="87"/>
    </row>
    <row r="4942" spans="2:13" x14ac:dyDescent="0.3">
      <c r="B4942" s="87"/>
      <c r="C4942" s="87"/>
      <c r="D4942" s="144"/>
      <c r="E4942" s="144"/>
      <c r="F4942" s="87"/>
      <c r="G4942" s="88"/>
      <c r="H4942" s="88"/>
      <c r="I4942" s="88"/>
      <c r="J4942" s="87"/>
      <c r="K4942" s="87"/>
      <c r="L4942" s="87"/>
      <c r="M4942" s="87"/>
    </row>
    <row r="4943" spans="2:13" x14ac:dyDescent="0.3">
      <c r="B4943" s="87"/>
      <c r="C4943" s="87"/>
      <c r="D4943" s="144"/>
      <c r="E4943" s="144"/>
      <c r="F4943" s="87"/>
      <c r="G4943" s="88"/>
      <c r="H4943" s="88"/>
      <c r="I4943" s="88"/>
      <c r="J4943" s="87"/>
      <c r="K4943" s="87"/>
      <c r="L4943" s="87"/>
      <c r="M4943" s="87"/>
    </row>
    <row r="4944" spans="2:13" x14ac:dyDescent="0.3">
      <c r="B4944" s="87"/>
      <c r="C4944" s="87"/>
      <c r="D4944" s="144"/>
      <c r="E4944" s="144"/>
      <c r="F4944" s="87"/>
      <c r="G4944" s="88"/>
      <c r="H4944" s="88"/>
      <c r="I4944" s="88"/>
      <c r="J4944" s="87"/>
      <c r="K4944" s="87"/>
      <c r="L4944" s="87"/>
      <c r="M4944" s="87"/>
    </row>
    <row r="4945" spans="2:13" x14ac:dyDescent="0.3">
      <c r="B4945" s="87"/>
      <c r="C4945" s="87"/>
      <c r="D4945" s="144"/>
      <c r="E4945" s="144"/>
      <c r="F4945" s="87"/>
      <c r="G4945" s="88"/>
      <c r="H4945" s="88"/>
      <c r="I4945" s="88"/>
      <c r="J4945" s="87"/>
      <c r="K4945" s="87"/>
      <c r="L4945" s="87"/>
      <c r="M4945" s="87"/>
    </row>
    <row r="4946" spans="2:13" x14ac:dyDescent="0.3">
      <c r="B4946" s="87"/>
      <c r="C4946" s="87"/>
      <c r="D4946" s="144"/>
      <c r="E4946" s="144"/>
      <c r="F4946" s="87"/>
      <c r="G4946" s="88"/>
      <c r="H4946" s="88"/>
      <c r="I4946" s="88"/>
      <c r="J4946" s="87"/>
      <c r="K4946" s="87"/>
      <c r="L4946" s="87"/>
      <c r="M4946" s="87"/>
    </row>
    <row r="4947" spans="2:13" x14ac:dyDescent="0.3">
      <c r="B4947" s="87"/>
      <c r="C4947" s="87"/>
      <c r="D4947" s="144"/>
      <c r="E4947" s="144"/>
      <c r="F4947" s="87"/>
      <c r="G4947" s="88"/>
      <c r="H4947" s="88"/>
      <c r="I4947" s="88"/>
      <c r="J4947" s="87"/>
      <c r="K4947" s="87"/>
      <c r="L4947" s="87"/>
      <c r="M4947" s="87"/>
    </row>
    <row r="4948" spans="2:13" x14ac:dyDescent="0.3">
      <c r="B4948" s="87"/>
      <c r="C4948" s="87"/>
      <c r="D4948" s="144"/>
      <c r="E4948" s="144"/>
      <c r="F4948" s="87"/>
      <c r="G4948" s="88"/>
      <c r="H4948" s="88"/>
      <c r="I4948" s="88"/>
      <c r="J4948" s="87"/>
      <c r="K4948" s="87"/>
      <c r="L4948" s="87"/>
      <c r="M4948" s="87"/>
    </row>
    <row r="4949" spans="2:13" x14ac:dyDescent="0.3">
      <c r="B4949" s="87"/>
      <c r="C4949" s="87"/>
      <c r="D4949" s="144"/>
      <c r="E4949" s="144"/>
      <c r="F4949" s="87"/>
      <c r="G4949" s="88"/>
      <c r="H4949" s="88"/>
      <c r="I4949" s="88"/>
      <c r="J4949" s="87"/>
      <c r="K4949" s="87"/>
      <c r="L4949" s="87"/>
      <c r="M4949" s="87"/>
    </row>
    <row r="4950" spans="2:13" x14ac:dyDescent="0.3">
      <c r="B4950" s="87"/>
      <c r="C4950" s="87"/>
      <c r="D4950" s="144"/>
      <c r="E4950" s="144"/>
      <c r="F4950" s="87"/>
      <c r="G4950" s="88"/>
      <c r="H4950" s="88"/>
      <c r="I4950" s="88"/>
      <c r="J4950" s="87"/>
      <c r="K4950" s="87"/>
      <c r="L4950" s="87"/>
      <c r="M4950" s="87"/>
    </row>
    <row r="4951" spans="2:13" x14ac:dyDescent="0.3">
      <c r="B4951" s="87"/>
      <c r="C4951" s="87"/>
      <c r="D4951" s="144"/>
      <c r="E4951" s="144"/>
      <c r="F4951" s="87"/>
      <c r="G4951" s="88"/>
      <c r="H4951" s="88"/>
      <c r="I4951" s="88"/>
      <c r="J4951" s="87"/>
      <c r="K4951" s="87"/>
      <c r="L4951" s="87"/>
      <c r="M4951" s="87"/>
    </row>
    <row r="4952" spans="2:13" x14ac:dyDescent="0.3">
      <c r="B4952" s="87"/>
      <c r="C4952" s="87"/>
      <c r="D4952" s="144"/>
      <c r="E4952" s="144"/>
      <c r="F4952" s="87"/>
      <c r="G4952" s="88"/>
      <c r="H4952" s="88"/>
      <c r="I4952" s="88"/>
      <c r="J4952" s="87"/>
      <c r="K4952" s="87"/>
      <c r="L4952" s="87"/>
      <c r="M4952" s="87"/>
    </row>
    <row r="4953" spans="2:13" x14ac:dyDescent="0.3">
      <c r="B4953" s="87"/>
      <c r="C4953" s="87"/>
      <c r="D4953" s="144"/>
      <c r="E4953" s="144"/>
      <c r="F4953" s="87"/>
      <c r="G4953" s="88"/>
      <c r="H4953" s="88"/>
      <c r="I4953" s="88"/>
      <c r="J4953" s="87"/>
      <c r="K4953" s="87"/>
      <c r="L4953" s="87"/>
      <c r="M4953" s="87"/>
    </row>
    <row r="4954" spans="2:13" x14ac:dyDescent="0.3">
      <c r="B4954" s="87"/>
      <c r="C4954" s="87"/>
      <c r="D4954" s="144"/>
      <c r="E4954" s="144"/>
      <c r="F4954" s="87"/>
      <c r="G4954" s="88"/>
      <c r="H4954" s="88"/>
      <c r="I4954" s="88"/>
      <c r="J4954" s="87"/>
      <c r="K4954" s="87"/>
      <c r="L4954" s="87"/>
      <c r="M4954" s="87"/>
    </row>
    <row r="4955" spans="2:13" x14ac:dyDescent="0.3">
      <c r="B4955" s="87"/>
      <c r="C4955" s="87"/>
      <c r="D4955" s="144"/>
      <c r="E4955" s="144"/>
      <c r="F4955" s="87"/>
      <c r="G4955" s="88"/>
      <c r="H4955" s="88"/>
      <c r="I4955" s="88"/>
      <c r="J4955" s="87"/>
      <c r="K4955" s="87"/>
      <c r="L4955" s="87"/>
      <c r="M4955" s="87"/>
    </row>
    <row r="4956" spans="2:13" x14ac:dyDescent="0.3">
      <c r="B4956" s="87"/>
      <c r="C4956" s="87"/>
      <c r="D4956" s="144"/>
      <c r="E4956" s="144"/>
      <c r="F4956" s="87"/>
      <c r="G4956" s="88"/>
      <c r="H4956" s="88"/>
      <c r="I4956" s="88"/>
      <c r="J4956" s="87"/>
      <c r="K4956" s="87"/>
      <c r="L4956" s="87"/>
      <c r="M4956" s="87"/>
    </row>
    <row r="4957" spans="2:13" x14ac:dyDescent="0.3">
      <c r="B4957" s="87"/>
      <c r="C4957" s="87"/>
      <c r="D4957" s="144"/>
      <c r="E4957" s="144"/>
      <c r="F4957" s="87"/>
      <c r="G4957" s="88"/>
      <c r="H4957" s="88"/>
      <c r="I4957" s="88"/>
      <c r="J4957" s="87"/>
      <c r="K4957" s="87"/>
      <c r="L4957" s="87"/>
      <c r="M4957" s="87"/>
    </row>
    <row r="4958" spans="2:13" x14ac:dyDescent="0.3">
      <c r="B4958" s="87"/>
      <c r="C4958" s="87"/>
      <c r="D4958" s="144"/>
      <c r="E4958" s="144"/>
      <c r="F4958" s="87"/>
      <c r="G4958" s="88"/>
      <c r="H4958" s="88"/>
      <c r="I4958" s="88"/>
      <c r="J4958" s="87"/>
      <c r="K4958" s="87"/>
      <c r="L4958" s="87"/>
      <c r="M4958" s="87"/>
    </row>
    <row r="4959" spans="2:13" x14ac:dyDescent="0.3">
      <c r="B4959" s="87"/>
      <c r="C4959" s="87"/>
      <c r="D4959" s="144"/>
      <c r="E4959" s="144"/>
      <c r="F4959" s="87"/>
      <c r="G4959" s="88"/>
      <c r="H4959" s="88"/>
      <c r="I4959" s="88"/>
      <c r="J4959" s="87"/>
      <c r="K4959" s="87"/>
      <c r="L4959" s="87"/>
      <c r="M4959" s="87"/>
    </row>
    <row r="4960" spans="2:13" x14ac:dyDescent="0.3">
      <c r="B4960" s="87"/>
      <c r="C4960" s="87"/>
      <c r="D4960" s="144"/>
      <c r="E4960" s="144"/>
      <c r="F4960" s="87"/>
      <c r="G4960" s="88"/>
      <c r="H4960" s="88"/>
      <c r="I4960" s="88"/>
      <c r="J4960" s="87"/>
      <c r="K4960" s="87"/>
      <c r="L4960" s="87"/>
      <c r="M4960" s="87"/>
    </row>
    <row r="4961" spans="2:13" x14ac:dyDescent="0.3">
      <c r="B4961" s="87"/>
      <c r="C4961" s="87"/>
      <c r="D4961" s="144"/>
      <c r="E4961" s="144"/>
      <c r="F4961" s="87"/>
      <c r="G4961" s="88"/>
      <c r="H4961" s="88"/>
      <c r="I4961" s="88"/>
      <c r="J4961" s="87"/>
      <c r="K4961" s="87"/>
      <c r="L4961" s="87"/>
      <c r="M4961" s="87"/>
    </row>
    <row r="4962" spans="2:13" x14ac:dyDescent="0.3">
      <c r="B4962" s="87"/>
      <c r="C4962" s="87"/>
      <c r="D4962" s="144"/>
      <c r="E4962" s="144"/>
      <c r="F4962" s="87"/>
      <c r="G4962" s="88"/>
      <c r="H4962" s="88"/>
      <c r="I4962" s="88"/>
      <c r="J4962" s="87"/>
      <c r="K4962" s="87"/>
      <c r="L4962" s="87"/>
      <c r="M4962" s="87"/>
    </row>
    <row r="4963" spans="2:13" x14ac:dyDescent="0.3">
      <c r="B4963" s="87"/>
      <c r="C4963" s="87"/>
      <c r="D4963" s="144"/>
      <c r="E4963" s="144"/>
      <c r="F4963" s="87"/>
      <c r="G4963" s="88"/>
      <c r="H4963" s="88"/>
      <c r="I4963" s="88"/>
      <c r="J4963" s="87"/>
      <c r="K4963" s="87"/>
      <c r="L4963" s="87"/>
      <c r="M4963" s="87"/>
    </row>
    <row r="4964" spans="2:13" x14ac:dyDescent="0.3">
      <c r="B4964" s="87"/>
      <c r="C4964" s="87"/>
      <c r="D4964" s="144"/>
      <c r="E4964" s="144"/>
      <c r="F4964" s="87"/>
      <c r="G4964" s="88"/>
      <c r="H4964" s="88"/>
      <c r="I4964" s="88"/>
      <c r="J4964" s="87"/>
      <c r="K4964" s="87"/>
      <c r="L4964" s="87"/>
      <c r="M4964" s="87"/>
    </row>
    <row r="4965" spans="2:13" x14ac:dyDescent="0.3">
      <c r="B4965" s="87"/>
      <c r="C4965" s="87"/>
      <c r="D4965" s="144"/>
      <c r="E4965" s="144"/>
      <c r="F4965" s="87"/>
      <c r="G4965" s="88"/>
      <c r="H4965" s="88"/>
      <c r="I4965" s="88"/>
      <c r="J4965" s="87"/>
      <c r="K4965" s="87"/>
      <c r="L4965" s="87"/>
      <c r="M4965" s="87"/>
    </row>
    <row r="4966" spans="2:13" x14ac:dyDescent="0.3">
      <c r="B4966" s="87"/>
      <c r="C4966" s="87"/>
      <c r="D4966" s="144"/>
      <c r="E4966" s="144"/>
      <c r="F4966" s="87"/>
      <c r="G4966" s="88"/>
      <c r="H4966" s="88"/>
      <c r="I4966" s="88"/>
      <c r="J4966" s="87"/>
      <c r="K4966" s="87"/>
      <c r="L4966" s="87"/>
      <c r="M4966" s="87"/>
    </row>
    <row r="4967" spans="2:13" x14ac:dyDescent="0.3">
      <c r="B4967" s="87"/>
      <c r="C4967" s="87"/>
      <c r="D4967" s="144"/>
      <c r="E4967" s="144"/>
      <c r="F4967" s="87"/>
      <c r="G4967" s="88"/>
      <c r="H4967" s="88"/>
      <c r="I4967" s="88"/>
      <c r="J4967" s="87"/>
      <c r="K4967" s="87"/>
      <c r="L4967" s="87"/>
      <c r="M4967" s="87"/>
    </row>
    <row r="4968" spans="2:13" x14ac:dyDescent="0.3">
      <c r="B4968" s="87"/>
      <c r="C4968" s="87"/>
      <c r="D4968" s="144"/>
      <c r="E4968" s="144"/>
      <c r="F4968" s="87"/>
      <c r="G4968" s="88"/>
      <c r="H4968" s="88"/>
      <c r="I4968" s="88"/>
      <c r="J4968" s="87"/>
      <c r="K4968" s="87"/>
      <c r="L4968" s="87"/>
      <c r="M4968" s="87"/>
    </row>
    <row r="4969" spans="2:13" x14ac:dyDescent="0.3">
      <c r="B4969" s="87"/>
      <c r="C4969" s="87"/>
      <c r="D4969" s="144"/>
      <c r="E4969" s="144"/>
      <c r="F4969" s="87"/>
      <c r="G4969" s="88"/>
      <c r="H4969" s="88"/>
      <c r="I4969" s="88"/>
      <c r="J4969" s="87"/>
      <c r="K4969" s="87"/>
      <c r="L4969" s="87"/>
      <c r="M4969" s="87"/>
    </row>
    <row r="4970" spans="2:13" x14ac:dyDescent="0.3">
      <c r="B4970" s="87"/>
      <c r="C4970" s="87"/>
      <c r="D4970" s="144"/>
      <c r="E4970" s="144"/>
      <c r="F4970" s="87"/>
      <c r="G4970" s="88"/>
      <c r="H4970" s="88"/>
      <c r="I4970" s="88"/>
      <c r="J4970" s="87"/>
      <c r="K4970" s="87"/>
      <c r="L4970" s="87"/>
      <c r="M4970" s="87"/>
    </row>
    <row r="4971" spans="2:13" x14ac:dyDescent="0.3">
      <c r="B4971" s="87"/>
      <c r="C4971" s="87"/>
      <c r="D4971" s="144"/>
      <c r="E4971" s="144"/>
      <c r="F4971" s="87"/>
      <c r="G4971" s="88"/>
      <c r="H4971" s="88"/>
      <c r="I4971" s="88"/>
      <c r="J4971" s="87"/>
      <c r="K4971" s="87"/>
      <c r="L4971" s="87"/>
      <c r="M4971" s="87"/>
    </row>
    <row r="4972" spans="2:13" x14ac:dyDescent="0.3">
      <c r="B4972" s="87"/>
      <c r="C4972" s="87"/>
      <c r="D4972" s="144"/>
      <c r="E4972" s="144"/>
      <c r="F4972" s="87"/>
      <c r="G4972" s="88"/>
      <c r="H4972" s="88"/>
      <c r="I4972" s="88"/>
      <c r="J4972" s="87"/>
      <c r="K4972" s="87"/>
      <c r="L4972" s="87"/>
      <c r="M4972" s="87"/>
    </row>
    <row r="4973" spans="2:13" x14ac:dyDescent="0.3">
      <c r="B4973" s="87"/>
      <c r="C4973" s="87"/>
      <c r="D4973" s="144"/>
      <c r="E4973" s="144"/>
      <c r="F4973" s="87"/>
      <c r="G4973" s="88"/>
      <c r="H4973" s="88"/>
      <c r="I4973" s="88"/>
      <c r="J4973" s="87"/>
      <c r="K4973" s="87"/>
      <c r="L4973" s="87"/>
      <c r="M4973" s="87"/>
    </row>
    <row r="4974" spans="2:13" x14ac:dyDescent="0.3">
      <c r="B4974" s="87"/>
      <c r="C4974" s="87"/>
      <c r="D4974" s="144"/>
      <c r="E4974" s="144"/>
      <c r="F4974" s="87"/>
      <c r="G4974" s="88"/>
      <c r="H4974" s="88"/>
      <c r="I4974" s="88"/>
      <c r="J4974" s="87"/>
      <c r="K4974" s="87"/>
      <c r="L4974" s="87"/>
      <c r="M4974" s="87"/>
    </row>
    <row r="4975" spans="2:13" x14ac:dyDescent="0.3">
      <c r="B4975" s="87"/>
      <c r="C4975" s="87"/>
      <c r="D4975" s="144"/>
      <c r="E4975" s="144"/>
      <c r="F4975" s="87"/>
      <c r="G4975" s="88"/>
      <c r="H4975" s="88"/>
      <c r="I4975" s="88"/>
      <c r="J4975" s="87"/>
      <c r="K4975" s="87"/>
      <c r="L4975" s="87"/>
      <c r="M4975" s="87"/>
    </row>
    <row r="4976" spans="2:13" x14ac:dyDescent="0.3">
      <c r="B4976" s="87"/>
      <c r="C4976" s="87"/>
      <c r="D4976" s="144"/>
      <c r="E4976" s="144"/>
      <c r="F4976" s="87"/>
      <c r="G4976" s="88"/>
      <c r="H4976" s="88"/>
      <c r="I4976" s="88"/>
      <c r="J4976" s="87"/>
      <c r="K4976" s="87"/>
      <c r="L4976" s="87"/>
      <c r="M4976" s="87"/>
    </row>
    <row r="4977" spans="2:13" x14ac:dyDescent="0.3">
      <c r="B4977" s="87"/>
      <c r="C4977" s="87"/>
      <c r="D4977" s="144"/>
      <c r="E4977" s="144"/>
      <c r="F4977" s="87"/>
      <c r="G4977" s="88"/>
      <c r="H4977" s="88"/>
      <c r="I4977" s="88"/>
      <c r="J4977" s="87"/>
      <c r="K4977" s="87"/>
      <c r="L4977" s="87"/>
      <c r="M4977" s="87"/>
    </row>
    <row r="4978" spans="2:13" x14ac:dyDescent="0.3">
      <c r="B4978" s="87"/>
      <c r="C4978" s="87"/>
      <c r="D4978" s="144"/>
      <c r="E4978" s="144"/>
      <c r="F4978" s="87"/>
      <c r="G4978" s="88"/>
      <c r="H4978" s="88"/>
      <c r="I4978" s="88"/>
      <c r="J4978" s="87"/>
      <c r="K4978" s="87"/>
      <c r="L4978" s="87"/>
      <c r="M4978" s="87"/>
    </row>
    <row r="4979" spans="2:13" x14ac:dyDescent="0.3">
      <c r="B4979" s="87"/>
      <c r="C4979" s="87"/>
      <c r="D4979" s="144"/>
      <c r="E4979" s="144"/>
      <c r="F4979" s="87"/>
      <c r="G4979" s="88"/>
      <c r="H4979" s="88"/>
      <c r="I4979" s="88"/>
      <c r="J4979" s="87"/>
      <c r="K4979" s="87"/>
      <c r="L4979" s="87"/>
      <c r="M4979" s="87"/>
    </row>
    <row r="4980" spans="2:13" x14ac:dyDescent="0.3">
      <c r="B4980" s="87"/>
      <c r="C4980" s="87"/>
      <c r="D4980" s="144"/>
      <c r="E4980" s="144"/>
      <c r="F4980" s="87"/>
      <c r="G4980" s="88"/>
      <c r="H4980" s="88"/>
      <c r="I4980" s="88"/>
      <c r="J4980" s="87"/>
      <c r="K4980" s="87"/>
      <c r="L4980" s="87"/>
      <c r="M4980" s="87"/>
    </row>
    <row r="4981" spans="2:13" x14ac:dyDescent="0.3">
      <c r="B4981" s="87"/>
      <c r="C4981" s="87"/>
      <c r="D4981" s="144"/>
      <c r="E4981" s="144"/>
      <c r="F4981" s="87"/>
      <c r="G4981" s="88"/>
      <c r="H4981" s="88"/>
      <c r="I4981" s="88"/>
      <c r="J4981" s="87"/>
      <c r="K4981" s="87"/>
      <c r="L4981" s="87"/>
      <c r="M4981" s="87"/>
    </row>
    <row r="4982" spans="2:13" x14ac:dyDescent="0.3">
      <c r="B4982" s="87"/>
      <c r="C4982" s="87"/>
      <c r="D4982" s="144"/>
      <c r="E4982" s="144"/>
      <c r="F4982" s="87"/>
      <c r="G4982" s="88"/>
      <c r="H4982" s="88"/>
      <c r="I4982" s="88"/>
      <c r="J4982" s="87"/>
      <c r="K4982" s="87"/>
      <c r="L4982" s="87"/>
      <c r="M4982" s="87"/>
    </row>
    <row r="4983" spans="2:13" x14ac:dyDescent="0.3">
      <c r="B4983" s="87"/>
      <c r="C4983" s="87"/>
      <c r="D4983" s="144"/>
      <c r="E4983" s="144"/>
      <c r="F4983" s="87"/>
      <c r="G4983" s="88"/>
      <c r="H4983" s="88"/>
      <c r="I4983" s="88"/>
      <c r="J4983" s="87"/>
      <c r="K4983" s="87"/>
      <c r="L4983" s="87"/>
      <c r="M4983" s="87"/>
    </row>
    <row r="4984" spans="2:13" x14ac:dyDescent="0.3">
      <c r="B4984" s="87"/>
      <c r="C4984" s="87"/>
      <c r="D4984" s="144"/>
      <c r="E4984" s="144"/>
      <c r="F4984" s="87"/>
      <c r="G4984" s="88"/>
      <c r="H4984" s="88"/>
      <c r="I4984" s="88"/>
      <c r="J4984" s="87"/>
      <c r="K4984" s="87"/>
      <c r="L4984" s="87"/>
      <c r="M4984" s="87"/>
    </row>
    <row r="4985" spans="2:13" x14ac:dyDescent="0.3">
      <c r="B4985" s="87"/>
      <c r="C4985" s="87"/>
      <c r="D4985" s="144"/>
      <c r="E4985" s="144"/>
      <c r="F4985" s="87"/>
      <c r="G4985" s="88"/>
      <c r="H4985" s="88"/>
      <c r="I4985" s="88"/>
      <c r="J4985" s="87"/>
      <c r="K4985" s="87"/>
      <c r="L4985" s="87"/>
      <c r="M4985" s="87"/>
    </row>
    <row r="4986" spans="2:13" x14ac:dyDescent="0.3">
      <c r="B4986" s="87"/>
      <c r="C4986" s="87"/>
      <c r="D4986" s="144"/>
      <c r="E4986" s="144"/>
      <c r="F4986" s="87"/>
      <c r="G4986" s="88"/>
      <c r="H4986" s="88"/>
      <c r="I4986" s="88"/>
      <c r="J4986" s="87"/>
      <c r="K4986" s="87"/>
      <c r="L4986" s="87"/>
      <c r="M4986" s="87"/>
    </row>
    <row r="4987" spans="2:13" x14ac:dyDescent="0.3">
      <c r="B4987" s="87"/>
      <c r="C4987" s="87"/>
      <c r="D4987" s="144"/>
      <c r="E4987" s="144"/>
      <c r="F4987" s="87"/>
      <c r="G4987" s="88"/>
      <c r="H4987" s="88"/>
      <c r="I4987" s="88"/>
      <c r="J4987" s="87"/>
      <c r="K4987" s="87"/>
      <c r="L4987" s="87"/>
      <c r="M4987" s="87"/>
    </row>
    <row r="4988" spans="2:13" x14ac:dyDescent="0.3">
      <c r="B4988" s="87"/>
      <c r="C4988" s="87"/>
      <c r="D4988" s="144"/>
      <c r="E4988" s="144"/>
      <c r="F4988" s="87"/>
      <c r="G4988" s="88"/>
      <c r="H4988" s="88"/>
      <c r="I4988" s="88"/>
      <c r="J4988" s="87"/>
      <c r="K4988" s="87"/>
      <c r="L4988" s="87"/>
      <c r="M4988" s="87"/>
    </row>
    <row r="4989" spans="2:13" x14ac:dyDescent="0.3">
      <c r="B4989" s="87"/>
      <c r="C4989" s="87"/>
      <c r="D4989" s="144"/>
      <c r="E4989" s="144"/>
      <c r="F4989" s="87"/>
      <c r="G4989" s="88"/>
      <c r="H4989" s="88"/>
      <c r="I4989" s="88"/>
      <c r="J4989" s="87"/>
      <c r="K4989" s="87"/>
      <c r="L4989" s="87"/>
      <c r="M4989" s="87"/>
    </row>
    <row r="4990" spans="2:13" x14ac:dyDescent="0.3">
      <c r="B4990" s="87"/>
      <c r="C4990" s="87"/>
      <c r="D4990" s="144"/>
      <c r="E4990" s="144"/>
      <c r="F4990" s="87"/>
      <c r="G4990" s="88"/>
      <c r="H4990" s="88"/>
      <c r="I4990" s="88"/>
      <c r="J4990" s="87"/>
      <c r="K4990" s="87"/>
      <c r="L4990" s="87"/>
      <c r="M4990" s="87"/>
    </row>
    <row r="4991" spans="2:13" x14ac:dyDescent="0.3">
      <c r="B4991" s="87"/>
      <c r="C4991" s="87"/>
      <c r="D4991" s="144"/>
      <c r="E4991" s="144"/>
      <c r="F4991" s="87"/>
      <c r="G4991" s="88"/>
      <c r="H4991" s="88"/>
      <c r="I4991" s="88"/>
      <c r="J4991" s="87"/>
      <c r="K4991" s="87"/>
      <c r="L4991" s="87"/>
      <c r="M4991" s="87"/>
    </row>
    <row r="4992" spans="2:13" x14ac:dyDescent="0.3">
      <c r="B4992" s="87"/>
      <c r="C4992" s="87"/>
      <c r="D4992" s="144"/>
      <c r="E4992" s="144"/>
      <c r="F4992" s="87"/>
      <c r="G4992" s="88"/>
      <c r="H4992" s="88"/>
      <c r="I4992" s="88"/>
      <c r="J4992" s="87"/>
      <c r="K4992" s="87"/>
      <c r="L4992" s="87"/>
      <c r="M4992" s="87"/>
    </row>
    <row r="4993" spans="2:13" x14ac:dyDescent="0.3">
      <c r="B4993" s="87"/>
      <c r="C4993" s="87"/>
      <c r="D4993" s="144"/>
      <c r="E4993" s="144"/>
      <c r="F4993" s="87"/>
      <c r="G4993" s="88"/>
      <c r="H4993" s="88"/>
      <c r="I4993" s="88"/>
      <c r="J4993" s="87"/>
      <c r="K4993" s="87"/>
      <c r="L4993" s="87"/>
      <c r="M4993" s="87"/>
    </row>
    <row r="4994" spans="2:13" x14ac:dyDescent="0.3">
      <c r="B4994" s="87"/>
      <c r="C4994" s="87"/>
      <c r="D4994" s="144"/>
      <c r="E4994" s="144"/>
      <c r="F4994" s="87"/>
      <c r="G4994" s="88"/>
      <c r="H4994" s="88"/>
      <c r="I4994" s="88"/>
      <c r="J4994" s="87"/>
      <c r="K4994" s="87"/>
      <c r="L4994" s="87"/>
      <c r="M4994" s="87"/>
    </row>
    <row r="4995" spans="2:13" x14ac:dyDescent="0.3">
      <c r="B4995" s="87"/>
      <c r="C4995" s="87"/>
      <c r="D4995" s="144"/>
      <c r="E4995" s="144"/>
      <c r="F4995" s="87"/>
      <c r="G4995" s="88"/>
      <c r="H4995" s="88"/>
      <c r="I4995" s="88"/>
      <c r="J4995" s="87"/>
      <c r="K4995" s="87"/>
      <c r="L4995" s="87"/>
      <c r="M4995" s="87"/>
    </row>
    <row r="4996" spans="2:13" x14ac:dyDescent="0.3">
      <c r="B4996" s="87"/>
      <c r="C4996" s="87"/>
      <c r="D4996" s="144"/>
      <c r="E4996" s="144"/>
      <c r="F4996" s="87"/>
      <c r="G4996" s="88"/>
      <c r="H4996" s="88"/>
      <c r="I4996" s="88"/>
      <c r="J4996" s="87"/>
      <c r="K4996" s="87"/>
      <c r="L4996" s="87"/>
      <c r="M4996" s="87"/>
    </row>
    <row r="4997" spans="2:13" x14ac:dyDescent="0.3">
      <c r="B4997" s="87"/>
      <c r="C4997" s="87"/>
      <c r="D4997" s="144"/>
      <c r="E4997" s="144"/>
      <c r="F4997" s="87"/>
      <c r="G4997" s="88"/>
      <c r="H4997" s="88"/>
      <c r="I4997" s="88"/>
      <c r="J4997" s="87"/>
      <c r="K4997" s="87"/>
      <c r="L4997" s="87"/>
      <c r="M4997" s="87"/>
    </row>
    <row r="4998" spans="2:13" x14ac:dyDescent="0.3">
      <c r="B4998" s="87"/>
      <c r="C4998" s="87"/>
      <c r="D4998" s="144"/>
      <c r="E4998" s="144"/>
      <c r="F4998" s="87"/>
      <c r="G4998" s="88"/>
      <c r="H4998" s="88"/>
      <c r="I4998" s="88"/>
      <c r="J4998" s="87"/>
      <c r="K4998" s="87"/>
      <c r="L4998" s="87"/>
      <c r="M4998" s="87"/>
    </row>
    <row r="4999" spans="2:13" x14ac:dyDescent="0.3">
      <c r="B4999" s="87"/>
      <c r="C4999" s="87"/>
      <c r="D4999" s="144"/>
      <c r="E4999" s="144"/>
      <c r="F4999" s="87"/>
      <c r="G4999" s="88"/>
      <c r="H4999" s="88"/>
      <c r="I4999" s="88"/>
      <c r="J4999" s="87"/>
      <c r="K4999" s="87"/>
      <c r="L4999" s="87"/>
      <c r="M4999" s="87"/>
    </row>
    <row r="5000" spans="2:13" x14ac:dyDescent="0.3">
      <c r="B5000" s="87"/>
      <c r="C5000" s="87"/>
      <c r="D5000" s="144"/>
      <c r="E5000" s="144"/>
      <c r="F5000" s="87"/>
      <c r="G5000" s="88"/>
      <c r="H5000" s="88"/>
      <c r="I5000" s="88"/>
      <c r="J5000" s="87"/>
      <c r="K5000" s="87"/>
      <c r="L5000" s="87"/>
      <c r="M5000" s="87"/>
    </row>
    <row r="5001" spans="2:13" x14ac:dyDescent="0.3">
      <c r="B5001" s="87"/>
      <c r="C5001" s="87"/>
      <c r="D5001" s="144"/>
      <c r="E5001" s="144"/>
      <c r="F5001" s="87"/>
      <c r="G5001" s="88"/>
      <c r="H5001" s="88"/>
      <c r="I5001" s="88"/>
      <c r="J5001" s="87"/>
      <c r="K5001" s="87"/>
      <c r="L5001" s="87"/>
      <c r="M5001" s="87"/>
    </row>
    <row r="5002" spans="2:13" x14ac:dyDescent="0.3">
      <c r="B5002" s="87"/>
      <c r="C5002" s="87"/>
      <c r="D5002" s="144"/>
      <c r="E5002" s="144"/>
      <c r="F5002" s="87"/>
      <c r="G5002" s="88"/>
      <c r="H5002" s="88"/>
      <c r="I5002" s="88"/>
      <c r="J5002" s="87"/>
      <c r="K5002" s="87"/>
      <c r="L5002" s="87"/>
      <c r="M5002" s="87"/>
    </row>
    <row r="5003" spans="2:13" x14ac:dyDescent="0.3">
      <c r="B5003" s="87"/>
      <c r="C5003" s="87"/>
      <c r="D5003" s="144"/>
      <c r="E5003" s="144"/>
      <c r="F5003" s="87"/>
      <c r="G5003" s="88"/>
      <c r="H5003" s="88"/>
      <c r="I5003" s="88"/>
      <c r="J5003" s="87"/>
      <c r="K5003" s="87"/>
      <c r="L5003" s="87"/>
      <c r="M5003" s="87"/>
    </row>
    <row r="5004" spans="2:13" x14ac:dyDescent="0.3">
      <c r="B5004" s="87"/>
      <c r="C5004" s="87"/>
      <c r="D5004" s="144"/>
      <c r="E5004" s="144"/>
      <c r="F5004" s="87"/>
      <c r="G5004" s="88"/>
      <c r="H5004" s="88"/>
      <c r="I5004" s="88"/>
      <c r="J5004" s="87"/>
      <c r="K5004" s="87"/>
      <c r="L5004" s="87"/>
      <c r="M5004" s="87"/>
    </row>
    <row r="5005" spans="2:13" x14ac:dyDescent="0.3">
      <c r="B5005" s="87"/>
      <c r="C5005" s="87"/>
      <c r="D5005" s="144"/>
      <c r="E5005" s="144"/>
      <c r="F5005" s="87"/>
      <c r="G5005" s="88"/>
      <c r="H5005" s="88"/>
      <c r="I5005" s="88"/>
      <c r="J5005" s="87"/>
      <c r="K5005" s="87"/>
      <c r="L5005" s="87"/>
      <c r="M5005" s="87"/>
    </row>
    <row r="5006" spans="2:13" x14ac:dyDescent="0.3">
      <c r="B5006" s="87"/>
      <c r="C5006" s="87"/>
      <c r="D5006" s="144"/>
      <c r="E5006" s="144"/>
      <c r="F5006" s="87"/>
      <c r="G5006" s="88"/>
      <c r="H5006" s="88"/>
      <c r="I5006" s="88"/>
      <c r="J5006" s="87"/>
      <c r="K5006" s="87"/>
      <c r="L5006" s="87"/>
      <c r="M5006" s="87"/>
    </row>
    <row r="5007" spans="2:13" x14ac:dyDescent="0.3">
      <c r="B5007" s="87"/>
      <c r="C5007" s="87"/>
      <c r="D5007" s="144"/>
      <c r="E5007" s="144"/>
      <c r="F5007" s="87"/>
      <c r="G5007" s="88"/>
      <c r="H5007" s="88"/>
      <c r="I5007" s="88"/>
      <c r="J5007" s="87"/>
      <c r="K5007" s="87"/>
      <c r="L5007" s="87"/>
      <c r="M5007" s="87"/>
    </row>
    <row r="5008" spans="2:13" x14ac:dyDescent="0.3">
      <c r="B5008" s="87"/>
      <c r="C5008" s="87"/>
      <c r="D5008" s="144"/>
      <c r="E5008" s="144"/>
      <c r="F5008" s="87"/>
      <c r="G5008" s="88"/>
      <c r="H5008" s="88"/>
      <c r="I5008" s="88"/>
      <c r="J5008" s="87"/>
      <c r="K5008" s="87"/>
      <c r="L5008" s="87"/>
      <c r="M5008" s="87"/>
    </row>
    <row r="5009" spans="2:13" x14ac:dyDescent="0.3">
      <c r="B5009" s="87"/>
      <c r="C5009" s="87"/>
      <c r="D5009" s="144"/>
      <c r="E5009" s="144"/>
      <c r="F5009" s="87"/>
      <c r="G5009" s="88"/>
      <c r="H5009" s="88"/>
      <c r="I5009" s="88"/>
      <c r="J5009" s="87"/>
      <c r="K5009" s="87"/>
      <c r="L5009" s="87"/>
      <c r="M5009" s="87"/>
    </row>
    <row r="5010" spans="2:13" x14ac:dyDescent="0.3">
      <c r="B5010" s="87"/>
      <c r="C5010" s="87"/>
      <c r="D5010" s="144"/>
      <c r="E5010" s="144"/>
      <c r="F5010" s="87"/>
      <c r="G5010" s="88"/>
      <c r="H5010" s="88"/>
      <c r="I5010" s="88"/>
      <c r="J5010" s="87"/>
      <c r="K5010" s="87"/>
      <c r="L5010" s="87"/>
      <c r="M5010" s="87"/>
    </row>
    <row r="5011" spans="2:13" x14ac:dyDescent="0.3">
      <c r="B5011" s="87"/>
      <c r="C5011" s="87"/>
      <c r="D5011" s="144"/>
      <c r="E5011" s="144"/>
      <c r="F5011" s="87"/>
      <c r="G5011" s="88"/>
      <c r="H5011" s="88"/>
      <c r="I5011" s="88"/>
      <c r="J5011" s="87"/>
      <c r="K5011" s="87"/>
      <c r="L5011" s="87"/>
      <c r="M5011" s="87"/>
    </row>
    <row r="5012" spans="2:13" x14ac:dyDescent="0.3">
      <c r="B5012" s="87"/>
      <c r="C5012" s="87"/>
      <c r="D5012" s="144"/>
      <c r="E5012" s="144"/>
      <c r="F5012" s="87"/>
      <c r="G5012" s="88"/>
      <c r="H5012" s="88"/>
      <c r="I5012" s="88"/>
      <c r="J5012" s="87"/>
      <c r="K5012" s="87"/>
      <c r="L5012" s="87"/>
      <c r="M5012" s="87"/>
    </row>
    <row r="5013" spans="2:13" x14ac:dyDescent="0.3">
      <c r="B5013" s="87"/>
      <c r="C5013" s="87"/>
      <c r="D5013" s="144"/>
      <c r="E5013" s="144"/>
      <c r="F5013" s="87"/>
      <c r="G5013" s="88"/>
      <c r="H5013" s="88"/>
      <c r="I5013" s="88"/>
      <c r="J5013" s="87"/>
      <c r="K5013" s="87"/>
      <c r="L5013" s="87"/>
      <c r="M5013" s="87"/>
    </row>
    <row r="5014" spans="2:13" x14ac:dyDescent="0.3">
      <c r="B5014" s="87"/>
      <c r="C5014" s="87"/>
      <c r="D5014" s="144"/>
      <c r="E5014" s="144"/>
      <c r="F5014" s="87"/>
      <c r="G5014" s="88"/>
      <c r="H5014" s="88"/>
      <c r="I5014" s="88"/>
      <c r="J5014" s="87"/>
      <c r="K5014" s="87"/>
      <c r="L5014" s="87"/>
      <c r="M5014" s="87"/>
    </row>
    <row r="5015" spans="2:13" x14ac:dyDescent="0.3">
      <c r="B5015" s="87"/>
      <c r="C5015" s="87"/>
      <c r="D5015" s="144"/>
      <c r="E5015" s="144"/>
      <c r="F5015" s="87"/>
      <c r="G5015" s="88"/>
      <c r="H5015" s="88"/>
      <c r="I5015" s="88"/>
      <c r="J5015" s="87"/>
      <c r="K5015" s="87"/>
      <c r="L5015" s="87"/>
      <c r="M5015" s="87"/>
    </row>
    <row r="5016" spans="2:13" x14ac:dyDescent="0.3">
      <c r="B5016" s="87"/>
      <c r="C5016" s="87"/>
      <c r="D5016" s="144"/>
      <c r="E5016" s="144"/>
      <c r="F5016" s="87"/>
      <c r="G5016" s="88"/>
      <c r="H5016" s="88"/>
      <c r="I5016" s="88"/>
      <c r="J5016" s="87"/>
      <c r="K5016" s="87"/>
      <c r="L5016" s="87"/>
      <c r="M5016" s="87"/>
    </row>
    <row r="5017" spans="2:13" x14ac:dyDescent="0.3">
      <c r="B5017" s="87"/>
      <c r="C5017" s="87"/>
      <c r="D5017" s="144"/>
      <c r="E5017" s="144"/>
      <c r="F5017" s="87"/>
      <c r="G5017" s="88"/>
      <c r="H5017" s="88"/>
      <c r="I5017" s="88"/>
      <c r="J5017" s="87"/>
      <c r="K5017" s="87"/>
      <c r="L5017" s="87"/>
      <c r="M5017" s="87"/>
    </row>
    <row r="5018" spans="2:13" x14ac:dyDescent="0.3">
      <c r="B5018" s="87"/>
      <c r="C5018" s="87"/>
      <c r="D5018" s="144"/>
      <c r="E5018" s="144"/>
      <c r="F5018" s="87"/>
      <c r="G5018" s="88"/>
      <c r="H5018" s="88"/>
      <c r="I5018" s="88"/>
      <c r="J5018" s="87"/>
      <c r="K5018" s="87"/>
      <c r="L5018" s="87"/>
      <c r="M5018" s="87"/>
    </row>
    <row r="5019" spans="2:13" x14ac:dyDescent="0.3">
      <c r="B5019" s="87"/>
      <c r="C5019" s="87"/>
      <c r="D5019" s="144"/>
      <c r="E5019" s="144"/>
      <c r="F5019" s="87"/>
      <c r="G5019" s="88"/>
      <c r="H5019" s="88"/>
      <c r="I5019" s="88"/>
      <c r="J5019" s="87"/>
      <c r="K5019" s="87"/>
      <c r="L5019" s="87"/>
      <c r="M5019" s="87"/>
    </row>
    <row r="5020" spans="2:13" x14ac:dyDescent="0.3">
      <c r="B5020" s="87"/>
      <c r="C5020" s="87"/>
      <c r="D5020" s="144"/>
      <c r="E5020" s="144"/>
      <c r="F5020" s="87"/>
      <c r="G5020" s="88"/>
      <c r="H5020" s="88"/>
      <c r="I5020" s="88"/>
      <c r="J5020" s="87"/>
      <c r="K5020" s="87"/>
      <c r="L5020" s="87"/>
      <c r="M5020" s="87"/>
    </row>
    <row r="5021" spans="2:13" x14ac:dyDescent="0.3">
      <c r="B5021" s="87"/>
      <c r="C5021" s="87"/>
      <c r="D5021" s="144"/>
      <c r="E5021" s="144"/>
      <c r="F5021" s="87"/>
      <c r="G5021" s="88"/>
      <c r="H5021" s="88"/>
      <c r="I5021" s="88"/>
      <c r="J5021" s="87"/>
      <c r="K5021" s="87"/>
      <c r="L5021" s="87"/>
      <c r="M5021" s="87"/>
    </row>
    <row r="5022" spans="2:13" x14ac:dyDescent="0.3">
      <c r="B5022" s="87"/>
      <c r="C5022" s="87"/>
      <c r="D5022" s="144"/>
      <c r="E5022" s="144"/>
      <c r="F5022" s="87"/>
      <c r="G5022" s="88"/>
      <c r="H5022" s="88"/>
      <c r="I5022" s="88"/>
      <c r="J5022" s="87"/>
      <c r="K5022" s="87"/>
      <c r="L5022" s="87"/>
      <c r="M5022" s="87"/>
    </row>
    <row r="5023" spans="2:13" x14ac:dyDescent="0.3">
      <c r="B5023" s="87"/>
      <c r="C5023" s="87"/>
      <c r="D5023" s="144"/>
      <c r="E5023" s="144"/>
      <c r="F5023" s="87"/>
      <c r="G5023" s="88"/>
      <c r="H5023" s="88"/>
      <c r="I5023" s="88"/>
      <c r="J5023" s="87"/>
      <c r="K5023" s="87"/>
      <c r="L5023" s="87"/>
      <c r="M5023" s="87"/>
    </row>
    <row r="5024" spans="2:13" x14ac:dyDescent="0.3">
      <c r="B5024" s="87"/>
      <c r="C5024" s="87"/>
      <c r="D5024" s="144"/>
      <c r="E5024" s="144"/>
      <c r="F5024" s="87"/>
      <c r="G5024" s="88"/>
      <c r="H5024" s="88"/>
      <c r="I5024" s="88"/>
      <c r="J5024" s="87"/>
      <c r="K5024" s="87"/>
      <c r="L5024" s="87"/>
      <c r="M5024" s="87"/>
    </row>
    <row r="5025" spans="2:13" x14ac:dyDescent="0.3">
      <c r="B5025" s="87"/>
      <c r="C5025" s="87"/>
      <c r="D5025" s="144"/>
      <c r="E5025" s="144"/>
      <c r="F5025" s="87"/>
      <c r="G5025" s="88"/>
      <c r="H5025" s="88"/>
      <c r="I5025" s="88"/>
      <c r="J5025" s="87"/>
      <c r="K5025" s="87"/>
      <c r="L5025" s="87"/>
      <c r="M5025" s="87"/>
    </row>
    <row r="5026" spans="2:13" x14ac:dyDescent="0.3">
      <c r="B5026" s="87"/>
      <c r="C5026" s="87"/>
      <c r="D5026" s="144"/>
      <c r="E5026" s="144"/>
      <c r="F5026" s="87"/>
      <c r="G5026" s="88"/>
      <c r="H5026" s="88"/>
      <c r="I5026" s="88"/>
      <c r="J5026" s="87"/>
      <c r="K5026" s="87"/>
      <c r="L5026" s="87"/>
      <c r="M5026" s="87"/>
    </row>
    <row r="5027" spans="2:13" x14ac:dyDescent="0.3">
      <c r="B5027" s="87"/>
      <c r="C5027" s="87"/>
      <c r="D5027" s="144"/>
      <c r="E5027" s="144"/>
      <c r="F5027" s="87"/>
      <c r="G5027" s="88"/>
      <c r="H5027" s="88"/>
      <c r="I5027" s="88"/>
      <c r="J5027" s="87"/>
      <c r="K5027" s="87"/>
      <c r="L5027" s="87"/>
      <c r="M5027" s="87"/>
    </row>
    <row r="5028" spans="2:13" x14ac:dyDescent="0.3">
      <c r="B5028" s="87"/>
      <c r="C5028" s="87"/>
      <c r="D5028" s="144"/>
      <c r="E5028" s="144"/>
      <c r="F5028" s="87"/>
      <c r="G5028" s="88"/>
      <c r="H5028" s="88"/>
      <c r="I5028" s="88"/>
      <c r="J5028" s="87"/>
      <c r="K5028" s="87"/>
      <c r="L5028" s="87"/>
      <c r="M5028" s="87"/>
    </row>
    <row r="5029" spans="2:13" x14ac:dyDescent="0.3">
      <c r="B5029" s="87"/>
      <c r="C5029" s="87"/>
      <c r="D5029" s="144"/>
      <c r="E5029" s="144"/>
      <c r="F5029" s="87"/>
      <c r="G5029" s="88"/>
      <c r="H5029" s="88"/>
      <c r="I5029" s="88"/>
      <c r="J5029" s="87"/>
      <c r="K5029" s="87"/>
      <c r="L5029" s="87"/>
      <c r="M5029" s="87"/>
    </row>
    <row r="5030" spans="2:13" x14ac:dyDescent="0.3">
      <c r="B5030" s="87"/>
      <c r="C5030" s="87"/>
      <c r="D5030" s="144"/>
      <c r="E5030" s="144"/>
      <c r="F5030" s="87"/>
      <c r="G5030" s="88"/>
      <c r="H5030" s="88"/>
      <c r="I5030" s="88"/>
      <c r="J5030" s="87"/>
      <c r="K5030" s="87"/>
      <c r="L5030" s="87"/>
      <c r="M5030" s="87"/>
    </row>
    <row r="5031" spans="2:13" x14ac:dyDescent="0.3">
      <c r="B5031" s="87"/>
      <c r="C5031" s="87"/>
      <c r="D5031" s="144"/>
      <c r="E5031" s="144"/>
      <c r="F5031" s="87"/>
      <c r="G5031" s="88"/>
      <c r="H5031" s="88"/>
      <c r="I5031" s="88"/>
      <c r="J5031" s="87"/>
      <c r="K5031" s="87"/>
      <c r="L5031" s="87"/>
      <c r="M5031" s="87"/>
    </row>
    <row r="5032" spans="2:13" x14ac:dyDescent="0.3">
      <c r="B5032" s="87"/>
      <c r="C5032" s="87"/>
      <c r="D5032" s="144"/>
      <c r="E5032" s="144"/>
      <c r="F5032" s="87"/>
      <c r="G5032" s="88"/>
      <c r="H5032" s="88"/>
      <c r="I5032" s="88"/>
      <c r="J5032" s="87"/>
      <c r="K5032" s="87"/>
      <c r="L5032" s="87"/>
      <c r="M5032" s="87"/>
    </row>
    <row r="5033" spans="2:13" x14ac:dyDescent="0.3">
      <c r="B5033" s="87"/>
      <c r="C5033" s="87"/>
      <c r="D5033" s="144"/>
      <c r="E5033" s="144"/>
      <c r="F5033" s="87"/>
      <c r="G5033" s="88"/>
      <c r="H5033" s="88"/>
      <c r="I5033" s="88"/>
      <c r="J5033" s="87"/>
      <c r="K5033" s="87"/>
      <c r="L5033" s="87"/>
      <c r="M5033" s="87"/>
    </row>
    <row r="5034" spans="2:13" x14ac:dyDescent="0.3">
      <c r="B5034" s="87"/>
      <c r="C5034" s="87"/>
      <c r="D5034" s="144"/>
      <c r="E5034" s="144"/>
      <c r="F5034" s="87"/>
      <c r="G5034" s="88"/>
      <c r="H5034" s="88"/>
      <c r="I5034" s="88"/>
      <c r="J5034" s="87"/>
      <c r="K5034" s="87"/>
      <c r="L5034" s="87"/>
      <c r="M5034" s="87"/>
    </row>
    <row r="5035" spans="2:13" x14ac:dyDescent="0.3">
      <c r="B5035" s="87"/>
      <c r="C5035" s="87"/>
      <c r="D5035" s="144"/>
      <c r="E5035" s="144"/>
      <c r="F5035" s="87"/>
      <c r="G5035" s="88"/>
      <c r="H5035" s="88"/>
      <c r="I5035" s="88"/>
      <c r="J5035" s="87"/>
      <c r="K5035" s="87"/>
      <c r="L5035" s="87"/>
      <c r="M5035" s="87"/>
    </row>
    <row r="5036" spans="2:13" x14ac:dyDescent="0.3">
      <c r="B5036" s="87"/>
      <c r="C5036" s="87"/>
      <c r="D5036" s="144"/>
      <c r="E5036" s="144"/>
      <c r="F5036" s="87"/>
      <c r="G5036" s="88"/>
      <c r="H5036" s="88"/>
      <c r="I5036" s="88"/>
      <c r="J5036" s="87"/>
      <c r="K5036" s="87"/>
      <c r="L5036" s="87"/>
      <c r="M5036" s="87"/>
    </row>
    <row r="5037" spans="2:13" x14ac:dyDescent="0.3">
      <c r="B5037" s="87"/>
      <c r="C5037" s="87"/>
      <c r="D5037" s="144"/>
      <c r="E5037" s="144"/>
      <c r="F5037" s="87"/>
      <c r="G5037" s="88"/>
      <c r="H5037" s="88"/>
      <c r="I5037" s="88"/>
      <c r="J5037" s="87"/>
      <c r="K5037" s="87"/>
      <c r="L5037" s="87"/>
      <c r="M5037" s="87"/>
    </row>
    <row r="5038" spans="2:13" x14ac:dyDescent="0.3">
      <c r="B5038" s="87"/>
      <c r="C5038" s="87"/>
      <c r="D5038" s="144"/>
      <c r="E5038" s="144"/>
      <c r="F5038" s="87"/>
      <c r="G5038" s="88"/>
      <c r="H5038" s="88"/>
      <c r="I5038" s="88"/>
      <c r="J5038" s="87"/>
      <c r="K5038" s="87"/>
      <c r="L5038" s="87"/>
      <c r="M5038" s="87"/>
    </row>
    <row r="5039" spans="2:13" x14ac:dyDescent="0.3">
      <c r="B5039" s="87"/>
      <c r="C5039" s="87"/>
      <c r="D5039" s="144"/>
      <c r="E5039" s="144"/>
      <c r="F5039" s="87"/>
      <c r="G5039" s="88"/>
      <c r="H5039" s="88"/>
      <c r="I5039" s="88"/>
      <c r="J5039" s="87"/>
      <c r="K5039" s="87"/>
      <c r="L5039" s="87"/>
      <c r="M5039" s="87"/>
    </row>
    <row r="5040" spans="2:13" x14ac:dyDescent="0.3">
      <c r="B5040" s="87"/>
      <c r="C5040" s="87"/>
      <c r="D5040" s="144"/>
      <c r="E5040" s="144"/>
      <c r="F5040" s="87"/>
      <c r="G5040" s="88"/>
      <c r="H5040" s="88"/>
      <c r="I5040" s="88"/>
      <c r="J5040" s="87"/>
      <c r="K5040" s="87"/>
      <c r="L5040" s="87"/>
      <c r="M5040" s="87"/>
    </row>
    <row r="5041" spans="2:13" x14ac:dyDescent="0.3">
      <c r="B5041" s="87"/>
      <c r="C5041" s="87"/>
      <c r="D5041" s="144"/>
      <c r="E5041" s="144"/>
      <c r="F5041" s="87"/>
      <c r="G5041" s="88"/>
      <c r="H5041" s="88"/>
      <c r="I5041" s="88"/>
      <c r="J5041" s="87"/>
      <c r="K5041" s="87"/>
      <c r="L5041" s="87"/>
      <c r="M5041" s="87"/>
    </row>
    <row r="5042" spans="2:13" x14ac:dyDescent="0.3">
      <c r="B5042" s="87"/>
      <c r="C5042" s="87"/>
      <c r="D5042" s="144"/>
      <c r="E5042" s="144"/>
      <c r="F5042" s="87"/>
      <c r="G5042" s="88"/>
      <c r="H5042" s="88"/>
      <c r="I5042" s="88"/>
      <c r="J5042" s="87"/>
      <c r="K5042" s="87"/>
      <c r="L5042" s="87"/>
      <c r="M5042" s="87"/>
    </row>
    <row r="5043" spans="2:13" x14ac:dyDescent="0.3">
      <c r="B5043" s="87"/>
      <c r="C5043" s="87"/>
      <c r="D5043" s="144"/>
      <c r="E5043" s="144"/>
      <c r="F5043" s="87"/>
      <c r="G5043" s="88"/>
      <c r="H5043" s="88"/>
      <c r="I5043" s="88"/>
      <c r="J5043" s="87"/>
      <c r="K5043" s="87"/>
      <c r="L5043" s="87"/>
      <c r="M5043" s="87"/>
    </row>
    <row r="5044" spans="2:13" x14ac:dyDescent="0.3">
      <c r="B5044" s="87"/>
      <c r="C5044" s="87"/>
      <c r="D5044" s="144"/>
      <c r="E5044" s="144"/>
      <c r="F5044" s="87"/>
      <c r="G5044" s="88"/>
      <c r="H5044" s="88"/>
      <c r="I5044" s="88"/>
      <c r="J5044" s="87"/>
      <c r="K5044" s="87"/>
      <c r="L5044" s="87"/>
      <c r="M5044" s="87"/>
    </row>
    <row r="5045" spans="2:13" x14ac:dyDescent="0.3">
      <c r="B5045" s="87"/>
      <c r="C5045" s="87"/>
      <c r="D5045" s="144"/>
      <c r="E5045" s="144"/>
      <c r="F5045" s="87"/>
      <c r="G5045" s="88"/>
      <c r="H5045" s="88"/>
      <c r="I5045" s="88"/>
      <c r="J5045" s="87"/>
      <c r="K5045" s="87"/>
      <c r="L5045" s="87"/>
      <c r="M5045" s="87"/>
    </row>
    <row r="5046" spans="2:13" x14ac:dyDescent="0.3">
      <c r="B5046" s="87"/>
      <c r="C5046" s="87"/>
      <c r="D5046" s="144"/>
      <c r="E5046" s="144"/>
      <c r="F5046" s="87"/>
      <c r="G5046" s="88"/>
      <c r="H5046" s="88"/>
      <c r="I5046" s="88"/>
      <c r="J5046" s="87"/>
      <c r="K5046" s="87"/>
      <c r="L5046" s="87"/>
      <c r="M5046" s="87"/>
    </row>
    <row r="5047" spans="2:13" x14ac:dyDescent="0.3">
      <c r="B5047" s="87"/>
      <c r="C5047" s="87"/>
      <c r="D5047" s="144"/>
      <c r="E5047" s="144"/>
      <c r="F5047" s="87"/>
      <c r="G5047" s="88"/>
      <c r="H5047" s="88"/>
      <c r="I5047" s="88"/>
      <c r="J5047" s="87"/>
      <c r="K5047" s="87"/>
      <c r="L5047" s="87"/>
      <c r="M5047" s="87"/>
    </row>
    <row r="5048" spans="2:13" x14ac:dyDescent="0.3">
      <c r="B5048" s="87"/>
      <c r="C5048" s="87"/>
      <c r="D5048" s="144"/>
      <c r="E5048" s="144"/>
      <c r="F5048" s="87"/>
      <c r="G5048" s="88"/>
      <c r="H5048" s="88"/>
      <c r="I5048" s="88"/>
      <c r="J5048" s="87"/>
      <c r="K5048" s="87"/>
      <c r="L5048" s="87"/>
      <c r="M5048" s="87"/>
    </row>
    <row r="5049" spans="2:13" x14ac:dyDescent="0.3">
      <c r="B5049" s="87"/>
      <c r="C5049" s="87"/>
      <c r="D5049" s="144"/>
      <c r="E5049" s="144"/>
      <c r="F5049" s="87"/>
      <c r="G5049" s="88"/>
      <c r="H5049" s="88"/>
      <c r="I5049" s="88"/>
      <c r="J5049" s="87"/>
      <c r="K5049" s="87"/>
      <c r="L5049" s="87"/>
      <c r="M5049" s="87"/>
    </row>
    <row r="5050" spans="2:13" x14ac:dyDescent="0.3">
      <c r="B5050" s="87"/>
      <c r="C5050" s="87"/>
      <c r="D5050" s="144"/>
      <c r="E5050" s="144"/>
      <c r="F5050" s="87"/>
      <c r="G5050" s="88"/>
      <c r="H5050" s="88"/>
      <c r="I5050" s="88"/>
      <c r="J5050" s="87"/>
      <c r="K5050" s="87"/>
      <c r="L5050" s="87"/>
      <c r="M5050" s="87"/>
    </row>
    <row r="5051" spans="2:13" x14ac:dyDescent="0.3">
      <c r="B5051" s="87"/>
      <c r="C5051" s="87"/>
      <c r="D5051" s="144"/>
      <c r="E5051" s="144"/>
      <c r="F5051" s="87"/>
      <c r="G5051" s="88"/>
      <c r="H5051" s="88"/>
      <c r="I5051" s="88"/>
      <c r="J5051" s="87"/>
      <c r="K5051" s="87"/>
      <c r="L5051" s="87"/>
      <c r="M5051" s="87"/>
    </row>
    <row r="5052" spans="2:13" x14ac:dyDescent="0.3">
      <c r="B5052" s="87"/>
      <c r="C5052" s="87"/>
      <c r="D5052" s="144"/>
      <c r="E5052" s="144"/>
      <c r="F5052" s="87"/>
      <c r="G5052" s="88"/>
      <c r="H5052" s="88"/>
      <c r="I5052" s="88"/>
      <c r="J5052" s="87"/>
      <c r="K5052" s="87"/>
      <c r="L5052" s="87"/>
      <c r="M5052" s="87"/>
    </row>
    <row r="5053" spans="2:13" x14ac:dyDescent="0.3">
      <c r="B5053" s="87"/>
      <c r="C5053" s="87"/>
      <c r="D5053" s="144"/>
      <c r="E5053" s="144"/>
      <c r="F5053" s="87"/>
      <c r="G5053" s="88"/>
      <c r="H5053" s="88"/>
      <c r="I5053" s="88"/>
      <c r="J5053" s="87"/>
      <c r="K5053" s="87"/>
      <c r="L5053" s="87"/>
      <c r="M5053" s="87"/>
    </row>
    <row r="5054" spans="2:13" x14ac:dyDescent="0.3">
      <c r="B5054" s="87"/>
      <c r="C5054" s="87"/>
      <c r="D5054" s="144"/>
      <c r="E5054" s="144"/>
      <c r="F5054" s="87"/>
      <c r="G5054" s="88"/>
      <c r="H5054" s="88"/>
      <c r="I5054" s="88"/>
      <c r="J5054" s="87"/>
      <c r="K5054" s="87"/>
      <c r="L5054" s="87"/>
      <c r="M5054" s="87"/>
    </row>
    <row r="5055" spans="2:13" x14ac:dyDescent="0.3">
      <c r="B5055" s="87"/>
      <c r="C5055" s="87"/>
      <c r="D5055" s="144"/>
      <c r="E5055" s="144"/>
      <c r="F5055" s="87"/>
      <c r="G5055" s="88"/>
      <c r="H5055" s="88"/>
      <c r="I5055" s="88"/>
      <c r="J5055" s="87"/>
      <c r="K5055" s="87"/>
      <c r="L5055" s="87"/>
      <c r="M5055" s="87"/>
    </row>
    <row r="5056" spans="2:13" x14ac:dyDescent="0.3">
      <c r="B5056" s="87"/>
      <c r="C5056" s="87"/>
      <c r="D5056" s="144"/>
      <c r="E5056" s="144"/>
      <c r="F5056" s="87"/>
      <c r="G5056" s="88"/>
      <c r="H5056" s="88"/>
      <c r="I5056" s="88"/>
      <c r="J5056" s="87"/>
      <c r="K5056" s="87"/>
      <c r="L5056" s="87"/>
      <c r="M5056" s="87"/>
    </row>
    <row r="5057" spans="2:13" x14ac:dyDescent="0.3">
      <c r="B5057" s="87"/>
      <c r="C5057" s="87"/>
      <c r="D5057" s="144"/>
      <c r="E5057" s="144"/>
      <c r="F5057" s="87"/>
      <c r="G5057" s="88"/>
      <c r="H5057" s="88"/>
      <c r="I5057" s="88"/>
      <c r="J5057" s="87"/>
      <c r="K5057" s="87"/>
      <c r="L5057" s="87"/>
      <c r="M5057" s="87"/>
    </row>
    <row r="5058" spans="2:13" x14ac:dyDescent="0.3">
      <c r="B5058" s="87"/>
      <c r="C5058" s="87"/>
      <c r="D5058" s="144"/>
      <c r="E5058" s="144"/>
      <c r="F5058" s="87"/>
      <c r="G5058" s="88"/>
      <c r="H5058" s="88"/>
      <c r="I5058" s="88"/>
      <c r="J5058" s="87"/>
      <c r="K5058" s="87"/>
      <c r="L5058" s="87"/>
      <c r="M5058" s="87"/>
    </row>
    <row r="5059" spans="2:13" x14ac:dyDescent="0.3">
      <c r="B5059" s="87"/>
      <c r="C5059" s="87"/>
      <c r="D5059" s="144"/>
      <c r="E5059" s="144"/>
      <c r="F5059" s="87"/>
      <c r="G5059" s="88"/>
      <c r="H5059" s="88"/>
      <c r="I5059" s="88"/>
      <c r="J5059" s="87"/>
      <c r="K5059" s="87"/>
      <c r="L5059" s="87"/>
      <c r="M5059" s="87"/>
    </row>
    <row r="5060" spans="2:13" x14ac:dyDescent="0.3">
      <c r="B5060" s="87"/>
      <c r="C5060" s="87"/>
      <c r="D5060" s="144"/>
      <c r="E5060" s="144"/>
      <c r="F5060" s="87"/>
      <c r="G5060" s="88"/>
      <c r="H5060" s="88"/>
      <c r="I5060" s="88"/>
      <c r="J5060" s="87"/>
      <c r="K5060" s="87"/>
      <c r="L5060" s="87"/>
      <c r="M5060" s="87"/>
    </row>
    <row r="5061" spans="2:13" x14ac:dyDescent="0.3">
      <c r="B5061" s="87"/>
      <c r="C5061" s="87"/>
      <c r="D5061" s="144"/>
      <c r="E5061" s="144"/>
      <c r="F5061" s="87"/>
      <c r="G5061" s="88"/>
      <c r="H5061" s="88"/>
      <c r="I5061" s="88"/>
      <c r="J5061" s="87"/>
      <c r="K5061" s="87"/>
      <c r="L5061" s="87"/>
      <c r="M5061" s="87"/>
    </row>
    <row r="5062" spans="2:13" x14ac:dyDescent="0.3">
      <c r="B5062" s="87"/>
      <c r="C5062" s="87"/>
      <c r="D5062" s="144"/>
      <c r="E5062" s="144"/>
      <c r="F5062" s="87"/>
      <c r="G5062" s="88"/>
      <c r="H5062" s="88"/>
      <c r="I5062" s="88"/>
      <c r="J5062" s="87"/>
      <c r="K5062" s="87"/>
      <c r="L5062" s="87"/>
      <c r="M5062" s="87"/>
    </row>
    <row r="5063" spans="2:13" x14ac:dyDescent="0.3">
      <c r="B5063" s="87"/>
      <c r="C5063" s="87"/>
      <c r="D5063" s="144"/>
      <c r="E5063" s="144"/>
      <c r="F5063" s="87"/>
      <c r="G5063" s="88"/>
      <c r="H5063" s="88"/>
      <c r="I5063" s="88"/>
      <c r="J5063" s="87"/>
      <c r="K5063" s="87"/>
      <c r="L5063" s="87"/>
      <c r="M5063" s="87"/>
    </row>
    <row r="5064" spans="2:13" x14ac:dyDescent="0.3">
      <c r="B5064" s="87"/>
      <c r="C5064" s="87"/>
      <c r="D5064" s="144"/>
      <c r="E5064" s="144"/>
      <c r="F5064" s="87"/>
      <c r="G5064" s="88"/>
      <c r="H5064" s="88"/>
      <c r="I5064" s="88"/>
      <c r="J5064" s="87"/>
      <c r="K5064" s="87"/>
      <c r="L5064" s="87"/>
      <c r="M5064" s="87"/>
    </row>
    <row r="5065" spans="2:13" x14ac:dyDescent="0.3">
      <c r="B5065" s="87"/>
      <c r="C5065" s="87"/>
      <c r="D5065" s="144"/>
      <c r="E5065" s="144"/>
      <c r="F5065" s="87"/>
      <c r="G5065" s="88"/>
      <c r="H5065" s="88"/>
      <c r="I5065" s="88"/>
      <c r="J5065" s="87"/>
      <c r="K5065" s="87"/>
      <c r="L5065" s="87"/>
      <c r="M5065" s="87"/>
    </row>
    <row r="5066" spans="2:13" x14ac:dyDescent="0.3">
      <c r="B5066" s="87"/>
      <c r="C5066" s="87"/>
      <c r="D5066" s="144"/>
      <c r="E5066" s="144"/>
      <c r="F5066" s="87"/>
      <c r="G5066" s="88"/>
      <c r="H5066" s="88"/>
      <c r="I5066" s="88"/>
      <c r="J5066" s="87"/>
      <c r="K5066" s="87"/>
      <c r="L5066" s="87"/>
      <c r="M5066" s="87"/>
    </row>
    <row r="5067" spans="2:13" x14ac:dyDescent="0.3">
      <c r="B5067" s="87"/>
      <c r="C5067" s="87"/>
      <c r="D5067" s="144"/>
      <c r="E5067" s="144"/>
      <c r="F5067" s="87"/>
      <c r="G5067" s="88"/>
      <c r="H5067" s="88"/>
      <c r="I5067" s="88"/>
      <c r="J5067" s="87"/>
      <c r="K5067" s="87"/>
      <c r="L5067" s="87"/>
      <c r="M5067" s="87"/>
    </row>
    <row r="5068" spans="2:13" x14ac:dyDescent="0.3">
      <c r="B5068" s="87"/>
      <c r="C5068" s="87"/>
      <c r="D5068" s="144"/>
      <c r="E5068" s="144"/>
      <c r="F5068" s="87"/>
      <c r="G5068" s="88"/>
      <c r="H5068" s="88"/>
      <c r="I5068" s="88"/>
      <c r="J5068" s="87"/>
      <c r="K5068" s="87"/>
      <c r="L5068" s="87"/>
      <c r="M5068" s="87"/>
    </row>
    <row r="5069" spans="2:13" x14ac:dyDescent="0.3">
      <c r="B5069" s="87"/>
      <c r="C5069" s="87"/>
      <c r="D5069" s="144"/>
      <c r="E5069" s="144"/>
      <c r="F5069" s="87"/>
      <c r="G5069" s="88"/>
      <c r="H5069" s="88"/>
      <c r="I5069" s="88"/>
      <c r="J5069" s="87"/>
      <c r="K5069" s="87"/>
      <c r="L5069" s="87"/>
      <c r="M5069" s="87"/>
    </row>
    <row r="5070" spans="2:13" x14ac:dyDescent="0.3">
      <c r="B5070" s="87"/>
      <c r="C5070" s="87"/>
      <c r="D5070" s="144"/>
      <c r="E5070" s="144"/>
      <c r="F5070" s="87"/>
      <c r="G5070" s="88"/>
      <c r="H5070" s="88"/>
      <c r="I5070" s="88"/>
      <c r="J5070" s="87"/>
      <c r="K5070" s="87"/>
      <c r="L5070" s="87"/>
      <c r="M5070" s="87"/>
    </row>
    <row r="5071" spans="2:13" x14ac:dyDescent="0.3">
      <c r="B5071" s="87"/>
      <c r="C5071" s="87"/>
      <c r="D5071" s="144"/>
      <c r="E5071" s="144"/>
      <c r="F5071" s="87"/>
      <c r="G5071" s="88"/>
      <c r="H5071" s="88"/>
      <c r="I5071" s="88"/>
      <c r="J5071" s="87"/>
      <c r="K5071" s="87"/>
      <c r="L5071" s="87"/>
      <c r="M5071" s="87"/>
    </row>
    <row r="5072" spans="2:13" x14ac:dyDescent="0.3">
      <c r="B5072" s="87"/>
      <c r="C5072" s="87"/>
      <c r="D5072" s="144"/>
      <c r="E5072" s="144"/>
      <c r="F5072" s="87"/>
      <c r="G5072" s="88"/>
      <c r="H5072" s="88"/>
      <c r="I5072" s="88"/>
      <c r="J5072" s="87"/>
      <c r="K5072" s="87"/>
      <c r="L5072" s="87"/>
      <c r="M5072" s="87"/>
    </row>
    <row r="5073" spans="2:13" x14ac:dyDescent="0.3">
      <c r="B5073" s="87"/>
      <c r="C5073" s="87"/>
      <c r="D5073" s="144"/>
      <c r="E5073" s="144"/>
      <c r="F5073" s="87"/>
      <c r="G5073" s="88"/>
      <c r="H5073" s="88"/>
      <c r="I5073" s="88"/>
      <c r="J5073" s="87"/>
      <c r="K5073" s="87"/>
      <c r="L5073" s="87"/>
      <c r="M5073" s="87"/>
    </row>
    <row r="5074" spans="2:13" x14ac:dyDescent="0.3">
      <c r="B5074" s="87"/>
      <c r="C5074" s="87"/>
      <c r="D5074" s="144"/>
      <c r="E5074" s="144"/>
      <c r="F5074" s="87"/>
      <c r="G5074" s="88"/>
      <c r="H5074" s="88"/>
      <c r="I5074" s="88"/>
      <c r="J5074" s="87"/>
      <c r="K5074" s="87"/>
      <c r="L5074" s="87"/>
      <c r="M5074" s="87"/>
    </row>
    <row r="5075" spans="2:13" x14ac:dyDescent="0.3">
      <c r="B5075" s="87"/>
      <c r="C5075" s="87"/>
      <c r="D5075" s="144"/>
      <c r="E5075" s="144"/>
      <c r="F5075" s="87"/>
      <c r="G5075" s="88"/>
      <c r="H5075" s="88"/>
      <c r="I5075" s="88"/>
      <c r="J5075" s="87"/>
      <c r="K5075" s="87"/>
      <c r="L5075" s="87"/>
      <c r="M5075" s="87"/>
    </row>
    <row r="5076" spans="2:13" x14ac:dyDescent="0.3">
      <c r="B5076" s="87"/>
      <c r="C5076" s="87"/>
      <c r="D5076" s="144"/>
      <c r="E5076" s="144"/>
      <c r="F5076" s="87"/>
      <c r="G5076" s="88"/>
      <c r="H5076" s="88"/>
      <c r="I5076" s="88"/>
      <c r="J5076" s="87"/>
      <c r="K5076" s="87"/>
      <c r="L5076" s="87"/>
      <c r="M5076" s="87"/>
    </row>
    <row r="5077" spans="2:13" x14ac:dyDescent="0.3">
      <c r="B5077" s="87"/>
      <c r="C5077" s="87"/>
      <c r="D5077" s="144"/>
      <c r="E5077" s="144"/>
      <c r="F5077" s="87"/>
      <c r="G5077" s="88"/>
      <c r="H5077" s="88"/>
      <c r="I5077" s="88"/>
      <c r="J5077" s="87"/>
      <c r="K5077" s="87"/>
      <c r="L5077" s="87"/>
      <c r="M5077" s="87"/>
    </row>
    <row r="5078" spans="2:13" x14ac:dyDescent="0.3">
      <c r="B5078" s="87"/>
      <c r="C5078" s="87"/>
      <c r="D5078" s="144"/>
      <c r="E5078" s="144"/>
      <c r="F5078" s="87"/>
      <c r="G5078" s="88"/>
      <c r="H5078" s="88"/>
      <c r="I5078" s="88"/>
      <c r="J5078" s="87"/>
      <c r="K5078" s="87"/>
      <c r="L5078" s="87"/>
      <c r="M5078" s="87"/>
    </row>
    <row r="5079" spans="2:13" x14ac:dyDescent="0.3">
      <c r="B5079" s="87"/>
      <c r="C5079" s="87"/>
      <c r="D5079" s="144"/>
      <c r="E5079" s="144"/>
      <c r="F5079" s="87"/>
      <c r="G5079" s="88"/>
      <c r="H5079" s="88"/>
      <c r="I5079" s="88"/>
      <c r="J5079" s="87"/>
      <c r="K5079" s="87"/>
      <c r="L5079" s="87"/>
      <c r="M5079" s="87"/>
    </row>
    <row r="5080" spans="2:13" x14ac:dyDescent="0.3">
      <c r="B5080" s="87"/>
      <c r="C5080" s="87"/>
      <c r="D5080" s="144"/>
      <c r="E5080" s="144"/>
      <c r="F5080" s="87"/>
      <c r="G5080" s="88"/>
      <c r="H5080" s="88"/>
      <c r="I5080" s="88"/>
      <c r="J5080" s="87"/>
      <c r="K5080" s="87"/>
      <c r="L5080" s="87"/>
      <c r="M5080" s="87"/>
    </row>
    <row r="5081" spans="2:13" x14ac:dyDescent="0.3">
      <c r="B5081" s="87"/>
      <c r="C5081" s="87"/>
      <c r="D5081" s="144"/>
      <c r="E5081" s="144"/>
      <c r="F5081" s="87"/>
      <c r="G5081" s="88"/>
      <c r="H5081" s="88"/>
      <c r="I5081" s="88"/>
      <c r="J5081" s="87"/>
      <c r="K5081" s="87"/>
      <c r="L5081" s="87"/>
      <c r="M5081" s="87"/>
    </row>
    <row r="5082" spans="2:13" x14ac:dyDescent="0.3">
      <c r="B5082" s="87"/>
      <c r="C5082" s="87"/>
      <c r="D5082" s="144"/>
      <c r="E5082" s="144"/>
      <c r="F5082" s="87"/>
      <c r="G5082" s="88"/>
      <c r="H5082" s="88"/>
      <c r="I5082" s="88"/>
      <c r="J5082" s="87"/>
      <c r="K5082" s="87"/>
      <c r="L5082" s="87"/>
      <c r="M5082" s="87"/>
    </row>
    <row r="5083" spans="2:13" x14ac:dyDescent="0.3">
      <c r="B5083" s="87"/>
      <c r="C5083" s="87"/>
      <c r="D5083" s="144"/>
      <c r="E5083" s="144"/>
      <c r="F5083" s="87"/>
      <c r="G5083" s="88"/>
      <c r="H5083" s="88"/>
      <c r="I5083" s="88"/>
      <c r="J5083" s="87"/>
      <c r="K5083" s="87"/>
      <c r="L5083" s="87"/>
      <c r="M5083" s="87"/>
    </row>
    <row r="5084" spans="2:13" x14ac:dyDescent="0.3">
      <c r="B5084" s="87"/>
      <c r="C5084" s="87"/>
      <c r="D5084" s="144"/>
      <c r="E5084" s="144"/>
      <c r="F5084" s="87"/>
      <c r="G5084" s="88"/>
      <c r="H5084" s="88"/>
      <c r="I5084" s="88"/>
      <c r="J5084" s="87"/>
      <c r="K5084" s="87"/>
      <c r="L5084" s="87"/>
      <c r="M5084" s="87"/>
    </row>
    <row r="5085" spans="2:13" x14ac:dyDescent="0.3">
      <c r="B5085" s="87"/>
      <c r="C5085" s="87"/>
      <c r="D5085" s="144"/>
      <c r="E5085" s="144"/>
      <c r="F5085" s="87"/>
      <c r="G5085" s="88"/>
      <c r="H5085" s="88"/>
      <c r="I5085" s="88"/>
      <c r="J5085" s="87"/>
      <c r="K5085" s="87"/>
      <c r="L5085" s="87"/>
      <c r="M5085" s="87"/>
    </row>
    <row r="5086" spans="2:13" x14ac:dyDescent="0.3">
      <c r="B5086" s="87"/>
      <c r="C5086" s="87"/>
      <c r="D5086" s="144"/>
      <c r="E5086" s="144"/>
      <c r="F5086" s="87"/>
      <c r="G5086" s="88"/>
      <c r="H5086" s="88"/>
      <c r="I5086" s="88"/>
      <c r="J5086" s="87"/>
      <c r="K5086" s="87"/>
      <c r="L5086" s="87"/>
      <c r="M5086" s="87"/>
    </row>
    <row r="5087" spans="2:13" x14ac:dyDescent="0.3">
      <c r="B5087" s="87"/>
      <c r="C5087" s="87"/>
      <c r="D5087" s="144"/>
      <c r="E5087" s="144"/>
      <c r="F5087" s="87"/>
      <c r="G5087" s="88"/>
      <c r="H5087" s="88"/>
      <c r="I5087" s="88"/>
      <c r="J5087" s="87"/>
      <c r="K5087" s="87"/>
      <c r="L5087" s="87"/>
      <c r="M5087" s="87"/>
    </row>
    <row r="5088" spans="2:13" x14ac:dyDescent="0.3">
      <c r="B5088" s="87"/>
      <c r="C5088" s="87"/>
      <c r="D5088" s="144"/>
      <c r="E5088" s="144"/>
      <c r="F5088" s="87"/>
      <c r="G5088" s="88"/>
      <c r="H5088" s="88"/>
      <c r="I5088" s="88"/>
      <c r="J5088" s="87"/>
      <c r="K5088" s="87"/>
      <c r="L5088" s="87"/>
      <c r="M5088" s="87"/>
    </row>
    <row r="5089" spans="2:13" x14ac:dyDescent="0.3">
      <c r="B5089" s="87"/>
      <c r="C5089" s="87"/>
      <c r="D5089" s="144"/>
      <c r="E5089" s="144"/>
      <c r="F5089" s="87"/>
      <c r="G5089" s="88"/>
      <c r="H5089" s="88"/>
      <c r="I5089" s="88"/>
      <c r="J5089" s="87"/>
      <c r="K5089" s="87"/>
      <c r="L5089" s="87"/>
      <c r="M5089" s="87"/>
    </row>
    <row r="5090" spans="2:13" x14ac:dyDescent="0.3">
      <c r="B5090" s="87"/>
      <c r="C5090" s="87"/>
      <c r="D5090" s="144"/>
      <c r="E5090" s="144"/>
      <c r="F5090" s="87"/>
      <c r="G5090" s="88"/>
      <c r="H5090" s="88"/>
      <c r="I5090" s="88"/>
      <c r="J5090" s="87"/>
      <c r="K5090" s="87"/>
      <c r="L5090" s="87"/>
      <c r="M5090" s="87"/>
    </row>
    <row r="5091" spans="2:13" x14ac:dyDescent="0.3">
      <c r="B5091" s="87"/>
      <c r="C5091" s="87"/>
      <c r="D5091" s="144"/>
      <c r="E5091" s="144"/>
      <c r="F5091" s="87"/>
      <c r="G5091" s="88"/>
      <c r="H5091" s="88"/>
      <c r="I5091" s="88"/>
      <c r="J5091" s="87"/>
      <c r="K5091" s="87"/>
      <c r="L5091" s="87"/>
      <c r="M5091" s="87"/>
    </row>
    <row r="5092" spans="2:13" x14ac:dyDescent="0.3">
      <c r="B5092" s="87"/>
      <c r="C5092" s="87"/>
      <c r="D5092" s="144"/>
      <c r="E5092" s="144"/>
      <c r="F5092" s="87"/>
      <c r="G5092" s="88"/>
      <c r="H5092" s="88"/>
      <c r="I5092" s="88"/>
      <c r="J5092" s="87"/>
      <c r="K5092" s="87"/>
      <c r="L5092" s="87"/>
      <c r="M5092" s="87"/>
    </row>
    <row r="5093" spans="2:13" x14ac:dyDescent="0.3">
      <c r="B5093" s="87"/>
      <c r="C5093" s="87"/>
      <c r="D5093" s="144"/>
      <c r="E5093" s="144"/>
      <c r="F5093" s="87"/>
      <c r="G5093" s="88"/>
      <c r="H5093" s="88"/>
      <c r="I5093" s="88"/>
      <c r="J5093" s="87"/>
      <c r="K5093" s="87"/>
      <c r="L5093" s="87"/>
      <c r="M5093" s="87"/>
    </row>
    <row r="5094" spans="2:13" x14ac:dyDescent="0.3">
      <c r="B5094" s="87"/>
      <c r="C5094" s="87"/>
      <c r="D5094" s="144"/>
      <c r="E5094" s="144"/>
      <c r="F5094" s="87"/>
      <c r="G5094" s="88"/>
      <c r="H5094" s="88"/>
      <c r="I5094" s="88"/>
      <c r="J5094" s="87"/>
      <c r="K5094" s="87"/>
      <c r="L5094" s="87"/>
      <c r="M5094" s="87"/>
    </row>
    <row r="5095" spans="2:13" x14ac:dyDescent="0.3">
      <c r="B5095" s="87"/>
      <c r="C5095" s="87"/>
      <c r="D5095" s="144"/>
      <c r="E5095" s="144"/>
      <c r="F5095" s="87"/>
      <c r="G5095" s="88"/>
      <c r="H5095" s="88"/>
      <c r="I5095" s="88"/>
      <c r="J5095" s="87"/>
      <c r="K5095" s="87"/>
      <c r="L5095" s="87"/>
      <c r="M5095" s="87"/>
    </row>
    <row r="5096" spans="2:13" x14ac:dyDescent="0.3">
      <c r="B5096" s="87"/>
      <c r="C5096" s="87"/>
      <c r="D5096" s="144"/>
      <c r="E5096" s="144"/>
      <c r="F5096" s="87"/>
      <c r="G5096" s="88"/>
      <c r="H5096" s="88"/>
      <c r="I5096" s="88"/>
      <c r="J5096" s="87"/>
      <c r="K5096" s="87"/>
      <c r="L5096" s="87"/>
      <c r="M5096" s="87"/>
    </row>
    <row r="5097" spans="2:13" x14ac:dyDescent="0.3">
      <c r="B5097" s="87"/>
      <c r="C5097" s="87"/>
      <c r="D5097" s="144"/>
      <c r="E5097" s="144"/>
      <c r="F5097" s="87"/>
      <c r="G5097" s="88"/>
      <c r="H5097" s="88"/>
      <c r="I5097" s="88"/>
      <c r="J5097" s="87"/>
      <c r="K5097" s="87"/>
      <c r="L5097" s="87"/>
      <c r="M5097" s="87"/>
    </row>
    <row r="5098" spans="2:13" x14ac:dyDescent="0.3">
      <c r="B5098" s="87"/>
      <c r="C5098" s="87"/>
      <c r="D5098" s="144"/>
      <c r="E5098" s="144"/>
      <c r="F5098" s="87"/>
      <c r="G5098" s="88"/>
      <c r="H5098" s="88"/>
      <c r="I5098" s="88"/>
      <c r="J5098" s="87"/>
      <c r="K5098" s="87"/>
      <c r="L5098" s="87"/>
      <c r="M5098" s="87"/>
    </row>
    <row r="5099" spans="2:13" x14ac:dyDescent="0.3">
      <c r="B5099" s="87"/>
      <c r="C5099" s="87"/>
      <c r="D5099" s="144"/>
      <c r="E5099" s="144"/>
      <c r="F5099" s="87"/>
      <c r="G5099" s="88"/>
      <c r="H5099" s="88"/>
      <c r="I5099" s="88"/>
      <c r="J5099" s="87"/>
      <c r="K5099" s="87"/>
      <c r="L5099" s="87"/>
      <c r="M5099" s="87"/>
    </row>
    <row r="5100" spans="2:13" x14ac:dyDescent="0.3">
      <c r="B5100" s="87"/>
      <c r="C5100" s="87"/>
      <c r="D5100" s="144"/>
      <c r="E5100" s="144"/>
      <c r="F5100" s="87"/>
      <c r="G5100" s="88"/>
      <c r="H5100" s="88"/>
      <c r="I5100" s="88"/>
      <c r="J5100" s="87"/>
      <c r="K5100" s="87"/>
      <c r="L5100" s="87"/>
      <c r="M5100" s="87"/>
    </row>
    <row r="5101" spans="2:13" x14ac:dyDescent="0.3">
      <c r="B5101" s="87"/>
      <c r="C5101" s="87"/>
      <c r="D5101" s="144"/>
      <c r="E5101" s="144"/>
      <c r="F5101" s="87"/>
      <c r="G5101" s="88"/>
      <c r="H5101" s="88"/>
      <c r="I5101" s="88"/>
      <c r="J5101" s="87"/>
      <c r="K5101" s="87"/>
      <c r="L5101" s="87"/>
      <c r="M5101" s="87"/>
    </row>
    <row r="5102" spans="2:13" x14ac:dyDescent="0.3">
      <c r="B5102" s="87"/>
      <c r="C5102" s="87"/>
      <c r="D5102" s="144"/>
      <c r="E5102" s="144"/>
      <c r="F5102" s="87"/>
      <c r="G5102" s="88"/>
      <c r="H5102" s="88"/>
      <c r="I5102" s="88"/>
      <c r="J5102" s="87"/>
      <c r="K5102" s="87"/>
      <c r="L5102" s="87"/>
      <c r="M5102" s="87"/>
    </row>
    <row r="5103" spans="2:13" x14ac:dyDescent="0.3">
      <c r="B5103" s="87"/>
      <c r="C5103" s="87"/>
      <c r="D5103" s="144"/>
      <c r="E5103" s="144"/>
      <c r="F5103" s="87"/>
      <c r="G5103" s="88"/>
      <c r="H5103" s="88"/>
      <c r="I5103" s="88"/>
      <c r="J5103" s="87"/>
      <c r="K5103" s="87"/>
      <c r="L5103" s="87"/>
      <c r="M5103" s="87"/>
    </row>
    <row r="5104" spans="2:13" x14ac:dyDescent="0.3">
      <c r="B5104" s="87"/>
      <c r="C5104" s="87"/>
      <c r="D5104" s="144"/>
      <c r="E5104" s="144"/>
      <c r="F5104" s="87"/>
      <c r="G5104" s="88"/>
      <c r="H5104" s="88"/>
      <c r="I5104" s="88"/>
      <c r="J5104" s="87"/>
      <c r="K5104" s="87"/>
      <c r="L5104" s="87"/>
      <c r="M5104" s="87"/>
    </row>
    <row r="5105" spans="2:13" x14ac:dyDescent="0.3">
      <c r="B5105" s="87"/>
      <c r="C5105" s="87"/>
      <c r="D5105" s="144"/>
      <c r="E5105" s="144"/>
      <c r="F5105" s="87"/>
      <c r="G5105" s="88"/>
      <c r="H5105" s="88"/>
      <c r="I5105" s="88"/>
      <c r="J5105" s="87"/>
      <c r="K5105" s="87"/>
      <c r="L5105" s="87"/>
      <c r="M5105" s="87"/>
    </row>
    <row r="5106" spans="2:13" x14ac:dyDescent="0.3">
      <c r="B5106" s="87"/>
      <c r="C5106" s="87"/>
      <c r="D5106" s="144"/>
      <c r="E5106" s="144"/>
      <c r="F5106" s="87"/>
      <c r="G5106" s="88"/>
      <c r="H5106" s="88"/>
      <c r="I5106" s="88"/>
      <c r="J5106" s="87"/>
      <c r="K5106" s="87"/>
      <c r="L5106" s="87"/>
      <c r="M5106" s="87"/>
    </row>
    <row r="5107" spans="2:13" x14ac:dyDescent="0.3">
      <c r="B5107" s="87"/>
      <c r="C5107" s="87"/>
      <c r="D5107" s="144"/>
      <c r="E5107" s="144"/>
      <c r="F5107" s="87"/>
      <c r="G5107" s="88"/>
      <c r="H5107" s="88"/>
      <c r="I5107" s="88"/>
      <c r="J5107" s="87"/>
      <c r="K5107" s="87"/>
      <c r="L5107" s="87"/>
      <c r="M5107" s="87"/>
    </row>
    <row r="5108" spans="2:13" x14ac:dyDescent="0.3">
      <c r="B5108" s="87"/>
      <c r="C5108" s="87"/>
      <c r="D5108" s="144"/>
      <c r="E5108" s="144"/>
      <c r="F5108" s="87"/>
      <c r="G5108" s="88"/>
      <c r="H5108" s="88"/>
      <c r="I5108" s="88"/>
      <c r="J5108" s="87"/>
      <c r="K5108" s="87"/>
      <c r="L5108" s="87"/>
      <c r="M5108" s="87"/>
    </row>
    <row r="5109" spans="2:13" x14ac:dyDescent="0.3">
      <c r="B5109" s="87"/>
      <c r="C5109" s="87"/>
      <c r="D5109" s="144"/>
      <c r="E5109" s="144"/>
      <c r="F5109" s="87"/>
      <c r="G5109" s="88"/>
      <c r="H5109" s="88"/>
      <c r="I5109" s="88"/>
      <c r="J5109" s="87"/>
      <c r="K5109" s="87"/>
      <c r="L5109" s="87"/>
      <c r="M5109" s="87"/>
    </row>
    <row r="5110" spans="2:13" x14ac:dyDescent="0.3">
      <c r="B5110" s="87"/>
      <c r="C5110" s="87"/>
      <c r="D5110" s="144"/>
      <c r="E5110" s="144"/>
      <c r="F5110" s="87"/>
      <c r="G5110" s="88"/>
      <c r="H5110" s="88"/>
      <c r="I5110" s="88"/>
      <c r="J5110" s="87"/>
      <c r="K5110" s="87"/>
      <c r="L5110" s="87"/>
      <c r="M5110" s="87"/>
    </row>
    <row r="5111" spans="2:13" x14ac:dyDescent="0.3">
      <c r="B5111" s="87"/>
      <c r="C5111" s="87"/>
      <c r="D5111" s="144"/>
      <c r="E5111" s="144"/>
      <c r="F5111" s="87"/>
      <c r="G5111" s="88"/>
      <c r="H5111" s="88"/>
      <c r="I5111" s="88"/>
      <c r="J5111" s="87"/>
      <c r="K5111" s="87"/>
      <c r="L5111" s="87"/>
      <c r="M5111" s="87"/>
    </row>
    <row r="5112" spans="2:13" x14ac:dyDescent="0.3">
      <c r="B5112" s="87"/>
      <c r="C5112" s="87"/>
      <c r="D5112" s="144"/>
      <c r="E5112" s="144"/>
      <c r="F5112" s="87"/>
      <c r="G5112" s="88"/>
      <c r="H5112" s="88"/>
      <c r="I5112" s="88"/>
      <c r="J5112" s="87"/>
      <c r="K5112" s="87"/>
      <c r="L5112" s="87"/>
      <c r="M5112" s="87"/>
    </row>
    <row r="5113" spans="2:13" x14ac:dyDescent="0.3">
      <c r="B5113" s="87"/>
      <c r="C5113" s="87"/>
      <c r="D5113" s="144"/>
      <c r="E5113" s="144"/>
      <c r="F5113" s="87"/>
      <c r="G5113" s="88"/>
      <c r="H5113" s="88"/>
      <c r="I5113" s="88"/>
      <c r="J5113" s="87"/>
      <c r="K5113" s="87"/>
      <c r="L5113" s="87"/>
      <c r="M5113" s="87"/>
    </row>
    <row r="5114" spans="2:13" x14ac:dyDescent="0.3">
      <c r="B5114" s="87"/>
      <c r="C5114" s="87"/>
      <c r="D5114" s="144"/>
      <c r="E5114" s="144"/>
      <c r="F5114" s="87"/>
      <c r="G5114" s="88"/>
      <c r="H5114" s="88"/>
      <c r="I5114" s="88"/>
      <c r="J5114" s="87"/>
      <c r="K5114" s="87"/>
      <c r="L5114" s="87"/>
      <c r="M5114" s="87"/>
    </row>
    <row r="5115" spans="2:13" x14ac:dyDescent="0.3">
      <c r="B5115" s="87"/>
      <c r="C5115" s="87"/>
      <c r="D5115" s="144"/>
      <c r="E5115" s="144"/>
      <c r="F5115" s="87"/>
      <c r="G5115" s="88"/>
      <c r="H5115" s="88"/>
      <c r="I5115" s="88"/>
      <c r="J5115" s="87"/>
      <c r="K5115" s="87"/>
      <c r="L5115" s="87"/>
      <c r="M5115" s="87"/>
    </row>
    <row r="5116" spans="2:13" x14ac:dyDescent="0.3">
      <c r="B5116" s="87"/>
      <c r="C5116" s="87"/>
      <c r="D5116" s="144"/>
      <c r="E5116" s="144"/>
      <c r="F5116" s="87"/>
      <c r="G5116" s="88"/>
      <c r="H5116" s="88"/>
      <c r="I5116" s="88"/>
      <c r="J5116" s="87"/>
      <c r="K5116" s="87"/>
      <c r="L5116" s="87"/>
      <c r="M5116" s="87"/>
    </row>
    <row r="5117" spans="2:13" x14ac:dyDescent="0.3">
      <c r="B5117" s="87"/>
      <c r="C5117" s="87"/>
      <c r="D5117" s="144"/>
      <c r="E5117" s="144"/>
      <c r="F5117" s="87"/>
      <c r="G5117" s="88"/>
      <c r="H5117" s="88"/>
      <c r="I5117" s="88"/>
      <c r="J5117" s="87"/>
      <c r="K5117" s="87"/>
      <c r="L5117" s="87"/>
      <c r="M5117" s="87"/>
    </row>
    <row r="5118" spans="2:13" x14ac:dyDescent="0.3">
      <c r="B5118" s="87"/>
      <c r="C5118" s="87"/>
      <c r="D5118" s="144"/>
      <c r="E5118" s="144"/>
      <c r="F5118" s="87"/>
      <c r="G5118" s="88"/>
      <c r="H5118" s="88"/>
      <c r="I5118" s="88"/>
      <c r="J5118" s="87"/>
      <c r="K5118" s="87"/>
      <c r="L5118" s="87"/>
      <c r="M5118" s="87"/>
    </row>
    <row r="5119" spans="2:13" x14ac:dyDescent="0.3">
      <c r="B5119" s="87"/>
      <c r="C5119" s="87"/>
      <c r="D5119" s="144"/>
      <c r="E5119" s="144"/>
      <c r="F5119" s="87"/>
      <c r="G5119" s="88"/>
      <c r="H5119" s="88"/>
      <c r="I5119" s="88"/>
      <c r="J5119" s="87"/>
      <c r="K5119" s="87"/>
      <c r="L5119" s="87"/>
      <c r="M5119" s="87"/>
    </row>
    <row r="5120" spans="2:13" x14ac:dyDescent="0.3">
      <c r="B5120" s="87"/>
      <c r="C5120" s="87"/>
      <c r="D5120" s="144"/>
      <c r="E5120" s="144"/>
      <c r="F5120" s="87"/>
      <c r="G5120" s="88"/>
      <c r="H5120" s="88"/>
      <c r="I5120" s="88"/>
      <c r="J5120" s="87"/>
      <c r="K5120" s="87"/>
      <c r="L5120" s="87"/>
      <c r="M5120" s="87"/>
    </row>
    <row r="5121" spans="2:13" x14ac:dyDescent="0.3">
      <c r="B5121" s="87"/>
      <c r="C5121" s="87"/>
      <c r="D5121" s="144"/>
      <c r="E5121" s="144"/>
      <c r="F5121" s="87"/>
      <c r="G5121" s="88"/>
      <c r="H5121" s="88"/>
      <c r="I5121" s="88"/>
      <c r="J5121" s="87"/>
      <c r="K5121" s="87"/>
      <c r="L5121" s="87"/>
      <c r="M5121" s="87"/>
    </row>
    <row r="5122" spans="2:13" x14ac:dyDescent="0.3">
      <c r="B5122" s="87"/>
      <c r="C5122" s="87"/>
      <c r="D5122" s="144"/>
      <c r="E5122" s="144"/>
      <c r="F5122" s="87"/>
      <c r="G5122" s="88"/>
      <c r="H5122" s="88"/>
      <c r="I5122" s="88"/>
      <c r="J5122" s="87"/>
      <c r="K5122" s="87"/>
      <c r="L5122" s="87"/>
      <c r="M5122" s="87"/>
    </row>
    <row r="5123" spans="2:13" x14ac:dyDescent="0.3">
      <c r="B5123" s="87"/>
      <c r="C5123" s="87"/>
      <c r="D5123" s="144"/>
      <c r="E5123" s="144"/>
      <c r="F5123" s="87"/>
      <c r="G5123" s="88"/>
      <c r="H5123" s="88"/>
      <c r="I5123" s="88"/>
      <c r="J5123" s="87"/>
      <c r="K5123" s="87"/>
      <c r="L5123" s="87"/>
      <c r="M5123" s="87"/>
    </row>
    <row r="5124" spans="2:13" x14ac:dyDescent="0.3">
      <c r="B5124" s="87"/>
      <c r="C5124" s="87"/>
      <c r="D5124" s="144"/>
      <c r="E5124" s="144"/>
      <c r="F5124" s="87"/>
      <c r="G5124" s="88"/>
      <c r="H5124" s="88"/>
      <c r="I5124" s="88"/>
      <c r="J5124" s="87"/>
      <c r="K5124" s="87"/>
      <c r="L5124" s="87"/>
      <c r="M5124" s="87"/>
    </row>
    <row r="5125" spans="2:13" x14ac:dyDescent="0.3">
      <c r="B5125" s="87"/>
      <c r="C5125" s="87"/>
      <c r="D5125" s="144"/>
      <c r="E5125" s="144"/>
      <c r="F5125" s="87"/>
      <c r="G5125" s="88"/>
      <c r="H5125" s="88"/>
      <c r="I5125" s="88"/>
      <c r="J5125" s="87"/>
      <c r="K5125" s="87"/>
      <c r="L5125" s="87"/>
      <c r="M5125" s="87"/>
    </row>
    <row r="5126" spans="2:13" x14ac:dyDescent="0.3">
      <c r="B5126" s="87"/>
      <c r="C5126" s="87"/>
      <c r="D5126" s="144"/>
      <c r="E5126" s="144"/>
      <c r="F5126" s="87"/>
      <c r="G5126" s="88"/>
      <c r="H5126" s="88"/>
      <c r="I5126" s="88"/>
      <c r="J5126" s="87"/>
      <c r="K5126" s="87"/>
      <c r="L5126" s="87"/>
      <c r="M5126" s="87"/>
    </row>
    <row r="5127" spans="2:13" x14ac:dyDescent="0.3">
      <c r="B5127" s="87"/>
      <c r="C5127" s="87"/>
      <c r="D5127" s="144"/>
      <c r="E5127" s="144"/>
      <c r="F5127" s="87"/>
      <c r="G5127" s="88"/>
      <c r="H5127" s="88"/>
      <c r="I5127" s="88"/>
      <c r="J5127" s="87"/>
      <c r="K5127" s="87"/>
      <c r="L5127" s="87"/>
      <c r="M5127" s="87"/>
    </row>
    <row r="5128" spans="2:13" x14ac:dyDescent="0.3">
      <c r="B5128" s="87"/>
      <c r="C5128" s="87"/>
      <c r="D5128" s="144"/>
      <c r="E5128" s="144"/>
      <c r="F5128" s="87"/>
      <c r="G5128" s="88"/>
      <c r="H5128" s="88"/>
      <c r="I5128" s="88"/>
      <c r="J5128" s="87"/>
      <c r="K5128" s="87"/>
      <c r="L5128" s="87"/>
      <c r="M5128" s="87"/>
    </row>
    <row r="5129" spans="2:13" x14ac:dyDescent="0.3">
      <c r="B5129" s="87"/>
      <c r="C5129" s="87"/>
      <c r="D5129" s="144"/>
      <c r="E5129" s="144"/>
      <c r="F5129" s="87"/>
      <c r="G5129" s="88"/>
      <c r="H5129" s="88"/>
      <c r="I5129" s="88"/>
      <c r="J5129" s="87"/>
      <c r="K5129" s="87"/>
      <c r="L5129" s="87"/>
      <c r="M5129" s="87"/>
    </row>
    <row r="5130" spans="2:13" x14ac:dyDescent="0.3">
      <c r="B5130" s="87"/>
      <c r="C5130" s="87"/>
      <c r="D5130" s="144"/>
      <c r="E5130" s="144"/>
      <c r="F5130" s="87"/>
      <c r="G5130" s="88"/>
      <c r="H5130" s="88"/>
      <c r="I5130" s="88"/>
      <c r="J5130" s="87"/>
      <c r="K5130" s="87"/>
      <c r="L5130" s="87"/>
      <c r="M5130" s="87"/>
    </row>
    <row r="5131" spans="2:13" x14ac:dyDescent="0.3">
      <c r="B5131" s="87"/>
      <c r="C5131" s="87"/>
      <c r="D5131" s="144"/>
      <c r="E5131" s="144"/>
      <c r="F5131" s="87"/>
      <c r="G5131" s="88"/>
      <c r="H5131" s="88"/>
      <c r="I5131" s="88"/>
      <c r="J5131" s="87"/>
      <c r="K5131" s="87"/>
      <c r="L5131" s="87"/>
      <c r="M5131" s="87"/>
    </row>
    <row r="5132" spans="2:13" x14ac:dyDescent="0.3">
      <c r="B5132" s="87"/>
      <c r="C5132" s="87"/>
      <c r="D5132" s="144"/>
      <c r="E5132" s="144"/>
      <c r="F5132" s="87"/>
      <c r="G5132" s="88"/>
      <c r="H5132" s="88"/>
      <c r="I5132" s="88"/>
      <c r="J5132" s="87"/>
      <c r="K5132" s="87"/>
      <c r="L5132" s="87"/>
      <c r="M5132" s="87"/>
    </row>
    <row r="5133" spans="2:13" x14ac:dyDescent="0.3">
      <c r="B5133" s="87"/>
      <c r="C5133" s="87"/>
      <c r="D5133" s="144"/>
      <c r="E5133" s="144"/>
      <c r="F5133" s="87"/>
      <c r="G5133" s="88"/>
      <c r="H5133" s="88"/>
      <c r="I5133" s="88"/>
      <c r="J5133" s="87"/>
      <c r="K5133" s="87"/>
      <c r="L5133" s="87"/>
      <c r="M5133" s="87"/>
    </row>
    <row r="5134" spans="2:13" x14ac:dyDescent="0.3">
      <c r="B5134" s="87"/>
      <c r="C5134" s="87"/>
      <c r="D5134" s="144"/>
      <c r="E5134" s="144"/>
      <c r="F5134" s="87"/>
      <c r="G5134" s="88"/>
      <c r="H5134" s="88"/>
      <c r="I5134" s="88"/>
      <c r="J5134" s="87"/>
      <c r="K5134" s="87"/>
      <c r="L5134" s="87"/>
      <c r="M5134" s="87"/>
    </row>
    <row r="5135" spans="2:13" x14ac:dyDescent="0.3">
      <c r="B5135" s="87"/>
      <c r="C5135" s="87"/>
      <c r="D5135" s="144"/>
      <c r="E5135" s="144"/>
      <c r="F5135" s="87"/>
      <c r="G5135" s="88"/>
      <c r="H5135" s="88"/>
      <c r="I5135" s="88"/>
      <c r="J5135" s="87"/>
      <c r="K5135" s="87"/>
      <c r="L5135" s="87"/>
      <c r="M5135" s="87"/>
    </row>
    <row r="5136" spans="2:13" x14ac:dyDescent="0.3">
      <c r="B5136" s="87"/>
      <c r="C5136" s="87"/>
      <c r="D5136" s="144"/>
      <c r="E5136" s="144"/>
      <c r="F5136" s="87"/>
      <c r="G5136" s="88"/>
      <c r="H5136" s="88"/>
      <c r="I5136" s="88"/>
      <c r="J5136" s="87"/>
      <c r="K5136" s="87"/>
      <c r="L5136" s="87"/>
      <c r="M5136" s="87"/>
    </row>
    <row r="5137" spans="2:13" x14ac:dyDescent="0.3">
      <c r="B5137" s="87"/>
      <c r="C5137" s="87"/>
      <c r="D5137" s="144"/>
      <c r="E5137" s="144"/>
      <c r="F5137" s="87"/>
      <c r="G5137" s="88"/>
      <c r="H5137" s="88"/>
      <c r="I5137" s="88"/>
      <c r="J5137" s="87"/>
      <c r="K5137" s="87"/>
      <c r="L5137" s="87"/>
      <c r="M5137" s="87"/>
    </row>
    <row r="5138" spans="2:13" x14ac:dyDescent="0.3">
      <c r="B5138" s="87"/>
      <c r="C5138" s="87"/>
      <c r="D5138" s="144"/>
      <c r="E5138" s="144"/>
      <c r="F5138" s="87"/>
      <c r="G5138" s="88"/>
      <c r="H5138" s="88"/>
      <c r="I5138" s="88"/>
      <c r="J5138" s="87"/>
      <c r="K5138" s="87"/>
      <c r="L5138" s="87"/>
      <c r="M5138" s="87"/>
    </row>
    <row r="5139" spans="2:13" x14ac:dyDescent="0.3">
      <c r="B5139" s="87"/>
      <c r="C5139" s="87"/>
      <c r="D5139" s="144"/>
      <c r="E5139" s="144"/>
      <c r="F5139" s="87"/>
      <c r="G5139" s="88"/>
      <c r="H5139" s="88"/>
      <c r="I5139" s="88"/>
      <c r="J5139" s="87"/>
      <c r="K5139" s="87"/>
      <c r="L5139" s="87"/>
      <c r="M5139" s="87"/>
    </row>
    <row r="5140" spans="2:13" x14ac:dyDescent="0.3">
      <c r="B5140" s="87"/>
      <c r="C5140" s="87"/>
      <c r="D5140" s="144"/>
      <c r="E5140" s="144"/>
      <c r="F5140" s="87"/>
      <c r="G5140" s="88"/>
      <c r="H5140" s="88"/>
      <c r="I5140" s="88"/>
      <c r="J5140" s="87"/>
      <c r="K5140" s="87"/>
      <c r="L5140" s="87"/>
      <c r="M5140" s="87"/>
    </row>
    <row r="5141" spans="2:13" x14ac:dyDescent="0.3">
      <c r="B5141" s="87"/>
      <c r="C5141" s="87"/>
      <c r="D5141" s="144"/>
      <c r="E5141" s="144"/>
      <c r="F5141" s="87"/>
      <c r="G5141" s="88"/>
      <c r="H5141" s="88"/>
      <c r="I5141" s="88"/>
      <c r="J5141" s="87"/>
      <c r="K5141" s="87"/>
      <c r="L5141" s="87"/>
      <c r="M5141" s="87"/>
    </row>
    <row r="5142" spans="2:13" x14ac:dyDescent="0.3">
      <c r="B5142" s="87"/>
      <c r="C5142" s="87"/>
      <c r="D5142" s="144"/>
      <c r="E5142" s="144"/>
      <c r="F5142" s="87"/>
      <c r="G5142" s="88"/>
      <c r="H5142" s="88"/>
      <c r="I5142" s="88"/>
      <c r="J5142" s="87"/>
      <c r="K5142" s="87"/>
      <c r="L5142" s="87"/>
      <c r="M5142" s="87"/>
    </row>
    <row r="5143" spans="2:13" x14ac:dyDescent="0.3">
      <c r="B5143" s="87"/>
      <c r="C5143" s="87"/>
      <c r="D5143" s="144"/>
      <c r="E5143" s="144"/>
      <c r="F5143" s="87"/>
      <c r="G5143" s="88"/>
      <c r="H5143" s="88"/>
      <c r="I5143" s="88"/>
      <c r="J5143" s="87"/>
      <c r="K5143" s="87"/>
      <c r="L5143" s="87"/>
      <c r="M5143" s="87"/>
    </row>
    <row r="5144" spans="2:13" x14ac:dyDescent="0.3">
      <c r="B5144" s="87"/>
      <c r="C5144" s="87"/>
      <c r="D5144" s="144"/>
      <c r="E5144" s="144"/>
      <c r="F5144" s="87"/>
      <c r="G5144" s="88"/>
      <c r="H5144" s="88"/>
      <c r="I5144" s="88"/>
      <c r="J5144" s="87"/>
      <c r="K5144" s="87"/>
      <c r="L5144" s="87"/>
      <c r="M5144" s="87"/>
    </row>
    <row r="5145" spans="2:13" x14ac:dyDescent="0.3">
      <c r="B5145" s="87"/>
      <c r="C5145" s="87"/>
      <c r="D5145" s="144"/>
      <c r="E5145" s="144"/>
      <c r="F5145" s="87"/>
      <c r="G5145" s="88"/>
      <c r="H5145" s="88"/>
      <c r="I5145" s="88"/>
      <c r="J5145" s="87"/>
      <c r="K5145" s="87"/>
      <c r="L5145" s="87"/>
      <c r="M5145" s="87"/>
    </row>
    <row r="5146" spans="2:13" x14ac:dyDescent="0.3">
      <c r="B5146" s="87"/>
      <c r="C5146" s="87"/>
      <c r="D5146" s="144"/>
      <c r="E5146" s="144"/>
      <c r="F5146" s="87"/>
      <c r="G5146" s="88"/>
      <c r="H5146" s="88"/>
      <c r="I5146" s="88"/>
      <c r="J5146" s="87"/>
      <c r="K5146" s="87"/>
      <c r="L5146" s="87"/>
      <c r="M5146" s="87"/>
    </row>
    <row r="5147" spans="2:13" x14ac:dyDescent="0.3">
      <c r="B5147" s="87"/>
      <c r="C5147" s="87"/>
      <c r="D5147" s="144"/>
      <c r="E5147" s="144"/>
      <c r="F5147" s="87"/>
      <c r="G5147" s="88"/>
      <c r="H5147" s="88"/>
      <c r="I5147" s="88"/>
      <c r="J5147" s="87"/>
      <c r="K5147" s="87"/>
      <c r="L5147" s="87"/>
      <c r="M5147" s="87"/>
    </row>
    <row r="5148" spans="2:13" x14ac:dyDescent="0.3">
      <c r="B5148" s="87"/>
      <c r="C5148" s="87"/>
      <c r="D5148" s="144"/>
      <c r="E5148" s="144"/>
      <c r="F5148" s="87"/>
      <c r="G5148" s="88"/>
      <c r="H5148" s="88"/>
      <c r="I5148" s="88"/>
      <c r="J5148" s="87"/>
      <c r="K5148" s="87"/>
      <c r="L5148" s="87"/>
      <c r="M5148" s="87"/>
    </row>
    <row r="5149" spans="2:13" x14ac:dyDescent="0.3">
      <c r="B5149" s="87"/>
      <c r="C5149" s="87"/>
      <c r="D5149" s="144"/>
      <c r="E5149" s="144"/>
      <c r="F5149" s="87"/>
      <c r="G5149" s="88"/>
      <c r="H5149" s="88"/>
      <c r="I5149" s="88"/>
      <c r="J5149" s="87"/>
      <c r="K5149" s="87"/>
      <c r="L5149" s="87"/>
      <c r="M5149" s="87"/>
    </row>
    <row r="5150" spans="2:13" x14ac:dyDescent="0.3">
      <c r="B5150" s="87"/>
      <c r="C5150" s="87"/>
      <c r="D5150" s="144"/>
      <c r="E5150" s="144"/>
      <c r="F5150" s="87"/>
      <c r="G5150" s="88"/>
      <c r="H5150" s="88"/>
      <c r="I5150" s="88"/>
      <c r="J5150" s="87"/>
      <c r="K5150" s="87"/>
      <c r="L5150" s="87"/>
      <c r="M5150" s="87"/>
    </row>
    <row r="5151" spans="2:13" x14ac:dyDescent="0.3">
      <c r="B5151" s="87"/>
      <c r="C5151" s="87"/>
      <c r="D5151" s="144"/>
      <c r="E5151" s="144"/>
      <c r="F5151" s="87"/>
      <c r="G5151" s="88"/>
      <c r="H5151" s="88"/>
      <c r="I5151" s="88"/>
      <c r="J5151" s="87"/>
      <c r="K5151" s="87"/>
      <c r="L5151" s="87"/>
      <c r="M5151" s="87"/>
    </row>
    <row r="5152" spans="2:13" x14ac:dyDescent="0.3">
      <c r="B5152" s="87"/>
      <c r="C5152" s="87"/>
      <c r="D5152" s="144"/>
      <c r="E5152" s="144"/>
      <c r="F5152" s="87"/>
      <c r="G5152" s="88"/>
      <c r="H5152" s="88"/>
      <c r="I5152" s="88"/>
      <c r="J5152" s="87"/>
      <c r="K5152" s="87"/>
      <c r="L5152" s="87"/>
      <c r="M5152" s="87"/>
    </row>
    <row r="5153" spans="2:13" x14ac:dyDescent="0.3">
      <c r="B5153" s="87"/>
      <c r="C5153" s="87"/>
      <c r="D5153" s="144"/>
      <c r="E5153" s="144"/>
      <c r="F5153" s="87"/>
      <c r="G5153" s="88"/>
      <c r="H5153" s="88"/>
      <c r="I5153" s="88"/>
      <c r="J5153" s="87"/>
      <c r="K5153" s="87"/>
      <c r="L5153" s="87"/>
      <c r="M5153" s="87"/>
    </row>
    <row r="5154" spans="2:13" x14ac:dyDescent="0.3">
      <c r="B5154" s="87"/>
      <c r="C5154" s="87"/>
      <c r="D5154" s="144"/>
      <c r="E5154" s="144"/>
      <c r="F5154" s="87"/>
      <c r="G5154" s="88"/>
      <c r="H5154" s="88"/>
      <c r="I5154" s="88"/>
      <c r="J5154" s="87"/>
      <c r="K5154" s="87"/>
      <c r="L5154" s="87"/>
      <c r="M5154" s="87"/>
    </row>
    <row r="5155" spans="2:13" x14ac:dyDescent="0.3">
      <c r="B5155" s="87"/>
      <c r="C5155" s="87"/>
      <c r="D5155" s="144"/>
      <c r="E5155" s="144"/>
      <c r="F5155" s="87"/>
      <c r="G5155" s="88"/>
      <c r="H5155" s="88"/>
      <c r="I5155" s="88"/>
      <c r="J5155" s="87"/>
      <c r="K5155" s="87"/>
      <c r="L5155" s="87"/>
      <c r="M5155" s="87"/>
    </row>
    <row r="5156" spans="2:13" x14ac:dyDescent="0.3">
      <c r="B5156" s="87"/>
      <c r="C5156" s="87"/>
      <c r="D5156" s="144"/>
      <c r="E5156" s="144"/>
      <c r="F5156" s="87"/>
      <c r="G5156" s="88"/>
      <c r="H5156" s="88"/>
      <c r="I5156" s="88"/>
      <c r="J5156" s="87"/>
      <c r="K5156" s="87"/>
      <c r="L5156" s="87"/>
      <c r="M5156" s="87"/>
    </row>
    <row r="5157" spans="2:13" x14ac:dyDescent="0.3">
      <c r="B5157" s="87"/>
      <c r="C5157" s="87"/>
      <c r="D5157" s="144"/>
      <c r="E5157" s="144"/>
      <c r="F5157" s="87"/>
      <c r="G5157" s="88"/>
      <c r="H5157" s="88"/>
      <c r="I5157" s="88"/>
      <c r="J5157" s="87"/>
      <c r="K5157" s="87"/>
      <c r="L5157" s="87"/>
      <c r="M5157" s="87"/>
    </row>
    <row r="5158" spans="2:13" x14ac:dyDescent="0.3">
      <c r="B5158" s="87"/>
      <c r="C5158" s="87"/>
      <c r="D5158" s="144"/>
      <c r="E5158" s="144"/>
      <c r="F5158" s="87"/>
      <c r="G5158" s="88"/>
      <c r="H5158" s="88"/>
      <c r="I5158" s="88"/>
      <c r="J5158" s="87"/>
      <c r="K5158" s="87"/>
      <c r="L5158" s="87"/>
      <c r="M5158" s="87"/>
    </row>
    <row r="5159" spans="2:13" x14ac:dyDescent="0.3">
      <c r="B5159" s="87"/>
      <c r="C5159" s="87"/>
      <c r="D5159" s="144"/>
      <c r="E5159" s="144"/>
      <c r="F5159" s="87"/>
      <c r="G5159" s="88"/>
      <c r="H5159" s="88"/>
      <c r="I5159" s="88"/>
      <c r="J5159" s="87"/>
      <c r="K5159" s="87"/>
      <c r="L5159" s="87"/>
      <c r="M5159" s="87"/>
    </row>
    <row r="5160" spans="2:13" x14ac:dyDescent="0.3">
      <c r="B5160" s="87"/>
      <c r="C5160" s="87"/>
      <c r="D5160" s="144"/>
      <c r="E5160" s="144"/>
      <c r="F5160" s="87"/>
      <c r="G5160" s="88"/>
      <c r="H5160" s="88"/>
      <c r="I5160" s="88"/>
      <c r="J5160" s="87"/>
      <c r="K5160" s="87"/>
      <c r="L5160" s="87"/>
      <c r="M5160" s="87"/>
    </row>
    <row r="5161" spans="2:13" x14ac:dyDescent="0.3">
      <c r="B5161" s="87"/>
      <c r="C5161" s="87"/>
      <c r="D5161" s="144"/>
      <c r="E5161" s="144"/>
      <c r="F5161" s="87"/>
      <c r="G5161" s="88"/>
      <c r="H5161" s="88"/>
      <c r="I5161" s="88"/>
      <c r="J5161" s="87"/>
      <c r="K5161" s="87"/>
      <c r="L5161" s="87"/>
      <c r="M5161" s="87"/>
    </row>
    <row r="5162" spans="2:13" x14ac:dyDescent="0.3">
      <c r="B5162" s="87"/>
      <c r="C5162" s="87"/>
      <c r="D5162" s="144"/>
      <c r="E5162" s="144"/>
      <c r="F5162" s="87"/>
      <c r="G5162" s="88"/>
      <c r="H5162" s="88"/>
      <c r="I5162" s="88"/>
      <c r="J5162" s="87"/>
      <c r="K5162" s="87"/>
      <c r="L5162" s="87"/>
      <c r="M5162" s="87"/>
    </row>
    <row r="5163" spans="2:13" x14ac:dyDescent="0.3">
      <c r="B5163" s="87"/>
      <c r="C5163" s="87"/>
      <c r="D5163" s="144"/>
      <c r="E5163" s="144"/>
      <c r="F5163" s="87"/>
      <c r="G5163" s="88"/>
      <c r="H5163" s="88"/>
      <c r="I5163" s="88"/>
      <c r="J5163" s="87"/>
      <c r="K5163" s="87"/>
      <c r="L5163" s="87"/>
      <c r="M5163" s="87"/>
    </row>
    <row r="5164" spans="2:13" x14ac:dyDescent="0.3">
      <c r="B5164" s="87"/>
      <c r="C5164" s="87"/>
      <c r="D5164" s="144"/>
      <c r="E5164" s="144"/>
      <c r="F5164" s="87"/>
      <c r="G5164" s="88"/>
      <c r="H5164" s="88"/>
      <c r="I5164" s="88"/>
      <c r="J5164" s="87"/>
      <c r="K5164" s="87"/>
      <c r="L5164" s="87"/>
      <c r="M5164" s="87"/>
    </row>
    <row r="5165" spans="2:13" x14ac:dyDescent="0.3">
      <c r="B5165" s="87"/>
      <c r="C5165" s="87"/>
      <c r="D5165" s="144"/>
      <c r="E5165" s="144"/>
      <c r="F5165" s="87"/>
      <c r="G5165" s="88"/>
      <c r="H5165" s="88"/>
      <c r="I5165" s="88"/>
      <c r="J5165" s="87"/>
      <c r="K5165" s="87"/>
      <c r="L5165" s="87"/>
      <c r="M5165" s="87"/>
    </row>
    <row r="5166" spans="2:13" x14ac:dyDescent="0.3">
      <c r="B5166" s="87"/>
      <c r="C5166" s="87"/>
      <c r="D5166" s="144"/>
      <c r="E5166" s="144"/>
      <c r="F5166" s="87"/>
      <c r="G5166" s="88"/>
      <c r="H5166" s="88"/>
      <c r="I5166" s="88"/>
      <c r="J5166" s="87"/>
      <c r="K5166" s="87"/>
      <c r="L5166" s="87"/>
      <c r="M5166" s="87"/>
    </row>
    <row r="5167" spans="2:13" x14ac:dyDescent="0.3">
      <c r="B5167" s="87"/>
      <c r="C5167" s="87"/>
      <c r="D5167" s="144"/>
      <c r="E5167" s="144"/>
      <c r="F5167" s="87"/>
      <c r="G5167" s="88"/>
      <c r="H5167" s="88"/>
      <c r="I5167" s="88"/>
      <c r="J5167" s="87"/>
      <c r="K5167" s="87"/>
      <c r="L5167" s="87"/>
      <c r="M5167" s="87"/>
    </row>
    <row r="5168" spans="2:13" x14ac:dyDescent="0.3">
      <c r="B5168" s="87"/>
      <c r="C5168" s="87"/>
      <c r="D5168" s="144"/>
      <c r="E5168" s="144"/>
      <c r="F5168" s="87"/>
      <c r="G5168" s="88"/>
      <c r="H5168" s="88"/>
      <c r="I5168" s="88"/>
      <c r="J5168" s="87"/>
      <c r="K5168" s="87"/>
      <c r="L5168" s="87"/>
      <c r="M5168" s="87"/>
    </row>
    <row r="5169" spans="2:13" x14ac:dyDescent="0.3">
      <c r="B5169" s="87"/>
      <c r="C5169" s="87"/>
      <c r="D5169" s="144"/>
      <c r="E5169" s="144"/>
      <c r="F5169" s="87"/>
      <c r="G5169" s="88"/>
      <c r="H5169" s="88"/>
      <c r="I5169" s="88"/>
      <c r="J5169" s="87"/>
      <c r="K5169" s="87"/>
      <c r="L5169" s="87"/>
      <c r="M5169" s="87"/>
    </row>
    <row r="5170" spans="2:13" x14ac:dyDescent="0.3">
      <c r="B5170" s="87"/>
      <c r="C5170" s="87"/>
      <c r="D5170" s="144"/>
      <c r="E5170" s="144"/>
      <c r="F5170" s="87"/>
      <c r="G5170" s="88"/>
      <c r="H5170" s="88"/>
      <c r="I5170" s="88"/>
      <c r="J5170" s="87"/>
      <c r="K5170" s="87"/>
      <c r="L5170" s="87"/>
      <c r="M5170" s="87"/>
    </row>
    <row r="5171" spans="2:13" x14ac:dyDescent="0.3">
      <c r="B5171" s="87"/>
      <c r="C5171" s="87"/>
      <c r="D5171" s="144"/>
      <c r="E5171" s="144"/>
      <c r="F5171" s="87"/>
      <c r="G5171" s="88"/>
      <c r="H5171" s="88"/>
      <c r="I5171" s="88"/>
      <c r="J5171" s="87"/>
      <c r="K5171" s="87"/>
      <c r="L5171" s="87"/>
      <c r="M5171" s="87"/>
    </row>
    <row r="5172" spans="2:13" x14ac:dyDescent="0.3">
      <c r="B5172" s="87"/>
      <c r="C5172" s="87"/>
      <c r="D5172" s="144"/>
      <c r="E5172" s="144"/>
      <c r="F5172" s="87"/>
      <c r="G5172" s="88"/>
      <c r="H5172" s="88"/>
      <c r="I5172" s="88"/>
      <c r="J5172" s="87"/>
      <c r="K5172" s="87"/>
      <c r="L5172" s="87"/>
      <c r="M5172" s="87"/>
    </row>
    <row r="5173" spans="2:13" x14ac:dyDescent="0.3">
      <c r="B5173" s="87"/>
      <c r="C5173" s="87"/>
      <c r="D5173" s="144"/>
      <c r="E5173" s="144"/>
      <c r="F5173" s="87"/>
      <c r="G5173" s="88"/>
      <c r="H5173" s="88"/>
      <c r="I5173" s="88"/>
      <c r="J5173" s="87"/>
      <c r="K5173" s="87"/>
      <c r="L5173" s="87"/>
      <c r="M5173" s="87"/>
    </row>
    <row r="5174" spans="2:13" x14ac:dyDescent="0.3">
      <c r="B5174" s="87"/>
      <c r="C5174" s="87"/>
      <c r="D5174" s="144"/>
      <c r="E5174" s="144"/>
      <c r="F5174" s="87"/>
      <c r="G5174" s="88"/>
      <c r="H5174" s="88"/>
      <c r="I5174" s="88"/>
      <c r="J5174" s="87"/>
      <c r="K5174" s="87"/>
      <c r="L5174" s="87"/>
      <c r="M5174" s="87"/>
    </row>
    <row r="5175" spans="2:13" x14ac:dyDescent="0.3">
      <c r="B5175" s="87"/>
      <c r="C5175" s="87"/>
      <c r="D5175" s="144"/>
      <c r="E5175" s="144"/>
      <c r="F5175" s="87"/>
      <c r="G5175" s="88"/>
      <c r="H5175" s="88"/>
      <c r="I5175" s="88"/>
      <c r="J5175" s="87"/>
      <c r="K5175" s="87"/>
      <c r="L5175" s="87"/>
      <c r="M5175" s="87"/>
    </row>
    <row r="5176" spans="2:13" x14ac:dyDescent="0.3">
      <c r="B5176" s="87"/>
      <c r="C5176" s="87"/>
      <c r="D5176" s="144"/>
      <c r="E5176" s="144"/>
      <c r="F5176" s="87"/>
      <c r="G5176" s="88"/>
      <c r="H5176" s="88"/>
      <c r="I5176" s="88"/>
      <c r="J5176" s="87"/>
      <c r="K5176" s="87"/>
      <c r="L5176" s="87"/>
      <c r="M5176" s="87"/>
    </row>
    <row r="5177" spans="2:13" x14ac:dyDescent="0.3">
      <c r="B5177" s="87"/>
      <c r="C5177" s="87"/>
      <c r="D5177" s="144"/>
      <c r="E5177" s="144"/>
      <c r="F5177" s="87"/>
      <c r="G5177" s="88"/>
      <c r="H5177" s="88"/>
      <c r="I5177" s="88"/>
      <c r="J5177" s="87"/>
      <c r="K5177" s="87"/>
      <c r="L5177" s="87"/>
      <c r="M5177" s="87"/>
    </row>
    <row r="5178" spans="2:13" x14ac:dyDescent="0.3">
      <c r="B5178" s="87"/>
      <c r="C5178" s="87"/>
      <c r="D5178" s="144"/>
      <c r="E5178" s="144"/>
      <c r="F5178" s="87"/>
      <c r="G5178" s="88"/>
      <c r="H5178" s="88"/>
      <c r="I5178" s="88"/>
      <c r="J5178" s="87"/>
      <c r="K5178" s="87"/>
      <c r="L5178" s="87"/>
      <c r="M5178" s="87"/>
    </row>
    <row r="5179" spans="2:13" x14ac:dyDescent="0.3">
      <c r="B5179" s="87"/>
      <c r="C5179" s="87"/>
      <c r="D5179" s="144"/>
      <c r="E5179" s="144"/>
      <c r="F5179" s="87"/>
      <c r="G5179" s="88"/>
      <c r="H5179" s="88"/>
      <c r="I5179" s="88"/>
      <c r="J5179" s="87"/>
      <c r="K5179" s="87"/>
      <c r="L5179" s="87"/>
      <c r="M5179" s="87"/>
    </row>
    <row r="5180" spans="2:13" x14ac:dyDescent="0.3">
      <c r="B5180" s="87"/>
      <c r="C5180" s="87"/>
      <c r="D5180" s="144"/>
      <c r="E5180" s="144"/>
      <c r="F5180" s="87"/>
      <c r="G5180" s="88"/>
      <c r="H5180" s="88"/>
      <c r="I5180" s="88"/>
      <c r="J5180" s="87"/>
      <c r="K5180" s="87"/>
      <c r="L5180" s="87"/>
      <c r="M5180" s="87"/>
    </row>
    <row r="5181" spans="2:13" x14ac:dyDescent="0.3">
      <c r="B5181" s="87"/>
      <c r="C5181" s="87"/>
      <c r="D5181" s="144"/>
      <c r="E5181" s="144"/>
      <c r="F5181" s="87"/>
      <c r="G5181" s="88"/>
      <c r="H5181" s="88"/>
      <c r="I5181" s="88"/>
      <c r="J5181" s="87"/>
      <c r="K5181" s="87"/>
      <c r="L5181" s="87"/>
      <c r="M5181" s="87"/>
    </row>
    <row r="5182" spans="2:13" x14ac:dyDescent="0.3">
      <c r="B5182" s="87"/>
      <c r="C5182" s="87"/>
      <c r="D5182" s="144"/>
      <c r="E5182" s="144"/>
      <c r="F5182" s="87"/>
      <c r="G5182" s="88"/>
      <c r="H5182" s="88"/>
      <c r="I5182" s="88"/>
      <c r="J5182" s="87"/>
      <c r="K5182" s="87"/>
      <c r="L5182" s="87"/>
      <c r="M5182" s="87"/>
    </row>
    <row r="5183" spans="2:13" x14ac:dyDescent="0.3">
      <c r="B5183" s="87"/>
      <c r="C5183" s="87"/>
      <c r="D5183" s="144"/>
      <c r="E5183" s="144"/>
      <c r="F5183" s="87"/>
      <c r="G5183" s="88"/>
      <c r="H5183" s="88"/>
      <c r="I5183" s="88"/>
      <c r="J5183" s="87"/>
      <c r="K5183" s="87"/>
      <c r="L5183" s="87"/>
      <c r="M5183" s="87"/>
    </row>
    <row r="5184" spans="2:13" x14ac:dyDescent="0.3">
      <c r="B5184" s="87"/>
      <c r="C5184" s="87"/>
      <c r="D5184" s="144"/>
      <c r="E5184" s="144"/>
      <c r="F5184" s="87"/>
      <c r="G5184" s="88"/>
      <c r="H5184" s="88"/>
      <c r="I5184" s="88"/>
      <c r="J5184" s="87"/>
      <c r="K5184" s="87"/>
      <c r="L5184" s="87"/>
      <c r="M5184" s="87"/>
    </row>
    <row r="5185" spans="2:13" x14ac:dyDescent="0.3">
      <c r="B5185" s="87"/>
      <c r="C5185" s="87"/>
      <c r="D5185" s="144"/>
      <c r="E5185" s="144"/>
      <c r="F5185" s="87"/>
      <c r="G5185" s="88"/>
      <c r="H5185" s="88"/>
      <c r="I5185" s="88"/>
      <c r="J5185" s="87"/>
      <c r="K5185" s="87"/>
      <c r="L5185" s="87"/>
      <c r="M5185" s="87"/>
    </row>
    <row r="5186" spans="2:13" x14ac:dyDescent="0.3">
      <c r="B5186" s="87"/>
      <c r="C5186" s="87"/>
      <c r="D5186" s="144"/>
      <c r="E5186" s="144"/>
      <c r="F5186" s="87"/>
      <c r="G5186" s="88"/>
      <c r="H5186" s="88"/>
      <c r="I5186" s="88"/>
      <c r="J5186" s="87"/>
      <c r="K5186" s="87"/>
      <c r="L5186" s="87"/>
      <c r="M5186" s="87"/>
    </row>
    <row r="5187" spans="2:13" x14ac:dyDescent="0.3">
      <c r="B5187" s="87"/>
      <c r="C5187" s="87"/>
      <c r="D5187" s="144"/>
      <c r="E5187" s="144"/>
      <c r="F5187" s="87"/>
      <c r="G5187" s="88"/>
      <c r="H5187" s="88"/>
      <c r="I5187" s="88"/>
      <c r="J5187" s="87"/>
      <c r="K5187" s="87"/>
      <c r="L5187" s="87"/>
      <c r="M5187" s="87"/>
    </row>
    <row r="5188" spans="2:13" x14ac:dyDescent="0.3">
      <c r="B5188" s="87"/>
      <c r="C5188" s="87"/>
      <c r="D5188" s="144"/>
      <c r="E5188" s="144"/>
      <c r="F5188" s="87"/>
      <c r="G5188" s="88"/>
      <c r="H5188" s="88"/>
      <c r="I5188" s="88"/>
      <c r="J5188" s="87"/>
      <c r="K5188" s="87"/>
      <c r="L5188" s="87"/>
      <c r="M5188" s="87"/>
    </row>
    <row r="5189" spans="2:13" x14ac:dyDescent="0.3">
      <c r="B5189" s="87"/>
      <c r="C5189" s="87"/>
      <c r="D5189" s="144"/>
      <c r="E5189" s="144"/>
      <c r="F5189" s="87"/>
      <c r="G5189" s="88"/>
      <c r="H5189" s="88"/>
      <c r="I5189" s="88"/>
      <c r="J5189" s="87"/>
      <c r="K5189" s="87"/>
      <c r="L5189" s="87"/>
      <c r="M5189" s="87"/>
    </row>
    <row r="5190" spans="2:13" x14ac:dyDescent="0.3">
      <c r="B5190" s="87"/>
      <c r="C5190" s="87"/>
      <c r="D5190" s="144"/>
      <c r="E5190" s="144"/>
      <c r="F5190" s="87"/>
      <c r="G5190" s="88"/>
      <c r="H5190" s="88"/>
      <c r="I5190" s="88"/>
      <c r="J5190" s="87"/>
      <c r="K5190" s="87"/>
      <c r="L5190" s="87"/>
      <c r="M5190" s="87"/>
    </row>
    <row r="5191" spans="2:13" x14ac:dyDescent="0.3">
      <c r="B5191" s="87"/>
      <c r="C5191" s="87"/>
      <c r="D5191" s="144"/>
      <c r="E5191" s="144"/>
      <c r="F5191" s="87"/>
      <c r="G5191" s="88"/>
      <c r="H5191" s="88"/>
      <c r="I5191" s="88"/>
      <c r="J5191" s="87"/>
      <c r="K5191" s="87"/>
      <c r="L5191" s="87"/>
      <c r="M5191" s="87"/>
    </row>
    <row r="5192" spans="2:13" x14ac:dyDescent="0.3">
      <c r="B5192" s="87"/>
      <c r="C5192" s="87"/>
      <c r="D5192" s="144"/>
      <c r="E5192" s="144"/>
      <c r="F5192" s="87"/>
      <c r="G5192" s="88"/>
      <c r="H5192" s="88"/>
      <c r="I5192" s="88"/>
      <c r="J5192" s="87"/>
      <c r="K5192" s="87"/>
      <c r="L5192" s="87"/>
      <c r="M5192" s="87"/>
    </row>
    <row r="5193" spans="2:13" x14ac:dyDescent="0.3">
      <c r="B5193" s="87"/>
      <c r="C5193" s="87"/>
      <c r="D5193" s="144"/>
      <c r="E5193" s="144"/>
      <c r="F5193" s="87"/>
      <c r="G5193" s="88"/>
      <c r="H5193" s="88"/>
      <c r="I5193" s="88"/>
      <c r="J5193" s="87"/>
      <c r="K5193" s="87"/>
      <c r="L5193" s="87"/>
      <c r="M5193" s="87"/>
    </row>
    <row r="5194" spans="2:13" x14ac:dyDescent="0.3">
      <c r="B5194" s="87"/>
      <c r="C5194" s="87"/>
      <c r="D5194" s="144"/>
      <c r="E5194" s="144"/>
      <c r="F5194" s="87"/>
      <c r="G5194" s="88"/>
      <c r="H5194" s="88"/>
      <c r="I5194" s="88"/>
      <c r="J5194" s="87"/>
      <c r="K5194" s="87"/>
      <c r="L5194" s="87"/>
      <c r="M5194" s="87"/>
    </row>
    <row r="5195" spans="2:13" x14ac:dyDescent="0.3">
      <c r="B5195" s="87"/>
      <c r="C5195" s="87"/>
      <c r="D5195" s="144"/>
      <c r="E5195" s="144"/>
      <c r="F5195" s="87"/>
      <c r="G5195" s="88"/>
      <c r="H5195" s="88"/>
      <c r="I5195" s="88"/>
      <c r="J5195" s="87"/>
      <c r="K5195" s="87"/>
      <c r="L5195" s="87"/>
      <c r="M5195" s="87"/>
    </row>
    <row r="5196" spans="2:13" x14ac:dyDescent="0.3">
      <c r="B5196" s="87"/>
      <c r="C5196" s="87"/>
      <c r="D5196" s="144"/>
      <c r="E5196" s="144"/>
      <c r="F5196" s="87"/>
      <c r="G5196" s="88"/>
      <c r="H5196" s="88"/>
      <c r="I5196" s="88"/>
      <c r="J5196" s="87"/>
      <c r="K5196" s="87"/>
      <c r="L5196" s="87"/>
      <c r="M5196" s="87"/>
    </row>
    <row r="5197" spans="2:13" x14ac:dyDescent="0.3">
      <c r="B5197" s="87"/>
      <c r="C5197" s="87"/>
      <c r="D5197" s="144"/>
      <c r="E5197" s="144"/>
      <c r="F5197" s="87"/>
      <c r="G5197" s="88"/>
      <c r="H5197" s="88"/>
      <c r="I5197" s="88"/>
      <c r="J5197" s="87"/>
      <c r="K5197" s="87"/>
      <c r="L5197" s="87"/>
      <c r="M5197" s="87"/>
    </row>
    <row r="5198" spans="2:13" x14ac:dyDescent="0.3">
      <c r="B5198" s="87"/>
      <c r="C5198" s="87"/>
      <c r="D5198" s="144"/>
      <c r="E5198" s="144"/>
      <c r="F5198" s="87"/>
      <c r="G5198" s="88"/>
      <c r="H5198" s="88"/>
      <c r="I5198" s="88"/>
      <c r="J5198" s="87"/>
      <c r="K5198" s="87"/>
      <c r="L5198" s="87"/>
      <c r="M5198" s="87"/>
    </row>
    <row r="5199" spans="2:13" x14ac:dyDescent="0.3">
      <c r="B5199" s="87"/>
      <c r="C5199" s="87"/>
      <c r="D5199" s="144"/>
      <c r="E5199" s="144"/>
      <c r="F5199" s="87"/>
      <c r="G5199" s="88"/>
      <c r="H5199" s="88"/>
      <c r="I5199" s="88"/>
      <c r="J5199" s="87"/>
      <c r="K5199" s="87"/>
      <c r="L5199" s="87"/>
      <c r="M5199" s="87"/>
    </row>
    <row r="5200" spans="2:13" x14ac:dyDescent="0.3">
      <c r="B5200" s="87"/>
      <c r="C5200" s="87"/>
      <c r="D5200" s="144"/>
      <c r="E5200" s="144"/>
      <c r="F5200" s="87"/>
      <c r="G5200" s="88"/>
      <c r="H5200" s="88"/>
      <c r="I5200" s="88"/>
      <c r="J5200" s="87"/>
      <c r="K5200" s="87"/>
      <c r="L5200" s="87"/>
      <c r="M5200" s="87"/>
    </row>
    <row r="5201" spans="2:13" x14ac:dyDescent="0.3">
      <c r="B5201" s="87"/>
      <c r="C5201" s="87"/>
      <c r="D5201" s="144"/>
      <c r="E5201" s="144"/>
      <c r="F5201" s="87"/>
      <c r="G5201" s="88"/>
      <c r="H5201" s="88"/>
      <c r="I5201" s="88"/>
      <c r="J5201" s="87"/>
      <c r="K5201" s="87"/>
      <c r="L5201" s="87"/>
      <c r="M5201" s="87"/>
    </row>
    <row r="5202" spans="2:13" x14ac:dyDescent="0.3">
      <c r="B5202" s="87"/>
      <c r="C5202" s="87"/>
      <c r="D5202" s="144"/>
      <c r="E5202" s="144"/>
      <c r="F5202" s="87"/>
      <c r="G5202" s="88"/>
      <c r="H5202" s="88"/>
      <c r="I5202" s="88"/>
      <c r="J5202" s="87"/>
      <c r="K5202" s="87"/>
      <c r="L5202" s="87"/>
      <c r="M5202" s="87"/>
    </row>
    <row r="5203" spans="2:13" x14ac:dyDescent="0.3">
      <c r="B5203" s="87"/>
      <c r="C5203" s="87"/>
      <c r="D5203" s="144"/>
      <c r="E5203" s="144"/>
      <c r="F5203" s="87"/>
      <c r="G5203" s="88"/>
      <c r="H5203" s="88"/>
      <c r="I5203" s="88"/>
      <c r="J5203" s="87"/>
      <c r="K5203" s="87"/>
      <c r="L5203" s="87"/>
      <c r="M5203" s="87"/>
    </row>
    <row r="5204" spans="2:13" x14ac:dyDescent="0.3">
      <c r="B5204" s="87"/>
      <c r="C5204" s="87"/>
      <c r="D5204" s="144"/>
      <c r="E5204" s="144"/>
      <c r="F5204" s="87"/>
      <c r="G5204" s="88"/>
      <c r="H5204" s="88"/>
      <c r="I5204" s="88"/>
      <c r="J5204" s="87"/>
      <c r="K5204" s="87"/>
      <c r="L5204" s="87"/>
      <c r="M5204" s="87"/>
    </row>
    <row r="5205" spans="2:13" x14ac:dyDescent="0.3">
      <c r="B5205" s="87"/>
      <c r="C5205" s="87"/>
      <c r="D5205" s="144"/>
      <c r="E5205" s="144"/>
      <c r="F5205" s="87"/>
      <c r="G5205" s="88"/>
      <c r="H5205" s="88"/>
      <c r="I5205" s="88"/>
      <c r="J5205" s="87"/>
      <c r="K5205" s="87"/>
      <c r="L5205" s="87"/>
      <c r="M5205" s="87"/>
    </row>
    <row r="5206" spans="2:13" x14ac:dyDescent="0.3">
      <c r="B5206" s="87"/>
      <c r="C5206" s="87"/>
      <c r="D5206" s="144"/>
      <c r="E5206" s="144"/>
      <c r="F5206" s="87"/>
      <c r="G5206" s="88"/>
      <c r="H5206" s="88"/>
      <c r="I5206" s="88"/>
      <c r="J5206" s="87"/>
      <c r="K5206" s="87"/>
      <c r="L5206" s="87"/>
      <c r="M5206" s="87"/>
    </row>
    <row r="5207" spans="2:13" x14ac:dyDescent="0.3">
      <c r="B5207" s="87"/>
      <c r="C5207" s="87"/>
      <c r="D5207" s="144"/>
      <c r="E5207" s="144"/>
      <c r="F5207" s="87"/>
      <c r="G5207" s="88"/>
      <c r="H5207" s="88"/>
      <c r="I5207" s="88"/>
      <c r="J5207" s="87"/>
      <c r="K5207" s="87"/>
      <c r="L5207" s="87"/>
      <c r="M5207" s="87"/>
    </row>
    <row r="5208" spans="2:13" x14ac:dyDescent="0.3">
      <c r="B5208" s="87"/>
      <c r="C5208" s="87"/>
      <c r="D5208" s="144"/>
      <c r="E5208" s="144"/>
      <c r="F5208" s="87"/>
      <c r="G5208" s="88"/>
      <c r="H5208" s="88"/>
      <c r="I5208" s="88"/>
      <c r="J5208" s="87"/>
      <c r="K5208" s="87"/>
      <c r="L5208" s="87"/>
      <c r="M5208" s="87"/>
    </row>
    <row r="5209" spans="2:13" x14ac:dyDescent="0.3">
      <c r="B5209" s="87"/>
      <c r="C5209" s="87"/>
      <c r="D5209" s="144"/>
      <c r="E5209" s="144"/>
      <c r="F5209" s="87"/>
      <c r="G5209" s="88"/>
      <c r="H5209" s="88"/>
      <c r="I5209" s="88"/>
      <c r="J5209" s="87"/>
      <c r="K5209" s="87"/>
      <c r="L5209" s="87"/>
      <c r="M5209" s="87"/>
    </row>
    <row r="5210" spans="2:13" x14ac:dyDescent="0.3">
      <c r="B5210" s="87"/>
      <c r="C5210" s="87"/>
      <c r="D5210" s="144"/>
      <c r="E5210" s="144"/>
      <c r="F5210" s="87"/>
      <c r="G5210" s="88"/>
      <c r="H5210" s="88"/>
      <c r="I5210" s="88"/>
      <c r="J5210" s="87"/>
      <c r="K5210" s="87"/>
      <c r="L5210" s="87"/>
      <c r="M5210" s="87"/>
    </row>
    <row r="5211" spans="2:13" x14ac:dyDescent="0.3">
      <c r="B5211" s="87"/>
      <c r="C5211" s="87"/>
      <c r="D5211" s="144"/>
      <c r="E5211" s="144"/>
      <c r="F5211" s="87"/>
      <c r="G5211" s="88"/>
      <c r="H5211" s="88"/>
      <c r="I5211" s="88"/>
      <c r="J5211" s="87"/>
      <c r="K5211" s="87"/>
      <c r="L5211" s="87"/>
      <c r="M5211" s="87"/>
    </row>
    <row r="5212" spans="2:13" x14ac:dyDescent="0.3">
      <c r="B5212" s="87"/>
      <c r="C5212" s="87"/>
      <c r="D5212" s="144"/>
      <c r="E5212" s="144"/>
      <c r="F5212" s="87"/>
      <c r="G5212" s="88"/>
      <c r="H5212" s="88"/>
      <c r="I5212" s="88"/>
      <c r="J5212" s="87"/>
      <c r="K5212" s="87"/>
      <c r="L5212" s="87"/>
      <c r="M5212" s="87"/>
    </row>
    <row r="5213" spans="2:13" x14ac:dyDescent="0.3">
      <c r="B5213" s="87"/>
      <c r="C5213" s="87"/>
      <c r="D5213" s="144"/>
      <c r="E5213" s="144"/>
      <c r="F5213" s="87"/>
      <c r="G5213" s="88"/>
      <c r="H5213" s="88"/>
      <c r="I5213" s="88"/>
      <c r="J5213" s="87"/>
      <c r="K5213" s="87"/>
      <c r="L5213" s="87"/>
      <c r="M5213" s="87"/>
    </row>
    <row r="5214" spans="2:13" x14ac:dyDescent="0.3">
      <c r="B5214" s="87"/>
      <c r="C5214" s="87"/>
      <c r="D5214" s="144"/>
      <c r="E5214" s="144"/>
      <c r="F5214" s="87"/>
      <c r="G5214" s="88"/>
      <c r="H5214" s="88"/>
      <c r="I5214" s="88"/>
      <c r="J5214" s="87"/>
      <c r="K5214" s="87"/>
      <c r="L5214" s="87"/>
      <c r="M5214" s="87"/>
    </row>
    <row r="5215" spans="2:13" x14ac:dyDescent="0.3">
      <c r="B5215" s="87"/>
      <c r="C5215" s="87"/>
      <c r="D5215" s="144"/>
      <c r="E5215" s="144"/>
      <c r="F5215" s="87"/>
      <c r="G5215" s="88"/>
      <c r="H5215" s="88"/>
      <c r="I5215" s="88"/>
      <c r="J5215" s="87"/>
      <c r="K5215" s="87"/>
      <c r="L5215" s="87"/>
      <c r="M5215" s="87"/>
    </row>
    <row r="5216" spans="2:13" x14ac:dyDescent="0.3">
      <c r="B5216" s="87"/>
      <c r="C5216" s="87"/>
      <c r="D5216" s="144"/>
      <c r="E5216" s="144"/>
      <c r="F5216" s="87"/>
      <c r="G5216" s="88"/>
      <c r="H5216" s="88"/>
      <c r="I5216" s="88"/>
      <c r="J5216" s="87"/>
      <c r="K5216" s="87"/>
      <c r="L5216" s="87"/>
      <c r="M5216" s="87"/>
    </row>
    <row r="5217" spans="2:13" x14ac:dyDescent="0.3">
      <c r="B5217" s="87"/>
      <c r="C5217" s="87"/>
      <c r="D5217" s="144"/>
      <c r="E5217" s="144"/>
      <c r="F5217" s="87"/>
      <c r="G5217" s="88"/>
      <c r="H5217" s="88"/>
      <c r="I5217" s="88"/>
      <c r="J5217" s="87"/>
      <c r="K5217" s="87"/>
      <c r="L5217" s="87"/>
      <c r="M5217" s="87"/>
    </row>
    <row r="5218" spans="2:13" x14ac:dyDescent="0.3">
      <c r="B5218" s="87"/>
      <c r="C5218" s="87"/>
      <c r="D5218" s="144"/>
      <c r="E5218" s="144"/>
      <c r="F5218" s="87"/>
      <c r="G5218" s="88"/>
      <c r="H5218" s="88"/>
      <c r="I5218" s="88"/>
      <c r="J5218" s="87"/>
      <c r="K5218" s="87"/>
      <c r="L5218" s="87"/>
      <c r="M5218" s="87"/>
    </row>
    <row r="5219" spans="2:13" x14ac:dyDescent="0.3">
      <c r="B5219" s="87"/>
      <c r="C5219" s="87"/>
      <c r="D5219" s="144"/>
      <c r="E5219" s="144"/>
      <c r="F5219" s="87"/>
      <c r="G5219" s="88"/>
      <c r="H5219" s="88"/>
      <c r="I5219" s="88"/>
      <c r="J5219" s="87"/>
      <c r="K5219" s="87"/>
      <c r="L5219" s="87"/>
      <c r="M5219" s="87"/>
    </row>
    <row r="5220" spans="2:13" x14ac:dyDescent="0.3">
      <c r="B5220" s="87"/>
      <c r="C5220" s="87"/>
      <c r="D5220" s="144"/>
      <c r="E5220" s="144"/>
      <c r="F5220" s="87"/>
      <c r="G5220" s="88"/>
      <c r="H5220" s="88"/>
      <c r="I5220" s="88"/>
      <c r="J5220" s="87"/>
      <c r="K5220" s="87"/>
      <c r="L5220" s="87"/>
      <c r="M5220" s="87"/>
    </row>
    <row r="5221" spans="2:13" x14ac:dyDescent="0.3">
      <c r="B5221" s="87"/>
      <c r="C5221" s="87"/>
      <c r="D5221" s="144"/>
      <c r="E5221" s="144"/>
      <c r="F5221" s="87"/>
      <c r="G5221" s="88"/>
      <c r="H5221" s="88"/>
      <c r="I5221" s="88"/>
      <c r="J5221" s="87"/>
      <c r="K5221" s="87"/>
      <c r="L5221" s="87"/>
      <c r="M5221" s="87"/>
    </row>
    <row r="5222" spans="2:13" x14ac:dyDescent="0.3">
      <c r="B5222" s="87"/>
      <c r="C5222" s="87"/>
      <c r="D5222" s="144"/>
      <c r="E5222" s="144"/>
      <c r="F5222" s="87"/>
      <c r="G5222" s="88"/>
      <c r="H5222" s="88"/>
      <c r="I5222" s="88"/>
      <c r="J5222" s="87"/>
      <c r="K5222" s="87"/>
      <c r="L5222" s="87"/>
      <c r="M5222" s="87"/>
    </row>
    <row r="5223" spans="2:13" x14ac:dyDescent="0.3">
      <c r="B5223" s="87"/>
      <c r="C5223" s="87"/>
      <c r="D5223" s="144"/>
      <c r="E5223" s="144"/>
      <c r="F5223" s="87"/>
      <c r="G5223" s="88"/>
      <c r="H5223" s="88"/>
      <c r="I5223" s="88"/>
      <c r="J5223" s="87"/>
      <c r="K5223" s="87"/>
      <c r="L5223" s="87"/>
      <c r="M5223" s="87"/>
    </row>
    <row r="5224" spans="2:13" x14ac:dyDescent="0.3">
      <c r="B5224" s="87"/>
      <c r="C5224" s="87"/>
      <c r="D5224" s="144"/>
      <c r="E5224" s="144"/>
      <c r="F5224" s="87"/>
      <c r="G5224" s="88"/>
      <c r="H5224" s="88"/>
      <c r="I5224" s="88"/>
      <c r="J5224" s="87"/>
      <c r="K5224" s="87"/>
      <c r="L5224" s="87"/>
      <c r="M5224" s="87"/>
    </row>
    <row r="5225" spans="2:13" x14ac:dyDescent="0.3">
      <c r="B5225" s="87"/>
      <c r="C5225" s="87"/>
      <c r="D5225" s="144"/>
      <c r="E5225" s="144"/>
      <c r="F5225" s="87"/>
      <c r="G5225" s="88"/>
      <c r="H5225" s="88"/>
      <c r="I5225" s="88"/>
      <c r="J5225" s="87"/>
      <c r="K5225" s="87"/>
      <c r="L5225" s="87"/>
      <c r="M5225" s="87"/>
    </row>
    <row r="5226" spans="2:13" x14ac:dyDescent="0.3">
      <c r="B5226" s="87"/>
      <c r="C5226" s="87"/>
      <c r="D5226" s="144"/>
      <c r="E5226" s="144"/>
      <c r="F5226" s="87"/>
      <c r="G5226" s="88"/>
      <c r="H5226" s="88"/>
      <c r="I5226" s="88"/>
      <c r="J5226" s="87"/>
      <c r="K5226" s="87"/>
      <c r="L5226" s="87"/>
      <c r="M5226" s="87"/>
    </row>
    <row r="5227" spans="2:13" x14ac:dyDescent="0.3">
      <c r="B5227" s="87"/>
      <c r="C5227" s="87"/>
      <c r="D5227" s="144"/>
      <c r="E5227" s="144"/>
      <c r="F5227" s="87"/>
      <c r="G5227" s="88"/>
      <c r="H5227" s="88"/>
      <c r="I5227" s="88"/>
      <c r="J5227" s="87"/>
      <c r="K5227" s="87"/>
      <c r="L5227" s="87"/>
      <c r="M5227" s="87"/>
    </row>
    <row r="5228" spans="2:13" x14ac:dyDescent="0.3">
      <c r="B5228" s="87"/>
      <c r="C5228" s="87"/>
      <c r="D5228" s="144"/>
      <c r="E5228" s="144"/>
      <c r="F5228" s="87"/>
      <c r="G5228" s="88"/>
      <c r="H5228" s="88"/>
      <c r="I5228" s="88"/>
      <c r="J5228" s="87"/>
      <c r="K5228" s="87"/>
      <c r="L5228" s="87"/>
      <c r="M5228" s="87"/>
    </row>
    <row r="5229" spans="2:13" x14ac:dyDescent="0.3">
      <c r="B5229" s="87"/>
      <c r="C5229" s="87"/>
      <c r="D5229" s="144"/>
      <c r="E5229" s="144"/>
      <c r="F5229" s="87"/>
      <c r="G5229" s="88"/>
      <c r="H5229" s="88"/>
      <c r="I5229" s="88"/>
      <c r="J5229" s="87"/>
      <c r="K5229" s="87"/>
      <c r="L5229" s="87"/>
      <c r="M5229" s="87"/>
    </row>
    <row r="5230" spans="2:13" x14ac:dyDescent="0.3">
      <c r="B5230" s="87"/>
      <c r="C5230" s="87"/>
      <c r="D5230" s="144"/>
      <c r="E5230" s="144"/>
      <c r="F5230" s="87"/>
      <c r="G5230" s="88"/>
      <c r="H5230" s="88"/>
      <c r="I5230" s="88"/>
      <c r="J5230" s="87"/>
      <c r="K5230" s="87"/>
      <c r="L5230" s="87"/>
      <c r="M5230" s="87"/>
    </row>
    <row r="5231" spans="2:13" x14ac:dyDescent="0.3">
      <c r="B5231" s="87"/>
      <c r="C5231" s="87"/>
      <c r="D5231" s="144"/>
      <c r="E5231" s="144"/>
      <c r="F5231" s="87"/>
      <c r="G5231" s="88"/>
      <c r="H5231" s="88"/>
      <c r="I5231" s="88"/>
      <c r="J5231" s="87"/>
      <c r="K5231" s="87"/>
      <c r="L5231" s="87"/>
      <c r="M5231" s="87"/>
    </row>
    <row r="5232" spans="2:13" x14ac:dyDescent="0.3">
      <c r="B5232" s="87"/>
      <c r="C5232" s="87"/>
      <c r="D5232" s="144"/>
      <c r="E5232" s="144"/>
      <c r="F5232" s="87"/>
      <c r="G5232" s="88"/>
      <c r="H5232" s="88"/>
      <c r="I5232" s="88"/>
      <c r="J5232" s="87"/>
      <c r="K5232" s="87"/>
      <c r="L5232" s="87"/>
      <c r="M5232" s="87"/>
    </row>
    <row r="5233" spans="2:13" x14ac:dyDescent="0.3">
      <c r="B5233" s="87"/>
      <c r="C5233" s="87"/>
      <c r="D5233" s="144"/>
      <c r="E5233" s="144"/>
      <c r="F5233" s="87"/>
      <c r="G5233" s="88"/>
      <c r="H5233" s="88"/>
      <c r="I5233" s="88"/>
      <c r="J5233" s="87"/>
      <c r="K5233" s="87"/>
      <c r="L5233" s="87"/>
      <c r="M5233" s="87"/>
    </row>
    <row r="5234" spans="2:13" x14ac:dyDescent="0.3">
      <c r="B5234" s="87"/>
      <c r="C5234" s="87"/>
      <c r="D5234" s="144"/>
      <c r="E5234" s="144"/>
      <c r="F5234" s="87"/>
      <c r="G5234" s="88"/>
      <c r="H5234" s="88"/>
      <c r="I5234" s="88"/>
      <c r="J5234" s="87"/>
      <c r="K5234" s="87"/>
      <c r="L5234" s="87"/>
      <c r="M5234" s="87"/>
    </row>
    <row r="5235" spans="2:13" x14ac:dyDescent="0.3">
      <c r="B5235" s="87"/>
      <c r="C5235" s="87"/>
      <c r="D5235" s="144"/>
      <c r="E5235" s="144"/>
      <c r="F5235" s="87"/>
      <c r="G5235" s="88"/>
      <c r="H5235" s="88"/>
      <c r="I5235" s="88"/>
      <c r="J5235" s="87"/>
      <c r="K5235" s="87"/>
      <c r="L5235" s="87"/>
      <c r="M5235" s="87"/>
    </row>
    <row r="5236" spans="2:13" x14ac:dyDescent="0.3">
      <c r="B5236" s="87"/>
      <c r="C5236" s="87"/>
      <c r="D5236" s="144"/>
      <c r="E5236" s="144"/>
      <c r="F5236" s="87"/>
      <c r="G5236" s="88"/>
      <c r="H5236" s="88"/>
      <c r="I5236" s="88"/>
      <c r="J5236" s="87"/>
      <c r="K5236" s="87"/>
      <c r="L5236" s="87"/>
      <c r="M5236" s="87"/>
    </row>
    <row r="5237" spans="2:13" x14ac:dyDescent="0.3">
      <c r="B5237" s="87"/>
      <c r="C5237" s="87"/>
      <c r="D5237" s="144"/>
      <c r="E5237" s="144"/>
      <c r="F5237" s="87"/>
      <c r="G5237" s="88"/>
      <c r="H5237" s="88"/>
      <c r="I5237" s="88"/>
      <c r="J5237" s="87"/>
      <c r="K5237" s="87"/>
      <c r="L5237" s="87"/>
      <c r="M5237" s="87"/>
    </row>
    <row r="5238" spans="2:13" x14ac:dyDescent="0.3">
      <c r="B5238" s="87"/>
      <c r="C5238" s="87"/>
      <c r="D5238" s="144"/>
      <c r="E5238" s="144"/>
      <c r="F5238" s="87"/>
      <c r="G5238" s="88"/>
      <c r="H5238" s="88"/>
      <c r="I5238" s="88"/>
      <c r="J5238" s="87"/>
      <c r="K5238" s="87"/>
      <c r="L5238" s="87"/>
      <c r="M5238" s="87"/>
    </row>
    <row r="5239" spans="2:13" x14ac:dyDescent="0.3">
      <c r="B5239" s="87"/>
      <c r="C5239" s="87"/>
      <c r="D5239" s="144"/>
      <c r="E5239" s="144"/>
      <c r="F5239" s="87"/>
      <c r="G5239" s="88"/>
      <c r="H5239" s="88"/>
      <c r="I5239" s="88"/>
      <c r="J5239" s="87"/>
      <c r="K5239" s="87"/>
      <c r="L5239" s="87"/>
      <c r="M5239" s="87"/>
    </row>
    <row r="5240" spans="2:13" x14ac:dyDescent="0.3">
      <c r="B5240" s="87"/>
      <c r="C5240" s="87"/>
      <c r="D5240" s="144"/>
      <c r="E5240" s="144"/>
      <c r="F5240" s="87"/>
      <c r="G5240" s="88"/>
      <c r="H5240" s="88"/>
      <c r="I5240" s="88"/>
      <c r="J5240" s="87"/>
      <c r="K5240" s="87"/>
      <c r="L5240" s="87"/>
      <c r="M5240" s="87"/>
    </row>
    <row r="5241" spans="2:13" x14ac:dyDescent="0.3">
      <c r="B5241" s="87"/>
      <c r="C5241" s="87"/>
      <c r="D5241" s="144"/>
      <c r="E5241" s="144"/>
      <c r="F5241" s="87"/>
      <c r="G5241" s="88"/>
      <c r="H5241" s="88"/>
      <c r="I5241" s="88"/>
      <c r="J5241" s="87"/>
      <c r="K5241" s="87"/>
      <c r="L5241" s="87"/>
      <c r="M5241" s="87"/>
    </row>
    <row r="5242" spans="2:13" x14ac:dyDescent="0.3">
      <c r="B5242" s="87"/>
      <c r="C5242" s="87"/>
      <c r="D5242" s="144"/>
      <c r="E5242" s="144"/>
      <c r="F5242" s="87"/>
      <c r="G5242" s="88"/>
      <c r="H5242" s="88"/>
      <c r="I5242" s="88"/>
      <c r="J5242" s="87"/>
      <c r="K5242" s="87"/>
      <c r="L5242" s="87"/>
      <c r="M5242" s="87"/>
    </row>
    <row r="5243" spans="2:13" x14ac:dyDescent="0.3">
      <c r="B5243" s="87"/>
      <c r="C5243" s="87"/>
      <c r="D5243" s="144"/>
      <c r="E5243" s="144"/>
      <c r="F5243" s="87"/>
      <c r="G5243" s="88"/>
      <c r="H5243" s="88"/>
      <c r="I5243" s="88"/>
      <c r="J5243" s="87"/>
      <c r="K5243" s="87"/>
      <c r="L5243" s="87"/>
      <c r="M5243" s="87"/>
    </row>
    <row r="5244" spans="2:13" x14ac:dyDescent="0.3">
      <c r="B5244" s="87"/>
      <c r="C5244" s="87"/>
      <c r="D5244" s="144"/>
      <c r="E5244" s="144"/>
      <c r="F5244" s="87"/>
      <c r="G5244" s="88"/>
      <c r="H5244" s="88"/>
      <c r="I5244" s="88"/>
      <c r="J5244" s="87"/>
      <c r="K5244" s="87"/>
      <c r="L5244" s="87"/>
      <c r="M5244" s="87"/>
    </row>
    <row r="5245" spans="2:13" x14ac:dyDescent="0.3">
      <c r="B5245" s="87"/>
      <c r="C5245" s="87"/>
      <c r="D5245" s="144"/>
      <c r="E5245" s="144"/>
      <c r="F5245" s="87"/>
      <c r="G5245" s="88"/>
      <c r="H5245" s="88"/>
      <c r="I5245" s="88"/>
      <c r="J5245" s="87"/>
      <c r="K5245" s="87"/>
      <c r="L5245" s="87"/>
      <c r="M5245" s="87"/>
    </row>
    <row r="5246" spans="2:13" x14ac:dyDescent="0.3">
      <c r="B5246" s="87"/>
      <c r="C5246" s="87"/>
      <c r="D5246" s="144"/>
      <c r="E5246" s="144"/>
      <c r="F5246" s="87"/>
      <c r="G5246" s="88"/>
      <c r="H5246" s="88"/>
      <c r="I5246" s="88"/>
      <c r="J5246" s="87"/>
      <c r="K5246" s="87"/>
      <c r="L5246" s="87"/>
      <c r="M5246" s="87"/>
    </row>
    <row r="5247" spans="2:13" x14ac:dyDescent="0.3">
      <c r="B5247" s="87"/>
      <c r="C5247" s="87"/>
      <c r="D5247" s="144"/>
      <c r="E5247" s="144"/>
      <c r="F5247" s="87"/>
      <c r="G5247" s="88"/>
      <c r="H5247" s="88"/>
      <c r="I5247" s="88"/>
      <c r="J5247" s="87"/>
      <c r="K5247" s="87"/>
      <c r="L5247" s="87"/>
      <c r="M5247" s="87"/>
    </row>
    <row r="5248" spans="2:13" x14ac:dyDescent="0.3">
      <c r="B5248" s="87"/>
      <c r="C5248" s="87"/>
      <c r="D5248" s="144"/>
      <c r="E5248" s="144"/>
      <c r="F5248" s="87"/>
      <c r="G5248" s="88"/>
      <c r="H5248" s="88"/>
      <c r="I5248" s="88"/>
      <c r="J5248" s="87"/>
      <c r="K5248" s="87"/>
      <c r="L5248" s="87"/>
      <c r="M5248" s="87"/>
    </row>
    <row r="5249" spans="2:13" x14ac:dyDescent="0.3">
      <c r="B5249" s="87"/>
      <c r="C5249" s="87"/>
      <c r="D5249" s="144"/>
      <c r="E5249" s="144"/>
      <c r="F5249" s="87"/>
      <c r="G5249" s="88"/>
      <c r="H5249" s="88"/>
      <c r="I5249" s="88"/>
      <c r="J5249" s="87"/>
      <c r="K5249" s="87"/>
      <c r="L5249" s="87"/>
      <c r="M5249" s="87"/>
    </row>
    <row r="5250" spans="2:13" x14ac:dyDescent="0.3">
      <c r="B5250" s="87"/>
      <c r="C5250" s="87"/>
      <c r="D5250" s="144"/>
      <c r="E5250" s="144"/>
      <c r="F5250" s="87"/>
      <c r="G5250" s="88"/>
      <c r="H5250" s="88"/>
      <c r="I5250" s="88"/>
      <c r="J5250" s="87"/>
      <c r="K5250" s="87"/>
      <c r="L5250" s="87"/>
      <c r="M5250" s="87"/>
    </row>
    <row r="5251" spans="2:13" x14ac:dyDescent="0.3">
      <c r="B5251" s="87"/>
      <c r="C5251" s="87"/>
      <c r="D5251" s="144"/>
      <c r="E5251" s="144"/>
      <c r="F5251" s="87"/>
      <c r="G5251" s="88"/>
      <c r="H5251" s="88"/>
      <c r="I5251" s="88"/>
      <c r="J5251" s="87"/>
      <c r="K5251" s="87"/>
      <c r="L5251" s="87"/>
      <c r="M5251" s="87"/>
    </row>
    <row r="5252" spans="2:13" x14ac:dyDescent="0.3">
      <c r="B5252" s="87"/>
      <c r="C5252" s="87"/>
      <c r="D5252" s="144"/>
      <c r="E5252" s="144"/>
      <c r="F5252" s="87"/>
      <c r="G5252" s="88"/>
      <c r="H5252" s="88"/>
      <c r="I5252" s="88"/>
      <c r="J5252" s="87"/>
      <c r="K5252" s="87"/>
      <c r="L5252" s="87"/>
      <c r="M5252" s="87"/>
    </row>
    <row r="5253" spans="2:13" x14ac:dyDescent="0.3">
      <c r="B5253" s="87"/>
      <c r="C5253" s="87"/>
      <c r="D5253" s="144"/>
      <c r="E5253" s="144"/>
      <c r="F5253" s="87"/>
      <c r="G5253" s="88"/>
      <c r="H5253" s="88"/>
      <c r="I5253" s="88"/>
      <c r="J5253" s="87"/>
      <c r="K5253" s="87"/>
      <c r="L5253" s="87"/>
      <c r="M5253" s="87"/>
    </row>
    <row r="5254" spans="2:13" x14ac:dyDescent="0.3">
      <c r="B5254" s="87"/>
      <c r="C5254" s="87"/>
      <c r="D5254" s="144"/>
      <c r="E5254" s="144"/>
      <c r="F5254" s="87"/>
      <c r="G5254" s="88"/>
      <c r="H5254" s="88"/>
      <c r="I5254" s="88"/>
      <c r="J5254" s="87"/>
      <c r="K5254" s="87"/>
      <c r="L5254" s="87"/>
      <c r="M5254" s="87"/>
    </row>
    <row r="5255" spans="2:13" x14ac:dyDescent="0.3">
      <c r="B5255" s="87"/>
      <c r="C5255" s="87"/>
      <c r="D5255" s="144"/>
      <c r="E5255" s="144"/>
      <c r="F5255" s="87"/>
      <c r="G5255" s="88"/>
      <c r="H5255" s="88"/>
      <c r="I5255" s="88"/>
      <c r="J5255" s="87"/>
      <c r="K5255" s="87"/>
      <c r="L5255" s="87"/>
      <c r="M5255" s="87"/>
    </row>
    <row r="5256" spans="2:13" x14ac:dyDescent="0.3">
      <c r="B5256" s="87"/>
      <c r="C5256" s="87"/>
      <c r="D5256" s="144"/>
      <c r="E5256" s="144"/>
      <c r="F5256" s="87"/>
      <c r="G5256" s="88"/>
      <c r="H5256" s="88"/>
      <c r="I5256" s="88"/>
      <c r="J5256" s="87"/>
      <c r="K5256" s="87"/>
      <c r="L5256" s="87"/>
      <c r="M5256" s="87"/>
    </row>
    <row r="5257" spans="2:13" x14ac:dyDescent="0.3">
      <c r="B5257" s="87"/>
      <c r="C5257" s="87"/>
      <c r="D5257" s="144"/>
      <c r="E5257" s="144"/>
      <c r="F5257" s="87"/>
      <c r="G5257" s="88"/>
      <c r="H5257" s="88"/>
      <c r="I5257" s="88"/>
      <c r="J5257" s="87"/>
      <c r="K5257" s="87"/>
      <c r="L5257" s="87"/>
      <c r="M5257" s="87"/>
    </row>
    <row r="5258" spans="2:13" x14ac:dyDescent="0.3">
      <c r="B5258" s="87"/>
      <c r="C5258" s="87"/>
      <c r="D5258" s="144"/>
      <c r="E5258" s="144"/>
      <c r="F5258" s="87"/>
      <c r="G5258" s="88"/>
      <c r="H5258" s="88"/>
      <c r="I5258" s="88"/>
      <c r="J5258" s="87"/>
      <c r="K5258" s="87"/>
      <c r="L5258" s="87"/>
      <c r="M5258" s="87"/>
    </row>
    <row r="5259" spans="2:13" x14ac:dyDescent="0.3">
      <c r="B5259" s="87"/>
      <c r="C5259" s="87"/>
      <c r="D5259" s="144"/>
      <c r="E5259" s="144"/>
      <c r="F5259" s="87"/>
      <c r="G5259" s="88"/>
      <c r="H5259" s="88"/>
      <c r="I5259" s="88"/>
      <c r="J5259" s="87"/>
      <c r="K5259" s="87"/>
      <c r="L5259" s="87"/>
      <c r="M5259" s="87"/>
    </row>
    <row r="5260" spans="2:13" x14ac:dyDescent="0.3">
      <c r="B5260" s="87"/>
      <c r="C5260" s="87"/>
      <c r="D5260" s="144"/>
      <c r="E5260" s="144"/>
      <c r="F5260" s="87"/>
      <c r="G5260" s="88"/>
      <c r="H5260" s="88"/>
      <c r="I5260" s="88"/>
      <c r="J5260" s="87"/>
      <c r="K5260" s="87"/>
      <c r="L5260" s="87"/>
      <c r="M5260" s="87"/>
    </row>
    <row r="5261" spans="2:13" x14ac:dyDescent="0.3">
      <c r="B5261" s="87"/>
      <c r="C5261" s="87"/>
      <c r="D5261" s="144"/>
      <c r="E5261" s="144"/>
      <c r="F5261" s="87"/>
      <c r="G5261" s="88"/>
      <c r="H5261" s="88"/>
      <c r="I5261" s="88"/>
      <c r="J5261" s="87"/>
      <c r="K5261" s="87"/>
      <c r="L5261" s="87"/>
      <c r="M5261" s="87"/>
    </row>
    <row r="5262" spans="2:13" x14ac:dyDescent="0.3">
      <c r="B5262" s="87"/>
      <c r="C5262" s="87"/>
      <c r="D5262" s="144"/>
      <c r="E5262" s="144"/>
      <c r="F5262" s="87"/>
      <c r="G5262" s="88"/>
      <c r="H5262" s="88"/>
      <c r="I5262" s="88"/>
      <c r="J5262" s="87"/>
      <c r="K5262" s="87"/>
      <c r="L5262" s="87"/>
      <c r="M5262" s="87"/>
    </row>
    <row r="5263" spans="2:13" x14ac:dyDescent="0.3">
      <c r="B5263" s="87"/>
      <c r="C5263" s="87"/>
      <c r="D5263" s="144"/>
      <c r="E5263" s="144"/>
      <c r="F5263" s="87"/>
      <c r="G5263" s="88"/>
      <c r="H5263" s="88"/>
      <c r="I5263" s="88"/>
      <c r="J5263" s="87"/>
      <c r="K5263" s="87"/>
      <c r="L5263" s="87"/>
      <c r="M5263" s="87"/>
    </row>
    <row r="5264" spans="2:13" x14ac:dyDescent="0.3">
      <c r="B5264" s="87"/>
      <c r="C5264" s="87"/>
      <c r="D5264" s="144"/>
      <c r="E5264" s="144"/>
      <c r="F5264" s="87"/>
      <c r="G5264" s="88"/>
      <c r="H5264" s="88"/>
      <c r="I5264" s="88"/>
      <c r="J5264" s="87"/>
      <c r="K5264" s="87"/>
      <c r="L5264" s="87"/>
      <c r="M5264" s="87"/>
    </row>
    <row r="5265" spans="2:13" x14ac:dyDescent="0.3">
      <c r="B5265" s="87"/>
      <c r="C5265" s="87"/>
      <c r="D5265" s="144"/>
      <c r="E5265" s="144"/>
      <c r="F5265" s="87"/>
      <c r="G5265" s="88"/>
      <c r="H5265" s="88"/>
      <c r="I5265" s="88"/>
      <c r="J5265" s="87"/>
      <c r="K5265" s="87"/>
      <c r="L5265" s="87"/>
      <c r="M5265" s="87"/>
    </row>
    <row r="5266" spans="2:13" x14ac:dyDescent="0.3">
      <c r="B5266" s="87"/>
      <c r="C5266" s="87"/>
      <c r="D5266" s="144"/>
      <c r="E5266" s="144"/>
      <c r="F5266" s="87"/>
      <c r="G5266" s="88"/>
      <c r="H5266" s="88"/>
      <c r="I5266" s="88"/>
      <c r="J5266" s="87"/>
      <c r="K5266" s="87"/>
      <c r="L5266" s="87"/>
      <c r="M5266" s="87"/>
    </row>
    <row r="5267" spans="2:13" x14ac:dyDescent="0.3">
      <c r="B5267" s="87"/>
      <c r="C5267" s="87"/>
      <c r="D5267" s="144"/>
      <c r="E5267" s="144"/>
      <c r="F5267" s="87"/>
      <c r="G5267" s="88"/>
      <c r="H5267" s="88"/>
      <c r="I5267" s="88"/>
      <c r="J5267" s="87"/>
      <c r="K5267" s="87"/>
      <c r="L5267" s="87"/>
      <c r="M5267" s="87"/>
    </row>
    <row r="5268" spans="2:13" x14ac:dyDescent="0.3">
      <c r="B5268" s="87"/>
      <c r="C5268" s="87"/>
      <c r="D5268" s="144"/>
      <c r="E5268" s="144"/>
      <c r="F5268" s="87"/>
      <c r="G5268" s="88"/>
      <c r="H5268" s="88"/>
      <c r="I5268" s="88"/>
      <c r="J5268" s="87"/>
      <c r="K5268" s="87"/>
      <c r="L5268" s="87"/>
      <c r="M5268" s="87"/>
    </row>
    <row r="5269" spans="2:13" x14ac:dyDescent="0.3">
      <c r="B5269" s="87"/>
      <c r="C5269" s="87"/>
      <c r="D5269" s="144"/>
      <c r="E5269" s="144"/>
      <c r="F5269" s="87"/>
      <c r="G5269" s="88"/>
      <c r="H5269" s="88"/>
      <c r="I5269" s="88"/>
      <c r="J5269" s="87"/>
      <c r="K5269" s="87"/>
      <c r="L5269" s="87"/>
      <c r="M5269" s="87"/>
    </row>
    <row r="5270" spans="2:13" x14ac:dyDescent="0.3">
      <c r="B5270" s="87"/>
      <c r="C5270" s="87"/>
      <c r="D5270" s="144"/>
      <c r="E5270" s="144"/>
      <c r="F5270" s="87"/>
      <c r="G5270" s="88"/>
      <c r="H5270" s="88"/>
      <c r="I5270" s="88"/>
      <c r="J5270" s="87"/>
      <c r="K5270" s="87"/>
      <c r="L5270" s="87"/>
      <c r="M5270" s="87"/>
    </row>
    <row r="5271" spans="2:13" x14ac:dyDescent="0.3">
      <c r="B5271" s="87"/>
      <c r="C5271" s="87"/>
      <c r="D5271" s="144"/>
      <c r="E5271" s="144"/>
      <c r="F5271" s="87"/>
      <c r="G5271" s="88"/>
      <c r="H5271" s="88"/>
      <c r="I5271" s="88"/>
      <c r="J5271" s="87"/>
      <c r="K5271" s="87"/>
      <c r="L5271" s="87"/>
      <c r="M5271" s="87"/>
    </row>
    <row r="5272" spans="2:13" x14ac:dyDescent="0.3">
      <c r="B5272" s="87"/>
      <c r="C5272" s="87"/>
      <c r="D5272" s="144"/>
      <c r="E5272" s="144"/>
      <c r="F5272" s="87"/>
      <c r="G5272" s="88"/>
      <c r="H5272" s="88"/>
      <c r="I5272" s="88"/>
      <c r="J5272" s="87"/>
      <c r="K5272" s="87"/>
      <c r="L5272" s="87"/>
      <c r="M5272" s="87"/>
    </row>
    <row r="5273" spans="2:13" x14ac:dyDescent="0.3">
      <c r="B5273" s="87"/>
      <c r="C5273" s="87"/>
      <c r="D5273" s="144"/>
      <c r="E5273" s="144"/>
      <c r="F5273" s="87"/>
      <c r="G5273" s="88"/>
      <c r="H5273" s="88"/>
      <c r="I5273" s="88"/>
      <c r="J5273" s="87"/>
      <c r="K5273" s="87"/>
      <c r="L5273" s="87"/>
      <c r="M5273" s="87"/>
    </row>
    <row r="5274" spans="2:13" x14ac:dyDescent="0.3">
      <c r="B5274" s="87"/>
      <c r="C5274" s="87"/>
      <c r="D5274" s="144"/>
      <c r="E5274" s="144"/>
      <c r="F5274" s="87"/>
      <c r="G5274" s="88"/>
      <c r="H5274" s="88"/>
      <c r="I5274" s="88"/>
      <c r="J5274" s="87"/>
      <c r="K5274" s="87"/>
      <c r="L5274" s="87"/>
      <c r="M5274" s="87"/>
    </row>
    <row r="5275" spans="2:13" x14ac:dyDescent="0.3">
      <c r="B5275" s="87"/>
      <c r="C5275" s="87"/>
      <c r="D5275" s="144"/>
      <c r="E5275" s="144"/>
      <c r="F5275" s="87"/>
      <c r="G5275" s="88"/>
      <c r="H5275" s="88"/>
      <c r="I5275" s="88"/>
      <c r="J5275" s="87"/>
      <c r="K5275" s="87"/>
      <c r="L5275" s="87"/>
      <c r="M5275" s="87"/>
    </row>
    <row r="5276" spans="2:13" x14ac:dyDescent="0.3">
      <c r="B5276" s="87"/>
      <c r="C5276" s="87"/>
      <c r="D5276" s="144"/>
      <c r="E5276" s="144"/>
      <c r="F5276" s="87"/>
      <c r="G5276" s="88"/>
      <c r="H5276" s="88"/>
      <c r="I5276" s="88"/>
      <c r="J5276" s="87"/>
      <c r="K5276" s="87"/>
      <c r="L5276" s="87"/>
      <c r="M5276" s="87"/>
    </row>
    <row r="5277" spans="2:13" x14ac:dyDescent="0.3">
      <c r="B5277" s="87"/>
      <c r="C5277" s="87"/>
      <c r="D5277" s="144"/>
      <c r="E5277" s="144"/>
      <c r="F5277" s="87"/>
      <c r="G5277" s="88"/>
      <c r="H5277" s="88"/>
      <c r="I5277" s="88"/>
      <c r="J5277" s="87"/>
      <c r="K5277" s="87"/>
      <c r="L5277" s="87"/>
      <c r="M5277" s="87"/>
    </row>
    <row r="5278" spans="2:13" x14ac:dyDescent="0.3">
      <c r="B5278" s="87"/>
      <c r="C5278" s="87"/>
      <c r="D5278" s="144"/>
      <c r="E5278" s="144"/>
      <c r="F5278" s="87"/>
      <c r="G5278" s="88"/>
      <c r="H5278" s="88"/>
      <c r="I5278" s="88"/>
      <c r="J5278" s="87"/>
      <c r="K5278" s="87"/>
      <c r="L5278" s="87"/>
      <c r="M5278" s="87"/>
    </row>
    <row r="5279" spans="2:13" x14ac:dyDescent="0.3">
      <c r="B5279" s="87"/>
      <c r="C5279" s="87"/>
      <c r="D5279" s="144"/>
      <c r="E5279" s="144"/>
      <c r="F5279" s="87"/>
      <c r="G5279" s="88"/>
      <c r="H5279" s="88"/>
      <c r="I5279" s="88"/>
      <c r="J5279" s="87"/>
      <c r="K5279" s="87"/>
      <c r="L5279" s="87"/>
      <c r="M5279" s="87"/>
    </row>
    <row r="5280" spans="2:13" x14ac:dyDescent="0.3">
      <c r="B5280" s="87"/>
      <c r="C5280" s="87"/>
      <c r="D5280" s="144"/>
      <c r="E5280" s="144"/>
      <c r="F5280" s="87"/>
      <c r="G5280" s="88"/>
      <c r="H5280" s="88"/>
      <c r="I5280" s="88"/>
      <c r="J5280" s="87"/>
      <c r="K5280" s="87"/>
      <c r="L5280" s="87"/>
      <c r="M5280" s="87"/>
    </row>
    <row r="5281" spans="2:13" x14ac:dyDescent="0.3">
      <c r="B5281" s="87"/>
      <c r="C5281" s="87"/>
      <c r="D5281" s="144"/>
      <c r="E5281" s="144"/>
      <c r="F5281" s="87"/>
      <c r="G5281" s="88"/>
      <c r="H5281" s="88"/>
      <c r="I5281" s="88"/>
      <c r="J5281" s="87"/>
      <c r="K5281" s="87"/>
      <c r="L5281" s="87"/>
      <c r="M5281" s="87"/>
    </row>
    <row r="5282" spans="2:13" x14ac:dyDescent="0.3">
      <c r="B5282" s="87"/>
      <c r="C5282" s="87"/>
      <c r="D5282" s="144"/>
      <c r="E5282" s="144"/>
      <c r="F5282" s="87"/>
      <c r="G5282" s="88"/>
      <c r="H5282" s="88"/>
      <c r="I5282" s="88"/>
      <c r="J5282" s="87"/>
      <c r="K5282" s="87"/>
      <c r="L5282" s="87"/>
      <c r="M5282" s="87"/>
    </row>
    <row r="5283" spans="2:13" x14ac:dyDescent="0.3">
      <c r="B5283" s="87"/>
      <c r="C5283" s="87"/>
      <c r="D5283" s="144"/>
      <c r="E5283" s="144"/>
      <c r="F5283" s="87"/>
      <c r="G5283" s="88"/>
      <c r="H5283" s="88"/>
      <c r="I5283" s="88"/>
      <c r="J5283" s="87"/>
      <c r="K5283" s="87"/>
      <c r="L5283" s="87"/>
      <c r="M5283" s="87"/>
    </row>
    <row r="5284" spans="2:13" x14ac:dyDescent="0.3">
      <c r="B5284" s="87"/>
      <c r="C5284" s="87"/>
      <c r="D5284" s="144"/>
      <c r="E5284" s="144"/>
      <c r="F5284" s="87"/>
      <c r="G5284" s="88"/>
      <c r="H5284" s="88"/>
      <c r="I5284" s="88"/>
      <c r="J5284" s="87"/>
      <c r="K5284" s="87"/>
      <c r="L5284" s="87"/>
      <c r="M5284" s="87"/>
    </row>
    <row r="5285" spans="2:13" x14ac:dyDescent="0.3">
      <c r="B5285" s="87"/>
      <c r="C5285" s="87"/>
      <c r="D5285" s="144"/>
      <c r="E5285" s="144"/>
      <c r="F5285" s="87"/>
      <c r="G5285" s="88"/>
      <c r="H5285" s="88"/>
      <c r="I5285" s="88"/>
      <c r="J5285" s="87"/>
      <c r="K5285" s="87"/>
      <c r="L5285" s="87"/>
      <c r="M5285" s="87"/>
    </row>
    <row r="5286" spans="2:13" x14ac:dyDescent="0.3">
      <c r="B5286" s="87"/>
      <c r="C5286" s="87"/>
      <c r="D5286" s="144"/>
      <c r="E5286" s="144"/>
      <c r="F5286" s="87"/>
      <c r="G5286" s="88"/>
      <c r="H5286" s="88"/>
      <c r="I5286" s="88"/>
      <c r="J5286" s="87"/>
      <c r="K5286" s="87"/>
      <c r="L5286" s="87"/>
      <c r="M5286" s="87"/>
    </row>
    <row r="5287" spans="2:13" x14ac:dyDescent="0.3">
      <c r="B5287" s="87"/>
      <c r="C5287" s="87"/>
      <c r="D5287" s="144"/>
      <c r="E5287" s="144"/>
      <c r="F5287" s="87"/>
      <c r="G5287" s="88"/>
      <c r="H5287" s="88"/>
      <c r="I5287" s="88"/>
      <c r="J5287" s="87"/>
      <c r="K5287" s="87"/>
      <c r="L5287" s="87"/>
      <c r="M5287" s="87"/>
    </row>
    <row r="5288" spans="2:13" x14ac:dyDescent="0.3">
      <c r="B5288" s="87"/>
      <c r="C5288" s="87"/>
      <c r="D5288" s="144"/>
      <c r="E5288" s="144"/>
      <c r="F5288" s="87"/>
      <c r="G5288" s="88"/>
      <c r="H5288" s="88"/>
      <c r="I5288" s="88"/>
      <c r="J5288" s="87"/>
      <c r="K5288" s="87"/>
      <c r="L5288" s="87"/>
      <c r="M5288" s="87"/>
    </row>
    <row r="5289" spans="2:13" x14ac:dyDescent="0.3">
      <c r="B5289" s="87"/>
      <c r="C5289" s="87"/>
      <c r="D5289" s="144"/>
      <c r="E5289" s="144"/>
      <c r="F5289" s="87"/>
      <c r="G5289" s="88"/>
      <c r="H5289" s="88"/>
      <c r="I5289" s="88"/>
      <c r="J5289" s="87"/>
      <c r="K5289" s="87"/>
      <c r="L5289" s="87"/>
      <c r="M5289" s="87"/>
    </row>
    <row r="5290" spans="2:13" x14ac:dyDescent="0.3">
      <c r="B5290" s="87"/>
      <c r="C5290" s="87"/>
      <c r="D5290" s="144"/>
      <c r="E5290" s="144"/>
      <c r="F5290" s="87"/>
      <c r="G5290" s="88"/>
      <c r="H5290" s="88"/>
      <c r="I5290" s="88"/>
      <c r="J5290" s="87"/>
      <c r="K5290" s="87"/>
      <c r="L5290" s="87"/>
      <c r="M5290" s="87"/>
    </row>
    <row r="5291" spans="2:13" x14ac:dyDescent="0.3">
      <c r="B5291" s="87"/>
      <c r="C5291" s="87"/>
      <c r="D5291" s="144"/>
      <c r="E5291" s="144"/>
      <c r="F5291" s="87"/>
      <c r="G5291" s="88"/>
      <c r="H5291" s="88"/>
      <c r="I5291" s="88"/>
      <c r="J5291" s="87"/>
      <c r="K5291" s="87"/>
      <c r="L5291" s="87"/>
      <c r="M5291" s="87"/>
    </row>
    <row r="5292" spans="2:13" x14ac:dyDescent="0.3">
      <c r="B5292" s="87"/>
      <c r="C5292" s="87"/>
      <c r="D5292" s="144"/>
      <c r="E5292" s="144"/>
      <c r="F5292" s="87"/>
      <c r="G5292" s="88"/>
      <c r="H5292" s="88"/>
      <c r="I5292" s="88"/>
      <c r="J5292" s="87"/>
      <c r="K5292" s="87"/>
      <c r="L5292" s="87"/>
      <c r="M5292" s="87"/>
    </row>
    <row r="5293" spans="2:13" x14ac:dyDescent="0.3">
      <c r="B5293" s="87"/>
      <c r="C5293" s="87"/>
      <c r="D5293" s="144"/>
      <c r="E5293" s="144"/>
      <c r="F5293" s="87"/>
      <c r="G5293" s="88"/>
      <c r="H5293" s="88"/>
      <c r="I5293" s="88"/>
      <c r="J5293" s="87"/>
      <c r="K5293" s="87"/>
      <c r="L5293" s="87"/>
      <c r="M5293" s="87"/>
    </row>
    <row r="5294" spans="2:13" x14ac:dyDescent="0.3">
      <c r="B5294" s="87"/>
      <c r="C5294" s="87"/>
      <c r="D5294" s="144"/>
      <c r="E5294" s="144"/>
      <c r="F5294" s="87"/>
      <c r="G5294" s="88"/>
      <c r="H5294" s="88"/>
      <c r="I5294" s="88"/>
      <c r="J5294" s="87"/>
      <c r="K5294" s="87"/>
      <c r="L5294" s="87"/>
      <c r="M5294" s="87"/>
    </row>
    <row r="5295" spans="2:13" x14ac:dyDescent="0.3">
      <c r="B5295" s="87"/>
      <c r="C5295" s="87"/>
      <c r="D5295" s="144"/>
      <c r="E5295" s="144"/>
      <c r="F5295" s="87"/>
      <c r="G5295" s="88"/>
      <c r="H5295" s="88"/>
      <c r="I5295" s="88"/>
      <c r="J5295" s="87"/>
      <c r="K5295" s="87"/>
      <c r="L5295" s="87"/>
      <c r="M5295" s="87"/>
    </row>
    <row r="5296" spans="2:13" x14ac:dyDescent="0.3">
      <c r="B5296" s="87"/>
      <c r="C5296" s="87"/>
      <c r="D5296" s="144"/>
      <c r="E5296" s="144"/>
      <c r="F5296" s="87"/>
      <c r="G5296" s="88"/>
      <c r="H5296" s="88"/>
      <c r="I5296" s="88"/>
      <c r="J5296" s="87"/>
      <c r="K5296" s="87"/>
      <c r="L5296" s="87"/>
      <c r="M5296" s="87"/>
    </row>
    <row r="5297" spans="2:13" x14ac:dyDescent="0.3">
      <c r="B5297" s="87"/>
      <c r="C5297" s="87"/>
      <c r="D5297" s="144"/>
      <c r="E5297" s="144"/>
      <c r="F5297" s="87"/>
      <c r="G5297" s="88"/>
      <c r="H5297" s="88"/>
      <c r="I5297" s="88"/>
      <c r="J5297" s="87"/>
      <c r="K5297" s="87"/>
      <c r="L5297" s="87"/>
      <c r="M5297" s="87"/>
    </row>
    <row r="5298" spans="2:13" x14ac:dyDescent="0.3">
      <c r="B5298" s="87"/>
      <c r="C5298" s="87"/>
      <c r="D5298" s="144"/>
      <c r="E5298" s="144"/>
      <c r="F5298" s="87"/>
      <c r="G5298" s="88"/>
      <c r="H5298" s="88"/>
      <c r="I5298" s="88"/>
      <c r="J5298" s="87"/>
      <c r="K5298" s="87"/>
      <c r="L5298" s="87"/>
      <c r="M5298" s="87"/>
    </row>
    <row r="5299" spans="2:13" x14ac:dyDescent="0.3">
      <c r="B5299" s="87"/>
      <c r="C5299" s="87"/>
      <c r="D5299" s="144"/>
      <c r="E5299" s="144"/>
      <c r="F5299" s="87"/>
      <c r="G5299" s="88"/>
      <c r="H5299" s="88"/>
      <c r="I5299" s="88"/>
      <c r="J5299" s="87"/>
      <c r="K5299" s="87"/>
      <c r="L5299" s="87"/>
      <c r="M5299" s="87"/>
    </row>
    <row r="5300" spans="2:13" x14ac:dyDescent="0.3">
      <c r="B5300" s="87"/>
      <c r="C5300" s="87"/>
      <c r="D5300" s="144"/>
      <c r="E5300" s="144"/>
      <c r="F5300" s="87"/>
      <c r="G5300" s="88"/>
      <c r="H5300" s="88"/>
      <c r="I5300" s="88"/>
      <c r="J5300" s="87"/>
      <c r="K5300" s="87"/>
      <c r="L5300" s="87"/>
      <c r="M5300" s="87"/>
    </row>
    <row r="5301" spans="2:13" x14ac:dyDescent="0.3">
      <c r="B5301" s="87"/>
      <c r="C5301" s="87"/>
      <c r="D5301" s="144"/>
      <c r="E5301" s="144"/>
      <c r="F5301" s="87"/>
      <c r="G5301" s="88"/>
      <c r="H5301" s="88"/>
      <c r="I5301" s="88"/>
      <c r="J5301" s="87"/>
      <c r="K5301" s="87"/>
      <c r="L5301" s="87"/>
      <c r="M5301" s="87"/>
    </row>
    <row r="5302" spans="2:13" x14ac:dyDescent="0.3">
      <c r="B5302" s="87"/>
      <c r="C5302" s="87"/>
      <c r="D5302" s="144"/>
      <c r="E5302" s="144"/>
      <c r="F5302" s="87"/>
      <c r="G5302" s="88"/>
      <c r="H5302" s="88"/>
      <c r="I5302" s="88"/>
      <c r="J5302" s="87"/>
      <c r="K5302" s="87"/>
      <c r="L5302" s="87"/>
      <c r="M5302" s="87"/>
    </row>
    <row r="5303" spans="2:13" x14ac:dyDescent="0.3">
      <c r="B5303" s="87"/>
      <c r="C5303" s="87"/>
      <c r="D5303" s="144"/>
      <c r="E5303" s="144"/>
      <c r="F5303" s="87"/>
      <c r="G5303" s="88"/>
      <c r="H5303" s="88"/>
      <c r="I5303" s="88"/>
      <c r="J5303" s="87"/>
      <c r="K5303" s="87"/>
      <c r="L5303" s="87"/>
      <c r="M5303" s="87"/>
    </row>
    <row r="5304" spans="2:13" x14ac:dyDescent="0.3">
      <c r="B5304" s="87"/>
      <c r="C5304" s="87"/>
      <c r="D5304" s="144"/>
      <c r="E5304" s="144"/>
      <c r="F5304" s="87"/>
      <c r="G5304" s="88"/>
      <c r="H5304" s="88"/>
      <c r="I5304" s="88"/>
      <c r="J5304" s="87"/>
      <c r="K5304" s="87"/>
      <c r="L5304" s="87"/>
      <c r="M5304" s="87"/>
    </row>
    <row r="5305" spans="2:13" x14ac:dyDescent="0.3">
      <c r="B5305" s="87"/>
      <c r="C5305" s="87"/>
      <c r="D5305" s="144"/>
      <c r="E5305" s="144"/>
      <c r="F5305" s="87"/>
      <c r="G5305" s="88"/>
      <c r="H5305" s="88"/>
      <c r="I5305" s="88"/>
      <c r="J5305" s="87"/>
      <c r="K5305" s="87"/>
      <c r="L5305" s="87"/>
      <c r="M5305" s="87"/>
    </row>
    <row r="5306" spans="2:13" x14ac:dyDescent="0.3">
      <c r="B5306" s="87"/>
      <c r="C5306" s="87"/>
      <c r="D5306" s="144"/>
      <c r="E5306" s="144"/>
      <c r="F5306" s="87"/>
      <c r="G5306" s="88"/>
      <c r="H5306" s="88"/>
      <c r="I5306" s="88"/>
      <c r="J5306" s="87"/>
      <c r="K5306" s="87"/>
      <c r="L5306" s="87"/>
      <c r="M5306" s="87"/>
    </row>
    <row r="5307" spans="2:13" x14ac:dyDescent="0.3">
      <c r="B5307" s="87"/>
      <c r="C5307" s="87"/>
      <c r="D5307" s="144"/>
      <c r="E5307" s="144"/>
      <c r="F5307" s="87"/>
      <c r="G5307" s="88"/>
      <c r="H5307" s="88"/>
      <c r="I5307" s="88"/>
      <c r="J5307" s="87"/>
      <c r="K5307" s="87"/>
      <c r="L5307" s="87"/>
      <c r="M5307" s="87"/>
    </row>
    <row r="5308" spans="2:13" x14ac:dyDescent="0.3">
      <c r="B5308" s="87"/>
      <c r="C5308" s="87"/>
      <c r="D5308" s="144"/>
      <c r="E5308" s="144"/>
      <c r="F5308" s="87"/>
      <c r="G5308" s="88"/>
      <c r="H5308" s="88"/>
      <c r="I5308" s="88"/>
      <c r="J5308" s="87"/>
      <c r="K5308" s="87"/>
      <c r="L5308" s="87"/>
      <c r="M5308" s="87"/>
    </row>
    <row r="5309" spans="2:13" x14ac:dyDescent="0.3">
      <c r="B5309" s="87"/>
      <c r="C5309" s="87"/>
      <c r="D5309" s="144"/>
      <c r="E5309" s="144"/>
      <c r="F5309" s="87"/>
      <c r="G5309" s="88"/>
      <c r="H5309" s="88"/>
      <c r="I5309" s="88"/>
      <c r="J5309" s="87"/>
      <c r="K5309" s="87"/>
      <c r="L5309" s="87"/>
      <c r="M5309" s="87"/>
    </row>
    <row r="5310" spans="2:13" x14ac:dyDescent="0.3">
      <c r="B5310" s="87"/>
      <c r="C5310" s="87"/>
      <c r="D5310" s="144"/>
      <c r="E5310" s="144"/>
      <c r="F5310" s="87"/>
      <c r="G5310" s="88"/>
      <c r="H5310" s="88"/>
      <c r="I5310" s="88"/>
      <c r="J5310" s="87"/>
      <c r="K5310" s="87"/>
      <c r="L5310" s="87"/>
      <c r="M5310" s="87"/>
    </row>
    <row r="5311" spans="2:13" x14ac:dyDescent="0.3">
      <c r="B5311" s="87"/>
      <c r="C5311" s="87"/>
      <c r="D5311" s="144"/>
      <c r="E5311" s="144"/>
      <c r="F5311" s="87"/>
      <c r="G5311" s="88"/>
      <c r="H5311" s="88"/>
      <c r="I5311" s="88"/>
      <c r="J5311" s="87"/>
      <c r="K5311" s="87"/>
      <c r="L5311" s="87"/>
      <c r="M5311" s="87"/>
    </row>
    <row r="5312" spans="2:13" x14ac:dyDescent="0.3">
      <c r="B5312" s="87"/>
      <c r="C5312" s="87"/>
      <c r="D5312" s="144"/>
      <c r="E5312" s="144"/>
      <c r="F5312" s="87"/>
      <c r="G5312" s="88"/>
      <c r="H5312" s="88"/>
      <c r="I5312" s="88"/>
      <c r="J5312" s="87"/>
      <c r="K5312" s="87"/>
      <c r="L5312" s="87"/>
      <c r="M5312" s="87"/>
    </row>
    <row r="5313" spans="2:13" x14ac:dyDescent="0.3">
      <c r="B5313" s="87"/>
      <c r="C5313" s="87"/>
      <c r="D5313" s="144"/>
      <c r="E5313" s="144"/>
      <c r="F5313" s="87"/>
      <c r="G5313" s="88"/>
      <c r="H5313" s="88"/>
      <c r="I5313" s="88"/>
      <c r="J5313" s="87"/>
      <c r="K5313" s="87"/>
      <c r="L5313" s="87"/>
      <c r="M5313" s="87"/>
    </row>
    <row r="5314" spans="2:13" x14ac:dyDescent="0.3">
      <c r="B5314" s="87"/>
      <c r="C5314" s="87"/>
      <c r="D5314" s="144"/>
      <c r="E5314" s="144"/>
      <c r="F5314" s="87"/>
      <c r="G5314" s="88"/>
      <c r="H5314" s="88"/>
      <c r="I5314" s="88"/>
      <c r="J5314" s="87"/>
      <c r="K5314" s="87"/>
      <c r="L5314" s="87"/>
      <c r="M5314" s="87"/>
    </row>
    <row r="5315" spans="2:13" x14ac:dyDescent="0.3">
      <c r="B5315" s="87"/>
      <c r="C5315" s="87"/>
      <c r="D5315" s="144"/>
      <c r="E5315" s="144"/>
      <c r="F5315" s="87"/>
      <c r="G5315" s="88"/>
      <c r="H5315" s="88"/>
      <c r="I5315" s="88"/>
      <c r="J5315" s="87"/>
      <c r="K5315" s="87"/>
      <c r="L5315" s="87"/>
      <c r="M5315" s="87"/>
    </row>
    <row r="5316" spans="2:13" x14ac:dyDescent="0.3">
      <c r="B5316" s="87"/>
      <c r="C5316" s="87"/>
      <c r="D5316" s="144"/>
      <c r="E5316" s="144"/>
      <c r="F5316" s="87"/>
      <c r="G5316" s="88"/>
      <c r="H5316" s="88"/>
      <c r="I5316" s="88"/>
      <c r="J5316" s="87"/>
      <c r="K5316" s="87"/>
      <c r="L5316" s="87"/>
      <c r="M5316" s="87"/>
    </row>
    <row r="5317" spans="2:13" x14ac:dyDescent="0.3">
      <c r="B5317" s="87"/>
      <c r="C5317" s="87"/>
      <c r="D5317" s="144"/>
      <c r="E5317" s="144"/>
      <c r="F5317" s="87"/>
      <c r="G5317" s="88"/>
      <c r="H5317" s="88"/>
      <c r="I5317" s="88"/>
      <c r="J5317" s="87"/>
      <c r="K5317" s="87"/>
      <c r="L5317" s="87"/>
      <c r="M5317" s="87"/>
    </row>
    <row r="5318" spans="2:13" x14ac:dyDescent="0.3">
      <c r="B5318" s="87"/>
      <c r="C5318" s="87"/>
      <c r="D5318" s="144"/>
      <c r="E5318" s="144"/>
      <c r="F5318" s="87"/>
      <c r="G5318" s="88"/>
      <c r="H5318" s="88"/>
      <c r="I5318" s="88"/>
      <c r="J5318" s="87"/>
      <c r="K5318" s="87"/>
      <c r="L5318" s="87"/>
      <c r="M5318" s="87"/>
    </row>
    <row r="5319" spans="2:13" x14ac:dyDescent="0.3">
      <c r="B5319" s="87"/>
      <c r="C5319" s="87"/>
      <c r="D5319" s="144"/>
      <c r="E5319" s="144"/>
      <c r="F5319" s="87"/>
      <c r="G5319" s="88"/>
      <c r="H5319" s="88"/>
      <c r="I5319" s="88"/>
      <c r="J5319" s="87"/>
      <c r="K5319" s="87"/>
      <c r="L5319" s="87"/>
      <c r="M5319" s="87"/>
    </row>
    <row r="5320" spans="2:13" x14ac:dyDescent="0.3">
      <c r="B5320" s="87"/>
      <c r="C5320" s="87"/>
      <c r="D5320" s="144"/>
      <c r="E5320" s="144"/>
      <c r="F5320" s="87"/>
      <c r="G5320" s="88"/>
      <c r="H5320" s="88"/>
      <c r="I5320" s="88"/>
      <c r="J5320" s="87"/>
      <c r="K5320" s="87"/>
      <c r="L5320" s="87"/>
      <c r="M5320" s="87"/>
    </row>
    <row r="5321" spans="2:13" x14ac:dyDescent="0.3">
      <c r="B5321" s="87"/>
      <c r="C5321" s="87"/>
      <c r="D5321" s="144"/>
      <c r="E5321" s="144"/>
      <c r="F5321" s="87"/>
      <c r="G5321" s="88"/>
      <c r="H5321" s="88"/>
      <c r="I5321" s="88"/>
      <c r="J5321" s="87"/>
      <c r="K5321" s="87"/>
      <c r="L5321" s="87"/>
      <c r="M5321" s="87"/>
    </row>
    <row r="5322" spans="2:13" x14ac:dyDescent="0.3">
      <c r="B5322" s="87"/>
      <c r="C5322" s="87"/>
      <c r="D5322" s="144"/>
      <c r="E5322" s="144"/>
      <c r="F5322" s="87"/>
      <c r="G5322" s="88"/>
      <c r="H5322" s="88"/>
      <c r="I5322" s="88"/>
      <c r="J5322" s="87"/>
      <c r="K5322" s="87"/>
      <c r="L5322" s="87"/>
      <c r="M5322" s="87"/>
    </row>
    <row r="5323" spans="2:13" x14ac:dyDescent="0.3">
      <c r="B5323" s="87"/>
      <c r="C5323" s="87"/>
      <c r="D5323" s="144"/>
      <c r="E5323" s="144"/>
      <c r="F5323" s="87"/>
      <c r="G5323" s="88"/>
      <c r="H5323" s="88"/>
      <c r="I5323" s="88"/>
      <c r="J5323" s="87"/>
      <c r="K5323" s="87"/>
      <c r="L5323" s="87"/>
      <c r="M5323" s="87"/>
    </row>
    <row r="5324" spans="2:13" x14ac:dyDescent="0.3">
      <c r="B5324" s="87"/>
      <c r="C5324" s="87"/>
      <c r="D5324" s="144"/>
      <c r="E5324" s="144"/>
      <c r="F5324" s="87"/>
      <c r="G5324" s="88"/>
      <c r="H5324" s="88"/>
      <c r="I5324" s="88"/>
      <c r="J5324" s="87"/>
      <c r="K5324" s="87"/>
      <c r="L5324" s="87"/>
      <c r="M5324" s="87"/>
    </row>
    <row r="5325" spans="2:13" x14ac:dyDescent="0.3">
      <c r="B5325" s="87"/>
      <c r="C5325" s="87"/>
      <c r="D5325" s="144"/>
      <c r="E5325" s="144"/>
      <c r="F5325" s="87"/>
      <c r="G5325" s="88"/>
      <c r="H5325" s="88"/>
      <c r="I5325" s="88"/>
      <c r="J5325" s="87"/>
      <c r="K5325" s="87"/>
      <c r="L5325" s="87"/>
      <c r="M5325" s="87"/>
    </row>
    <row r="5326" spans="2:13" x14ac:dyDescent="0.3">
      <c r="B5326" s="87"/>
      <c r="C5326" s="87"/>
      <c r="D5326" s="144"/>
      <c r="E5326" s="144"/>
      <c r="F5326" s="87"/>
      <c r="G5326" s="88"/>
      <c r="H5326" s="88"/>
      <c r="I5326" s="88"/>
      <c r="J5326" s="87"/>
      <c r="K5326" s="87"/>
      <c r="L5326" s="87"/>
      <c r="M5326" s="87"/>
    </row>
    <row r="5327" spans="2:13" x14ac:dyDescent="0.3">
      <c r="B5327" s="87"/>
      <c r="C5327" s="87"/>
      <c r="D5327" s="144"/>
      <c r="E5327" s="144"/>
      <c r="F5327" s="87"/>
      <c r="G5327" s="88"/>
      <c r="H5327" s="88"/>
      <c r="I5327" s="88"/>
      <c r="J5327" s="87"/>
      <c r="K5327" s="87"/>
      <c r="L5327" s="87"/>
      <c r="M5327" s="87"/>
    </row>
    <row r="5328" spans="2:13" x14ac:dyDescent="0.3">
      <c r="B5328" s="87"/>
      <c r="C5328" s="87"/>
      <c r="D5328" s="144"/>
      <c r="E5328" s="144"/>
      <c r="F5328" s="87"/>
      <c r="G5328" s="88"/>
      <c r="H5328" s="88"/>
      <c r="I5328" s="88"/>
      <c r="J5328" s="87"/>
      <c r="K5328" s="87"/>
      <c r="L5328" s="87"/>
      <c r="M5328" s="87"/>
    </row>
    <row r="5329" spans="2:13" x14ac:dyDescent="0.3">
      <c r="B5329" s="87"/>
      <c r="C5329" s="87"/>
      <c r="D5329" s="144"/>
      <c r="E5329" s="144"/>
      <c r="F5329" s="87"/>
      <c r="G5329" s="88"/>
      <c r="H5329" s="88"/>
      <c r="I5329" s="88"/>
      <c r="J5329" s="87"/>
      <c r="K5329" s="87"/>
      <c r="L5329" s="87"/>
      <c r="M5329" s="87"/>
    </row>
    <row r="5330" spans="2:13" x14ac:dyDescent="0.3">
      <c r="B5330" s="87"/>
      <c r="C5330" s="87"/>
      <c r="D5330" s="144"/>
      <c r="E5330" s="144"/>
      <c r="F5330" s="87"/>
      <c r="G5330" s="88"/>
      <c r="H5330" s="88"/>
      <c r="I5330" s="88"/>
      <c r="J5330" s="87"/>
      <c r="K5330" s="87"/>
      <c r="L5330" s="87"/>
      <c r="M5330" s="87"/>
    </row>
    <row r="5331" spans="2:13" x14ac:dyDescent="0.3">
      <c r="B5331" s="87"/>
      <c r="C5331" s="87"/>
      <c r="D5331" s="144"/>
      <c r="E5331" s="144"/>
      <c r="F5331" s="87"/>
      <c r="G5331" s="88"/>
      <c r="H5331" s="88"/>
      <c r="I5331" s="88"/>
      <c r="J5331" s="87"/>
      <c r="K5331" s="87"/>
      <c r="L5331" s="87"/>
      <c r="M5331" s="87"/>
    </row>
    <row r="5332" spans="2:13" x14ac:dyDescent="0.3">
      <c r="B5332" s="87"/>
      <c r="C5332" s="87"/>
      <c r="D5332" s="144"/>
      <c r="E5332" s="144"/>
      <c r="F5332" s="87"/>
      <c r="G5332" s="88"/>
      <c r="H5332" s="88"/>
      <c r="I5332" s="88"/>
      <c r="J5332" s="87"/>
      <c r="K5332" s="87"/>
      <c r="L5332" s="87"/>
      <c r="M5332" s="87"/>
    </row>
    <row r="5333" spans="2:13" x14ac:dyDescent="0.3">
      <c r="B5333" s="87"/>
      <c r="C5333" s="87"/>
      <c r="D5333" s="144"/>
      <c r="E5333" s="144"/>
      <c r="F5333" s="87"/>
      <c r="G5333" s="88"/>
      <c r="H5333" s="88"/>
      <c r="I5333" s="88"/>
      <c r="J5333" s="87"/>
      <c r="K5333" s="87"/>
      <c r="L5333" s="87"/>
      <c r="M5333" s="87"/>
    </row>
    <row r="5334" spans="2:13" x14ac:dyDescent="0.3">
      <c r="B5334" s="87"/>
      <c r="C5334" s="87"/>
      <c r="D5334" s="144"/>
      <c r="E5334" s="144"/>
      <c r="F5334" s="87"/>
      <c r="G5334" s="88"/>
      <c r="H5334" s="88"/>
      <c r="I5334" s="88"/>
      <c r="J5334" s="87"/>
      <c r="K5334" s="87"/>
      <c r="L5334" s="87"/>
      <c r="M5334" s="87"/>
    </row>
    <row r="5335" spans="2:13" x14ac:dyDescent="0.3">
      <c r="B5335" s="87"/>
      <c r="C5335" s="87"/>
      <c r="D5335" s="144"/>
      <c r="E5335" s="144"/>
      <c r="F5335" s="87"/>
      <c r="G5335" s="88"/>
      <c r="H5335" s="88"/>
      <c r="I5335" s="88"/>
      <c r="J5335" s="87"/>
      <c r="K5335" s="87"/>
      <c r="L5335" s="87"/>
      <c r="M5335" s="87"/>
    </row>
    <row r="5336" spans="2:13" x14ac:dyDescent="0.3">
      <c r="B5336" s="87"/>
      <c r="C5336" s="87"/>
      <c r="D5336" s="144"/>
      <c r="E5336" s="144"/>
      <c r="F5336" s="87"/>
      <c r="G5336" s="88"/>
      <c r="H5336" s="88"/>
      <c r="I5336" s="88"/>
      <c r="J5336" s="87"/>
      <c r="K5336" s="87"/>
      <c r="L5336" s="87"/>
      <c r="M5336" s="87"/>
    </row>
    <row r="5337" spans="2:13" x14ac:dyDescent="0.3">
      <c r="B5337" s="87"/>
      <c r="C5337" s="87"/>
      <c r="D5337" s="144"/>
      <c r="E5337" s="144"/>
      <c r="F5337" s="87"/>
      <c r="G5337" s="88"/>
      <c r="H5337" s="88"/>
      <c r="I5337" s="88"/>
      <c r="J5337" s="87"/>
      <c r="K5337" s="87"/>
      <c r="L5337" s="87"/>
      <c r="M5337" s="87"/>
    </row>
    <row r="5338" spans="2:13" x14ac:dyDescent="0.3">
      <c r="B5338" s="87"/>
      <c r="C5338" s="87"/>
      <c r="D5338" s="144"/>
      <c r="E5338" s="144"/>
      <c r="F5338" s="87"/>
      <c r="G5338" s="88"/>
      <c r="H5338" s="88"/>
      <c r="I5338" s="88"/>
      <c r="J5338" s="87"/>
      <c r="K5338" s="87"/>
      <c r="L5338" s="87"/>
      <c r="M5338" s="87"/>
    </row>
    <row r="5339" spans="2:13" x14ac:dyDescent="0.3">
      <c r="B5339" s="87"/>
      <c r="C5339" s="87"/>
      <c r="D5339" s="144"/>
      <c r="E5339" s="144"/>
      <c r="F5339" s="87"/>
      <c r="G5339" s="88"/>
      <c r="H5339" s="88"/>
      <c r="I5339" s="88"/>
      <c r="J5339" s="87"/>
      <c r="K5339" s="87"/>
      <c r="L5339" s="87"/>
      <c r="M5339" s="87"/>
    </row>
    <row r="5340" spans="2:13" x14ac:dyDescent="0.3">
      <c r="B5340" s="87"/>
      <c r="C5340" s="87"/>
      <c r="D5340" s="144"/>
      <c r="E5340" s="144"/>
      <c r="F5340" s="87"/>
      <c r="G5340" s="88"/>
      <c r="H5340" s="88"/>
      <c r="I5340" s="88"/>
      <c r="J5340" s="87"/>
      <c r="K5340" s="87"/>
      <c r="L5340" s="87"/>
      <c r="M5340" s="87"/>
    </row>
    <row r="5341" spans="2:13" x14ac:dyDescent="0.3">
      <c r="B5341" s="87"/>
      <c r="C5341" s="87"/>
      <c r="D5341" s="144"/>
      <c r="E5341" s="144"/>
      <c r="F5341" s="87"/>
      <c r="G5341" s="88"/>
      <c r="H5341" s="88"/>
      <c r="I5341" s="88"/>
      <c r="J5341" s="87"/>
      <c r="K5341" s="87"/>
      <c r="L5341" s="87"/>
      <c r="M5341" s="87"/>
    </row>
    <row r="5342" spans="2:13" x14ac:dyDescent="0.3">
      <c r="B5342" s="87"/>
      <c r="C5342" s="87"/>
      <c r="D5342" s="144"/>
      <c r="E5342" s="144"/>
      <c r="F5342" s="87"/>
      <c r="G5342" s="88"/>
      <c r="H5342" s="88"/>
      <c r="I5342" s="88"/>
      <c r="J5342" s="87"/>
      <c r="K5342" s="87"/>
      <c r="L5342" s="87"/>
      <c r="M5342" s="87"/>
    </row>
    <row r="5343" spans="2:13" x14ac:dyDescent="0.3">
      <c r="B5343" s="87"/>
      <c r="C5343" s="87"/>
      <c r="D5343" s="144"/>
      <c r="E5343" s="144"/>
      <c r="F5343" s="87"/>
      <c r="G5343" s="88"/>
      <c r="H5343" s="88"/>
      <c r="I5343" s="88"/>
      <c r="J5343" s="87"/>
      <c r="K5343" s="87"/>
      <c r="L5343" s="87"/>
      <c r="M5343" s="87"/>
    </row>
    <row r="5344" spans="2:13" x14ac:dyDescent="0.3">
      <c r="B5344" s="87"/>
      <c r="C5344" s="87"/>
      <c r="D5344" s="144"/>
      <c r="E5344" s="144"/>
      <c r="F5344" s="87"/>
      <c r="G5344" s="88"/>
      <c r="H5344" s="88"/>
      <c r="I5344" s="88"/>
      <c r="J5344" s="87"/>
      <c r="K5344" s="87"/>
      <c r="L5344" s="87"/>
      <c r="M5344" s="87"/>
    </row>
    <row r="5345" spans="2:13" x14ac:dyDescent="0.3">
      <c r="B5345" s="87"/>
      <c r="C5345" s="87"/>
      <c r="D5345" s="144"/>
      <c r="E5345" s="144"/>
      <c r="F5345" s="87"/>
      <c r="G5345" s="88"/>
      <c r="H5345" s="88"/>
      <c r="I5345" s="88"/>
      <c r="J5345" s="87"/>
      <c r="K5345" s="87"/>
      <c r="L5345" s="87"/>
      <c r="M5345" s="87"/>
    </row>
    <row r="5346" spans="2:13" x14ac:dyDescent="0.3">
      <c r="B5346" s="87"/>
      <c r="C5346" s="87"/>
      <c r="D5346" s="144"/>
      <c r="E5346" s="144"/>
      <c r="F5346" s="87"/>
      <c r="G5346" s="88"/>
      <c r="H5346" s="88"/>
      <c r="I5346" s="88"/>
      <c r="J5346" s="87"/>
      <c r="K5346" s="87"/>
      <c r="L5346" s="87"/>
      <c r="M5346" s="87"/>
    </row>
    <row r="5347" spans="2:13" x14ac:dyDescent="0.3">
      <c r="B5347" s="87"/>
      <c r="C5347" s="87"/>
      <c r="D5347" s="144"/>
      <c r="E5347" s="144"/>
      <c r="F5347" s="87"/>
      <c r="G5347" s="88"/>
      <c r="H5347" s="88"/>
      <c r="I5347" s="88"/>
      <c r="J5347" s="87"/>
      <c r="K5347" s="87"/>
      <c r="L5347" s="87"/>
      <c r="M5347" s="87"/>
    </row>
    <row r="5348" spans="2:13" x14ac:dyDescent="0.3">
      <c r="B5348" s="87"/>
      <c r="C5348" s="87"/>
      <c r="D5348" s="144"/>
      <c r="E5348" s="144"/>
      <c r="F5348" s="87"/>
      <c r="G5348" s="88"/>
      <c r="H5348" s="88"/>
      <c r="I5348" s="88"/>
      <c r="J5348" s="87"/>
      <c r="K5348" s="87"/>
      <c r="L5348" s="87"/>
      <c r="M5348" s="87"/>
    </row>
    <row r="5349" spans="2:13" x14ac:dyDescent="0.3">
      <c r="B5349" s="87"/>
      <c r="C5349" s="87"/>
      <c r="D5349" s="144"/>
      <c r="E5349" s="144"/>
      <c r="F5349" s="87"/>
      <c r="G5349" s="88"/>
      <c r="H5349" s="88"/>
      <c r="I5349" s="88"/>
      <c r="J5349" s="87"/>
      <c r="K5349" s="87"/>
      <c r="L5349" s="87"/>
      <c r="M5349" s="87"/>
    </row>
    <row r="5350" spans="2:13" x14ac:dyDescent="0.3">
      <c r="B5350" s="87"/>
      <c r="C5350" s="87"/>
      <c r="D5350" s="144"/>
      <c r="E5350" s="144"/>
      <c r="F5350" s="87"/>
      <c r="G5350" s="88"/>
      <c r="H5350" s="88"/>
      <c r="I5350" s="88"/>
      <c r="J5350" s="87"/>
      <c r="K5350" s="87"/>
      <c r="L5350" s="87"/>
      <c r="M5350" s="87"/>
    </row>
    <row r="5351" spans="2:13" x14ac:dyDescent="0.3">
      <c r="B5351" s="87"/>
      <c r="C5351" s="87"/>
      <c r="D5351" s="144"/>
      <c r="E5351" s="144"/>
      <c r="F5351" s="87"/>
      <c r="G5351" s="88"/>
      <c r="H5351" s="88"/>
      <c r="I5351" s="88"/>
      <c r="J5351" s="87"/>
      <c r="K5351" s="87"/>
      <c r="L5351" s="87"/>
      <c r="M5351" s="87"/>
    </row>
    <row r="5352" spans="2:13" x14ac:dyDescent="0.3">
      <c r="B5352" s="87"/>
      <c r="C5352" s="87"/>
      <c r="D5352" s="144"/>
      <c r="E5352" s="144"/>
      <c r="F5352" s="87"/>
      <c r="G5352" s="88"/>
      <c r="H5352" s="88"/>
      <c r="I5352" s="88"/>
      <c r="J5352" s="87"/>
      <c r="K5352" s="87"/>
      <c r="L5352" s="87"/>
      <c r="M5352" s="87"/>
    </row>
    <row r="5353" spans="2:13" x14ac:dyDescent="0.3">
      <c r="B5353" s="87"/>
      <c r="C5353" s="87"/>
      <c r="D5353" s="144"/>
      <c r="E5353" s="144"/>
      <c r="F5353" s="87"/>
      <c r="G5353" s="88"/>
      <c r="H5353" s="88"/>
      <c r="I5353" s="88"/>
      <c r="J5353" s="87"/>
      <c r="K5353" s="87"/>
      <c r="L5353" s="87"/>
      <c r="M5353" s="87"/>
    </row>
    <row r="5354" spans="2:13" x14ac:dyDescent="0.3">
      <c r="B5354" s="87"/>
      <c r="C5354" s="87"/>
      <c r="D5354" s="144"/>
      <c r="E5354" s="144"/>
      <c r="F5354" s="87"/>
      <c r="G5354" s="88"/>
      <c r="H5354" s="88"/>
      <c r="I5354" s="88"/>
      <c r="J5354" s="87"/>
      <c r="K5354" s="87"/>
      <c r="L5354" s="87"/>
      <c r="M5354" s="87"/>
    </row>
    <row r="5355" spans="2:13" x14ac:dyDescent="0.3">
      <c r="B5355" s="87"/>
      <c r="C5355" s="87"/>
      <c r="D5355" s="144"/>
      <c r="E5355" s="144"/>
      <c r="F5355" s="87"/>
      <c r="G5355" s="88"/>
      <c r="H5355" s="88"/>
      <c r="I5355" s="88"/>
      <c r="J5355" s="87"/>
      <c r="K5355" s="87"/>
      <c r="L5355" s="87"/>
      <c r="M5355" s="87"/>
    </row>
    <row r="5356" spans="2:13" x14ac:dyDescent="0.3">
      <c r="B5356" s="87"/>
      <c r="C5356" s="87"/>
      <c r="D5356" s="144"/>
      <c r="E5356" s="144"/>
      <c r="F5356" s="87"/>
      <c r="G5356" s="88"/>
      <c r="H5356" s="88"/>
      <c r="I5356" s="88"/>
      <c r="J5356" s="87"/>
      <c r="K5356" s="87"/>
      <c r="L5356" s="87"/>
      <c r="M5356" s="87"/>
    </row>
    <row r="5357" spans="2:13" x14ac:dyDescent="0.3">
      <c r="B5357" s="87"/>
      <c r="C5357" s="87"/>
      <c r="D5357" s="144"/>
      <c r="E5357" s="144"/>
      <c r="F5357" s="87"/>
      <c r="G5357" s="88"/>
      <c r="H5357" s="88"/>
      <c r="I5357" s="88"/>
      <c r="J5357" s="87"/>
      <c r="K5357" s="87"/>
      <c r="L5357" s="87"/>
      <c r="M5357" s="87"/>
    </row>
    <row r="5358" spans="2:13" x14ac:dyDescent="0.3">
      <c r="B5358" s="87"/>
      <c r="C5358" s="87"/>
      <c r="D5358" s="144"/>
      <c r="E5358" s="144"/>
      <c r="F5358" s="87"/>
      <c r="G5358" s="88"/>
      <c r="H5358" s="88"/>
      <c r="I5358" s="88"/>
      <c r="J5358" s="87"/>
      <c r="K5358" s="87"/>
      <c r="L5358" s="87"/>
      <c r="M5358" s="87"/>
    </row>
    <row r="5359" spans="2:13" x14ac:dyDescent="0.3">
      <c r="B5359" s="87"/>
      <c r="C5359" s="87"/>
      <c r="D5359" s="144"/>
      <c r="E5359" s="144"/>
      <c r="F5359" s="87"/>
      <c r="G5359" s="88"/>
      <c r="H5359" s="88"/>
      <c r="I5359" s="88"/>
      <c r="J5359" s="87"/>
      <c r="K5359" s="87"/>
      <c r="L5359" s="87"/>
      <c r="M5359" s="87"/>
    </row>
    <row r="5360" spans="2:13" x14ac:dyDescent="0.3">
      <c r="B5360" s="87"/>
      <c r="C5360" s="87"/>
      <c r="D5360" s="144"/>
      <c r="E5360" s="144"/>
      <c r="F5360" s="87"/>
      <c r="G5360" s="88"/>
      <c r="H5360" s="88"/>
      <c r="I5360" s="88"/>
      <c r="J5360" s="87"/>
      <c r="K5360" s="87"/>
      <c r="L5360" s="87"/>
      <c r="M5360" s="87"/>
    </row>
    <row r="5361" spans="2:13" x14ac:dyDescent="0.3">
      <c r="B5361" s="87"/>
      <c r="C5361" s="87"/>
      <c r="D5361" s="144"/>
      <c r="E5361" s="144"/>
      <c r="F5361" s="87"/>
      <c r="G5361" s="88"/>
      <c r="H5361" s="88"/>
      <c r="I5361" s="88"/>
      <c r="J5361" s="87"/>
      <c r="K5361" s="87"/>
      <c r="L5361" s="87"/>
      <c r="M5361" s="87"/>
    </row>
    <row r="5362" spans="2:13" x14ac:dyDescent="0.3">
      <c r="B5362" s="87"/>
      <c r="C5362" s="87"/>
      <c r="D5362" s="144"/>
      <c r="E5362" s="144"/>
      <c r="F5362" s="87"/>
      <c r="G5362" s="88"/>
      <c r="H5362" s="88"/>
      <c r="I5362" s="88"/>
      <c r="J5362" s="87"/>
      <c r="K5362" s="87"/>
      <c r="L5362" s="87"/>
      <c r="M5362" s="87"/>
    </row>
    <row r="5363" spans="2:13" x14ac:dyDescent="0.3">
      <c r="B5363" s="87"/>
      <c r="C5363" s="87"/>
      <c r="D5363" s="144"/>
      <c r="E5363" s="144"/>
      <c r="F5363" s="87"/>
      <c r="G5363" s="88"/>
      <c r="H5363" s="88"/>
      <c r="I5363" s="88"/>
      <c r="J5363" s="87"/>
      <c r="K5363" s="87"/>
      <c r="L5363" s="87"/>
      <c r="M5363" s="87"/>
    </row>
    <row r="5364" spans="2:13" x14ac:dyDescent="0.3">
      <c r="B5364" s="87"/>
      <c r="C5364" s="87"/>
      <c r="D5364" s="144"/>
      <c r="E5364" s="144"/>
      <c r="F5364" s="87"/>
      <c r="G5364" s="88"/>
      <c r="H5364" s="88"/>
      <c r="I5364" s="88"/>
      <c r="J5364" s="87"/>
      <c r="K5364" s="87"/>
      <c r="L5364" s="87"/>
      <c r="M5364" s="87"/>
    </row>
    <row r="5365" spans="2:13" x14ac:dyDescent="0.3">
      <c r="B5365" s="87"/>
      <c r="C5365" s="87"/>
      <c r="D5365" s="144"/>
      <c r="E5365" s="144"/>
      <c r="F5365" s="87"/>
      <c r="G5365" s="88"/>
      <c r="H5365" s="88"/>
      <c r="I5365" s="88"/>
      <c r="J5365" s="87"/>
      <c r="K5365" s="87"/>
      <c r="L5365" s="87"/>
      <c r="M5365" s="87"/>
    </row>
    <row r="5366" spans="2:13" x14ac:dyDescent="0.3">
      <c r="B5366" s="87"/>
      <c r="C5366" s="87"/>
      <c r="D5366" s="144"/>
      <c r="E5366" s="144"/>
      <c r="F5366" s="87"/>
      <c r="G5366" s="88"/>
      <c r="H5366" s="88"/>
      <c r="I5366" s="88"/>
      <c r="J5366" s="87"/>
      <c r="K5366" s="87"/>
      <c r="L5366" s="87"/>
      <c r="M5366" s="87"/>
    </row>
    <row r="5367" spans="2:13" x14ac:dyDescent="0.3">
      <c r="B5367" s="87"/>
      <c r="C5367" s="87"/>
      <c r="D5367" s="144"/>
      <c r="E5367" s="144"/>
      <c r="F5367" s="87"/>
      <c r="G5367" s="88"/>
      <c r="H5367" s="88"/>
      <c r="I5367" s="88"/>
      <c r="J5367" s="87"/>
      <c r="K5367" s="87"/>
      <c r="L5367" s="87"/>
      <c r="M5367" s="87"/>
    </row>
    <row r="5368" spans="2:13" x14ac:dyDescent="0.3">
      <c r="B5368" s="87"/>
      <c r="C5368" s="87"/>
      <c r="D5368" s="144"/>
      <c r="E5368" s="144"/>
      <c r="F5368" s="87"/>
      <c r="G5368" s="88"/>
      <c r="H5368" s="88"/>
      <c r="I5368" s="88"/>
      <c r="J5368" s="87"/>
      <c r="K5368" s="87"/>
      <c r="L5368" s="87"/>
      <c r="M5368" s="87"/>
    </row>
    <row r="5369" spans="2:13" x14ac:dyDescent="0.3">
      <c r="B5369" s="87"/>
      <c r="C5369" s="87"/>
      <c r="D5369" s="144"/>
      <c r="E5369" s="144"/>
      <c r="F5369" s="87"/>
      <c r="G5369" s="88"/>
      <c r="H5369" s="88"/>
      <c r="I5369" s="88"/>
      <c r="J5369" s="87"/>
      <c r="K5369" s="87"/>
      <c r="L5369" s="87"/>
      <c r="M5369" s="87"/>
    </row>
    <row r="5370" spans="2:13" x14ac:dyDescent="0.3">
      <c r="B5370" s="87"/>
      <c r="C5370" s="87"/>
      <c r="D5370" s="144"/>
      <c r="E5370" s="144"/>
      <c r="F5370" s="87"/>
      <c r="G5370" s="88"/>
      <c r="H5370" s="88"/>
      <c r="I5370" s="88"/>
      <c r="J5370" s="87"/>
      <c r="K5370" s="87"/>
      <c r="L5370" s="87"/>
      <c r="M5370" s="87"/>
    </row>
    <row r="5371" spans="2:13" x14ac:dyDescent="0.3">
      <c r="B5371" s="87"/>
      <c r="C5371" s="87"/>
      <c r="D5371" s="144"/>
      <c r="E5371" s="144"/>
      <c r="F5371" s="87"/>
      <c r="G5371" s="88"/>
      <c r="H5371" s="88"/>
      <c r="I5371" s="88"/>
      <c r="J5371" s="87"/>
      <c r="K5371" s="87"/>
      <c r="L5371" s="87"/>
      <c r="M5371" s="87"/>
    </row>
    <row r="5372" spans="2:13" x14ac:dyDescent="0.3">
      <c r="B5372" s="87"/>
      <c r="C5372" s="87"/>
      <c r="D5372" s="144"/>
      <c r="E5372" s="144"/>
      <c r="F5372" s="87"/>
      <c r="G5372" s="88"/>
      <c r="H5372" s="88"/>
      <c r="I5372" s="88"/>
      <c r="J5372" s="87"/>
      <c r="K5372" s="87"/>
      <c r="L5372" s="87"/>
      <c r="M5372" s="87"/>
    </row>
    <row r="5373" spans="2:13" x14ac:dyDescent="0.3">
      <c r="B5373" s="87"/>
      <c r="C5373" s="87"/>
      <c r="D5373" s="144"/>
      <c r="E5373" s="144"/>
      <c r="F5373" s="87"/>
      <c r="G5373" s="88"/>
      <c r="H5373" s="88"/>
      <c r="I5373" s="88"/>
      <c r="J5373" s="87"/>
      <c r="K5373" s="87"/>
      <c r="L5373" s="87"/>
      <c r="M5373" s="87"/>
    </row>
    <row r="5374" spans="2:13" x14ac:dyDescent="0.3">
      <c r="B5374" s="87"/>
      <c r="C5374" s="87"/>
      <c r="D5374" s="144"/>
      <c r="E5374" s="144"/>
      <c r="F5374" s="87"/>
      <c r="G5374" s="88"/>
      <c r="H5374" s="88"/>
      <c r="I5374" s="88"/>
      <c r="J5374" s="87"/>
      <c r="K5374" s="87"/>
      <c r="L5374" s="87"/>
      <c r="M5374" s="87"/>
    </row>
    <row r="5375" spans="2:13" x14ac:dyDescent="0.3">
      <c r="B5375" s="87"/>
      <c r="C5375" s="87"/>
      <c r="D5375" s="144"/>
      <c r="E5375" s="144"/>
      <c r="F5375" s="87"/>
      <c r="G5375" s="88"/>
      <c r="H5375" s="88"/>
      <c r="I5375" s="88"/>
      <c r="J5375" s="87"/>
      <c r="K5375" s="87"/>
      <c r="L5375" s="87"/>
      <c r="M5375" s="87"/>
    </row>
    <row r="5376" spans="2:13" x14ac:dyDescent="0.3">
      <c r="B5376" s="87"/>
      <c r="C5376" s="87"/>
      <c r="D5376" s="144"/>
      <c r="E5376" s="144"/>
      <c r="F5376" s="87"/>
      <c r="G5376" s="88"/>
      <c r="H5376" s="88"/>
      <c r="I5376" s="88"/>
      <c r="J5376" s="87"/>
      <c r="K5376" s="87"/>
      <c r="L5376" s="87"/>
      <c r="M5376" s="87"/>
    </row>
    <row r="5377" spans="2:13" x14ac:dyDescent="0.3">
      <c r="B5377" s="87"/>
      <c r="C5377" s="87"/>
      <c r="D5377" s="144"/>
      <c r="E5377" s="144"/>
      <c r="F5377" s="87"/>
      <c r="G5377" s="88"/>
      <c r="H5377" s="88"/>
      <c r="I5377" s="88"/>
      <c r="J5377" s="87"/>
      <c r="K5377" s="87"/>
      <c r="L5377" s="87"/>
      <c r="M5377" s="87"/>
    </row>
    <row r="5378" spans="2:13" x14ac:dyDescent="0.3">
      <c r="B5378" s="87"/>
      <c r="C5378" s="87"/>
      <c r="D5378" s="144"/>
      <c r="E5378" s="144"/>
      <c r="F5378" s="87"/>
      <c r="G5378" s="88"/>
      <c r="H5378" s="88"/>
      <c r="I5378" s="88"/>
      <c r="J5378" s="87"/>
      <c r="K5378" s="87"/>
      <c r="L5378" s="87"/>
      <c r="M5378" s="87"/>
    </row>
    <row r="5379" spans="2:13" x14ac:dyDescent="0.3">
      <c r="B5379" s="87"/>
      <c r="C5379" s="87"/>
      <c r="D5379" s="144"/>
      <c r="E5379" s="144"/>
      <c r="F5379" s="87"/>
      <c r="G5379" s="88"/>
      <c r="H5379" s="88"/>
      <c r="I5379" s="88"/>
      <c r="J5379" s="87"/>
      <c r="K5379" s="87"/>
      <c r="L5379" s="87"/>
      <c r="M5379" s="87"/>
    </row>
    <row r="5380" spans="2:13" x14ac:dyDescent="0.3">
      <c r="B5380" s="87"/>
      <c r="C5380" s="87"/>
      <c r="D5380" s="144"/>
      <c r="E5380" s="144"/>
      <c r="F5380" s="87"/>
      <c r="G5380" s="88"/>
      <c r="H5380" s="88"/>
      <c r="I5380" s="88"/>
      <c r="J5380" s="87"/>
      <c r="K5380" s="87"/>
      <c r="L5380" s="87"/>
      <c r="M5380" s="87"/>
    </row>
    <row r="5381" spans="2:13" x14ac:dyDescent="0.3">
      <c r="B5381" s="87"/>
      <c r="C5381" s="87"/>
      <c r="D5381" s="144"/>
      <c r="E5381" s="144"/>
      <c r="F5381" s="87"/>
      <c r="G5381" s="88"/>
      <c r="H5381" s="88"/>
      <c r="I5381" s="88"/>
      <c r="J5381" s="87"/>
      <c r="K5381" s="87"/>
      <c r="L5381" s="87"/>
      <c r="M5381" s="87"/>
    </row>
    <row r="5382" spans="2:13" x14ac:dyDescent="0.3">
      <c r="B5382" s="87"/>
      <c r="C5382" s="87"/>
      <c r="D5382" s="144"/>
      <c r="E5382" s="144"/>
      <c r="F5382" s="87"/>
      <c r="G5382" s="88"/>
      <c r="H5382" s="88"/>
      <c r="I5382" s="88"/>
      <c r="J5382" s="87"/>
      <c r="K5382" s="87"/>
      <c r="L5382" s="87"/>
      <c r="M5382" s="87"/>
    </row>
    <row r="5383" spans="2:13" x14ac:dyDescent="0.3">
      <c r="B5383" s="87"/>
      <c r="C5383" s="87"/>
      <c r="D5383" s="144"/>
      <c r="E5383" s="144"/>
      <c r="F5383" s="87"/>
      <c r="G5383" s="88"/>
      <c r="H5383" s="88"/>
      <c r="I5383" s="88"/>
      <c r="J5383" s="87"/>
      <c r="K5383" s="87"/>
      <c r="L5383" s="87"/>
      <c r="M5383" s="87"/>
    </row>
    <row r="5384" spans="2:13" x14ac:dyDescent="0.3">
      <c r="B5384" s="87"/>
      <c r="C5384" s="87"/>
      <c r="D5384" s="144"/>
      <c r="E5384" s="144"/>
      <c r="F5384" s="87"/>
      <c r="G5384" s="88"/>
      <c r="H5384" s="88"/>
      <c r="I5384" s="88"/>
      <c r="J5384" s="87"/>
      <c r="K5384" s="87"/>
      <c r="L5384" s="87"/>
      <c r="M5384" s="87"/>
    </row>
    <row r="5385" spans="2:13" x14ac:dyDescent="0.3">
      <c r="B5385" s="87"/>
      <c r="C5385" s="87"/>
      <c r="D5385" s="144"/>
      <c r="E5385" s="144"/>
      <c r="F5385" s="87"/>
      <c r="G5385" s="88"/>
      <c r="H5385" s="88"/>
      <c r="I5385" s="88"/>
      <c r="J5385" s="87"/>
      <c r="K5385" s="87"/>
      <c r="L5385" s="87"/>
      <c r="M5385" s="87"/>
    </row>
    <row r="5386" spans="2:13" x14ac:dyDescent="0.3">
      <c r="B5386" s="87"/>
      <c r="C5386" s="87"/>
      <c r="D5386" s="144"/>
      <c r="E5386" s="144"/>
      <c r="F5386" s="87"/>
      <c r="G5386" s="88"/>
      <c r="H5386" s="88"/>
      <c r="I5386" s="88"/>
      <c r="J5386" s="87"/>
      <c r="K5386" s="87"/>
      <c r="L5386" s="87"/>
      <c r="M5386" s="87"/>
    </row>
    <row r="5387" spans="2:13" x14ac:dyDescent="0.3">
      <c r="B5387" s="87"/>
      <c r="C5387" s="87"/>
      <c r="D5387" s="144"/>
      <c r="E5387" s="144"/>
      <c r="F5387" s="87"/>
      <c r="G5387" s="88"/>
      <c r="H5387" s="88"/>
      <c r="I5387" s="88"/>
      <c r="J5387" s="87"/>
      <c r="K5387" s="87"/>
      <c r="L5387" s="87"/>
      <c r="M5387" s="87"/>
    </row>
    <row r="5388" spans="2:13" x14ac:dyDescent="0.3">
      <c r="B5388" s="87"/>
      <c r="C5388" s="87"/>
      <c r="D5388" s="144"/>
      <c r="E5388" s="144"/>
      <c r="F5388" s="87"/>
      <c r="G5388" s="88"/>
      <c r="H5388" s="88"/>
      <c r="I5388" s="88"/>
      <c r="J5388" s="87"/>
      <c r="K5388" s="87"/>
      <c r="L5388" s="87"/>
      <c r="M5388" s="87"/>
    </row>
    <row r="5389" spans="2:13" x14ac:dyDescent="0.3">
      <c r="B5389" s="87"/>
      <c r="C5389" s="87"/>
      <c r="D5389" s="144"/>
      <c r="E5389" s="144"/>
      <c r="F5389" s="87"/>
      <c r="G5389" s="88"/>
      <c r="H5389" s="88"/>
      <c r="I5389" s="88"/>
      <c r="J5389" s="87"/>
      <c r="K5389" s="87"/>
      <c r="L5389" s="87"/>
      <c r="M5389" s="87"/>
    </row>
    <row r="5390" spans="2:13" x14ac:dyDescent="0.3">
      <c r="B5390" s="87"/>
      <c r="C5390" s="87"/>
      <c r="D5390" s="144"/>
      <c r="E5390" s="144"/>
      <c r="F5390" s="87"/>
      <c r="G5390" s="88"/>
      <c r="H5390" s="88"/>
      <c r="I5390" s="88"/>
      <c r="J5390" s="87"/>
      <c r="K5390" s="87"/>
      <c r="L5390" s="87"/>
      <c r="M5390" s="87"/>
    </row>
    <row r="5391" spans="2:13" x14ac:dyDescent="0.3">
      <c r="B5391" s="87"/>
      <c r="C5391" s="87"/>
      <c r="D5391" s="144"/>
      <c r="E5391" s="144"/>
      <c r="F5391" s="87"/>
      <c r="G5391" s="88"/>
      <c r="H5391" s="88"/>
      <c r="I5391" s="88"/>
      <c r="J5391" s="87"/>
      <c r="K5391" s="87"/>
      <c r="L5391" s="87"/>
      <c r="M5391" s="87"/>
    </row>
    <row r="5392" spans="2:13" x14ac:dyDescent="0.3">
      <c r="B5392" s="87"/>
      <c r="C5392" s="87"/>
      <c r="D5392" s="144"/>
      <c r="E5392" s="144"/>
      <c r="F5392" s="87"/>
      <c r="G5392" s="88"/>
      <c r="H5392" s="88"/>
      <c r="I5392" s="88"/>
      <c r="J5392" s="87"/>
      <c r="K5392" s="87"/>
      <c r="L5392" s="87"/>
      <c r="M5392" s="87"/>
    </row>
    <row r="5393" spans="2:13" x14ac:dyDescent="0.3">
      <c r="B5393" s="87"/>
      <c r="C5393" s="87"/>
      <c r="D5393" s="144"/>
      <c r="E5393" s="144"/>
      <c r="F5393" s="87"/>
      <c r="G5393" s="88"/>
      <c r="H5393" s="88"/>
      <c r="I5393" s="88"/>
      <c r="J5393" s="87"/>
      <c r="K5393" s="87"/>
      <c r="L5393" s="87"/>
      <c r="M5393" s="87"/>
    </row>
    <row r="5394" spans="2:13" x14ac:dyDescent="0.3">
      <c r="B5394" s="87"/>
      <c r="C5394" s="87"/>
      <c r="D5394" s="144"/>
      <c r="E5394" s="144"/>
      <c r="F5394" s="87"/>
      <c r="G5394" s="88"/>
      <c r="H5394" s="88"/>
      <c r="I5394" s="88"/>
      <c r="J5394" s="87"/>
      <c r="K5394" s="87"/>
      <c r="L5394" s="87"/>
      <c r="M5394" s="87"/>
    </row>
    <row r="5395" spans="2:13" x14ac:dyDescent="0.3">
      <c r="B5395" s="87"/>
      <c r="C5395" s="87"/>
      <c r="D5395" s="144"/>
      <c r="E5395" s="144"/>
      <c r="F5395" s="87"/>
      <c r="G5395" s="88"/>
      <c r="H5395" s="88"/>
      <c r="I5395" s="88"/>
      <c r="J5395" s="87"/>
      <c r="K5395" s="87"/>
      <c r="L5395" s="87"/>
      <c r="M5395" s="87"/>
    </row>
    <row r="5396" spans="2:13" x14ac:dyDescent="0.3">
      <c r="B5396" s="87"/>
      <c r="C5396" s="87"/>
      <c r="D5396" s="144"/>
      <c r="E5396" s="144"/>
      <c r="F5396" s="87"/>
      <c r="G5396" s="88"/>
      <c r="H5396" s="88"/>
      <c r="I5396" s="88"/>
      <c r="J5396" s="87"/>
      <c r="K5396" s="87"/>
      <c r="L5396" s="87"/>
      <c r="M5396" s="87"/>
    </row>
    <row r="5397" spans="2:13" x14ac:dyDescent="0.3">
      <c r="B5397" s="87"/>
      <c r="C5397" s="87"/>
      <c r="D5397" s="144"/>
      <c r="E5397" s="144"/>
      <c r="F5397" s="87"/>
      <c r="G5397" s="88"/>
      <c r="H5397" s="88"/>
      <c r="I5397" s="88"/>
      <c r="J5397" s="87"/>
      <c r="K5397" s="87"/>
      <c r="L5397" s="87"/>
      <c r="M5397" s="87"/>
    </row>
    <row r="5398" spans="2:13" x14ac:dyDescent="0.3">
      <c r="B5398" s="87"/>
      <c r="C5398" s="87"/>
      <c r="D5398" s="144"/>
      <c r="E5398" s="144"/>
      <c r="F5398" s="87"/>
      <c r="G5398" s="88"/>
      <c r="H5398" s="88"/>
      <c r="I5398" s="88"/>
      <c r="J5398" s="87"/>
      <c r="K5398" s="87"/>
      <c r="L5398" s="87"/>
      <c r="M5398" s="87"/>
    </row>
    <row r="5399" spans="2:13" x14ac:dyDescent="0.3">
      <c r="B5399" s="87"/>
      <c r="C5399" s="87"/>
      <c r="D5399" s="144"/>
      <c r="E5399" s="144"/>
      <c r="F5399" s="87"/>
      <c r="G5399" s="88"/>
      <c r="H5399" s="88"/>
      <c r="I5399" s="88"/>
      <c r="J5399" s="87"/>
      <c r="K5399" s="87"/>
      <c r="L5399" s="87"/>
      <c r="M5399" s="87"/>
    </row>
    <row r="5400" spans="2:13" x14ac:dyDescent="0.3">
      <c r="B5400" s="87"/>
      <c r="C5400" s="87"/>
      <c r="D5400" s="144"/>
      <c r="E5400" s="144"/>
      <c r="F5400" s="87"/>
      <c r="G5400" s="88"/>
      <c r="H5400" s="88"/>
      <c r="I5400" s="88"/>
      <c r="J5400" s="87"/>
      <c r="K5400" s="87"/>
      <c r="L5400" s="87"/>
      <c r="M5400" s="87"/>
    </row>
    <row r="5401" spans="2:13" x14ac:dyDescent="0.3">
      <c r="B5401" s="87"/>
      <c r="C5401" s="87"/>
      <c r="D5401" s="144"/>
      <c r="E5401" s="144"/>
      <c r="F5401" s="87"/>
      <c r="G5401" s="88"/>
      <c r="H5401" s="88"/>
      <c r="I5401" s="88"/>
      <c r="J5401" s="87"/>
      <c r="K5401" s="87"/>
      <c r="L5401" s="87"/>
      <c r="M5401" s="87"/>
    </row>
    <row r="5402" spans="2:13" x14ac:dyDescent="0.3">
      <c r="B5402" s="87"/>
      <c r="C5402" s="87"/>
      <c r="D5402" s="144"/>
      <c r="E5402" s="144"/>
      <c r="F5402" s="87"/>
      <c r="G5402" s="88"/>
      <c r="H5402" s="88"/>
      <c r="I5402" s="88"/>
      <c r="J5402" s="87"/>
      <c r="K5402" s="87"/>
      <c r="L5402" s="87"/>
      <c r="M5402" s="87"/>
    </row>
    <row r="5403" spans="2:13" x14ac:dyDescent="0.3">
      <c r="B5403" s="87"/>
      <c r="C5403" s="87"/>
      <c r="D5403" s="144"/>
      <c r="E5403" s="144"/>
      <c r="F5403" s="87"/>
      <c r="G5403" s="88"/>
      <c r="H5403" s="88"/>
      <c r="I5403" s="88"/>
      <c r="J5403" s="87"/>
      <c r="K5403" s="87"/>
      <c r="L5403" s="87"/>
      <c r="M5403" s="87"/>
    </row>
    <row r="5404" spans="2:13" x14ac:dyDescent="0.3">
      <c r="B5404" s="87"/>
      <c r="C5404" s="87"/>
      <c r="D5404" s="144"/>
      <c r="E5404" s="144"/>
      <c r="F5404" s="87"/>
      <c r="G5404" s="88"/>
      <c r="H5404" s="88"/>
      <c r="I5404" s="88"/>
      <c r="J5404" s="87"/>
      <c r="K5404" s="87"/>
      <c r="L5404" s="87"/>
      <c r="M5404" s="87"/>
    </row>
    <row r="5405" spans="2:13" x14ac:dyDescent="0.3">
      <c r="B5405" s="87"/>
      <c r="C5405" s="87"/>
      <c r="D5405" s="144"/>
      <c r="E5405" s="144"/>
      <c r="F5405" s="87"/>
      <c r="G5405" s="88"/>
      <c r="H5405" s="88"/>
      <c r="I5405" s="88"/>
      <c r="J5405" s="87"/>
      <c r="K5405" s="87"/>
      <c r="L5405" s="87"/>
      <c r="M5405" s="87"/>
    </row>
    <row r="5406" spans="2:13" x14ac:dyDescent="0.3">
      <c r="B5406" s="87"/>
      <c r="C5406" s="87"/>
      <c r="D5406" s="144"/>
      <c r="E5406" s="144"/>
      <c r="F5406" s="87"/>
      <c r="G5406" s="88"/>
      <c r="H5406" s="88"/>
      <c r="I5406" s="88"/>
      <c r="J5406" s="87"/>
      <c r="K5406" s="87"/>
      <c r="L5406" s="87"/>
      <c r="M5406" s="87"/>
    </row>
    <row r="5407" spans="2:13" x14ac:dyDescent="0.3">
      <c r="B5407" s="87"/>
      <c r="C5407" s="87"/>
      <c r="D5407" s="144"/>
      <c r="E5407" s="144"/>
      <c r="F5407" s="87"/>
      <c r="G5407" s="88"/>
      <c r="H5407" s="88"/>
      <c r="I5407" s="88"/>
      <c r="J5407" s="87"/>
      <c r="K5407" s="87"/>
      <c r="L5407" s="87"/>
      <c r="M5407" s="87"/>
    </row>
    <row r="5408" spans="2:13" x14ac:dyDescent="0.3">
      <c r="B5408" s="87"/>
      <c r="C5408" s="87"/>
      <c r="D5408" s="144"/>
      <c r="E5408" s="144"/>
      <c r="F5408" s="87"/>
      <c r="G5408" s="88"/>
      <c r="H5408" s="88"/>
      <c r="I5408" s="88"/>
      <c r="J5408" s="87"/>
      <c r="K5408" s="87"/>
      <c r="L5408" s="87"/>
      <c r="M5408" s="87"/>
    </row>
    <row r="5409" spans="2:13" x14ac:dyDescent="0.3">
      <c r="B5409" s="87"/>
      <c r="C5409" s="87"/>
      <c r="D5409" s="144"/>
      <c r="E5409" s="144"/>
      <c r="F5409" s="87"/>
      <c r="G5409" s="88"/>
      <c r="H5409" s="88"/>
      <c r="I5409" s="88"/>
      <c r="J5409" s="87"/>
      <c r="K5409" s="87"/>
      <c r="L5409" s="87"/>
      <c r="M5409" s="87"/>
    </row>
    <row r="5410" spans="2:13" x14ac:dyDescent="0.3">
      <c r="B5410" s="87"/>
      <c r="C5410" s="87"/>
      <c r="D5410" s="144"/>
      <c r="E5410" s="144"/>
      <c r="F5410" s="87"/>
      <c r="G5410" s="88"/>
      <c r="H5410" s="88"/>
      <c r="I5410" s="88"/>
      <c r="J5410" s="87"/>
      <c r="K5410" s="87"/>
      <c r="L5410" s="87"/>
      <c r="M5410" s="87"/>
    </row>
    <row r="5411" spans="2:13" x14ac:dyDescent="0.3">
      <c r="B5411" s="87"/>
      <c r="C5411" s="87"/>
      <c r="D5411" s="144"/>
      <c r="E5411" s="144"/>
      <c r="F5411" s="87"/>
      <c r="G5411" s="88"/>
      <c r="H5411" s="88"/>
      <c r="I5411" s="88"/>
      <c r="J5411" s="87"/>
      <c r="K5411" s="87"/>
      <c r="L5411" s="87"/>
      <c r="M5411" s="87"/>
    </row>
    <row r="5412" spans="2:13" x14ac:dyDescent="0.3">
      <c r="B5412" s="87"/>
      <c r="C5412" s="87"/>
      <c r="D5412" s="144"/>
      <c r="E5412" s="144"/>
      <c r="F5412" s="87"/>
      <c r="G5412" s="88"/>
      <c r="H5412" s="88"/>
      <c r="I5412" s="88"/>
      <c r="J5412" s="87"/>
      <c r="K5412" s="87"/>
      <c r="L5412" s="87"/>
      <c r="M5412" s="87"/>
    </row>
    <row r="5413" spans="2:13" x14ac:dyDescent="0.3">
      <c r="B5413" s="87"/>
      <c r="C5413" s="87"/>
      <c r="D5413" s="144"/>
      <c r="E5413" s="144"/>
      <c r="F5413" s="87"/>
      <c r="G5413" s="88"/>
      <c r="H5413" s="88"/>
      <c r="I5413" s="88"/>
      <c r="J5413" s="87"/>
      <c r="K5413" s="87"/>
      <c r="L5413" s="87"/>
      <c r="M5413" s="87"/>
    </row>
    <row r="5414" spans="2:13" x14ac:dyDescent="0.3">
      <c r="B5414" s="87"/>
      <c r="C5414" s="87"/>
      <c r="D5414" s="144"/>
      <c r="E5414" s="144"/>
      <c r="F5414" s="87"/>
      <c r="G5414" s="88"/>
      <c r="H5414" s="88"/>
      <c r="I5414" s="88"/>
      <c r="J5414" s="87"/>
      <c r="K5414" s="87"/>
      <c r="L5414" s="87"/>
      <c r="M5414" s="87"/>
    </row>
    <row r="5415" spans="2:13" x14ac:dyDescent="0.3">
      <c r="B5415" s="87"/>
      <c r="C5415" s="87"/>
      <c r="D5415" s="144"/>
      <c r="E5415" s="144"/>
      <c r="F5415" s="87"/>
      <c r="G5415" s="88"/>
      <c r="H5415" s="88"/>
      <c r="I5415" s="88"/>
      <c r="J5415" s="87"/>
      <c r="K5415" s="87"/>
      <c r="L5415" s="87"/>
      <c r="M5415" s="87"/>
    </row>
    <row r="5416" spans="2:13" x14ac:dyDescent="0.3">
      <c r="B5416" s="87"/>
      <c r="C5416" s="87"/>
      <c r="D5416" s="144"/>
      <c r="E5416" s="144"/>
      <c r="F5416" s="87"/>
      <c r="G5416" s="88"/>
      <c r="H5416" s="88"/>
      <c r="I5416" s="88"/>
      <c r="J5416" s="87"/>
      <c r="K5416" s="87"/>
      <c r="L5416" s="87"/>
      <c r="M5416" s="87"/>
    </row>
    <row r="5417" spans="2:13" x14ac:dyDescent="0.3">
      <c r="B5417" s="87"/>
      <c r="C5417" s="87"/>
      <c r="D5417" s="144"/>
      <c r="E5417" s="144"/>
      <c r="F5417" s="87"/>
      <c r="G5417" s="88"/>
      <c r="H5417" s="88"/>
      <c r="I5417" s="88"/>
      <c r="J5417" s="87"/>
      <c r="K5417" s="87"/>
      <c r="L5417" s="87"/>
      <c r="M5417" s="87"/>
    </row>
    <row r="5418" spans="2:13" x14ac:dyDescent="0.3">
      <c r="B5418" s="87"/>
      <c r="C5418" s="87"/>
      <c r="D5418" s="144"/>
      <c r="E5418" s="144"/>
      <c r="F5418" s="87"/>
      <c r="G5418" s="88"/>
      <c r="H5418" s="88"/>
      <c r="I5418" s="88"/>
      <c r="J5418" s="87"/>
      <c r="K5418" s="87"/>
      <c r="L5418" s="87"/>
      <c r="M5418" s="87"/>
    </row>
    <row r="5419" spans="2:13" x14ac:dyDescent="0.3">
      <c r="B5419" s="87"/>
      <c r="C5419" s="87"/>
      <c r="D5419" s="144"/>
      <c r="E5419" s="144"/>
      <c r="F5419" s="87"/>
      <c r="G5419" s="88"/>
      <c r="H5419" s="88"/>
      <c r="I5419" s="88"/>
      <c r="J5419" s="87"/>
      <c r="K5419" s="87"/>
      <c r="L5419" s="87"/>
      <c r="M5419" s="87"/>
    </row>
    <row r="5420" spans="2:13" x14ac:dyDescent="0.3">
      <c r="B5420" s="87"/>
      <c r="C5420" s="87"/>
      <c r="D5420" s="144"/>
      <c r="E5420" s="144"/>
      <c r="F5420" s="87"/>
      <c r="G5420" s="88"/>
      <c r="H5420" s="88"/>
      <c r="I5420" s="88"/>
      <c r="J5420" s="87"/>
      <c r="K5420" s="87"/>
      <c r="L5420" s="87"/>
      <c r="M5420" s="87"/>
    </row>
    <row r="5421" spans="2:13" x14ac:dyDescent="0.3">
      <c r="B5421" s="87"/>
      <c r="C5421" s="87"/>
      <c r="D5421" s="144"/>
      <c r="E5421" s="144"/>
      <c r="F5421" s="87"/>
      <c r="G5421" s="88"/>
      <c r="H5421" s="88"/>
      <c r="I5421" s="88"/>
      <c r="J5421" s="87"/>
      <c r="K5421" s="87"/>
      <c r="L5421" s="87"/>
      <c r="M5421" s="87"/>
    </row>
    <row r="5422" spans="2:13" x14ac:dyDescent="0.3">
      <c r="B5422" s="87"/>
      <c r="C5422" s="87"/>
      <c r="D5422" s="144"/>
      <c r="E5422" s="144"/>
      <c r="F5422" s="87"/>
      <c r="G5422" s="88"/>
      <c r="H5422" s="88"/>
      <c r="I5422" s="88"/>
      <c r="J5422" s="87"/>
      <c r="K5422" s="87"/>
      <c r="L5422" s="87"/>
      <c r="M5422" s="87"/>
    </row>
    <row r="5423" spans="2:13" x14ac:dyDescent="0.3">
      <c r="B5423" s="87"/>
      <c r="C5423" s="87"/>
      <c r="D5423" s="144"/>
      <c r="E5423" s="144"/>
      <c r="F5423" s="87"/>
      <c r="G5423" s="88"/>
      <c r="H5423" s="88"/>
      <c r="I5423" s="88"/>
      <c r="J5423" s="87"/>
      <c r="K5423" s="87"/>
      <c r="L5423" s="87"/>
      <c r="M5423" s="87"/>
    </row>
    <row r="5424" spans="2:13" x14ac:dyDescent="0.3">
      <c r="B5424" s="87"/>
      <c r="C5424" s="87"/>
      <c r="D5424" s="144"/>
      <c r="E5424" s="144"/>
      <c r="F5424" s="87"/>
      <c r="G5424" s="88"/>
      <c r="H5424" s="88"/>
      <c r="I5424" s="88"/>
      <c r="J5424" s="87"/>
      <c r="K5424" s="87"/>
      <c r="L5424" s="87"/>
      <c r="M5424" s="87"/>
    </row>
    <row r="5425" spans="2:13" x14ac:dyDescent="0.3">
      <c r="B5425" s="87"/>
      <c r="C5425" s="87"/>
      <c r="D5425" s="144"/>
      <c r="E5425" s="144"/>
      <c r="F5425" s="87"/>
      <c r="G5425" s="88"/>
      <c r="H5425" s="88"/>
      <c r="I5425" s="88"/>
      <c r="J5425" s="87"/>
      <c r="K5425" s="87"/>
      <c r="L5425" s="87"/>
      <c r="M5425" s="87"/>
    </row>
    <row r="5426" spans="2:13" x14ac:dyDescent="0.3">
      <c r="B5426" s="87"/>
      <c r="C5426" s="87"/>
      <c r="D5426" s="144"/>
      <c r="E5426" s="144"/>
      <c r="F5426" s="87"/>
      <c r="G5426" s="88"/>
      <c r="H5426" s="88"/>
      <c r="I5426" s="88"/>
      <c r="J5426" s="87"/>
      <c r="K5426" s="87"/>
      <c r="L5426" s="87"/>
      <c r="M5426" s="87"/>
    </row>
    <row r="5427" spans="2:13" x14ac:dyDescent="0.3">
      <c r="B5427" s="87"/>
      <c r="C5427" s="87"/>
      <c r="D5427" s="144"/>
      <c r="E5427" s="144"/>
      <c r="F5427" s="87"/>
      <c r="G5427" s="88"/>
      <c r="H5427" s="88"/>
      <c r="I5427" s="88"/>
      <c r="J5427" s="87"/>
      <c r="K5427" s="87"/>
      <c r="L5427" s="87"/>
      <c r="M5427" s="87"/>
    </row>
    <row r="5428" spans="2:13" x14ac:dyDescent="0.3">
      <c r="B5428" s="87"/>
      <c r="C5428" s="87"/>
      <c r="D5428" s="144"/>
      <c r="E5428" s="144"/>
      <c r="F5428" s="87"/>
      <c r="G5428" s="88"/>
      <c r="H5428" s="88"/>
      <c r="I5428" s="88"/>
      <c r="J5428" s="87"/>
      <c r="K5428" s="87"/>
      <c r="L5428" s="87"/>
      <c r="M5428" s="87"/>
    </row>
    <row r="5429" spans="2:13" x14ac:dyDescent="0.3">
      <c r="B5429" s="87"/>
      <c r="C5429" s="87"/>
      <c r="D5429" s="144"/>
      <c r="E5429" s="144"/>
      <c r="F5429" s="87"/>
      <c r="G5429" s="88"/>
      <c r="H5429" s="88"/>
      <c r="I5429" s="88"/>
      <c r="J5429" s="87"/>
      <c r="K5429" s="87"/>
      <c r="L5429" s="87"/>
      <c r="M5429" s="87"/>
    </row>
    <row r="5430" spans="2:13" x14ac:dyDescent="0.3">
      <c r="B5430" s="87"/>
      <c r="C5430" s="87"/>
      <c r="D5430" s="144"/>
      <c r="E5430" s="144"/>
      <c r="F5430" s="87"/>
      <c r="G5430" s="88"/>
      <c r="H5430" s="88"/>
      <c r="I5430" s="88"/>
      <c r="J5430" s="87"/>
      <c r="K5430" s="87"/>
      <c r="L5430" s="87"/>
      <c r="M5430" s="87"/>
    </row>
    <row r="5431" spans="2:13" x14ac:dyDescent="0.3">
      <c r="B5431" s="87"/>
      <c r="C5431" s="87"/>
      <c r="D5431" s="144"/>
      <c r="E5431" s="144"/>
      <c r="F5431" s="87"/>
      <c r="G5431" s="88"/>
      <c r="H5431" s="88"/>
      <c r="I5431" s="88"/>
      <c r="J5431" s="87"/>
      <c r="K5431" s="87"/>
      <c r="L5431" s="87"/>
      <c r="M5431" s="87"/>
    </row>
    <row r="5432" spans="2:13" x14ac:dyDescent="0.3">
      <c r="B5432" s="87"/>
      <c r="C5432" s="87"/>
      <c r="D5432" s="144"/>
      <c r="E5432" s="144"/>
      <c r="F5432" s="87"/>
      <c r="G5432" s="88"/>
      <c r="H5432" s="88"/>
      <c r="I5432" s="88"/>
      <c r="J5432" s="87"/>
      <c r="K5432" s="87"/>
      <c r="L5432" s="87"/>
      <c r="M5432" s="87"/>
    </row>
    <row r="5433" spans="2:13" x14ac:dyDescent="0.3">
      <c r="B5433" s="87"/>
      <c r="C5433" s="87"/>
      <c r="D5433" s="144"/>
      <c r="E5433" s="144"/>
      <c r="F5433" s="87"/>
      <c r="G5433" s="88"/>
      <c r="H5433" s="88"/>
      <c r="I5433" s="88"/>
      <c r="J5433" s="87"/>
      <c r="K5433" s="87"/>
      <c r="L5433" s="87"/>
      <c r="M5433" s="87"/>
    </row>
    <row r="5434" spans="2:13" x14ac:dyDescent="0.3">
      <c r="B5434" s="87"/>
      <c r="C5434" s="87"/>
      <c r="D5434" s="144"/>
      <c r="E5434" s="144"/>
      <c r="F5434" s="87"/>
      <c r="G5434" s="88"/>
      <c r="H5434" s="88"/>
      <c r="I5434" s="88"/>
      <c r="J5434" s="87"/>
      <c r="K5434" s="87"/>
      <c r="L5434" s="87"/>
      <c r="M5434" s="87"/>
    </row>
    <row r="5435" spans="2:13" x14ac:dyDescent="0.3">
      <c r="B5435" s="87"/>
      <c r="C5435" s="87"/>
      <c r="D5435" s="144"/>
      <c r="E5435" s="144"/>
      <c r="F5435" s="87"/>
      <c r="G5435" s="88"/>
      <c r="H5435" s="88"/>
      <c r="I5435" s="88"/>
      <c r="J5435" s="87"/>
      <c r="K5435" s="87"/>
      <c r="L5435" s="87"/>
      <c r="M5435" s="87"/>
    </row>
    <row r="5436" spans="2:13" x14ac:dyDescent="0.3">
      <c r="B5436" s="87"/>
      <c r="C5436" s="87"/>
      <c r="D5436" s="144"/>
      <c r="E5436" s="144"/>
      <c r="F5436" s="87"/>
      <c r="G5436" s="88"/>
      <c r="H5436" s="88"/>
      <c r="I5436" s="88"/>
      <c r="J5436" s="87"/>
      <c r="K5436" s="87"/>
      <c r="L5436" s="87"/>
      <c r="M5436" s="87"/>
    </row>
    <row r="5437" spans="2:13" x14ac:dyDescent="0.3">
      <c r="B5437" s="87"/>
      <c r="C5437" s="87"/>
      <c r="D5437" s="144"/>
      <c r="E5437" s="144"/>
      <c r="F5437" s="87"/>
      <c r="G5437" s="88"/>
      <c r="H5437" s="88"/>
      <c r="I5437" s="88"/>
      <c r="J5437" s="87"/>
      <c r="K5437" s="87"/>
      <c r="L5437" s="87"/>
      <c r="M5437" s="87"/>
    </row>
    <row r="5438" spans="2:13" x14ac:dyDescent="0.3">
      <c r="B5438" s="87"/>
      <c r="C5438" s="87"/>
      <c r="D5438" s="144"/>
      <c r="E5438" s="144"/>
      <c r="F5438" s="87"/>
      <c r="G5438" s="88"/>
      <c r="H5438" s="88"/>
      <c r="I5438" s="88"/>
      <c r="J5438" s="87"/>
      <c r="K5438" s="87"/>
      <c r="L5438" s="87"/>
      <c r="M5438" s="87"/>
    </row>
    <row r="5439" spans="2:13" x14ac:dyDescent="0.3">
      <c r="B5439" s="87"/>
      <c r="C5439" s="87"/>
      <c r="D5439" s="144"/>
      <c r="E5439" s="144"/>
      <c r="F5439" s="87"/>
      <c r="G5439" s="88"/>
      <c r="H5439" s="88"/>
      <c r="I5439" s="88"/>
      <c r="J5439" s="87"/>
      <c r="K5439" s="87"/>
      <c r="L5439" s="87"/>
      <c r="M5439" s="87"/>
    </row>
    <row r="5440" spans="2:13" x14ac:dyDescent="0.3">
      <c r="B5440" s="87"/>
      <c r="C5440" s="87"/>
      <c r="D5440" s="144"/>
      <c r="E5440" s="144"/>
      <c r="F5440" s="87"/>
      <c r="G5440" s="88"/>
      <c r="H5440" s="88"/>
      <c r="I5440" s="88"/>
      <c r="J5440" s="87"/>
      <c r="K5440" s="87"/>
      <c r="L5440" s="87"/>
      <c r="M5440" s="87"/>
    </row>
    <row r="5441" spans="2:13" x14ac:dyDescent="0.3">
      <c r="B5441" s="87"/>
      <c r="C5441" s="87"/>
      <c r="D5441" s="144"/>
      <c r="E5441" s="144"/>
      <c r="F5441" s="87"/>
      <c r="G5441" s="88"/>
      <c r="H5441" s="88"/>
      <c r="I5441" s="88"/>
      <c r="J5441" s="87"/>
      <c r="K5441" s="87"/>
      <c r="L5441" s="87"/>
      <c r="M5441" s="87"/>
    </row>
    <row r="5442" spans="2:13" x14ac:dyDescent="0.3">
      <c r="B5442" s="87"/>
      <c r="C5442" s="87"/>
      <c r="D5442" s="144"/>
      <c r="E5442" s="144"/>
      <c r="F5442" s="87"/>
      <c r="G5442" s="88"/>
      <c r="H5442" s="88"/>
      <c r="I5442" s="88"/>
      <c r="J5442" s="87"/>
      <c r="K5442" s="87"/>
      <c r="L5442" s="87"/>
      <c r="M5442" s="87"/>
    </row>
    <row r="5443" spans="2:13" x14ac:dyDescent="0.3">
      <c r="B5443" s="87"/>
      <c r="C5443" s="87"/>
      <c r="D5443" s="144"/>
      <c r="E5443" s="144"/>
      <c r="F5443" s="87"/>
      <c r="G5443" s="88"/>
      <c r="H5443" s="88"/>
      <c r="I5443" s="88"/>
      <c r="J5443" s="87"/>
      <c r="K5443" s="87"/>
      <c r="L5443" s="87"/>
      <c r="M5443" s="87"/>
    </row>
    <row r="5444" spans="2:13" x14ac:dyDescent="0.3">
      <c r="B5444" s="87"/>
      <c r="C5444" s="87"/>
      <c r="D5444" s="144"/>
      <c r="E5444" s="144"/>
      <c r="F5444" s="87"/>
      <c r="G5444" s="88"/>
      <c r="H5444" s="88"/>
      <c r="I5444" s="88"/>
      <c r="J5444" s="87"/>
      <c r="K5444" s="87"/>
      <c r="L5444" s="87"/>
      <c r="M5444" s="87"/>
    </row>
    <row r="5445" spans="2:13" x14ac:dyDescent="0.3">
      <c r="B5445" s="87"/>
      <c r="C5445" s="87"/>
      <c r="D5445" s="144"/>
      <c r="E5445" s="144"/>
      <c r="F5445" s="87"/>
      <c r="G5445" s="88"/>
      <c r="H5445" s="88"/>
      <c r="I5445" s="88"/>
      <c r="J5445" s="87"/>
      <c r="K5445" s="87"/>
      <c r="L5445" s="87"/>
      <c r="M5445" s="87"/>
    </row>
    <row r="5446" spans="2:13" x14ac:dyDescent="0.3">
      <c r="B5446" s="87"/>
      <c r="C5446" s="87"/>
      <c r="D5446" s="144"/>
      <c r="E5446" s="144"/>
      <c r="F5446" s="87"/>
      <c r="G5446" s="88"/>
      <c r="H5446" s="88"/>
      <c r="I5446" s="88"/>
      <c r="J5446" s="87"/>
      <c r="K5446" s="87"/>
      <c r="L5446" s="87"/>
      <c r="M5446" s="87"/>
    </row>
    <row r="5447" spans="2:13" x14ac:dyDescent="0.3">
      <c r="B5447" s="87"/>
      <c r="C5447" s="87"/>
      <c r="D5447" s="144"/>
      <c r="E5447" s="144"/>
      <c r="F5447" s="87"/>
      <c r="G5447" s="88"/>
      <c r="H5447" s="88"/>
      <c r="I5447" s="88"/>
      <c r="J5447" s="87"/>
      <c r="K5447" s="87"/>
      <c r="L5447" s="87"/>
      <c r="M5447" s="87"/>
    </row>
    <row r="5448" spans="2:13" x14ac:dyDescent="0.3">
      <c r="B5448" s="87"/>
      <c r="C5448" s="87"/>
      <c r="D5448" s="144"/>
      <c r="E5448" s="144"/>
      <c r="F5448" s="87"/>
      <c r="G5448" s="88"/>
      <c r="H5448" s="88"/>
      <c r="I5448" s="88"/>
      <c r="J5448" s="87"/>
      <c r="K5448" s="87"/>
      <c r="L5448" s="87"/>
      <c r="M5448" s="87"/>
    </row>
    <row r="5449" spans="2:13" x14ac:dyDescent="0.3">
      <c r="B5449" s="87"/>
      <c r="C5449" s="87"/>
      <c r="D5449" s="144"/>
      <c r="E5449" s="144"/>
      <c r="F5449" s="87"/>
      <c r="G5449" s="88"/>
      <c r="H5449" s="88"/>
      <c r="I5449" s="88"/>
      <c r="J5449" s="87"/>
      <c r="K5449" s="87"/>
      <c r="L5449" s="87"/>
      <c r="M5449" s="87"/>
    </row>
    <row r="5450" spans="2:13" x14ac:dyDescent="0.3">
      <c r="B5450" s="87"/>
      <c r="C5450" s="87"/>
      <c r="D5450" s="144"/>
      <c r="E5450" s="144"/>
      <c r="F5450" s="87"/>
      <c r="G5450" s="88"/>
      <c r="H5450" s="88"/>
      <c r="I5450" s="88"/>
      <c r="J5450" s="87"/>
      <c r="K5450" s="87"/>
      <c r="L5450" s="87"/>
      <c r="M5450" s="87"/>
    </row>
    <row r="5451" spans="2:13" x14ac:dyDescent="0.3">
      <c r="B5451" s="87"/>
      <c r="C5451" s="87"/>
      <c r="D5451" s="144"/>
      <c r="E5451" s="144"/>
      <c r="F5451" s="87"/>
      <c r="G5451" s="88"/>
      <c r="H5451" s="88"/>
      <c r="I5451" s="88"/>
      <c r="J5451" s="87"/>
      <c r="K5451" s="87"/>
      <c r="L5451" s="87"/>
      <c r="M5451" s="87"/>
    </row>
    <row r="5452" spans="2:13" x14ac:dyDescent="0.3">
      <c r="B5452" s="87"/>
      <c r="C5452" s="87"/>
      <c r="D5452" s="144"/>
      <c r="E5452" s="144"/>
      <c r="F5452" s="87"/>
      <c r="G5452" s="88"/>
      <c r="H5452" s="88"/>
      <c r="I5452" s="88"/>
      <c r="J5452" s="87"/>
      <c r="K5452" s="87"/>
      <c r="L5452" s="87"/>
      <c r="M5452" s="87"/>
    </row>
    <row r="5453" spans="2:13" x14ac:dyDescent="0.3">
      <c r="B5453" s="87"/>
      <c r="C5453" s="87"/>
      <c r="D5453" s="144"/>
      <c r="E5453" s="144"/>
      <c r="F5453" s="87"/>
      <c r="G5453" s="88"/>
      <c r="H5453" s="88"/>
      <c r="I5453" s="88"/>
      <c r="J5453" s="87"/>
      <c r="K5453" s="87"/>
      <c r="L5453" s="87"/>
      <c r="M5453" s="87"/>
    </row>
    <row r="5454" spans="2:13" x14ac:dyDescent="0.3">
      <c r="B5454" s="87"/>
      <c r="C5454" s="87"/>
      <c r="D5454" s="144"/>
      <c r="E5454" s="144"/>
      <c r="F5454" s="87"/>
      <c r="G5454" s="88"/>
      <c r="H5454" s="88"/>
      <c r="I5454" s="88"/>
      <c r="J5454" s="87"/>
      <c r="K5454" s="87"/>
      <c r="L5454" s="87"/>
      <c r="M5454" s="87"/>
    </row>
    <row r="5455" spans="2:13" x14ac:dyDescent="0.3">
      <c r="B5455" s="87"/>
      <c r="C5455" s="87"/>
      <c r="D5455" s="144"/>
      <c r="E5455" s="144"/>
      <c r="F5455" s="87"/>
      <c r="G5455" s="88"/>
      <c r="H5455" s="88"/>
      <c r="I5455" s="88"/>
      <c r="J5455" s="87"/>
      <c r="K5455" s="87"/>
      <c r="L5455" s="87"/>
      <c r="M5455" s="87"/>
    </row>
    <row r="5456" spans="2:13" x14ac:dyDescent="0.3">
      <c r="B5456" s="87"/>
      <c r="C5456" s="87"/>
      <c r="D5456" s="144"/>
      <c r="E5456" s="144"/>
      <c r="F5456" s="87"/>
      <c r="G5456" s="88"/>
      <c r="H5456" s="88"/>
      <c r="I5456" s="88"/>
      <c r="J5456" s="87"/>
      <c r="K5456" s="87"/>
      <c r="L5456" s="87"/>
      <c r="M5456" s="87"/>
    </row>
    <row r="5457" spans="2:13" x14ac:dyDescent="0.3">
      <c r="B5457" s="87"/>
      <c r="C5457" s="87"/>
      <c r="D5457" s="144"/>
      <c r="E5457" s="144"/>
      <c r="F5457" s="87"/>
      <c r="G5457" s="88"/>
      <c r="H5457" s="88"/>
      <c r="I5457" s="88"/>
      <c r="J5457" s="87"/>
      <c r="K5457" s="87"/>
      <c r="L5457" s="87"/>
      <c r="M5457" s="87"/>
    </row>
    <row r="5458" spans="2:13" x14ac:dyDescent="0.3">
      <c r="B5458" s="87"/>
      <c r="C5458" s="87"/>
      <c r="D5458" s="144"/>
      <c r="E5458" s="144"/>
      <c r="F5458" s="87"/>
      <c r="G5458" s="88"/>
      <c r="H5458" s="88"/>
      <c r="I5458" s="88"/>
      <c r="J5458" s="87"/>
      <c r="K5458" s="87"/>
      <c r="L5458" s="87"/>
      <c r="M5458" s="87"/>
    </row>
    <row r="5459" spans="2:13" x14ac:dyDescent="0.3">
      <c r="B5459" s="87"/>
      <c r="C5459" s="87"/>
      <c r="D5459" s="144"/>
      <c r="E5459" s="144"/>
      <c r="F5459" s="87"/>
      <c r="G5459" s="88"/>
      <c r="H5459" s="88"/>
      <c r="I5459" s="88"/>
      <c r="J5459" s="87"/>
      <c r="K5459" s="87"/>
      <c r="L5459" s="87"/>
      <c r="M5459" s="87"/>
    </row>
    <row r="5460" spans="2:13" x14ac:dyDescent="0.3">
      <c r="B5460" s="87"/>
      <c r="C5460" s="87"/>
      <c r="D5460" s="144"/>
      <c r="E5460" s="144"/>
      <c r="F5460" s="87"/>
      <c r="G5460" s="88"/>
      <c r="H5460" s="88"/>
      <c r="I5460" s="88"/>
      <c r="J5460" s="87"/>
      <c r="K5460" s="87"/>
      <c r="L5460" s="87"/>
      <c r="M5460" s="87"/>
    </row>
    <row r="5461" spans="2:13" x14ac:dyDescent="0.3">
      <c r="B5461" s="87"/>
      <c r="C5461" s="87"/>
      <c r="D5461" s="144"/>
      <c r="E5461" s="144"/>
      <c r="F5461" s="87"/>
      <c r="G5461" s="88"/>
      <c r="H5461" s="88"/>
      <c r="I5461" s="88"/>
      <c r="J5461" s="87"/>
      <c r="K5461" s="87"/>
      <c r="L5461" s="87"/>
      <c r="M5461" s="87"/>
    </row>
    <row r="5462" spans="2:13" x14ac:dyDescent="0.3">
      <c r="B5462" s="87"/>
      <c r="C5462" s="87"/>
      <c r="D5462" s="144"/>
      <c r="E5462" s="144"/>
      <c r="F5462" s="87"/>
      <c r="G5462" s="88"/>
      <c r="H5462" s="88"/>
      <c r="I5462" s="88"/>
      <c r="J5462" s="87"/>
      <c r="K5462" s="87"/>
      <c r="L5462" s="87"/>
      <c r="M5462" s="87"/>
    </row>
    <row r="5463" spans="2:13" x14ac:dyDescent="0.3">
      <c r="B5463" s="87"/>
      <c r="C5463" s="87"/>
      <c r="D5463" s="144"/>
      <c r="E5463" s="144"/>
      <c r="F5463" s="87"/>
      <c r="G5463" s="88"/>
      <c r="H5463" s="88"/>
      <c r="I5463" s="88"/>
      <c r="J5463" s="87"/>
      <c r="K5463" s="87"/>
      <c r="L5463" s="87"/>
      <c r="M5463" s="87"/>
    </row>
    <row r="5464" spans="2:13" x14ac:dyDescent="0.3">
      <c r="B5464" s="87"/>
      <c r="C5464" s="87"/>
      <c r="D5464" s="144"/>
      <c r="E5464" s="144"/>
      <c r="F5464" s="87"/>
      <c r="G5464" s="88"/>
      <c r="H5464" s="88"/>
      <c r="I5464" s="88"/>
      <c r="J5464" s="87"/>
      <c r="K5464" s="87"/>
      <c r="L5464" s="87"/>
      <c r="M5464" s="87"/>
    </row>
    <row r="5465" spans="2:13" x14ac:dyDescent="0.3">
      <c r="B5465" s="87"/>
      <c r="C5465" s="87"/>
      <c r="D5465" s="144"/>
      <c r="E5465" s="144"/>
      <c r="F5465" s="87"/>
      <c r="G5465" s="88"/>
      <c r="H5465" s="88"/>
      <c r="I5465" s="88"/>
      <c r="J5465" s="87"/>
      <c r="K5465" s="87"/>
      <c r="L5465" s="87"/>
      <c r="M5465" s="87"/>
    </row>
    <row r="5466" spans="2:13" x14ac:dyDescent="0.3">
      <c r="B5466" s="87"/>
      <c r="C5466" s="87"/>
      <c r="D5466" s="144"/>
      <c r="E5466" s="144"/>
      <c r="F5466" s="87"/>
      <c r="G5466" s="88"/>
      <c r="H5466" s="88"/>
      <c r="I5466" s="88"/>
      <c r="J5466" s="87"/>
      <c r="K5466" s="87"/>
      <c r="L5466" s="87"/>
      <c r="M5466" s="87"/>
    </row>
    <row r="5467" spans="2:13" x14ac:dyDescent="0.3">
      <c r="B5467" s="87"/>
      <c r="C5467" s="87"/>
      <c r="D5467" s="144"/>
      <c r="E5467" s="144"/>
      <c r="F5467" s="87"/>
      <c r="G5467" s="88"/>
      <c r="H5467" s="88"/>
      <c r="I5467" s="88"/>
      <c r="J5467" s="87"/>
      <c r="K5467" s="87"/>
      <c r="L5467" s="87"/>
      <c r="M5467" s="87"/>
    </row>
    <row r="5468" spans="2:13" x14ac:dyDescent="0.3">
      <c r="B5468" s="87"/>
      <c r="C5468" s="87"/>
      <c r="D5468" s="144"/>
      <c r="E5468" s="144"/>
      <c r="F5468" s="87"/>
      <c r="G5468" s="88"/>
      <c r="H5468" s="88"/>
      <c r="I5468" s="88"/>
      <c r="J5468" s="87"/>
      <c r="K5468" s="87"/>
      <c r="L5468" s="87"/>
      <c r="M5468" s="87"/>
    </row>
    <row r="5469" spans="2:13" x14ac:dyDescent="0.3">
      <c r="B5469" s="87"/>
      <c r="C5469" s="87"/>
      <c r="D5469" s="144"/>
      <c r="E5469" s="144"/>
      <c r="F5469" s="87"/>
      <c r="G5469" s="88"/>
      <c r="H5469" s="88"/>
      <c r="I5469" s="88"/>
      <c r="J5469" s="87"/>
      <c r="K5469" s="87"/>
      <c r="L5469" s="87"/>
      <c r="M5469" s="87"/>
    </row>
    <row r="5470" spans="2:13" x14ac:dyDescent="0.3">
      <c r="B5470" s="87"/>
      <c r="C5470" s="87"/>
      <c r="D5470" s="144"/>
      <c r="E5470" s="144"/>
      <c r="F5470" s="87"/>
      <c r="G5470" s="88"/>
      <c r="H5470" s="88"/>
      <c r="I5470" s="88"/>
      <c r="J5470" s="87"/>
      <c r="K5470" s="87"/>
      <c r="L5470" s="87"/>
      <c r="M5470" s="87"/>
    </row>
    <row r="5471" spans="2:13" x14ac:dyDescent="0.3">
      <c r="B5471" s="87"/>
      <c r="C5471" s="87"/>
      <c r="D5471" s="144"/>
      <c r="E5471" s="144"/>
      <c r="F5471" s="87"/>
      <c r="G5471" s="88"/>
      <c r="H5471" s="88"/>
      <c r="I5471" s="88"/>
      <c r="J5471" s="87"/>
      <c r="K5471" s="87"/>
      <c r="L5471" s="87"/>
      <c r="M5471" s="87"/>
    </row>
    <row r="5472" spans="2:13" x14ac:dyDescent="0.3">
      <c r="B5472" s="87"/>
      <c r="C5472" s="87"/>
      <c r="D5472" s="144"/>
      <c r="E5472" s="144"/>
      <c r="F5472" s="87"/>
      <c r="G5472" s="88"/>
      <c r="H5472" s="88"/>
      <c r="I5472" s="88"/>
      <c r="J5472" s="87"/>
      <c r="K5472" s="87"/>
      <c r="L5472" s="87"/>
      <c r="M5472" s="87"/>
    </row>
    <row r="5473" spans="2:13" x14ac:dyDescent="0.3">
      <c r="B5473" s="87"/>
      <c r="C5473" s="87"/>
      <c r="D5473" s="144"/>
      <c r="E5473" s="144"/>
      <c r="F5473" s="87"/>
      <c r="G5473" s="88"/>
      <c r="H5473" s="88"/>
      <c r="I5473" s="88"/>
      <c r="J5473" s="87"/>
      <c r="K5473" s="87"/>
      <c r="L5473" s="87"/>
      <c r="M5473" s="87"/>
    </row>
    <row r="5474" spans="2:13" x14ac:dyDescent="0.3">
      <c r="B5474" s="87"/>
      <c r="C5474" s="87"/>
      <c r="D5474" s="144"/>
      <c r="E5474" s="144"/>
      <c r="F5474" s="87"/>
      <c r="G5474" s="88"/>
      <c r="H5474" s="88"/>
      <c r="I5474" s="88"/>
      <c r="J5474" s="87"/>
      <c r="K5474" s="87"/>
      <c r="L5474" s="87"/>
      <c r="M5474" s="87"/>
    </row>
    <row r="5475" spans="2:13" x14ac:dyDescent="0.3">
      <c r="B5475" s="87"/>
      <c r="C5475" s="87"/>
      <c r="D5475" s="144"/>
      <c r="E5475" s="144"/>
      <c r="F5475" s="87"/>
      <c r="G5475" s="88"/>
      <c r="H5475" s="88"/>
      <c r="I5475" s="88"/>
      <c r="J5475" s="87"/>
      <c r="K5475" s="87"/>
      <c r="L5475" s="87"/>
      <c r="M5475" s="87"/>
    </row>
    <row r="5476" spans="2:13" x14ac:dyDescent="0.3">
      <c r="B5476" s="87"/>
      <c r="C5476" s="87"/>
      <c r="D5476" s="144"/>
      <c r="E5476" s="144"/>
      <c r="F5476" s="87"/>
      <c r="G5476" s="88"/>
      <c r="H5476" s="88"/>
      <c r="I5476" s="88"/>
      <c r="J5476" s="87"/>
      <c r="K5476" s="87"/>
      <c r="L5476" s="87"/>
      <c r="M5476" s="87"/>
    </row>
    <row r="5477" spans="2:13" x14ac:dyDescent="0.3">
      <c r="B5477" s="87"/>
      <c r="C5477" s="87"/>
      <c r="D5477" s="144"/>
      <c r="E5477" s="144"/>
      <c r="F5477" s="87"/>
      <c r="G5477" s="88"/>
      <c r="H5477" s="88"/>
      <c r="I5477" s="88"/>
      <c r="J5477" s="87"/>
      <c r="K5477" s="87"/>
      <c r="L5477" s="87"/>
      <c r="M5477" s="87"/>
    </row>
    <row r="5478" spans="2:13" x14ac:dyDescent="0.3">
      <c r="B5478" s="87"/>
      <c r="C5478" s="87"/>
      <c r="D5478" s="144"/>
      <c r="E5478" s="144"/>
      <c r="F5478" s="87"/>
      <c r="G5478" s="88"/>
      <c r="H5478" s="88"/>
      <c r="I5478" s="88"/>
      <c r="J5478" s="87"/>
      <c r="K5478" s="87"/>
      <c r="L5478" s="87"/>
      <c r="M5478" s="87"/>
    </row>
    <row r="5479" spans="2:13" x14ac:dyDescent="0.3">
      <c r="B5479" s="87"/>
      <c r="C5479" s="87"/>
      <c r="D5479" s="144"/>
      <c r="E5479" s="144"/>
      <c r="F5479" s="87"/>
      <c r="G5479" s="88"/>
      <c r="H5479" s="88"/>
      <c r="I5479" s="88"/>
      <c r="J5479" s="87"/>
      <c r="K5479" s="87"/>
      <c r="L5479" s="87"/>
      <c r="M5479" s="87"/>
    </row>
    <row r="5480" spans="2:13" x14ac:dyDescent="0.3">
      <c r="B5480" s="87"/>
      <c r="C5480" s="87"/>
      <c r="D5480" s="144"/>
      <c r="E5480" s="144"/>
      <c r="F5480" s="87"/>
      <c r="G5480" s="88"/>
      <c r="H5480" s="88"/>
      <c r="I5480" s="88"/>
      <c r="J5480" s="87"/>
      <c r="K5480" s="87"/>
      <c r="L5480" s="87"/>
      <c r="M5480" s="87"/>
    </row>
    <row r="5481" spans="2:13" x14ac:dyDescent="0.3">
      <c r="B5481" s="87"/>
      <c r="C5481" s="87"/>
      <c r="D5481" s="144"/>
      <c r="E5481" s="144"/>
      <c r="F5481" s="87"/>
      <c r="G5481" s="88"/>
      <c r="H5481" s="88"/>
      <c r="I5481" s="88"/>
      <c r="J5481" s="87"/>
      <c r="K5481" s="87"/>
      <c r="L5481" s="87"/>
      <c r="M5481" s="87"/>
    </row>
    <row r="5482" spans="2:13" x14ac:dyDescent="0.3">
      <c r="B5482" s="87"/>
      <c r="C5482" s="87"/>
      <c r="D5482" s="144"/>
      <c r="E5482" s="144"/>
      <c r="F5482" s="87"/>
      <c r="G5482" s="88"/>
      <c r="H5482" s="88"/>
      <c r="I5482" s="88"/>
      <c r="J5482" s="87"/>
      <c r="K5482" s="87"/>
      <c r="L5482" s="87"/>
      <c r="M5482" s="87"/>
    </row>
    <row r="5483" spans="2:13" x14ac:dyDescent="0.3">
      <c r="B5483" s="87"/>
      <c r="C5483" s="87"/>
      <c r="D5483" s="144"/>
      <c r="E5483" s="144"/>
      <c r="F5483" s="87"/>
      <c r="G5483" s="88"/>
      <c r="H5483" s="88"/>
      <c r="I5483" s="88"/>
      <c r="J5483" s="87"/>
      <c r="K5483" s="87"/>
      <c r="L5483" s="87"/>
      <c r="M5483" s="87"/>
    </row>
    <row r="5484" spans="2:13" x14ac:dyDescent="0.3">
      <c r="B5484" s="87"/>
      <c r="C5484" s="87"/>
      <c r="D5484" s="144"/>
      <c r="E5484" s="144"/>
      <c r="F5484" s="87"/>
      <c r="G5484" s="88"/>
      <c r="H5484" s="88"/>
      <c r="I5484" s="88"/>
      <c r="J5484" s="87"/>
      <c r="K5484" s="87"/>
      <c r="L5484" s="87"/>
      <c r="M5484" s="87"/>
    </row>
    <row r="5485" spans="2:13" x14ac:dyDescent="0.3">
      <c r="B5485" s="87"/>
      <c r="C5485" s="87"/>
      <c r="D5485" s="144"/>
      <c r="E5485" s="144"/>
      <c r="F5485" s="87"/>
      <c r="G5485" s="88"/>
      <c r="H5485" s="88"/>
      <c r="I5485" s="88"/>
      <c r="J5485" s="87"/>
      <c r="K5485" s="87"/>
      <c r="L5485" s="87"/>
      <c r="M5485" s="87"/>
    </row>
    <row r="5486" spans="2:13" x14ac:dyDescent="0.3">
      <c r="B5486" s="87"/>
      <c r="C5486" s="87"/>
      <c r="D5486" s="144"/>
      <c r="E5486" s="144"/>
      <c r="F5486" s="87"/>
      <c r="G5486" s="88"/>
      <c r="H5486" s="88"/>
      <c r="I5486" s="88"/>
      <c r="J5486" s="87"/>
      <c r="K5486" s="87"/>
      <c r="L5486" s="87"/>
      <c r="M5486" s="87"/>
    </row>
    <row r="5487" spans="2:13" x14ac:dyDescent="0.3">
      <c r="B5487" s="87"/>
      <c r="C5487" s="87"/>
      <c r="D5487" s="144"/>
      <c r="E5487" s="144"/>
      <c r="F5487" s="87"/>
      <c r="G5487" s="88"/>
      <c r="H5487" s="88"/>
      <c r="I5487" s="88"/>
      <c r="J5487" s="87"/>
      <c r="K5487" s="87"/>
      <c r="L5487" s="87"/>
      <c r="M5487" s="87"/>
    </row>
    <row r="5488" spans="2:13" x14ac:dyDescent="0.3">
      <c r="B5488" s="87"/>
      <c r="C5488" s="87"/>
      <c r="D5488" s="144"/>
      <c r="E5488" s="144"/>
      <c r="F5488" s="87"/>
      <c r="G5488" s="88"/>
      <c r="H5488" s="88"/>
      <c r="I5488" s="88"/>
      <c r="J5488" s="87"/>
      <c r="K5488" s="87"/>
      <c r="L5488" s="87"/>
      <c r="M5488" s="87"/>
    </row>
    <row r="5489" spans="2:13" x14ac:dyDescent="0.3">
      <c r="B5489" s="87"/>
      <c r="C5489" s="87"/>
      <c r="D5489" s="144"/>
      <c r="E5489" s="144"/>
      <c r="F5489" s="87"/>
      <c r="G5489" s="88"/>
      <c r="H5489" s="88"/>
      <c r="I5489" s="88"/>
      <c r="J5489" s="87"/>
      <c r="K5489" s="87"/>
      <c r="L5489" s="87"/>
      <c r="M5489" s="87"/>
    </row>
    <row r="5490" spans="2:13" x14ac:dyDescent="0.3">
      <c r="B5490" s="87"/>
      <c r="C5490" s="87"/>
      <c r="D5490" s="144"/>
      <c r="E5490" s="144"/>
      <c r="F5490" s="87"/>
      <c r="G5490" s="88"/>
      <c r="H5490" s="88"/>
      <c r="I5490" s="88"/>
      <c r="J5490" s="87"/>
      <c r="K5490" s="87"/>
      <c r="L5490" s="87"/>
      <c r="M5490" s="87"/>
    </row>
    <row r="5491" spans="2:13" x14ac:dyDescent="0.3">
      <c r="B5491" s="87"/>
      <c r="C5491" s="87"/>
      <c r="D5491" s="144"/>
      <c r="E5491" s="144"/>
      <c r="F5491" s="87"/>
      <c r="G5491" s="88"/>
      <c r="H5491" s="88"/>
      <c r="I5491" s="88"/>
      <c r="J5491" s="87"/>
      <c r="K5491" s="87"/>
      <c r="L5491" s="87"/>
      <c r="M5491" s="87"/>
    </row>
    <row r="5492" spans="2:13" x14ac:dyDescent="0.3">
      <c r="B5492" s="87"/>
      <c r="C5492" s="87"/>
      <c r="D5492" s="144"/>
      <c r="E5492" s="144"/>
      <c r="F5492" s="87"/>
      <c r="G5492" s="88"/>
      <c r="H5492" s="88"/>
      <c r="I5492" s="88"/>
      <c r="J5492" s="87"/>
      <c r="K5492" s="87"/>
      <c r="L5492" s="87"/>
      <c r="M5492" s="87"/>
    </row>
    <row r="5493" spans="2:13" x14ac:dyDescent="0.3">
      <c r="B5493" s="87"/>
      <c r="C5493" s="87"/>
      <c r="D5493" s="144"/>
      <c r="E5493" s="144"/>
      <c r="F5493" s="87"/>
      <c r="G5493" s="88"/>
      <c r="H5493" s="88"/>
      <c r="I5493" s="88"/>
      <c r="J5493" s="87"/>
      <c r="K5493" s="87"/>
      <c r="L5493" s="87"/>
      <c r="M5493" s="87"/>
    </row>
    <row r="5494" spans="2:13" x14ac:dyDescent="0.3">
      <c r="B5494" s="87"/>
      <c r="C5494" s="87"/>
      <c r="D5494" s="144"/>
      <c r="E5494" s="144"/>
      <c r="F5494" s="87"/>
      <c r="G5494" s="88"/>
      <c r="H5494" s="88"/>
      <c r="I5494" s="88"/>
      <c r="J5494" s="87"/>
      <c r="K5494" s="87"/>
      <c r="L5494" s="87"/>
      <c r="M5494" s="87"/>
    </row>
    <row r="5495" spans="2:13" x14ac:dyDescent="0.3">
      <c r="B5495" s="87"/>
      <c r="C5495" s="87"/>
      <c r="D5495" s="144"/>
      <c r="E5495" s="144"/>
      <c r="F5495" s="87"/>
      <c r="G5495" s="88"/>
      <c r="H5495" s="88"/>
      <c r="I5495" s="88"/>
      <c r="J5495" s="87"/>
      <c r="K5495" s="87"/>
      <c r="L5495" s="87"/>
      <c r="M5495" s="87"/>
    </row>
    <row r="5496" spans="2:13" x14ac:dyDescent="0.3">
      <c r="B5496" s="87"/>
      <c r="C5496" s="87"/>
      <c r="D5496" s="144"/>
      <c r="E5496" s="144"/>
      <c r="F5496" s="87"/>
      <c r="G5496" s="88"/>
      <c r="H5496" s="88"/>
      <c r="I5496" s="88"/>
      <c r="J5496" s="87"/>
      <c r="K5496" s="87"/>
      <c r="L5496" s="87"/>
      <c r="M5496" s="87"/>
    </row>
    <row r="5497" spans="2:13" x14ac:dyDescent="0.3">
      <c r="B5497" s="87"/>
      <c r="C5497" s="87"/>
      <c r="D5497" s="144"/>
      <c r="E5497" s="144"/>
      <c r="F5497" s="87"/>
      <c r="G5497" s="88"/>
      <c r="H5497" s="88"/>
      <c r="I5497" s="88"/>
      <c r="J5497" s="87"/>
      <c r="K5497" s="87"/>
      <c r="L5497" s="87"/>
      <c r="M5497" s="87"/>
    </row>
    <row r="5498" spans="2:13" x14ac:dyDescent="0.3">
      <c r="B5498" s="87"/>
      <c r="C5498" s="87"/>
      <c r="D5498" s="144"/>
      <c r="E5498" s="144"/>
      <c r="F5498" s="87"/>
      <c r="G5498" s="88"/>
      <c r="H5498" s="88"/>
      <c r="I5498" s="88"/>
      <c r="J5498" s="87"/>
      <c r="K5498" s="87"/>
      <c r="L5498" s="87"/>
      <c r="M5498" s="87"/>
    </row>
    <row r="5499" spans="2:13" x14ac:dyDescent="0.3">
      <c r="B5499" s="87"/>
      <c r="C5499" s="87"/>
      <c r="D5499" s="144"/>
      <c r="E5499" s="144"/>
      <c r="F5499" s="87"/>
      <c r="G5499" s="88"/>
      <c r="H5499" s="88"/>
      <c r="I5499" s="88"/>
      <c r="J5499" s="87"/>
      <c r="K5499" s="87"/>
      <c r="L5499" s="87"/>
      <c r="M5499" s="87"/>
    </row>
    <row r="5500" spans="2:13" x14ac:dyDescent="0.3">
      <c r="B5500" s="87"/>
      <c r="C5500" s="87"/>
      <c r="D5500" s="144"/>
      <c r="E5500" s="144"/>
      <c r="F5500" s="87"/>
      <c r="G5500" s="88"/>
      <c r="H5500" s="88"/>
      <c r="I5500" s="88"/>
      <c r="J5500" s="87"/>
      <c r="K5500" s="87"/>
      <c r="L5500" s="87"/>
      <c r="M5500" s="87"/>
    </row>
    <row r="5501" spans="2:13" x14ac:dyDescent="0.3">
      <c r="B5501" s="87"/>
      <c r="C5501" s="87"/>
      <c r="D5501" s="144"/>
      <c r="E5501" s="144"/>
      <c r="F5501" s="87"/>
      <c r="G5501" s="88"/>
      <c r="H5501" s="88"/>
      <c r="I5501" s="88"/>
      <c r="J5501" s="87"/>
      <c r="K5501" s="87"/>
      <c r="L5501" s="87"/>
      <c r="M5501" s="87"/>
    </row>
    <row r="5502" spans="2:13" x14ac:dyDescent="0.3">
      <c r="B5502" s="87"/>
      <c r="C5502" s="87"/>
      <c r="D5502" s="144"/>
      <c r="E5502" s="144"/>
      <c r="F5502" s="87"/>
      <c r="G5502" s="88"/>
      <c r="H5502" s="88"/>
      <c r="I5502" s="88"/>
      <c r="J5502" s="87"/>
      <c r="K5502" s="87"/>
      <c r="L5502" s="87"/>
      <c r="M5502" s="87"/>
    </row>
    <row r="5503" spans="2:13" x14ac:dyDescent="0.3">
      <c r="B5503" s="87"/>
      <c r="C5503" s="87"/>
      <c r="D5503" s="144"/>
      <c r="E5503" s="144"/>
      <c r="F5503" s="87"/>
      <c r="G5503" s="88"/>
      <c r="H5503" s="88"/>
      <c r="I5503" s="88"/>
      <c r="J5503" s="87"/>
      <c r="K5503" s="87"/>
      <c r="L5503" s="87"/>
      <c r="M5503" s="87"/>
    </row>
    <row r="5504" spans="2:13" x14ac:dyDescent="0.3">
      <c r="B5504" s="87"/>
      <c r="C5504" s="87"/>
      <c r="D5504" s="144"/>
      <c r="E5504" s="144"/>
      <c r="F5504" s="87"/>
      <c r="G5504" s="88"/>
      <c r="H5504" s="88"/>
      <c r="I5504" s="88"/>
      <c r="J5504" s="87"/>
      <c r="K5504" s="87"/>
      <c r="L5504" s="87"/>
      <c r="M5504" s="87"/>
    </row>
    <row r="5505" spans="2:13" x14ac:dyDescent="0.3">
      <c r="B5505" s="87"/>
      <c r="C5505" s="87"/>
      <c r="D5505" s="144"/>
      <c r="E5505" s="144"/>
      <c r="F5505" s="87"/>
      <c r="G5505" s="88"/>
      <c r="H5505" s="88"/>
      <c r="I5505" s="88"/>
      <c r="J5505" s="87"/>
      <c r="K5505" s="87"/>
      <c r="L5505" s="87"/>
      <c r="M5505" s="87"/>
    </row>
    <row r="5506" spans="2:13" x14ac:dyDescent="0.3">
      <c r="B5506" s="87"/>
      <c r="C5506" s="87"/>
      <c r="D5506" s="144"/>
      <c r="E5506" s="144"/>
      <c r="F5506" s="87"/>
      <c r="G5506" s="88"/>
      <c r="H5506" s="88"/>
      <c r="I5506" s="88"/>
      <c r="J5506" s="87"/>
      <c r="K5506" s="87"/>
      <c r="L5506" s="87"/>
      <c r="M5506" s="87"/>
    </row>
    <row r="5507" spans="2:13" x14ac:dyDescent="0.3">
      <c r="B5507" s="87"/>
      <c r="C5507" s="87"/>
      <c r="D5507" s="144"/>
      <c r="E5507" s="144"/>
      <c r="F5507" s="87"/>
      <c r="G5507" s="88"/>
      <c r="H5507" s="88"/>
      <c r="I5507" s="88"/>
      <c r="J5507" s="87"/>
      <c r="K5507" s="87"/>
      <c r="L5507" s="87"/>
      <c r="M5507" s="87"/>
    </row>
    <row r="5508" spans="2:13" x14ac:dyDescent="0.3">
      <c r="B5508" s="87"/>
      <c r="C5508" s="87"/>
      <c r="D5508" s="144"/>
      <c r="E5508" s="144"/>
      <c r="F5508" s="87"/>
      <c r="G5508" s="88"/>
      <c r="H5508" s="88"/>
      <c r="I5508" s="88"/>
      <c r="J5508" s="87"/>
      <c r="K5508" s="87"/>
      <c r="L5508" s="87"/>
      <c r="M5508" s="87"/>
    </row>
    <row r="5509" spans="2:13" x14ac:dyDescent="0.3">
      <c r="B5509" s="87"/>
      <c r="C5509" s="87"/>
      <c r="D5509" s="144"/>
      <c r="E5509" s="144"/>
      <c r="F5509" s="87"/>
      <c r="G5509" s="88"/>
      <c r="H5509" s="88"/>
      <c r="I5509" s="88"/>
      <c r="J5509" s="87"/>
      <c r="K5509" s="87"/>
      <c r="L5509" s="87"/>
      <c r="M5509" s="87"/>
    </row>
    <row r="5510" spans="2:13" x14ac:dyDescent="0.3">
      <c r="B5510" s="87"/>
      <c r="C5510" s="87"/>
      <c r="D5510" s="144"/>
      <c r="E5510" s="144"/>
      <c r="F5510" s="87"/>
      <c r="G5510" s="88"/>
      <c r="H5510" s="88"/>
      <c r="I5510" s="88"/>
      <c r="J5510" s="87"/>
      <c r="K5510" s="87"/>
      <c r="L5510" s="87"/>
      <c r="M5510" s="87"/>
    </row>
    <row r="5511" spans="2:13" x14ac:dyDescent="0.3">
      <c r="B5511" s="87"/>
      <c r="C5511" s="87"/>
      <c r="D5511" s="144"/>
      <c r="E5511" s="144"/>
      <c r="F5511" s="87"/>
      <c r="G5511" s="88"/>
      <c r="H5511" s="88"/>
      <c r="I5511" s="88"/>
      <c r="J5511" s="87"/>
      <c r="K5511" s="87"/>
      <c r="L5511" s="87"/>
      <c r="M5511" s="87"/>
    </row>
    <row r="5512" spans="2:13" x14ac:dyDescent="0.3">
      <c r="B5512" s="87"/>
      <c r="C5512" s="87"/>
      <c r="D5512" s="144"/>
      <c r="E5512" s="144"/>
      <c r="F5512" s="87"/>
      <c r="G5512" s="88"/>
      <c r="H5512" s="88"/>
      <c r="I5512" s="88"/>
      <c r="J5512" s="87"/>
      <c r="K5512" s="87"/>
      <c r="L5512" s="87"/>
      <c r="M5512" s="87"/>
    </row>
    <row r="5513" spans="2:13" x14ac:dyDescent="0.3">
      <c r="B5513" s="87"/>
      <c r="C5513" s="87"/>
      <c r="D5513" s="144"/>
      <c r="E5513" s="144"/>
      <c r="F5513" s="87"/>
      <c r="G5513" s="88"/>
      <c r="H5513" s="88"/>
      <c r="I5513" s="88"/>
      <c r="J5513" s="87"/>
      <c r="K5513" s="87"/>
      <c r="L5513" s="87"/>
      <c r="M5513" s="87"/>
    </row>
    <row r="5514" spans="2:13" x14ac:dyDescent="0.3">
      <c r="B5514" s="87"/>
      <c r="C5514" s="87"/>
      <c r="D5514" s="144"/>
      <c r="E5514" s="144"/>
      <c r="F5514" s="87"/>
      <c r="G5514" s="88"/>
      <c r="H5514" s="88"/>
      <c r="I5514" s="88"/>
      <c r="J5514" s="87"/>
      <c r="K5514" s="87"/>
      <c r="L5514" s="87"/>
      <c r="M5514" s="87"/>
    </row>
    <row r="5515" spans="2:13" x14ac:dyDescent="0.3">
      <c r="B5515" s="87"/>
      <c r="C5515" s="87"/>
      <c r="D5515" s="144"/>
      <c r="E5515" s="144"/>
      <c r="F5515" s="87"/>
      <c r="G5515" s="88"/>
      <c r="H5515" s="88"/>
      <c r="I5515" s="88"/>
      <c r="J5515" s="87"/>
      <c r="K5515" s="87"/>
      <c r="L5515" s="87"/>
      <c r="M5515" s="87"/>
    </row>
    <row r="5516" spans="2:13" x14ac:dyDescent="0.3">
      <c r="B5516" s="87"/>
      <c r="C5516" s="87"/>
      <c r="D5516" s="144"/>
      <c r="E5516" s="144"/>
      <c r="F5516" s="87"/>
      <c r="G5516" s="88"/>
      <c r="H5516" s="88"/>
      <c r="I5516" s="88"/>
      <c r="J5516" s="87"/>
      <c r="K5516" s="87"/>
      <c r="L5516" s="87"/>
      <c r="M5516" s="87"/>
    </row>
    <row r="5517" spans="2:13" x14ac:dyDescent="0.3">
      <c r="B5517" s="87"/>
      <c r="C5517" s="87"/>
      <c r="D5517" s="144"/>
      <c r="E5517" s="144"/>
      <c r="F5517" s="87"/>
      <c r="G5517" s="88"/>
      <c r="H5517" s="88"/>
      <c r="I5517" s="88"/>
      <c r="J5517" s="87"/>
      <c r="K5517" s="87"/>
      <c r="L5517" s="87"/>
      <c r="M5517" s="87"/>
    </row>
    <row r="5518" spans="2:13" x14ac:dyDescent="0.3">
      <c r="B5518" s="87"/>
      <c r="C5518" s="87"/>
      <c r="D5518" s="144"/>
      <c r="E5518" s="144"/>
      <c r="F5518" s="87"/>
      <c r="G5518" s="88"/>
      <c r="H5518" s="88"/>
      <c r="I5518" s="88"/>
      <c r="J5518" s="87"/>
      <c r="K5518" s="87"/>
      <c r="L5518" s="87"/>
      <c r="M5518" s="87"/>
    </row>
    <row r="5519" spans="2:13" x14ac:dyDescent="0.3">
      <c r="B5519" s="87"/>
      <c r="C5519" s="87"/>
      <c r="D5519" s="144"/>
      <c r="E5519" s="144"/>
      <c r="F5519" s="87"/>
      <c r="G5519" s="88"/>
      <c r="H5519" s="88"/>
      <c r="I5519" s="88"/>
      <c r="J5519" s="87"/>
      <c r="K5519" s="87"/>
      <c r="L5519" s="87"/>
      <c r="M5519" s="87"/>
    </row>
    <row r="5520" spans="2:13" x14ac:dyDescent="0.3">
      <c r="B5520" s="87"/>
      <c r="C5520" s="87"/>
      <c r="D5520" s="144"/>
      <c r="E5520" s="144"/>
      <c r="F5520" s="87"/>
      <c r="G5520" s="88"/>
      <c r="H5520" s="88"/>
      <c r="I5520" s="88"/>
      <c r="J5520" s="87"/>
      <c r="K5520" s="87"/>
      <c r="L5520" s="87"/>
      <c r="M5520" s="87"/>
    </row>
    <row r="5521" spans="2:13" x14ac:dyDescent="0.3">
      <c r="B5521" s="87"/>
      <c r="C5521" s="87"/>
      <c r="D5521" s="144"/>
      <c r="E5521" s="144"/>
      <c r="F5521" s="87"/>
      <c r="G5521" s="88"/>
      <c r="H5521" s="88"/>
      <c r="I5521" s="88"/>
      <c r="J5521" s="87"/>
      <c r="K5521" s="87"/>
      <c r="L5521" s="87"/>
      <c r="M5521" s="87"/>
    </row>
    <row r="5522" spans="2:13" x14ac:dyDescent="0.3">
      <c r="B5522" s="87"/>
      <c r="C5522" s="87"/>
      <c r="D5522" s="144"/>
      <c r="E5522" s="144"/>
      <c r="F5522" s="87"/>
      <c r="G5522" s="88"/>
      <c r="H5522" s="88"/>
      <c r="I5522" s="88"/>
      <c r="J5522" s="87"/>
      <c r="K5522" s="87"/>
      <c r="L5522" s="87"/>
      <c r="M5522" s="87"/>
    </row>
    <row r="5523" spans="2:13" x14ac:dyDescent="0.3">
      <c r="B5523" s="87"/>
      <c r="C5523" s="87"/>
      <c r="D5523" s="144"/>
      <c r="E5523" s="144"/>
      <c r="F5523" s="87"/>
      <c r="G5523" s="88"/>
      <c r="H5523" s="88"/>
      <c r="I5523" s="88"/>
      <c r="J5523" s="87"/>
      <c r="K5523" s="87"/>
      <c r="L5523" s="87"/>
      <c r="M5523" s="87"/>
    </row>
    <row r="5524" spans="2:13" x14ac:dyDescent="0.3">
      <c r="B5524" s="87"/>
      <c r="C5524" s="87"/>
      <c r="D5524" s="144"/>
      <c r="E5524" s="144"/>
      <c r="F5524" s="87"/>
      <c r="G5524" s="88"/>
      <c r="H5524" s="88"/>
      <c r="I5524" s="88"/>
      <c r="J5524" s="87"/>
      <c r="K5524" s="87"/>
      <c r="L5524" s="87"/>
      <c r="M5524" s="87"/>
    </row>
    <row r="5525" spans="2:13" x14ac:dyDescent="0.3">
      <c r="B5525" s="87"/>
      <c r="C5525" s="87"/>
      <c r="D5525" s="144"/>
      <c r="E5525" s="144"/>
      <c r="F5525" s="87"/>
      <c r="G5525" s="88"/>
      <c r="H5525" s="88"/>
      <c r="I5525" s="88"/>
      <c r="J5525" s="87"/>
      <c r="K5525" s="87"/>
      <c r="L5525" s="87"/>
      <c r="M5525" s="87"/>
    </row>
    <row r="5526" spans="2:13" x14ac:dyDescent="0.3">
      <c r="B5526" s="87"/>
      <c r="C5526" s="87"/>
      <c r="D5526" s="144"/>
      <c r="E5526" s="144"/>
      <c r="F5526" s="87"/>
      <c r="G5526" s="88"/>
      <c r="H5526" s="88"/>
      <c r="I5526" s="88"/>
      <c r="J5526" s="87"/>
      <c r="K5526" s="87"/>
      <c r="L5526" s="87"/>
      <c r="M5526" s="87"/>
    </row>
    <row r="5527" spans="2:13" x14ac:dyDescent="0.3">
      <c r="B5527" s="87"/>
      <c r="C5527" s="87"/>
      <c r="D5527" s="144"/>
      <c r="E5527" s="144"/>
      <c r="F5527" s="87"/>
      <c r="G5527" s="88"/>
      <c r="H5527" s="88"/>
      <c r="I5527" s="88"/>
      <c r="J5527" s="87"/>
      <c r="K5527" s="87"/>
      <c r="L5527" s="87"/>
      <c r="M5527" s="87"/>
    </row>
    <row r="5528" spans="2:13" x14ac:dyDescent="0.3">
      <c r="B5528" s="87"/>
      <c r="C5528" s="87"/>
      <c r="D5528" s="144"/>
      <c r="E5528" s="144"/>
      <c r="F5528" s="87"/>
      <c r="G5528" s="88"/>
      <c r="H5528" s="88"/>
      <c r="I5528" s="88"/>
      <c r="J5528" s="87"/>
      <c r="K5528" s="87"/>
      <c r="L5528" s="87"/>
      <c r="M5528" s="87"/>
    </row>
    <row r="5529" spans="2:13" x14ac:dyDescent="0.3">
      <c r="B5529" s="87"/>
      <c r="C5529" s="87"/>
      <c r="D5529" s="144"/>
      <c r="E5529" s="144"/>
      <c r="F5529" s="87"/>
      <c r="G5529" s="88"/>
      <c r="H5529" s="88"/>
      <c r="I5529" s="88"/>
      <c r="J5529" s="87"/>
      <c r="K5529" s="87"/>
      <c r="L5529" s="87"/>
      <c r="M5529" s="87"/>
    </row>
    <row r="5530" spans="2:13" x14ac:dyDescent="0.3">
      <c r="B5530" s="87"/>
      <c r="C5530" s="87"/>
      <c r="D5530" s="144"/>
      <c r="E5530" s="144"/>
      <c r="F5530" s="87"/>
      <c r="G5530" s="88"/>
      <c r="H5530" s="88"/>
      <c r="I5530" s="88"/>
      <c r="J5530" s="87"/>
      <c r="K5530" s="87"/>
      <c r="L5530" s="87"/>
      <c r="M5530" s="87"/>
    </row>
    <row r="5531" spans="2:13" x14ac:dyDescent="0.3">
      <c r="B5531" s="87"/>
      <c r="C5531" s="87"/>
      <c r="D5531" s="144"/>
      <c r="E5531" s="144"/>
      <c r="F5531" s="87"/>
      <c r="G5531" s="88"/>
      <c r="H5531" s="88"/>
      <c r="I5531" s="88"/>
      <c r="J5531" s="87"/>
      <c r="K5531" s="87"/>
      <c r="L5531" s="87"/>
      <c r="M5531" s="87"/>
    </row>
    <row r="5532" spans="2:13" x14ac:dyDescent="0.3">
      <c r="B5532" s="87"/>
      <c r="C5532" s="87"/>
      <c r="D5532" s="144"/>
      <c r="E5532" s="144"/>
      <c r="F5532" s="87"/>
      <c r="G5532" s="88"/>
      <c r="H5532" s="88"/>
      <c r="I5532" s="88"/>
      <c r="J5532" s="87"/>
      <c r="K5532" s="87"/>
      <c r="L5532" s="87"/>
      <c r="M5532" s="87"/>
    </row>
    <row r="5533" spans="2:13" x14ac:dyDescent="0.3">
      <c r="B5533" s="87"/>
      <c r="C5533" s="87"/>
      <c r="D5533" s="144"/>
      <c r="E5533" s="144"/>
      <c r="F5533" s="87"/>
      <c r="G5533" s="88"/>
      <c r="H5533" s="88"/>
      <c r="I5533" s="88"/>
      <c r="J5533" s="87"/>
      <c r="K5533" s="87"/>
      <c r="L5533" s="87"/>
      <c r="M5533" s="87"/>
    </row>
    <row r="5534" spans="2:13" x14ac:dyDescent="0.3">
      <c r="B5534" s="87"/>
      <c r="C5534" s="87"/>
      <c r="D5534" s="144"/>
      <c r="E5534" s="144"/>
      <c r="F5534" s="87"/>
      <c r="G5534" s="88"/>
      <c r="H5534" s="88"/>
      <c r="I5534" s="88"/>
      <c r="J5534" s="87"/>
      <c r="K5534" s="87"/>
      <c r="L5534" s="87"/>
      <c r="M5534" s="87"/>
    </row>
    <row r="5535" spans="2:13" x14ac:dyDescent="0.3">
      <c r="B5535" s="87"/>
      <c r="C5535" s="87"/>
      <c r="D5535" s="144"/>
      <c r="E5535" s="144"/>
      <c r="F5535" s="87"/>
      <c r="G5535" s="88"/>
      <c r="H5535" s="88"/>
      <c r="I5535" s="88"/>
      <c r="J5535" s="87"/>
      <c r="K5535" s="87"/>
      <c r="L5535" s="87"/>
      <c r="M5535" s="87"/>
    </row>
    <row r="5536" spans="2:13" x14ac:dyDescent="0.3">
      <c r="B5536" s="87"/>
      <c r="C5536" s="87"/>
      <c r="D5536" s="144"/>
      <c r="E5536" s="144"/>
      <c r="F5536" s="87"/>
      <c r="G5536" s="88"/>
      <c r="H5536" s="88"/>
      <c r="I5536" s="88"/>
      <c r="J5536" s="87"/>
      <c r="K5536" s="87"/>
      <c r="L5536" s="87"/>
      <c r="M5536" s="87"/>
    </row>
    <row r="5537" spans="2:13" x14ac:dyDescent="0.3">
      <c r="B5537" s="87"/>
      <c r="C5537" s="87"/>
      <c r="D5537" s="144"/>
      <c r="E5537" s="144"/>
      <c r="F5537" s="87"/>
      <c r="G5537" s="88"/>
      <c r="H5537" s="88"/>
      <c r="I5537" s="88"/>
      <c r="J5537" s="87"/>
      <c r="K5537" s="87"/>
      <c r="L5537" s="87"/>
      <c r="M5537" s="87"/>
    </row>
    <row r="5538" spans="2:13" x14ac:dyDescent="0.3">
      <c r="B5538" s="87"/>
      <c r="C5538" s="87"/>
      <c r="D5538" s="144"/>
      <c r="E5538" s="144"/>
      <c r="F5538" s="87"/>
      <c r="G5538" s="88"/>
      <c r="H5538" s="88"/>
      <c r="I5538" s="88"/>
      <c r="J5538" s="87"/>
      <c r="K5538" s="87"/>
      <c r="L5538" s="87"/>
      <c r="M5538" s="87"/>
    </row>
    <row r="5539" spans="2:13" x14ac:dyDescent="0.3">
      <c r="B5539" s="87"/>
      <c r="C5539" s="87"/>
      <c r="D5539" s="144"/>
      <c r="E5539" s="144"/>
      <c r="F5539" s="87"/>
      <c r="G5539" s="88"/>
      <c r="H5539" s="88"/>
      <c r="I5539" s="88"/>
      <c r="J5539" s="87"/>
      <c r="K5539" s="87"/>
      <c r="L5539" s="87"/>
      <c r="M5539" s="87"/>
    </row>
    <row r="5540" spans="2:13" x14ac:dyDescent="0.3">
      <c r="B5540" s="87"/>
      <c r="C5540" s="87"/>
      <c r="D5540" s="144"/>
      <c r="E5540" s="144"/>
      <c r="F5540" s="87"/>
      <c r="G5540" s="88"/>
      <c r="H5540" s="88"/>
      <c r="I5540" s="88"/>
      <c r="J5540" s="87"/>
      <c r="K5540" s="87"/>
      <c r="L5540" s="87"/>
      <c r="M5540" s="87"/>
    </row>
    <row r="5541" spans="2:13" x14ac:dyDescent="0.3">
      <c r="B5541" s="87"/>
      <c r="C5541" s="87"/>
      <c r="D5541" s="144"/>
      <c r="E5541" s="144"/>
      <c r="F5541" s="87"/>
      <c r="G5541" s="88"/>
      <c r="H5541" s="88"/>
      <c r="I5541" s="88"/>
      <c r="J5541" s="87"/>
      <c r="K5541" s="87"/>
      <c r="L5541" s="87"/>
      <c r="M5541" s="87"/>
    </row>
    <row r="5542" spans="2:13" x14ac:dyDescent="0.3">
      <c r="B5542" s="87"/>
      <c r="C5542" s="87"/>
      <c r="D5542" s="144"/>
      <c r="E5542" s="144"/>
      <c r="F5542" s="87"/>
      <c r="G5542" s="88"/>
      <c r="H5542" s="88"/>
      <c r="I5542" s="88"/>
      <c r="J5542" s="87"/>
      <c r="K5542" s="87"/>
      <c r="L5542" s="87"/>
      <c r="M5542" s="87"/>
    </row>
    <row r="5543" spans="2:13" x14ac:dyDescent="0.3">
      <c r="B5543" s="87"/>
      <c r="C5543" s="87"/>
      <c r="D5543" s="144"/>
      <c r="E5543" s="144"/>
      <c r="F5543" s="87"/>
      <c r="G5543" s="88"/>
      <c r="H5543" s="88"/>
      <c r="I5543" s="88"/>
      <c r="J5543" s="87"/>
      <c r="K5543" s="87"/>
      <c r="L5543" s="87"/>
      <c r="M5543" s="87"/>
    </row>
    <row r="5544" spans="2:13" x14ac:dyDescent="0.3">
      <c r="B5544" s="87"/>
      <c r="C5544" s="87"/>
      <c r="D5544" s="144"/>
      <c r="E5544" s="144"/>
      <c r="F5544" s="87"/>
      <c r="G5544" s="88"/>
      <c r="H5544" s="88"/>
      <c r="I5544" s="88"/>
      <c r="J5544" s="87"/>
      <c r="K5544" s="87"/>
      <c r="L5544" s="87"/>
      <c r="M5544" s="87"/>
    </row>
    <row r="5545" spans="2:13" x14ac:dyDescent="0.3">
      <c r="B5545" s="87"/>
      <c r="C5545" s="87"/>
      <c r="D5545" s="144"/>
      <c r="E5545" s="144"/>
      <c r="F5545" s="87"/>
      <c r="G5545" s="88"/>
      <c r="H5545" s="88"/>
      <c r="I5545" s="88"/>
      <c r="J5545" s="87"/>
      <c r="K5545" s="87"/>
      <c r="L5545" s="87"/>
      <c r="M5545" s="87"/>
    </row>
    <row r="5546" spans="2:13" x14ac:dyDescent="0.3">
      <c r="B5546" s="87"/>
      <c r="C5546" s="87"/>
      <c r="D5546" s="144"/>
      <c r="E5546" s="144"/>
      <c r="F5546" s="87"/>
      <c r="G5546" s="88"/>
      <c r="H5546" s="88"/>
      <c r="I5546" s="88"/>
      <c r="J5546" s="87"/>
      <c r="K5546" s="87"/>
      <c r="L5546" s="87"/>
      <c r="M5546" s="87"/>
    </row>
    <row r="5547" spans="2:13" x14ac:dyDescent="0.3">
      <c r="B5547" s="87"/>
      <c r="C5547" s="87"/>
      <c r="D5547" s="144"/>
      <c r="E5547" s="144"/>
      <c r="F5547" s="87"/>
      <c r="G5547" s="88"/>
      <c r="H5547" s="88"/>
      <c r="I5547" s="88"/>
      <c r="J5547" s="87"/>
      <c r="K5547" s="87"/>
      <c r="L5547" s="87"/>
      <c r="M5547" s="87"/>
    </row>
    <row r="5548" spans="2:13" x14ac:dyDescent="0.3">
      <c r="B5548" s="87"/>
      <c r="C5548" s="87"/>
      <c r="D5548" s="144"/>
      <c r="E5548" s="144"/>
      <c r="F5548" s="87"/>
      <c r="G5548" s="88"/>
      <c r="H5548" s="88"/>
      <c r="I5548" s="88"/>
      <c r="J5548" s="87"/>
      <c r="K5548" s="87"/>
      <c r="L5548" s="87"/>
      <c r="M5548" s="87"/>
    </row>
    <row r="5549" spans="2:13" x14ac:dyDescent="0.3">
      <c r="B5549" s="87"/>
      <c r="C5549" s="87"/>
      <c r="D5549" s="144"/>
      <c r="E5549" s="144"/>
      <c r="F5549" s="87"/>
      <c r="G5549" s="88"/>
      <c r="H5549" s="88"/>
      <c r="I5549" s="88"/>
      <c r="J5549" s="87"/>
      <c r="K5549" s="87"/>
      <c r="L5549" s="87"/>
      <c r="M5549" s="87"/>
    </row>
    <row r="5550" spans="2:13" x14ac:dyDescent="0.3">
      <c r="B5550" s="87"/>
      <c r="C5550" s="87"/>
      <c r="D5550" s="144"/>
      <c r="E5550" s="144"/>
      <c r="F5550" s="87"/>
      <c r="G5550" s="88"/>
      <c r="H5550" s="88"/>
      <c r="I5550" s="88"/>
      <c r="J5550" s="87"/>
      <c r="K5550" s="87"/>
      <c r="L5550" s="87"/>
      <c r="M5550" s="87"/>
    </row>
    <row r="5551" spans="2:13" x14ac:dyDescent="0.3">
      <c r="B5551" s="87"/>
      <c r="C5551" s="87"/>
      <c r="D5551" s="144"/>
      <c r="E5551" s="144"/>
      <c r="F5551" s="87"/>
      <c r="G5551" s="88"/>
      <c r="H5551" s="88"/>
      <c r="I5551" s="88"/>
      <c r="J5551" s="87"/>
      <c r="K5551" s="87"/>
      <c r="L5551" s="87"/>
      <c r="M5551" s="87"/>
    </row>
    <row r="5552" spans="2:13" x14ac:dyDescent="0.3">
      <c r="B5552" s="87"/>
      <c r="C5552" s="87"/>
      <c r="D5552" s="144"/>
      <c r="E5552" s="144"/>
      <c r="F5552" s="87"/>
      <c r="G5552" s="88"/>
      <c r="H5552" s="88"/>
      <c r="I5552" s="88"/>
      <c r="J5552" s="87"/>
      <c r="K5552" s="87"/>
      <c r="L5552" s="87"/>
      <c r="M5552" s="87"/>
    </row>
    <row r="5553" spans="2:13" x14ac:dyDescent="0.3">
      <c r="B5553" s="87"/>
      <c r="C5553" s="87"/>
      <c r="D5553" s="144"/>
      <c r="E5553" s="144"/>
      <c r="F5553" s="87"/>
      <c r="G5553" s="88"/>
      <c r="H5553" s="88"/>
      <c r="I5553" s="88"/>
      <c r="J5553" s="87"/>
      <c r="K5553" s="87"/>
      <c r="L5553" s="87"/>
      <c r="M5553" s="87"/>
    </row>
    <row r="5554" spans="2:13" x14ac:dyDescent="0.3">
      <c r="B5554" s="87"/>
      <c r="C5554" s="87"/>
      <c r="D5554" s="144"/>
      <c r="E5554" s="144"/>
      <c r="F5554" s="87"/>
      <c r="G5554" s="88"/>
      <c r="H5554" s="88"/>
      <c r="I5554" s="88"/>
      <c r="J5554" s="87"/>
      <c r="K5554" s="87"/>
      <c r="L5554" s="87"/>
      <c r="M5554" s="87"/>
    </row>
    <row r="5555" spans="2:13" x14ac:dyDescent="0.3">
      <c r="B5555" s="87"/>
      <c r="C5555" s="87"/>
      <c r="D5555" s="144"/>
      <c r="E5555" s="144"/>
      <c r="F5555" s="87"/>
      <c r="G5555" s="88"/>
      <c r="H5555" s="88"/>
      <c r="I5555" s="88"/>
      <c r="J5555" s="87"/>
      <c r="K5555" s="87"/>
      <c r="L5555" s="87"/>
      <c r="M5555" s="87"/>
    </row>
    <row r="5556" spans="2:13" x14ac:dyDescent="0.3">
      <c r="B5556" s="87"/>
      <c r="C5556" s="87"/>
      <c r="D5556" s="144"/>
      <c r="E5556" s="144"/>
      <c r="F5556" s="87"/>
      <c r="G5556" s="88"/>
      <c r="H5556" s="88"/>
      <c r="I5556" s="88"/>
      <c r="J5556" s="87"/>
      <c r="K5556" s="87"/>
      <c r="L5556" s="87"/>
      <c r="M5556" s="87"/>
    </row>
    <row r="5557" spans="2:13" x14ac:dyDescent="0.3">
      <c r="B5557" s="87"/>
      <c r="C5557" s="87"/>
      <c r="D5557" s="144"/>
      <c r="E5557" s="144"/>
      <c r="F5557" s="87"/>
      <c r="G5557" s="88"/>
      <c r="H5557" s="88"/>
      <c r="I5557" s="88"/>
      <c r="J5557" s="87"/>
      <c r="K5557" s="87"/>
      <c r="L5557" s="87"/>
      <c r="M5557" s="87"/>
    </row>
    <row r="5558" spans="2:13" x14ac:dyDescent="0.3">
      <c r="B5558" s="87"/>
      <c r="C5558" s="87"/>
      <c r="D5558" s="144"/>
      <c r="E5558" s="144"/>
      <c r="F5558" s="87"/>
      <c r="G5558" s="88"/>
      <c r="H5558" s="88"/>
      <c r="I5558" s="88"/>
      <c r="J5558" s="87"/>
      <c r="K5558" s="87"/>
      <c r="L5558" s="87"/>
      <c r="M5558" s="87"/>
    </row>
    <row r="5559" spans="2:13" x14ac:dyDescent="0.3">
      <c r="B5559" s="87"/>
      <c r="C5559" s="87"/>
      <c r="D5559" s="144"/>
      <c r="E5559" s="144"/>
      <c r="F5559" s="87"/>
      <c r="G5559" s="88"/>
      <c r="H5559" s="88"/>
      <c r="I5559" s="88"/>
      <c r="J5559" s="87"/>
      <c r="K5559" s="87"/>
      <c r="L5559" s="87"/>
      <c r="M5559" s="87"/>
    </row>
    <row r="5560" spans="2:13" x14ac:dyDescent="0.3">
      <c r="B5560" s="87"/>
      <c r="C5560" s="87"/>
      <c r="D5560" s="144"/>
      <c r="E5560" s="144"/>
      <c r="F5560" s="87"/>
      <c r="G5560" s="88"/>
      <c r="H5560" s="88"/>
      <c r="I5560" s="88"/>
      <c r="J5560" s="87"/>
      <c r="K5560" s="87"/>
      <c r="L5560" s="87"/>
      <c r="M5560" s="87"/>
    </row>
    <row r="5561" spans="2:13" x14ac:dyDescent="0.3">
      <c r="B5561" s="87"/>
      <c r="C5561" s="87"/>
      <c r="D5561" s="144"/>
      <c r="E5561" s="144"/>
      <c r="F5561" s="87"/>
      <c r="G5561" s="88"/>
      <c r="H5561" s="88"/>
      <c r="I5561" s="88"/>
      <c r="J5561" s="87"/>
      <c r="K5561" s="87"/>
      <c r="L5561" s="87"/>
      <c r="M5561" s="87"/>
    </row>
    <row r="5562" spans="2:13" x14ac:dyDescent="0.3">
      <c r="B5562" s="87"/>
      <c r="C5562" s="87"/>
      <c r="D5562" s="144"/>
      <c r="E5562" s="144"/>
      <c r="F5562" s="87"/>
      <c r="G5562" s="88"/>
      <c r="H5562" s="88"/>
      <c r="I5562" s="88"/>
      <c r="J5562" s="87"/>
      <c r="K5562" s="87"/>
      <c r="L5562" s="87"/>
      <c r="M5562" s="87"/>
    </row>
    <row r="5563" spans="2:13" x14ac:dyDescent="0.3">
      <c r="B5563" s="87"/>
      <c r="C5563" s="87"/>
      <c r="D5563" s="144"/>
      <c r="E5563" s="144"/>
      <c r="F5563" s="87"/>
      <c r="G5563" s="88"/>
      <c r="H5563" s="88"/>
      <c r="I5563" s="88"/>
      <c r="J5563" s="87"/>
      <c r="K5563" s="87"/>
      <c r="L5563" s="87"/>
      <c r="M5563" s="87"/>
    </row>
    <row r="5564" spans="2:13" x14ac:dyDescent="0.3">
      <c r="B5564" s="87"/>
      <c r="C5564" s="87"/>
      <c r="D5564" s="144"/>
      <c r="E5564" s="144"/>
      <c r="F5564" s="87"/>
      <c r="G5564" s="88"/>
      <c r="H5564" s="88"/>
      <c r="I5564" s="88"/>
      <c r="J5564" s="87"/>
      <c r="K5564" s="87"/>
      <c r="L5564" s="87"/>
      <c r="M5564" s="87"/>
    </row>
    <row r="5565" spans="2:13" x14ac:dyDescent="0.3">
      <c r="B5565" s="87"/>
      <c r="C5565" s="87"/>
      <c r="D5565" s="144"/>
      <c r="E5565" s="144"/>
      <c r="F5565" s="87"/>
      <c r="G5565" s="88"/>
      <c r="H5565" s="88"/>
      <c r="I5565" s="88"/>
      <c r="J5565" s="87"/>
      <c r="K5565" s="87"/>
      <c r="L5565" s="87"/>
      <c r="M5565" s="87"/>
    </row>
    <row r="5566" spans="2:13" x14ac:dyDescent="0.3">
      <c r="B5566" s="87"/>
      <c r="C5566" s="87"/>
      <c r="D5566" s="144"/>
      <c r="E5566" s="144"/>
      <c r="F5566" s="87"/>
      <c r="G5566" s="88"/>
      <c r="H5566" s="88"/>
      <c r="I5566" s="88"/>
      <c r="J5566" s="87"/>
      <c r="K5566" s="87"/>
      <c r="L5566" s="87"/>
      <c r="M5566" s="87"/>
    </row>
    <row r="5567" spans="2:13" x14ac:dyDescent="0.3">
      <c r="B5567" s="87"/>
      <c r="C5567" s="87"/>
      <c r="D5567" s="144"/>
      <c r="E5567" s="144"/>
      <c r="F5567" s="87"/>
      <c r="G5567" s="88"/>
      <c r="H5567" s="88"/>
      <c r="I5567" s="88"/>
      <c r="J5567" s="87"/>
      <c r="K5567" s="87"/>
      <c r="L5567" s="87"/>
      <c r="M5567" s="87"/>
    </row>
    <row r="5568" spans="2:13" x14ac:dyDescent="0.3">
      <c r="B5568" s="87"/>
      <c r="C5568" s="87"/>
      <c r="D5568" s="144"/>
      <c r="E5568" s="144"/>
      <c r="F5568" s="87"/>
      <c r="G5568" s="88"/>
      <c r="H5568" s="88"/>
      <c r="I5568" s="88"/>
      <c r="J5568" s="87"/>
      <c r="K5568" s="87"/>
      <c r="L5568" s="87"/>
      <c r="M5568" s="87"/>
    </row>
    <row r="5569" spans="2:13" x14ac:dyDescent="0.3">
      <c r="B5569" s="87"/>
      <c r="C5569" s="87"/>
      <c r="D5569" s="144"/>
      <c r="E5569" s="144"/>
      <c r="F5569" s="87"/>
      <c r="G5569" s="88"/>
      <c r="H5569" s="88"/>
      <c r="I5569" s="88"/>
      <c r="J5569" s="87"/>
      <c r="K5569" s="87"/>
      <c r="L5569" s="87"/>
      <c r="M5569" s="87"/>
    </row>
    <row r="5570" spans="2:13" x14ac:dyDescent="0.3">
      <c r="B5570" s="87"/>
      <c r="C5570" s="87"/>
      <c r="D5570" s="144"/>
      <c r="E5570" s="144"/>
      <c r="F5570" s="87"/>
      <c r="G5570" s="88"/>
      <c r="H5570" s="88"/>
      <c r="I5570" s="88"/>
      <c r="J5570" s="87"/>
      <c r="K5570" s="87"/>
      <c r="L5570" s="87"/>
      <c r="M5570" s="87"/>
    </row>
    <row r="5571" spans="2:13" x14ac:dyDescent="0.3">
      <c r="B5571" s="87"/>
      <c r="C5571" s="87"/>
      <c r="D5571" s="144"/>
      <c r="E5571" s="144"/>
      <c r="F5571" s="87"/>
      <c r="G5571" s="88"/>
      <c r="H5571" s="88"/>
      <c r="I5571" s="88"/>
      <c r="J5571" s="87"/>
      <c r="K5571" s="87"/>
      <c r="L5571" s="87"/>
      <c r="M5571" s="87"/>
    </row>
    <row r="5572" spans="2:13" x14ac:dyDescent="0.3">
      <c r="B5572" s="87"/>
      <c r="C5572" s="87"/>
      <c r="D5572" s="144"/>
      <c r="E5572" s="144"/>
      <c r="F5572" s="87"/>
      <c r="G5572" s="88"/>
      <c r="H5572" s="88"/>
      <c r="I5572" s="88"/>
      <c r="J5572" s="87"/>
      <c r="K5572" s="87"/>
      <c r="L5572" s="87"/>
      <c r="M5572" s="87"/>
    </row>
    <row r="5573" spans="2:13" x14ac:dyDescent="0.3">
      <c r="B5573" s="87"/>
      <c r="C5573" s="87"/>
      <c r="D5573" s="144"/>
      <c r="E5573" s="144"/>
      <c r="F5573" s="87"/>
      <c r="G5573" s="88"/>
      <c r="H5573" s="88"/>
      <c r="I5573" s="88"/>
      <c r="J5573" s="87"/>
      <c r="K5573" s="87"/>
      <c r="L5573" s="87"/>
      <c r="M5573" s="87"/>
    </row>
    <row r="5574" spans="2:13" x14ac:dyDescent="0.3">
      <c r="B5574" s="87"/>
      <c r="C5574" s="87"/>
      <c r="D5574" s="144"/>
      <c r="E5574" s="144"/>
      <c r="F5574" s="87"/>
      <c r="G5574" s="88"/>
      <c r="H5574" s="88"/>
      <c r="I5574" s="88"/>
      <c r="J5574" s="87"/>
      <c r="K5574" s="87"/>
      <c r="L5574" s="87"/>
      <c r="M5574" s="87"/>
    </row>
    <row r="5575" spans="2:13" x14ac:dyDescent="0.3">
      <c r="B5575" s="87"/>
      <c r="C5575" s="87"/>
      <c r="D5575" s="144"/>
      <c r="E5575" s="144"/>
      <c r="F5575" s="87"/>
      <c r="G5575" s="88"/>
      <c r="H5575" s="88"/>
      <c r="I5575" s="88"/>
      <c r="J5575" s="87"/>
      <c r="K5575" s="87"/>
      <c r="L5575" s="87"/>
      <c r="M5575" s="87"/>
    </row>
    <row r="5576" spans="2:13" x14ac:dyDescent="0.3">
      <c r="B5576" s="87"/>
      <c r="C5576" s="87"/>
      <c r="D5576" s="144"/>
      <c r="E5576" s="144"/>
      <c r="F5576" s="87"/>
      <c r="G5576" s="88"/>
      <c r="H5576" s="88"/>
      <c r="I5576" s="88"/>
      <c r="J5576" s="87"/>
      <c r="K5576" s="87"/>
      <c r="L5576" s="87"/>
      <c r="M5576" s="87"/>
    </row>
    <row r="5577" spans="2:13" x14ac:dyDescent="0.3">
      <c r="B5577" s="87"/>
      <c r="C5577" s="87"/>
      <c r="D5577" s="144"/>
      <c r="E5577" s="144"/>
      <c r="F5577" s="87"/>
      <c r="G5577" s="88"/>
      <c r="H5577" s="88"/>
      <c r="I5577" s="88"/>
      <c r="J5577" s="87"/>
      <c r="K5577" s="87"/>
      <c r="L5577" s="87"/>
      <c r="M5577" s="87"/>
    </row>
    <row r="5578" spans="2:13" x14ac:dyDescent="0.3">
      <c r="B5578" s="87"/>
      <c r="C5578" s="87"/>
      <c r="D5578" s="144"/>
      <c r="E5578" s="144"/>
      <c r="F5578" s="87"/>
      <c r="G5578" s="88"/>
      <c r="H5578" s="88"/>
      <c r="I5578" s="88"/>
      <c r="J5578" s="87"/>
      <c r="K5578" s="87"/>
      <c r="L5578" s="87"/>
      <c r="M5578" s="87"/>
    </row>
    <row r="5579" spans="2:13" x14ac:dyDescent="0.3">
      <c r="B5579" s="87"/>
      <c r="C5579" s="87"/>
      <c r="D5579" s="144"/>
      <c r="E5579" s="144"/>
      <c r="F5579" s="87"/>
      <c r="G5579" s="88"/>
      <c r="H5579" s="88"/>
      <c r="I5579" s="88"/>
      <c r="J5579" s="87"/>
      <c r="K5579" s="87"/>
      <c r="L5579" s="87"/>
      <c r="M5579" s="87"/>
    </row>
    <row r="5580" spans="2:13" x14ac:dyDescent="0.3">
      <c r="B5580" s="87"/>
      <c r="C5580" s="87"/>
      <c r="D5580" s="144"/>
      <c r="E5580" s="144"/>
      <c r="F5580" s="87"/>
      <c r="G5580" s="88"/>
      <c r="H5580" s="88"/>
      <c r="I5580" s="88"/>
      <c r="J5580" s="87"/>
      <c r="K5580" s="87"/>
      <c r="L5580" s="87"/>
      <c r="M5580" s="87"/>
    </row>
    <row r="5581" spans="2:13" x14ac:dyDescent="0.3">
      <c r="B5581" s="87"/>
      <c r="C5581" s="87"/>
      <c r="D5581" s="144"/>
      <c r="E5581" s="144"/>
      <c r="F5581" s="87"/>
      <c r="G5581" s="88"/>
      <c r="H5581" s="88"/>
      <c r="I5581" s="88"/>
      <c r="J5581" s="87"/>
      <c r="K5581" s="87"/>
      <c r="L5581" s="87"/>
      <c r="M5581" s="87"/>
    </row>
    <row r="5582" spans="2:13" x14ac:dyDescent="0.3">
      <c r="B5582" s="87"/>
      <c r="C5582" s="87"/>
      <c r="D5582" s="144"/>
      <c r="E5582" s="144"/>
      <c r="F5582" s="87"/>
      <c r="G5582" s="88"/>
      <c r="H5582" s="88"/>
      <c r="I5582" s="88"/>
      <c r="J5582" s="87"/>
      <c r="K5582" s="87"/>
      <c r="L5582" s="87"/>
      <c r="M5582" s="87"/>
    </row>
    <row r="5583" spans="2:13" x14ac:dyDescent="0.3">
      <c r="B5583" s="87"/>
      <c r="C5583" s="87"/>
      <c r="D5583" s="144"/>
      <c r="E5583" s="144"/>
      <c r="F5583" s="87"/>
      <c r="G5583" s="88"/>
      <c r="H5583" s="88"/>
      <c r="I5583" s="88"/>
      <c r="J5583" s="87"/>
      <c r="K5583" s="87"/>
      <c r="L5583" s="87"/>
      <c r="M5583" s="87"/>
    </row>
    <row r="5584" spans="2:13" x14ac:dyDescent="0.3">
      <c r="B5584" s="87"/>
      <c r="C5584" s="87"/>
      <c r="D5584" s="144"/>
      <c r="E5584" s="144"/>
      <c r="F5584" s="87"/>
      <c r="G5584" s="88"/>
      <c r="H5584" s="88"/>
      <c r="I5584" s="88"/>
      <c r="J5584" s="87"/>
      <c r="K5584" s="87"/>
      <c r="L5584" s="87"/>
      <c r="M5584" s="87"/>
    </row>
    <row r="5585" spans="2:13" x14ac:dyDescent="0.3">
      <c r="B5585" s="87"/>
      <c r="C5585" s="87"/>
      <c r="D5585" s="144"/>
      <c r="E5585" s="144"/>
      <c r="F5585" s="87"/>
      <c r="G5585" s="88"/>
      <c r="H5585" s="88"/>
      <c r="I5585" s="88"/>
      <c r="J5585" s="87"/>
      <c r="K5585" s="87"/>
      <c r="L5585" s="87"/>
      <c r="M5585" s="87"/>
    </row>
    <row r="5586" spans="2:13" x14ac:dyDescent="0.3">
      <c r="B5586" s="87"/>
      <c r="C5586" s="87"/>
      <c r="D5586" s="144"/>
      <c r="E5586" s="144"/>
      <c r="F5586" s="87"/>
      <c r="G5586" s="88"/>
      <c r="H5586" s="88"/>
      <c r="I5586" s="88"/>
      <c r="J5586" s="87"/>
      <c r="K5586" s="87"/>
      <c r="L5586" s="87"/>
      <c r="M5586" s="87"/>
    </row>
    <row r="5587" spans="2:13" x14ac:dyDescent="0.3">
      <c r="B5587" s="87"/>
      <c r="C5587" s="87"/>
      <c r="D5587" s="144"/>
      <c r="E5587" s="144"/>
      <c r="F5587" s="87"/>
      <c r="G5587" s="88"/>
      <c r="H5587" s="88"/>
      <c r="I5587" s="88"/>
      <c r="J5587" s="87"/>
      <c r="K5587" s="87"/>
      <c r="L5587" s="87"/>
      <c r="M5587" s="87"/>
    </row>
    <row r="5588" spans="2:13" x14ac:dyDescent="0.3">
      <c r="B5588" s="87"/>
      <c r="C5588" s="87"/>
      <c r="D5588" s="144"/>
      <c r="E5588" s="144"/>
      <c r="F5588" s="87"/>
      <c r="G5588" s="88"/>
      <c r="H5588" s="88"/>
      <c r="I5588" s="88"/>
      <c r="J5588" s="87"/>
      <c r="K5588" s="87"/>
      <c r="L5588" s="87"/>
      <c r="M5588" s="87"/>
    </row>
    <row r="5589" spans="2:13" x14ac:dyDescent="0.3">
      <c r="B5589" s="87"/>
      <c r="C5589" s="87"/>
      <c r="D5589" s="144"/>
      <c r="E5589" s="144"/>
      <c r="F5589" s="87"/>
      <c r="G5589" s="88"/>
      <c r="H5589" s="88"/>
      <c r="I5589" s="88"/>
      <c r="J5589" s="87"/>
      <c r="K5589" s="87"/>
      <c r="L5589" s="87"/>
      <c r="M5589" s="87"/>
    </row>
    <row r="5590" spans="2:13" x14ac:dyDescent="0.3">
      <c r="B5590" s="87"/>
      <c r="C5590" s="87"/>
      <c r="D5590" s="144"/>
      <c r="E5590" s="144"/>
      <c r="F5590" s="87"/>
      <c r="G5590" s="88"/>
      <c r="H5590" s="88"/>
      <c r="I5590" s="88"/>
      <c r="J5590" s="87"/>
      <c r="K5590" s="87"/>
      <c r="L5590" s="87"/>
      <c r="M5590" s="87"/>
    </row>
    <row r="5591" spans="2:13" x14ac:dyDescent="0.3">
      <c r="B5591" s="87"/>
      <c r="C5591" s="87"/>
      <c r="D5591" s="144"/>
      <c r="E5591" s="144"/>
      <c r="F5591" s="87"/>
      <c r="G5591" s="88"/>
      <c r="H5591" s="88"/>
      <c r="I5591" s="88"/>
      <c r="J5591" s="87"/>
      <c r="K5591" s="87"/>
      <c r="L5591" s="87"/>
      <c r="M5591" s="87"/>
    </row>
    <row r="5592" spans="2:13" x14ac:dyDescent="0.3">
      <c r="B5592" s="87"/>
      <c r="C5592" s="87"/>
      <c r="D5592" s="144"/>
      <c r="E5592" s="144"/>
      <c r="F5592" s="87"/>
      <c r="G5592" s="88"/>
      <c r="H5592" s="88"/>
      <c r="I5592" s="88"/>
      <c r="J5592" s="87"/>
      <c r="K5592" s="87"/>
      <c r="L5592" s="87"/>
      <c r="M5592" s="87"/>
    </row>
    <row r="5593" spans="2:13" x14ac:dyDescent="0.3">
      <c r="B5593" s="87"/>
      <c r="C5593" s="87"/>
      <c r="D5593" s="144"/>
      <c r="E5593" s="144"/>
      <c r="F5593" s="87"/>
      <c r="G5593" s="88"/>
      <c r="H5593" s="88"/>
      <c r="I5593" s="88"/>
      <c r="J5593" s="87"/>
      <c r="K5593" s="87"/>
      <c r="L5593" s="87"/>
      <c r="M5593" s="87"/>
    </row>
    <row r="5594" spans="2:13" x14ac:dyDescent="0.3">
      <c r="B5594" s="87"/>
      <c r="C5594" s="87"/>
      <c r="D5594" s="144"/>
      <c r="E5594" s="144"/>
      <c r="F5594" s="87"/>
      <c r="G5594" s="88"/>
      <c r="H5594" s="88"/>
      <c r="I5594" s="88"/>
      <c r="J5594" s="87"/>
      <c r="K5594" s="87"/>
      <c r="L5594" s="87"/>
      <c r="M5594" s="87"/>
    </row>
    <row r="5595" spans="2:13" x14ac:dyDescent="0.3">
      <c r="B5595" s="87"/>
      <c r="C5595" s="87"/>
      <c r="D5595" s="144"/>
      <c r="E5595" s="144"/>
      <c r="F5595" s="87"/>
      <c r="G5595" s="88"/>
      <c r="H5595" s="88"/>
      <c r="I5595" s="88"/>
      <c r="J5595" s="87"/>
      <c r="K5595" s="87"/>
      <c r="L5595" s="87"/>
      <c r="M5595" s="87"/>
    </row>
    <row r="5596" spans="2:13" x14ac:dyDescent="0.3">
      <c r="B5596" s="87"/>
      <c r="C5596" s="87"/>
      <c r="D5596" s="144"/>
      <c r="E5596" s="144"/>
      <c r="F5596" s="87"/>
      <c r="G5596" s="88"/>
      <c r="H5596" s="88"/>
      <c r="I5596" s="88"/>
      <c r="J5596" s="87"/>
      <c r="K5596" s="87"/>
      <c r="L5596" s="87"/>
      <c r="M5596" s="87"/>
    </row>
    <row r="5597" spans="2:13" x14ac:dyDescent="0.3">
      <c r="B5597" s="87"/>
      <c r="C5597" s="87"/>
      <c r="D5597" s="144"/>
      <c r="E5597" s="144"/>
      <c r="F5597" s="87"/>
      <c r="G5597" s="88"/>
      <c r="H5597" s="88"/>
      <c r="I5597" s="88"/>
      <c r="J5597" s="87"/>
      <c r="K5597" s="87"/>
      <c r="L5597" s="87"/>
      <c r="M5597" s="87"/>
    </row>
    <row r="5598" spans="2:13" x14ac:dyDescent="0.3">
      <c r="B5598" s="87"/>
      <c r="C5598" s="87"/>
      <c r="D5598" s="144"/>
      <c r="E5598" s="144"/>
      <c r="F5598" s="87"/>
      <c r="G5598" s="88"/>
      <c r="H5598" s="88"/>
      <c r="I5598" s="88"/>
      <c r="J5598" s="87"/>
      <c r="K5598" s="87"/>
      <c r="L5598" s="87"/>
      <c r="M5598" s="87"/>
    </row>
    <row r="5599" spans="2:13" x14ac:dyDescent="0.3">
      <c r="B5599" s="87"/>
      <c r="C5599" s="87"/>
      <c r="D5599" s="144"/>
      <c r="E5599" s="144"/>
      <c r="F5599" s="87"/>
      <c r="G5599" s="88"/>
      <c r="H5599" s="88"/>
      <c r="I5599" s="88"/>
      <c r="J5599" s="87"/>
      <c r="K5599" s="87"/>
      <c r="L5599" s="87"/>
      <c r="M5599" s="87"/>
    </row>
    <row r="5600" spans="2:13" x14ac:dyDescent="0.3">
      <c r="B5600" s="87"/>
      <c r="C5600" s="87"/>
      <c r="D5600" s="144"/>
      <c r="E5600" s="144"/>
      <c r="F5600" s="87"/>
      <c r="G5600" s="88"/>
      <c r="H5600" s="88"/>
      <c r="I5600" s="88"/>
      <c r="J5600" s="87"/>
      <c r="K5600" s="87"/>
      <c r="L5600" s="87"/>
      <c r="M5600" s="87"/>
    </row>
    <row r="5601" spans="2:13" x14ac:dyDescent="0.3">
      <c r="B5601" s="87"/>
      <c r="C5601" s="87"/>
      <c r="D5601" s="144"/>
      <c r="E5601" s="144"/>
      <c r="F5601" s="87"/>
      <c r="G5601" s="88"/>
      <c r="H5601" s="88"/>
      <c r="I5601" s="88"/>
      <c r="J5601" s="87"/>
      <c r="K5601" s="87"/>
      <c r="L5601" s="87"/>
      <c r="M5601" s="87"/>
    </row>
    <row r="5602" spans="2:13" x14ac:dyDescent="0.3">
      <c r="B5602" s="87"/>
      <c r="C5602" s="87"/>
      <c r="D5602" s="144"/>
      <c r="E5602" s="144"/>
      <c r="F5602" s="87"/>
      <c r="G5602" s="88"/>
      <c r="H5602" s="88"/>
      <c r="I5602" s="88"/>
      <c r="J5602" s="87"/>
      <c r="K5602" s="87"/>
      <c r="L5602" s="87"/>
      <c r="M5602" s="87"/>
    </row>
    <row r="5603" spans="2:13" x14ac:dyDescent="0.3">
      <c r="B5603" s="87"/>
      <c r="C5603" s="87"/>
      <c r="D5603" s="144"/>
      <c r="E5603" s="144"/>
      <c r="F5603" s="87"/>
      <c r="G5603" s="88"/>
      <c r="H5603" s="88"/>
      <c r="I5603" s="88"/>
      <c r="J5603" s="87"/>
      <c r="K5603" s="87"/>
      <c r="L5603" s="87"/>
      <c r="M5603" s="87"/>
    </row>
    <row r="5604" spans="2:13" x14ac:dyDescent="0.3">
      <c r="B5604" s="87"/>
      <c r="C5604" s="87"/>
      <c r="D5604" s="144"/>
      <c r="E5604" s="144"/>
      <c r="F5604" s="87"/>
      <c r="G5604" s="88"/>
      <c r="H5604" s="88"/>
      <c r="I5604" s="88"/>
      <c r="J5604" s="87"/>
      <c r="K5604" s="87"/>
      <c r="L5604" s="87"/>
      <c r="M5604" s="87"/>
    </row>
    <row r="5605" spans="2:13" x14ac:dyDescent="0.3">
      <c r="B5605" s="87"/>
      <c r="C5605" s="87"/>
      <c r="D5605" s="144"/>
      <c r="E5605" s="144"/>
      <c r="F5605" s="87"/>
      <c r="G5605" s="88"/>
      <c r="H5605" s="88"/>
      <c r="I5605" s="88"/>
      <c r="J5605" s="87"/>
      <c r="K5605" s="87"/>
      <c r="L5605" s="87"/>
      <c r="M5605" s="87"/>
    </row>
    <row r="5606" spans="2:13" x14ac:dyDescent="0.3">
      <c r="B5606" s="87"/>
      <c r="C5606" s="87"/>
      <c r="D5606" s="144"/>
      <c r="E5606" s="144"/>
      <c r="F5606" s="87"/>
      <c r="G5606" s="88"/>
      <c r="H5606" s="88"/>
      <c r="I5606" s="88"/>
      <c r="J5606" s="87"/>
      <c r="K5606" s="87"/>
      <c r="L5606" s="87"/>
      <c r="M5606" s="87"/>
    </row>
    <row r="5607" spans="2:13" x14ac:dyDescent="0.3">
      <c r="B5607" s="87"/>
      <c r="C5607" s="87"/>
      <c r="D5607" s="144"/>
      <c r="E5607" s="144"/>
      <c r="F5607" s="87"/>
      <c r="G5607" s="88"/>
      <c r="H5607" s="88"/>
      <c r="I5607" s="88"/>
      <c r="J5607" s="87"/>
      <c r="K5607" s="87"/>
      <c r="L5607" s="87"/>
      <c r="M5607" s="87"/>
    </row>
    <row r="5608" spans="2:13" x14ac:dyDescent="0.3">
      <c r="B5608" s="87"/>
      <c r="C5608" s="87"/>
      <c r="D5608" s="144"/>
      <c r="E5608" s="144"/>
      <c r="F5608" s="87"/>
      <c r="G5608" s="88"/>
      <c r="H5608" s="88"/>
      <c r="I5608" s="88"/>
      <c r="J5608" s="87"/>
      <c r="K5608" s="87"/>
      <c r="L5608" s="87"/>
      <c r="M5608" s="87"/>
    </row>
    <row r="5609" spans="2:13" x14ac:dyDescent="0.3">
      <c r="B5609" s="87"/>
      <c r="C5609" s="87"/>
      <c r="D5609" s="144"/>
      <c r="E5609" s="144"/>
      <c r="F5609" s="87"/>
      <c r="G5609" s="88"/>
      <c r="H5609" s="88"/>
      <c r="I5609" s="88"/>
      <c r="J5609" s="87"/>
      <c r="K5609" s="87"/>
      <c r="L5609" s="87"/>
      <c r="M5609" s="87"/>
    </row>
    <row r="5610" spans="2:13" x14ac:dyDescent="0.3">
      <c r="B5610" s="87"/>
      <c r="C5610" s="87"/>
      <c r="D5610" s="144"/>
      <c r="E5610" s="144"/>
      <c r="F5610" s="87"/>
      <c r="G5610" s="88"/>
      <c r="H5610" s="88"/>
      <c r="I5610" s="88"/>
      <c r="J5610" s="87"/>
      <c r="K5610" s="87"/>
      <c r="L5610" s="87"/>
      <c r="M5610" s="87"/>
    </row>
    <row r="5611" spans="2:13" x14ac:dyDescent="0.3">
      <c r="B5611" s="87"/>
      <c r="C5611" s="87"/>
      <c r="D5611" s="144"/>
      <c r="E5611" s="144"/>
      <c r="F5611" s="87"/>
      <c r="G5611" s="88"/>
      <c r="H5611" s="88"/>
      <c r="I5611" s="88"/>
      <c r="J5611" s="87"/>
      <c r="K5611" s="87"/>
      <c r="L5611" s="87"/>
      <c r="M5611" s="87"/>
    </row>
    <row r="5612" spans="2:13" x14ac:dyDescent="0.3">
      <c r="B5612" s="87"/>
      <c r="C5612" s="87"/>
      <c r="D5612" s="144"/>
      <c r="E5612" s="144"/>
      <c r="F5612" s="87"/>
      <c r="G5612" s="88"/>
      <c r="H5612" s="88"/>
      <c r="I5612" s="88"/>
      <c r="J5612" s="87"/>
      <c r="K5612" s="87"/>
      <c r="L5612" s="87"/>
      <c r="M5612" s="87"/>
    </row>
    <row r="5613" spans="2:13" x14ac:dyDescent="0.3">
      <c r="B5613" s="87"/>
      <c r="C5613" s="87"/>
      <c r="D5613" s="144"/>
      <c r="E5613" s="144"/>
      <c r="F5613" s="87"/>
      <c r="G5613" s="88"/>
      <c r="H5613" s="88"/>
      <c r="I5613" s="88"/>
      <c r="J5613" s="87"/>
      <c r="K5613" s="87"/>
      <c r="L5613" s="87"/>
      <c r="M5613" s="87"/>
    </row>
    <row r="5614" spans="2:13" x14ac:dyDescent="0.3">
      <c r="B5614" s="87"/>
      <c r="C5614" s="87"/>
      <c r="D5614" s="144"/>
      <c r="E5614" s="144"/>
      <c r="F5614" s="87"/>
      <c r="G5614" s="88"/>
      <c r="H5614" s="88"/>
      <c r="I5614" s="88"/>
      <c r="J5614" s="87"/>
      <c r="K5614" s="87"/>
      <c r="L5614" s="87"/>
      <c r="M5614" s="87"/>
    </row>
    <row r="5615" spans="2:13" x14ac:dyDescent="0.3">
      <c r="B5615" s="87"/>
      <c r="C5615" s="87"/>
      <c r="D5615" s="144"/>
      <c r="E5615" s="144"/>
      <c r="F5615" s="87"/>
      <c r="G5615" s="88"/>
      <c r="H5615" s="88"/>
      <c r="I5615" s="88"/>
      <c r="J5615" s="87"/>
      <c r="K5615" s="87"/>
      <c r="L5615" s="87"/>
      <c r="M5615" s="87"/>
    </row>
    <row r="5616" spans="2:13" x14ac:dyDescent="0.3">
      <c r="B5616" s="87"/>
      <c r="C5616" s="87"/>
      <c r="D5616" s="144"/>
      <c r="E5616" s="144"/>
      <c r="F5616" s="87"/>
      <c r="G5616" s="88"/>
      <c r="H5616" s="88"/>
      <c r="I5616" s="88"/>
      <c r="J5616" s="87"/>
      <c r="K5616" s="87"/>
      <c r="L5616" s="87"/>
      <c r="M5616" s="87"/>
    </row>
    <row r="5617" spans="2:13" x14ac:dyDescent="0.3">
      <c r="B5617" s="87"/>
      <c r="C5617" s="87"/>
      <c r="D5617" s="144"/>
      <c r="E5617" s="144"/>
      <c r="F5617" s="87"/>
      <c r="G5617" s="88"/>
      <c r="H5617" s="88"/>
      <c r="I5617" s="88"/>
      <c r="J5617" s="87"/>
      <c r="K5617" s="87"/>
      <c r="L5617" s="87"/>
      <c r="M5617" s="87"/>
    </row>
    <row r="5618" spans="2:13" x14ac:dyDescent="0.3">
      <c r="B5618" s="87"/>
      <c r="C5618" s="87"/>
      <c r="D5618" s="144"/>
      <c r="E5618" s="144"/>
      <c r="F5618" s="87"/>
      <c r="G5618" s="88"/>
      <c r="H5618" s="88"/>
      <c r="I5618" s="88"/>
      <c r="J5618" s="87"/>
      <c r="K5618" s="87"/>
      <c r="L5618" s="87"/>
      <c r="M5618" s="87"/>
    </row>
    <row r="5619" spans="2:13" x14ac:dyDescent="0.3">
      <c r="B5619" s="87"/>
      <c r="C5619" s="87"/>
      <c r="D5619" s="144"/>
      <c r="E5619" s="144"/>
      <c r="F5619" s="87"/>
      <c r="G5619" s="88"/>
      <c r="H5619" s="88"/>
      <c r="I5619" s="88"/>
      <c r="J5619" s="87"/>
      <c r="K5619" s="87"/>
      <c r="L5619" s="87"/>
      <c r="M5619" s="87"/>
    </row>
    <row r="5620" spans="2:13" x14ac:dyDescent="0.3">
      <c r="B5620" s="87"/>
      <c r="C5620" s="87"/>
      <c r="D5620" s="144"/>
      <c r="E5620" s="144"/>
      <c r="F5620" s="87"/>
      <c r="G5620" s="88"/>
      <c r="H5620" s="88"/>
      <c r="I5620" s="88"/>
      <c r="J5620" s="87"/>
      <c r="K5620" s="87"/>
      <c r="L5620" s="87"/>
      <c r="M5620" s="87"/>
    </row>
    <row r="5621" spans="2:13" x14ac:dyDescent="0.3">
      <c r="B5621" s="87"/>
      <c r="C5621" s="87"/>
      <c r="D5621" s="144"/>
      <c r="E5621" s="144"/>
      <c r="F5621" s="87"/>
      <c r="G5621" s="88"/>
      <c r="H5621" s="88"/>
      <c r="I5621" s="88"/>
      <c r="J5621" s="87"/>
      <c r="K5621" s="87"/>
      <c r="L5621" s="87"/>
      <c r="M5621" s="87"/>
    </row>
    <row r="5622" spans="2:13" x14ac:dyDescent="0.3">
      <c r="B5622" s="87"/>
      <c r="C5622" s="87"/>
      <c r="D5622" s="144"/>
      <c r="E5622" s="144"/>
      <c r="F5622" s="87"/>
      <c r="G5622" s="88"/>
      <c r="H5622" s="88"/>
      <c r="I5622" s="88"/>
      <c r="J5622" s="87"/>
      <c r="K5622" s="87"/>
      <c r="L5622" s="87"/>
      <c r="M5622" s="87"/>
    </row>
    <row r="5623" spans="2:13" x14ac:dyDescent="0.3">
      <c r="B5623" s="87"/>
      <c r="C5623" s="87"/>
      <c r="D5623" s="144"/>
      <c r="E5623" s="144"/>
      <c r="F5623" s="87"/>
      <c r="G5623" s="88"/>
      <c r="H5623" s="88"/>
      <c r="I5623" s="88"/>
      <c r="J5623" s="87"/>
      <c r="K5623" s="87"/>
      <c r="L5623" s="87"/>
      <c r="M5623" s="87"/>
    </row>
    <row r="5624" spans="2:13" x14ac:dyDescent="0.3">
      <c r="B5624" s="87"/>
      <c r="C5624" s="87"/>
      <c r="D5624" s="144"/>
      <c r="E5624" s="144"/>
      <c r="F5624" s="87"/>
      <c r="G5624" s="88"/>
      <c r="H5624" s="88"/>
      <c r="I5624" s="88"/>
      <c r="J5624" s="87"/>
      <c r="K5624" s="87"/>
      <c r="L5624" s="87"/>
      <c r="M5624" s="87"/>
    </row>
    <row r="5625" spans="2:13" x14ac:dyDescent="0.3">
      <c r="B5625" s="87"/>
      <c r="C5625" s="87"/>
      <c r="D5625" s="144"/>
      <c r="E5625" s="144"/>
      <c r="F5625" s="87"/>
      <c r="G5625" s="88"/>
      <c r="H5625" s="88"/>
      <c r="I5625" s="88"/>
      <c r="J5625" s="87"/>
      <c r="K5625" s="87"/>
      <c r="L5625" s="87"/>
      <c r="M5625" s="87"/>
    </row>
    <row r="5626" spans="2:13" x14ac:dyDescent="0.3">
      <c r="B5626" s="87"/>
      <c r="C5626" s="87"/>
      <c r="D5626" s="144"/>
      <c r="E5626" s="144"/>
      <c r="F5626" s="87"/>
      <c r="G5626" s="88"/>
      <c r="H5626" s="88"/>
      <c r="I5626" s="88"/>
      <c r="J5626" s="87"/>
      <c r="K5626" s="87"/>
      <c r="L5626" s="87"/>
      <c r="M5626" s="87"/>
    </row>
    <row r="5627" spans="2:13" x14ac:dyDescent="0.3">
      <c r="B5627" s="87"/>
      <c r="C5627" s="87"/>
      <c r="D5627" s="144"/>
      <c r="E5627" s="144"/>
      <c r="F5627" s="87"/>
      <c r="G5627" s="88"/>
      <c r="H5627" s="88"/>
      <c r="I5627" s="88"/>
      <c r="J5627" s="87"/>
      <c r="K5627" s="87"/>
      <c r="L5627" s="87"/>
      <c r="M5627" s="87"/>
    </row>
    <row r="5628" spans="2:13" x14ac:dyDescent="0.3">
      <c r="B5628" s="87"/>
      <c r="C5628" s="87"/>
      <c r="D5628" s="144"/>
      <c r="E5628" s="144"/>
      <c r="F5628" s="87"/>
      <c r="G5628" s="88"/>
      <c r="H5628" s="88"/>
      <c r="I5628" s="88"/>
      <c r="J5628" s="87"/>
      <c r="K5628" s="87"/>
      <c r="L5628" s="87"/>
      <c r="M5628" s="87"/>
    </row>
    <row r="5629" spans="2:13" x14ac:dyDescent="0.3">
      <c r="B5629" s="87"/>
      <c r="C5629" s="87"/>
      <c r="D5629" s="144"/>
      <c r="E5629" s="144"/>
      <c r="F5629" s="87"/>
      <c r="G5629" s="88"/>
      <c r="H5629" s="88"/>
      <c r="I5629" s="88"/>
      <c r="J5629" s="87"/>
      <c r="K5629" s="87"/>
      <c r="L5629" s="87"/>
      <c r="M5629" s="87"/>
    </row>
    <row r="5630" spans="2:13" x14ac:dyDescent="0.3">
      <c r="B5630" s="87"/>
      <c r="C5630" s="87"/>
      <c r="D5630" s="144"/>
      <c r="E5630" s="144"/>
      <c r="F5630" s="87"/>
      <c r="G5630" s="88"/>
      <c r="H5630" s="88"/>
      <c r="I5630" s="88"/>
      <c r="J5630" s="87"/>
      <c r="K5630" s="87"/>
      <c r="L5630" s="87"/>
      <c r="M5630" s="87"/>
    </row>
    <row r="5631" spans="2:13" x14ac:dyDescent="0.3">
      <c r="B5631" s="87"/>
      <c r="C5631" s="87"/>
      <c r="D5631" s="144"/>
      <c r="E5631" s="144"/>
      <c r="F5631" s="87"/>
      <c r="G5631" s="88"/>
      <c r="H5631" s="88"/>
      <c r="I5631" s="88"/>
      <c r="J5631" s="87"/>
      <c r="K5631" s="87"/>
      <c r="L5631" s="87"/>
      <c r="M5631" s="87"/>
    </row>
    <row r="5632" spans="2:13" x14ac:dyDescent="0.3">
      <c r="B5632" s="87"/>
      <c r="C5632" s="87"/>
      <c r="D5632" s="144"/>
      <c r="E5632" s="144"/>
      <c r="F5632" s="87"/>
      <c r="G5632" s="88"/>
      <c r="H5632" s="88"/>
      <c r="I5632" s="88"/>
      <c r="J5632" s="87"/>
      <c r="K5632" s="87"/>
      <c r="L5632" s="87"/>
      <c r="M5632" s="87"/>
    </row>
    <row r="5633" spans="2:13" x14ac:dyDescent="0.3">
      <c r="B5633" s="87"/>
      <c r="C5633" s="87"/>
      <c r="D5633" s="144"/>
      <c r="E5633" s="144"/>
      <c r="F5633" s="87"/>
      <c r="G5633" s="88"/>
      <c r="H5633" s="88"/>
      <c r="I5633" s="88"/>
      <c r="J5633" s="87"/>
      <c r="K5633" s="87"/>
      <c r="L5633" s="87"/>
      <c r="M5633" s="87"/>
    </row>
    <row r="5634" spans="2:13" x14ac:dyDescent="0.3">
      <c r="B5634" s="87"/>
      <c r="C5634" s="87"/>
      <c r="D5634" s="144"/>
      <c r="E5634" s="144"/>
      <c r="F5634" s="87"/>
      <c r="G5634" s="88"/>
      <c r="H5634" s="88"/>
      <c r="I5634" s="88"/>
      <c r="J5634" s="87"/>
      <c r="K5634" s="87"/>
      <c r="L5634" s="87"/>
      <c r="M5634" s="87"/>
    </row>
    <row r="5635" spans="2:13" x14ac:dyDescent="0.3">
      <c r="B5635" s="87"/>
      <c r="C5635" s="87"/>
      <c r="D5635" s="144"/>
      <c r="E5635" s="144"/>
      <c r="F5635" s="87"/>
      <c r="G5635" s="88"/>
      <c r="H5635" s="88"/>
      <c r="I5635" s="88"/>
      <c r="J5635" s="87"/>
      <c r="K5635" s="87"/>
      <c r="L5635" s="87"/>
      <c r="M5635" s="87"/>
    </row>
    <row r="5636" spans="2:13" x14ac:dyDescent="0.3">
      <c r="B5636" s="87"/>
      <c r="C5636" s="87"/>
      <c r="D5636" s="144"/>
      <c r="E5636" s="144"/>
      <c r="F5636" s="87"/>
      <c r="G5636" s="88"/>
      <c r="H5636" s="88"/>
      <c r="I5636" s="88"/>
      <c r="J5636" s="87"/>
      <c r="K5636" s="87"/>
      <c r="L5636" s="87"/>
      <c r="M5636" s="87"/>
    </row>
    <row r="5637" spans="2:13" x14ac:dyDescent="0.3">
      <c r="B5637" s="87"/>
      <c r="C5637" s="87"/>
      <c r="D5637" s="144"/>
      <c r="E5637" s="144"/>
      <c r="F5637" s="87"/>
      <c r="G5637" s="88"/>
      <c r="H5637" s="88"/>
      <c r="I5637" s="88"/>
      <c r="J5637" s="87"/>
      <c r="K5637" s="87"/>
      <c r="L5637" s="87"/>
      <c r="M5637" s="87"/>
    </row>
    <row r="5638" spans="2:13" x14ac:dyDescent="0.3">
      <c r="B5638" s="87"/>
      <c r="C5638" s="87"/>
      <c r="D5638" s="144"/>
      <c r="E5638" s="144"/>
      <c r="F5638" s="87"/>
      <c r="G5638" s="88"/>
      <c r="H5638" s="88"/>
      <c r="I5638" s="88"/>
      <c r="J5638" s="87"/>
      <c r="K5638" s="87"/>
      <c r="L5638" s="87"/>
      <c r="M5638" s="87"/>
    </row>
    <row r="5639" spans="2:13" x14ac:dyDescent="0.3">
      <c r="B5639" s="87"/>
      <c r="C5639" s="87"/>
      <c r="D5639" s="144"/>
      <c r="E5639" s="144"/>
      <c r="F5639" s="87"/>
      <c r="G5639" s="88"/>
      <c r="H5639" s="88"/>
      <c r="I5639" s="88"/>
      <c r="J5639" s="87"/>
      <c r="K5639" s="87"/>
      <c r="L5639" s="87"/>
      <c r="M5639" s="87"/>
    </row>
    <row r="5640" spans="2:13" x14ac:dyDescent="0.3">
      <c r="B5640" s="87"/>
      <c r="C5640" s="87"/>
      <c r="D5640" s="144"/>
      <c r="E5640" s="144"/>
      <c r="F5640" s="87"/>
      <c r="G5640" s="88"/>
      <c r="H5640" s="88"/>
      <c r="I5640" s="88"/>
      <c r="J5640" s="87"/>
      <c r="K5640" s="87"/>
      <c r="L5640" s="87"/>
      <c r="M5640" s="87"/>
    </row>
    <row r="5641" spans="2:13" x14ac:dyDescent="0.3">
      <c r="B5641" s="87"/>
      <c r="C5641" s="87"/>
      <c r="D5641" s="144"/>
      <c r="E5641" s="144"/>
      <c r="F5641" s="87"/>
      <c r="G5641" s="88"/>
      <c r="H5641" s="88"/>
      <c r="I5641" s="88"/>
      <c r="J5641" s="87"/>
      <c r="K5641" s="87"/>
      <c r="L5641" s="87"/>
      <c r="M5641" s="87"/>
    </row>
    <row r="5642" spans="2:13" x14ac:dyDescent="0.3">
      <c r="B5642" s="87"/>
      <c r="C5642" s="87"/>
      <c r="D5642" s="144"/>
      <c r="E5642" s="144"/>
      <c r="F5642" s="87"/>
      <c r="G5642" s="88"/>
      <c r="H5642" s="88"/>
      <c r="I5642" s="88"/>
      <c r="J5642" s="87"/>
      <c r="K5642" s="87"/>
      <c r="L5642" s="87"/>
      <c r="M5642" s="87"/>
    </row>
    <row r="5643" spans="2:13" x14ac:dyDescent="0.3">
      <c r="B5643" s="87"/>
      <c r="C5643" s="87"/>
      <c r="D5643" s="144"/>
      <c r="E5643" s="144"/>
      <c r="F5643" s="87"/>
      <c r="G5643" s="88"/>
      <c r="H5643" s="88"/>
      <c r="I5643" s="88"/>
      <c r="J5643" s="87"/>
      <c r="K5643" s="87"/>
      <c r="L5643" s="87"/>
      <c r="M5643" s="87"/>
    </row>
    <row r="5644" spans="2:13" x14ac:dyDescent="0.3">
      <c r="B5644" s="87"/>
      <c r="C5644" s="87"/>
      <c r="D5644" s="144"/>
      <c r="E5644" s="144"/>
      <c r="F5644" s="87"/>
      <c r="G5644" s="88"/>
      <c r="H5644" s="88"/>
      <c r="I5644" s="88"/>
      <c r="J5644" s="87"/>
      <c r="K5644" s="87"/>
      <c r="L5644" s="87"/>
      <c r="M5644" s="87"/>
    </row>
    <row r="5645" spans="2:13" x14ac:dyDescent="0.3">
      <c r="B5645" s="87"/>
      <c r="C5645" s="87"/>
      <c r="D5645" s="144"/>
      <c r="E5645" s="144"/>
      <c r="F5645" s="87"/>
      <c r="G5645" s="88"/>
      <c r="H5645" s="88"/>
      <c r="I5645" s="88"/>
      <c r="J5645" s="87"/>
      <c r="K5645" s="87"/>
      <c r="L5645" s="87"/>
      <c r="M5645" s="87"/>
    </row>
    <row r="5646" spans="2:13" x14ac:dyDescent="0.3">
      <c r="B5646" s="87"/>
      <c r="C5646" s="87"/>
      <c r="D5646" s="144"/>
      <c r="E5646" s="144"/>
      <c r="F5646" s="87"/>
      <c r="G5646" s="88"/>
      <c r="H5646" s="88"/>
      <c r="I5646" s="88"/>
      <c r="J5646" s="87"/>
      <c r="K5646" s="87"/>
      <c r="L5646" s="87"/>
      <c r="M5646" s="87"/>
    </row>
    <row r="5647" spans="2:13" x14ac:dyDescent="0.3">
      <c r="B5647" s="87"/>
      <c r="C5647" s="87"/>
      <c r="D5647" s="144"/>
      <c r="E5647" s="144"/>
      <c r="F5647" s="87"/>
      <c r="G5647" s="88"/>
      <c r="H5647" s="88"/>
      <c r="I5647" s="88"/>
      <c r="J5647" s="87"/>
      <c r="K5647" s="87"/>
      <c r="L5647" s="87"/>
      <c r="M5647" s="87"/>
    </row>
    <row r="5648" spans="2:13" x14ac:dyDescent="0.3">
      <c r="B5648" s="87"/>
      <c r="C5648" s="87"/>
      <c r="D5648" s="144"/>
      <c r="E5648" s="144"/>
      <c r="F5648" s="87"/>
      <c r="G5648" s="88"/>
      <c r="H5648" s="88"/>
      <c r="I5648" s="88"/>
      <c r="J5648" s="87"/>
      <c r="K5648" s="87"/>
      <c r="L5648" s="87"/>
      <c r="M5648" s="87"/>
    </row>
    <row r="5649" spans="2:13" x14ac:dyDescent="0.3">
      <c r="B5649" s="87"/>
      <c r="C5649" s="87"/>
      <c r="D5649" s="144"/>
      <c r="E5649" s="144"/>
      <c r="F5649" s="87"/>
      <c r="G5649" s="88"/>
      <c r="H5649" s="88"/>
      <c r="I5649" s="88"/>
      <c r="J5649" s="87"/>
      <c r="K5649" s="87"/>
      <c r="L5649" s="87"/>
      <c r="M5649" s="87"/>
    </row>
    <row r="5650" spans="2:13" x14ac:dyDescent="0.3">
      <c r="B5650" s="87"/>
      <c r="C5650" s="87"/>
      <c r="D5650" s="144"/>
      <c r="E5650" s="144"/>
      <c r="F5650" s="87"/>
      <c r="G5650" s="88"/>
      <c r="H5650" s="88"/>
      <c r="I5650" s="88"/>
      <c r="J5650" s="87"/>
      <c r="K5650" s="87"/>
      <c r="L5650" s="87"/>
      <c r="M5650" s="87"/>
    </row>
    <row r="5651" spans="2:13" x14ac:dyDescent="0.3">
      <c r="B5651" s="87"/>
      <c r="C5651" s="87"/>
      <c r="D5651" s="144"/>
      <c r="E5651" s="144"/>
      <c r="F5651" s="87"/>
      <c r="G5651" s="88"/>
      <c r="H5651" s="88"/>
      <c r="I5651" s="88"/>
      <c r="J5651" s="87"/>
      <c r="K5651" s="87"/>
      <c r="L5651" s="87"/>
      <c r="M5651" s="87"/>
    </row>
    <row r="5652" spans="2:13" x14ac:dyDescent="0.3">
      <c r="B5652" s="87"/>
      <c r="C5652" s="87"/>
      <c r="D5652" s="144"/>
      <c r="E5652" s="144"/>
      <c r="F5652" s="87"/>
      <c r="G5652" s="88"/>
      <c r="H5652" s="88"/>
      <c r="I5652" s="88"/>
      <c r="J5652" s="87"/>
      <c r="K5652" s="87"/>
      <c r="L5652" s="87"/>
      <c r="M5652" s="87"/>
    </row>
    <row r="5653" spans="2:13" x14ac:dyDescent="0.3">
      <c r="B5653" s="87"/>
      <c r="C5653" s="87"/>
      <c r="D5653" s="144"/>
      <c r="E5653" s="144"/>
      <c r="F5653" s="87"/>
      <c r="G5653" s="88"/>
      <c r="H5653" s="88"/>
      <c r="I5653" s="88"/>
      <c r="J5653" s="87"/>
      <c r="K5653" s="87"/>
      <c r="L5653" s="87"/>
      <c r="M5653" s="87"/>
    </row>
    <row r="5654" spans="2:13" x14ac:dyDescent="0.3">
      <c r="B5654" s="87"/>
      <c r="C5654" s="87"/>
      <c r="D5654" s="144"/>
      <c r="E5654" s="144"/>
      <c r="F5654" s="87"/>
      <c r="G5654" s="88"/>
      <c r="H5654" s="88"/>
      <c r="I5654" s="88"/>
      <c r="J5654" s="87"/>
      <c r="K5654" s="87"/>
      <c r="L5654" s="87"/>
      <c r="M5654" s="87"/>
    </row>
    <row r="5655" spans="2:13" x14ac:dyDescent="0.3">
      <c r="B5655" s="87"/>
      <c r="C5655" s="87"/>
      <c r="D5655" s="144"/>
      <c r="E5655" s="144"/>
      <c r="F5655" s="87"/>
      <c r="G5655" s="88"/>
      <c r="H5655" s="88"/>
      <c r="I5655" s="88"/>
      <c r="J5655" s="87"/>
      <c r="K5655" s="87"/>
      <c r="L5655" s="87"/>
      <c r="M5655" s="87"/>
    </row>
    <row r="5656" spans="2:13" x14ac:dyDescent="0.3">
      <c r="B5656" s="87"/>
      <c r="C5656" s="87"/>
      <c r="D5656" s="144"/>
      <c r="E5656" s="144"/>
      <c r="F5656" s="87"/>
      <c r="G5656" s="88"/>
      <c r="H5656" s="88"/>
      <c r="I5656" s="88"/>
      <c r="J5656" s="87"/>
      <c r="K5656" s="87"/>
      <c r="L5656" s="87"/>
      <c r="M5656" s="87"/>
    </row>
    <row r="5657" spans="2:13" x14ac:dyDescent="0.3">
      <c r="B5657" s="87"/>
      <c r="C5657" s="87"/>
      <c r="D5657" s="144"/>
      <c r="E5657" s="144"/>
      <c r="F5657" s="87"/>
      <c r="G5657" s="88"/>
      <c r="H5657" s="88"/>
      <c r="I5657" s="88"/>
      <c r="J5657" s="87"/>
      <c r="K5657" s="87"/>
      <c r="L5657" s="87"/>
      <c r="M5657" s="87"/>
    </row>
    <row r="5658" spans="2:13" x14ac:dyDescent="0.3">
      <c r="B5658" s="87"/>
      <c r="C5658" s="87"/>
      <c r="D5658" s="144"/>
      <c r="E5658" s="144"/>
      <c r="F5658" s="87"/>
      <c r="G5658" s="88"/>
      <c r="H5658" s="88"/>
      <c r="I5658" s="88"/>
      <c r="J5658" s="87"/>
      <c r="K5658" s="87"/>
      <c r="L5658" s="87"/>
      <c r="M5658" s="87"/>
    </row>
    <row r="5659" spans="2:13" x14ac:dyDescent="0.3">
      <c r="B5659" s="87"/>
      <c r="C5659" s="87"/>
      <c r="D5659" s="144"/>
      <c r="E5659" s="144"/>
      <c r="F5659" s="87"/>
      <c r="G5659" s="88"/>
      <c r="H5659" s="88"/>
      <c r="I5659" s="88"/>
      <c r="J5659" s="87"/>
      <c r="K5659" s="87"/>
      <c r="L5659" s="87"/>
      <c r="M5659" s="87"/>
    </row>
    <row r="5660" spans="2:13" x14ac:dyDescent="0.3">
      <c r="B5660" s="87"/>
      <c r="C5660" s="87"/>
      <c r="D5660" s="144"/>
      <c r="E5660" s="144"/>
      <c r="F5660" s="87"/>
      <c r="G5660" s="88"/>
      <c r="H5660" s="88"/>
      <c r="I5660" s="88"/>
      <c r="J5660" s="87"/>
      <c r="K5660" s="87"/>
      <c r="L5660" s="87"/>
      <c r="M5660" s="87"/>
    </row>
    <row r="5661" spans="2:13" x14ac:dyDescent="0.3">
      <c r="B5661" s="87"/>
      <c r="C5661" s="87"/>
      <c r="D5661" s="144"/>
      <c r="E5661" s="144"/>
      <c r="F5661" s="87"/>
      <c r="G5661" s="88"/>
      <c r="H5661" s="88"/>
      <c r="I5661" s="88"/>
      <c r="J5661" s="87"/>
      <c r="K5661" s="87"/>
      <c r="L5661" s="87"/>
      <c r="M5661" s="87"/>
    </row>
    <row r="5662" spans="2:13" x14ac:dyDescent="0.3">
      <c r="B5662" s="87"/>
      <c r="C5662" s="87"/>
      <c r="D5662" s="144"/>
      <c r="E5662" s="144"/>
      <c r="F5662" s="87"/>
      <c r="G5662" s="88"/>
      <c r="H5662" s="88"/>
      <c r="I5662" s="88"/>
      <c r="J5662" s="87"/>
      <c r="K5662" s="87"/>
      <c r="L5662" s="87"/>
      <c r="M5662" s="87"/>
    </row>
    <row r="5663" spans="2:13" x14ac:dyDescent="0.3">
      <c r="B5663" s="87"/>
      <c r="C5663" s="87"/>
      <c r="D5663" s="144"/>
      <c r="E5663" s="144"/>
      <c r="F5663" s="87"/>
      <c r="G5663" s="88"/>
      <c r="H5663" s="88"/>
      <c r="I5663" s="88"/>
      <c r="J5663" s="87"/>
      <c r="K5663" s="87"/>
      <c r="L5663" s="87"/>
      <c r="M5663" s="87"/>
    </row>
    <row r="5664" spans="2:13" x14ac:dyDescent="0.3">
      <c r="B5664" s="87"/>
      <c r="C5664" s="87"/>
      <c r="D5664" s="144"/>
      <c r="E5664" s="144"/>
      <c r="F5664" s="87"/>
      <c r="G5664" s="88"/>
      <c r="H5664" s="88"/>
      <c r="I5664" s="88"/>
      <c r="J5664" s="87"/>
      <c r="K5664" s="87"/>
      <c r="L5664" s="87"/>
      <c r="M5664" s="87"/>
    </row>
    <row r="5665" spans="2:13" x14ac:dyDescent="0.3">
      <c r="B5665" s="87"/>
      <c r="C5665" s="87"/>
      <c r="D5665" s="144"/>
      <c r="E5665" s="144"/>
      <c r="F5665" s="87"/>
      <c r="G5665" s="88"/>
      <c r="H5665" s="88"/>
      <c r="I5665" s="88"/>
      <c r="J5665" s="87"/>
      <c r="K5665" s="87"/>
      <c r="L5665" s="87"/>
      <c r="M5665" s="87"/>
    </row>
    <row r="5666" spans="2:13" x14ac:dyDescent="0.3">
      <c r="B5666" s="87"/>
      <c r="C5666" s="87"/>
      <c r="D5666" s="144"/>
      <c r="E5666" s="144"/>
      <c r="F5666" s="87"/>
      <c r="G5666" s="88"/>
      <c r="H5666" s="88"/>
      <c r="I5666" s="88"/>
      <c r="J5666" s="87"/>
      <c r="K5666" s="87"/>
      <c r="L5666" s="87"/>
      <c r="M5666" s="87"/>
    </row>
    <row r="5667" spans="2:13" x14ac:dyDescent="0.3">
      <c r="B5667" s="87"/>
      <c r="C5667" s="87"/>
      <c r="D5667" s="144"/>
      <c r="E5667" s="144"/>
      <c r="F5667" s="87"/>
      <c r="G5667" s="88"/>
      <c r="H5667" s="88"/>
      <c r="I5667" s="88"/>
      <c r="J5667" s="87"/>
      <c r="K5667" s="87"/>
      <c r="L5667" s="87"/>
      <c r="M5667" s="87"/>
    </row>
    <row r="5668" spans="2:13" x14ac:dyDescent="0.3">
      <c r="B5668" s="87"/>
      <c r="C5668" s="87"/>
      <c r="D5668" s="144"/>
      <c r="E5668" s="144"/>
      <c r="F5668" s="87"/>
      <c r="G5668" s="88"/>
      <c r="H5668" s="88"/>
      <c r="I5668" s="88"/>
      <c r="J5668" s="87"/>
      <c r="K5668" s="87"/>
      <c r="L5668" s="87"/>
      <c r="M5668" s="87"/>
    </row>
    <row r="5669" spans="2:13" x14ac:dyDescent="0.3">
      <c r="B5669" s="87"/>
      <c r="C5669" s="87"/>
      <c r="D5669" s="144"/>
      <c r="E5669" s="144"/>
      <c r="F5669" s="87"/>
      <c r="G5669" s="88"/>
      <c r="H5669" s="88"/>
      <c r="I5669" s="88"/>
      <c r="J5669" s="87"/>
      <c r="K5669" s="87"/>
      <c r="L5669" s="87"/>
      <c r="M5669" s="87"/>
    </row>
    <row r="5670" spans="2:13" x14ac:dyDescent="0.3">
      <c r="B5670" s="87"/>
      <c r="C5670" s="87"/>
      <c r="D5670" s="144"/>
      <c r="E5670" s="144"/>
      <c r="F5670" s="87"/>
      <c r="G5670" s="88"/>
      <c r="H5670" s="88"/>
      <c r="I5670" s="88"/>
      <c r="J5670" s="87"/>
      <c r="K5670" s="87"/>
      <c r="L5670" s="87"/>
      <c r="M5670" s="87"/>
    </row>
    <row r="5671" spans="2:13" x14ac:dyDescent="0.3">
      <c r="B5671" s="87"/>
      <c r="C5671" s="87"/>
      <c r="D5671" s="144"/>
      <c r="E5671" s="144"/>
      <c r="F5671" s="87"/>
      <c r="G5671" s="88"/>
      <c r="H5671" s="88"/>
      <c r="I5671" s="88"/>
      <c r="J5671" s="87"/>
      <c r="K5671" s="87"/>
      <c r="L5671" s="87"/>
      <c r="M5671" s="87"/>
    </row>
    <row r="5672" spans="2:13" x14ac:dyDescent="0.3">
      <c r="B5672" s="87"/>
      <c r="C5672" s="87"/>
      <c r="D5672" s="144"/>
      <c r="E5672" s="144"/>
      <c r="F5672" s="87"/>
      <c r="G5672" s="88"/>
      <c r="H5672" s="88"/>
      <c r="I5672" s="88"/>
      <c r="J5672" s="87"/>
      <c r="K5672" s="87"/>
      <c r="L5672" s="87"/>
      <c r="M5672" s="87"/>
    </row>
    <row r="5673" spans="2:13" x14ac:dyDescent="0.3">
      <c r="B5673" s="87"/>
      <c r="C5673" s="87"/>
      <c r="D5673" s="144"/>
      <c r="E5673" s="144"/>
      <c r="F5673" s="87"/>
      <c r="G5673" s="88"/>
      <c r="H5673" s="88"/>
      <c r="I5673" s="88"/>
      <c r="J5673" s="87"/>
      <c r="K5673" s="87"/>
      <c r="L5673" s="87"/>
      <c r="M5673" s="87"/>
    </row>
    <row r="5674" spans="2:13" x14ac:dyDescent="0.3">
      <c r="B5674" s="87"/>
      <c r="C5674" s="87"/>
      <c r="D5674" s="144"/>
      <c r="E5674" s="144"/>
      <c r="F5674" s="87"/>
      <c r="G5674" s="88"/>
      <c r="H5674" s="88"/>
      <c r="I5674" s="88"/>
      <c r="J5674" s="87"/>
      <c r="K5674" s="87"/>
      <c r="L5674" s="87"/>
      <c r="M5674" s="87"/>
    </row>
    <row r="5675" spans="2:13" x14ac:dyDescent="0.3">
      <c r="B5675" s="87"/>
      <c r="C5675" s="87"/>
      <c r="D5675" s="144"/>
      <c r="E5675" s="144"/>
      <c r="F5675" s="87"/>
      <c r="G5675" s="88"/>
      <c r="H5675" s="88"/>
      <c r="I5675" s="88"/>
      <c r="J5675" s="87"/>
      <c r="K5675" s="87"/>
      <c r="L5675" s="87"/>
      <c r="M5675" s="87"/>
    </row>
    <row r="5676" spans="2:13" x14ac:dyDescent="0.3">
      <c r="B5676" s="87"/>
      <c r="C5676" s="87"/>
      <c r="D5676" s="144"/>
      <c r="E5676" s="144"/>
      <c r="F5676" s="87"/>
      <c r="G5676" s="88"/>
      <c r="H5676" s="88"/>
      <c r="I5676" s="88"/>
      <c r="J5676" s="87"/>
      <c r="K5676" s="87"/>
      <c r="L5676" s="87"/>
      <c r="M5676" s="87"/>
    </row>
    <row r="5677" spans="2:13" x14ac:dyDescent="0.3">
      <c r="B5677" s="87"/>
      <c r="C5677" s="87"/>
      <c r="D5677" s="144"/>
      <c r="E5677" s="144"/>
      <c r="F5677" s="87"/>
      <c r="G5677" s="88"/>
      <c r="H5677" s="88"/>
      <c r="I5677" s="88"/>
      <c r="J5677" s="87"/>
      <c r="K5677" s="87"/>
      <c r="L5677" s="87"/>
      <c r="M5677" s="87"/>
    </row>
    <row r="5678" spans="2:13" x14ac:dyDescent="0.3">
      <c r="B5678" s="87"/>
      <c r="C5678" s="87"/>
      <c r="D5678" s="144"/>
      <c r="E5678" s="144"/>
      <c r="F5678" s="87"/>
      <c r="G5678" s="88"/>
      <c r="H5678" s="88"/>
      <c r="I5678" s="88"/>
      <c r="J5678" s="87"/>
      <c r="K5678" s="87"/>
      <c r="L5678" s="87"/>
      <c r="M5678" s="87"/>
    </row>
    <row r="5679" spans="2:13" x14ac:dyDescent="0.3">
      <c r="B5679" s="87"/>
      <c r="C5679" s="87"/>
      <c r="D5679" s="144"/>
      <c r="E5679" s="144"/>
      <c r="F5679" s="87"/>
      <c r="G5679" s="88"/>
      <c r="H5679" s="88"/>
      <c r="I5679" s="88"/>
      <c r="J5679" s="87"/>
      <c r="K5679" s="87"/>
      <c r="L5679" s="87"/>
      <c r="M5679" s="87"/>
    </row>
    <row r="5680" spans="2:13" x14ac:dyDescent="0.3">
      <c r="B5680" s="87"/>
      <c r="C5680" s="87"/>
      <c r="D5680" s="144"/>
      <c r="E5680" s="144"/>
      <c r="F5680" s="87"/>
      <c r="G5680" s="88"/>
      <c r="H5680" s="88"/>
      <c r="I5680" s="88"/>
      <c r="J5680" s="87"/>
      <c r="K5680" s="87"/>
      <c r="L5680" s="87"/>
      <c r="M5680" s="87"/>
    </row>
    <row r="5681" spans="2:13" x14ac:dyDescent="0.3">
      <c r="B5681" s="87"/>
      <c r="C5681" s="87"/>
      <c r="D5681" s="144"/>
      <c r="E5681" s="144"/>
      <c r="F5681" s="87"/>
      <c r="G5681" s="88"/>
      <c r="H5681" s="88"/>
      <c r="I5681" s="88"/>
      <c r="J5681" s="87"/>
      <c r="K5681" s="87"/>
      <c r="L5681" s="87"/>
      <c r="M5681" s="87"/>
    </row>
    <row r="5682" spans="2:13" x14ac:dyDescent="0.3">
      <c r="B5682" s="87"/>
      <c r="C5682" s="87"/>
      <c r="D5682" s="144"/>
      <c r="E5682" s="144"/>
      <c r="F5682" s="87"/>
      <c r="G5682" s="88"/>
      <c r="H5682" s="88"/>
      <c r="I5682" s="88"/>
      <c r="J5682" s="87"/>
      <c r="K5682" s="87"/>
      <c r="L5682" s="87"/>
      <c r="M5682" s="87"/>
    </row>
    <row r="5683" spans="2:13" x14ac:dyDescent="0.3">
      <c r="B5683" s="87"/>
      <c r="C5683" s="87"/>
      <c r="D5683" s="144"/>
      <c r="E5683" s="144"/>
      <c r="F5683" s="87"/>
      <c r="G5683" s="88"/>
      <c r="H5683" s="88"/>
      <c r="I5683" s="88"/>
      <c r="J5683" s="87"/>
      <c r="K5683" s="87"/>
      <c r="L5683" s="87"/>
      <c r="M5683" s="87"/>
    </row>
    <row r="5684" spans="2:13" x14ac:dyDescent="0.3">
      <c r="B5684" s="87"/>
      <c r="C5684" s="87"/>
      <c r="D5684" s="144"/>
      <c r="E5684" s="144"/>
      <c r="F5684" s="87"/>
      <c r="G5684" s="88"/>
      <c r="H5684" s="88"/>
      <c r="I5684" s="88"/>
      <c r="J5684" s="87"/>
      <c r="K5684" s="87"/>
      <c r="L5684" s="87"/>
      <c r="M5684" s="87"/>
    </row>
    <row r="5685" spans="2:13" x14ac:dyDescent="0.3">
      <c r="B5685" s="87"/>
      <c r="C5685" s="87"/>
      <c r="D5685" s="144"/>
      <c r="E5685" s="144"/>
      <c r="F5685" s="87"/>
      <c r="G5685" s="88"/>
      <c r="H5685" s="88"/>
      <c r="I5685" s="88"/>
      <c r="J5685" s="87"/>
      <c r="K5685" s="87"/>
      <c r="L5685" s="87"/>
      <c r="M5685" s="87"/>
    </row>
    <row r="5686" spans="2:13" x14ac:dyDescent="0.3">
      <c r="B5686" s="87"/>
      <c r="C5686" s="87"/>
      <c r="D5686" s="144"/>
      <c r="E5686" s="144"/>
      <c r="F5686" s="87"/>
      <c r="G5686" s="88"/>
      <c r="H5686" s="88"/>
      <c r="I5686" s="88"/>
      <c r="J5686" s="87"/>
      <c r="K5686" s="87"/>
      <c r="L5686" s="87"/>
      <c r="M5686" s="87"/>
    </row>
    <row r="5687" spans="2:13" x14ac:dyDescent="0.3">
      <c r="B5687" s="87"/>
      <c r="C5687" s="87"/>
      <c r="D5687" s="144"/>
      <c r="E5687" s="144"/>
      <c r="F5687" s="87"/>
      <c r="G5687" s="88"/>
      <c r="H5687" s="88"/>
      <c r="I5687" s="88"/>
      <c r="J5687" s="87"/>
      <c r="K5687" s="87"/>
      <c r="L5687" s="87"/>
      <c r="M5687" s="87"/>
    </row>
    <row r="5688" spans="2:13" x14ac:dyDescent="0.3">
      <c r="B5688" s="87"/>
      <c r="C5688" s="87"/>
      <c r="D5688" s="144"/>
      <c r="E5688" s="144"/>
      <c r="F5688" s="87"/>
      <c r="G5688" s="88"/>
      <c r="H5688" s="88"/>
      <c r="I5688" s="88"/>
      <c r="J5688" s="87"/>
      <c r="K5688" s="87"/>
      <c r="L5688" s="87"/>
      <c r="M5688" s="87"/>
    </row>
    <row r="5689" spans="2:13" x14ac:dyDescent="0.3">
      <c r="B5689" s="87"/>
      <c r="C5689" s="87"/>
      <c r="D5689" s="144"/>
      <c r="E5689" s="144"/>
      <c r="F5689" s="87"/>
      <c r="G5689" s="88"/>
      <c r="H5689" s="88"/>
      <c r="I5689" s="88"/>
      <c r="J5689" s="87"/>
      <c r="K5689" s="87"/>
      <c r="L5689" s="87"/>
      <c r="M5689" s="87"/>
    </row>
    <row r="5690" spans="2:13" x14ac:dyDescent="0.3">
      <c r="B5690" s="87"/>
      <c r="C5690" s="87"/>
      <c r="D5690" s="144"/>
      <c r="E5690" s="144"/>
      <c r="F5690" s="87"/>
      <c r="G5690" s="88"/>
      <c r="H5690" s="88"/>
      <c r="I5690" s="88"/>
      <c r="J5690" s="87"/>
      <c r="K5690" s="87"/>
      <c r="L5690" s="87"/>
      <c r="M5690" s="87"/>
    </row>
    <row r="5691" spans="2:13" x14ac:dyDescent="0.3">
      <c r="B5691" s="87"/>
      <c r="C5691" s="87"/>
      <c r="D5691" s="144"/>
      <c r="E5691" s="144"/>
      <c r="F5691" s="87"/>
      <c r="G5691" s="88"/>
      <c r="H5691" s="88"/>
      <c r="I5691" s="88"/>
      <c r="J5691" s="87"/>
      <c r="K5691" s="87"/>
      <c r="L5691" s="87"/>
      <c r="M5691" s="87"/>
    </row>
    <row r="5692" spans="2:13" x14ac:dyDescent="0.3">
      <c r="B5692" s="87"/>
      <c r="C5692" s="87"/>
      <c r="D5692" s="144"/>
      <c r="E5692" s="144"/>
      <c r="F5692" s="87"/>
      <c r="G5692" s="88"/>
      <c r="H5692" s="88"/>
      <c r="I5692" s="88"/>
      <c r="J5692" s="87"/>
      <c r="K5692" s="87"/>
      <c r="L5692" s="87"/>
      <c r="M5692" s="87"/>
    </row>
    <row r="5693" spans="2:13" x14ac:dyDescent="0.3">
      <c r="B5693" s="87"/>
      <c r="C5693" s="87"/>
      <c r="D5693" s="144"/>
      <c r="E5693" s="144"/>
      <c r="F5693" s="87"/>
      <c r="G5693" s="88"/>
      <c r="H5693" s="88"/>
      <c r="I5693" s="88"/>
      <c r="J5693" s="87"/>
      <c r="K5693" s="87"/>
      <c r="L5693" s="87"/>
      <c r="M5693" s="87"/>
    </row>
    <row r="5694" spans="2:13" x14ac:dyDescent="0.3">
      <c r="B5694" s="87"/>
      <c r="C5694" s="87"/>
      <c r="D5694" s="144"/>
      <c r="E5694" s="144"/>
      <c r="F5694" s="87"/>
      <c r="G5694" s="88"/>
      <c r="H5694" s="88"/>
      <c r="I5694" s="88"/>
      <c r="J5694" s="87"/>
      <c r="K5694" s="87"/>
      <c r="L5694" s="87"/>
      <c r="M5694" s="87"/>
    </row>
    <row r="5695" spans="2:13" x14ac:dyDescent="0.3">
      <c r="B5695" s="87"/>
      <c r="C5695" s="87"/>
      <c r="D5695" s="144"/>
      <c r="E5695" s="144"/>
      <c r="F5695" s="87"/>
      <c r="G5695" s="88"/>
      <c r="H5695" s="88"/>
      <c r="I5695" s="88"/>
      <c r="J5695" s="87"/>
      <c r="K5695" s="87"/>
      <c r="L5695" s="87"/>
      <c r="M5695" s="87"/>
    </row>
    <row r="5696" spans="2:13" x14ac:dyDescent="0.3">
      <c r="B5696" s="87"/>
      <c r="C5696" s="87"/>
      <c r="D5696" s="144"/>
      <c r="E5696" s="144"/>
      <c r="F5696" s="87"/>
      <c r="G5696" s="88"/>
      <c r="H5696" s="88"/>
      <c r="I5696" s="88"/>
      <c r="J5696" s="87"/>
      <c r="K5696" s="87"/>
      <c r="L5696" s="87"/>
      <c r="M5696" s="87"/>
    </row>
    <row r="5697" spans="2:13" x14ac:dyDescent="0.3">
      <c r="B5697" s="87"/>
      <c r="C5697" s="87"/>
      <c r="D5697" s="144"/>
      <c r="E5697" s="144"/>
      <c r="F5697" s="87"/>
      <c r="G5697" s="88"/>
      <c r="H5697" s="88"/>
      <c r="I5697" s="88"/>
      <c r="J5697" s="87"/>
      <c r="K5697" s="87"/>
      <c r="L5697" s="87"/>
      <c r="M5697" s="87"/>
    </row>
    <row r="5698" spans="2:13" x14ac:dyDescent="0.3">
      <c r="B5698" s="87"/>
      <c r="C5698" s="87"/>
      <c r="D5698" s="144"/>
      <c r="E5698" s="144"/>
      <c r="F5698" s="87"/>
      <c r="G5698" s="88"/>
      <c r="H5698" s="88"/>
      <c r="I5698" s="88"/>
      <c r="J5698" s="87"/>
      <c r="K5698" s="87"/>
      <c r="L5698" s="87"/>
      <c r="M5698" s="87"/>
    </row>
    <row r="5699" spans="2:13" x14ac:dyDescent="0.3">
      <c r="B5699" s="87"/>
      <c r="C5699" s="87"/>
      <c r="D5699" s="144"/>
      <c r="E5699" s="144"/>
      <c r="F5699" s="87"/>
      <c r="G5699" s="88"/>
      <c r="H5699" s="88"/>
      <c r="I5699" s="88"/>
      <c r="J5699" s="87"/>
      <c r="K5699" s="87"/>
      <c r="L5699" s="87"/>
      <c r="M5699" s="87"/>
    </row>
    <row r="5700" spans="2:13" x14ac:dyDescent="0.3">
      <c r="B5700" s="87"/>
      <c r="C5700" s="87"/>
      <c r="D5700" s="144"/>
      <c r="E5700" s="144"/>
      <c r="F5700" s="87"/>
      <c r="G5700" s="88"/>
      <c r="H5700" s="88"/>
      <c r="I5700" s="88"/>
      <c r="J5700" s="87"/>
      <c r="K5700" s="87"/>
      <c r="L5700" s="87"/>
      <c r="M5700" s="87"/>
    </row>
    <row r="5701" spans="2:13" x14ac:dyDescent="0.3">
      <c r="B5701" s="87"/>
      <c r="C5701" s="87"/>
      <c r="D5701" s="144"/>
      <c r="E5701" s="144"/>
      <c r="F5701" s="87"/>
      <c r="G5701" s="88"/>
      <c r="H5701" s="88"/>
      <c r="I5701" s="88"/>
      <c r="J5701" s="87"/>
      <c r="K5701" s="87"/>
      <c r="L5701" s="87"/>
      <c r="M5701" s="87"/>
    </row>
    <row r="5702" spans="2:13" x14ac:dyDescent="0.3">
      <c r="B5702" s="87"/>
      <c r="C5702" s="87"/>
      <c r="D5702" s="144"/>
      <c r="E5702" s="144"/>
      <c r="F5702" s="87"/>
      <c r="G5702" s="88"/>
      <c r="H5702" s="88"/>
      <c r="I5702" s="88"/>
      <c r="J5702" s="87"/>
      <c r="K5702" s="87"/>
      <c r="L5702" s="87"/>
      <c r="M5702" s="87"/>
    </row>
    <row r="5703" spans="2:13" x14ac:dyDescent="0.3">
      <c r="B5703" s="87"/>
      <c r="C5703" s="87"/>
      <c r="D5703" s="144"/>
      <c r="E5703" s="144"/>
      <c r="F5703" s="87"/>
      <c r="G5703" s="88"/>
      <c r="H5703" s="88"/>
      <c r="I5703" s="88"/>
      <c r="J5703" s="87"/>
      <c r="K5703" s="87"/>
      <c r="L5703" s="87"/>
      <c r="M5703" s="87"/>
    </row>
    <row r="5704" spans="2:13" x14ac:dyDescent="0.3">
      <c r="B5704" s="87"/>
      <c r="C5704" s="87"/>
      <c r="D5704" s="144"/>
      <c r="E5704" s="144"/>
      <c r="F5704" s="87"/>
      <c r="G5704" s="88"/>
      <c r="H5704" s="88"/>
      <c r="I5704" s="88"/>
      <c r="J5704" s="87"/>
      <c r="K5704" s="87"/>
      <c r="L5704" s="87"/>
      <c r="M5704" s="87"/>
    </row>
    <row r="5705" spans="2:13" x14ac:dyDescent="0.3">
      <c r="B5705" s="87"/>
      <c r="C5705" s="87"/>
      <c r="D5705" s="144"/>
      <c r="E5705" s="144"/>
      <c r="F5705" s="87"/>
      <c r="G5705" s="88"/>
      <c r="H5705" s="88"/>
      <c r="I5705" s="88"/>
      <c r="J5705" s="87"/>
      <c r="K5705" s="87"/>
      <c r="L5705" s="87"/>
      <c r="M5705" s="87"/>
    </row>
    <row r="5706" spans="2:13" x14ac:dyDescent="0.3">
      <c r="B5706" s="87"/>
      <c r="C5706" s="87"/>
      <c r="D5706" s="144"/>
      <c r="E5706" s="144"/>
      <c r="F5706" s="87"/>
      <c r="G5706" s="88"/>
      <c r="H5706" s="88"/>
      <c r="I5706" s="88"/>
      <c r="J5706" s="87"/>
      <c r="K5706" s="87"/>
      <c r="L5706" s="87"/>
      <c r="M5706" s="87"/>
    </row>
    <row r="5707" spans="2:13" x14ac:dyDescent="0.3">
      <c r="B5707" s="87"/>
      <c r="C5707" s="87"/>
      <c r="D5707" s="144"/>
      <c r="E5707" s="144"/>
      <c r="F5707" s="87"/>
      <c r="G5707" s="88"/>
      <c r="H5707" s="88"/>
      <c r="I5707" s="88"/>
      <c r="J5707" s="87"/>
      <c r="K5707" s="87"/>
      <c r="L5707" s="87"/>
      <c r="M5707" s="87"/>
    </row>
    <row r="5708" spans="2:13" x14ac:dyDescent="0.3">
      <c r="B5708" s="87"/>
      <c r="C5708" s="87"/>
      <c r="D5708" s="144"/>
      <c r="E5708" s="144"/>
      <c r="F5708" s="87"/>
      <c r="G5708" s="88"/>
      <c r="H5708" s="88"/>
      <c r="I5708" s="88"/>
      <c r="J5708" s="87"/>
      <c r="K5708" s="87"/>
      <c r="L5708" s="87"/>
      <c r="M5708" s="87"/>
    </row>
    <row r="5709" spans="2:13" x14ac:dyDescent="0.3">
      <c r="B5709" s="87"/>
      <c r="C5709" s="87"/>
      <c r="D5709" s="144"/>
      <c r="E5709" s="144"/>
      <c r="F5709" s="87"/>
      <c r="G5709" s="88"/>
      <c r="H5709" s="88"/>
      <c r="I5709" s="88"/>
      <c r="J5709" s="87"/>
      <c r="K5709" s="87"/>
      <c r="L5709" s="87"/>
      <c r="M5709" s="87"/>
    </row>
    <row r="5710" spans="2:13" x14ac:dyDescent="0.3">
      <c r="B5710" s="87"/>
      <c r="C5710" s="87"/>
      <c r="D5710" s="144"/>
      <c r="E5710" s="144"/>
      <c r="F5710" s="87"/>
      <c r="G5710" s="88"/>
      <c r="H5710" s="88"/>
      <c r="I5710" s="88"/>
      <c r="J5710" s="87"/>
      <c r="K5710" s="87"/>
      <c r="L5710" s="87"/>
      <c r="M5710" s="87"/>
    </row>
    <row r="5711" spans="2:13" x14ac:dyDescent="0.3">
      <c r="B5711" s="87"/>
      <c r="C5711" s="87"/>
      <c r="D5711" s="144"/>
      <c r="E5711" s="144"/>
      <c r="F5711" s="87"/>
      <c r="G5711" s="88"/>
      <c r="H5711" s="88"/>
      <c r="I5711" s="88"/>
      <c r="J5711" s="87"/>
      <c r="K5711" s="87"/>
      <c r="L5711" s="87"/>
      <c r="M5711" s="87"/>
    </row>
    <row r="5712" spans="2:13" x14ac:dyDescent="0.3">
      <c r="B5712" s="87"/>
      <c r="C5712" s="87"/>
      <c r="D5712" s="144"/>
      <c r="E5712" s="144"/>
      <c r="F5712" s="87"/>
      <c r="G5712" s="88"/>
      <c r="H5712" s="88"/>
      <c r="I5712" s="88"/>
      <c r="J5712" s="87"/>
      <c r="K5712" s="87"/>
      <c r="L5712" s="87"/>
      <c r="M5712" s="87"/>
    </row>
    <row r="5713" spans="2:13" x14ac:dyDescent="0.3">
      <c r="B5713" s="87"/>
      <c r="C5713" s="87"/>
      <c r="D5713" s="144"/>
      <c r="E5713" s="144"/>
      <c r="F5713" s="87"/>
      <c r="G5713" s="88"/>
      <c r="H5713" s="88"/>
      <c r="I5713" s="88"/>
      <c r="J5713" s="87"/>
      <c r="K5713" s="87"/>
      <c r="L5713" s="87"/>
      <c r="M5713" s="87"/>
    </row>
    <row r="5714" spans="2:13" x14ac:dyDescent="0.3">
      <c r="B5714" s="87"/>
      <c r="C5714" s="87"/>
      <c r="D5714" s="144"/>
      <c r="E5714" s="144"/>
      <c r="F5714" s="87"/>
      <c r="G5714" s="88"/>
      <c r="H5714" s="88"/>
      <c r="I5714" s="88"/>
      <c r="J5714" s="87"/>
      <c r="K5714" s="87"/>
      <c r="L5714" s="87"/>
      <c r="M5714" s="87"/>
    </row>
    <row r="5715" spans="2:13" x14ac:dyDescent="0.3">
      <c r="B5715" s="87"/>
      <c r="C5715" s="87"/>
      <c r="D5715" s="144"/>
      <c r="E5715" s="144"/>
      <c r="F5715" s="87"/>
      <c r="G5715" s="88"/>
      <c r="H5715" s="88"/>
      <c r="I5715" s="88"/>
      <c r="J5715" s="87"/>
      <c r="K5715" s="87"/>
      <c r="L5715" s="87"/>
      <c r="M5715" s="87"/>
    </row>
    <row r="5716" spans="2:13" x14ac:dyDescent="0.3">
      <c r="B5716" s="87"/>
      <c r="C5716" s="87"/>
      <c r="D5716" s="144"/>
      <c r="E5716" s="144"/>
      <c r="F5716" s="87"/>
      <c r="G5716" s="88"/>
      <c r="H5716" s="88"/>
      <c r="I5716" s="88"/>
      <c r="J5716" s="87"/>
      <c r="K5716" s="87"/>
      <c r="L5716" s="87"/>
      <c r="M5716" s="87"/>
    </row>
    <row r="5717" spans="2:13" x14ac:dyDescent="0.3">
      <c r="B5717" s="87"/>
      <c r="C5717" s="87"/>
      <c r="D5717" s="144"/>
      <c r="E5717" s="144"/>
      <c r="F5717" s="87"/>
      <c r="G5717" s="88"/>
      <c r="H5717" s="88"/>
      <c r="I5717" s="88"/>
      <c r="J5717" s="87"/>
      <c r="K5717" s="87"/>
      <c r="L5717" s="87"/>
      <c r="M5717" s="87"/>
    </row>
    <row r="5718" spans="2:13" x14ac:dyDescent="0.3">
      <c r="B5718" s="87"/>
      <c r="C5718" s="87"/>
      <c r="D5718" s="144"/>
      <c r="E5718" s="144"/>
      <c r="F5718" s="87"/>
      <c r="G5718" s="88"/>
      <c r="H5718" s="88"/>
      <c r="I5718" s="88"/>
      <c r="J5718" s="87"/>
      <c r="K5718" s="87"/>
      <c r="L5718" s="87"/>
      <c r="M5718" s="87"/>
    </row>
    <row r="5719" spans="2:13" x14ac:dyDescent="0.3">
      <c r="B5719" s="87"/>
      <c r="C5719" s="87"/>
      <c r="D5719" s="144"/>
      <c r="E5719" s="144"/>
      <c r="F5719" s="87"/>
      <c r="G5719" s="88"/>
      <c r="H5719" s="88"/>
      <c r="I5719" s="88"/>
      <c r="J5719" s="87"/>
      <c r="K5719" s="87"/>
      <c r="L5719" s="87"/>
      <c r="M5719" s="87"/>
    </row>
    <row r="5720" spans="2:13" x14ac:dyDescent="0.3">
      <c r="B5720" s="87"/>
      <c r="C5720" s="87"/>
      <c r="D5720" s="144"/>
      <c r="E5720" s="144"/>
      <c r="F5720" s="87"/>
      <c r="G5720" s="88"/>
      <c r="H5720" s="88"/>
      <c r="I5720" s="88"/>
      <c r="J5720" s="87"/>
      <c r="K5720" s="87"/>
      <c r="L5720" s="87"/>
      <c r="M5720" s="87"/>
    </row>
    <row r="5721" spans="2:13" x14ac:dyDescent="0.3">
      <c r="B5721" s="87"/>
      <c r="C5721" s="87"/>
      <c r="D5721" s="144"/>
      <c r="E5721" s="144"/>
      <c r="F5721" s="87"/>
      <c r="G5721" s="88"/>
      <c r="H5721" s="88"/>
      <c r="I5721" s="88"/>
      <c r="J5721" s="87"/>
      <c r="K5721" s="87"/>
      <c r="L5721" s="87"/>
      <c r="M5721" s="87"/>
    </row>
    <row r="5722" spans="2:13" x14ac:dyDescent="0.3">
      <c r="B5722" s="87"/>
      <c r="C5722" s="87"/>
      <c r="D5722" s="144"/>
      <c r="E5722" s="144"/>
      <c r="F5722" s="87"/>
      <c r="G5722" s="88"/>
      <c r="H5722" s="88"/>
      <c r="I5722" s="88"/>
      <c r="J5722" s="87"/>
      <c r="K5722" s="87"/>
      <c r="L5722" s="87"/>
      <c r="M5722" s="87"/>
    </row>
    <row r="5723" spans="2:13" x14ac:dyDescent="0.3">
      <c r="B5723" s="87"/>
      <c r="C5723" s="87"/>
      <c r="D5723" s="144"/>
      <c r="E5723" s="144"/>
      <c r="F5723" s="87"/>
      <c r="G5723" s="88"/>
      <c r="H5723" s="88"/>
      <c r="I5723" s="88"/>
      <c r="J5723" s="87"/>
      <c r="K5723" s="87"/>
      <c r="L5723" s="87"/>
      <c r="M5723" s="87"/>
    </row>
    <row r="5724" spans="2:13" x14ac:dyDescent="0.3">
      <c r="B5724" s="87"/>
      <c r="C5724" s="87"/>
      <c r="D5724" s="144"/>
      <c r="E5724" s="144"/>
      <c r="F5724" s="87"/>
      <c r="G5724" s="88"/>
      <c r="H5724" s="88"/>
      <c r="I5724" s="88"/>
      <c r="J5724" s="87"/>
      <c r="K5724" s="87"/>
      <c r="L5724" s="87"/>
      <c r="M5724" s="87"/>
    </row>
    <row r="5725" spans="2:13" x14ac:dyDescent="0.3">
      <c r="B5725" s="87"/>
      <c r="C5725" s="87"/>
      <c r="D5725" s="144"/>
      <c r="E5725" s="144"/>
      <c r="F5725" s="87"/>
      <c r="G5725" s="88"/>
      <c r="H5725" s="88"/>
      <c r="I5725" s="88"/>
      <c r="J5725" s="87"/>
      <c r="K5725" s="87"/>
      <c r="L5725" s="87"/>
      <c r="M5725" s="87"/>
    </row>
    <row r="5726" spans="2:13" x14ac:dyDescent="0.3">
      <c r="B5726" s="87"/>
      <c r="C5726" s="87"/>
      <c r="D5726" s="144"/>
      <c r="E5726" s="144"/>
      <c r="F5726" s="87"/>
      <c r="G5726" s="88"/>
      <c r="H5726" s="88"/>
      <c r="I5726" s="88"/>
      <c r="J5726" s="87"/>
      <c r="K5726" s="87"/>
      <c r="L5726" s="87"/>
      <c r="M5726" s="87"/>
    </row>
    <row r="5727" spans="2:13" x14ac:dyDescent="0.3">
      <c r="B5727" s="87"/>
      <c r="C5727" s="87"/>
      <c r="D5727" s="144"/>
      <c r="E5727" s="144"/>
      <c r="F5727" s="87"/>
      <c r="G5727" s="88"/>
      <c r="H5727" s="88"/>
      <c r="I5727" s="88"/>
      <c r="J5727" s="87"/>
      <c r="K5727" s="87"/>
      <c r="L5727" s="87"/>
      <c r="M5727" s="87"/>
    </row>
    <row r="5728" spans="2:13" x14ac:dyDescent="0.3">
      <c r="B5728" s="87"/>
      <c r="C5728" s="87"/>
      <c r="D5728" s="144"/>
      <c r="E5728" s="144"/>
      <c r="F5728" s="87"/>
      <c r="G5728" s="88"/>
      <c r="H5728" s="88"/>
      <c r="I5728" s="88"/>
      <c r="J5728" s="87"/>
      <c r="K5728" s="87"/>
      <c r="L5728" s="87"/>
      <c r="M5728" s="87"/>
    </row>
    <row r="5729" spans="2:13" x14ac:dyDescent="0.3">
      <c r="B5729" s="87"/>
      <c r="C5729" s="87"/>
      <c r="D5729" s="144"/>
      <c r="E5729" s="144"/>
      <c r="F5729" s="87"/>
      <c r="G5729" s="88"/>
      <c r="H5729" s="88"/>
      <c r="I5729" s="88"/>
      <c r="J5729" s="87"/>
      <c r="K5729" s="87"/>
      <c r="L5729" s="87"/>
      <c r="M5729" s="87"/>
    </row>
    <row r="5730" spans="2:13" x14ac:dyDescent="0.3">
      <c r="B5730" s="87"/>
      <c r="C5730" s="87"/>
      <c r="D5730" s="144"/>
      <c r="E5730" s="144"/>
      <c r="F5730" s="87"/>
      <c r="G5730" s="88"/>
      <c r="H5730" s="88"/>
      <c r="I5730" s="88"/>
      <c r="J5730" s="87"/>
      <c r="K5730" s="87"/>
      <c r="L5730" s="87"/>
      <c r="M5730" s="87"/>
    </row>
    <row r="5731" spans="2:13" x14ac:dyDescent="0.3">
      <c r="B5731" s="87"/>
      <c r="C5731" s="87"/>
      <c r="D5731" s="144"/>
      <c r="E5731" s="144"/>
      <c r="F5731" s="87"/>
      <c r="G5731" s="88"/>
      <c r="H5731" s="88"/>
      <c r="I5731" s="88"/>
      <c r="J5731" s="87"/>
      <c r="K5731" s="87"/>
      <c r="L5731" s="87"/>
      <c r="M5731" s="87"/>
    </row>
    <row r="5732" spans="2:13" x14ac:dyDescent="0.3">
      <c r="B5732" s="87"/>
      <c r="C5732" s="87"/>
      <c r="D5732" s="144"/>
      <c r="E5732" s="144"/>
      <c r="F5732" s="87"/>
      <c r="G5732" s="88"/>
      <c r="H5732" s="88"/>
      <c r="I5732" s="88"/>
      <c r="J5732" s="87"/>
      <c r="K5732" s="87"/>
      <c r="L5732" s="87"/>
      <c r="M5732" s="87"/>
    </row>
    <row r="5733" spans="2:13" x14ac:dyDescent="0.3">
      <c r="B5733" s="87"/>
      <c r="C5733" s="87"/>
      <c r="D5733" s="144"/>
      <c r="E5733" s="144"/>
      <c r="F5733" s="87"/>
      <c r="G5733" s="88"/>
      <c r="H5733" s="88"/>
      <c r="I5733" s="88"/>
      <c r="J5733" s="87"/>
      <c r="K5733" s="87"/>
      <c r="L5733" s="87"/>
      <c r="M5733" s="87"/>
    </row>
    <row r="5734" spans="2:13" x14ac:dyDescent="0.3">
      <c r="B5734" s="87"/>
      <c r="C5734" s="87"/>
      <c r="D5734" s="144"/>
      <c r="E5734" s="144"/>
      <c r="F5734" s="87"/>
      <c r="G5734" s="88"/>
      <c r="H5734" s="88"/>
      <c r="I5734" s="88"/>
      <c r="J5734" s="87"/>
      <c r="K5734" s="87"/>
      <c r="L5734" s="87"/>
      <c r="M5734" s="87"/>
    </row>
    <row r="5735" spans="2:13" x14ac:dyDescent="0.3">
      <c r="B5735" s="87"/>
      <c r="C5735" s="87"/>
      <c r="D5735" s="144"/>
      <c r="E5735" s="144"/>
      <c r="F5735" s="87"/>
      <c r="G5735" s="88"/>
      <c r="H5735" s="88"/>
      <c r="I5735" s="88"/>
      <c r="J5735" s="87"/>
      <c r="K5735" s="87"/>
      <c r="L5735" s="87"/>
      <c r="M5735" s="87"/>
    </row>
    <row r="5736" spans="2:13" x14ac:dyDescent="0.3">
      <c r="B5736" s="87"/>
      <c r="C5736" s="87"/>
      <c r="D5736" s="144"/>
      <c r="E5736" s="144"/>
      <c r="F5736" s="87"/>
      <c r="G5736" s="88"/>
      <c r="H5736" s="88"/>
      <c r="I5736" s="88"/>
      <c r="J5736" s="87"/>
      <c r="K5736" s="87"/>
      <c r="L5736" s="87"/>
      <c r="M5736" s="87"/>
    </row>
    <row r="5737" spans="2:13" x14ac:dyDescent="0.3">
      <c r="B5737" s="87"/>
      <c r="C5737" s="87"/>
      <c r="D5737" s="144"/>
      <c r="E5737" s="144"/>
      <c r="F5737" s="87"/>
      <c r="G5737" s="88"/>
      <c r="H5737" s="88"/>
      <c r="I5737" s="88"/>
      <c r="J5737" s="87"/>
      <c r="K5737" s="87"/>
      <c r="L5737" s="87"/>
      <c r="M5737" s="87"/>
    </row>
    <row r="5738" spans="2:13" x14ac:dyDescent="0.3">
      <c r="B5738" s="87"/>
      <c r="C5738" s="87"/>
      <c r="D5738" s="144"/>
      <c r="E5738" s="144"/>
      <c r="F5738" s="87"/>
      <c r="G5738" s="88"/>
      <c r="H5738" s="88"/>
      <c r="I5738" s="88"/>
      <c r="J5738" s="87"/>
      <c r="K5738" s="87"/>
      <c r="L5738" s="87"/>
      <c r="M5738" s="87"/>
    </row>
    <row r="5739" spans="2:13" x14ac:dyDescent="0.3">
      <c r="B5739" s="87"/>
      <c r="C5739" s="87"/>
      <c r="D5739" s="144"/>
      <c r="E5739" s="144"/>
      <c r="F5739" s="87"/>
      <c r="G5739" s="88"/>
      <c r="H5739" s="88"/>
      <c r="I5739" s="88"/>
      <c r="J5739" s="87"/>
      <c r="K5739" s="87"/>
      <c r="L5739" s="87"/>
      <c r="M5739" s="87"/>
    </row>
    <row r="5740" spans="2:13" x14ac:dyDescent="0.3">
      <c r="B5740" s="87"/>
      <c r="C5740" s="87"/>
      <c r="D5740" s="144"/>
      <c r="E5740" s="144"/>
      <c r="F5740" s="87"/>
      <c r="G5740" s="88"/>
      <c r="H5740" s="88"/>
      <c r="I5740" s="88"/>
      <c r="J5740" s="87"/>
      <c r="K5740" s="87"/>
      <c r="L5740" s="87"/>
      <c r="M5740" s="87"/>
    </row>
    <row r="5741" spans="2:13" x14ac:dyDescent="0.3">
      <c r="B5741" s="87"/>
      <c r="C5741" s="87"/>
      <c r="D5741" s="144"/>
      <c r="E5741" s="144"/>
      <c r="F5741" s="87"/>
      <c r="G5741" s="88"/>
      <c r="H5741" s="88"/>
      <c r="I5741" s="88"/>
      <c r="J5741" s="87"/>
      <c r="K5741" s="87"/>
      <c r="L5741" s="87"/>
      <c r="M5741" s="87"/>
    </row>
    <row r="5742" spans="2:13" x14ac:dyDescent="0.3">
      <c r="B5742" s="87"/>
      <c r="C5742" s="87"/>
      <c r="D5742" s="144"/>
      <c r="E5742" s="144"/>
      <c r="F5742" s="87"/>
      <c r="G5742" s="88"/>
      <c r="H5742" s="88"/>
      <c r="I5742" s="88"/>
      <c r="J5742" s="87"/>
      <c r="K5742" s="87"/>
      <c r="L5742" s="87"/>
      <c r="M5742" s="87"/>
    </row>
    <row r="5743" spans="2:13" x14ac:dyDescent="0.3">
      <c r="B5743" s="87"/>
      <c r="C5743" s="87"/>
      <c r="D5743" s="144"/>
      <c r="E5743" s="144"/>
      <c r="F5743" s="87"/>
      <c r="G5743" s="88"/>
      <c r="H5743" s="88"/>
      <c r="I5743" s="88"/>
      <c r="J5743" s="87"/>
      <c r="K5743" s="87"/>
      <c r="L5743" s="87"/>
      <c r="M5743" s="87"/>
    </row>
    <row r="5744" spans="2:13" x14ac:dyDescent="0.3">
      <c r="B5744" s="87"/>
      <c r="C5744" s="87"/>
      <c r="D5744" s="144"/>
      <c r="E5744" s="144"/>
      <c r="F5744" s="87"/>
      <c r="G5744" s="88"/>
      <c r="H5744" s="88"/>
      <c r="I5744" s="88"/>
      <c r="J5744" s="87"/>
      <c r="K5744" s="87"/>
      <c r="L5744" s="87"/>
      <c r="M5744" s="87"/>
    </row>
    <row r="5745" spans="2:13" x14ac:dyDescent="0.3">
      <c r="B5745" s="87"/>
      <c r="C5745" s="87"/>
      <c r="D5745" s="144"/>
      <c r="E5745" s="144"/>
      <c r="F5745" s="87"/>
      <c r="G5745" s="88"/>
      <c r="H5745" s="88"/>
      <c r="I5745" s="88"/>
      <c r="J5745" s="87"/>
      <c r="K5745" s="87"/>
      <c r="L5745" s="87"/>
      <c r="M5745" s="87"/>
    </row>
    <row r="5746" spans="2:13" x14ac:dyDescent="0.3">
      <c r="B5746" s="87"/>
      <c r="C5746" s="87"/>
      <c r="D5746" s="144"/>
      <c r="E5746" s="144"/>
      <c r="F5746" s="87"/>
      <c r="G5746" s="88"/>
      <c r="H5746" s="88"/>
      <c r="I5746" s="88"/>
      <c r="J5746" s="87"/>
      <c r="K5746" s="87"/>
      <c r="L5746" s="87"/>
      <c r="M5746" s="87"/>
    </row>
    <row r="5747" spans="2:13" x14ac:dyDescent="0.3">
      <c r="B5747" s="87"/>
      <c r="C5747" s="87"/>
      <c r="D5747" s="144"/>
      <c r="E5747" s="144"/>
      <c r="F5747" s="87"/>
      <c r="G5747" s="88"/>
      <c r="H5747" s="88"/>
      <c r="I5747" s="88"/>
      <c r="J5747" s="87"/>
      <c r="K5747" s="87"/>
      <c r="L5747" s="87"/>
      <c r="M5747" s="87"/>
    </row>
    <row r="5748" spans="2:13" x14ac:dyDescent="0.3">
      <c r="B5748" s="87"/>
      <c r="C5748" s="87"/>
      <c r="D5748" s="144"/>
      <c r="E5748" s="144"/>
      <c r="F5748" s="87"/>
      <c r="G5748" s="88"/>
      <c r="H5748" s="88"/>
      <c r="I5748" s="88"/>
      <c r="J5748" s="87"/>
      <c r="K5748" s="87"/>
      <c r="L5748" s="87"/>
      <c r="M5748" s="87"/>
    </row>
    <row r="5749" spans="2:13" x14ac:dyDescent="0.3">
      <c r="B5749" s="87"/>
      <c r="C5749" s="87"/>
      <c r="D5749" s="144"/>
      <c r="E5749" s="144"/>
      <c r="F5749" s="87"/>
      <c r="G5749" s="88"/>
      <c r="H5749" s="88"/>
      <c r="I5749" s="88"/>
      <c r="J5749" s="87"/>
      <c r="K5749" s="87"/>
      <c r="L5749" s="87"/>
      <c r="M5749" s="87"/>
    </row>
    <row r="5750" spans="2:13" x14ac:dyDescent="0.3">
      <c r="B5750" s="87"/>
      <c r="C5750" s="87"/>
      <c r="D5750" s="144"/>
      <c r="E5750" s="144"/>
      <c r="F5750" s="87"/>
      <c r="G5750" s="88"/>
      <c r="H5750" s="88"/>
      <c r="I5750" s="88"/>
      <c r="J5750" s="87"/>
      <c r="K5750" s="87"/>
      <c r="L5750" s="87"/>
      <c r="M5750" s="87"/>
    </row>
    <row r="5751" spans="2:13" x14ac:dyDescent="0.3">
      <c r="B5751" s="87"/>
      <c r="C5751" s="87"/>
      <c r="D5751" s="144"/>
      <c r="E5751" s="144"/>
      <c r="F5751" s="87"/>
      <c r="G5751" s="88"/>
      <c r="H5751" s="88"/>
      <c r="I5751" s="88"/>
      <c r="J5751" s="87"/>
      <c r="K5751" s="87"/>
      <c r="L5751" s="87"/>
      <c r="M5751" s="87"/>
    </row>
    <row r="5752" spans="2:13" x14ac:dyDescent="0.3">
      <c r="B5752" s="87"/>
      <c r="C5752" s="87"/>
      <c r="D5752" s="144"/>
      <c r="E5752" s="144"/>
      <c r="F5752" s="87"/>
      <c r="G5752" s="88"/>
      <c r="H5752" s="88"/>
      <c r="I5752" s="88"/>
      <c r="J5752" s="87"/>
      <c r="K5752" s="87"/>
      <c r="L5752" s="87"/>
      <c r="M5752" s="87"/>
    </row>
    <row r="5753" spans="2:13" x14ac:dyDescent="0.3">
      <c r="B5753" s="87"/>
      <c r="C5753" s="87"/>
      <c r="D5753" s="144"/>
      <c r="E5753" s="144"/>
      <c r="F5753" s="87"/>
      <c r="G5753" s="88"/>
      <c r="H5753" s="88"/>
      <c r="I5753" s="88"/>
      <c r="J5753" s="87"/>
      <c r="K5753" s="87"/>
      <c r="L5753" s="87"/>
      <c r="M5753" s="87"/>
    </row>
    <row r="5754" spans="2:13" x14ac:dyDescent="0.3">
      <c r="B5754" s="87"/>
      <c r="C5754" s="87"/>
      <c r="D5754" s="144"/>
      <c r="E5754" s="144"/>
      <c r="F5754" s="87"/>
      <c r="G5754" s="88"/>
      <c r="H5754" s="88"/>
      <c r="I5754" s="88"/>
      <c r="J5754" s="87"/>
      <c r="K5754" s="87"/>
      <c r="L5754" s="87"/>
      <c r="M5754" s="87"/>
    </row>
    <row r="5755" spans="2:13" x14ac:dyDescent="0.3">
      <c r="B5755" s="87"/>
      <c r="C5755" s="87"/>
      <c r="D5755" s="144"/>
      <c r="E5755" s="144"/>
      <c r="F5755" s="87"/>
      <c r="G5755" s="88"/>
      <c r="H5755" s="88"/>
      <c r="I5755" s="88"/>
      <c r="J5755" s="87"/>
      <c r="K5755" s="87"/>
      <c r="L5755" s="87"/>
      <c r="M5755" s="87"/>
    </row>
    <row r="5756" spans="2:13" x14ac:dyDescent="0.3">
      <c r="B5756" s="87"/>
      <c r="C5756" s="87"/>
      <c r="D5756" s="144"/>
      <c r="E5756" s="144"/>
      <c r="F5756" s="87"/>
      <c r="G5756" s="88"/>
      <c r="H5756" s="88"/>
      <c r="I5756" s="88"/>
      <c r="J5756" s="87"/>
      <c r="K5756" s="87"/>
      <c r="L5756" s="87"/>
      <c r="M5756" s="87"/>
    </row>
    <row r="5757" spans="2:13" x14ac:dyDescent="0.3">
      <c r="B5757" s="87"/>
      <c r="C5757" s="87"/>
      <c r="D5757" s="144"/>
      <c r="E5757" s="144"/>
      <c r="F5757" s="87"/>
      <c r="G5757" s="88"/>
      <c r="H5757" s="88"/>
      <c r="I5757" s="88"/>
      <c r="J5757" s="87"/>
      <c r="K5757" s="87"/>
      <c r="L5757" s="87"/>
      <c r="M5757" s="87"/>
    </row>
    <row r="5758" spans="2:13" x14ac:dyDescent="0.3">
      <c r="B5758" s="87"/>
      <c r="C5758" s="87"/>
      <c r="D5758" s="144"/>
      <c r="E5758" s="144"/>
      <c r="F5758" s="87"/>
      <c r="G5758" s="88"/>
      <c r="H5758" s="88"/>
      <c r="I5758" s="88"/>
      <c r="J5758" s="87"/>
      <c r="K5758" s="87"/>
      <c r="L5758" s="87"/>
      <c r="M5758" s="87"/>
    </row>
    <row r="5759" spans="2:13" x14ac:dyDescent="0.3">
      <c r="B5759" s="87"/>
      <c r="C5759" s="87"/>
      <c r="D5759" s="144"/>
      <c r="E5759" s="144"/>
      <c r="F5759" s="87"/>
      <c r="G5759" s="88"/>
      <c r="H5759" s="88"/>
      <c r="I5759" s="88"/>
      <c r="J5759" s="87"/>
      <c r="K5759" s="87"/>
      <c r="L5759" s="87"/>
      <c r="M5759" s="87"/>
    </row>
    <row r="5760" spans="2:13" x14ac:dyDescent="0.3">
      <c r="B5760" s="87"/>
      <c r="C5760" s="87"/>
      <c r="D5760" s="144"/>
      <c r="E5760" s="144"/>
      <c r="F5760" s="87"/>
      <c r="G5760" s="88"/>
      <c r="H5760" s="88"/>
      <c r="I5760" s="88"/>
      <c r="J5760" s="87"/>
      <c r="K5760" s="87"/>
      <c r="L5760" s="87"/>
      <c r="M5760" s="87"/>
    </row>
    <row r="5761" spans="2:13" x14ac:dyDescent="0.3">
      <c r="B5761" s="87"/>
      <c r="C5761" s="87"/>
      <c r="D5761" s="144"/>
      <c r="E5761" s="144"/>
      <c r="F5761" s="87"/>
      <c r="G5761" s="88"/>
      <c r="H5761" s="88"/>
      <c r="I5761" s="88"/>
      <c r="J5761" s="87"/>
      <c r="K5761" s="87"/>
      <c r="L5761" s="87"/>
      <c r="M5761" s="87"/>
    </row>
    <row r="5762" spans="2:13" x14ac:dyDescent="0.3">
      <c r="B5762" s="87"/>
      <c r="C5762" s="87"/>
      <c r="D5762" s="144"/>
      <c r="E5762" s="144"/>
      <c r="F5762" s="87"/>
      <c r="G5762" s="88"/>
      <c r="H5762" s="88"/>
      <c r="I5762" s="88"/>
      <c r="J5762" s="87"/>
      <c r="K5762" s="87"/>
      <c r="L5762" s="87"/>
      <c r="M5762" s="87"/>
    </row>
    <row r="5763" spans="2:13" x14ac:dyDescent="0.3">
      <c r="B5763" s="87"/>
      <c r="C5763" s="87"/>
      <c r="D5763" s="144"/>
      <c r="E5763" s="144"/>
      <c r="F5763" s="87"/>
      <c r="G5763" s="88"/>
      <c r="H5763" s="88"/>
      <c r="I5763" s="88"/>
      <c r="J5763" s="87"/>
      <c r="K5763" s="87"/>
      <c r="L5763" s="87"/>
      <c r="M5763" s="87"/>
    </row>
    <row r="5764" spans="2:13" x14ac:dyDescent="0.3">
      <c r="B5764" s="87"/>
      <c r="C5764" s="87"/>
      <c r="D5764" s="144"/>
      <c r="E5764" s="144"/>
      <c r="F5764" s="87"/>
      <c r="G5764" s="88"/>
      <c r="H5764" s="88"/>
      <c r="I5764" s="88"/>
      <c r="J5764" s="87"/>
      <c r="K5764" s="87"/>
      <c r="L5764" s="87"/>
      <c r="M5764" s="87"/>
    </row>
    <row r="5765" spans="2:13" x14ac:dyDescent="0.3">
      <c r="B5765" s="87"/>
      <c r="C5765" s="87"/>
      <c r="D5765" s="144"/>
      <c r="E5765" s="144"/>
      <c r="F5765" s="87"/>
      <c r="G5765" s="88"/>
      <c r="H5765" s="88"/>
      <c r="I5765" s="88"/>
      <c r="J5765" s="87"/>
      <c r="K5765" s="87"/>
      <c r="L5765" s="87"/>
      <c r="M5765" s="87"/>
    </row>
    <row r="5766" spans="2:13" x14ac:dyDescent="0.3">
      <c r="B5766" s="87"/>
      <c r="C5766" s="87"/>
      <c r="D5766" s="144"/>
      <c r="E5766" s="144"/>
      <c r="F5766" s="87"/>
      <c r="G5766" s="88"/>
      <c r="H5766" s="88"/>
      <c r="I5766" s="88"/>
      <c r="J5766" s="87"/>
      <c r="K5766" s="87"/>
      <c r="L5766" s="87"/>
      <c r="M5766" s="87"/>
    </row>
    <row r="5767" spans="2:13" x14ac:dyDescent="0.3">
      <c r="B5767" s="87"/>
      <c r="C5767" s="87"/>
      <c r="D5767" s="144"/>
      <c r="E5767" s="144"/>
      <c r="F5767" s="87"/>
      <c r="G5767" s="88"/>
      <c r="H5767" s="88"/>
      <c r="I5767" s="88"/>
      <c r="J5767" s="87"/>
      <c r="K5767" s="87"/>
      <c r="L5767" s="87"/>
      <c r="M5767" s="87"/>
    </row>
    <row r="5768" spans="2:13" x14ac:dyDescent="0.3">
      <c r="B5768" s="87"/>
      <c r="C5768" s="87"/>
      <c r="D5768" s="144"/>
      <c r="E5768" s="144"/>
      <c r="F5768" s="87"/>
      <c r="G5768" s="88"/>
      <c r="H5768" s="88"/>
      <c r="I5768" s="88"/>
      <c r="J5768" s="87"/>
      <c r="K5768" s="87"/>
      <c r="L5768" s="87"/>
      <c r="M5768" s="87"/>
    </row>
    <row r="5769" spans="2:13" x14ac:dyDescent="0.3">
      <c r="B5769" s="87"/>
      <c r="C5769" s="87"/>
      <c r="D5769" s="144"/>
      <c r="E5769" s="144"/>
      <c r="F5769" s="87"/>
      <c r="G5769" s="88"/>
      <c r="H5769" s="88"/>
      <c r="I5769" s="88"/>
      <c r="J5769" s="87"/>
      <c r="K5769" s="87"/>
      <c r="L5769" s="87"/>
      <c r="M5769" s="87"/>
    </row>
    <row r="5770" spans="2:13" x14ac:dyDescent="0.3">
      <c r="B5770" s="87"/>
      <c r="C5770" s="87"/>
      <c r="D5770" s="144"/>
      <c r="E5770" s="144"/>
      <c r="F5770" s="87"/>
      <c r="G5770" s="88"/>
      <c r="H5770" s="88"/>
      <c r="I5770" s="88"/>
      <c r="J5770" s="87"/>
      <c r="K5770" s="87"/>
      <c r="L5770" s="87"/>
      <c r="M5770" s="87"/>
    </row>
    <row r="5771" spans="2:13" x14ac:dyDescent="0.3">
      <c r="B5771" s="87"/>
      <c r="C5771" s="87"/>
      <c r="D5771" s="144"/>
      <c r="E5771" s="144"/>
      <c r="F5771" s="87"/>
      <c r="G5771" s="88"/>
      <c r="H5771" s="88"/>
      <c r="I5771" s="88"/>
      <c r="J5771" s="87"/>
      <c r="K5771" s="87"/>
      <c r="L5771" s="87"/>
      <c r="M5771" s="87"/>
    </row>
    <row r="5772" spans="2:13" x14ac:dyDescent="0.3">
      <c r="B5772" s="87"/>
      <c r="C5772" s="87"/>
      <c r="D5772" s="144"/>
      <c r="E5772" s="144"/>
      <c r="F5772" s="87"/>
      <c r="G5772" s="88"/>
      <c r="H5772" s="88"/>
      <c r="I5772" s="88"/>
      <c r="J5772" s="87"/>
      <c r="K5772" s="87"/>
      <c r="L5772" s="87"/>
      <c r="M5772" s="87"/>
    </row>
    <row r="5773" spans="2:13" x14ac:dyDescent="0.3">
      <c r="B5773" s="87"/>
      <c r="C5773" s="87"/>
      <c r="D5773" s="144"/>
      <c r="E5773" s="144"/>
      <c r="F5773" s="87"/>
      <c r="G5773" s="88"/>
      <c r="H5773" s="88"/>
      <c r="I5773" s="88"/>
      <c r="J5773" s="87"/>
      <c r="K5773" s="87"/>
      <c r="L5773" s="87"/>
      <c r="M5773" s="87"/>
    </row>
    <row r="5774" spans="2:13" x14ac:dyDescent="0.3">
      <c r="B5774" s="87"/>
      <c r="C5774" s="87"/>
      <c r="D5774" s="144"/>
      <c r="E5774" s="144"/>
      <c r="F5774" s="87"/>
      <c r="G5774" s="88"/>
      <c r="H5774" s="88"/>
      <c r="I5774" s="88"/>
      <c r="J5774" s="87"/>
      <c r="K5774" s="87"/>
      <c r="L5774" s="87"/>
      <c r="M5774" s="87"/>
    </row>
    <row r="5775" spans="2:13" x14ac:dyDescent="0.3">
      <c r="B5775" s="87"/>
      <c r="C5775" s="87"/>
      <c r="D5775" s="144"/>
      <c r="E5775" s="144"/>
      <c r="F5775" s="87"/>
      <c r="G5775" s="88"/>
      <c r="H5775" s="88"/>
      <c r="I5775" s="88"/>
      <c r="J5775" s="87"/>
      <c r="K5775" s="87"/>
      <c r="L5775" s="87"/>
      <c r="M5775" s="87"/>
    </row>
    <row r="5776" spans="2:13" x14ac:dyDescent="0.3">
      <c r="B5776" s="87"/>
      <c r="C5776" s="87"/>
      <c r="D5776" s="144"/>
      <c r="E5776" s="144"/>
      <c r="F5776" s="87"/>
      <c r="G5776" s="88"/>
      <c r="H5776" s="88"/>
      <c r="I5776" s="88"/>
      <c r="J5776" s="87"/>
      <c r="K5776" s="87"/>
      <c r="L5776" s="87"/>
      <c r="M5776" s="87"/>
    </row>
    <row r="5777" spans="2:13" x14ac:dyDescent="0.3">
      <c r="B5777" s="87"/>
      <c r="C5777" s="87"/>
      <c r="D5777" s="144"/>
      <c r="E5777" s="144"/>
      <c r="F5777" s="87"/>
      <c r="G5777" s="88"/>
      <c r="H5777" s="88"/>
      <c r="I5777" s="88"/>
      <c r="J5777" s="87"/>
      <c r="K5777" s="87"/>
      <c r="L5777" s="87"/>
      <c r="M5777" s="87"/>
    </row>
    <row r="5778" spans="2:13" x14ac:dyDescent="0.3">
      <c r="B5778" s="87"/>
      <c r="C5778" s="87"/>
      <c r="D5778" s="144"/>
      <c r="E5778" s="144"/>
      <c r="F5778" s="87"/>
      <c r="G5778" s="88"/>
      <c r="H5778" s="88"/>
      <c r="I5778" s="88"/>
      <c r="J5778" s="87"/>
      <c r="K5778" s="87"/>
      <c r="L5778" s="87"/>
      <c r="M5778" s="87"/>
    </row>
    <row r="5779" spans="2:13" x14ac:dyDescent="0.3">
      <c r="B5779" s="87"/>
      <c r="C5779" s="87"/>
      <c r="D5779" s="144"/>
      <c r="E5779" s="144"/>
      <c r="F5779" s="87"/>
      <c r="G5779" s="88"/>
      <c r="H5779" s="88"/>
      <c r="I5779" s="88"/>
      <c r="J5779" s="87"/>
      <c r="K5779" s="87"/>
      <c r="L5779" s="87"/>
      <c r="M5779" s="87"/>
    </row>
    <row r="5780" spans="2:13" x14ac:dyDescent="0.3">
      <c r="B5780" s="87"/>
      <c r="C5780" s="87"/>
      <c r="D5780" s="144"/>
      <c r="E5780" s="144"/>
      <c r="F5780" s="87"/>
      <c r="G5780" s="88"/>
      <c r="H5780" s="88"/>
      <c r="I5780" s="88"/>
      <c r="J5780" s="87"/>
      <c r="K5780" s="87"/>
      <c r="L5780" s="87"/>
      <c r="M5780" s="87"/>
    </row>
    <row r="5781" spans="2:13" x14ac:dyDescent="0.3">
      <c r="B5781" s="87"/>
      <c r="C5781" s="87"/>
      <c r="D5781" s="144"/>
      <c r="E5781" s="144"/>
      <c r="F5781" s="87"/>
      <c r="G5781" s="88"/>
      <c r="H5781" s="88"/>
      <c r="I5781" s="88"/>
      <c r="J5781" s="87"/>
      <c r="K5781" s="87"/>
      <c r="L5781" s="87"/>
      <c r="M5781" s="87"/>
    </row>
    <row r="5782" spans="2:13" x14ac:dyDescent="0.3">
      <c r="B5782" s="87"/>
      <c r="C5782" s="87"/>
      <c r="D5782" s="144"/>
      <c r="E5782" s="144"/>
      <c r="F5782" s="87"/>
      <c r="G5782" s="88"/>
      <c r="H5782" s="88"/>
      <c r="I5782" s="88"/>
      <c r="J5782" s="87"/>
      <c r="K5782" s="87"/>
      <c r="L5782" s="87"/>
      <c r="M5782" s="87"/>
    </row>
    <row r="5783" spans="2:13" x14ac:dyDescent="0.3">
      <c r="B5783" s="87"/>
      <c r="C5783" s="87"/>
      <c r="D5783" s="144"/>
      <c r="E5783" s="144"/>
      <c r="F5783" s="87"/>
      <c r="G5783" s="88"/>
      <c r="H5783" s="88"/>
      <c r="I5783" s="88"/>
      <c r="J5783" s="87"/>
      <c r="K5783" s="87"/>
      <c r="L5783" s="87"/>
      <c r="M5783" s="87"/>
    </row>
    <row r="5784" spans="2:13" x14ac:dyDescent="0.3">
      <c r="B5784" s="87"/>
      <c r="C5784" s="87"/>
      <c r="D5784" s="144"/>
      <c r="E5784" s="144"/>
      <c r="F5784" s="87"/>
      <c r="G5784" s="88"/>
      <c r="H5784" s="88"/>
      <c r="I5784" s="88"/>
      <c r="J5784" s="87"/>
      <c r="K5784" s="87"/>
      <c r="L5784" s="87"/>
      <c r="M5784" s="87"/>
    </row>
    <row r="5785" spans="2:13" x14ac:dyDescent="0.3">
      <c r="B5785" s="87"/>
      <c r="C5785" s="87"/>
      <c r="D5785" s="144"/>
      <c r="E5785" s="144"/>
      <c r="F5785" s="87"/>
      <c r="G5785" s="88"/>
      <c r="H5785" s="88"/>
      <c r="I5785" s="88"/>
      <c r="J5785" s="87"/>
      <c r="K5785" s="87"/>
      <c r="L5785" s="87"/>
      <c r="M5785" s="87"/>
    </row>
    <row r="5786" spans="2:13" x14ac:dyDescent="0.3">
      <c r="B5786" s="87"/>
      <c r="C5786" s="87"/>
      <c r="D5786" s="144"/>
      <c r="E5786" s="144"/>
      <c r="F5786" s="87"/>
      <c r="G5786" s="88"/>
      <c r="H5786" s="88"/>
      <c r="I5786" s="88"/>
      <c r="J5786" s="87"/>
      <c r="K5786" s="87"/>
      <c r="L5786" s="87"/>
      <c r="M5786" s="87"/>
    </row>
    <row r="5787" spans="2:13" x14ac:dyDescent="0.3">
      <c r="B5787" s="87"/>
      <c r="C5787" s="87"/>
      <c r="D5787" s="144"/>
      <c r="E5787" s="144"/>
      <c r="F5787" s="87"/>
      <c r="G5787" s="88"/>
      <c r="H5787" s="88"/>
      <c r="I5787" s="88"/>
      <c r="J5787" s="87"/>
      <c r="K5787" s="87"/>
      <c r="L5787" s="87"/>
      <c r="M5787" s="87"/>
    </row>
    <row r="5788" spans="2:13" x14ac:dyDescent="0.3">
      <c r="B5788" s="87"/>
      <c r="C5788" s="87"/>
      <c r="D5788" s="144"/>
      <c r="E5788" s="144"/>
      <c r="F5788" s="87"/>
      <c r="G5788" s="88"/>
      <c r="H5788" s="88"/>
      <c r="I5788" s="88"/>
      <c r="J5788" s="87"/>
      <c r="K5788" s="87"/>
      <c r="L5788" s="87"/>
      <c r="M5788" s="87"/>
    </row>
    <row r="5789" spans="2:13" x14ac:dyDescent="0.3">
      <c r="B5789" s="87"/>
      <c r="C5789" s="87"/>
      <c r="D5789" s="144"/>
      <c r="E5789" s="144"/>
      <c r="F5789" s="87"/>
      <c r="G5789" s="88"/>
      <c r="H5789" s="88"/>
      <c r="I5789" s="88"/>
      <c r="J5789" s="87"/>
      <c r="K5789" s="87"/>
      <c r="L5789" s="87"/>
      <c r="M5789" s="87"/>
    </row>
    <row r="5790" spans="2:13" x14ac:dyDescent="0.3">
      <c r="B5790" s="87"/>
      <c r="C5790" s="87"/>
      <c r="D5790" s="144"/>
      <c r="E5790" s="144"/>
      <c r="F5790" s="87"/>
      <c r="G5790" s="88"/>
      <c r="H5790" s="88"/>
      <c r="I5790" s="88"/>
      <c r="J5790" s="87"/>
      <c r="K5790" s="87"/>
      <c r="L5790" s="87"/>
      <c r="M5790" s="87"/>
    </row>
    <row r="5791" spans="2:13" x14ac:dyDescent="0.3">
      <c r="B5791" s="87"/>
      <c r="C5791" s="87"/>
      <c r="D5791" s="144"/>
      <c r="E5791" s="144"/>
      <c r="F5791" s="87"/>
      <c r="G5791" s="88"/>
      <c r="H5791" s="88"/>
      <c r="I5791" s="88"/>
      <c r="J5791" s="87"/>
      <c r="K5791" s="87"/>
      <c r="L5791" s="87"/>
      <c r="M5791" s="87"/>
    </row>
    <row r="5792" spans="2:13" x14ac:dyDescent="0.3">
      <c r="B5792" s="87"/>
      <c r="C5792" s="87"/>
      <c r="D5792" s="144"/>
      <c r="E5792" s="144"/>
      <c r="F5792" s="87"/>
      <c r="G5792" s="88"/>
      <c r="H5792" s="88"/>
      <c r="I5792" s="88"/>
      <c r="J5792" s="87"/>
      <c r="K5792" s="87"/>
      <c r="L5792" s="87"/>
      <c r="M5792" s="87"/>
    </row>
    <row r="5793" spans="2:13" x14ac:dyDescent="0.3">
      <c r="B5793" s="87"/>
      <c r="C5793" s="87"/>
      <c r="D5793" s="144"/>
      <c r="E5793" s="144"/>
      <c r="F5793" s="87"/>
      <c r="G5793" s="88"/>
      <c r="H5793" s="88"/>
      <c r="I5793" s="88"/>
      <c r="J5793" s="87"/>
      <c r="K5793" s="87"/>
      <c r="L5793" s="87"/>
      <c r="M5793" s="87"/>
    </row>
    <row r="5794" spans="2:13" x14ac:dyDescent="0.3">
      <c r="B5794" s="87"/>
      <c r="C5794" s="87"/>
      <c r="D5794" s="144"/>
      <c r="E5794" s="144"/>
      <c r="F5794" s="87"/>
      <c r="G5794" s="88"/>
      <c r="H5794" s="88"/>
      <c r="I5794" s="88"/>
      <c r="J5794" s="87"/>
      <c r="K5794" s="87"/>
      <c r="L5794" s="87"/>
      <c r="M5794" s="87"/>
    </row>
    <row r="5795" spans="2:13" x14ac:dyDescent="0.3">
      <c r="B5795" s="87"/>
      <c r="C5795" s="87"/>
      <c r="D5795" s="144"/>
      <c r="E5795" s="144"/>
      <c r="F5795" s="87"/>
      <c r="G5795" s="88"/>
      <c r="H5795" s="88"/>
      <c r="I5795" s="88"/>
      <c r="J5795" s="87"/>
      <c r="K5795" s="87"/>
      <c r="L5795" s="87"/>
      <c r="M5795" s="87"/>
    </row>
    <row r="5796" spans="2:13" x14ac:dyDescent="0.3">
      <c r="B5796" s="87"/>
      <c r="C5796" s="87"/>
      <c r="D5796" s="144"/>
      <c r="E5796" s="144"/>
      <c r="F5796" s="87"/>
      <c r="G5796" s="88"/>
      <c r="H5796" s="88"/>
      <c r="I5796" s="88"/>
      <c r="J5796" s="87"/>
      <c r="K5796" s="87"/>
      <c r="L5796" s="87"/>
      <c r="M5796" s="87"/>
    </row>
    <row r="5797" spans="2:13" x14ac:dyDescent="0.3">
      <c r="B5797" s="87"/>
      <c r="C5797" s="87"/>
      <c r="D5797" s="144"/>
      <c r="E5797" s="144"/>
      <c r="F5797" s="87"/>
      <c r="G5797" s="88"/>
      <c r="H5797" s="88"/>
      <c r="I5797" s="88"/>
      <c r="J5797" s="87"/>
      <c r="K5797" s="87"/>
      <c r="L5797" s="87"/>
      <c r="M5797" s="87"/>
    </row>
    <row r="5798" spans="2:13" x14ac:dyDescent="0.3">
      <c r="B5798" s="87"/>
      <c r="C5798" s="87"/>
      <c r="D5798" s="144"/>
      <c r="E5798" s="144"/>
      <c r="F5798" s="87"/>
      <c r="G5798" s="88"/>
      <c r="H5798" s="88"/>
      <c r="I5798" s="88"/>
      <c r="J5798" s="87"/>
      <c r="K5798" s="87"/>
      <c r="L5798" s="87"/>
      <c r="M5798" s="87"/>
    </row>
    <row r="5799" spans="2:13" x14ac:dyDescent="0.3">
      <c r="B5799" s="87"/>
      <c r="C5799" s="87"/>
      <c r="D5799" s="144"/>
      <c r="E5799" s="144"/>
      <c r="F5799" s="87"/>
      <c r="G5799" s="88"/>
      <c r="H5799" s="88"/>
      <c r="I5799" s="88"/>
      <c r="J5799" s="87"/>
      <c r="K5799" s="87"/>
      <c r="L5799" s="87"/>
      <c r="M5799" s="87"/>
    </row>
    <row r="5800" spans="2:13" x14ac:dyDescent="0.3">
      <c r="B5800" s="87"/>
      <c r="C5800" s="87"/>
      <c r="D5800" s="144"/>
      <c r="E5800" s="144"/>
      <c r="F5800" s="87"/>
      <c r="G5800" s="88"/>
      <c r="H5800" s="88"/>
      <c r="I5800" s="88"/>
      <c r="J5800" s="87"/>
      <c r="K5800" s="87"/>
      <c r="L5800" s="87"/>
      <c r="M5800" s="87"/>
    </row>
    <row r="5801" spans="2:13" x14ac:dyDescent="0.3">
      <c r="B5801" s="87"/>
      <c r="C5801" s="87"/>
      <c r="D5801" s="144"/>
      <c r="E5801" s="144"/>
      <c r="F5801" s="87"/>
      <c r="G5801" s="88"/>
      <c r="H5801" s="88"/>
      <c r="I5801" s="88"/>
      <c r="J5801" s="87"/>
      <c r="K5801" s="87"/>
      <c r="L5801" s="87"/>
      <c r="M5801" s="87"/>
    </row>
    <row r="5802" spans="2:13" x14ac:dyDescent="0.3">
      <c r="B5802" s="87"/>
      <c r="C5802" s="87"/>
      <c r="D5802" s="144"/>
      <c r="E5802" s="144"/>
      <c r="F5802" s="87"/>
      <c r="G5802" s="88"/>
      <c r="H5802" s="88"/>
      <c r="I5802" s="88"/>
      <c r="J5802" s="87"/>
      <c r="K5802" s="87"/>
      <c r="L5802" s="87"/>
      <c r="M5802" s="87"/>
    </row>
    <row r="5803" spans="2:13" x14ac:dyDescent="0.3">
      <c r="B5803" s="87"/>
      <c r="C5803" s="87"/>
      <c r="D5803" s="144"/>
      <c r="E5803" s="144"/>
      <c r="F5803" s="87"/>
      <c r="G5803" s="88"/>
      <c r="H5803" s="88"/>
      <c r="I5803" s="88"/>
      <c r="J5803" s="87"/>
      <c r="K5803" s="87"/>
      <c r="L5803" s="87"/>
      <c r="M5803" s="87"/>
    </row>
    <row r="5804" spans="2:13" x14ac:dyDescent="0.3">
      <c r="B5804" s="87"/>
      <c r="C5804" s="87"/>
      <c r="D5804" s="144"/>
      <c r="E5804" s="144"/>
      <c r="F5804" s="87"/>
      <c r="G5804" s="88"/>
      <c r="H5804" s="88"/>
      <c r="I5804" s="88"/>
      <c r="J5804" s="87"/>
      <c r="K5804" s="87"/>
      <c r="L5804" s="87"/>
      <c r="M5804" s="87"/>
    </row>
    <row r="5805" spans="2:13" x14ac:dyDescent="0.3">
      <c r="B5805" s="87"/>
      <c r="C5805" s="87"/>
      <c r="D5805" s="144"/>
      <c r="E5805" s="144"/>
      <c r="F5805" s="87"/>
      <c r="G5805" s="88"/>
      <c r="H5805" s="88"/>
      <c r="I5805" s="88"/>
      <c r="J5805" s="87"/>
      <c r="K5805" s="87"/>
      <c r="L5805" s="87"/>
      <c r="M5805" s="87"/>
    </row>
    <row r="5806" spans="2:13" x14ac:dyDescent="0.3">
      <c r="B5806" s="87"/>
      <c r="C5806" s="87"/>
      <c r="D5806" s="144"/>
      <c r="E5806" s="144"/>
      <c r="F5806" s="87"/>
      <c r="G5806" s="88"/>
      <c r="H5806" s="88"/>
      <c r="I5806" s="88"/>
      <c r="J5806" s="87"/>
      <c r="K5806" s="87"/>
      <c r="L5806" s="87"/>
      <c r="M5806" s="87"/>
    </row>
    <row r="5807" spans="2:13" x14ac:dyDescent="0.3">
      <c r="B5807" s="87"/>
      <c r="C5807" s="87"/>
      <c r="D5807" s="144"/>
      <c r="E5807" s="144"/>
      <c r="F5807" s="87"/>
      <c r="G5807" s="88"/>
      <c r="H5807" s="88"/>
      <c r="I5807" s="88"/>
      <c r="J5807" s="87"/>
      <c r="K5807" s="87"/>
      <c r="L5807" s="87"/>
      <c r="M5807" s="87"/>
    </row>
    <row r="5808" spans="2:13" x14ac:dyDescent="0.3">
      <c r="B5808" s="87"/>
      <c r="C5808" s="87"/>
      <c r="D5808" s="144"/>
      <c r="E5808" s="144"/>
      <c r="F5808" s="87"/>
      <c r="G5808" s="88"/>
      <c r="H5808" s="88"/>
      <c r="I5808" s="88"/>
      <c r="J5808" s="87"/>
      <c r="K5808" s="87"/>
      <c r="L5808" s="87"/>
      <c r="M5808" s="87"/>
    </row>
    <row r="5809" spans="2:13" x14ac:dyDescent="0.3">
      <c r="B5809" s="87"/>
      <c r="C5809" s="87"/>
      <c r="D5809" s="144"/>
      <c r="E5809" s="144"/>
      <c r="F5809" s="87"/>
      <c r="G5809" s="88"/>
      <c r="H5809" s="88"/>
      <c r="I5809" s="88"/>
      <c r="J5809" s="87"/>
      <c r="K5809" s="87"/>
      <c r="L5809" s="87"/>
      <c r="M5809" s="87"/>
    </row>
    <row r="5810" spans="2:13" x14ac:dyDescent="0.3">
      <c r="B5810" s="87"/>
      <c r="C5810" s="87"/>
      <c r="D5810" s="144"/>
      <c r="E5810" s="144"/>
      <c r="F5810" s="87"/>
      <c r="G5810" s="88"/>
      <c r="H5810" s="88"/>
      <c r="I5810" s="88"/>
      <c r="J5810" s="87"/>
      <c r="K5810" s="87"/>
      <c r="L5810" s="87"/>
      <c r="M5810" s="87"/>
    </row>
    <row r="5811" spans="2:13" x14ac:dyDescent="0.3">
      <c r="B5811" s="87"/>
      <c r="C5811" s="87"/>
      <c r="D5811" s="144"/>
      <c r="E5811" s="144"/>
      <c r="F5811" s="87"/>
      <c r="G5811" s="88"/>
      <c r="H5811" s="88"/>
      <c r="I5811" s="88"/>
      <c r="J5811" s="87"/>
      <c r="K5811" s="87"/>
      <c r="L5811" s="87"/>
      <c r="M5811" s="87"/>
    </row>
    <row r="5812" spans="2:13" x14ac:dyDescent="0.3">
      <c r="B5812" s="87"/>
      <c r="C5812" s="87"/>
      <c r="D5812" s="144"/>
      <c r="E5812" s="144"/>
      <c r="F5812" s="87"/>
      <c r="G5812" s="88"/>
      <c r="H5812" s="88"/>
      <c r="I5812" s="88"/>
      <c r="J5812" s="87"/>
      <c r="K5812" s="87"/>
      <c r="L5812" s="87"/>
      <c r="M5812" s="87"/>
    </row>
    <row r="5813" spans="2:13" x14ac:dyDescent="0.3">
      <c r="B5813" s="87"/>
      <c r="C5813" s="87"/>
      <c r="D5813" s="144"/>
      <c r="E5813" s="144"/>
      <c r="F5813" s="87"/>
      <c r="G5813" s="88"/>
      <c r="H5813" s="88"/>
      <c r="I5813" s="88"/>
      <c r="J5813" s="87"/>
      <c r="K5813" s="87"/>
      <c r="L5813" s="87"/>
      <c r="M5813" s="87"/>
    </row>
    <row r="5814" spans="2:13" x14ac:dyDescent="0.3">
      <c r="B5814" s="87"/>
      <c r="C5814" s="87"/>
      <c r="D5814" s="144"/>
      <c r="E5814" s="144"/>
      <c r="F5814" s="87"/>
      <c r="G5814" s="88"/>
      <c r="H5814" s="88"/>
      <c r="I5814" s="88"/>
      <c r="J5814" s="87"/>
      <c r="K5814" s="87"/>
      <c r="L5814" s="87"/>
      <c r="M5814" s="87"/>
    </row>
    <row r="5815" spans="2:13" x14ac:dyDescent="0.3">
      <c r="B5815" s="87"/>
      <c r="C5815" s="87"/>
      <c r="D5815" s="144"/>
      <c r="E5815" s="144"/>
      <c r="F5815" s="87"/>
      <c r="G5815" s="88"/>
      <c r="H5815" s="88"/>
      <c r="I5815" s="88"/>
      <c r="J5815" s="87"/>
      <c r="K5815" s="87"/>
      <c r="L5815" s="87"/>
      <c r="M5815" s="87"/>
    </row>
    <row r="5816" spans="2:13" x14ac:dyDescent="0.3">
      <c r="B5816" s="87"/>
      <c r="C5816" s="87"/>
      <c r="D5816" s="144"/>
      <c r="E5816" s="144"/>
      <c r="F5816" s="87"/>
      <c r="G5816" s="88"/>
      <c r="H5816" s="88"/>
      <c r="I5816" s="88"/>
      <c r="J5816" s="87"/>
      <c r="K5816" s="87"/>
      <c r="L5816" s="87"/>
      <c r="M5816" s="87"/>
    </row>
    <row r="5817" spans="2:13" x14ac:dyDescent="0.3">
      <c r="B5817" s="87"/>
      <c r="C5817" s="87"/>
      <c r="D5817" s="144"/>
      <c r="E5817" s="144"/>
      <c r="F5817" s="87"/>
      <c r="G5817" s="88"/>
      <c r="H5817" s="88"/>
      <c r="I5817" s="88"/>
      <c r="J5817" s="87"/>
      <c r="K5817" s="87"/>
      <c r="L5817" s="87"/>
      <c r="M5817" s="87"/>
    </row>
    <row r="5818" spans="2:13" x14ac:dyDescent="0.3">
      <c r="B5818" s="87"/>
      <c r="C5818" s="87"/>
      <c r="D5818" s="144"/>
      <c r="E5818" s="144"/>
      <c r="F5818" s="87"/>
      <c r="G5818" s="88"/>
      <c r="H5818" s="88"/>
      <c r="I5818" s="88"/>
      <c r="J5818" s="87"/>
      <c r="K5818" s="87"/>
      <c r="L5818" s="87"/>
      <c r="M5818" s="87"/>
    </row>
    <row r="5819" spans="2:13" x14ac:dyDescent="0.3">
      <c r="B5819" s="87"/>
      <c r="C5819" s="87"/>
      <c r="D5819" s="144"/>
      <c r="E5819" s="144"/>
      <c r="F5819" s="87"/>
      <c r="G5819" s="88"/>
      <c r="H5819" s="88"/>
      <c r="I5819" s="88"/>
      <c r="J5819" s="87"/>
      <c r="K5819" s="87"/>
      <c r="L5819" s="87"/>
      <c r="M5819" s="87"/>
    </row>
    <row r="5820" spans="2:13" x14ac:dyDescent="0.3">
      <c r="B5820" s="87"/>
      <c r="C5820" s="87"/>
      <c r="D5820" s="144"/>
      <c r="E5820" s="144"/>
      <c r="F5820" s="87"/>
      <c r="G5820" s="88"/>
      <c r="H5820" s="88"/>
      <c r="I5820" s="88"/>
      <c r="J5820" s="87"/>
      <c r="K5820" s="87"/>
      <c r="L5820" s="87"/>
      <c r="M5820" s="87"/>
    </row>
    <row r="5821" spans="2:13" x14ac:dyDescent="0.3">
      <c r="B5821" s="87"/>
      <c r="C5821" s="87"/>
      <c r="D5821" s="144"/>
      <c r="E5821" s="144"/>
      <c r="F5821" s="87"/>
      <c r="G5821" s="88"/>
      <c r="H5821" s="88"/>
      <c r="I5821" s="88"/>
      <c r="J5821" s="87"/>
      <c r="K5821" s="87"/>
      <c r="L5821" s="87"/>
      <c r="M5821" s="87"/>
    </row>
    <row r="5822" spans="2:13" x14ac:dyDescent="0.3">
      <c r="B5822" s="87"/>
      <c r="C5822" s="87"/>
      <c r="D5822" s="144"/>
      <c r="E5822" s="144"/>
      <c r="F5822" s="87"/>
      <c r="G5822" s="88"/>
      <c r="H5822" s="88"/>
      <c r="I5822" s="88"/>
      <c r="J5822" s="87"/>
      <c r="K5822" s="87"/>
      <c r="L5822" s="87"/>
      <c r="M5822" s="87"/>
    </row>
    <row r="5823" spans="2:13" x14ac:dyDescent="0.3">
      <c r="B5823" s="87"/>
      <c r="C5823" s="87"/>
      <c r="D5823" s="144"/>
      <c r="E5823" s="144"/>
      <c r="F5823" s="87"/>
      <c r="G5823" s="88"/>
      <c r="H5823" s="88"/>
      <c r="I5823" s="88"/>
      <c r="J5823" s="87"/>
      <c r="K5823" s="87"/>
      <c r="L5823" s="87"/>
      <c r="M5823" s="87"/>
    </row>
    <row r="5824" spans="2:13" x14ac:dyDescent="0.3">
      <c r="B5824" s="87"/>
      <c r="C5824" s="87"/>
      <c r="D5824" s="144"/>
      <c r="E5824" s="144"/>
      <c r="F5824" s="87"/>
      <c r="G5824" s="88"/>
      <c r="H5824" s="88"/>
      <c r="I5824" s="88"/>
      <c r="J5824" s="87"/>
      <c r="K5824" s="87"/>
      <c r="L5824" s="87"/>
      <c r="M5824" s="87"/>
    </row>
    <row r="5825" spans="2:13" x14ac:dyDescent="0.3">
      <c r="B5825" s="87"/>
      <c r="C5825" s="87"/>
      <c r="D5825" s="144"/>
      <c r="E5825" s="144"/>
      <c r="F5825" s="87"/>
      <c r="G5825" s="88"/>
      <c r="H5825" s="88"/>
      <c r="I5825" s="88"/>
      <c r="J5825" s="87"/>
      <c r="K5825" s="87"/>
      <c r="L5825" s="87"/>
      <c r="M5825" s="87"/>
    </row>
    <row r="5826" spans="2:13" x14ac:dyDescent="0.3">
      <c r="B5826" s="87"/>
      <c r="C5826" s="87"/>
      <c r="D5826" s="144"/>
      <c r="E5826" s="144"/>
      <c r="F5826" s="87"/>
      <c r="G5826" s="88"/>
      <c r="H5826" s="88"/>
      <c r="I5826" s="88"/>
      <c r="J5826" s="87"/>
      <c r="K5826" s="87"/>
      <c r="L5826" s="87"/>
      <c r="M5826" s="87"/>
    </row>
    <row r="5827" spans="2:13" x14ac:dyDescent="0.3">
      <c r="B5827" s="87"/>
      <c r="C5827" s="87"/>
      <c r="D5827" s="144"/>
      <c r="E5827" s="144"/>
      <c r="F5827" s="87"/>
      <c r="G5827" s="88"/>
      <c r="H5827" s="88"/>
      <c r="I5827" s="88"/>
      <c r="J5827" s="87"/>
      <c r="K5827" s="87"/>
      <c r="L5827" s="87"/>
      <c r="M5827" s="87"/>
    </row>
    <row r="5828" spans="2:13" x14ac:dyDescent="0.3">
      <c r="B5828" s="87"/>
      <c r="C5828" s="87"/>
      <c r="D5828" s="144"/>
      <c r="E5828" s="144"/>
      <c r="F5828" s="87"/>
      <c r="G5828" s="88"/>
      <c r="H5828" s="88"/>
      <c r="I5828" s="88"/>
      <c r="J5828" s="87"/>
      <c r="K5828" s="87"/>
      <c r="L5828" s="87"/>
      <c r="M5828" s="87"/>
    </row>
    <row r="5829" spans="2:13" x14ac:dyDescent="0.3">
      <c r="B5829" s="87"/>
      <c r="C5829" s="87"/>
      <c r="D5829" s="144"/>
      <c r="E5829" s="144"/>
      <c r="F5829" s="87"/>
      <c r="G5829" s="88"/>
      <c r="H5829" s="88"/>
      <c r="I5829" s="88"/>
      <c r="J5829" s="87"/>
      <c r="K5829" s="87"/>
      <c r="L5829" s="87"/>
      <c r="M5829" s="87"/>
    </row>
    <row r="5830" spans="2:13" x14ac:dyDescent="0.3">
      <c r="B5830" s="87"/>
      <c r="C5830" s="87"/>
      <c r="D5830" s="144"/>
      <c r="E5830" s="144"/>
      <c r="F5830" s="87"/>
      <c r="G5830" s="88"/>
      <c r="H5830" s="88"/>
      <c r="I5830" s="88"/>
      <c r="J5830" s="87"/>
      <c r="K5830" s="87"/>
      <c r="L5830" s="87"/>
      <c r="M5830" s="87"/>
    </row>
    <row r="5831" spans="2:13" x14ac:dyDescent="0.3">
      <c r="B5831" s="87"/>
      <c r="C5831" s="87"/>
      <c r="D5831" s="144"/>
      <c r="E5831" s="144"/>
      <c r="F5831" s="87"/>
      <c r="G5831" s="88"/>
      <c r="H5831" s="88"/>
      <c r="I5831" s="88"/>
      <c r="J5831" s="87"/>
      <c r="K5831" s="87"/>
      <c r="L5831" s="87"/>
      <c r="M5831" s="87"/>
    </row>
    <row r="5832" spans="2:13" x14ac:dyDescent="0.3">
      <c r="B5832" s="87"/>
      <c r="C5832" s="87"/>
      <c r="D5832" s="144"/>
      <c r="E5832" s="144"/>
      <c r="F5832" s="87"/>
      <c r="G5832" s="88"/>
      <c r="H5832" s="88"/>
      <c r="I5832" s="88"/>
      <c r="J5832" s="87"/>
      <c r="K5832" s="87"/>
      <c r="L5832" s="87"/>
      <c r="M5832" s="87"/>
    </row>
    <row r="5833" spans="2:13" x14ac:dyDescent="0.3">
      <c r="B5833" s="87"/>
      <c r="C5833" s="87"/>
      <c r="D5833" s="144"/>
      <c r="E5833" s="144"/>
      <c r="F5833" s="87"/>
      <c r="G5833" s="88"/>
      <c r="H5833" s="88"/>
      <c r="I5833" s="88"/>
      <c r="J5833" s="87"/>
      <c r="K5833" s="87"/>
      <c r="L5833" s="87"/>
      <c r="M5833" s="87"/>
    </row>
    <row r="5834" spans="2:13" x14ac:dyDescent="0.3">
      <c r="B5834" s="87"/>
      <c r="C5834" s="87"/>
      <c r="D5834" s="144"/>
      <c r="E5834" s="144"/>
      <c r="F5834" s="87"/>
      <c r="G5834" s="88"/>
      <c r="H5834" s="88"/>
      <c r="I5834" s="88"/>
      <c r="J5834" s="87"/>
      <c r="K5834" s="87"/>
      <c r="L5834" s="87"/>
      <c r="M5834" s="87"/>
    </row>
    <row r="5835" spans="2:13" x14ac:dyDescent="0.3">
      <c r="B5835" s="87"/>
      <c r="C5835" s="87"/>
      <c r="D5835" s="144"/>
      <c r="E5835" s="144"/>
      <c r="F5835" s="87"/>
      <c r="G5835" s="88"/>
      <c r="H5835" s="88"/>
      <c r="I5835" s="88"/>
      <c r="J5835" s="87"/>
      <c r="K5835" s="87"/>
      <c r="L5835" s="87"/>
      <c r="M5835" s="87"/>
    </row>
    <row r="5836" spans="2:13" x14ac:dyDescent="0.3">
      <c r="B5836" s="87"/>
      <c r="C5836" s="87"/>
      <c r="D5836" s="144"/>
      <c r="E5836" s="144"/>
      <c r="F5836" s="87"/>
      <c r="G5836" s="88"/>
      <c r="H5836" s="88"/>
      <c r="I5836" s="88"/>
      <c r="J5836" s="87"/>
      <c r="K5836" s="87"/>
      <c r="L5836" s="87"/>
      <c r="M5836" s="87"/>
    </row>
    <row r="5837" spans="2:13" x14ac:dyDescent="0.3">
      <c r="B5837" s="87"/>
      <c r="C5837" s="87"/>
      <c r="D5837" s="144"/>
      <c r="E5837" s="144"/>
      <c r="F5837" s="87"/>
      <c r="G5837" s="88"/>
      <c r="H5837" s="88"/>
      <c r="I5837" s="88"/>
      <c r="J5837" s="87"/>
      <c r="K5837" s="87"/>
      <c r="L5837" s="87"/>
      <c r="M5837" s="87"/>
    </row>
    <row r="5838" spans="2:13" x14ac:dyDescent="0.3">
      <c r="B5838" s="87"/>
      <c r="C5838" s="87"/>
      <c r="D5838" s="144"/>
      <c r="E5838" s="144"/>
      <c r="F5838" s="87"/>
      <c r="G5838" s="88"/>
      <c r="H5838" s="88"/>
      <c r="I5838" s="88"/>
      <c r="J5838" s="87"/>
      <c r="K5838" s="87"/>
      <c r="L5838" s="87"/>
      <c r="M5838" s="87"/>
    </row>
    <row r="5839" spans="2:13" x14ac:dyDescent="0.3">
      <c r="B5839" s="87"/>
      <c r="C5839" s="87"/>
      <c r="D5839" s="144"/>
      <c r="E5839" s="144"/>
      <c r="F5839" s="87"/>
      <c r="G5839" s="88"/>
      <c r="H5839" s="88"/>
      <c r="I5839" s="88"/>
      <c r="J5839" s="87"/>
      <c r="K5839" s="87"/>
      <c r="L5839" s="87"/>
      <c r="M5839" s="87"/>
    </row>
    <row r="5840" spans="2:13" x14ac:dyDescent="0.3">
      <c r="B5840" s="87"/>
      <c r="C5840" s="87"/>
      <c r="D5840" s="144"/>
      <c r="E5840" s="144"/>
      <c r="F5840" s="87"/>
      <c r="G5840" s="88"/>
      <c r="H5840" s="88"/>
      <c r="I5840" s="88"/>
      <c r="J5840" s="87"/>
      <c r="K5840" s="87"/>
      <c r="L5840" s="87"/>
      <c r="M5840" s="87"/>
    </row>
    <row r="5841" spans="2:13" x14ac:dyDescent="0.3">
      <c r="B5841" s="87"/>
      <c r="C5841" s="87"/>
      <c r="D5841" s="144"/>
      <c r="E5841" s="144"/>
      <c r="F5841" s="87"/>
      <c r="G5841" s="88"/>
      <c r="H5841" s="88"/>
      <c r="I5841" s="88"/>
      <c r="J5841" s="87"/>
      <c r="K5841" s="87"/>
      <c r="L5841" s="87"/>
      <c r="M5841" s="87"/>
    </row>
    <row r="5842" spans="2:13" x14ac:dyDescent="0.3">
      <c r="B5842" s="87"/>
      <c r="C5842" s="87"/>
      <c r="D5842" s="144"/>
      <c r="E5842" s="144"/>
      <c r="F5842" s="87"/>
      <c r="G5842" s="88"/>
      <c r="H5842" s="88"/>
      <c r="I5842" s="88"/>
      <c r="J5842" s="87"/>
      <c r="K5842" s="87"/>
      <c r="L5842" s="87"/>
      <c r="M5842" s="87"/>
    </row>
    <row r="5843" spans="2:13" x14ac:dyDescent="0.3">
      <c r="B5843" s="87"/>
      <c r="C5843" s="87"/>
      <c r="D5843" s="144"/>
      <c r="E5843" s="144"/>
      <c r="F5843" s="87"/>
      <c r="G5843" s="88"/>
      <c r="H5843" s="88"/>
      <c r="I5843" s="88"/>
      <c r="J5843" s="87"/>
      <c r="K5843" s="87"/>
      <c r="L5843" s="87"/>
      <c r="M5843" s="87"/>
    </row>
    <row r="5844" spans="2:13" x14ac:dyDescent="0.3">
      <c r="B5844" s="87"/>
      <c r="C5844" s="87"/>
      <c r="D5844" s="144"/>
      <c r="E5844" s="144"/>
      <c r="F5844" s="87"/>
      <c r="G5844" s="88"/>
      <c r="H5844" s="88"/>
      <c r="I5844" s="88"/>
      <c r="J5844" s="87"/>
      <c r="K5844" s="87"/>
      <c r="L5844" s="87"/>
      <c r="M5844" s="87"/>
    </row>
    <row r="5845" spans="2:13" x14ac:dyDescent="0.3">
      <c r="B5845" s="87"/>
      <c r="C5845" s="87"/>
      <c r="D5845" s="144"/>
      <c r="E5845" s="144"/>
      <c r="F5845" s="87"/>
      <c r="G5845" s="88"/>
      <c r="H5845" s="88"/>
      <c r="I5845" s="88"/>
      <c r="J5845" s="87"/>
      <c r="K5845" s="87"/>
      <c r="L5845" s="87"/>
      <c r="M5845" s="87"/>
    </row>
    <row r="5846" spans="2:13" x14ac:dyDescent="0.3">
      <c r="B5846" s="87"/>
      <c r="C5846" s="87"/>
      <c r="D5846" s="144"/>
      <c r="E5846" s="144"/>
      <c r="F5846" s="87"/>
      <c r="G5846" s="88"/>
      <c r="H5846" s="88"/>
      <c r="I5846" s="88"/>
      <c r="J5846" s="87"/>
      <c r="K5846" s="87"/>
      <c r="L5846" s="87"/>
      <c r="M5846" s="87"/>
    </row>
    <row r="5847" spans="2:13" x14ac:dyDescent="0.3">
      <c r="B5847" s="87"/>
      <c r="C5847" s="87"/>
      <c r="D5847" s="144"/>
      <c r="E5847" s="144"/>
      <c r="F5847" s="87"/>
      <c r="G5847" s="88"/>
      <c r="H5847" s="88"/>
      <c r="I5847" s="88"/>
      <c r="J5847" s="87"/>
      <c r="K5847" s="87"/>
      <c r="L5847" s="87"/>
      <c r="M5847" s="87"/>
    </row>
    <row r="5848" spans="2:13" x14ac:dyDescent="0.3">
      <c r="B5848" s="87"/>
      <c r="C5848" s="87"/>
      <c r="D5848" s="144"/>
      <c r="E5848" s="144"/>
      <c r="F5848" s="87"/>
      <c r="G5848" s="88"/>
      <c r="H5848" s="88"/>
      <c r="I5848" s="88"/>
      <c r="J5848" s="87"/>
      <c r="K5848" s="87"/>
      <c r="L5848" s="87"/>
      <c r="M5848" s="87"/>
    </row>
    <row r="5849" spans="2:13" x14ac:dyDescent="0.3">
      <c r="B5849" s="87"/>
      <c r="C5849" s="87"/>
      <c r="D5849" s="144"/>
      <c r="E5849" s="144"/>
      <c r="F5849" s="87"/>
      <c r="G5849" s="88"/>
      <c r="H5849" s="88"/>
      <c r="I5849" s="88"/>
      <c r="J5849" s="87"/>
      <c r="K5849" s="87"/>
      <c r="L5849" s="87"/>
      <c r="M5849" s="87"/>
    </row>
    <row r="5850" spans="2:13" x14ac:dyDescent="0.3">
      <c r="B5850" s="87"/>
      <c r="C5850" s="87"/>
      <c r="D5850" s="144"/>
      <c r="E5850" s="144"/>
      <c r="F5850" s="87"/>
      <c r="G5850" s="88"/>
      <c r="H5850" s="88"/>
      <c r="I5850" s="88"/>
      <c r="J5850" s="87"/>
      <c r="K5850" s="87"/>
      <c r="L5850" s="87"/>
      <c r="M5850" s="87"/>
    </row>
    <row r="5851" spans="2:13" x14ac:dyDescent="0.3">
      <c r="B5851" s="87"/>
      <c r="C5851" s="87"/>
      <c r="D5851" s="144"/>
      <c r="E5851" s="144"/>
      <c r="F5851" s="87"/>
      <c r="G5851" s="88"/>
      <c r="H5851" s="88"/>
      <c r="I5851" s="88"/>
      <c r="J5851" s="87"/>
      <c r="K5851" s="87"/>
      <c r="L5851" s="87"/>
      <c r="M5851" s="87"/>
    </row>
    <row r="5852" spans="2:13" x14ac:dyDescent="0.3">
      <c r="B5852" s="87"/>
      <c r="C5852" s="87"/>
      <c r="D5852" s="144"/>
      <c r="E5852" s="144"/>
      <c r="F5852" s="87"/>
      <c r="G5852" s="88"/>
      <c r="H5852" s="88"/>
      <c r="I5852" s="88"/>
      <c r="J5852" s="87"/>
      <c r="K5852" s="87"/>
      <c r="L5852" s="87"/>
      <c r="M5852" s="87"/>
    </row>
    <row r="5853" spans="2:13" x14ac:dyDescent="0.3">
      <c r="B5853" s="87"/>
      <c r="C5853" s="87"/>
      <c r="D5853" s="144"/>
      <c r="E5853" s="144"/>
      <c r="F5853" s="87"/>
      <c r="G5853" s="88"/>
      <c r="H5853" s="88"/>
      <c r="I5853" s="88"/>
      <c r="J5853" s="87"/>
      <c r="K5853" s="87"/>
      <c r="L5853" s="87"/>
      <c r="M5853" s="87"/>
    </row>
    <row r="5854" spans="2:13" x14ac:dyDescent="0.3">
      <c r="B5854" s="87"/>
      <c r="C5854" s="87"/>
      <c r="D5854" s="144"/>
      <c r="E5854" s="144"/>
      <c r="F5854" s="87"/>
      <c r="G5854" s="88"/>
      <c r="H5854" s="88"/>
      <c r="I5854" s="88"/>
      <c r="J5854" s="87"/>
      <c r="K5854" s="87"/>
      <c r="L5854" s="87"/>
      <c r="M5854" s="87"/>
    </row>
    <row r="5855" spans="2:13" x14ac:dyDescent="0.3">
      <c r="B5855" s="87"/>
      <c r="C5855" s="87"/>
      <c r="D5855" s="144"/>
      <c r="E5855" s="144"/>
      <c r="F5855" s="87"/>
      <c r="G5855" s="88"/>
      <c r="H5855" s="88"/>
      <c r="I5855" s="88"/>
      <c r="J5855" s="87"/>
      <c r="K5855" s="87"/>
      <c r="L5855" s="87"/>
      <c r="M5855" s="87"/>
    </row>
    <row r="5856" spans="2:13" x14ac:dyDescent="0.3">
      <c r="B5856" s="87"/>
      <c r="C5856" s="87"/>
      <c r="D5856" s="144"/>
      <c r="E5856" s="144"/>
      <c r="F5856" s="87"/>
      <c r="G5856" s="88"/>
      <c r="H5856" s="88"/>
      <c r="I5856" s="88"/>
      <c r="J5856" s="87"/>
      <c r="K5856" s="87"/>
      <c r="L5856" s="87"/>
      <c r="M5856" s="87"/>
    </row>
    <row r="5857" spans="2:13" x14ac:dyDescent="0.3">
      <c r="B5857" s="87"/>
      <c r="C5857" s="87"/>
      <c r="D5857" s="144"/>
      <c r="E5857" s="144"/>
      <c r="F5857" s="87"/>
      <c r="G5857" s="88"/>
      <c r="H5857" s="88"/>
      <c r="I5857" s="88"/>
      <c r="J5857" s="87"/>
      <c r="K5857" s="87"/>
      <c r="L5857" s="87"/>
      <c r="M5857" s="87"/>
    </row>
    <row r="5858" spans="2:13" x14ac:dyDescent="0.3">
      <c r="B5858" s="87"/>
      <c r="C5858" s="87"/>
      <c r="D5858" s="144"/>
      <c r="E5858" s="144"/>
      <c r="F5858" s="87"/>
      <c r="G5858" s="88"/>
      <c r="H5858" s="88"/>
      <c r="I5858" s="88"/>
      <c r="J5858" s="87"/>
      <c r="K5858" s="87"/>
      <c r="L5858" s="87"/>
      <c r="M5858" s="87"/>
    </row>
    <row r="5859" spans="2:13" x14ac:dyDescent="0.3">
      <c r="B5859" s="87"/>
      <c r="C5859" s="87"/>
      <c r="D5859" s="144"/>
      <c r="E5859" s="144"/>
      <c r="F5859" s="87"/>
      <c r="G5859" s="88"/>
      <c r="H5859" s="88"/>
      <c r="I5859" s="88"/>
      <c r="J5859" s="87"/>
      <c r="K5859" s="87"/>
      <c r="L5859" s="87"/>
      <c r="M5859" s="87"/>
    </row>
    <row r="5860" spans="2:13" x14ac:dyDescent="0.3">
      <c r="B5860" s="87"/>
      <c r="C5860" s="87"/>
      <c r="D5860" s="144"/>
      <c r="E5860" s="144"/>
      <c r="F5860" s="87"/>
      <c r="G5860" s="88"/>
      <c r="H5860" s="88"/>
      <c r="I5860" s="88"/>
      <c r="J5860" s="87"/>
      <c r="K5860" s="87"/>
      <c r="L5860" s="87"/>
      <c r="M5860" s="87"/>
    </row>
    <row r="5861" spans="2:13" x14ac:dyDescent="0.3">
      <c r="B5861" s="87"/>
      <c r="C5861" s="87"/>
      <c r="D5861" s="144"/>
      <c r="E5861" s="144"/>
      <c r="F5861" s="87"/>
      <c r="G5861" s="88"/>
      <c r="H5861" s="88"/>
      <c r="I5861" s="88"/>
      <c r="J5861" s="87"/>
      <c r="K5861" s="87"/>
      <c r="L5861" s="87"/>
      <c r="M5861" s="87"/>
    </row>
    <row r="5862" spans="2:13" x14ac:dyDescent="0.3">
      <c r="B5862" s="87"/>
      <c r="C5862" s="87"/>
      <c r="D5862" s="144"/>
      <c r="E5862" s="144"/>
      <c r="F5862" s="87"/>
      <c r="G5862" s="88"/>
      <c r="H5862" s="88"/>
      <c r="I5862" s="88"/>
      <c r="J5862" s="87"/>
      <c r="K5862" s="87"/>
      <c r="L5862" s="87"/>
      <c r="M5862" s="87"/>
    </row>
    <row r="5863" spans="2:13" x14ac:dyDescent="0.3">
      <c r="B5863" s="87"/>
      <c r="C5863" s="87"/>
      <c r="D5863" s="144"/>
      <c r="E5863" s="144"/>
      <c r="F5863" s="87"/>
      <c r="G5863" s="88"/>
      <c r="H5863" s="88"/>
      <c r="I5863" s="88"/>
      <c r="J5863" s="87"/>
      <c r="K5863" s="87"/>
      <c r="L5863" s="87"/>
      <c r="M5863" s="87"/>
    </row>
    <row r="5864" spans="2:13" x14ac:dyDescent="0.3">
      <c r="B5864" s="87"/>
      <c r="C5864" s="87"/>
      <c r="D5864" s="144"/>
      <c r="E5864" s="144"/>
      <c r="F5864" s="87"/>
      <c r="G5864" s="88"/>
      <c r="H5864" s="88"/>
      <c r="I5864" s="88"/>
      <c r="J5864" s="87"/>
      <c r="K5864" s="87"/>
      <c r="L5864" s="87"/>
      <c r="M5864" s="87"/>
    </row>
    <row r="5865" spans="2:13" x14ac:dyDescent="0.3">
      <c r="B5865" s="87"/>
      <c r="C5865" s="87"/>
      <c r="D5865" s="144"/>
      <c r="E5865" s="144"/>
      <c r="F5865" s="87"/>
      <c r="G5865" s="88"/>
      <c r="H5865" s="88"/>
      <c r="I5865" s="88"/>
      <c r="J5865" s="87"/>
      <c r="K5865" s="87"/>
      <c r="L5865" s="87"/>
      <c r="M5865" s="87"/>
    </row>
    <row r="5866" spans="2:13" x14ac:dyDescent="0.3">
      <c r="B5866" s="87"/>
      <c r="C5866" s="87"/>
      <c r="D5866" s="144"/>
      <c r="E5866" s="144"/>
      <c r="F5866" s="87"/>
      <c r="G5866" s="88"/>
      <c r="H5866" s="88"/>
      <c r="I5866" s="88"/>
      <c r="J5866" s="87"/>
      <c r="K5866" s="87"/>
      <c r="L5866" s="87"/>
      <c r="M5866" s="87"/>
    </row>
    <row r="5867" spans="2:13" x14ac:dyDescent="0.3">
      <c r="B5867" s="87"/>
      <c r="C5867" s="87"/>
      <c r="D5867" s="144"/>
      <c r="E5867" s="144"/>
      <c r="F5867" s="87"/>
      <c r="G5867" s="88"/>
      <c r="H5867" s="88"/>
      <c r="I5867" s="88"/>
      <c r="J5867" s="87"/>
      <c r="K5867" s="87"/>
      <c r="L5867" s="87"/>
      <c r="M5867" s="87"/>
    </row>
    <row r="5868" spans="2:13" x14ac:dyDescent="0.3">
      <c r="B5868" s="87"/>
      <c r="C5868" s="87"/>
      <c r="D5868" s="144"/>
      <c r="E5868" s="144"/>
      <c r="F5868" s="87"/>
      <c r="G5868" s="88"/>
      <c r="H5868" s="88"/>
      <c r="I5868" s="88"/>
      <c r="J5868" s="87"/>
      <c r="K5868" s="87"/>
      <c r="L5868" s="87"/>
      <c r="M5868" s="87"/>
    </row>
    <row r="5869" spans="2:13" x14ac:dyDescent="0.3">
      <c r="B5869" s="87"/>
      <c r="C5869" s="87"/>
      <c r="D5869" s="144"/>
      <c r="E5869" s="144"/>
      <c r="F5869" s="87"/>
      <c r="G5869" s="88"/>
      <c r="H5869" s="88"/>
      <c r="I5869" s="88"/>
      <c r="J5869" s="87"/>
      <c r="K5869" s="87"/>
      <c r="L5869" s="87"/>
      <c r="M5869" s="87"/>
    </row>
    <row r="5870" spans="2:13" x14ac:dyDescent="0.3">
      <c r="B5870" s="87"/>
      <c r="C5870" s="87"/>
      <c r="D5870" s="144"/>
      <c r="E5870" s="144"/>
      <c r="F5870" s="87"/>
      <c r="G5870" s="88"/>
      <c r="H5870" s="88"/>
      <c r="I5870" s="88"/>
      <c r="J5870" s="87"/>
      <c r="K5870" s="87"/>
      <c r="L5870" s="87"/>
      <c r="M5870" s="87"/>
    </row>
    <row r="5871" spans="2:13" x14ac:dyDescent="0.3">
      <c r="B5871" s="87"/>
      <c r="C5871" s="87"/>
      <c r="D5871" s="144"/>
      <c r="E5871" s="144"/>
      <c r="F5871" s="87"/>
      <c r="G5871" s="88"/>
      <c r="H5871" s="88"/>
      <c r="I5871" s="88"/>
      <c r="J5871" s="87"/>
      <c r="K5871" s="87"/>
      <c r="L5871" s="87"/>
      <c r="M5871" s="87"/>
    </row>
    <row r="5872" spans="2:13" x14ac:dyDescent="0.3">
      <c r="B5872" s="87"/>
      <c r="C5872" s="87"/>
      <c r="D5872" s="144"/>
      <c r="E5872" s="144"/>
      <c r="F5872" s="87"/>
      <c r="G5872" s="88"/>
      <c r="H5872" s="88"/>
      <c r="I5872" s="88"/>
      <c r="J5872" s="87"/>
      <c r="K5872" s="87"/>
      <c r="L5872" s="87"/>
      <c r="M5872" s="87"/>
    </row>
    <row r="5873" spans="2:13" x14ac:dyDescent="0.3">
      <c r="B5873" s="87"/>
      <c r="C5873" s="87"/>
      <c r="D5873" s="144"/>
      <c r="E5873" s="144"/>
      <c r="F5873" s="87"/>
      <c r="G5873" s="88"/>
      <c r="H5873" s="88"/>
      <c r="I5873" s="88"/>
      <c r="J5873" s="87"/>
      <c r="K5873" s="87"/>
      <c r="L5873" s="87"/>
      <c r="M5873" s="87"/>
    </row>
    <row r="5874" spans="2:13" x14ac:dyDescent="0.3">
      <c r="B5874" s="87"/>
      <c r="C5874" s="87"/>
      <c r="D5874" s="144"/>
      <c r="E5874" s="144"/>
      <c r="F5874" s="87"/>
      <c r="G5874" s="88"/>
      <c r="H5874" s="88"/>
      <c r="I5874" s="88"/>
      <c r="J5874" s="87"/>
      <c r="K5874" s="87"/>
      <c r="L5874" s="87"/>
      <c r="M5874" s="87"/>
    </row>
    <row r="5875" spans="2:13" x14ac:dyDescent="0.3">
      <c r="B5875" s="87"/>
      <c r="C5875" s="87"/>
      <c r="D5875" s="144"/>
      <c r="E5875" s="144"/>
      <c r="F5875" s="87"/>
      <c r="G5875" s="88"/>
      <c r="H5875" s="88"/>
      <c r="I5875" s="88"/>
      <c r="J5875" s="87"/>
      <c r="K5875" s="87"/>
      <c r="L5875" s="87"/>
      <c r="M5875" s="87"/>
    </row>
    <row r="5876" spans="2:13" x14ac:dyDescent="0.3">
      <c r="B5876" s="87"/>
      <c r="C5876" s="87"/>
      <c r="D5876" s="144"/>
      <c r="E5876" s="144"/>
      <c r="F5876" s="87"/>
      <c r="G5876" s="88"/>
      <c r="H5876" s="88"/>
      <c r="I5876" s="88"/>
      <c r="J5876" s="87"/>
      <c r="K5876" s="87"/>
      <c r="L5876" s="87"/>
      <c r="M5876" s="87"/>
    </row>
    <row r="5877" spans="2:13" x14ac:dyDescent="0.3">
      <c r="B5877" s="87"/>
      <c r="C5877" s="87"/>
      <c r="D5877" s="144"/>
      <c r="E5877" s="144"/>
      <c r="F5877" s="87"/>
      <c r="G5877" s="88"/>
      <c r="H5877" s="88"/>
      <c r="I5877" s="88"/>
      <c r="J5877" s="87"/>
      <c r="K5877" s="87"/>
      <c r="L5877" s="87"/>
      <c r="M5877" s="87"/>
    </row>
    <row r="5878" spans="2:13" x14ac:dyDescent="0.3">
      <c r="B5878" s="87"/>
      <c r="C5878" s="87"/>
      <c r="D5878" s="144"/>
      <c r="E5878" s="144"/>
      <c r="F5878" s="87"/>
      <c r="G5878" s="88"/>
      <c r="H5878" s="88"/>
      <c r="I5878" s="88"/>
      <c r="J5878" s="87"/>
      <c r="K5878" s="87"/>
      <c r="L5878" s="87"/>
      <c r="M5878" s="87"/>
    </row>
    <row r="5879" spans="2:13" x14ac:dyDescent="0.3">
      <c r="B5879" s="87"/>
      <c r="C5879" s="87"/>
      <c r="D5879" s="144"/>
      <c r="E5879" s="144"/>
      <c r="F5879" s="87"/>
      <c r="G5879" s="88"/>
      <c r="H5879" s="88"/>
      <c r="I5879" s="88"/>
      <c r="J5879" s="87"/>
      <c r="K5879" s="87"/>
      <c r="L5879" s="87"/>
      <c r="M5879" s="87"/>
    </row>
    <row r="5880" spans="2:13" x14ac:dyDescent="0.3">
      <c r="B5880" s="87"/>
      <c r="C5880" s="87"/>
      <c r="D5880" s="144"/>
      <c r="E5880" s="144"/>
      <c r="F5880" s="87"/>
      <c r="G5880" s="88"/>
      <c r="H5880" s="88"/>
      <c r="I5880" s="88"/>
      <c r="J5880" s="87"/>
      <c r="K5880" s="87"/>
      <c r="L5880" s="87"/>
      <c r="M5880" s="87"/>
    </row>
    <row r="5881" spans="2:13" x14ac:dyDescent="0.3">
      <c r="B5881" s="87"/>
      <c r="C5881" s="87"/>
      <c r="D5881" s="144"/>
      <c r="E5881" s="144"/>
      <c r="F5881" s="87"/>
      <c r="G5881" s="88"/>
      <c r="H5881" s="88"/>
      <c r="I5881" s="88"/>
      <c r="J5881" s="87"/>
      <c r="K5881" s="87"/>
      <c r="L5881" s="87"/>
      <c r="M5881" s="87"/>
    </row>
    <row r="5882" spans="2:13" x14ac:dyDescent="0.3">
      <c r="B5882" s="87"/>
      <c r="C5882" s="87"/>
      <c r="D5882" s="144"/>
      <c r="E5882" s="144"/>
      <c r="F5882" s="87"/>
      <c r="G5882" s="88"/>
      <c r="H5882" s="88"/>
      <c r="I5882" s="88"/>
      <c r="J5882" s="87"/>
      <c r="K5882" s="87"/>
      <c r="L5882" s="87"/>
      <c r="M5882" s="87"/>
    </row>
    <row r="5883" spans="2:13" x14ac:dyDescent="0.3">
      <c r="B5883" s="87"/>
      <c r="C5883" s="87"/>
      <c r="D5883" s="144"/>
      <c r="E5883" s="144"/>
      <c r="F5883" s="87"/>
      <c r="G5883" s="88"/>
      <c r="H5883" s="88"/>
      <c r="I5883" s="88"/>
      <c r="J5883" s="87"/>
      <c r="K5883" s="87"/>
      <c r="L5883" s="87"/>
      <c r="M5883" s="87"/>
    </row>
    <row r="5884" spans="2:13" x14ac:dyDescent="0.3">
      <c r="B5884" s="87"/>
      <c r="C5884" s="87"/>
      <c r="D5884" s="144"/>
      <c r="E5884" s="144"/>
      <c r="F5884" s="87"/>
      <c r="G5884" s="88"/>
      <c r="H5884" s="88"/>
      <c r="I5884" s="88"/>
      <c r="J5884" s="87"/>
      <c r="K5884" s="87"/>
      <c r="L5884" s="87"/>
      <c r="M5884" s="87"/>
    </row>
    <row r="5885" spans="2:13" x14ac:dyDescent="0.3">
      <c r="B5885" s="87"/>
      <c r="C5885" s="87"/>
      <c r="D5885" s="144"/>
      <c r="E5885" s="144"/>
      <c r="F5885" s="87"/>
      <c r="G5885" s="88"/>
      <c r="H5885" s="88"/>
      <c r="I5885" s="88"/>
      <c r="J5885" s="87"/>
      <c r="K5885" s="87"/>
      <c r="L5885" s="87"/>
      <c r="M5885" s="87"/>
    </row>
    <row r="5886" spans="2:13" x14ac:dyDescent="0.3">
      <c r="B5886" s="87"/>
      <c r="C5886" s="87"/>
      <c r="D5886" s="144"/>
      <c r="E5886" s="144"/>
      <c r="F5886" s="87"/>
      <c r="G5886" s="88"/>
      <c r="H5886" s="88"/>
      <c r="I5886" s="88"/>
      <c r="J5886" s="87"/>
      <c r="K5886" s="87"/>
      <c r="L5886" s="87"/>
      <c r="M5886" s="87"/>
    </row>
    <row r="5887" spans="2:13" x14ac:dyDescent="0.3">
      <c r="B5887" s="87"/>
      <c r="C5887" s="87"/>
      <c r="D5887" s="144"/>
      <c r="E5887" s="144"/>
      <c r="F5887" s="87"/>
      <c r="G5887" s="88"/>
      <c r="H5887" s="88"/>
      <c r="I5887" s="88"/>
      <c r="J5887" s="87"/>
      <c r="K5887" s="87"/>
      <c r="L5887" s="87"/>
      <c r="M5887" s="87"/>
    </row>
    <row r="5888" spans="2:13" x14ac:dyDescent="0.3">
      <c r="B5888" s="87"/>
      <c r="C5888" s="87"/>
      <c r="D5888" s="144"/>
      <c r="E5888" s="144"/>
      <c r="F5888" s="87"/>
      <c r="G5888" s="88"/>
      <c r="H5888" s="88"/>
      <c r="I5888" s="88"/>
      <c r="J5888" s="87"/>
      <c r="K5888" s="87"/>
      <c r="L5888" s="87"/>
      <c r="M5888" s="87"/>
    </row>
    <row r="5889" spans="2:13" x14ac:dyDescent="0.3">
      <c r="B5889" s="87"/>
      <c r="C5889" s="87"/>
      <c r="D5889" s="144"/>
      <c r="E5889" s="144"/>
      <c r="F5889" s="87"/>
      <c r="G5889" s="88"/>
      <c r="H5889" s="88"/>
      <c r="I5889" s="88"/>
      <c r="J5889" s="87"/>
      <c r="K5889" s="87"/>
      <c r="L5889" s="87"/>
      <c r="M5889" s="87"/>
    </row>
    <row r="5890" spans="2:13" x14ac:dyDescent="0.3">
      <c r="B5890" s="87"/>
      <c r="C5890" s="87"/>
      <c r="D5890" s="144"/>
      <c r="E5890" s="144"/>
      <c r="F5890" s="87"/>
      <c r="G5890" s="88"/>
      <c r="H5890" s="88"/>
      <c r="I5890" s="88"/>
      <c r="J5890" s="87"/>
      <c r="K5890" s="87"/>
      <c r="L5890" s="87"/>
      <c r="M5890" s="87"/>
    </row>
    <row r="5891" spans="2:13" x14ac:dyDescent="0.3">
      <c r="B5891" s="87"/>
      <c r="C5891" s="87"/>
      <c r="D5891" s="144"/>
      <c r="E5891" s="144"/>
      <c r="F5891" s="87"/>
      <c r="G5891" s="88"/>
      <c r="H5891" s="88"/>
      <c r="I5891" s="88"/>
      <c r="J5891" s="87"/>
      <c r="K5891" s="87"/>
      <c r="L5891" s="87"/>
      <c r="M5891" s="87"/>
    </row>
    <row r="5892" spans="2:13" x14ac:dyDescent="0.3">
      <c r="B5892" s="87"/>
      <c r="C5892" s="87"/>
      <c r="D5892" s="144"/>
      <c r="E5892" s="144"/>
      <c r="F5892" s="87"/>
      <c r="G5892" s="88"/>
      <c r="H5892" s="88"/>
      <c r="I5892" s="88"/>
      <c r="J5892" s="87"/>
      <c r="K5892" s="87"/>
      <c r="L5892" s="87"/>
      <c r="M5892" s="87"/>
    </row>
    <row r="5893" spans="2:13" x14ac:dyDescent="0.3">
      <c r="B5893" s="87"/>
      <c r="C5893" s="87"/>
      <c r="D5893" s="144"/>
      <c r="E5893" s="144"/>
      <c r="F5893" s="87"/>
      <c r="G5893" s="88"/>
      <c r="H5893" s="88"/>
      <c r="I5893" s="88"/>
      <c r="J5893" s="87"/>
      <c r="K5893" s="87"/>
      <c r="L5893" s="87"/>
      <c r="M5893" s="87"/>
    </row>
    <row r="5894" spans="2:13" x14ac:dyDescent="0.3">
      <c r="B5894" s="87"/>
      <c r="C5894" s="87"/>
      <c r="D5894" s="144"/>
      <c r="E5894" s="144"/>
      <c r="F5894" s="87"/>
      <c r="G5894" s="88"/>
      <c r="H5894" s="88"/>
      <c r="I5894" s="88"/>
      <c r="J5894" s="87"/>
      <c r="K5894" s="87"/>
      <c r="L5894" s="87"/>
      <c r="M5894" s="87"/>
    </row>
    <row r="5895" spans="2:13" x14ac:dyDescent="0.3">
      <c r="B5895" s="87"/>
      <c r="C5895" s="87"/>
      <c r="D5895" s="144"/>
      <c r="E5895" s="144"/>
      <c r="F5895" s="87"/>
      <c r="G5895" s="88"/>
      <c r="H5895" s="88"/>
      <c r="I5895" s="88"/>
      <c r="J5895" s="87"/>
      <c r="K5895" s="87"/>
      <c r="L5895" s="87"/>
      <c r="M5895" s="87"/>
    </row>
    <row r="5896" spans="2:13" x14ac:dyDescent="0.3">
      <c r="B5896" s="87"/>
      <c r="C5896" s="87"/>
      <c r="D5896" s="144"/>
      <c r="E5896" s="144"/>
      <c r="F5896" s="87"/>
      <c r="G5896" s="88"/>
      <c r="H5896" s="88"/>
      <c r="I5896" s="88"/>
      <c r="J5896" s="87"/>
      <c r="K5896" s="87"/>
      <c r="L5896" s="87"/>
      <c r="M5896" s="87"/>
    </row>
    <row r="5897" spans="2:13" x14ac:dyDescent="0.3">
      <c r="B5897" s="87"/>
      <c r="C5897" s="87"/>
      <c r="D5897" s="144"/>
      <c r="E5897" s="144"/>
      <c r="F5897" s="87"/>
      <c r="G5897" s="88"/>
      <c r="H5897" s="88"/>
      <c r="I5897" s="88"/>
      <c r="J5897" s="87"/>
      <c r="K5897" s="87"/>
      <c r="L5897" s="87"/>
      <c r="M5897" s="87"/>
    </row>
    <row r="5898" spans="2:13" x14ac:dyDescent="0.3">
      <c r="B5898" s="87"/>
      <c r="C5898" s="87"/>
      <c r="D5898" s="144"/>
      <c r="E5898" s="144"/>
      <c r="F5898" s="87"/>
      <c r="G5898" s="88"/>
      <c r="H5898" s="88"/>
      <c r="I5898" s="88"/>
      <c r="J5898" s="87"/>
      <c r="K5898" s="87"/>
      <c r="L5898" s="87"/>
      <c r="M5898" s="87"/>
    </row>
    <row r="5899" spans="2:13" x14ac:dyDescent="0.3">
      <c r="B5899" s="87"/>
      <c r="C5899" s="87"/>
      <c r="D5899" s="144"/>
      <c r="E5899" s="144"/>
      <c r="F5899" s="87"/>
      <c r="G5899" s="88"/>
      <c r="H5899" s="88"/>
      <c r="I5899" s="88"/>
      <c r="J5899" s="87"/>
      <c r="K5899" s="87"/>
      <c r="L5899" s="87"/>
      <c r="M5899" s="87"/>
    </row>
    <row r="5900" spans="2:13" x14ac:dyDescent="0.3">
      <c r="B5900" s="87"/>
      <c r="C5900" s="87"/>
      <c r="D5900" s="144"/>
      <c r="E5900" s="144"/>
      <c r="F5900" s="87"/>
      <c r="G5900" s="88"/>
      <c r="H5900" s="88"/>
      <c r="I5900" s="88"/>
      <c r="J5900" s="87"/>
      <c r="K5900" s="87"/>
      <c r="L5900" s="87"/>
      <c r="M5900" s="87"/>
    </row>
    <row r="5901" spans="2:13" x14ac:dyDescent="0.3">
      <c r="B5901" s="87"/>
      <c r="C5901" s="87"/>
      <c r="D5901" s="144"/>
      <c r="E5901" s="144"/>
      <c r="F5901" s="87"/>
      <c r="G5901" s="88"/>
      <c r="H5901" s="88"/>
      <c r="I5901" s="88"/>
      <c r="J5901" s="87"/>
      <c r="K5901" s="87"/>
      <c r="L5901" s="87"/>
      <c r="M5901" s="87"/>
    </row>
    <row r="5902" spans="2:13" x14ac:dyDescent="0.3">
      <c r="B5902" s="87"/>
      <c r="C5902" s="87"/>
      <c r="D5902" s="144"/>
      <c r="E5902" s="144"/>
      <c r="F5902" s="87"/>
      <c r="G5902" s="88"/>
      <c r="H5902" s="88"/>
      <c r="I5902" s="88"/>
      <c r="J5902" s="87"/>
      <c r="K5902" s="87"/>
      <c r="L5902" s="87"/>
      <c r="M5902" s="87"/>
    </row>
    <row r="5903" spans="2:13" x14ac:dyDescent="0.3">
      <c r="B5903" s="87"/>
      <c r="C5903" s="87"/>
      <c r="D5903" s="144"/>
      <c r="E5903" s="144"/>
      <c r="F5903" s="87"/>
      <c r="G5903" s="88"/>
      <c r="H5903" s="88"/>
      <c r="I5903" s="88"/>
      <c r="J5903" s="87"/>
      <c r="K5903" s="87"/>
      <c r="L5903" s="87"/>
      <c r="M5903" s="87"/>
    </row>
    <row r="5904" spans="2:13" x14ac:dyDescent="0.3">
      <c r="B5904" s="87"/>
      <c r="C5904" s="87"/>
      <c r="D5904" s="144"/>
      <c r="E5904" s="144"/>
      <c r="F5904" s="87"/>
      <c r="G5904" s="88"/>
      <c r="H5904" s="88"/>
      <c r="I5904" s="88"/>
      <c r="J5904" s="87"/>
      <c r="K5904" s="87"/>
      <c r="L5904" s="87"/>
      <c r="M5904" s="87"/>
    </row>
    <row r="5905" spans="2:13" x14ac:dyDescent="0.3">
      <c r="B5905" s="87"/>
      <c r="C5905" s="87"/>
      <c r="D5905" s="144"/>
      <c r="E5905" s="144"/>
      <c r="F5905" s="87"/>
      <c r="G5905" s="88"/>
      <c r="H5905" s="88"/>
      <c r="I5905" s="88"/>
      <c r="J5905" s="87"/>
      <c r="K5905" s="87"/>
      <c r="L5905" s="87"/>
      <c r="M5905" s="87"/>
    </row>
    <row r="5906" spans="2:13" x14ac:dyDescent="0.3">
      <c r="B5906" s="87"/>
      <c r="C5906" s="87"/>
      <c r="D5906" s="144"/>
      <c r="E5906" s="144"/>
      <c r="F5906" s="87"/>
      <c r="G5906" s="88"/>
      <c r="H5906" s="88"/>
      <c r="I5906" s="88"/>
      <c r="J5906" s="87"/>
      <c r="K5906" s="87"/>
      <c r="L5906" s="87"/>
      <c r="M5906" s="87"/>
    </row>
    <row r="5907" spans="2:13" x14ac:dyDescent="0.3">
      <c r="B5907" s="87"/>
      <c r="C5907" s="87"/>
      <c r="D5907" s="144"/>
      <c r="E5907" s="144"/>
      <c r="F5907" s="87"/>
      <c r="G5907" s="88"/>
      <c r="H5907" s="88"/>
      <c r="I5907" s="88"/>
      <c r="J5907" s="87"/>
      <c r="K5907" s="87"/>
      <c r="L5907" s="87"/>
      <c r="M5907" s="87"/>
    </row>
    <row r="5908" spans="2:13" x14ac:dyDescent="0.3">
      <c r="B5908" s="87"/>
      <c r="C5908" s="87"/>
      <c r="D5908" s="144"/>
      <c r="E5908" s="144"/>
      <c r="F5908" s="87"/>
      <c r="G5908" s="88"/>
      <c r="H5908" s="88"/>
      <c r="I5908" s="88"/>
      <c r="J5908" s="87"/>
      <c r="K5908" s="87"/>
      <c r="L5908" s="87"/>
      <c r="M5908" s="87"/>
    </row>
    <row r="5909" spans="2:13" x14ac:dyDescent="0.3">
      <c r="B5909" s="87"/>
      <c r="C5909" s="87"/>
      <c r="D5909" s="144"/>
      <c r="E5909" s="144"/>
      <c r="F5909" s="87"/>
      <c r="G5909" s="88"/>
      <c r="H5909" s="88"/>
      <c r="I5909" s="88"/>
      <c r="J5909" s="87"/>
      <c r="K5909" s="87"/>
      <c r="L5909" s="87"/>
      <c r="M5909" s="87"/>
    </row>
    <row r="5910" spans="2:13" x14ac:dyDescent="0.3">
      <c r="B5910" s="87"/>
      <c r="C5910" s="87"/>
      <c r="D5910" s="144"/>
      <c r="E5910" s="144"/>
      <c r="F5910" s="87"/>
      <c r="G5910" s="88"/>
      <c r="H5910" s="88"/>
      <c r="I5910" s="88"/>
      <c r="J5910" s="87"/>
      <c r="K5910" s="87"/>
      <c r="L5910" s="87"/>
      <c r="M5910" s="87"/>
    </row>
    <row r="5911" spans="2:13" x14ac:dyDescent="0.3">
      <c r="B5911" s="87"/>
      <c r="C5911" s="87"/>
      <c r="D5911" s="144"/>
      <c r="E5911" s="144"/>
      <c r="F5911" s="87"/>
      <c r="G5911" s="88"/>
      <c r="H5911" s="88"/>
      <c r="I5911" s="88"/>
      <c r="J5911" s="87"/>
      <c r="K5911" s="87"/>
      <c r="L5911" s="87"/>
      <c r="M5911" s="87"/>
    </row>
    <row r="5912" spans="2:13" x14ac:dyDescent="0.3">
      <c r="B5912" s="87"/>
      <c r="C5912" s="87"/>
      <c r="D5912" s="144"/>
      <c r="E5912" s="144"/>
      <c r="F5912" s="87"/>
      <c r="G5912" s="88"/>
      <c r="H5912" s="88"/>
      <c r="I5912" s="88"/>
      <c r="J5912" s="87"/>
      <c r="K5912" s="87"/>
      <c r="L5912" s="87"/>
      <c r="M5912" s="87"/>
    </row>
    <row r="5913" spans="2:13" x14ac:dyDescent="0.3">
      <c r="B5913" s="87"/>
      <c r="C5913" s="87"/>
      <c r="D5913" s="144"/>
      <c r="E5913" s="144"/>
      <c r="F5913" s="87"/>
      <c r="G5913" s="88"/>
      <c r="H5913" s="88"/>
      <c r="I5913" s="88"/>
      <c r="J5913" s="87"/>
      <c r="K5913" s="87"/>
      <c r="L5913" s="87"/>
      <c r="M5913" s="87"/>
    </row>
    <row r="5914" spans="2:13" x14ac:dyDescent="0.3">
      <c r="B5914" s="87"/>
      <c r="C5914" s="87"/>
      <c r="D5914" s="144"/>
      <c r="E5914" s="144"/>
      <c r="F5914" s="87"/>
      <c r="G5914" s="88"/>
      <c r="H5914" s="88"/>
      <c r="I5914" s="88"/>
      <c r="J5914" s="87"/>
      <c r="K5914" s="87"/>
      <c r="L5914" s="87"/>
      <c r="M5914" s="87"/>
    </row>
    <row r="5915" spans="2:13" x14ac:dyDescent="0.3">
      <c r="B5915" s="87"/>
      <c r="C5915" s="87"/>
      <c r="D5915" s="144"/>
      <c r="E5915" s="144"/>
      <c r="F5915" s="87"/>
      <c r="G5915" s="88"/>
      <c r="H5915" s="88"/>
      <c r="I5915" s="88"/>
      <c r="J5915" s="87"/>
      <c r="K5915" s="87"/>
      <c r="L5915" s="87"/>
      <c r="M5915" s="87"/>
    </row>
    <row r="5916" spans="2:13" x14ac:dyDescent="0.3">
      <c r="B5916" s="87"/>
      <c r="C5916" s="87"/>
      <c r="D5916" s="144"/>
      <c r="E5916" s="144"/>
      <c r="F5916" s="87"/>
      <c r="G5916" s="88"/>
      <c r="H5916" s="88"/>
      <c r="I5916" s="88"/>
      <c r="J5916" s="87"/>
      <c r="K5916" s="87"/>
      <c r="L5916" s="87"/>
      <c r="M5916" s="87"/>
    </row>
    <row r="5917" spans="2:13" x14ac:dyDescent="0.3">
      <c r="B5917" s="87"/>
      <c r="C5917" s="87"/>
      <c r="D5917" s="144"/>
      <c r="E5917" s="144"/>
      <c r="F5917" s="87"/>
      <c r="G5917" s="88"/>
      <c r="H5917" s="88"/>
      <c r="I5917" s="88"/>
      <c r="J5917" s="87"/>
      <c r="K5917" s="87"/>
      <c r="L5917" s="87"/>
      <c r="M5917" s="87"/>
    </row>
    <row r="5918" spans="2:13" x14ac:dyDescent="0.3">
      <c r="B5918" s="87"/>
      <c r="C5918" s="87"/>
      <c r="D5918" s="144"/>
      <c r="E5918" s="144"/>
      <c r="F5918" s="87"/>
      <c r="G5918" s="88"/>
      <c r="H5918" s="88"/>
      <c r="I5918" s="88"/>
      <c r="J5918" s="87"/>
      <c r="K5918" s="87"/>
      <c r="L5918" s="87"/>
      <c r="M5918" s="87"/>
    </row>
    <row r="5919" spans="2:13" x14ac:dyDescent="0.3">
      <c r="B5919" s="87"/>
      <c r="C5919" s="87"/>
      <c r="D5919" s="144"/>
      <c r="E5919" s="144"/>
      <c r="F5919" s="87"/>
      <c r="G5919" s="88"/>
      <c r="H5919" s="88"/>
      <c r="I5919" s="88"/>
      <c r="J5919" s="87"/>
      <c r="K5919" s="87"/>
      <c r="L5919" s="87"/>
      <c r="M5919" s="87"/>
    </row>
    <row r="5920" spans="2:13" x14ac:dyDescent="0.3">
      <c r="B5920" s="87"/>
      <c r="C5920" s="87"/>
      <c r="D5920" s="144"/>
      <c r="E5920" s="144"/>
      <c r="F5920" s="87"/>
      <c r="G5920" s="88"/>
      <c r="H5920" s="88"/>
      <c r="I5920" s="88"/>
      <c r="J5920" s="87"/>
      <c r="K5920" s="87"/>
      <c r="L5920" s="87"/>
      <c r="M5920" s="87"/>
    </row>
    <row r="5921" spans="2:13" x14ac:dyDescent="0.3">
      <c r="B5921" s="87"/>
      <c r="C5921" s="87"/>
      <c r="D5921" s="144"/>
      <c r="E5921" s="144"/>
      <c r="F5921" s="87"/>
      <c r="G5921" s="88"/>
      <c r="H5921" s="88"/>
      <c r="I5921" s="88"/>
      <c r="J5921" s="87"/>
      <c r="K5921" s="87"/>
      <c r="L5921" s="87"/>
      <c r="M5921" s="87"/>
    </row>
    <row r="5922" spans="2:13" x14ac:dyDescent="0.3">
      <c r="B5922" s="87"/>
      <c r="C5922" s="87"/>
      <c r="D5922" s="144"/>
      <c r="E5922" s="144"/>
      <c r="F5922" s="87"/>
      <c r="G5922" s="88"/>
      <c r="H5922" s="88"/>
      <c r="I5922" s="88"/>
      <c r="J5922" s="87"/>
      <c r="K5922" s="87"/>
      <c r="L5922" s="87"/>
      <c r="M5922" s="87"/>
    </row>
    <row r="5923" spans="2:13" x14ac:dyDescent="0.3">
      <c r="B5923" s="87"/>
      <c r="C5923" s="87"/>
      <c r="D5923" s="144"/>
      <c r="E5923" s="144"/>
      <c r="F5923" s="87"/>
      <c r="G5923" s="88"/>
      <c r="H5923" s="88"/>
      <c r="I5923" s="88"/>
      <c r="J5923" s="87"/>
      <c r="K5923" s="87"/>
      <c r="L5923" s="87"/>
      <c r="M5923" s="87"/>
    </row>
    <row r="5924" spans="2:13" x14ac:dyDescent="0.3">
      <c r="B5924" s="87"/>
      <c r="C5924" s="87"/>
      <c r="D5924" s="144"/>
      <c r="E5924" s="144"/>
      <c r="F5924" s="87"/>
      <c r="G5924" s="88"/>
      <c r="H5924" s="88"/>
      <c r="I5924" s="88"/>
      <c r="J5924" s="87"/>
      <c r="K5924" s="87"/>
      <c r="L5924" s="87"/>
      <c r="M5924" s="87"/>
    </row>
    <row r="5925" spans="2:13" x14ac:dyDescent="0.3">
      <c r="B5925" s="87"/>
      <c r="C5925" s="87"/>
      <c r="D5925" s="144"/>
      <c r="E5925" s="144"/>
      <c r="F5925" s="87"/>
      <c r="G5925" s="88"/>
      <c r="H5925" s="88"/>
      <c r="I5925" s="88"/>
      <c r="J5925" s="87"/>
      <c r="K5925" s="87"/>
      <c r="L5925" s="87"/>
      <c r="M5925" s="87"/>
    </row>
    <row r="5926" spans="2:13" x14ac:dyDescent="0.3">
      <c r="B5926" s="87"/>
      <c r="C5926" s="87"/>
      <c r="D5926" s="144"/>
      <c r="E5926" s="144"/>
      <c r="F5926" s="87"/>
      <c r="G5926" s="88"/>
      <c r="H5926" s="88"/>
      <c r="I5926" s="88"/>
      <c r="J5926" s="87"/>
      <c r="K5926" s="87"/>
      <c r="L5926" s="87"/>
      <c r="M5926" s="87"/>
    </row>
    <row r="5927" spans="2:13" x14ac:dyDescent="0.3">
      <c r="B5927" s="87"/>
      <c r="C5927" s="87"/>
      <c r="D5927" s="144"/>
      <c r="E5927" s="144"/>
      <c r="F5927" s="87"/>
      <c r="G5927" s="88"/>
      <c r="H5927" s="88"/>
      <c r="I5927" s="88"/>
      <c r="J5927" s="87"/>
      <c r="K5927" s="87"/>
      <c r="L5927" s="87"/>
      <c r="M5927" s="87"/>
    </row>
    <row r="5928" spans="2:13" x14ac:dyDescent="0.3">
      <c r="B5928" s="87"/>
      <c r="C5928" s="87"/>
      <c r="D5928" s="144"/>
      <c r="E5928" s="144"/>
      <c r="F5928" s="87"/>
      <c r="G5928" s="88"/>
      <c r="H5928" s="88"/>
      <c r="I5928" s="88"/>
      <c r="J5928" s="87"/>
      <c r="K5928" s="87"/>
      <c r="L5928" s="87"/>
      <c r="M5928" s="87"/>
    </row>
    <row r="5929" spans="2:13" x14ac:dyDescent="0.3">
      <c r="B5929" s="87"/>
      <c r="C5929" s="87"/>
      <c r="D5929" s="144"/>
      <c r="E5929" s="144"/>
      <c r="F5929" s="87"/>
      <c r="G5929" s="88"/>
      <c r="H5929" s="88"/>
      <c r="I5929" s="88"/>
      <c r="J5929" s="87"/>
      <c r="K5929" s="87"/>
      <c r="L5929" s="87"/>
      <c r="M5929" s="87"/>
    </row>
    <row r="5930" spans="2:13" x14ac:dyDescent="0.3">
      <c r="B5930" s="87"/>
      <c r="C5930" s="87"/>
      <c r="D5930" s="144"/>
      <c r="E5930" s="144"/>
      <c r="F5930" s="87"/>
      <c r="G5930" s="88"/>
      <c r="H5930" s="88"/>
      <c r="I5930" s="88"/>
      <c r="J5930" s="87"/>
      <c r="K5930" s="87"/>
      <c r="L5930" s="87"/>
      <c r="M5930" s="87"/>
    </row>
    <row r="5931" spans="2:13" x14ac:dyDescent="0.3">
      <c r="B5931" s="87"/>
      <c r="C5931" s="87"/>
      <c r="D5931" s="144"/>
      <c r="E5931" s="144"/>
      <c r="F5931" s="87"/>
      <c r="G5931" s="88"/>
      <c r="H5931" s="88"/>
      <c r="I5931" s="88"/>
      <c r="J5931" s="87"/>
      <c r="K5931" s="87"/>
      <c r="L5931" s="87"/>
      <c r="M5931" s="87"/>
    </row>
    <row r="5932" spans="2:13" x14ac:dyDescent="0.3">
      <c r="B5932" s="87"/>
      <c r="C5932" s="87"/>
      <c r="D5932" s="144"/>
      <c r="E5932" s="144"/>
      <c r="F5932" s="87"/>
      <c r="G5932" s="88"/>
      <c r="H5932" s="88"/>
      <c r="I5932" s="88"/>
      <c r="J5932" s="87"/>
      <c r="K5932" s="87"/>
      <c r="L5932" s="87"/>
      <c r="M5932" s="87"/>
    </row>
    <row r="5933" spans="2:13" x14ac:dyDescent="0.3">
      <c r="B5933" s="87"/>
      <c r="C5933" s="87"/>
      <c r="D5933" s="144"/>
      <c r="E5933" s="144"/>
      <c r="F5933" s="87"/>
      <c r="G5933" s="88"/>
      <c r="H5933" s="88"/>
      <c r="I5933" s="88"/>
      <c r="J5933" s="87"/>
      <c r="K5933" s="87"/>
      <c r="L5933" s="87"/>
      <c r="M5933" s="87"/>
    </row>
    <row r="5934" spans="2:13" x14ac:dyDescent="0.3">
      <c r="B5934" s="87"/>
      <c r="C5934" s="87"/>
      <c r="D5934" s="144"/>
      <c r="E5934" s="144"/>
      <c r="F5934" s="87"/>
      <c r="G5934" s="88"/>
      <c r="H5934" s="88"/>
      <c r="I5934" s="88"/>
      <c r="J5934" s="87"/>
      <c r="K5934" s="87"/>
      <c r="L5934" s="87"/>
      <c r="M5934" s="87"/>
    </row>
    <row r="5935" spans="2:13" x14ac:dyDescent="0.3">
      <c r="B5935" s="87"/>
      <c r="C5935" s="87"/>
      <c r="D5935" s="144"/>
      <c r="E5935" s="144"/>
      <c r="F5935" s="87"/>
      <c r="G5935" s="88"/>
      <c r="H5935" s="88"/>
      <c r="I5935" s="88"/>
      <c r="J5935" s="87"/>
      <c r="K5935" s="87"/>
      <c r="L5935" s="87"/>
      <c r="M5935" s="87"/>
    </row>
    <row r="5936" spans="2:13" x14ac:dyDescent="0.3">
      <c r="B5936" s="87"/>
      <c r="C5936" s="87"/>
      <c r="D5936" s="144"/>
      <c r="E5936" s="144"/>
      <c r="F5936" s="87"/>
      <c r="G5936" s="88"/>
      <c r="H5936" s="88"/>
      <c r="I5936" s="88"/>
      <c r="J5936" s="87"/>
      <c r="K5936" s="87"/>
      <c r="L5936" s="87"/>
      <c r="M5936" s="87"/>
    </row>
    <row r="5937" spans="2:13" x14ac:dyDescent="0.3">
      <c r="B5937" s="87"/>
      <c r="C5937" s="87"/>
      <c r="D5937" s="144"/>
      <c r="E5937" s="144"/>
      <c r="F5937" s="87"/>
      <c r="G5937" s="88"/>
      <c r="H5937" s="88"/>
      <c r="I5937" s="88"/>
      <c r="J5937" s="87"/>
      <c r="K5937" s="87"/>
      <c r="L5937" s="87"/>
      <c r="M5937" s="87"/>
    </row>
    <row r="5938" spans="2:13" x14ac:dyDescent="0.3">
      <c r="B5938" s="87"/>
      <c r="C5938" s="87"/>
      <c r="D5938" s="144"/>
      <c r="E5938" s="144"/>
      <c r="F5938" s="87"/>
      <c r="G5938" s="88"/>
      <c r="H5938" s="88"/>
      <c r="I5938" s="88"/>
      <c r="J5938" s="87"/>
      <c r="K5938" s="87"/>
      <c r="L5938" s="87"/>
      <c r="M5938" s="87"/>
    </row>
    <row r="5939" spans="2:13" x14ac:dyDescent="0.3">
      <c r="B5939" s="87"/>
      <c r="C5939" s="87"/>
      <c r="D5939" s="144"/>
      <c r="E5939" s="144"/>
      <c r="F5939" s="87"/>
      <c r="G5939" s="88"/>
      <c r="H5939" s="88"/>
      <c r="I5939" s="88"/>
      <c r="J5939" s="87"/>
      <c r="K5939" s="87"/>
      <c r="L5939" s="87"/>
      <c r="M5939" s="87"/>
    </row>
    <row r="5940" spans="2:13" x14ac:dyDescent="0.3">
      <c r="B5940" s="87"/>
      <c r="C5940" s="87"/>
      <c r="D5940" s="144"/>
      <c r="E5940" s="144"/>
      <c r="F5940" s="87"/>
      <c r="G5940" s="88"/>
      <c r="H5940" s="88"/>
      <c r="I5940" s="88"/>
      <c r="J5940" s="87"/>
      <c r="K5940" s="87"/>
      <c r="L5940" s="87"/>
      <c r="M5940" s="87"/>
    </row>
    <row r="5941" spans="2:13" x14ac:dyDescent="0.3">
      <c r="B5941" s="87"/>
      <c r="C5941" s="87"/>
      <c r="D5941" s="144"/>
      <c r="E5941" s="144"/>
      <c r="F5941" s="87"/>
      <c r="G5941" s="88"/>
      <c r="H5941" s="88"/>
      <c r="I5941" s="88"/>
      <c r="J5941" s="87"/>
      <c r="K5941" s="87"/>
      <c r="L5941" s="87"/>
      <c r="M5941" s="87"/>
    </row>
    <row r="5942" spans="2:13" x14ac:dyDescent="0.3">
      <c r="B5942" s="87"/>
      <c r="C5942" s="87"/>
      <c r="D5942" s="144"/>
      <c r="E5942" s="144"/>
      <c r="F5942" s="87"/>
      <c r="G5942" s="88"/>
      <c r="H5942" s="88"/>
      <c r="I5942" s="88"/>
      <c r="J5942" s="87"/>
      <c r="K5942" s="87"/>
      <c r="L5942" s="87"/>
      <c r="M5942" s="87"/>
    </row>
    <row r="5943" spans="2:13" x14ac:dyDescent="0.3">
      <c r="B5943" s="87"/>
      <c r="C5943" s="87"/>
      <c r="D5943" s="144"/>
      <c r="E5943" s="144"/>
      <c r="F5943" s="87"/>
      <c r="G5943" s="88"/>
      <c r="H5943" s="88"/>
      <c r="I5943" s="88"/>
      <c r="J5943" s="87"/>
      <c r="K5943" s="87"/>
      <c r="L5943" s="87"/>
      <c r="M5943" s="87"/>
    </row>
    <row r="5944" spans="2:13" x14ac:dyDescent="0.3">
      <c r="B5944" s="87"/>
      <c r="C5944" s="87"/>
      <c r="D5944" s="144"/>
      <c r="E5944" s="144"/>
      <c r="F5944" s="87"/>
      <c r="G5944" s="88"/>
      <c r="H5944" s="88"/>
      <c r="I5944" s="88"/>
      <c r="J5944" s="87"/>
      <c r="K5944" s="87"/>
      <c r="L5944" s="87"/>
      <c r="M5944" s="87"/>
    </row>
    <row r="5945" spans="2:13" x14ac:dyDescent="0.3">
      <c r="B5945" s="87"/>
      <c r="C5945" s="87"/>
      <c r="D5945" s="144"/>
      <c r="E5945" s="144"/>
      <c r="F5945" s="87"/>
      <c r="G5945" s="88"/>
      <c r="H5945" s="88"/>
      <c r="I5945" s="88"/>
      <c r="J5945" s="87"/>
      <c r="K5945" s="87"/>
      <c r="L5945" s="87"/>
      <c r="M5945" s="87"/>
    </row>
    <row r="5946" spans="2:13" x14ac:dyDescent="0.3">
      <c r="B5946" s="87"/>
      <c r="C5946" s="87"/>
      <c r="D5946" s="144"/>
      <c r="E5946" s="144"/>
      <c r="F5946" s="87"/>
      <c r="G5946" s="88"/>
      <c r="H5946" s="88"/>
      <c r="I5946" s="88"/>
      <c r="J5946" s="87"/>
      <c r="K5946" s="87"/>
      <c r="L5946" s="87"/>
      <c r="M5946" s="87"/>
    </row>
    <row r="5947" spans="2:13" x14ac:dyDescent="0.3">
      <c r="B5947" s="87"/>
      <c r="C5947" s="87"/>
      <c r="D5947" s="144"/>
      <c r="E5947" s="144"/>
      <c r="F5947" s="87"/>
      <c r="G5947" s="88"/>
      <c r="H5947" s="88"/>
      <c r="I5947" s="88"/>
      <c r="J5947" s="87"/>
      <c r="K5947" s="87"/>
      <c r="L5947" s="87"/>
      <c r="M5947" s="87"/>
    </row>
    <row r="5948" spans="2:13" x14ac:dyDescent="0.3">
      <c r="B5948" s="87"/>
      <c r="C5948" s="87"/>
      <c r="D5948" s="144"/>
      <c r="E5948" s="144"/>
      <c r="F5948" s="87"/>
      <c r="G5948" s="88"/>
      <c r="H5948" s="88"/>
      <c r="I5948" s="88"/>
      <c r="J5948" s="87"/>
      <c r="K5948" s="87"/>
      <c r="L5948" s="87"/>
      <c r="M5948" s="87"/>
    </row>
    <row r="5949" spans="2:13" x14ac:dyDescent="0.3">
      <c r="B5949" s="87"/>
      <c r="C5949" s="87"/>
      <c r="D5949" s="144"/>
      <c r="E5949" s="144"/>
      <c r="F5949" s="87"/>
      <c r="G5949" s="88"/>
      <c r="H5949" s="88"/>
      <c r="I5949" s="88"/>
      <c r="J5949" s="87"/>
      <c r="K5949" s="87"/>
      <c r="L5949" s="87"/>
      <c r="M5949" s="87"/>
    </row>
    <row r="5950" spans="2:13" x14ac:dyDescent="0.3">
      <c r="B5950" s="87"/>
      <c r="C5950" s="87"/>
      <c r="D5950" s="144"/>
      <c r="E5950" s="144"/>
      <c r="F5950" s="87"/>
      <c r="G5950" s="88"/>
      <c r="H5950" s="88"/>
      <c r="I5950" s="88"/>
      <c r="J5950" s="87"/>
      <c r="K5950" s="87"/>
      <c r="L5950" s="87"/>
      <c r="M5950" s="87"/>
    </row>
    <row r="5951" spans="2:13" x14ac:dyDescent="0.3">
      <c r="B5951" s="87"/>
      <c r="C5951" s="87"/>
      <c r="D5951" s="144"/>
      <c r="E5951" s="144"/>
      <c r="F5951" s="87"/>
      <c r="G5951" s="88"/>
      <c r="H5951" s="88"/>
      <c r="I5951" s="88"/>
      <c r="J5951" s="87"/>
      <c r="K5951" s="87"/>
      <c r="L5951" s="87"/>
      <c r="M5951" s="87"/>
    </row>
    <row r="5952" spans="2:13" x14ac:dyDescent="0.3">
      <c r="B5952" s="87"/>
      <c r="C5952" s="87"/>
      <c r="D5952" s="144"/>
      <c r="E5952" s="144"/>
      <c r="F5952" s="87"/>
      <c r="G5952" s="88"/>
      <c r="H5952" s="88"/>
      <c r="I5952" s="88"/>
      <c r="J5952" s="87"/>
      <c r="K5952" s="87"/>
      <c r="L5952" s="87"/>
      <c r="M5952" s="87"/>
    </row>
    <row r="5953" spans="2:13" x14ac:dyDescent="0.3">
      <c r="B5953" s="87"/>
      <c r="C5953" s="87"/>
      <c r="D5953" s="144"/>
      <c r="E5953" s="144"/>
      <c r="F5953" s="87"/>
      <c r="G5953" s="88"/>
      <c r="H5953" s="88"/>
      <c r="I5953" s="88"/>
      <c r="J5953" s="87"/>
      <c r="K5953" s="87"/>
      <c r="L5953" s="87"/>
      <c r="M5953" s="87"/>
    </row>
    <row r="5954" spans="2:13" x14ac:dyDescent="0.3">
      <c r="B5954" s="87"/>
      <c r="C5954" s="87"/>
      <c r="D5954" s="144"/>
      <c r="E5954" s="144"/>
      <c r="F5954" s="87"/>
      <c r="G5954" s="88"/>
      <c r="H5954" s="88"/>
      <c r="I5954" s="88"/>
      <c r="J5954" s="87"/>
      <c r="K5954" s="87"/>
      <c r="L5954" s="87"/>
      <c r="M5954" s="87"/>
    </row>
    <row r="5955" spans="2:13" x14ac:dyDescent="0.3">
      <c r="B5955" s="87"/>
      <c r="C5955" s="87"/>
      <c r="D5955" s="144"/>
      <c r="E5955" s="144"/>
      <c r="F5955" s="87"/>
      <c r="G5955" s="88"/>
      <c r="H5955" s="88"/>
      <c r="I5955" s="88"/>
      <c r="J5955" s="87"/>
      <c r="K5955" s="87"/>
      <c r="L5955" s="87"/>
      <c r="M5955" s="87"/>
    </row>
    <row r="5956" spans="2:13" x14ac:dyDescent="0.3">
      <c r="B5956" s="87"/>
      <c r="C5956" s="87"/>
      <c r="D5956" s="144"/>
      <c r="E5956" s="144"/>
      <c r="F5956" s="87"/>
      <c r="G5956" s="88"/>
      <c r="H5956" s="88"/>
      <c r="I5956" s="88"/>
      <c r="J5956" s="87"/>
      <c r="K5956" s="87"/>
      <c r="L5956" s="87"/>
      <c r="M5956" s="87"/>
    </row>
    <row r="5957" spans="2:13" x14ac:dyDescent="0.3">
      <c r="B5957" s="87"/>
      <c r="C5957" s="87"/>
      <c r="D5957" s="144"/>
      <c r="E5957" s="144"/>
      <c r="F5957" s="87"/>
      <c r="G5957" s="88"/>
      <c r="H5957" s="88"/>
      <c r="I5957" s="88"/>
      <c r="J5957" s="87"/>
      <c r="K5957" s="87"/>
      <c r="L5957" s="87"/>
      <c r="M5957" s="87"/>
    </row>
    <row r="5958" spans="2:13" x14ac:dyDescent="0.3">
      <c r="B5958" s="87"/>
      <c r="C5958" s="87"/>
      <c r="D5958" s="144"/>
      <c r="E5958" s="144"/>
      <c r="F5958" s="87"/>
      <c r="G5958" s="88"/>
      <c r="H5958" s="88"/>
      <c r="I5958" s="88"/>
      <c r="J5958" s="87"/>
      <c r="K5958" s="87"/>
      <c r="L5958" s="87"/>
      <c r="M5958" s="87"/>
    </row>
    <row r="5959" spans="2:13" x14ac:dyDescent="0.3">
      <c r="B5959" s="87"/>
      <c r="C5959" s="87"/>
      <c r="D5959" s="144"/>
      <c r="E5959" s="144"/>
      <c r="F5959" s="87"/>
      <c r="G5959" s="88"/>
      <c r="H5959" s="88"/>
      <c r="I5959" s="88"/>
      <c r="J5959" s="87"/>
      <c r="K5959" s="87"/>
      <c r="L5959" s="87"/>
      <c r="M5959" s="87"/>
    </row>
    <row r="5960" spans="2:13" x14ac:dyDescent="0.3">
      <c r="B5960" s="87"/>
      <c r="C5960" s="87"/>
      <c r="D5960" s="144"/>
      <c r="E5960" s="144"/>
      <c r="F5960" s="87"/>
      <c r="G5960" s="88"/>
      <c r="H5960" s="88"/>
      <c r="I5960" s="88"/>
      <c r="J5960" s="87"/>
      <c r="K5960" s="87"/>
      <c r="L5960" s="87"/>
      <c r="M5960" s="87"/>
    </row>
    <row r="5961" spans="2:13" x14ac:dyDescent="0.3">
      <c r="B5961" s="87"/>
      <c r="C5961" s="87"/>
      <c r="D5961" s="144"/>
      <c r="E5961" s="144"/>
      <c r="F5961" s="87"/>
      <c r="G5961" s="88"/>
      <c r="H5961" s="88"/>
      <c r="I5961" s="88"/>
      <c r="J5961" s="87"/>
      <c r="K5961" s="87"/>
      <c r="L5961" s="87"/>
      <c r="M5961" s="87"/>
    </row>
    <row r="5962" spans="2:13" x14ac:dyDescent="0.3">
      <c r="B5962" s="87"/>
      <c r="C5962" s="87"/>
      <c r="D5962" s="144"/>
      <c r="E5962" s="144"/>
      <c r="F5962" s="87"/>
      <c r="G5962" s="88"/>
      <c r="H5962" s="88"/>
      <c r="I5962" s="88"/>
      <c r="J5962" s="87"/>
      <c r="K5962" s="87"/>
      <c r="L5962" s="87"/>
      <c r="M5962" s="87"/>
    </row>
    <row r="5963" spans="2:13" x14ac:dyDescent="0.3">
      <c r="B5963" s="87"/>
      <c r="C5963" s="87"/>
      <c r="D5963" s="144"/>
      <c r="E5963" s="144"/>
      <c r="F5963" s="87"/>
      <c r="G5963" s="88"/>
      <c r="H5963" s="88"/>
      <c r="I5963" s="88"/>
      <c r="J5963" s="87"/>
      <c r="K5963" s="87"/>
      <c r="L5963" s="87"/>
      <c r="M5963" s="87"/>
    </row>
    <row r="5964" spans="2:13" x14ac:dyDescent="0.3">
      <c r="B5964" s="87"/>
      <c r="C5964" s="87"/>
      <c r="D5964" s="144"/>
      <c r="E5964" s="144"/>
      <c r="F5964" s="87"/>
      <c r="G5964" s="88"/>
      <c r="H5964" s="88"/>
      <c r="I5964" s="88"/>
      <c r="J5964" s="87"/>
      <c r="K5964" s="87"/>
      <c r="L5964" s="87"/>
      <c r="M5964" s="87"/>
    </row>
    <row r="5965" spans="2:13" x14ac:dyDescent="0.3">
      <c r="B5965" s="87"/>
      <c r="C5965" s="87"/>
      <c r="D5965" s="144"/>
      <c r="E5965" s="144"/>
      <c r="F5965" s="87"/>
      <c r="G5965" s="88"/>
      <c r="H5965" s="88"/>
      <c r="I5965" s="88"/>
      <c r="J5965" s="87"/>
      <c r="K5965" s="87"/>
      <c r="L5965" s="87"/>
      <c r="M5965" s="87"/>
    </row>
    <row r="5966" spans="2:13" x14ac:dyDescent="0.3">
      <c r="B5966" s="87"/>
      <c r="C5966" s="87"/>
      <c r="D5966" s="144"/>
      <c r="E5966" s="144"/>
      <c r="F5966" s="87"/>
      <c r="G5966" s="88"/>
      <c r="H5966" s="88"/>
      <c r="I5966" s="88"/>
      <c r="J5966" s="87"/>
      <c r="K5966" s="87"/>
      <c r="L5966" s="87"/>
      <c r="M5966" s="87"/>
    </row>
    <row r="5967" spans="2:13" x14ac:dyDescent="0.3">
      <c r="B5967" s="87"/>
      <c r="C5967" s="87"/>
      <c r="D5967" s="144"/>
      <c r="E5967" s="144"/>
      <c r="F5967" s="87"/>
      <c r="G5967" s="88"/>
      <c r="H5967" s="88"/>
      <c r="I5967" s="88"/>
      <c r="J5967" s="87"/>
      <c r="K5967" s="87"/>
      <c r="L5967" s="87"/>
      <c r="M5967" s="87"/>
    </row>
    <row r="5968" spans="2:13" x14ac:dyDescent="0.3">
      <c r="B5968" s="87"/>
      <c r="C5968" s="87"/>
      <c r="D5968" s="144"/>
      <c r="E5968" s="144"/>
      <c r="F5968" s="87"/>
      <c r="G5968" s="88"/>
      <c r="H5968" s="88"/>
      <c r="I5968" s="88"/>
      <c r="J5968" s="87"/>
      <c r="K5968" s="87"/>
      <c r="L5968" s="87"/>
      <c r="M5968" s="87"/>
    </row>
    <row r="5969" spans="2:13" x14ac:dyDescent="0.3">
      <c r="B5969" s="87"/>
      <c r="C5969" s="87"/>
      <c r="D5969" s="144"/>
      <c r="E5969" s="144"/>
      <c r="F5969" s="87"/>
      <c r="G5969" s="88"/>
      <c r="H5969" s="88"/>
      <c r="I5969" s="88"/>
      <c r="J5969" s="87"/>
      <c r="K5969" s="87"/>
      <c r="L5969" s="87"/>
      <c r="M5969" s="87"/>
    </row>
    <row r="5970" spans="2:13" x14ac:dyDescent="0.3">
      <c r="B5970" s="87"/>
      <c r="C5970" s="87"/>
      <c r="D5970" s="144"/>
      <c r="E5970" s="144"/>
      <c r="F5970" s="87"/>
      <c r="G5970" s="88"/>
      <c r="H5970" s="88"/>
      <c r="I5970" s="88"/>
      <c r="J5970" s="87"/>
      <c r="K5970" s="87"/>
      <c r="L5970" s="87"/>
      <c r="M5970" s="87"/>
    </row>
    <row r="5971" spans="2:13" x14ac:dyDescent="0.3">
      <c r="B5971" s="87"/>
      <c r="C5971" s="87"/>
      <c r="D5971" s="144"/>
      <c r="E5971" s="144"/>
      <c r="F5971" s="87"/>
      <c r="G5971" s="88"/>
      <c r="H5971" s="88"/>
      <c r="I5971" s="88"/>
      <c r="J5971" s="87"/>
      <c r="K5971" s="87"/>
      <c r="L5971" s="87"/>
      <c r="M5971" s="87"/>
    </row>
    <row r="5972" spans="2:13" x14ac:dyDescent="0.3">
      <c r="B5972" s="87"/>
      <c r="C5972" s="87"/>
      <c r="D5972" s="144"/>
      <c r="E5972" s="144"/>
      <c r="F5972" s="87"/>
      <c r="G5972" s="88"/>
      <c r="H5972" s="88"/>
      <c r="I5972" s="88"/>
      <c r="J5972" s="87"/>
      <c r="K5972" s="87"/>
      <c r="L5972" s="87"/>
      <c r="M5972" s="87"/>
    </row>
    <row r="5973" spans="2:13" x14ac:dyDescent="0.3">
      <c r="B5973" s="87"/>
      <c r="C5973" s="87"/>
      <c r="D5973" s="144"/>
      <c r="E5973" s="144"/>
      <c r="F5973" s="87"/>
      <c r="G5973" s="88"/>
      <c r="H5973" s="88"/>
      <c r="I5973" s="88"/>
      <c r="J5973" s="87"/>
      <c r="K5973" s="87"/>
      <c r="L5973" s="87"/>
      <c r="M5973" s="87"/>
    </row>
    <row r="5974" spans="2:13" x14ac:dyDescent="0.3">
      <c r="B5974" s="87"/>
      <c r="C5974" s="87"/>
      <c r="D5974" s="144"/>
      <c r="E5974" s="144"/>
      <c r="F5974" s="87"/>
      <c r="G5974" s="88"/>
      <c r="H5974" s="88"/>
      <c r="I5974" s="88"/>
      <c r="J5974" s="87"/>
      <c r="K5974" s="87"/>
      <c r="L5974" s="87"/>
      <c r="M5974" s="87"/>
    </row>
    <row r="5975" spans="2:13" x14ac:dyDescent="0.3">
      <c r="B5975" s="87"/>
      <c r="C5975" s="87"/>
      <c r="D5975" s="144"/>
      <c r="E5975" s="144"/>
      <c r="F5975" s="87"/>
      <c r="G5975" s="88"/>
      <c r="H5975" s="88"/>
      <c r="I5975" s="88"/>
      <c r="J5975" s="87"/>
      <c r="K5975" s="87"/>
      <c r="L5975" s="87"/>
      <c r="M5975" s="87"/>
    </row>
    <row r="5976" spans="2:13" x14ac:dyDescent="0.3">
      <c r="B5976" s="87"/>
      <c r="C5976" s="87"/>
      <c r="D5976" s="144"/>
      <c r="E5976" s="144"/>
      <c r="F5976" s="87"/>
      <c r="G5976" s="88"/>
      <c r="H5976" s="88"/>
      <c r="I5976" s="88"/>
      <c r="J5976" s="87"/>
      <c r="K5976" s="87"/>
      <c r="L5976" s="87"/>
      <c r="M5976" s="87"/>
    </row>
    <row r="5977" spans="2:13" x14ac:dyDescent="0.3">
      <c r="B5977" s="87"/>
      <c r="C5977" s="87"/>
      <c r="D5977" s="144"/>
      <c r="E5977" s="144"/>
      <c r="F5977" s="87"/>
      <c r="G5977" s="88"/>
      <c r="H5977" s="88"/>
      <c r="I5977" s="88"/>
      <c r="J5977" s="87"/>
      <c r="K5977" s="87"/>
      <c r="L5977" s="87"/>
      <c r="M5977" s="87"/>
    </row>
    <row r="5978" spans="2:13" x14ac:dyDescent="0.3">
      <c r="B5978" s="87"/>
      <c r="C5978" s="87"/>
      <c r="D5978" s="144"/>
      <c r="E5978" s="144"/>
      <c r="F5978" s="87"/>
      <c r="G5978" s="88"/>
      <c r="H5978" s="88"/>
      <c r="I5978" s="88"/>
      <c r="J5978" s="87"/>
      <c r="K5978" s="87"/>
      <c r="L5978" s="87"/>
      <c r="M5978" s="87"/>
    </row>
    <row r="5979" spans="2:13" x14ac:dyDescent="0.3">
      <c r="B5979" s="87"/>
      <c r="C5979" s="87"/>
      <c r="D5979" s="144"/>
      <c r="E5979" s="144"/>
      <c r="F5979" s="87"/>
      <c r="G5979" s="88"/>
      <c r="H5979" s="88"/>
      <c r="I5979" s="88"/>
      <c r="J5979" s="87"/>
      <c r="K5979" s="87"/>
      <c r="L5979" s="87"/>
      <c r="M5979" s="87"/>
    </row>
    <row r="5980" spans="2:13" x14ac:dyDescent="0.3">
      <c r="B5980" s="87"/>
      <c r="C5980" s="87"/>
      <c r="D5980" s="144"/>
      <c r="E5980" s="144"/>
      <c r="F5980" s="87"/>
      <c r="G5980" s="88"/>
      <c r="H5980" s="88"/>
      <c r="I5980" s="88"/>
      <c r="J5980" s="87"/>
      <c r="K5980" s="87"/>
      <c r="L5980" s="87"/>
      <c r="M5980" s="87"/>
    </row>
    <row r="5981" spans="2:13" x14ac:dyDescent="0.3">
      <c r="B5981" s="87"/>
      <c r="C5981" s="87"/>
      <c r="D5981" s="144"/>
      <c r="E5981" s="144"/>
      <c r="F5981" s="87"/>
      <c r="G5981" s="88"/>
      <c r="H5981" s="88"/>
      <c r="I5981" s="88"/>
      <c r="J5981" s="87"/>
      <c r="K5981" s="87"/>
      <c r="L5981" s="87"/>
      <c r="M5981" s="87"/>
    </row>
    <row r="5982" spans="2:13" x14ac:dyDescent="0.3">
      <c r="B5982" s="87"/>
      <c r="C5982" s="87"/>
      <c r="D5982" s="144"/>
      <c r="E5982" s="144"/>
      <c r="F5982" s="87"/>
      <c r="G5982" s="88"/>
      <c r="H5982" s="88"/>
      <c r="I5982" s="88"/>
      <c r="J5982" s="87"/>
      <c r="K5982" s="87"/>
      <c r="L5982" s="87"/>
      <c r="M5982" s="87"/>
    </row>
    <row r="5983" spans="2:13" x14ac:dyDescent="0.3">
      <c r="B5983" s="87"/>
      <c r="C5983" s="87"/>
      <c r="D5983" s="144"/>
      <c r="E5983" s="144"/>
      <c r="F5983" s="87"/>
      <c r="G5983" s="88"/>
      <c r="H5983" s="88"/>
      <c r="I5983" s="88"/>
      <c r="J5983" s="87"/>
      <c r="K5983" s="87"/>
      <c r="L5983" s="87"/>
      <c r="M5983" s="87"/>
    </row>
    <row r="5984" spans="2:13" x14ac:dyDescent="0.3">
      <c r="B5984" s="87"/>
      <c r="C5984" s="87"/>
      <c r="D5984" s="144"/>
      <c r="E5984" s="144"/>
      <c r="F5984" s="87"/>
      <c r="G5984" s="88"/>
      <c r="H5984" s="88"/>
      <c r="I5984" s="88"/>
      <c r="J5984" s="87"/>
      <c r="K5984" s="87"/>
      <c r="L5984" s="87"/>
      <c r="M5984" s="87"/>
    </row>
    <row r="5985" spans="2:13" x14ac:dyDescent="0.3">
      <c r="B5985" s="87"/>
      <c r="C5985" s="87"/>
      <c r="D5985" s="144"/>
      <c r="E5985" s="144"/>
      <c r="F5985" s="87"/>
      <c r="G5985" s="88"/>
      <c r="H5985" s="88"/>
      <c r="I5985" s="88"/>
      <c r="J5985" s="87"/>
      <c r="K5985" s="87"/>
      <c r="L5985" s="87"/>
      <c r="M5985" s="87"/>
    </row>
    <row r="5986" spans="2:13" x14ac:dyDescent="0.3">
      <c r="B5986" s="87"/>
      <c r="C5986" s="87"/>
      <c r="D5986" s="144"/>
      <c r="E5986" s="144"/>
      <c r="F5986" s="87"/>
      <c r="G5986" s="88"/>
      <c r="H5986" s="88"/>
      <c r="I5986" s="88"/>
      <c r="J5986" s="87"/>
      <c r="K5986" s="87"/>
      <c r="L5986" s="87"/>
      <c r="M5986" s="87"/>
    </row>
    <row r="5987" spans="2:13" x14ac:dyDescent="0.3">
      <c r="B5987" s="87"/>
      <c r="C5987" s="87"/>
      <c r="D5987" s="144"/>
      <c r="E5987" s="144"/>
      <c r="F5987" s="87"/>
      <c r="G5987" s="88"/>
      <c r="H5987" s="88"/>
      <c r="I5987" s="88"/>
      <c r="J5987" s="87"/>
      <c r="K5987" s="87"/>
      <c r="L5987" s="87"/>
      <c r="M5987" s="87"/>
    </row>
    <row r="5988" spans="2:13" x14ac:dyDescent="0.3">
      <c r="B5988" s="87"/>
      <c r="C5988" s="87"/>
      <c r="D5988" s="144"/>
      <c r="E5988" s="144"/>
      <c r="F5988" s="87"/>
      <c r="G5988" s="88"/>
      <c r="H5988" s="88"/>
      <c r="I5988" s="88"/>
      <c r="J5988" s="87"/>
      <c r="K5988" s="87"/>
      <c r="L5988" s="87"/>
      <c r="M5988" s="87"/>
    </row>
    <row r="5989" spans="2:13" x14ac:dyDescent="0.3">
      <c r="B5989" s="87"/>
      <c r="C5989" s="87"/>
      <c r="D5989" s="144"/>
      <c r="E5989" s="144"/>
      <c r="F5989" s="87"/>
      <c r="G5989" s="88"/>
      <c r="H5989" s="88"/>
      <c r="I5989" s="88"/>
      <c r="J5989" s="87"/>
      <c r="K5989" s="87"/>
      <c r="L5989" s="87"/>
      <c r="M5989" s="87"/>
    </row>
    <row r="5990" spans="2:13" x14ac:dyDescent="0.3">
      <c r="B5990" s="87"/>
      <c r="C5990" s="87"/>
      <c r="D5990" s="144"/>
      <c r="E5990" s="144"/>
      <c r="F5990" s="87"/>
      <c r="G5990" s="88"/>
      <c r="H5990" s="88"/>
      <c r="I5990" s="88"/>
      <c r="J5990" s="87"/>
      <c r="K5990" s="87"/>
      <c r="L5990" s="87"/>
      <c r="M5990" s="87"/>
    </row>
    <row r="5991" spans="2:13" x14ac:dyDescent="0.3">
      <c r="B5991" s="87"/>
      <c r="C5991" s="87"/>
      <c r="D5991" s="144"/>
      <c r="E5991" s="144"/>
      <c r="F5991" s="87"/>
      <c r="G5991" s="88"/>
      <c r="H5991" s="88"/>
      <c r="I5991" s="88"/>
      <c r="J5991" s="87"/>
      <c r="K5991" s="87"/>
      <c r="L5991" s="87"/>
      <c r="M5991" s="87"/>
    </row>
    <row r="5992" spans="2:13" x14ac:dyDescent="0.3">
      <c r="B5992" s="87"/>
      <c r="C5992" s="87"/>
      <c r="D5992" s="144"/>
      <c r="E5992" s="144"/>
      <c r="F5992" s="87"/>
      <c r="G5992" s="88"/>
      <c r="H5992" s="88"/>
      <c r="I5992" s="88"/>
      <c r="J5992" s="87"/>
      <c r="K5992" s="87"/>
      <c r="L5992" s="87"/>
      <c r="M5992" s="87"/>
    </row>
    <row r="5993" spans="2:13" x14ac:dyDescent="0.3">
      <c r="B5993" s="87"/>
      <c r="C5993" s="87"/>
      <c r="D5993" s="144"/>
      <c r="E5993" s="144"/>
      <c r="F5993" s="87"/>
      <c r="G5993" s="88"/>
      <c r="H5993" s="88"/>
      <c r="I5993" s="88"/>
      <c r="J5993" s="87"/>
      <c r="K5993" s="87"/>
      <c r="L5993" s="87"/>
      <c r="M5993" s="87"/>
    </row>
    <row r="5994" spans="2:13" x14ac:dyDescent="0.3">
      <c r="B5994" s="87"/>
      <c r="C5994" s="87"/>
      <c r="D5994" s="144"/>
      <c r="E5994" s="144"/>
      <c r="F5994" s="87"/>
      <c r="G5994" s="88"/>
      <c r="H5994" s="88"/>
      <c r="I5994" s="88"/>
      <c r="J5994" s="87"/>
      <c r="K5994" s="87"/>
      <c r="L5994" s="87"/>
      <c r="M5994" s="87"/>
    </row>
    <row r="5995" spans="2:13" x14ac:dyDescent="0.3">
      <c r="B5995" s="87"/>
      <c r="C5995" s="87"/>
      <c r="D5995" s="144"/>
      <c r="E5995" s="144"/>
      <c r="F5995" s="87"/>
      <c r="G5995" s="88"/>
      <c r="H5995" s="88"/>
      <c r="I5995" s="88"/>
      <c r="J5995" s="87"/>
      <c r="K5995" s="87"/>
      <c r="L5995" s="87"/>
      <c r="M5995" s="87"/>
    </row>
    <row r="5996" spans="2:13" x14ac:dyDescent="0.3">
      <c r="B5996" s="87"/>
      <c r="C5996" s="87"/>
      <c r="D5996" s="144"/>
      <c r="E5996" s="144"/>
      <c r="F5996" s="87"/>
      <c r="G5996" s="88"/>
      <c r="H5996" s="88"/>
      <c r="I5996" s="88"/>
      <c r="J5996" s="87"/>
      <c r="K5996" s="87"/>
      <c r="L5996" s="87"/>
      <c r="M5996" s="87"/>
    </row>
    <row r="5997" spans="2:13" x14ac:dyDescent="0.3">
      <c r="B5997" s="87"/>
      <c r="C5997" s="87"/>
      <c r="D5997" s="144"/>
      <c r="E5997" s="144"/>
      <c r="F5997" s="87"/>
      <c r="G5997" s="88"/>
      <c r="H5997" s="88"/>
      <c r="I5997" s="88"/>
      <c r="J5997" s="87"/>
      <c r="K5997" s="87"/>
      <c r="L5997" s="87"/>
      <c r="M5997" s="87"/>
    </row>
    <row r="5998" spans="2:13" x14ac:dyDescent="0.3">
      <c r="B5998" s="87"/>
      <c r="C5998" s="87"/>
      <c r="D5998" s="144"/>
      <c r="E5998" s="144"/>
      <c r="F5998" s="87"/>
      <c r="G5998" s="88"/>
      <c r="H5998" s="88"/>
      <c r="I5998" s="88"/>
      <c r="J5998" s="87"/>
      <c r="K5998" s="87"/>
      <c r="L5998" s="87"/>
      <c r="M5998" s="87"/>
    </row>
    <row r="5999" spans="2:13" x14ac:dyDescent="0.3">
      <c r="B5999" s="87"/>
      <c r="C5999" s="87"/>
      <c r="D5999" s="144"/>
      <c r="E5999" s="144"/>
      <c r="F5999" s="87"/>
      <c r="G5999" s="88"/>
      <c r="H5999" s="88"/>
      <c r="I5999" s="88"/>
      <c r="J5999" s="87"/>
      <c r="K5999" s="87"/>
      <c r="L5999" s="87"/>
      <c r="M5999" s="87"/>
    </row>
    <row r="6000" spans="2:13" x14ac:dyDescent="0.3">
      <c r="B6000" s="87"/>
      <c r="C6000" s="87"/>
      <c r="D6000" s="144"/>
      <c r="E6000" s="144"/>
      <c r="F6000" s="87"/>
      <c r="G6000" s="88"/>
      <c r="H6000" s="88"/>
      <c r="I6000" s="88"/>
      <c r="J6000" s="87"/>
      <c r="K6000" s="87"/>
      <c r="L6000" s="87"/>
      <c r="M6000" s="87"/>
    </row>
    <row r="6001" spans="2:13" x14ac:dyDescent="0.3">
      <c r="B6001" s="87"/>
      <c r="C6001" s="87"/>
      <c r="D6001" s="144"/>
      <c r="E6001" s="144"/>
      <c r="F6001" s="87"/>
      <c r="G6001" s="88"/>
      <c r="H6001" s="88"/>
      <c r="I6001" s="88"/>
      <c r="J6001" s="87"/>
      <c r="K6001" s="87"/>
      <c r="L6001" s="87"/>
      <c r="M6001" s="87"/>
    </row>
    <row r="6002" spans="2:13" x14ac:dyDescent="0.3">
      <c r="B6002" s="87"/>
      <c r="C6002" s="87"/>
      <c r="D6002" s="144"/>
      <c r="E6002" s="144"/>
      <c r="F6002" s="87"/>
      <c r="G6002" s="88"/>
      <c r="H6002" s="88"/>
      <c r="I6002" s="88"/>
      <c r="J6002" s="87"/>
      <c r="K6002" s="87"/>
      <c r="L6002" s="87"/>
      <c r="M6002" s="87"/>
    </row>
    <row r="6003" spans="2:13" x14ac:dyDescent="0.3">
      <c r="B6003" s="87"/>
      <c r="C6003" s="87"/>
      <c r="D6003" s="144"/>
      <c r="E6003" s="144"/>
      <c r="F6003" s="87"/>
      <c r="G6003" s="88"/>
      <c r="H6003" s="88"/>
      <c r="I6003" s="88"/>
      <c r="J6003" s="87"/>
      <c r="K6003" s="87"/>
      <c r="L6003" s="87"/>
      <c r="M6003" s="87"/>
    </row>
    <row r="6004" spans="2:13" x14ac:dyDescent="0.3">
      <c r="B6004" s="87"/>
      <c r="C6004" s="87"/>
      <c r="D6004" s="144"/>
      <c r="E6004" s="144"/>
      <c r="F6004" s="87"/>
      <c r="G6004" s="88"/>
      <c r="H6004" s="88"/>
      <c r="I6004" s="88"/>
      <c r="J6004" s="87"/>
      <c r="K6004" s="87"/>
      <c r="L6004" s="87"/>
      <c r="M6004" s="87"/>
    </row>
    <row r="6005" spans="2:13" x14ac:dyDescent="0.3">
      <c r="B6005" s="87"/>
      <c r="C6005" s="87"/>
      <c r="D6005" s="144"/>
      <c r="E6005" s="144"/>
      <c r="F6005" s="87"/>
      <c r="G6005" s="88"/>
      <c r="H6005" s="88"/>
      <c r="I6005" s="88"/>
      <c r="J6005" s="87"/>
      <c r="K6005" s="87"/>
      <c r="L6005" s="87"/>
      <c r="M6005" s="87"/>
    </row>
    <row r="6006" spans="2:13" x14ac:dyDescent="0.3">
      <c r="B6006" s="87"/>
      <c r="C6006" s="87"/>
      <c r="D6006" s="144"/>
      <c r="E6006" s="144"/>
      <c r="F6006" s="87"/>
      <c r="G6006" s="88"/>
      <c r="H6006" s="88"/>
      <c r="I6006" s="88"/>
      <c r="J6006" s="87"/>
      <c r="K6006" s="87"/>
      <c r="L6006" s="87"/>
      <c r="M6006" s="87"/>
    </row>
    <row r="6007" spans="2:13" x14ac:dyDescent="0.3">
      <c r="B6007" s="87"/>
      <c r="C6007" s="87"/>
      <c r="D6007" s="144"/>
      <c r="E6007" s="144"/>
      <c r="F6007" s="87"/>
      <c r="G6007" s="88"/>
      <c r="H6007" s="88"/>
      <c r="I6007" s="88"/>
      <c r="J6007" s="87"/>
      <c r="K6007" s="87"/>
      <c r="L6007" s="87"/>
      <c r="M6007" s="87"/>
    </row>
    <row r="6008" spans="2:13" x14ac:dyDescent="0.3">
      <c r="B6008" s="87"/>
      <c r="C6008" s="87"/>
      <c r="D6008" s="144"/>
      <c r="E6008" s="144"/>
      <c r="F6008" s="87"/>
      <c r="G6008" s="88"/>
      <c r="H6008" s="88"/>
      <c r="I6008" s="88"/>
      <c r="J6008" s="87"/>
      <c r="K6008" s="87"/>
      <c r="L6008" s="87"/>
      <c r="M6008" s="87"/>
    </row>
    <row r="6009" spans="2:13" x14ac:dyDescent="0.3">
      <c r="B6009" s="87"/>
      <c r="C6009" s="87"/>
      <c r="D6009" s="144"/>
      <c r="E6009" s="144"/>
      <c r="F6009" s="87"/>
      <c r="G6009" s="88"/>
      <c r="H6009" s="88"/>
      <c r="I6009" s="88"/>
      <c r="J6009" s="87"/>
      <c r="K6009" s="87"/>
      <c r="L6009" s="87"/>
      <c r="M6009" s="87"/>
    </row>
    <row r="6010" spans="2:13" x14ac:dyDescent="0.3">
      <c r="B6010" s="87"/>
      <c r="C6010" s="87"/>
      <c r="D6010" s="144"/>
      <c r="E6010" s="144"/>
      <c r="F6010" s="87"/>
      <c r="G6010" s="88"/>
      <c r="H6010" s="88"/>
      <c r="I6010" s="88"/>
      <c r="J6010" s="87"/>
      <c r="K6010" s="87"/>
      <c r="L6010" s="87"/>
      <c r="M6010" s="87"/>
    </row>
    <row r="6011" spans="2:13" x14ac:dyDescent="0.3">
      <c r="B6011" s="87"/>
      <c r="C6011" s="87"/>
      <c r="D6011" s="144"/>
      <c r="E6011" s="144"/>
      <c r="F6011" s="87"/>
      <c r="G6011" s="88"/>
      <c r="H6011" s="88"/>
      <c r="I6011" s="88"/>
      <c r="J6011" s="87"/>
      <c r="K6011" s="87"/>
      <c r="L6011" s="87"/>
      <c r="M6011" s="87"/>
    </row>
    <row r="6012" spans="2:13" x14ac:dyDescent="0.3">
      <c r="B6012" s="87"/>
      <c r="C6012" s="87"/>
      <c r="D6012" s="144"/>
      <c r="E6012" s="144"/>
      <c r="F6012" s="87"/>
      <c r="G6012" s="88"/>
      <c r="H6012" s="88"/>
      <c r="I6012" s="88"/>
      <c r="J6012" s="87"/>
      <c r="K6012" s="87"/>
      <c r="L6012" s="87"/>
      <c r="M6012" s="87"/>
    </row>
    <row r="6013" spans="2:13" x14ac:dyDescent="0.3">
      <c r="B6013" s="87"/>
      <c r="C6013" s="87"/>
      <c r="D6013" s="144"/>
      <c r="E6013" s="144"/>
      <c r="F6013" s="87"/>
      <c r="G6013" s="88"/>
      <c r="H6013" s="88"/>
      <c r="I6013" s="88"/>
      <c r="J6013" s="87"/>
      <c r="K6013" s="87"/>
      <c r="L6013" s="87"/>
      <c r="M6013" s="87"/>
    </row>
    <row r="6014" spans="2:13" x14ac:dyDescent="0.3">
      <c r="B6014" s="87"/>
      <c r="C6014" s="87"/>
      <c r="D6014" s="144"/>
      <c r="E6014" s="144"/>
      <c r="F6014" s="87"/>
      <c r="G6014" s="88"/>
      <c r="H6014" s="88"/>
      <c r="I6014" s="88"/>
      <c r="J6014" s="87"/>
      <c r="K6014" s="87"/>
      <c r="L6014" s="87"/>
      <c r="M6014" s="87"/>
    </row>
    <row r="6015" spans="2:13" x14ac:dyDescent="0.3">
      <c r="B6015" s="87"/>
      <c r="C6015" s="87"/>
      <c r="D6015" s="144"/>
      <c r="E6015" s="144"/>
      <c r="F6015" s="87"/>
      <c r="G6015" s="88"/>
      <c r="H6015" s="88"/>
      <c r="I6015" s="88"/>
      <c r="J6015" s="87"/>
      <c r="K6015" s="87"/>
      <c r="L6015" s="87"/>
      <c r="M6015" s="87"/>
    </row>
    <row r="6016" spans="2:13" x14ac:dyDescent="0.3">
      <c r="B6016" s="87"/>
      <c r="C6016" s="87"/>
      <c r="D6016" s="144"/>
      <c r="E6016" s="144"/>
      <c r="F6016" s="87"/>
      <c r="G6016" s="88"/>
      <c r="H6016" s="88"/>
      <c r="I6016" s="88"/>
      <c r="J6016" s="87"/>
      <c r="K6016" s="87"/>
      <c r="L6016" s="87"/>
      <c r="M6016" s="87"/>
    </row>
    <row r="6017" spans="2:13" x14ac:dyDescent="0.3">
      <c r="B6017" s="87"/>
      <c r="C6017" s="87"/>
      <c r="D6017" s="144"/>
      <c r="E6017" s="144"/>
      <c r="F6017" s="87"/>
      <c r="G6017" s="88"/>
      <c r="H6017" s="88"/>
      <c r="I6017" s="88"/>
      <c r="J6017" s="87"/>
      <c r="K6017" s="87"/>
      <c r="L6017" s="87"/>
      <c r="M6017" s="87"/>
    </row>
    <row r="6018" spans="2:13" x14ac:dyDescent="0.3">
      <c r="B6018" s="87"/>
      <c r="C6018" s="87"/>
      <c r="D6018" s="144"/>
      <c r="E6018" s="144"/>
      <c r="F6018" s="87"/>
      <c r="G6018" s="88"/>
      <c r="H6018" s="88"/>
      <c r="I6018" s="88"/>
      <c r="J6018" s="87"/>
      <c r="K6018" s="87"/>
      <c r="L6018" s="87"/>
      <c r="M6018" s="87"/>
    </row>
    <row r="6019" spans="2:13" x14ac:dyDescent="0.3">
      <c r="B6019" s="87"/>
      <c r="C6019" s="87"/>
      <c r="D6019" s="144"/>
      <c r="E6019" s="144"/>
      <c r="F6019" s="87"/>
      <c r="G6019" s="88"/>
      <c r="H6019" s="88"/>
      <c r="I6019" s="88"/>
      <c r="J6019" s="87"/>
      <c r="K6019" s="87"/>
      <c r="L6019" s="87"/>
      <c r="M6019" s="87"/>
    </row>
    <row r="6020" spans="2:13" x14ac:dyDescent="0.3">
      <c r="B6020" s="87"/>
      <c r="C6020" s="87"/>
      <c r="D6020" s="144"/>
      <c r="E6020" s="144"/>
      <c r="F6020" s="87"/>
      <c r="G6020" s="88"/>
      <c r="H6020" s="88"/>
      <c r="I6020" s="88"/>
      <c r="J6020" s="87"/>
      <c r="K6020" s="87"/>
      <c r="L6020" s="87"/>
      <c r="M6020" s="87"/>
    </row>
    <row r="6021" spans="2:13" x14ac:dyDescent="0.3">
      <c r="B6021" s="87"/>
      <c r="C6021" s="87"/>
      <c r="D6021" s="144"/>
      <c r="E6021" s="144"/>
      <c r="F6021" s="87"/>
      <c r="G6021" s="88"/>
      <c r="H6021" s="88"/>
      <c r="I6021" s="88"/>
      <c r="J6021" s="87"/>
      <c r="K6021" s="87"/>
      <c r="L6021" s="87"/>
      <c r="M6021" s="87"/>
    </row>
    <row r="6022" spans="2:13" x14ac:dyDescent="0.3">
      <c r="B6022" s="87"/>
      <c r="C6022" s="87"/>
      <c r="D6022" s="144"/>
      <c r="E6022" s="144"/>
      <c r="F6022" s="87"/>
      <c r="G6022" s="88"/>
      <c r="H6022" s="88"/>
      <c r="I6022" s="88"/>
      <c r="J6022" s="87"/>
      <c r="K6022" s="87"/>
      <c r="L6022" s="87"/>
      <c r="M6022" s="87"/>
    </row>
    <row r="6023" spans="2:13" x14ac:dyDescent="0.3">
      <c r="B6023" s="87"/>
      <c r="C6023" s="87"/>
      <c r="D6023" s="144"/>
      <c r="E6023" s="144"/>
      <c r="F6023" s="87"/>
      <c r="G6023" s="88"/>
      <c r="H6023" s="88"/>
      <c r="I6023" s="88"/>
      <c r="J6023" s="87"/>
      <c r="K6023" s="87"/>
      <c r="L6023" s="87"/>
      <c r="M6023" s="87"/>
    </row>
    <row r="6024" spans="2:13" x14ac:dyDescent="0.3">
      <c r="B6024" s="87"/>
      <c r="C6024" s="87"/>
      <c r="D6024" s="144"/>
      <c r="E6024" s="144"/>
      <c r="F6024" s="87"/>
      <c r="G6024" s="88"/>
      <c r="H6024" s="88"/>
      <c r="I6024" s="88"/>
      <c r="J6024" s="87"/>
      <c r="K6024" s="87"/>
      <c r="L6024" s="87"/>
      <c r="M6024" s="87"/>
    </row>
    <row r="6025" spans="2:13" x14ac:dyDescent="0.3">
      <c r="B6025" s="87"/>
      <c r="C6025" s="87"/>
      <c r="D6025" s="144"/>
      <c r="E6025" s="144"/>
      <c r="F6025" s="87"/>
      <c r="G6025" s="88"/>
      <c r="H6025" s="88"/>
      <c r="I6025" s="88"/>
      <c r="J6025" s="87"/>
      <c r="K6025" s="87"/>
      <c r="L6025" s="87"/>
      <c r="M6025" s="87"/>
    </row>
    <row r="6026" spans="2:13" x14ac:dyDescent="0.3">
      <c r="B6026" s="87"/>
      <c r="C6026" s="87"/>
      <c r="D6026" s="144"/>
      <c r="E6026" s="144"/>
      <c r="F6026" s="87"/>
      <c r="G6026" s="88"/>
      <c r="H6026" s="88"/>
      <c r="I6026" s="88"/>
      <c r="J6026" s="87"/>
      <c r="K6026" s="87"/>
      <c r="L6026" s="87"/>
      <c r="M6026" s="87"/>
    </row>
    <row r="6027" spans="2:13" x14ac:dyDescent="0.3">
      <c r="B6027" s="87"/>
      <c r="C6027" s="87"/>
      <c r="D6027" s="144"/>
      <c r="E6027" s="144"/>
      <c r="F6027" s="87"/>
      <c r="G6027" s="88"/>
      <c r="H6027" s="88"/>
      <c r="I6027" s="88"/>
      <c r="J6027" s="87"/>
      <c r="K6027" s="87"/>
      <c r="L6027" s="87"/>
      <c r="M6027" s="87"/>
    </row>
    <row r="6028" spans="2:13" x14ac:dyDescent="0.3">
      <c r="B6028" s="87"/>
      <c r="C6028" s="87"/>
      <c r="D6028" s="144"/>
      <c r="E6028" s="144"/>
      <c r="F6028" s="87"/>
      <c r="G6028" s="88"/>
      <c r="H6028" s="88"/>
      <c r="I6028" s="88"/>
      <c r="J6028" s="87"/>
      <c r="K6028" s="87"/>
      <c r="L6028" s="87"/>
      <c r="M6028" s="87"/>
    </row>
    <row r="6029" spans="2:13" x14ac:dyDescent="0.3">
      <c r="B6029" s="87"/>
      <c r="C6029" s="87"/>
      <c r="D6029" s="144"/>
      <c r="E6029" s="144"/>
      <c r="F6029" s="87"/>
      <c r="G6029" s="88"/>
      <c r="H6029" s="88"/>
      <c r="I6029" s="88"/>
      <c r="J6029" s="87"/>
      <c r="K6029" s="87"/>
      <c r="L6029" s="87"/>
      <c r="M6029" s="87"/>
    </row>
    <row r="6030" spans="2:13" x14ac:dyDescent="0.3">
      <c r="B6030" s="87"/>
      <c r="C6030" s="87"/>
      <c r="D6030" s="144"/>
      <c r="E6030" s="144"/>
      <c r="F6030" s="87"/>
      <c r="G6030" s="88"/>
      <c r="H6030" s="88"/>
      <c r="I6030" s="88"/>
      <c r="J6030" s="87"/>
      <c r="K6030" s="87"/>
      <c r="L6030" s="87"/>
      <c r="M6030" s="87"/>
    </row>
    <row r="6031" spans="2:13" x14ac:dyDescent="0.3">
      <c r="B6031" s="87"/>
      <c r="C6031" s="87"/>
      <c r="D6031" s="144"/>
      <c r="E6031" s="144"/>
      <c r="F6031" s="87"/>
      <c r="G6031" s="88"/>
      <c r="H6031" s="88"/>
      <c r="I6031" s="88"/>
      <c r="J6031" s="87"/>
      <c r="K6031" s="87"/>
      <c r="L6031" s="87"/>
      <c r="M6031" s="87"/>
    </row>
    <row r="6032" spans="2:13" x14ac:dyDescent="0.3">
      <c r="B6032" s="87"/>
      <c r="C6032" s="87"/>
      <c r="D6032" s="144"/>
      <c r="E6032" s="144"/>
      <c r="F6032" s="87"/>
      <c r="G6032" s="88"/>
      <c r="H6032" s="88"/>
      <c r="I6032" s="88"/>
      <c r="J6032" s="87"/>
      <c r="K6032" s="87"/>
      <c r="L6032" s="87"/>
      <c r="M6032" s="87"/>
    </row>
    <row r="6033" spans="2:13" x14ac:dyDescent="0.3">
      <c r="B6033" s="87"/>
      <c r="C6033" s="87"/>
      <c r="D6033" s="144"/>
      <c r="E6033" s="144"/>
      <c r="F6033" s="87"/>
      <c r="G6033" s="88"/>
      <c r="H6033" s="88"/>
      <c r="I6033" s="88"/>
      <c r="J6033" s="87"/>
      <c r="K6033" s="87"/>
      <c r="L6033" s="87"/>
      <c r="M6033" s="87"/>
    </row>
    <row r="6034" spans="2:13" x14ac:dyDescent="0.3">
      <c r="B6034" s="87"/>
      <c r="C6034" s="87"/>
      <c r="D6034" s="144"/>
      <c r="E6034" s="144"/>
      <c r="F6034" s="87"/>
      <c r="G6034" s="88"/>
      <c r="H6034" s="88"/>
      <c r="I6034" s="88"/>
      <c r="J6034" s="87"/>
      <c r="K6034" s="87"/>
      <c r="L6034" s="87"/>
      <c r="M6034" s="87"/>
    </row>
    <row r="6035" spans="2:13" x14ac:dyDescent="0.3">
      <c r="B6035" s="87"/>
      <c r="C6035" s="87"/>
      <c r="D6035" s="144"/>
      <c r="E6035" s="144"/>
      <c r="F6035" s="87"/>
      <c r="G6035" s="88"/>
      <c r="H6035" s="88"/>
      <c r="I6035" s="88"/>
      <c r="J6035" s="87"/>
      <c r="K6035" s="87"/>
      <c r="L6035" s="87"/>
      <c r="M6035" s="87"/>
    </row>
    <row r="6036" spans="2:13" x14ac:dyDescent="0.3">
      <c r="B6036" s="87"/>
      <c r="C6036" s="87"/>
      <c r="D6036" s="144"/>
      <c r="E6036" s="144"/>
      <c r="F6036" s="87"/>
      <c r="G6036" s="88"/>
      <c r="H6036" s="88"/>
      <c r="I6036" s="88"/>
      <c r="J6036" s="87"/>
      <c r="K6036" s="87"/>
      <c r="L6036" s="87"/>
      <c r="M6036" s="87"/>
    </row>
    <row r="6037" spans="2:13" x14ac:dyDescent="0.3">
      <c r="B6037" s="87"/>
      <c r="C6037" s="87"/>
      <c r="D6037" s="144"/>
      <c r="E6037" s="144"/>
      <c r="F6037" s="87"/>
      <c r="G6037" s="88"/>
      <c r="H6037" s="88"/>
      <c r="I6037" s="88"/>
      <c r="J6037" s="87"/>
      <c r="K6037" s="87"/>
      <c r="L6037" s="87"/>
      <c r="M6037" s="87"/>
    </row>
    <row r="6038" spans="2:13" x14ac:dyDescent="0.3">
      <c r="B6038" s="87"/>
      <c r="C6038" s="87"/>
      <c r="D6038" s="144"/>
      <c r="E6038" s="144"/>
      <c r="F6038" s="87"/>
      <c r="G6038" s="88"/>
      <c r="H6038" s="88"/>
      <c r="I6038" s="88"/>
      <c r="J6038" s="87"/>
      <c r="K6038" s="87"/>
      <c r="L6038" s="87"/>
      <c r="M6038" s="87"/>
    </row>
    <row r="6039" spans="2:13" x14ac:dyDescent="0.3">
      <c r="B6039" s="87"/>
      <c r="C6039" s="87"/>
      <c r="D6039" s="144"/>
      <c r="E6039" s="144"/>
      <c r="F6039" s="87"/>
      <c r="G6039" s="88"/>
      <c r="H6039" s="88"/>
      <c r="I6039" s="88"/>
      <c r="J6039" s="87"/>
      <c r="K6039" s="87"/>
      <c r="L6039" s="87"/>
      <c r="M6039" s="87"/>
    </row>
    <row r="6040" spans="2:13" x14ac:dyDescent="0.3">
      <c r="B6040" s="87"/>
      <c r="C6040" s="87"/>
      <c r="D6040" s="144"/>
      <c r="E6040" s="144"/>
      <c r="F6040" s="87"/>
      <c r="G6040" s="88"/>
      <c r="H6040" s="88"/>
      <c r="I6040" s="88"/>
      <c r="J6040" s="87"/>
      <c r="K6040" s="87"/>
      <c r="L6040" s="87"/>
      <c r="M6040" s="87"/>
    </row>
    <row r="6041" spans="2:13" x14ac:dyDescent="0.3">
      <c r="B6041" s="87"/>
      <c r="C6041" s="87"/>
      <c r="D6041" s="144"/>
      <c r="E6041" s="144"/>
      <c r="F6041" s="87"/>
      <c r="G6041" s="88"/>
      <c r="H6041" s="88"/>
      <c r="I6041" s="88"/>
      <c r="J6041" s="87"/>
      <c r="K6041" s="87"/>
      <c r="L6041" s="87"/>
      <c r="M6041" s="87"/>
    </row>
    <row r="6042" spans="2:13" x14ac:dyDescent="0.3">
      <c r="B6042" s="87"/>
      <c r="C6042" s="87"/>
      <c r="D6042" s="144"/>
      <c r="E6042" s="144"/>
      <c r="F6042" s="87"/>
      <c r="G6042" s="88"/>
      <c r="H6042" s="88"/>
      <c r="I6042" s="88"/>
      <c r="J6042" s="87"/>
      <c r="K6042" s="87"/>
      <c r="L6042" s="87"/>
      <c r="M6042" s="87"/>
    </row>
    <row r="6043" spans="2:13" x14ac:dyDescent="0.3">
      <c r="B6043" s="87"/>
      <c r="C6043" s="87"/>
      <c r="D6043" s="144"/>
      <c r="E6043" s="144"/>
      <c r="F6043" s="87"/>
      <c r="G6043" s="88"/>
      <c r="H6043" s="88"/>
      <c r="I6043" s="88"/>
      <c r="J6043" s="87"/>
      <c r="K6043" s="87"/>
      <c r="L6043" s="87"/>
      <c r="M6043" s="87"/>
    </row>
    <row r="6044" spans="2:13" x14ac:dyDescent="0.3">
      <c r="B6044" s="87"/>
      <c r="C6044" s="87"/>
      <c r="D6044" s="144"/>
      <c r="E6044" s="144"/>
      <c r="F6044" s="87"/>
      <c r="G6044" s="88"/>
      <c r="H6044" s="88"/>
      <c r="I6044" s="88"/>
      <c r="J6044" s="87"/>
      <c r="K6044" s="87"/>
      <c r="L6044" s="87"/>
      <c r="M6044" s="87"/>
    </row>
    <row r="6045" spans="2:13" x14ac:dyDescent="0.3">
      <c r="B6045" s="87"/>
      <c r="C6045" s="87"/>
      <c r="D6045" s="144"/>
      <c r="E6045" s="144"/>
      <c r="F6045" s="87"/>
      <c r="G6045" s="88"/>
      <c r="H6045" s="88"/>
      <c r="I6045" s="88"/>
      <c r="J6045" s="87"/>
      <c r="K6045" s="87"/>
      <c r="L6045" s="87"/>
      <c r="M6045" s="87"/>
    </row>
    <row r="6046" spans="2:13" x14ac:dyDescent="0.3">
      <c r="B6046" s="87"/>
      <c r="C6046" s="87"/>
      <c r="D6046" s="144"/>
      <c r="E6046" s="144"/>
      <c r="F6046" s="87"/>
      <c r="G6046" s="88"/>
      <c r="H6046" s="88"/>
      <c r="I6046" s="88"/>
      <c r="J6046" s="87"/>
      <c r="K6046" s="87"/>
      <c r="L6046" s="87"/>
      <c r="M6046" s="87"/>
    </row>
    <row r="6047" spans="2:13" x14ac:dyDescent="0.3">
      <c r="B6047" s="87"/>
      <c r="C6047" s="87"/>
      <c r="D6047" s="144"/>
      <c r="E6047" s="144"/>
      <c r="F6047" s="87"/>
      <c r="G6047" s="88"/>
      <c r="H6047" s="88"/>
      <c r="I6047" s="88"/>
      <c r="J6047" s="87"/>
      <c r="K6047" s="87"/>
      <c r="L6047" s="87"/>
      <c r="M6047" s="87"/>
    </row>
    <row r="6048" spans="2:13" x14ac:dyDescent="0.3">
      <c r="B6048" s="87"/>
      <c r="C6048" s="87"/>
      <c r="D6048" s="144"/>
      <c r="E6048" s="144"/>
      <c r="F6048" s="87"/>
      <c r="G6048" s="88"/>
      <c r="H6048" s="88"/>
      <c r="I6048" s="88"/>
      <c r="J6048" s="87"/>
      <c r="K6048" s="87"/>
      <c r="L6048" s="87"/>
      <c r="M6048" s="87"/>
    </row>
    <row r="6049" spans="2:13" x14ac:dyDescent="0.3">
      <c r="B6049" s="87"/>
      <c r="C6049" s="87"/>
      <c r="D6049" s="144"/>
      <c r="E6049" s="144"/>
      <c r="F6049" s="87"/>
      <c r="G6049" s="88"/>
      <c r="H6049" s="88"/>
      <c r="I6049" s="88"/>
      <c r="J6049" s="87"/>
      <c r="K6049" s="87"/>
      <c r="L6049" s="87"/>
      <c r="M6049" s="87"/>
    </row>
    <row r="6050" spans="2:13" x14ac:dyDescent="0.3">
      <c r="B6050" s="87"/>
      <c r="C6050" s="87"/>
      <c r="D6050" s="144"/>
      <c r="E6050" s="144"/>
      <c r="F6050" s="87"/>
      <c r="G6050" s="88"/>
      <c r="H6050" s="88"/>
      <c r="I6050" s="88"/>
      <c r="J6050" s="87"/>
      <c r="K6050" s="87"/>
      <c r="L6050" s="87"/>
      <c r="M6050" s="87"/>
    </row>
    <row r="6051" spans="2:13" x14ac:dyDescent="0.3">
      <c r="B6051" s="87"/>
      <c r="C6051" s="87"/>
      <c r="D6051" s="144"/>
      <c r="E6051" s="144"/>
      <c r="F6051" s="87"/>
      <c r="G6051" s="88"/>
      <c r="H6051" s="88"/>
      <c r="I6051" s="88"/>
      <c r="J6051" s="87"/>
      <c r="K6051" s="87"/>
      <c r="L6051" s="87"/>
      <c r="M6051" s="87"/>
    </row>
    <row r="6052" spans="2:13" x14ac:dyDescent="0.3">
      <c r="B6052" s="87"/>
      <c r="C6052" s="87"/>
      <c r="D6052" s="144"/>
      <c r="E6052" s="144"/>
      <c r="F6052" s="87"/>
      <c r="G6052" s="88"/>
      <c r="H6052" s="88"/>
      <c r="I6052" s="88"/>
      <c r="J6052" s="87"/>
      <c r="K6052" s="87"/>
      <c r="L6052" s="87"/>
      <c r="M6052" s="87"/>
    </row>
    <row r="6053" spans="2:13" x14ac:dyDescent="0.3">
      <c r="B6053" s="87"/>
      <c r="C6053" s="87"/>
      <c r="D6053" s="144"/>
      <c r="E6053" s="144"/>
      <c r="F6053" s="87"/>
      <c r="G6053" s="88"/>
      <c r="H6053" s="88"/>
      <c r="I6053" s="88"/>
      <c r="J6053" s="87"/>
      <c r="K6053" s="87"/>
      <c r="L6053" s="87"/>
      <c r="M6053" s="87"/>
    </row>
    <row r="6054" spans="2:13" x14ac:dyDescent="0.3">
      <c r="B6054" s="87"/>
      <c r="C6054" s="87"/>
      <c r="D6054" s="144"/>
      <c r="E6054" s="144"/>
      <c r="F6054" s="87"/>
      <c r="G6054" s="88"/>
      <c r="H6054" s="88"/>
      <c r="I6054" s="88"/>
      <c r="J6054" s="87"/>
      <c r="K6054" s="87"/>
      <c r="L6054" s="87"/>
      <c r="M6054" s="87"/>
    </row>
    <row r="6055" spans="2:13" x14ac:dyDescent="0.3">
      <c r="B6055" s="87"/>
      <c r="C6055" s="87"/>
      <c r="D6055" s="144"/>
      <c r="E6055" s="144"/>
      <c r="F6055" s="87"/>
      <c r="G6055" s="88"/>
      <c r="H6055" s="88"/>
      <c r="I6055" s="88"/>
      <c r="J6055" s="87"/>
      <c r="K6055" s="87"/>
      <c r="L6055" s="87"/>
      <c r="M6055" s="87"/>
    </row>
    <row r="6056" spans="2:13" x14ac:dyDescent="0.3">
      <c r="B6056" s="87"/>
      <c r="C6056" s="87"/>
      <c r="D6056" s="144"/>
      <c r="E6056" s="144"/>
      <c r="F6056" s="87"/>
      <c r="G6056" s="88"/>
      <c r="H6056" s="88"/>
      <c r="I6056" s="88"/>
      <c r="J6056" s="87"/>
      <c r="K6056" s="87"/>
      <c r="L6056" s="87"/>
      <c r="M6056" s="87"/>
    </row>
    <row r="6057" spans="2:13" x14ac:dyDescent="0.3">
      <c r="B6057" s="87"/>
      <c r="C6057" s="87"/>
      <c r="D6057" s="144"/>
      <c r="E6057" s="144"/>
      <c r="F6057" s="87"/>
      <c r="G6057" s="88"/>
      <c r="H6057" s="88"/>
      <c r="I6057" s="88"/>
      <c r="J6057" s="87"/>
      <c r="K6057" s="87"/>
      <c r="L6057" s="87"/>
      <c r="M6057" s="87"/>
    </row>
    <row r="6058" spans="2:13" x14ac:dyDescent="0.3">
      <c r="B6058" s="87"/>
      <c r="C6058" s="87"/>
      <c r="D6058" s="144"/>
      <c r="E6058" s="144"/>
      <c r="F6058" s="87"/>
      <c r="G6058" s="88"/>
      <c r="H6058" s="88"/>
      <c r="I6058" s="88"/>
      <c r="J6058" s="87"/>
      <c r="K6058" s="87"/>
      <c r="L6058" s="87"/>
      <c r="M6058" s="87"/>
    </row>
    <row r="6059" spans="2:13" x14ac:dyDescent="0.3">
      <c r="B6059" s="87"/>
      <c r="C6059" s="87"/>
      <c r="D6059" s="144"/>
      <c r="E6059" s="144"/>
      <c r="F6059" s="87"/>
      <c r="G6059" s="88"/>
      <c r="H6059" s="88"/>
      <c r="I6059" s="88"/>
      <c r="J6059" s="87"/>
      <c r="K6059" s="87"/>
      <c r="L6059" s="87"/>
      <c r="M6059" s="87"/>
    </row>
    <row r="6060" spans="2:13" x14ac:dyDescent="0.3">
      <c r="B6060" s="87"/>
      <c r="C6060" s="87"/>
      <c r="D6060" s="144"/>
      <c r="E6060" s="144"/>
      <c r="F6060" s="87"/>
      <c r="G6060" s="88"/>
      <c r="H6060" s="88"/>
      <c r="I6060" s="88"/>
      <c r="J6060" s="87"/>
      <c r="K6060" s="87"/>
      <c r="L6060" s="87"/>
      <c r="M6060" s="87"/>
    </row>
    <row r="6061" spans="2:13" x14ac:dyDescent="0.3">
      <c r="B6061" s="87"/>
      <c r="C6061" s="87"/>
      <c r="D6061" s="144"/>
      <c r="E6061" s="144"/>
      <c r="F6061" s="87"/>
      <c r="G6061" s="88"/>
      <c r="H6061" s="88"/>
      <c r="I6061" s="88"/>
      <c r="J6061" s="87"/>
      <c r="K6061" s="87"/>
      <c r="L6061" s="87"/>
      <c r="M6061" s="87"/>
    </row>
    <row r="6062" spans="2:13" x14ac:dyDescent="0.3">
      <c r="B6062" s="87"/>
      <c r="C6062" s="87"/>
      <c r="D6062" s="144"/>
      <c r="E6062" s="144"/>
      <c r="F6062" s="87"/>
      <c r="G6062" s="88"/>
      <c r="H6062" s="88"/>
      <c r="I6062" s="88"/>
      <c r="J6062" s="87"/>
      <c r="K6062" s="87"/>
      <c r="L6062" s="87"/>
      <c r="M6062" s="87"/>
    </row>
    <row r="6063" spans="2:13" x14ac:dyDescent="0.3">
      <c r="B6063" s="87"/>
      <c r="C6063" s="87"/>
      <c r="D6063" s="144"/>
      <c r="E6063" s="144"/>
      <c r="F6063" s="87"/>
      <c r="G6063" s="88"/>
      <c r="H6063" s="88"/>
      <c r="I6063" s="88"/>
      <c r="J6063" s="87"/>
      <c r="K6063" s="87"/>
      <c r="L6063" s="87"/>
      <c r="M6063" s="87"/>
    </row>
    <row r="6064" spans="2:13" x14ac:dyDescent="0.3">
      <c r="B6064" s="87"/>
      <c r="C6064" s="87"/>
      <c r="D6064" s="144"/>
      <c r="E6064" s="144"/>
      <c r="F6064" s="87"/>
      <c r="G6064" s="88"/>
      <c r="H6064" s="88"/>
      <c r="I6064" s="88"/>
      <c r="J6064" s="87"/>
      <c r="K6064" s="87"/>
      <c r="L6064" s="87"/>
      <c r="M6064" s="87"/>
    </row>
    <row r="6065" spans="2:13" x14ac:dyDescent="0.3">
      <c r="B6065" s="87"/>
      <c r="C6065" s="87"/>
      <c r="D6065" s="144"/>
      <c r="E6065" s="144"/>
      <c r="F6065" s="87"/>
      <c r="G6065" s="88"/>
      <c r="H6065" s="88"/>
      <c r="I6065" s="88"/>
      <c r="J6065" s="87"/>
      <c r="K6065" s="87"/>
      <c r="L6065" s="87"/>
      <c r="M6065" s="87"/>
    </row>
    <row r="6066" spans="2:13" x14ac:dyDescent="0.3">
      <c r="B6066" s="87"/>
      <c r="C6066" s="87"/>
      <c r="D6066" s="144"/>
      <c r="E6066" s="144"/>
      <c r="F6066" s="87"/>
      <c r="G6066" s="88"/>
      <c r="H6066" s="88"/>
      <c r="I6066" s="88"/>
      <c r="J6066" s="87"/>
      <c r="K6066" s="87"/>
      <c r="L6066" s="87"/>
      <c r="M6066" s="87"/>
    </row>
    <row r="6067" spans="2:13" x14ac:dyDescent="0.3">
      <c r="B6067" s="87"/>
      <c r="C6067" s="87"/>
      <c r="D6067" s="144"/>
      <c r="E6067" s="144"/>
      <c r="F6067" s="87"/>
      <c r="G6067" s="88"/>
      <c r="H6067" s="88"/>
      <c r="I6067" s="88"/>
      <c r="J6067" s="87"/>
      <c r="K6067" s="87"/>
      <c r="L6067" s="87"/>
      <c r="M6067" s="87"/>
    </row>
    <row r="6068" spans="2:13" x14ac:dyDescent="0.3">
      <c r="B6068" s="87"/>
      <c r="C6068" s="87"/>
      <c r="D6068" s="144"/>
      <c r="E6068" s="144"/>
      <c r="F6068" s="87"/>
      <c r="G6068" s="88"/>
      <c r="H6068" s="88"/>
      <c r="I6068" s="88"/>
      <c r="J6068" s="87"/>
      <c r="K6068" s="87"/>
      <c r="L6068" s="87"/>
      <c r="M6068" s="87"/>
    </row>
    <row r="6069" spans="2:13" x14ac:dyDescent="0.3">
      <c r="B6069" s="87"/>
      <c r="C6069" s="87"/>
      <c r="D6069" s="144"/>
      <c r="E6069" s="144"/>
      <c r="F6069" s="87"/>
      <c r="G6069" s="88"/>
      <c r="H6069" s="88"/>
      <c r="I6069" s="88"/>
      <c r="J6069" s="87"/>
      <c r="K6069" s="87"/>
      <c r="L6069" s="87"/>
      <c r="M6069" s="87"/>
    </row>
    <row r="6070" spans="2:13" x14ac:dyDescent="0.3">
      <c r="B6070" s="87"/>
      <c r="C6070" s="87"/>
      <c r="D6070" s="144"/>
      <c r="E6070" s="144"/>
      <c r="F6070" s="87"/>
      <c r="G6070" s="88"/>
      <c r="H6070" s="88"/>
      <c r="I6070" s="88"/>
      <c r="J6070" s="87"/>
      <c r="K6070" s="87"/>
      <c r="L6070" s="87"/>
      <c r="M6070" s="87"/>
    </row>
    <row r="6071" spans="2:13" x14ac:dyDescent="0.3">
      <c r="B6071" s="87"/>
      <c r="C6071" s="87"/>
      <c r="D6071" s="144"/>
      <c r="E6071" s="144"/>
      <c r="F6071" s="87"/>
      <c r="G6071" s="88"/>
      <c r="H6071" s="88"/>
      <c r="I6071" s="88"/>
      <c r="J6071" s="87"/>
      <c r="K6071" s="87"/>
      <c r="L6071" s="87"/>
      <c r="M6071" s="87"/>
    </row>
    <row r="6072" spans="2:13" x14ac:dyDescent="0.3">
      <c r="B6072" s="87"/>
      <c r="C6072" s="87"/>
      <c r="D6072" s="144"/>
      <c r="E6072" s="144"/>
      <c r="F6072" s="87"/>
      <c r="G6072" s="88"/>
      <c r="H6072" s="88"/>
      <c r="I6072" s="88"/>
      <c r="J6072" s="87"/>
      <c r="K6072" s="87"/>
      <c r="L6072" s="87"/>
      <c r="M6072" s="87"/>
    </row>
    <row r="6073" spans="2:13" x14ac:dyDescent="0.3">
      <c r="B6073" s="87"/>
      <c r="C6073" s="87"/>
      <c r="D6073" s="144"/>
      <c r="E6073" s="144"/>
      <c r="F6073" s="87"/>
      <c r="G6073" s="88"/>
      <c r="H6073" s="88"/>
      <c r="I6073" s="88"/>
      <c r="J6073" s="87"/>
      <c r="K6073" s="87"/>
      <c r="L6073" s="87"/>
      <c r="M6073" s="87"/>
    </row>
    <row r="6074" spans="2:13" x14ac:dyDescent="0.3">
      <c r="B6074" s="87"/>
      <c r="C6074" s="87"/>
      <c r="D6074" s="144"/>
      <c r="E6074" s="144"/>
      <c r="F6074" s="87"/>
      <c r="G6074" s="88"/>
      <c r="H6074" s="88"/>
      <c r="I6074" s="88"/>
      <c r="J6074" s="87"/>
      <c r="K6074" s="87"/>
      <c r="L6074" s="87"/>
      <c r="M6074" s="87"/>
    </row>
    <row r="6075" spans="2:13" x14ac:dyDescent="0.3">
      <c r="B6075" s="87"/>
      <c r="C6075" s="87"/>
      <c r="D6075" s="144"/>
      <c r="E6075" s="144"/>
      <c r="F6075" s="87"/>
      <c r="G6075" s="88"/>
      <c r="H6075" s="88"/>
      <c r="I6075" s="88"/>
      <c r="J6075" s="87"/>
      <c r="K6075" s="87"/>
      <c r="L6075" s="87"/>
      <c r="M6075" s="87"/>
    </row>
    <row r="6076" spans="2:13" x14ac:dyDescent="0.3">
      <c r="B6076" s="87"/>
      <c r="C6076" s="87"/>
      <c r="D6076" s="144"/>
      <c r="E6076" s="144"/>
      <c r="F6076" s="87"/>
      <c r="G6076" s="88"/>
      <c r="H6076" s="88"/>
      <c r="I6076" s="88"/>
      <c r="J6076" s="87"/>
      <c r="K6076" s="87"/>
      <c r="L6076" s="87"/>
      <c r="M6076" s="87"/>
    </row>
    <row r="6077" spans="2:13" x14ac:dyDescent="0.3">
      <c r="B6077" s="87"/>
      <c r="C6077" s="87"/>
      <c r="D6077" s="144"/>
      <c r="E6077" s="144"/>
      <c r="F6077" s="87"/>
      <c r="G6077" s="88"/>
      <c r="H6077" s="88"/>
      <c r="I6077" s="88"/>
      <c r="J6077" s="87"/>
      <c r="K6077" s="87"/>
      <c r="L6077" s="87"/>
      <c r="M6077" s="87"/>
    </row>
    <row r="6078" spans="2:13" x14ac:dyDescent="0.3">
      <c r="B6078" s="87"/>
      <c r="C6078" s="87"/>
      <c r="D6078" s="144"/>
      <c r="E6078" s="144"/>
      <c r="F6078" s="87"/>
      <c r="G6078" s="88"/>
      <c r="H6078" s="88"/>
      <c r="I6078" s="88"/>
      <c r="J6078" s="87"/>
      <c r="K6078" s="87"/>
      <c r="L6078" s="87"/>
      <c r="M6078" s="87"/>
    </row>
    <row r="6079" spans="2:13" x14ac:dyDescent="0.3">
      <c r="B6079" s="87"/>
      <c r="C6079" s="87"/>
      <c r="D6079" s="144"/>
      <c r="E6079" s="144"/>
      <c r="F6079" s="87"/>
      <c r="G6079" s="88"/>
      <c r="H6079" s="88"/>
      <c r="I6079" s="88"/>
      <c r="J6079" s="87"/>
      <c r="K6079" s="87"/>
      <c r="L6079" s="87"/>
      <c r="M6079" s="87"/>
    </row>
    <row r="6080" spans="2:13" x14ac:dyDescent="0.3">
      <c r="B6080" s="87"/>
      <c r="C6080" s="87"/>
      <c r="D6080" s="144"/>
      <c r="E6080" s="144"/>
      <c r="F6080" s="87"/>
      <c r="G6080" s="88"/>
      <c r="H6080" s="88"/>
      <c r="I6080" s="88"/>
      <c r="J6080" s="87"/>
      <c r="K6080" s="87"/>
      <c r="L6080" s="87"/>
      <c r="M6080" s="87"/>
    </row>
    <row r="6081" spans="2:13" x14ac:dyDescent="0.3">
      <c r="B6081" s="87"/>
      <c r="C6081" s="87"/>
      <c r="D6081" s="144"/>
      <c r="E6081" s="144"/>
      <c r="F6081" s="87"/>
      <c r="G6081" s="88"/>
      <c r="H6081" s="88"/>
      <c r="I6081" s="88"/>
      <c r="J6081" s="87"/>
      <c r="K6081" s="87"/>
      <c r="L6081" s="87"/>
      <c r="M6081" s="87"/>
    </row>
    <row r="6082" spans="2:13" x14ac:dyDescent="0.3">
      <c r="B6082" s="87"/>
      <c r="C6082" s="87"/>
      <c r="D6082" s="144"/>
      <c r="E6082" s="144"/>
      <c r="F6082" s="87"/>
      <c r="G6082" s="88"/>
      <c r="H6082" s="88"/>
      <c r="I6082" s="88"/>
      <c r="J6082" s="87"/>
      <c r="K6082" s="87"/>
      <c r="L6082" s="87"/>
      <c r="M6082" s="87"/>
    </row>
    <row r="6083" spans="2:13" x14ac:dyDescent="0.3">
      <c r="B6083" s="87"/>
      <c r="C6083" s="87"/>
      <c r="D6083" s="144"/>
      <c r="E6083" s="144"/>
      <c r="F6083" s="87"/>
      <c r="G6083" s="88"/>
      <c r="H6083" s="88"/>
      <c r="I6083" s="88"/>
      <c r="J6083" s="87"/>
      <c r="K6083" s="87"/>
      <c r="L6083" s="87"/>
      <c r="M6083" s="87"/>
    </row>
    <row r="6084" spans="2:13" x14ac:dyDescent="0.3">
      <c r="B6084" s="87"/>
      <c r="C6084" s="87"/>
      <c r="D6084" s="144"/>
      <c r="E6084" s="144"/>
      <c r="F6084" s="87"/>
      <c r="G6084" s="88"/>
      <c r="H6084" s="88"/>
      <c r="I6084" s="88"/>
      <c r="J6084" s="87"/>
      <c r="K6084" s="87"/>
      <c r="L6084" s="87"/>
      <c r="M6084" s="87"/>
    </row>
    <row r="6085" spans="2:13" x14ac:dyDescent="0.3">
      <c r="B6085" s="87"/>
      <c r="C6085" s="87"/>
      <c r="D6085" s="144"/>
      <c r="E6085" s="144"/>
      <c r="F6085" s="87"/>
      <c r="G6085" s="88"/>
      <c r="H6085" s="88"/>
      <c r="I6085" s="88"/>
      <c r="J6085" s="87"/>
      <c r="K6085" s="87"/>
      <c r="L6085" s="87"/>
      <c r="M6085" s="87"/>
    </row>
    <row r="6086" spans="2:13" x14ac:dyDescent="0.3">
      <c r="B6086" s="87"/>
      <c r="C6086" s="87"/>
      <c r="D6086" s="144"/>
      <c r="E6086" s="144"/>
      <c r="F6086" s="87"/>
      <c r="G6086" s="88"/>
      <c r="H6086" s="88"/>
      <c r="I6086" s="88"/>
      <c r="J6086" s="87"/>
      <c r="K6086" s="87"/>
      <c r="L6086" s="87"/>
      <c r="M6086" s="87"/>
    </row>
    <row r="6087" spans="2:13" x14ac:dyDescent="0.3">
      <c r="B6087" s="87"/>
      <c r="C6087" s="87"/>
      <c r="D6087" s="144"/>
      <c r="E6087" s="144"/>
      <c r="F6087" s="87"/>
      <c r="G6087" s="88"/>
      <c r="H6087" s="88"/>
      <c r="I6087" s="88"/>
      <c r="J6087" s="87"/>
      <c r="K6087" s="87"/>
      <c r="L6087" s="87"/>
      <c r="M6087" s="87"/>
    </row>
    <row r="6088" spans="2:13" x14ac:dyDescent="0.3">
      <c r="B6088" s="87"/>
      <c r="C6088" s="87"/>
      <c r="D6088" s="144"/>
      <c r="E6088" s="144"/>
      <c r="F6088" s="87"/>
      <c r="G6088" s="88"/>
      <c r="H6088" s="88"/>
      <c r="I6088" s="88"/>
      <c r="J6088" s="87"/>
      <c r="K6088" s="87"/>
      <c r="L6088" s="87"/>
      <c r="M6088" s="87"/>
    </row>
    <row r="6089" spans="2:13" x14ac:dyDescent="0.3">
      <c r="B6089" s="87"/>
      <c r="C6089" s="87"/>
      <c r="D6089" s="144"/>
      <c r="E6089" s="144"/>
      <c r="F6089" s="87"/>
      <c r="G6089" s="88"/>
      <c r="H6089" s="88"/>
      <c r="I6089" s="88"/>
      <c r="J6089" s="87"/>
      <c r="K6089" s="87"/>
      <c r="L6089" s="87"/>
      <c r="M6089" s="87"/>
    </row>
    <row r="6090" spans="2:13" x14ac:dyDescent="0.3">
      <c r="B6090" s="87"/>
      <c r="C6090" s="87"/>
      <c r="D6090" s="144"/>
      <c r="E6090" s="144"/>
      <c r="F6090" s="87"/>
      <c r="G6090" s="88"/>
      <c r="H6090" s="88"/>
      <c r="I6090" s="88"/>
      <c r="J6090" s="87"/>
      <c r="K6090" s="87"/>
      <c r="L6090" s="87"/>
      <c r="M6090" s="87"/>
    </row>
    <row r="6091" spans="2:13" x14ac:dyDescent="0.3">
      <c r="B6091" s="87"/>
      <c r="C6091" s="87"/>
      <c r="D6091" s="144"/>
      <c r="E6091" s="144"/>
      <c r="F6091" s="87"/>
      <c r="G6091" s="88"/>
      <c r="H6091" s="88"/>
      <c r="I6091" s="88"/>
      <c r="J6091" s="87"/>
      <c r="K6091" s="87"/>
      <c r="L6091" s="87"/>
      <c r="M6091" s="87"/>
    </row>
    <row r="6092" spans="2:13" x14ac:dyDescent="0.3">
      <c r="B6092" s="87"/>
      <c r="C6092" s="87"/>
      <c r="D6092" s="144"/>
      <c r="E6092" s="144"/>
      <c r="F6092" s="87"/>
      <c r="G6092" s="88"/>
      <c r="H6092" s="88"/>
      <c r="I6092" s="88"/>
      <c r="J6092" s="87"/>
      <c r="K6092" s="87"/>
      <c r="L6092" s="87"/>
      <c r="M6092" s="87"/>
    </row>
    <row r="6093" spans="2:13" x14ac:dyDescent="0.3">
      <c r="B6093" s="87"/>
      <c r="C6093" s="87"/>
      <c r="D6093" s="144"/>
      <c r="E6093" s="144"/>
      <c r="F6093" s="87"/>
      <c r="G6093" s="88"/>
      <c r="H6093" s="88"/>
      <c r="I6093" s="88"/>
      <c r="J6093" s="87"/>
      <c r="K6093" s="87"/>
      <c r="L6093" s="87"/>
      <c r="M6093" s="87"/>
    </row>
    <row r="6094" spans="2:13" x14ac:dyDescent="0.3">
      <c r="B6094" s="87"/>
      <c r="C6094" s="87"/>
      <c r="D6094" s="144"/>
      <c r="E6094" s="144"/>
      <c r="F6094" s="87"/>
      <c r="G6094" s="88"/>
      <c r="H6094" s="88"/>
      <c r="I6094" s="88"/>
      <c r="J6094" s="87"/>
      <c r="K6094" s="87"/>
      <c r="L6094" s="87"/>
      <c r="M6094" s="87"/>
    </row>
    <row r="6095" spans="2:13" x14ac:dyDescent="0.3">
      <c r="B6095" s="87"/>
      <c r="C6095" s="87"/>
      <c r="D6095" s="144"/>
      <c r="E6095" s="144"/>
      <c r="F6095" s="87"/>
      <c r="G6095" s="88"/>
      <c r="H6095" s="88"/>
      <c r="I6095" s="88"/>
      <c r="J6095" s="87"/>
      <c r="K6095" s="87"/>
      <c r="L6095" s="87"/>
      <c r="M6095" s="87"/>
    </row>
    <row r="6096" spans="2:13" x14ac:dyDescent="0.3">
      <c r="B6096" s="87"/>
      <c r="C6096" s="87"/>
      <c r="D6096" s="144"/>
      <c r="E6096" s="144"/>
      <c r="F6096" s="87"/>
      <c r="G6096" s="88"/>
      <c r="H6096" s="88"/>
      <c r="I6096" s="88"/>
      <c r="J6096" s="87"/>
      <c r="K6096" s="87"/>
      <c r="L6096" s="87"/>
      <c r="M6096" s="87"/>
    </row>
    <row r="6097" spans="2:13" x14ac:dyDescent="0.3">
      <c r="B6097" s="87"/>
      <c r="C6097" s="87"/>
      <c r="D6097" s="144"/>
      <c r="E6097" s="144"/>
      <c r="F6097" s="87"/>
      <c r="G6097" s="88"/>
      <c r="H6097" s="88"/>
      <c r="I6097" s="88"/>
      <c r="J6097" s="87"/>
      <c r="K6097" s="87"/>
      <c r="L6097" s="87"/>
      <c r="M6097" s="87"/>
    </row>
    <row r="6098" spans="2:13" x14ac:dyDescent="0.3">
      <c r="B6098" s="87"/>
      <c r="C6098" s="87"/>
      <c r="D6098" s="144"/>
      <c r="E6098" s="144"/>
      <c r="F6098" s="87"/>
      <c r="G6098" s="88"/>
      <c r="H6098" s="88"/>
      <c r="I6098" s="88"/>
      <c r="J6098" s="87"/>
      <c r="K6098" s="87"/>
      <c r="L6098" s="87"/>
      <c r="M6098" s="87"/>
    </row>
    <row r="6099" spans="2:13" x14ac:dyDescent="0.3">
      <c r="B6099" s="87"/>
      <c r="C6099" s="87"/>
      <c r="D6099" s="144"/>
      <c r="E6099" s="144"/>
      <c r="F6099" s="87"/>
      <c r="G6099" s="88"/>
      <c r="H6099" s="88"/>
      <c r="I6099" s="88"/>
      <c r="J6099" s="87"/>
      <c r="K6099" s="87"/>
      <c r="L6099" s="87"/>
      <c r="M6099" s="87"/>
    </row>
    <row r="6100" spans="2:13" x14ac:dyDescent="0.3">
      <c r="B6100" s="87"/>
      <c r="C6100" s="87"/>
      <c r="D6100" s="144"/>
      <c r="E6100" s="144"/>
      <c r="F6100" s="87"/>
      <c r="G6100" s="88"/>
      <c r="H6100" s="88"/>
      <c r="I6100" s="88"/>
      <c r="J6100" s="87"/>
      <c r="K6100" s="87"/>
      <c r="L6100" s="87"/>
      <c r="M6100" s="87"/>
    </row>
    <row r="6101" spans="2:13" x14ac:dyDescent="0.3">
      <c r="B6101" s="87"/>
      <c r="C6101" s="87"/>
      <c r="D6101" s="144"/>
      <c r="E6101" s="144"/>
      <c r="F6101" s="87"/>
      <c r="G6101" s="88"/>
      <c r="H6101" s="88"/>
      <c r="I6101" s="88"/>
      <c r="J6101" s="87"/>
      <c r="K6101" s="87"/>
      <c r="L6101" s="87"/>
      <c r="M6101" s="87"/>
    </row>
    <row r="6102" spans="2:13" x14ac:dyDescent="0.3">
      <c r="B6102" s="87"/>
      <c r="C6102" s="87"/>
      <c r="D6102" s="144"/>
      <c r="E6102" s="144"/>
      <c r="F6102" s="87"/>
      <c r="G6102" s="88"/>
      <c r="H6102" s="88"/>
      <c r="I6102" s="88"/>
      <c r="J6102" s="87"/>
      <c r="K6102" s="87"/>
      <c r="L6102" s="87"/>
      <c r="M6102" s="87"/>
    </row>
    <row r="6103" spans="2:13" x14ac:dyDescent="0.3">
      <c r="B6103" s="87"/>
      <c r="C6103" s="87"/>
      <c r="D6103" s="144"/>
      <c r="E6103" s="144"/>
      <c r="F6103" s="87"/>
      <c r="G6103" s="88"/>
      <c r="H6103" s="88"/>
      <c r="I6103" s="88"/>
      <c r="J6103" s="87"/>
      <c r="K6103" s="87"/>
      <c r="L6103" s="87"/>
      <c r="M6103" s="87"/>
    </row>
    <row r="6104" spans="2:13" x14ac:dyDescent="0.3">
      <c r="B6104" s="87"/>
      <c r="C6104" s="87"/>
      <c r="D6104" s="144"/>
      <c r="E6104" s="144"/>
      <c r="F6104" s="87"/>
      <c r="G6104" s="88"/>
      <c r="H6104" s="88"/>
      <c r="I6104" s="88"/>
      <c r="J6104" s="87"/>
      <c r="K6104" s="87"/>
      <c r="L6104" s="87"/>
      <c r="M6104" s="87"/>
    </row>
    <row r="6105" spans="2:13" x14ac:dyDescent="0.3">
      <c r="B6105" s="87"/>
      <c r="C6105" s="87"/>
      <c r="D6105" s="144"/>
      <c r="E6105" s="144"/>
      <c r="F6105" s="87"/>
      <c r="G6105" s="88"/>
      <c r="H6105" s="88"/>
      <c r="I6105" s="88"/>
      <c r="J6105" s="87"/>
      <c r="K6105" s="87"/>
      <c r="L6105" s="87"/>
      <c r="M6105" s="87"/>
    </row>
    <row r="6106" spans="2:13" x14ac:dyDescent="0.3">
      <c r="B6106" s="87"/>
      <c r="C6106" s="87"/>
      <c r="D6106" s="144"/>
      <c r="E6106" s="144"/>
      <c r="F6106" s="87"/>
      <c r="G6106" s="88"/>
      <c r="H6106" s="88"/>
      <c r="I6106" s="88"/>
      <c r="J6106" s="87"/>
      <c r="K6106" s="87"/>
      <c r="L6106" s="87"/>
      <c r="M6106" s="87"/>
    </row>
    <row r="6107" spans="2:13" x14ac:dyDescent="0.3">
      <c r="B6107" s="87"/>
      <c r="C6107" s="87"/>
      <c r="D6107" s="144"/>
      <c r="E6107" s="144"/>
      <c r="F6107" s="87"/>
      <c r="G6107" s="88"/>
      <c r="H6107" s="88"/>
      <c r="I6107" s="88"/>
      <c r="J6107" s="87"/>
      <c r="K6107" s="87"/>
      <c r="L6107" s="87"/>
      <c r="M6107" s="87"/>
    </row>
    <row r="6108" spans="2:13" x14ac:dyDescent="0.3">
      <c r="B6108" s="87"/>
      <c r="C6108" s="87"/>
      <c r="D6108" s="144"/>
      <c r="E6108" s="144"/>
      <c r="F6108" s="87"/>
      <c r="G6108" s="88"/>
      <c r="H6108" s="88"/>
      <c r="I6108" s="88"/>
      <c r="J6108" s="87"/>
      <c r="K6108" s="87"/>
      <c r="L6108" s="87"/>
      <c r="M6108" s="87"/>
    </row>
    <row r="6109" spans="2:13" x14ac:dyDescent="0.3">
      <c r="B6109" s="87"/>
      <c r="C6109" s="87"/>
      <c r="D6109" s="144"/>
      <c r="E6109" s="144"/>
      <c r="F6109" s="87"/>
      <c r="G6109" s="88"/>
      <c r="H6109" s="88"/>
      <c r="I6109" s="88"/>
      <c r="J6109" s="87"/>
      <c r="K6109" s="87"/>
      <c r="L6109" s="87"/>
      <c r="M6109" s="87"/>
    </row>
    <row r="6110" spans="2:13" x14ac:dyDescent="0.3">
      <c r="B6110" s="87"/>
      <c r="C6110" s="87"/>
      <c r="D6110" s="144"/>
      <c r="E6110" s="144"/>
      <c r="F6110" s="87"/>
      <c r="G6110" s="88"/>
      <c r="H6110" s="88"/>
      <c r="I6110" s="88"/>
      <c r="J6110" s="87"/>
      <c r="K6110" s="87"/>
      <c r="L6110" s="87"/>
      <c r="M6110" s="87"/>
    </row>
    <row r="6111" spans="2:13" x14ac:dyDescent="0.3">
      <c r="B6111" s="87"/>
      <c r="C6111" s="87"/>
      <c r="D6111" s="144"/>
      <c r="E6111" s="144"/>
      <c r="F6111" s="87"/>
      <c r="G6111" s="88"/>
      <c r="H6111" s="88"/>
      <c r="I6111" s="88"/>
      <c r="J6111" s="87"/>
      <c r="K6111" s="87"/>
      <c r="L6111" s="87"/>
      <c r="M6111" s="87"/>
    </row>
    <row r="6112" spans="2:13" x14ac:dyDescent="0.3">
      <c r="B6112" s="87"/>
      <c r="C6112" s="87"/>
      <c r="D6112" s="144"/>
      <c r="E6112" s="144"/>
      <c r="F6112" s="87"/>
      <c r="G6112" s="88"/>
      <c r="H6112" s="88"/>
      <c r="I6112" s="88"/>
      <c r="J6112" s="87"/>
      <c r="K6112" s="87"/>
      <c r="L6112" s="87"/>
      <c r="M6112" s="87"/>
    </row>
    <row r="6113" spans="2:13" x14ac:dyDescent="0.3">
      <c r="B6113" s="87"/>
      <c r="C6113" s="87"/>
      <c r="D6113" s="144"/>
      <c r="E6113" s="144"/>
      <c r="F6113" s="87"/>
      <c r="G6113" s="88"/>
      <c r="H6113" s="88"/>
      <c r="I6113" s="88"/>
      <c r="J6113" s="87"/>
      <c r="K6113" s="87"/>
      <c r="L6113" s="87"/>
      <c r="M6113" s="87"/>
    </row>
    <row r="6114" spans="2:13" x14ac:dyDescent="0.3">
      <c r="B6114" s="87"/>
      <c r="C6114" s="87"/>
      <c r="D6114" s="144"/>
      <c r="E6114" s="144"/>
      <c r="F6114" s="87"/>
      <c r="G6114" s="88"/>
      <c r="H6114" s="88"/>
      <c r="I6114" s="88"/>
      <c r="J6114" s="87"/>
      <c r="K6114" s="87"/>
      <c r="L6114" s="87"/>
      <c r="M6114" s="87"/>
    </row>
    <row r="6115" spans="2:13" x14ac:dyDescent="0.3">
      <c r="B6115" s="87"/>
      <c r="C6115" s="87"/>
      <c r="D6115" s="144"/>
      <c r="E6115" s="144"/>
      <c r="F6115" s="87"/>
      <c r="G6115" s="88"/>
      <c r="H6115" s="88"/>
      <c r="I6115" s="88"/>
      <c r="J6115" s="87"/>
      <c r="K6115" s="87"/>
      <c r="L6115" s="87"/>
      <c r="M6115" s="87"/>
    </row>
    <row r="6116" spans="2:13" x14ac:dyDescent="0.3">
      <c r="B6116" s="87"/>
      <c r="C6116" s="87"/>
      <c r="D6116" s="144"/>
      <c r="E6116" s="144"/>
      <c r="F6116" s="87"/>
      <c r="G6116" s="88"/>
      <c r="H6116" s="88"/>
      <c r="I6116" s="88"/>
      <c r="J6116" s="87"/>
      <c r="K6116" s="87"/>
      <c r="L6116" s="87"/>
      <c r="M6116" s="87"/>
    </row>
    <row r="6117" spans="2:13" x14ac:dyDescent="0.3">
      <c r="B6117" s="87"/>
      <c r="C6117" s="87"/>
      <c r="D6117" s="144"/>
      <c r="E6117" s="144"/>
      <c r="F6117" s="87"/>
      <c r="G6117" s="88"/>
      <c r="H6117" s="88"/>
      <c r="I6117" s="88"/>
      <c r="J6117" s="87"/>
      <c r="K6117" s="87"/>
      <c r="L6117" s="87"/>
      <c r="M6117" s="87"/>
    </row>
    <row r="6118" spans="2:13" x14ac:dyDescent="0.3">
      <c r="B6118" s="87"/>
      <c r="C6118" s="87"/>
      <c r="D6118" s="144"/>
      <c r="E6118" s="144"/>
      <c r="F6118" s="87"/>
      <c r="G6118" s="88"/>
      <c r="H6118" s="88"/>
      <c r="I6118" s="88"/>
      <c r="J6118" s="87"/>
      <c r="K6118" s="87"/>
      <c r="L6118" s="87"/>
      <c r="M6118" s="87"/>
    </row>
    <row r="6119" spans="2:13" x14ac:dyDescent="0.3">
      <c r="B6119" s="87"/>
      <c r="C6119" s="87"/>
      <c r="D6119" s="144"/>
      <c r="E6119" s="144"/>
      <c r="F6119" s="87"/>
      <c r="G6119" s="88"/>
      <c r="H6119" s="88"/>
      <c r="I6119" s="88"/>
      <c r="J6119" s="87"/>
      <c r="K6119" s="87"/>
      <c r="L6119" s="87"/>
      <c r="M6119" s="87"/>
    </row>
    <row r="6120" spans="2:13" x14ac:dyDescent="0.3">
      <c r="B6120" s="87"/>
      <c r="C6120" s="87"/>
      <c r="D6120" s="144"/>
      <c r="E6120" s="144"/>
      <c r="F6120" s="87"/>
      <c r="G6120" s="88"/>
      <c r="H6120" s="88"/>
      <c r="I6120" s="88"/>
      <c r="J6120" s="87"/>
      <c r="K6120" s="87"/>
      <c r="L6120" s="87"/>
      <c r="M6120" s="87"/>
    </row>
    <row r="6121" spans="2:13" x14ac:dyDescent="0.3">
      <c r="B6121" s="87"/>
      <c r="C6121" s="87"/>
      <c r="D6121" s="144"/>
      <c r="E6121" s="144"/>
      <c r="F6121" s="87"/>
      <c r="G6121" s="88"/>
      <c r="H6121" s="88"/>
      <c r="I6121" s="88"/>
      <c r="J6121" s="87"/>
      <c r="K6121" s="87"/>
      <c r="L6121" s="87"/>
      <c r="M6121" s="87"/>
    </row>
    <row r="6122" spans="2:13" x14ac:dyDescent="0.3">
      <c r="B6122" s="87"/>
      <c r="C6122" s="87"/>
      <c r="D6122" s="144"/>
      <c r="E6122" s="144"/>
      <c r="F6122" s="87"/>
      <c r="G6122" s="88"/>
      <c r="H6122" s="88"/>
      <c r="I6122" s="88"/>
      <c r="J6122" s="87"/>
      <c r="K6122" s="87"/>
      <c r="L6122" s="87"/>
      <c r="M6122" s="87"/>
    </row>
    <row r="6123" spans="2:13" x14ac:dyDescent="0.3">
      <c r="B6123" s="87"/>
      <c r="C6123" s="87"/>
      <c r="D6123" s="144"/>
      <c r="E6123" s="144"/>
      <c r="F6123" s="87"/>
      <c r="G6123" s="88"/>
      <c r="H6123" s="88"/>
      <c r="I6123" s="88"/>
      <c r="J6123" s="87"/>
      <c r="K6123" s="87"/>
      <c r="L6123" s="87"/>
      <c r="M6123" s="87"/>
    </row>
    <row r="6124" spans="2:13" x14ac:dyDescent="0.3">
      <c r="B6124" s="87"/>
      <c r="C6124" s="87"/>
      <c r="D6124" s="144"/>
      <c r="E6124" s="144"/>
      <c r="F6124" s="87"/>
      <c r="G6124" s="88"/>
      <c r="H6124" s="88"/>
      <c r="I6124" s="88"/>
      <c r="J6124" s="87"/>
      <c r="K6124" s="87"/>
      <c r="L6124" s="87"/>
      <c r="M6124" s="87"/>
    </row>
    <row r="6125" spans="2:13" x14ac:dyDescent="0.3">
      <c r="B6125" s="87"/>
      <c r="C6125" s="87"/>
      <c r="D6125" s="144"/>
      <c r="E6125" s="144"/>
      <c r="F6125" s="87"/>
      <c r="G6125" s="88"/>
      <c r="H6125" s="88"/>
      <c r="I6125" s="88"/>
      <c r="J6125" s="87"/>
      <c r="K6125" s="87"/>
      <c r="L6125" s="87"/>
      <c r="M6125" s="87"/>
    </row>
    <row r="6126" spans="2:13" x14ac:dyDescent="0.3">
      <c r="B6126" s="87"/>
      <c r="C6126" s="87"/>
      <c r="D6126" s="144"/>
      <c r="E6126" s="144"/>
      <c r="F6126" s="87"/>
      <c r="G6126" s="88"/>
      <c r="H6126" s="88"/>
      <c r="I6126" s="88"/>
      <c r="J6126" s="87"/>
      <c r="K6126" s="87"/>
      <c r="L6126" s="87"/>
      <c r="M6126" s="87"/>
    </row>
    <row r="6127" spans="2:13" x14ac:dyDescent="0.3">
      <c r="B6127" s="87"/>
      <c r="C6127" s="87"/>
      <c r="D6127" s="144"/>
      <c r="E6127" s="144"/>
      <c r="F6127" s="87"/>
      <c r="G6127" s="88"/>
      <c r="H6127" s="88"/>
      <c r="I6127" s="88"/>
      <c r="J6127" s="87"/>
      <c r="K6127" s="87"/>
      <c r="L6127" s="87"/>
      <c r="M6127" s="87"/>
    </row>
    <row r="6128" spans="2:13" x14ac:dyDescent="0.3">
      <c r="B6128" s="87"/>
      <c r="C6128" s="87"/>
      <c r="D6128" s="144"/>
      <c r="E6128" s="144"/>
      <c r="F6128" s="87"/>
      <c r="G6128" s="88"/>
      <c r="H6128" s="88"/>
      <c r="I6128" s="88"/>
      <c r="J6128" s="87"/>
      <c r="K6128" s="87"/>
      <c r="L6128" s="87"/>
      <c r="M6128" s="87"/>
    </row>
    <row r="6129" spans="2:13" x14ac:dyDescent="0.3">
      <c r="B6129" s="87"/>
      <c r="C6129" s="87"/>
      <c r="D6129" s="144"/>
      <c r="E6129" s="144"/>
      <c r="F6129" s="87"/>
      <c r="G6129" s="88"/>
      <c r="H6129" s="88"/>
      <c r="I6129" s="88"/>
      <c r="J6129" s="87"/>
      <c r="K6129" s="87"/>
      <c r="L6129" s="87"/>
      <c r="M6129" s="87"/>
    </row>
    <row r="6130" spans="2:13" x14ac:dyDescent="0.3">
      <c r="B6130" s="87"/>
      <c r="C6130" s="87"/>
      <c r="D6130" s="144"/>
      <c r="E6130" s="144"/>
      <c r="F6130" s="87"/>
      <c r="G6130" s="88"/>
      <c r="H6130" s="88"/>
      <c r="I6130" s="88"/>
      <c r="J6130" s="87"/>
      <c r="K6130" s="87"/>
      <c r="L6130" s="87"/>
      <c r="M6130" s="87"/>
    </row>
    <row r="6131" spans="2:13" x14ac:dyDescent="0.3">
      <c r="B6131" s="87"/>
      <c r="C6131" s="87"/>
      <c r="D6131" s="144"/>
      <c r="E6131" s="144"/>
      <c r="F6131" s="87"/>
      <c r="G6131" s="88"/>
      <c r="H6131" s="88"/>
      <c r="I6131" s="88"/>
      <c r="J6131" s="87"/>
      <c r="K6131" s="87"/>
      <c r="L6131" s="87"/>
      <c r="M6131" s="87"/>
    </row>
    <row r="6132" spans="2:13" x14ac:dyDescent="0.3">
      <c r="B6132" s="87"/>
      <c r="C6132" s="87"/>
      <c r="D6132" s="144"/>
      <c r="E6132" s="144"/>
      <c r="F6132" s="87"/>
      <c r="G6132" s="88"/>
      <c r="H6132" s="88"/>
      <c r="I6132" s="88"/>
      <c r="J6132" s="87"/>
      <c r="K6132" s="87"/>
      <c r="L6132" s="87"/>
      <c r="M6132" s="87"/>
    </row>
    <row r="6133" spans="2:13" x14ac:dyDescent="0.3">
      <c r="B6133" s="87"/>
      <c r="C6133" s="87"/>
      <c r="D6133" s="144"/>
      <c r="E6133" s="144"/>
      <c r="F6133" s="87"/>
      <c r="G6133" s="88"/>
      <c r="H6133" s="88"/>
      <c r="I6133" s="88"/>
      <c r="J6133" s="87"/>
      <c r="K6133" s="87"/>
      <c r="L6133" s="87"/>
      <c r="M6133" s="87"/>
    </row>
    <row r="6134" spans="2:13" x14ac:dyDescent="0.3">
      <c r="B6134" s="87"/>
      <c r="C6134" s="87"/>
      <c r="D6134" s="144"/>
      <c r="E6134" s="144"/>
      <c r="F6134" s="87"/>
      <c r="G6134" s="88"/>
      <c r="H6134" s="88"/>
      <c r="I6134" s="88"/>
      <c r="J6134" s="87"/>
      <c r="K6134" s="87"/>
      <c r="L6134" s="87"/>
      <c r="M6134" s="87"/>
    </row>
    <row r="6135" spans="2:13" x14ac:dyDescent="0.3">
      <c r="B6135" s="87"/>
      <c r="C6135" s="87"/>
      <c r="D6135" s="144"/>
      <c r="E6135" s="144"/>
      <c r="F6135" s="87"/>
      <c r="G6135" s="88"/>
      <c r="H6135" s="88"/>
      <c r="I6135" s="88"/>
      <c r="J6135" s="87"/>
      <c r="K6135" s="87"/>
      <c r="L6135" s="87"/>
      <c r="M6135" s="87"/>
    </row>
    <row r="6136" spans="2:13" x14ac:dyDescent="0.3">
      <c r="B6136" s="87"/>
      <c r="C6136" s="87"/>
      <c r="D6136" s="144"/>
      <c r="E6136" s="144"/>
      <c r="F6136" s="87"/>
      <c r="G6136" s="88"/>
      <c r="H6136" s="88"/>
      <c r="I6136" s="88"/>
      <c r="J6136" s="87"/>
      <c r="K6136" s="87"/>
      <c r="L6136" s="87"/>
      <c r="M6136" s="87"/>
    </row>
    <row r="6137" spans="2:13" x14ac:dyDescent="0.3">
      <c r="B6137" s="87"/>
      <c r="C6137" s="87"/>
      <c r="D6137" s="144"/>
      <c r="E6137" s="144"/>
      <c r="F6137" s="87"/>
      <c r="G6137" s="88"/>
      <c r="H6137" s="88"/>
      <c r="I6137" s="88"/>
      <c r="J6137" s="87"/>
      <c r="K6137" s="87"/>
      <c r="L6137" s="87"/>
      <c r="M6137" s="87"/>
    </row>
    <row r="6138" spans="2:13" x14ac:dyDescent="0.3">
      <c r="B6138" s="87"/>
      <c r="C6138" s="87"/>
      <c r="D6138" s="144"/>
      <c r="E6138" s="144"/>
      <c r="F6138" s="87"/>
      <c r="G6138" s="88"/>
      <c r="H6138" s="88"/>
      <c r="I6138" s="88"/>
      <c r="J6138" s="87"/>
      <c r="K6138" s="87"/>
      <c r="L6138" s="87"/>
      <c r="M6138" s="87"/>
    </row>
    <row r="6139" spans="2:13" x14ac:dyDescent="0.3">
      <c r="B6139" s="87"/>
      <c r="C6139" s="87"/>
      <c r="D6139" s="144"/>
      <c r="E6139" s="144"/>
      <c r="F6139" s="87"/>
      <c r="G6139" s="88"/>
      <c r="H6139" s="88"/>
      <c r="I6139" s="88"/>
      <c r="J6139" s="87"/>
      <c r="K6139" s="87"/>
      <c r="L6139" s="87"/>
      <c r="M6139" s="87"/>
    </row>
    <row r="6140" spans="2:13" x14ac:dyDescent="0.3">
      <c r="B6140" s="87"/>
      <c r="C6140" s="87"/>
      <c r="D6140" s="144"/>
      <c r="E6140" s="144"/>
      <c r="F6140" s="87"/>
      <c r="G6140" s="88"/>
      <c r="H6140" s="88"/>
      <c r="I6140" s="88"/>
      <c r="J6140" s="87"/>
      <c r="K6140" s="87"/>
      <c r="L6140" s="87"/>
      <c r="M6140" s="87"/>
    </row>
    <row r="6141" spans="2:13" x14ac:dyDescent="0.3">
      <c r="B6141" s="87"/>
      <c r="C6141" s="87"/>
      <c r="D6141" s="144"/>
      <c r="E6141" s="144"/>
      <c r="F6141" s="87"/>
      <c r="G6141" s="88"/>
      <c r="H6141" s="88"/>
      <c r="I6141" s="88"/>
      <c r="J6141" s="87"/>
      <c r="K6141" s="87"/>
      <c r="L6141" s="87"/>
      <c r="M6141" s="87"/>
    </row>
    <row r="6142" spans="2:13" x14ac:dyDescent="0.3">
      <c r="B6142" s="87"/>
      <c r="C6142" s="87"/>
      <c r="D6142" s="144"/>
      <c r="E6142" s="144"/>
      <c r="F6142" s="87"/>
      <c r="G6142" s="88"/>
      <c r="H6142" s="88"/>
      <c r="I6142" s="88"/>
      <c r="J6142" s="87"/>
      <c r="K6142" s="87"/>
      <c r="L6142" s="87"/>
      <c r="M6142" s="87"/>
    </row>
    <row r="6143" spans="2:13" x14ac:dyDescent="0.3">
      <c r="B6143" s="87"/>
      <c r="C6143" s="87"/>
      <c r="D6143" s="144"/>
      <c r="E6143" s="144"/>
      <c r="F6143" s="87"/>
      <c r="G6143" s="88"/>
      <c r="H6143" s="88"/>
      <c r="I6143" s="88"/>
      <c r="J6143" s="87"/>
      <c r="K6143" s="87"/>
      <c r="L6143" s="87"/>
      <c r="M6143" s="87"/>
    </row>
    <row r="6144" spans="2:13" x14ac:dyDescent="0.3">
      <c r="B6144" s="87"/>
      <c r="C6144" s="87"/>
      <c r="D6144" s="144"/>
      <c r="E6144" s="144"/>
      <c r="F6144" s="87"/>
      <c r="G6144" s="88"/>
      <c r="H6144" s="88"/>
      <c r="I6144" s="88"/>
      <c r="J6144" s="87"/>
      <c r="K6144" s="87"/>
      <c r="L6144" s="87"/>
      <c r="M6144" s="87"/>
    </row>
    <row r="6145" spans="2:13" x14ac:dyDescent="0.3">
      <c r="B6145" s="87"/>
      <c r="C6145" s="87"/>
      <c r="D6145" s="144"/>
      <c r="E6145" s="144"/>
      <c r="F6145" s="87"/>
      <c r="G6145" s="88"/>
      <c r="H6145" s="88"/>
      <c r="I6145" s="88"/>
      <c r="J6145" s="87"/>
      <c r="K6145" s="87"/>
      <c r="L6145" s="87"/>
      <c r="M6145" s="87"/>
    </row>
    <row r="6146" spans="2:13" x14ac:dyDescent="0.3">
      <c r="B6146" s="87"/>
      <c r="C6146" s="87"/>
      <c r="D6146" s="144"/>
      <c r="E6146" s="144"/>
      <c r="F6146" s="87"/>
      <c r="G6146" s="88"/>
      <c r="H6146" s="88"/>
      <c r="I6146" s="88"/>
      <c r="J6146" s="87"/>
      <c r="K6146" s="87"/>
      <c r="L6146" s="87"/>
      <c r="M6146" s="87"/>
    </row>
    <row r="6147" spans="2:13" x14ac:dyDescent="0.3">
      <c r="B6147" s="87"/>
      <c r="C6147" s="87"/>
      <c r="D6147" s="144"/>
      <c r="E6147" s="144"/>
      <c r="F6147" s="87"/>
      <c r="G6147" s="88"/>
      <c r="H6147" s="88"/>
      <c r="I6147" s="88"/>
      <c r="J6147" s="87"/>
      <c r="K6147" s="87"/>
      <c r="L6147" s="87"/>
      <c r="M6147" s="87"/>
    </row>
    <row r="6148" spans="2:13" x14ac:dyDescent="0.3">
      <c r="B6148" s="87"/>
      <c r="C6148" s="87"/>
      <c r="D6148" s="144"/>
      <c r="E6148" s="144"/>
      <c r="F6148" s="87"/>
      <c r="G6148" s="88"/>
      <c r="H6148" s="88"/>
      <c r="I6148" s="88"/>
      <c r="J6148" s="87"/>
      <c r="K6148" s="87"/>
      <c r="L6148" s="87"/>
      <c r="M6148" s="87"/>
    </row>
    <row r="6149" spans="2:13" x14ac:dyDescent="0.3">
      <c r="B6149" s="87"/>
      <c r="C6149" s="87"/>
      <c r="D6149" s="144"/>
      <c r="E6149" s="144"/>
      <c r="F6149" s="87"/>
      <c r="G6149" s="88"/>
      <c r="H6149" s="88"/>
      <c r="I6149" s="88"/>
      <c r="J6149" s="87"/>
      <c r="K6149" s="87"/>
      <c r="L6149" s="87"/>
      <c r="M6149" s="87"/>
    </row>
    <row r="6150" spans="2:13" x14ac:dyDescent="0.3">
      <c r="B6150" s="87"/>
      <c r="C6150" s="87"/>
      <c r="D6150" s="144"/>
      <c r="E6150" s="144"/>
      <c r="F6150" s="87"/>
      <c r="G6150" s="88"/>
      <c r="H6150" s="88"/>
      <c r="I6150" s="88"/>
      <c r="J6150" s="87"/>
      <c r="K6150" s="87"/>
      <c r="L6150" s="87"/>
      <c r="M6150" s="87"/>
    </row>
    <row r="6151" spans="2:13" x14ac:dyDescent="0.3">
      <c r="B6151" s="87"/>
      <c r="C6151" s="87"/>
      <c r="D6151" s="144"/>
      <c r="E6151" s="144"/>
      <c r="F6151" s="87"/>
      <c r="G6151" s="88"/>
      <c r="H6151" s="88"/>
      <c r="I6151" s="88"/>
      <c r="J6151" s="87"/>
      <c r="K6151" s="87"/>
      <c r="L6151" s="87"/>
      <c r="M6151" s="87"/>
    </row>
    <row r="6152" spans="2:13" x14ac:dyDescent="0.3">
      <c r="B6152" s="87"/>
      <c r="C6152" s="87"/>
      <c r="D6152" s="144"/>
      <c r="E6152" s="144"/>
      <c r="F6152" s="87"/>
      <c r="G6152" s="88"/>
      <c r="H6152" s="88"/>
      <c r="I6152" s="88"/>
      <c r="J6152" s="87"/>
      <c r="K6152" s="87"/>
      <c r="L6152" s="87"/>
      <c r="M6152" s="87"/>
    </row>
    <row r="6153" spans="2:13" x14ac:dyDescent="0.3">
      <c r="B6153" s="87"/>
      <c r="C6153" s="87"/>
      <c r="D6153" s="144"/>
      <c r="E6153" s="144"/>
      <c r="F6153" s="87"/>
      <c r="G6153" s="88"/>
      <c r="H6153" s="88"/>
      <c r="I6153" s="88"/>
      <c r="J6153" s="87"/>
      <c r="K6153" s="87"/>
      <c r="L6153" s="87"/>
      <c r="M6153" s="87"/>
    </row>
    <row r="6154" spans="2:13" x14ac:dyDescent="0.3">
      <c r="B6154" s="87"/>
      <c r="C6154" s="87"/>
      <c r="D6154" s="144"/>
      <c r="E6154" s="144"/>
      <c r="F6154" s="87"/>
      <c r="G6154" s="88"/>
      <c r="H6154" s="88"/>
      <c r="I6154" s="88"/>
      <c r="J6154" s="87"/>
      <c r="K6154" s="87"/>
      <c r="L6154" s="87"/>
      <c r="M6154" s="87"/>
    </row>
    <row r="6155" spans="2:13" x14ac:dyDescent="0.3">
      <c r="B6155" s="87"/>
      <c r="C6155" s="87"/>
      <c r="D6155" s="144"/>
      <c r="E6155" s="144"/>
      <c r="F6155" s="87"/>
      <c r="G6155" s="88"/>
      <c r="H6155" s="88"/>
      <c r="I6155" s="88"/>
      <c r="J6155" s="87"/>
      <c r="K6155" s="87"/>
      <c r="L6155" s="87"/>
      <c r="M6155" s="87"/>
    </row>
    <row r="6156" spans="2:13" x14ac:dyDescent="0.3">
      <c r="B6156" s="87"/>
      <c r="C6156" s="87"/>
      <c r="D6156" s="144"/>
      <c r="E6156" s="144"/>
      <c r="F6156" s="87"/>
      <c r="G6156" s="88"/>
      <c r="H6156" s="88"/>
      <c r="I6156" s="88"/>
      <c r="J6156" s="87"/>
      <c r="K6156" s="87"/>
      <c r="L6156" s="87"/>
      <c r="M6156" s="87"/>
    </row>
    <row r="6157" spans="2:13" x14ac:dyDescent="0.3">
      <c r="B6157" s="87"/>
      <c r="C6157" s="87"/>
      <c r="D6157" s="144"/>
      <c r="E6157" s="144"/>
      <c r="F6157" s="87"/>
      <c r="G6157" s="88"/>
      <c r="H6157" s="88"/>
      <c r="I6157" s="88"/>
      <c r="J6157" s="87"/>
      <c r="K6157" s="87"/>
      <c r="L6157" s="87"/>
      <c r="M6157" s="87"/>
    </row>
    <row r="6158" spans="2:13" x14ac:dyDescent="0.3">
      <c r="B6158" s="87"/>
      <c r="C6158" s="87"/>
      <c r="D6158" s="144"/>
      <c r="E6158" s="144"/>
      <c r="F6158" s="87"/>
      <c r="G6158" s="88"/>
      <c r="H6158" s="88"/>
      <c r="I6158" s="88"/>
      <c r="J6158" s="87"/>
      <c r="K6158" s="87"/>
      <c r="L6158" s="87"/>
      <c r="M6158" s="87"/>
    </row>
    <row r="6159" spans="2:13" x14ac:dyDescent="0.3">
      <c r="B6159" s="87"/>
      <c r="C6159" s="87"/>
      <c r="D6159" s="144"/>
      <c r="E6159" s="144"/>
      <c r="F6159" s="87"/>
      <c r="G6159" s="88"/>
      <c r="H6159" s="88"/>
      <c r="I6159" s="88"/>
      <c r="J6159" s="87"/>
      <c r="K6159" s="87"/>
      <c r="L6159" s="87"/>
      <c r="M6159" s="87"/>
    </row>
    <row r="6160" spans="2:13" x14ac:dyDescent="0.3">
      <c r="B6160" s="87"/>
      <c r="C6160" s="87"/>
      <c r="D6160" s="144"/>
      <c r="E6160" s="144"/>
      <c r="F6160" s="87"/>
      <c r="G6160" s="88"/>
      <c r="H6160" s="88"/>
      <c r="I6160" s="88"/>
      <c r="J6160" s="87"/>
      <c r="K6160" s="87"/>
      <c r="L6160" s="87"/>
      <c r="M6160" s="87"/>
    </row>
    <row r="6161" spans="2:13" x14ac:dyDescent="0.3">
      <c r="B6161" s="87"/>
      <c r="C6161" s="87"/>
      <c r="D6161" s="144"/>
      <c r="E6161" s="144"/>
      <c r="F6161" s="87"/>
      <c r="G6161" s="88"/>
      <c r="H6161" s="88"/>
      <c r="I6161" s="88"/>
      <c r="J6161" s="87"/>
      <c r="K6161" s="87"/>
      <c r="L6161" s="87"/>
      <c r="M6161" s="87"/>
    </row>
    <row r="6162" spans="2:13" x14ac:dyDescent="0.3">
      <c r="B6162" s="87"/>
      <c r="C6162" s="87"/>
      <c r="D6162" s="144"/>
      <c r="E6162" s="144"/>
      <c r="F6162" s="87"/>
      <c r="G6162" s="88"/>
      <c r="H6162" s="88"/>
      <c r="I6162" s="88"/>
      <c r="J6162" s="87"/>
      <c r="K6162" s="87"/>
      <c r="L6162" s="87"/>
      <c r="M6162" s="87"/>
    </row>
    <row r="6163" spans="2:13" x14ac:dyDescent="0.3">
      <c r="B6163" s="87"/>
      <c r="C6163" s="87"/>
      <c r="D6163" s="144"/>
      <c r="E6163" s="144"/>
      <c r="F6163" s="87"/>
      <c r="G6163" s="88"/>
      <c r="H6163" s="88"/>
      <c r="I6163" s="88"/>
      <c r="J6163" s="87"/>
      <c r="K6163" s="87"/>
      <c r="L6163" s="87"/>
      <c r="M6163" s="87"/>
    </row>
    <row r="6164" spans="2:13" x14ac:dyDescent="0.3">
      <c r="B6164" s="87"/>
      <c r="C6164" s="87"/>
      <c r="D6164" s="144"/>
      <c r="E6164" s="144"/>
      <c r="F6164" s="87"/>
      <c r="G6164" s="88"/>
      <c r="H6164" s="88"/>
      <c r="I6164" s="88"/>
      <c r="J6164" s="87"/>
      <c r="K6164" s="87"/>
      <c r="L6164" s="87"/>
      <c r="M6164" s="87"/>
    </row>
    <row r="6165" spans="2:13" x14ac:dyDescent="0.3">
      <c r="B6165" s="87"/>
      <c r="C6165" s="87"/>
      <c r="D6165" s="144"/>
      <c r="E6165" s="144"/>
      <c r="F6165" s="87"/>
      <c r="G6165" s="88"/>
      <c r="H6165" s="88"/>
      <c r="I6165" s="88"/>
      <c r="J6165" s="87"/>
      <c r="K6165" s="87"/>
      <c r="L6165" s="87"/>
      <c r="M6165" s="87"/>
    </row>
    <row r="6166" spans="2:13" x14ac:dyDescent="0.3">
      <c r="B6166" s="87"/>
      <c r="C6166" s="87"/>
      <c r="D6166" s="144"/>
      <c r="E6166" s="144"/>
      <c r="F6166" s="87"/>
      <c r="G6166" s="88"/>
      <c r="H6166" s="88"/>
      <c r="I6166" s="88"/>
      <c r="J6166" s="87"/>
      <c r="K6166" s="87"/>
      <c r="L6166" s="87"/>
      <c r="M6166" s="87"/>
    </row>
    <row r="6167" spans="2:13" x14ac:dyDescent="0.3">
      <c r="B6167" s="87"/>
      <c r="C6167" s="87"/>
      <c r="D6167" s="144"/>
      <c r="E6167" s="144"/>
      <c r="F6167" s="87"/>
      <c r="G6167" s="88"/>
      <c r="H6167" s="88"/>
      <c r="I6167" s="88"/>
      <c r="J6167" s="87"/>
      <c r="K6167" s="87"/>
      <c r="L6167" s="87"/>
      <c r="M6167" s="87"/>
    </row>
    <row r="6168" spans="2:13" x14ac:dyDescent="0.3">
      <c r="B6168" s="87"/>
      <c r="C6168" s="87"/>
      <c r="D6168" s="144"/>
      <c r="E6168" s="144"/>
      <c r="F6168" s="87"/>
      <c r="G6168" s="88"/>
      <c r="H6168" s="88"/>
      <c r="I6168" s="88"/>
      <c r="J6168" s="87"/>
      <c r="K6168" s="87"/>
      <c r="L6168" s="87"/>
      <c r="M6168" s="87"/>
    </row>
    <row r="6169" spans="2:13" x14ac:dyDescent="0.3">
      <c r="B6169" s="87"/>
      <c r="C6169" s="87"/>
      <c r="D6169" s="144"/>
      <c r="E6169" s="144"/>
      <c r="F6169" s="87"/>
      <c r="G6169" s="88"/>
      <c r="H6169" s="88"/>
      <c r="I6169" s="88"/>
      <c r="J6169" s="87"/>
      <c r="K6169" s="87"/>
      <c r="L6169" s="87"/>
      <c r="M6169" s="87"/>
    </row>
    <row r="6170" spans="2:13" x14ac:dyDescent="0.3">
      <c r="B6170" s="87"/>
      <c r="C6170" s="87"/>
      <c r="D6170" s="144"/>
      <c r="E6170" s="144"/>
      <c r="F6170" s="87"/>
      <c r="G6170" s="88"/>
      <c r="H6170" s="88"/>
      <c r="I6170" s="88"/>
      <c r="J6170" s="87"/>
      <c r="K6170" s="87"/>
      <c r="L6170" s="87"/>
      <c r="M6170" s="87"/>
    </row>
    <row r="6171" spans="2:13" x14ac:dyDescent="0.3">
      <c r="B6171" s="87"/>
      <c r="C6171" s="87"/>
      <c r="D6171" s="144"/>
      <c r="E6171" s="144"/>
      <c r="F6171" s="87"/>
      <c r="G6171" s="88"/>
      <c r="H6171" s="88"/>
      <c r="I6171" s="88"/>
      <c r="J6171" s="87"/>
      <c r="K6171" s="87"/>
      <c r="L6171" s="87"/>
      <c r="M6171" s="87"/>
    </row>
    <row r="6172" spans="2:13" x14ac:dyDescent="0.3">
      <c r="B6172" s="87"/>
      <c r="C6172" s="87"/>
      <c r="D6172" s="144"/>
      <c r="E6172" s="144"/>
      <c r="F6172" s="87"/>
      <c r="G6172" s="88"/>
      <c r="H6172" s="88"/>
      <c r="I6172" s="88"/>
      <c r="J6172" s="87"/>
      <c r="K6172" s="87"/>
      <c r="L6172" s="87"/>
      <c r="M6172" s="87"/>
    </row>
    <row r="6173" spans="2:13" x14ac:dyDescent="0.3">
      <c r="B6173" s="87"/>
      <c r="C6173" s="87"/>
      <c r="D6173" s="144"/>
      <c r="E6173" s="144"/>
      <c r="F6173" s="87"/>
      <c r="G6173" s="88"/>
      <c r="H6173" s="88"/>
      <c r="I6173" s="88"/>
      <c r="J6173" s="87"/>
      <c r="K6173" s="87"/>
      <c r="L6173" s="87"/>
      <c r="M6173" s="87"/>
    </row>
    <row r="6174" spans="2:13" x14ac:dyDescent="0.3">
      <c r="B6174" s="87"/>
      <c r="C6174" s="87"/>
      <c r="D6174" s="144"/>
      <c r="E6174" s="144"/>
      <c r="F6174" s="87"/>
      <c r="G6174" s="88"/>
      <c r="H6174" s="88"/>
      <c r="I6174" s="88"/>
      <c r="J6174" s="87"/>
      <c r="K6174" s="87"/>
      <c r="L6174" s="87"/>
      <c r="M6174" s="87"/>
    </row>
    <row r="6175" spans="2:13" x14ac:dyDescent="0.3">
      <c r="B6175" s="87"/>
      <c r="C6175" s="87"/>
      <c r="D6175" s="144"/>
      <c r="E6175" s="144"/>
      <c r="F6175" s="87"/>
      <c r="G6175" s="88"/>
      <c r="H6175" s="88"/>
      <c r="I6175" s="88"/>
      <c r="J6175" s="87"/>
      <c r="K6175" s="87"/>
      <c r="L6175" s="87"/>
      <c r="M6175" s="87"/>
    </row>
    <row r="6176" spans="2:13" x14ac:dyDescent="0.3">
      <c r="B6176" s="87"/>
      <c r="C6176" s="87"/>
      <c r="D6176" s="144"/>
      <c r="E6176" s="144"/>
      <c r="F6176" s="87"/>
      <c r="G6176" s="88"/>
      <c r="H6176" s="88"/>
      <c r="I6176" s="88"/>
      <c r="J6176" s="87"/>
      <c r="K6176" s="87"/>
      <c r="L6176" s="87"/>
      <c r="M6176" s="87"/>
    </row>
    <row r="6177" spans="2:13" x14ac:dyDescent="0.3">
      <c r="B6177" s="87"/>
      <c r="C6177" s="87"/>
      <c r="D6177" s="144"/>
      <c r="E6177" s="144"/>
      <c r="F6177" s="87"/>
      <c r="G6177" s="88"/>
      <c r="H6177" s="88"/>
      <c r="I6177" s="88"/>
      <c r="J6177" s="87"/>
      <c r="K6177" s="87"/>
      <c r="L6177" s="87"/>
      <c r="M6177" s="87"/>
    </row>
    <row r="6178" spans="2:13" x14ac:dyDescent="0.3">
      <c r="B6178" s="87"/>
      <c r="C6178" s="87"/>
      <c r="D6178" s="144"/>
      <c r="E6178" s="144"/>
      <c r="F6178" s="87"/>
      <c r="G6178" s="88"/>
      <c r="H6178" s="88"/>
      <c r="I6178" s="88"/>
      <c r="J6178" s="87"/>
      <c r="K6178" s="87"/>
      <c r="L6178" s="87"/>
      <c r="M6178" s="87"/>
    </row>
    <row r="6179" spans="2:13" x14ac:dyDescent="0.3">
      <c r="B6179" s="87"/>
      <c r="C6179" s="87"/>
      <c r="D6179" s="144"/>
      <c r="E6179" s="144"/>
      <c r="F6179" s="87"/>
      <c r="G6179" s="88"/>
      <c r="H6179" s="88"/>
      <c r="I6179" s="88"/>
      <c r="J6179" s="87"/>
      <c r="K6179" s="87"/>
      <c r="L6179" s="87"/>
      <c r="M6179" s="87"/>
    </row>
    <row r="6180" spans="2:13" x14ac:dyDescent="0.3">
      <c r="B6180" s="87"/>
      <c r="C6180" s="87"/>
      <c r="D6180" s="144"/>
      <c r="E6180" s="144"/>
      <c r="F6180" s="87"/>
      <c r="G6180" s="88"/>
      <c r="H6180" s="88"/>
      <c r="I6180" s="88"/>
      <c r="J6180" s="87"/>
      <c r="K6180" s="87"/>
      <c r="L6180" s="87"/>
      <c r="M6180" s="87"/>
    </row>
    <row r="6181" spans="2:13" x14ac:dyDescent="0.3">
      <c r="B6181" s="87"/>
      <c r="C6181" s="87"/>
      <c r="D6181" s="144"/>
      <c r="E6181" s="144"/>
      <c r="F6181" s="87"/>
      <c r="G6181" s="88"/>
      <c r="H6181" s="88"/>
      <c r="I6181" s="88"/>
      <c r="J6181" s="87"/>
      <c r="K6181" s="87"/>
      <c r="L6181" s="87"/>
      <c r="M6181" s="87"/>
    </row>
    <row r="6182" spans="2:13" x14ac:dyDescent="0.3">
      <c r="B6182" s="87"/>
      <c r="C6182" s="87"/>
      <c r="D6182" s="144"/>
      <c r="E6182" s="144"/>
      <c r="F6182" s="87"/>
      <c r="G6182" s="88"/>
      <c r="H6182" s="88"/>
      <c r="I6182" s="88"/>
      <c r="J6182" s="87"/>
      <c r="K6182" s="87"/>
      <c r="L6182" s="87"/>
      <c r="M6182" s="87"/>
    </row>
    <row r="6183" spans="2:13" x14ac:dyDescent="0.3">
      <c r="B6183" s="87"/>
      <c r="C6183" s="87"/>
      <c r="D6183" s="144"/>
      <c r="E6183" s="144"/>
      <c r="F6183" s="87"/>
      <c r="G6183" s="88"/>
      <c r="H6183" s="88"/>
      <c r="I6183" s="88"/>
      <c r="J6183" s="87"/>
      <c r="K6183" s="87"/>
      <c r="L6183" s="87"/>
      <c r="M6183" s="87"/>
    </row>
    <row r="6184" spans="2:13" x14ac:dyDescent="0.3">
      <c r="B6184" s="87"/>
      <c r="C6184" s="87"/>
      <c r="D6184" s="144"/>
      <c r="E6184" s="144"/>
      <c r="F6184" s="87"/>
      <c r="G6184" s="88"/>
      <c r="H6184" s="88"/>
      <c r="I6184" s="88"/>
      <c r="J6184" s="87"/>
      <c r="K6184" s="87"/>
      <c r="L6184" s="87"/>
      <c r="M6184" s="87"/>
    </row>
    <row r="6185" spans="2:13" x14ac:dyDescent="0.3">
      <c r="B6185" s="87"/>
      <c r="C6185" s="87"/>
      <c r="D6185" s="144"/>
      <c r="E6185" s="144"/>
      <c r="F6185" s="87"/>
      <c r="G6185" s="88"/>
      <c r="H6185" s="88"/>
      <c r="I6185" s="88"/>
      <c r="J6185" s="87"/>
      <c r="K6185" s="87"/>
      <c r="L6185" s="87"/>
      <c r="M6185" s="87"/>
    </row>
    <row r="6186" spans="2:13" x14ac:dyDescent="0.3">
      <c r="B6186" s="87"/>
      <c r="C6186" s="87"/>
      <c r="D6186" s="144"/>
      <c r="E6186" s="144"/>
      <c r="F6186" s="87"/>
      <c r="G6186" s="88"/>
      <c r="H6186" s="88"/>
      <c r="I6186" s="88"/>
      <c r="J6186" s="87"/>
      <c r="K6186" s="87"/>
      <c r="L6186" s="87"/>
      <c r="M6186" s="87"/>
    </row>
    <row r="6187" spans="2:13" x14ac:dyDescent="0.3">
      <c r="B6187" s="87"/>
      <c r="C6187" s="87"/>
      <c r="D6187" s="144"/>
      <c r="E6187" s="144"/>
      <c r="F6187" s="87"/>
      <c r="G6187" s="88"/>
      <c r="H6187" s="88"/>
      <c r="I6187" s="88"/>
      <c r="J6187" s="87"/>
      <c r="K6187" s="87"/>
      <c r="L6187" s="87"/>
      <c r="M6187" s="87"/>
    </row>
    <row r="6188" spans="2:13" x14ac:dyDescent="0.3">
      <c r="B6188" s="87"/>
      <c r="C6188" s="87"/>
      <c r="D6188" s="144"/>
      <c r="E6188" s="144"/>
      <c r="F6188" s="87"/>
      <c r="G6188" s="88"/>
      <c r="H6188" s="88"/>
      <c r="I6188" s="88"/>
      <c r="J6188" s="87"/>
      <c r="K6188" s="87"/>
      <c r="L6188" s="87"/>
      <c r="M6188" s="87"/>
    </row>
    <row r="6189" spans="2:13" x14ac:dyDescent="0.3">
      <c r="B6189" s="87"/>
      <c r="C6189" s="87"/>
      <c r="D6189" s="144"/>
      <c r="E6189" s="144"/>
      <c r="F6189" s="87"/>
      <c r="G6189" s="88"/>
      <c r="H6189" s="88"/>
      <c r="I6189" s="88"/>
      <c r="J6189" s="87"/>
      <c r="K6189" s="87"/>
      <c r="L6189" s="87"/>
      <c r="M6189" s="87"/>
    </row>
    <row r="6190" spans="2:13" x14ac:dyDescent="0.3">
      <c r="B6190" s="87"/>
      <c r="C6190" s="87"/>
      <c r="D6190" s="144"/>
      <c r="E6190" s="144"/>
      <c r="F6190" s="87"/>
      <c r="G6190" s="88"/>
      <c r="H6190" s="88"/>
      <c r="I6190" s="88"/>
      <c r="J6190" s="87"/>
      <c r="K6190" s="87"/>
      <c r="L6190" s="87"/>
      <c r="M6190" s="87"/>
    </row>
    <row r="6191" spans="2:13" x14ac:dyDescent="0.3">
      <c r="B6191" s="87"/>
      <c r="C6191" s="87"/>
      <c r="D6191" s="144"/>
      <c r="E6191" s="144"/>
      <c r="F6191" s="87"/>
      <c r="G6191" s="88"/>
      <c r="H6191" s="88"/>
      <c r="I6191" s="88"/>
      <c r="J6191" s="87"/>
      <c r="K6191" s="87"/>
      <c r="L6191" s="87"/>
      <c r="M6191" s="87"/>
    </row>
    <row r="6192" spans="2:13" x14ac:dyDescent="0.3">
      <c r="B6192" s="87"/>
      <c r="C6192" s="87"/>
      <c r="D6192" s="144"/>
      <c r="E6192" s="144"/>
      <c r="F6192" s="87"/>
      <c r="G6192" s="88"/>
      <c r="H6192" s="88"/>
      <c r="I6192" s="88"/>
      <c r="J6192" s="87"/>
      <c r="K6192" s="87"/>
      <c r="L6192" s="87"/>
      <c r="M6192" s="87"/>
    </row>
    <row r="6193" spans="2:13" x14ac:dyDescent="0.3">
      <c r="B6193" s="87"/>
      <c r="C6193" s="87"/>
      <c r="D6193" s="144"/>
      <c r="E6193" s="144"/>
      <c r="F6193" s="87"/>
      <c r="G6193" s="88"/>
      <c r="H6193" s="88"/>
      <c r="I6193" s="88"/>
      <c r="J6193" s="87"/>
      <c r="K6193" s="87"/>
      <c r="L6193" s="87"/>
      <c r="M6193" s="87"/>
    </row>
    <row r="6194" spans="2:13" x14ac:dyDescent="0.3">
      <c r="B6194" s="87"/>
      <c r="C6194" s="87"/>
      <c r="D6194" s="144"/>
      <c r="E6194" s="144"/>
      <c r="F6194" s="87"/>
      <c r="G6194" s="88"/>
      <c r="H6194" s="88"/>
      <c r="I6194" s="88"/>
      <c r="J6194" s="87"/>
      <c r="K6194" s="87"/>
      <c r="L6194" s="87"/>
      <c r="M6194" s="87"/>
    </row>
    <row r="6195" spans="2:13" x14ac:dyDescent="0.3">
      <c r="B6195" s="87"/>
      <c r="C6195" s="87"/>
      <c r="D6195" s="144"/>
      <c r="E6195" s="144"/>
      <c r="F6195" s="87"/>
      <c r="G6195" s="88"/>
      <c r="H6195" s="88"/>
      <c r="I6195" s="88"/>
      <c r="J6195" s="87"/>
      <c r="K6195" s="87"/>
      <c r="L6195" s="87"/>
      <c r="M6195" s="87"/>
    </row>
    <row r="6196" spans="2:13" x14ac:dyDescent="0.3">
      <c r="B6196" s="87"/>
      <c r="C6196" s="87"/>
      <c r="D6196" s="144"/>
      <c r="E6196" s="144"/>
      <c r="F6196" s="87"/>
      <c r="G6196" s="88"/>
      <c r="H6196" s="88"/>
      <c r="I6196" s="88"/>
      <c r="J6196" s="87"/>
      <c r="K6196" s="87"/>
      <c r="L6196" s="87"/>
      <c r="M6196" s="87"/>
    </row>
    <row r="6197" spans="2:13" x14ac:dyDescent="0.3">
      <c r="B6197" s="87"/>
      <c r="C6197" s="87"/>
      <c r="D6197" s="144"/>
      <c r="E6197" s="144"/>
      <c r="F6197" s="87"/>
      <c r="G6197" s="88"/>
      <c r="H6197" s="88"/>
      <c r="I6197" s="88"/>
      <c r="J6197" s="87"/>
      <c r="K6197" s="87"/>
      <c r="L6197" s="87"/>
      <c r="M6197" s="87"/>
    </row>
    <row r="6198" spans="2:13" x14ac:dyDescent="0.3">
      <c r="B6198" s="87"/>
      <c r="C6198" s="87"/>
      <c r="D6198" s="144"/>
      <c r="E6198" s="144"/>
      <c r="F6198" s="87"/>
      <c r="G6198" s="88"/>
      <c r="H6198" s="88"/>
      <c r="I6198" s="88"/>
      <c r="J6198" s="87"/>
      <c r="K6198" s="87"/>
      <c r="L6198" s="87"/>
      <c r="M6198" s="87"/>
    </row>
    <row r="6199" spans="2:13" x14ac:dyDescent="0.3">
      <c r="B6199" s="87"/>
      <c r="C6199" s="87"/>
      <c r="D6199" s="144"/>
      <c r="E6199" s="144"/>
      <c r="F6199" s="87"/>
      <c r="G6199" s="88"/>
      <c r="H6199" s="88"/>
      <c r="I6199" s="88"/>
      <c r="J6199" s="87"/>
      <c r="K6199" s="87"/>
      <c r="L6199" s="87"/>
      <c r="M6199" s="87"/>
    </row>
    <row r="6200" spans="2:13" x14ac:dyDescent="0.3">
      <c r="B6200" s="87"/>
      <c r="C6200" s="87"/>
      <c r="D6200" s="144"/>
      <c r="E6200" s="144"/>
      <c r="F6200" s="87"/>
      <c r="G6200" s="88"/>
      <c r="H6200" s="88"/>
      <c r="I6200" s="88"/>
      <c r="J6200" s="87"/>
      <c r="K6200" s="87"/>
      <c r="L6200" s="87"/>
      <c r="M6200" s="87"/>
    </row>
    <row r="6201" spans="2:13" x14ac:dyDescent="0.3">
      <c r="B6201" s="87"/>
      <c r="C6201" s="87"/>
      <c r="D6201" s="144"/>
      <c r="E6201" s="144"/>
      <c r="F6201" s="87"/>
      <c r="G6201" s="88"/>
      <c r="H6201" s="88"/>
      <c r="I6201" s="88"/>
      <c r="J6201" s="87"/>
      <c r="K6201" s="87"/>
      <c r="L6201" s="87"/>
      <c r="M6201" s="87"/>
    </row>
    <row r="6202" spans="2:13" x14ac:dyDescent="0.3">
      <c r="B6202" s="87"/>
      <c r="C6202" s="87"/>
      <c r="D6202" s="144"/>
      <c r="E6202" s="144"/>
      <c r="F6202" s="87"/>
      <c r="G6202" s="88"/>
      <c r="H6202" s="88"/>
      <c r="I6202" s="88"/>
      <c r="J6202" s="87"/>
      <c r="K6202" s="87"/>
      <c r="L6202" s="87"/>
      <c r="M6202" s="87"/>
    </row>
    <row r="6203" spans="2:13" x14ac:dyDescent="0.3">
      <c r="B6203" s="87"/>
      <c r="C6203" s="87"/>
      <c r="D6203" s="144"/>
      <c r="E6203" s="144"/>
      <c r="F6203" s="87"/>
      <c r="G6203" s="88"/>
      <c r="H6203" s="88"/>
      <c r="I6203" s="88"/>
      <c r="J6203" s="87"/>
      <c r="K6203" s="87"/>
      <c r="L6203" s="87"/>
      <c r="M6203" s="87"/>
    </row>
    <row r="6204" spans="2:13" x14ac:dyDescent="0.3">
      <c r="B6204" s="87"/>
      <c r="C6204" s="87"/>
      <c r="D6204" s="144"/>
      <c r="E6204" s="144"/>
      <c r="F6204" s="87"/>
      <c r="G6204" s="88"/>
      <c r="H6204" s="88"/>
      <c r="I6204" s="88"/>
      <c r="J6204" s="87"/>
      <c r="K6204" s="87"/>
      <c r="L6204" s="87"/>
      <c r="M6204" s="87"/>
    </row>
    <row r="6205" spans="2:13" x14ac:dyDescent="0.3">
      <c r="B6205" s="87"/>
      <c r="C6205" s="87"/>
      <c r="D6205" s="144"/>
      <c r="E6205" s="144"/>
      <c r="F6205" s="87"/>
      <c r="G6205" s="88"/>
      <c r="H6205" s="88"/>
      <c r="I6205" s="88"/>
      <c r="J6205" s="87"/>
      <c r="K6205" s="87"/>
      <c r="L6205" s="87"/>
      <c r="M6205" s="87"/>
    </row>
    <row r="6206" spans="2:13" x14ac:dyDescent="0.3">
      <c r="B6206" s="87"/>
      <c r="C6206" s="87"/>
      <c r="D6206" s="144"/>
      <c r="E6206" s="144"/>
      <c r="F6206" s="87"/>
      <c r="G6206" s="88"/>
      <c r="H6206" s="88"/>
      <c r="I6206" s="88"/>
      <c r="J6206" s="87"/>
      <c r="K6206" s="87"/>
      <c r="L6206" s="87"/>
      <c r="M6206" s="87"/>
    </row>
    <row r="6207" spans="2:13" x14ac:dyDescent="0.3">
      <c r="B6207" s="87"/>
      <c r="C6207" s="87"/>
      <c r="D6207" s="144"/>
      <c r="E6207" s="144"/>
      <c r="F6207" s="87"/>
      <c r="G6207" s="88"/>
      <c r="H6207" s="88"/>
      <c r="I6207" s="88"/>
      <c r="J6207" s="87"/>
      <c r="K6207" s="87"/>
      <c r="L6207" s="87"/>
      <c r="M6207" s="87"/>
    </row>
    <row r="6208" spans="2:13" x14ac:dyDescent="0.3">
      <c r="B6208" s="87"/>
      <c r="C6208" s="87"/>
      <c r="D6208" s="144"/>
      <c r="E6208" s="144"/>
      <c r="F6208" s="87"/>
      <c r="G6208" s="88"/>
      <c r="H6208" s="88"/>
      <c r="I6208" s="88"/>
      <c r="J6208" s="87"/>
      <c r="K6208" s="87"/>
      <c r="L6208" s="87"/>
      <c r="M6208" s="87"/>
    </row>
    <row r="6209" spans="2:13" x14ac:dyDescent="0.3">
      <c r="B6209" s="87"/>
      <c r="C6209" s="87"/>
      <c r="D6209" s="144"/>
      <c r="E6209" s="144"/>
      <c r="F6209" s="87"/>
      <c r="G6209" s="88"/>
      <c r="H6209" s="88"/>
      <c r="I6209" s="88"/>
      <c r="J6209" s="87"/>
      <c r="K6209" s="87"/>
      <c r="L6209" s="87"/>
      <c r="M6209" s="87"/>
    </row>
    <row r="6210" spans="2:13" x14ac:dyDescent="0.3">
      <c r="B6210" s="87"/>
      <c r="C6210" s="87"/>
      <c r="D6210" s="144"/>
      <c r="E6210" s="144"/>
      <c r="F6210" s="87"/>
      <c r="G6210" s="88"/>
      <c r="H6210" s="88"/>
      <c r="I6210" s="88"/>
      <c r="J6210" s="87"/>
      <c r="K6210" s="87"/>
      <c r="L6210" s="87"/>
      <c r="M6210" s="87"/>
    </row>
    <row r="6211" spans="2:13" x14ac:dyDescent="0.3">
      <c r="B6211" s="87"/>
      <c r="C6211" s="87"/>
      <c r="D6211" s="144"/>
      <c r="E6211" s="144"/>
      <c r="F6211" s="87"/>
      <c r="G6211" s="88"/>
      <c r="H6211" s="88"/>
      <c r="I6211" s="88"/>
      <c r="J6211" s="87"/>
      <c r="K6211" s="87"/>
      <c r="L6211" s="87"/>
      <c r="M6211" s="87"/>
    </row>
    <row r="6212" spans="2:13" x14ac:dyDescent="0.3">
      <c r="B6212" s="87"/>
      <c r="C6212" s="87"/>
      <c r="D6212" s="144"/>
      <c r="E6212" s="144"/>
      <c r="F6212" s="87"/>
      <c r="G6212" s="88"/>
      <c r="H6212" s="88"/>
      <c r="I6212" s="88"/>
      <c r="J6212" s="87"/>
      <c r="K6212" s="87"/>
      <c r="L6212" s="87"/>
      <c r="M6212" s="87"/>
    </row>
    <row r="6213" spans="2:13" x14ac:dyDescent="0.3">
      <c r="B6213" s="87"/>
      <c r="C6213" s="87"/>
      <c r="D6213" s="144"/>
      <c r="E6213" s="144"/>
      <c r="F6213" s="87"/>
      <c r="G6213" s="88"/>
      <c r="H6213" s="88"/>
      <c r="I6213" s="88"/>
      <c r="J6213" s="87"/>
      <c r="K6213" s="87"/>
      <c r="L6213" s="87"/>
      <c r="M6213" s="87"/>
    </row>
    <row r="6214" spans="2:13" x14ac:dyDescent="0.3">
      <c r="B6214" s="87"/>
      <c r="C6214" s="87"/>
      <c r="D6214" s="144"/>
      <c r="E6214" s="144"/>
      <c r="F6214" s="87"/>
      <c r="G6214" s="88"/>
      <c r="H6214" s="88"/>
      <c r="I6214" s="88"/>
      <c r="J6214" s="87"/>
      <c r="K6214" s="87"/>
      <c r="L6214" s="87"/>
      <c r="M6214" s="87"/>
    </row>
    <row r="6215" spans="2:13" x14ac:dyDescent="0.3">
      <c r="B6215" s="87"/>
      <c r="C6215" s="87"/>
      <c r="D6215" s="144"/>
      <c r="E6215" s="144"/>
      <c r="F6215" s="87"/>
      <c r="G6215" s="88"/>
      <c r="H6215" s="88"/>
      <c r="I6215" s="88"/>
      <c r="J6215" s="87"/>
      <c r="K6215" s="87"/>
      <c r="L6215" s="87"/>
      <c r="M6215" s="87"/>
    </row>
    <row r="6216" spans="2:13" x14ac:dyDescent="0.3">
      <c r="B6216" s="87"/>
      <c r="C6216" s="87"/>
      <c r="D6216" s="144"/>
      <c r="E6216" s="144"/>
      <c r="F6216" s="87"/>
      <c r="G6216" s="88"/>
      <c r="H6216" s="88"/>
      <c r="I6216" s="88"/>
      <c r="J6216" s="87"/>
      <c r="K6216" s="87"/>
      <c r="L6216" s="87"/>
      <c r="M6216" s="87"/>
    </row>
    <row r="6217" spans="2:13" x14ac:dyDescent="0.3">
      <c r="B6217" s="87"/>
      <c r="C6217" s="87"/>
      <c r="D6217" s="144"/>
      <c r="E6217" s="144"/>
      <c r="F6217" s="87"/>
      <c r="G6217" s="88"/>
      <c r="H6217" s="88"/>
      <c r="I6217" s="88"/>
      <c r="J6217" s="87"/>
      <c r="K6217" s="87"/>
      <c r="L6217" s="87"/>
      <c r="M6217" s="87"/>
    </row>
    <row r="6218" spans="2:13" x14ac:dyDescent="0.3">
      <c r="B6218" s="87"/>
      <c r="C6218" s="87"/>
      <c r="D6218" s="144"/>
      <c r="E6218" s="144"/>
      <c r="F6218" s="87"/>
      <c r="G6218" s="88"/>
      <c r="H6218" s="88"/>
      <c r="I6218" s="88"/>
      <c r="J6218" s="87"/>
      <c r="K6218" s="87"/>
      <c r="L6218" s="87"/>
      <c r="M6218" s="87"/>
    </row>
    <row r="6219" spans="2:13" x14ac:dyDescent="0.3">
      <c r="B6219" s="87"/>
      <c r="C6219" s="87"/>
      <c r="D6219" s="144"/>
      <c r="E6219" s="144"/>
      <c r="F6219" s="87"/>
      <c r="G6219" s="88"/>
      <c r="H6219" s="88"/>
      <c r="I6219" s="88"/>
      <c r="J6219" s="87"/>
      <c r="K6219" s="87"/>
      <c r="L6219" s="87"/>
      <c r="M6219" s="87"/>
    </row>
    <row r="6220" spans="2:13" x14ac:dyDescent="0.3">
      <c r="B6220" s="87"/>
      <c r="C6220" s="87"/>
      <c r="D6220" s="144"/>
      <c r="E6220" s="144"/>
      <c r="F6220" s="87"/>
      <c r="G6220" s="88"/>
      <c r="H6220" s="88"/>
      <c r="I6220" s="88"/>
      <c r="J6220" s="87"/>
      <c r="K6220" s="87"/>
      <c r="L6220" s="87"/>
      <c r="M6220" s="87"/>
    </row>
    <row r="6221" spans="2:13" x14ac:dyDescent="0.3">
      <c r="B6221" s="87"/>
      <c r="C6221" s="87"/>
      <c r="D6221" s="144"/>
      <c r="E6221" s="144"/>
      <c r="F6221" s="87"/>
      <c r="G6221" s="88"/>
      <c r="H6221" s="88"/>
      <c r="I6221" s="88"/>
      <c r="J6221" s="87"/>
      <c r="K6221" s="87"/>
      <c r="L6221" s="87"/>
      <c r="M6221" s="87"/>
    </row>
    <row r="6222" spans="2:13" x14ac:dyDescent="0.3">
      <c r="B6222" s="87"/>
      <c r="C6222" s="87"/>
      <c r="D6222" s="144"/>
      <c r="E6222" s="144"/>
      <c r="F6222" s="87"/>
      <c r="G6222" s="88"/>
      <c r="H6222" s="88"/>
      <c r="I6222" s="88"/>
      <c r="J6222" s="87"/>
      <c r="K6222" s="87"/>
      <c r="L6222" s="87"/>
      <c r="M6222" s="87"/>
    </row>
    <row r="6223" spans="2:13" x14ac:dyDescent="0.3">
      <c r="B6223" s="87"/>
      <c r="C6223" s="87"/>
      <c r="D6223" s="144"/>
      <c r="E6223" s="144"/>
      <c r="F6223" s="87"/>
      <c r="G6223" s="88"/>
      <c r="H6223" s="88"/>
      <c r="I6223" s="88"/>
      <c r="J6223" s="87"/>
      <c r="K6223" s="87"/>
      <c r="L6223" s="87"/>
      <c r="M6223" s="87"/>
    </row>
    <row r="6224" spans="2:13" x14ac:dyDescent="0.3">
      <c r="B6224" s="87"/>
      <c r="C6224" s="87"/>
      <c r="D6224" s="144"/>
      <c r="E6224" s="144"/>
      <c r="F6224" s="87"/>
      <c r="G6224" s="88"/>
      <c r="H6224" s="88"/>
      <c r="I6224" s="88"/>
      <c r="J6224" s="87"/>
      <c r="K6224" s="87"/>
      <c r="L6224" s="87"/>
      <c r="M6224" s="87"/>
    </row>
    <row r="6225" spans="2:13" x14ac:dyDescent="0.3">
      <c r="B6225" s="87"/>
      <c r="C6225" s="87"/>
      <c r="D6225" s="144"/>
      <c r="E6225" s="144"/>
      <c r="F6225" s="87"/>
      <c r="G6225" s="88"/>
      <c r="H6225" s="88"/>
      <c r="I6225" s="88"/>
      <c r="J6225" s="87"/>
      <c r="K6225" s="87"/>
      <c r="L6225" s="87"/>
      <c r="M6225" s="87"/>
    </row>
    <row r="6226" spans="2:13" x14ac:dyDescent="0.3">
      <c r="B6226" s="87"/>
      <c r="C6226" s="87"/>
      <c r="D6226" s="144"/>
      <c r="E6226" s="144"/>
      <c r="F6226" s="87"/>
      <c r="G6226" s="88"/>
      <c r="H6226" s="88"/>
      <c r="I6226" s="88"/>
      <c r="J6226" s="87"/>
      <c r="K6226" s="87"/>
      <c r="L6226" s="87"/>
      <c r="M6226" s="87"/>
    </row>
    <row r="6227" spans="2:13" x14ac:dyDescent="0.3">
      <c r="B6227" s="87"/>
      <c r="C6227" s="87"/>
      <c r="D6227" s="144"/>
      <c r="E6227" s="144"/>
      <c r="F6227" s="87"/>
      <c r="G6227" s="88"/>
      <c r="H6227" s="88"/>
      <c r="I6227" s="88"/>
      <c r="J6227" s="87"/>
      <c r="K6227" s="87"/>
      <c r="L6227" s="87"/>
      <c r="M6227" s="87"/>
    </row>
    <row r="6228" spans="2:13" x14ac:dyDescent="0.3">
      <c r="B6228" s="87"/>
      <c r="C6228" s="87"/>
      <c r="D6228" s="144"/>
      <c r="E6228" s="144"/>
      <c r="F6228" s="87"/>
      <c r="G6228" s="88"/>
      <c r="H6228" s="88"/>
      <c r="I6228" s="88"/>
      <c r="J6228" s="87"/>
      <c r="K6228" s="87"/>
      <c r="L6228" s="87"/>
      <c r="M6228" s="87"/>
    </row>
    <row r="6229" spans="2:13" x14ac:dyDescent="0.3">
      <c r="B6229" s="87"/>
      <c r="C6229" s="87"/>
      <c r="D6229" s="144"/>
      <c r="E6229" s="144"/>
      <c r="F6229" s="87"/>
      <c r="G6229" s="88"/>
      <c r="H6229" s="88"/>
      <c r="I6229" s="88"/>
      <c r="J6229" s="87"/>
      <c r="K6229" s="87"/>
      <c r="L6229" s="87"/>
      <c r="M6229" s="87"/>
    </row>
    <row r="6230" spans="2:13" x14ac:dyDescent="0.3">
      <c r="B6230" s="87"/>
      <c r="C6230" s="87"/>
      <c r="D6230" s="144"/>
      <c r="E6230" s="144"/>
      <c r="F6230" s="87"/>
      <c r="G6230" s="88"/>
      <c r="H6230" s="88"/>
      <c r="I6230" s="88"/>
      <c r="J6230" s="87"/>
      <c r="K6230" s="87"/>
      <c r="L6230" s="87"/>
      <c r="M6230" s="87"/>
    </row>
    <row r="6231" spans="2:13" x14ac:dyDescent="0.3">
      <c r="B6231" s="87"/>
      <c r="C6231" s="87"/>
      <c r="D6231" s="144"/>
      <c r="E6231" s="144"/>
      <c r="F6231" s="87"/>
      <c r="G6231" s="88"/>
      <c r="H6231" s="88"/>
      <c r="I6231" s="88"/>
      <c r="J6231" s="87"/>
      <c r="K6231" s="87"/>
      <c r="L6231" s="87"/>
      <c r="M6231" s="87"/>
    </row>
    <row r="6232" spans="2:13" x14ac:dyDescent="0.3">
      <c r="B6232" s="87"/>
      <c r="C6232" s="87"/>
      <c r="D6232" s="144"/>
      <c r="E6232" s="144"/>
      <c r="F6232" s="87"/>
      <c r="G6232" s="88"/>
      <c r="H6232" s="88"/>
      <c r="I6232" s="88"/>
      <c r="J6232" s="87"/>
      <c r="K6232" s="87"/>
      <c r="L6232" s="87"/>
      <c r="M6232" s="87"/>
    </row>
    <row r="6233" spans="2:13" x14ac:dyDescent="0.3">
      <c r="B6233" s="87"/>
      <c r="C6233" s="87"/>
      <c r="D6233" s="144"/>
      <c r="E6233" s="144"/>
      <c r="F6233" s="87"/>
      <c r="G6233" s="88"/>
      <c r="H6233" s="88"/>
      <c r="I6233" s="88"/>
      <c r="J6233" s="87"/>
      <c r="K6233" s="87"/>
      <c r="L6233" s="87"/>
      <c r="M6233" s="87"/>
    </row>
    <row r="6234" spans="2:13" x14ac:dyDescent="0.3">
      <c r="B6234" s="87"/>
      <c r="C6234" s="87"/>
      <c r="D6234" s="144"/>
      <c r="E6234" s="144"/>
      <c r="F6234" s="87"/>
      <c r="G6234" s="88"/>
      <c r="H6234" s="88"/>
      <c r="I6234" s="88"/>
      <c r="J6234" s="87"/>
      <c r="K6234" s="87"/>
      <c r="L6234" s="87"/>
      <c r="M6234" s="87"/>
    </row>
    <row r="6235" spans="2:13" x14ac:dyDescent="0.3">
      <c r="B6235" s="87"/>
      <c r="C6235" s="87"/>
      <c r="D6235" s="144"/>
      <c r="E6235" s="144"/>
      <c r="F6235" s="87"/>
      <c r="G6235" s="88"/>
      <c r="H6235" s="88"/>
      <c r="I6235" s="88"/>
      <c r="J6235" s="87"/>
      <c r="K6235" s="87"/>
      <c r="L6235" s="87"/>
      <c r="M6235" s="87"/>
    </row>
    <row r="6236" spans="2:13" x14ac:dyDescent="0.3">
      <c r="B6236" s="87"/>
      <c r="C6236" s="87"/>
      <c r="D6236" s="144"/>
      <c r="E6236" s="144"/>
      <c r="F6236" s="87"/>
      <c r="G6236" s="88"/>
      <c r="H6236" s="88"/>
      <c r="I6236" s="88"/>
      <c r="J6236" s="87"/>
      <c r="K6236" s="87"/>
      <c r="L6236" s="87"/>
      <c r="M6236" s="87"/>
    </row>
    <row r="6237" spans="2:13" x14ac:dyDescent="0.3">
      <c r="B6237" s="87"/>
      <c r="C6237" s="87"/>
      <c r="D6237" s="144"/>
      <c r="E6237" s="144"/>
      <c r="F6237" s="87"/>
      <c r="G6237" s="88"/>
      <c r="H6237" s="88"/>
      <c r="I6237" s="88"/>
      <c r="J6237" s="87"/>
      <c r="K6237" s="87"/>
      <c r="L6237" s="87"/>
      <c r="M6237" s="87"/>
    </row>
    <row r="6238" spans="2:13" x14ac:dyDescent="0.3">
      <c r="B6238" s="87"/>
      <c r="C6238" s="87"/>
      <c r="D6238" s="144"/>
      <c r="E6238" s="144"/>
      <c r="F6238" s="87"/>
      <c r="G6238" s="88"/>
      <c r="H6238" s="88"/>
      <c r="I6238" s="88"/>
      <c r="J6238" s="87"/>
      <c r="K6238" s="87"/>
      <c r="L6238" s="87"/>
      <c r="M6238" s="87"/>
    </row>
    <row r="6239" spans="2:13" x14ac:dyDescent="0.3">
      <c r="B6239" s="87"/>
      <c r="C6239" s="87"/>
      <c r="D6239" s="144"/>
      <c r="E6239" s="144"/>
      <c r="F6239" s="87"/>
      <c r="G6239" s="88"/>
      <c r="H6239" s="88"/>
      <c r="I6239" s="88"/>
      <c r="J6239" s="87"/>
      <c r="K6239" s="87"/>
      <c r="L6239" s="87"/>
      <c r="M6239" s="87"/>
    </row>
    <row r="6240" spans="2:13" x14ac:dyDescent="0.3">
      <c r="B6240" s="87"/>
      <c r="C6240" s="87"/>
      <c r="D6240" s="144"/>
      <c r="E6240" s="144"/>
      <c r="F6240" s="87"/>
      <c r="G6240" s="88"/>
      <c r="H6240" s="88"/>
      <c r="I6240" s="88"/>
      <c r="J6240" s="87"/>
      <c r="K6240" s="87"/>
      <c r="L6240" s="87"/>
      <c r="M6240" s="87"/>
    </row>
    <row r="6241" spans="2:13" x14ac:dyDescent="0.3">
      <c r="B6241" s="87"/>
      <c r="C6241" s="87"/>
      <c r="D6241" s="144"/>
      <c r="E6241" s="144"/>
      <c r="F6241" s="87"/>
      <c r="G6241" s="88"/>
      <c r="H6241" s="88"/>
      <c r="I6241" s="88"/>
      <c r="J6241" s="87"/>
      <c r="K6241" s="87"/>
      <c r="L6241" s="87"/>
      <c r="M6241" s="87"/>
    </row>
    <row r="6242" spans="2:13" x14ac:dyDescent="0.3">
      <c r="B6242" s="87"/>
      <c r="C6242" s="87"/>
      <c r="D6242" s="144"/>
      <c r="E6242" s="144"/>
      <c r="F6242" s="87"/>
      <c r="G6242" s="88"/>
      <c r="H6242" s="88"/>
      <c r="I6242" s="88"/>
      <c r="J6242" s="87"/>
      <c r="K6242" s="87"/>
      <c r="L6242" s="87"/>
      <c r="M6242" s="87"/>
    </row>
    <row r="6243" spans="2:13" x14ac:dyDescent="0.3">
      <c r="B6243" s="87"/>
      <c r="C6243" s="87"/>
      <c r="D6243" s="144"/>
      <c r="E6243" s="144"/>
      <c r="F6243" s="87"/>
      <c r="G6243" s="88"/>
      <c r="H6243" s="88"/>
      <c r="I6243" s="88"/>
      <c r="J6243" s="87"/>
      <c r="K6243" s="87"/>
      <c r="L6243" s="87"/>
      <c r="M6243" s="87"/>
    </row>
    <row r="6244" spans="2:13" x14ac:dyDescent="0.3">
      <c r="B6244" s="87"/>
      <c r="C6244" s="87"/>
      <c r="D6244" s="144"/>
      <c r="E6244" s="144"/>
      <c r="F6244" s="87"/>
      <c r="G6244" s="88"/>
      <c r="H6244" s="88"/>
      <c r="I6244" s="88"/>
      <c r="J6244" s="87"/>
      <c r="K6244" s="87"/>
      <c r="L6244" s="87"/>
      <c r="M6244" s="87"/>
    </row>
    <row r="6245" spans="2:13" x14ac:dyDescent="0.3">
      <c r="B6245" s="87"/>
      <c r="C6245" s="87"/>
      <c r="D6245" s="144"/>
      <c r="E6245" s="144"/>
      <c r="F6245" s="87"/>
      <c r="G6245" s="88"/>
      <c r="H6245" s="88"/>
      <c r="I6245" s="88"/>
      <c r="J6245" s="87"/>
      <c r="K6245" s="87"/>
      <c r="L6245" s="87"/>
      <c r="M6245" s="87"/>
    </row>
    <row r="6246" spans="2:13" x14ac:dyDescent="0.3">
      <c r="B6246" s="87"/>
      <c r="C6246" s="87"/>
      <c r="D6246" s="144"/>
      <c r="E6246" s="144"/>
      <c r="F6246" s="87"/>
      <c r="G6246" s="88"/>
      <c r="H6246" s="88"/>
      <c r="I6246" s="88"/>
      <c r="J6246" s="87"/>
      <c r="K6246" s="87"/>
      <c r="L6246" s="87"/>
      <c r="M6246" s="87"/>
    </row>
    <row r="6247" spans="2:13" x14ac:dyDescent="0.3">
      <c r="B6247" s="87"/>
      <c r="C6247" s="87"/>
      <c r="D6247" s="144"/>
      <c r="E6247" s="144"/>
      <c r="F6247" s="87"/>
      <c r="G6247" s="88"/>
      <c r="H6247" s="88"/>
      <c r="I6247" s="88"/>
      <c r="J6247" s="87"/>
      <c r="K6247" s="87"/>
      <c r="L6247" s="87"/>
      <c r="M6247" s="87"/>
    </row>
    <row r="6248" spans="2:13" x14ac:dyDescent="0.3">
      <c r="B6248" s="87"/>
      <c r="C6248" s="87"/>
      <c r="D6248" s="144"/>
      <c r="E6248" s="144"/>
      <c r="F6248" s="87"/>
      <c r="G6248" s="88"/>
      <c r="H6248" s="88"/>
      <c r="I6248" s="88"/>
      <c r="J6248" s="87"/>
      <c r="K6248" s="87"/>
      <c r="L6248" s="87"/>
      <c r="M6248" s="87"/>
    </row>
    <row r="6249" spans="2:13" x14ac:dyDescent="0.3">
      <c r="B6249" s="87"/>
      <c r="C6249" s="87"/>
      <c r="D6249" s="144"/>
      <c r="E6249" s="144"/>
      <c r="F6249" s="87"/>
      <c r="G6249" s="88"/>
      <c r="H6249" s="88"/>
      <c r="I6249" s="88"/>
      <c r="J6249" s="87"/>
      <c r="K6249" s="87"/>
      <c r="L6249" s="87"/>
      <c r="M6249" s="87"/>
    </row>
    <row r="6250" spans="2:13" x14ac:dyDescent="0.3">
      <c r="B6250" s="87"/>
      <c r="C6250" s="87"/>
      <c r="D6250" s="144"/>
      <c r="E6250" s="144"/>
      <c r="F6250" s="87"/>
      <c r="G6250" s="88"/>
      <c r="H6250" s="88"/>
      <c r="I6250" s="88"/>
      <c r="J6250" s="87"/>
      <c r="K6250" s="87"/>
      <c r="L6250" s="87"/>
      <c r="M6250" s="87"/>
    </row>
    <row r="6251" spans="2:13" x14ac:dyDescent="0.3">
      <c r="B6251" s="87"/>
      <c r="C6251" s="87"/>
      <c r="D6251" s="144"/>
      <c r="E6251" s="144"/>
      <c r="F6251" s="87"/>
      <c r="G6251" s="88"/>
      <c r="H6251" s="88"/>
      <c r="I6251" s="88"/>
      <c r="J6251" s="87"/>
      <c r="K6251" s="87"/>
      <c r="L6251" s="87"/>
      <c r="M6251" s="87"/>
    </row>
    <row r="6252" spans="2:13" x14ac:dyDescent="0.3">
      <c r="B6252" s="87"/>
      <c r="C6252" s="87"/>
      <c r="D6252" s="144"/>
      <c r="E6252" s="144"/>
      <c r="F6252" s="87"/>
      <c r="G6252" s="88"/>
      <c r="H6252" s="88"/>
      <c r="I6252" s="88"/>
      <c r="J6252" s="87"/>
      <c r="K6252" s="87"/>
      <c r="L6252" s="87"/>
      <c r="M6252" s="87"/>
    </row>
    <row r="6253" spans="2:13" x14ac:dyDescent="0.3">
      <c r="B6253" s="87"/>
      <c r="C6253" s="87"/>
      <c r="D6253" s="144"/>
      <c r="E6253" s="144"/>
      <c r="F6253" s="87"/>
      <c r="G6253" s="88"/>
      <c r="H6253" s="88"/>
      <c r="I6253" s="88"/>
      <c r="J6253" s="87"/>
      <c r="K6253" s="87"/>
      <c r="L6253" s="87"/>
      <c r="M6253" s="87"/>
    </row>
    <row r="6254" spans="2:13" x14ac:dyDescent="0.3">
      <c r="B6254" s="87"/>
      <c r="C6254" s="87"/>
      <c r="D6254" s="144"/>
      <c r="E6254" s="144"/>
      <c r="F6254" s="87"/>
      <c r="G6254" s="88"/>
      <c r="H6254" s="88"/>
      <c r="I6254" s="88"/>
      <c r="J6254" s="87"/>
      <c r="K6254" s="87"/>
      <c r="L6254" s="87"/>
      <c r="M6254" s="87"/>
    </row>
    <row r="6255" spans="2:13" x14ac:dyDescent="0.3">
      <c r="B6255" s="87"/>
      <c r="C6255" s="87"/>
      <c r="D6255" s="144"/>
      <c r="E6255" s="144"/>
      <c r="F6255" s="87"/>
      <c r="G6255" s="88"/>
      <c r="H6255" s="88"/>
      <c r="I6255" s="88"/>
      <c r="J6255" s="87"/>
      <c r="K6255" s="87"/>
      <c r="L6255" s="87"/>
      <c r="M6255" s="87"/>
    </row>
    <row r="6256" spans="2:13" x14ac:dyDescent="0.3">
      <c r="B6256" s="87"/>
      <c r="C6256" s="87"/>
      <c r="D6256" s="144"/>
      <c r="E6256" s="144"/>
      <c r="F6256" s="87"/>
      <c r="G6256" s="88"/>
      <c r="H6256" s="88"/>
      <c r="I6256" s="88"/>
      <c r="J6256" s="87"/>
      <c r="K6256" s="87"/>
      <c r="L6256" s="87"/>
      <c r="M6256" s="87"/>
    </row>
    <row r="6257" spans="2:13" x14ac:dyDescent="0.3">
      <c r="B6257" s="87"/>
      <c r="C6257" s="87"/>
      <c r="D6257" s="144"/>
      <c r="E6257" s="144"/>
      <c r="F6257" s="87"/>
      <c r="G6257" s="88"/>
      <c r="H6257" s="88"/>
      <c r="I6257" s="88"/>
      <c r="J6257" s="87"/>
      <c r="K6257" s="87"/>
      <c r="L6257" s="87"/>
      <c r="M6257" s="87"/>
    </row>
    <row r="6258" spans="2:13" x14ac:dyDescent="0.3">
      <c r="B6258" s="87"/>
      <c r="C6258" s="87"/>
      <c r="D6258" s="144"/>
      <c r="E6258" s="144"/>
      <c r="F6258" s="87"/>
      <c r="G6258" s="88"/>
      <c r="H6258" s="88"/>
      <c r="I6258" s="88"/>
      <c r="J6258" s="87"/>
      <c r="K6258" s="87"/>
      <c r="L6258" s="87"/>
      <c r="M6258" s="87"/>
    </row>
    <row r="6259" spans="2:13" x14ac:dyDescent="0.3">
      <c r="B6259" s="87"/>
      <c r="C6259" s="87"/>
      <c r="D6259" s="144"/>
      <c r="E6259" s="144"/>
      <c r="F6259" s="87"/>
      <c r="G6259" s="88"/>
      <c r="H6259" s="88"/>
      <c r="I6259" s="88"/>
      <c r="J6259" s="87"/>
      <c r="K6259" s="87"/>
      <c r="L6259" s="87"/>
      <c r="M6259" s="87"/>
    </row>
    <row r="6260" spans="2:13" x14ac:dyDescent="0.3">
      <c r="B6260" s="87"/>
      <c r="C6260" s="87"/>
      <c r="D6260" s="144"/>
      <c r="E6260" s="144"/>
      <c r="F6260" s="87"/>
      <c r="G6260" s="88"/>
      <c r="H6260" s="88"/>
      <c r="I6260" s="88"/>
      <c r="J6260" s="87"/>
      <c r="K6260" s="87"/>
      <c r="L6260" s="87"/>
      <c r="M6260" s="87"/>
    </row>
    <row r="6261" spans="2:13" x14ac:dyDescent="0.3">
      <c r="B6261" s="87"/>
      <c r="C6261" s="87"/>
      <c r="D6261" s="144"/>
      <c r="E6261" s="144"/>
      <c r="F6261" s="87"/>
      <c r="G6261" s="88"/>
      <c r="H6261" s="88"/>
      <c r="I6261" s="88"/>
      <c r="J6261" s="87"/>
      <c r="K6261" s="87"/>
      <c r="L6261" s="87"/>
      <c r="M6261" s="87"/>
    </row>
    <row r="6262" spans="2:13" x14ac:dyDescent="0.3">
      <c r="B6262" s="87"/>
      <c r="C6262" s="87"/>
      <c r="D6262" s="144"/>
      <c r="E6262" s="144"/>
      <c r="F6262" s="87"/>
      <c r="G6262" s="88"/>
      <c r="H6262" s="88"/>
      <c r="I6262" s="88"/>
      <c r="J6262" s="87"/>
      <c r="K6262" s="87"/>
      <c r="L6262" s="87"/>
      <c r="M6262" s="87"/>
    </row>
    <row r="6263" spans="2:13" x14ac:dyDescent="0.3">
      <c r="B6263" s="87"/>
      <c r="C6263" s="87"/>
      <c r="D6263" s="144"/>
      <c r="E6263" s="144"/>
      <c r="F6263" s="87"/>
      <c r="G6263" s="88"/>
      <c r="H6263" s="88"/>
      <c r="I6263" s="88"/>
      <c r="J6263" s="87"/>
      <c r="K6263" s="87"/>
      <c r="L6263" s="87"/>
      <c r="M6263" s="87"/>
    </row>
    <row r="6264" spans="2:13" x14ac:dyDescent="0.3">
      <c r="B6264" s="87"/>
      <c r="C6264" s="87"/>
      <c r="D6264" s="144"/>
      <c r="E6264" s="144"/>
      <c r="F6264" s="87"/>
      <c r="G6264" s="88"/>
      <c r="H6264" s="88"/>
      <c r="I6264" s="88"/>
      <c r="J6264" s="87"/>
      <c r="K6264" s="87"/>
      <c r="L6264" s="87"/>
      <c r="M6264" s="87"/>
    </row>
    <row r="6265" spans="2:13" x14ac:dyDescent="0.3">
      <c r="B6265" s="87"/>
      <c r="C6265" s="87"/>
      <c r="D6265" s="144"/>
      <c r="E6265" s="144"/>
      <c r="F6265" s="87"/>
      <c r="G6265" s="88"/>
      <c r="H6265" s="88"/>
      <c r="I6265" s="88"/>
      <c r="J6265" s="87"/>
      <c r="K6265" s="87"/>
      <c r="L6265" s="87"/>
      <c r="M6265" s="87"/>
    </row>
    <row r="6266" spans="2:13" x14ac:dyDescent="0.3">
      <c r="B6266" s="87"/>
      <c r="C6266" s="87"/>
      <c r="D6266" s="144"/>
      <c r="E6266" s="144"/>
      <c r="F6266" s="87"/>
      <c r="G6266" s="88"/>
      <c r="H6266" s="88"/>
      <c r="I6266" s="88"/>
      <c r="J6266" s="87"/>
      <c r="K6266" s="87"/>
      <c r="L6266" s="87"/>
      <c r="M6266" s="87"/>
    </row>
    <row r="6267" spans="2:13" x14ac:dyDescent="0.3">
      <c r="B6267" s="87"/>
      <c r="C6267" s="87"/>
      <c r="D6267" s="144"/>
      <c r="E6267" s="144"/>
      <c r="F6267" s="87"/>
      <c r="G6267" s="88"/>
      <c r="H6267" s="88"/>
      <c r="I6267" s="88"/>
      <c r="J6267" s="87"/>
      <c r="K6267" s="87"/>
      <c r="L6267" s="87"/>
      <c r="M6267" s="87"/>
    </row>
    <row r="6268" spans="2:13" x14ac:dyDescent="0.3">
      <c r="B6268" s="87"/>
      <c r="C6268" s="87"/>
      <c r="D6268" s="144"/>
      <c r="E6268" s="144"/>
      <c r="F6268" s="87"/>
      <c r="G6268" s="88"/>
      <c r="H6268" s="88"/>
      <c r="I6268" s="88"/>
      <c r="J6268" s="87"/>
      <c r="K6268" s="87"/>
      <c r="L6268" s="87"/>
      <c r="M6268" s="87"/>
    </row>
    <row r="6269" spans="2:13" x14ac:dyDescent="0.3">
      <c r="B6269" s="87"/>
      <c r="C6269" s="87"/>
      <c r="D6269" s="144"/>
      <c r="E6269" s="144"/>
      <c r="F6269" s="87"/>
      <c r="G6269" s="88"/>
      <c r="H6269" s="88"/>
      <c r="I6269" s="88"/>
      <c r="J6269" s="87"/>
      <c r="K6269" s="87"/>
      <c r="L6269" s="87"/>
      <c r="M6269" s="87"/>
    </row>
    <row r="6270" spans="2:13" x14ac:dyDescent="0.3">
      <c r="B6270" s="87"/>
      <c r="C6270" s="87"/>
      <c r="D6270" s="144"/>
      <c r="E6270" s="144"/>
      <c r="F6270" s="87"/>
      <c r="G6270" s="88"/>
      <c r="H6270" s="88"/>
      <c r="I6270" s="88"/>
      <c r="J6270" s="87"/>
      <c r="K6270" s="87"/>
      <c r="L6270" s="87"/>
      <c r="M6270" s="87"/>
    </row>
    <row r="6271" spans="2:13" x14ac:dyDescent="0.3">
      <c r="B6271" s="87"/>
      <c r="C6271" s="87"/>
      <c r="D6271" s="144"/>
      <c r="E6271" s="144"/>
      <c r="F6271" s="87"/>
      <c r="G6271" s="88"/>
      <c r="H6271" s="88"/>
      <c r="I6271" s="88"/>
      <c r="J6271" s="87"/>
      <c r="K6271" s="87"/>
      <c r="L6271" s="87"/>
      <c r="M6271" s="87"/>
    </row>
    <row r="6272" spans="2:13" x14ac:dyDescent="0.3">
      <c r="B6272" s="87"/>
      <c r="C6272" s="87"/>
      <c r="D6272" s="144"/>
      <c r="E6272" s="144"/>
      <c r="F6272" s="87"/>
      <c r="G6272" s="88"/>
      <c r="H6272" s="88"/>
      <c r="I6272" s="88"/>
      <c r="J6272" s="87"/>
      <c r="K6272" s="87"/>
      <c r="L6272" s="87"/>
      <c r="M6272" s="87"/>
    </row>
    <row r="6273" spans="2:13" x14ac:dyDescent="0.3">
      <c r="B6273" s="87"/>
      <c r="C6273" s="87"/>
      <c r="D6273" s="144"/>
      <c r="E6273" s="144"/>
      <c r="F6273" s="87"/>
      <c r="G6273" s="88"/>
      <c r="H6273" s="88"/>
      <c r="I6273" s="88"/>
      <c r="J6273" s="87"/>
      <c r="K6273" s="87"/>
      <c r="L6273" s="87"/>
      <c r="M6273" s="87"/>
    </row>
    <row r="6274" spans="2:13" x14ac:dyDescent="0.3">
      <c r="B6274" s="87"/>
      <c r="C6274" s="87"/>
      <c r="D6274" s="144"/>
      <c r="E6274" s="144"/>
      <c r="F6274" s="87"/>
      <c r="G6274" s="88"/>
      <c r="H6274" s="88"/>
      <c r="I6274" s="88"/>
      <c r="J6274" s="87"/>
      <c r="K6274" s="87"/>
      <c r="L6274" s="87"/>
      <c r="M6274" s="87"/>
    </row>
    <row r="6275" spans="2:13" x14ac:dyDescent="0.3">
      <c r="B6275" s="87"/>
      <c r="C6275" s="87"/>
      <c r="D6275" s="144"/>
      <c r="E6275" s="144"/>
      <c r="F6275" s="87"/>
      <c r="G6275" s="88"/>
      <c r="H6275" s="88"/>
      <c r="I6275" s="88"/>
      <c r="J6275" s="87"/>
      <c r="K6275" s="87"/>
      <c r="L6275" s="87"/>
      <c r="M6275" s="87"/>
    </row>
    <row r="6276" spans="2:13" x14ac:dyDescent="0.3">
      <c r="B6276" s="87"/>
      <c r="C6276" s="87"/>
      <c r="D6276" s="144"/>
      <c r="E6276" s="144"/>
      <c r="F6276" s="87"/>
      <c r="G6276" s="88"/>
      <c r="H6276" s="88"/>
      <c r="I6276" s="88"/>
      <c r="J6276" s="87"/>
      <c r="K6276" s="87"/>
      <c r="L6276" s="87"/>
      <c r="M6276" s="87"/>
    </row>
    <row r="6277" spans="2:13" x14ac:dyDescent="0.3">
      <c r="B6277" s="87"/>
      <c r="C6277" s="87"/>
      <c r="D6277" s="144"/>
      <c r="E6277" s="144"/>
      <c r="F6277" s="87"/>
      <c r="G6277" s="88"/>
      <c r="H6277" s="88"/>
      <c r="I6277" s="88"/>
      <c r="J6277" s="87"/>
      <c r="K6277" s="87"/>
      <c r="L6277" s="87"/>
      <c r="M6277" s="87"/>
    </row>
    <row r="6278" spans="2:13" x14ac:dyDescent="0.3">
      <c r="B6278" s="87"/>
      <c r="C6278" s="87"/>
      <c r="D6278" s="144"/>
      <c r="E6278" s="144"/>
      <c r="F6278" s="87"/>
      <c r="G6278" s="88"/>
      <c r="H6278" s="88"/>
      <c r="I6278" s="88"/>
      <c r="J6278" s="87"/>
      <c r="K6278" s="87"/>
      <c r="L6278" s="87"/>
      <c r="M6278" s="87"/>
    </row>
    <row r="6279" spans="2:13" x14ac:dyDescent="0.3">
      <c r="B6279" s="87"/>
      <c r="C6279" s="87"/>
      <c r="D6279" s="144"/>
      <c r="E6279" s="144"/>
      <c r="F6279" s="87"/>
      <c r="G6279" s="88"/>
      <c r="H6279" s="88"/>
      <c r="I6279" s="88"/>
      <c r="J6279" s="87"/>
      <c r="K6279" s="87"/>
      <c r="L6279" s="87"/>
      <c r="M6279" s="87"/>
    </row>
    <row r="6280" spans="2:13" x14ac:dyDescent="0.3">
      <c r="B6280" s="87"/>
      <c r="C6280" s="87"/>
      <c r="D6280" s="144"/>
      <c r="E6280" s="144"/>
      <c r="F6280" s="87"/>
      <c r="G6280" s="88"/>
      <c r="H6280" s="88"/>
      <c r="I6280" s="88"/>
      <c r="J6280" s="87"/>
      <c r="K6280" s="87"/>
      <c r="L6280" s="87"/>
      <c r="M6280" s="87"/>
    </row>
    <row r="6281" spans="2:13" x14ac:dyDescent="0.3">
      <c r="B6281" s="87"/>
      <c r="C6281" s="87"/>
      <c r="D6281" s="144"/>
      <c r="E6281" s="144"/>
      <c r="F6281" s="87"/>
      <c r="G6281" s="88"/>
      <c r="H6281" s="88"/>
      <c r="I6281" s="88"/>
      <c r="J6281" s="87"/>
      <c r="K6281" s="87"/>
      <c r="L6281" s="87"/>
      <c r="M6281" s="87"/>
    </row>
    <row r="6282" spans="2:13" x14ac:dyDescent="0.3">
      <c r="B6282" s="87"/>
      <c r="C6282" s="87"/>
      <c r="D6282" s="144"/>
      <c r="E6282" s="144"/>
      <c r="F6282" s="87"/>
      <c r="G6282" s="88"/>
      <c r="H6282" s="88"/>
      <c r="I6282" s="88"/>
      <c r="J6282" s="87"/>
      <c r="K6282" s="87"/>
      <c r="L6282" s="87"/>
      <c r="M6282" s="87"/>
    </row>
    <row r="6283" spans="2:13" x14ac:dyDescent="0.3">
      <c r="B6283" s="87"/>
      <c r="C6283" s="87"/>
      <c r="D6283" s="144"/>
      <c r="E6283" s="144"/>
      <c r="F6283" s="87"/>
      <c r="G6283" s="88"/>
      <c r="H6283" s="88"/>
      <c r="I6283" s="88"/>
      <c r="J6283" s="87"/>
      <c r="K6283" s="87"/>
      <c r="L6283" s="87"/>
      <c r="M6283" s="87"/>
    </row>
    <row r="6284" spans="2:13" x14ac:dyDescent="0.3">
      <c r="B6284" s="87"/>
      <c r="C6284" s="87"/>
      <c r="D6284" s="144"/>
      <c r="E6284" s="144"/>
      <c r="F6284" s="87"/>
      <c r="G6284" s="88"/>
      <c r="H6284" s="88"/>
      <c r="I6284" s="88"/>
      <c r="J6284" s="87"/>
      <c r="K6284" s="87"/>
      <c r="L6284" s="87"/>
      <c r="M6284" s="87"/>
    </row>
    <row r="6285" spans="2:13" x14ac:dyDescent="0.3">
      <c r="B6285" s="87"/>
      <c r="C6285" s="87"/>
      <c r="D6285" s="144"/>
      <c r="E6285" s="144"/>
      <c r="F6285" s="87"/>
      <c r="G6285" s="88"/>
      <c r="H6285" s="88"/>
      <c r="I6285" s="88"/>
      <c r="J6285" s="87"/>
      <c r="K6285" s="87"/>
      <c r="L6285" s="87"/>
      <c r="M6285" s="87"/>
    </row>
    <row r="6286" spans="2:13" x14ac:dyDescent="0.3">
      <c r="B6286" s="87"/>
      <c r="C6286" s="87"/>
      <c r="D6286" s="144"/>
      <c r="E6286" s="144"/>
      <c r="F6286" s="87"/>
      <c r="G6286" s="88"/>
      <c r="H6286" s="88"/>
      <c r="I6286" s="88"/>
      <c r="J6286" s="87"/>
      <c r="K6286" s="87"/>
      <c r="L6286" s="87"/>
      <c r="M6286" s="87"/>
    </row>
    <row r="6287" spans="2:13" x14ac:dyDescent="0.3">
      <c r="B6287" s="87"/>
      <c r="C6287" s="87"/>
      <c r="D6287" s="144"/>
      <c r="E6287" s="144"/>
      <c r="F6287" s="87"/>
      <c r="G6287" s="88"/>
      <c r="H6287" s="88"/>
      <c r="I6287" s="88"/>
      <c r="J6287" s="87"/>
      <c r="K6287" s="87"/>
      <c r="L6287" s="87"/>
      <c r="M6287" s="87"/>
    </row>
    <row r="6288" spans="2:13" x14ac:dyDescent="0.3">
      <c r="B6288" s="87"/>
      <c r="C6288" s="87"/>
      <c r="D6288" s="144"/>
      <c r="E6288" s="144"/>
      <c r="F6288" s="87"/>
      <c r="G6288" s="88"/>
      <c r="H6288" s="88"/>
      <c r="I6288" s="88"/>
      <c r="J6288" s="87"/>
      <c r="K6288" s="87"/>
      <c r="L6288" s="87"/>
      <c r="M6288" s="87"/>
    </row>
    <row r="6289" spans="2:13" x14ac:dyDescent="0.3">
      <c r="B6289" s="87"/>
      <c r="C6289" s="87"/>
      <c r="D6289" s="144"/>
      <c r="E6289" s="144"/>
      <c r="F6289" s="87"/>
      <c r="G6289" s="88"/>
      <c r="H6289" s="88"/>
      <c r="I6289" s="88"/>
      <c r="J6289" s="87"/>
      <c r="K6289" s="87"/>
      <c r="L6289" s="87"/>
      <c r="M6289" s="87"/>
    </row>
    <row r="6290" spans="2:13" x14ac:dyDescent="0.3">
      <c r="B6290" s="87"/>
      <c r="C6290" s="87"/>
      <c r="D6290" s="144"/>
      <c r="E6290" s="144"/>
      <c r="F6290" s="87"/>
      <c r="G6290" s="88"/>
      <c r="H6290" s="88"/>
      <c r="I6290" s="88"/>
      <c r="J6290" s="87"/>
      <c r="K6290" s="87"/>
      <c r="L6290" s="87"/>
      <c r="M6290" s="87"/>
    </row>
    <row r="6291" spans="2:13" x14ac:dyDescent="0.3">
      <c r="B6291" s="87"/>
      <c r="C6291" s="87"/>
      <c r="D6291" s="144"/>
      <c r="E6291" s="144"/>
      <c r="F6291" s="87"/>
      <c r="G6291" s="88"/>
      <c r="H6291" s="88"/>
      <c r="I6291" s="88"/>
      <c r="J6291" s="87"/>
      <c r="K6291" s="87"/>
      <c r="L6291" s="87"/>
      <c r="M6291" s="87"/>
    </row>
    <row r="6292" spans="2:13" x14ac:dyDescent="0.3">
      <c r="B6292" s="87"/>
      <c r="C6292" s="87"/>
      <c r="D6292" s="144"/>
      <c r="E6292" s="144"/>
      <c r="F6292" s="87"/>
      <c r="G6292" s="88"/>
      <c r="H6292" s="88"/>
      <c r="I6292" s="88"/>
      <c r="J6292" s="87"/>
      <c r="K6292" s="87"/>
      <c r="L6292" s="87"/>
      <c r="M6292" s="87"/>
    </row>
    <row r="6293" spans="2:13" x14ac:dyDescent="0.3">
      <c r="B6293" s="87"/>
      <c r="C6293" s="87"/>
      <c r="D6293" s="144"/>
      <c r="E6293" s="144"/>
      <c r="F6293" s="87"/>
      <c r="G6293" s="88"/>
      <c r="H6293" s="88"/>
      <c r="I6293" s="88"/>
      <c r="J6293" s="87"/>
      <c r="K6293" s="87"/>
      <c r="L6293" s="87"/>
      <c r="M6293" s="87"/>
    </row>
    <row r="6294" spans="2:13" x14ac:dyDescent="0.3">
      <c r="B6294" s="87"/>
      <c r="C6294" s="87"/>
      <c r="D6294" s="144"/>
      <c r="E6294" s="144"/>
      <c r="F6294" s="87"/>
      <c r="G6294" s="88"/>
      <c r="H6294" s="88"/>
      <c r="I6294" s="88"/>
      <c r="J6294" s="87"/>
      <c r="K6294" s="87"/>
      <c r="L6294" s="87"/>
      <c r="M6294" s="87"/>
    </row>
    <row r="6295" spans="2:13" x14ac:dyDescent="0.3">
      <c r="B6295" s="87"/>
      <c r="C6295" s="87"/>
      <c r="D6295" s="144"/>
      <c r="E6295" s="144"/>
      <c r="F6295" s="87"/>
      <c r="G6295" s="88"/>
      <c r="H6295" s="88"/>
      <c r="I6295" s="88"/>
      <c r="J6295" s="87"/>
      <c r="K6295" s="87"/>
      <c r="L6295" s="87"/>
      <c r="M6295" s="87"/>
    </row>
    <row r="6296" spans="2:13" x14ac:dyDescent="0.3">
      <c r="B6296" s="87"/>
      <c r="C6296" s="87"/>
      <c r="D6296" s="144"/>
      <c r="E6296" s="144"/>
      <c r="F6296" s="87"/>
      <c r="G6296" s="88"/>
      <c r="H6296" s="88"/>
      <c r="I6296" s="88"/>
      <c r="J6296" s="87"/>
      <c r="K6296" s="87"/>
      <c r="L6296" s="87"/>
      <c r="M6296" s="87"/>
    </row>
    <row r="6297" spans="2:13" x14ac:dyDescent="0.3">
      <c r="B6297" s="87"/>
      <c r="C6297" s="87"/>
      <c r="D6297" s="144"/>
      <c r="E6297" s="144"/>
      <c r="F6297" s="87"/>
      <c r="G6297" s="88"/>
      <c r="H6297" s="88"/>
      <c r="I6297" s="88"/>
      <c r="J6297" s="87"/>
      <c r="K6297" s="87"/>
      <c r="L6297" s="87"/>
      <c r="M6297" s="87"/>
    </row>
    <row r="6298" spans="2:13" x14ac:dyDescent="0.3">
      <c r="B6298" s="87"/>
      <c r="C6298" s="87"/>
      <c r="D6298" s="144"/>
      <c r="E6298" s="144"/>
      <c r="F6298" s="87"/>
      <c r="G6298" s="88"/>
      <c r="H6298" s="88"/>
      <c r="I6298" s="88"/>
      <c r="J6298" s="87"/>
      <c r="K6298" s="87"/>
      <c r="L6298" s="87"/>
      <c r="M6298" s="87"/>
    </row>
    <row r="6299" spans="2:13" x14ac:dyDescent="0.3">
      <c r="B6299" s="87"/>
      <c r="C6299" s="87"/>
      <c r="D6299" s="144"/>
      <c r="E6299" s="144"/>
      <c r="F6299" s="87"/>
      <c r="G6299" s="88"/>
      <c r="H6299" s="88"/>
      <c r="I6299" s="88"/>
      <c r="J6299" s="87"/>
      <c r="K6299" s="87"/>
      <c r="L6299" s="87"/>
      <c r="M6299" s="87"/>
    </row>
    <row r="6300" spans="2:13" x14ac:dyDescent="0.3">
      <c r="B6300" s="87"/>
      <c r="C6300" s="87"/>
      <c r="D6300" s="144"/>
      <c r="E6300" s="144"/>
      <c r="F6300" s="87"/>
      <c r="G6300" s="88"/>
      <c r="H6300" s="88"/>
      <c r="I6300" s="88"/>
      <c r="J6300" s="87"/>
      <c r="K6300" s="87"/>
      <c r="L6300" s="87"/>
      <c r="M6300" s="87"/>
    </row>
    <row r="6301" spans="2:13" x14ac:dyDescent="0.3">
      <c r="B6301" s="87"/>
      <c r="C6301" s="87"/>
      <c r="D6301" s="144"/>
      <c r="E6301" s="144"/>
      <c r="F6301" s="87"/>
      <c r="G6301" s="88"/>
      <c r="H6301" s="88"/>
      <c r="I6301" s="88"/>
      <c r="J6301" s="87"/>
      <c r="K6301" s="87"/>
      <c r="L6301" s="87"/>
      <c r="M6301" s="87"/>
    </row>
    <row r="6302" spans="2:13" x14ac:dyDescent="0.3">
      <c r="B6302" s="87"/>
      <c r="C6302" s="87"/>
      <c r="D6302" s="144"/>
      <c r="E6302" s="144"/>
      <c r="F6302" s="87"/>
      <c r="G6302" s="88"/>
      <c r="H6302" s="88"/>
      <c r="I6302" s="88"/>
      <c r="J6302" s="87"/>
      <c r="K6302" s="87"/>
      <c r="L6302" s="87"/>
      <c r="M6302" s="87"/>
    </row>
    <row r="6303" spans="2:13" x14ac:dyDescent="0.3">
      <c r="B6303" s="87"/>
      <c r="C6303" s="87"/>
      <c r="D6303" s="144"/>
      <c r="E6303" s="144"/>
      <c r="F6303" s="87"/>
      <c r="G6303" s="88"/>
      <c r="H6303" s="88"/>
      <c r="I6303" s="88"/>
      <c r="J6303" s="87"/>
      <c r="K6303" s="87"/>
      <c r="L6303" s="87"/>
      <c r="M6303" s="87"/>
    </row>
    <row r="6304" spans="2:13" x14ac:dyDescent="0.3">
      <c r="B6304" s="87"/>
      <c r="C6304" s="87"/>
      <c r="D6304" s="144"/>
      <c r="E6304" s="144"/>
      <c r="F6304" s="87"/>
      <c r="G6304" s="88"/>
      <c r="H6304" s="88"/>
      <c r="I6304" s="88"/>
      <c r="J6304" s="87"/>
      <c r="K6304" s="87"/>
      <c r="L6304" s="87"/>
      <c r="M6304" s="87"/>
    </row>
    <row r="6305" spans="2:13" x14ac:dyDescent="0.3">
      <c r="B6305" s="87"/>
      <c r="C6305" s="87"/>
      <c r="D6305" s="144"/>
      <c r="E6305" s="144"/>
      <c r="F6305" s="87"/>
      <c r="G6305" s="88"/>
      <c r="H6305" s="88"/>
      <c r="I6305" s="88"/>
      <c r="J6305" s="87"/>
      <c r="K6305" s="87"/>
      <c r="L6305" s="87"/>
      <c r="M6305" s="87"/>
    </row>
    <row r="6306" spans="2:13" x14ac:dyDescent="0.3">
      <c r="B6306" s="87"/>
      <c r="C6306" s="87"/>
      <c r="D6306" s="144"/>
      <c r="E6306" s="144"/>
      <c r="F6306" s="87"/>
      <c r="G6306" s="88"/>
      <c r="H6306" s="88"/>
      <c r="I6306" s="88"/>
      <c r="J6306" s="87"/>
      <c r="K6306" s="87"/>
      <c r="L6306" s="87"/>
      <c r="M6306" s="87"/>
    </row>
    <row r="6307" spans="2:13" x14ac:dyDescent="0.3">
      <c r="B6307" s="87"/>
      <c r="C6307" s="87"/>
      <c r="D6307" s="144"/>
      <c r="E6307" s="144"/>
      <c r="F6307" s="87"/>
      <c r="G6307" s="88"/>
      <c r="H6307" s="88"/>
      <c r="I6307" s="88"/>
      <c r="J6307" s="87"/>
      <c r="K6307" s="87"/>
      <c r="L6307" s="87"/>
      <c r="M6307" s="87"/>
    </row>
    <row r="6308" spans="2:13" x14ac:dyDescent="0.3">
      <c r="B6308" s="87"/>
      <c r="C6308" s="87"/>
      <c r="D6308" s="144"/>
      <c r="E6308" s="144"/>
      <c r="F6308" s="87"/>
      <c r="G6308" s="88"/>
      <c r="H6308" s="88"/>
      <c r="I6308" s="88"/>
      <c r="J6308" s="87"/>
      <c r="K6308" s="87"/>
      <c r="L6308" s="87"/>
      <c r="M6308" s="87"/>
    </row>
    <row r="6309" spans="2:13" x14ac:dyDescent="0.3">
      <c r="B6309" s="87"/>
      <c r="C6309" s="87"/>
      <c r="D6309" s="144"/>
      <c r="E6309" s="144"/>
      <c r="F6309" s="87"/>
      <c r="G6309" s="88"/>
      <c r="H6309" s="88"/>
      <c r="I6309" s="88"/>
      <c r="J6309" s="87"/>
      <c r="K6309" s="87"/>
      <c r="L6309" s="87"/>
      <c r="M6309" s="87"/>
    </row>
    <row r="6310" spans="2:13" x14ac:dyDescent="0.3">
      <c r="B6310" s="87"/>
      <c r="C6310" s="87"/>
      <c r="D6310" s="144"/>
      <c r="E6310" s="144"/>
      <c r="F6310" s="87"/>
      <c r="G6310" s="88"/>
      <c r="H6310" s="88"/>
      <c r="I6310" s="88"/>
      <c r="J6310" s="87"/>
      <c r="K6310" s="87"/>
      <c r="L6310" s="87"/>
      <c r="M6310" s="87"/>
    </row>
    <row r="6311" spans="2:13" x14ac:dyDescent="0.3">
      <c r="B6311" s="87"/>
      <c r="C6311" s="87"/>
      <c r="D6311" s="144"/>
      <c r="E6311" s="144"/>
      <c r="F6311" s="87"/>
      <c r="G6311" s="88"/>
      <c r="H6311" s="88"/>
      <c r="I6311" s="88"/>
      <c r="J6311" s="87"/>
      <c r="K6311" s="87"/>
      <c r="L6311" s="87"/>
      <c r="M6311" s="87"/>
    </row>
    <row r="6312" spans="2:13" x14ac:dyDescent="0.3">
      <c r="B6312" s="87"/>
      <c r="C6312" s="87"/>
      <c r="D6312" s="144"/>
      <c r="E6312" s="144"/>
      <c r="F6312" s="87"/>
      <c r="G6312" s="88"/>
      <c r="H6312" s="88"/>
      <c r="I6312" s="88"/>
      <c r="J6312" s="87"/>
      <c r="K6312" s="87"/>
      <c r="L6312" s="87"/>
      <c r="M6312" s="87"/>
    </row>
    <row r="6313" spans="2:13" x14ac:dyDescent="0.3">
      <c r="B6313" s="87"/>
      <c r="C6313" s="87"/>
      <c r="D6313" s="144"/>
      <c r="E6313" s="144"/>
      <c r="F6313" s="87"/>
      <c r="G6313" s="88"/>
      <c r="H6313" s="88"/>
      <c r="I6313" s="88"/>
      <c r="J6313" s="87"/>
      <c r="K6313" s="87"/>
      <c r="L6313" s="87"/>
      <c r="M6313" s="87"/>
    </row>
    <row r="6314" spans="2:13" x14ac:dyDescent="0.3">
      <c r="B6314" s="87"/>
      <c r="C6314" s="87"/>
      <c r="D6314" s="144"/>
      <c r="E6314" s="144"/>
      <c r="F6314" s="87"/>
      <c r="G6314" s="88"/>
      <c r="H6314" s="88"/>
      <c r="I6314" s="88"/>
      <c r="J6314" s="87"/>
      <c r="K6314" s="87"/>
      <c r="L6314" s="87"/>
      <c r="M6314" s="87"/>
    </row>
    <row r="6315" spans="2:13" x14ac:dyDescent="0.3">
      <c r="B6315" s="87"/>
      <c r="C6315" s="87"/>
      <c r="D6315" s="144"/>
      <c r="E6315" s="144"/>
      <c r="F6315" s="87"/>
      <c r="G6315" s="88"/>
      <c r="H6315" s="88"/>
      <c r="I6315" s="88"/>
      <c r="J6315" s="87"/>
      <c r="K6315" s="87"/>
      <c r="L6315" s="87"/>
      <c r="M6315" s="87"/>
    </row>
    <row r="6316" spans="2:13" x14ac:dyDescent="0.3">
      <c r="B6316" s="87"/>
      <c r="C6316" s="87"/>
      <c r="D6316" s="144"/>
      <c r="E6316" s="144"/>
      <c r="F6316" s="87"/>
      <c r="G6316" s="88"/>
      <c r="H6316" s="88"/>
      <c r="I6316" s="88"/>
      <c r="J6316" s="87"/>
      <c r="K6316" s="87"/>
      <c r="L6316" s="87"/>
      <c r="M6316" s="87"/>
    </row>
    <row r="6317" spans="2:13" x14ac:dyDescent="0.3">
      <c r="B6317" s="87"/>
      <c r="C6317" s="87"/>
      <c r="D6317" s="144"/>
      <c r="E6317" s="144"/>
      <c r="F6317" s="87"/>
      <c r="G6317" s="88"/>
      <c r="H6317" s="88"/>
      <c r="I6317" s="88"/>
      <c r="J6317" s="87"/>
      <c r="K6317" s="87"/>
      <c r="L6317" s="87"/>
      <c r="M6317" s="87"/>
    </row>
    <row r="6318" spans="2:13" x14ac:dyDescent="0.3">
      <c r="B6318" s="87"/>
      <c r="C6318" s="87"/>
      <c r="D6318" s="144"/>
      <c r="E6318" s="144"/>
      <c r="F6318" s="87"/>
      <c r="G6318" s="88"/>
      <c r="H6318" s="88"/>
      <c r="I6318" s="88"/>
      <c r="J6318" s="87"/>
      <c r="K6318" s="87"/>
      <c r="L6318" s="87"/>
      <c r="M6318" s="87"/>
    </row>
    <row r="6319" spans="2:13" x14ac:dyDescent="0.3">
      <c r="B6319" s="87"/>
      <c r="C6319" s="87"/>
      <c r="D6319" s="144"/>
      <c r="E6319" s="144"/>
      <c r="F6319" s="87"/>
      <c r="G6319" s="88"/>
      <c r="H6319" s="88"/>
      <c r="I6319" s="88"/>
      <c r="J6319" s="87"/>
      <c r="K6319" s="87"/>
      <c r="L6319" s="87"/>
      <c r="M6319" s="87"/>
    </row>
    <row r="6320" spans="2:13" x14ac:dyDescent="0.3">
      <c r="B6320" s="87"/>
      <c r="C6320" s="87"/>
      <c r="D6320" s="144"/>
      <c r="E6320" s="144"/>
      <c r="F6320" s="87"/>
      <c r="G6320" s="88"/>
      <c r="H6320" s="88"/>
      <c r="I6320" s="88"/>
      <c r="J6320" s="87"/>
      <c r="K6320" s="87"/>
      <c r="L6320" s="87"/>
      <c r="M6320" s="87"/>
    </row>
    <row r="6321" spans="2:13" x14ac:dyDescent="0.3">
      <c r="B6321" s="87"/>
      <c r="C6321" s="87"/>
      <c r="D6321" s="144"/>
      <c r="E6321" s="144"/>
      <c r="F6321" s="87"/>
      <c r="G6321" s="88"/>
      <c r="H6321" s="88"/>
      <c r="I6321" s="88"/>
      <c r="J6321" s="87"/>
      <c r="K6321" s="87"/>
      <c r="L6321" s="87"/>
      <c r="M6321" s="87"/>
    </row>
    <row r="6322" spans="2:13" x14ac:dyDescent="0.3">
      <c r="B6322" s="87"/>
      <c r="C6322" s="87"/>
      <c r="D6322" s="144"/>
      <c r="E6322" s="144"/>
      <c r="F6322" s="87"/>
      <c r="G6322" s="88"/>
      <c r="H6322" s="88"/>
      <c r="I6322" s="88"/>
      <c r="J6322" s="87"/>
      <c r="K6322" s="87"/>
      <c r="L6322" s="87"/>
      <c r="M6322" s="87"/>
    </row>
    <row r="6323" spans="2:13" x14ac:dyDescent="0.3">
      <c r="B6323" s="87"/>
      <c r="C6323" s="87"/>
      <c r="D6323" s="144"/>
      <c r="E6323" s="144"/>
      <c r="F6323" s="87"/>
      <c r="G6323" s="88"/>
      <c r="H6323" s="88"/>
      <c r="I6323" s="88"/>
      <c r="J6323" s="87"/>
      <c r="K6323" s="87"/>
      <c r="L6323" s="87"/>
      <c r="M6323" s="87"/>
    </row>
    <row r="6324" spans="2:13" x14ac:dyDescent="0.3">
      <c r="B6324" s="87"/>
      <c r="C6324" s="87"/>
      <c r="D6324" s="144"/>
      <c r="E6324" s="144"/>
      <c r="F6324" s="87"/>
      <c r="G6324" s="88"/>
      <c r="H6324" s="88"/>
      <c r="I6324" s="88"/>
      <c r="J6324" s="87"/>
      <c r="K6324" s="87"/>
      <c r="L6324" s="87"/>
      <c r="M6324" s="87"/>
    </row>
    <row r="6325" spans="2:13" x14ac:dyDescent="0.3">
      <c r="B6325" s="87"/>
      <c r="C6325" s="87"/>
      <c r="D6325" s="144"/>
      <c r="E6325" s="144"/>
      <c r="F6325" s="87"/>
      <c r="G6325" s="88"/>
      <c r="H6325" s="88"/>
      <c r="I6325" s="88"/>
      <c r="J6325" s="87"/>
      <c r="K6325" s="87"/>
      <c r="L6325" s="87"/>
      <c r="M6325" s="87"/>
    </row>
    <row r="6326" spans="2:13" x14ac:dyDescent="0.3">
      <c r="B6326" s="87"/>
      <c r="C6326" s="87"/>
      <c r="D6326" s="144"/>
      <c r="E6326" s="144"/>
      <c r="F6326" s="87"/>
      <c r="G6326" s="88"/>
      <c r="H6326" s="88"/>
      <c r="I6326" s="88"/>
      <c r="J6326" s="87"/>
      <c r="K6326" s="87"/>
      <c r="L6326" s="87"/>
      <c r="M6326" s="87"/>
    </row>
    <row r="6327" spans="2:13" x14ac:dyDescent="0.3">
      <c r="B6327" s="87"/>
      <c r="C6327" s="87"/>
      <c r="D6327" s="144"/>
      <c r="E6327" s="144"/>
      <c r="F6327" s="87"/>
      <c r="G6327" s="88"/>
      <c r="H6327" s="88"/>
      <c r="I6327" s="88"/>
      <c r="J6327" s="87"/>
      <c r="K6327" s="87"/>
      <c r="L6327" s="87"/>
      <c r="M6327" s="87"/>
    </row>
    <row r="6328" spans="2:13" x14ac:dyDescent="0.3">
      <c r="B6328" s="87"/>
      <c r="C6328" s="87"/>
      <c r="D6328" s="144"/>
      <c r="E6328" s="144"/>
      <c r="F6328" s="87"/>
      <c r="G6328" s="88"/>
      <c r="H6328" s="88"/>
      <c r="I6328" s="88"/>
      <c r="J6328" s="87"/>
      <c r="K6328" s="87"/>
      <c r="L6328" s="87"/>
      <c r="M6328" s="87"/>
    </row>
    <row r="6329" spans="2:13" x14ac:dyDescent="0.3">
      <c r="B6329" s="87"/>
      <c r="C6329" s="87"/>
      <c r="D6329" s="144"/>
      <c r="E6329" s="144"/>
      <c r="F6329" s="87"/>
      <c r="G6329" s="88"/>
      <c r="H6329" s="88"/>
      <c r="I6329" s="88"/>
      <c r="J6329" s="87"/>
      <c r="K6329" s="87"/>
      <c r="L6329" s="87"/>
      <c r="M6329" s="87"/>
    </row>
    <row r="6330" spans="2:13" x14ac:dyDescent="0.3">
      <c r="B6330" s="87"/>
      <c r="C6330" s="87"/>
      <c r="D6330" s="144"/>
      <c r="E6330" s="144"/>
      <c r="F6330" s="87"/>
      <c r="G6330" s="88"/>
      <c r="H6330" s="88"/>
      <c r="I6330" s="88"/>
      <c r="J6330" s="87"/>
      <c r="K6330" s="87"/>
      <c r="L6330" s="87"/>
      <c r="M6330" s="87"/>
    </row>
    <row r="6331" spans="2:13" x14ac:dyDescent="0.3">
      <c r="B6331" s="87"/>
      <c r="C6331" s="87"/>
      <c r="D6331" s="144"/>
      <c r="E6331" s="144"/>
      <c r="F6331" s="87"/>
      <c r="G6331" s="88"/>
      <c r="H6331" s="88"/>
      <c r="I6331" s="88"/>
      <c r="J6331" s="87"/>
      <c r="K6331" s="87"/>
      <c r="L6331" s="87"/>
      <c r="M6331" s="87"/>
    </row>
    <row r="6332" spans="2:13" x14ac:dyDescent="0.3">
      <c r="B6332" s="87"/>
      <c r="C6332" s="87"/>
      <c r="D6332" s="144"/>
      <c r="E6332" s="144"/>
      <c r="F6332" s="87"/>
      <c r="G6332" s="88"/>
      <c r="H6332" s="88"/>
      <c r="I6332" s="88"/>
      <c r="J6332" s="87"/>
      <c r="K6332" s="87"/>
      <c r="L6332" s="87"/>
      <c r="M6332" s="87"/>
    </row>
    <row r="6333" spans="2:13" x14ac:dyDescent="0.3">
      <c r="B6333" s="87"/>
      <c r="C6333" s="87"/>
      <c r="D6333" s="144"/>
      <c r="E6333" s="144"/>
      <c r="F6333" s="87"/>
      <c r="G6333" s="88"/>
      <c r="H6333" s="88"/>
      <c r="I6333" s="88"/>
      <c r="J6333" s="87"/>
      <c r="K6333" s="87"/>
      <c r="L6333" s="87"/>
      <c r="M6333" s="87"/>
    </row>
    <row r="6334" spans="2:13" x14ac:dyDescent="0.3">
      <c r="B6334" s="87"/>
      <c r="C6334" s="87"/>
      <c r="D6334" s="144"/>
      <c r="E6334" s="144"/>
      <c r="F6334" s="87"/>
      <c r="G6334" s="88"/>
      <c r="H6334" s="88"/>
      <c r="I6334" s="88"/>
      <c r="J6334" s="87"/>
      <c r="K6334" s="87"/>
      <c r="L6334" s="87"/>
      <c r="M6334" s="87"/>
    </row>
    <row r="6335" spans="2:13" x14ac:dyDescent="0.3">
      <c r="B6335" s="87"/>
      <c r="C6335" s="87"/>
      <c r="D6335" s="144"/>
      <c r="E6335" s="144"/>
      <c r="F6335" s="87"/>
      <c r="G6335" s="88"/>
      <c r="H6335" s="88"/>
      <c r="I6335" s="88"/>
      <c r="J6335" s="87"/>
      <c r="K6335" s="87"/>
      <c r="L6335" s="87"/>
      <c r="M6335" s="87"/>
    </row>
    <row r="6336" spans="2:13" x14ac:dyDescent="0.3">
      <c r="B6336" s="87"/>
      <c r="C6336" s="87"/>
      <c r="D6336" s="144"/>
      <c r="E6336" s="144"/>
      <c r="F6336" s="87"/>
      <c r="G6336" s="88"/>
      <c r="H6336" s="88"/>
      <c r="I6336" s="88"/>
      <c r="J6336" s="87"/>
      <c r="K6336" s="87"/>
      <c r="L6336" s="87"/>
      <c r="M6336" s="87"/>
    </row>
    <row r="6337" spans="2:13" x14ac:dyDescent="0.3">
      <c r="B6337" s="87"/>
      <c r="C6337" s="87"/>
      <c r="D6337" s="144"/>
      <c r="E6337" s="144"/>
      <c r="F6337" s="87"/>
      <c r="G6337" s="88"/>
      <c r="H6337" s="88"/>
      <c r="I6337" s="88"/>
      <c r="J6337" s="87"/>
      <c r="K6337" s="87"/>
      <c r="L6337" s="87"/>
      <c r="M6337" s="87"/>
    </row>
    <row r="6338" spans="2:13" x14ac:dyDescent="0.3">
      <c r="B6338" s="87"/>
      <c r="C6338" s="87"/>
      <c r="D6338" s="144"/>
      <c r="E6338" s="144"/>
      <c r="F6338" s="87"/>
      <c r="G6338" s="88"/>
      <c r="H6338" s="88"/>
      <c r="I6338" s="88"/>
      <c r="J6338" s="87"/>
      <c r="K6338" s="87"/>
      <c r="L6338" s="87"/>
      <c r="M6338" s="87"/>
    </row>
    <row r="6339" spans="2:13" x14ac:dyDescent="0.3">
      <c r="B6339" s="87"/>
      <c r="C6339" s="87"/>
      <c r="D6339" s="144"/>
      <c r="E6339" s="144"/>
      <c r="F6339" s="87"/>
      <c r="G6339" s="88"/>
      <c r="H6339" s="88"/>
      <c r="I6339" s="88"/>
      <c r="J6339" s="87"/>
      <c r="K6339" s="87"/>
      <c r="L6339" s="87"/>
      <c r="M6339" s="87"/>
    </row>
    <row r="6340" spans="2:13" x14ac:dyDescent="0.3">
      <c r="B6340" s="87"/>
      <c r="C6340" s="87"/>
      <c r="D6340" s="144"/>
      <c r="E6340" s="144"/>
      <c r="F6340" s="87"/>
      <c r="G6340" s="88"/>
      <c r="H6340" s="88"/>
      <c r="I6340" s="88"/>
      <c r="J6340" s="87"/>
      <c r="K6340" s="87"/>
      <c r="L6340" s="87"/>
      <c r="M6340" s="87"/>
    </row>
    <row r="6341" spans="2:13" x14ac:dyDescent="0.3">
      <c r="B6341" s="87"/>
      <c r="C6341" s="87"/>
      <c r="D6341" s="144"/>
      <c r="E6341" s="144"/>
      <c r="F6341" s="87"/>
      <c r="G6341" s="88"/>
      <c r="H6341" s="88"/>
      <c r="I6341" s="88"/>
      <c r="J6341" s="87"/>
      <c r="K6341" s="87"/>
      <c r="L6341" s="87"/>
      <c r="M6341" s="87"/>
    </row>
    <row r="6342" spans="2:13" x14ac:dyDescent="0.3">
      <c r="B6342" s="87"/>
      <c r="C6342" s="87"/>
      <c r="D6342" s="144"/>
      <c r="E6342" s="144"/>
      <c r="F6342" s="87"/>
      <c r="G6342" s="88"/>
      <c r="H6342" s="88"/>
      <c r="I6342" s="88"/>
      <c r="J6342" s="87"/>
      <c r="K6342" s="87"/>
      <c r="L6342" s="87"/>
      <c r="M6342" s="87"/>
    </row>
    <row r="6343" spans="2:13" x14ac:dyDescent="0.3">
      <c r="B6343" s="87"/>
      <c r="C6343" s="87"/>
      <c r="D6343" s="144"/>
      <c r="E6343" s="144"/>
      <c r="F6343" s="87"/>
      <c r="G6343" s="88"/>
      <c r="H6343" s="88"/>
      <c r="I6343" s="88"/>
      <c r="J6343" s="87"/>
      <c r="K6343" s="87"/>
      <c r="L6343" s="87"/>
      <c r="M6343" s="87"/>
    </row>
    <row r="6344" spans="2:13" x14ac:dyDescent="0.3">
      <c r="B6344" s="87"/>
      <c r="C6344" s="87"/>
      <c r="D6344" s="144"/>
      <c r="E6344" s="144"/>
      <c r="F6344" s="87"/>
      <c r="G6344" s="88"/>
      <c r="H6344" s="88"/>
      <c r="I6344" s="88"/>
      <c r="J6344" s="87"/>
      <c r="K6344" s="87"/>
      <c r="L6344" s="87"/>
      <c r="M6344" s="87"/>
    </row>
    <row r="6345" spans="2:13" x14ac:dyDescent="0.3">
      <c r="B6345" s="87"/>
      <c r="C6345" s="87"/>
      <c r="D6345" s="144"/>
      <c r="E6345" s="144"/>
      <c r="F6345" s="87"/>
      <c r="G6345" s="88"/>
      <c r="H6345" s="88"/>
      <c r="I6345" s="88"/>
      <c r="J6345" s="87"/>
      <c r="K6345" s="87"/>
      <c r="L6345" s="87"/>
      <c r="M6345" s="87"/>
    </row>
    <row r="6346" spans="2:13" x14ac:dyDescent="0.3">
      <c r="B6346" s="87"/>
      <c r="C6346" s="87"/>
      <c r="D6346" s="144"/>
      <c r="E6346" s="144"/>
      <c r="F6346" s="87"/>
      <c r="G6346" s="88"/>
      <c r="H6346" s="88"/>
      <c r="I6346" s="88"/>
      <c r="J6346" s="87"/>
      <c r="K6346" s="87"/>
      <c r="L6346" s="87"/>
      <c r="M6346" s="87"/>
    </row>
    <row r="6347" spans="2:13" x14ac:dyDescent="0.3">
      <c r="B6347" s="87"/>
      <c r="C6347" s="87"/>
      <c r="D6347" s="144"/>
      <c r="E6347" s="144"/>
      <c r="F6347" s="87"/>
      <c r="G6347" s="88"/>
      <c r="H6347" s="88"/>
      <c r="I6347" s="88"/>
      <c r="J6347" s="87"/>
      <c r="K6347" s="87"/>
      <c r="L6347" s="87"/>
      <c r="M6347" s="87"/>
    </row>
    <row r="6348" spans="2:13" x14ac:dyDescent="0.3">
      <c r="B6348" s="87"/>
      <c r="C6348" s="87"/>
      <c r="D6348" s="144"/>
      <c r="E6348" s="144"/>
      <c r="F6348" s="87"/>
      <c r="G6348" s="88"/>
      <c r="H6348" s="88"/>
      <c r="I6348" s="88"/>
      <c r="J6348" s="87"/>
      <c r="K6348" s="87"/>
      <c r="L6348" s="87"/>
      <c r="M6348" s="87"/>
    </row>
    <row r="6349" spans="2:13" x14ac:dyDescent="0.3">
      <c r="B6349" s="87"/>
      <c r="C6349" s="87"/>
      <c r="D6349" s="144"/>
      <c r="E6349" s="144"/>
      <c r="F6349" s="87"/>
      <c r="G6349" s="88"/>
      <c r="H6349" s="88"/>
      <c r="I6349" s="88"/>
      <c r="J6349" s="87"/>
      <c r="K6349" s="87"/>
      <c r="L6349" s="87"/>
      <c r="M6349" s="87"/>
    </row>
    <row r="6350" spans="2:13" x14ac:dyDescent="0.3">
      <c r="B6350" s="87"/>
      <c r="C6350" s="87"/>
      <c r="D6350" s="144"/>
      <c r="E6350" s="144"/>
      <c r="F6350" s="87"/>
      <c r="G6350" s="88"/>
      <c r="H6350" s="88"/>
      <c r="I6350" s="88"/>
      <c r="J6350" s="87"/>
      <c r="K6350" s="87"/>
      <c r="L6350" s="87"/>
      <c r="M6350" s="87"/>
    </row>
    <row r="6351" spans="2:13" x14ac:dyDescent="0.3">
      <c r="B6351" s="87"/>
      <c r="C6351" s="87"/>
      <c r="D6351" s="144"/>
      <c r="E6351" s="144"/>
      <c r="F6351" s="87"/>
      <c r="G6351" s="88"/>
      <c r="H6351" s="88"/>
      <c r="I6351" s="88"/>
      <c r="J6351" s="87"/>
      <c r="K6351" s="87"/>
      <c r="L6351" s="87"/>
      <c r="M6351" s="87"/>
    </row>
    <row r="6352" spans="2:13" x14ac:dyDescent="0.3">
      <c r="B6352" s="87"/>
      <c r="C6352" s="87"/>
      <c r="D6352" s="144"/>
      <c r="E6352" s="144"/>
      <c r="F6352" s="87"/>
      <c r="G6352" s="88"/>
      <c r="H6352" s="88"/>
      <c r="I6352" s="88"/>
      <c r="J6352" s="87"/>
      <c r="K6352" s="87"/>
      <c r="L6352" s="87"/>
      <c r="M6352" s="87"/>
    </row>
    <row r="6353" spans="2:13" x14ac:dyDescent="0.3">
      <c r="B6353" s="87"/>
      <c r="C6353" s="87"/>
      <c r="D6353" s="144"/>
      <c r="E6353" s="144"/>
      <c r="F6353" s="87"/>
      <c r="G6353" s="88"/>
      <c r="H6353" s="88"/>
      <c r="I6353" s="88"/>
      <c r="J6353" s="87"/>
      <c r="K6353" s="87"/>
      <c r="L6353" s="87"/>
      <c r="M6353" s="87"/>
    </row>
    <row r="6354" spans="2:13" x14ac:dyDescent="0.3">
      <c r="B6354" s="87"/>
      <c r="C6354" s="87"/>
      <c r="D6354" s="144"/>
      <c r="E6354" s="144"/>
      <c r="F6354" s="87"/>
      <c r="G6354" s="88"/>
      <c r="H6354" s="88"/>
      <c r="I6354" s="88"/>
      <c r="J6354" s="87"/>
      <c r="K6354" s="87"/>
      <c r="L6354" s="87"/>
      <c r="M6354" s="87"/>
    </row>
    <row r="6355" spans="2:13" x14ac:dyDescent="0.3">
      <c r="B6355" s="87"/>
      <c r="C6355" s="87"/>
      <c r="D6355" s="144"/>
      <c r="E6355" s="144"/>
      <c r="F6355" s="87"/>
      <c r="G6355" s="88"/>
      <c r="H6355" s="88"/>
      <c r="I6355" s="88"/>
      <c r="J6355" s="87"/>
      <c r="K6355" s="87"/>
      <c r="L6355" s="87"/>
      <c r="M6355" s="87"/>
    </row>
    <row r="6356" spans="2:13" x14ac:dyDescent="0.3">
      <c r="B6356" s="87"/>
      <c r="C6356" s="87"/>
      <c r="D6356" s="144"/>
      <c r="E6356" s="144"/>
      <c r="F6356" s="87"/>
      <c r="G6356" s="88"/>
      <c r="H6356" s="88"/>
      <c r="I6356" s="88"/>
      <c r="J6356" s="87"/>
      <c r="K6356" s="87"/>
      <c r="L6356" s="87"/>
      <c r="M6356" s="87"/>
    </row>
    <row r="6357" spans="2:13" x14ac:dyDescent="0.3">
      <c r="B6357" s="87"/>
      <c r="C6357" s="87"/>
      <c r="D6357" s="144"/>
      <c r="E6357" s="144"/>
      <c r="F6357" s="87"/>
      <c r="G6357" s="88"/>
      <c r="H6357" s="88"/>
      <c r="I6357" s="88"/>
      <c r="J6357" s="87"/>
      <c r="K6357" s="87"/>
      <c r="L6357" s="87"/>
      <c r="M6357" s="87"/>
    </row>
    <row r="6358" spans="2:13" x14ac:dyDescent="0.3">
      <c r="B6358" s="87"/>
      <c r="C6358" s="87"/>
      <c r="D6358" s="144"/>
      <c r="E6358" s="144"/>
      <c r="F6358" s="87"/>
      <c r="G6358" s="88"/>
      <c r="H6358" s="88"/>
      <c r="I6358" s="88"/>
      <c r="J6358" s="87"/>
      <c r="K6358" s="87"/>
      <c r="L6358" s="87"/>
      <c r="M6358" s="87"/>
    </row>
    <row r="6359" spans="2:13" x14ac:dyDescent="0.3">
      <c r="B6359" s="87"/>
      <c r="C6359" s="87"/>
      <c r="D6359" s="144"/>
      <c r="E6359" s="144"/>
      <c r="F6359" s="87"/>
      <c r="G6359" s="88"/>
      <c r="H6359" s="88"/>
      <c r="I6359" s="88"/>
      <c r="J6359" s="87"/>
      <c r="K6359" s="87"/>
      <c r="L6359" s="87"/>
      <c r="M6359" s="87"/>
    </row>
    <row r="6360" spans="2:13" x14ac:dyDescent="0.3">
      <c r="B6360" s="87"/>
      <c r="C6360" s="87"/>
      <c r="D6360" s="144"/>
      <c r="E6360" s="144"/>
      <c r="F6360" s="87"/>
      <c r="G6360" s="88"/>
      <c r="H6360" s="88"/>
      <c r="I6360" s="88"/>
      <c r="J6360" s="87"/>
      <c r="K6360" s="87"/>
      <c r="L6360" s="87"/>
      <c r="M6360" s="87"/>
    </row>
    <row r="6361" spans="2:13" x14ac:dyDescent="0.3">
      <c r="B6361" s="87"/>
      <c r="C6361" s="87"/>
      <c r="D6361" s="144"/>
      <c r="E6361" s="144"/>
      <c r="F6361" s="87"/>
      <c r="G6361" s="88"/>
      <c r="H6361" s="88"/>
      <c r="I6361" s="88"/>
      <c r="J6361" s="87"/>
      <c r="K6361" s="87"/>
      <c r="L6361" s="87"/>
      <c r="M6361" s="87"/>
    </row>
    <row r="6362" spans="2:13" x14ac:dyDescent="0.3">
      <c r="B6362" s="87"/>
      <c r="C6362" s="87"/>
      <c r="D6362" s="144"/>
      <c r="E6362" s="144"/>
      <c r="F6362" s="87"/>
      <c r="G6362" s="88"/>
      <c r="H6362" s="88"/>
      <c r="I6362" s="88"/>
      <c r="J6362" s="87"/>
      <c r="K6362" s="87"/>
      <c r="L6362" s="87"/>
      <c r="M6362" s="87"/>
    </row>
    <row r="6363" spans="2:13" x14ac:dyDescent="0.3">
      <c r="B6363" s="87"/>
      <c r="C6363" s="87"/>
      <c r="D6363" s="144"/>
      <c r="E6363" s="144"/>
      <c r="F6363" s="87"/>
      <c r="G6363" s="88"/>
      <c r="H6363" s="88"/>
      <c r="I6363" s="88"/>
      <c r="J6363" s="87"/>
      <c r="K6363" s="87"/>
      <c r="L6363" s="87"/>
      <c r="M6363" s="87"/>
    </row>
    <row r="6364" spans="2:13" x14ac:dyDescent="0.3">
      <c r="B6364" s="87"/>
      <c r="C6364" s="87"/>
      <c r="D6364" s="144"/>
      <c r="E6364" s="144"/>
      <c r="F6364" s="87"/>
      <c r="G6364" s="88"/>
      <c r="H6364" s="88"/>
      <c r="I6364" s="88"/>
      <c r="J6364" s="87"/>
      <c r="K6364" s="87"/>
      <c r="L6364" s="87"/>
      <c r="M6364" s="87"/>
    </row>
    <row r="6365" spans="2:13" x14ac:dyDescent="0.3">
      <c r="B6365" s="87"/>
      <c r="C6365" s="87"/>
      <c r="D6365" s="144"/>
      <c r="E6365" s="144"/>
      <c r="F6365" s="87"/>
      <c r="G6365" s="88"/>
      <c r="H6365" s="88"/>
      <c r="I6365" s="88"/>
      <c r="J6365" s="87"/>
      <c r="K6365" s="87"/>
      <c r="L6365" s="87"/>
      <c r="M6365" s="87"/>
    </row>
    <row r="6366" spans="2:13" x14ac:dyDescent="0.3">
      <c r="B6366" s="87"/>
      <c r="C6366" s="87"/>
      <c r="D6366" s="144"/>
      <c r="E6366" s="144"/>
      <c r="F6366" s="87"/>
      <c r="G6366" s="88"/>
      <c r="H6366" s="88"/>
      <c r="I6366" s="88"/>
      <c r="J6366" s="87"/>
      <c r="K6366" s="87"/>
      <c r="L6366" s="87"/>
      <c r="M6366" s="87"/>
    </row>
    <row r="6367" spans="2:13" x14ac:dyDescent="0.3">
      <c r="B6367" s="87"/>
      <c r="C6367" s="87"/>
      <c r="D6367" s="144"/>
      <c r="E6367" s="144"/>
      <c r="F6367" s="87"/>
      <c r="G6367" s="88"/>
      <c r="H6367" s="88"/>
      <c r="I6367" s="88"/>
      <c r="J6367" s="87"/>
      <c r="K6367" s="87"/>
      <c r="L6367" s="87"/>
      <c r="M6367" s="87"/>
    </row>
    <row r="6368" spans="2:13" x14ac:dyDescent="0.3">
      <c r="B6368" s="87"/>
      <c r="C6368" s="87"/>
      <c r="D6368" s="144"/>
      <c r="E6368" s="144"/>
      <c r="F6368" s="87"/>
      <c r="G6368" s="88"/>
      <c r="H6368" s="88"/>
      <c r="I6368" s="88"/>
      <c r="J6368" s="87"/>
      <c r="K6368" s="87"/>
      <c r="L6368" s="87"/>
      <c r="M6368" s="87"/>
    </row>
    <row r="6369" spans="2:13" x14ac:dyDescent="0.3">
      <c r="B6369" s="87"/>
      <c r="C6369" s="87"/>
      <c r="D6369" s="144"/>
      <c r="E6369" s="144"/>
      <c r="F6369" s="87"/>
      <c r="G6369" s="88"/>
      <c r="H6369" s="88"/>
      <c r="I6369" s="88"/>
      <c r="J6369" s="87"/>
      <c r="K6369" s="87"/>
      <c r="L6369" s="87"/>
      <c r="M6369" s="87"/>
    </row>
    <row r="6370" spans="2:13" x14ac:dyDescent="0.3">
      <c r="B6370" s="87"/>
      <c r="C6370" s="87"/>
      <c r="D6370" s="144"/>
      <c r="E6370" s="144"/>
      <c r="F6370" s="87"/>
      <c r="G6370" s="88"/>
      <c r="H6370" s="88"/>
      <c r="I6370" s="88"/>
      <c r="J6370" s="87"/>
      <c r="K6370" s="87"/>
      <c r="L6370" s="87"/>
      <c r="M6370" s="87"/>
    </row>
    <row r="6371" spans="2:13" x14ac:dyDescent="0.3">
      <c r="B6371" s="87"/>
      <c r="C6371" s="87"/>
      <c r="D6371" s="144"/>
      <c r="E6371" s="144"/>
      <c r="F6371" s="87"/>
      <c r="G6371" s="88"/>
      <c r="H6371" s="88"/>
      <c r="I6371" s="88"/>
      <c r="J6371" s="87"/>
      <c r="K6371" s="87"/>
      <c r="L6371" s="87"/>
      <c r="M6371" s="87"/>
    </row>
    <row r="6372" spans="2:13" x14ac:dyDescent="0.3">
      <c r="B6372" s="87"/>
      <c r="C6372" s="87"/>
      <c r="D6372" s="144"/>
      <c r="E6372" s="144"/>
      <c r="F6372" s="87"/>
      <c r="G6372" s="88"/>
      <c r="H6372" s="88"/>
      <c r="I6372" s="88"/>
      <c r="J6372" s="87"/>
      <c r="K6372" s="87"/>
      <c r="L6372" s="87"/>
      <c r="M6372" s="87"/>
    </row>
    <row r="6373" spans="2:13" x14ac:dyDescent="0.3">
      <c r="B6373" s="87"/>
      <c r="C6373" s="87"/>
      <c r="D6373" s="144"/>
      <c r="E6373" s="144"/>
      <c r="F6373" s="87"/>
      <c r="G6373" s="88"/>
      <c r="H6373" s="88"/>
      <c r="I6373" s="88"/>
      <c r="J6373" s="87"/>
      <c r="K6373" s="87"/>
      <c r="L6373" s="87"/>
      <c r="M6373" s="87"/>
    </row>
    <row r="6374" spans="2:13" x14ac:dyDescent="0.3">
      <c r="B6374" s="87"/>
      <c r="C6374" s="87"/>
      <c r="D6374" s="144"/>
      <c r="E6374" s="144"/>
      <c r="F6374" s="87"/>
      <c r="G6374" s="88"/>
      <c r="H6374" s="88"/>
      <c r="I6374" s="88"/>
      <c r="J6374" s="87"/>
      <c r="K6374" s="87"/>
      <c r="L6374" s="87"/>
      <c r="M6374" s="87"/>
    </row>
    <row r="6375" spans="2:13" x14ac:dyDescent="0.3">
      <c r="B6375" s="87"/>
      <c r="C6375" s="87"/>
      <c r="D6375" s="144"/>
      <c r="E6375" s="144"/>
      <c r="F6375" s="87"/>
      <c r="G6375" s="88"/>
      <c r="H6375" s="88"/>
      <c r="I6375" s="88"/>
      <c r="J6375" s="87"/>
      <c r="K6375" s="87"/>
      <c r="L6375" s="87"/>
      <c r="M6375" s="87"/>
    </row>
    <row r="6376" spans="2:13" x14ac:dyDescent="0.3">
      <c r="B6376" s="87"/>
      <c r="C6376" s="87"/>
      <c r="D6376" s="144"/>
      <c r="E6376" s="144"/>
      <c r="F6376" s="87"/>
      <c r="G6376" s="88"/>
      <c r="H6376" s="88"/>
      <c r="I6376" s="88"/>
      <c r="J6376" s="87"/>
      <c r="K6376" s="87"/>
      <c r="L6376" s="87"/>
      <c r="M6376" s="87"/>
    </row>
    <row r="6377" spans="2:13" x14ac:dyDescent="0.3">
      <c r="B6377" s="87"/>
      <c r="C6377" s="87"/>
      <c r="D6377" s="144"/>
      <c r="E6377" s="144"/>
      <c r="F6377" s="87"/>
      <c r="G6377" s="88"/>
      <c r="H6377" s="88"/>
      <c r="I6377" s="88"/>
      <c r="J6377" s="87"/>
      <c r="K6377" s="87"/>
      <c r="L6377" s="87"/>
      <c r="M6377" s="87"/>
    </row>
    <row r="6378" spans="2:13" x14ac:dyDescent="0.3">
      <c r="B6378" s="87"/>
      <c r="C6378" s="87"/>
      <c r="D6378" s="144"/>
      <c r="E6378" s="144"/>
      <c r="F6378" s="87"/>
      <c r="G6378" s="88"/>
      <c r="H6378" s="88"/>
      <c r="I6378" s="88"/>
      <c r="J6378" s="87"/>
      <c r="K6378" s="87"/>
      <c r="L6378" s="87"/>
      <c r="M6378" s="87"/>
    </row>
    <row r="6379" spans="2:13" x14ac:dyDescent="0.3">
      <c r="B6379" s="87"/>
      <c r="C6379" s="87"/>
      <c r="D6379" s="144"/>
      <c r="E6379" s="144"/>
      <c r="F6379" s="87"/>
      <c r="G6379" s="88"/>
      <c r="H6379" s="88"/>
      <c r="I6379" s="88"/>
      <c r="J6379" s="87"/>
      <c r="K6379" s="87"/>
      <c r="L6379" s="87"/>
      <c r="M6379" s="87"/>
    </row>
    <row r="6380" spans="2:13" x14ac:dyDescent="0.3">
      <c r="B6380" s="87"/>
      <c r="C6380" s="87"/>
      <c r="D6380" s="144"/>
      <c r="E6380" s="144"/>
      <c r="F6380" s="87"/>
      <c r="G6380" s="88"/>
      <c r="H6380" s="88"/>
      <c r="I6380" s="88"/>
      <c r="J6380" s="87"/>
      <c r="K6380" s="87"/>
      <c r="L6380" s="87"/>
      <c r="M6380" s="87"/>
    </row>
    <row r="6381" spans="2:13" x14ac:dyDescent="0.3">
      <c r="B6381" s="87"/>
      <c r="C6381" s="87"/>
      <c r="D6381" s="144"/>
      <c r="E6381" s="144"/>
      <c r="F6381" s="87"/>
      <c r="G6381" s="88"/>
      <c r="H6381" s="88"/>
      <c r="I6381" s="88"/>
      <c r="J6381" s="87"/>
      <c r="K6381" s="87"/>
      <c r="L6381" s="87"/>
      <c r="M6381" s="87"/>
    </row>
    <row r="6382" spans="2:13" x14ac:dyDescent="0.3">
      <c r="B6382" s="87"/>
      <c r="C6382" s="87"/>
      <c r="D6382" s="144"/>
      <c r="E6382" s="144"/>
      <c r="F6382" s="87"/>
      <c r="G6382" s="88"/>
      <c r="H6382" s="88"/>
      <c r="I6382" s="88"/>
      <c r="J6382" s="87"/>
      <c r="K6382" s="87"/>
      <c r="L6382" s="87"/>
      <c r="M6382" s="87"/>
    </row>
    <row r="6383" spans="2:13" x14ac:dyDescent="0.3">
      <c r="B6383" s="87"/>
      <c r="C6383" s="87"/>
      <c r="D6383" s="144"/>
      <c r="E6383" s="144"/>
      <c r="F6383" s="87"/>
      <c r="G6383" s="88"/>
      <c r="H6383" s="88"/>
      <c r="I6383" s="88"/>
      <c r="J6383" s="87"/>
      <c r="K6383" s="87"/>
      <c r="L6383" s="87"/>
      <c r="M6383" s="87"/>
    </row>
    <row r="6384" spans="2:13" x14ac:dyDescent="0.3">
      <c r="B6384" s="87"/>
      <c r="C6384" s="87"/>
      <c r="D6384" s="144"/>
      <c r="E6384" s="144"/>
      <c r="F6384" s="87"/>
      <c r="G6384" s="88"/>
      <c r="H6384" s="88"/>
      <c r="I6384" s="88"/>
      <c r="J6384" s="87"/>
      <c r="K6384" s="87"/>
      <c r="L6384" s="87"/>
      <c r="M6384" s="87"/>
    </row>
    <row r="6385" spans="2:13" x14ac:dyDescent="0.3">
      <c r="B6385" s="87"/>
      <c r="C6385" s="87"/>
      <c r="D6385" s="144"/>
      <c r="E6385" s="144"/>
      <c r="F6385" s="87"/>
      <c r="G6385" s="88"/>
      <c r="H6385" s="88"/>
      <c r="I6385" s="88"/>
      <c r="J6385" s="87"/>
      <c r="K6385" s="87"/>
      <c r="L6385" s="87"/>
      <c r="M6385" s="87"/>
    </row>
    <row r="6386" spans="2:13" x14ac:dyDescent="0.3">
      <c r="B6386" s="87"/>
      <c r="C6386" s="87"/>
      <c r="D6386" s="144"/>
      <c r="E6386" s="144"/>
      <c r="F6386" s="87"/>
      <c r="G6386" s="88"/>
      <c r="H6386" s="88"/>
      <c r="I6386" s="88"/>
      <c r="J6386" s="87"/>
      <c r="K6386" s="87"/>
      <c r="L6386" s="87"/>
      <c r="M6386" s="87"/>
    </row>
    <row r="6387" spans="2:13" x14ac:dyDescent="0.3">
      <c r="B6387" s="87"/>
      <c r="C6387" s="87"/>
      <c r="D6387" s="144"/>
      <c r="E6387" s="144"/>
      <c r="F6387" s="87"/>
      <c r="G6387" s="88"/>
      <c r="H6387" s="88"/>
      <c r="I6387" s="88"/>
      <c r="J6387" s="87"/>
      <c r="K6387" s="87"/>
      <c r="L6387" s="87"/>
      <c r="M6387" s="87"/>
    </row>
    <row r="6388" spans="2:13" x14ac:dyDescent="0.3">
      <c r="B6388" s="87"/>
      <c r="C6388" s="87"/>
      <c r="D6388" s="144"/>
      <c r="E6388" s="144"/>
      <c r="F6388" s="87"/>
      <c r="G6388" s="88"/>
      <c r="H6388" s="88"/>
      <c r="I6388" s="88"/>
      <c r="J6388" s="87"/>
      <c r="K6388" s="87"/>
      <c r="L6388" s="87"/>
      <c r="M6388" s="87"/>
    </row>
    <row r="6389" spans="2:13" x14ac:dyDescent="0.3">
      <c r="B6389" s="87"/>
      <c r="C6389" s="87"/>
      <c r="D6389" s="144"/>
      <c r="E6389" s="144"/>
      <c r="F6389" s="87"/>
      <c r="G6389" s="88"/>
      <c r="H6389" s="88"/>
      <c r="I6389" s="88"/>
      <c r="J6389" s="87"/>
      <c r="K6389" s="87"/>
      <c r="L6389" s="87"/>
      <c r="M6389" s="87"/>
    </row>
    <row r="6390" spans="2:13" x14ac:dyDescent="0.3">
      <c r="B6390" s="87"/>
      <c r="C6390" s="87"/>
      <c r="D6390" s="144"/>
      <c r="E6390" s="144"/>
      <c r="F6390" s="87"/>
      <c r="G6390" s="88"/>
      <c r="H6390" s="88"/>
      <c r="I6390" s="88"/>
      <c r="J6390" s="87"/>
      <c r="K6390" s="87"/>
      <c r="L6390" s="87"/>
      <c r="M6390" s="87"/>
    </row>
    <row r="6391" spans="2:13" x14ac:dyDescent="0.3">
      <c r="B6391" s="87"/>
      <c r="C6391" s="87"/>
      <c r="D6391" s="144"/>
      <c r="E6391" s="144"/>
      <c r="F6391" s="87"/>
      <c r="G6391" s="88"/>
      <c r="H6391" s="88"/>
      <c r="I6391" s="88"/>
      <c r="J6391" s="87"/>
      <c r="K6391" s="87"/>
      <c r="L6391" s="87"/>
      <c r="M6391" s="87"/>
    </row>
    <row r="6392" spans="2:13" x14ac:dyDescent="0.3">
      <c r="B6392" s="87"/>
      <c r="C6392" s="87"/>
      <c r="D6392" s="144"/>
      <c r="E6392" s="144"/>
      <c r="F6392" s="87"/>
      <c r="G6392" s="88"/>
      <c r="H6392" s="88"/>
      <c r="I6392" s="88"/>
      <c r="J6392" s="87"/>
      <c r="K6392" s="87"/>
      <c r="L6392" s="87"/>
      <c r="M6392" s="87"/>
    </row>
    <row r="6393" spans="2:13" x14ac:dyDescent="0.3">
      <c r="B6393" s="87"/>
      <c r="C6393" s="87"/>
      <c r="D6393" s="144"/>
      <c r="E6393" s="144"/>
      <c r="F6393" s="87"/>
      <c r="G6393" s="88"/>
      <c r="H6393" s="88"/>
      <c r="I6393" s="88"/>
      <c r="J6393" s="87"/>
      <c r="K6393" s="87"/>
      <c r="L6393" s="87"/>
      <c r="M6393" s="87"/>
    </row>
    <row r="6394" spans="2:13" x14ac:dyDescent="0.3">
      <c r="B6394" s="87"/>
      <c r="C6394" s="87"/>
      <c r="D6394" s="144"/>
      <c r="E6394" s="144"/>
      <c r="F6394" s="87"/>
      <c r="G6394" s="88"/>
      <c r="H6394" s="88"/>
      <c r="I6394" s="88"/>
      <c r="J6394" s="87"/>
      <c r="K6394" s="87"/>
      <c r="L6394" s="87"/>
      <c r="M6394" s="87"/>
    </row>
    <row r="6395" spans="2:13" x14ac:dyDescent="0.3">
      <c r="B6395" s="87"/>
      <c r="C6395" s="87"/>
      <c r="D6395" s="144"/>
      <c r="E6395" s="144"/>
      <c r="F6395" s="87"/>
      <c r="G6395" s="88"/>
      <c r="H6395" s="88"/>
      <c r="I6395" s="88"/>
      <c r="J6395" s="87"/>
      <c r="K6395" s="87"/>
      <c r="L6395" s="87"/>
      <c r="M6395" s="87"/>
    </row>
    <row r="6396" spans="2:13" x14ac:dyDescent="0.3">
      <c r="B6396" s="87"/>
      <c r="C6396" s="87"/>
      <c r="D6396" s="144"/>
      <c r="E6396" s="144"/>
      <c r="F6396" s="87"/>
      <c r="G6396" s="88"/>
      <c r="H6396" s="88"/>
      <c r="I6396" s="88"/>
      <c r="J6396" s="87"/>
      <c r="K6396" s="87"/>
      <c r="L6396" s="87"/>
      <c r="M6396" s="87"/>
    </row>
    <row r="6397" spans="2:13" x14ac:dyDescent="0.3">
      <c r="B6397" s="87"/>
      <c r="C6397" s="87"/>
      <c r="D6397" s="144"/>
      <c r="E6397" s="144"/>
      <c r="F6397" s="87"/>
      <c r="G6397" s="88"/>
      <c r="H6397" s="88"/>
      <c r="I6397" s="88"/>
      <c r="J6397" s="87"/>
      <c r="K6397" s="87"/>
      <c r="L6397" s="87"/>
      <c r="M6397" s="87"/>
    </row>
    <row r="6398" spans="2:13" x14ac:dyDescent="0.3">
      <c r="B6398" s="87"/>
      <c r="C6398" s="87"/>
      <c r="D6398" s="144"/>
      <c r="E6398" s="144"/>
      <c r="F6398" s="87"/>
      <c r="G6398" s="88"/>
      <c r="H6398" s="88"/>
      <c r="I6398" s="88"/>
      <c r="J6398" s="87"/>
      <c r="K6398" s="87"/>
      <c r="L6398" s="87"/>
      <c r="M6398" s="87"/>
    </row>
    <row r="6399" spans="2:13" x14ac:dyDescent="0.3">
      <c r="B6399" s="87"/>
      <c r="C6399" s="87"/>
      <c r="D6399" s="144"/>
      <c r="E6399" s="144"/>
      <c r="F6399" s="87"/>
      <c r="G6399" s="88"/>
      <c r="H6399" s="88"/>
      <c r="I6399" s="88"/>
      <c r="J6399" s="87"/>
      <c r="K6399" s="87"/>
      <c r="L6399" s="87"/>
      <c r="M6399" s="87"/>
    </row>
    <row r="6400" spans="2:13" x14ac:dyDescent="0.3">
      <c r="B6400" s="87"/>
      <c r="C6400" s="87"/>
      <c r="D6400" s="144"/>
      <c r="E6400" s="144"/>
      <c r="F6400" s="87"/>
      <c r="G6400" s="88"/>
      <c r="H6400" s="88"/>
      <c r="I6400" s="88"/>
      <c r="J6400" s="87"/>
      <c r="K6400" s="87"/>
      <c r="L6400" s="87"/>
      <c r="M6400" s="87"/>
    </row>
    <row r="6401" spans="2:13" x14ac:dyDescent="0.3">
      <c r="B6401" s="87"/>
      <c r="C6401" s="87"/>
      <c r="D6401" s="144"/>
      <c r="E6401" s="144"/>
      <c r="F6401" s="87"/>
      <c r="G6401" s="88"/>
      <c r="H6401" s="88"/>
      <c r="I6401" s="88"/>
      <c r="J6401" s="87"/>
      <c r="K6401" s="87"/>
      <c r="L6401" s="87"/>
      <c r="M6401" s="87"/>
    </row>
    <row r="6402" spans="2:13" x14ac:dyDescent="0.3">
      <c r="B6402" s="87"/>
      <c r="C6402" s="87"/>
      <c r="D6402" s="144"/>
      <c r="E6402" s="144"/>
      <c r="F6402" s="87"/>
      <c r="G6402" s="88"/>
      <c r="H6402" s="88"/>
      <c r="I6402" s="88"/>
      <c r="J6402" s="87"/>
      <c r="K6402" s="87"/>
      <c r="L6402" s="87"/>
      <c r="M6402" s="87"/>
    </row>
    <row r="6403" spans="2:13" x14ac:dyDescent="0.3">
      <c r="B6403" s="87"/>
      <c r="C6403" s="87"/>
      <c r="D6403" s="144"/>
      <c r="E6403" s="144"/>
      <c r="F6403" s="87"/>
      <c r="G6403" s="88"/>
      <c r="H6403" s="88"/>
      <c r="I6403" s="88"/>
      <c r="J6403" s="87"/>
      <c r="K6403" s="87"/>
      <c r="L6403" s="87"/>
      <c r="M6403" s="87"/>
    </row>
    <row r="6404" spans="2:13" x14ac:dyDescent="0.3">
      <c r="B6404" s="87"/>
      <c r="C6404" s="87"/>
      <c r="D6404" s="144"/>
      <c r="E6404" s="144"/>
      <c r="F6404" s="87"/>
      <c r="G6404" s="88"/>
      <c r="H6404" s="88"/>
      <c r="I6404" s="88"/>
      <c r="J6404" s="87"/>
      <c r="K6404" s="87"/>
      <c r="L6404" s="87"/>
      <c r="M6404" s="87"/>
    </row>
    <row r="6405" spans="2:13" x14ac:dyDescent="0.3">
      <c r="B6405" s="87"/>
      <c r="C6405" s="87"/>
      <c r="D6405" s="144"/>
      <c r="E6405" s="144"/>
      <c r="F6405" s="87"/>
      <c r="G6405" s="88"/>
      <c r="H6405" s="88"/>
      <c r="I6405" s="88"/>
      <c r="J6405" s="87"/>
      <c r="K6405" s="87"/>
      <c r="L6405" s="87"/>
      <c r="M6405" s="87"/>
    </row>
    <row r="6406" spans="2:13" x14ac:dyDescent="0.3">
      <c r="B6406" s="87"/>
      <c r="C6406" s="87"/>
      <c r="D6406" s="144"/>
      <c r="E6406" s="144"/>
      <c r="F6406" s="87"/>
      <c r="G6406" s="88"/>
      <c r="H6406" s="88"/>
      <c r="I6406" s="88"/>
      <c r="J6406" s="87"/>
      <c r="K6406" s="87"/>
      <c r="L6406" s="87"/>
      <c r="M6406" s="87"/>
    </row>
    <row r="6407" spans="2:13" x14ac:dyDescent="0.3">
      <c r="B6407" s="87"/>
      <c r="C6407" s="87"/>
      <c r="D6407" s="144"/>
      <c r="E6407" s="144"/>
      <c r="F6407" s="87"/>
      <c r="G6407" s="88"/>
      <c r="H6407" s="88"/>
      <c r="I6407" s="88"/>
      <c r="J6407" s="87"/>
      <c r="K6407" s="87"/>
      <c r="L6407" s="87"/>
      <c r="M6407" s="87"/>
    </row>
    <row r="6408" spans="2:13" x14ac:dyDescent="0.3">
      <c r="B6408" s="87"/>
      <c r="C6408" s="87"/>
      <c r="D6408" s="144"/>
      <c r="E6408" s="144"/>
      <c r="F6408" s="87"/>
      <c r="G6408" s="88"/>
      <c r="H6408" s="88"/>
      <c r="I6408" s="88"/>
      <c r="J6408" s="87"/>
      <c r="K6408" s="87"/>
      <c r="L6408" s="87"/>
      <c r="M6408" s="87"/>
    </row>
    <row r="6409" spans="2:13" x14ac:dyDescent="0.3">
      <c r="B6409" s="87"/>
      <c r="C6409" s="87"/>
      <c r="D6409" s="144"/>
      <c r="E6409" s="144"/>
      <c r="F6409" s="87"/>
      <c r="G6409" s="88"/>
      <c r="H6409" s="88"/>
      <c r="I6409" s="88"/>
      <c r="J6409" s="87"/>
      <c r="K6409" s="87"/>
      <c r="L6409" s="87"/>
      <c r="M6409" s="87"/>
    </row>
    <row r="6410" spans="2:13" x14ac:dyDescent="0.3">
      <c r="B6410" s="87"/>
      <c r="C6410" s="87"/>
      <c r="D6410" s="144"/>
      <c r="E6410" s="144"/>
      <c r="F6410" s="87"/>
      <c r="G6410" s="88"/>
      <c r="H6410" s="88"/>
      <c r="I6410" s="88"/>
      <c r="J6410" s="87"/>
      <c r="K6410" s="87"/>
      <c r="L6410" s="87"/>
      <c r="M6410" s="87"/>
    </row>
    <row r="6411" spans="2:13" x14ac:dyDescent="0.3">
      <c r="B6411" s="87"/>
      <c r="C6411" s="87"/>
      <c r="D6411" s="144"/>
      <c r="E6411" s="144"/>
      <c r="F6411" s="87"/>
      <c r="G6411" s="88"/>
      <c r="H6411" s="88"/>
      <c r="I6411" s="88"/>
      <c r="J6411" s="87"/>
      <c r="K6411" s="87"/>
      <c r="L6411" s="87"/>
      <c r="M6411" s="87"/>
    </row>
    <row r="6412" spans="2:13" x14ac:dyDescent="0.3">
      <c r="B6412" s="87"/>
      <c r="C6412" s="87"/>
      <c r="D6412" s="144"/>
      <c r="E6412" s="144"/>
      <c r="F6412" s="87"/>
      <c r="G6412" s="88"/>
      <c r="H6412" s="88"/>
      <c r="I6412" s="88"/>
      <c r="J6412" s="87"/>
      <c r="K6412" s="87"/>
      <c r="L6412" s="87"/>
      <c r="M6412" s="87"/>
    </row>
    <row r="6413" spans="2:13" x14ac:dyDescent="0.3">
      <c r="B6413" s="87"/>
      <c r="C6413" s="87"/>
      <c r="D6413" s="144"/>
      <c r="E6413" s="144"/>
      <c r="F6413" s="87"/>
      <c r="G6413" s="88"/>
      <c r="H6413" s="88"/>
      <c r="I6413" s="88"/>
      <c r="J6413" s="87"/>
      <c r="K6413" s="87"/>
      <c r="L6413" s="87"/>
      <c r="M6413" s="87"/>
    </row>
    <row r="6414" spans="2:13" x14ac:dyDescent="0.3">
      <c r="B6414" s="87"/>
      <c r="C6414" s="87"/>
      <c r="D6414" s="144"/>
      <c r="E6414" s="144"/>
      <c r="F6414" s="87"/>
      <c r="G6414" s="88"/>
      <c r="H6414" s="88"/>
      <c r="I6414" s="88"/>
      <c r="J6414" s="87"/>
      <c r="K6414" s="87"/>
      <c r="L6414" s="87"/>
      <c r="M6414" s="87"/>
    </row>
    <row r="6415" spans="2:13" x14ac:dyDescent="0.3">
      <c r="B6415" s="87"/>
      <c r="C6415" s="87"/>
      <c r="D6415" s="144"/>
      <c r="E6415" s="144"/>
      <c r="F6415" s="87"/>
      <c r="G6415" s="88"/>
      <c r="H6415" s="88"/>
      <c r="I6415" s="88"/>
      <c r="J6415" s="87"/>
      <c r="K6415" s="87"/>
      <c r="L6415" s="87"/>
      <c r="M6415" s="87"/>
    </row>
    <row r="6416" spans="2:13" x14ac:dyDescent="0.3">
      <c r="B6416" s="87"/>
      <c r="C6416" s="87"/>
      <c r="D6416" s="144"/>
      <c r="E6416" s="144"/>
      <c r="F6416" s="87"/>
      <c r="G6416" s="88"/>
      <c r="H6416" s="88"/>
      <c r="I6416" s="88"/>
      <c r="J6416" s="87"/>
      <c r="K6416" s="87"/>
      <c r="L6416" s="87"/>
      <c r="M6416" s="87"/>
    </row>
    <row r="6417" spans="2:13" x14ac:dyDescent="0.3">
      <c r="B6417" s="87"/>
      <c r="C6417" s="87"/>
      <c r="D6417" s="144"/>
      <c r="E6417" s="144"/>
      <c r="F6417" s="87"/>
      <c r="G6417" s="88"/>
      <c r="H6417" s="88"/>
      <c r="I6417" s="88"/>
      <c r="J6417" s="87"/>
      <c r="K6417" s="87"/>
      <c r="L6417" s="87"/>
      <c r="M6417" s="87"/>
    </row>
    <row r="6418" spans="2:13" x14ac:dyDescent="0.3">
      <c r="B6418" s="87"/>
      <c r="C6418" s="87"/>
      <c r="D6418" s="144"/>
      <c r="E6418" s="144"/>
      <c r="F6418" s="87"/>
      <c r="G6418" s="88"/>
      <c r="H6418" s="88"/>
      <c r="I6418" s="88"/>
      <c r="J6418" s="87"/>
      <c r="K6418" s="87"/>
      <c r="L6418" s="87"/>
      <c r="M6418" s="87"/>
    </row>
    <row r="6419" spans="2:13" x14ac:dyDescent="0.3">
      <c r="B6419" s="87"/>
      <c r="C6419" s="87"/>
      <c r="D6419" s="144"/>
      <c r="E6419" s="144"/>
      <c r="F6419" s="87"/>
      <c r="G6419" s="88"/>
      <c r="H6419" s="88"/>
      <c r="I6419" s="88"/>
      <c r="J6419" s="87"/>
      <c r="K6419" s="87"/>
      <c r="L6419" s="87"/>
      <c r="M6419" s="87"/>
    </row>
    <row r="6420" spans="2:13" x14ac:dyDescent="0.3">
      <c r="B6420" s="87"/>
      <c r="C6420" s="87"/>
      <c r="D6420" s="144"/>
      <c r="E6420" s="144"/>
      <c r="F6420" s="87"/>
      <c r="G6420" s="88"/>
      <c r="H6420" s="88"/>
      <c r="I6420" s="88"/>
      <c r="J6420" s="87"/>
      <c r="K6420" s="87"/>
      <c r="L6420" s="87"/>
      <c r="M6420" s="87"/>
    </row>
    <row r="6421" spans="2:13" x14ac:dyDescent="0.3">
      <c r="B6421" s="87"/>
      <c r="C6421" s="87"/>
      <c r="D6421" s="144"/>
      <c r="E6421" s="144"/>
      <c r="F6421" s="87"/>
      <c r="G6421" s="88"/>
      <c r="H6421" s="88"/>
      <c r="I6421" s="88"/>
      <c r="J6421" s="87"/>
      <c r="K6421" s="87"/>
      <c r="L6421" s="87"/>
      <c r="M6421" s="87"/>
    </row>
    <row r="6422" spans="2:13" x14ac:dyDescent="0.3">
      <c r="B6422" s="87"/>
      <c r="C6422" s="87"/>
      <c r="D6422" s="144"/>
      <c r="E6422" s="144"/>
      <c r="F6422" s="87"/>
      <c r="G6422" s="88"/>
      <c r="H6422" s="88"/>
      <c r="I6422" s="88"/>
      <c r="J6422" s="87"/>
      <c r="K6422" s="87"/>
      <c r="L6422" s="87"/>
      <c r="M6422" s="87"/>
    </row>
    <row r="6423" spans="2:13" x14ac:dyDescent="0.3">
      <c r="B6423" s="87"/>
      <c r="C6423" s="87"/>
      <c r="D6423" s="144"/>
      <c r="E6423" s="144"/>
      <c r="F6423" s="87"/>
      <c r="G6423" s="88"/>
      <c r="H6423" s="88"/>
      <c r="I6423" s="88"/>
      <c r="J6423" s="87"/>
      <c r="K6423" s="87"/>
      <c r="L6423" s="87"/>
      <c r="M6423" s="87"/>
    </row>
    <row r="6424" spans="2:13" x14ac:dyDescent="0.3">
      <c r="B6424" s="87"/>
      <c r="C6424" s="87"/>
      <c r="D6424" s="144"/>
      <c r="E6424" s="144"/>
      <c r="F6424" s="87"/>
      <c r="G6424" s="88"/>
      <c r="H6424" s="88"/>
      <c r="I6424" s="88"/>
      <c r="J6424" s="87"/>
      <c r="K6424" s="87"/>
      <c r="L6424" s="87"/>
      <c r="M6424" s="87"/>
    </row>
    <row r="6425" spans="2:13" x14ac:dyDescent="0.3">
      <c r="B6425" s="87"/>
      <c r="C6425" s="87"/>
      <c r="D6425" s="144"/>
      <c r="E6425" s="144"/>
      <c r="F6425" s="87"/>
      <c r="G6425" s="88"/>
      <c r="H6425" s="88"/>
      <c r="I6425" s="88"/>
      <c r="J6425" s="87"/>
      <c r="K6425" s="87"/>
      <c r="L6425" s="87"/>
      <c r="M6425" s="87"/>
    </row>
    <row r="6426" spans="2:13" x14ac:dyDescent="0.3">
      <c r="B6426" s="87"/>
      <c r="C6426" s="87"/>
      <c r="D6426" s="144"/>
      <c r="E6426" s="144"/>
      <c r="F6426" s="87"/>
      <c r="G6426" s="88"/>
      <c r="H6426" s="88"/>
      <c r="I6426" s="88"/>
      <c r="J6426" s="87"/>
      <c r="K6426" s="87"/>
      <c r="L6426" s="87"/>
      <c r="M6426" s="87"/>
    </row>
    <row r="6427" spans="2:13" x14ac:dyDescent="0.3">
      <c r="B6427" s="87"/>
      <c r="C6427" s="87"/>
      <c r="D6427" s="144"/>
      <c r="E6427" s="144"/>
      <c r="F6427" s="87"/>
      <c r="G6427" s="88"/>
      <c r="H6427" s="88"/>
      <c r="I6427" s="88"/>
      <c r="J6427" s="87"/>
      <c r="K6427" s="87"/>
      <c r="L6427" s="87"/>
      <c r="M6427" s="87"/>
    </row>
    <row r="6428" spans="2:13" x14ac:dyDescent="0.3">
      <c r="B6428" s="87"/>
      <c r="C6428" s="87"/>
      <c r="D6428" s="144"/>
      <c r="E6428" s="144"/>
      <c r="F6428" s="87"/>
      <c r="G6428" s="88"/>
      <c r="H6428" s="88"/>
      <c r="I6428" s="88"/>
      <c r="J6428" s="87"/>
      <c r="K6428" s="87"/>
      <c r="L6428" s="87"/>
      <c r="M6428" s="87"/>
    </row>
    <row r="6429" spans="2:13" x14ac:dyDescent="0.3">
      <c r="B6429" s="87"/>
      <c r="C6429" s="87"/>
      <c r="D6429" s="144"/>
      <c r="E6429" s="144"/>
      <c r="F6429" s="87"/>
      <c r="G6429" s="88"/>
      <c r="H6429" s="88"/>
      <c r="I6429" s="88"/>
      <c r="J6429" s="87"/>
      <c r="K6429" s="87"/>
      <c r="L6429" s="87"/>
      <c r="M6429" s="87"/>
    </row>
    <row r="6430" spans="2:13" x14ac:dyDescent="0.3">
      <c r="B6430" s="87"/>
      <c r="C6430" s="87"/>
      <c r="D6430" s="144"/>
      <c r="E6430" s="144"/>
      <c r="F6430" s="87"/>
      <c r="G6430" s="88"/>
      <c r="H6430" s="88"/>
      <c r="I6430" s="88"/>
      <c r="J6430" s="87"/>
      <c r="K6430" s="87"/>
      <c r="L6430" s="87"/>
      <c r="M6430" s="87"/>
    </row>
    <row r="6431" spans="2:13" x14ac:dyDescent="0.3">
      <c r="B6431" s="87"/>
      <c r="C6431" s="87"/>
      <c r="D6431" s="144"/>
      <c r="E6431" s="144"/>
      <c r="F6431" s="87"/>
      <c r="G6431" s="88"/>
      <c r="H6431" s="88"/>
      <c r="I6431" s="88"/>
      <c r="J6431" s="87"/>
      <c r="K6431" s="87"/>
      <c r="L6431" s="87"/>
      <c r="M6431" s="87"/>
    </row>
    <row r="6432" spans="2:13" x14ac:dyDescent="0.3">
      <c r="B6432" s="87"/>
      <c r="C6432" s="87"/>
      <c r="D6432" s="144"/>
      <c r="E6432" s="144"/>
      <c r="F6432" s="87"/>
      <c r="G6432" s="88"/>
      <c r="H6432" s="88"/>
      <c r="I6432" s="88"/>
      <c r="J6432" s="87"/>
      <c r="K6432" s="87"/>
      <c r="L6432" s="87"/>
      <c r="M6432" s="87"/>
    </row>
    <row r="6433" spans="2:13" x14ac:dyDescent="0.3">
      <c r="B6433" s="87"/>
      <c r="C6433" s="87"/>
      <c r="D6433" s="144"/>
      <c r="E6433" s="144"/>
      <c r="F6433" s="87"/>
      <c r="G6433" s="88"/>
      <c r="H6433" s="88"/>
      <c r="I6433" s="88"/>
      <c r="J6433" s="87"/>
      <c r="K6433" s="87"/>
      <c r="L6433" s="87"/>
      <c r="M6433" s="87"/>
    </row>
    <row r="6434" spans="2:13" x14ac:dyDescent="0.3">
      <c r="B6434" s="87"/>
      <c r="C6434" s="87"/>
      <c r="D6434" s="144"/>
      <c r="E6434" s="144"/>
      <c r="F6434" s="87"/>
      <c r="G6434" s="88"/>
      <c r="H6434" s="88"/>
      <c r="I6434" s="88"/>
      <c r="J6434" s="87"/>
      <c r="K6434" s="87"/>
      <c r="L6434" s="87"/>
      <c r="M6434" s="87"/>
    </row>
    <row r="6435" spans="2:13" x14ac:dyDescent="0.3">
      <c r="B6435" s="87"/>
      <c r="C6435" s="87"/>
      <c r="D6435" s="144"/>
      <c r="E6435" s="144"/>
      <c r="F6435" s="87"/>
      <c r="G6435" s="88"/>
      <c r="H6435" s="88"/>
      <c r="I6435" s="88"/>
      <c r="J6435" s="87"/>
      <c r="K6435" s="87"/>
      <c r="L6435" s="87"/>
      <c r="M6435" s="87"/>
    </row>
    <row r="6436" spans="2:13" x14ac:dyDescent="0.3">
      <c r="B6436" s="87"/>
      <c r="C6436" s="87"/>
      <c r="D6436" s="144"/>
      <c r="E6436" s="144"/>
      <c r="F6436" s="87"/>
      <c r="G6436" s="88"/>
      <c r="H6436" s="88"/>
      <c r="I6436" s="88"/>
      <c r="J6436" s="87"/>
      <c r="K6436" s="87"/>
      <c r="L6436" s="87"/>
      <c r="M6436" s="87"/>
    </row>
    <row r="6437" spans="2:13" x14ac:dyDescent="0.3">
      <c r="B6437" s="87"/>
      <c r="C6437" s="87"/>
      <c r="D6437" s="144"/>
      <c r="E6437" s="144"/>
      <c r="F6437" s="87"/>
      <c r="G6437" s="88"/>
      <c r="H6437" s="88"/>
      <c r="I6437" s="88"/>
      <c r="J6437" s="87"/>
      <c r="K6437" s="87"/>
      <c r="L6437" s="87"/>
      <c r="M6437" s="87"/>
    </row>
    <row r="6438" spans="2:13" x14ac:dyDescent="0.3">
      <c r="B6438" s="87"/>
      <c r="C6438" s="87"/>
      <c r="D6438" s="144"/>
      <c r="E6438" s="144"/>
      <c r="F6438" s="87"/>
      <c r="G6438" s="88"/>
      <c r="H6438" s="88"/>
      <c r="I6438" s="88"/>
      <c r="J6438" s="87"/>
      <c r="K6438" s="87"/>
      <c r="L6438" s="87"/>
      <c r="M6438" s="87"/>
    </row>
    <row r="6439" spans="2:13" x14ac:dyDescent="0.3">
      <c r="B6439" s="87"/>
      <c r="C6439" s="87"/>
      <c r="D6439" s="144"/>
      <c r="E6439" s="144"/>
      <c r="F6439" s="87"/>
      <c r="G6439" s="88"/>
      <c r="H6439" s="88"/>
      <c r="I6439" s="88"/>
      <c r="J6439" s="87"/>
      <c r="K6439" s="87"/>
      <c r="L6439" s="87"/>
      <c r="M6439" s="87"/>
    </row>
    <row r="6440" spans="2:13" x14ac:dyDescent="0.3">
      <c r="B6440" s="87"/>
      <c r="C6440" s="87"/>
      <c r="D6440" s="144"/>
      <c r="E6440" s="144"/>
      <c r="F6440" s="87"/>
      <c r="G6440" s="88"/>
      <c r="H6440" s="88"/>
      <c r="I6440" s="88"/>
      <c r="J6440" s="87"/>
      <c r="K6440" s="87"/>
      <c r="L6440" s="87"/>
      <c r="M6440" s="87"/>
    </row>
    <row r="6441" spans="2:13" x14ac:dyDescent="0.3">
      <c r="B6441" s="87"/>
      <c r="C6441" s="87"/>
      <c r="D6441" s="144"/>
      <c r="E6441" s="144"/>
      <c r="F6441" s="87"/>
      <c r="G6441" s="88"/>
      <c r="H6441" s="88"/>
      <c r="I6441" s="88"/>
      <c r="J6441" s="87"/>
      <c r="K6441" s="87"/>
      <c r="L6441" s="87"/>
      <c r="M6441" s="87"/>
    </row>
    <row r="6442" spans="2:13" x14ac:dyDescent="0.3">
      <c r="B6442" s="87"/>
      <c r="C6442" s="87"/>
      <c r="D6442" s="144"/>
      <c r="E6442" s="144"/>
      <c r="F6442" s="87"/>
      <c r="G6442" s="88"/>
      <c r="H6442" s="88"/>
      <c r="I6442" s="88"/>
      <c r="J6442" s="87"/>
      <c r="K6442" s="87"/>
      <c r="L6442" s="87"/>
      <c r="M6442" s="87"/>
    </row>
    <row r="6443" spans="2:13" x14ac:dyDescent="0.3">
      <c r="B6443" s="87"/>
      <c r="C6443" s="87"/>
      <c r="D6443" s="144"/>
      <c r="E6443" s="144"/>
      <c r="F6443" s="87"/>
      <c r="G6443" s="88"/>
      <c r="H6443" s="88"/>
      <c r="I6443" s="88"/>
      <c r="J6443" s="87"/>
      <c r="K6443" s="87"/>
      <c r="L6443" s="87"/>
      <c r="M6443" s="87"/>
    </row>
    <row r="6444" spans="2:13" x14ac:dyDescent="0.3">
      <c r="B6444" s="87"/>
      <c r="C6444" s="87"/>
      <c r="D6444" s="144"/>
      <c r="E6444" s="144"/>
      <c r="F6444" s="87"/>
      <c r="G6444" s="88"/>
      <c r="H6444" s="88"/>
      <c r="I6444" s="88"/>
      <c r="J6444" s="87"/>
      <c r="K6444" s="87"/>
      <c r="L6444" s="87"/>
      <c r="M6444" s="87"/>
    </row>
    <row r="6445" spans="2:13" x14ac:dyDescent="0.3">
      <c r="B6445" s="87"/>
      <c r="C6445" s="87"/>
      <c r="D6445" s="144"/>
      <c r="E6445" s="144"/>
      <c r="F6445" s="87"/>
      <c r="G6445" s="88"/>
      <c r="H6445" s="88"/>
      <c r="I6445" s="88"/>
      <c r="J6445" s="87"/>
      <c r="K6445" s="87"/>
      <c r="L6445" s="87"/>
      <c r="M6445" s="87"/>
    </row>
    <row r="6446" spans="2:13" x14ac:dyDescent="0.3">
      <c r="B6446" s="87"/>
      <c r="C6446" s="87"/>
      <c r="D6446" s="144"/>
      <c r="E6446" s="144"/>
      <c r="F6446" s="87"/>
      <c r="G6446" s="88"/>
      <c r="H6446" s="88"/>
      <c r="I6446" s="88"/>
      <c r="J6446" s="87"/>
      <c r="K6446" s="87"/>
      <c r="L6446" s="87"/>
      <c r="M6446" s="87"/>
    </row>
    <row r="6447" spans="2:13" x14ac:dyDescent="0.3">
      <c r="B6447" s="87"/>
      <c r="C6447" s="87"/>
      <c r="D6447" s="144"/>
      <c r="E6447" s="144"/>
      <c r="F6447" s="87"/>
      <c r="G6447" s="88"/>
      <c r="H6447" s="88"/>
      <c r="I6447" s="88"/>
      <c r="J6447" s="87"/>
      <c r="K6447" s="87"/>
      <c r="L6447" s="87"/>
      <c r="M6447" s="87"/>
    </row>
    <row r="6448" spans="2:13" x14ac:dyDescent="0.3">
      <c r="B6448" s="87"/>
      <c r="C6448" s="87"/>
      <c r="D6448" s="144"/>
      <c r="E6448" s="144"/>
      <c r="F6448" s="87"/>
      <c r="G6448" s="88"/>
      <c r="H6448" s="88"/>
      <c r="I6448" s="88"/>
      <c r="J6448" s="87"/>
      <c r="K6448" s="87"/>
      <c r="L6448" s="87"/>
      <c r="M6448" s="87"/>
    </row>
    <row r="6449" spans="2:13" x14ac:dyDescent="0.3">
      <c r="B6449" s="87"/>
      <c r="C6449" s="87"/>
      <c r="D6449" s="144"/>
      <c r="E6449" s="144"/>
      <c r="F6449" s="87"/>
      <c r="G6449" s="88"/>
      <c r="H6449" s="88"/>
      <c r="I6449" s="88"/>
      <c r="J6449" s="87"/>
      <c r="K6449" s="87"/>
      <c r="L6449" s="87"/>
      <c r="M6449" s="87"/>
    </row>
    <row r="6450" spans="2:13" x14ac:dyDescent="0.3">
      <c r="B6450" s="87"/>
      <c r="C6450" s="87"/>
      <c r="D6450" s="144"/>
      <c r="E6450" s="144"/>
      <c r="F6450" s="87"/>
      <c r="G6450" s="88"/>
      <c r="H6450" s="88"/>
      <c r="I6450" s="88"/>
      <c r="J6450" s="87"/>
      <c r="K6450" s="87"/>
      <c r="L6450" s="87"/>
      <c r="M6450" s="87"/>
    </row>
    <row r="6451" spans="2:13" x14ac:dyDescent="0.3">
      <c r="B6451" s="87"/>
      <c r="C6451" s="87"/>
      <c r="D6451" s="144"/>
      <c r="E6451" s="144"/>
      <c r="F6451" s="87"/>
      <c r="G6451" s="88"/>
      <c r="H6451" s="88"/>
      <c r="I6451" s="88"/>
      <c r="J6451" s="87"/>
      <c r="K6451" s="87"/>
      <c r="L6451" s="87"/>
      <c r="M6451" s="87"/>
    </row>
    <row r="6452" spans="2:13" x14ac:dyDescent="0.3">
      <c r="B6452" s="87"/>
      <c r="C6452" s="87"/>
      <c r="D6452" s="144"/>
      <c r="E6452" s="144"/>
      <c r="F6452" s="87"/>
      <c r="G6452" s="88"/>
      <c r="H6452" s="88"/>
      <c r="I6452" s="88"/>
      <c r="J6452" s="87"/>
      <c r="K6452" s="87"/>
      <c r="L6452" s="87"/>
      <c r="M6452" s="87"/>
    </row>
    <row r="6453" spans="2:13" x14ac:dyDescent="0.3">
      <c r="B6453" s="87"/>
      <c r="C6453" s="87"/>
      <c r="D6453" s="144"/>
      <c r="E6453" s="144"/>
      <c r="F6453" s="87"/>
      <c r="G6453" s="88"/>
      <c r="H6453" s="88"/>
      <c r="I6453" s="88"/>
      <c r="J6453" s="87"/>
      <c r="K6453" s="87"/>
      <c r="L6453" s="87"/>
      <c r="M6453" s="87"/>
    </row>
    <row r="6454" spans="2:13" x14ac:dyDescent="0.3">
      <c r="B6454" s="87"/>
      <c r="C6454" s="87"/>
      <c r="D6454" s="144"/>
      <c r="E6454" s="144"/>
      <c r="F6454" s="87"/>
      <c r="G6454" s="88"/>
      <c r="H6454" s="88"/>
      <c r="I6454" s="88"/>
      <c r="J6454" s="87"/>
      <c r="K6454" s="87"/>
      <c r="L6454" s="87"/>
      <c r="M6454" s="87"/>
    </row>
    <row r="6455" spans="2:13" x14ac:dyDescent="0.3">
      <c r="B6455" s="87"/>
      <c r="C6455" s="87"/>
      <c r="D6455" s="144"/>
      <c r="E6455" s="144"/>
      <c r="F6455" s="87"/>
      <c r="G6455" s="88"/>
      <c r="H6455" s="88"/>
      <c r="I6455" s="88"/>
      <c r="J6455" s="87"/>
      <c r="K6455" s="87"/>
      <c r="L6455" s="87"/>
      <c r="M6455" s="87"/>
    </row>
    <row r="6456" spans="2:13" x14ac:dyDescent="0.3">
      <c r="B6456" s="87"/>
      <c r="C6456" s="87"/>
      <c r="D6456" s="144"/>
      <c r="E6456" s="144"/>
      <c r="F6456" s="87"/>
      <c r="G6456" s="88"/>
      <c r="H6456" s="88"/>
      <c r="I6456" s="88"/>
      <c r="J6456" s="87"/>
      <c r="K6456" s="87"/>
      <c r="L6456" s="87"/>
      <c r="M6456" s="87"/>
    </row>
    <row r="6457" spans="2:13" x14ac:dyDescent="0.3">
      <c r="B6457" s="87"/>
      <c r="C6457" s="87"/>
      <c r="D6457" s="144"/>
      <c r="E6457" s="144"/>
      <c r="F6457" s="87"/>
      <c r="G6457" s="88"/>
      <c r="H6457" s="88"/>
      <c r="I6457" s="88"/>
      <c r="J6457" s="87"/>
      <c r="K6457" s="87"/>
      <c r="L6457" s="87"/>
      <c r="M6457" s="87"/>
    </row>
    <row r="6458" spans="2:13" x14ac:dyDescent="0.3">
      <c r="B6458" s="87"/>
      <c r="C6458" s="87"/>
      <c r="D6458" s="144"/>
      <c r="E6458" s="144"/>
      <c r="F6458" s="87"/>
      <c r="G6458" s="88"/>
      <c r="H6458" s="88"/>
      <c r="I6458" s="88"/>
      <c r="J6458" s="87"/>
      <c r="K6458" s="87"/>
      <c r="L6458" s="87"/>
      <c r="M6458" s="87"/>
    </row>
    <row r="6459" spans="2:13" x14ac:dyDescent="0.3">
      <c r="B6459" s="87"/>
      <c r="C6459" s="87"/>
      <c r="D6459" s="144"/>
      <c r="E6459" s="144"/>
      <c r="F6459" s="87"/>
      <c r="G6459" s="88"/>
      <c r="H6459" s="88"/>
      <c r="I6459" s="88"/>
      <c r="J6459" s="87"/>
      <c r="K6459" s="87"/>
      <c r="L6459" s="87"/>
      <c r="M6459" s="87"/>
    </row>
    <row r="6460" spans="2:13" x14ac:dyDescent="0.3">
      <c r="B6460" s="87"/>
      <c r="C6460" s="87"/>
      <c r="D6460" s="144"/>
      <c r="E6460" s="144"/>
      <c r="F6460" s="87"/>
      <c r="G6460" s="88"/>
      <c r="H6460" s="88"/>
      <c r="I6460" s="88"/>
      <c r="J6460" s="87"/>
      <c r="K6460" s="87"/>
      <c r="L6460" s="87"/>
      <c r="M6460" s="87"/>
    </row>
    <row r="6461" spans="2:13" x14ac:dyDescent="0.3">
      <c r="B6461" s="87"/>
      <c r="C6461" s="87"/>
      <c r="D6461" s="144"/>
      <c r="E6461" s="144"/>
      <c r="F6461" s="87"/>
      <c r="G6461" s="88"/>
      <c r="H6461" s="88"/>
      <c r="I6461" s="88"/>
      <c r="J6461" s="87"/>
      <c r="K6461" s="87"/>
      <c r="L6461" s="87"/>
      <c r="M6461" s="87"/>
    </row>
    <row r="6462" spans="2:13" x14ac:dyDescent="0.3">
      <c r="B6462" s="87"/>
      <c r="C6462" s="87"/>
      <c r="D6462" s="144"/>
      <c r="E6462" s="144"/>
      <c r="F6462" s="87"/>
      <c r="G6462" s="88"/>
      <c r="H6462" s="88"/>
      <c r="I6462" s="88"/>
      <c r="J6462" s="87"/>
      <c r="K6462" s="87"/>
      <c r="L6462" s="87"/>
      <c r="M6462" s="87"/>
    </row>
    <row r="6463" spans="2:13" x14ac:dyDescent="0.3">
      <c r="B6463" s="87"/>
      <c r="C6463" s="87"/>
      <c r="D6463" s="144"/>
      <c r="E6463" s="144"/>
      <c r="F6463" s="87"/>
      <c r="G6463" s="88"/>
      <c r="H6463" s="88"/>
      <c r="I6463" s="88"/>
      <c r="J6463" s="87"/>
      <c r="K6463" s="87"/>
      <c r="L6463" s="87"/>
      <c r="M6463" s="87"/>
    </row>
    <row r="6464" spans="2:13" x14ac:dyDescent="0.3">
      <c r="B6464" s="87"/>
      <c r="C6464" s="87"/>
      <c r="D6464" s="144"/>
      <c r="E6464" s="144"/>
      <c r="F6464" s="87"/>
      <c r="G6464" s="88"/>
      <c r="H6464" s="88"/>
      <c r="I6464" s="88"/>
      <c r="J6464" s="87"/>
      <c r="K6464" s="87"/>
      <c r="L6464" s="87"/>
      <c r="M6464" s="87"/>
    </row>
    <row r="6465" spans="2:13" x14ac:dyDescent="0.3">
      <c r="B6465" s="87"/>
      <c r="C6465" s="87"/>
      <c r="D6465" s="144"/>
      <c r="E6465" s="144"/>
      <c r="F6465" s="87"/>
      <c r="G6465" s="88"/>
      <c r="H6465" s="88"/>
      <c r="I6465" s="88"/>
      <c r="J6465" s="87"/>
      <c r="K6465" s="87"/>
      <c r="L6465" s="87"/>
      <c r="M6465" s="87"/>
    </row>
    <row r="6466" spans="2:13" x14ac:dyDescent="0.3">
      <c r="B6466" s="87"/>
      <c r="C6466" s="87"/>
      <c r="D6466" s="144"/>
      <c r="E6466" s="144"/>
      <c r="F6466" s="87"/>
      <c r="G6466" s="88"/>
      <c r="H6466" s="88"/>
      <c r="I6466" s="88"/>
      <c r="J6466" s="87"/>
      <c r="K6466" s="87"/>
      <c r="L6466" s="87"/>
      <c r="M6466" s="87"/>
    </row>
    <row r="6467" spans="2:13" x14ac:dyDescent="0.3">
      <c r="B6467" s="87"/>
      <c r="C6467" s="87"/>
      <c r="D6467" s="144"/>
      <c r="E6467" s="144"/>
      <c r="F6467" s="87"/>
      <c r="G6467" s="88"/>
      <c r="H6467" s="88"/>
      <c r="I6467" s="88"/>
      <c r="J6467" s="87"/>
      <c r="K6467" s="87"/>
      <c r="L6467" s="87"/>
      <c r="M6467" s="87"/>
    </row>
    <row r="6468" spans="2:13" x14ac:dyDescent="0.3">
      <c r="B6468" s="87"/>
      <c r="C6468" s="87"/>
      <c r="D6468" s="144"/>
      <c r="E6468" s="144"/>
      <c r="F6468" s="87"/>
      <c r="G6468" s="88"/>
      <c r="H6468" s="88"/>
      <c r="I6468" s="88"/>
      <c r="J6468" s="87"/>
      <c r="K6468" s="87"/>
      <c r="L6468" s="87"/>
      <c r="M6468" s="87"/>
    </row>
    <row r="6469" spans="2:13" x14ac:dyDescent="0.3">
      <c r="B6469" s="87"/>
      <c r="C6469" s="87"/>
      <c r="D6469" s="144"/>
      <c r="E6469" s="144"/>
      <c r="F6469" s="87"/>
      <c r="G6469" s="88"/>
      <c r="H6469" s="88"/>
      <c r="I6469" s="88"/>
      <c r="J6469" s="87"/>
      <c r="K6469" s="87"/>
      <c r="L6469" s="87"/>
      <c r="M6469" s="87"/>
    </row>
    <row r="6470" spans="2:13" x14ac:dyDescent="0.3">
      <c r="B6470" s="87"/>
      <c r="C6470" s="87"/>
      <c r="D6470" s="144"/>
      <c r="E6470" s="144"/>
      <c r="F6470" s="87"/>
      <c r="G6470" s="88"/>
      <c r="H6470" s="88"/>
      <c r="I6470" s="88"/>
      <c r="J6470" s="87"/>
      <c r="K6470" s="87"/>
      <c r="L6470" s="87"/>
      <c r="M6470" s="87"/>
    </row>
    <row r="6471" spans="2:13" x14ac:dyDescent="0.3">
      <c r="B6471" s="87"/>
      <c r="C6471" s="87"/>
      <c r="D6471" s="144"/>
      <c r="E6471" s="144"/>
      <c r="F6471" s="87"/>
      <c r="G6471" s="88"/>
      <c r="H6471" s="88"/>
      <c r="I6471" s="88"/>
      <c r="J6471" s="87"/>
      <c r="K6471" s="87"/>
      <c r="L6471" s="87"/>
      <c r="M6471" s="87"/>
    </row>
    <row r="6472" spans="2:13" x14ac:dyDescent="0.3">
      <c r="B6472" s="87"/>
      <c r="C6472" s="87"/>
      <c r="D6472" s="144"/>
      <c r="E6472" s="144"/>
      <c r="F6472" s="87"/>
      <c r="G6472" s="88"/>
      <c r="H6472" s="88"/>
      <c r="I6472" s="88"/>
      <c r="J6472" s="87"/>
      <c r="K6472" s="87"/>
      <c r="L6472" s="87"/>
      <c r="M6472" s="87"/>
    </row>
    <row r="6473" spans="2:13" x14ac:dyDescent="0.3">
      <c r="B6473" s="87"/>
      <c r="C6473" s="87"/>
      <c r="D6473" s="144"/>
      <c r="E6473" s="144"/>
      <c r="F6473" s="87"/>
      <c r="G6473" s="88"/>
      <c r="H6473" s="88"/>
      <c r="I6473" s="88"/>
      <c r="J6473" s="87"/>
      <c r="K6473" s="87"/>
      <c r="L6473" s="87"/>
      <c r="M6473" s="87"/>
    </row>
    <row r="6474" spans="2:13" x14ac:dyDescent="0.3">
      <c r="B6474" s="87"/>
      <c r="C6474" s="87"/>
      <c r="D6474" s="144"/>
      <c r="E6474" s="144"/>
      <c r="F6474" s="87"/>
      <c r="G6474" s="88"/>
      <c r="H6474" s="88"/>
      <c r="I6474" s="88"/>
      <c r="J6474" s="87"/>
      <c r="K6474" s="87"/>
      <c r="L6474" s="87"/>
      <c r="M6474" s="87"/>
    </row>
    <row r="6475" spans="2:13" x14ac:dyDescent="0.3">
      <c r="B6475" s="87"/>
      <c r="C6475" s="87"/>
      <c r="D6475" s="144"/>
      <c r="E6475" s="144"/>
      <c r="F6475" s="87"/>
      <c r="G6475" s="88"/>
      <c r="H6475" s="88"/>
      <c r="I6475" s="88"/>
      <c r="J6475" s="87"/>
      <c r="K6475" s="87"/>
      <c r="L6475" s="87"/>
      <c r="M6475" s="87"/>
    </row>
    <row r="6476" spans="2:13" x14ac:dyDescent="0.3">
      <c r="B6476" s="87"/>
      <c r="C6476" s="87"/>
      <c r="D6476" s="144"/>
      <c r="E6476" s="144"/>
      <c r="F6476" s="87"/>
      <c r="G6476" s="88"/>
      <c r="H6476" s="88"/>
      <c r="I6476" s="88"/>
      <c r="J6476" s="87"/>
      <c r="K6476" s="87"/>
      <c r="L6476" s="87"/>
      <c r="M6476" s="87"/>
    </row>
    <row r="6477" spans="2:13" x14ac:dyDescent="0.3">
      <c r="B6477" s="87"/>
      <c r="C6477" s="87"/>
      <c r="D6477" s="144"/>
      <c r="E6477" s="144"/>
      <c r="F6477" s="87"/>
      <c r="G6477" s="88"/>
      <c r="H6477" s="88"/>
      <c r="I6477" s="88"/>
      <c r="J6477" s="87"/>
      <c r="K6477" s="87"/>
      <c r="L6477" s="87"/>
      <c r="M6477" s="87"/>
    </row>
    <row r="6478" spans="2:13" x14ac:dyDescent="0.3">
      <c r="B6478" s="87"/>
      <c r="C6478" s="87"/>
      <c r="D6478" s="144"/>
      <c r="E6478" s="144"/>
      <c r="F6478" s="87"/>
      <c r="G6478" s="88"/>
      <c r="H6478" s="88"/>
      <c r="I6478" s="88"/>
      <c r="J6478" s="87"/>
      <c r="K6478" s="87"/>
      <c r="L6478" s="87"/>
      <c r="M6478" s="87"/>
    </row>
    <row r="6479" spans="2:13" x14ac:dyDescent="0.3">
      <c r="B6479" s="87"/>
      <c r="C6479" s="87"/>
      <c r="D6479" s="144"/>
      <c r="E6479" s="144"/>
      <c r="F6479" s="87"/>
      <c r="G6479" s="88"/>
      <c r="H6479" s="88"/>
      <c r="I6479" s="88"/>
      <c r="J6479" s="87"/>
      <c r="K6479" s="87"/>
      <c r="L6479" s="87"/>
      <c r="M6479" s="87"/>
    </row>
    <row r="6480" spans="2:13" x14ac:dyDescent="0.3">
      <c r="B6480" s="87"/>
      <c r="C6480" s="87"/>
      <c r="D6480" s="144"/>
      <c r="E6480" s="144"/>
      <c r="F6480" s="87"/>
      <c r="G6480" s="88"/>
      <c r="H6480" s="88"/>
      <c r="I6480" s="88"/>
      <c r="J6480" s="87"/>
      <c r="K6480" s="87"/>
      <c r="L6480" s="87"/>
      <c r="M6480" s="87"/>
    </row>
    <row r="6481" spans="2:13" x14ac:dyDescent="0.3">
      <c r="B6481" s="87"/>
      <c r="C6481" s="87"/>
      <c r="D6481" s="144"/>
      <c r="E6481" s="144"/>
      <c r="F6481" s="87"/>
      <c r="G6481" s="88"/>
      <c r="H6481" s="88"/>
      <c r="I6481" s="88"/>
      <c r="J6481" s="87"/>
      <c r="K6481" s="87"/>
      <c r="L6481" s="87"/>
      <c r="M6481" s="87"/>
    </row>
    <row r="6482" spans="2:13" x14ac:dyDescent="0.3">
      <c r="B6482" s="87"/>
      <c r="C6482" s="87"/>
      <c r="D6482" s="144"/>
      <c r="E6482" s="144"/>
      <c r="F6482" s="87"/>
      <c r="G6482" s="88"/>
      <c r="H6482" s="88"/>
      <c r="I6482" s="88"/>
      <c r="J6482" s="87"/>
      <c r="K6482" s="87"/>
      <c r="L6482" s="87"/>
      <c r="M6482" s="87"/>
    </row>
    <row r="6483" spans="2:13" x14ac:dyDescent="0.3">
      <c r="B6483" s="87"/>
      <c r="C6483" s="87"/>
      <c r="D6483" s="144"/>
      <c r="E6483" s="144"/>
      <c r="F6483" s="87"/>
      <c r="G6483" s="88"/>
      <c r="H6483" s="88"/>
      <c r="I6483" s="88"/>
      <c r="J6483" s="87"/>
      <c r="K6483" s="87"/>
      <c r="L6483" s="87"/>
      <c r="M6483" s="87"/>
    </row>
    <row r="6484" spans="2:13" x14ac:dyDescent="0.3">
      <c r="B6484" s="87"/>
      <c r="C6484" s="87"/>
      <c r="D6484" s="144"/>
      <c r="E6484" s="144"/>
      <c r="F6484" s="87"/>
      <c r="G6484" s="88"/>
      <c r="H6484" s="88"/>
      <c r="I6484" s="88"/>
      <c r="J6484" s="87"/>
      <c r="K6484" s="87"/>
      <c r="L6484" s="87"/>
      <c r="M6484" s="87"/>
    </row>
    <row r="6485" spans="2:13" x14ac:dyDescent="0.3">
      <c r="B6485" s="87"/>
      <c r="C6485" s="87"/>
      <c r="D6485" s="144"/>
      <c r="E6485" s="144"/>
      <c r="F6485" s="87"/>
      <c r="G6485" s="88"/>
      <c r="H6485" s="88"/>
      <c r="I6485" s="88"/>
      <c r="J6485" s="87"/>
      <c r="K6485" s="87"/>
      <c r="L6485" s="87"/>
      <c r="M6485" s="87"/>
    </row>
    <row r="6486" spans="2:13" x14ac:dyDescent="0.3">
      <c r="B6486" s="87"/>
      <c r="C6486" s="87"/>
      <c r="D6486" s="144"/>
      <c r="E6486" s="144"/>
      <c r="F6486" s="87"/>
      <c r="G6486" s="88"/>
      <c r="H6486" s="88"/>
      <c r="I6486" s="88"/>
      <c r="J6486" s="87"/>
      <c r="K6486" s="87"/>
      <c r="L6486" s="87"/>
      <c r="M6486" s="87"/>
    </row>
    <row r="6487" spans="2:13" x14ac:dyDescent="0.3">
      <c r="B6487" s="87"/>
      <c r="C6487" s="87"/>
      <c r="D6487" s="144"/>
      <c r="E6487" s="144"/>
      <c r="F6487" s="87"/>
      <c r="G6487" s="88"/>
      <c r="H6487" s="88"/>
      <c r="I6487" s="88"/>
      <c r="J6487" s="87"/>
      <c r="K6487" s="87"/>
      <c r="L6487" s="87"/>
      <c r="M6487" s="87"/>
    </row>
    <row r="6488" spans="2:13" x14ac:dyDescent="0.3">
      <c r="B6488" s="87"/>
      <c r="C6488" s="87"/>
      <c r="D6488" s="144"/>
      <c r="E6488" s="144"/>
      <c r="F6488" s="87"/>
      <c r="G6488" s="88"/>
      <c r="H6488" s="88"/>
      <c r="I6488" s="88"/>
      <c r="J6488" s="87"/>
      <c r="K6488" s="87"/>
      <c r="L6488" s="87"/>
      <c r="M6488" s="87"/>
    </row>
    <row r="6489" spans="2:13" x14ac:dyDescent="0.3">
      <c r="B6489" s="87"/>
      <c r="C6489" s="87"/>
      <c r="D6489" s="144"/>
      <c r="E6489" s="144"/>
      <c r="F6489" s="87"/>
      <c r="G6489" s="88"/>
      <c r="H6489" s="88"/>
      <c r="I6489" s="88"/>
      <c r="J6489" s="87"/>
      <c r="K6489" s="87"/>
      <c r="L6489" s="87"/>
      <c r="M6489" s="87"/>
    </row>
    <row r="6490" spans="2:13" x14ac:dyDescent="0.3">
      <c r="B6490" s="87"/>
      <c r="C6490" s="87"/>
      <c r="D6490" s="144"/>
      <c r="E6490" s="144"/>
      <c r="F6490" s="87"/>
      <c r="G6490" s="88"/>
      <c r="H6490" s="88"/>
      <c r="I6490" s="88"/>
      <c r="J6490" s="87"/>
      <c r="K6490" s="87"/>
      <c r="L6490" s="87"/>
      <c r="M6490" s="87"/>
    </row>
    <row r="6491" spans="2:13" x14ac:dyDescent="0.3">
      <c r="B6491" s="87"/>
      <c r="C6491" s="87"/>
      <c r="D6491" s="144"/>
      <c r="E6491" s="144"/>
      <c r="F6491" s="87"/>
      <c r="G6491" s="88"/>
      <c r="H6491" s="88"/>
      <c r="I6491" s="88"/>
      <c r="J6491" s="87"/>
      <c r="K6491" s="87"/>
      <c r="L6491" s="87"/>
      <c r="M6491" s="87"/>
    </row>
    <row r="6492" spans="2:13" x14ac:dyDescent="0.3">
      <c r="B6492" s="87"/>
      <c r="C6492" s="87"/>
      <c r="D6492" s="144"/>
      <c r="E6492" s="144"/>
      <c r="F6492" s="87"/>
      <c r="G6492" s="88"/>
      <c r="H6492" s="88"/>
      <c r="I6492" s="88"/>
      <c r="J6492" s="87"/>
      <c r="K6492" s="87"/>
      <c r="L6492" s="87"/>
      <c r="M6492" s="87"/>
    </row>
    <row r="6493" spans="2:13" x14ac:dyDescent="0.3">
      <c r="B6493" s="87"/>
      <c r="C6493" s="87"/>
      <c r="D6493" s="144"/>
      <c r="E6493" s="144"/>
      <c r="F6493" s="87"/>
      <c r="G6493" s="88"/>
      <c r="H6493" s="88"/>
      <c r="I6493" s="88"/>
      <c r="J6493" s="87"/>
      <c r="K6493" s="87"/>
      <c r="L6493" s="87"/>
      <c r="M6493" s="87"/>
    </row>
    <row r="6494" spans="2:13" x14ac:dyDescent="0.3">
      <c r="B6494" s="87"/>
      <c r="C6494" s="87"/>
      <c r="D6494" s="144"/>
      <c r="E6494" s="144"/>
      <c r="F6494" s="87"/>
      <c r="G6494" s="88"/>
      <c r="H6494" s="88"/>
      <c r="I6494" s="88"/>
      <c r="J6494" s="87"/>
      <c r="K6494" s="87"/>
      <c r="L6494" s="87"/>
      <c r="M6494" s="87"/>
    </row>
    <row r="6495" spans="2:13" x14ac:dyDescent="0.3">
      <c r="B6495" s="87"/>
      <c r="C6495" s="87"/>
      <c r="D6495" s="144"/>
      <c r="E6495" s="144"/>
      <c r="F6495" s="87"/>
      <c r="G6495" s="88"/>
      <c r="H6495" s="88"/>
      <c r="I6495" s="88"/>
      <c r="J6495" s="87"/>
      <c r="K6495" s="87"/>
      <c r="L6495" s="87"/>
      <c r="M6495" s="87"/>
    </row>
    <row r="6496" spans="2:13" x14ac:dyDescent="0.3">
      <c r="B6496" s="87"/>
      <c r="C6496" s="87"/>
      <c r="D6496" s="144"/>
      <c r="E6496" s="144"/>
      <c r="F6496" s="87"/>
      <c r="G6496" s="88"/>
      <c r="H6496" s="88"/>
      <c r="I6496" s="88"/>
      <c r="J6496" s="87"/>
      <c r="K6496" s="87"/>
      <c r="L6496" s="87"/>
      <c r="M6496" s="87"/>
    </row>
    <row r="6497" spans="2:13" x14ac:dyDescent="0.3">
      <c r="B6497" s="87"/>
      <c r="C6497" s="87"/>
      <c r="D6497" s="144"/>
      <c r="E6497" s="144"/>
      <c r="F6497" s="87"/>
      <c r="G6497" s="88"/>
      <c r="H6497" s="88"/>
      <c r="I6497" s="88"/>
      <c r="J6497" s="87"/>
      <c r="K6497" s="87"/>
      <c r="L6497" s="87"/>
      <c r="M6497" s="87"/>
    </row>
    <row r="6498" spans="2:13" x14ac:dyDescent="0.3">
      <c r="B6498" s="87"/>
      <c r="C6498" s="87"/>
      <c r="D6498" s="144"/>
      <c r="E6498" s="144"/>
      <c r="F6498" s="87"/>
      <c r="G6498" s="88"/>
      <c r="H6498" s="88"/>
      <c r="I6498" s="88"/>
      <c r="J6498" s="87"/>
      <c r="K6498" s="87"/>
      <c r="L6498" s="87"/>
      <c r="M6498" s="87"/>
    </row>
    <row r="6499" spans="2:13" x14ac:dyDescent="0.3">
      <c r="B6499" s="87"/>
      <c r="C6499" s="87"/>
      <c r="D6499" s="144"/>
      <c r="E6499" s="144"/>
      <c r="F6499" s="87"/>
      <c r="G6499" s="88"/>
      <c r="H6499" s="88"/>
      <c r="I6499" s="88"/>
      <c r="J6499" s="87"/>
      <c r="K6499" s="87"/>
      <c r="L6499" s="87"/>
      <c r="M6499" s="87"/>
    </row>
    <row r="6500" spans="2:13" x14ac:dyDescent="0.3">
      <c r="B6500" s="87"/>
      <c r="C6500" s="87"/>
      <c r="D6500" s="144"/>
      <c r="E6500" s="144"/>
      <c r="F6500" s="87"/>
      <c r="G6500" s="88"/>
      <c r="H6500" s="88"/>
      <c r="I6500" s="88"/>
      <c r="J6500" s="87"/>
      <c r="K6500" s="87"/>
      <c r="L6500" s="87"/>
      <c r="M6500" s="87"/>
    </row>
    <row r="6501" spans="2:13" x14ac:dyDescent="0.3">
      <c r="B6501" s="87"/>
      <c r="C6501" s="87"/>
      <c r="D6501" s="144"/>
      <c r="E6501" s="144"/>
      <c r="F6501" s="87"/>
      <c r="G6501" s="88"/>
      <c r="H6501" s="88"/>
      <c r="I6501" s="88"/>
      <c r="J6501" s="87"/>
      <c r="K6501" s="87"/>
      <c r="L6501" s="87"/>
      <c r="M6501" s="87"/>
    </row>
    <row r="6502" spans="2:13" x14ac:dyDescent="0.3">
      <c r="B6502" s="87"/>
      <c r="C6502" s="87"/>
      <c r="D6502" s="144"/>
      <c r="E6502" s="144"/>
      <c r="F6502" s="87"/>
      <c r="G6502" s="88"/>
      <c r="H6502" s="88"/>
      <c r="I6502" s="88"/>
      <c r="J6502" s="87"/>
      <c r="K6502" s="87"/>
      <c r="L6502" s="87"/>
      <c r="M6502" s="87"/>
    </row>
    <row r="6503" spans="2:13" x14ac:dyDescent="0.3">
      <c r="B6503" s="87"/>
      <c r="C6503" s="87"/>
      <c r="D6503" s="144"/>
      <c r="E6503" s="144"/>
      <c r="F6503" s="87"/>
      <c r="G6503" s="88"/>
      <c r="H6503" s="88"/>
      <c r="I6503" s="88"/>
      <c r="J6503" s="87"/>
      <c r="K6503" s="87"/>
      <c r="L6503" s="87"/>
      <c r="M6503" s="87"/>
    </row>
    <row r="6504" spans="2:13" x14ac:dyDescent="0.3">
      <c r="B6504" s="87"/>
      <c r="C6504" s="87"/>
      <c r="D6504" s="144"/>
      <c r="E6504" s="144"/>
      <c r="F6504" s="87"/>
      <c r="G6504" s="88"/>
      <c r="H6504" s="88"/>
      <c r="I6504" s="88"/>
      <c r="J6504" s="87"/>
      <c r="K6504" s="87"/>
      <c r="L6504" s="87"/>
      <c r="M6504" s="87"/>
    </row>
    <row r="6505" spans="2:13" x14ac:dyDescent="0.3">
      <c r="B6505" s="87"/>
      <c r="C6505" s="87"/>
      <c r="D6505" s="144"/>
      <c r="E6505" s="144"/>
      <c r="F6505" s="87"/>
      <c r="G6505" s="88"/>
      <c r="H6505" s="88"/>
      <c r="I6505" s="88"/>
      <c r="J6505" s="87"/>
      <c r="K6505" s="87"/>
      <c r="L6505" s="87"/>
      <c r="M6505" s="87"/>
    </row>
    <row r="6506" spans="2:13" x14ac:dyDescent="0.3">
      <c r="B6506" s="87"/>
      <c r="C6506" s="87"/>
      <c r="D6506" s="144"/>
      <c r="E6506" s="144"/>
      <c r="F6506" s="87"/>
      <c r="G6506" s="88"/>
      <c r="H6506" s="88"/>
      <c r="I6506" s="88"/>
      <c r="J6506" s="87"/>
      <c r="K6506" s="87"/>
      <c r="L6506" s="87"/>
      <c r="M6506" s="87"/>
    </row>
    <row r="6507" spans="2:13" x14ac:dyDescent="0.3">
      <c r="B6507" s="87"/>
      <c r="C6507" s="87"/>
      <c r="D6507" s="144"/>
      <c r="E6507" s="144"/>
      <c r="F6507" s="87"/>
      <c r="G6507" s="88"/>
      <c r="H6507" s="88"/>
      <c r="I6507" s="88"/>
      <c r="J6507" s="87"/>
      <c r="K6507" s="87"/>
      <c r="L6507" s="87"/>
      <c r="M6507" s="87"/>
    </row>
    <row r="6508" spans="2:13" x14ac:dyDescent="0.3">
      <c r="B6508" s="87"/>
      <c r="C6508" s="87"/>
      <c r="D6508" s="144"/>
      <c r="E6508" s="144"/>
      <c r="F6508" s="87"/>
      <c r="G6508" s="88"/>
      <c r="H6508" s="88"/>
      <c r="I6508" s="88"/>
      <c r="J6508" s="87"/>
      <c r="K6508" s="87"/>
      <c r="L6508" s="87"/>
      <c r="M6508" s="87"/>
    </row>
    <row r="6509" spans="2:13" x14ac:dyDescent="0.3">
      <c r="B6509" s="87"/>
      <c r="C6509" s="87"/>
      <c r="D6509" s="144"/>
      <c r="E6509" s="144"/>
      <c r="F6509" s="87"/>
      <c r="G6509" s="88"/>
      <c r="H6509" s="88"/>
      <c r="I6509" s="88"/>
      <c r="J6509" s="87"/>
      <c r="K6509" s="87"/>
      <c r="L6509" s="87"/>
      <c r="M6509" s="87"/>
    </row>
    <row r="6510" spans="2:13" x14ac:dyDescent="0.3">
      <c r="B6510" s="87"/>
      <c r="C6510" s="87"/>
      <c r="D6510" s="144"/>
      <c r="E6510" s="144"/>
      <c r="F6510" s="87"/>
      <c r="G6510" s="88"/>
      <c r="H6510" s="88"/>
      <c r="I6510" s="88"/>
      <c r="J6510" s="87"/>
      <c r="K6510" s="87"/>
      <c r="L6510" s="87"/>
      <c r="M6510" s="87"/>
    </row>
    <row r="6511" spans="2:13" x14ac:dyDescent="0.3">
      <c r="B6511" s="87"/>
      <c r="C6511" s="87"/>
      <c r="D6511" s="144"/>
      <c r="E6511" s="144"/>
      <c r="F6511" s="87"/>
      <c r="G6511" s="88"/>
      <c r="H6511" s="88"/>
      <c r="I6511" s="88"/>
      <c r="J6511" s="87"/>
      <c r="K6511" s="87"/>
      <c r="L6511" s="87"/>
      <c r="M6511" s="87"/>
    </row>
    <row r="6512" spans="2:13" x14ac:dyDescent="0.3">
      <c r="B6512" s="87"/>
      <c r="C6512" s="87"/>
      <c r="D6512" s="144"/>
      <c r="E6512" s="144"/>
      <c r="F6512" s="87"/>
      <c r="G6512" s="88"/>
      <c r="H6512" s="88"/>
      <c r="I6512" s="88"/>
      <c r="J6512" s="87"/>
      <c r="K6512" s="87"/>
      <c r="L6512" s="87"/>
      <c r="M6512" s="87"/>
    </row>
    <row r="6513" spans="2:13" x14ac:dyDescent="0.3">
      <c r="B6513" s="87"/>
      <c r="C6513" s="87"/>
      <c r="D6513" s="144"/>
      <c r="E6513" s="144"/>
      <c r="F6513" s="87"/>
      <c r="G6513" s="88"/>
      <c r="H6513" s="88"/>
      <c r="I6513" s="88"/>
      <c r="J6513" s="87"/>
      <c r="K6513" s="87"/>
      <c r="L6513" s="87"/>
      <c r="M6513" s="87"/>
    </row>
    <row r="6514" spans="2:13" x14ac:dyDescent="0.3">
      <c r="B6514" s="87"/>
      <c r="C6514" s="87"/>
      <c r="D6514" s="144"/>
      <c r="E6514" s="144"/>
      <c r="F6514" s="87"/>
      <c r="G6514" s="88"/>
      <c r="H6514" s="88"/>
      <c r="I6514" s="88"/>
      <c r="J6514" s="87"/>
      <c r="K6514" s="87"/>
      <c r="L6514" s="87"/>
      <c r="M6514" s="87"/>
    </row>
    <row r="6515" spans="2:13" x14ac:dyDescent="0.3">
      <c r="B6515" s="87"/>
      <c r="C6515" s="87"/>
      <c r="D6515" s="144"/>
      <c r="E6515" s="144"/>
      <c r="F6515" s="87"/>
      <c r="G6515" s="88"/>
      <c r="H6515" s="88"/>
      <c r="I6515" s="88"/>
      <c r="J6515" s="87"/>
      <c r="K6515" s="87"/>
      <c r="L6515" s="87"/>
      <c r="M6515" s="87"/>
    </row>
    <row r="6516" spans="2:13" x14ac:dyDescent="0.3">
      <c r="B6516" s="87"/>
      <c r="C6516" s="87"/>
      <c r="D6516" s="144"/>
      <c r="E6516" s="144"/>
      <c r="F6516" s="87"/>
      <c r="G6516" s="88"/>
      <c r="H6516" s="88"/>
      <c r="I6516" s="88"/>
      <c r="J6516" s="87"/>
      <c r="K6516" s="87"/>
      <c r="L6516" s="87"/>
      <c r="M6516" s="87"/>
    </row>
    <row r="6517" spans="2:13" x14ac:dyDescent="0.3">
      <c r="B6517" s="87"/>
      <c r="C6517" s="87"/>
      <c r="D6517" s="144"/>
      <c r="E6517" s="144"/>
      <c r="F6517" s="87"/>
      <c r="G6517" s="88"/>
      <c r="H6517" s="88"/>
      <c r="I6517" s="88"/>
      <c r="J6517" s="87"/>
      <c r="K6517" s="87"/>
      <c r="L6517" s="87"/>
      <c r="M6517" s="87"/>
    </row>
    <row r="6518" spans="2:13" x14ac:dyDescent="0.3">
      <c r="B6518" s="87"/>
      <c r="C6518" s="87"/>
      <c r="D6518" s="144"/>
      <c r="E6518" s="144"/>
      <c r="F6518" s="87"/>
      <c r="G6518" s="88"/>
      <c r="H6518" s="88"/>
      <c r="I6518" s="88"/>
      <c r="J6518" s="87"/>
      <c r="K6518" s="87"/>
      <c r="L6518" s="87"/>
      <c r="M6518" s="87"/>
    </row>
    <row r="6519" spans="2:13" x14ac:dyDescent="0.3">
      <c r="B6519" s="87"/>
      <c r="C6519" s="87"/>
      <c r="D6519" s="144"/>
      <c r="E6519" s="144"/>
      <c r="F6519" s="87"/>
      <c r="G6519" s="88"/>
      <c r="H6519" s="88"/>
      <c r="I6519" s="88"/>
      <c r="J6519" s="87"/>
      <c r="K6519" s="87"/>
      <c r="L6519" s="87"/>
      <c r="M6519" s="87"/>
    </row>
    <row r="6520" spans="2:13" x14ac:dyDescent="0.3">
      <c r="B6520" s="87"/>
      <c r="C6520" s="87"/>
      <c r="D6520" s="144"/>
      <c r="E6520" s="144"/>
      <c r="F6520" s="87"/>
      <c r="G6520" s="88"/>
      <c r="H6520" s="88"/>
      <c r="I6520" s="88"/>
      <c r="J6520" s="87"/>
      <c r="K6520" s="87"/>
      <c r="L6520" s="87"/>
      <c r="M6520" s="87"/>
    </row>
    <row r="6521" spans="2:13" x14ac:dyDescent="0.3">
      <c r="B6521" s="87"/>
      <c r="C6521" s="87"/>
      <c r="D6521" s="144"/>
      <c r="E6521" s="144"/>
      <c r="F6521" s="87"/>
      <c r="G6521" s="88"/>
      <c r="H6521" s="88"/>
      <c r="I6521" s="88"/>
      <c r="J6521" s="87"/>
      <c r="K6521" s="87"/>
      <c r="L6521" s="87"/>
      <c r="M6521" s="87"/>
    </row>
    <row r="6522" spans="2:13" x14ac:dyDescent="0.3">
      <c r="B6522" s="87"/>
      <c r="C6522" s="87"/>
      <c r="D6522" s="144"/>
      <c r="E6522" s="144"/>
      <c r="F6522" s="87"/>
      <c r="G6522" s="88"/>
      <c r="H6522" s="88"/>
      <c r="I6522" s="88"/>
      <c r="J6522" s="87"/>
      <c r="K6522" s="87"/>
      <c r="L6522" s="87"/>
      <c r="M6522" s="87"/>
    </row>
    <row r="6523" spans="2:13" x14ac:dyDescent="0.3">
      <c r="B6523" s="87"/>
      <c r="C6523" s="87"/>
      <c r="D6523" s="144"/>
      <c r="E6523" s="144"/>
      <c r="F6523" s="87"/>
      <c r="G6523" s="88"/>
      <c r="H6523" s="88"/>
      <c r="I6523" s="88"/>
      <c r="J6523" s="87"/>
      <c r="K6523" s="87"/>
      <c r="L6523" s="87"/>
      <c r="M6523" s="87"/>
    </row>
    <row r="6524" spans="2:13" x14ac:dyDescent="0.3">
      <c r="B6524" s="87"/>
      <c r="C6524" s="87"/>
      <c r="D6524" s="144"/>
      <c r="E6524" s="144"/>
      <c r="F6524" s="87"/>
      <c r="G6524" s="88"/>
      <c r="H6524" s="88"/>
      <c r="I6524" s="88"/>
      <c r="J6524" s="87"/>
      <c r="K6524" s="87"/>
      <c r="L6524" s="87"/>
      <c r="M6524" s="87"/>
    </row>
    <row r="6525" spans="2:13" x14ac:dyDescent="0.3">
      <c r="B6525" s="87"/>
      <c r="C6525" s="87"/>
      <c r="D6525" s="144"/>
      <c r="E6525" s="144"/>
      <c r="F6525" s="87"/>
      <c r="G6525" s="88"/>
      <c r="H6525" s="88"/>
      <c r="I6525" s="88"/>
      <c r="J6525" s="87"/>
      <c r="K6525" s="87"/>
      <c r="L6525" s="87"/>
      <c r="M6525" s="87"/>
    </row>
    <row r="6526" spans="2:13" x14ac:dyDescent="0.3">
      <c r="B6526" s="87"/>
      <c r="C6526" s="87"/>
      <c r="D6526" s="144"/>
      <c r="E6526" s="144"/>
      <c r="F6526" s="87"/>
      <c r="G6526" s="88"/>
      <c r="H6526" s="88"/>
      <c r="I6526" s="88"/>
      <c r="J6526" s="87"/>
      <c r="K6526" s="87"/>
      <c r="L6526" s="87"/>
      <c r="M6526" s="87"/>
    </row>
    <row r="6527" spans="2:13" x14ac:dyDescent="0.3">
      <c r="B6527" s="87"/>
      <c r="C6527" s="87"/>
      <c r="D6527" s="144"/>
      <c r="E6527" s="144"/>
      <c r="F6527" s="87"/>
      <c r="G6527" s="88"/>
      <c r="H6527" s="88"/>
      <c r="I6527" s="88"/>
      <c r="J6527" s="87"/>
      <c r="K6527" s="87"/>
      <c r="L6527" s="87"/>
      <c r="M6527" s="87"/>
    </row>
    <row r="6528" spans="2:13" x14ac:dyDescent="0.3">
      <c r="B6528" s="87"/>
      <c r="C6528" s="87"/>
      <c r="D6528" s="144"/>
      <c r="E6528" s="144"/>
      <c r="F6528" s="87"/>
      <c r="G6528" s="88"/>
      <c r="H6528" s="88"/>
      <c r="I6528" s="88"/>
      <c r="J6528" s="87"/>
      <c r="K6528" s="87"/>
      <c r="L6528" s="87"/>
      <c r="M6528" s="87"/>
    </row>
    <row r="6529" spans="2:13" x14ac:dyDescent="0.3">
      <c r="B6529" s="87"/>
      <c r="C6529" s="87"/>
      <c r="D6529" s="144"/>
      <c r="E6529" s="144"/>
      <c r="F6529" s="87"/>
      <c r="G6529" s="88"/>
      <c r="H6529" s="88"/>
      <c r="I6529" s="88"/>
      <c r="J6529" s="87"/>
      <c r="K6529" s="87"/>
      <c r="L6529" s="87"/>
      <c r="M6529" s="87"/>
    </row>
    <row r="6530" spans="2:13" x14ac:dyDescent="0.3">
      <c r="B6530" s="87"/>
      <c r="C6530" s="87"/>
      <c r="D6530" s="144"/>
      <c r="E6530" s="144"/>
      <c r="F6530" s="87"/>
      <c r="G6530" s="88"/>
      <c r="H6530" s="88"/>
      <c r="I6530" s="88"/>
      <c r="J6530" s="87"/>
      <c r="K6530" s="87"/>
      <c r="L6530" s="87"/>
      <c r="M6530" s="87"/>
    </row>
    <row r="6531" spans="2:13" x14ac:dyDescent="0.3">
      <c r="B6531" s="87"/>
      <c r="C6531" s="87"/>
      <c r="D6531" s="144"/>
      <c r="E6531" s="144"/>
      <c r="F6531" s="87"/>
      <c r="G6531" s="88"/>
      <c r="H6531" s="88"/>
      <c r="I6531" s="88"/>
      <c r="J6531" s="87"/>
      <c r="K6531" s="87"/>
      <c r="L6531" s="87"/>
      <c r="M6531" s="87"/>
    </row>
    <row r="6532" spans="2:13" x14ac:dyDescent="0.3">
      <c r="B6532" s="87"/>
      <c r="C6532" s="87"/>
      <c r="D6532" s="144"/>
      <c r="E6532" s="144"/>
      <c r="F6532" s="87"/>
      <c r="G6532" s="88"/>
      <c r="H6532" s="88"/>
      <c r="I6532" s="88"/>
      <c r="J6532" s="87"/>
      <c r="K6532" s="87"/>
      <c r="L6532" s="87"/>
      <c r="M6532" s="87"/>
    </row>
    <row r="6533" spans="2:13" x14ac:dyDescent="0.3">
      <c r="B6533" s="87"/>
      <c r="C6533" s="87"/>
      <c r="D6533" s="144"/>
      <c r="E6533" s="144"/>
      <c r="F6533" s="87"/>
      <c r="G6533" s="88"/>
      <c r="H6533" s="88"/>
      <c r="I6533" s="88"/>
      <c r="J6533" s="87"/>
      <c r="K6533" s="87"/>
      <c r="L6533" s="87"/>
      <c r="M6533" s="87"/>
    </row>
    <row r="6534" spans="2:13" x14ac:dyDescent="0.3">
      <c r="B6534" s="87"/>
      <c r="C6534" s="87"/>
      <c r="D6534" s="144"/>
      <c r="E6534" s="144"/>
      <c r="F6534" s="87"/>
      <c r="G6534" s="88"/>
      <c r="H6534" s="88"/>
      <c r="I6534" s="88"/>
      <c r="J6534" s="87"/>
      <c r="K6534" s="87"/>
      <c r="L6534" s="87"/>
      <c r="M6534" s="87"/>
    </row>
    <row r="6535" spans="2:13" x14ac:dyDescent="0.3">
      <c r="B6535" s="87"/>
      <c r="C6535" s="87"/>
      <c r="D6535" s="144"/>
      <c r="E6535" s="144"/>
      <c r="F6535" s="87"/>
      <c r="G6535" s="88"/>
      <c r="H6535" s="88"/>
      <c r="I6535" s="88"/>
      <c r="J6535" s="87"/>
      <c r="K6535" s="87"/>
      <c r="L6535" s="87"/>
      <c r="M6535" s="87"/>
    </row>
    <row r="6536" spans="2:13" x14ac:dyDescent="0.3">
      <c r="B6536" s="87"/>
      <c r="C6536" s="87"/>
      <c r="D6536" s="144"/>
      <c r="E6536" s="144"/>
      <c r="F6536" s="87"/>
      <c r="G6536" s="88"/>
      <c r="H6536" s="88"/>
      <c r="I6536" s="88"/>
      <c r="J6536" s="87"/>
      <c r="K6536" s="87"/>
      <c r="L6536" s="87"/>
      <c r="M6536" s="87"/>
    </row>
    <row r="6537" spans="2:13" x14ac:dyDescent="0.3">
      <c r="B6537" s="87"/>
      <c r="C6537" s="87"/>
      <c r="D6537" s="144"/>
      <c r="E6537" s="144"/>
      <c r="F6537" s="87"/>
      <c r="G6537" s="88"/>
      <c r="H6537" s="88"/>
      <c r="I6537" s="88"/>
      <c r="J6537" s="87"/>
      <c r="K6537" s="87"/>
      <c r="L6537" s="87"/>
      <c r="M6537" s="87"/>
    </row>
    <row r="6538" spans="2:13" x14ac:dyDescent="0.3">
      <c r="B6538" s="87"/>
      <c r="C6538" s="87"/>
      <c r="D6538" s="144"/>
      <c r="E6538" s="144"/>
      <c r="F6538" s="87"/>
      <c r="G6538" s="88"/>
      <c r="H6538" s="88"/>
      <c r="I6538" s="88"/>
      <c r="J6538" s="87"/>
      <c r="K6538" s="87"/>
      <c r="L6538" s="87"/>
      <c r="M6538" s="87"/>
    </row>
    <row r="6539" spans="2:13" x14ac:dyDescent="0.3">
      <c r="B6539" s="87"/>
      <c r="C6539" s="87"/>
      <c r="D6539" s="144"/>
      <c r="E6539" s="144"/>
      <c r="F6539" s="87"/>
      <c r="G6539" s="88"/>
      <c r="H6539" s="88"/>
      <c r="I6539" s="88"/>
      <c r="J6539" s="87"/>
      <c r="K6539" s="87"/>
      <c r="L6539" s="87"/>
      <c r="M6539" s="87"/>
    </row>
    <row r="6540" spans="2:13" x14ac:dyDescent="0.3">
      <c r="B6540" s="87"/>
      <c r="C6540" s="87"/>
      <c r="D6540" s="144"/>
      <c r="E6540" s="144"/>
      <c r="F6540" s="87"/>
      <c r="G6540" s="88"/>
      <c r="H6540" s="88"/>
      <c r="I6540" s="88"/>
      <c r="J6540" s="87"/>
      <c r="K6540" s="87"/>
      <c r="L6540" s="87"/>
      <c r="M6540" s="87"/>
    </row>
    <row r="6541" spans="2:13" x14ac:dyDescent="0.3">
      <c r="B6541" s="87"/>
      <c r="C6541" s="87"/>
      <c r="D6541" s="144"/>
      <c r="E6541" s="144"/>
      <c r="F6541" s="87"/>
      <c r="G6541" s="88"/>
      <c r="H6541" s="88"/>
      <c r="I6541" s="88"/>
      <c r="J6541" s="87"/>
      <c r="K6541" s="87"/>
      <c r="L6541" s="87"/>
      <c r="M6541" s="87"/>
    </row>
    <row r="6542" spans="2:13" x14ac:dyDescent="0.3">
      <c r="B6542" s="87"/>
      <c r="C6542" s="87"/>
      <c r="D6542" s="144"/>
      <c r="E6542" s="144"/>
      <c r="F6542" s="87"/>
      <c r="G6542" s="88"/>
      <c r="H6542" s="88"/>
      <c r="I6542" s="88"/>
      <c r="J6542" s="87"/>
      <c r="K6542" s="87"/>
      <c r="L6542" s="87"/>
      <c r="M6542" s="87"/>
    </row>
    <row r="6543" spans="2:13" x14ac:dyDescent="0.3">
      <c r="B6543" s="87"/>
      <c r="C6543" s="87"/>
      <c r="D6543" s="144"/>
      <c r="E6543" s="144"/>
      <c r="F6543" s="87"/>
      <c r="G6543" s="88"/>
      <c r="H6543" s="88"/>
      <c r="I6543" s="88"/>
      <c r="J6543" s="87"/>
      <c r="K6543" s="87"/>
      <c r="L6543" s="87"/>
      <c r="M6543" s="87"/>
    </row>
    <row r="6544" spans="2:13" x14ac:dyDescent="0.3">
      <c r="B6544" s="87"/>
      <c r="C6544" s="87"/>
      <c r="D6544" s="144"/>
      <c r="E6544" s="144"/>
      <c r="F6544" s="87"/>
      <c r="G6544" s="88"/>
      <c r="H6544" s="88"/>
      <c r="I6544" s="88"/>
      <c r="J6544" s="87"/>
      <c r="K6544" s="87"/>
      <c r="L6544" s="87"/>
      <c r="M6544" s="87"/>
    </row>
    <row r="6545" spans="2:13" x14ac:dyDescent="0.3">
      <c r="B6545" s="87"/>
      <c r="C6545" s="87"/>
      <c r="D6545" s="144"/>
      <c r="E6545" s="144"/>
      <c r="F6545" s="87"/>
      <c r="G6545" s="88"/>
      <c r="H6545" s="88"/>
      <c r="I6545" s="88"/>
      <c r="J6545" s="87"/>
      <c r="K6545" s="87"/>
      <c r="L6545" s="87"/>
      <c r="M6545" s="87"/>
    </row>
    <row r="6546" spans="2:13" x14ac:dyDescent="0.3">
      <c r="B6546" s="87"/>
      <c r="C6546" s="87"/>
      <c r="D6546" s="144"/>
      <c r="E6546" s="144"/>
      <c r="F6546" s="87"/>
      <c r="G6546" s="88"/>
      <c r="H6546" s="88"/>
      <c r="I6546" s="88"/>
      <c r="J6546" s="87"/>
      <c r="K6546" s="87"/>
      <c r="L6546" s="87"/>
      <c r="M6546" s="87"/>
    </row>
    <row r="6547" spans="2:13" x14ac:dyDescent="0.3">
      <c r="B6547" s="87"/>
      <c r="C6547" s="87"/>
      <c r="D6547" s="144"/>
      <c r="E6547" s="144"/>
      <c r="F6547" s="87"/>
      <c r="G6547" s="88"/>
      <c r="H6547" s="88"/>
      <c r="I6547" s="88"/>
      <c r="J6547" s="87"/>
      <c r="K6547" s="87"/>
      <c r="L6547" s="87"/>
      <c r="M6547" s="87"/>
    </row>
    <row r="6548" spans="2:13" x14ac:dyDescent="0.3">
      <c r="B6548" s="87"/>
      <c r="C6548" s="87"/>
      <c r="D6548" s="144"/>
      <c r="E6548" s="144"/>
      <c r="F6548" s="87"/>
      <c r="G6548" s="88"/>
      <c r="H6548" s="88"/>
      <c r="I6548" s="88"/>
      <c r="J6548" s="87"/>
      <c r="K6548" s="87"/>
      <c r="L6548" s="87"/>
      <c r="M6548" s="87"/>
    </row>
    <row r="6549" spans="2:13" x14ac:dyDescent="0.3">
      <c r="B6549" s="87"/>
      <c r="C6549" s="87"/>
      <c r="D6549" s="144"/>
      <c r="E6549" s="144"/>
      <c r="F6549" s="87"/>
      <c r="G6549" s="88"/>
      <c r="H6549" s="88"/>
      <c r="I6549" s="88"/>
      <c r="J6549" s="87"/>
      <c r="K6549" s="87"/>
      <c r="L6549" s="87"/>
      <c r="M6549" s="87"/>
    </row>
    <row r="6550" spans="2:13" x14ac:dyDescent="0.3">
      <c r="B6550" s="87"/>
      <c r="C6550" s="87"/>
      <c r="D6550" s="144"/>
      <c r="E6550" s="144"/>
      <c r="F6550" s="87"/>
      <c r="G6550" s="88"/>
      <c r="H6550" s="88"/>
      <c r="I6550" s="88"/>
      <c r="J6550" s="87"/>
      <c r="K6550" s="87"/>
      <c r="L6550" s="87"/>
      <c r="M6550" s="87"/>
    </row>
    <row r="6551" spans="2:13" x14ac:dyDescent="0.3">
      <c r="B6551" s="87"/>
      <c r="C6551" s="87"/>
      <c r="D6551" s="144"/>
      <c r="E6551" s="144"/>
      <c r="F6551" s="87"/>
      <c r="G6551" s="88"/>
      <c r="H6551" s="88"/>
      <c r="I6551" s="88"/>
      <c r="J6551" s="87"/>
      <c r="K6551" s="87"/>
      <c r="L6551" s="87"/>
      <c r="M6551" s="87"/>
    </row>
    <row r="6552" spans="2:13" x14ac:dyDescent="0.3">
      <c r="B6552" s="87"/>
      <c r="C6552" s="87"/>
      <c r="D6552" s="144"/>
      <c r="E6552" s="144"/>
      <c r="F6552" s="87"/>
      <c r="G6552" s="88"/>
      <c r="H6552" s="88"/>
      <c r="I6552" s="88"/>
      <c r="J6552" s="87"/>
      <c r="K6552" s="87"/>
      <c r="L6552" s="87"/>
      <c r="M6552" s="87"/>
    </row>
    <row r="6553" spans="2:13" x14ac:dyDescent="0.3">
      <c r="B6553" s="87"/>
      <c r="C6553" s="87"/>
      <c r="D6553" s="144"/>
      <c r="E6553" s="144"/>
      <c r="F6553" s="87"/>
      <c r="G6553" s="88"/>
      <c r="H6553" s="88"/>
      <c r="I6553" s="88"/>
      <c r="J6553" s="87"/>
      <c r="K6553" s="87"/>
      <c r="L6553" s="87"/>
      <c r="M6553" s="87"/>
    </row>
    <row r="6554" spans="2:13" x14ac:dyDescent="0.3">
      <c r="B6554" s="87"/>
      <c r="C6554" s="87"/>
      <c r="D6554" s="144"/>
      <c r="E6554" s="144"/>
      <c r="F6554" s="87"/>
      <c r="G6554" s="88"/>
      <c r="H6554" s="88"/>
      <c r="I6554" s="88"/>
      <c r="J6554" s="87"/>
      <c r="K6554" s="87"/>
      <c r="L6554" s="87"/>
      <c r="M6554" s="87"/>
    </row>
    <row r="6555" spans="2:13" x14ac:dyDescent="0.3">
      <c r="B6555" s="87"/>
      <c r="C6555" s="87"/>
      <c r="D6555" s="144"/>
      <c r="E6555" s="144"/>
      <c r="F6555" s="87"/>
      <c r="G6555" s="88"/>
      <c r="H6555" s="88"/>
      <c r="I6555" s="88"/>
      <c r="J6555" s="87"/>
      <c r="K6555" s="87"/>
      <c r="L6555" s="87"/>
      <c r="M6555" s="87"/>
    </row>
    <row r="6556" spans="2:13" x14ac:dyDescent="0.3">
      <c r="B6556" s="87"/>
      <c r="C6556" s="87"/>
      <c r="D6556" s="144"/>
      <c r="E6556" s="144"/>
      <c r="F6556" s="87"/>
      <c r="G6556" s="88"/>
      <c r="H6556" s="88"/>
      <c r="I6556" s="88"/>
      <c r="J6556" s="87"/>
      <c r="K6556" s="87"/>
      <c r="L6556" s="87"/>
      <c r="M6556" s="87"/>
    </row>
    <row r="6557" spans="2:13" x14ac:dyDescent="0.3">
      <c r="B6557" s="87"/>
      <c r="C6557" s="87"/>
      <c r="D6557" s="144"/>
      <c r="E6557" s="144"/>
      <c r="F6557" s="87"/>
      <c r="G6557" s="88"/>
      <c r="H6557" s="88"/>
      <c r="I6557" s="88"/>
      <c r="J6557" s="87"/>
      <c r="K6557" s="87"/>
      <c r="L6557" s="87"/>
      <c r="M6557" s="87"/>
    </row>
    <row r="6558" spans="2:13" x14ac:dyDescent="0.3">
      <c r="B6558" s="87"/>
      <c r="C6558" s="87"/>
      <c r="D6558" s="144"/>
      <c r="E6558" s="144"/>
      <c r="F6558" s="87"/>
      <c r="G6558" s="88"/>
      <c r="H6558" s="88"/>
      <c r="I6558" s="88"/>
      <c r="J6558" s="87"/>
      <c r="K6558" s="87"/>
      <c r="L6558" s="87"/>
      <c r="M6558" s="87"/>
    </row>
    <row r="6559" spans="2:13" x14ac:dyDescent="0.3">
      <c r="B6559" s="87"/>
      <c r="C6559" s="87"/>
      <c r="D6559" s="144"/>
      <c r="E6559" s="144"/>
      <c r="F6559" s="87"/>
      <c r="G6559" s="88"/>
      <c r="H6559" s="88"/>
      <c r="I6559" s="88"/>
      <c r="J6559" s="87"/>
      <c r="K6559" s="87"/>
      <c r="L6559" s="87"/>
      <c r="M6559" s="87"/>
    </row>
    <row r="6560" spans="2:13" x14ac:dyDescent="0.3">
      <c r="B6560" s="87"/>
      <c r="C6560" s="87"/>
      <c r="D6560" s="144"/>
      <c r="E6560" s="144"/>
      <c r="F6560" s="87"/>
      <c r="G6560" s="88"/>
      <c r="H6560" s="88"/>
      <c r="I6560" s="88"/>
      <c r="J6560" s="87"/>
      <c r="K6560" s="87"/>
      <c r="L6560" s="87"/>
      <c r="M6560" s="87"/>
    </row>
    <row r="6561" spans="2:13" x14ac:dyDescent="0.3">
      <c r="B6561" s="87"/>
      <c r="C6561" s="87"/>
      <c r="D6561" s="144"/>
      <c r="E6561" s="144"/>
      <c r="F6561" s="87"/>
      <c r="G6561" s="88"/>
      <c r="H6561" s="88"/>
      <c r="I6561" s="88"/>
      <c r="J6561" s="87"/>
      <c r="K6561" s="87"/>
      <c r="L6561" s="87"/>
      <c r="M6561" s="87"/>
    </row>
    <row r="6562" spans="2:13" x14ac:dyDescent="0.3">
      <c r="B6562" s="87"/>
      <c r="C6562" s="87"/>
      <c r="D6562" s="144"/>
      <c r="E6562" s="144"/>
      <c r="F6562" s="87"/>
      <c r="G6562" s="88"/>
      <c r="H6562" s="88"/>
      <c r="I6562" s="88"/>
      <c r="J6562" s="87"/>
      <c r="K6562" s="87"/>
      <c r="L6562" s="87"/>
      <c r="M6562" s="87"/>
    </row>
    <row r="6563" spans="2:13" x14ac:dyDescent="0.3">
      <c r="B6563" s="87"/>
      <c r="C6563" s="87"/>
      <c r="D6563" s="144"/>
      <c r="E6563" s="144"/>
      <c r="F6563" s="87"/>
      <c r="G6563" s="88"/>
      <c r="H6563" s="88"/>
      <c r="I6563" s="88"/>
      <c r="J6563" s="87"/>
      <c r="K6563" s="87"/>
      <c r="L6563" s="87"/>
      <c r="M6563" s="87"/>
    </row>
    <row r="6564" spans="2:13" x14ac:dyDescent="0.3">
      <c r="B6564" s="87"/>
      <c r="C6564" s="87"/>
      <c r="D6564" s="144"/>
      <c r="E6564" s="144"/>
      <c r="F6564" s="87"/>
      <c r="G6564" s="88"/>
      <c r="H6564" s="88"/>
      <c r="I6564" s="88"/>
      <c r="J6564" s="87"/>
      <c r="K6564" s="87"/>
      <c r="L6564" s="87"/>
      <c r="M6564" s="87"/>
    </row>
    <row r="6565" spans="2:13" x14ac:dyDescent="0.3">
      <c r="B6565" s="87"/>
      <c r="C6565" s="87"/>
      <c r="D6565" s="144"/>
      <c r="E6565" s="144"/>
      <c r="F6565" s="87"/>
      <c r="G6565" s="88"/>
      <c r="H6565" s="88"/>
      <c r="I6565" s="88"/>
      <c r="J6565" s="87"/>
      <c r="K6565" s="87"/>
      <c r="L6565" s="87"/>
      <c r="M6565" s="87"/>
    </row>
    <row r="6566" spans="2:13" x14ac:dyDescent="0.3">
      <c r="B6566" s="87"/>
      <c r="C6566" s="87"/>
      <c r="D6566" s="144"/>
      <c r="E6566" s="144"/>
      <c r="F6566" s="87"/>
      <c r="G6566" s="88"/>
      <c r="H6566" s="88"/>
      <c r="I6566" s="88"/>
      <c r="J6566" s="87"/>
      <c r="K6566" s="87"/>
      <c r="L6566" s="87"/>
      <c r="M6566" s="87"/>
    </row>
    <row r="6567" spans="2:13" x14ac:dyDescent="0.3">
      <c r="B6567" s="87"/>
      <c r="C6567" s="87"/>
      <c r="D6567" s="144"/>
      <c r="E6567" s="144"/>
      <c r="F6567" s="87"/>
      <c r="G6567" s="88"/>
      <c r="H6567" s="88"/>
      <c r="I6567" s="88"/>
      <c r="J6567" s="87"/>
      <c r="K6567" s="87"/>
      <c r="L6567" s="87"/>
      <c r="M6567" s="87"/>
    </row>
    <row r="6568" spans="2:13" x14ac:dyDescent="0.3">
      <c r="B6568" s="87"/>
      <c r="C6568" s="87"/>
      <c r="D6568" s="144"/>
      <c r="E6568" s="144"/>
      <c r="F6568" s="87"/>
      <c r="G6568" s="88"/>
      <c r="H6568" s="88"/>
      <c r="I6568" s="88"/>
      <c r="J6568" s="87"/>
      <c r="K6568" s="87"/>
      <c r="L6568" s="87"/>
      <c r="M6568" s="87"/>
    </row>
    <row r="6569" spans="2:13" x14ac:dyDescent="0.3">
      <c r="B6569" s="87"/>
      <c r="C6569" s="87"/>
      <c r="D6569" s="144"/>
      <c r="E6569" s="144"/>
      <c r="F6569" s="87"/>
      <c r="G6569" s="88"/>
      <c r="H6569" s="88"/>
      <c r="I6569" s="88"/>
      <c r="J6569" s="87"/>
      <c r="K6569" s="87"/>
      <c r="L6569" s="87"/>
      <c r="M6569" s="87"/>
    </row>
    <row r="6570" spans="2:13" x14ac:dyDescent="0.3">
      <c r="B6570" s="87"/>
      <c r="C6570" s="87"/>
      <c r="D6570" s="144"/>
      <c r="E6570" s="144"/>
      <c r="F6570" s="87"/>
      <c r="G6570" s="88"/>
      <c r="H6570" s="88"/>
      <c r="I6570" s="88"/>
      <c r="J6570" s="87"/>
      <c r="K6570" s="87"/>
      <c r="L6570" s="87"/>
      <c r="M6570" s="87"/>
    </row>
    <row r="6571" spans="2:13" x14ac:dyDescent="0.3">
      <c r="B6571" s="87"/>
      <c r="C6571" s="87"/>
      <c r="D6571" s="144"/>
      <c r="E6571" s="144"/>
      <c r="F6571" s="87"/>
      <c r="G6571" s="88"/>
      <c r="H6571" s="88"/>
      <c r="I6571" s="88"/>
      <c r="J6571" s="87"/>
      <c r="K6571" s="87"/>
      <c r="L6571" s="87"/>
      <c r="M6571" s="87"/>
    </row>
    <row r="6572" spans="2:13" x14ac:dyDescent="0.3">
      <c r="B6572" s="87"/>
      <c r="C6572" s="87"/>
      <c r="D6572" s="144"/>
      <c r="E6572" s="144"/>
      <c r="F6572" s="87"/>
      <c r="G6572" s="88"/>
      <c r="H6572" s="88"/>
      <c r="I6572" s="88"/>
      <c r="J6572" s="87"/>
      <c r="K6572" s="87"/>
      <c r="L6572" s="87"/>
      <c r="M6572" s="87"/>
    </row>
    <row r="6573" spans="2:13" x14ac:dyDescent="0.3">
      <c r="B6573" s="87"/>
      <c r="C6573" s="87"/>
      <c r="D6573" s="144"/>
      <c r="E6573" s="144"/>
      <c r="F6573" s="87"/>
      <c r="G6573" s="88"/>
      <c r="H6573" s="88"/>
      <c r="I6573" s="88"/>
      <c r="J6573" s="87"/>
      <c r="K6573" s="87"/>
      <c r="L6573" s="87"/>
      <c r="M6573" s="87"/>
    </row>
    <row r="6574" spans="2:13" x14ac:dyDescent="0.3">
      <c r="B6574" s="87"/>
      <c r="C6574" s="87"/>
      <c r="D6574" s="144"/>
      <c r="E6574" s="144"/>
      <c r="F6574" s="87"/>
      <c r="G6574" s="88"/>
      <c r="H6574" s="88"/>
      <c r="I6574" s="88"/>
      <c r="J6574" s="87"/>
      <c r="K6574" s="87"/>
      <c r="L6574" s="87"/>
      <c r="M6574" s="87"/>
    </row>
    <row r="6575" spans="2:13" x14ac:dyDescent="0.3">
      <c r="B6575" s="87"/>
      <c r="C6575" s="87"/>
      <c r="D6575" s="144"/>
      <c r="E6575" s="144"/>
      <c r="F6575" s="87"/>
      <c r="G6575" s="88"/>
      <c r="H6575" s="88"/>
      <c r="I6575" s="88"/>
      <c r="J6575" s="87"/>
      <c r="K6575" s="87"/>
      <c r="L6575" s="87"/>
      <c r="M6575" s="87"/>
    </row>
    <row r="6576" spans="2:13" x14ac:dyDescent="0.3">
      <c r="B6576" s="87"/>
      <c r="C6576" s="87"/>
      <c r="D6576" s="144"/>
      <c r="E6576" s="144"/>
      <c r="F6576" s="87"/>
      <c r="G6576" s="88"/>
      <c r="H6576" s="88"/>
      <c r="I6576" s="88"/>
      <c r="J6576" s="87"/>
      <c r="K6576" s="87"/>
      <c r="L6576" s="87"/>
      <c r="M6576" s="87"/>
    </row>
    <row r="6577" spans="2:13" x14ac:dyDescent="0.3">
      <c r="B6577" s="87"/>
      <c r="C6577" s="87"/>
      <c r="D6577" s="144"/>
      <c r="E6577" s="144"/>
      <c r="F6577" s="87"/>
      <c r="G6577" s="88"/>
      <c r="H6577" s="88"/>
      <c r="I6577" s="88"/>
      <c r="J6577" s="87"/>
      <c r="K6577" s="87"/>
      <c r="L6577" s="87"/>
      <c r="M6577" s="87"/>
    </row>
    <row r="6578" spans="2:13" x14ac:dyDescent="0.3">
      <c r="B6578" s="87"/>
      <c r="C6578" s="87"/>
      <c r="D6578" s="144"/>
      <c r="E6578" s="144"/>
      <c r="F6578" s="87"/>
      <c r="G6578" s="88"/>
      <c r="H6578" s="88"/>
      <c r="I6578" s="88"/>
      <c r="J6578" s="87"/>
      <c r="K6578" s="87"/>
      <c r="L6578" s="87"/>
      <c r="M6578" s="87"/>
    </row>
    <row r="6579" spans="2:13" x14ac:dyDescent="0.3">
      <c r="B6579" s="87"/>
      <c r="C6579" s="87"/>
      <c r="D6579" s="144"/>
      <c r="E6579" s="144"/>
      <c r="F6579" s="87"/>
      <c r="G6579" s="88"/>
      <c r="H6579" s="88"/>
      <c r="I6579" s="88"/>
      <c r="J6579" s="87"/>
      <c r="K6579" s="87"/>
      <c r="L6579" s="87"/>
      <c r="M6579" s="87"/>
    </row>
    <row r="6580" spans="2:13" x14ac:dyDescent="0.3">
      <c r="B6580" s="87"/>
      <c r="C6580" s="87"/>
      <c r="D6580" s="144"/>
      <c r="E6580" s="144"/>
      <c r="F6580" s="87"/>
      <c r="G6580" s="88"/>
      <c r="H6580" s="88"/>
      <c r="I6580" s="88"/>
      <c r="J6580" s="87"/>
      <c r="K6580" s="87"/>
      <c r="L6580" s="87"/>
      <c r="M6580" s="87"/>
    </row>
    <row r="6581" spans="2:13" x14ac:dyDescent="0.3">
      <c r="B6581" s="87"/>
      <c r="C6581" s="87"/>
      <c r="D6581" s="144"/>
      <c r="E6581" s="144"/>
      <c r="F6581" s="87"/>
      <c r="G6581" s="88"/>
      <c r="H6581" s="88"/>
      <c r="I6581" s="88"/>
      <c r="J6581" s="87"/>
      <c r="K6581" s="87"/>
      <c r="L6581" s="87"/>
      <c r="M6581" s="87"/>
    </row>
    <row r="6582" spans="2:13" x14ac:dyDescent="0.3">
      <c r="B6582" s="87"/>
      <c r="C6582" s="87"/>
      <c r="D6582" s="144"/>
      <c r="E6582" s="144"/>
      <c r="F6582" s="87"/>
      <c r="G6582" s="88"/>
      <c r="H6582" s="88"/>
      <c r="I6582" s="88"/>
      <c r="J6582" s="87"/>
      <c r="K6582" s="87"/>
      <c r="L6582" s="87"/>
      <c r="M6582" s="87"/>
    </row>
    <row r="6583" spans="2:13" x14ac:dyDescent="0.3">
      <c r="B6583" s="87"/>
      <c r="C6583" s="87"/>
      <c r="D6583" s="144"/>
      <c r="E6583" s="144"/>
      <c r="F6583" s="87"/>
      <c r="G6583" s="88"/>
      <c r="H6583" s="88"/>
      <c r="I6583" s="88"/>
      <c r="J6583" s="87"/>
      <c r="K6583" s="87"/>
      <c r="L6583" s="87"/>
      <c r="M6583" s="87"/>
    </row>
    <row r="6584" spans="2:13" x14ac:dyDescent="0.3">
      <c r="B6584" s="87"/>
      <c r="C6584" s="87"/>
      <c r="D6584" s="144"/>
      <c r="E6584" s="144"/>
      <c r="F6584" s="87"/>
      <c r="G6584" s="88"/>
      <c r="H6584" s="88"/>
      <c r="I6584" s="88"/>
      <c r="J6584" s="87"/>
      <c r="K6584" s="87"/>
      <c r="L6584" s="87"/>
      <c r="M6584" s="87"/>
    </row>
    <row r="6585" spans="2:13" x14ac:dyDescent="0.3">
      <c r="B6585" s="87"/>
      <c r="C6585" s="87"/>
      <c r="D6585" s="144"/>
      <c r="E6585" s="144"/>
      <c r="F6585" s="87"/>
      <c r="G6585" s="88"/>
      <c r="H6585" s="88"/>
      <c r="I6585" s="88"/>
      <c r="J6585" s="87"/>
      <c r="K6585" s="87"/>
      <c r="L6585" s="87"/>
      <c r="M6585" s="87"/>
    </row>
    <row r="6586" spans="2:13" x14ac:dyDescent="0.3">
      <c r="B6586" s="87"/>
      <c r="C6586" s="87"/>
      <c r="D6586" s="144"/>
      <c r="E6586" s="144"/>
      <c r="F6586" s="87"/>
      <c r="G6586" s="88"/>
      <c r="H6586" s="88"/>
      <c r="I6586" s="88"/>
      <c r="J6586" s="87"/>
      <c r="K6586" s="87"/>
      <c r="L6586" s="87"/>
      <c r="M6586" s="87"/>
    </row>
    <row r="6587" spans="2:13" x14ac:dyDescent="0.3">
      <c r="B6587" s="87"/>
      <c r="C6587" s="87"/>
      <c r="D6587" s="144"/>
      <c r="E6587" s="144"/>
      <c r="F6587" s="87"/>
      <c r="G6587" s="88"/>
      <c r="H6587" s="88"/>
      <c r="I6587" s="88"/>
      <c r="J6587" s="87"/>
      <c r="K6587" s="87"/>
      <c r="L6587" s="87"/>
      <c r="M6587" s="87"/>
    </row>
    <row r="6588" spans="2:13" x14ac:dyDescent="0.3">
      <c r="B6588" s="87"/>
      <c r="C6588" s="87"/>
      <c r="D6588" s="144"/>
      <c r="E6588" s="144"/>
      <c r="F6588" s="87"/>
      <c r="G6588" s="88"/>
      <c r="H6588" s="88"/>
      <c r="I6588" s="88"/>
      <c r="J6588" s="87"/>
      <c r="K6588" s="87"/>
      <c r="L6588" s="87"/>
      <c r="M6588" s="87"/>
    </row>
    <row r="6589" spans="2:13" x14ac:dyDescent="0.3">
      <c r="B6589" s="87"/>
      <c r="C6589" s="87"/>
      <c r="D6589" s="144"/>
      <c r="E6589" s="144"/>
      <c r="F6589" s="87"/>
      <c r="G6589" s="88"/>
      <c r="H6589" s="88"/>
      <c r="I6589" s="88"/>
      <c r="J6589" s="87"/>
      <c r="K6589" s="87"/>
      <c r="L6589" s="87"/>
      <c r="M6589" s="87"/>
    </row>
    <row r="6590" spans="2:13" x14ac:dyDescent="0.3">
      <c r="B6590" s="87"/>
      <c r="C6590" s="87"/>
      <c r="D6590" s="144"/>
      <c r="E6590" s="144"/>
      <c r="F6590" s="87"/>
      <c r="G6590" s="88"/>
      <c r="H6590" s="88"/>
      <c r="I6590" s="88"/>
      <c r="J6590" s="87"/>
      <c r="K6590" s="87"/>
      <c r="L6590" s="87"/>
      <c r="M6590" s="87"/>
    </row>
    <row r="6591" spans="2:13" x14ac:dyDescent="0.3">
      <c r="B6591" s="87"/>
      <c r="C6591" s="87"/>
      <c r="D6591" s="144"/>
      <c r="E6591" s="144"/>
      <c r="F6591" s="87"/>
      <c r="G6591" s="88"/>
      <c r="H6591" s="88"/>
      <c r="I6591" s="88"/>
      <c r="J6591" s="87"/>
      <c r="K6591" s="87"/>
      <c r="L6591" s="87"/>
      <c r="M6591" s="87"/>
    </row>
    <row r="6592" spans="2:13" x14ac:dyDescent="0.3">
      <c r="B6592" s="87"/>
      <c r="C6592" s="87"/>
      <c r="D6592" s="144"/>
      <c r="E6592" s="144"/>
      <c r="F6592" s="87"/>
      <c r="G6592" s="88"/>
      <c r="H6592" s="88"/>
      <c r="I6592" s="88"/>
      <c r="J6592" s="87"/>
      <c r="K6592" s="87"/>
      <c r="L6592" s="87"/>
      <c r="M6592" s="87"/>
    </row>
    <row r="6593" spans="2:13" x14ac:dyDescent="0.3">
      <c r="B6593" s="87"/>
      <c r="C6593" s="87"/>
      <c r="D6593" s="144"/>
      <c r="E6593" s="144"/>
      <c r="F6593" s="87"/>
      <c r="G6593" s="88"/>
      <c r="H6593" s="88"/>
      <c r="I6593" s="88"/>
      <c r="J6593" s="87"/>
      <c r="K6593" s="87"/>
      <c r="L6593" s="87"/>
      <c r="M6593" s="87"/>
    </row>
    <row r="6594" spans="2:13" x14ac:dyDescent="0.3">
      <c r="B6594" s="87"/>
      <c r="C6594" s="87"/>
      <c r="D6594" s="144"/>
      <c r="E6594" s="144"/>
      <c r="F6594" s="87"/>
      <c r="G6594" s="88"/>
      <c r="H6594" s="88"/>
      <c r="I6594" s="88"/>
      <c r="J6594" s="87"/>
      <c r="K6594" s="87"/>
      <c r="L6594" s="87"/>
      <c r="M6594" s="87"/>
    </row>
    <row r="6595" spans="2:13" x14ac:dyDescent="0.3">
      <c r="B6595" s="87"/>
      <c r="C6595" s="87"/>
      <c r="D6595" s="144"/>
      <c r="E6595" s="144"/>
      <c r="F6595" s="87"/>
      <c r="G6595" s="88"/>
      <c r="H6595" s="88"/>
      <c r="I6595" s="88"/>
      <c r="J6595" s="87"/>
      <c r="K6595" s="87"/>
      <c r="L6595" s="87"/>
      <c r="M6595" s="87"/>
    </row>
    <row r="6596" spans="2:13" x14ac:dyDescent="0.3">
      <c r="B6596" s="87"/>
      <c r="C6596" s="87"/>
      <c r="D6596" s="144"/>
      <c r="E6596" s="144"/>
      <c r="F6596" s="87"/>
      <c r="G6596" s="88"/>
      <c r="H6596" s="88"/>
      <c r="I6596" s="88"/>
      <c r="J6596" s="87"/>
      <c r="K6596" s="87"/>
      <c r="L6596" s="87"/>
      <c r="M6596" s="87"/>
    </row>
    <row r="6597" spans="2:13" x14ac:dyDescent="0.3">
      <c r="B6597" s="87"/>
      <c r="C6597" s="87"/>
      <c r="D6597" s="144"/>
      <c r="E6597" s="144"/>
      <c r="F6597" s="87"/>
      <c r="G6597" s="88"/>
      <c r="H6597" s="88"/>
      <c r="I6597" s="88"/>
      <c r="J6597" s="87"/>
      <c r="K6597" s="87"/>
      <c r="L6597" s="87"/>
      <c r="M6597" s="87"/>
    </row>
    <row r="6598" spans="2:13" x14ac:dyDescent="0.3">
      <c r="B6598" s="87"/>
      <c r="C6598" s="87"/>
      <c r="D6598" s="144"/>
      <c r="E6598" s="144"/>
      <c r="F6598" s="87"/>
      <c r="G6598" s="88"/>
      <c r="H6598" s="88"/>
      <c r="I6598" s="88"/>
      <c r="J6598" s="87"/>
      <c r="K6598" s="87"/>
      <c r="L6598" s="87"/>
      <c r="M6598" s="87"/>
    </row>
    <row r="6599" spans="2:13" x14ac:dyDescent="0.3">
      <c r="B6599" s="87"/>
      <c r="C6599" s="87"/>
      <c r="D6599" s="144"/>
      <c r="E6599" s="144"/>
      <c r="F6599" s="87"/>
      <c r="G6599" s="88"/>
      <c r="H6599" s="88"/>
      <c r="I6599" s="88"/>
      <c r="J6599" s="87"/>
      <c r="K6599" s="87"/>
      <c r="L6599" s="87"/>
      <c r="M6599" s="87"/>
    </row>
    <row r="6600" spans="2:13" x14ac:dyDescent="0.3">
      <c r="B6600" s="87"/>
      <c r="C6600" s="87"/>
      <c r="D6600" s="144"/>
      <c r="E6600" s="144"/>
      <c r="F6600" s="87"/>
      <c r="G6600" s="88"/>
      <c r="H6600" s="88"/>
      <c r="I6600" s="88"/>
      <c r="J6600" s="87"/>
      <c r="K6600" s="87"/>
      <c r="L6600" s="87"/>
      <c r="M6600" s="87"/>
    </row>
    <row r="6601" spans="2:13" x14ac:dyDescent="0.3">
      <c r="B6601" s="87"/>
      <c r="C6601" s="87"/>
      <c r="D6601" s="144"/>
      <c r="E6601" s="144"/>
      <c r="F6601" s="87"/>
      <c r="G6601" s="88"/>
      <c r="H6601" s="88"/>
      <c r="I6601" s="88"/>
      <c r="J6601" s="87"/>
      <c r="K6601" s="87"/>
      <c r="L6601" s="87"/>
      <c r="M6601" s="87"/>
    </row>
    <row r="6602" spans="2:13" x14ac:dyDescent="0.3">
      <c r="B6602" s="87"/>
      <c r="C6602" s="87"/>
      <c r="D6602" s="144"/>
      <c r="E6602" s="144"/>
      <c r="F6602" s="87"/>
      <c r="G6602" s="88"/>
      <c r="H6602" s="88"/>
      <c r="I6602" s="88"/>
      <c r="J6602" s="87"/>
      <c r="K6602" s="87"/>
      <c r="L6602" s="87"/>
      <c r="M6602" s="87"/>
    </row>
    <row r="6603" spans="2:13" x14ac:dyDescent="0.3">
      <c r="B6603" s="87"/>
      <c r="C6603" s="87"/>
      <c r="D6603" s="144"/>
      <c r="E6603" s="144"/>
      <c r="F6603" s="87"/>
      <c r="G6603" s="88"/>
      <c r="H6603" s="88"/>
      <c r="I6603" s="88"/>
      <c r="J6603" s="87"/>
      <c r="K6603" s="87"/>
      <c r="L6603" s="87"/>
      <c r="M6603" s="87"/>
    </row>
    <row r="6604" spans="2:13" x14ac:dyDescent="0.3">
      <c r="B6604" s="87"/>
      <c r="C6604" s="87"/>
      <c r="D6604" s="144"/>
      <c r="E6604" s="144"/>
      <c r="F6604" s="87"/>
      <c r="G6604" s="88"/>
      <c r="H6604" s="88"/>
      <c r="I6604" s="88"/>
      <c r="J6604" s="87"/>
      <c r="K6604" s="87"/>
      <c r="L6604" s="87"/>
      <c r="M6604" s="87"/>
    </row>
    <row r="6605" spans="2:13" x14ac:dyDescent="0.3">
      <c r="B6605" s="87"/>
      <c r="C6605" s="87"/>
      <c r="D6605" s="144"/>
      <c r="E6605" s="144"/>
      <c r="F6605" s="87"/>
      <c r="G6605" s="88"/>
      <c r="H6605" s="88"/>
      <c r="I6605" s="88"/>
      <c r="J6605" s="87"/>
      <c r="K6605" s="87"/>
      <c r="L6605" s="87"/>
      <c r="M6605" s="87"/>
    </row>
    <row r="6606" spans="2:13" x14ac:dyDescent="0.3">
      <c r="B6606" s="87"/>
      <c r="C6606" s="87"/>
      <c r="D6606" s="144"/>
      <c r="E6606" s="144"/>
      <c r="F6606" s="87"/>
      <c r="G6606" s="88"/>
      <c r="H6606" s="88"/>
      <c r="I6606" s="88"/>
      <c r="J6606" s="87"/>
      <c r="K6606" s="87"/>
      <c r="L6606" s="87"/>
      <c r="M6606" s="87"/>
    </row>
    <row r="6607" spans="2:13" x14ac:dyDescent="0.3">
      <c r="B6607" s="87"/>
      <c r="C6607" s="87"/>
      <c r="D6607" s="144"/>
      <c r="E6607" s="144"/>
      <c r="F6607" s="87"/>
      <c r="G6607" s="88"/>
      <c r="H6607" s="88"/>
      <c r="I6607" s="88"/>
      <c r="J6607" s="87"/>
      <c r="K6607" s="87"/>
      <c r="L6607" s="87"/>
      <c r="M6607" s="87"/>
    </row>
    <row r="6608" spans="2:13" x14ac:dyDescent="0.3">
      <c r="B6608" s="87"/>
      <c r="C6608" s="87"/>
      <c r="D6608" s="144"/>
      <c r="E6608" s="144"/>
      <c r="F6608" s="87"/>
      <c r="G6608" s="88"/>
      <c r="H6608" s="88"/>
      <c r="I6608" s="88"/>
      <c r="J6608" s="87"/>
      <c r="K6608" s="87"/>
      <c r="L6608" s="87"/>
      <c r="M6608" s="87"/>
    </row>
    <row r="6609" spans="2:13" x14ac:dyDescent="0.3">
      <c r="B6609" s="87"/>
      <c r="C6609" s="87"/>
      <c r="D6609" s="144"/>
      <c r="E6609" s="144"/>
      <c r="F6609" s="87"/>
      <c r="G6609" s="88"/>
      <c r="H6609" s="88"/>
      <c r="I6609" s="88"/>
      <c r="J6609" s="87"/>
      <c r="K6609" s="87"/>
      <c r="L6609" s="87"/>
      <c r="M6609" s="87"/>
    </row>
    <row r="6610" spans="2:13" x14ac:dyDescent="0.3">
      <c r="B6610" s="87"/>
      <c r="C6610" s="87"/>
      <c r="D6610" s="144"/>
      <c r="E6610" s="144"/>
      <c r="F6610" s="87"/>
      <c r="G6610" s="88"/>
      <c r="H6610" s="88"/>
      <c r="I6610" s="88"/>
      <c r="J6610" s="87"/>
      <c r="K6610" s="87"/>
      <c r="L6610" s="87"/>
      <c r="M6610" s="87"/>
    </row>
    <row r="6611" spans="2:13" x14ac:dyDescent="0.3">
      <c r="B6611" s="87"/>
      <c r="C6611" s="87"/>
      <c r="D6611" s="144"/>
      <c r="E6611" s="144"/>
      <c r="F6611" s="87"/>
      <c r="G6611" s="88"/>
      <c r="H6611" s="88"/>
      <c r="I6611" s="88"/>
      <c r="J6611" s="87"/>
      <c r="K6611" s="87"/>
      <c r="L6611" s="87"/>
      <c r="M6611" s="87"/>
    </row>
    <row r="6612" spans="2:13" x14ac:dyDescent="0.3">
      <c r="B6612" s="87"/>
      <c r="C6612" s="87"/>
      <c r="D6612" s="144"/>
      <c r="E6612" s="144"/>
      <c r="F6612" s="87"/>
      <c r="G6612" s="88"/>
      <c r="H6612" s="88"/>
      <c r="I6612" s="88"/>
      <c r="J6612" s="87"/>
      <c r="K6612" s="87"/>
      <c r="L6612" s="87"/>
      <c r="M6612" s="87"/>
    </row>
    <row r="6613" spans="2:13" x14ac:dyDescent="0.3">
      <c r="B6613" s="87"/>
      <c r="C6613" s="87"/>
      <c r="D6613" s="144"/>
      <c r="E6613" s="144"/>
      <c r="F6613" s="87"/>
      <c r="G6613" s="88"/>
      <c r="H6613" s="88"/>
      <c r="I6613" s="88"/>
      <c r="J6613" s="87"/>
      <c r="K6613" s="87"/>
      <c r="L6613" s="87"/>
      <c r="M6613" s="87"/>
    </row>
    <row r="6614" spans="2:13" x14ac:dyDescent="0.3">
      <c r="B6614" s="87"/>
      <c r="C6614" s="87"/>
      <c r="D6614" s="144"/>
      <c r="E6614" s="144"/>
      <c r="F6614" s="87"/>
      <c r="G6614" s="88"/>
      <c r="H6614" s="88"/>
      <c r="I6614" s="88"/>
      <c r="J6614" s="87"/>
      <c r="K6614" s="87"/>
      <c r="L6614" s="87"/>
      <c r="M6614" s="87"/>
    </row>
    <row r="6615" spans="2:13" x14ac:dyDescent="0.3">
      <c r="B6615" s="87"/>
      <c r="C6615" s="87"/>
      <c r="D6615" s="144"/>
      <c r="E6615" s="144"/>
      <c r="F6615" s="87"/>
      <c r="G6615" s="88"/>
      <c r="H6615" s="88"/>
      <c r="I6615" s="88"/>
      <c r="J6615" s="87"/>
      <c r="K6615" s="87"/>
      <c r="L6615" s="87"/>
      <c r="M6615" s="87"/>
    </row>
    <row r="6616" spans="2:13" x14ac:dyDescent="0.3">
      <c r="B6616" s="87"/>
      <c r="C6616" s="87"/>
      <c r="D6616" s="144"/>
      <c r="E6616" s="144"/>
      <c r="F6616" s="87"/>
      <c r="G6616" s="88"/>
      <c r="H6616" s="88"/>
      <c r="I6616" s="88"/>
      <c r="J6616" s="87"/>
      <c r="K6616" s="87"/>
      <c r="L6616" s="87"/>
      <c r="M6616" s="87"/>
    </row>
    <row r="6617" spans="2:13" x14ac:dyDescent="0.3">
      <c r="B6617" s="87"/>
      <c r="C6617" s="87"/>
      <c r="D6617" s="144"/>
      <c r="E6617" s="144"/>
      <c r="F6617" s="87"/>
      <c r="G6617" s="88"/>
      <c r="H6617" s="88"/>
      <c r="I6617" s="88"/>
      <c r="J6617" s="87"/>
      <c r="K6617" s="87"/>
      <c r="L6617" s="87"/>
      <c r="M6617" s="87"/>
    </row>
    <row r="6618" spans="2:13" x14ac:dyDescent="0.3">
      <c r="B6618" s="87"/>
      <c r="C6618" s="87"/>
      <c r="D6618" s="144"/>
      <c r="E6618" s="144"/>
      <c r="F6618" s="87"/>
      <c r="G6618" s="88"/>
      <c r="H6618" s="88"/>
      <c r="I6618" s="88"/>
      <c r="J6618" s="87"/>
      <c r="K6618" s="87"/>
      <c r="L6618" s="87"/>
      <c r="M6618" s="87"/>
    </row>
    <row r="6619" spans="2:13" x14ac:dyDescent="0.3">
      <c r="B6619" s="87"/>
      <c r="C6619" s="87"/>
      <c r="D6619" s="144"/>
      <c r="E6619" s="144"/>
      <c r="F6619" s="87"/>
      <c r="G6619" s="88"/>
      <c r="H6619" s="88"/>
      <c r="I6619" s="88"/>
      <c r="J6619" s="87"/>
      <c r="K6619" s="87"/>
      <c r="L6619" s="87"/>
      <c r="M6619" s="87"/>
    </row>
    <row r="6620" spans="2:13" x14ac:dyDescent="0.3">
      <c r="B6620" s="87"/>
      <c r="C6620" s="87"/>
      <c r="D6620" s="144"/>
      <c r="E6620" s="144"/>
      <c r="F6620" s="87"/>
      <c r="G6620" s="88"/>
      <c r="H6620" s="88"/>
      <c r="I6620" s="88"/>
      <c r="J6620" s="87"/>
      <c r="K6620" s="87"/>
      <c r="L6620" s="87"/>
      <c r="M6620" s="87"/>
    </row>
    <row r="6621" spans="2:13" x14ac:dyDescent="0.3">
      <c r="B6621" s="87"/>
      <c r="C6621" s="87"/>
      <c r="D6621" s="144"/>
      <c r="E6621" s="144"/>
      <c r="F6621" s="87"/>
      <c r="G6621" s="88"/>
      <c r="H6621" s="88"/>
      <c r="I6621" s="88"/>
      <c r="J6621" s="87"/>
      <c r="K6621" s="87"/>
      <c r="L6621" s="87"/>
      <c r="M6621" s="87"/>
    </row>
    <row r="6622" spans="2:13" x14ac:dyDescent="0.3">
      <c r="B6622" s="87"/>
      <c r="C6622" s="87"/>
      <c r="D6622" s="144"/>
      <c r="E6622" s="144"/>
      <c r="F6622" s="87"/>
      <c r="G6622" s="88"/>
      <c r="H6622" s="88"/>
      <c r="I6622" s="88"/>
      <c r="J6622" s="87"/>
      <c r="K6622" s="87"/>
      <c r="L6622" s="87"/>
      <c r="M6622" s="87"/>
    </row>
    <row r="6623" spans="2:13" x14ac:dyDescent="0.3">
      <c r="B6623" s="87"/>
      <c r="C6623" s="87"/>
      <c r="D6623" s="144"/>
      <c r="E6623" s="144"/>
      <c r="F6623" s="87"/>
      <c r="G6623" s="88"/>
      <c r="H6623" s="88"/>
      <c r="I6623" s="88"/>
      <c r="J6623" s="87"/>
      <c r="K6623" s="87"/>
      <c r="L6623" s="87"/>
      <c r="M6623" s="87"/>
    </row>
    <row r="6624" spans="2:13" x14ac:dyDescent="0.3">
      <c r="B6624" s="87"/>
      <c r="C6624" s="87"/>
      <c r="D6624" s="144"/>
      <c r="E6624" s="144"/>
      <c r="F6624" s="87"/>
      <c r="G6624" s="88"/>
      <c r="H6624" s="88"/>
      <c r="I6624" s="88"/>
      <c r="J6624" s="87"/>
      <c r="K6624" s="87"/>
      <c r="L6624" s="87"/>
      <c r="M6624" s="87"/>
    </row>
    <row r="6625" spans="2:13" x14ac:dyDescent="0.3">
      <c r="B6625" s="87"/>
      <c r="C6625" s="87"/>
      <c r="D6625" s="144"/>
      <c r="E6625" s="144"/>
      <c r="F6625" s="87"/>
      <c r="G6625" s="88"/>
      <c r="H6625" s="88"/>
      <c r="I6625" s="88"/>
      <c r="J6625" s="87"/>
      <c r="K6625" s="87"/>
      <c r="L6625" s="87"/>
      <c r="M6625" s="87"/>
    </row>
    <row r="6626" spans="2:13" x14ac:dyDescent="0.3">
      <c r="B6626" s="87"/>
      <c r="C6626" s="87"/>
      <c r="D6626" s="144"/>
      <c r="E6626" s="144"/>
      <c r="F6626" s="87"/>
      <c r="G6626" s="88"/>
      <c r="H6626" s="88"/>
      <c r="I6626" s="88"/>
      <c r="J6626" s="87"/>
      <c r="K6626" s="87"/>
      <c r="L6626" s="87"/>
      <c r="M6626" s="87"/>
    </row>
    <row r="6627" spans="2:13" x14ac:dyDescent="0.3">
      <c r="B6627" s="87"/>
      <c r="C6627" s="87"/>
      <c r="D6627" s="144"/>
      <c r="E6627" s="144"/>
      <c r="F6627" s="87"/>
      <c r="G6627" s="88"/>
      <c r="H6627" s="88"/>
      <c r="I6627" s="88"/>
      <c r="J6627" s="87"/>
      <c r="K6627" s="87"/>
      <c r="L6627" s="87"/>
      <c r="M6627" s="87"/>
    </row>
    <row r="6628" spans="2:13" x14ac:dyDescent="0.3">
      <c r="B6628" s="87"/>
      <c r="C6628" s="87"/>
      <c r="D6628" s="144"/>
      <c r="E6628" s="144"/>
      <c r="F6628" s="87"/>
      <c r="G6628" s="88"/>
      <c r="H6628" s="88"/>
      <c r="I6628" s="88"/>
      <c r="J6628" s="87"/>
      <c r="K6628" s="87"/>
      <c r="L6628" s="87"/>
      <c r="M6628" s="87"/>
    </row>
    <row r="6629" spans="2:13" x14ac:dyDescent="0.3">
      <c r="B6629" s="87"/>
      <c r="C6629" s="87"/>
      <c r="D6629" s="144"/>
      <c r="E6629" s="144"/>
      <c r="F6629" s="87"/>
      <c r="G6629" s="88"/>
      <c r="H6629" s="88"/>
      <c r="I6629" s="88"/>
      <c r="J6629" s="87"/>
      <c r="K6629" s="87"/>
      <c r="L6629" s="87"/>
      <c r="M6629" s="87"/>
    </row>
    <row r="6630" spans="2:13" x14ac:dyDescent="0.3">
      <c r="B6630" s="87"/>
      <c r="C6630" s="87"/>
      <c r="D6630" s="144"/>
      <c r="E6630" s="144"/>
      <c r="F6630" s="87"/>
      <c r="G6630" s="88"/>
      <c r="H6630" s="88"/>
      <c r="I6630" s="88"/>
      <c r="J6630" s="87"/>
      <c r="K6630" s="87"/>
      <c r="L6630" s="87"/>
      <c r="M6630" s="87"/>
    </row>
    <row r="6631" spans="2:13" x14ac:dyDescent="0.3">
      <c r="B6631" s="87"/>
      <c r="C6631" s="87"/>
      <c r="D6631" s="144"/>
      <c r="E6631" s="144"/>
      <c r="F6631" s="87"/>
      <c r="G6631" s="88"/>
      <c r="H6631" s="88"/>
      <c r="I6631" s="88"/>
      <c r="J6631" s="87"/>
      <c r="K6631" s="87"/>
      <c r="L6631" s="87"/>
      <c r="M6631" s="87"/>
    </row>
    <row r="6632" spans="2:13" x14ac:dyDescent="0.3">
      <c r="B6632" s="87"/>
      <c r="C6632" s="87"/>
      <c r="D6632" s="144"/>
      <c r="E6632" s="144"/>
      <c r="F6632" s="87"/>
      <c r="G6632" s="88"/>
      <c r="H6632" s="88"/>
      <c r="I6632" s="88"/>
      <c r="J6632" s="87"/>
      <c r="K6632" s="87"/>
      <c r="L6632" s="87"/>
      <c r="M6632" s="87"/>
    </row>
    <row r="6633" spans="2:13" x14ac:dyDescent="0.3">
      <c r="B6633" s="87"/>
      <c r="C6633" s="87"/>
      <c r="D6633" s="144"/>
      <c r="E6633" s="144"/>
      <c r="F6633" s="87"/>
      <c r="G6633" s="88"/>
      <c r="H6633" s="88"/>
      <c r="I6633" s="88"/>
      <c r="J6633" s="87"/>
      <c r="K6633" s="87"/>
      <c r="L6633" s="87"/>
      <c r="M6633" s="87"/>
    </row>
    <row r="6634" spans="2:13" x14ac:dyDescent="0.3">
      <c r="B6634" s="87"/>
      <c r="C6634" s="87"/>
      <c r="D6634" s="144"/>
      <c r="E6634" s="144"/>
      <c r="F6634" s="87"/>
      <c r="G6634" s="88"/>
      <c r="H6634" s="88"/>
      <c r="I6634" s="88"/>
      <c r="J6634" s="87"/>
      <c r="K6634" s="87"/>
      <c r="L6634" s="87"/>
      <c r="M6634" s="87"/>
    </row>
    <row r="6635" spans="2:13" x14ac:dyDescent="0.3">
      <c r="B6635" s="87"/>
      <c r="C6635" s="87"/>
      <c r="D6635" s="144"/>
      <c r="E6635" s="144"/>
      <c r="F6635" s="87"/>
      <c r="G6635" s="88"/>
      <c r="H6635" s="88"/>
      <c r="I6635" s="88"/>
      <c r="J6635" s="87"/>
      <c r="K6635" s="87"/>
      <c r="L6635" s="87"/>
      <c r="M6635" s="87"/>
    </row>
    <row r="6636" spans="2:13" x14ac:dyDescent="0.3">
      <c r="B6636" s="87"/>
      <c r="C6636" s="87"/>
      <c r="D6636" s="144"/>
      <c r="E6636" s="144"/>
      <c r="F6636" s="87"/>
      <c r="G6636" s="88"/>
      <c r="H6636" s="88"/>
      <c r="I6636" s="88"/>
      <c r="J6636" s="87"/>
      <c r="K6636" s="87"/>
      <c r="L6636" s="87"/>
      <c r="M6636" s="87"/>
    </row>
    <row r="6637" spans="2:13" x14ac:dyDescent="0.3">
      <c r="B6637" s="87"/>
      <c r="C6637" s="87"/>
      <c r="D6637" s="144"/>
      <c r="E6637" s="144"/>
      <c r="F6637" s="87"/>
      <c r="G6637" s="88"/>
      <c r="H6637" s="88"/>
      <c r="I6637" s="88"/>
      <c r="J6637" s="87"/>
      <c r="K6637" s="87"/>
      <c r="L6637" s="87"/>
      <c r="M6637" s="87"/>
    </row>
    <row r="6638" spans="2:13" x14ac:dyDescent="0.3">
      <c r="B6638" s="87"/>
      <c r="C6638" s="87"/>
      <c r="D6638" s="144"/>
      <c r="E6638" s="144"/>
      <c r="F6638" s="87"/>
      <c r="G6638" s="88"/>
      <c r="H6638" s="88"/>
      <c r="I6638" s="88"/>
      <c r="J6638" s="87"/>
      <c r="K6638" s="87"/>
      <c r="L6638" s="87"/>
      <c r="M6638" s="87"/>
    </row>
    <row r="6639" spans="2:13" x14ac:dyDescent="0.3">
      <c r="B6639" s="87"/>
      <c r="C6639" s="87"/>
      <c r="D6639" s="144"/>
      <c r="E6639" s="144"/>
      <c r="F6639" s="87"/>
      <c r="G6639" s="88"/>
      <c r="H6639" s="88"/>
      <c r="I6639" s="88"/>
      <c r="J6639" s="87"/>
      <c r="K6639" s="87"/>
      <c r="L6639" s="87"/>
      <c r="M6639" s="87"/>
    </row>
    <row r="6640" spans="2:13" x14ac:dyDescent="0.3">
      <c r="B6640" s="87"/>
      <c r="C6640" s="87"/>
      <c r="D6640" s="144"/>
      <c r="E6640" s="144"/>
      <c r="F6640" s="87"/>
      <c r="G6640" s="88"/>
      <c r="H6640" s="88"/>
      <c r="I6640" s="88"/>
      <c r="J6640" s="87"/>
      <c r="K6640" s="87"/>
      <c r="L6640" s="87"/>
      <c r="M6640" s="87"/>
    </row>
    <row r="6641" spans="2:13" x14ac:dyDescent="0.3">
      <c r="B6641" s="87"/>
      <c r="C6641" s="87"/>
      <c r="D6641" s="144"/>
      <c r="E6641" s="144"/>
      <c r="F6641" s="87"/>
      <c r="G6641" s="88"/>
      <c r="H6641" s="88"/>
      <c r="I6641" s="88"/>
      <c r="J6641" s="87"/>
      <c r="K6641" s="87"/>
      <c r="L6641" s="87"/>
      <c r="M6641" s="87"/>
    </row>
    <row r="6642" spans="2:13" x14ac:dyDescent="0.3">
      <c r="B6642" s="87"/>
      <c r="C6642" s="87"/>
      <c r="D6642" s="144"/>
      <c r="E6642" s="144"/>
      <c r="F6642" s="87"/>
      <c r="G6642" s="88"/>
      <c r="H6642" s="88"/>
      <c r="I6642" s="88"/>
      <c r="J6642" s="87"/>
      <c r="K6642" s="87"/>
      <c r="L6642" s="87"/>
      <c r="M6642" s="87"/>
    </row>
    <row r="6643" spans="2:13" x14ac:dyDescent="0.3">
      <c r="B6643" s="87"/>
      <c r="C6643" s="87"/>
      <c r="D6643" s="144"/>
      <c r="E6643" s="144"/>
      <c r="F6643" s="87"/>
      <c r="G6643" s="88"/>
      <c r="H6643" s="88"/>
      <c r="I6643" s="88"/>
      <c r="J6643" s="87"/>
      <c r="K6643" s="87"/>
      <c r="L6643" s="87"/>
      <c r="M6643" s="87"/>
    </row>
    <row r="6644" spans="2:13" x14ac:dyDescent="0.3">
      <c r="B6644" s="87"/>
      <c r="C6644" s="87"/>
      <c r="D6644" s="144"/>
      <c r="E6644" s="144"/>
      <c r="F6644" s="87"/>
      <c r="G6644" s="88"/>
      <c r="H6644" s="88"/>
      <c r="I6644" s="88"/>
      <c r="J6644" s="87"/>
      <c r="K6644" s="87"/>
      <c r="L6644" s="87"/>
      <c r="M6644" s="87"/>
    </row>
    <row r="6645" spans="2:13" x14ac:dyDescent="0.3">
      <c r="B6645" s="87"/>
      <c r="C6645" s="87"/>
      <c r="D6645" s="144"/>
      <c r="E6645" s="144"/>
      <c r="F6645" s="87"/>
      <c r="G6645" s="88"/>
      <c r="H6645" s="88"/>
      <c r="I6645" s="88"/>
      <c r="J6645" s="87"/>
      <c r="K6645" s="87"/>
      <c r="L6645" s="87"/>
      <c r="M6645" s="87"/>
    </row>
    <row r="6646" spans="2:13" x14ac:dyDescent="0.3">
      <c r="B6646" s="87"/>
      <c r="C6646" s="87"/>
      <c r="D6646" s="144"/>
      <c r="E6646" s="144"/>
      <c r="F6646" s="87"/>
      <c r="G6646" s="88"/>
      <c r="H6646" s="88"/>
      <c r="I6646" s="88"/>
      <c r="J6646" s="87"/>
      <c r="K6646" s="87"/>
      <c r="L6646" s="87"/>
      <c r="M6646" s="87"/>
    </row>
    <row r="6647" spans="2:13" x14ac:dyDescent="0.3">
      <c r="B6647" s="87"/>
      <c r="C6647" s="87"/>
      <c r="D6647" s="144"/>
      <c r="E6647" s="144"/>
      <c r="F6647" s="87"/>
      <c r="G6647" s="88"/>
      <c r="H6647" s="88"/>
      <c r="I6647" s="88"/>
      <c r="J6647" s="87"/>
      <c r="K6647" s="87"/>
      <c r="L6647" s="87"/>
      <c r="M6647" s="87"/>
    </row>
    <row r="6648" spans="2:13" x14ac:dyDescent="0.3">
      <c r="B6648" s="87"/>
      <c r="C6648" s="87"/>
      <c r="D6648" s="144"/>
      <c r="E6648" s="144"/>
      <c r="F6648" s="87"/>
      <c r="G6648" s="88"/>
      <c r="H6648" s="88"/>
      <c r="I6648" s="88"/>
      <c r="J6648" s="87"/>
      <c r="K6648" s="87"/>
      <c r="L6648" s="87"/>
      <c r="M6648" s="87"/>
    </row>
    <row r="6649" spans="2:13" x14ac:dyDescent="0.3">
      <c r="B6649" s="87"/>
      <c r="C6649" s="87"/>
      <c r="D6649" s="144"/>
      <c r="E6649" s="144"/>
      <c r="F6649" s="87"/>
      <c r="G6649" s="88"/>
      <c r="H6649" s="88"/>
      <c r="I6649" s="88"/>
      <c r="J6649" s="87"/>
      <c r="K6649" s="87"/>
      <c r="L6649" s="87"/>
      <c r="M6649" s="87"/>
    </row>
    <row r="6650" spans="2:13" x14ac:dyDescent="0.3">
      <c r="B6650" s="87"/>
      <c r="C6650" s="87"/>
      <c r="D6650" s="144"/>
      <c r="E6650" s="144"/>
      <c r="F6650" s="87"/>
      <c r="G6650" s="88"/>
      <c r="H6650" s="88"/>
      <c r="I6650" s="88"/>
      <c r="J6650" s="87"/>
      <c r="K6650" s="87"/>
      <c r="L6650" s="87"/>
      <c r="M6650" s="87"/>
    </row>
    <row r="6651" spans="2:13" x14ac:dyDescent="0.3">
      <c r="B6651" s="87"/>
      <c r="C6651" s="87"/>
      <c r="D6651" s="144"/>
      <c r="E6651" s="144"/>
      <c r="F6651" s="87"/>
      <c r="G6651" s="88"/>
      <c r="H6651" s="88"/>
      <c r="I6651" s="88"/>
      <c r="J6651" s="87"/>
      <c r="K6651" s="87"/>
      <c r="L6651" s="87"/>
      <c r="M6651" s="87"/>
    </row>
    <row r="6652" spans="2:13" x14ac:dyDescent="0.3">
      <c r="B6652" s="87"/>
      <c r="C6652" s="87"/>
      <c r="D6652" s="144"/>
      <c r="E6652" s="144"/>
      <c r="F6652" s="87"/>
      <c r="G6652" s="88"/>
      <c r="H6652" s="88"/>
      <c r="I6652" s="88"/>
      <c r="J6652" s="87"/>
      <c r="K6652" s="87"/>
      <c r="L6652" s="87"/>
      <c r="M6652" s="87"/>
    </row>
    <row r="6653" spans="2:13" x14ac:dyDescent="0.3">
      <c r="B6653" s="87"/>
      <c r="C6653" s="87"/>
      <c r="D6653" s="144"/>
      <c r="E6653" s="144"/>
      <c r="F6653" s="87"/>
      <c r="G6653" s="88"/>
      <c r="H6653" s="88"/>
      <c r="I6653" s="88"/>
      <c r="J6653" s="87"/>
      <c r="K6653" s="87"/>
      <c r="L6653" s="87"/>
      <c r="M6653" s="87"/>
    </row>
    <row r="6654" spans="2:13" x14ac:dyDescent="0.3">
      <c r="B6654" s="87"/>
      <c r="C6654" s="87"/>
      <c r="D6654" s="144"/>
      <c r="E6654" s="144"/>
      <c r="F6654" s="87"/>
      <c r="G6654" s="88"/>
      <c r="H6654" s="88"/>
      <c r="I6654" s="88"/>
      <c r="J6654" s="87"/>
      <c r="K6654" s="87"/>
      <c r="L6654" s="87"/>
      <c r="M6654" s="87"/>
    </row>
    <row r="6655" spans="2:13" x14ac:dyDescent="0.3">
      <c r="B6655" s="87"/>
      <c r="C6655" s="87"/>
      <c r="D6655" s="144"/>
      <c r="E6655" s="144"/>
      <c r="F6655" s="87"/>
      <c r="G6655" s="88"/>
      <c r="H6655" s="88"/>
      <c r="I6655" s="88"/>
      <c r="J6655" s="87"/>
      <c r="K6655" s="87"/>
      <c r="L6655" s="87"/>
      <c r="M6655" s="87"/>
    </row>
    <row r="6656" spans="2:13" x14ac:dyDescent="0.3">
      <c r="B6656" s="87"/>
      <c r="C6656" s="87"/>
      <c r="D6656" s="144"/>
      <c r="E6656" s="144"/>
      <c r="F6656" s="87"/>
      <c r="G6656" s="88"/>
      <c r="H6656" s="88"/>
      <c r="I6656" s="88"/>
      <c r="J6656" s="87"/>
      <c r="K6656" s="87"/>
      <c r="L6656" s="87"/>
      <c r="M6656" s="87"/>
    </row>
    <row r="6657" spans="2:13" x14ac:dyDescent="0.3">
      <c r="B6657" s="87"/>
      <c r="C6657" s="87"/>
      <c r="D6657" s="144"/>
      <c r="E6657" s="144"/>
      <c r="F6657" s="87"/>
      <c r="G6657" s="88"/>
      <c r="H6657" s="88"/>
      <c r="I6657" s="88"/>
      <c r="J6657" s="87"/>
      <c r="K6657" s="87"/>
      <c r="L6657" s="87"/>
      <c r="M6657" s="87"/>
    </row>
    <row r="6658" spans="2:13" x14ac:dyDescent="0.3">
      <c r="B6658" s="87"/>
      <c r="C6658" s="87"/>
      <c r="D6658" s="144"/>
      <c r="E6658" s="144"/>
      <c r="F6658" s="87"/>
      <c r="G6658" s="88"/>
      <c r="H6658" s="88"/>
      <c r="I6658" s="88"/>
      <c r="J6658" s="87"/>
      <c r="K6658" s="87"/>
      <c r="L6658" s="87"/>
      <c r="M6658" s="87"/>
    </row>
    <row r="6659" spans="2:13" x14ac:dyDescent="0.3">
      <c r="B6659" s="87"/>
      <c r="C6659" s="87"/>
      <c r="D6659" s="144"/>
      <c r="E6659" s="144"/>
      <c r="F6659" s="87"/>
      <c r="G6659" s="88"/>
      <c r="H6659" s="88"/>
      <c r="I6659" s="88"/>
      <c r="J6659" s="87"/>
      <c r="K6659" s="87"/>
      <c r="L6659" s="87"/>
      <c r="M6659" s="87"/>
    </row>
    <row r="6660" spans="2:13" x14ac:dyDescent="0.3">
      <c r="B6660" s="87"/>
      <c r="C6660" s="87"/>
      <c r="D6660" s="144"/>
      <c r="E6660" s="144"/>
      <c r="F6660" s="87"/>
      <c r="G6660" s="88"/>
      <c r="H6660" s="88"/>
      <c r="I6660" s="88"/>
      <c r="J6660" s="87"/>
      <c r="K6660" s="87"/>
      <c r="L6660" s="87"/>
      <c r="M6660" s="87"/>
    </row>
    <row r="6661" spans="2:13" x14ac:dyDescent="0.3">
      <c r="B6661" s="87"/>
      <c r="C6661" s="87"/>
      <c r="D6661" s="144"/>
      <c r="E6661" s="144"/>
      <c r="F6661" s="87"/>
      <c r="G6661" s="88"/>
      <c r="H6661" s="88"/>
      <c r="I6661" s="88"/>
      <c r="J6661" s="87"/>
      <c r="K6661" s="87"/>
      <c r="L6661" s="87"/>
      <c r="M6661" s="87"/>
    </row>
    <row r="6662" spans="2:13" x14ac:dyDescent="0.3">
      <c r="B6662" s="87"/>
      <c r="C6662" s="87"/>
      <c r="D6662" s="144"/>
      <c r="E6662" s="144"/>
      <c r="F6662" s="87"/>
      <c r="G6662" s="88"/>
      <c r="H6662" s="88"/>
      <c r="I6662" s="88"/>
      <c r="J6662" s="87"/>
      <c r="K6662" s="87"/>
      <c r="L6662" s="87"/>
      <c r="M6662" s="87"/>
    </row>
    <row r="6663" spans="2:13" x14ac:dyDescent="0.3">
      <c r="B6663" s="87"/>
      <c r="C6663" s="87"/>
      <c r="D6663" s="144"/>
      <c r="E6663" s="144"/>
      <c r="F6663" s="87"/>
      <c r="G6663" s="88"/>
      <c r="H6663" s="88"/>
      <c r="I6663" s="88"/>
      <c r="J6663" s="87"/>
      <c r="K6663" s="87"/>
      <c r="L6663" s="87"/>
      <c r="M6663" s="87"/>
    </row>
    <row r="6664" spans="2:13" x14ac:dyDescent="0.3">
      <c r="B6664" s="87"/>
      <c r="C6664" s="87"/>
      <c r="D6664" s="144"/>
      <c r="E6664" s="144"/>
      <c r="F6664" s="87"/>
      <c r="G6664" s="88"/>
      <c r="H6664" s="88"/>
      <c r="I6664" s="88"/>
      <c r="J6664" s="87"/>
      <c r="K6664" s="87"/>
      <c r="L6664" s="87"/>
      <c r="M6664" s="87"/>
    </row>
    <row r="6665" spans="2:13" x14ac:dyDescent="0.3">
      <c r="B6665" s="87"/>
      <c r="C6665" s="87"/>
      <c r="D6665" s="144"/>
      <c r="E6665" s="144"/>
      <c r="F6665" s="87"/>
      <c r="G6665" s="88"/>
      <c r="H6665" s="88"/>
      <c r="I6665" s="88"/>
      <c r="J6665" s="87"/>
      <c r="K6665" s="87"/>
      <c r="L6665" s="87"/>
      <c r="M6665" s="87"/>
    </row>
    <row r="6666" spans="2:13" x14ac:dyDescent="0.3">
      <c r="B6666" s="87"/>
      <c r="C6666" s="87"/>
      <c r="D6666" s="144"/>
      <c r="E6666" s="144"/>
      <c r="F6666" s="87"/>
      <c r="G6666" s="88"/>
      <c r="H6666" s="88"/>
      <c r="I6666" s="88"/>
      <c r="J6666" s="87"/>
      <c r="K6666" s="87"/>
      <c r="L6666" s="87"/>
      <c r="M6666" s="87"/>
    </row>
    <row r="6667" spans="2:13" x14ac:dyDescent="0.3">
      <c r="B6667" s="87"/>
      <c r="C6667" s="87"/>
      <c r="D6667" s="144"/>
      <c r="E6667" s="144"/>
      <c r="F6667" s="87"/>
      <c r="G6667" s="88"/>
      <c r="H6667" s="88"/>
      <c r="I6667" s="88"/>
      <c r="J6667" s="87"/>
      <c r="K6667" s="87"/>
      <c r="L6667" s="87"/>
      <c r="M6667" s="87"/>
    </row>
    <row r="6668" spans="2:13" x14ac:dyDescent="0.3">
      <c r="B6668" s="87"/>
      <c r="C6668" s="87"/>
      <c r="D6668" s="144"/>
      <c r="E6668" s="144"/>
      <c r="F6668" s="87"/>
      <c r="G6668" s="88"/>
      <c r="H6668" s="88"/>
      <c r="I6668" s="88"/>
      <c r="J6668" s="87"/>
      <c r="K6668" s="87"/>
      <c r="L6668" s="87"/>
      <c r="M6668" s="87"/>
    </row>
    <row r="6669" spans="2:13" x14ac:dyDescent="0.3">
      <c r="B6669" s="87"/>
      <c r="C6669" s="87"/>
      <c r="D6669" s="144"/>
      <c r="E6669" s="144"/>
      <c r="F6669" s="87"/>
      <c r="G6669" s="88"/>
      <c r="H6669" s="88"/>
      <c r="I6669" s="88"/>
      <c r="J6669" s="87"/>
      <c r="K6669" s="87"/>
      <c r="L6669" s="87"/>
      <c r="M6669" s="87"/>
    </row>
    <row r="6670" spans="2:13" x14ac:dyDescent="0.3">
      <c r="B6670" s="87"/>
      <c r="C6670" s="87"/>
      <c r="D6670" s="144"/>
      <c r="E6670" s="144"/>
      <c r="F6670" s="87"/>
      <c r="G6670" s="88"/>
      <c r="H6670" s="88"/>
      <c r="I6670" s="88"/>
      <c r="J6670" s="87"/>
      <c r="K6670" s="87"/>
      <c r="L6670" s="87"/>
      <c r="M6670" s="87"/>
    </row>
    <row r="6671" spans="2:13" x14ac:dyDescent="0.3">
      <c r="B6671" s="87"/>
      <c r="C6671" s="87"/>
      <c r="D6671" s="144"/>
      <c r="E6671" s="144"/>
      <c r="F6671" s="87"/>
      <c r="G6671" s="88"/>
      <c r="H6671" s="88"/>
      <c r="I6671" s="88"/>
      <c r="J6671" s="87"/>
      <c r="K6671" s="87"/>
      <c r="L6671" s="87"/>
      <c r="M6671" s="87"/>
    </row>
    <row r="6672" spans="2:13" x14ac:dyDescent="0.3">
      <c r="B6672" s="87"/>
      <c r="C6672" s="87"/>
      <c r="D6672" s="144"/>
      <c r="E6672" s="144"/>
      <c r="F6672" s="87"/>
      <c r="G6672" s="88"/>
      <c r="H6672" s="88"/>
      <c r="I6672" s="88"/>
      <c r="J6672" s="87"/>
      <c r="K6672" s="87"/>
      <c r="L6672" s="87"/>
      <c r="M6672" s="87"/>
    </row>
    <row r="6673" spans="2:13" x14ac:dyDescent="0.3">
      <c r="B6673" s="87"/>
      <c r="C6673" s="87"/>
      <c r="D6673" s="144"/>
      <c r="E6673" s="144"/>
      <c r="F6673" s="87"/>
      <c r="G6673" s="88"/>
      <c r="H6673" s="88"/>
      <c r="I6673" s="88"/>
      <c r="J6673" s="87"/>
      <c r="K6673" s="87"/>
      <c r="L6673" s="87"/>
      <c r="M6673" s="87"/>
    </row>
    <row r="6674" spans="2:13" x14ac:dyDescent="0.3">
      <c r="B6674" s="87"/>
      <c r="C6674" s="87"/>
      <c r="D6674" s="144"/>
      <c r="E6674" s="144"/>
      <c r="F6674" s="87"/>
      <c r="G6674" s="88"/>
      <c r="H6674" s="88"/>
      <c r="I6674" s="88"/>
      <c r="J6674" s="87"/>
      <c r="K6674" s="87"/>
      <c r="L6674" s="87"/>
      <c r="M6674" s="87"/>
    </row>
    <row r="6675" spans="2:13" x14ac:dyDescent="0.3">
      <c r="B6675" s="87"/>
      <c r="C6675" s="87"/>
      <c r="D6675" s="144"/>
      <c r="E6675" s="144"/>
      <c r="F6675" s="87"/>
      <c r="G6675" s="88"/>
      <c r="H6675" s="88"/>
      <c r="I6675" s="88"/>
      <c r="J6675" s="87"/>
      <c r="K6675" s="87"/>
      <c r="L6675" s="87"/>
      <c r="M6675" s="87"/>
    </row>
    <row r="6676" spans="2:13" x14ac:dyDescent="0.3">
      <c r="B6676" s="87"/>
      <c r="C6676" s="87"/>
      <c r="D6676" s="144"/>
      <c r="E6676" s="144"/>
      <c r="F6676" s="87"/>
      <c r="G6676" s="88"/>
      <c r="H6676" s="88"/>
      <c r="I6676" s="88"/>
      <c r="J6676" s="87"/>
      <c r="K6676" s="87"/>
      <c r="L6676" s="87"/>
      <c r="M6676" s="87"/>
    </row>
    <row r="6677" spans="2:13" x14ac:dyDescent="0.3">
      <c r="B6677" s="87"/>
      <c r="C6677" s="87"/>
      <c r="D6677" s="144"/>
      <c r="E6677" s="144"/>
      <c r="F6677" s="87"/>
      <c r="G6677" s="88"/>
      <c r="H6677" s="88"/>
      <c r="I6677" s="88"/>
      <c r="J6677" s="87"/>
      <c r="K6677" s="87"/>
      <c r="L6677" s="87"/>
      <c r="M6677" s="87"/>
    </row>
    <row r="6678" spans="2:13" x14ac:dyDescent="0.3">
      <c r="B6678" s="87"/>
      <c r="C6678" s="87"/>
      <c r="D6678" s="144"/>
      <c r="E6678" s="144"/>
      <c r="F6678" s="87"/>
      <c r="G6678" s="88"/>
      <c r="H6678" s="88"/>
      <c r="I6678" s="88"/>
      <c r="J6678" s="87"/>
      <c r="K6678" s="87"/>
      <c r="L6678" s="87"/>
      <c r="M6678" s="87"/>
    </row>
    <row r="6679" spans="2:13" x14ac:dyDescent="0.3">
      <c r="B6679" s="87"/>
      <c r="C6679" s="87"/>
      <c r="D6679" s="144"/>
      <c r="E6679" s="144"/>
      <c r="F6679" s="87"/>
      <c r="G6679" s="88"/>
      <c r="H6679" s="88"/>
      <c r="I6679" s="88"/>
      <c r="J6679" s="87"/>
      <c r="K6679" s="87"/>
      <c r="L6679" s="87"/>
      <c r="M6679" s="87"/>
    </row>
    <row r="6680" spans="2:13" x14ac:dyDescent="0.3">
      <c r="B6680" s="87"/>
      <c r="C6680" s="87"/>
      <c r="D6680" s="144"/>
      <c r="E6680" s="144"/>
      <c r="F6680" s="87"/>
      <c r="G6680" s="88"/>
      <c r="H6680" s="88"/>
      <c r="I6680" s="88"/>
      <c r="J6680" s="87"/>
      <c r="K6680" s="87"/>
      <c r="L6680" s="87"/>
      <c r="M6680" s="87"/>
    </row>
    <row r="6681" spans="2:13" x14ac:dyDescent="0.3">
      <c r="B6681" s="87"/>
      <c r="C6681" s="87"/>
      <c r="D6681" s="144"/>
      <c r="E6681" s="144"/>
      <c r="F6681" s="87"/>
      <c r="G6681" s="88"/>
      <c r="H6681" s="88"/>
      <c r="I6681" s="88"/>
      <c r="J6681" s="87"/>
      <c r="K6681" s="87"/>
      <c r="L6681" s="87"/>
      <c r="M6681" s="87"/>
    </row>
    <row r="6682" spans="2:13" x14ac:dyDescent="0.3">
      <c r="B6682" s="87"/>
      <c r="C6682" s="87"/>
      <c r="D6682" s="144"/>
      <c r="E6682" s="144"/>
      <c r="F6682" s="87"/>
      <c r="G6682" s="88"/>
      <c r="H6682" s="88"/>
      <c r="I6682" s="88"/>
      <c r="J6682" s="87"/>
      <c r="K6682" s="87"/>
      <c r="L6682" s="87"/>
      <c r="M6682" s="87"/>
    </row>
    <row r="6683" spans="2:13" x14ac:dyDescent="0.3">
      <c r="B6683" s="87"/>
      <c r="C6683" s="87"/>
      <c r="D6683" s="144"/>
      <c r="E6683" s="144"/>
      <c r="F6683" s="87"/>
      <c r="G6683" s="88"/>
      <c r="H6683" s="88"/>
      <c r="I6683" s="88"/>
      <c r="J6683" s="87"/>
      <c r="K6683" s="87"/>
      <c r="L6683" s="87"/>
      <c r="M6683" s="87"/>
    </row>
    <row r="6684" spans="2:13" x14ac:dyDescent="0.3">
      <c r="B6684" s="87"/>
      <c r="C6684" s="87"/>
      <c r="D6684" s="144"/>
      <c r="E6684" s="144"/>
      <c r="F6684" s="87"/>
      <c r="G6684" s="88"/>
      <c r="H6684" s="88"/>
      <c r="I6684" s="88"/>
      <c r="J6684" s="87"/>
      <c r="K6684" s="87"/>
      <c r="L6684" s="87"/>
      <c r="M6684" s="87"/>
    </row>
    <row r="6685" spans="2:13" x14ac:dyDescent="0.3">
      <c r="B6685" s="87"/>
      <c r="C6685" s="87"/>
      <c r="D6685" s="144"/>
      <c r="E6685" s="144"/>
      <c r="F6685" s="87"/>
      <c r="G6685" s="88"/>
      <c r="H6685" s="88"/>
      <c r="I6685" s="88"/>
      <c r="J6685" s="87"/>
      <c r="K6685" s="87"/>
      <c r="L6685" s="87"/>
      <c r="M6685" s="87"/>
    </row>
    <row r="6686" spans="2:13" x14ac:dyDescent="0.3">
      <c r="B6686" s="87"/>
      <c r="C6686" s="87"/>
      <c r="D6686" s="144"/>
      <c r="E6686" s="144"/>
      <c r="F6686" s="87"/>
      <c r="G6686" s="88"/>
      <c r="H6686" s="88"/>
      <c r="I6686" s="88"/>
      <c r="J6686" s="87"/>
      <c r="K6686" s="87"/>
      <c r="L6686" s="87"/>
      <c r="M6686" s="87"/>
    </row>
    <row r="6687" spans="2:13" x14ac:dyDescent="0.3">
      <c r="B6687" s="87"/>
      <c r="C6687" s="87"/>
      <c r="D6687" s="144"/>
      <c r="E6687" s="144"/>
      <c r="F6687" s="87"/>
      <c r="G6687" s="88"/>
      <c r="H6687" s="88"/>
      <c r="I6687" s="88"/>
      <c r="J6687" s="87"/>
      <c r="K6687" s="87"/>
      <c r="L6687" s="87"/>
      <c r="M6687" s="87"/>
    </row>
    <row r="6688" spans="2:13" x14ac:dyDescent="0.3">
      <c r="B6688" s="87"/>
      <c r="C6688" s="87"/>
      <c r="D6688" s="144"/>
      <c r="E6688" s="144"/>
      <c r="F6688" s="87"/>
      <c r="G6688" s="88"/>
      <c r="H6688" s="88"/>
      <c r="I6688" s="88"/>
      <c r="J6688" s="87"/>
      <c r="K6688" s="87"/>
      <c r="L6688" s="87"/>
      <c r="M6688" s="87"/>
    </row>
    <row r="6689" spans="2:13" x14ac:dyDescent="0.3">
      <c r="B6689" s="87"/>
      <c r="C6689" s="87"/>
      <c r="D6689" s="144"/>
      <c r="E6689" s="144"/>
      <c r="F6689" s="87"/>
      <c r="G6689" s="88"/>
      <c r="H6689" s="88"/>
      <c r="I6689" s="88"/>
      <c r="J6689" s="87"/>
      <c r="K6689" s="87"/>
      <c r="L6689" s="87"/>
      <c r="M6689" s="87"/>
    </row>
    <row r="6690" spans="2:13" x14ac:dyDescent="0.3">
      <c r="B6690" s="87"/>
      <c r="C6690" s="87"/>
      <c r="D6690" s="144"/>
      <c r="E6690" s="144"/>
      <c r="F6690" s="87"/>
      <c r="G6690" s="88"/>
      <c r="H6690" s="88"/>
      <c r="I6690" s="88"/>
      <c r="J6690" s="87"/>
      <c r="K6690" s="87"/>
      <c r="L6690" s="87"/>
      <c r="M6690" s="87"/>
    </row>
    <row r="6691" spans="2:13" x14ac:dyDescent="0.3">
      <c r="B6691" s="87"/>
      <c r="C6691" s="87"/>
      <c r="D6691" s="144"/>
      <c r="E6691" s="144"/>
      <c r="F6691" s="87"/>
      <c r="G6691" s="88"/>
      <c r="H6691" s="88"/>
      <c r="I6691" s="88"/>
      <c r="J6691" s="87"/>
      <c r="K6691" s="87"/>
      <c r="L6691" s="87"/>
      <c r="M6691" s="87"/>
    </row>
    <row r="6692" spans="2:13" x14ac:dyDescent="0.3">
      <c r="B6692" s="87"/>
      <c r="C6692" s="87"/>
      <c r="D6692" s="144"/>
      <c r="E6692" s="144"/>
      <c r="F6692" s="87"/>
      <c r="G6692" s="88"/>
      <c r="H6692" s="88"/>
      <c r="I6692" s="88"/>
      <c r="J6692" s="87"/>
      <c r="K6692" s="87"/>
      <c r="L6692" s="87"/>
      <c r="M6692" s="87"/>
    </row>
    <row r="6693" spans="2:13" x14ac:dyDescent="0.3">
      <c r="B6693" s="87"/>
      <c r="C6693" s="87"/>
      <c r="D6693" s="144"/>
      <c r="E6693" s="144"/>
      <c r="F6693" s="87"/>
      <c r="G6693" s="88"/>
      <c r="H6693" s="88"/>
      <c r="I6693" s="88"/>
      <c r="J6693" s="87"/>
      <c r="K6693" s="87"/>
      <c r="L6693" s="87"/>
      <c r="M6693" s="87"/>
    </row>
    <row r="6694" spans="2:13" x14ac:dyDescent="0.3">
      <c r="B6694" s="87"/>
      <c r="C6694" s="87"/>
      <c r="D6694" s="144"/>
      <c r="E6694" s="144"/>
      <c r="F6694" s="87"/>
      <c r="G6694" s="88"/>
      <c r="H6694" s="88"/>
      <c r="I6694" s="88"/>
      <c r="J6694" s="87"/>
      <c r="K6694" s="87"/>
      <c r="L6694" s="87"/>
      <c r="M6694" s="87"/>
    </row>
    <row r="6695" spans="2:13" x14ac:dyDescent="0.3">
      <c r="B6695" s="87"/>
      <c r="C6695" s="87"/>
      <c r="D6695" s="144"/>
      <c r="E6695" s="144"/>
      <c r="F6695" s="87"/>
      <c r="G6695" s="88"/>
      <c r="H6695" s="88"/>
      <c r="I6695" s="88"/>
      <c r="J6695" s="87"/>
      <c r="K6695" s="87"/>
      <c r="L6695" s="87"/>
      <c r="M6695" s="87"/>
    </row>
    <row r="6696" spans="2:13" x14ac:dyDescent="0.3">
      <c r="B6696" s="87"/>
      <c r="C6696" s="87"/>
      <c r="D6696" s="144"/>
      <c r="E6696" s="144"/>
      <c r="F6696" s="87"/>
      <c r="G6696" s="88"/>
      <c r="H6696" s="88"/>
      <c r="I6696" s="88"/>
      <c r="J6696" s="87"/>
      <c r="K6696" s="87"/>
      <c r="L6696" s="87"/>
      <c r="M6696" s="87"/>
    </row>
    <row r="6697" spans="2:13" x14ac:dyDescent="0.3">
      <c r="B6697" s="87"/>
      <c r="C6697" s="87"/>
      <c r="D6697" s="144"/>
      <c r="E6697" s="144"/>
      <c r="F6697" s="87"/>
      <c r="G6697" s="88"/>
      <c r="H6697" s="88"/>
      <c r="I6697" s="88"/>
      <c r="J6697" s="87"/>
      <c r="K6697" s="87"/>
      <c r="L6697" s="87"/>
      <c r="M6697" s="87"/>
    </row>
    <row r="6698" spans="2:13" x14ac:dyDescent="0.3">
      <c r="B6698" s="87"/>
      <c r="C6698" s="87"/>
      <c r="D6698" s="144"/>
      <c r="E6698" s="144"/>
      <c r="F6698" s="87"/>
      <c r="G6698" s="88"/>
      <c r="H6698" s="88"/>
      <c r="I6698" s="88"/>
      <c r="J6698" s="87"/>
      <c r="K6698" s="87"/>
      <c r="L6698" s="87"/>
      <c r="M6698" s="87"/>
    </row>
    <row r="6699" spans="2:13" x14ac:dyDescent="0.3">
      <c r="B6699" s="87"/>
      <c r="C6699" s="87"/>
      <c r="D6699" s="144"/>
      <c r="E6699" s="144"/>
      <c r="F6699" s="87"/>
      <c r="G6699" s="88"/>
      <c r="H6699" s="88"/>
      <c r="I6699" s="88"/>
      <c r="J6699" s="87"/>
      <c r="K6699" s="87"/>
      <c r="L6699" s="87"/>
      <c r="M6699" s="87"/>
    </row>
    <row r="6700" spans="2:13" x14ac:dyDescent="0.3">
      <c r="B6700" s="87"/>
      <c r="C6700" s="87"/>
      <c r="D6700" s="144"/>
      <c r="E6700" s="144"/>
      <c r="F6700" s="87"/>
      <c r="G6700" s="88"/>
      <c r="H6700" s="88"/>
      <c r="I6700" s="88"/>
      <c r="J6700" s="87"/>
      <c r="K6700" s="87"/>
      <c r="L6700" s="87"/>
      <c r="M6700" s="87"/>
    </row>
    <row r="6701" spans="2:13" x14ac:dyDescent="0.3">
      <c r="B6701" s="87"/>
      <c r="C6701" s="87"/>
      <c r="D6701" s="144"/>
      <c r="E6701" s="144"/>
      <c r="F6701" s="87"/>
      <c r="G6701" s="88"/>
      <c r="H6701" s="88"/>
      <c r="I6701" s="88"/>
      <c r="J6701" s="87"/>
      <c r="K6701" s="87"/>
      <c r="L6701" s="87"/>
      <c r="M6701" s="87"/>
    </row>
    <row r="6702" spans="2:13" x14ac:dyDescent="0.3">
      <c r="B6702" s="87"/>
      <c r="C6702" s="87"/>
      <c r="D6702" s="144"/>
      <c r="E6702" s="144"/>
      <c r="F6702" s="87"/>
      <c r="G6702" s="88"/>
      <c r="H6702" s="88"/>
      <c r="I6702" s="88"/>
      <c r="J6702" s="87"/>
      <c r="K6702" s="87"/>
      <c r="L6702" s="87"/>
      <c r="M6702" s="87"/>
    </row>
    <row r="6703" spans="2:13" x14ac:dyDescent="0.3">
      <c r="B6703" s="87"/>
      <c r="C6703" s="87"/>
      <c r="D6703" s="144"/>
      <c r="E6703" s="144"/>
      <c r="F6703" s="87"/>
      <c r="G6703" s="88"/>
      <c r="H6703" s="88"/>
      <c r="I6703" s="88"/>
      <c r="J6703" s="87"/>
      <c r="K6703" s="87"/>
      <c r="L6703" s="87"/>
      <c r="M6703" s="87"/>
    </row>
    <row r="6704" spans="2:13" x14ac:dyDescent="0.3">
      <c r="B6704" s="87"/>
      <c r="C6704" s="87"/>
      <c r="D6704" s="144"/>
      <c r="E6704" s="144"/>
      <c r="F6704" s="87"/>
      <c r="G6704" s="88"/>
      <c r="H6704" s="88"/>
      <c r="I6704" s="88"/>
      <c r="J6704" s="87"/>
      <c r="K6704" s="87"/>
      <c r="L6704" s="87"/>
      <c r="M6704" s="87"/>
    </row>
    <row r="6705" spans="2:13" x14ac:dyDescent="0.3">
      <c r="B6705" s="87"/>
      <c r="C6705" s="87"/>
      <c r="D6705" s="144"/>
      <c r="E6705" s="144"/>
      <c r="F6705" s="87"/>
      <c r="G6705" s="88"/>
      <c r="H6705" s="88"/>
      <c r="I6705" s="88"/>
      <c r="J6705" s="87"/>
      <c r="K6705" s="87"/>
      <c r="L6705" s="87"/>
      <c r="M6705" s="87"/>
    </row>
    <row r="6706" spans="2:13" x14ac:dyDescent="0.3">
      <c r="B6706" s="87"/>
      <c r="C6706" s="87"/>
      <c r="D6706" s="144"/>
      <c r="E6706" s="144"/>
      <c r="F6706" s="87"/>
      <c r="G6706" s="88"/>
      <c r="H6706" s="88"/>
      <c r="I6706" s="88"/>
      <c r="J6706" s="87"/>
      <c r="K6706" s="87"/>
      <c r="L6706" s="87"/>
      <c r="M6706" s="87"/>
    </row>
    <row r="6707" spans="2:13" x14ac:dyDescent="0.3">
      <c r="B6707" s="87"/>
      <c r="C6707" s="87"/>
      <c r="D6707" s="144"/>
      <c r="E6707" s="144"/>
      <c r="F6707" s="87"/>
      <c r="G6707" s="88"/>
      <c r="H6707" s="88"/>
      <c r="I6707" s="88"/>
      <c r="J6707" s="87"/>
      <c r="K6707" s="87"/>
      <c r="L6707" s="87"/>
      <c r="M6707" s="87"/>
    </row>
    <row r="6708" spans="2:13" x14ac:dyDescent="0.3">
      <c r="B6708" s="87"/>
      <c r="C6708" s="87"/>
      <c r="D6708" s="144"/>
      <c r="E6708" s="144"/>
      <c r="F6708" s="87"/>
      <c r="G6708" s="88"/>
      <c r="H6708" s="88"/>
      <c r="I6708" s="88"/>
      <c r="J6708" s="87"/>
      <c r="K6708" s="87"/>
      <c r="L6708" s="87"/>
      <c r="M6708" s="87"/>
    </row>
    <row r="6709" spans="2:13" x14ac:dyDescent="0.3">
      <c r="B6709" s="87"/>
      <c r="C6709" s="87"/>
      <c r="D6709" s="144"/>
      <c r="E6709" s="144"/>
      <c r="F6709" s="87"/>
      <c r="G6709" s="88"/>
      <c r="H6709" s="88"/>
      <c r="I6709" s="88"/>
      <c r="J6709" s="87"/>
      <c r="K6709" s="87"/>
      <c r="L6709" s="87"/>
      <c r="M6709" s="87"/>
    </row>
    <row r="6710" spans="2:13" x14ac:dyDescent="0.3">
      <c r="B6710" s="87"/>
      <c r="C6710" s="87"/>
      <c r="D6710" s="144"/>
      <c r="E6710" s="144"/>
      <c r="F6710" s="87"/>
      <c r="G6710" s="88"/>
      <c r="H6710" s="88"/>
      <c r="I6710" s="88"/>
      <c r="J6710" s="87"/>
      <c r="K6710" s="87"/>
      <c r="L6710" s="87"/>
      <c r="M6710" s="87"/>
    </row>
    <row r="6711" spans="2:13" x14ac:dyDescent="0.3">
      <c r="B6711" s="87"/>
      <c r="C6711" s="87"/>
      <c r="D6711" s="144"/>
      <c r="E6711" s="144"/>
      <c r="F6711" s="87"/>
      <c r="G6711" s="88"/>
      <c r="H6711" s="88"/>
      <c r="I6711" s="88"/>
      <c r="J6711" s="87"/>
      <c r="K6711" s="87"/>
      <c r="L6711" s="87"/>
      <c r="M6711" s="87"/>
    </row>
    <row r="6712" spans="2:13" x14ac:dyDescent="0.3">
      <c r="B6712" s="87"/>
      <c r="C6712" s="87"/>
      <c r="D6712" s="144"/>
      <c r="E6712" s="144"/>
      <c r="F6712" s="87"/>
      <c r="G6712" s="88"/>
      <c r="H6712" s="88"/>
      <c r="I6712" s="88"/>
      <c r="J6712" s="87"/>
      <c r="K6712" s="87"/>
      <c r="L6712" s="87"/>
      <c r="M6712" s="87"/>
    </row>
    <row r="6713" spans="2:13" x14ac:dyDescent="0.3">
      <c r="B6713" s="87"/>
      <c r="C6713" s="87"/>
      <c r="D6713" s="144"/>
      <c r="E6713" s="144"/>
      <c r="F6713" s="87"/>
      <c r="G6713" s="88"/>
      <c r="H6713" s="88"/>
      <c r="I6713" s="88"/>
      <c r="J6713" s="87"/>
      <c r="K6713" s="87"/>
      <c r="L6713" s="87"/>
      <c r="M6713" s="87"/>
    </row>
    <row r="6714" spans="2:13" x14ac:dyDescent="0.3">
      <c r="B6714" s="87"/>
      <c r="C6714" s="87"/>
      <c r="D6714" s="144"/>
      <c r="E6714" s="144"/>
      <c r="F6714" s="87"/>
      <c r="G6714" s="88"/>
      <c r="H6714" s="88"/>
      <c r="I6714" s="88"/>
      <c r="J6714" s="87"/>
      <c r="K6714" s="87"/>
      <c r="L6714" s="87"/>
      <c r="M6714" s="87"/>
    </row>
    <row r="6715" spans="2:13" x14ac:dyDescent="0.3">
      <c r="B6715" s="87"/>
      <c r="C6715" s="87"/>
      <c r="D6715" s="144"/>
      <c r="E6715" s="144"/>
      <c r="F6715" s="87"/>
      <c r="G6715" s="88"/>
      <c r="H6715" s="88"/>
      <c r="I6715" s="88"/>
      <c r="J6715" s="87"/>
      <c r="K6715" s="87"/>
      <c r="L6715" s="87"/>
      <c r="M6715" s="87"/>
    </row>
    <row r="6716" spans="2:13" x14ac:dyDescent="0.3">
      <c r="B6716" s="87"/>
      <c r="C6716" s="87"/>
      <c r="D6716" s="144"/>
      <c r="E6716" s="144"/>
      <c r="F6716" s="87"/>
      <c r="G6716" s="88"/>
      <c r="H6716" s="88"/>
      <c r="I6716" s="88"/>
      <c r="J6716" s="87"/>
      <c r="K6716" s="87"/>
      <c r="L6716" s="87"/>
      <c r="M6716" s="87"/>
    </row>
    <row r="6717" spans="2:13" x14ac:dyDescent="0.3">
      <c r="B6717" s="87"/>
      <c r="C6717" s="87"/>
      <c r="D6717" s="144"/>
      <c r="E6717" s="144"/>
      <c r="F6717" s="87"/>
      <c r="G6717" s="88"/>
      <c r="H6717" s="88"/>
      <c r="I6717" s="88"/>
      <c r="J6717" s="87"/>
      <c r="K6717" s="87"/>
      <c r="L6717" s="87"/>
      <c r="M6717" s="87"/>
    </row>
    <row r="6718" spans="2:13" x14ac:dyDescent="0.3">
      <c r="B6718" s="87"/>
      <c r="C6718" s="87"/>
      <c r="D6718" s="144"/>
      <c r="E6718" s="144"/>
      <c r="F6718" s="87"/>
      <c r="G6718" s="88"/>
      <c r="H6718" s="88"/>
      <c r="I6718" s="88"/>
      <c r="J6718" s="87"/>
      <c r="K6718" s="87"/>
      <c r="L6718" s="87"/>
      <c r="M6718" s="87"/>
    </row>
    <row r="6719" spans="2:13" x14ac:dyDescent="0.3">
      <c r="B6719" s="87"/>
      <c r="C6719" s="87"/>
      <c r="D6719" s="144"/>
      <c r="E6719" s="144"/>
      <c r="F6719" s="87"/>
      <c r="G6719" s="88"/>
      <c r="H6719" s="88"/>
      <c r="I6719" s="88"/>
      <c r="J6719" s="87"/>
      <c r="K6719" s="87"/>
      <c r="L6719" s="87"/>
      <c r="M6719" s="87"/>
    </row>
    <row r="6720" spans="2:13" x14ac:dyDescent="0.3">
      <c r="B6720" s="87"/>
      <c r="C6720" s="87"/>
      <c r="D6720" s="144"/>
      <c r="E6720" s="144"/>
      <c r="F6720" s="87"/>
      <c r="G6720" s="88"/>
      <c r="H6720" s="88"/>
      <c r="I6720" s="88"/>
      <c r="J6720" s="87"/>
      <c r="K6720" s="87"/>
      <c r="L6720" s="87"/>
      <c r="M6720" s="87"/>
    </row>
    <row r="6721" spans="2:13" x14ac:dyDescent="0.3">
      <c r="B6721" s="87"/>
      <c r="C6721" s="87"/>
      <c r="D6721" s="144"/>
      <c r="E6721" s="144"/>
      <c r="F6721" s="87"/>
      <c r="G6721" s="88"/>
      <c r="H6721" s="88"/>
      <c r="I6721" s="88"/>
      <c r="J6721" s="87"/>
      <c r="K6721" s="87"/>
      <c r="L6721" s="87"/>
      <c r="M6721" s="87"/>
    </row>
    <row r="6722" spans="2:13" x14ac:dyDescent="0.3">
      <c r="B6722" s="87"/>
      <c r="C6722" s="87"/>
      <c r="D6722" s="144"/>
      <c r="E6722" s="144"/>
      <c r="F6722" s="87"/>
      <c r="G6722" s="88"/>
      <c r="H6722" s="88"/>
      <c r="I6722" s="88"/>
      <c r="J6722" s="87"/>
      <c r="K6722" s="87"/>
      <c r="L6722" s="87"/>
      <c r="M6722" s="87"/>
    </row>
    <row r="6723" spans="2:13" x14ac:dyDescent="0.3">
      <c r="B6723" s="87"/>
      <c r="C6723" s="87"/>
      <c r="D6723" s="144"/>
      <c r="E6723" s="144"/>
      <c r="F6723" s="87"/>
      <c r="G6723" s="88"/>
      <c r="H6723" s="88"/>
      <c r="I6723" s="88"/>
      <c r="J6723" s="87"/>
      <c r="K6723" s="87"/>
      <c r="L6723" s="87"/>
      <c r="M6723" s="87"/>
    </row>
    <row r="6724" spans="2:13" x14ac:dyDescent="0.3">
      <c r="B6724" s="87"/>
      <c r="C6724" s="87"/>
      <c r="D6724" s="144"/>
      <c r="E6724" s="144"/>
      <c r="F6724" s="87"/>
      <c r="G6724" s="88"/>
      <c r="H6724" s="88"/>
      <c r="I6724" s="88"/>
      <c r="J6724" s="87"/>
      <c r="K6724" s="87"/>
      <c r="L6724" s="87"/>
      <c r="M6724" s="87"/>
    </row>
    <row r="6725" spans="2:13" x14ac:dyDescent="0.3">
      <c r="B6725" s="87"/>
      <c r="C6725" s="87"/>
      <c r="D6725" s="144"/>
      <c r="E6725" s="144"/>
      <c r="F6725" s="87"/>
      <c r="G6725" s="88"/>
      <c r="H6725" s="88"/>
      <c r="I6725" s="88"/>
      <c r="J6725" s="87"/>
      <c r="K6725" s="87"/>
      <c r="L6725" s="87"/>
      <c r="M6725" s="87"/>
    </row>
    <row r="6726" spans="2:13" x14ac:dyDescent="0.3">
      <c r="B6726" s="87"/>
      <c r="C6726" s="87"/>
      <c r="D6726" s="144"/>
      <c r="E6726" s="144"/>
      <c r="F6726" s="87"/>
      <c r="G6726" s="88"/>
      <c r="H6726" s="88"/>
      <c r="I6726" s="88"/>
      <c r="J6726" s="87"/>
      <c r="K6726" s="87"/>
      <c r="L6726" s="87"/>
      <c r="M6726" s="87"/>
    </row>
    <row r="6727" spans="2:13" x14ac:dyDescent="0.3">
      <c r="B6727" s="87"/>
      <c r="C6727" s="87"/>
      <c r="D6727" s="144"/>
      <c r="E6727" s="144"/>
      <c r="F6727" s="87"/>
      <c r="G6727" s="88"/>
      <c r="H6727" s="88"/>
      <c r="I6727" s="88"/>
      <c r="J6727" s="87"/>
      <c r="K6727" s="87"/>
      <c r="L6727" s="87"/>
      <c r="M6727" s="87"/>
    </row>
    <row r="6728" spans="2:13" x14ac:dyDescent="0.3">
      <c r="B6728" s="87"/>
      <c r="C6728" s="87"/>
      <c r="D6728" s="144"/>
      <c r="E6728" s="144"/>
      <c r="F6728" s="87"/>
      <c r="G6728" s="88"/>
      <c r="H6728" s="88"/>
      <c r="I6728" s="88"/>
      <c r="J6728" s="87"/>
      <c r="K6728" s="87"/>
      <c r="L6728" s="87"/>
      <c r="M6728" s="87"/>
    </row>
    <row r="6729" spans="2:13" x14ac:dyDescent="0.3">
      <c r="B6729" s="87"/>
      <c r="C6729" s="87"/>
      <c r="D6729" s="144"/>
      <c r="E6729" s="144"/>
      <c r="F6729" s="87"/>
      <c r="G6729" s="88"/>
      <c r="H6729" s="88"/>
      <c r="I6729" s="88"/>
      <c r="J6729" s="87"/>
      <c r="K6729" s="87"/>
      <c r="L6729" s="87"/>
      <c r="M6729" s="87"/>
    </row>
    <row r="6730" spans="2:13" x14ac:dyDescent="0.3">
      <c r="B6730" s="87"/>
      <c r="C6730" s="87"/>
      <c r="D6730" s="144"/>
      <c r="E6730" s="144"/>
      <c r="F6730" s="87"/>
      <c r="G6730" s="88"/>
      <c r="H6730" s="88"/>
      <c r="I6730" s="88"/>
      <c r="J6730" s="87"/>
      <c r="K6730" s="87"/>
      <c r="L6730" s="87"/>
      <c r="M6730" s="87"/>
    </row>
    <row r="6731" spans="2:13" x14ac:dyDescent="0.3">
      <c r="B6731" s="87"/>
      <c r="C6731" s="87"/>
      <c r="D6731" s="144"/>
      <c r="E6731" s="144"/>
      <c r="F6731" s="87"/>
      <c r="G6731" s="88"/>
      <c r="H6731" s="88"/>
      <c r="I6731" s="88"/>
      <c r="J6731" s="87"/>
      <c r="K6731" s="87"/>
      <c r="L6731" s="87"/>
      <c r="M6731" s="87"/>
    </row>
    <row r="6732" spans="2:13" x14ac:dyDescent="0.3">
      <c r="B6732" s="87"/>
      <c r="C6732" s="87"/>
      <c r="D6732" s="144"/>
      <c r="E6732" s="144"/>
      <c r="F6732" s="87"/>
      <c r="G6732" s="88"/>
      <c r="H6732" s="88"/>
      <c r="I6732" s="88"/>
      <c r="J6732" s="87"/>
      <c r="K6732" s="87"/>
      <c r="L6732" s="87"/>
      <c r="M6732" s="87"/>
    </row>
    <row r="6733" spans="2:13" x14ac:dyDescent="0.3">
      <c r="B6733" s="87"/>
      <c r="C6733" s="87"/>
      <c r="D6733" s="144"/>
      <c r="E6733" s="144"/>
      <c r="F6733" s="87"/>
      <c r="G6733" s="88"/>
      <c r="H6733" s="88"/>
      <c r="I6733" s="88"/>
      <c r="J6733" s="87"/>
      <c r="K6733" s="87"/>
      <c r="L6733" s="87"/>
      <c r="M6733" s="87"/>
    </row>
    <row r="6734" spans="2:13" x14ac:dyDescent="0.3">
      <c r="B6734" s="87"/>
      <c r="C6734" s="87"/>
      <c r="D6734" s="144"/>
      <c r="E6734" s="144"/>
      <c r="F6734" s="87"/>
      <c r="G6734" s="88"/>
      <c r="H6734" s="88"/>
      <c r="I6734" s="88"/>
      <c r="J6734" s="87"/>
      <c r="K6734" s="87"/>
      <c r="L6734" s="87"/>
      <c r="M6734" s="87"/>
    </row>
    <row r="6735" spans="2:13" x14ac:dyDescent="0.3">
      <c r="B6735" s="87"/>
      <c r="C6735" s="87"/>
      <c r="D6735" s="144"/>
      <c r="E6735" s="144"/>
      <c r="F6735" s="87"/>
      <c r="G6735" s="88"/>
      <c r="H6735" s="88"/>
      <c r="I6735" s="88"/>
      <c r="J6735" s="87"/>
      <c r="K6735" s="87"/>
      <c r="L6735" s="87"/>
      <c r="M6735" s="87"/>
    </row>
    <row r="6736" spans="2:13" x14ac:dyDescent="0.3">
      <c r="B6736" s="87"/>
      <c r="C6736" s="87"/>
      <c r="D6736" s="144"/>
      <c r="E6736" s="144"/>
      <c r="F6736" s="87"/>
      <c r="G6736" s="88"/>
      <c r="H6736" s="88"/>
      <c r="I6736" s="88"/>
      <c r="J6736" s="87"/>
      <c r="K6736" s="87"/>
      <c r="L6736" s="87"/>
      <c r="M6736" s="87"/>
    </row>
    <row r="6737" spans="2:13" x14ac:dyDescent="0.3">
      <c r="B6737" s="87"/>
      <c r="C6737" s="87"/>
      <c r="D6737" s="144"/>
      <c r="E6737" s="144"/>
      <c r="F6737" s="87"/>
      <c r="G6737" s="88"/>
      <c r="H6737" s="88"/>
      <c r="I6737" s="88"/>
      <c r="J6737" s="87"/>
      <c r="K6737" s="87"/>
      <c r="L6737" s="87"/>
      <c r="M6737" s="87"/>
    </row>
    <row r="6738" spans="2:13" x14ac:dyDescent="0.3">
      <c r="B6738" s="87"/>
      <c r="C6738" s="87"/>
      <c r="D6738" s="144"/>
      <c r="E6738" s="144"/>
      <c r="F6738" s="87"/>
      <c r="G6738" s="88"/>
      <c r="H6738" s="88"/>
      <c r="I6738" s="88"/>
      <c r="J6738" s="87"/>
      <c r="K6738" s="87"/>
      <c r="L6738" s="87"/>
      <c r="M6738" s="87"/>
    </row>
    <row r="6739" spans="2:13" x14ac:dyDescent="0.3">
      <c r="B6739" s="87"/>
      <c r="C6739" s="87"/>
      <c r="D6739" s="144"/>
      <c r="E6739" s="144"/>
      <c r="F6739" s="87"/>
      <c r="G6739" s="88"/>
      <c r="H6739" s="88"/>
      <c r="I6739" s="88"/>
      <c r="J6739" s="87"/>
      <c r="K6739" s="87"/>
      <c r="L6739" s="87"/>
      <c r="M6739" s="87"/>
    </row>
    <row r="6740" spans="2:13" x14ac:dyDescent="0.3">
      <c r="B6740" s="87"/>
      <c r="C6740" s="87"/>
      <c r="D6740" s="144"/>
      <c r="E6740" s="144"/>
      <c r="F6740" s="87"/>
      <c r="G6740" s="88"/>
      <c r="H6740" s="88"/>
      <c r="I6740" s="88"/>
      <c r="J6740" s="87"/>
      <c r="K6740" s="87"/>
      <c r="L6740" s="87"/>
      <c r="M6740" s="87"/>
    </row>
    <row r="6741" spans="2:13" x14ac:dyDescent="0.3">
      <c r="B6741" s="87"/>
      <c r="C6741" s="87"/>
      <c r="D6741" s="144"/>
      <c r="E6741" s="144"/>
      <c r="F6741" s="87"/>
      <c r="G6741" s="88"/>
      <c r="H6741" s="88"/>
      <c r="I6741" s="88"/>
      <c r="J6741" s="87"/>
      <c r="K6741" s="87"/>
      <c r="L6741" s="87"/>
      <c r="M6741" s="87"/>
    </row>
    <row r="6742" spans="2:13" x14ac:dyDescent="0.3">
      <c r="B6742" s="87"/>
      <c r="C6742" s="87"/>
      <c r="D6742" s="144"/>
      <c r="E6742" s="144"/>
      <c r="F6742" s="87"/>
      <c r="G6742" s="88"/>
      <c r="H6742" s="88"/>
      <c r="I6742" s="88"/>
      <c r="J6742" s="87"/>
      <c r="K6742" s="87"/>
      <c r="L6742" s="87"/>
      <c r="M6742" s="87"/>
    </row>
    <row r="6743" spans="2:13" x14ac:dyDescent="0.3">
      <c r="B6743" s="87"/>
      <c r="C6743" s="87"/>
      <c r="D6743" s="144"/>
      <c r="E6743" s="144"/>
      <c r="F6743" s="87"/>
      <c r="G6743" s="88"/>
      <c r="H6743" s="88"/>
      <c r="I6743" s="88"/>
      <c r="J6743" s="87"/>
      <c r="K6743" s="87"/>
      <c r="L6743" s="87"/>
      <c r="M6743" s="87"/>
    </row>
    <row r="6744" spans="2:13" x14ac:dyDescent="0.3">
      <c r="B6744" s="87"/>
      <c r="C6744" s="87"/>
      <c r="D6744" s="144"/>
      <c r="E6744" s="144"/>
      <c r="F6744" s="87"/>
      <c r="G6744" s="88"/>
      <c r="H6744" s="88"/>
      <c r="I6744" s="88"/>
      <c r="J6744" s="87"/>
      <c r="K6744" s="87"/>
      <c r="L6744" s="87"/>
      <c r="M6744" s="87"/>
    </row>
    <row r="6745" spans="2:13" x14ac:dyDescent="0.3">
      <c r="B6745" s="87"/>
      <c r="C6745" s="87"/>
      <c r="D6745" s="144"/>
      <c r="E6745" s="144"/>
      <c r="F6745" s="87"/>
      <c r="G6745" s="88"/>
      <c r="H6745" s="88"/>
      <c r="I6745" s="88"/>
      <c r="J6745" s="87"/>
      <c r="K6745" s="87"/>
      <c r="L6745" s="87"/>
      <c r="M6745" s="87"/>
    </row>
    <row r="6746" spans="2:13" x14ac:dyDescent="0.3">
      <c r="B6746" s="87"/>
      <c r="C6746" s="87"/>
      <c r="D6746" s="144"/>
      <c r="E6746" s="144"/>
      <c r="F6746" s="87"/>
      <c r="G6746" s="88"/>
      <c r="H6746" s="88"/>
      <c r="I6746" s="88"/>
      <c r="J6746" s="87"/>
      <c r="K6746" s="87"/>
      <c r="L6746" s="87"/>
      <c r="M6746" s="87"/>
    </row>
    <row r="6747" spans="2:13" x14ac:dyDescent="0.3">
      <c r="B6747" s="87"/>
      <c r="C6747" s="87"/>
      <c r="D6747" s="144"/>
      <c r="E6747" s="144"/>
      <c r="F6747" s="87"/>
      <c r="G6747" s="88"/>
      <c r="H6747" s="88"/>
      <c r="I6747" s="88"/>
      <c r="J6747" s="87"/>
      <c r="K6747" s="87"/>
      <c r="L6747" s="87"/>
      <c r="M6747" s="87"/>
    </row>
    <row r="6748" spans="2:13" x14ac:dyDescent="0.3">
      <c r="B6748" s="87"/>
      <c r="C6748" s="87"/>
      <c r="D6748" s="144"/>
      <c r="E6748" s="144"/>
      <c r="F6748" s="87"/>
      <c r="G6748" s="88"/>
      <c r="H6748" s="88"/>
      <c r="I6748" s="88"/>
      <c r="J6748" s="87"/>
      <c r="K6748" s="87"/>
      <c r="L6748" s="87"/>
      <c r="M6748" s="87"/>
    </row>
    <row r="6749" spans="2:13" x14ac:dyDescent="0.3">
      <c r="B6749" s="87"/>
      <c r="C6749" s="87"/>
      <c r="D6749" s="144"/>
      <c r="E6749" s="144"/>
      <c r="F6749" s="87"/>
      <c r="G6749" s="88"/>
      <c r="H6749" s="88"/>
      <c r="I6749" s="88"/>
      <c r="J6749" s="87"/>
      <c r="K6749" s="87"/>
      <c r="L6749" s="87"/>
      <c r="M6749" s="87"/>
    </row>
    <row r="6750" spans="2:13" x14ac:dyDescent="0.3">
      <c r="B6750" s="87"/>
      <c r="C6750" s="87"/>
      <c r="D6750" s="144"/>
      <c r="E6750" s="144"/>
      <c r="F6750" s="87"/>
      <c r="G6750" s="88"/>
      <c r="H6750" s="88"/>
      <c r="I6750" s="88"/>
      <c r="J6750" s="87"/>
      <c r="K6750" s="87"/>
      <c r="L6750" s="87"/>
      <c r="M6750" s="87"/>
    </row>
    <row r="6751" spans="2:13" x14ac:dyDescent="0.3">
      <c r="B6751" s="87"/>
      <c r="C6751" s="87"/>
      <c r="D6751" s="144"/>
      <c r="E6751" s="144"/>
      <c r="F6751" s="87"/>
      <c r="G6751" s="88"/>
      <c r="H6751" s="88"/>
      <c r="I6751" s="88"/>
      <c r="J6751" s="87"/>
      <c r="K6751" s="87"/>
      <c r="L6751" s="87"/>
      <c r="M6751" s="87"/>
    </row>
    <row r="6752" spans="2:13" x14ac:dyDescent="0.3">
      <c r="B6752" s="87"/>
      <c r="C6752" s="87"/>
      <c r="D6752" s="144"/>
      <c r="E6752" s="144"/>
      <c r="F6752" s="87"/>
      <c r="G6752" s="88"/>
      <c r="H6752" s="88"/>
      <c r="I6752" s="88"/>
      <c r="J6752" s="87"/>
      <c r="K6752" s="87"/>
      <c r="L6752" s="87"/>
      <c r="M6752" s="87"/>
    </row>
    <row r="6753" spans="2:13" x14ac:dyDescent="0.3">
      <c r="B6753" s="87"/>
      <c r="C6753" s="87"/>
      <c r="D6753" s="144"/>
      <c r="E6753" s="144"/>
      <c r="F6753" s="87"/>
      <c r="G6753" s="88"/>
      <c r="H6753" s="88"/>
      <c r="I6753" s="88"/>
      <c r="J6753" s="87"/>
      <c r="K6753" s="87"/>
      <c r="L6753" s="87"/>
      <c r="M6753" s="87"/>
    </row>
    <row r="6754" spans="2:13" x14ac:dyDescent="0.3">
      <c r="B6754" s="87"/>
      <c r="C6754" s="87"/>
      <c r="D6754" s="144"/>
      <c r="E6754" s="144"/>
      <c r="F6754" s="87"/>
      <c r="G6754" s="88"/>
      <c r="H6754" s="88"/>
      <c r="I6754" s="88"/>
      <c r="J6754" s="87"/>
      <c r="K6754" s="87"/>
      <c r="L6754" s="87"/>
      <c r="M6754" s="87"/>
    </row>
    <row r="6755" spans="2:13" x14ac:dyDescent="0.3">
      <c r="B6755" s="87"/>
      <c r="C6755" s="87"/>
      <c r="D6755" s="144"/>
      <c r="E6755" s="144"/>
      <c r="F6755" s="87"/>
      <c r="G6755" s="88"/>
      <c r="H6755" s="88"/>
      <c r="I6755" s="88"/>
      <c r="J6755" s="87"/>
      <c r="K6755" s="87"/>
      <c r="L6755" s="87"/>
      <c r="M6755" s="87"/>
    </row>
    <row r="6756" spans="2:13" x14ac:dyDescent="0.3">
      <c r="B6756" s="87"/>
      <c r="C6756" s="87"/>
      <c r="D6756" s="144"/>
      <c r="E6756" s="144"/>
      <c r="F6756" s="87"/>
      <c r="G6756" s="88"/>
      <c r="H6756" s="88"/>
      <c r="I6756" s="88"/>
      <c r="J6756" s="87"/>
      <c r="K6756" s="87"/>
      <c r="L6756" s="87"/>
      <c r="M6756" s="87"/>
    </row>
    <row r="6757" spans="2:13" x14ac:dyDescent="0.3">
      <c r="B6757" s="87"/>
      <c r="C6757" s="87"/>
      <c r="D6757" s="144"/>
      <c r="E6757" s="144"/>
      <c r="F6757" s="87"/>
      <c r="G6757" s="88"/>
      <c r="H6757" s="88"/>
      <c r="I6757" s="88"/>
      <c r="J6757" s="87"/>
      <c r="K6757" s="87"/>
      <c r="L6757" s="87"/>
      <c r="M6757" s="87"/>
    </row>
    <row r="6758" spans="2:13" x14ac:dyDescent="0.3">
      <c r="B6758" s="87"/>
      <c r="C6758" s="87"/>
      <c r="D6758" s="144"/>
      <c r="E6758" s="144"/>
      <c r="F6758" s="87"/>
      <c r="G6758" s="88"/>
      <c r="H6758" s="88"/>
      <c r="I6758" s="88"/>
      <c r="J6758" s="87"/>
      <c r="K6758" s="87"/>
      <c r="L6758" s="87"/>
      <c r="M6758" s="87"/>
    </row>
    <row r="6759" spans="2:13" x14ac:dyDescent="0.3">
      <c r="B6759" s="87"/>
      <c r="C6759" s="87"/>
      <c r="D6759" s="144"/>
      <c r="E6759" s="144"/>
      <c r="F6759" s="87"/>
      <c r="G6759" s="88"/>
      <c r="H6759" s="88"/>
      <c r="I6759" s="88"/>
      <c r="J6759" s="87"/>
      <c r="K6759" s="87"/>
      <c r="L6759" s="87"/>
      <c r="M6759" s="87"/>
    </row>
    <row r="6760" spans="2:13" x14ac:dyDescent="0.3">
      <c r="B6760" s="87"/>
      <c r="C6760" s="87"/>
      <c r="D6760" s="144"/>
      <c r="E6760" s="144"/>
      <c r="F6760" s="87"/>
      <c r="G6760" s="88"/>
      <c r="H6760" s="88"/>
      <c r="I6760" s="88"/>
      <c r="J6760" s="87"/>
      <c r="K6760" s="87"/>
      <c r="L6760" s="87"/>
      <c r="M6760" s="87"/>
    </row>
    <row r="6761" spans="2:13" x14ac:dyDescent="0.3">
      <c r="B6761" s="87"/>
      <c r="C6761" s="87"/>
      <c r="D6761" s="144"/>
      <c r="E6761" s="144"/>
      <c r="F6761" s="87"/>
      <c r="G6761" s="88"/>
      <c r="H6761" s="88"/>
      <c r="I6761" s="88"/>
      <c r="J6761" s="87"/>
      <c r="K6761" s="87"/>
      <c r="L6761" s="87"/>
      <c r="M6761" s="87"/>
    </row>
    <row r="6762" spans="2:13" x14ac:dyDescent="0.3">
      <c r="B6762" s="87"/>
      <c r="C6762" s="87"/>
      <c r="D6762" s="144"/>
      <c r="E6762" s="144"/>
      <c r="F6762" s="87"/>
      <c r="G6762" s="88"/>
      <c r="H6762" s="88"/>
      <c r="I6762" s="88"/>
      <c r="J6762" s="87"/>
      <c r="K6762" s="87"/>
      <c r="L6762" s="87"/>
      <c r="M6762" s="87"/>
    </row>
    <row r="6763" spans="2:13" x14ac:dyDescent="0.3">
      <c r="B6763" s="87"/>
      <c r="C6763" s="87"/>
      <c r="D6763" s="144"/>
      <c r="E6763" s="144"/>
      <c r="F6763" s="87"/>
      <c r="G6763" s="88"/>
      <c r="H6763" s="88"/>
      <c r="I6763" s="88"/>
      <c r="J6763" s="87"/>
      <c r="K6763" s="87"/>
      <c r="L6763" s="87"/>
      <c r="M6763" s="87"/>
    </row>
    <row r="6764" spans="2:13" x14ac:dyDescent="0.3">
      <c r="B6764" s="87"/>
      <c r="C6764" s="87"/>
      <c r="D6764" s="144"/>
      <c r="E6764" s="144"/>
      <c r="F6764" s="87"/>
      <c r="G6764" s="88"/>
      <c r="H6764" s="88"/>
      <c r="I6764" s="88"/>
      <c r="J6764" s="87"/>
      <c r="K6764" s="87"/>
      <c r="L6764" s="87"/>
      <c r="M6764" s="87"/>
    </row>
    <row r="6765" spans="2:13" x14ac:dyDescent="0.3">
      <c r="B6765" s="87"/>
      <c r="C6765" s="87"/>
      <c r="D6765" s="144"/>
      <c r="E6765" s="144"/>
      <c r="F6765" s="87"/>
      <c r="G6765" s="88"/>
      <c r="H6765" s="88"/>
      <c r="I6765" s="88"/>
      <c r="J6765" s="87"/>
      <c r="K6765" s="87"/>
      <c r="L6765" s="87"/>
      <c r="M6765" s="87"/>
    </row>
    <row r="6766" spans="2:13" x14ac:dyDescent="0.3">
      <c r="B6766" s="87"/>
      <c r="C6766" s="87"/>
      <c r="D6766" s="144"/>
      <c r="E6766" s="144"/>
      <c r="F6766" s="87"/>
      <c r="G6766" s="88"/>
      <c r="H6766" s="88"/>
      <c r="I6766" s="88"/>
      <c r="J6766" s="87"/>
      <c r="K6766" s="87"/>
      <c r="L6766" s="87"/>
      <c r="M6766" s="87"/>
    </row>
    <row r="6767" spans="2:13" x14ac:dyDescent="0.3">
      <c r="B6767" s="87"/>
      <c r="C6767" s="87"/>
      <c r="D6767" s="144"/>
      <c r="E6767" s="144"/>
      <c r="F6767" s="87"/>
      <c r="G6767" s="88"/>
      <c r="H6767" s="88"/>
      <c r="I6767" s="88"/>
      <c r="J6767" s="87"/>
      <c r="K6767" s="87"/>
      <c r="L6767" s="87"/>
      <c r="M6767" s="87"/>
    </row>
    <row r="6768" spans="2:13" x14ac:dyDescent="0.3">
      <c r="B6768" s="87"/>
      <c r="C6768" s="87"/>
      <c r="D6768" s="144"/>
      <c r="E6768" s="144"/>
      <c r="F6768" s="87"/>
      <c r="G6768" s="88"/>
      <c r="H6768" s="88"/>
      <c r="I6768" s="88"/>
      <c r="J6768" s="87"/>
      <c r="K6768" s="87"/>
      <c r="L6768" s="87"/>
      <c r="M6768" s="87"/>
    </row>
    <row r="6769" spans="2:13" x14ac:dyDescent="0.3">
      <c r="B6769" s="87"/>
      <c r="C6769" s="87"/>
      <c r="D6769" s="144"/>
      <c r="E6769" s="144"/>
      <c r="F6769" s="87"/>
      <c r="G6769" s="88"/>
      <c r="H6769" s="88"/>
      <c r="I6769" s="88"/>
      <c r="J6769" s="87"/>
      <c r="K6769" s="87"/>
      <c r="L6769" s="87"/>
      <c r="M6769" s="87"/>
    </row>
    <row r="6770" spans="2:13" x14ac:dyDescent="0.3">
      <c r="B6770" s="87"/>
      <c r="C6770" s="87"/>
      <c r="D6770" s="144"/>
      <c r="E6770" s="144"/>
      <c r="F6770" s="87"/>
      <c r="G6770" s="88"/>
      <c r="H6770" s="88"/>
      <c r="I6770" s="88"/>
      <c r="J6770" s="87"/>
      <c r="K6770" s="87"/>
      <c r="L6770" s="87"/>
      <c r="M6770" s="87"/>
    </row>
    <row r="6771" spans="2:13" x14ac:dyDescent="0.3">
      <c r="B6771" s="87"/>
      <c r="C6771" s="87"/>
      <c r="D6771" s="144"/>
      <c r="E6771" s="144"/>
      <c r="F6771" s="87"/>
      <c r="G6771" s="88"/>
      <c r="H6771" s="88"/>
      <c r="I6771" s="88"/>
      <c r="J6771" s="87"/>
      <c r="K6771" s="87"/>
      <c r="L6771" s="87"/>
      <c r="M6771" s="87"/>
    </row>
    <row r="6772" spans="2:13" x14ac:dyDescent="0.3">
      <c r="B6772" s="87"/>
      <c r="C6772" s="87"/>
      <c r="D6772" s="144"/>
      <c r="E6772" s="144"/>
      <c r="F6772" s="87"/>
      <c r="G6772" s="88"/>
      <c r="H6772" s="88"/>
      <c r="I6772" s="88"/>
      <c r="J6772" s="87"/>
      <c r="K6772" s="87"/>
      <c r="L6772" s="87"/>
      <c r="M6772" s="87"/>
    </row>
    <row r="6773" spans="2:13" x14ac:dyDescent="0.3">
      <c r="B6773" s="87"/>
      <c r="C6773" s="87"/>
      <c r="D6773" s="144"/>
      <c r="E6773" s="144"/>
      <c r="F6773" s="87"/>
      <c r="G6773" s="88"/>
      <c r="H6773" s="88"/>
      <c r="I6773" s="88"/>
      <c r="J6773" s="87"/>
      <c r="K6773" s="87"/>
      <c r="L6773" s="87"/>
      <c r="M6773" s="87"/>
    </row>
    <row r="6774" spans="2:13" x14ac:dyDescent="0.3">
      <c r="B6774" s="87"/>
      <c r="C6774" s="87"/>
      <c r="D6774" s="144"/>
      <c r="E6774" s="144"/>
      <c r="F6774" s="87"/>
      <c r="G6774" s="88"/>
      <c r="H6774" s="88"/>
      <c r="I6774" s="88"/>
      <c r="J6774" s="87"/>
      <c r="K6774" s="87"/>
      <c r="L6774" s="87"/>
      <c r="M6774" s="87"/>
    </row>
    <row r="6775" spans="2:13" x14ac:dyDescent="0.3">
      <c r="B6775" s="87"/>
      <c r="C6775" s="87"/>
      <c r="D6775" s="144"/>
      <c r="E6775" s="144"/>
      <c r="F6775" s="87"/>
      <c r="G6775" s="88"/>
      <c r="H6775" s="88"/>
      <c r="I6775" s="88"/>
      <c r="J6775" s="87"/>
      <c r="K6775" s="87"/>
      <c r="L6775" s="87"/>
      <c r="M6775" s="87"/>
    </row>
    <row r="6776" spans="2:13" x14ac:dyDescent="0.3">
      <c r="B6776" s="87"/>
      <c r="C6776" s="87"/>
      <c r="D6776" s="144"/>
      <c r="E6776" s="144"/>
      <c r="F6776" s="87"/>
      <c r="G6776" s="88"/>
      <c r="H6776" s="88"/>
      <c r="I6776" s="88"/>
      <c r="J6776" s="87"/>
      <c r="K6776" s="87"/>
      <c r="L6776" s="87"/>
      <c r="M6776" s="87"/>
    </row>
    <row r="6777" spans="2:13" x14ac:dyDescent="0.3">
      <c r="B6777" s="87"/>
      <c r="C6777" s="87"/>
      <c r="D6777" s="144"/>
      <c r="E6777" s="144"/>
      <c r="F6777" s="87"/>
      <c r="G6777" s="88"/>
      <c r="H6777" s="88"/>
      <c r="I6777" s="88"/>
      <c r="J6777" s="87"/>
      <c r="K6777" s="87"/>
      <c r="L6777" s="87"/>
      <c r="M6777" s="87"/>
    </row>
    <row r="6778" spans="2:13" x14ac:dyDescent="0.3">
      <c r="B6778" s="87"/>
      <c r="C6778" s="87"/>
      <c r="D6778" s="144"/>
      <c r="E6778" s="144"/>
      <c r="F6778" s="87"/>
      <c r="G6778" s="88"/>
      <c r="H6778" s="88"/>
      <c r="I6778" s="88"/>
      <c r="J6778" s="87"/>
      <c r="K6778" s="87"/>
      <c r="L6778" s="87"/>
      <c r="M6778" s="87"/>
    </row>
    <row r="6779" spans="2:13" x14ac:dyDescent="0.3">
      <c r="B6779" s="87"/>
      <c r="C6779" s="87"/>
      <c r="D6779" s="144"/>
      <c r="E6779" s="144"/>
      <c r="F6779" s="87"/>
      <c r="G6779" s="88"/>
      <c r="H6779" s="88"/>
      <c r="I6779" s="88"/>
      <c r="J6779" s="87"/>
      <c r="K6779" s="87"/>
      <c r="L6779" s="87"/>
      <c r="M6779" s="87"/>
    </row>
    <row r="6780" spans="2:13" x14ac:dyDescent="0.3">
      <c r="B6780" s="87"/>
      <c r="C6780" s="87"/>
      <c r="D6780" s="144"/>
      <c r="E6780" s="144"/>
      <c r="F6780" s="87"/>
      <c r="G6780" s="88"/>
      <c r="H6780" s="88"/>
      <c r="I6780" s="88"/>
      <c r="J6780" s="87"/>
      <c r="K6780" s="87"/>
      <c r="L6780" s="87"/>
      <c r="M6780" s="87"/>
    </row>
    <row r="6781" spans="2:13" x14ac:dyDescent="0.3">
      <c r="B6781" s="87"/>
      <c r="C6781" s="87"/>
      <c r="D6781" s="144"/>
      <c r="E6781" s="144"/>
      <c r="F6781" s="87"/>
      <c r="G6781" s="88"/>
      <c r="H6781" s="88"/>
      <c r="I6781" s="88"/>
      <c r="J6781" s="87"/>
      <c r="K6781" s="87"/>
      <c r="L6781" s="87"/>
      <c r="M6781" s="87"/>
    </row>
    <row r="6782" spans="2:13" x14ac:dyDescent="0.3">
      <c r="B6782" s="87"/>
      <c r="C6782" s="87"/>
      <c r="D6782" s="144"/>
      <c r="E6782" s="144"/>
      <c r="F6782" s="87"/>
      <c r="G6782" s="88"/>
      <c r="H6782" s="88"/>
      <c r="I6782" s="88"/>
      <c r="J6782" s="87"/>
      <c r="K6782" s="87"/>
      <c r="L6782" s="87"/>
      <c r="M6782" s="87"/>
    </row>
    <row r="6783" spans="2:13" x14ac:dyDescent="0.3">
      <c r="B6783" s="87"/>
      <c r="C6783" s="87"/>
      <c r="D6783" s="144"/>
      <c r="E6783" s="144"/>
      <c r="F6783" s="87"/>
      <c r="G6783" s="88"/>
      <c r="H6783" s="88"/>
      <c r="I6783" s="88"/>
      <c r="J6783" s="87"/>
      <c r="K6783" s="87"/>
      <c r="L6783" s="87"/>
      <c r="M6783" s="87"/>
    </row>
    <row r="6784" spans="2:13" x14ac:dyDescent="0.3">
      <c r="B6784" s="87"/>
      <c r="C6784" s="87"/>
      <c r="D6784" s="144"/>
      <c r="E6784" s="144"/>
      <c r="F6784" s="87"/>
      <c r="G6784" s="88"/>
      <c r="H6784" s="88"/>
      <c r="I6784" s="88"/>
      <c r="J6784" s="87"/>
      <c r="K6784" s="87"/>
      <c r="L6784" s="87"/>
      <c r="M6784" s="87"/>
    </row>
    <row r="6785" spans="2:13" x14ac:dyDescent="0.3">
      <c r="B6785" s="87"/>
      <c r="C6785" s="87"/>
      <c r="D6785" s="144"/>
      <c r="E6785" s="144"/>
      <c r="F6785" s="87"/>
      <c r="G6785" s="88"/>
      <c r="H6785" s="88"/>
      <c r="I6785" s="88"/>
      <c r="J6785" s="87"/>
      <c r="K6785" s="87"/>
      <c r="L6785" s="87"/>
      <c r="M6785" s="87"/>
    </row>
    <row r="6786" spans="2:13" x14ac:dyDescent="0.3">
      <c r="B6786" s="87"/>
      <c r="C6786" s="87"/>
      <c r="D6786" s="144"/>
      <c r="E6786" s="144"/>
      <c r="F6786" s="87"/>
      <c r="G6786" s="88"/>
      <c r="H6786" s="88"/>
      <c r="I6786" s="88"/>
      <c r="J6786" s="87"/>
      <c r="K6786" s="87"/>
      <c r="L6786" s="87"/>
      <c r="M6786" s="87"/>
    </row>
    <row r="6787" spans="2:13" x14ac:dyDescent="0.3">
      <c r="B6787" s="87"/>
      <c r="C6787" s="87"/>
      <c r="D6787" s="144"/>
      <c r="E6787" s="144"/>
      <c r="F6787" s="87"/>
      <c r="G6787" s="88"/>
      <c r="H6787" s="88"/>
      <c r="I6787" s="88"/>
      <c r="J6787" s="87"/>
      <c r="K6787" s="87"/>
      <c r="L6787" s="87"/>
      <c r="M6787" s="87"/>
    </row>
    <row r="6788" spans="2:13" x14ac:dyDescent="0.3">
      <c r="B6788" s="87"/>
      <c r="C6788" s="87"/>
      <c r="D6788" s="144"/>
      <c r="E6788" s="144"/>
      <c r="F6788" s="87"/>
      <c r="G6788" s="88"/>
      <c r="H6788" s="88"/>
      <c r="I6788" s="88"/>
      <c r="J6788" s="87"/>
      <c r="K6788" s="87"/>
      <c r="L6788" s="87"/>
      <c r="M6788" s="87"/>
    </row>
    <row r="6789" spans="2:13" x14ac:dyDescent="0.3">
      <c r="B6789" s="87"/>
      <c r="C6789" s="87"/>
      <c r="D6789" s="144"/>
      <c r="E6789" s="144"/>
      <c r="F6789" s="87"/>
      <c r="G6789" s="88"/>
      <c r="H6789" s="88"/>
      <c r="I6789" s="88"/>
      <c r="J6789" s="87"/>
      <c r="K6789" s="87"/>
      <c r="L6789" s="87"/>
      <c r="M6789" s="87"/>
    </row>
    <row r="6790" spans="2:13" x14ac:dyDescent="0.3">
      <c r="B6790" s="87"/>
      <c r="C6790" s="87"/>
      <c r="D6790" s="144"/>
      <c r="E6790" s="144"/>
      <c r="F6790" s="87"/>
      <c r="G6790" s="88"/>
      <c r="H6790" s="88"/>
      <c r="I6790" s="88"/>
      <c r="J6790" s="87"/>
      <c r="K6790" s="87"/>
      <c r="L6790" s="87"/>
      <c r="M6790" s="87"/>
    </row>
    <row r="6791" spans="2:13" x14ac:dyDescent="0.3">
      <c r="B6791" s="87"/>
      <c r="C6791" s="87"/>
      <c r="D6791" s="144"/>
      <c r="E6791" s="144"/>
      <c r="F6791" s="87"/>
      <c r="G6791" s="88"/>
      <c r="H6791" s="88"/>
      <c r="I6791" s="88"/>
      <c r="J6791" s="87"/>
      <c r="K6791" s="87"/>
      <c r="L6791" s="87"/>
      <c r="M6791" s="87"/>
    </row>
    <row r="6792" spans="2:13" x14ac:dyDescent="0.3">
      <c r="B6792" s="87"/>
      <c r="C6792" s="87"/>
      <c r="D6792" s="144"/>
      <c r="E6792" s="144"/>
      <c r="F6792" s="87"/>
      <c r="G6792" s="88"/>
      <c r="H6792" s="88"/>
      <c r="I6792" s="88"/>
      <c r="J6792" s="87"/>
      <c r="K6792" s="87"/>
      <c r="L6792" s="87"/>
      <c r="M6792" s="87"/>
    </row>
    <row r="6793" spans="2:13" x14ac:dyDescent="0.3">
      <c r="B6793" s="87"/>
      <c r="C6793" s="87"/>
      <c r="D6793" s="144"/>
      <c r="E6793" s="144"/>
      <c r="F6793" s="87"/>
      <c r="G6793" s="88"/>
      <c r="H6793" s="88"/>
      <c r="I6793" s="88"/>
      <c r="J6793" s="87"/>
      <c r="K6793" s="87"/>
      <c r="L6793" s="87"/>
      <c r="M6793" s="87"/>
    </row>
    <row r="6794" spans="2:13" x14ac:dyDescent="0.3">
      <c r="B6794" s="87"/>
      <c r="C6794" s="87"/>
      <c r="D6794" s="144"/>
      <c r="E6794" s="144"/>
      <c r="F6794" s="87"/>
      <c r="G6794" s="88"/>
      <c r="H6794" s="88"/>
      <c r="I6794" s="88"/>
      <c r="J6794" s="87"/>
      <c r="K6794" s="87"/>
      <c r="L6794" s="87"/>
      <c r="M6794" s="87"/>
    </row>
    <row r="6795" spans="2:13" x14ac:dyDescent="0.3">
      <c r="B6795" s="87"/>
      <c r="C6795" s="87"/>
      <c r="D6795" s="144"/>
      <c r="E6795" s="144"/>
      <c r="F6795" s="87"/>
      <c r="G6795" s="88"/>
      <c r="H6795" s="88"/>
      <c r="I6795" s="88"/>
      <c r="J6795" s="87"/>
      <c r="K6795" s="87"/>
      <c r="L6795" s="87"/>
      <c r="M6795" s="87"/>
    </row>
    <row r="6796" spans="2:13" x14ac:dyDescent="0.3">
      <c r="B6796" s="87"/>
      <c r="C6796" s="87"/>
      <c r="D6796" s="144"/>
      <c r="E6796" s="144"/>
      <c r="F6796" s="87"/>
      <c r="G6796" s="88"/>
      <c r="H6796" s="88"/>
      <c r="I6796" s="88"/>
      <c r="J6796" s="87"/>
      <c r="K6796" s="87"/>
      <c r="L6796" s="87"/>
      <c r="M6796" s="87"/>
    </row>
    <row r="6797" spans="2:13" x14ac:dyDescent="0.3">
      <c r="B6797" s="87"/>
      <c r="C6797" s="87"/>
      <c r="D6797" s="144"/>
      <c r="E6797" s="144"/>
      <c r="F6797" s="87"/>
      <c r="G6797" s="88"/>
      <c r="H6797" s="88"/>
      <c r="I6797" s="88"/>
      <c r="J6797" s="87"/>
      <c r="K6797" s="87"/>
      <c r="L6797" s="87"/>
      <c r="M6797" s="87"/>
    </row>
    <row r="6798" spans="2:13" x14ac:dyDescent="0.3">
      <c r="B6798" s="87"/>
      <c r="C6798" s="87"/>
      <c r="D6798" s="144"/>
      <c r="E6798" s="144"/>
      <c r="F6798" s="87"/>
      <c r="G6798" s="88"/>
      <c r="H6798" s="88"/>
      <c r="I6798" s="88"/>
      <c r="J6798" s="87"/>
      <c r="K6798" s="87"/>
      <c r="L6798" s="87"/>
      <c r="M6798" s="87"/>
    </row>
    <row r="6799" spans="2:13" x14ac:dyDescent="0.3">
      <c r="B6799" s="87"/>
      <c r="C6799" s="87"/>
      <c r="D6799" s="144"/>
      <c r="E6799" s="144"/>
      <c r="F6799" s="87"/>
      <c r="G6799" s="88"/>
      <c r="H6799" s="88"/>
      <c r="I6799" s="88"/>
      <c r="J6799" s="87"/>
      <c r="K6799" s="87"/>
      <c r="L6799" s="87"/>
      <c r="M6799" s="87"/>
    </row>
    <row r="6800" spans="2:13" x14ac:dyDescent="0.3">
      <c r="B6800" s="87"/>
      <c r="C6800" s="87"/>
      <c r="D6800" s="144"/>
      <c r="E6800" s="144"/>
      <c r="F6800" s="87"/>
      <c r="G6800" s="88"/>
      <c r="H6800" s="88"/>
      <c r="I6800" s="88"/>
      <c r="J6800" s="87"/>
      <c r="K6800" s="87"/>
      <c r="L6800" s="87"/>
      <c r="M6800" s="87"/>
    </row>
    <row r="6801" spans="2:13" x14ac:dyDescent="0.3">
      <c r="B6801" s="87"/>
      <c r="C6801" s="87"/>
      <c r="D6801" s="144"/>
      <c r="E6801" s="144"/>
      <c r="F6801" s="87"/>
      <c r="G6801" s="88"/>
      <c r="H6801" s="88"/>
      <c r="I6801" s="88"/>
      <c r="J6801" s="87"/>
      <c r="K6801" s="87"/>
      <c r="L6801" s="87"/>
      <c r="M6801" s="87"/>
    </row>
    <row r="6802" spans="2:13" x14ac:dyDescent="0.3">
      <c r="B6802" s="87"/>
      <c r="C6802" s="87"/>
      <c r="D6802" s="144"/>
      <c r="E6802" s="144"/>
      <c r="F6802" s="87"/>
      <c r="G6802" s="88"/>
      <c r="H6802" s="88"/>
      <c r="I6802" s="88"/>
      <c r="J6802" s="87"/>
      <c r="K6802" s="87"/>
      <c r="L6802" s="87"/>
      <c r="M6802" s="87"/>
    </row>
    <row r="6803" spans="2:13" x14ac:dyDescent="0.3">
      <c r="B6803" s="87"/>
      <c r="C6803" s="87"/>
      <c r="D6803" s="144"/>
      <c r="E6803" s="144"/>
      <c r="F6803" s="87"/>
      <c r="G6803" s="88"/>
      <c r="H6803" s="88"/>
      <c r="I6803" s="88"/>
      <c r="J6803" s="87"/>
      <c r="K6803" s="87"/>
      <c r="L6803" s="87"/>
      <c r="M6803" s="87"/>
    </row>
    <row r="6804" spans="2:13" x14ac:dyDescent="0.3">
      <c r="B6804" s="87"/>
      <c r="C6804" s="87"/>
      <c r="D6804" s="144"/>
      <c r="E6804" s="144"/>
      <c r="F6804" s="87"/>
      <c r="G6804" s="88"/>
      <c r="H6804" s="88"/>
      <c r="I6804" s="88"/>
      <c r="J6804" s="87"/>
      <c r="K6804" s="87"/>
      <c r="L6804" s="87"/>
      <c r="M6804" s="87"/>
    </row>
    <row r="6805" spans="2:13" x14ac:dyDescent="0.3">
      <c r="B6805" s="87"/>
      <c r="C6805" s="87"/>
      <c r="D6805" s="144"/>
      <c r="E6805" s="144"/>
      <c r="F6805" s="87"/>
      <c r="G6805" s="88"/>
      <c r="H6805" s="88"/>
      <c r="I6805" s="88"/>
      <c r="J6805" s="87"/>
      <c r="K6805" s="87"/>
      <c r="L6805" s="87"/>
      <c r="M6805" s="87"/>
    </row>
    <row r="6806" spans="2:13" x14ac:dyDescent="0.3">
      <c r="B6806" s="87"/>
      <c r="C6806" s="87"/>
      <c r="D6806" s="144"/>
      <c r="E6806" s="144"/>
      <c r="F6806" s="87"/>
      <c r="G6806" s="88"/>
      <c r="H6806" s="88"/>
      <c r="I6806" s="88"/>
      <c r="J6806" s="87"/>
      <c r="K6806" s="87"/>
      <c r="L6806" s="87"/>
      <c r="M6806" s="87"/>
    </row>
    <row r="6807" spans="2:13" x14ac:dyDescent="0.3">
      <c r="B6807" s="87"/>
      <c r="C6807" s="87"/>
      <c r="D6807" s="144"/>
      <c r="E6807" s="144"/>
      <c r="F6807" s="87"/>
      <c r="G6807" s="88"/>
      <c r="H6807" s="88"/>
      <c r="I6807" s="88"/>
      <c r="J6807" s="87"/>
      <c r="K6807" s="87"/>
      <c r="L6807" s="87"/>
      <c r="M6807" s="87"/>
    </row>
    <row r="6808" spans="2:13" x14ac:dyDescent="0.3">
      <c r="B6808" s="87"/>
      <c r="C6808" s="87"/>
      <c r="D6808" s="144"/>
      <c r="E6808" s="144"/>
      <c r="F6808" s="87"/>
      <c r="G6808" s="88"/>
      <c r="H6808" s="88"/>
      <c r="I6808" s="88"/>
      <c r="J6808" s="87"/>
      <c r="K6808" s="87"/>
      <c r="L6808" s="87"/>
      <c r="M6808" s="87"/>
    </row>
    <row r="6809" spans="2:13" x14ac:dyDescent="0.3">
      <c r="B6809" s="87"/>
      <c r="C6809" s="87"/>
      <c r="D6809" s="144"/>
      <c r="E6809" s="144"/>
      <c r="F6809" s="87"/>
      <c r="G6809" s="88"/>
      <c r="H6809" s="88"/>
      <c r="I6809" s="88"/>
      <c r="J6809" s="87"/>
      <c r="K6809" s="87"/>
      <c r="L6809" s="87"/>
      <c r="M6809" s="87"/>
    </row>
    <row r="6810" spans="2:13" x14ac:dyDescent="0.3">
      <c r="B6810" s="87"/>
      <c r="C6810" s="87"/>
      <c r="D6810" s="144"/>
      <c r="E6810" s="144"/>
      <c r="F6810" s="87"/>
      <c r="G6810" s="88"/>
      <c r="H6810" s="88"/>
      <c r="I6810" s="88"/>
      <c r="J6810" s="87"/>
      <c r="K6810" s="87"/>
      <c r="L6810" s="87"/>
      <c r="M6810" s="87"/>
    </row>
    <row r="6811" spans="2:13" x14ac:dyDescent="0.3">
      <c r="B6811" s="87"/>
      <c r="C6811" s="87"/>
      <c r="D6811" s="144"/>
      <c r="E6811" s="144"/>
      <c r="F6811" s="87"/>
      <c r="G6811" s="88"/>
      <c r="H6811" s="88"/>
      <c r="I6811" s="88"/>
      <c r="J6811" s="87"/>
      <c r="K6811" s="87"/>
      <c r="L6811" s="87"/>
      <c r="M6811" s="87"/>
    </row>
    <row r="6812" spans="2:13" x14ac:dyDescent="0.3">
      <c r="B6812" s="87"/>
      <c r="C6812" s="87"/>
      <c r="D6812" s="144"/>
      <c r="E6812" s="144"/>
      <c r="F6812" s="87"/>
      <c r="G6812" s="88"/>
      <c r="H6812" s="88"/>
      <c r="I6812" s="88"/>
      <c r="J6812" s="87"/>
      <c r="K6812" s="87"/>
      <c r="L6812" s="87"/>
      <c r="M6812" s="87"/>
    </row>
    <row r="6813" spans="2:13" x14ac:dyDescent="0.3">
      <c r="B6813" s="87"/>
      <c r="C6813" s="87"/>
      <c r="D6813" s="144"/>
      <c r="E6813" s="144"/>
      <c r="F6813" s="87"/>
      <c r="G6813" s="88"/>
      <c r="H6813" s="88"/>
      <c r="I6813" s="88"/>
      <c r="J6813" s="87"/>
      <c r="K6813" s="87"/>
      <c r="L6813" s="87"/>
      <c r="M6813" s="87"/>
    </row>
    <row r="6814" spans="2:13" x14ac:dyDescent="0.3">
      <c r="B6814" s="87"/>
      <c r="C6814" s="87"/>
      <c r="D6814" s="144"/>
      <c r="E6814" s="144"/>
      <c r="F6814" s="87"/>
      <c r="G6814" s="88"/>
      <c r="H6814" s="88"/>
      <c r="I6814" s="88"/>
      <c r="J6814" s="87"/>
      <c r="K6814" s="87"/>
      <c r="L6814" s="87"/>
      <c r="M6814" s="87"/>
    </row>
    <row r="6815" spans="2:13" x14ac:dyDescent="0.3">
      <c r="B6815" s="87"/>
      <c r="C6815" s="87"/>
      <c r="D6815" s="144"/>
      <c r="E6815" s="144"/>
      <c r="F6815" s="87"/>
      <c r="G6815" s="88"/>
      <c r="H6815" s="88"/>
      <c r="I6815" s="88"/>
      <c r="J6815" s="87"/>
      <c r="K6815" s="87"/>
      <c r="L6815" s="87"/>
      <c r="M6815" s="87"/>
    </row>
    <row r="6816" spans="2:13" x14ac:dyDescent="0.3">
      <c r="B6816" s="87"/>
      <c r="C6816" s="87"/>
      <c r="D6816" s="144"/>
      <c r="E6816" s="144"/>
      <c r="F6816" s="87"/>
      <c r="G6816" s="88"/>
      <c r="H6816" s="88"/>
      <c r="I6816" s="88"/>
      <c r="J6816" s="87"/>
      <c r="K6816" s="87"/>
      <c r="L6816" s="87"/>
      <c r="M6816" s="87"/>
    </row>
    <row r="6817" spans="2:13" x14ac:dyDescent="0.3">
      <c r="B6817" s="87"/>
      <c r="C6817" s="87"/>
      <c r="D6817" s="144"/>
      <c r="E6817" s="144"/>
      <c r="F6817" s="87"/>
      <c r="G6817" s="88"/>
      <c r="H6817" s="88"/>
      <c r="I6817" s="88"/>
      <c r="J6817" s="87"/>
      <c r="K6817" s="87"/>
      <c r="L6817" s="87"/>
      <c r="M6817" s="87"/>
    </row>
    <row r="6818" spans="2:13" x14ac:dyDescent="0.3">
      <c r="B6818" s="87"/>
      <c r="C6818" s="87"/>
      <c r="D6818" s="144"/>
      <c r="E6818" s="144"/>
      <c r="F6818" s="87"/>
      <c r="G6818" s="88"/>
      <c r="H6818" s="88"/>
      <c r="I6818" s="88"/>
      <c r="J6818" s="87"/>
      <c r="K6818" s="87"/>
      <c r="L6818" s="87"/>
      <c r="M6818" s="87"/>
    </row>
    <row r="6819" spans="2:13" x14ac:dyDescent="0.3">
      <c r="B6819" s="87"/>
      <c r="C6819" s="87"/>
      <c r="D6819" s="144"/>
      <c r="E6819" s="144"/>
      <c r="F6819" s="87"/>
      <c r="G6819" s="88"/>
      <c r="H6819" s="88"/>
      <c r="I6819" s="88"/>
      <c r="J6819" s="87"/>
      <c r="K6819" s="87"/>
      <c r="L6819" s="87"/>
      <c r="M6819" s="87"/>
    </row>
    <row r="6820" spans="2:13" x14ac:dyDescent="0.3">
      <c r="B6820" s="87"/>
      <c r="C6820" s="87"/>
      <c r="D6820" s="144"/>
      <c r="E6820" s="144"/>
      <c r="F6820" s="87"/>
      <c r="G6820" s="88"/>
      <c r="H6820" s="88"/>
      <c r="I6820" s="88"/>
      <c r="J6820" s="87"/>
      <c r="K6820" s="87"/>
      <c r="L6820" s="87"/>
      <c r="M6820" s="87"/>
    </row>
    <row r="6821" spans="2:13" x14ac:dyDescent="0.3">
      <c r="B6821" s="87"/>
      <c r="C6821" s="87"/>
      <c r="D6821" s="144"/>
      <c r="E6821" s="144"/>
      <c r="F6821" s="87"/>
      <c r="G6821" s="88"/>
      <c r="H6821" s="88"/>
      <c r="I6821" s="88"/>
      <c r="J6821" s="87"/>
      <c r="K6821" s="87"/>
      <c r="L6821" s="87"/>
      <c r="M6821" s="87"/>
    </row>
    <row r="6822" spans="2:13" x14ac:dyDescent="0.3">
      <c r="B6822" s="87"/>
      <c r="C6822" s="87"/>
      <c r="D6822" s="144"/>
      <c r="E6822" s="144"/>
      <c r="F6822" s="87"/>
      <c r="G6822" s="88"/>
      <c r="H6822" s="88"/>
      <c r="I6822" s="88"/>
      <c r="J6822" s="87"/>
      <c r="K6822" s="87"/>
      <c r="L6822" s="87"/>
      <c r="M6822" s="87"/>
    </row>
    <row r="6823" spans="2:13" x14ac:dyDescent="0.3">
      <c r="B6823" s="87"/>
      <c r="C6823" s="87"/>
      <c r="D6823" s="144"/>
      <c r="E6823" s="144"/>
      <c r="F6823" s="87"/>
      <c r="G6823" s="88"/>
      <c r="H6823" s="88"/>
      <c r="I6823" s="88"/>
      <c r="J6823" s="87"/>
      <c r="K6823" s="87"/>
      <c r="L6823" s="87"/>
      <c r="M6823" s="87"/>
    </row>
    <row r="6824" spans="2:13" x14ac:dyDescent="0.3">
      <c r="B6824" s="87"/>
      <c r="C6824" s="87"/>
      <c r="D6824" s="144"/>
      <c r="E6824" s="144"/>
      <c r="F6824" s="87"/>
      <c r="G6824" s="88"/>
      <c r="H6824" s="88"/>
      <c r="I6824" s="88"/>
      <c r="J6824" s="87"/>
      <c r="K6824" s="87"/>
      <c r="L6824" s="87"/>
      <c r="M6824" s="87"/>
    </row>
    <row r="6825" spans="2:13" x14ac:dyDescent="0.3">
      <c r="B6825" s="87"/>
      <c r="C6825" s="87"/>
      <c r="D6825" s="144"/>
      <c r="E6825" s="144"/>
      <c r="F6825" s="87"/>
      <c r="G6825" s="88"/>
      <c r="H6825" s="88"/>
      <c r="I6825" s="88"/>
      <c r="J6825" s="87"/>
      <c r="K6825" s="87"/>
      <c r="L6825" s="87"/>
      <c r="M6825" s="87"/>
    </row>
    <row r="6826" spans="2:13" x14ac:dyDescent="0.3">
      <c r="B6826" s="87"/>
      <c r="C6826" s="87"/>
      <c r="D6826" s="144"/>
      <c r="E6826" s="144"/>
      <c r="F6826" s="87"/>
      <c r="G6826" s="88"/>
      <c r="H6826" s="88"/>
      <c r="I6826" s="88"/>
      <c r="J6826" s="87"/>
      <c r="K6826" s="87"/>
      <c r="L6826" s="87"/>
      <c r="M6826" s="87"/>
    </row>
    <row r="6827" spans="2:13" x14ac:dyDescent="0.3">
      <c r="B6827" s="87"/>
      <c r="C6827" s="87"/>
      <c r="D6827" s="144"/>
      <c r="E6827" s="144"/>
      <c r="F6827" s="87"/>
      <c r="G6827" s="88"/>
      <c r="H6827" s="88"/>
      <c r="I6827" s="88"/>
      <c r="J6827" s="87"/>
      <c r="K6827" s="87"/>
      <c r="L6827" s="87"/>
      <c r="M6827" s="87"/>
    </row>
    <row r="6828" spans="2:13" x14ac:dyDescent="0.3">
      <c r="B6828" s="87"/>
      <c r="C6828" s="87"/>
      <c r="D6828" s="144"/>
      <c r="E6828" s="144"/>
      <c r="F6828" s="87"/>
      <c r="G6828" s="88"/>
      <c r="H6828" s="88"/>
      <c r="I6828" s="88"/>
      <c r="J6828" s="87"/>
      <c r="K6828" s="87"/>
      <c r="L6828" s="87"/>
      <c r="M6828" s="87"/>
    </row>
    <row r="6829" spans="2:13" x14ac:dyDescent="0.3">
      <c r="B6829" s="87"/>
      <c r="C6829" s="87"/>
      <c r="D6829" s="144"/>
      <c r="E6829" s="144"/>
      <c r="F6829" s="87"/>
      <c r="G6829" s="88"/>
      <c r="H6829" s="88"/>
      <c r="I6829" s="88"/>
      <c r="J6829" s="87"/>
      <c r="K6829" s="87"/>
      <c r="L6829" s="87"/>
      <c r="M6829" s="87"/>
    </row>
    <row r="6830" spans="2:13" x14ac:dyDescent="0.3">
      <c r="B6830" s="87"/>
      <c r="C6830" s="87"/>
      <c r="D6830" s="144"/>
      <c r="E6830" s="144"/>
      <c r="F6830" s="87"/>
      <c r="G6830" s="88"/>
      <c r="H6830" s="88"/>
      <c r="I6830" s="88"/>
      <c r="J6830" s="87"/>
      <c r="K6830" s="87"/>
      <c r="L6830" s="87"/>
      <c r="M6830" s="87"/>
    </row>
    <row r="6831" spans="2:13" x14ac:dyDescent="0.3">
      <c r="B6831" s="87"/>
      <c r="C6831" s="87"/>
      <c r="D6831" s="144"/>
      <c r="E6831" s="144"/>
      <c r="F6831" s="87"/>
      <c r="G6831" s="88"/>
      <c r="H6831" s="88"/>
      <c r="I6831" s="88"/>
      <c r="J6831" s="87"/>
      <c r="K6831" s="87"/>
      <c r="L6831" s="87"/>
      <c r="M6831" s="87"/>
    </row>
    <row r="6832" spans="2:13" x14ac:dyDescent="0.3">
      <c r="B6832" s="87"/>
      <c r="C6832" s="87"/>
      <c r="D6832" s="144"/>
      <c r="E6832" s="144"/>
      <c r="F6832" s="87"/>
      <c r="G6832" s="88"/>
      <c r="H6832" s="88"/>
      <c r="I6832" s="88"/>
      <c r="J6832" s="87"/>
      <c r="K6832" s="87"/>
      <c r="L6832" s="87"/>
      <c r="M6832" s="87"/>
    </row>
    <row r="6833" spans="2:13" x14ac:dyDescent="0.3">
      <c r="B6833" s="87"/>
      <c r="C6833" s="87"/>
      <c r="D6833" s="144"/>
      <c r="E6833" s="144"/>
      <c r="F6833" s="87"/>
      <c r="G6833" s="88"/>
      <c r="H6833" s="88"/>
      <c r="I6833" s="88"/>
      <c r="J6833" s="87"/>
      <c r="K6833" s="87"/>
      <c r="L6833" s="87"/>
      <c r="M6833" s="87"/>
    </row>
    <row r="6834" spans="2:13" x14ac:dyDescent="0.3">
      <c r="B6834" s="87"/>
      <c r="C6834" s="87"/>
      <c r="D6834" s="144"/>
      <c r="E6834" s="144"/>
      <c r="F6834" s="87"/>
      <c r="G6834" s="88"/>
      <c r="H6834" s="88"/>
      <c r="I6834" s="88"/>
      <c r="J6834" s="87"/>
      <c r="K6834" s="87"/>
      <c r="L6834" s="87"/>
      <c r="M6834" s="87"/>
    </row>
    <row r="6835" spans="2:13" x14ac:dyDescent="0.3">
      <c r="B6835" s="87"/>
      <c r="C6835" s="87"/>
      <c r="D6835" s="144"/>
      <c r="E6835" s="144"/>
      <c r="F6835" s="87"/>
      <c r="G6835" s="88"/>
      <c r="H6835" s="88"/>
      <c r="I6835" s="88"/>
      <c r="J6835" s="87"/>
      <c r="K6835" s="87"/>
      <c r="L6835" s="87"/>
      <c r="M6835" s="87"/>
    </row>
    <row r="6836" spans="2:13" x14ac:dyDescent="0.3">
      <c r="B6836" s="87"/>
      <c r="C6836" s="87"/>
      <c r="D6836" s="144"/>
      <c r="E6836" s="144"/>
      <c r="F6836" s="87"/>
      <c r="G6836" s="88"/>
      <c r="H6836" s="88"/>
      <c r="I6836" s="88"/>
      <c r="J6836" s="87"/>
      <c r="K6836" s="87"/>
      <c r="L6836" s="87"/>
      <c r="M6836" s="87"/>
    </row>
    <row r="6837" spans="2:13" x14ac:dyDescent="0.3">
      <c r="B6837" s="87"/>
      <c r="C6837" s="87"/>
      <c r="D6837" s="144"/>
      <c r="E6837" s="144"/>
      <c r="F6837" s="87"/>
      <c r="G6837" s="88"/>
      <c r="H6837" s="88"/>
      <c r="I6837" s="88"/>
      <c r="J6837" s="87"/>
      <c r="K6837" s="87"/>
      <c r="L6837" s="87"/>
      <c r="M6837" s="87"/>
    </row>
    <row r="6838" spans="2:13" x14ac:dyDescent="0.3">
      <c r="B6838" s="87"/>
      <c r="C6838" s="87"/>
      <c r="D6838" s="144"/>
      <c r="E6838" s="144"/>
      <c r="F6838" s="87"/>
      <c r="G6838" s="88"/>
      <c r="H6838" s="88"/>
      <c r="I6838" s="88"/>
      <c r="J6838" s="87"/>
      <c r="K6838" s="87"/>
      <c r="L6838" s="87"/>
      <c r="M6838" s="87"/>
    </row>
    <row r="6839" spans="2:13" x14ac:dyDescent="0.3">
      <c r="B6839" s="87"/>
      <c r="C6839" s="87"/>
      <c r="D6839" s="144"/>
      <c r="E6839" s="144"/>
      <c r="F6839" s="87"/>
      <c r="G6839" s="88"/>
      <c r="H6839" s="88"/>
      <c r="I6839" s="88"/>
      <c r="J6839" s="87"/>
      <c r="K6839" s="87"/>
      <c r="L6839" s="87"/>
      <c r="M6839" s="87"/>
    </row>
    <row r="6840" spans="2:13" x14ac:dyDescent="0.3">
      <c r="B6840" s="87"/>
      <c r="C6840" s="87"/>
      <c r="D6840" s="144"/>
      <c r="E6840" s="144"/>
      <c r="F6840" s="87"/>
      <c r="G6840" s="88"/>
      <c r="H6840" s="88"/>
      <c r="I6840" s="88"/>
      <c r="J6840" s="87"/>
      <c r="K6840" s="87"/>
      <c r="L6840" s="87"/>
      <c r="M6840" s="87"/>
    </row>
    <row r="6841" spans="2:13" x14ac:dyDescent="0.3">
      <c r="B6841" s="87"/>
      <c r="C6841" s="87"/>
      <c r="D6841" s="144"/>
      <c r="E6841" s="144"/>
      <c r="F6841" s="87"/>
      <c r="G6841" s="88"/>
      <c r="H6841" s="88"/>
      <c r="I6841" s="88"/>
      <c r="J6841" s="87"/>
      <c r="K6841" s="87"/>
      <c r="L6841" s="87"/>
      <c r="M6841" s="87"/>
    </row>
    <row r="6842" spans="2:13" x14ac:dyDescent="0.3">
      <c r="B6842" s="87"/>
      <c r="C6842" s="87"/>
      <c r="D6842" s="144"/>
      <c r="E6842" s="144"/>
      <c r="F6842" s="87"/>
      <c r="G6842" s="88"/>
      <c r="H6842" s="88"/>
      <c r="I6842" s="88"/>
      <c r="J6842" s="87"/>
      <c r="K6842" s="87"/>
      <c r="L6842" s="87"/>
      <c r="M6842" s="87"/>
    </row>
    <row r="6843" spans="2:13" x14ac:dyDescent="0.3">
      <c r="B6843" s="87"/>
      <c r="C6843" s="87"/>
      <c r="D6843" s="144"/>
      <c r="E6843" s="144"/>
      <c r="F6843" s="87"/>
      <c r="G6843" s="88"/>
      <c r="H6843" s="88"/>
      <c r="I6843" s="88"/>
      <c r="J6843" s="87"/>
      <c r="K6843" s="87"/>
      <c r="L6843" s="87"/>
      <c r="M6843" s="87"/>
    </row>
    <row r="6844" spans="2:13" x14ac:dyDescent="0.3">
      <c r="B6844" s="87"/>
      <c r="C6844" s="87"/>
      <c r="D6844" s="144"/>
      <c r="E6844" s="144"/>
      <c r="F6844" s="87"/>
      <c r="G6844" s="88"/>
      <c r="H6844" s="88"/>
      <c r="I6844" s="88"/>
      <c r="J6844" s="87"/>
      <c r="K6844" s="87"/>
      <c r="L6844" s="87"/>
      <c r="M6844" s="87"/>
    </row>
    <row r="6845" spans="2:13" x14ac:dyDescent="0.3">
      <c r="B6845" s="87"/>
      <c r="C6845" s="87"/>
      <c r="D6845" s="144"/>
      <c r="E6845" s="144"/>
      <c r="F6845" s="87"/>
      <c r="G6845" s="88"/>
      <c r="H6845" s="88"/>
      <c r="I6845" s="88"/>
      <c r="J6845" s="87"/>
      <c r="K6845" s="87"/>
      <c r="L6845" s="87"/>
      <c r="M6845" s="87"/>
    </row>
    <row r="6846" spans="2:13" x14ac:dyDescent="0.3">
      <c r="B6846" s="87"/>
      <c r="C6846" s="87"/>
      <c r="D6846" s="144"/>
      <c r="E6846" s="144"/>
      <c r="F6846" s="87"/>
      <c r="G6846" s="88"/>
      <c r="H6846" s="88"/>
      <c r="I6846" s="88"/>
      <c r="J6846" s="87"/>
      <c r="K6846" s="87"/>
      <c r="L6846" s="87"/>
      <c r="M6846" s="87"/>
    </row>
    <row r="6847" spans="2:13" x14ac:dyDescent="0.3">
      <c r="B6847" s="87"/>
      <c r="C6847" s="87"/>
      <c r="D6847" s="144"/>
      <c r="E6847" s="144"/>
      <c r="F6847" s="87"/>
      <c r="G6847" s="88"/>
      <c r="H6847" s="88"/>
      <c r="I6847" s="88"/>
      <c r="J6847" s="87"/>
      <c r="K6847" s="87"/>
      <c r="L6847" s="87"/>
      <c r="M6847" s="87"/>
    </row>
    <row r="6848" spans="2:13" x14ac:dyDescent="0.3">
      <c r="B6848" s="87"/>
      <c r="C6848" s="87"/>
      <c r="D6848" s="144"/>
      <c r="E6848" s="144"/>
      <c r="F6848" s="87"/>
      <c r="G6848" s="88"/>
      <c r="H6848" s="88"/>
      <c r="I6848" s="88"/>
      <c r="J6848" s="87"/>
      <c r="K6848" s="87"/>
      <c r="L6848" s="87"/>
      <c r="M6848" s="87"/>
    </row>
    <row r="6849" spans="2:13" x14ac:dyDescent="0.3">
      <c r="B6849" s="87"/>
      <c r="C6849" s="87"/>
      <c r="D6849" s="144"/>
      <c r="E6849" s="144"/>
      <c r="F6849" s="87"/>
      <c r="G6849" s="88"/>
      <c r="H6849" s="88"/>
      <c r="I6849" s="88"/>
      <c r="J6849" s="87"/>
      <c r="K6849" s="87"/>
      <c r="L6849" s="87"/>
      <c r="M6849" s="87"/>
    </row>
    <row r="6850" spans="2:13" x14ac:dyDescent="0.3">
      <c r="B6850" s="87"/>
      <c r="C6850" s="87"/>
      <c r="D6850" s="144"/>
      <c r="E6850" s="144"/>
      <c r="F6850" s="87"/>
      <c r="G6850" s="88"/>
      <c r="H6850" s="88"/>
      <c r="I6850" s="88"/>
      <c r="J6850" s="87"/>
      <c r="K6850" s="87"/>
      <c r="L6850" s="87"/>
      <c r="M6850" s="87"/>
    </row>
    <row r="6851" spans="2:13" x14ac:dyDescent="0.3">
      <c r="B6851" s="87"/>
      <c r="C6851" s="87"/>
      <c r="D6851" s="144"/>
      <c r="E6851" s="144"/>
      <c r="F6851" s="87"/>
      <c r="G6851" s="88"/>
      <c r="H6851" s="88"/>
      <c r="I6851" s="88"/>
      <c r="J6851" s="87"/>
      <c r="K6851" s="87"/>
      <c r="L6851" s="87"/>
      <c r="M6851" s="87"/>
    </row>
    <row r="6852" spans="2:13" x14ac:dyDescent="0.3">
      <c r="B6852" s="87"/>
      <c r="C6852" s="87"/>
      <c r="D6852" s="144"/>
      <c r="E6852" s="144"/>
      <c r="F6852" s="87"/>
      <c r="G6852" s="88"/>
      <c r="H6852" s="88"/>
      <c r="I6852" s="88"/>
      <c r="J6852" s="87"/>
      <c r="K6852" s="87"/>
      <c r="L6852" s="87"/>
      <c r="M6852" s="87"/>
    </row>
    <row r="6853" spans="2:13" x14ac:dyDescent="0.3">
      <c r="B6853" s="87"/>
      <c r="C6853" s="87"/>
      <c r="D6853" s="144"/>
      <c r="E6853" s="144"/>
      <c r="F6853" s="87"/>
      <c r="G6853" s="88"/>
      <c r="H6853" s="88"/>
      <c r="I6853" s="88"/>
      <c r="J6853" s="87"/>
      <c r="K6853" s="87"/>
      <c r="L6853" s="87"/>
      <c r="M6853" s="87"/>
    </row>
    <row r="6854" spans="2:13" x14ac:dyDescent="0.3">
      <c r="B6854" s="87"/>
      <c r="C6854" s="87"/>
      <c r="D6854" s="144"/>
      <c r="E6854" s="144"/>
      <c r="F6854" s="87"/>
      <c r="G6854" s="88"/>
      <c r="H6854" s="88"/>
      <c r="I6854" s="88"/>
      <c r="J6854" s="87"/>
      <c r="K6854" s="87"/>
      <c r="L6854" s="87"/>
      <c r="M6854" s="87"/>
    </row>
    <row r="6855" spans="2:13" x14ac:dyDescent="0.3">
      <c r="B6855" s="87"/>
      <c r="C6855" s="87"/>
      <c r="D6855" s="144"/>
      <c r="E6855" s="144"/>
      <c r="F6855" s="87"/>
      <c r="G6855" s="88"/>
      <c r="H6855" s="88"/>
      <c r="I6855" s="88"/>
      <c r="J6855" s="87"/>
      <c r="K6855" s="87"/>
      <c r="L6855" s="87"/>
      <c r="M6855" s="87"/>
    </row>
    <row r="6856" spans="2:13" x14ac:dyDescent="0.3">
      <c r="B6856" s="87"/>
      <c r="C6856" s="87"/>
      <c r="D6856" s="144"/>
      <c r="E6856" s="144"/>
      <c r="F6856" s="87"/>
      <c r="G6856" s="88"/>
      <c r="H6856" s="88"/>
      <c r="I6856" s="88"/>
      <c r="J6856" s="87"/>
      <c r="K6856" s="87"/>
      <c r="L6856" s="87"/>
      <c r="M6856" s="87"/>
    </row>
    <row r="6857" spans="2:13" x14ac:dyDescent="0.3">
      <c r="B6857" s="87"/>
      <c r="C6857" s="87"/>
      <c r="D6857" s="144"/>
      <c r="E6857" s="144"/>
      <c r="F6857" s="87"/>
      <c r="G6857" s="88"/>
      <c r="H6857" s="88"/>
      <c r="I6857" s="88"/>
      <c r="J6857" s="87"/>
      <c r="K6857" s="87"/>
      <c r="L6857" s="87"/>
      <c r="M6857" s="87"/>
    </row>
    <row r="6858" spans="2:13" x14ac:dyDescent="0.3">
      <c r="B6858" s="87"/>
      <c r="C6858" s="87"/>
      <c r="D6858" s="144"/>
      <c r="E6858" s="144"/>
      <c r="F6858" s="87"/>
      <c r="G6858" s="88"/>
      <c r="H6858" s="88"/>
      <c r="I6858" s="88"/>
      <c r="J6858" s="87"/>
      <c r="K6858" s="87"/>
      <c r="L6858" s="87"/>
      <c r="M6858" s="87"/>
    </row>
    <row r="6859" spans="2:13" x14ac:dyDescent="0.3">
      <c r="B6859" s="87"/>
      <c r="C6859" s="87"/>
      <c r="D6859" s="144"/>
      <c r="E6859" s="144"/>
      <c r="F6859" s="87"/>
      <c r="G6859" s="88"/>
      <c r="H6859" s="88"/>
      <c r="I6859" s="88"/>
      <c r="J6859" s="87"/>
      <c r="K6859" s="87"/>
      <c r="L6859" s="87"/>
      <c r="M6859" s="87"/>
    </row>
    <row r="6860" spans="2:13" x14ac:dyDescent="0.3">
      <c r="B6860" s="87"/>
      <c r="C6860" s="87"/>
      <c r="D6860" s="144"/>
      <c r="E6860" s="144"/>
      <c r="F6860" s="87"/>
      <c r="G6860" s="88"/>
      <c r="H6860" s="88"/>
      <c r="I6860" s="88"/>
      <c r="J6860" s="87"/>
      <c r="K6860" s="87"/>
      <c r="L6860" s="87"/>
      <c r="M6860" s="87"/>
    </row>
    <row r="6861" spans="2:13" x14ac:dyDescent="0.3">
      <c r="B6861" s="87"/>
      <c r="C6861" s="87"/>
      <c r="D6861" s="144"/>
      <c r="E6861" s="144"/>
      <c r="F6861" s="87"/>
      <c r="G6861" s="88"/>
      <c r="H6861" s="88"/>
      <c r="I6861" s="88"/>
      <c r="J6861" s="87"/>
      <c r="K6861" s="87"/>
      <c r="L6861" s="87"/>
      <c r="M6861" s="87"/>
    </row>
    <row r="6862" spans="2:13" x14ac:dyDescent="0.3">
      <c r="B6862" s="87"/>
      <c r="C6862" s="87"/>
      <c r="D6862" s="144"/>
      <c r="E6862" s="144"/>
      <c r="F6862" s="87"/>
      <c r="G6862" s="88"/>
      <c r="H6862" s="88"/>
      <c r="I6862" s="88"/>
      <c r="J6862" s="87"/>
      <c r="K6862" s="87"/>
      <c r="L6862" s="87"/>
      <c r="M6862" s="87"/>
    </row>
    <row r="6863" spans="2:13" x14ac:dyDescent="0.3">
      <c r="B6863" s="87"/>
      <c r="C6863" s="87"/>
      <c r="D6863" s="144"/>
      <c r="E6863" s="144"/>
      <c r="F6863" s="87"/>
      <c r="G6863" s="88"/>
      <c r="H6863" s="88"/>
      <c r="I6863" s="88"/>
      <c r="J6863" s="87"/>
      <c r="K6863" s="87"/>
      <c r="L6863" s="87"/>
      <c r="M6863" s="87"/>
    </row>
    <row r="6864" spans="2:13" x14ac:dyDescent="0.3">
      <c r="B6864" s="87"/>
      <c r="C6864" s="87"/>
      <c r="D6864" s="144"/>
      <c r="E6864" s="144"/>
      <c r="F6864" s="87"/>
      <c r="G6864" s="88"/>
      <c r="H6864" s="88"/>
      <c r="I6864" s="88"/>
      <c r="J6864" s="87"/>
      <c r="K6864" s="87"/>
      <c r="L6864" s="87"/>
      <c r="M6864" s="87"/>
    </row>
    <row r="6865" spans="2:13" x14ac:dyDescent="0.3">
      <c r="B6865" s="87"/>
      <c r="C6865" s="87"/>
      <c r="D6865" s="144"/>
      <c r="E6865" s="144"/>
      <c r="F6865" s="87"/>
      <c r="G6865" s="88"/>
      <c r="H6865" s="88"/>
      <c r="I6865" s="88"/>
      <c r="J6865" s="87"/>
      <c r="K6865" s="87"/>
      <c r="L6865" s="87"/>
      <c r="M6865" s="87"/>
    </row>
    <row r="6866" spans="2:13" x14ac:dyDescent="0.3">
      <c r="B6866" s="87"/>
      <c r="C6866" s="87"/>
      <c r="D6866" s="144"/>
      <c r="E6866" s="144"/>
      <c r="F6866" s="87"/>
      <c r="G6866" s="88"/>
      <c r="H6866" s="88"/>
      <c r="I6866" s="88"/>
      <c r="J6866" s="87"/>
      <c r="K6866" s="87"/>
      <c r="L6866" s="87"/>
      <c r="M6866" s="87"/>
    </row>
    <row r="6867" spans="2:13" x14ac:dyDescent="0.3">
      <c r="B6867" s="87"/>
      <c r="C6867" s="87"/>
      <c r="D6867" s="144"/>
      <c r="E6867" s="144"/>
      <c r="F6867" s="87"/>
      <c r="G6867" s="88"/>
      <c r="H6867" s="88"/>
      <c r="I6867" s="88"/>
      <c r="J6867" s="87"/>
      <c r="K6867" s="87"/>
      <c r="L6867" s="87"/>
      <c r="M6867" s="87"/>
    </row>
    <row r="6868" spans="2:13" x14ac:dyDescent="0.3">
      <c r="B6868" s="87"/>
      <c r="C6868" s="87"/>
      <c r="D6868" s="144"/>
      <c r="E6868" s="144"/>
      <c r="F6868" s="87"/>
      <c r="G6868" s="88"/>
      <c r="H6868" s="88"/>
      <c r="I6868" s="88"/>
      <c r="J6868" s="87"/>
      <c r="K6868" s="87"/>
      <c r="L6868" s="87"/>
      <c r="M6868" s="87"/>
    </row>
    <row r="6869" spans="2:13" x14ac:dyDescent="0.3">
      <c r="B6869" s="87"/>
      <c r="C6869" s="87"/>
      <c r="D6869" s="144"/>
      <c r="E6869" s="144"/>
      <c r="F6869" s="87"/>
      <c r="G6869" s="88"/>
      <c r="H6869" s="88"/>
      <c r="I6869" s="88"/>
      <c r="J6869" s="87"/>
      <c r="K6869" s="87"/>
      <c r="L6869" s="87"/>
      <c r="M6869" s="87"/>
    </row>
    <row r="6870" spans="2:13" x14ac:dyDescent="0.3">
      <c r="B6870" s="87"/>
      <c r="C6870" s="87"/>
      <c r="D6870" s="144"/>
      <c r="E6870" s="144"/>
      <c r="F6870" s="87"/>
      <c r="G6870" s="88"/>
      <c r="H6870" s="88"/>
      <c r="I6870" s="88"/>
      <c r="J6870" s="87"/>
      <c r="K6870" s="87"/>
      <c r="L6870" s="87"/>
      <c r="M6870" s="87"/>
    </row>
    <row r="6871" spans="2:13" x14ac:dyDescent="0.3">
      <c r="B6871" s="87"/>
      <c r="C6871" s="87"/>
      <c r="D6871" s="144"/>
      <c r="E6871" s="144"/>
      <c r="F6871" s="87"/>
      <c r="G6871" s="88"/>
      <c r="H6871" s="88"/>
      <c r="I6871" s="88"/>
      <c r="J6871" s="87"/>
      <c r="K6871" s="87"/>
      <c r="L6871" s="87"/>
      <c r="M6871" s="87"/>
    </row>
    <row r="6872" spans="2:13" x14ac:dyDescent="0.3">
      <c r="B6872" s="87"/>
      <c r="C6872" s="87"/>
      <c r="D6872" s="144"/>
      <c r="E6872" s="144"/>
      <c r="F6872" s="87"/>
      <c r="G6872" s="88"/>
      <c r="H6872" s="88"/>
      <c r="I6872" s="88"/>
      <c r="J6872" s="87"/>
      <c r="K6872" s="87"/>
      <c r="L6872" s="87"/>
      <c r="M6872" s="87"/>
    </row>
    <row r="6873" spans="2:13" x14ac:dyDescent="0.3">
      <c r="B6873" s="87"/>
      <c r="C6873" s="87"/>
      <c r="D6873" s="144"/>
      <c r="E6873" s="144"/>
      <c r="F6873" s="87"/>
      <c r="G6873" s="88"/>
      <c r="H6873" s="88"/>
      <c r="I6873" s="88"/>
      <c r="J6873" s="87"/>
      <c r="K6873" s="87"/>
      <c r="L6873" s="87"/>
      <c r="M6873" s="87"/>
    </row>
    <row r="6874" spans="2:13" x14ac:dyDescent="0.3">
      <c r="B6874" s="87"/>
      <c r="C6874" s="87"/>
      <c r="D6874" s="144"/>
      <c r="E6874" s="144"/>
      <c r="F6874" s="87"/>
      <c r="G6874" s="88"/>
      <c r="H6874" s="88"/>
      <c r="I6874" s="88"/>
      <c r="J6874" s="87"/>
      <c r="K6874" s="87"/>
      <c r="L6874" s="87"/>
      <c r="M6874" s="87"/>
    </row>
    <row r="6875" spans="2:13" x14ac:dyDescent="0.3">
      <c r="B6875" s="87"/>
      <c r="C6875" s="87"/>
      <c r="D6875" s="144"/>
      <c r="E6875" s="144"/>
      <c r="F6875" s="87"/>
      <c r="G6875" s="88"/>
      <c r="H6875" s="88"/>
      <c r="I6875" s="88"/>
      <c r="J6875" s="87"/>
      <c r="K6875" s="87"/>
      <c r="L6875" s="87"/>
      <c r="M6875" s="87"/>
    </row>
    <row r="6876" spans="2:13" x14ac:dyDescent="0.3">
      <c r="B6876" s="87"/>
      <c r="C6876" s="87"/>
      <c r="D6876" s="144"/>
      <c r="E6876" s="144"/>
      <c r="F6876" s="87"/>
      <c r="G6876" s="88"/>
      <c r="H6876" s="88"/>
      <c r="I6876" s="88"/>
      <c r="J6876" s="87"/>
      <c r="K6876" s="87"/>
      <c r="L6876" s="87"/>
      <c r="M6876" s="87"/>
    </row>
    <row r="6877" spans="2:13" x14ac:dyDescent="0.3">
      <c r="B6877" s="87"/>
      <c r="C6877" s="87"/>
      <c r="D6877" s="144"/>
      <c r="E6877" s="144"/>
      <c r="F6877" s="87"/>
      <c r="G6877" s="88"/>
      <c r="H6877" s="88"/>
      <c r="I6877" s="88"/>
      <c r="J6877" s="87"/>
      <c r="K6877" s="87"/>
      <c r="L6877" s="87"/>
      <c r="M6877" s="87"/>
    </row>
    <row r="6878" spans="2:13" x14ac:dyDescent="0.3">
      <c r="B6878" s="87"/>
      <c r="C6878" s="87"/>
      <c r="D6878" s="144"/>
      <c r="E6878" s="144"/>
      <c r="F6878" s="87"/>
      <c r="G6878" s="88"/>
      <c r="H6878" s="88"/>
      <c r="I6878" s="88"/>
      <c r="J6878" s="87"/>
      <c r="K6878" s="87"/>
      <c r="L6878" s="87"/>
      <c r="M6878" s="87"/>
    </row>
    <row r="6879" spans="2:13" x14ac:dyDescent="0.3">
      <c r="B6879" s="87"/>
      <c r="C6879" s="87"/>
      <c r="D6879" s="144"/>
      <c r="E6879" s="144"/>
      <c r="F6879" s="87"/>
      <c r="G6879" s="88"/>
      <c r="H6879" s="88"/>
      <c r="I6879" s="88"/>
      <c r="J6879" s="87"/>
      <c r="K6879" s="87"/>
      <c r="L6879" s="87"/>
      <c r="M6879" s="87"/>
    </row>
    <row r="6880" spans="2:13" x14ac:dyDescent="0.3">
      <c r="B6880" s="87"/>
      <c r="C6880" s="87"/>
      <c r="D6880" s="144"/>
      <c r="E6880" s="144"/>
      <c r="F6880" s="87"/>
      <c r="G6880" s="88"/>
      <c r="H6880" s="88"/>
      <c r="I6880" s="88"/>
      <c r="J6880" s="87"/>
      <c r="K6880" s="87"/>
      <c r="L6880" s="87"/>
      <c r="M6880" s="87"/>
    </row>
    <row r="6881" spans="2:13" x14ac:dyDescent="0.3">
      <c r="B6881" s="87"/>
      <c r="C6881" s="87"/>
      <c r="D6881" s="144"/>
      <c r="E6881" s="144"/>
      <c r="F6881" s="87"/>
      <c r="G6881" s="88"/>
      <c r="H6881" s="88"/>
      <c r="I6881" s="88"/>
      <c r="J6881" s="87"/>
      <c r="K6881" s="87"/>
      <c r="L6881" s="87"/>
      <c r="M6881" s="87"/>
    </row>
    <row r="6882" spans="2:13" x14ac:dyDescent="0.3">
      <c r="B6882" s="87"/>
      <c r="C6882" s="87"/>
      <c r="D6882" s="144"/>
      <c r="E6882" s="144"/>
      <c r="F6882" s="87"/>
      <c r="G6882" s="88"/>
      <c r="H6882" s="88"/>
      <c r="I6882" s="88"/>
      <c r="J6882" s="87"/>
      <c r="K6882" s="87"/>
      <c r="L6882" s="87"/>
      <c r="M6882" s="87"/>
    </row>
    <row r="6883" spans="2:13" x14ac:dyDescent="0.3">
      <c r="B6883" s="87"/>
      <c r="C6883" s="87"/>
      <c r="D6883" s="144"/>
      <c r="E6883" s="144"/>
      <c r="F6883" s="87"/>
      <c r="G6883" s="88"/>
      <c r="H6883" s="88"/>
      <c r="I6883" s="88"/>
      <c r="J6883" s="87"/>
      <c r="K6883" s="87"/>
      <c r="L6883" s="87"/>
      <c r="M6883" s="87"/>
    </row>
    <row r="6884" spans="2:13" x14ac:dyDescent="0.3">
      <c r="B6884" s="87"/>
      <c r="C6884" s="87"/>
      <c r="D6884" s="144"/>
      <c r="E6884" s="144"/>
      <c r="F6884" s="87"/>
      <c r="G6884" s="88"/>
      <c r="H6884" s="88"/>
      <c r="I6884" s="88"/>
      <c r="J6884" s="87"/>
      <c r="K6884" s="87"/>
      <c r="L6884" s="87"/>
      <c r="M6884" s="87"/>
    </row>
    <row r="6885" spans="2:13" x14ac:dyDescent="0.3">
      <c r="B6885" s="87"/>
      <c r="C6885" s="87"/>
      <c r="D6885" s="144"/>
      <c r="E6885" s="144"/>
      <c r="F6885" s="87"/>
      <c r="G6885" s="88"/>
      <c r="H6885" s="88"/>
      <c r="I6885" s="88"/>
      <c r="J6885" s="87"/>
      <c r="K6885" s="87"/>
      <c r="L6885" s="87"/>
      <c r="M6885" s="87"/>
    </row>
    <row r="6886" spans="2:13" x14ac:dyDescent="0.3">
      <c r="B6886" s="87"/>
      <c r="C6886" s="87"/>
      <c r="D6886" s="144"/>
      <c r="E6886" s="144"/>
      <c r="F6886" s="87"/>
      <c r="G6886" s="88"/>
      <c r="H6886" s="88"/>
      <c r="I6886" s="88"/>
      <c r="J6886" s="87"/>
      <c r="K6886" s="87"/>
      <c r="L6886" s="87"/>
      <c r="M6886" s="87"/>
    </row>
    <row r="6887" spans="2:13" x14ac:dyDescent="0.3">
      <c r="B6887" s="87"/>
      <c r="C6887" s="87"/>
      <c r="D6887" s="144"/>
      <c r="E6887" s="144"/>
      <c r="F6887" s="87"/>
      <c r="G6887" s="88"/>
      <c r="H6887" s="88"/>
      <c r="I6887" s="88"/>
      <c r="J6887" s="87"/>
      <c r="K6887" s="87"/>
      <c r="L6887" s="87"/>
      <c r="M6887" s="87"/>
    </row>
    <row r="6888" spans="2:13" x14ac:dyDescent="0.3">
      <c r="B6888" s="87"/>
      <c r="C6888" s="87"/>
      <c r="D6888" s="144"/>
      <c r="E6888" s="144"/>
      <c r="F6888" s="87"/>
      <c r="G6888" s="88"/>
      <c r="H6888" s="88"/>
      <c r="I6888" s="88"/>
      <c r="J6888" s="87"/>
      <c r="K6888" s="87"/>
      <c r="L6888" s="87"/>
      <c r="M6888" s="87"/>
    </row>
    <row r="6889" spans="2:13" x14ac:dyDescent="0.3">
      <c r="B6889" s="87"/>
      <c r="C6889" s="87"/>
      <c r="D6889" s="144"/>
      <c r="E6889" s="144"/>
      <c r="F6889" s="87"/>
      <c r="G6889" s="88"/>
      <c r="H6889" s="88"/>
      <c r="I6889" s="88"/>
      <c r="J6889" s="87"/>
      <c r="K6889" s="87"/>
      <c r="L6889" s="87"/>
      <c r="M6889" s="87"/>
    </row>
    <row r="6890" spans="2:13" x14ac:dyDescent="0.3">
      <c r="B6890" s="87"/>
      <c r="C6890" s="87"/>
      <c r="D6890" s="144"/>
      <c r="E6890" s="144"/>
      <c r="F6890" s="87"/>
      <c r="G6890" s="88"/>
      <c r="H6890" s="88"/>
      <c r="I6890" s="88"/>
      <c r="J6890" s="87"/>
      <c r="K6890" s="87"/>
      <c r="L6890" s="87"/>
      <c r="M6890" s="87"/>
    </row>
    <row r="6891" spans="2:13" x14ac:dyDescent="0.3">
      <c r="B6891" s="87"/>
      <c r="C6891" s="87"/>
      <c r="D6891" s="144"/>
      <c r="E6891" s="144"/>
      <c r="F6891" s="87"/>
      <c r="G6891" s="88"/>
      <c r="H6891" s="88"/>
      <c r="I6891" s="88"/>
      <c r="J6891" s="87"/>
      <c r="K6891" s="87"/>
      <c r="L6891" s="87"/>
      <c r="M6891" s="87"/>
    </row>
    <row r="6892" spans="2:13" x14ac:dyDescent="0.3">
      <c r="B6892" s="87"/>
      <c r="C6892" s="87"/>
      <c r="D6892" s="144"/>
      <c r="E6892" s="144"/>
      <c r="F6892" s="87"/>
      <c r="G6892" s="88"/>
      <c r="H6892" s="88"/>
      <c r="I6892" s="88"/>
      <c r="J6892" s="87"/>
      <c r="K6892" s="87"/>
      <c r="L6892" s="87"/>
      <c r="M6892" s="87"/>
    </row>
    <row r="6893" spans="2:13" x14ac:dyDescent="0.3">
      <c r="B6893" s="87"/>
      <c r="C6893" s="87"/>
      <c r="D6893" s="144"/>
      <c r="E6893" s="144"/>
      <c r="F6893" s="87"/>
      <c r="G6893" s="88"/>
      <c r="H6893" s="88"/>
      <c r="I6893" s="88"/>
      <c r="J6893" s="87"/>
      <c r="K6893" s="87"/>
      <c r="L6893" s="87"/>
      <c r="M6893" s="87"/>
    </row>
    <row r="6894" spans="2:13" x14ac:dyDescent="0.3">
      <c r="B6894" s="87"/>
      <c r="C6894" s="87"/>
      <c r="D6894" s="144"/>
      <c r="E6894" s="144"/>
      <c r="F6894" s="87"/>
      <c r="G6894" s="88"/>
      <c r="H6894" s="88"/>
      <c r="I6894" s="88"/>
      <c r="J6894" s="87"/>
      <c r="K6894" s="87"/>
      <c r="L6894" s="87"/>
      <c r="M6894" s="87"/>
    </row>
    <row r="6895" spans="2:13" x14ac:dyDescent="0.3">
      <c r="B6895" s="87"/>
      <c r="C6895" s="87"/>
      <c r="D6895" s="144"/>
      <c r="E6895" s="144"/>
      <c r="F6895" s="87"/>
      <c r="G6895" s="88"/>
      <c r="H6895" s="88"/>
      <c r="I6895" s="88"/>
      <c r="J6895" s="87"/>
      <c r="K6895" s="87"/>
      <c r="L6895" s="87"/>
      <c r="M6895" s="87"/>
    </row>
    <row r="6896" spans="2:13" x14ac:dyDescent="0.3">
      <c r="B6896" s="87"/>
      <c r="C6896" s="87"/>
      <c r="D6896" s="144"/>
      <c r="E6896" s="144"/>
      <c r="F6896" s="87"/>
      <c r="G6896" s="88"/>
      <c r="H6896" s="88"/>
      <c r="I6896" s="88"/>
      <c r="J6896" s="87"/>
      <c r="K6896" s="87"/>
      <c r="L6896" s="87"/>
      <c r="M6896" s="87"/>
    </row>
    <row r="6897" spans="2:13" x14ac:dyDescent="0.3">
      <c r="B6897" s="87"/>
      <c r="C6897" s="87"/>
      <c r="D6897" s="144"/>
      <c r="E6897" s="144"/>
      <c r="F6897" s="87"/>
      <c r="G6897" s="88"/>
      <c r="H6897" s="88"/>
      <c r="I6897" s="88"/>
      <c r="J6897" s="87"/>
      <c r="K6897" s="87"/>
      <c r="L6897" s="87"/>
      <c r="M6897" s="87"/>
    </row>
    <row r="6898" spans="2:13" x14ac:dyDescent="0.3">
      <c r="B6898" s="87"/>
      <c r="C6898" s="87"/>
      <c r="D6898" s="144"/>
      <c r="E6898" s="144"/>
      <c r="F6898" s="87"/>
      <c r="G6898" s="88"/>
      <c r="H6898" s="88"/>
      <c r="I6898" s="88"/>
      <c r="J6898" s="87"/>
      <c r="K6898" s="87"/>
      <c r="L6898" s="87"/>
      <c r="M6898" s="87"/>
    </row>
    <row r="6899" spans="2:13" x14ac:dyDescent="0.3">
      <c r="B6899" s="87"/>
      <c r="C6899" s="87"/>
      <c r="D6899" s="144"/>
      <c r="E6899" s="144"/>
      <c r="F6899" s="87"/>
      <c r="G6899" s="88"/>
      <c r="H6899" s="88"/>
      <c r="I6899" s="88"/>
      <c r="J6899" s="87"/>
      <c r="K6899" s="87"/>
      <c r="L6899" s="87"/>
      <c r="M6899" s="87"/>
    </row>
    <row r="6900" spans="2:13" x14ac:dyDescent="0.3">
      <c r="B6900" s="87"/>
      <c r="C6900" s="87"/>
      <c r="D6900" s="144"/>
      <c r="E6900" s="144"/>
      <c r="F6900" s="87"/>
      <c r="G6900" s="88"/>
      <c r="H6900" s="88"/>
      <c r="I6900" s="88"/>
      <c r="J6900" s="87"/>
      <c r="K6900" s="87"/>
      <c r="L6900" s="87"/>
      <c r="M6900" s="87"/>
    </row>
    <row r="6901" spans="2:13" x14ac:dyDescent="0.3">
      <c r="B6901" s="87"/>
      <c r="C6901" s="87"/>
      <c r="D6901" s="144"/>
      <c r="E6901" s="144"/>
      <c r="F6901" s="87"/>
      <c r="G6901" s="88"/>
      <c r="H6901" s="88"/>
      <c r="I6901" s="88"/>
      <c r="J6901" s="87"/>
      <c r="K6901" s="87"/>
      <c r="L6901" s="87"/>
      <c r="M6901" s="87"/>
    </row>
    <row r="6902" spans="2:13" x14ac:dyDescent="0.3">
      <c r="B6902" s="87"/>
      <c r="C6902" s="87"/>
      <c r="D6902" s="144"/>
      <c r="E6902" s="144"/>
      <c r="F6902" s="87"/>
      <c r="G6902" s="88"/>
      <c r="H6902" s="88"/>
      <c r="I6902" s="88"/>
      <c r="J6902" s="87"/>
      <c r="K6902" s="87"/>
      <c r="L6902" s="87"/>
      <c r="M6902" s="87"/>
    </row>
    <row r="6903" spans="2:13" x14ac:dyDescent="0.3">
      <c r="B6903" s="87"/>
      <c r="C6903" s="87"/>
      <c r="D6903" s="144"/>
      <c r="E6903" s="144"/>
      <c r="F6903" s="87"/>
      <c r="G6903" s="88"/>
      <c r="H6903" s="88"/>
      <c r="I6903" s="88"/>
      <c r="J6903" s="87"/>
      <c r="K6903" s="87"/>
      <c r="L6903" s="87"/>
      <c r="M6903" s="87"/>
    </row>
    <row r="6904" spans="2:13" x14ac:dyDescent="0.3">
      <c r="B6904" s="87"/>
      <c r="C6904" s="87"/>
      <c r="D6904" s="144"/>
      <c r="E6904" s="144"/>
      <c r="F6904" s="87"/>
      <c r="G6904" s="88"/>
      <c r="H6904" s="88"/>
      <c r="I6904" s="88"/>
      <c r="J6904" s="87"/>
      <c r="K6904" s="87"/>
      <c r="L6904" s="87"/>
      <c r="M6904" s="87"/>
    </row>
    <row r="6905" spans="2:13" x14ac:dyDescent="0.3">
      <c r="B6905" s="87"/>
      <c r="C6905" s="87"/>
      <c r="D6905" s="144"/>
      <c r="E6905" s="144"/>
      <c r="F6905" s="87"/>
      <c r="G6905" s="88"/>
      <c r="H6905" s="88"/>
      <c r="I6905" s="88"/>
      <c r="J6905" s="87"/>
      <c r="K6905" s="87"/>
      <c r="L6905" s="87"/>
      <c r="M6905" s="87"/>
    </row>
    <row r="6906" spans="2:13" x14ac:dyDescent="0.3">
      <c r="B6906" s="87"/>
      <c r="C6906" s="87"/>
      <c r="D6906" s="144"/>
      <c r="E6906" s="144"/>
      <c r="F6906" s="87"/>
      <c r="G6906" s="88"/>
      <c r="H6906" s="88"/>
      <c r="I6906" s="88"/>
      <c r="J6906" s="87"/>
      <c r="K6906" s="87"/>
      <c r="L6906" s="87"/>
      <c r="M6906" s="87"/>
    </row>
    <row r="6907" spans="2:13" x14ac:dyDescent="0.3">
      <c r="B6907" s="87"/>
      <c r="C6907" s="87"/>
      <c r="D6907" s="144"/>
      <c r="E6907" s="144"/>
      <c r="F6907" s="87"/>
      <c r="G6907" s="88"/>
      <c r="H6907" s="88"/>
      <c r="I6907" s="88"/>
      <c r="J6907" s="87"/>
      <c r="K6907" s="87"/>
      <c r="L6907" s="87"/>
      <c r="M6907" s="87"/>
    </row>
    <row r="6908" spans="2:13" x14ac:dyDescent="0.3">
      <c r="B6908" s="87"/>
      <c r="C6908" s="87"/>
      <c r="D6908" s="144"/>
      <c r="E6908" s="144"/>
      <c r="F6908" s="87"/>
      <c r="G6908" s="88"/>
      <c r="H6908" s="88"/>
      <c r="I6908" s="88"/>
      <c r="J6908" s="87"/>
      <c r="K6908" s="87"/>
      <c r="L6908" s="87"/>
      <c r="M6908" s="87"/>
    </row>
    <row r="6909" spans="2:13" x14ac:dyDescent="0.3">
      <c r="B6909" s="87"/>
      <c r="C6909" s="87"/>
      <c r="D6909" s="144"/>
      <c r="E6909" s="144"/>
      <c r="F6909" s="87"/>
      <c r="G6909" s="88"/>
      <c r="H6909" s="88"/>
      <c r="I6909" s="88"/>
      <c r="J6909" s="87"/>
      <c r="K6909" s="87"/>
      <c r="L6909" s="87"/>
      <c r="M6909" s="87"/>
    </row>
    <row r="6910" spans="2:13" x14ac:dyDescent="0.3">
      <c r="B6910" s="87"/>
      <c r="C6910" s="87"/>
      <c r="D6910" s="144"/>
      <c r="E6910" s="144"/>
      <c r="F6910" s="87"/>
      <c r="G6910" s="88"/>
      <c r="H6910" s="88"/>
      <c r="I6910" s="88"/>
      <c r="J6910" s="87"/>
      <c r="K6910" s="87"/>
      <c r="L6910" s="87"/>
      <c r="M6910" s="87"/>
    </row>
    <row r="6911" spans="2:13" x14ac:dyDescent="0.3">
      <c r="B6911" s="87"/>
      <c r="C6911" s="87"/>
      <c r="D6911" s="144"/>
      <c r="E6911" s="144"/>
      <c r="F6911" s="87"/>
      <c r="G6911" s="88"/>
      <c r="H6911" s="88"/>
      <c r="I6911" s="88"/>
      <c r="J6911" s="87"/>
      <c r="K6911" s="87"/>
      <c r="L6911" s="87"/>
      <c r="M6911" s="87"/>
    </row>
    <row r="6912" spans="2:13" x14ac:dyDescent="0.3">
      <c r="B6912" s="87"/>
      <c r="C6912" s="87"/>
      <c r="D6912" s="144"/>
      <c r="E6912" s="144"/>
      <c r="F6912" s="87"/>
      <c r="G6912" s="88"/>
      <c r="H6912" s="88"/>
      <c r="I6912" s="88"/>
      <c r="J6912" s="87"/>
      <c r="K6912" s="87"/>
      <c r="L6912" s="87"/>
      <c r="M6912" s="87"/>
    </row>
    <row r="6913" spans="2:13" x14ac:dyDescent="0.3">
      <c r="B6913" s="87"/>
      <c r="C6913" s="87"/>
      <c r="D6913" s="144"/>
      <c r="E6913" s="144"/>
      <c r="F6913" s="87"/>
      <c r="G6913" s="88"/>
      <c r="H6913" s="88"/>
      <c r="I6913" s="88"/>
      <c r="J6913" s="87"/>
      <c r="K6913" s="87"/>
      <c r="L6913" s="87"/>
      <c r="M6913" s="87"/>
    </row>
    <row r="6914" spans="2:13" x14ac:dyDescent="0.3">
      <c r="B6914" s="87"/>
      <c r="C6914" s="87"/>
      <c r="D6914" s="144"/>
      <c r="E6914" s="144"/>
      <c r="F6914" s="87"/>
      <c r="G6914" s="88"/>
      <c r="H6914" s="88"/>
      <c r="I6914" s="88"/>
      <c r="J6914" s="87"/>
      <c r="K6914" s="87"/>
      <c r="L6914" s="87"/>
      <c r="M6914" s="87"/>
    </row>
    <row r="6915" spans="2:13" x14ac:dyDescent="0.3">
      <c r="B6915" s="87"/>
      <c r="C6915" s="87"/>
      <c r="D6915" s="144"/>
      <c r="E6915" s="144"/>
      <c r="F6915" s="87"/>
      <c r="G6915" s="88"/>
      <c r="H6915" s="88"/>
      <c r="I6915" s="88"/>
      <c r="J6915" s="87"/>
      <c r="K6915" s="87"/>
      <c r="L6915" s="87"/>
      <c r="M6915" s="87"/>
    </row>
    <row r="6916" spans="2:13" x14ac:dyDescent="0.3">
      <c r="B6916" s="87"/>
      <c r="C6916" s="87"/>
      <c r="D6916" s="144"/>
      <c r="E6916" s="144"/>
      <c r="F6916" s="87"/>
      <c r="G6916" s="88"/>
      <c r="H6916" s="88"/>
      <c r="I6916" s="88"/>
      <c r="J6916" s="87"/>
      <c r="K6916" s="87"/>
      <c r="L6916" s="87"/>
      <c r="M6916" s="87"/>
    </row>
    <row r="6917" spans="2:13" x14ac:dyDescent="0.3">
      <c r="B6917" s="87"/>
      <c r="C6917" s="87"/>
      <c r="D6917" s="144"/>
      <c r="E6917" s="144"/>
      <c r="F6917" s="87"/>
      <c r="G6917" s="88"/>
      <c r="H6917" s="88"/>
      <c r="I6917" s="88"/>
      <c r="J6917" s="87"/>
      <c r="K6917" s="87"/>
      <c r="L6917" s="87"/>
      <c r="M6917" s="87"/>
    </row>
    <row r="6918" spans="2:13" x14ac:dyDescent="0.3">
      <c r="B6918" s="87"/>
      <c r="C6918" s="87"/>
      <c r="D6918" s="144"/>
      <c r="E6918" s="144"/>
      <c r="F6918" s="87"/>
      <c r="G6918" s="88"/>
      <c r="H6918" s="88"/>
      <c r="I6918" s="88"/>
      <c r="J6918" s="87"/>
      <c r="K6918" s="87"/>
      <c r="L6918" s="87"/>
      <c r="M6918" s="87"/>
    </row>
    <row r="6919" spans="2:13" x14ac:dyDescent="0.3">
      <c r="B6919" s="87"/>
      <c r="C6919" s="87"/>
      <c r="D6919" s="144"/>
      <c r="E6919" s="144"/>
      <c r="F6919" s="87"/>
      <c r="G6919" s="88"/>
      <c r="H6919" s="88"/>
      <c r="I6919" s="88"/>
      <c r="J6919" s="87"/>
      <c r="K6919" s="87"/>
      <c r="L6919" s="87"/>
      <c r="M6919" s="87"/>
    </row>
    <row r="6920" spans="2:13" x14ac:dyDescent="0.3">
      <c r="B6920" s="87"/>
      <c r="C6920" s="87"/>
      <c r="D6920" s="144"/>
      <c r="E6920" s="144"/>
      <c r="F6920" s="87"/>
      <c r="G6920" s="88"/>
      <c r="H6920" s="88"/>
      <c r="I6920" s="88"/>
      <c r="J6920" s="87"/>
      <c r="K6920" s="87"/>
      <c r="L6920" s="87"/>
      <c r="M6920" s="87"/>
    </row>
    <row r="6921" spans="2:13" x14ac:dyDescent="0.3">
      <c r="B6921" s="87"/>
      <c r="C6921" s="87"/>
      <c r="D6921" s="144"/>
      <c r="E6921" s="144"/>
      <c r="F6921" s="87"/>
      <c r="G6921" s="88"/>
      <c r="H6921" s="88"/>
      <c r="I6921" s="88"/>
      <c r="J6921" s="87"/>
      <c r="K6921" s="87"/>
      <c r="L6921" s="87"/>
      <c r="M6921" s="87"/>
    </row>
    <row r="6922" spans="2:13" x14ac:dyDescent="0.3">
      <c r="B6922" s="87"/>
      <c r="C6922" s="87"/>
      <c r="D6922" s="144"/>
      <c r="E6922" s="144"/>
      <c r="F6922" s="87"/>
      <c r="G6922" s="88"/>
      <c r="H6922" s="88"/>
      <c r="I6922" s="88"/>
      <c r="J6922" s="87"/>
      <c r="K6922" s="87"/>
      <c r="L6922" s="87"/>
      <c r="M6922" s="87"/>
    </row>
    <row r="6923" spans="2:13" x14ac:dyDescent="0.3">
      <c r="B6923" s="87"/>
      <c r="C6923" s="87"/>
      <c r="D6923" s="144"/>
      <c r="E6923" s="144"/>
      <c r="F6923" s="87"/>
      <c r="G6923" s="88"/>
      <c r="H6923" s="88"/>
      <c r="I6923" s="88"/>
      <c r="J6923" s="87"/>
      <c r="K6923" s="87"/>
      <c r="L6923" s="87"/>
      <c r="M6923" s="87"/>
    </row>
    <row r="6924" spans="2:13" x14ac:dyDescent="0.3">
      <c r="B6924" s="87"/>
      <c r="C6924" s="87"/>
      <c r="D6924" s="144"/>
      <c r="E6924" s="144"/>
      <c r="F6924" s="87"/>
      <c r="G6924" s="88"/>
      <c r="H6924" s="88"/>
      <c r="I6924" s="88"/>
      <c r="J6924" s="87"/>
      <c r="K6924" s="87"/>
      <c r="L6924" s="87"/>
      <c r="M6924" s="87"/>
    </row>
    <row r="6925" spans="2:13" x14ac:dyDescent="0.3">
      <c r="B6925" s="87"/>
      <c r="C6925" s="87"/>
      <c r="D6925" s="144"/>
      <c r="E6925" s="144"/>
      <c r="F6925" s="87"/>
      <c r="G6925" s="88"/>
      <c r="H6925" s="88"/>
      <c r="I6925" s="88"/>
      <c r="J6925" s="87"/>
      <c r="K6925" s="87"/>
      <c r="L6925" s="87"/>
      <c r="M6925" s="87"/>
    </row>
    <row r="6926" spans="2:13" x14ac:dyDescent="0.3">
      <c r="B6926" s="87"/>
      <c r="C6926" s="87"/>
      <c r="D6926" s="144"/>
      <c r="E6926" s="144"/>
      <c r="F6926" s="87"/>
      <c r="G6926" s="88"/>
      <c r="H6926" s="88"/>
      <c r="I6926" s="88"/>
      <c r="J6926" s="87"/>
      <c r="K6926" s="87"/>
      <c r="L6926" s="87"/>
      <c r="M6926" s="87"/>
    </row>
    <row r="6927" spans="2:13" x14ac:dyDescent="0.3">
      <c r="B6927" s="87"/>
      <c r="C6927" s="87"/>
      <c r="D6927" s="144"/>
      <c r="E6927" s="144"/>
      <c r="F6927" s="87"/>
      <c r="G6927" s="88"/>
      <c r="H6927" s="88"/>
      <c r="I6927" s="88"/>
      <c r="J6927" s="87"/>
      <c r="K6927" s="87"/>
      <c r="L6927" s="87"/>
      <c r="M6927" s="87"/>
    </row>
    <row r="6928" spans="2:13" x14ac:dyDescent="0.3">
      <c r="B6928" s="87"/>
      <c r="C6928" s="87"/>
      <c r="D6928" s="144"/>
      <c r="E6928" s="144"/>
      <c r="F6928" s="87"/>
      <c r="G6928" s="88"/>
      <c r="H6928" s="88"/>
      <c r="I6928" s="88"/>
      <c r="J6928" s="87"/>
      <c r="K6928" s="87"/>
      <c r="L6928" s="87"/>
      <c r="M6928" s="87"/>
    </row>
    <row r="6929" spans="2:13" x14ac:dyDescent="0.3">
      <c r="B6929" s="87"/>
      <c r="C6929" s="87"/>
      <c r="D6929" s="144"/>
      <c r="E6929" s="144"/>
      <c r="F6929" s="87"/>
      <c r="G6929" s="88"/>
      <c r="H6929" s="88"/>
      <c r="I6929" s="88"/>
      <c r="J6929" s="87"/>
      <c r="K6929" s="87"/>
      <c r="L6929" s="87"/>
      <c r="M6929" s="87"/>
    </row>
    <row r="6930" spans="2:13" x14ac:dyDescent="0.3">
      <c r="B6930" s="87"/>
      <c r="C6930" s="87"/>
      <c r="D6930" s="144"/>
      <c r="E6930" s="144"/>
      <c r="F6930" s="87"/>
      <c r="G6930" s="88"/>
      <c r="H6930" s="88"/>
      <c r="I6930" s="88"/>
      <c r="J6930" s="87"/>
      <c r="K6930" s="87"/>
      <c r="L6930" s="87"/>
      <c r="M6930" s="87"/>
    </row>
    <row r="6931" spans="2:13" x14ac:dyDescent="0.3">
      <c r="B6931" s="87"/>
      <c r="C6931" s="87"/>
      <c r="D6931" s="144"/>
      <c r="E6931" s="144"/>
      <c r="F6931" s="87"/>
      <c r="G6931" s="88"/>
      <c r="H6931" s="88"/>
      <c r="I6931" s="88"/>
      <c r="J6931" s="87"/>
      <c r="K6931" s="87"/>
      <c r="L6931" s="87"/>
      <c r="M6931" s="87"/>
    </row>
    <row r="6932" spans="2:13" x14ac:dyDescent="0.3">
      <c r="B6932" s="87"/>
      <c r="C6932" s="87"/>
      <c r="D6932" s="144"/>
      <c r="E6932" s="144"/>
      <c r="F6932" s="87"/>
      <c r="G6932" s="88"/>
      <c r="H6932" s="88"/>
      <c r="I6932" s="88"/>
      <c r="J6932" s="87"/>
      <c r="K6932" s="87"/>
      <c r="L6932" s="87"/>
      <c r="M6932" s="87"/>
    </row>
    <row r="6933" spans="2:13" x14ac:dyDescent="0.3">
      <c r="B6933" s="87"/>
      <c r="C6933" s="87"/>
      <c r="D6933" s="144"/>
      <c r="E6933" s="144"/>
      <c r="F6933" s="87"/>
      <c r="G6933" s="88"/>
      <c r="H6933" s="88"/>
      <c r="I6933" s="88"/>
      <c r="J6933" s="87"/>
      <c r="K6933" s="87"/>
      <c r="L6933" s="87"/>
      <c r="M6933" s="87"/>
    </row>
    <row r="6934" spans="2:13" x14ac:dyDescent="0.3">
      <c r="B6934" s="87"/>
      <c r="C6934" s="87"/>
      <c r="D6934" s="144"/>
      <c r="E6934" s="144"/>
      <c r="F6934" s="87"/>
      <c r="G6934" s="88"/>
      <c r="H6934" s="88"/>
      <c r="I6934" s="88"/>
      <c r="J6934" s="87"/>
      <c r="K6934" s="87"/>
      <c r="L6934" s="87"/>
      <c r="M6934" s="87"/>
    </row>
    <row r="6935" spans="2:13" x14ac:dyDescent="0.3">
      <c r="B6935" s="87"/>
      <c r="C6935" s="87"/>
      <c r="D6935" s="144"/>
      <c r="E6935" s="144"/>
      <c r="F6935" s="87"/>
      <c r="G6935" s="88"/>
      <c r="H6935" s="88"/>
      <c r="I6935" s="88"/>
      <c r="J6935" s="87"/>
      <c r="K6935" s="87"/>
      <c r="L6935" s="87"/>
      <c r="M6935" s="87"/>
    </row>
    <row r="6936" spans="2:13" x14ac:dyDescent="0.3">
      <c r="B6936" s="87"/>
      <c r="C6936" s="87"/>
      <c r="D6936" s="144"/>
      <c r="E6936" s="144"/>
      <c r="F6936" s="87"/>
      <c r="G6936" s="88"/>
      <c r="H6936" s="88"/>
      <c r="I6936" s="88"/>
      <c r="J6936" s="87"/>
      <c r="K6936" s="87"/>
      <c r="L6936" s="87"/>
      <c r="M6936" s="87"/>
    </row>
    <row r="6937" spans="2:13" x14ac:dyDescent="0.3">
      <c r="B6937" s="87"/>
      <c r="C6937" s="87"/>
      <c r="D6937" s="144"/>
      <c r="E6937" s="144"/>
      <c r="F6937" s="87"/>
      <c r="G6937" s="88"/>
      <c r="H6937" s="88"/>
      <c r="I6937" s="88"/>
      <c r="J6937" s="87"/>
      <c r="K6937" s="87"/>
      <c r="L6937" s="87"/>
      <c r="M6937" s="87"/>
    </row>
    <row r="6938" spans="2:13" x14ac:dyDescent="0.3">
      <c r="B6938" s="87"/>
      <c r="C6938" s="87"/>
      <c r="D6938" s="144"/>
      <c r="E6938" s="144"/>
      <c r="F6938" s="87"/>
      <c r="G6938" s="88"/>
      <c r="H6938" s="88"/>
      <c r="I6938" s="88"/>
      <c r="J6938" s="87"/>
      <c r="K6938" s="87"/>
      <c r="L6938" s="87"/>
      <c r="M6938" s="87"/>
    </row>
    <row r="6939" spans="2:13" x14ac:dyDescent="0.3">
      <c r="B6939" s="87"/>
      <c r="C6939" s="87"/>
      <c r="D6939" s="144"/>
      <c r="E6939" s="144"/>
      <c r="F6939" s="87"/>
      <c r="G6939" s="88"/>
      <c r="H6939" s="88"/>
      <c r="I6939" s="88"/>
      <c r="J6939" s="87"/>
      <c r="K6939" s="87"/>
      <c r="L6939" s="87"/>
      <c r="M6939" s="87"/>
    </row>
    <row r="6940" spans="2:13" x14ac:dyDescent="0.3">
      <c r="B6940" s="87"/>
      <c r="C6940" s="87"/>
      <c r="D6940" s="144"/>
      <c r="E6940" s="144"/>
      <c r="F6940" s="87"/>
      <c r="G6940" s="88"/>
      <c r="H6940" s="88"/>
      <c r="I6940" s="88"/>
      <c r="J6940" s="87"/>
      <c r="K6940" s="87"/>
      <c r="L6940" s="87"/>
      <c r="M6940" s="87"/>
    </row>
    <row r="6941" spans="2:13" x14ac:dyDescent="0.3">
      <c r="B6941" s="87"/>
      <c r="C6941" s="87"/>
      <c r="D6941" s="144"/>
      <c r="E6941" s="144"/>
      <c r="F6941" s="87"/>
      <c r="G6941" s="88"/>
      <c r="H6941" s="88"/>
      <c r="I6941" s="88"/>
      <c r="J6941" s="87"/>
      <c r="K6941" s="87"/>
      <c r="L6941" s="87"/>
      <c r="M6941" s="87"/>
    </row>
    <row r="6942" spans="2:13" x14ac:dyDescent="0.3">
      <c r="B6942" s="87"/>
      <c r="C6942" s="87"/>
      <c r="D6942" s="144"/>
      <c r="E6942" s="144"/>
      <c r="F6942" s="87"/>
      <c r="G6942" s="88"/>
      <c r="H6942" s="88"/>
      <c r="I6942" s="88"/>
      <c r="J6942" s="87"/>
      <c r="K6942" s="87"/>
      <c r="L6942" s="87"/>
      <c r="M6942" s="87"/>
    </row>
    <row r="6943" spans="2:13" x14ac:dyDescent="0.3">
      <c r="B6943" s="87"/>
      <c r="C6943" s="87"/>
      <c r="D6943" s="144"/>
      <c r="E6943" s="144"/>
      <c r="F6943" s="87"/>
      <c r="G6943" s="88"/>
      <c r="H6943" s="88"/>
      <c r="I6943" s="88"/>
      <c r="J6943" s="87"/>
      <c r="K6943" s="87"/>
      <c r="L6943" s="87"/>
      <c r="M6943" s="87"/>
    </row>
    <row r="6944" spans="2:13" x14ac:dyDescent="0.3">
      <c r="B6944" s="87"/>
      <c r="C6944" s="87"/>
      <c r="D6944" s="144"/>
      <c r="E6944" s="144"/>
      <c r="F6944" s="87"/>
      <c r="G6944" s="88"/>
      <c r="H6944" s="88"/>
      <c r="I6944" s="88"/>
      <c r="J6944" s="87"/>
      <c r="K6944" s="87"/>
      <c r="L6944" s="87"/>
      <c r="M6944" s="87"/>
    </row>
    <row r="6945" spans="2:13" x14ac:dyDescent="0.3">
      <c r="B6945" s="87"/>
      <c r="C6945" s="87"/>
      <c r="D6945" s="144"/>
      <c r="E6945" s="144"/>
      <c r="F6945" s="87"/>
      <c r="G6945" s="88"/>
      <c r="H6945" s="88"/>
      <c r="I6945" s="88"/>
      <c r="J6945" s="87"/>
      <c r="K6945" s="87"/>
      <c r="L6945" s="87"/>
      <c r="M6945" s="87"/>
    </row>
    <row r="6946" spans="2:13" x14ac:dyDescent="0.3">
      <c r="B6946" s="87"/>
      <c r="C6946" s="87"/>
      <c r="D6946" s="144"/>
      <c r="E6946" s="144"/>
      <c r="F6946" s="87"/>
      <c r="G6946" s="88"/>
      <c r="H6946" s="88"/>
      <c r="I6946" s="88"/>
      <c r="J6946" s="87"/>
      <c r="K6946" s="87"/>
      <c r="L6946" s="87"/>
      <c r="M6946" s="87"/>
    </row>
    <row r="6947" spans="2:13" x14ac:dyDescent="0.3">
      <c r="B6947" s="87"/>
      <c r="C6947" s="87"/>
      <c r="D6947" s="144"/>
      <c r="E6947" s="144"/>
      <c r="F6947" s="87"/>
      <c r="G6947" s="88"/>
      <c r="H6947" s="88"/>
      <c r="I6947" s="88"/>
      <c r="J6947" s="87"/>
      <c r="K6947" s="87"/>
      <c r="L6947" s="87"/>
      <c r="M6947" s="87"/>
    </row>
    <row r="6948" spans="2:13" x14ac:dyDescent="0.3">
      <c r="B6948" s="87"/>
      <c r="C6948" s="87"/>
      <c r="D6948" s="144"/>
      <c r="E6948" s="144"/>
      <c r="F6948" s="87"/>
      <c r="G6948" s="88"/>
      <c r="H6948" s="88"/>
      <c r="I6948" s="88"/>
      <c r="J6948" s="87"/>
      <c r="K6948" s="87"/>
      <c r="L6948" s="87"/>
      <c r="M6948" s="87"/>
    </row>
    <row r="6949" spans="2:13" x14ac:dyDescent="0.3">
      <c r="B6949" s="87"/>
      <c r="C6949" s="87"/>
      <c r="D6949" s="144"/>
      <c r="E6949" s="144"/>
      <c r="F6949" s="87"/>
      <c r="G6949" s="88"/>
      <c r="H6949" s="88"/>
      <c r="I6949" s="88"/>
      <c r="J6949" s="87"/>
      <c r="K6949" s="87"/>
      <c r="L6949" s="87"/>
      <c r="M6949" s="87"/>
    </row>
    <row r="6950" spans="2:13" x14ac:dyDescent="0.3">
      <c r="B6950" s="87"/>
      <c r="C6950" s="87"/>
      <c r="D6950" s="144"/>
      <c r="E6950" s="144"/>
      <c r="F6950" s="87"/>
      <c r="G6950" s="88"/>
      <c r="H6950" s="88"/>
      <c r="I6950" s="88"/>
      <c r="J6950" s="87"/>
      <c r="K6950" s="87"/>
      <c r="L6950" s="87"/>
      <c r="M6950" s="87"/>
    </row>
    <row r="6951" spans="2:13" x14ac:dyDescent="0.3">
      <c r="B6951" s="87"/>
      <c r="C6951" s="87"/>
      <c r="D6951" s="144"/>
      <c r="E6951" s="144"/>
      <c r="F6951" s="87"/>
      <c r="G6951" s="88"/>
      <c r="H6951" s="88"/>
      <c r="I6951" s="88"/>
      <c r="J6951" s="87"/>
      <c r="K6951" s="87"/>
      <c r="L6951" s="87"/>
      <c r="M6951" s="87"/>
    </row>
    <row r="6952" spans="2:13" x14ac:dyDescent="0.3">
      <c r="B6952" s="87"/>
      <c r="C6952" s="87"/>
      <c r="D6952" s="144"/>
      <c r="E6952" s="144"/>
      <c r="F6952" s="87"/>
      <c r="G6952" s="88"/>
      <c r="H6952" s="88"/>
      <c r="I6952" s="88"/>
      <c r="J6952" s="87"/>
      <c r="K6952" s="87"/>
      <c r="L6952" s="87"/>
      <c r="M6952" s="87"/>
    </row>
    <row r="6953" spans="2:13" x14ac:dyDescent="0.3">
      <c r="B6953" s="87"/>
      <c r="C6953" s="87"/>
      <c r="D6953" s="144"/>
      <c r="E6953" s="144"/>
      <c r="F6953" s="87"/>
      <c r="G6953" s="88"/>
      <c r="H6953" s="88"/>
      <c r="I6953" s="88"/>
      <c r="J6953" s="87"/>
      <c r="K6953" s="87"/>
      <c r="L6953" s="87"/>
      <c r="M6953" s="87"/>
    </row>
    <row r="6954" spans="2:13" x14ac:dyDescent="0.3">
      <c r="B6954" s="87"/>
      <c r="C6954" s="87"/>
      <c r="D6954" s="144"/>
      <c r="E6954" s="144"/>
      <c r="F6954" s="87"/>
      <c r="G6954" s="88"/>
      <c r="H6954" s="88"/>
      <c r="I6954" s="88"/>
      <c r="J6954" s="87"/>
      <c r="K6954" s="87"/>
      <c r="L6954" s="87"/>
      <c r="M6954" s="87"/>
    </row>
    <row r="6955" spans="2:13" x14ac:dyDescent="0.3">
      <c r="B6955" s="87"/>
      <c r="C6955" s="87"/>
      <c r="D6955" s="144"/>
      <c r="E6955" s="144"/>
      <c r="F6955" s="87"/>
      <c r="G6955" s="88"/>
      <c r="H6955" s="88"/>
      <c r="I6955" s="88"/>
      <c r="J6955" s="87"/>
      <c r="K6955" s="87"/>
      <c r="L6955" s="87"/>
      <c r="M6955" s="87"/>
    </row>
    <row r="6956" spans="2:13" x14ac:dyDescent="0.3">
      <c r="B6956" s="87"/>
      <c r="C6956" s="87"/>
      <c r="D6956" s="144"/>
      <c r="E6956" s="144"/>
      <c r="F6956" s="87"/>
      <c r="G6956" s="88"/>
      <c r="H6956" s="88"/>
      <c r="I6956" s="88"/>
      <c r="J6956" s="87"/>
      <c r="K6956" s="87"/>
      <c r="L6956" s="87"/>
      <c r="M6956" s="87"/>
    </row>
    <row r="6957" spans="2:13" x14ac:dyDescent="0.3">
      <c r="B6957" s="87"/>
      <c r="C6957" s="87"/>
      <c r="D6957" s="144"/>
      <c r="E6957" s="144"/>
      <c r="F6957" s="87"/>
      <c r="G6957" s="88"/>
      <c r="H6957" s="88"/>
      <c r="I6957" s="88"/>
      <c r="J6957" s="87"/>
      <c r="K6957" s="87"/>
      <c r="L6957" s="87"/>
      <c r="M6957" s="87"/>
    </row>
    <row r="6958" spans="2:13" x14ac:dyDescent="0.3">
      <c r="B6958" s="87"/>
      <c r="C6958" s="87"/>
      <c r="D6958" s="144"/>
      <c r="E6958" s="144"/>
      <c r="F6958" s="87"/>
      <c r="G6958" s="88"/>
      <c r="H6958" s="88"/>
      <c r="I6958" s="88"/>
      <c r="J6958" s="87"/>
      <c r="K6958" s="87"/>
      <c r="L6958" s="87"/>
      <c r="M6958" s="87"/>
    </row>
    <row r="6959" spans="2:13" x14ac:dyDescent="0.3">
      <c r="B6959" s="87"/>
      <c r="C6959" s="87"/>
      <c r="D6959" s="144"/>
      <c r="E6959" s="144"/>
      <c r="F6959" s="87"/>
      <c r="G6959" s="88"/>
      <c r="H6959" s="88"/>
      <c r="I6959" s="88"/>
      <c r="J6959" s="87"/>
      <c r="K6959" s="87"/>
      <c r="L6959" s="87"/>
      <c r="M6959" s="87"/>
    </row>
    <row r="6960" spans="2:13" x14ac:dyDescent="0.3">
      <c r="B6960" s="87"/>
      <c r="C6960" s="87"/>
      <c r="D6960" s="144"/>
      <c r="E6960" s="144"/>
      <c r="F6960" s="87"/>
      <c r="G6960" s="88"/>
      <c r="H6960" s="88"/>
      <c r="I6960" s="88"/>
      <c r="J6960" s="87"/>
      <c r="K6960" s="87"/>
      <c r="L6960" s="87"/>
      <c r="M6960" s="87"/>
    </row>
    <row r="6961" spans="2:13" x14ac:dyDescent="0.3">
      <c r="B6961" s="87"/>
      <c r="C6961" s="87"/>
      <c r="D6961" s="144"/>
      <c r="E6961" s="144"/>
      <c r="F6961" s="87"/>
      <c r="G6961" s="88"/>
      <c r="H6961" s="88"/>
      <c r="I6961" s="88"/>
      <c r="J6961" s="87"/>
      <c r="K6961" s="87"/>
      <c r="L6961" s="87"/>
      <c r="M6961" s="87"/>
    </row>
    <row r="6962" spans="2:13" x14ac:dyDescent="0.3">
      <c r="B6962" s="87"/>
      <c r="C6962" s="87"/>
      <c r="D6962" s="144"/>
      <c r="E6962" s="144"/>
      <c r="F6962" s="87"/>
      <c r="G6962" s="88"/>
      <c r="H6962" s="88"/>
      <c r="I6962" s="88"/>
      <c r="J6962" s="87"/>
      <c r="K6962" s="87"/>
      <c r="L6962" s="87"/>
      <c r="M6962" s="87"/>
    </row>
    <row r="6963" spans="2:13" x14ac:dyDescent="0.3">
      <c r="B6963" s="87"/>
      <c r="C6963" s="87"/>
      <c r="D6963" s="144"/>
      <c r="E6963" s="144"/>
      <c r="F6963" s="87"/>
      <c r="G6963" s="88"/>
      <c r="H6963" s="88"/>
      <c r="I6963" s="88"/>
      <c r="J6963" s="87"/>
      <c r="K6963" s="87"/>
      <c r="L6963" s="87"/>
      <c r="M6963" s="87"/>
    </row>
    <row r="6964" spans="2:13" x14ac:dyDescent="0.3">
      <c r="B6964" s="87"/>
      <c r="C6964" s="87"/>
      <c r="D6964" s="144"/>
      <c r="E6964" s="144"/>
      <c r="F6964" s="87"/>
      <c r="G6964" s="88"/>
      <c r="H6964" s="88"/>
      <c r="I6964" s="88"/>
      <c r="J6964" s="87"/>
      <c r="K6964" s="87"/>
      <c r="L6964" s="87"/>
      <c r="M6964" s="87"/>
    </row>
    <row r="6965" spans="2:13" x14ac:dyDescent="0.3">
      <c r="B6965" s="87"/>
      <c r="C6965" s="87"/>
      <c r="D6965" s="144"/>
      <c r="E6965" s="144"/>
      <c r="F6965" s="87"/>
      <c r="G6965" s="88"/>
      <c r="H6965" s="88"/>
      <c r="I6965" s="88"/>
      <c r="J6965" s="87"/>
      <c r="K6965" s="87"/>
      <c r="L6965" s="87"/>
      <c r="M6965" s="87"/>
    </row>
    <row r="6966" spans="2:13" x14ac:dyDescent="0.3">
      <c r="B6966" s="87"/>
      <c r="C6966" s="87"/>
      <c r="D6966" s="144"/>
      <c r="E6966" s="144"/>
      <c r="F6966" s="87"/>
      <c r="G6966" s="88"/>
      <c r="H6966" s="88"/>
      <c r="I6966" s="88"/>
      <c r="J6966" s="87"/>
      <c r="K6966" s="87"/>
      <c r="L6966" s="87"/>
      <c r="M6966" s="87"/>
    </row>
    <row r="6967" spans="2:13" x14ac:dyDescent="0.3">
      <c r="B6967" s="87"/>
      <c r="C6967" s="87"/>
      <c r="D6967" s="144"/>
      <c r="E6967" s="144"/>
      <c r="F6967" s="87"/>
      <c r="G6967" s="88"/>
      <c r="H6967" s="88"/>
      <c r="I6967" s="88"/>
      <c r="J6967" s="87"/>
      <c r="K6967" s="87"/>
      <c r="L6967" s="87"/>
      <c r="M6967" s="87"/>
    </row>
    <row r="6968" spans="2:13" x14ac:dyDescent="0.3">
      <c r="B6968" s="87"/>
      <c r="C6968" s="87"/>
      <c r="D6968" s="144"/>
      <c r="E6968" s="144"/>
      <c r="F6968" s="87"/>
      <c r="G6968" s="88"/>
      <c r="H6968" s="88"/>
      <c r="I6968" s="88"/>
      <c r="J6968" s="87"/>
      <c r="K6968" s="87"/>
      <c r="L6968" s="87"/>
      <c r="M6968" s="87"/>
    </row>
    <row r="6969" spans="2:13" x14ac:dyDescent="0.3">
      <c r="B6969" s="87"/>
      <c r="C6969" s="87"/>
      <c r="D6969" s="144"/>
      <c r="E6969" s="144"/>
      <c r="F6969" s="87"/>
      <c r="G6969" s="88"/>
      <c r="H6969" s="88"/>
      <c r="I6969" s="88"/>
      <c r="J6969" s="87"/>
      <c r="K6969" s="87"/>
      <c r="L6969" s="87"/>
      <c r="M6969" s="87"/>
    </row>
    <row r="6970" spans="2:13" x14ac:dyDescent="0.3">
      <c r="B6970" s="87"/>
      <c r="C6970" s="87"/>
      <c r="D6970" s="144"/>
      <c r="E6970" s="144"/>
      <c r="F6970" s="87"/>
      <c r="G6970" s="88"/>
      <c r="H6970" s="88"/>
      <c r="I6970" s="88"/>
      <c r="J6970" s="87"/>
      <c r="K6970" s="87"/>
      <c r="L6970" s="87"/>
      <c r="M6970" s="87"/>
    </row>
    <row r="6971" spans="2:13" x14ac:dyDescent="0.3">
      <c r="B6971" s="87"/>
      <c r="C6971" s="87"/>
      <c r="D6971" s="144"/>
      <c r="E6971" s="144"/>
      <c r="F6971" s="87"/>
      <c r="G6971" s="88"/>
      <c r="H6971" s="88"/>
      <c r="I6971" s="88"/>
      <c r="J6971" s="87"/>
      <c r="K6971" s="87"/>
      <c r="L6971" s="87"/>
      <c r="M6971" s="87"/>
    </row>
    <row r="6972" spans="2:13" x14ac:dyDescent="0.3">
      <c r="B6972" s="87"/>
      <c r="C6972" s="87"/>
      <c r="D6972" s="144"/>
      <c r="E6972" s="144"/>
      <c r="F6972" s="87"/>
      <c r="G6972" s="88"/>
      <c r="H6972" s="88"/>
      <c r="I6972" s="88"/>
      <c r="J6972" s="87"/>
      <c r="K6972" s="87"/>
      <c r="L6972" s="87"/>
      <c r="M6972" s="87"/>
    </row>
    <row r="6973" spans="2:13" x14ac:dyDescent="0.3">
      <c r="B6973" s="87"/>
      <c r="C6973" s="87"/>
      <c r="D6973" s="144"/>
      <c r="E6973" s="144"/>
      <c r="F6973" s="87"/>
      <c r="G6973" s="88"/>
      <c r="H6973" s="88"/>
      <c r="I6973" s="88"/>
      <c r="J6973" s="87"/>
      <c r="K6973" s="87"/>
      <c r="L6973" s="87"/>
      <c r="M6973" s="87"/>
    </row>
    <row r="6974" spans="2:13" x14ac:dyDescent="0.3">
      <c r="B6974" s="87"/>
      <c r="C6974" s="87"/>
      <c r="D6974" s="144"/>
      <c r="E6974" s="144"/>
      <c r="F6974" s="87"/>
      <c r="G6974" s="88"/>
      <c r="H6974" s="88"/>
      <c r="I6974" s="88"/>
      <c r="J6974" s="87"/>
      <c r="K6974" s="87"/>
      <c r="L6974" s="87"/>
      <c r="M6974" s="87"/>
    </row>
    <row r="6975" spans="2:13" x14ac:dyDescent="0.3">
      <c r="B6975" s="87"/>
      <c r="C6975" s="87"/>
      <c r="D6975" s="144"/>
      <c r="E6975" s="144"/>
      <c r="F6975" s="87"/>
      <c r="G6975" s="88"/>
      <c r="H6975" s="88"/>
      <c r="I6975" s="88"/>
      <c r="J6975" s="87"/>
      <c r="K6975" s="87"/>
      <c r="L6975" s="87"/>
      <c r="M6975" s="87"/>
    </row>
    <row r="6976" spans="2:13" x14ac:dyDescent="0.3">
      <c r="B6976" s="87"/>
      <c r="C6976" s="87"/>
      <c r="D6976" s="144"/>
      <c r="E6976" s="144"/>
      <c r="F6976" s="87"/>
      <c r="G6976" s="88"/>
      <c r="H6976" s="88"/>
      <c r="I6976" s="88"/>
      <c r="J6976" s="87"/>
      <c r="K6976" s="87"/>
      <c r="L6976" s="87"/>
      <c r="M6976" s="87"/>
    </row>
    <row r="6977" spans="2:13" x14ac:dyDescent="0.3">
      <c r="B6977" s="87"/>
      <c r="C6977" s="87"/>
      <c r="D6977" s="144"/>
      <c r="E6977" s="144"/>
      <c r="F6977" s="87"/>
      <c r="G6977" s="88"/>
      <c r="H6977" s="88"/>
      <c r="I6977" s="88"/>
      <c r="J6977" s="87"/>
      <c r="K6977" s="87"/>
      <c r="L6977" s="87"/>
      <c r="M6977" s="87"/>
    </row>
    <row r="6978" spans="2:13" x14ac:dyDescent="0.3">
      <c r="B6978" s="87"/>
      <c r="C6978" s="87"/>
      <c r="D6978" s="144"/>
      <c r="E6978" s="144"/>
      <c r="F6978" s="87"/>
      <c r="G6978" s="88"/>
      <c r="H6978" s="88"/>
      <c r="I6978" s="88"/>
      <c r="J6978" s="87"/>
      <c r="K6978" s="87"/>
      <c r="L6978" s="87"/>
      <c r="M6978" s="87"/>
    </row>
    <row r="6979" spans="2:13" x14ac:dyDescent="0.3">
      <c r="B6979" s="87"/>
      <c r="C6979" s="87"/>
      <c r="D6979" s="144"/>
      <c r="E6979" s="144"/>
      <c r="F6979" s="87"/>
      <c r="G6979" s="88"/>
      <c r="H6979" s="88"/>
      <c r="I6979" s="88"/>
      <c r="J6979" s="87"/>
      <c r="K6979" s="87"/>
      <c r="L6979" s="87"/>
      <c r="M6979" s="87"/>
    </row>
    <row r="6980" spans="2:13" x14ac:dyDescent="0.3">
      <c r="B6980" s="87"/>
      <c r="C6980" s="87"/>
      <c r="D6980" s="144"/>
      <c r="E6980" s="144"/>
      <c r="F6980" s="87"/>
      <c r="G6980" s="88"/>
      <c r="H6980" s="88"/>
      <c r="I6980" s="88"/>
      <c r="J6980" s="87"/>
      <c r="K6980" s="87"/>
      <c r="L6980" s="87"/>
      <c r="M6980" s="87"/>
    </row>
    <row r="6981" spans="2:13" x14ac:dyDescent="0.3">
      <c r="B6981" s="87"/>
      <c r="C6981" s="87"/>
      <c r="D6981" s="144"/>
      <c r="E6981" s="144"/>
      <c r="F6981" s="87"/>
      <c r="G6981" s="88"/>
      <c r="H6981" s="88"/>
      <c r="I6981" s="88"/>
      <c r="J6981" s="87"/>
      <c r="K6981" s="87"/>
      <c r="L6981" s="87"/>
      <c r="M6981" s="87"/>
    </row>
    <row r="6982" spans="2:13" x14ac:dyDescent="0.3">
      <c r="B6982" s="87"/>
      <c r="C6982" s="87"/>
      <c r="D6982" s="144"/>
      <c r="E6982" s="144"/>
      <c r="F6982" s="87"/>
      <c r="G6982" s="88"/>
      <c r="H6982" s="88"/>
      <c r="I6982" s="88"/>
      <c r="J6982" s="87"/>
      <c r="K6982" s="87"/>
      <c r="L6982" s="87"/>
      <c r="M6982" s="87"/>
    </row>
    <row r="6983" spans="2:13" x14ac:dyDescent="0.3">
      <c r="B6983" s="87"/>
      <c r="C6983" s="87"/>
      <c r="D6983" s="144"/>
      <c r="E6983" s="144"/>
      <c r="F6983" s="87"/>
      <c r="G6983" s="88"/>
      <c r="H6983" s="88"/>
      <c r="I6983" s="88"/>
      <c r="J6983" s="87"/>
      <c r="K6983" s="87"/>
      <c r="L6983" s="87"/>
      <c r="M6983" s="87"/>
    </row>
    <row r="6984" spans="2:13" x14ac:dyDescent="0.3">
      <c r="B6984" s="87"/>
      <c r="C6984" s="87"/>
      <c r="D6984" s="144"/>
      <c r="E6984" s="144"/>
      <c r="F6984" s="87"/>
      <c r="G6984" s="88"/>
      <c r="H6984" s="88"/>
      <c r="I6984" s="88"/>
      <c r="J6984" s="87"/>
      <c r="K6984" s="87"/>
      <c r="L6984" s="87"/>
      <c r="M6984" s="87"/>
    </row>
    <row r="6985" spans="2:13" x14ac:dyDescent="0.3">
      <c r="B6985" s="87"/>
      <c r="C6985" s="87"/>
      <c r="D6985" s="144"/>
      <c r="E6985" s="144"/>
      <c r="F6985" s="87"/>
      <c r="G6985" s="88"/>
      <c r="H6985" s="88"/>
      <c r="I6985" s="88"/>
      <c r="J6985" s="87"/>
      <c r="K6985" s="87"/>
      <c r="L6985" s="87"/>
      <c r="M6985" s="87"/>
    </row>
    <row r="6986" spans="2:13" x14ac:dyDescent="0.3">
      <c r="B6986" s="87"/>
      <c r="C6986" s="87"/>
      <c r="D6986" s="144"/>
      <c r="E6986" s="144"/>
      <c r="F6986" s="87"/>
      <c r="G6986" s="88"/>
      <c r="H6986" s="88"/>
      <c r="I6986" s="88"/>
      <c r="J6986" s="87"/>
      <c r="K6986" s="87"/>
      <c r="L6986" s="87"/>
      <c r="M6986" s="87"/>
    </row>
    <row r="6987" spans="2:13" x14ac:dyDescent="0.3">
      <c r="B6987" s="87"/>
      <c r="C6987" s="87"/>
      <c r="D6987" s="144"/>
      <c r="E6987" s="144"/>
      <c r="F6987" s="87"/>
      <c r="G6987" s="88"/>
      <c r="H6987" s="88"/>
      <c r="I6987" s="88"/>
      <c r="J6987" s="87"/>
      <c r="K6987" s="87"/>
      <c r="L6987" s="87"/>
      <c r="M6987" s="87"/>
    </row>
    <row r="6988" spans="2:13" x14ac:dyDescent="0.3">
      <c r="B6988" s="87"/>
      <c r="C6988" s="87"/>
      <c r="D6988" s="144"/>
      <c r="E6988" s="144"/>
      <c r="F6988" s="87"/>
      <c r="G6988" s="88"/>
      <c r="H6988" s="88"/>
      <c r="I6988" s="88"/>
      <c r="J6988" s="87"/>
      <c r="K6988" s="87"/>
      <c r="L6988" s="87"/>
      <c r="M6988" s="87"/>
    </row>
    <row r="6989" spans="2:13" x14ac:dyDescent="0.3">
      <c r="B6989" s="87"/>
      <c r="C6989" s="87"/>
      <c r="D6989" s="144"/>
      <c r="E6989" s="144"/>
      <c r="F6989" s="87"/>
      <c r="G6989" s="88"/>
      <c r="H6989" s="88"/>
      <c r="I6989" s="88"/>
      <c r="J6989" s="87"/>
      <c r="K6989" s="87"/>
      <c r="L6989" s="87"/>
      <c r="M6989" s="87"/>
    </row>
    <row r="6990" spans="2:13" x14ac:dyDescent="0.3">
      <c r="B6990" s="87"/>
      <c r="C6990" s="87"/>
      <c r="D6990" s="144"/>
      <c r="E6990" s="144"/>
      <c r="F6990" s="87"/>
      <c r="G6990" s="88"/>
      <c r="H6990" s="88"/>
      <c r="I6990" s="88"/>
      <c r="J6990" s="87"/>
      <c r="K6990" s="87"/>
      <c r="L6990" s="87"/>
      <c r="M6990" s="87"/>
    </row>
    <row r="6991" spans="2:13" x14ac:dyDescent="0.3">
      <c r="B6991" s="87"/>
      <c r="C6991" s="87"/>
      <c r="D6991" s="144"/>
      <c r="E6991" s="144"/>
      <c r="F6991" s="87"/>
      <c r="G6991" s="88"/>
      <c r="H6991" s="88"/>
      <c r="I6991" s="88"/>
      <c r="J6991" s="87"/>
      <c r="K6991" s="87"/>
      <c r="L6991" s="87"/>
      <c r="M6991" s="87"/>
    </row>
    <row r="6992" spans="2:13" x14ac:dyDescent="0.3">
      <c r="B6992" s="87"/>
      <c r="C6992" s="87"/>
      <c r="D6992" s="144"/>
      <c r="E6992" s="144"/>
      <c r="F6992" s="87"/>
      <c r="G6992" s="88"/>
      <c r="H6992" s="88"/>
      <c r="I6992" s="88"/>
      <c r="J6992" s="87"/>
      <c r="K6992" s="87"/>
      <c r="L6992" s="87"/>
      <c r="M6992" s="87"/>
    </row>
    <row r="6993" spans="2:13" x14ac:dyDescent="0.3">
      <c r="B6993" s="87"/>
      <c r="C6993" s="87"/>
      <c r="D6993" s="144"/>
      <c r="E6993" s="144"/>
      <c r="F6993" s="87"/>
      <c r="G6993" s="88"/>
      <c r="H6993" s="88"/>
      <c r="I6993" s="88"/>
      <c r="J6993" s="87"/>
      <c r="K6993" s="87"/>
      <c r="L6993" s="87"/>
      <c r="M6993" s="87"/>
    </row>
    <row r="6994" spans="2:13" x14ac:dyDescent="0.3">
      <c r="B6994" s="87"/>
      <c r="C6994" s="87"/>
      <c r="D6994" s="144"/>
      <c r="E6994" s="144"/>
      <c r="F6994" s="87"/>
      <c r="G6994" s="88"/>
      <c r="H6994" s="88"/>
      <c r="I6994" s="88"/>
      <c r="J6994" s="87"/>
      <c r="K6994" s="87"/>
      <c r="L6994" s="87"/>
      <c r="M6994" s="87"/>
    </row>
    <row r="6995" spans="2:13" x14ac:dyDescent="0.3">
      <c r="B6995" s="87"/>
      <c r="C6995" s="87"/>
      <c r="D6995" s="144"/>
      <c r="E6995" s="144"/>
      <c r="F6995" s="87"/>
      <c r="G6995" s="88"/>
      <c r="H6995" s="88"/>
      <c r="I6995" s="88"/>
      <c r="J6995" s="87"/>
      <c r="K6995" s="87"/>
      <c r="L6995" s="87"/>
      <c r="M6995" s="87"/>
    </row>
    <row r="6996" spans="2:13" x14ac:dyDescent="0.3">
      <c r="B6996" s="87"/>
      <c r="C6996" s="87"/>
      <c r="D6996" s="144"/>
      <c r="E6996" s="144"/>
      <c r="F6996" s="87"/>
      <c r="G6996" s="88"/>
      <c r="H6996" s="88"/>
      <c r="I6996" s="88"/>
      <c r="J6996" s="87"/>
      <c r="K6996" s="87"/>
      <c r="L6996" s="87"/>
      <c r="M6996" s="87"/>
    </row>
    <row r="6997" spans="2:13" x14ac:dyDescent="0.3">
      <c r="B6997" s="87"/>
      <c r="C6997" s="87"/>
      <c r="D6997" s="144"/>
      <c r="E6997" s="144"/>
      <c r="F6997" s="87"/>
      <c r="G6997" s="88"/>
      <c r="H6997" s="88"/>
      <c r="I6997" s="88"/>
      <c r="J6997" s="87"/>
      <c r="K6997" s="87"/>
      <c r="L6997" s="87"/>
      <c r="M6997" s="87"/>
    </row>
    <row r="6998" spans="2:13" x14ac:dyDescent="0.3">
      <c r="B6998" s="87"/>
      <c r="C6998" s="87"/>
      <c r="D6998" s="144"/>
      <c r="E6998" s="144"/>
      <c r="F6998" s="87"/>
      <c r="G6998" s="88"/>
      <c r="H6998" s="88"/>
      <c r="I6998" s="88"/>
      <c r="J6998" s="87"/>
      <c r="K6998" s="87"/>
      <c r="L6998" s="87"/>
      <c r="M6998" s="87"/>
    </row>
    <row r="6999" spans="2:13" x14ac:dyDescent="0.3">
      <c r="B6999" s="87"/>
      <c r="C6999" s="87"/>
      <c r="D6999" s="144"/>
      <c r="E6999" s="144"/>
      <c r="F6999" s="87"/>
      <c r="G6999" s="88"/>
      <c r="H6999" s="88"/>
      <c r="I6999" s="88"/>
      <c r="J6999" s="87"/>
      <c r="K6999" s="87"/>
      <c r="L6999" s="87"/>
      <c r="M6999" s="87"/>
    </row>
    <row r="7000" spans="2:13" x14ac:dyDescent="0.3">
      <c r="B7000" s="87"/>
      <c r="C7000" s="87"/>
      <c r="D7000" s="144"/>
      <c r="E7000" s="144"/>
      <c r="F7000" s="87"/>
      <c r="G7000" s="88"/>
      <c r="H7000" s="88"/>
      <c r="I7000" s="88"/>
      <c r="J7000" s="87"/>
      <c r="K7000" s="87"/>
      <c r="L7000" s="87"/>
      <c r="M7000" s="87"/>
    </row>
    <row r="7001" spans="2:13" x14ac:dyDescent="0.3">
      <c r="B7001" s="87"/>
      <c r="C7001" s="87"/>
      <c r="D7001" s="144"/>
      <c r="E7001" s="144"/>
      <c r="F7001" s="87"/>
      <c r="G7001" s="88"/>
      <c r="H7001" s="88"/>
      <c r="I7001" s="88"/>
      <c r="J7001" s="87"/>
      <c r="K7001" s="87"/>
      <c r="L7001" s="87"/>
      <c r="M7001" s="87"/>
    </row>
    <row r="7002" spans="2:13" x14ac:dyDescent="0.3">
      <c r="B7002" s="87"/>
      <c r="C7002" s="87"/>
      <c r="D7002" s="144"/>
      <c r="E7002" s="144"/>
      <c r="F7002" s="87"/>
      <c r="G7002" s="88"/>
      <c r="H7002" s="88"/>
      <c r="I7002" s="88"/>
      <c r="J7002" s="87"/>
      <c r="K7002" s="87"/>
      <c r="L7002" s="87"/>
      <c r="M7002" s="87"/>
    </row>
    <row r="7003" spans="2:13" x14ac:dyDescent="0.3">
      <c r="B7003" s="87"/>
      <c r="C7003" s="87"/>
      <c r="D7003" s="144"/>
      <c r="E7003" s="144"/>
      <c r="F7003" s="87"/>
      <c r="G7003" s="88"/>
      <c r="H7003" s="88"/>
      <c r="I7003" s="88"/>
      <c r="J7003" s="87"/>
      <c r="K7003" s="87"/>
      <c r="L7003" s="87"/>
      <c r="M7003" s="87"/>
    </row>
    <row r="7004" spans="2:13" x14ac:dyDescent="0.3">
      <c r="B7004" s="87"/>
      <c r="C7004" s="87"/>
      <c r="D7004" s="144"/>
      <c r="E7004" s="144"/>
      <c r="F7004" s="87"/>
      <c r="G7004" s="88"/>
      <c r="H7004" s="88"/>
      <c r="I7004" s="88"/>
      <c r="J7004" s="87"/>
      <c r="K7004" s="87"/>
      <c r="L7004" s="87"/>
      <c r="M7004" s="87"/>
    </row>
    <row r="7005" spans="2:13" x14ac:dyDescent="0.3">
      <c r="B7005" s="87"/>
      <c r="C7005" s="87"/>
      <c r="D7005" s="144"/>
      <c r="E7005" s="144"/>
      <c r="F7005" s="87"/>
      <c r="G7005" s="88"/>
      <c r="H7005" s="88"/>
      <c r="I7005" s="88"/>
      <c r="J7005" s="87"/>
      <c r="K7005" s="87"/>
      <c r="L7005" s="87"/>
      <c r="M7005" s="87"/>
    </row>
    <row r="7006" spans="2:13" x14ac:dyDescent="0.3">
      <c r="B7006" s="87"/>
      <c r="C7006" s="87"/>
      <c r="D7006" s="144"/>
      <c r="E7006" s="144"/>
      <c r="F7006" s="87"/>
      <c r="G7006" s="88"/>
      <c r="H7006" s="88"/>
      <c r="I7006" s="88"/>
      <c r="J7006" s="87"/>
      <c r="K7006" s="87"/>
      <c r="L7006" s="87"/>
      <c r="M7006" s="87"/>
    </row>
    <row r="7007" spans="2:13" x14ac:dyDescent="0.3">
      <c r="B7007" s="87"/>
      <c r="C7007" s="87"/>
      <c r="D7007" s="144"/>
      <c r="E7007" s="144"/>
      <c r="F7007" s="87"/>
      <c r="G7007" s="88"/>
      <c r="H7007" s="88"/>
      <c r="I7007" s="88"/>
      <c r="J7007" s="87"/>
      <c r="K7007" s="87"/>
      <c r="L7007" s="87"/>
      <c r="M7007" s="87"/>
    </row>
    <row r="7008" spans="2:13" x14ac:dyDescent="0.3">
      <c r="B7008" s="87"/>
      <c r="C7008" s="87"/>
      <c r="D7008" s="144"/>
      <c r="E7008" s="144"/>
      <c r="F7008" s="87"/>
      <c r="G7008" s="88"/>
      <c r="H7008" s="88"/>
      <c r="I7008" s="88"/>
      <c r="J7008" s="87"/>
      <c r="K7008" s="87"/>
      <c r="L7008" s="87"/>
      <c r="M7008" s="87"/>
    </row>
    <row r="7009" spans="2:13" x14ac:dyDescent="0.3">
      <c r="B7009" s="87"/>
      <c r="C7009" s="87"/>
      <c r="D7009" s="144"/>
      <c r="E7009" s="144"/>
      <c r="F7009" s="87"/>
      <c r="G7009" s="88"/>
      <c r="H7009" s="88"/>
      <c r="I7009" s="88"/>
      <c r="J7009" s="87"/>
      <c r="K7009" s="87"/>
      <c r="L7009" s="87"/>
      <c r="M7009" s="87"/>
    </row>
    <row r="7010" spans="2:13" x14ac:dyDescent="0.3">
      <c r="B7010" s="87"/>
      <c r="C7010" s="87"/>
      <c r="D7010" s="144"/>
      <c r="E7010" s="144"/>
      <c r="F7010" s="87"/>
      <c r="G7010" s="88"/>
      <c r="H7010" s="88"/>
      <c r="I7010" s="88"/>
      <c r="J7010" s="87"/>
      <c r="K7010" s="87"/>
      <c r="L7010" s="87"/>
      <c r="M7010" s="87"/>
    </row>
    <row r="7011" spans="2:13" x14ac:dyDescent="0.3">
      <c r="B7011" s="87"/>
      <c r="C7011" s="87"/>
      <c r="D7011" s="144"/>
      <c r="E7011" s="144"/>
      <c r="F7011" s="87"/>
      <c r="G7011" s="88"/>
      <c r="H7011" s="88"/>
      <c r="I7011" s="88"/>
      <c r="J7011" s="87"/>
      <c r="K7011" s="87"/>
      <c r="L7011" s="87"/>
      <c r="M7011" s="87"/>
    </row>
    <row r="7012" spans="2:13" x14ac:dyDescent="0.3">
      <c r="B7012" s="87"/>
      <c r="C7012" s="87"/>
      <c r="D7012" s="144"/>
      <c r="E7012" s="144"/>
      <c r="F7012" s="87"/>
      <c r="G7012" s="88"/>
      <c r="H7012" s="88"/>
      <c r="I7012" s="88"/>
      <c r="J7012" s="87"/>
      <c r="K7012" s="87"/>
      <c r="L7012" s="87"/>
      <c r="M7012" s="87"/>
    </row>
    <row r="7013" spans="2:13" x14ac:dyDescent="0.3">
      <c r="B7013" s="87"/>
      <c r="C7013" s="87"/>
      <c r="D7013" s="144"/>
      <c r="E7013" s="144"/>
      <c r="F7013" s="87"/>
      <c r="G7013" s="88"/>
      <c r="H7013" s="88"/>
      <c r="I7013" s="88"/>
      <c r="J7013" s="87"/>
      <c r="K7013" s="87"/>
      <c r="L7013" s="87"/>
      <c r="M7013" s="87"/>
    </row>
    <row r="7014" spans="2:13" x14ac:dyDescent="0.3">
      <c r="B7014" s="87"/>
      <c r="C7014" s="87"/>
      <c r="D7014" s="144"/>
      <c r="E7014" s="144"/>
      <c r="F7014" s="87"/>
      <c r="G7014" s="88"/>
      <c r="H7014" s="88"/>
      <c r="I7014" s="88"/>
      <c r="J7014" s="87"/>
      <c r="K7014" s="87"/>
      <c r="L7014" s="87"/>
      <c r="M7014" s="87"/>
    </row>
    <row r="7015" spans="2:13" x14ac:dyDescent="0.3">
      <c r="B7015" s="87"/>
      <c r="C7015" s="87"/>
      <c r="D7015" s="144"/>
      <c r="E7015" s="144"/>
      <c r="F7015" s="87"/>
      <c r="G7015" s="88"/>
      <c r="H7015" s="88"/>
      <c r="I7015" s="88"/>
      <c r="J7015" s="87"/>
      <c r="K7015" s="87"/>
      <c r="L7015" s="87"/>
      <c r="M7015" s="87"/>
    </row>
    <row r="7016" spans="2:13" x14ac:dyDescent="0.3">
      <c r="B7016" s="87"/>
      <c r="C7016" s="87"/>
      <c r="D7016" s="144"/>
      <c r="E7016" s="144"/>
      <c r="F7016" s="87"/>
      <c r="G7016" s="88"/>
      <c r="H7016" s="88"/>
      <c r="I7016" s="88"/>
      <c r="J7016" s="87"/>
      <c r="K7016" s="87"/>
      <c r="L7016" s="87"/>
      <c r="M7016" s="87"/>
    </row>
    <row r="7017" spans="2:13" x14ac:dyDescent="0.3">
      <c r="B7017" s="87"/>
      <c r="C7017" s="87"/>
      <c r="D7017" s="144"/>
      <c r="E7017" s="144"/>
      <c r="F7017" s="87"/>
      <c r="G7017" s="88"/>
      <c r="H7017" s="88"/>
      <c r="I7017" s="88"/>
      <c r="J7017" s="87"/>
      <c r="K7017" s="87"/>
      <c r="L7017" s="87"/>
      <c r="M7017" s="87"/>
    </row>
    <row r="7018" spans="2:13" x14ac:dyDescent="0.3">
      <c r="B7018" s="87"/>
      <c r="C7018" s="87"/>
      <c r="D7018" s="144"/>
      <c r="E7018" s="144"/>
      <c r="F7018" s="87"/>
      <c r="G7018" s="88"/>
      <c r="H7018" s="88"/>
      <c r="I7018" s="88"/>
      <c r="J7018" s="87"/>
      <c r="K7018" s="87"/>
      <c r="L7018" s="87"/>
      <c r="M7018" s="87"/>
    </row>
    <row r="7019" spans="2:13" x14ac:dyDescent="0.3">
      <c r="B7019" s="87"/>
      <c r="C7019" s="87"/>
      <c r="D7019" s="144"/>
      <c r="E7019" s="144"/>
      <c r="F7019" s="87"/>
      <c r="G7019" s="88"/>
      <c r="H7019" s="88"/>
      <c r="I7019" s="88"/>
      <c r="J7019" s="87"/>
      <c r="K7019" s="87"/>
      <c r="L7019" s="87"/>
      <c r="M7019" s="87"/>
    </row>
    <row r="7020" spans="2:13" x14ac:dyDescent="0.3">
      <c r="B7020" s="87"/>
      <c r="C7020" s="87"/>
      <c r="D7020" s="144"/>
      <c r="E7020" s="144"/>
      <c r="F7020" s="87"/>
      <c r="G7020" s="88"/>
      <c r="H7020" s="88"/>
      <c r="I7020" s="88"/>
      <c r="J7020" s="87"/>
      <c r="K7020" s="87"/>
      <c r="L7020" s="87"/>
      <c r="M7020" s="87"/>
    </row>
    <row r="7021" spans="2:13" x14ac:dyDescent="0.3">
      <c r="B7021" s="87"/>
      <c r="C7021" s="87"/>
      <c r="D7021" s="144"/>
      <c r="E7021" s="144"/>
      <c r="F7021" s="87"/>
      <c r="G7021" s="88"/>
      <c r="H7021" s="88"/>
      <c r="I7021" s="88"/>
      <c r="J7021" s="87"/>
      <c r="K7021" s="87"/>
      <c r="L7021" s="87"/>
      <c r="M7021" s="87"/>
    </row>
    <row r="7022" spans="2:13" x14ac:dyDescent="0.3">
      <c r="B7022" s="87"/>
      <c r="C7022" s="87"/>
      <c r="D7022" s="144"/>
      <c r="E7022" s="144"/>
      <c r="F7022" s="87"/>
      <c r="G7022" s="88"/>
      <c r="H7022" s="88"/>
      <c r="I7022" s="88"/>
      <c r="J7022" s="87"/>
      <c r="K7022" s="87"/>
      <c r="L7022" s="87"/>
      <c r="M7022" s="87"/>
    </row>
    <row r="7023" spans="2:13" x14ac:dyDescent="0.3">
      <c r="B7023" s="87"/>
      <c r="C7023" s="87"/>
      <c r="D7023" s="144"/>
      <c r="E7023" s="144"/>
      <c r="F7023" s="87"/>
      <c r="G7023" s="88"/>
      <c r="H7023" s="88"/>
      <c r="I7023" s="88"/>
      <c r="J7023" s="87"/>
      <c r="K7023" s="87"/>
      <c r="L7023" s="87"/>
      <c r="M7023" s="87"/>
    </row>
    <row r="7024" spans="2:13" x14ac:dyDescent="0.3">
      <c r="B7024" s="87"/>
      <c r="C7024" s="87"/>
      <c r="D7024" s="144"/>
      <c r="E7024" s="144"/>
      <c r="F7024" s="87"/>
      <c r="G7024" s="88"/>
      <c r="H7024" s="88"/>
      <c r="I7024" s="88"/>
      <c r="J7024" s="87"/>
      <c r="K7024" s="87"/>
      <c r="L7024" s="87"/>
      <c r="M7024" s="87"/>
    </row>
    <row r="7025" spans="2:13" x14ac:dyDescent="0.3">
      <c r="B7025" s="87"/>
      <c r="C7025" s="87"/>
      <c r="D7025" s="144"/>
      <c r="E7025" s="144"/>
      <c r="F7025" s="87"/>
      <c r="G7025" s="88"/>
      <c r="H7025" s="88"/>
      <c r="I7025" s="88"/>
      <c r="J7025" s="87"/>
      <c r="K7025" s="87"/>
      <c r="L7025" s="87"/>
      <c r="M7025" s="87"/>
    </row>
    <row r="7026" spans="2:13" x14ac:dyDescent="0.3">
      <c r="B7026" s="87"/>
      <c r="C7026" s="87"/>
      <c r="D7026" s="144"/>
      <c r="E7026" s="144"/>
      <c r="F7026" s="87"/>
      <c r="G7026" s="88"/>
      <c r="H7026" s="88"/>
      <c r="I7026" s="88"/>
      <c r="J7026" s="87"/>
      <c r="K7026" s="87"/>
      <c r="L7026" s="87"/>
      <c r="M7026" s="87"/>
    </row>
    <row r="7027" spans="2:13" x14ac:dyDescent="0.3">
      <c r="B7027" s="87"/>
      <c r="C7027" s="87"/>
      <c r="D7027" s="144"/>
      <c r="E7027" s="144"/>
      <c r="F7027" s="87"/>
      <c r="G7027" s="88"/>
      <c r="H7027" s="88"/>
      <c r="I7027" s="88"/>
      <c r="J7027" s="87"/>
      <c r="K7027" s="87"/>
      <c r="L7027" s="87"/>
      <c r="M7027" s="87"/>
    </row>
    <row r="7028" spans="2:13" x14ac:dyDescent="0.3">
      <c r="B7028" s="87"/>
      <c r="C7028" s="87"/>
      <c r="D7028" s="144"/>
      <c r="E7028" s="144"/>
      <c r="F7028" s="87"/>
      <c r="G7028" s="88"/>
      <c r="H7028" s="88"/>
      <c r="I7028" s="88"/>
      <c r="J7028" s="87"/>
      <c r="K7028" s="87"/>
      <c r="L7028" s="87"/>
      <c r="M7028" s="87"/>
    </row>
    <row r="7029" spans="2:13" x14ac:dyDescent="0.3">
      <c r="B7029" s="87"/>
      <c r="C7029" s="87"/>
      <c r="D7029" s="144"/>
      <c r="E7029" s="144"/>
      <c r="F7029" s="87"/>
      <c r="G7029" s="88"/>
      <c r="H7029" s="88"/>
      <c r="I7029" s="88"/>
      <c r="J7029" s="87"/>
      <c r="K7029" s="87"/>
      <c r="L7029" s="87"/>
      <c r="M7029" s="87"/>
    </row>
    <row r="7030" spans="2:13" x14ac:dyDescent="0.3">
      <c r="B7030" s="87"/>
      <c r="C7030" s="87"/>
      <c r="D7030" s="144"/>
      <c r="E7030" s="144"/>
      <c r="F7030" s="87"/>
      <c r="G7030" s="88"/>
      <c r="H7030" s="88"/>
      <c r="I7030" s="88"/>
      <c r="J7030" s="87"/>
      <c r="K7030" s="87"/>
      <c r="L7030" s="87"/>
      <c r="M7030" s="87"/>
    </row>
    <row r="7031" spans="2:13" x14ac:dyDescent="0.3">
      <c r="B7031" s="87"/>
      <c r="C7031" s="87"/>
      <c r="D7031" s="144"/>
      <c r="E7031" s="144"/>
      <c r="F7031" s="87"/>
      <c r="G7031" s="88"/>
      <c r="H7031" s="88"/>
      <c r="I7031" s="88"/>
      <c r="J7031" s="87"/>
      <c r="K7031" s="87"/>
      <c r="L7031" s="87"/>
      <c r="M7031" s="87"/>
    </row>
    <row r="7032" spans="2:13" x14ac:dyDescent="0.3">
      <c r="B7032" s="87"/>
      <c r="C7032" s="87"/>
      <c r="D7032" s="144"/>
      <c r="E7032" s="144"/>
      <c r="F7032" s="87"/>
      <c r="G7032" s="88"/>
      <c r="H7032" s="88"/>
      <c r="I7032" s="88"/>
      <c r="J7032" s="87"/>
      <c r="K7032" s="87"/>
      <c r="L7032" s="87"/>
      <c r="M7032" s="87"/>
    </row>
    <row r="7033" spans="2:13" x14ac:dyDescent="0.3">
      <c r="B7033" s="87"/>
      <c r="C7033" s="87"/>
      <c r="D7033" s="144"/>
      <c r="E7033" s="144"/>
      <c r="F7033" s="87"/>
      <c r="G7033" s="88"/>
      <c r="H7033" s="88"/>
      <c r="I7033" s="88"/>
      <c r="J7033" s="87"/>
      <c r="K7033" s="87"/>
      <c r="L7033" s="87"/>
      <c r="M7033" s="87"/>
    </row>
    <row r="7034" spans="2:13" x14ac:dyDescent="0.3">
      <c r="B7034" s="87"/>
      <c r="C7034" s="87"/>
      <c r="D7034" s="144"/>
      <c r="E7034" s="144"/>
      <c r="F7034" s="87"/>
      <c r="G7034" s="88"/>
      <c r="H7034" s="88"/>
      <c r="I7034" s="88"/>
      <c r="J7034" s="87"/>
      <c r="K7034" s="87"/>
      <c r="L7034" s="87"/>
      <c r="M7034" s="87"/>
    </row>
    <row r="7035" spans="2:13" x14ac:dyDescent="0.3">
      <c r="B7035" s="87"/>
      <c r="C7035" s="87"/>
      <c r="D7035" s="144"/>
      <c r="E7035" s="144"/>
      <c r="F7035" s="87"/>
      <c r="G7035" s="88"/>
      <c r="H7035" s="88"/>
      <c r="I7035" s="88"/>
      <c r="J7035" s="87"/>
      <c r="K7035" s="87"/>
      <c r="L7035" s="87"/>
      <c r="M7035" s="87"/>
    </row>
    <row r="7036" spans="2:13" x14ac:dyDescent="0.3">
      <c r="B7036" s="87"/>
      <c r="C7036" s="87"/>
      <c r="D7036" s="144"/>
      <c r="E7036" s="144"/>
      <c r="F7036" s="87"/>
      <c r="G7036" s="88"/>
      <c r="H7036" s="88"/>
      <c r="I7036" s="88"/>
      <c r="J7036" s="87"/>
      <c r="K7036" s="87"/>
      <c r="L7036" s="87"/>
      <c r="M7036" s="87"/>
    </row>
    <row r="7037" spans="2:13" x14ac:dyDescent="0.3">
      <c r="B7037" s="87"/>
      <c r="C7037" s="87"/>
      <c r="D7037" s="144"/>
      <c r="E7037" s="144"/>
      <c r="F7037" s="87"/>
      <c r="G7037" s="88"/>
      <c r="H7037" s="88"/>
      <c r="I7037" s="88"/>
      <c r="J7037" s="87"/>
      <c r="K7037" s="87"/>
      <c r="L7037" s="87"/>
      <c r="M7037" s="87"/>
    </row>
    <row r="7038" spans="2:13" x14ac:dyDescent="0.3">
      <c r="B7038" s="87"/>
      <c r="C7038" s="87"/>
      <c r="D7038" s="144"/>
      <c r="E7038" s="144"/>
      <c r="F7038" s="87"/>
      <c r="G7038" s="88"/>
      <c r="H7038" s="88"/>
      <c r="I7038" s="88"/>
      <c r="J7038" s="87"/>
      <c r="K7038" s="87"/>
      <c r="L7038" s="87"/>
      <c r="M7038" s="87"/>
    </row>
    <row r="7039" spans="2:13" x14ac:dyDescent="0.3">
      <c r="B7039" s="87"/>
      <c r="C7039" s="87"/>
      <c r="D7039" s="144"/>
      <c r="E7039" s="144"/>
      <c r="F7039" s="87"/>
      <c r="G7039" s="88"/>
      <c r="H7039" s="88"/>
      <c r="I7039" s="88"/>
      <c r="J7039" s="87"/>
      <c r="K7039" s="87"/>
      <c r="L7039" s="87"/>
      <c r="M7039" s="87"/>
    </row>
    <row r="7040" spans="2:13" x14ac:dyDescent="0.3">
      <c r="B7040" s="87"/>
      <c r="C7040" s="87"/>
      <c r="D7040" s="144"/>
      <c r="E7040" s="144"/>
      <c r="F7040" s="87"/>
      <c r="G7040" s="88"/>
      <c r="H7040" s="88"/>
      <c r="I7040" s="88"/>
      <c r="J7040" s="87"/>
      <c r="K7040" s="87"/>
      <c r="L7040" s="87"/>
      <c r="M7040" s="87"/>
    </row>
    <row r="7041" spans="2:13" x14ac:dyDescent="0.3">
      <c r="B7041" s="87"/>
      <c r="C7041" s="87"/>
      <c r="D7041" s="144"/>
      <c r="E7041" s="144"/>
      <c r="F7041" s="87"/>
      <c r="G7041" s="88"/>
      <c r="H7041" s="88"/>
      <c r="I7041" s="88"/>
      <c r="J7041" s="87"/>
      <c r="K7041" s="87"/>
      <c r="L7041" s="87"/>
      <c r="M7041" s="87"/>
    </row>
    <row r="7042" spans="2:13" x14ac:dyDescent="0.3">
      <c r="B7042" s="87"/>
      <c r="C7042" s="87"/>
      <c r="D7042" s="144"/>
      <c r="E7042" s="144"/>
      <c r="F7042" s="87"/>
      <c r="G7042" s="88"/>
      <c r="H7042" s="88"/>
      <c r="I7042" s="88"/>
      <c r="J7042" s="87"/>
      <c r="K7042" s="87"/>
      <c r="L7042" s="87"/>
      <c r="M7042" s="87"/>
    </row>
    <row r="7043" spans="2:13" x14ac:dyDescent="0.3">
      <c r="B7043" s="87"/>
      <c r="C7043" s="87"/>
      <c r="D7043" s="144"/>
      <c r="E7043" s="144"/>
      <c r="F7043" s="87"/>
      <c r="G7043" s="88"/>
      <c r="H7043" s="88"/>
      <c r="I7043" s="88"/>
      <c r="J7043" s="87"/>
      <c r="K7043" s="87"/>
      <c r="L7043" s="87"/>
      <c r="M7043" s="87"/>
    </row>
    <row r="7044" spans="2:13" x14ac:dyDescent="0.3">
      <c r="B7044" s="87"/>
      <c r="C7044" s="87"/>
      <c r="D7044" s="144"/>
      <c r="E7044" s="144"/>
      <c r="F7044" s="87"/>
      <c r="G7044" s="88"/>
      <c r="H7044" s="88"/>
      <c r="I7044" s="88"/>
      <c r="J7044" s="87"/>
      <c r="K7044" s="87"/>
      <c r="L7044" s="87"/>
      <c r="M7044" s="87"/>
    </row>
    <row r="7045" spans="2:13" x14ac:dyDescent="0.3">
      <c r="B7045" s="87"/>
      <c r="C7045" s="87"/>
      <c r="D7045" s="144"/>
      <c r="E7045" s="144"/>
      <c r="F7045" s="87"/>
      <c r="G7045" s="88"/>
      <c r="H7045" s="88"/>
      <c r="I7045" s="88"/>
      <c r="J7045" s="87"/>
      <c r="K7045" s="87"/>
      <c r="L7045" s="87"/>
      <c r="M7045" s="87"/>
    </row>
    <row r="7046" spans="2:13" x14ac:dyDescent="0.3">
      <c r="B7046" s="87"/>
      <c r="C7046" s="87"/>
      <c r="D7046" s="144"/>
      <c r="E7046" s="144"/>
      <c r="F7046" s="87"/>
      <c r="G7046" s="88"/>
      <c r="H7046" s="88"/>
      <c r="I7046" s="88"/>
      <c r="J7046" s="87"/>
      <c r="K7046" s="87"/>
      <c r="L7046" s="87"/>
      <c r="M7046" s="87"/>
    </row>
    <row r="7047" spans="2:13" x14ac:dyDescent="0.3">
      <c r="B7047" s="87"/>
      <c r="C7047" s="87"/>
      <c r="D7047" s="144"/>
      <c r="E7047" s="144"/>
      <c r="F7047" s="87"/>
      <c r="G7047" s="88"/>
      <c r="H7047" s="88"/>
      <c r="I7047" s="88"/>
      <c r="J7047" s="87"/>
      <c r="K7047" s="87"/>
      <c r="L7047" s="87"/>
      <c r="M7047" s="87"/>
    </row>
    <row r="7048" spans="2:13" x14ac:dyDescent="0.3">
      <c r="B7048" s="87"/>
      <c r="C7048" s="87"/>
      <c r="D7048" s="144"/>
      <c r="E7048" s="144"/>
      <c r="F7048" s="87"/>
      <c r="G7048" s="88"/>
      <c r="H7048" s="88"/>
      <c r="I7048" s="88"/>
      <c r="J7048" s="87"/>
      <c r="K7048" s="87"/>
      <c r="L7048" s="87"/>
      <c r="M7048" s="87"/>
    </row>
    <row r="7049" spans="2:13" x14ac:dyDescent="0.3">
      <c r="B7049" s="87"/>
      <c r="C7049" s="87"/>
      <c r="D7049" s="144"/>
      <c r="E7049" s="144"/>
      <c r="F7049" s="87"/>
      <c r="G7049" s="88"/>
      <c r="H7049" s="88"/>
      <c r="I7049" s="88"/>
      <c r="J7049" s="87"/>
      <c r="K7049" s="87"/>
      <c r="L7049" s="87"/>
      <c r="M7049" s="87"/>
    </row>
    <row r="7050" spans="2:13" x14ac:dyDescent="0.3">
      <c r="B7050" s="87"/>
      <c r="C7050" s="87"/>
      <c r="D7050" s="144"/>
      <c r="E7050" s="144"/>
      <c r="F7050" s="87"/>
      <c r="G7050" s="88"/>
      <c r="H7050" s="88"/>
      <c r="I7050" s="88"/>
      <c r="J7050" s="87"/>
      <c r="K7050" s="87"/>
      <c r="L7050" s="87"/>
      <c r="M7050" s="87"/>
    </row>
    <row r="7051" spans="2:13" x14ac:dyDescent="0.3">
      <c r="B7051" s="87"/>
      <c r="C7051" s="87"/>
      <c r="D7051" s="144"/>
      <c r="E7051" s="144"/>
      <c r="F7051" s="87"/>
      <c r="G7051" s="88"/>
      <c r="H7051" s="88"/>
      <c r="I7051" s="88"/>
      <c r="J7051" s="87"/>
      <c r="K7051" s="87"/>
      <c r="L7051" s="87"/>
      <c r="M7051" s="87"/>
    </row>
    <row r="7052" spans="2:13" x14ac:dyDescent="0.3">
      <c r="B7052" s="87"/>
      <c r="C7052" s="87"/>
      <c r="D7052" s="144"/>
      <c r="E7052" s="144"/>
      <c r="F7052" s="87"/>
      <c r="G7052" s="88"/>
      <c r="H7052" s="88"/>
      <c r="I7052" s="88"/>
      <c r="J7052" s="87"/>
      <c r="K7052" s="87"/>
      <c r="L7052" s="87"/>
      <c r="M7052" s="87"/>
    </row>
    <row r="7053" spans="2:13" x14ac:dyDescent="0.3">
      <c r="B7053" s="87"/>
      <c r="C7053" s="87"/>
      <c r="D7053" s="144"/>
      <c r="E7053" s="144"/>
      <c r="F7053" s="87"/>
      <c r="G7053" s="88"/>
      <c r="H7053" s="88"/>
      <c r="I7053" s="88"/>
      <c r="J7053" s="87"/>
      <c r="K7053" s="87"/>
      <c r="L7053" s="87"/>
      <c r="M7053" s="87"/>
    </row>
    <row r="7054" spans="2:13" x14ac:dyDescent="0.3">
      <c r="B7054" s="87"/>
      <c r="C7054" s="87"/>
      <c r="D7054" s="144"/>
      <c r="E7054" s="144"/>
      <c r="F7054" s="87"/>
      <c r="G7054" s="88"/>
      <c r="H7054" s="88"/>
      <c r="I7054" s="88"/>
      <c r="J7054" s="87"/>
      <c r="K7054" s="87"/>
      <c r="L7054" s="87"/>
      <c r="M7054" s="87"/>
    </row>
    <row r="7055" spans="2:13" x14ac:dyDescent="0.3">
      <c r="B7055" s="87"/>
      <c r="C7055" s="87"/>
      <c r="D7055" s="144"/>
      <c r="E7055" s="144"/>
      <c r="F7055" s="87"/>
      <c r="G7055" s="88"/>
      <c r="H7055" s="88"/>
      <c r="I7055" s="88"/>
      <c r="J7055" s="87"/>
      <c r="K7055" s="87"/>
      <c r="L7055" s="87"/>
      <c r="M7055" s="87"/>
    </row>
    <row r="7056" spans="2:13" x14ac:dyDescent="0.3">
      <c r="B7056" s="87"/>
      <c r="C7056" s="87"/>
      <c r="D7056" s="144"/>
      <c r="E7056" s="144"/>
      <c r="F7056" s="87"/>
      <c r="G7056" s="88"/>
      <c r="H7056" s="88"/>
      <c r="I7056" s="88"/>
      <c r="J7056" s="87"/>
      <c r="K7056" s="87"/>
      <c r="L7056" s="87"/>
      <c r="M7056" s="87"/>
    </row>
    <row r="7057" spans="2:13" x14ac:dyDescent="0.3">
      <c r="B7057" s="87"/>
      <c r="C7057" s="87"/>
      <c r="D7057" s="144"/>
      <c r="E7057" s="144"/>
      <c r="F7057" s="87"/>
      <c r="G7057" s="88"/>
      <c r="H7057" s="88"/>
      <c r="I7057" s="88"/>
      <c r="J7057" s="87"/>
      <c r="K7057" s="87"/>
      <c r="L7057" s="87"/>
      <c r="M7057" s="87"/>
    </row>
    <row r="7058" spans="2:13" x14ac:dyDescent="0.3">
      <c r="B7058" s="87"/>
      <c r="C7058" s="87"/>
      <c r="D7058" s="144"/>
      <c r="E7058" s="144"/>
      <c r="F7058" s="87"/>
      <c r="G7058" s="88"/>
      <c r="H7058" s="88"/>
      <c r="I7058" s="88"/>
      <c r="J7058" s="87"/>
      <c r="K7058" s="87"/>
      <c r="L7058" s="87"/>
      <c r="M7058" s="87"/>
    </row>
    <row r="7059" spans="2:13" x14ac:dyDescent="0.3">
      <c r="B7059" s="87"/>
      <c r="C7059" s="87"/>
      <c r="D7059" s="144"/>
      <c r="E7059" s="144"/>
      <c r="F7059" s="87"/>
      <c r="G7059" s="88"/>
      <c r="H7059" s="88"/>
      <c r="I7059" s="88"/>
      <c r="J7059" s="87"/>
      <c r="K7059" s="87"/>
      <c r="L7059" s="87"/>
      <c r="M7059" s="87"/>
    </row>
    <row r="7060" spans="2:13" x14ac:dyDescent="0.3">
      <c r="B7060" s="87"/>
      <c r="C7060" s="87"/>
      <c r="D7060" s="144"/>
      <c r="E7060" s="144"/>
      <c r="F7060" s="87"/>
      <c r="G7060" s="88"/>
      <c r="H7060" s="88"/>
      <c r="I7060" s="88"/>
      <c r="J7060" s="87"/>
      <c r="K7060" s="87"/>
      <c r="L7060" s="87"/>
      <c r="M7060" s="87"/>
    </row>
    <row r="7061" spans="2:13" x14ac:dyDescent="0.3">
      <c r="B7061" s="87"/>
      <c r="C7061" s="87"/>
      <c r="D7061" s="144"/>
      <c r="E7061" s="144"/>
      <c r="F7061" s="87"/>
      <c r="G7061" s="88"/>
      <c r="H7061" s="88"/>
      <c r="I7061" s="88"/>
      <c r="J7061" s="87"/>
      <c r="K7061" s="87"/>
      <c r="L7061" s="87"/>
      <c r="M7061" s="87"/>
    </row>
    <row r="7062" spans="2:13" x14ac:dyDescent="0.3">
      <c r="B7062" s="87"/>
      <c r="C7062" s="87"/>
      <c r="D7062" s="144"/>
      <c r="E7062" s="144"/>
      <c r="F7062" s="87"/>
      <c r="G7062" s="88"/>
      <c r="H7062" s="88"/>
      <c r="I7062" s="88"/>
      <c r="J7062" s="87"/>
      <c r="K7062" s="87"/>
      <c r="L7062" s="87"/>
      <c r="M7062" s="87"/>
    </row>
    <row r="7063" spans="2:13" x14ac:dyDescent="0.3">
      <c r="B7063" s="87"/>
      <c r="C7063" s="87"/>
      <c r="D7063" s="144"/>
      <c r="E7063" s="144"/>
      <c r="F7063" s="87"/>
      <c r="G7063" s="88"/>
      <c r="H7063" s="88"/>
      <c r="I7063" s="88"/>
      <c r="J7063" s="87"/>
      <c r="K7063" s="87"/>
      <c r="L7063" s="87"/>
      <c r="M7063" s="87"/>
    </row>
    <row r="7064" spans="2:13" x14ac:dyDescent="0.3">
      <c r="B7064" s="87"/>
      <c r="C7064" s="87"/>
      <c r="D7064" s="144"/>
      <c r="E7064" s="144"/>
      <c r="F7064" s="87"/>
      <c r="G7064" s="88"/>
      <c r="H7064" s="88"/>
      <c r="I7064" s="88"/>
      <c r="J7064" s="87"/>
      <c r="K7064" s="87"/>
      <c r="L7064" s="87"/>
      <c r="M7064" s="87"/>
    </row>
    <row r="7065" spans="2:13" x14ac:dyDescent="0.3">
      <c r="B7065" s="87"/>
      <c r="C7065" s="87"/>
      <c r="D7065" s="144"/>
      <c r="E7065" s="144"/>
      <c r="F7065" s="87"/>
      <c r="G7065" s="88"/>
      <c r="H7065" s="88"/>
      <c r="I7065" s="88"/>
      <c r="J7065" s="87"/>
      <c r="K7065" s="87"/>
      <c r="L7065" s="87"/>
      <c r="M7065" s="87"/>
    </row>
    <row r="7066" spans="2:13" x14ac:dyDescent="0.3">
      <c r="B7066" s="87"/>
      <c r="C7066" s="87"/>
      <c r="D7066" s="144"/>
      <c r="E7066" s="144"/>
      <c r="F7066" s="87"/>
      <c r="G7066" s="88"/>
      <c r="H7066" s="88"/>
      <c r="I7066" s="88"/>
      <c r="J7066" s="87"/>
      <c r="K7066" s="87"/>
      <c r="L7066" s="87"/>
      <c r="M7066" s="87"/>
    </row>
    <row r="7067" spans="2:13" x14ac:dyDescent="0.3">
      <c r="B7067" s="87"/>
      <c r="C7067" s="87"/>
      <c r="D7067" s="144"/>
      <c r="E7067" s="144"/>
      <c r="F7067" s="87"/>
      <c r="G7067" s="88"/>
      <c r="H7067" s="88"/>
      <c r="I7067" s="88"/>
      <c r="J7067" s="87"/>
      <c r="K7067" s="87"/>
      <c r="L7067" s="87"/>
      <c r="M7067" s="87"/>
    </row>
    <row r="7068" spans="2:13" x14ac:dyDescent="0.3">
      <c r="B7068" s="87"/>
      <c r="C7068" s="87"/>
      <c r="D7068" s="144"/>
      <c r="E7068" s="144"/>
      <c r="F7068" s="87"/>
      <c r="G7068" s="88"/>
      <c r="H7068" s="88"/>
      <c r="I7068" s="88"/>
      <c r="J7068" s="87"/>
      <c r="K7068" s="87"/>
      <c r="L7068" s="87"/>
      <c r="M7068" s="87"/>
    </row>
    <row r="7069" spans="2:13" x14ac:dyDescent="0.3">
      <c r="B7069" s="87"/>
      <c r="C7069" s="87"/>
      <c r="D7069" s="144"/>
      <c r="E7069" s="144"/>
      <c r="F7069" s="87"/>
      <c r="G7069" s="88"/>
      <c r="H7069" s="88"/>
      <c r="I7069" s="88"/>
      <c r="J7069" s="87"/>
      <c r="K7069" s="87"/>
      <c r="L7069" s="87"/>
      <c r="M7069" s="87"/>
    </row>
    <row r="7070" spans="2:13" x14ac:dyDescent="0.3">
      <c r="B7070" s="87"/>
      <c r="C7070" s="87"/>
      <c r="D7070" s="144"/>
      <c r="E7070" s="144"/>
      <c r="F7070" s="87"/>
      <c r="G7070" s="88"/>
      <c r="H7070" s="88"/>
      <c r="I7070" s="88"/>
      <c r="J7070" s="87"/>
      <c r="K7070" s="87"/>
      <c r="L7070" s="87"/>
      <c r="M7070" s="87"/>
    </row>
    <row r="7071" spans="2:13" x14ac:dyDescent="0.3">
      <c r="B7071" s="87"/>
      <c r="C7071" s="87"/>
      <c r="D7071" s="144"/>
      <c r="E7071" s="144"/>
      <c r="F7071" s="87"/>
      <c r="G7071" s="88"/>
      <c r="H7071" s="88"/>
      <c r="I7071" s="88"/>
      <c r="J7071" s="87"/>
      <c r="K7071" s="87"/>
      <c r="L7071" s="87"/>
      <c r="M7071" s="87"/>
    </row>
    <row r="7072" spans="2:13" x14ac:dyDescent="0.3">
      <c r="B7072" s="87"/>
      <c r="C7072" s="87"/>
      <c r="D7072" s="144"/>
      <c r="E7072" s="144"/>
      <c r="F7072" s="87"/>
      <c r="G7072" s="88"/>
      <c r="H7072" s="88"/>
      <c r="I7072" s="88"/>
      <c r="J7072" s="87"/>
      <c r="K7072" s="87"/>
      <c r="L7072" s="87"/>
      <c r="M7072" s="87"/>
    </row>
    <row r="7073" spans="2:13" x14ac:dyDescent="0.3">
      <c r="B7073" s="87"/>
      <c r="C7073" s="87"/>
      <c r="D7073" s="144"/>
      <c r="E7073" s="144"/>
      <c r="F7073" s="87"/>
      <c r="G7073" s="88"/>
      <c r="H7073" s="88"/>
      <c r="I7073" s="88"/>
      <c r="J7073" s="87"/>
      <c r="K7073" s="87"/>
      <c r="L7073" s="87"/>
      <c r="M7073" s="87"/>
    </row>
    <row r="7074" spans="2:13" x14ac:dyDescent="0.3">
      <c r="B7074" s="87"/>
      <c r="C7074" s="87"/>
      <c r="D7074" s="144"/>
      <c r="E7074" s="144"/>
      <c r="F7074" s="87"/>
      <c r="G7074" s="88"/>
      <c r="H7074" s="88"/>
      <c r="I7074" s="88"/>
      <c r="J7074" s="87"/>
      <c r="K7074" s="87"/>
      <c r="L7074" s="87"/>
      <c r="M7074" s="87"/>
    </row>
    <row r="7075" spans="2:13" x14ac:dyDescent="0.3">
      <c r="B7075" s="87"/>
      <c r="C7075" s="87"/>
      <c r="D7075" s="144"/>
      <c r="E7075" s="144"/>
      <c r="F7075" s="87"/>
      <c r="G7075" s="88"/>
      <c r="H7075" s="88"/>
      <c r="I7075" s="88"/>
      <c r="J7075" s="87"/>
      <c r="K7075" s="87"/>
      <c r="L7075" s="87"/>
      <c r="M7075" s="87"/>
    </row>
    <row r="7076" spans="2:13" x14ac:dyDescent="0.3">
      <c r="B7076" s="87"/>
      <c r="C7076" s="87"/>
      <c r="D7076" s="144"/>
      <c r="E7076" s="144"/>
      <c r="F7076" s="87"/>
      <c r="G7076" s="88"/>
      <c r="H7076" s="88"/>
      <c r="I7076" s="88"/>
      <c r="J7076" s="87"/>
      <c r="K7076" s="87"/>
      <c r="L7076" s="87"/>
      <c r="M7076" s="87"/>
    </row>
    <row r="7077" spans="2:13" x14ac:dyDescent="0.3">
      <c r="B7077" s="87"/>
      <c r="C7077" s="87"/>
      <c r="D7077" s="144"/>
      <c r="E7077" s="144"/>
      <c r="F7077" s="87"/>
      <c r="G7077" s="88"/>
      <c r="H7077" s="88"/>
      <c r="I7077" s="88"/>
      <c r="J7077" s="87"/>
      <c r="K7077" s="87"/>
      <c r="L7077" s="87"/>
      <c r="M7077" s="87"/>
    </row>
    <row r="7078" spans="2:13" x14ac:dyDescent="0.3">
      <c r="B7078" s="87"/>
      <c r="C7078" s="87"/>
      <c r="D7078" s="144"/>
      <c r="E7078" s="144"/>
      <c r="F7078" s="87"/>
      <c r="G7078" s="88"/>
      <c r="H7078" s="88"/>
      <c r="I7078" s="88"/>
      <c r="J7078" s="87"/>
      <c r="K7078" s="87"/>
      <c r="L7078" s="87"/>
      <c r="M7078" s="87"/>
    </row>
    <row r="7079" spans="2:13" x14ac:dyDescent="0.3">
      <c r="B7079" s="87"/>
      <c r="C7079" s="87"/>
      <c r="D7079" s="144"/>
      <c r="E7079" s="144"/>
      <c r="F7079" s="87"/>
      <c r="G7079" s="88"/>
      <c r="H7079" s="88"/>
      <c r="I7079" s="88"/>
      <c r="J7079" s="87"/>
      <c r="K7079" s="87"/>
      <c r="L7079" s="87"/>
      <c r="M7079" s="87"/>
    </row>
    <row r="7080" spans="2:13" x14ac:dyDescent="0.3">
      <c r="B7080" s="87"/>
      <c r="C7080" s="87"/>
      <c r="D7080" s="144"/>
      <c r="E7080" s="144"/>
      <c r="F7080" s="87"/>
      <c r="G7080" s="88"/>
      <c r="H7080" s="88"/>
      <c r="I7080" s="88"/>
      <c r="J7080" s="87"/>
      <c r="K7080" s="87"/>
      <c r="L7080" s="87"/>
      <c r="M7080" s="87"/>
    </row>
    <row r="7081" spans="2:13" x14ac:dyDescent="0.3">
      <c r="B7081" s="87"/>
      <c r="C7081" s="87"/>
      <c r="D7081" s="144"/>
      <c r="E7081" s="144"/>
      <c r="F7081" s="87"/>
      <c r="G7081" s="88"/>
      <c r="H7081" s="88"/>
      <c r="I7081" s="88"/>
      <c r="J7081" s="87"/>
      <c r="K7081" s="87"/>
      <c r="L7081" s="87"/>
      <c r="M7081" s="87"/>
    </row>
    <row r="7082" spans="2:13" x14ac:dyDescent="0.3">
      <c r="B7082" s="87"/>
      <c r="C7082" s="87"/>
      <c r="D7082" s="144"/>
      <c r="E7082" s="144"/>
      <c r="F7082" s="87"/>
      <c r="G7082" s="88"/>
      <c r="H7082" s="88"/>
      <c r="I7082" s="88"/>
      <c r="J7082" s="87"/>
      <c r="K7082" s="87"/>
      <c r="L7082" s="87"/>
      <c r="M7082" s="87"/>
    </row>
    <row r="7083" spans="2:13" x14ac:dyDescent="0.3">
      <c r="B7083" s="87"/>
      <c r="C7083" s="87"/>
      <c r="D7083" s="144"/>
      <c r="E7083" s="144"/>
      <c r="F7083" s="87"/>
      <c r="G7083" s="88"/>
      <c r="H7083" s="88"/>
      <c r="I7083" s="88"/>
      <c r="J7083" s="87"/>
      <c r="K7083" s="87"/>
      <c r="L7083" s="87"/>
      <c r="M7083" s="87"/>
    </row>
    <row r="7084" spans="2:13" x14ac:dyDescent="0.3">
      <c r="B7084" s="87"/>
      <c r="C7084" s="87"/>
      <c r="D7084" s="144"/>
      <c r="E7084" s="144"/>
      <c r="F7084" s="87"/>
      <c r="G7084" s="88"/>
      <c r="H7084" s="88"/>
      <c r="I7084" s="88"/>
      <c r="J7084" s="87"/>
      <c r="K7084" s="87"/>
      <c r="L7084" s="87"/>
      <c r="M7084" s="87"/>
    </row>
    <row r="7085" spans="2:13" x14ac:dyDescent="0.3">
      <c r="B7085" s="87"/>
      <c r="C7085" s="87"/>
      <c r="D7085" s="144"/>
      <c r="E7085" s="144"/>
      <c r="F7085" s="87"/>
      <c r="G7085" s="88"/>
      <c r="H7085" s="88"/>
      <c r="I7085" s="88"/>
      <c r="J7085" s="87"/>
      <c r="K7085" s="87"/>
      <c r="L7085" s="87"/>
      <c r="M7085" s="87"/>
    </row>
    <row r="7086" spans="2:13" x14ac:dyDescent="0.3">
      <c r="B7086" s="87"/>
      <c r="C7086" s="87"/>
      <c r="D7086" s="144"/>
      <c r="E7086" s="144"/>
      <c r="F7086" s="87"/>
      <c r="G7086" s="88"/>
      <c r="H7086" s="88"/>
      <c r="I7086" s="88"/>
      <c r="J7086" s="87"/>
      <c r="K7086" s="87"/>
      <c r="L7086" s="87"/>
      <c r="M7086" s="87"/>
    </row>
    <row r="7087" spans="2:13" x14ac:dyDescent="0.3">
      <c r="B7087" s="87"/>
      <c r="C7087" s="87"/>
      <c r="D7087" s="144"/>
      <c r="E7087" s="144"/>
      <c r="F7087" s="87"/>
      <c r="G7087" s="88"/>
      <c r="H7087" s="88"/>
      <c r="I7087" s="88"/>
      <c r="J7087" s="87"/>
      <c r="K7087" s="87"/>
      <c r="L7087" s="87"/>
      <c r="M7087" s="87"/>
    </row>
    <row r="7088" spans="2:13" x14ac:dyDescent="0.3">
      <c r="B7088" s="87"/>
      <c r="C7088" s="87"/>
      <c r="D7088" s="144"/>
      <c r="E7088" s="144"/>
      <c r="F7088" s="87"/>
      <c r="G7088" s="88"/>
      <c r="H7088" s="88"/>
      <c r="I7088" s="88"/>
      <c r="J7088" s="87"/>
      <c r="K7088" s="87"/>
      <c r="L7088" s="87"/>
      <c r="M7088" s="87"/>
    </row>
    <row r="7089" spans="2:13" x14ac:dyDescent="0.3">
      <c r="B7089" s="87"/>
      <c r="C7089" s="87"/>
      <c r="D7089" s="144"/>
      <c r="E7089" s="144"/>
      <c r="F7089" s="87"/>
      <c r="G7089" s="88"/>
      <c r="H7089" s="88"/>
      <c r="I7089" s="88"/>
      <c r="J7089" s="87"/>
      <c r="K7089" s="87"/>
      <c r="L7089" s="87"/>
      <c r="M7089" s="87"/>
    </row>
    <row r="7090" spans="2:13" x14ac:dyDescent="0.3">
      <c r="B7090" s="87"/>
      <c r="C7090" s="87"/>
      <c r="D7090" s="144"/>
      <c r="E7090" s="144"/>
      <c r="F7090" s="87"/>
      <c r="G7090" s="88"/>
      <c r="H7090" s="88"/>
      <c r="I7090" s="88"/>
      <c r="J7090" s="87"/>
      <c r="K7090" s="87"/>
      <c r="L7090" s="87"/>
      <c r="M7090" s="87"/>
    </row>
    <row r="7091" spans="2:13" x14ac:dyDescent="0.3">
      <c r="B7091" s="87"/>
      <c r="C7091" s="87"/>
      <c r="D7091" s="144"/>
      <c r="E7091" s="144"/>
      <c r="F7091" s="87"/>
      <c r="G7091" s="88"/>
      <c r="H7091" s="88"/>
      <c r="I7091" s="88"/>
      <c r="J7091" s="87"/>
      <c r="K7091" s="87"/>
      <c r="L7091" s="87"/>
      <c r="M7091" s="87"/>
    </row>
    <row r="7092" spans="2:13" x14ac:dyDescent="0.3">
      <c r="B7092" s="87"/>
      <c r="C7092" s="87"/>
      <c r="D7092" s="144"/>
      <c r="E7092" s="144"/>
      <c r="F7092" s="87"/>
      <c r="G7092" s="88"/>
      <c r="H7092" s="88"/>
      <c r="I7092" s="88"/>
      <c r="J7092" s="87"/>
      <c r="K7092" s="87"/>
      <c r="L7092" s="87"/>
      <c r="M7092" s="87"/>
    </row>
    <row r="7093" spans="2:13" x14ac:dyDescent="0.3">
      <c r="B7093" s="87"/>
      <c r="C7093" s="87"/>
      <c r="D7093" s="144"/>
      <c r="E7093" s="144"/>
      <c r="F7093" s="87"/>
      <c r="G7093" s="88"/>
      <c r="H7093" s="88"/>
      <c r="I7093" s="88"/>
      <c r="J7093" s="87"/>
      <c r="K7093" s="87"/>
      <c r="L7093" s="87"/>
      <c r="M7093" s="87"/>
    </row>
    <row r="7094" spans="2:13" x14ac:dyDescent="0.3">
      <c r="B7094" s="87"/>
      <c r="C7094" s="87"/>
      <c r="D7094" s="144"/>
      <c r="E7094" s="144"/>
      <c r="F7094" s="87"/>
      <c r="G7094" s="88"/>
      <c r="H7094" s="88"/>
      <c r="I7094" s="88"/>
      <c r="J7094" s="87"/>
      <c r="K7094" s="87"/>
      <c r="L7094" s="87"/>
      <c r="M7094" s="87"/>
    </row>
    <row r="7095" spans="2:13" x14ac:dyDescent="0.3">
      <c r="B7095" s="87"/>
      <c r="C7095" s="87"/>
      <c r="D7095" s="144"/>
      <c r="E7095" s="144"/>
      <c r="F7095" s="87"/>
      <c r="G7095" s="88"/>
      <c r="H7095" s="88"/>
      <c r="I7095" s="88"/>
      <c r="J7095" s="87"/>
      <c r="K7095" s="87"/>
      <c r="L7095" s="87"/>
      <c r="M7095" s="87"/>
    </row>
    <row r="7096" spans="2:13" x14ac:dyDescent="0.3">
      <c r="B7096" s="87"/>
      <c r="C7096" s="87"/>
      <c r="D7096" s="144"/>
      <c r="E7096" s="144"/>
      <c r="F7096" s="87"/>
      <c r="G7096" s="88"/>
      <c r="H7096" s="88"/>
      <c r="I7096" s="88"/>
      <c r="J7096" s="87"/>
      <c r="K7096" s="87"/>
      <c r="L7096" s="87"/>
      <c r="M7096" s="87"/>
    </row>
    <row r="7097" spans="2:13" x14ac:dyDescent="0.3">
      <c r="B7097" s="87"/>
      <c r="C7097" s="87"/>
      <c r="D7097" s="144"/>
      <c r="E7097" s="144"/>
      <c r="F7097" s="87"/>
      <c r="G7097" s="88"/>
      <c r="H7097" s="88"/>
      <c r="I7097" s="88"/>
      <c r="J7097" s="87"/>
      <c r="K7097" s="87"/>
      <c r="L7097" s="87"/>
      <c r="M7097" s="87"/>
    </row>
    <row r="7098" spans="2:13" x14ac:dyDescent="0.3">
      <c r="B7098" s="87"/>
      <c r="C7098" s="87"/>
      <c r="D7098" s="144"/>
      <c r="E7098" s="144"/>
      <c r="F7098" s="87"/>
      <c r="G7098" s="88"/>
      <c r="H7098" s="88"/>
      <c r="I7098" s="88"/>
      <c r="J7098" s="87"/>
      <c r="K7098" s="87"/>
      <c r="L7098" s="87"/>
      <c r="M7098" s="87"/>
    </row>
    <row r="7099" spans="2:13" x14ac:dyDescent="0.3">
      <c r="B7099" s="87"/>
      <c r="C7099" s="87"/>
      <c r="D7099" s="144"/>
      <c r="E7099" s="144"/>
      <c r="F7099" s="87"/>
      <c r="G7099" s="88"/>
      <c r="H7099" s="88"/>
      <c r="I7099" s="88"/>
      <c r="J7099" s="87"/>
      <c r="K7099" s="87"/>
      <c r="L7099" s="87"/>
      <c r="M7099" s="87"/>
    </row>
    <row r="7100" spans="2:13" x14ac:dyDescent="0.3">
      <c r="B7100" s="87"/>
      <c r="C7100" s="87"/>
      <c r="D7100" s="144"/>
      <c r="E7100" s="144"/>
      <c r="F7100" s="87"/>
      <c r="G7100" s="88"/>
      <c r="H7100" s="88"/>
      <c r="I7100" s="88"/>
      <c r="J7100" s="87"/>
      <c r="K7100" s="87"/>
      <c r="L7100" s="87"/>
      <c r="M7100" s="87"/>
    </row>
    <row r="7101" spans="2:13" x14ac:dyDescent="0.3">
      <c r="B7101" s="87"/>
      <c r="C7101" s="87"/>
      <c r="D7101" s="144"/>
      <c r="E7101" s="144"/>
      <c r="F7101" s="87"/>
      <c r="G7101" s="88"/>
      <c r="H7101" s="88"/>
      <c r="I7101" s="88"/>
      <c r="J7101" s="87"/>
      <c r="K7101" s="87"/>
      <c r="L7101" s="87"/>
      <c r="M7101" s="87"/>
    </row>
    <row r="7102" spans="2:13" x14ac:dyDescent="0.3">
      <c r="B7102" s="87"/>
      <c r="C7102" s="87"/>
      <c r="D7102" s="144"/>
      <c r="E7102" s="144"/>
      <c r="F7102" s="87"/>
      <c r="G7102" s="88"/>
      <c r="H7102" s="88"/>
      <c r="I7102" s="88"/>
      <c r="J7102" s="87"/>
      <c r="K7102" s="87"/>
      <c r="L7102" s="87"/>
      <c r="M7102" s="87"/>
    </row>
    <row r="7103" spans="2:13" x14ac:dyDescent="0.3">
      <c r="B7103" s="87"/>
      <c r="C7103" s="87"/>
      <c r="D7103" s="144"/>
      <c r="E7103" s="144"/>
      <c r="F7103" s="87"/>
      <c r="G7103" s="88"/>
      <c r="H7103" s="88"/>
      <c r="I7103" s="88"/>
      <c r="J7103" s="87"/>
      <c r="K7103" s="87"/>
      <c r="L7103" s="87"/>
      <c r="M7103" s="87"/>
    </row>
    <row r="7104" spans="2:13" x14ac:dyDescent="0.3">
      <c r="B7104" s="87"/>
      <c r="C7104" s="87"/>
      <c r="D7104" s="144"/>
      <c r="E7104" s="144"/>
      <c r="F7104" s="87"/>
      <c r="G7104" s="88"/>
      <c r="H7104" s="88"/>
      <c r="I7104" s="88"/>
      <c r="J7104" s="87"/>
      <c r="K7104" s="87"/>
      <c r="L7104" s="87"/>
      <c r="M7104" s="87"/>
    </row>
    <row r="7105" spans="2:13" x14ac:dyDescent="0.3">
      <c r="B7105" s="87"/>
      <c r="C7105" s="87"/>
      <c r="D7105" s="144"/>
      <c r="E7105" s="144"/>
      <c r="F7105" s="87"/>
      <c r="G7105" s="88"/>
      <c r="H7105" s="88"/>
      <c r="I7105" s="88"/>
      <c r="J7105" s="87"/>
      <c r="K7105" s="87"/>
      <c r="L7105" s="87"/>
      <c r="M7105" s="87"/>
    </row>
    <row r="7106" spans="2:13" x14ac:dyDescent="0.3">
      <c r="B7106" s="87"/>
      <c r="C7106" s="87"/>
      <c r="D7106" s="144"/>
      <c r="E7106" s="144"/>
      <c r="F7106" s="87"/>
      <c r="G7106" s="88"/>
      <c r="H7106" s="88"/>
      <c r="I7106" s="88"/>
      <c r="J7106" s="87"/>
      <c r="K7106" s="87"/>
      <c r="L7106" s="87"/>
      <c r="M7106" s="87"/>
    </row>
    <row r="7107" spans="2:13" x14ac:dyDescent="0.3">
      <c r="B7107" s="87"/>
      <c r="C7107" s="87"/>
      <c r="D7107" s="144"/>
      <c r="E7107" s="144"/>
      <c r="F7107" s="87"/>
      <c r="G7107" s="88"/>
      <c r="H7107" s="88"/>
      <c r="I7107" s="88"/>
      <c r="J7107" s="87"/>
      <c r="K7107" s="87"/>
      <c r="L7107" s="87"/>
      <c r="M7107" s="87"/>
    </row>
    <row r="7108" spans="2:13" x14ac:dyDescent="0.3">
      <c r="B7108" s="87"/>
      <c r="C7108" s="87"/>
      <c r="D7108" s="144"/>
      <c r="E7108" s="144"/>
      <c r="F7108" s="87"/>
      <c r="G7108" s="88"/>
      <c r="H7108" s="88"/>
      <c r="I7108" s="88"/>
      <c r="J7108" s="87"/>
      <c r="K7108" s="87"/>
      <c r="L7108" s="87"/>
      <c r="M7108" s="87"/>
    </row>
    <row r="7109" spans="2:13" x14ac:dyDescent="0.3">
      <c r="B7109" s="87"/>
      <c r="C7109" s="87"/>
      <c r="D7109" s="144"/>
      <c r="E7109" s="144"/>
      <c r="F7109" s="87"/>
      <c r="G7109" s="88"/>
      <c r="H7109" s="88"/>
      <c r="I7109" s="88"/>
      <c r="J7109" s="87"/>
      <c r="K7109" s="87"/>
      <c r="L7109" s="87"/>
      <c r="M7109" s="87"/>
    </row>
    <row r="7110" spans="2:13" x14ac:dyDescent="0.3">
      <c r="B7110" s="87"/>
      <c r="C7110" s="87"/>
      <c r="D7110" s="144"/>
      <c r="E7110" s="144"/>
      <c r="F7110" s="87"/>
      <c r="G7110" s="88"/>
      <c r="H7110" s="88"/>
      <c r="I7110" s="88"/>
      <c r="J7110" s="87"/>
      <c r="K7110" s="87"/>
      <c r="L7110" s="87"/>
      <c r="M7110" s="87"/>
    </row>
    <row r="7111" spans="2:13" x14ac:dyDescent="0.3">
      <c r="B7111" s="87"/>
      <c r="C7111" s="87"/>
      <c r="D7111" s="144"/>
      <c r="E7111" s="144"/>
      <c r="F7111" s="87"/>
      <c r="G7111" s="88"/>
      <c r="H7111" s="88"/>
      <c r="I7111" s="88"/>
      <c r="J7111" s="87"/>
      <c r="K7111" s="87"/>
      <c r="L7111" s="87"/>
      <c r="M7111" s="87"/>
    </row>
    <row r="7112" spans="2:13" x14ac:dyDescent="0.3">
      <c r="B7112" s="87"/>
      <c r="C7112" s="87"/>
      <c r="D7112" s="144"/>
      <c r="E7112" s="144"/>
      <c r="F7112" s="87"/>
      <c r="G7112" s="88"/>
      <c r="H7112" s="88"/>
      <c r="I7112" s="88"/>
      <c r="J7112" s="87"/>
      <c r="K7112" s="87"/>
      <c r="L7112" s="87"/>
      <c r="M7112" s="87"/>
    </row>
    <row r="7113" spans="2:13" x14ac:dyDescent="0.3">
      <c r="B7113" s="87"/>
      <c r="C7113" s="87"/>
      <c r="D7113" s="144"/>
      <c r="E7113" s="144"/>
      <c r="F7113" s="87"/>
      <c r="G7113" s="88"/>
      <c r="H7113" s="88"/>
      <c r="I7113" s="88"/>
      <c r="J7113" s="87"/>
      <c r="K7113" s="87"/>
      <c r="L7113" s="87"/>
      <c r="M7113" s="87"/>
    </row>
    <row r="7114" spans="2:13" x14ac:dyDescent="0.3">
      <c r="B7114" s="87"/>
      <c r="C7114" s="87"/>
      <c r="D7114" s="144"/>
      <c r="E7114" s="144"/>
      <c r="F7114" s="87"/>
      <c r="G7114" s="88"/>
      <c r="H7114" s="88"/>
      <c r="I7114" s="88"/>
      <c r="J7114" s="87"/>
      <c r="K7114" s="87"/>
      <c r="L7114" s="87"/>
      <c r="M7114" s="87"/>
    </row>
    <row r="7115" spans="2:13" x14ac:dyDescent="0.3">
      <c r="B7115" s="87"/>
      <c r="C7115" s="87"/>
      <c r="D7115" s="144"/>
      <c r="E7115" s="144"/>
      <c r="F7115" s="87"/>
      <c r="G7115" s="88"/>
      <c r="H7115" s="88"/>
      <c r="I7115" s="88"/>
      <c r="J7115" s="87"/>
      <c r="K7115" s="87"/>
      <c r="L7115" s="87"/>
      <c r="M7115" s="87"/>
    </row>
    <row r="7116" spans="2:13" x14ac:dyDescent="0.3">
      <c r="B7116" s="87"/>
      <c r="C7116" s="87"/>
      <c r="D7116" s="144"/>
      <c r="E7116" s="144"/>
      <c r="F7116" s="87"/>
      <c r="G7116" s="88"/>
      <c r="H7116" s="88"/>
      <c r="I7116" s="88"/>
      <c r="J7116" s="87"/>
      <c r="K7116" s="87"/>
      <c r="L7116" s="87"/>
      <c r="M7116" s="87"/>
    </row>
    <row r="7117" spans="2:13" x14ac:dyDescent="0.3">
      <c r="B7117" s="87"/>
      <c r="C7117" s="87"/>
      <c r="D7117" s="144"/>
      <c r="E7117" s="144"/>
      <c r="F7117" s="87"/>
      <c r="G7117" s="88"/>
      <c r="H7117" s="88"/>
      <c r="I7117" s="88"/>
      <c r="J7117" s="87"/>
      <c r="K7117" s="87"/>
      <c r="L7117" s="87"/>
      <c r="M7117" s="87"/>
    </row>
    <row r="7118" spans="2:13" x14ac:dyDescent="0.3">
      <c r="B7118" s="87"/>
      <c r="C7118" s="87"/>
      <c r="D7118" s="144"/>
      <c r="E7118" s="144"/>
      <c r="F7118" s="87"/>
      <c r="G7118" s="88"/>
      <c r="H7118" s="88"/>
      <c r="I7118" s="88"/>
      <c r="J7118" s="87"/>
      <c r="K7118" s="87"/>
      <c r="L7118" s="87"/>
      <c r="M7118" s="87"/>
    </row>
    <row r="7119" spans="2:13" x14ac:dyDescent="0.3">
      <c r="B7119" s="87"/>
      <c r="C7119" s="87"/>
      <c r="D7119" s="144"/>
      <c r="E7119" s="144"/>
      <c r="F7119" s="87"/>
      <c r="G7119" s="88"/>
      <c r="H7119" s="88"/>
      <c r="I7119" s="88"/>
      <c r="J7119" s="87"/>
      <c r="K7119" s="87"/>
      <c r="L7119" s="87"/>
      <c r="M7119" s="87"/>
    </row>
    <row r="7120" spans="2:13" x14ac:dyDescent="0.3">
      <c r="B7120" s="87"/>
      <c r="C7120" s="87"/>
      <c r="D7120" s="144"/>
      <c r="E7120" s="144"/>
      <c r="F7120" s="87"/>
      <c r="G7120" s="88"/>
      <c r="H7120" s="88"/>
      <c r="I7120" s="88"/>
      <c r="J7120" s="87"/>
      <c r="K7120" s="87"/>
      <c r="L7120" s="87"/>
      <c r="M7120" s="87"/>
    </row>
    <row r="7121" spans="2:13" x14ac:dyDescent="0.3">
      <c r="B7121" s="87"/>
      <c r="C7121" s="87"/>
      <c r="D7121" s="144"/>
      <c r="E7121" s="144"/>
      <c r="F7121" s="87"/>
      <c r="G7121" s="88"/>
      <c r="H7121" s="88"/>
      <c r="I7121" s="88"/>
      <c r="J7121" s="87"/>
      <c r="K7121" s="87"/>
      <c r="L7121" s="87"/>
      <c r="M7121" s="87"/>
    </row>
    <row r="7122" spans="2:13" x14ac:dyDescent="0.3">
      <c r="B7122" s="87"/>
      <c r="C7122" s="87"/>
      <c r="D7122" s="144"/>
      <c r="E7122" s="144"/>
      <c r="F7122" s="87"/>
      <c r="G7122" s="88"/>
      <c r="H7122" s="88"/>
      <c r="I7122" s="88"/>
      <c r="J7122" s="87"/>
      <c r="K7122" s="87"/>
      <c r="L7122" s="87"/>
      <c r="M7122" s="87"/>
    </row>
    <row r="7123" spans="2:13" x14ac:dyDescent="0.3">
      <c r="B7123" s="87"/>
      <c r="C7123" s="87"/>
      <c r="D7123" s="144"/>
      <c r="E7123" s="144"/>
      <c r="F7123" s="87"/>
      <c r="G7123" s="88"/>
      <c r="H7123" s="88"/>
      <c r="I7123" s="88"/>
      <c r="J7123" s="87"/>
      <c r="K7123" s="87"/>
      <c r="L7123" s="87"/>
      <c r="M7123" s="87"/>
    </row>
    <row r="7124" spans="2:13" x14ac:dyDescent="0.3">
      <c r="B7124" s="87"/>
      <c r="C7124" s="87"/>
      <c r="D7124" s="144"/>
      <c r="E7124" s="144"/>
      <c r="F7124" s="87"/>
      <c r="G7124" s="88"/>
      <c r="H7124" s="88"/>
      <c r="I7124" s="88"/>
      <c r="J7124" s="87"/>
      <c r="K7124" s="87"/>
      <c r="L7124" s="87"/>
      <c r="M7124" s="87"/>
    </row>
    <row r="7125" spans="2:13" x14ac:dyDescent="0.3">
      <c r="B7125" s="87"/>
      <c r="C7125" s="87"/>
      <c r="D7125" s="144"/>
      <c r="E7125" s="144"/>
      <c r="F7125" s="87"/>
      <c r="G7125" s="88"/>
      <c r="H7125" s="88"/>
      <c r="I7125" s="88"/>
      <c r="J7125" s="87"/>
      <c r="K7125" s="87"/>
      <c r="L7125" s="87"/>
      <c r="M7125" s="87"/>
    </row>
    <row r="7126" spans="2:13" x14ac:dyDescent="0.3">
      <c r="B7126" s="87"/>
      <c r="C7126" s="87"/>
      <c r="D7126" s="144"/>
      <c r="E7126" s="144"/>
      <c r="F7126" s="87"/>
      <c r="G7126" s="88"/>
      <c r="H7126" s="88"/>
      <c r="I7126" s="88"/>
      <c r="J7126" s="87"/>
      <c r="K7126" s="87"/>
      <c r="L7126" s="87"/>
      <c r="M7126" s="87"/>
    </row>
    <row r="7127" spans="2:13" x14ac:dyDescent="0.3">
      <c r="B7127" s="87"/>
      <c r="C7127" s="87"/>
      <c r="D7127" s="144"/>
      <c r="E7127" s="144"/>
      <c r="F7127" s="87"/>
      <c r="G7127" s="88"/>
      <c r="H7127" s="88"/>
      <c r="I7127" s="88"/>
      <c r="J7127" s="87"/>
      <c r="K7127" s="87"/>
      <c r="L7127" s="87"/>
      <c r="M7127" s="87"/>
    </row>
    <row r="7128" spans="2:13" x14ac:dyDescent="0.3">
      <c r="B7128" s="87"/>
      <c r="C7128" s="87"/>
      <c r="D7128" s="144"/>
      <c r="E7128" s="144"/>
      <c r="F7128" s="87"/>
      <c r="G7128" s="88"/>
      <c r="H7128" s="88"/>
      <c r="I7128" s="88"/>
      <c r="J7128" s="87"/>
      <c r="K7128" s="87"/>
      <c r="L7128" s="87"/>
      <c r="M7128" s="87"/>
    </row>
    <row r="7129" spans="2:13" x14ac:dyDescent="0.3">
      <c r="B7129" s="87"/>
      <c r="C7129" s="87"/>
      <c r="D7129" s="144"/>
      <c r="E7129" s="144"/>
      <c r="F7129" s="87"/>
      <c r="G7129" s="88"/>
      <c r="H7129" s="88"/>
      <c r="I7129" s="88"/>
      <c r="J7129" s="87"/>
      <c r="K7129" s="87"/>
      <c r="L7129" s="87"/>
      <c r="M7129" s="87"/>
    </row>
    <row r="7130" spans="2:13" x14ac:dyDescent="0.3">
      <c r="B7130" s="87"/>
      <c r="C7130" s="87"/>
      <c r="D7130" s="144"/>
      <c r="E7130" s="144"/>
      <c r="F7130" s="87"/>
      <c r="G7130" s="88"/>
      <c r="H7130" s="88"/>
      <c r="I7130" s="88"/>
      <c r="J7130" s="87"/>
      <c r="K7130" s="87"/>
      <c r="L7130" s="87"/>
      <c r="M7130" s="87"/>
    </row>
    <row r="7131" spans="2:13" x14ac:dyDescent="0.3">
      <c r="B7131" s="87"/>
      <c r="C7131" s="87"/>
      <c r="D7131" s="144"/>
      <c r="E7131" s="144"/>
      <c r="F7131" s="87"/>
      <c r="G7131" s="88"/>
      <c r="H7131" s="88"/>
      <c r="I7131" s="88"/>
      <c r="J7131" s="87"/>
      <c r="K7131" s="87"/>
      <c r="L7131" s="87"/>
      <c r="M7131" s="87"/>
    </row>
    <row r="7132" spans="2:13" x14ac:dyDescent="0.3">
      <c r="B7132" s="87"/>
      <c r="C7132" s="87"/>
      <c r="D7132" s="144"/>
      <c r="E7132" s="144"/>
      <c r="F7132" s="87"/>
      <c r="G7132" s="88"/>
      <c r="H7132" s="88"/>
      <c r="I7132" s="88"/>
      <c r="J7132" s="87"/>
      <c r="K7132" s="87"/>
      <c r="L7132" s="87"/>
      <c r="M7132" s="87"/>
    </row>
    <row r="7133" spans="2:13" x14ac:dyDescent="0.3">
      <c r="B7133" s="87"/>
      <c r="C7133" s="87"/>
      <c r="D7133" s="144"/>
      <c r="E7133" s="144"/>
      <c r="F7133" s="87"/>
      <c r="G7133" s="88"/>
      <c r="H7133" s="88"/>
      <c r="I7133" s="88"/>
      <c r="J7133" s="87"/>
      <c r="K7133" s="87"/>
      <c r="L7133" s="87"/>
      <c r="M7133" s="87"/>
    </row>
    <row r="7134" spans="2:13" x14ac:dyDescent="0.3">
      <c r="B7134" s="87"/>
      <c r="C7134" s="87"/>
      <c r="D7134" s="144"/>
      <c r="E7134" s="144"/>
      <c r="F7134" s="87"/>
      <c r="G7134" s="88"/>
      <c r="H7134" s="88"/>
      <c r="I7134" s="88"/>
      <c r="J7134" s="87"/>
      <c r="K7134" s="87"/>
      <c r="L7134" s="87"/>
      <c r="M7134" s="87"/>
    </row>
    <row r="7135" spans="2:13" x14ac:dyDescent="0.3">
      <c r="B7135" s="87"/>
      <c r="C7135" s="87"/>
      <c r="D7135" s="144"/>
      <c r="E7135" s="144"/>
      <c r="F7135" s="87"/>
      <c r="G7135" s="88"/>
      <c r="H7135" s="88"/>
      <c r="I7135" s="88"/>
      <c r="J7135" s="87"/>
      <c r="K7135" s="87"/>
      <c r="L7135" s="87"/>
      <c r="M7135" s="87"/>
    </row>
    <row r="7136" spans="2:13" x14ac:dyDescent="0.3">
      <c r="B7136" s="87"/>
      <c r="C7136" s="87"/>
      <c r="D7136" s="144"/>
      <c r="E7136" s="144"/>
      <c r="F7136" s="87"/>
      <c r="G7136" s="88"/>
      <c r="H7136" s="88"/>
      <c r="I7136" s="88"/>
      <c r="J7136" s="87"/>
      <c r="K7136" s="87"/>
      <c r="L7136" s="87"/>
      <c r="M7136" s="87"/>
    </row>
    <row r="7137" spans="2:13" x14ac:dyDescent="0.3">
      <c r="B7137" s="87"/>
      <c r="C7137" s="87"/>
      <c r="D7137" s="144"/>
      <c r="E7137" s="144"/>
      <c r="F7137" s="87"/>
      <c r="G7137" s="88"/>
      <c r="H7137" s="88"/>
      <c r="I7137" s="88"/>
      <c r="J7137" s="87"/>
      <c r="K7137" s="87"/>
      <c r="L7137" s="87"/>
      <c r="M7137" s="87"/>
    </row>
    <row r="7138" spans="2:13" x14ac:dyDescent="0.3">
      <c r="B7138" s="87"/>
      <c r="C7138" s="87"/>
      <c r="D7138" s="144"/>
      <c r="E7138" s="144"/>
      <c r="F7138" s="87"/>
      <c r="G7138" s="88"/>
      <c r="H7138" s="88"/>
      <c r="I7138" s="88"/>
      <c r="J7138" s="87"/>
      <c r="K7138" s="87"/>
      <c r="L7138" s="87"/>
      <c r="M7138" s="87"/>
    </row>
    <row r="7139" spans="2:13" x14ac:dyDescent="0.3">
      <c r="B7139" s="87"/>
      <c r="C7139" s="87"/>
      <c r="D7139" s="144"/>
      <c r="E7139" s="144"/>
      <c r="F7139" s="87"/>
      <c r="G7139" s="88"/>
      <c r="H7139" s="88"/>
      <c r="I7139" s="88"/>
      <c r="J7139" s="87"/>
      <c r="K7139" s="87"/>
      <c r="L7139" s="87"/>
      <c r="M7139" s="87"/>
    </row>
    <row r="7140" spans="2:13" x14ac:dyDescent="0.3">
      <c r="B7140" s="87"/>
      <c r="C7140" s="87"/>
      <c r="D7140" s="144"/>
      <c r="E7140" s="144"/>
      <c r="F7140" s="87"/>
      <c r="G7140" s="88"/>
      <c r="H7140" s="88"/>
      <c r="I7140" s="88"/>
      <c r="J7140" s="87"/>
      <c r="K7140" s="87"/>
      <c r="L7140" s="87"/>
      <c r="M7140" s="87"/>
    </row>
    <row r="7141" spans="2:13" x14ac:dyDescent="0.3">
      <c r="B7141" s="87"/>
      <c r="C7141" s="87"/>
      <c r="D7141" s="144"/>
      <c r="E7141" s="144"/>
      <c r="F7141" s="87"/>
      <c r="G7141" s="88"/>
      <c r="H7141" s="88"/>
      <c r="I7141" s="88"/>
      <c r="J7141" s="87"/>
      <c r="K7141" s="87"/>
      <c r="L7141" s="87"/>
      <c r="M7141" s="87"/>
    </row>
    <row r="7142" spans="2:13" x14ac:dyDescent="0.3">
      <c r="B7142" s="87"/>
      <c r="C7142" s="87"/>
      <c r="D7142" s="144"/>
      <c r="E7142" s="144"/>
      <c r="F7142" s="87"/>
      <c r="G7142" s="88"/>
      <c r="H7142" s="88"/>
      <c r="I7142" s="88"/>
      <c r="J7142" s="87"/>
      <c r="K7142" s="87"/>
      <c r="L7142" s="87"/>
      <c r="M7142" s="87"/>
    </row>
    <row r="7143" spans="2:13" x14ac:dyDescent="0.3">
      <c r="B7143" s="87"/>
      <c r="C7143" s="87"/>
      <c r="D7143" s="144"/>
      <c r="E7143" s="144"/>
      <c r="F7143" s="87"/>
      <c r="G7143" s="88"/>
      <c r="H7143" s="88"/>
      <c r="I7143" s="88"/>
      <c r="J7143" s="87"/>
      <c r="K7143" s="87"/>
      <c r="L7143" s="87"/>
      <c r="M7143" s="87"/>
    </row>
    <row r="7144" spans="2:13" x14ac:dyDescent="0.3">
      <c r="B7144" s="87"/>
      <c r="C7144" s="87"/>
      <c r="D7144" s="144"/>
      <c r="E7144" s="144"/>
      <c r="F7144" s="87"/>
      <c r="G7144" s="88"/>
      <c r="H7144" s="88"/>
      <c r="I7144" s="88"/>
      <c r="J7144" s="87"/>
      <c r="K7144" s="87"/>
      <c r="L7144" s="87"/>
      <c r="M7144" s="87"/>
    </row>
    <row r="7145" spans="2:13" x14ac:dyDescent="0.3">
      <c r="B7145" s="87"/>
      <c r="C7145" s="87"/>
      <c r="D7145" s="144"/>
      <c r="E7145" s="144"/>
      <c r="F7145" s="87"/>
      <c r="G7145" s="88"/>
      <c r="H7145" s="88"/>
      <c r="I7145" s="88"/>
      <c r="J7145" s="87"/>
      <c r="K7145" s="87"/>
      <c r="L7145" s="87"/>
      <c r="M7145" s="87"/>
    </row>
    <row r="7146" spans="2:13" x14ac:dyDescent="0.3">
      <c r="B7146" s="87"/>
      <c r="C7146" s="87"/>
      <c r="D7146" s="144"/>
      <c r="E7146" s="144"/>
      <c r="F7146" s="87"/>
      <c r="G7146" s="88"/>
      <c r="H7146" s="88"/>
      <c r="I7146" s="88"/>
      <c r="J7146" s="87"/>
      <c r="K7146" s="87"/>
      <c r="L7146" s="87"/>
      <c r="M7146" s="87"/>
    </row>
    <row r="7147" spans="2:13" x14ac:dyDescent="0.3">
      <c r="B7147" s="87"/>
      <c r="C7147" s="87"/>
      <c r="D7147" s="144"/>
      <c r="E7147" s="144"/>
      <c r="F7147" s="87"/>
      <c r="G7147" s="88"/>
      <c r="H7147" s="88"/>
      <c r="I7147" s="88"/>
      <c r="J7147" s="87"/>
      <c r="K7147" s="87"/>
      <c r="L7147" s="87"/>
      <c r="M7147" s="87"/>
    </row>
    <row r="7148" spans="2:13" x14ac:dyDescent="0.3">
      <c r="B7148" s="87"/>
      <c r="C7148" s="87"/>
      <c r="D7148" s="144"/>
      <c r="E7148" s="144"/>
      <c r="F7148" s="87"/>
      <c r="G7148" s="88"/>
      <c r="H7148" s="88"/>
      <c r="I7148" s="88"/>
      <c r="J7148" s="87"/>
      <c r="K7148" s="87"/>
      <c r="L7148" s="87"/>
      <c r="M7148" s="87"/>
    </row>
    <row r="7149" spans="2:13" x14ac:dyDescent="0.3">
      <c r="B7149" s="87"/>
      <c r="C7149" s="87"/>
      <c r="D7149" s="144"/>
      <c r="E7149" s="144"/>
      <c r="F7149" s="87"/>
      <c r="G7149" s="88"/>
      <c r="H7149" s="88"/>
      <c r="I7149" s="88"/>
      <c r="J7149" s="87"/>
      <c r="K7149" s="87"/>
      <c r="L7149" s="87"/>
      <c r="M7149" s="87"/>
    </row>
    <row r="7150" spans="2:13" x14ac:dyDescent="0.3">
      <c r="B7150" s="87"/>
      <c r="C7150" s="87"/>
      <c r="D7150" s="144"/>
      <c r="E7150" s="144"/>
      <c r="F7150" s="87"/>
      <c r="G7150" s="88"/>
      <c r="H7150" s="88"/>
      <c r="I7150" s="88"/>
      <c r="J7150" s="87"/>
      <c r="K7150" s="87"/>
      <c r="L7150" s="87"/>
      <c r="M7150" s="87"/>
    </row>
    <row r="7151" spans="2:13" x14ac:dyDescent="0.3">
      <c r="B7151" s="87"/>
      <c r="C7151" s="87"/>
      <c r="D7151" s="144"/>
      <c r="E7151" s="144"/>
      <c r="F7151" s="87"/>
      <c r="G7151" s="88"/>
      <c r="H7151" s="88"/>
      <c r="I7151" s="88"/>
      <c r="J7151" s="87"/>
      <c r="K7151" s="87"/>
      <c r="L7151" s="87"/>
      <c r="M7151" s="87"/>
    </row>
    <row r="7152" spans="2:13" x14ac:dyDescent="0.3">
      <c r="B7152" s="87"/>
      <c r="C7152" s="87"/>
      <c r="D7152" s="144"/>
      <c r="E7152" s="144"/>
      <c r="F7152" s="87"/>
      <c r="G7152" s="88"/>
      <c r="H7152" s="88"/>
      <c r="I7152" s="88"/>
      <c r="J7152" s="87"/>
      <c r="K7152" s="87"/>
      <c r="L7152" s="87"/>
      <c r="M7152" s="87"/>
    </row>
    <row r="7153" spans="2:13" x14ac:dyDescent="0.3">
      <c r="B7153" s="87"/>
      <c r="C7153" s="87"/>
      <c r="D7153" s="144"/>
      <c r="E7153" s="144"/>
      <c r="F7153" s="87"/>
      <c r="G7153" s="88"/>
      <c r="H7153" s="88"/>
      <c r="I7153" s="88"/>
      <c r="J7153" s="87"/>
      <c r="K7153" s="87"/>
      <c r="L7153" s="87"/>
      <c r="M7153" s="87"/>
    </row>
    <row r="7154" spans="2:13" x14ac:dyDescent="0.3">
      <c r="B7154" s="87"/>
      <c r="C7154" s="87"/>
      <c r="D7154" s="144"/>
      <c r="E7154" s="144"/>
      <c r="F7154" s="87"/>
      <c r="G7154" s="88"/>
      <c r="H7154" s="88"/>
      <c r="I7154" s="88"/>
      <c r="J7154" s="87"/>
      <c r="K7154" s="87"/>
      <c r="L7154" s="87"/>
      <c r="M7154" s="87"/>
    </row>
    <row r="7155" spans="2:13" x14ac:dyDescent="0.3">
      <c r="B7155" s="87"/>
      <c r="C7155" s="87"/>
      <c r="D7155" s="144"/>
      <c r="E7155" s="144"/>
      <c r="F7155" s="87"/>
      <c r="G7155" s="88"/>
      <c r="H7155" s="88"/>
      <c r="I7155" s="88"/>
      <c r="J7155" s="87"/>
      <c r="K7155" s="87"/>
      <c r="L7155" s="87"/>
      <c r="M7155" s="87"/>
    </row>
    <row r="7156" spans="2:13" x14ac:dyDescent="0.3">
      <c r="B7156" s="87"/>
      <c r="C7156" s="87"/>
      <c r="D7156" s="144"/>
      <c r="E7156" s="144"/>
      <c r="F7156" s="87"/>
      <c r="G7156" s="88"/>
      <c r="H7156" s="88"/>
      <c r="I7156" s="88"/>
      <c r="J7156" s="87"/>
      <c r="K7156" s="87"/>
      <c r="L7156" s="87"/>
      <c r="M7156" s="87"/>
    </row>
    <row r="7157" spans="2:13" x14ac:dyDescent="0.3">
      <c r="B7157" s="87"/>
      <c r="C7157" s="87"/>
      <c r="D7157" s="144"/>
      <c r="E7157" s="144"/>
      <c r="F7157" s="87"/>
      <c r="G7157" s="88"/>
      <c r="H7157" s="88"/>
      <c r="I7157" s="88"/>
      <c r="J7157" s="87"/>
      <c r="K7157" s="87"/>
      <c r="L7157" s="87"/>
      <c r="M7157" s="87"/>
    </row>
    <row r="7158" spans="2:13" x14ac:dyDescent="0.3">
      <c r="B7158" s="87"/>
      <c r="C7158" s="87"/>
      <c r="D7158" s="144"/>
      <c r="E7158" s="144"/>
      <c r="F7158" s="87"/>
      <c r="G7158" s="88"/>
      <c r="H7158" s="88"/>
      <c r="I7158" s="88"/>
      <c r="J7158" s="87"/>
      <c r="K7158" s="87"/>
      <c r="L7158" s="87"/>
      <c r="M7158" s="87"/>
    </row>
    <row r="7159" spans="2:13" x14ac:dyDescent="0.3">
      <c r="B7159" s="87"/>
      <c r="C7159" s="87"/>
      <c r="D7159" s="144"/>
      <c r="E7159" s="144"/>
      <c r="F7159" s="87"/>
      <c r="G7159" s="88"/>
      <c r="H7159" s="88"/>
      <c r="I7159" s="88"/>
      <c r="J7159" s="87"/>
      <c r="K7159" s="87"/>
      <c r="L7159" s="87"/>
      <c r="M7159" s="87"/>
    </row>
    <row r="7160" spans="2:13" x14ac:dyDescent="0.3">
      <c r="B7160" s="87"/>
      <c r="C7160" s="87"/>
      <c r="D7160" s="144"/>
      <c r="E7160" s="144"/>
      <c r="F7160" s="87"/>
      <c r="G7160" s="88"/>
      <c r="H7160" s="88"/>
      <c r="I7160" s="88"/>
      <c r="J7160" s="87"/>
      <c r="K7160" s="87"/>
      <c r="L7160" s="87"/>
      <c r="M7160" s="87"/>
    </row>
    <row r="7161" spans="2:13" x14ac:dyDescent="0.3">
      <c r="B7161" s="87"/>
      <c r="C7161" s="87"/>
      <c r="D7161" s="144"/>
      <c r="E7161" s="144"/>
      <c r="F7161" s="87"/>
      <c r="G7161" s="88"/>
      <c r="H7161" s="88"/>
      <c r="I7161" s="88"/>
      <c r="J7161" s="87"/>
      <c r="K7161" s="87"/>
      <c r="L7161" s="87"/>
      <c r="M7161" s="87"/>
    </row>
    <row r="7162" spans="2:13" x14ac:dyDescent="0.3">
      <c r="B7162" s="87"/>
      <c r="C7162" s="87"/>
      <c r="D7162" s="144"/>
      <c r="E7162" s="144"/>
      <c r="F7162" s="87"/>
      <c r="G7162" s="88"/>
      <c r="H7162" s="88"/>
      <c r="I7162" s="88"/>
      <c r="J7162" s="87"/>
      <c r="K7162" s="87"/>
      <c r="L7162" s="87"/>
      <c r="M7162" s="87"/>
    </row>
    <row r="7163" spans="2:13" x14ac:dyDescent="0.3">
      <c r="B7163" s="87"/>
      <c r="C7163" s="87"/>
      <c r="D7163" s="144"/>
      <c r="E7163" s="144"/>
      <c r="F7163" s="87"/>
      <c r="G7163" s="88"/>
      <c r="H7163" s="88"/>
      <c r="I7163" s="88"/>
      <c r="J7163" s="87"/>
      <c r="K7163" s="87"/>
      <c r="L7163" s="87"/>
      <c r="M7163" s="87"/>
    </row>
    <row r="7164" spans="2:13" x14ac:dyDescent="0.3">
      <c r="B7164" s="87"/>
      <c r="C7164" s="87"/>
      <c r="D7164" s="144"/>
      <c r="E7164" s="144"/>
      <c r="F7164" s="87"/>
      <c r="G7164" s="88"/>
      <c r="H7164" s="88"/>
      <c r="I7164" s="88"/>
      <c r="J7164" s="87"/>
      <c r="K7164" s="87"/>
      <c r="L7164" s="87"/>
      <c r="M7164" s="87"/>
    </row>
    <row r="7165" spans="2:13" x14ac:dyDescent="0.3">
      <c r="B7165" s="87"/>
      <c r="C7165" s="87"/>
      <c r="D7165" s="144"/>
      <c r="E7165" s="144"/>
      <c r="F7165" s="87"/>
      <c r="G7165" s="88"/>
      <c r="H7165" s="88"/>
      <c r="I7165" s="88"/>
      <c r="J7165" s="87"/>
      <c r="K7165" s="87"/>
      <c r="L7165" s="87"/>
      <c r="M7165" s="87"/>
    </row>
    <row r="7166" spans="2:13" x14ac:dyDescent="0.3">
      <c r="B7166" s="87"/>
      <c r="C7166" s="87"/>
      <c r="D7166" s="144"/>
      <c r="E7166" s="144"/>
      <c r="F7166" s="87"/>
      <c r="G7166" s="88"/>
      <c r="H7166" s="88"/>
      <c r="I7166" s="88"/>
      <c r="J7166" s="87"/>
      <c r="K7166" s="87"/>
      <c r="L7166" s="87"/>
      <c r="M7166" s="87"/>
    </row>
    <row r="7167" spans="2:13" x14ac:dyDescent="0.3">
      <c r="B7167" s="87"/>
      <c r="C7167" s="87"/>
      <c r="D7167" s="144"/>
      <c r="E7167" s="144"/>
      <c r="F7167" s="87"/>
      <c r="G7167" s="88"/>
      <c r="H7167" s="88"/>
      <c r="I7167" s="88"/>
      <c r="J7167" s="87"/>
      <c r="K7167" s="87"/>
      <c r="L7167" s="87"/>
      <c r="M7167" s="87"/>
    </row>
    <row r="7168" spans="2:13" x14ac:dyDescent="0.3">
      <c r="B7168" s="87"/>
      <c r="C7168" s="87"/>
      <c r="D7168" s="144"/>
      <c r="E7168" s="144"/>
      <c r="F7168" s="87"/>
      <c r="G7168" s="88"/>
      <c r="H7168" s="88"/>
      <c r="I7168" s="88"/>
      <c r="J7168" s="87"/>
      <c r="K7168" s="87"/>
      <c r="L7168" s="87"/>
      <c r="M7168" s="87"/>
    </row>
    <row r="7169" spans="2:13" x14ac:dyDescent="0.3">
      <c r="B7169" s="87"/>
      <c r="C7169" s="87"/>
      <c r="D7169" s="144"/>
      <c r="E7169" s="144"/>
      <c r="F7169" s="87"/>
      <c r="G7169" s="88"/>
      <c r="H7169" s="88"/>
      <c r="I7169" s="88"/>
      <c r="J7169" s="87"/>
      <c r="K7169" s="87"/>
      <c r="L7169" s="87"/>
      <c r="M7169" s="87"/>
    </row>
    <row r="7170" spans="2:13" x14ac:dyDescent="0.3">
      <c r="B7170" s="87"/>
      <c r="C7170" s="87"/>
      <c r="D7170" s="144"/>
      <c r="E7170" s="144"/>
      <c r="F7170" s="87"/>
      <c r="G7170" s="88"/>
      <c r="H7170" s="88"/>
      <c r="I7170" s="88"/>
      <c r="J7170" s="87"/>
      <c r="K7170" s="87"/>
      <c r="L7170" s="87"/>
      <c r="M7170" s="87"/>
    </row>
    <row r="7171" spans="2:13" x14ac:dyDescent="0.3">
      <c r="B7171" s="87"/>
      <c r="C7171" s="87"/>
      <c r="D7171" s="144"/>
      <c r="E7171" s="144"/>
      <c r="F7171" s="87"/>
      <c r="G7171" s="88"/>
      <c r="H7171" s="88"/>
      <c r="I7171" s="88"/>
      <c r="J7171" s="87"/>
      <c r="K7171" s="87"/>
      <c r="L7171" s="87"/>
      <c r="M7171" s="87"/>
    </row>
    <row r="7172" spans="2:13" x14ac:dyDescent="0.3">
      <c r="B7172" s="87"/>
      <c r="C7172" s="87"/>
      <c r="D7172" s="144"/>
      <c r="E7172" s="144"/>
      <c r="F7172" s="87"/>
      <c r="G7172" s="88"/>
      <c r="H7172" s="88"/>
      <c r="I7172" s="88"/>
      <c r="J7172" s="87"/>
      <c r="K7172" s="87"/>
      <c r="L7172" s="87"/>
      <c r="M7172" s="87"/>
    </row>
    <row r="7173" spans="2:13" x14ac:dyDescent="0.3">
      <c r="B7173" s="87"/>
      <c r="C7173" s="87"/>
      <c r="D7173" s="144"/>
      <c r="E7173" s="144"/>
      <c r="F7173" s="87"/>
      <c r="G7173" s="88"/>
      <c r="H7173" s="88"/>
      <c r="I7173" s="88"/>
      <c r="J7173" s="87"/>
      <c r="K7173" s="87"/>
      <c r="L7173" s="87"/>
      <c r="M7173" s="87"/>
    </row>
    <row r="7174" spans="2:13" x14ac:dyDescent="0.3">
      <c r="B7174" s="87"/>
      <c r="C7174" s="87"/>
      <c r="D7174" s="144"/>
      <c r="E7174" s="144"/>
      <c r="F7174" s="87"/>
      <c r="G7174" s="88"/>
      <c r="H7174" s="88"/>
      <c r="I7174" s="88"/>
      <c r="J7174" s="87"/>
      <c r="K7174" s="87"/>
      <c r="L7174" s="87"/>
      <c r="M7174" s="87"/>
    </row>
    <row r="7175" spans="2:13" x14ac:dyDescent="0.3">
      <c r="B7175" s="87"/>
      <c r="C7175" s="87"/>
      <c r="D7175" s="144"/>
      <c r="E7175" s="144"/>
      <c r="F7175" s="87"/>
      <c r="G7175" s="88"/>
      <c r="H7175" s="88"/>
      <c r="I7175" s="88"/>
      <c r="J7175" s="87"/>
      <c r="K7175" s="87"/>
      <c r="L7175" s="87"/>
      <c r="M7175" s="87"/>
    </row>
    <row r="7176" spans="2:13" x14ac:dyDescent="0.3">
      <c r="B7176" s="87"/>
      <c r="C7176" s="87"/>
      <c r="D7176" s="144"/>
      <c r="E7176" s="144"/>
      <c r="F7176" s="87"/>
      <c r="G7176" s="88"/>
      <c r="H7176" s="88"/>
      <c r="I7176" s="88"/>
      <c r="J7176" s="87"/>
      <c r="K7176" s="87"/>
      <c r="L7176" s="87"/>
      <c r="M7176" s="87"/>
    </row>
    <row r="7177" spans="2:13" x14ac:dyDescent="0.3">
      <c r="B7177" s="87"/>
      <c r="C7177" s="87"/>
      <c r="D7177" s="144"/>
      <c r="E7177" s="144"/>
      <c r="F7177" s="87"/>
      <c r="G7177" s="88"/>
      <c r="H7177" s="88"/>
      <c r="I7177" s="88"/>
      <c r="J7177" s="87"/>
      <c r="K7177" s="87"/>
      <c r="L7177" s="87"/>
      <c r="M7177" s="87"/>
    </row>
    <row r="7178" spans="2:13" x14ac:dyDescent="0.3">
      <c r="B7178" s="87"/>
      <c r="C7178" s="87"/>
      <c r="D7178" s="144"/>
      <c r="E7178" s="144"/>
      <c r="F7178" s="87"/>
      <c r="G7178" s="88"/>
      <c r="H7178" s="88"/>
      <c r="I7178" s="88"/>
      <c r="J7178" s="87"/>
      <c r="K7178" s="87"/>
      <c r="L7178" s="87"/>
      <c r="M7178" s="87"/>
    </row>
    <row r="7179" spans="2:13" x14ac:dyDescent="0.3">
      <c r="B7179" s="87"/>
      <c r="C7179" s="87"/>
      <c r="D7179" s="144"/>
      <c r="E7179" s="144"/>
      <c r="F7179" s="87"/>
      <c r="G7179" s="88"/>
      <c r="H7179" s="88"/>
      <c r="I7179" s="88"/>
      <c r="J7179" s="87"/>
      <c r="K7179" s="87"/>
      <c r="L7179" s="87"/>
      <c r="M7179" s="87"/>
    </row>
    <row r="7180" spans="2:13" x14ac:dyDescent="0.3">
      <c r="B7180" s="87"/>
      <c r="C7180" s="87"/>
      <c r="D7180" s="144"/>
      <c r="E7180" s="144"/>
      <c r="F7180" s="87"/>
      <c r="G7180" s="88"/>
      <c r="H7180" s="88"/>
      <c r="I7180" s="88"/>
      <c r="J7180" s="87"/>
      <c r="K7180" s="87"/>
      <c r="L7180" s="87"/>
      <c r="M7180" s="87"/>
    </row>
    <row r="7181" spans="2:13" x14ac:dyDescent="0.3">
      <c r="B7181" s="87"/>
      <c r="C7181" s="87"/>
      <c r="D7181" s="144"/>
      <c r="E7181" s="144"/>
      <c r="F7181" s="87"/>
      <c r="G7181" s="88"/>
      <c r="H7181" s="88"/>
      <c r="I7181" s="88"/>
      <c r="J7181" s="87"/>
      <c r="K7181" s="87"/>
      <c r="L7181" s="87"/>
      <c r="M7181" s="87"/>
    </row>
    <row r="7182" spans="2:13" x14ac:dyDescent="0.3">
      <c r="B7182" s="87"/>
      <c r="C7182" s="87"/>
      <c r="D7182" s="144"/>
      <c r="E7182" s="144"/>
      <c r="F7182" s="87"/>
      <c r="G7182" s="88"/>
      <c r="H7182" s="88"/>
      <c r="I7182" s="88"/>
      <c r="J7182" s="87"/>
      <c r="K7182" s="87"/>
      <c r="L7182" s="87"/>
      <c r="M7182" s="87"/>
    </row>
    <row r="7183" spans="2:13" x14ac:dyDescent="0.3">
      <c r="B7183" s="87"/>
      <c r="C7183" s="87"/>
      <c r="D7183" s="144"/>
      <c r="E7183" s="144"/>
      <c r="F7183" s="87"/>
      <c r="G7183" s="88"/>
      <c r="H7183" s="88"/>
      <c r="I7183" s="88"/>
      <c r="J7183" s="87"/>
      <c r="K7183" s="87"/>
      <c r="L7183" s="87"/>
      <c r="M7183" s="87"/>
    </row>
    <row r="7184" spans="2:13" x14ac:dyDescent="0.3">
      <c r="B7184" s="87"/>
      <c r="C7184" s="87"/>
      <c r="D7184" s="144"/>
      <c r="E7184" s="144"/>
      <c r="F7184" s="87"/>
      <c r="G7184" s="88"/>
      <c r="H7184" s="88"/>
      <c r="I7184" s="88"/>
      <c r="J7184" s="87"/>
      <c r="K7184" s="87"/>
      <c r="L7184" s="87"/>
      <c r="M7184" s="87"/>
    </row>
    <row r="7185" spans="2:13" x14ac:dyDescent="0.3">
      <c r="B7185" s="87"/>
      <c r="C7185" s="87"/>
      <c r="D7185" s="144"/>
      <c r="E7185" s="144"/>
      <c r="F7185" s="87"/>
      <c r="G7185" s="88"/>
      <c r="H7185" s="88"/>
      <c r="I7185" s="88"/>
      <c r="J7185" s="87"/>
      <c r="K7185" s="87"/>
      <c r="L7185" s="87"/>
      <c r="M7185" s="87"/>
    </row>
    <row r="7186" spans="2:13" x14ac:dyDescent="0.3">
      <c r="B7186" s="87"/>
      <c r="C7186" s="87"/>
      <c r="D7186" s="144"/>
      <c r="E7186" s="144"/>
      <c r="F7186" s="87"/>
      <c r="G7186" s="88"/>
      <c r="H7186" s="88"/>
      <c r="I7186" s="88"/>
      <c r="J7186" s="87"/>
      <c r="K7186" s="87"/>
      <c r="L7186" s="87"/>
      <c r="M7186" s="87"/>
    </row>
    <row r="7187" spans="2:13" x14ac:dyDescent="0.3">
      <c r="B7187" s="87"/>
      <c r="C7187" s="87"/>
      <c r="D7187" s="144"/>
      <c r="E7187" s="144"/>
      <c r="F7187" s="87"/>
      <c r="G7187" s="88"/>
      <c r="H7187" s="88"/>
      <c r="I7187" s="88"/>
      <c r="J7187" s="87"/>
      <c r="K7187" s="87"/>
      <c r="L7187" s="87"/>
      <c r="M7187" s="87"/>
    </row>
    <row r="7188" spans="2:13" x14ac:dyDescent="0.3">
      <c r="B7188" s="87"/>
      <c r="C7188" s="87"/>
      <c r="D7188" s="144"/>
      <c r="E7188" s="144"/>
      <c r="F7188" s="87"/>
      <c r="G7188" s="88"/>
      <c r="H7188" s="88"/>
      <c r="I7188" s="88"/>
      <c r="J7188" s="87"/>
      <c r="K7188" s="87"/>
      <c r="L7188" s="87"/>
      <c r="M7188" s="87"/>
    </row>
    <row r="7189" spans="2:13" x14ac:dyDescent="0.3">
      <c r="B7189" s="87"/>
      <c r="C7189" s="87"/>
      <c r="D7189" s="144"/>
      <c r="E7189" s="144"/>
      <c r="F7189" s="87"/>
      <c r="G7189" s="88"/>
      <c r="H7189" s="88"/>
      <c r="I7189" s="88"/>
      <c r="J7189" s="87"/>
      <c r="K7189" s="87"/>
      <c r="L7189" s="87"/>
      <c r="M7189" s="87"/>
    </row>
    <row r="7190" spans="2:13" x14ac:dyDescent="0.3">
      <c r="B7190" s="87"/>
      <c r="C7190" s="87"/>
      <c r="D7190" s="144"/>
      <c r="E7190" s="144"/>
      <c r="F7190" s="87"/>
      <c r="G7190" s="88"/>
      <c r="H7190" s="88"/>
      <c r="I7190" s="88"/>
      <c r="J7190" s="87"/>
      <c r="K7190" s="87"/>
      <c r="L7190" s="87"/>
      <c r="M7190" s="87"/>
    </row>
    <row r="7191" spans="2:13" x14ac:dyDescent="0.3">
      <c r="B7191" s="87"/>
      <c r="C7191" s="87"/>
      <c r="D7191" s="144"/>
      <c r="E7191" s="144"/>
      <c r="F7191" s="87"/>
      <c r="G7191" s="88"/>
      <c r="H7191" s="88"/>
      <c r="I7191" s="88"/>
      <c r="J7191" s="87"/>
      <c r="K7191" s="87"/>
      <c r="L7191" s="87"/>
      <c r="M7191" s="87"/>
    </row>
    <row r="7192" spans="2:13" x14ac:dyDescent="0.3">
      <c r="B7192" s="87"/>
      <c r="C7192" s="87"/>
      <c r="D7192" s="144"/>
      <c r="E7192" s="144"/>
      <c r="F7192" s="87"/>
      <c r="G7192" s="88"/>
      <c r="H7192" s="88"/>
      <c r="I7192" s="88"/>
      <c r="J7192" s="87"/>
      <c r="K7192" s="87"/>
      <c r="L7192" s="87"/>
      <c r="M7192" s="87"/>
    </row>
    <row r="7193" spans="2:13" x14ac:dyDescent="0.3">
      <c r="B7193" s="87"/>
      <c r="C7193" s="87"/>
      <c r="D7193" s="144"/>
      <c r="E7193" s="144"/>
      <c r="F7193" s="87"/>
      <c r="G7193" s="88"/>
      <c r="H7193" s="88"/>
      <c r="I7193" s="88"/>
      <c r="J7193" s="87"/>
      <c r="K7193" s="87"/>
      <c r="L7193" s="87"/>
      <c r="M7193" s="87"/>
    </row>
    <row r="7194" spans="2:13" x14ac:dyDescent="0.3">
      <c r="B7194" s="87"/>
      <c r="C7194" s="87"/>
      <c r="D7194" s="144"/>
      <c r="E7194" s="144"/>
      <c r="F7194" s="87"/>
      <c r="G7194" s="88"/>
      <c r="H7194" s="88"/>
      <c r="I7194" s="88"/>
      <c r="J7194" s="87"/>
      <c r="K7194" s="87"/>
      <c r="L7194" s="87"/>
      <c r="M7194" s="87"/>
    </row>
    <row r="7195" spans="2:13" x14ac:dyDescent="0.3">
      <c r="B7195" s="87"/>
      <c r="C7195" s="87"/>
      <c r="D7195" s="144"/>
      <c r="E7195" s="144"/>
      <c r="F7195" s="87"/>
      <c r="G7195" s="88"/>
      <c r="H7195" s="88"/>
      <c r="I7195" s="88"/>
      <c r="J7195" s="87"/>
      <c r="K7195" s="87"/>
      <c r="L7195" s="87"/>
      <c r="M7195" s="87"/>
    </row>
    <row r="7196" spans="2:13" x14ac:dyDescent="0.3">
      <c r="B7196" s="87"/>
      <c r="C7196" s="87"/>
      <c r="D7196" s="144"/>
      <c r="E7196" s="144"/>
      <c r="F7196" s="87"/>
      <c r="G7196" s="88"/>
      <c r="H7196" s="88"/>
      <c r="I7196" s="88"/>
      <c r="J7196" s="87"/>
      <c r="K7196" s="87"/>
      <c r="L7196" s="87"/>
      <c r="M7196" s="87"/>
    </row>
    <row r="7197" spans="2:13" x14ac:dyDescent="0.3">
      <c r="B7197" s="87"/>
      <c r="C7197" s="87"/>
      <c r="D7197" s="144"/>
      <c r="E7197" s="144"/>
      <c r="F7197" s="87"/>
      <c r="G7197" s="88"/>
      <c r="H7197" s="88"/>
      <c r="I7197" s="88"/>
      <c r="J7197" s="87"/>
      <c r="K7197" s="87"/>
      <c r="L7197" s="87"/>
      <c r="M7197" s="87"/>
    </row>
    <row r="7198" spans="2:13" x14ac:dyDescent="0.3">
      <c r="B7198" s="87"/>
      <c r="C7198" s="87"/>
      <c r="D7198" s="144"/>
      <c r="E7198" s="144"/>
      <c r="F7198" s="87"/>
      <c r="G7198" s="88"/>
      <c r="H7198" s="88"/>
      <c r="I7198" s="88"/>
      <c r="J7198" s="87"/>
      <c r="K7198" s="87"/>
      <c r="L7198" s="87"/>
      <c r="M7198" s="87"/>
    </row>
    <row r="7199" spans="2:13" x14ac:dyDescent="0.3">
      <c r="B7199" s="87"/>
      <c r="C7199" s="87"/>
      <c r="D7199" s="144"/>
      <c r="E7199" s="144"/>
      <c r="F7199" s="87"/>
      <c r="G7199" s="88"/>
      <c r="H7199" s="88"/>
      <c r="I7199" s="88"/>
      <c r="J7199" s="87"/>
      <c r="K7199" s="87"/>
      <c r="L7199" s="87"/>
      <c r="M7199" s="87"/>
    </row>
    <row r="7200" spans="2:13" x14ac:dyDescent="0.3">
      <c r="B7200" s="87"/>
      <c r="C7200" s="87"/>
      <c r="D7200" s="144"/>
      <c r="E7200" s="144"/>
      <c r="F7200" s="87"/>
      <c r="G7200" s="88"/>
      <c r="H7200" s="88"/>
      <c r="I7200" s="88"/>
      <c r="J7200" s="87"/>
      <c r="K7200" s="87"/>
      <c r="L7200" s="87"/>
      <c r="M7200" s="87"/>
    </row>
    <row r="7201" spans="2:13" x14ac:dyDescent="0.3">
      <c r="B7201" s="87"/>
      <c r="C7201" s="87"/>
      <c r="D7201" s="144"/>
      <c r="E7201" s="144"/>
      <c r="F7201" s="87"/>
      <c r="G7201" s="88"/>
      <c r="H7201" s="88"/>
      <c r="I7201" s="88"/>
      <c r="J7201" s="87"/>
      <c r="K7201" s="87"/>
      <c r="L7201" s="87"/>
      <c r="M7201" s="87"/>
    </row>
    <row r="7202" spans="2:13" x14ac:dyDescent="0.3">
      <c r="B7202" s="87"/>
      <c r="C7202" s="87"/>
      <c r="D7202" s="144"/>
      <c r="E7202" s="144"/>
      <c r="F7202" s="87"/>
      <c r="G7202" s="88"/>
      <c r="H7202" s="88"/>
      <c r="I7202" s="88"/>
      <c r="J7202" s="87"/>
      <c r="K7202" s="87"/>
      <c r="L7202" s="87"/>
      <c r="M7202" s="87"/>
    </row>
    <row r="7203" spans="2:13" x14ac:dyDescent="0.3">
      <c r="B7203" s="87"/>
      <c r="C7203" s="87"/>
      <c r="D7203" s="144"/>
      <c r="E7203" s="144"/>
      <c r="F7203" s="87"/>
      <c r="G7203" s="88"/>
      <c r="H7203" s="88"/>
      <c r="I7203" s="88"/>
      <c r="J7203" s="87"/>
      <c r="K7203" s="87"/>
      <c r="L7203" s="87"/>
      <c r="M7203" s="87"/>
    </row>
    <row r="7204" spans="2:13" x14ac:dyDescent="0.3">
      <c r="B7204" s="87"/>
      <c r="C7204" s="87"/>
      <c r="D7204" s="144"/>
      <c r="E7204" s="144"/>
      <c r="F7204" s="87"/>
      <c r="G7204" s="88"/>
      <c r="H7204" s="88"/>
      <c r="I7204" s="88"/>
      <c r="J7204" s="87"/>
      <c r="K7204" s="87"/>
      <c r="L7204" s="87"/>
      <c r="M7204" s="87"/>
    </row>
    <row r="7205" spans="2:13" x14ac:dyDescent="0.3">
      <c r="B7205" s="87"/>
      <c r="C7205" s="87"/>
      <c r="D7205" s="144"/>
      <c r="E7205" s="144"/>
      <c r="F7205" s="87"/>
      <c r="G7205" s="88"/>
      <c r="H7205" s="88"/>
      <c r="I7205" s="88"/>
      <c r="J7205" s="87"/>
      <c r="K7205" s="87"/>
      <c r="L7205" s="87"/>
      <c r="M7205" s="87"/>
    </row>
    <row r="7206" spans="2:13" x14ac:dyDescent="0.3">
      <c r="B7206" s="87"/>
      <c r="C7206" s="87"/>
      <c r="D7206" s="144"/>
      <c r="E7206" s="144"/>
      <c r="F7206" s="87"/>
      <c r="G7206" s="88"/>
      <c r="H7206" s="88"/>
      <c r="I7206" s="88"/>
      <c r="J7206" s="87"/>
      <c r="K7206" s="87"/>
      <c r="L7206" s="87"/>
      <c r="M7206" s="87"/>
    </row>
    <row r="7207" spans="2:13" x14ac:dyDescent="0.3">
      <c r="B7207" s="87"/>
      <c r="C7207" s="87"/>
      <c r="D7207" s="144"/>
      <c r="E7207" s="144"/>
      <c r="F7207" s="87"/>
      <c r="G7207" s="88"/>
      <c r="H7207" s="88"/>
      <c r="I7207" s="88"/>
      <c r="J7207" s="87"/>
      <c r="K7207" s="87"/>
      <c r="L7207" s="87"/>
      <c r="M7207" s="87"/>
    </row>
    <row r="7208" spans="2:13" x14ac:dyDescent="0.3">
      <c r="B7208" s="87"/>
      <c r="C7208" s="87"/>
      <c r="D7208" s="144"/>
      <c r="E7208" s="144"/>
      <c r="F7208" s="87"/>
      <c r="G7208" s="88"/>
      <c r="H7208" s="88"/>
      <c r="I7208" s="88"/>
      <c r="J7208" s="87"/>
      <c r="K7208" s="87"/>
      <c r="L7208" s="87"/>
      <c r="M7208" s="87"/>
    </row>
    <row r="7209" spans="2:13" x14ac:dyDescent="0.3">
      <c r="B7209" s="87"/>
      <c r="C7209" s="87"/>
      <c r="D7209" s="144"/>
      <c r="E7209" s="144"/>
      <c r="F7209" s="87"/>
      <c r="G7209" s="88"/>
      <c r="H7209" s="88"/>
      <c r="I7209" s="88"/>
      <c r="J7209" s="87"/>
      <c r="K7209" s="87"/>
      <c r="L7209" s="87"/>
      <c r="M7209" s="87"/>
    </row>
    <row r="7210" spans="2:13" x14ac:dyDescent="0.3">
      <c r="B7210" s="87"/>
      <c r="C7210" s="87"/>
      <c r="D7210" s="144"/>
      <c r="E7210" s="144"/>
      <c r="F7210" s="87"/>
      <c r="G7210" s="88"/>
      <c r="H7210" s="88"/>
      <c r="I7210" s="88"/>
      <c r="J7210" s="87"/>
      <c r="K7210" s="87"/>
      <c r="L7210" s="87"/>
      <c r="M7210" s="87"/>
    </row>
    <row r="7211" spans="2:13" x14ac:dyDescent="0.3">
      <c r="B7211" s="87"/>
      <c r="C7211" s="87"/>
      <c r="D7211" s="144"/>
      <c r="E7211" s="144"/>
      <c r="F7211" s="87"/>
      <c r="G7211" s="88"/>
      <c r="H7211" s="88"/>
      <c r="I7211" s="88"/>
      <c r="J7211" s="87"/>
      <c r="K7211" s="87"/>
      <c r="L7211" s="87"/>
      <c r="M7211" s="87"/>
    </row>
    <row r="7212" spans="2:13" x14ac:dyDescent="0.3">
      <c r="B7212" s="87"/>
      <c r="C7212" s="87"/>
      <c r="D7212" s="144"/>
      <c r="E7212" s="144"/>
      <c r="F7212" s="87"/>
      <c r="G7212" s="88"/>
      <c r="H7212" s="88"/>
      <c r="I7212" s="88"/>
      <c r="J7212" s="87"/>
      <c r="K7212" s="87"/>
      <c r="L7212" s="87"/>
      <c r="M7212" s="87"/>
    </row>
    <row r="7213" spans="2:13" x14ac:dyDescent="0.3">
      <c r="B7213" s="87"/>
      <c r="C7213" s="87"/>
      <c r="D7213" s="144"/>
      <c r="E7213" s="144"/>
      <c r="F7213" s="87"/>
      <c r="G7213" s="88"/>
      <c r="H7213" s="88"/>
      <c r="I7213" s="88"/>
      <c r="J7213" s="87"/>
      <c r="K7213" s="87"/>
      <c r="L7213" s="87"/>
      <c r="M7213" s="87"/>
    </row>
    <row r="7214" spans="2:13" x14ac:dyDescent="0.3">
      <c r="B7214" s="87"/>
      <c r="C7214" s="87"/>
      <c r="D7214" s="144"/>
      <c r="E7214" s="144"/>
      <c r="F7214" s="87"/>
      <c r="G7214" s="88"/>
      <c r="H7214" s="88"/>
      <c r="I7214" s="88"/>
      <c r="J7214" s="87"/>
      <c r="K7214" s="87"/>
      <c r="L7214" s="87"/>
      <c r="M7214" s="87"/>
    </row>
    <row r="7215" spans="2:13" x14ac:dyDescent="0.3">
      <c r="B7215" s="87"/>
      <c r="C7215" s="87"/>
      <c r="D7215" s="144"/>
      <c r="E7215" s="144"/>
      <c r="F7215" s="87"/>
      <c r="G7215" s="88"/>
      <c r="H7215" s="88"/>
      <c r="I7215" s="88"/>
      <c r="J7215" s="87"/>
      <c r="K7215" s="87"/>
      <c r="L7215" s="87"/>
      <c r="M7215" s="87"/>
    </row>
    <row r="7216" spans="2:13" x14ac:dyDescent="0.3">
      <c r="B7216" s="87"/>
      <c r="C7216" s="87"/>
      <c r="D7216" s="144"/>
      <c r="E7216" s="144"/>
      <c r="F7216" s="87"/>
      <c r="G7216" s="88"/>
      <c r="H7216" s="88"/>
      <c r="I7216" s="88"/>
      <c r="J7216" s="87"/>
      <c r="K7216" s="87"/>
      <c r="L7216" s="87"/>
      <c r="M7216" s="87"/>
    </row>
    <row r="7217" spans="2:13" x14ac:dyDescent="0.3">
      <c r="B7217" s="87"/>
      <c r="C7217" s="87"/>
      <c r="D7217" s="144"/>
      <c r="E7217" s="144"/>
      <c r="F7217" s="87"/>
      <c r="G7217" s="88"/>
      <c r="H7217" s="88"/>
      <c r="I7217" s="88"/>
      <c r="J7217" s="87"/>
      <c r="K7217" s="87"/>
      <c r="L7217" s="87"/>
      <c r="M7217" s="87"/>
    </row>
    <row r="7218" spans="2:13" x14ac:dyDescent="0.3">
      <c r="B7218" s="87"/>
      <c r="C7218" s="87"/>
      <c r="D7218" s="144"/>
      <c r="E7218" s="144"/>
      <c r="F7218" s="87"/>
      <c r="G7218" s="88"/>
      <c r="H7218" s="88"/>
      <c r="I7218" s="88"/>
      <c r="J7218" s="87"/>
      <c r="K7218" s="87"/>
      <c r="L7218" s="87"/>
      <c r="M7218" s="87"/>
    </row>
    <row r="7219" spans="2:13" x14ac:dyDescent="0.3">
      <c r="B7219" s="87"/>
      <c r="C7219" s="87"/>
      <c r="D7219" s="144"/>
      <c r="E7219" s="144"/>
      <c r="F7219" s="87"/>
      <c r="G7219" s="88"/>
      <c r="H7219" s="88"/>
      <c r="I7219" s="88"/>
      <c r="J7219" s="87"/>
      <c r="K7219" s="87"/>
      <c r="L7219" s="87"/>
      <c r="M7219" s="87"/>
    </row>
    <row r="7220" spans="2:13" x14ac:dyDescent="0.3">
      <c r="B7220" s="87"/>
      <c r="C7220" s="87"/>
      <c r="D7220" s="144"/>
      <c r="E7220" s="144"/>
      <c r="F7220" s="87"/>
      <c r="G7220" s="88"/>
      <c r="H7220" s="88"/>
      <c r="I7220" s="88"/>
      <c r="J7220" s="87"/>
      <c r="K7220" s="87"/>
      <c r="L7220" s="87"/>
      <c r="M7220" s="87"/>
    </row>
    <row r="7221" spans="2:13" x14ac:dyDescent="0.3">
      <c r="B7221" s="87"/>
      <c r="C7221" s="87"/>
      <c r="D7221" s="144"/>
      <c r="E7221" s="144"/>
      <c r="F7221" s="87"/>
      <c r="G7221" s="88"/>
      <c r="H7221" s="88"/>
      <c r="I7221" s="88"/>
      <c r="J7221" s="87"/>
      <c r="K7221" s="87"/>
      <c r="L7221" s="87"/>
      <c r="M7221" s="87"/>
    </row>
    <row r="7222" spans="2:13" x14ac:dyDescent="0.3">
      <c r="B7222" s="87"/>
      <c r="C7222" s="87"/>
      <c r="D7222" s="144"/>
      <c r="E7222" s="144"/>
      <c r="F7222" s="87"/>
      <c r="G7222" s="88"/>
      <c r="H7222" s="88"/>
      <c r="I7222" s="88"/>
      <c r="J7222" s="87"/>
      <c r="K7222" s="87"/>
      <c r="L7222" s="87"/>
      <c r="M7222" s="87"/>
    </row>
    <row r="7223" spans="2:13" x14ac:dyDescent="0.3">
      <c r="B7223" s="87"/>
      <c r="C7223" s="87"/>
      <c r="D7223" s="144"/>
      <c r="E7223" s="144"/>
      <c r="F7223" s="87"/>
      <c r="G7223" s="88"/>
      <c r="H7223" s="88"/>
      <c r="I7223" s="88"/>
      <c r="J7223" s="87"/>
      <c r="K7223" s="87"/>
      <c r="L7223" s="87"/>
      <c r="M7223" s="87"/>
    </row>
    <row r="7224" spans="2:13" x14ac:dyDescent="0.3">
      <c r="B7224" s="87"/>
      <c r="C7224" s="87"/>
      <c r="D7224" s="144"/>
      <c r="E7224" s="144"/>
      <c r="F7224" s="87"/>
      <c r="G7224" s="88"/>
      <c r="H7224" s="88"/>
      <c r="I7224" s="88"/>
      <c r="J7224" s="87"/>
      <c r="K7224" s="87"/>
      <c r="L7224" s="87"/>
      <c r="M7224" s="87"/>
    </row>
    <row r="7225" spans="2:13" x14ac:dyDescent="0.3">
      <c r="B7225" s="87"/>
      <c r="C7225" s="87"/>
      <c r="D7225" s="144"/>
      <c r="E7225" s="144"/>
      <c r="F7225" s="87"/>
      <c r="G7225" s="88"/>
      <c r="H7225" s="88"/>
      <c r="I7225" s="88"/>
      <c r="J7225" s="87"/>
      <c r="K7225" s="87"/>
      <c r="L7225" s="87"/>
      <c r="M7225" s="87"/>
    </row>
    <row r="7226" spans="2:13" x14ac:dyDescent="0.3">
      <c r="B7226" s="87"/>
      <c r="C7226" s="87"/>
      <c r="D7226" s="144"/>
      <c r="E7226" s="144"/>
      <c r="F7226" s="87"/>
      <c r="G7226" s="88"/>
      <c r="H7226" s="88"/>
      <c r="I7226" s="88"/>
      <c r="J7226" s="87"/>
      <c r="K7226" s="87"/>
      <c r="L7226" s="87"/>
      <c r="M7226" s="87"/>
    </row>
    <row r="7227" spans="2:13" x14ac:dyDescent="0.3">
      <c r="B7227" s="87"/>
      <c r="C7227" s="87"/>
      <c r="D7227" s="144"/>
      <c r="E7227" s="144"/>
      <c r="F7227" s="87"/>
      <c r="G7227" s="88"/>
      <c r="H7227" s="88"/>
      <c r="I7227" s="88"/>
      <c r="J7227" s="87"/>
      <c r="K7227" s="87"/>
      <c r="L7227" s="87"/>
      <c r="M7227" s="87"/>
    </row>
    <row r="7228" spans="2:13" x14ac:dyDescent="0.3">
      <c r="B7228" s="87"/>
      <c r="C7228" s="87"/>
      <c r="D7228" s="144"/>
      <c r="E7228" s="144"/>
      <c r="F7228" s="87"/>
      <c r="G7228" s="88"/>
      <c r="H7228" s="88"/>
      <c r="I7228" s="88"/>
      <c r="J7228" s="87"/>
      <c r="K7228" s="87"/>
      <c r="L7228" s="87"/>
      <c r="M7228" s="87"/>
    </row>
    <row r="7229" spans="2:13" x14ac:dyDescent="0.3">
      <c r="B7229" s="87"/>
      <c r="C7229" s="87"/>
      <c r="D7229" s="144"/>
      <c r="E7229" s="144"/>
      <c r="F7229" s="87"/>
      <c r="G7229" s="88"/>
      <c r="H7229" s="88"/>
      <c r="I7229" s="88"/>
      <c r="J7229" s="87"/>
      <c r="K7229" s="87"/>
      <c r="L7229" s="87"/>
      <c r="M7229" s="87"/>
    </row>
    <row r="7230" spans="2:13" x14ac:dyDescent="0.3">
      <c r="B7230" s="87"/>
      <c r="C7230" s="87"/>
      <c r="D7230" s="144"/>
      <c r="E7230" s="144"/>
      <c r="F7230" s="87"/>
      <c r="G7230" s="88"/>
      <c r="H7230" s="88"/>
      <c r="I7230" s="88"/>
      <c r="J7230" s="87"/>
      <c r="K7230" s="87"/>
      <c r="L7230" s="87"/>
      <c r="M7230" s="87"/>
    </row>
    <row r="7231" spans="2:13" x14ac:dyDescent="0.3">
      <c r="B7231" s="87"/>
      <c r="C7231" s="87"/>
      <c r="D7231" s="144"/>
      <c r="E7231" s="144"/>
      <c r="F7231" s="87"/>
      <c r="G7231" s="88"/>
      <c r="H7231" s="88"/>
      <c r="I7231" s="88"/>
      <c r="J7231" s="87"/>
      <c r="K7231" s="87"/>
      <c r="L7231" s="87"/>
      <c r="M7231" s="87"/>
    </row>
    <row r="7232" spans="2:13" x14ac:dyDescent="0.3">
      <c r="B7232" s="87"/>
      <c r="C7232" s="87"/>
      <c r="D7232" s="144"/>
      <c r="E7232" s="144"/>
      <c r="F7232" s="87"/>
      <c r="G7232" s="88"/>
      <c r="H7232" s="88"/>
      <c r="I7232" s="88"/>
      <c r="J7232" s="87"/>
      <c r="K7232" s="87"/>
      <c r="L7232" s="87"/>
      <c r="M7232" s="87"/>
    </row>
    <row r="7233" spans="2:13" x14ac:dyDescent="0.3">
      <c r="B7233" s="87"/>
      <c r="C7233" s="87"/>
      <c r="D7233" s="144"/>
      <c r="E7233" s="144"/>
      <c r="F7233" s="87"/>
      <c r="G7233" s="88"/>
      <c r="H7233" s="88"/>
      <c r="I7233" s="88"/>
      <c r="J7233" s="87"/>
      <c r="K7233" s="87"/>
      <c r="L7233" s="87"/>
      <c r="M7233" s="87"/>
    </row>
    <row r="7234" spans="2:13" x14ac:dyDescent="0.3">
      <c r="B7234" s="87"/>
      <c r="C7234" s="87"/>
      <c r="D7234" s="144"/>
      <c r="E7234" s="144"/>
      <c r="F7234" s="87"/>
      <c r="G7234" s="88"/>
      <c r="H7234" s="88"/>
      <c r="I7234" s="88"/>
      <c r="J7234" s="87"/>
      <c r="K7234" s="87"/>
      <c r="L7234" s="87"/>
      <c r="M7234" s="87"/>
    </row>
    <row r="7235" spans="2:13" x14ac:dyDescent="0.3">
      <c r="B7235" s="87"/>
      <c r="C7235" s="87"/>
      <c r="D7235" s="144"/>
      <c r="E7235" s="144"/>
      <c r="F7235" s="87"/>
      <c r="G7235" s="88"/>
      <c r="H7235" s="88"/>
      <c r="I7235" s="88"/>
      <c r="J7235" s="87"/>
      <c r="K7235" s="87"/>
      <c r="L7235" s="87"/>
      <c r="M7235" s="87"/>
    </row>
    <row r="7236" spans="2:13" x14ac:dyDescent="0.3">
      <c r="B7236" s="87"/>
      <c r="C7236" s="87"/>
      <c r="D7236" s="144"/>
      <c r="E7236" s="144"/>
      <c r="F7236" s="87"/>
      <c r="G7236" s="88"/>
      <c r="H7236" s="88"/>
      <c r="I7236" s="88"/>
      <c r="J7236" s="87"/>
      <c r="K7236" s="87"/>
      <c r="L7236" s="87"/>
      <c r="M7236" s="87"/>
    </row>
    <row r="7237" spans="2:13" x14ac:dyDescent="0.3">
      <c r="B7237" s="87"/>
      <c r="C7237" s="87"/>
      <c r="D7237" s="144"/>
      <c r="E7237" s="144"/>
      <c r="F7237" s="87"/>
      <c r="G7237" s="88"/>
      <c r="H7237" s="88"/>
      <c r="I7237" s="88"/>
      <c r="J7237" s="87"/>
      <c r="K7237" s="87"/>
      <c r="L7237" s="87"/>
      <c r="M7237" s="87"/>
    </row>
    <row r="7238" spans="2:13" x14ac:dyDescent="0.3">
      <c r="B7238" s="87"/>
      <c r="C7238" s="87"/>
      <c r="D7238" s="144"/>
      <c r="E7238" s="144"/>
      <c r="F7238" s="87"/>
      <c r="G7238" s="88"/>
      <c r="H7238" s="88"/>
      <c r="I7238" s="88"/>
      <c r="J7238" s="87"/>
      <c r="K7238" s="87"/>
      <c r="L7238" s="87"/>
      <c r="M7238" s="87"/>
    </row>
    <row r="7239" spans="2:13" x14ac:dyDescent="0.3">
      <c r="B7239" s="87"/>
      <c r="C7239" s="87"/>
      <c r="D7239" s="144"/>
      <c r="E7239" s="144"/>
      <c r="F7239" s="87"/>
      <c r="G7239" s="88"/>
      <c r="H7239" s="88"/>
      <c r="I7239" s="88"/>
      <c r="J7239" s="87"/>
      <c r="K7239" s="87"/>
      <c r="L7239" s="87"/>
      <c r="M7239" s="87"/>
    </row>
    <row r="7240" spans="2:13" x14ac:dyDescent="0.3">
      <c r="B7240" s="87"/>
      <c r="C7240" s="87"/>
      <c r="D7240" s="144"/>
      <c r="E7240" s="144"/>
      <c r="F7240" s="87"/>
      <c r="G7240" s="88"/>
      <c r="H7240" s="88"/>
      <c r="I7240" s="88"/>
      <c r="J7240" s="87"/>
      <c r="K7240" s="87"/>
      <c r="L7240" s="87"/>
      <c r="M7240" s="87"/>
    </row>
    <row r="7241" spans="2:13" x14ac:dyDescent="0.3">
      <c r="B7241" s="87"/>
      <c r="C7241" s="87"/>
      <c r="D7241" s="144"/>
      <c r="E7241" s="144"/>
      <c r="F7241" s="87"/>
      <c r="G7241" s="88"/>
      <c r="H7241" s="88"/>
      <c r="I7241" s="88"/>
      <c r="J7241" s="87"/>
      <c r="K7241" s="87"/>
      <c r="L7241" s="87"/>
      <c r="M7241" s="87"/>
    </row>
    <row r="7242" spans="2:13" x14ac:dyDescent="0.3">
      <c r="B7242" s="87"/>
      <c r="C7242" s="87"/>
      <c r="D7242" s="144"/>
      <c r="E7242" s="144"/>
      <c r="F7242" s="87"/>
      <c r="G7242" s="88"/>
      <c r="H7242" s="88"/>
      <c r="I7242" s="88"/>
      <c r="J7242" s="87"/>
      <c r="K7242" s="87"/>
      <c r="L7242" s="87"/>
      <c r="M7242" s="87"/>
    </row>
    <row r="7243" spans="2:13" x14ac:dyDescent="0.3">
      <c r="B7243" s="87"/>
      <c r="C7243" s="87"/>
      <c r="D7243" s="144"/>
      <c r="E7243" s="144"/>
      <c r="F7243" s="87"/>
      <c r="G7243" s="88"/>
      <c r="H7243" s="88"/>
      <c r="I7243" s="88"/>
      <c r="J7243" s="87"/>
      <c r="K7243" s="87"/>
      <c r="L7243" s="87"/>
      <c r="M7243" s="87"/>
    </row>
    <row r="7244" spans="2:13" x14ac:dyDescent="0.3">
      <c r="B7244" s="87"/>
      <c r="C7244" s="87"/>
      <c r="D7244" s="144"/>
      <c r="E7244" s="144"/>
      <c r="F7244" s="87"/>
      <c r="G7244" s="88"/>
      <c r="H7244" s="88"/>
      <c r="I7244" s="88"/>
      <c r="J7244" s="87"/>
      <c r="K7244" s="87"/>
      <c r="L7244" s="87"/>
      <c r="M7244" s="87"/>
    </row>
    <row r="7245" spans="2:13" x14ac:dyDescent="0.3">
      <c r="B7245" s="87"/>
      <c r="C7245" s="87"/>
      <c r="D7245" s="144"/>
      <c r="E7245" s="144"/>
      <c r="F7245" s="87"/>
      <c r="G7245" s="88"/>
      <c r="H7245" s="88"/>
      <c r="I7245" s="88"/>
      <c r="J7245" s="87"/>
      <c r="K7245" s="87"/>
      <c r="L7245" s="87"/>
      <c r="M7245" s="87"/>
    </row>
    <row r="7246" spans="2:13" x14ac:dyDescent="0.3">
      <c r="B7246" s="87"/>
      <c r="C7246" s="87"/>
      <c r="D7246" s="144"/>
      <c r="E7246" s="144"/>
      <c r="F7246" s="87"/>
      <c r="G7246" s="88"/>
      <c r="H7246" s="88"/>
      <c r="I7246" s="88"/>
      <c r="J7246" s="87"/>
      <c r="K7246" s="87"/>
      <c r="L7246" s="87"/>
      <c r="M7246" s="87"/>
    </row>
    <row r="7247" spans="2:13" x14ac:dyDescent="0.3">
      <c r="B7247" s="87"/>
      <c r="C7247" s="87"/>
      <c r="D7247" s="144"/>
      <c r="E7247" s="144"/>
      <c r="F7247" s="87"/>
      <c r="G7247" s="88"/>
      <c r="H7247" s="88"/>
      <c r="I7247" s="88"/>
      <c r="J7247" s="87"/>
      <c r="K7247" s="87"/>
      <c r="L7247" s="87"/>
      <c r="M7247" s="87"/>
    </row>
    <row r="7248" spans="2:13" x14ac:dyDescent="0.3">
      <c r="B7248" s="87"/>
      <c r="C7248" s="87"/>
      <c r="D7248" s="144"/>
      <c r="E7248" s="144"/>
      <c r="F7248" s="87"/>
      <c r="G7248" s="88"/>
      <c r="H7248" s="88"/>
      <c r="I7248" s="88"/>
      <c r="J7248" s="87"/>
      <c r="K7248" s="87"/>
      <c r="L7248" s="87"/>
      <c r="M7248" s="87"/>
    </row>
    <row r="7249" spans="2:13" x14ac:dyDescent="0.3">
      <c r="B7249" s="87"/>
      <c r="C7249" s="87"/>
      <c r="D7249" s="144"/>
      <c r="E7249" s="144"/>
      <c r="F7249" s="87"/>
      <c r="G7249" s="88"/>
      <c r="H7249" s="88"/>
      <c r="I7249" s="88"/>
      <c r="J7249" s="87"/>
      <c r="K7249" s="87"/>
      <c r="L7249" s="87"/>
      <c r="M7249" s="87"/>
    </row>
    <row r="7250" spans="2:13" x14ac:dyDescent="0.3">
      <c r="B7250" s="87"/>
      <c r="C7250" s="87"/>
      <c r="D7250" s="144"/>
      <c r="E7250" s="144"/>
      <c r="F7250" s="87"/>
      <c r="G7250" s="88"/>
      <c r="H7250" s="88"/>
      <c r="I7250" s="88"/>
      <c r="J7250" s="87"/>
      <c r="K7250" s="87"/>
      <c r="L7250" s="87"/>
      <c r="M7250" s="87"/>
    </row>
    <row r="7251" spans="2:13" x14ac:dyDescent="0.3">
      <c r="B7251" s="87"/>
      <c r="C7251" s="87"/>
      <c r="D7251" s="144"/>
      <c r="E7251" s="144"/>
      <c r="F7251" s="87"/>
      <c r="G7251" s="88"/>
      <c r="H7251" s="88"/>
      <c r="I7251" s="88"/>
      <c r="J7251" s="87"/>
      <c r="K7251" s="87"/>
      <c r="L7251" s="87"/>
      <c r="M7251" s="87"/>
    </row>
    <row r="7252" spans="2:13" x14ac:dyDescent="0.3">
      <c r="B7252" s="87"/>
      <c r="C7252" s="87"/>
      <c r="D7252" s="144"/>
      <c r="E7252" s="144"/>
      <c r="F7252" s="87"/>
      <c r="G7252" s="88"/>
      <c r="H7252" s="88"/>
      <c r="I7252" s="88"/>
      <c r="J7252" s="87"/>
      <c r="K7252" s="87"/>
      <c r="L7252" s="87"/>
      <c r="M7252" s="87"/>
    </row>
    <row r="7253" spans="2:13" x14ac:dyDescent="0.3">
      <c r="B7253" s="87"/>
      <c r="C7253" s="87"/>
      <c r="D7253" s="144"/>
      <c r="E7253" s="144"/>
      <c r="F7253" s="87"/>
      <c r="G7253" s="88"/>
      <c r="H7253" s="88"/>
      <c r="I7253" s="88"/>
      <c r="J7253" s="87"/>
      <c r="K7253" s="87"/>
      <c r="L7253" s="87"/>
      <c r="M7253" s="87"/>
    </row>
    <row r="7254" spans="2:13" x14ac:dyDescent="0.3">
      <c r="B7254" s="87"/>
      <c r="C7254" s="87"/>
      <c r="D7254" s="144"/>
      <c r="E7254" s="144"/>
      <c r="F7254" s="87"/>
      <c r="G7254" s="88"/>
      <c r="H7254" s="88"/>
      <c r="I7254" s="88"/>
      <c r="J7254" s="87"/>
      <c r="K7254" s="87"/>
      <c r="L7254" s="87"/>
      <c r="M7254" s="87"/>
    </row>
    <row r="7255" spans="2:13" x14ac:dyDescent="0.3">
      <c r="B7255" s="87"/>
      <c r="C7255" s="87"/>
      <c r="D7255" s="144"/>
      <c r="E7255" s="144"/>
      <c r="F7255" s="87"/>
      <c r="G7255" s="88"/>
      <c r="H7255" s="88"/>
      <c r="I7255" s="88"/>
      <c r="J7255" s="87"/>
      <c r="K7255" s="87"/>
      <c r="L7255" s="87"/>
      <c r="M7255" s="87"/>
    </row>
    <row r="7256" spans="2:13" x14ac:dyDescent="0.3">
      <c r="B7256" s="87"/>
      <c r="C7256" s="87"/>
      <c r="D7256" s="144"/>
      <c r="E7256" s="144"/>
      <c r="F7256" s="87"/>
      <c r="G7256" s="88"/>
      <c r="H7256" s="88"/>
      <c r="I7256" s="88"/>
      <c r="J7256" s="87"/>
      <c r="K7256" s="87"/>
      <c r="L7256" s="87"/>
      <c r="M7256" s="87"/>
    </row>
    <row r="7257" spans="2:13" x14ac:dyDescent="0.3">
      <c r="B7257" s="87"/>
      <c r="C7257" s="87"/>
      <c r="D7257" s="144"/>
      <c r="E7257" s="144"/>
      <c r="F7257" s="87"/>
      <c r="G7257" s="88"/>
      <c r="H7257" s="88"/>
      <c r="I7257" s="88"/>
      <c r="J7257" s="87"/>
      <c r="K7257" s="87"/>
      <c r="L7257" s="87"/>
      <c r="M7257" s="87"/>
    </row>
    <row r="7258" spans="2:13" x14ac:dyDescent="0.3">
      <c r="B7258" s="87"/>
      <c r="C7258" s="87"/>
      <c r="D7258" s="144"/>
      <c r="E7258" s="144"/>
      <c r="F7258" s="87"/>
      <c r="G7258" s="88"/>
      <c r="H7258" s="88"/>
      <c r="I7258" s="88"/>
      <c r="J7258" s="87"/>
      <c r="K7258" s="87"/>
      <c r="L7258" s="87"/>
      <c r="M7258" s="87"/>
    </row>
    <row r="7259" spans="2:13" x14ac:dyDescent="0.3">
      <c r="B7259" s="87"/>
      <c r="C7259" s="87"/>
      <c r="D7259" s="144"/>
      <c r="E7259" s="144"/>
      <c r="F7259" s="87"/>
      <c r="G7259" s="88"/>
      <c r="H7259" s="88"/>
      <c r="I7259" s="88"/>
      <c r="J7259" s="87"/>
      <c r="K7259" s="87"/>
      <c r="L7259" s="87"/>
      <c r="M7259" s="87"/>
    </row>
    <row r="7260" spans="2:13" x14ac:dyDescent="0.3">
      <c r="B7260" s="87"/>
      <c r="C7260" s="87"/>
      <c r="D7260" s="144"/>
      <c r="E7260" s="144"/>
      <c r="F7260" s="87"/>
      <c r="G7260" s="88"/>
      <c r="H7260" s="88"/>
      <c r="I7260" s="88"/>
      <c r="J7260" s="87"/>
      <c r="K7260" s="87"/>
      <c r="L7260" s="87"/>
      <c r="M7260" s="87"/>
    </row>
    <row r="7261" spans="2:13" x14ac:dyDescent="0.3">
      <c r="B7261" s="87"/>
      <c r="C7261" s="87"/>
      <c r="D7261" s="144"/>
      <c r="E7261" s="144"/>
      <c r="F7261" s="87"/>
      <c r="G7261" s="88"/>
      <c r="H7261" s="88"/>
      <c r="I7261" s="88"/>
      <c r="J7261" s="87"/>
      <c r="K7261" s="87"/>
      <c r="L7261" s="87"/>
      <c r="M7261" s="87"/>
    </row>
    <row r="7262" spans="2:13" x14ac:dyDescent="0.3">
      <c r="B7262" s="87"/>
      <c r="C7262" s="87"/>
      <c r="D7262" s="144"/>
      <c r="E7262" s="144"/>
      <c r="F7262" s="87"/>
      <c r="G7262" s="88"/>
      <c r="H7262" s="88"/>
      <c r="I7262" s="88"/>
      <c r="J7262" s="87"/>
      <c r="K7262" s="87"/>
      <c r="L7262" s="87"/>
      <c r="M7262" s="87"/>
    </row>
    <row r="7263" spans="2:13" x14ac:dyDescent="0.3">
      <c r="B7263" s="87"/>
      <c r="C7263" s="87"/>
      <c r="D7263" s="144"/>
      <c r="E7263" s="144"/>
      <c r="F7263" s="87"/>
      <c r="G7263" s="88"/>
      <c r="H7263" s="88"/>
      <c r="I7263" s="88"/>
      <c r="J7263" s="87"/>
      <c r="K7263" s="87"/>
      <c r="L7263" s="87"/>
      <c r="M7263" s="87"/>
    </row>
    <row r="7264" spans="2:13" x14ac:dyDescent="0.3">
      <c r="B7264" s="87"/>
      <c r="C7264" s="87"/>
      <c r="D7264" s="144"/>
      <c r="E7264" s="144"/>
      <c r="F7264" s="87"/>
      <c r="G7264" s="88"/>
      <c r="H7264" s="88"/>
      <c r="I7264" s="88"/>
      <c r="J7264" s="87"/>
      <c r="K7264" s="87"/>
      <c r="L7264" s="87"/>
      <c r="M7264" s="87"/>
    </row>
    <row r="7265" spans="2:13" x14ac:dyDescent="0.3">
      <c r="B7265" s="87"/>
      <c r="C7265" s="87"/>
      <c r="D7265" s="144"/>
      <c r="E7265" s="144"/>
      <c r="F7265" s="87"/>
      <c r="G7265" s="88"/>
      <c r="H7265" s="88"/>
      <c r="I7265" s="88"/>
      <c r="J7265" s="87"/>
      <c r="K7265" s="87"/>
      <c r="L7265" s="87"/>
      <c r="M7265" s="87"/>
    </row>
    <row r="7266" spans="2:13" x14ac:dyDescent="0.3">
      <c r="B7266" s="87"/>
      <c r="C7266" s="87"/>
      <c r="D7266" s="144"/>
      <c r="E7266" s="144"/>
      <c r="F7266" s="87"/>
      <c r="G7266" s="88"/>
      <c r="H7266" s="88"/>
      <c r="I7266" s="88"/>
      <c r="J7266" s="87"/>
      <c r="K7266" s="87"/>
      <c r="L7266" s="87"/>
      <c r="M7266" s="87"/>
    </row>
    <row r="7267" spans="2:13" x14ac:dyDescent="0.3">
      <c r="B7267" s="87"/>
      <c r="C7267" s="87"/>
      <c r="D7267" s="144"/>
      <c r="E7267" s="144"/>
      <c r="F7267" s="87"/>
      <c r="G7267" s="88"/>
      <c r="H7267" s="88"/>
      <c r="I7267" s="88"/>
      <c r="J7267" s="87"/>
      <c r="K7267" s="87"/>
      <c r="L7267" s="87"/>
      <c r="M7267" s="87"/>
    </row>
    <row r="7268" spans="2:13" x14ac:dyDescent="0.3">
      <c r="B7268" s="87"/>
      <c r="C7268" s="87"/>
      <c r="D7268" s="144"/>
      <c r="E7268" s="144"/>
      <c r="F7268" s="87"/>
      <c r="G7268" s="88"/>
      <c r="H7268" s="88"/>
      <c r="I7268" s="88"/>
      <c r="J7268" s="87"/>
      <c r="K7268" s="87"/>
      <c r="L7268" s="87"/>
      <c r="M7268" s="87"/>
    </row>
    <row r="7269" spans="2:13" x14ac:dyDescent="0.3">
      <c r="B7269" s="87"/>
      <c r="C7269" s="87"/>
      <c r="D7269" s="144"/>
      <c r="E7269" s="144"/>
      <c r="F7269" s="87"/>
      <c r="G7269" s="88"/>
      <c r="H7269" s="88"/>
      <c r="I7269" s="88"/>
      <c r="J7269" s="87"/>
      <c r="K7269" s="87"/>
      <c r="L7269" s="87"/>
      <c r="M7269" s="87"/>
    </row>
    <row r="7270" spans="2:13" x14ac:dyDescent="0.3">
      <c r="B7270" s="87"/>
      <c r="C7270" s="87"/>
      <c r="D7270" s="144"/>
      <c r="E7270" s="144"/>
      <c r="F7270" s="87"/>
      <c r="G7270" s="88"/>
      <c r="H7270" s="88"/>
      <c r="I7270" s="88"/>
      <c r="J7270" s="87"/>
      <c r="K7270" s="87"/>
      <c r="L7270" s="87"/>
      <c r="M7270" s="87"/>
    </row>
    <row r="7271" spans="2:13" x14ac:dyDescent="0.3">
      <c r="B7271" s="87"/>
      <c r="C7271" s="87"/>
      <c r="D7271" s="144"/>
      <c r="E7271" s="144"/>
      <c r="F7271" s="87"/>
      <c r="G7271" s="88"/>
      <c r="H7271" s="88"/>
      <c r="I7271" s="88"/>
      <c r="J7271" s="87"/>
      <c r="K7271" s="87"/>
      <c r="L7271" s="87"/>
      <c r="M7271" s="87"/>
    </row>
    <row r="7272" spans="2:13" x14ac:dyDescent="0.3">
      <c r="B7272" s="87"/>
      <c r="C7272" s="87"/>
      <c r="D7272" s="144"/>
      <c r="E7272" s="144"/>
      <c r="F7272" s="87"/>
      <c r="G7272" s="88"/>
      <c r="H7272" s="88"/>
      <c r="I7272" s="88"/>
      <c r="J7272" s="87"/>
      <c r="K7272" s="87"/>
      <c r="L7272" s="87"/>
      <c r="M7272" s="87"/>
    </row>
    <row r="7273" spans="2:13" x14ac:dyDescent="0.3">
      <c r="B7273" s="87"/>
      <c r="C7273" s="87"/>
      <c r="D7273" s="144"/>
      <c r="E7273" s="144"/>
      <c r="F7273" s="87"/>
      <c r="G7273" s="88"/>
      <c r="H7273" s="88"/>
      <c r="I7273" s="88"/>
      <c r="J7273" s="87"/>
      <c r="K7273" s="87"/>
      <c r="L7273" s="87"/>
      <c r="M7273" s="87"/>
    </row>
    <row r="7274" spans="2:13" x14ac:dyDescent="0.3">
      <c r="B7274" s="87"/>
      <c r="C7274" s="87"/>
      <c r="D7274" s="144"/>
      <c r="E7274" s="144"/>
      <c r="F7274" s="87"/>
      <c r="G7274" s="88"/>
      <c r="H7274" s="88"/>
      <c r="I7274" s="88"/>
      <c r="J7274" s="87"/>
      <c r="K7274" s="87"/>
      <c r="L7274" s="87"/>
      <c r="M7274" s="87"/>
    </row>
    <row r="7275" spans="2:13" x14ac:dyDescent="0.3">
      <c r="B7275" s="87"/>
      <c r="C7275" s="87"/>
      <c r="D7275" s="144"/>
      <c r="E7275" s="144"/>
      <c r="F7275" s="87"/>
      <c r="G7275" s="88"/>
      <c r="H7275" s="88"/>
      <c r="I7275" s="88"/>
      <c r="J7275" s="87"/>
      <c r="K7275" s="87"/>
      <c r="L7275" s="87"/>
      <c r="M7275" s="87"/>
    </row>
    <row r="7276" spans="2:13" x14ac:dyDescent="0.3">
      <c r="B7276" s="87"/>
      <c r="C7276" s="87"/>
      <c r="D7276" s="144"/>
      <c r="E7276" s="144"/>
      <c r="F7276" s="87"/>
      <c r="G7276" s="88"/>
      <c r="H7276" s="88"/>
      <c r="I7276" s="88"/>
      <c r="J7276" s="87"/>
      <c r="K7276" s="87"/>
      <c r="L7276" s="87"/>
      <c r="M7276" s="87"/>
    </row>
    <row r="7277" spans="2:13" x14ac:dyDescent="0.3">
      <c r="B7277" s="87"/>
      <c r="C7277" s="87"/>
      <c r="D7277" s="144"/>
      <c r="E7277" s="144"/>
      <c r="F7277" s="87"/>
      <c r="G7277" s="88"/>
      <c r="H7277" s="88"/>
      <c r="I7277" s="88"/>
      <c r="J7277" s="87"/>
      <c r="K7277" s="87"/>
      <c r="L7277" s="87"/>
      <c r="M7277" s="87"/>
    </row>
    <row r="7278" spans="2:13" x14ac:dyDescent="0.3">
      <c r="B7278" s="87"/>
      <c r="C7278" s="87"/>
      <c r="D7278" s="144"/>
      <c r="E7278" s="144"/>
      <c r="F7278" s="87"/>
      <c r="G7278" s="88"/>
      <c r="H7278" s="88"/>
      <c r="I7278" s="88"/>
      <c r="J7278" s="87"/>
      <c r="K7278" s="87"/>
      <c r="L7278" s="87"/>
      <c r="M7278" s="87"/>
    </row>
    <row r="7279" spans="2:13" x14ac:dyDescent="0.3">
      <c r="B7279" s="87"/>
      <c r="C7279" s="87"/>
      <c r="D7279" s="144"/>
      <c r="E7279" s="144"/>
      <c r="F7279" s="87"/>
      <c r="G7279" s="88"/>
      <c r="H7279" s="88"/>
      <c r="I7279" s="88"/>
      <c r="J7279" s="87"/>
      <c r="K7279" s="87"/>
      <c r="L7279" s="87"/>
      <c r="M7279" s="87"/>
    </row>
    <row r="7280" spans="2:13" x14ac:dyDescent="0.3">
      <c r="B7280" s="87"/>
      <c r="C7280" s="87"/>
      <c r="D7280" s="144"/>
      <c r="E7280" s="144"/>
      <c r="F7280" s="87"/>
      <c r="G7280" s="88"/>
      <c r="H7280" s="88"/>
      <c r="I7280" s="88"/>
      <c r="J7280" s="87"/>
      <c r="K7280" s="87"/>
      <c r="L7280" s="87"/>
      <c r="M7280" s="87"/>
    </row>
    <row r="7281" spans="2:13" x14ac:dyDescent="0.3">
      <c r="B7281" s="87"/>
      <c r="C7281" s="87"/>
      <c r="D7281" s="144"/>
      <c r="E7281" s="144"/>
      <c r="F7281" s="87"/>
      <c r="G7281" s="88"/>
      <c r="H7281" s="88"/>
      <c r="I7281" s="88"/>
      <c r="J7281" s="87"/>
      <c r="K7281" s="87"/>
      <c r="L7281" s="87"/>
      <c r="M7281" s="87"/>
    </row>
    <row r="7282" spans="2:13" x14ac:dyDescent="0.3">
      <c r="B7282" s="87"/>
      <c r="C7282" s="87"/>
      <c r="D7282" s="144"/>
      <c r="E7282" s="144"/>
      <c r="F7282" s="87"/>
      <c r="G7282" s="88"/>
      <c r="H7282" s="88"/>
      <c r="I7282" s="88"/>
      <c r="J7282" s="87"/>
      <c r="K7282" s="87"/>
      <c r="L7282" s="87"/>
      <c r="M7282" s="87"/>
    </row>
    <row r="7283" spans="2:13" x14ac:dyDescent="0.3">
      <c r="B7283" s="87"/>
      <c r="C7283" s="87"/>
      <c r="D7283" s="144"/>
      <c r="E7283" s="144"/>
      <c r="F7283" s="87"/>
      <c r="G7283" s="88"/>
      <c r="H7283" s="88"/>
      <c r="I7283" s="88"/>
      <c r="J7283" s="87"/>
      <c r="K7283" s="87"/>
      <c r="L7283" s="87"/>
      <c r="M7283" s="87"/>
    </row>
    <row r="7284" spans="2:13" x14ac:dyDescent="0.3">
      <c r="B7284" s="87"/>
      <c r="C7284" s="87"/>
      <c r="D7284" s="144"/>
      <c r="E7284" s="144"/>
      <c r="F7284" s="87"/>
      <c r="G7284" s="88"/>
      <c r="H7284" s="88"/>
      <c r="I7284" s="88"/>
      <c r="J7284" s="87"/>
      <c r="K7284" s="87"/>
      <c r="L7284" s="87"/>
      <c r="M7284" s="87"/>
    </row>
    <row r="7285" spans="2:13" x14ac:dyDescent="0.3">
      <c r="B7285" s="87"/>
      <c r="C7285" s="87"/>
      <c r="D7285" s="144"/>
      <c r="E7285" s="144"/>
      <c r="F7285" s="87"/>
      <c r="G7285" s="88"/>
      <c r="H7285" s="88"/>
      <c r="I7285" s="88"/>
      <c r="J7285" s="87"/>
      <c r="K7285" s="87"/>
      <c r="L7285" s="87"/>
      <c r="M7285" s="87"/>
    </row>
    <row r="7286" spans="2:13" x14ac:dyDescent="0.3">
      <c r="B7286" s="87"/>
      <c r="C7286" s="87"/>
      <c r="D7286" s="144"/>
      <c r="E7286" s="144"/>
      <c r="F7286" s="87"/>
      <c r="G7286" s="88"/>
      <c r="H7286" s="88"/>
      <c r="I7286" s="88"/>
      <c r="J7286" s="87"/>
      <c r="K7286" s="87"/>
      <c r="L7286" s="87"/>
      <c r="M7286" s="87"/>
    </row>
    <row r="7287" spans="2:13" x14ac:dyDescent="0.3">
      <c r="B7287" s="87"/>
      <c r="C7287" s="87"/>
      <c r="D7287" s="144"/>
      <c r="E7287" s="144"/>
      <c r="F7287" s="87"/>
      <c r="G7287" s="88"/>
      <c r="H7287" s="88"/>
      <c r="I7287" s="88"/>
      <c r="J7287" s="87"/>
      <c r="K7287" s="87"/>
      <c r="L7287" s="87"/>
      <c r="M7287" s="87"/>
    </row>
    <row r="7288" spans="2:13" x14ac:dyDescent="0.3">
      <c r="B7288" s="87"/>
      <c r="C7288" s="87"/>
      <c r="D7288" s="144"/>
      <c r="E7288" s="144"/>
      <c r="F7288" s="87"/>
      <c r="G7288" s="88"/>
      <c r="H7288" s="88"/>
      <c r="I7288" s="88"/>
      <c r="J7288" s="87"/>
      <c r="K7288" s="87"/>
      <c r="L7288" s="87"/>
      <c r="M7288" s="87"/>
    </row>
    <row r="7289" spans="2:13" x14ac:dyDescent="0.3">
      <c r="B7289" s="87"/>
      <c r="C7289" s="87"/>
      <c r="D7289" s="144"/>
      <c r="E7289" s="144"/>
      <c r="F7289" s="87"/>
      <c r="G7289" s="88"/>
      <c r="H7289" s="88"/>
      <c r="I7289" s="88"/>
      <c r="J7289" s="87"/>
      <c r="K7289" s="87"/>
      <c r="L7289" s="87"/>
      <c r="M7289" s="87"/>
    </row>
    <row r="7290" spans="2:13" x14ac:dyDescent="0.3">
      <c r="B7290" s="87"/>
      <c r="C7290" s="87"/>
      <c r="D7290" s="144"/>
      <c r="E7290" s="144"/>
      <c r="F7290" s="87"/>
      <c r="G7290" s="88"/>
      <c r="H7290" s="88"/>
      <c r="I7290" s="88"/>
      <c r="J7290" s="87"/>
      <c r="K7290" s="87"/>
      <c r="L7290" s="87"/>
      <c r="M7290" s="87"/>
    </row>
    <row r="7291" spans="2:13" x14ac:dyDescent="0.3">
      <c r="B7291" s="87"/>
      <c r="C7291" s="87"/>
      <c r="D7291" s="144"/>
      <c r="E7291" s="144"/>
      <c r="F7291" s="87"/>
      <c r="G7291" s="88"/>
      <c r="H7291" s="88"/>
      <c r="I7291" s="88"/>
      <c r="J7291" s="87"/>
      <c r="K7291" s="87"/>
      <c r="L7291" s="87"/>
      <c r="M7291" s="87"/>
    </row>
    <row r="7292" spans="2:13" x14ac:dyDescent="0.3">
      <c r="B7292" s="87"/>
      <c r="C7292" s="87"/>
      <c r="D7292" s="144"/>
      <c r="E7292" s="144"/>
      <c r="F7292" s="87"/>
      <c r="G7292" s="88"/>
      <c r="H7292" s="88"/>
      <c r="I7292" s="88"/>
      <c r="J7292" s="87"/>
      <c r="K7292" s="87"/>
      <c r="L7292" s="87"/>
      <c r="M7292" s="87"/>
    </row>
    <row r="7293" spans="2:13" x14ac:dyDescent="0.3">
      <c r="B7293" s="87"/>
      <c r="C7293" s="87"/>
      <c r="D7293" s="144"/>
      <c r="E7293" s="144"/>
      <c r="F7293" s="87"/>
      <c r="G7293" s="88"/>
      <c r="H7293" s="88"/>
      <c r="I7293" s="88"/>
      <c r="J7293" s="87"/>
      <c r="K7293" s="87"/>
      <c r="L7293" s="87"/>
      <c r="M7293" s="87"/>
    </row>
    <row r="7294" spans="2:13" x14ac:dyDescent="0.3">
      <c r="B7294" s="87"/>
      <c r="C7294" s="87"/>
      <c r="D7294" s="144"/>
      <c r="E7294" s="144"/>
      <c r="F7294" s="87"/>
      <c r="G7294" s="88"/>
      <c r="H7294" s="88"/>
      <c r="I7294" s="88"/>
      <c r="J7294" s="87"/>
      <c r="K7294" s="87"/>
      <c r="L7294" s="87"/>
      <c r="M7294" s="87"/>
    </row>
    <row r="7295" spans="2:13" x14ac:dyDescent="0.3">
      <c r="B7295" s="87"/>
      <c r="C7295" s="87"/>
      <c r="D7295" s="144"/>
      <c r="E7295" s="144"/>
      <c r="F7295" s="87"/>
      <c r="G7295" s="88"/>
      <c r="H7295" s="88"/>
      <c r="I7295" s="88"/>
      <c r="J7295" s="87"/>
      <c r="K7295" s="87"/>
      <c r="L7295" s="87"/>
      <c r="M7295" s="87"/>
    </row>
    <row r="7296" spans="2:13" x14ac:dyDescent="0.3">
      <c r="B7296" s="87"/>
      <c r="C7296" s="87"/>
      <c r="D7296" s="144"/>
      <c r="E7296" s="144"/>
      <c r="F7296" s="87"/>
      <c r="G7296" s="88"/>
      <c r="H7296" s="88"/>
      <c r="I7296" s="88"/>
      <c r="J7296" s="87"/>
      <c r="K7296" s="87"/>
      <c r="L7296" s="87"/>
      <c r="M7296" s="87"/>
    </row>
    <row r="7297" spans="2:13" x14ac:dyDescent="0.3">
      <c r="B7297" s="87"/>
      <c r="C7297" s="87"/>
      <c r="D7297" s="144"/>
      <c r="E7297" s="144"/>
      <c r="F7297" s="87"/>
      <c r="G7297" s="88"/>
      <c r="H7297" s="88"/>
      <c r="I7297" s="88"/>
      <c r="J7297" s="87"/>
      <c r="K7297" s="87"/>
      <c r="L7297" s="87"/>
      <c r="M7297" s="87"/>
    </row>
    <row r="7298" spans="2:13" x14ac:dyDescent="0.3">
      <c r="B7298" s="87"/>
      <c r="C7298" s="87"/>
      <c r="D7298" s="144"/>
      <c r="E7298" s="144"/>
      <c r="F7298" s="87"/>
      <c r="G7298" s="88"/>
      <c r="H7298" s="88"/>
      <c r="I7298" s="88"/>
      <c r="J7298" s="87"/>
      <c r="K7298" s="87"/>
      <c r="L7298" s="87"/>
      <c r="M7298" s="87"/>
    </row>
    <row r="7299" spans="2:13" x14ac:dyDescent="0.3">
      <c r="B7299" s="87"/>
      <c r="C7299" s="87"/>
      <c r="D7299" s="144"/>
      <c r="E7299" s="144"/>
      <c r="F7299" s="87"/>
      <c r="G7299" s="88"/>
      <c r="H7299" s="88"/>
      <c r="I7299" s="88"/>
      <c r="J7299" s="87"/>
      <c r="K7299" s="87"/>
      <c r="L7299" s="87"/>
      <c r="M7299" s="87"/>
    </row>
    <row r="7300" spans="2:13" x14ac:dyDescent="0.3">
      <c r="B7300" s="87"/>
      <c r="C7300" s="87"/>
      <c r="D7300" s="144"/>
      <c r="E7300" s="144"/>
      <c r="F7300" s="87"/>
      <c r="G7300" s="88"/>
      <c r="H7300" s="88"/>
      <c r="I7300" s="88"/>
      <c r="J7300" s="87"/>
      <c r="K7300" s="87"/>
      <c r="L7300" s="87"/>
      <c r="M7300" s="87"/>
    </row>
    <row r="7301" spans="2:13" x14ac:dyDescent="0.3">
      <c r="B7301" s="87"/>
      <c r="C7301" s="87"/>
      <c r="D7301" s="144"/>
      <c r="E7301" s="144"/>
      <c r="F7301" s="87"/>
      <c r="G7301" s="88"/>
      <c r="H7301" s="88"/>
      <c r="I7301" s="88"/>
      <c r="J7301" s="87"/>
      <c r="K7301" s="87"/>
      <c r="L7301" s="87"/>
      <c r="M7301" s="87"/>
    </row>
    <row r="7302" spans="2:13" x14ac:dyDescent="0.3">
      <c r="B7302" s="87"/>
      <c r="C7302" s="87"/>
      <c r="D7302" s="144"/>
      <c r="E7302" s="144"/>
      <c r="F7302" s="87"/>
      <c r="G7302" s="88"/>
      <c r="H7302" s="88"/>
      <c r="I7302" s="88"/>
      <c r="J7302" s="87"/>
      <c r="K7302" s="87"/>
      <c r="L7302" s="87"/>
      <c r="M7302" s="87"/>
    </row>
    <row r="7303" spans="2:13" x14ac:dyDescent="0.3">
      <c r="B7303" s="87"/>
      <c r="C7303" s="87"/>
      <c r="D7303" s="144"/>
      <c r="E7303" s="144"/>
      <c r="F7303" s="87"/>
      <c r="G7303" s="88"/>
      <c r="H7303" s="88"/>
      <c r="I7303" s="88"/>
      <c r="J7303" s="87"/>
      <c r="K7303" s="87"/>
      <c r="L7303" s="87"/>
      <c r="M7303" s="87"/>
    </row>
    <row r="7304" spans="2:13" x14ac:dyDescent="0.3">
      <c r="B7304" s="87"/>
      <c r="C7304" s="87"/>
      <c r="D7304" s="144"/>
      <c r="E7304" s="144"/>
      <c r="F7304" s="87"/>
      <c r="G7304" s="88"/>
      <c r="H7304" s="88"/>
      <c r="I7304" s="88"/>
      <c r="J7304" s="87"/>
      <c r="K7304" s="87"/>
      <c r="L7304" s="87"/>
      <c r="M7304" s="87"/>
    </row>
    <row r="7305" spans="2:13" x14ac:dyDescent="0.3">
      <c r="B7305" s="87"/>
      <c r="C7305" s="87"/>
      <c r="D7305" s="144"/>
      <c r="E7305" s="144"/>
      <c r="F7305" s="87"/>
      <c r="G7305" s="88"/>
      <c r="H7305" s="88"/>
      <c r="I7305" s="88"/>
      <c r="J7305" s="87"/>
      <c r="K7305" s="87"/>
      <c r="L7305" s="87"/>
      <c r="M7305" s="87"/>
    </row>
    <row r="7306" spans="2:13" x14ac:dyDescent="0.3">
      <c r="B7306" s="87"/>
      <c r="C7306" s="87"/>
      <c r="D7306" s="144"/>
      <c r="E7306" s="144"/>
      <c r="F7306" s="87"/>
      <c r="G7306" s="88"/>
      <c r="H7306" s="88"/>
      <c r="I7306" s="88"/>
      <c r="J7306" s="87"/>
      <c r="K7306" s="87"/>
      <c r="L7306" s="87"/>
      <c r="M7306" s="87"/>
    </row>
    <row r="7307" spans="2:13" x14ac:dyDescent="0.3">
      <c r="B7307" s="87"/>
      <c r="C7307" s="87"/>
      <c r="D7307" s="144"/>
      <c r="E7307" s="144"/>
      <c r="F7307" s="87"/>
      <c r="G7307" s="88"/>
      <c r="H7307" s="88"/>
      <c r="I7307" s="88"/>
      <c r="J7307" s="87"/>
      <c r="K7307" s="87"/>
      <c r="L7307" s="87"/>
      <c r="M7307" s="87"/>
    </row>
    <row r="7308" spans="2:13" x14ac:dyDescent="0.3">
      <c r="B7308" s="87"/>
      <c r="C7308" s="87"/>
      <c r="D7308" s="144"/>
      <c r="E7308" s="144"/>
      <c r="F7308" s="87"/>
      <c r="G7308" s="88"/>
      <c r="H7308" s="88"/>
      <c r="I7308" s="88"/>
      <c r="J7308" s="87"/>
      <c r="K7308" s="87"/>
      <c r="L7308" s="87"/>
      <c r="M7308" s="87"/>
    </row>
    <row r="7309" spans="2:13" x14ac:dyDescent="0.3">
      <c r="B7309" s="87"/>
      <c r="C7309" s="87"/>
      <c r="D7309" s="144"/>
      <c r="E7309" s="144"/>
      <c r="F7309" s="87"/>
      <c r="G7309" s="88"/>
      <c r="H7309" s="88"/>
      <c r="I7309" s="88"/>
      <c r="J7309" s="87"/>
      <c r="K7309" s="87"/>
      <c r="L7309" s="87"/>
      <c r="M7309" s="87"/>
    </row>
    <row r="7310" spans="2:13" x14ac:dyDescent="0.3">
      <c r="B7310" s="87"/>
      <c r="C7310" s="87"/>
      <c r="D7310" s="144"/>
      <c r="E7310" s="144"/>
      <c r="F7310" s="87"/>
      <c r="G7310" s="88"/>
      <c r="H7310" s="88"/>
      <c r="I7310" s="88"/>
      <c r="J7310" s="87"/>
      <c r="K7310" s="87"/>
      <c r="L7310" s="87"/>
      <c r="M7310" s="87"/>
    </row>
    <row r="7311" spans="2:13" x14ac:dyDescent="0.3">
      <c r="B7311" s="87"/>
      <c r="C7311" s="87"/>
      <c r="D7311" s="144"/>
      <c r="E7311" s="144"/>
      <c r="F7311" s="87"/>
      <c r="G7311" s="88"/>
      <c r="H7311" s="88"/>
      <c r="I7311" s="88"/>
      <c r="J7311" s="87"/>
      <c r="K7311" s="87"/>
      <c r="L7311" s="87"/>
      <c r="M7311" s="87"/>
    </row>
    <row r="7312" spans="2:13" x14ac:dyDescent="0.3">
      <c r="B7312" s="87"/>
      <c r="C7312" s="87"/>
      <c r="D7312" s="144"/>
      <c r="E7312" s="144"/>
      <c r="F7312" s="87"/>
      <c r="G7312" s="88"/>
      <c r="H7312" s="88"/>
      <c r="I7312" s="88"/>
      <c r="J7312" s="87"/>
      <c r="K7312" s="87"/>
      <c r="L7312" s="87"/>
      <c r="M7312" s="87"/>
    </row>
    <row r="7313" spans="2:13" x14ac:dyDescent="0.3">
      <c r="B7313" s="87"/>
      <c r="C7313" s="87"/>
      <c r="D7313" s="144"/>
      <c r="E7313" s="144"/>
      <c r="F7313" s="87"/>
      <c r="G7313" s="88"/>
      <c r="H7313" s="88"/>
      <c r="I7313" s="88"/>
      <c r="J7313" s="87"/>
      <c r="K7313" s="87"/>
      <c r="L7313" s="87"/>
      <c r="M7313" s="87"/>
    </row>
    <row r="7314" spans="2:13" x14ac:dyDescent="0.3">
      <c r="B7314" s="87"/>
      <c r="C7314" s="87"/>
      <c r="D7314" s="144"/>
      <c r="E7314" s="144"/>
      <c r="F7314" s="87"/>
      <c r="G7314" s="88"/>
      <c r="H7314" s="88"/>
      <c r="I7314" s="88"/>
      <c r="J7314" s="87"/>
      <c r="K7314" s="87"/>
      <c r="L7314" s="87"/>
      <c r="M7314" s="87"/>
    </row>
    <row r="7315" spans="2:13" x14ac:dyDescent="0.3">
      <c r="B7315" s="87"/>
      <c r="C7315" s="87"/>
      <c r="D7315" s="144"/>
      <c r="E7315" s="144"/>
      <c r="F7315" s="87"/>
      <c r="G7315" s="88"/>
      <c r="H7315" s="88"/>
      <c r="I7315" s="88"/>
      <c r="J7315" s="87"/>
      <c r="K7315" s="87"/>
      <c r="L7315" s="87"/>
      <c r="M7315" s="87"/>
    </row>
    <row r="7316" spans="2:13" x14ac:dyDescent="0.3">
      <c r="B7316" s="87"/>
      <c r="C7316" s="87"/>
      <c r="D7316" s="144"/>
      <c r="E7316" s="144"/>
      <c r="F7316" s="87"/>
      <c r="G7316" s="88"/>
      <c r="H7316" s="88"/>
      <c r="I7316" s="88"/>
      <c r="J7316" s="87"/>
      <c r="K7316" s="87"/>
      <c r="L7316" s="87"/>
      <c r="M7316" s="87"/>
    </row>
    <row r="7317" spans="2:13" x14ac:dyDescent="0.3">
      <c r="B7317" s="87"/>
      <c r="C7317" s="87"/>
      <c r="D7317" s="144"/>
      <c r="E7317" s="144"/>
      <c r="F7317" s="87"/>
      <c r="G7317" s="88"/>
      <c r="H7317" s="88"/>
      <c r="I7317" s="88"/>
      <c r="J7317" s="87"/>
      <c r="K7317" s="87"/>
      <c r="L7317" s="87"/>
      <c r="M7317" s="87"/>
    </row>
    <row r="7318" spans="2:13" x14ac:dyDescent="0.3">
      <c r="B7318" s="87"/>
      <c r="C7318" s="87"/>
      <c r="D7318" s="144"/>
      <c r="E7318" s="144"/>
      <c r="F7318" s="87"/>
      <c r="G7318" s="88"/>
      <c r="H7318" s="88"/>
      <c r="I7318" s="88"/>
      <c r="J7318" s="87"/>
      <c r="K7318" s="87"/>
      <c r="L7318" s="87"/>
      <c r="M7318" s="87"/>
    </row>
    <row r="7319" spans="2:13" x14ac:dyDescent="0.3">
      <c r="B7319" s="87"/>
      <c r="C7319" s="87"/>
      <c r="D7319" s="144"/>
      <c r="E7319" s="144"/>
      <c r="F7319" s="87"/>
      <c r="G7319" s="88"/>
      <c r="H7319" s="88"/>
      <c r="I7319" s="88"/>
      <c r="J7319" s="87"/>
      <c r="K7319" s="87"/>
      <c r="L7319" s="87"/>
      <c r="M7319" s="87"/>
    </row>
    <row r="7320" spans="2:13" x14ac:dyDescent="0.3">
      <c r="B7320" s="87"/>
      <c r="C7320" s="87"/>
      <c r="D7320" s="144"/>
      <c r="E7320" s="144"/>
      <c r="F7320" s="87"/>
      <c r="G7320" s="88"/>
      <c r="H7320" s="88"/>
      <c r="I7320" s="88"/>
      <c r="J7320" s="87"/>
      <c r="K7320" s="87"/>
      <c r="L7320" s="87"/>
      <c r="M7320" s="87"/>
    </row>
    <row r="7321" spans="2:13" x14ac:dyDescent="0.3">
      <c r="B7321" s="87"/>
      <c r="C7321" s="87"/>
      <c r="D7321" s="144"/>
      <c r="E7321" s="144"/>
      <c r="F7321" s="87"/>
      <c r="G7321" s="88"/>
      <c r="H7321" s="88"/>
      <c r="I7321" s="88"/>
      <c r="J7321" s="87"/>
      <c r="K7321" s="87"/>
      <c r="L7321" s="87"/>
      <c r="M7321" s="87"/>
    </row>
    <row r="7322" spans="2:13" x14ac:dyDescent="0.3">
      <c r="B7322" s="87"/>
      <c r="C7322" s="87"/>
      <c r="D7322" s="144"/>
      <c r="E7322" s="144"/>
      <c r="F7322" s="87"/>
      <c r="G7322" s="88"/>
      <c r="H7322" s="88"/>
      <c r="I7322" s="88"/>
      <c r="J7322" s="87"/>
      <c r="K7322" s="87"/>
      <c r="L7322" s="87"/>
      <c r="M7322" s="87"/>
    </row>
    <row r="7323" spans="2:13" x14ac:dyDescent="0.3">
      <c r="B7323" s="87"/>
      <c r="C7323" s="87"/>
      <c r="D7323" s="144"/>
      <c r="E7323" s="144"/>
      <c r="F7323" s="87"/>
      <c r="G7323" s="88"/>
      <c r="H7323" s="88"/>
      <c r="I7323" s="88"/>
      <c r="J7323" s="87"/>
      <c r="K7323" s="87"/>
      <c r="L7323" s="87"/>
      <c r="M7323" s="87"/>
    </row>
    <row r="7324" spans="2:13" x14ac:dyDescent="0.3">
      <c r="B7324" s="87"/>
      <c r="C7324" s="87"/>
      <c r="D7324" s="144"/>
      <c r="E7324" s="144"/>
      <c r="F7324" s="87"/>
      <c r="G7324" s="88"/>
      <c r="H7324" s="88"/>
      <c r="I7324" s="88"/>
      <c r="J7324" s="87"/>
      <c r="K7324" s="87"/>
      <c r="L7324" s="87"/>
      <c r="M7324" s="87"/>
    </row>
    <row r="7325" spans="2:13" x14ac:dyDescent="0.3">
      <c r="B7325" s="87"/>
      <c r="C7325" s="87"/>
      <c r="D7325" s="144"/>
      <c r="E7325" s="144"/>
      <c r="F7325" s="87"/>
      <c r="G7325" s="88"/>
      <c r="H7325" s="88"/>
      <c r="I7325" s="88"/>
      <c r="J7325" s="87"/>
      <c r="K7325" s="87"/>
      <c r="L7325" s="87"/>
      <c r="M7325" s="87"/>
    </row>
    <row r="7326" spans="2:13" x14ac:dyDescent="0.3">
      <c r="B7326" s="87"/>
      <c r="C7326" s="87"/>
      <c r="D7326" s="144"/>
      <c r="E7326" s="144"/>
      <c r="F7326" s="87"/>
      <c r="G7326" s="88"/>
      <c r="H7326" s="88"/>
      <c r="I7326" s="88"/>
      <c r="J7326" s="87"/>
      <c r="K7326" s="87"/>
      <c r="L7326" s="87"/>
      <c r="M7326" s="87"/>
    </row>
    <row r="7327" spans="2:13" x14ac:dyDescent="0.3">
      <c r="B7327" s="87"/>
      <c r="C7327" s="87"/>
      <c r="D7327" s="144"/>
      <c r="E7327" s="144"/>
      <c r="F7327" s="87"/>
      <c r="G7327" s="88"/>
      <c r="H7327" s="88"/>
      <c r="I7327" s="88"/>
      <c r="J7327" s="87"/>
      <c r="K7327" s="87"/>
      <c r="L7327" s="87"/>
      <c r="M7327" s="87"/>
    </row>
    <row r="7328" spans="2:13" x14ac:dyDescent="0.3">
      <c r="B7328" s="87"/>
      <c r="C7328" s="87"/>
      <c r="D7328" s="144"/>
      <c r="E7328" s="144"/>
      <c r="F7328" s="87"/>
      <c r="G7328" s="88"/>
      <c r="H7328" s="88"/>
      <c r="I7328" s="88"/>
      <c r="J7328" s="87"/>
      <c r="K7328" s="87"/>
      <c r="L7328" s="87"/>
      <c r="M7328" s="87"/>
    </row>
    <row r="7329" spans="2:13" x14ac:dyDescent="0.3">
      <c r="B7329" s="87"/>
      <c r="C7329" s="87"/>
      <c r="D7329" s="144"/>
      <c r="E7329" s="144"/>
      <c r="F7329" s="87"/>
      <c r="G7329" s="88"/>
      <c r="H7329" s="88"/>
      <c r="I7329" s="88"/>
      <c r="J7329" s="87"/>
      <c r="K7329" s="87"/>
      <c r="L7329" s="87"/>
      <c r="M7329" s="87"/>
    </row>
    <row r="7330" spans="2:13" x14ac:dyDescent="0.3">
      <c r="B7330" s="87"/>
      <c r="C7330" s="87"/>
      <c r="D7330" s="144"/>
      <c r="E7330" s="144"/>
      <c r="F7330" s="87"/>
      <c r="G7330" s="88"/>
      <c r="H7330" s="88"/>
      <c r="I7330" s="88"/>
      <c r="J7330" s="87"/>
      <c r="K7330" s="87"/>
      <c r="L7330" s="87"/>
      <c r="M7330" s="87"/>
    </row>
    <row r="7331" spans="2:13" x14ac:dyDescent="0.3">
      <c r="B7331" s="87"/>
      <c r="C7331" s="87"/>
      <c r="D7331" s="144"/>
      <c r="E7331" s="144"/>
      <c r="F7331" s="87"/>
      <c r="G7331" s="88"/>
      <c r="H7331" s="88"/>
      <c r="I7331" s="88"/>
      <c r="J7331" s="87"/>
      <c r="K7331" s="87"/>
      <c r="L7331" s="87"/>
      <c r="M7331" s="87"/>
    </row>
    <row r="7332" spans="2:13" x14ac:dyDescent="0.3">
      <c r="B7332" s="87"/>
      <c r="C7332" s="87"/>
      <c r="D7332" s="144"/>
      <c r="E7332" s="144"/>
      <c r="F7332" s="87"/>
      <c r="G7332" s="88"/>
      <c r="H7332" s="88"/>
      <c r="I7332" s="88"/>
      <c r="J7332" s="87"/>
      <c r="K7332" s="87"/>
      <c r="L7332" s="87"/>
      <c r="M7332" s="87"/>
    </row>
    <row r="7333" spans="2:13" x14ac:dyDescent="0.3">
      <c r="B7333" s="87"/>
      <c r="C7333" s="87"/>
      <c r="D7333" s="144"/>
      <c r="E7333" s="144"/>
      <c r="F7333" s="87"/>
      <c r="G7333" s="88"/>
      <c r="H7333" s="88"/>
      <c r="I7333" s="88"/>
      <c r="J7333" s="87"/>
      <c r="K7333" s="87"/>
      <c r="L7333" s="87"/>
      <c r="M7333" s="87"/>
    </row>
    <row r="7334" spans="2:13" x14ac:dyDescent="0.3">
      <c r="B7334" s="87"/>
      <c r="C7334" s="87"/>
      <c r="D7334" s="144"/>
      <c r="E7334" s="144"/>
      <c r="F7334" s="87"/>
      <c r="G7334" s="88"/>
      <c r="H7334" s="88"/>
      <c r="I7334" s="88"/>
      <c r="J7334" s="87"/>
      <c r="K7334" s="87"/>
      <c r="L7334" s="87"/>
      <c r="M7334" s="87"/>
    </row>
    <row r="7335" spans="2:13" x14ac:dyDescent="0.3">
      <c r="B7335" s="87"/>
      <c r="C7335" s="87"/>
      <c r="D7335" s="144"/>
      <c r="E7335" s="144"/>
      <c r="F7335" s="87"/>
      <c r="G7335" s="88"/>
      <c r="H7335" s="88"/>
      <c r="I7335" s="88"/>
      <c r="J7335" s="87"/>
      <c r="K7335" s="87"/>
      <c r="L7335" s="87"/>
      <c r="M7335" s="87"/>
    </row>
    <row r="7336" spans="2:13" x14ac:dyDescent="0.3">
      <c r="B7336" s="87"/>
      <c r="C7336" s="87"/>
      <c r="D7336" s="144"/>
      <c r="E7336" s="144"/>
      <c r="F7336" s="87"/>
      <c r="G7336" s="88"/>
      <c r="H7336" s="88"/>
      <c r="I7336" s="88"/>
      <c r="J7336" s="87"/>
      <c r="K7336" s="87"/>
      <c r="L7336" s="87"/>
      <c r="M7336" s="87"/>
    </row>
    <row r="7337" spans="2:13" x14ac:dyDescent="0.3">
      <c r="B7337" s="87"/>
      <c r="C7337" s="87"/>
      <c r="D7337" s="144"/>
      <c r="E7337" s="144"/>
      <c r="F7337" s="87"/>
      <c r="G7337" s="88"/>
      <c r="H7337" s="88"/>
      <c r="I7337" s="88"/>
      <c r="J7337" s="87"/>
      <c r="K7337" s="87"/>
      <c r="L7337" s="87"/>
      <c r="M7337" s="87"/>
    </row>
    <row r="7338" spans="2:13" x14ac:dyDescent="0.3">
      <c r="B7338" s="87"/>
      <c r="C7338" s="87"/>
      <c r="D7338" s="144"/>
      <c r="E7338" s="144"/>
      <c r="F7338" s="87"/>
      <c r="G7338" s="88"/>
      <c r="H7338" s="88"/>
      <c r="I7338" s="88"/>
      <c r="J7338" s="87"/>
      <c r="K7338" s="87"/>
      <c r="L7338" s="87"/>
      <c r="M7338" s="87"/>
    </row>
    <row r="7339" spans="2:13" x14ac:dyDescent="0.3">
      <c r="B7339" s="87"/>
      <c r="C7339" s="87"/>
      <c r="D7339" s="144"/>
      <c r="E7339" s="144"/>
      <c r="F7339" s="87"/>
      <c r="G7339" s="88"/>
      <c r="H7339" s="88"/>
      <c r="I7339" s="88"/>
      <c r="J7339" s="87"/>
      <c r="K7339" s="87"/>
      <c r="L7339" s="87"/>
      <c r="M7339" s="87"/>
    </row>
    <row r="7340" spans="2:13" x14ac:dyDescent="0.3">
      <c r="B7340" s="87"/>
      <c r="C7340" s="87"/>
      <c r="D7340" s="144"/>
      <c r="E7340" s="144"/>
      <c r="F7340" s="87"/>
      <c r="G7340" s="88"/>
      <c r="H7340" s="88"/>
      <c r="I7340" s="88"/>
      <c r="J7340" s="87"/>
      <c r="K7340" s="87"/>
      <c r="L7340" s="87"/>
      <c r="M7340" s="87"/>
    </row>
    <row r="7341" spans="2:13" x14ac:dyDescent="0.3">
      <c r="B7341" s="87"/>
      <c r="C7341" s="87"/>
      <c r="D7341" s="144"/>
      <c r="E7341" s="144"/>
      <c r="F7341" s="87"/>
      <c r="G7341" s="88"/>
      <c r="H7341" s="88"/>
      <c r="I7341" s="88"/>
      <c r="J7341" s="87"/>
      <c r="K7341" s="87"/>
      <c r="L7341" s="87"/>
      <c r="M7341" s="87"/>
    </row>
    <row r="7342" spans="2:13" x14ac:dyDescent="0.3">
      <c r="B7342" s="87"/>
      <c r="C7342" s="87"/>
      <c r="D7342" s="144"/>
      <c r="E7342" s="144"/>
      <c r="F7342" s="87"/>
      <c r="G7342" s="88"/>
      <c r="H7342" s="88"/>
      <c r="I7342" s="88"/>
      <c r="J7342" s="87"/>
      <c r="K7342" s="87"/>
      <c r="L7342" s="87"/>
      <c r="M7342" s="87"/>
    </row>
    <row r="7343" spans="2:13" x14ac:dyDescent="0.3">
      <c r="B7343" s="87"/>
      <c r="C7343" s="87"/>
      <c r="D7343" s="144"/>
      <c r="E7343" s="144"/>
      <c r="F7343" s="87"/>
      <c r="G7343" s="88"/>
      <c r="H7343" s="88"/>
      <c r="I7343" s="88"/>
      <c r="J7343" s="87"/>
      <c r="K7343" s="87"/>
      <c r="L7343" s="87"/>
      <c r="M7343" s="87"/>
    </row>
    <row r="7344" spans="2:13" x14ac:dyDescent="0.3">
      <c r="B7344" s="87"/>
      <c r="C7344" s="87"/>
      <c r="D7344" s="144"/>
      <c r="E7344" s="144"/>
      <c r="F7344" s="87"/>
      <c r="G7344" s="88"/>
      <c r="H7344" s="88"/>
      <c r="I7344" s="88"/>
      <c r="J7344" s="87"/>
      <c r="K7344" s="87"/>
      <c r="L7344" s="87"/>
      <c r="M7344" s="87"/>
    </row>
    <row r="7345" spans="2:13" x14ac:dyDescent="0.3">
      <c r="B7345" s="87"/>
      <c r="C7345" s="87"/>
      <c r="D7345" s="144"/>
      <c r="E7345" s="144"/>
      <c r="F7345" s="87"/>
      <c r="G7345" s="88"/>
      <c r="H7345" s="88"/>
      <c r="I7345" s="88"/>
      <c r="J7345" s="87"/>
      <c r="K7345" s="87"/>
      <c r="L7345" s="87"/>
      <c r="M7345" s="87"/>
    </row>
    <row r="7346" spans="2:13" x14ac:dyDescent="0.3">
      <c r="B7346" s="87"/>
      <c r="C7346" s="87"/>
      <c r="D7346" s="144"/>
      <c r="E7346" s="144"/>
      <c r="F7346" s="87"/>
      <c r="G7346" s="88"/>
      <c r="H7346" s="88"/>
      <c r="I7346" s="88"/>
      <c r="J7346" s="87"/>
      <c r="K7346" s="87"/>
      <c r="L7346" s="87"/>
      <c r="M7346" s="87"/>
    </row>
    <row r="7347" spans="2:13" x14ac:dyDescent="0.3">
      <c r="B7347" s="87"/>
      <c r="C7347" s="87"/>
      <c r="D7347" s="144"/>
      <c r="E7347" s="144"/>
      <c r="F7347" s="87"/>
      <c r="G7347" s="88"/>
      <c r="H7347" s="88"/>
      <c r="I7347" s="88"/>
      <c r="J7347" s="87"/>
      <c r="K7347" s="87"/>
      <c r="L7347" s="87"/>
      <c r="M7347" s="87"/>
    </row>
    <row r="7348" spans="2:13" x14ac:dyDescent="0.3">
      <c r="B7348" s="87"/>
      <c r="C7348" s="87"/>
      <c r="D7348" s="144"/>
      <c r="E7348" s="144"/>
      <c r="F7348" s="87"/>
      <c r="G7348" s="88"/>
      <c r="H7348" s="88"/>
      <c r="I7348" s="88"/>
      <c r="J7348" s="87"/>
      <c r="K7348" s="87"/>
      <c r="L7348" s="87"/>
      <c r="M7348" s="87"/>
    </row>
    <row r="7349" spans="2:13" x14ac:dyDescent="0.3">
      <c r="B7349" s="87"/>
      <c r="C7349" s="87"/>
      <c r="D7349" s="144"/>
      <c r="E7349" s="144"/>
      <c r="F7349" s="87"/>
      <c r="G7349" s="88"/>
      <c r="H7349" s="88"/>
      <c r="I7349" s="88"/>
      <c r="J7349" s="87"/>
      <c r="K7349" s="87"/>
      <c r="L7349" s="87"/>
      <c r="M7349" s="87"/>
    </row>
    <row r="7350" spans="2:13" x14ac:dyDescent="0.3">
      <c r="B7350" s="87"/>
      <c r="C7350" s="87"/>
      <c r="D7350" s="144"/>
      <c r="E7350" s="144"/>
      <c r="F7350" s="87"/>
      <c r="G7350" s="88"/>
      <c r="H7350" s="88"/>
      <c r="I7350" s="88"/>
      <c r="J7350" s="87"/>
      <c r="K7350" s="87"/>
      <c r="L7350" s="87"/>
      <c r="M7350" s="87"/>
    </row>
    <row r="7351" spans="2:13" x14ac:dyDescent="0.3">
      <c r="B7351" s="87"/>
      <c r="C7351" s="87"/>
      <c r="D7351" s="144"/>
      <c r="E7351" s="144"/>
      <c r="F7351" s="87"/>
      <c r="G7351" s="88"/>
      <c r="H7351" s="88"/>
      <c r="I7351" s="88"/>
      <c r="J7351" s="87"/>
      <c r="K7351" s="87"/>
      <c r="L7351" s="87"/>
      <c r="M7351" s="87"/>
    </row>
    <row r="7352" spans="2:13" x14ac:dyDescent="0.3">
      <c r="B7352" s="87"/>
      <c r="C7352" s="87"/>
      <c r="D7352" s="144"/>
      <c r="E7352" s="144"/>
      <c r="F7352" s="87"/>
      <c r="G7352" s="88"/>
      <c r="H7352" s="88"/>
      <c r="I7352" s="88"/>
      <c r="J7352" s="87"/>
      <c r="K7352" s="87"/>
      <c r="L7352" s="87"/>
      <c r="M7352" s="87"/>
    </row>
    <row r="7353" spans="2:13" x14ac:dyDescent="0.3">
      <c r="B7353" s="87"/>
      <c r="C7353" s="87"/>
      <c r="D7353" s="144"/>
      <c r="E7353" s="144"/>
      <c r="F7353" s="87"/>
      <c r="G7353" s="88"/>
      <c r="H7353" s="88"/>
      <c r="I7353" s="88"/>
      <c r="J7353" s="87"/>
      <c r="K7353" s="87"/>
      <c r="L7353" s="87"/>
      <c r="M7353" s="87"/>
    </row>
    <row r="7354" spans="2:13" x14ac:dyDescent="0.3">
      <c r="B7354" s="87"/>
      <c r="C7354" s="87"/>
      <c r="D7354" s="144"/>
      <c r="E7354" s="144"/>
      <c r="F7354" s="87"/>
      <c r="G7354" s="88"/>
      <c r="H7354" s="88"/>
      <c r="I7354" s="88"/>
      <c r="J7354" s="87"/>
      <c r="K7354" s="87"/>
      <c r="L7354" s="87"/>
      <c r="M7354" s="87"/>
    </row>
    <row r="7355" spans="2:13" x14ac:dyDescent="0.3">
      <c r="B7355" s="87"/>
      <c r="C7355" s="87"/>
      <c r="D7355" s="144"/>
      <c r="E7355" s="144"/>
      <c r="F7355" s="87"/>
      <c r="G7355" s="88"/>
      <c r="H7355" s="88"/>
      <c r="I7355" s="88"/>
      <c r="J7355" s="87"/>
      <c r="K7355" s="87"/>
      <c r="L7355" s="87"/>
      <c r="M7355" s="87"/>
    </row>
    <row r="7356" spans="2:13" x14ac:dyDescent="0.3">
      <c r="B7356" s="87"/>
      <c r="C7356" s="87"/>
      <c r="D7356" s="144"/>
      <c r="E7356" s="144"/>
      <c r="F7356" s="87"/>
      <c r="G7356" s="88"/>
      <c r="H7356" s="88"/>
      <c r="I7356" s="88"/>
      <c r="J7356" s="87"/>
      <c r="K7356" s="87"/>
      <c r="L7356" s="87"/>
      <c r="M7356" s="87"/>
    </row>
    <row r="7357" spans="2:13" x14ac:dyDescent="0.3">
      <c r="B7357" s="87"/>
      <c r="C7357" s="87"/>
      <c r="D7357" s="144"/>
      <c r="E7357" s="144"/>
      <c r="F7357" s="87"/>
      <c r="G7357" s="88"/>
      <c r="H7357" s="88"/>
      <c r="I7357" s="88"/>
      <c r="J7357" s="87"/>
      <c r="K7357" s="87"/>
      <c r="L7357" s="87"/>
      <c r="M7357" s="87"/>
    </row>
    <row r="7358" spans="2:13" x14ac:dyDescent="0.3">
      <c r="B7358" s="87"/>
      <c r="C7358" s="87"/>
      <c r="D7358" s="144"/>
      <c r="E7358" s="144"/>
      <c r="F7358" s="87"/>
      <c r="G7358" s="88"/>
      <c r="H7358" s="88"/>
      <c r="I7358" s="88"/>
      <c r="J7358" s="87"/>
      <c r="K7358" s="87"/>
      <c r="L7358" s="87"/>
      <c r="M7358" s="87"/>
    </row>
    <row r="7359" spans="2:13" x14ac:dyDescent="0.3">
      <c r="B7359" s="87"/>
      <c r="C7359" s="87"/>
      <c r="D7359" s="144"/>
      <c r="E7359" s="144"/>
      <c r="F7359" s="87"/>
      <c r="G7359" s="88"/>
      <c r="H7359" s="88"/>
      <c r="I7359" s="88"/>
      <c r="J7359" s="87"/>
      <c r="K7359" s="87"/>
      <c r="L7359" s="87"/>
      <c r="M7359" s="87"/>
    </row>
    <row r="7360" spans="2:13" x14ac:dyDescent="0.3">
      <c r="B7360" s="87"/>
      <c r="C7360" s="87"/>
      <c r="D7360" s="144"/>
      <c r="E7360" s="144"/>
      <c r="F7360" s="87"/>
      <c r="G7360" s="88"/>
      <c r="H7360" s="88"/>
      <c r="I7360" s="88"/>
      <c r="J7360" s="87"/>
      <c r="K7360" s="87"/>
      <c r="L7360" s="87"/>
      <c r="M7360" s="87"/>
    </row>
    <row r="7361" spans="2:13" x14ac:dyDescent="0.3">
      <c r="B7361" s="87"/>
      <c r="C7361" s="87"/>
      <c r="D7361" s="144"/>
      <c r="E7361" s="144"/>
      <c r="F7361" s="87"/>
      <c r="G7361" s="88"/>
      <c r="H7361" s="88"/>
      <c r="I7361" s="88"/>
      <c r="J7361" s="87"/>
      <c r="K7361" s="87"/>
      <c r="L7361" s="87"/>
      <c r="M7361" s="87"/>
    </row>
    <row r="7362" spans="2:13" x14ac:dyDescent="0.3">
      <c r="B7362" s="87"/>
      <c r="C7362" s="87"/>
      <c r="D7362" s="144"/>
      <c r="E7362" s="144"/>
      <c r="F7362" s="87"/>
      <c r="G7362" s="88"/>
      <c r="H7362" s="88"/>
      <c r="I7362" s="88"/>
      <c r="J7362" s="87"/>
      <c r="K7362" s="87"/>
      <c r="L7362" s="87"/>
      <c r="M7362" s="87"/>
    </row>
    <row r="7363" spans="2:13" x14ac:dyDescent="0.3">
      <c r="B7363" s="87"/>
      <c r="C7363" s="87"/>
      <c r="D7363" s="144"/>
      <c r="E7363" s="144"/>
      <c r="F7363" s="87"/>
      <c r="G7363" s="88"/>
      <c r="H7363" s="88"/>
      <c r="I7363" s="88"/>
      <c r="J7363" s="87"/>
      <c r="K7363" s="87"/>
      <c r="L7363" s="87"/>
      <c r="M7363" s="87"/>
    </row>
    <row r="7364" spans="2:13" x14ac:dyDescent="0.3">
      <c r="B7364" s="87"/>
      <c r="C7364" s="87"/>
      <c r="D7364" s="144"/>
      <c r="E7364" s="144"/>
      <c r="F7364" s="87"/>
      <c r="G7364" s="88"/>
      <c r="H7364" s="88"/>
      <c r="I7364" s="88"/>
      <c r="J7364" s="87"/>
      <c r="K7364" s="87"/>
      <c r="L7364" s="87"/>
      <c r="M7364" s="87"/>
    </row>
    <row r="7365" spans="2:13" x14ac:dyDescent="0.3">
      <c r="B7365" s="87"/>
      <c r="C7365" s="87"/>
      <c r="D7365" s="144"/>
      <c r="E7365" s="144"/>
      <c r="F7365" s="87"/>
      <c r="G7365" s="88"/>
      <c r="H7365" s="88"/>
      <c r="I7365" s="88"/>
      <c r="J7365" s="87"/>
      <c r="K7365" s="87"/>
      <c r="L7365" s="87"/>
      <c r="M7365" s="87"/>
    </row>
    <row r="7366" spans="2:13" x14ac:dyDescent="0.3">
      <c r="B7366" s="87"/>
      <c r="C7366" s="87"/>
      <c r="D7366" s="144"/>
      <c r="E7366" s="144"/>
      <c r="F7366" s="87"/>
      <c r="G7366" s="88"/>
      <c r="H7366" s="88"/>
      <c r="I7366" s="88"/>
      <c r="J7366" s="87"/>
      <c r="K7366" s="87"/>
      <c r="L7366" s="87"/>
      <c r="M7366" s="87"/>
    </row>
    <row r="7367" spans="2:13" x14ac:dyDescent="0.3">
      <c r="B7367" s="87"/>
      <c r="C7367" s="87"/>
      <c r="D7367" s="144"/>
      <c r="E7367" s="144"/>
      <c r="F7367" s="87"/>
      <c r="G7367" s="88"/>
      <c r="H7367" s="88"/>
      <c r="I7367" s="88"/>
      <c r="J7367" s="87"/>
      <c r="K7367" s="87"/>
      <c r="L7367" s="87"/>
      <c r="M7367" s="87"/>
    </row>
    <row r="7368" spans="2:13" x14ac:dyDescent="0.3">
      <c r="B7368" s="87"/>
      <c r="C7368" s="87"/>
      <c r="D7368" s="144"/>
      <c r="E7368" s="144"/>
      <c r="F7368" s="87"/>
      <c r="G7368" s="88"/>
      <c r="H7368" s="88"/>
      <c r="I7368" s="88"/>
      <c r="J7368" s="87"/>
      <c r="K7368" s="87"/>
      <c r="L7368" s="87"/>
      <c r="M7368" s="87"/>
    </row>
    <row r="7369" spans="2:13" x14ac:dyDescent="0.3">
      <c r="B7369" s="87"/>
      <c r="C7369" s="87"/>
      <c r="D7369" s="144"/>
      <c r="E7369" s="144"/>
      <c r="F7369" s="87"/>
      <c r="G7369" s="88"/>
      <c r="H7369" s="88"/>
      <c r="I7369" s="88"/>
      <c r="J7369" s="87"/>
      <c r="K7369" s="87"/>
      <c r="L7369" s="87"/>
      <c r="M7369" s="87"/>
    </row>
    <row r="7370" spans="2:13" x14ac:dyDescent="0.3">
      <c r="B7370" s="87"/>
      <c r="C7370" s="87"/>
      <c r="D7370" s="144"/>
      <c r="E7370" s="144"/>
      <c r="F7370" s="87"/>
      <c r="G7370" s="88"/>
      <c r="H7370" s="88"/>
      <c r="I7370" s="88"/>
      <c r="J7370" s="87"/>
      <c r="K7370" s="87"/>
      <c r="L7370" s="87"/>
      <c r="M7370" s="87"/>
    </row>
    <row r="7371" spans="2:13" x14ac:dyDescent="0.3">
      <c r="B7371" s="87"/>
      <c r="C7371" s="87"/>
      <c r="D7371" s="144"/>
      <c r="E7371" s="144"/>
      <c r="F7371" s="87"/>
      <c r="G7371" s="88"/>
      <c r="H7371" s="88"/>
      <c r="I7371" s="88"/>
      <c r="J7371" s="87"/>
      <c r="K7371" s="87"/>
      <c r="L7371" s="87"/>
      <c r="M7371" s="87"/>
    </row>
    <row r="7372" spans="2:13" x14ac:dyDescent="0.3">
      <c r="B7372" s="87"/>
      <c r="C7372" s="87"/>
      <c r="D7372" s="144"/>
      <c r="E7372" s="144"/>
      <c r="F7372" s="87"/>
      <c r="G7372" s="88"/>
      <c r="H7372" s="88"/>
      <c r="I7372" s="88"/>
      <c r="J7372" s="87"/>
      <c r="K7372" s="87"/>
      <c r="L7372" s="87"/>
      <c r="M7372" s="87"/>
    </row>
    <row r="7373" spans="2:13" x14ac:dyDescent="0.3">
      <c r="B7373" s="87"/>
      <c r="C7373" s="87"/>
      <c r="D7373" s="144"/>
      <c r="E7373" s="144"/>
      <c r="F7373" s="87"/>
      <c r="G7373" s="88"/>
      <c r="H7373" s="88"/>
      <c r="I7373" s="88"/>
      <c r="J7373" s="87"/>
      <c r="K7373" s="87"/>
      <c r="L7373" s="87"/>
      <c r="M7373" s="87"/>
    </row>
    <row r="7374" spans="2:13" x14ac:dyDescent="0.3">
      <c r="B7374" s="87"/>
      <c r="C7374" s="87"/>
      <c r="D7374" s="144"/>
      <c r="E7374" s="144"/>
      <c r="F7374" s="87"/>
      <c r="G7374" s="88"/>
      <c r="H7374" s="88"/>
      <c r="I7374" s="88"/>
      <c r="J7374" s="87"/>
      <c r="K7374" s="87"/>
      <c r="L7374" s="87"/>
      <c r="M7374" s="87"/>
    </row>
    <row r="7375" spans="2:13" x14ac:dyDescent="0.3">
      <c r="B7375" s="87"/>
      <c r="C7375" s="87"/>
      <c r="D7375" s="144"/>
      <c r="E7375" s="144"/>
      <c r="F7375" s="87"/>
      <c r="G7375" s="88"/>
      <c r="H7375" s="88"/>
      <c r="I7375" s="88"/>
      <c r="J7375" s="87"/>
      <c r="K7375" s="87"/>
      <c r="L7375" s="87"/>
      <c r="M7375" s="87"/>
    </row>
    <row r="7376" spans="2:13" x14ac:dyDescent="0.3">
      <c r="B7376" s="87"/>
      <c r="C7376" s="87"/>
      <c r="D7376" s="144"/>
      <c r="E7376" s="144"/>
      <c r="F7376" s="87"/>
      <c r="G7376" s="88"/>
      <c r="H7376" s="88"/>
      <c r="I7376" s="88"/>
      <c r="J7376" s="87"/>
      <c r="K7376" s="87"/>
      <c r="L7376" s="87"/>
      <c r="M7376" s="87"/>
    </row>
    <row r="7377" spans="2:13" x14ac:dyDescent="0.3">
      <c r="B7377" s="87"/>
      <c r="C7377" s="87"/>
      <c r="D7377" s="144"/>
      <c r="E7377" s="144"/>
      <c r="F7377" s="87"/>
      <c r="G7377" s="88"/>
      <c r="H7377" s="88"/>
      <c r="I7377" s="88"/>
      <c r="J7377" s="87"/>
      <c r="K7377" s="87"/>
      <c r="L7377" s="87"/>
      <c r="M7377" s="87"/>
    </row>
    <row r="7378" spans="2:13" x14ac:dyDescent="0.3">
      <c r="B7378" s="87"/>
      <c r="C7378" s="87"/>
      <c r="D7378" s="144"/>
      <c r="E7378" s="144"/>
      <c r="F7378" s="87"/>
      <c r="G7378" s="88"/>
      <c r="H7378" s="88"/>
      <c r="I7378" s="88"/>
      <c r="J7378" s="87"/>
      <c r="K7378" s="87"/>
      <c r="L7378" s="87"/>
      <c r="M7378" s="87"/>
    </row>
    <row r="7379" spans="2:13" x14ac:dyDescent="0.3">
      <c r="B7379" s="87"/>
      <c r="C7379" s="87"/>
      <c r="D7379" s="144"/>
      <c r="E7379" s="144"/>
      <c r="F7379" s="87"/>
      <c r="G7379" s="88"/>
      <c r="H7379" s="88"/>
      <c r="I7379" s="88"/>
      <c r="J7379" s="87"/>
      <c r="K7379" s="87"/>
      <c r="L7379" s="87"/>
      <c r="M7379" s="87"/>
    </row>
    <row r="7380" spans="2:13" x14ac:dyDescent="0.3">
      <c r="B7380" s="87"/>
      <c r="C7380" s="87"/>
      <c r="D7380" s="144"/>
      <c r="E7380" s="144"/>
      <c r="F7380" s="87"/>
      <c r="G7380" s="88"/>
      <c r="H7380" s="88"/>
      <c r="I7380" s="88"/>
      <c r="J7380" s="87"/>
      <c r="K7380" s="87"/>
      <c r="L7380" s="87"/>
      <c r="M7380" s="87"/>
    </row>
    <row r="7381" spans="2:13" x14ac:dyDescent="0.3">
      <c r="B7381" s="87"/>
      <c r="C7381" s="87"/>
      <c r="D7381" s="144"/>
      <c r="E7381" s="144"/>
      <c r="F7381" s="87"/>
      <c r="G7381" s="88"/>
      <c r="H7381" s="88"/>
      <c r="I7381" s="88"/>
      <c r="J7381" s="87"/>
      <c r="K7381" s="87"/>
      <c r="L7381" s="87"/>
      <c r="M7381" s="87"/>
    </row>
    <row r="7382" spans="2:13" x14ac:dyDescent="0.3">
      <c r="B7382" s="87"/>
      <c r="C7382" s="87"/>
      <c r="D7382" s="144"/>
      <c r="E7382" s="144"/>
      <c r="F7382" s="87"/>
      <c r="G7382" s="88"/>
      <c r="H7382" s="88"/>
      <c r="I7382" s="88"/>
      <c r="J7382" s="87"/>
      <c r="K7382" s="87"/>
      <c r="L7382" s="87"/>
      <c r="M7382" s="87"/>
    </row>
    <row r="7383" spans="2:13" x14ac:dyDescent="0.3">
      <c r="B7383" s="87"/>
      <c r="C7383" s="87"/>
      <c r="D7383" s="144"/>
      <c r="E7383" s="144"/>
      <c r="F7383" s="87"/>
      <c r="G7383" s="88"/>
      <c r="H7383" s="88"/>
      <c r="I7383" s="88"/>
      <c r="J7383" s="87"/>
      <c r="K7383" s="87"/>
      <c r="L7383" s="87"/>
      <c r="M7383" s="87"/>
    </row>
    <row r="7384" spans="2:13" x14ac:dyDescent="0.3">
      <c r="B7384" s="87"/>
      <c r="C7384" s="87"/>
      <c r="D7384" s="144"/>
      <c r="E7384" s="144"/>
      <c r="F7384" s="87"/>
      <c r="G7384" s="88"/>
      <c r="H7384" s="88"/>
      <c r="I7384" s="88"/>
      <c r="J7384" s="87"/>
      <c r="K7384" s="87"/>
      <c r="L7384" s="87"/>
      <c r="M7384" s="87"/>
    </row>
    <row r="7385" spans="2:13" x14ac:dyDescent="0.3">
      <c r="B7385" s="87"/>
      <c r="C7385" s="87"/>
      <c r="D7385" s="144"/>
      <c r="E7385" s="144"/>
      <c r="F7385" s="87"/>
      <c r="G7385" s="88"/>
      <c r="H7385" s="88"/>
      <c r="I7385" s="88"/>
      <c r="J7385" s="87"/>
      <c r="K7385" s="87"/>
      <c r="L7385" s="87"/>
      <c r="M7385" s="87"/>
    </row>
    <row r="7386" spans="2:13" x14ac:dyDescent="0.3">
      <c r="B7386" s="87"/>
      <c r="C7386" s="87"/>
      <c r="D7386" s="144"/>
      <c r="E7386" s="144"/>
      <c r="F7386" s="87"/>
      <c r="G7386" s="88"/>
      <c r="H7386" s="88"/>
      <c r="I7386" s="88"/>
      <c r="J7386" s="87"/>
      <c r="K7386" s="87"/>
      <c r="L7386" s="87"/>
      <c r="M7386" s="87"/>
    </row>
    <row r="7387" spans="2:13" x14ac:dyDescent="0.3">
      <c r="B7387" s="87"/>
      <c r="C7387" s="87"/>
      <c r="D7387" s="144"/>
      <c r="E7387" s="144"/>
      <c r="F7387" s="87"/>
      <c r="G7387" s="88"/>
      <c r="H7387" s="88"/>
      <c r="I7387" s="88"/>
      <c r="J7387" s="87"/>
      <c r="K7387" s="87"/>
      <c r="L7387" s="87"/>
      <c r="M7387" s="87"/>
    </row>
    <row r="7388" spans="2:13" x14ac:dyDescent="0.3">
      <c r="B7388" s="87"/>
      <c r="C7388" s="87"/>
      <c r="D7388" s="144"/>
      <c r="E7388" s="144"/>
      <c r="F7388" s="87"/>
      <c r="G7388" s="88"/>
      <c r="H7388" s="88"/>
      <c r="I7388" s="88"/>
      <c r="J7388" s="87"/>
      <c r="K7388" s="87"/>
      <c r="L7388" s="87"/>
      <c r="M7388" s="87"/>
    </row>
    <row r="7389" spans="2:13" x14ac:dyDescent="0.3">
      <c r="B7389" s="87"/>
      <c r="C7389" s="87"/>
      <c r="D7389" s="144"/>
      <c r="E7389" s="144"/>
      <c r="F7389" s="87"/>
      <c r="G7389" s="88"/>
      <c r="H7389" s="88"/>
      <c r="I7389" s="88"/>
      <c r="J7389" s="87"/>
      <c r="K7389" s="87"/>
      <c r="L7389" s="87"/>
      <c r="M7389" s="87"/>
    </row>
    <row r="7390" spans="2:13" x14ac:dyDescent="0.3">
      <c r="B7390" s="87"/>
      <c r="C7390" s="87"/>
      <c r="D7390" s="144"/>
      <c r="E7390" s="144"/>
      <c r="F7390" s="87"/>
      <c r="G7390" s="88"/>
      <c r="H7390" s="88"/>
      <c r="I7390" s="88"/>
      <c r="J7390" s="87"/>
      <c r="K7390" s="87"/>
      <c r="L7390" s="87"/>
      <c r="M7390" s="87"/>
    </row>
    <row r="7391" spans="2:13" x14ac:dyDescent="0.3">
      <c r="B7391" s="87"/>
      <c r="C7391" s="87"/>
      <c r="D7391" s="144"/>
      <c r="E7391" s="144"/>
      <c r="F7391" s="87"/>
      <c r="G7391" s="88"/>
      <c r="H7391" s="88"/>
      <c r="I7391" s="88"/>
      <c r="J7391" s="87"/>
      <c r="K7391" s="87"/>
      <c r="L7391" s="87"/>
      <c r="M7391" s="87"/>
    </row>
    <row r="7392" spans="2:13" x14ac:dyDescent="0.3">
      <c r="B7392" s="87"/>
      <c r="C7392" s="87"/>
      <c r="D7392" s="144"/>
      <c r="E7392" s="144"/>
      <c r="F7392" s="87"/>
      <c r="G7392" s="88"/>
      <c r="H7392" s="88"/>
      <c r="I7392" s="88"/>
      <c r="J7392" s="87"/>
      <c r="K7392" s="87"/>
      <c r="L7392" s="87"/>
      <c r="M7392" s="87"/>
    </row>
    <row r="7393" spans="2:13" x14ac:dyDescent="0.3">
      <c r="B7393" s="87"/>
      <c r="C7393" s="87"/>
      <c r="D7393" s="144"/>
      <c r="E7393" s="144"/>
      <c r="F7393" s="87"/>
      <c r="G7393" s="88"/>
      <c r="H7393" s="88"/>
      <c r="I7393" s="88"/>
      <c r="J7393" s="87"/>
      <c r="K7393" s="87"/>
      <c r="L7393" s="87"/>
      <c r="M7393" s="87"/>
    </row>
    <row r="7394" spans="2:13" x14ac:dyDescent="0.3">
      <c r="B7394" s="87"/>
      <c r="C7394" s="87"/>
      <c r="D7394" s="144"/>
      <c r="E7394" s="144"/>
      <c r="F7394" s="87"/>
      <c r="G7394" s="88"/>
      <c r="H7394" s="88"/>
      <c r="I7394" s="88"/>
      <c r="J7394" s="87"/>
      <c r="K7394" s="87"/>
      <c r="L7394" s="87"/>
      <c r="M7394" s="87"/>
    </row>
    <row r="7395" spans="2:13" x14ac:dyDescent="0.3">
      <c r="B7395" s="87"/>
      <c r="C7395" s="87"/>
      <c r="D7395" s="144"/>
      <c r="E7395" s="144"/>
      <c r="F7395" s="87"/>
      <c r="G7395" s="88"/>
      <c r="H7395" s="88"/>
      <c r="I7395" s="88"/>
      <c r="J7395" s="87"/>
      <c r="K7395" s="87"/>
      <c r="L7395" s="87"/>
      <c r="M7395" s="87"/>
    </row>
    <row r="7396" spans="2:13" x14ac:dyDescent="0.3">
      <c r="B7396" s="87"/>
      <c r="C7396" s="87"/>
      <c r="D7396" s="144"/>
      <c r="E7396" s="144"/>
      <c r="F7396" s="87"/>
      <c r="G7396" s="88"/>
      <c r="H7396" s="88"/>
      <c r="I7396" s="88"/>
      <c r="J7396" s="87"/>
      <c r="K7396" s="87"/>
      <c r="L7396" s="87"/>
      <c r="M7396" s="87"/>
    </row>
    <row r="7397" spans="2:13" x14ac:dyDescent="0.3">
      <c r="B7397" s="87"/>
      <c r="C7397" s="87"/>
      <c r="D7397" s="144"/>
      <c r="E7397" s="144"/>
      <c r="F7397" s="87"/>
      <c r="G7397" s="88"/>
      <c r="H7397" s="88"/>
      <c r="I7397" s="88"/>
      <c r="J7397" s="87"/>
      <c r="K7397" s="87"/>
      <c r="L7397" s="87"/>
      <c r="M7397" s="87"/>
    </row>
    <row r="7398" spans="2:13" x14ac:dyDescent="0.3">
      <c r="B7398" s="87"/>
      <c r="C7398" s="87"/>
      <c r="D7398" s="144"/>
      <c r="E7398" s="144"/>
      <c r="F7398" s="87"/>
      <c r="G7398" s="88"/>
      <c r="H7398" s="88"/>
      <c r="I7398" s="88"/>
      <c r="J7398" s="87"/>
      <c r="K7398" s="87"/>
      <c r="L7398" s="87"/>
      <c r="M7398" s="87"/>
    </row>
    <row r="7399" spans="2:13" x14ac:dyDescent="0.3">
      <c r="B7399" s="87"/>
      <c r="C7399" s="87"/>
      <c r="D7399" s="144"/>
      <c r="E7399" s="144"/>
      <c r="F7399" s="87"/>
      <c r="G7399" s="88"/>
      <c r="H7399" s="88"/>
      <c r="I7399" s="88"/>
      <c r="J7399" s="87"/>
      <c r="K7399" s="87"/>
      <c r="L7399" s="87"/>
      <c r="M7399" s="87"/>
    </row>
    <row r="7400" spans="2:13" x14ac:dyDescent="0.3">
      <c r="B7400" s="87"/>
      <c r="C7400" s="87"/>
      <c r="D7400" s="144"/>
      <c r="E7400" s="144"/>
      <c r="F7400" s="87"/>
      <c r="G7400" s="88"/>
      <c r="H7400" s="88"/>
      <c r="I7400" s="88"/>
      <c r="J7400" s="87"/>
      <c r="K7400" s="87"/>
      <c r="L7400" s="87"/>
      <c r="M7400" s="87"/>
    </row>
    <row r="7401" spans="2:13" x14ac:dyDescent="0.3">
      <c r="B7401" s="87"/>
      <c r="C7401" s="87"/>
      <c r="D7401" s="144"/>
      <c r="E7401" s="144"/>
      <c r="F7401" s="87"/>
      <c r="G7401" s="88"/>
      <c r="H7401" s="88"/>
      <c r="I7401" s="88"/>
      <c r="J7401" s="87"/>
      <c r="K7401" s="87"/>
      <c r="L7401" s="87"/>
      <c r="M7401" s="87"/>
    </row>
    <row r="7402" spans="2:13" x14ac:dyDescent="0.3">
      <c r="B7402" s="87"/>
      <c r="C7402" s="87"/>
      <c r="D7402" s="144"/>
      <c r="E7402" s="144"/>
      <c r="F7402" s="87"/>
      <c r="G7402" s="88"/>
      <c r="H7402" s="88"/>
      <c r="I7402" s="88"/>
      <c r="J7402" s="87"/>
      <c r="K7402" s="87"/>
      <c r="L7402" s="87"/>
      <c r="M7402" s="87"/>
    </row>
    <row r="7403" spans="2:13" x14ac:dyDescent="0.3">
      <c r="B7403" s="87"/>
      <c r="C7403" s="87"/>
      <c r="D7403" s="144"/>
      <c r="E7403" s="144"/>
      <c r="F7403" s="87"/>
      <c r="G7403" s="88"/>
      <c r="H7403" s="88"/>
      <c r="I7403" s="88"/>
      <c r="J7403" s="87"/>
      <c r="K7403" s="87"/>
      <c r="L7403" s="87"/>
      <c r="M7403" s="87"/>
    </row>
    <row r="7404" spans="2:13" x14ac:dyDescent="0.3">
      <c r="B7404" s="87"/>
      <c r="C7404" s="87"/>
      <c r="D7404" s="144"/>
      <c r="E7404" s="144"/>
      <c r="F7404" s="87"/>
      <c r="G7404" s="88"/>
      <c r="H7404" s="88"/>
      <c r="I7404" s="88"/>
      <c r="J7404" s="87"/>
      <c r="K7404" s="87"/>
      <c r="L7404" s="87"/>
      <c r="M7404" s="87"/>
    </row>
    <row r="7405" spans="2:13" x14ac:dyDescent="0.3">
      <c r="B7405" s="87"/>
      <c r="C7405" s="87"/>
      <c r="D7405" s="144"/>
      <c r="E7405" s="144"/>
      <c r="F7405" s="87"/>
      <c r="G7405" s="88"/>
      <c r="H7405" s="88"/>
      <c r="I7405" s="88"/>
      <c r="J7405" s="87"/>
      <c r="K7405" s="87"/>
      <c r="L7405" s="87"/>
      <c r="M7405" s="87"/>
    </row>
    <row r="7406" spans="2:13" x14ac:dyDescent="0.3">
      <c r="B7406" s="87"/>
      <c r="C7406" s="87"/>
      <c r="D7406" s="144"/>
      <c r="E7406" s="144"/>
      <c r="F7406" s="87"/>
      <c r="G7406" s="88"/>
      <c r="H7406" s="88"/>
      <c r="I7406" s="88"/>
      <c r="J7406" s="87"/>
      <c r="K7406" s="87"/>
      <c r="L7406" s="87"/>
      <c r="M7406" s="87"/>
    </row>
    <row r="7407" spans="2:13" x14ac:dyDescent="0.3">
      <c r="B7407" s="87"/>
      <c r="C7407" s="87"/>
      <c r="D7407" s="144"/>
      <c r="E7407" s="144"/>
      <c r="F7407" s="87"/>
      <c r="G7407" s="88"/>
      <c r="H7407" s="88"/>
      <c r="I7407" s="88"/>
      <c r="J7407" s="87"/>
      <c r="K7407" s="87"/>
      <c r="L7407" s="87"/>
      <c r="M7407" s="87"/>
    </row>
    <row r="7408" spans="2:13" x14ac:dyDescent="0.3">
      <c r="B7408" s="87"/>
      <c r="C7408" s="87"/>
      <c r="D7408" s="144"/>
      <c r="E7408" s="144"/>
      <c r="F7408" s="87"/>
      <c r="G7408" s="88"/>
      <c r="H7408" s="88"/>
      <c r="I7408" s="88"/>
      <c r="J7408" s="87"/>
      <c r="K7408" s="87"/>
      <c r="L7408" s="87"/>
      <c r="M7408" s="87"/>
    </row>
    <row r="7409" spans="2:13" x14ac:dyDescent="0.3">
      <c r="B7409" s="87"/>
      <c r="C7409" s="87"/>
      <c r="D7409" s="144"/>
      <c r="E7409" s="144"/>
      <c r="F7409" s="87"/>
      <c r="G7409" s="88"/>
      <c r="H7409" s="88"/>
      <c r="I7409" s="88"/>
      <c r="J7409" s="87"/>
      <c r="K7409" s="87"/>
      <c r="L7409" s="87"/>
      <c r="M7409" s="87"/>
    </row>
    <row r="7410" spans="2:13" x14ac:dyDescent="0.3">
      <c r="B7410" s="87"/>
      <c r="C7410" s="87"/>
      <c r="D7410" s="144"/>
      <c r="E7410" s="144"/>
      <c r="F7410" s="87"/>
      <c r="G7410" s="88"/>
      <c r="H7410" s="88"/>
      <c r="I7410" s="88"/>
      <c r="J7410" s="87"/>
      <c r="K7410" s="87"/>
      <c r="L7410" s="87"/>
      <c r="M7410" s="87"/>
    </row>
    <row r="7411" spans="2:13" x14ac:dyDescent="0.3">
      <c r="B7411" s="87"/>
      <c r="C7411" s="87"/>
      <c r="D7411" s="144"/>
      <c r="E7411" s="144"/>
      <c r="F7411" s="87"/>
      <c r="G7411" s="88"/>
      <c r="H7411" s="88"/>
      <c r="I7411" s="88"/>
      <c r="J7411" s="87"/>
      <c r="K7411" s="87"/>
      <c r="L7411" s="87"/>
      <c r="M7411" s="87"/>
    </row>
    <row r="7412" spans="2:13" x14ac:dyDescent="0.3">
      <c r="B7412" s="87"/>
      <c r="C7412" s="87"/>
      <c r="D7412" s="144"/>
      <c r="E7412" s="144"/>
      <c r="F7412" s="87"/>
      <c r="G7412" s="88"/>
      <c r="H7412" s="88"/>
      <c r="I7412" s="88"/>
      <c r="J7412" s="87"/>
      <c r="K7412" s="87"/>
      <c r="L7412" s="87"/>
      <c r="M7412" s="87"/>
    </row>
    <row r="7413" spans="2:13" x14ac:dyDescent="0.3">
      <c r="B7413" s="87"/>
      <c r="C7413" s="87"/>
      <c r="D7413" s="144"/>
      <c r="E7413" s="144"/>
      <c r="F7413" s="87"/>
      <c r="G7413" s="88"/>
      <c r="H7413" s="88"/>
      <c r="I7413" s="88"/>
      <c r="J7413" s="87"/>
      <c r="K7413" s="87"/>
      <c r="L7413" s="87"/>
      <c r="M7413" s="87"/>
    </row>
    <row r="7414" spans="2:13" x14ac:dyDescent="0.3">
      <c r="B7414" s="87"/>
      <c r="C7414" s="87"/>
      <c r="D7414" s="144"/>
      <c r="E7414" s="144"/>
      <c r="F7414" s="87"/>
      <c r="G7414" s="88"/>
      <c r="H7414" s="88"/>
      <c r="I7414" s="88"/>
      <c r="J7414" s="87"/>
      <c r="K7414" s="87"/>
      <c r="L7414" s="87"/>
      <c r="M7414" s="87"/>
    </row>
    <row r="7415" spans="2:13" x14ac:dyDescent="0.3">
      <c r="B7415" s="87"/>
      <c r="C7415" s="87"/>
      <c r="D7415" s="144"/>
      <c r="E7415" s="144"/>
      <c r="F7415" s="87"/>
      <c r="G7415" s="88"/>
      <c r="H7415" s="88"/>
      <c r="I7415" s="88"/>
      <c r="J7415" s="87"/>
      <c r="K7415" s="87"/>
      <c r="L7415" s="87"/>
      <c r="M7415" s="87"/>
    </row>
    <row r="7416" spans="2:13" x14ac:dyDescent="0.3">
      <c r="B7416" s="87"/>
      <c r="C7416" s="87"/>
      <c r="D7416" s="144"/>
      <c r="E7416" s="144"/>
      <c r="F7416" s="87"/>
      <c r="G7416" s="88"/>
      <c r="H7416" s="88"/>
      <c r="I7416" s="88"/>
      <c r="J7416" s="87"/>
      <c r="K7416" s="87"/>
      <c r="L7416" s="87"/>
      <c r="M7416" s="87"/>
    </row>
    <row r="7417" spans="2:13" x14ac:dyDescent="0.3">
      <c r="B7417" s="87"/>
      <c r="C7417" s="87"/>
      <c r="D7417" s="144"/>
      <c r="E7417" s="144"/>
      <c r="F7417" s="87"/>
      <c r="G7417" s="88"/>
      <c r="H7417" s="88"/>
      <c r="I7417" s="88"/>
      <c r="J7417" s="87"/>
      <c r="K7417" s="87"/>
      <c r="L7417" s="87"/>
      <c r="M7417" s="87"/>
    </row>
    <row r="7418" spans="2:13" x14ac:dyDescent="0.3">
      <c r="B7418" s="87"/>
      <c r="C7418" s="87"/>
      <c r="D7418" s="144"/>
      <c r="E7418" s="144"/>
      <c r="F7418" s="87"/>
      <c r="G7418" s="88"/>
      <c r="H7418" s="88"/>
      <c r="I7418" s="88"/>
      <c r="J7418" s="87"/>
      <c r="K7418" s="87"/>
      <c r="L7418" s="87"/>
      <c r="M7418" s="87"/>
    </row>
    <row r="7419" spans="2:13" x14ac:dyDescent="0.3">
      <c r="B7419" s="87"/>
      <c r="C7419" s="87"/>
      <c r="D7419" s="144"/>
      <c r="E7419" s="144"/>
      <c r="F7419" s="87"/>
      <c r="G7419" s="88"/>
      <c r="H7419" s="88"/>
      <c r="I7419" s="88"/>
      <c r="J7419" s="87"/>
      <c r="K7419" s="87"/>
      <c r="L7419" s="87"/>
      <c r="M7419" s="87"/>
    </row>
    <row r="7420" spans="2:13" x14ac:dyDescent="0.3">
      <c r="B7420" s="87"/>
      <c r="C7420" s="87"/>
      <c r="D7420" s="144"/>
      <c r="E7420" s="144"/>
      <c r="F7420" s="87"/>
      <c r="G7420" s="88"/>
      <c r="H7420" s="88"/>
      <c r="I7420" s="88"/>
      <c r="J7420" s="87"/>
      <c r="K7420" s="87"/>
      <c r="L7420" s="87"/>
      <c r="M7420" s="87"/>
    </row>
    <row r="7421" spans="2:13" x14ac:dyDescent="0.3">
      <c r="B7421" s="87"/>
      <c r="C7421" s="87"/>
      <c r="D7421" s="144"/>
      <c r="E7421" s="144"/>
      <c r="F7421" s="87"/>
      <c r="G7421" s="88"/>
      <c r="H7421" s="88"/>
      <c r="I7421" s="88"/>
      <c r="J7421" s="87"/>
      <c r="K7421" s="87"/>
      <c r="L7421" s="87"/>
      <c r="M7421" s="87"/>
    </row>
    <row r="7422" spans="2:13" x14ac:dyDescent="0.3">
      <c r="B7422" s="87"/>
      <c r="C7422" s="87"/>
      <c r="D7422" s="144"/>
      <c r="E7422" s="144"/>
      <c r="F7422" s="87"/>
      <c r="G7422" s="88"/>
      <c r="H7422" s="88"/>
      <c r="I7422" s="88"/>
      <c r="J7422" s="87"/>
      <c r="K7422" s="87"/>
      <c r="L7422" s="87"/>
      <c r="M7422" s="87"/>
    </row>
    <row r="7423" spans="2:13" x14ac:dyDescent="0.3">
      <c r="B7423" s="87"/>
      <c r="C7423" s="87"/>
      <c r="D7423" s="144"/>
      <c r="E7423" s="144"/>
      <c r="F7423" s="87"/>
      <c r="G7423" s="88"/>
      <c r="H7423" s="88"/>
      <c r="I7423" s="88"/>
      <c r="J7423" s="87"/>
      <c r="K7423" s="87"/>
      <c r="L7423" s="87"/>
      <c r="M7423" s="87"/>
    </row>
    <row r="7424" spans="2:13" x14ac:dyDescent="0.3">
      <c r="B7424" s="87"/>
      <c r="C7424" s="87"/>
      <c r="D7424" s="144"/>
      <c r="E7424" s="144"/>
      <c r="F7424" s="87"/>
      <c r="G7424" s="88"/>
      <c r="H7424" s="88"/>
      <c r="I7424" s="88"/>
      <c r="J7424" s="87"/>
      <c r="K7424" s="87"/>
      <c r="L7424" s="87"/>
      <c r="M7424" s="87"/>
    </row>
    <row r="7425" spans="2:13" x14ac:dyDescent="0.3">
      <c r="B7425" s="87"/>
      <c r="C7425" s="87"/>
      <c r="D7425" s="144"/>
      <c r="E7425" s="144"/>
      <c r="F7425" s="87"/>
      <c r="G7425" s="88"/>
      <c r="H7425" s="88"/>
      <c r="I7425" s="88"/>
      <c r="J7425" s="87"/>
      <c r="K7425" s="87"/>
      <c r="L7425" s="87"/>
      <c r="M7425" s="87"/>
    </row>
    <row r="7426" spans="2:13" x14ac:dyDescent="0.3">
      <c r="B7426" s="87"/>
      <c r="C7426" s="87"/>
      <c r="D7426" s="144"/>
      <c r="E7426" s="144"/>
      <c r="F7426" s="87"/>
      <c r="G7426" s="88"/>
      <c r="H7426" s="88"/>
      <c r="I7426" s="88"/>
      <c r="J7426" s="87"/>
      <c r="K7426" s="87"/>
      <c r="L7426" s="87"/>
      <c r="M7426" s="87"/>
    </row>
    <row r="7427" spans="2:13" x14ac:dyDescent="0.3">
      <c r="B7427" s="87"/>
      <c r="C7427" s="87"/>
      <c r="D7427" s="144"/>
      <c r="E7427" s="144"/>
      <c r="F7427" s="87"/>
      <c r="G7427" s="88"/>
      <c r="H7427" s="88"/>
      <c r="I7427" s="88"/>
      <c r="J7427" s="87"/>
      <c r="K7427" s="87"/>
      <c r="L7427" s="87"/>
      <c r="M7427" s="87"/>
    </row>
    <row r="7428" spans="2:13" x14ac:dyDescent="0.3">
      <c r="B7428" s="87"/>
      <c r="C7428" s="87"/>
      <c r="D7428" s="144"/>
      <c r="E7428" s="144"/>
      <c r="F7428" s="87"/>
      <c r="G7428" s="88"/>
      <c r="H7428" s="88"/>
      <c r="I7428" s="88"/>
      <c r="J7428" s="87"/>
      <c r="K7428" s="87"/>
      <c r="L7428" s="87"/>
      <c r="M7428" s="87"/>
    </row>
    <row r="7429" spans="2:13" x14ac:dyDescent="0.3">
      <c r="B7429" s="87"/>
      <c r="C7429" s="87"/>
      <c r="D7429" s="144"/>
      <c r="E7429" s="144"/>
      <c r="F7429" s="87"/>
      <c r="G7429" s="88"/>
      <c r="H7429" s="88"/>
      <c r="I7429" s="88"/>
      <c r="J7429" s="87"/>
      <c r="K7429" s="87"/>
      <c r="L7429" s="87"/>
      <c r="M7429" s="87"/>
    </row>
    <row r="7430" spans="2:13" x14ac:dyDescent="0.3">
      <c r="B7430" s="87"/>
      <c r="C7430" s="87"/>
      <c r="D7430" s="144"/>
      <c r="E7430" s="144"/>
      <c r="F7430" s="87"/>
      <c r="G7430" s="88"/>
      <c r="H7430" s="88"/>
      <c r="I7430" s="88"/>
      <c r="J7430" s="87"/>
      <c r="K7430" s="87"/>
      <c r="L7430" s="87"/>
      <c r="M7430" s="87"/>
    </row>
    <row r="7431" spans="2:13" x14ac:dyDescent="0.3">
      <c r="B7431" s="87"/>
      <c r="C7431" s="87"/>
      <c r="D7431" s="144"/>
      <c r="E7431" s="144"/>
      <c r="F7431" s="87"/>
      <c r="G7431" s="88"/>
      <c r="H7431" s="88"/>
      <c r="I7431" s="88"/>
      <c r="J7431" s="87"/>
      <c r="K7431" s="87"/>
      <c r="L7431" s="87"/>
      <c r="M7431" s="87"/>
    </row>
    <row r="7432" spans="2:13" x14ac:dyDescent="0.3">
      <c r="B7432" s="87"/>
      <c r="C7432" s="87"/>
      <c r="D7432" s="144"/>
      <c r="E7432" s="144"/>
      <c r="F7432" s="87"/>
      <c r="G7432" s="88"/>
      <c r="H7432" s="88"/>
      <c r="I7432" s="88"/>
      <c r="J7432" s="87"/>
      <c r="K7432" s="87"/>
      <c r="L7432" s="87"/>
      <c r="M7432" s="87"/>
    </row>
    <row r="7433" spans="2:13" x14ac:dyDescent="0.3">
      <c r="B7433" s="87"/>
      <c r="C7433" s="87"/>
      <c r="D7433" s="144"/>
      <c r="E7433" s="144"/>
      <c r="F7433" s="87"/>
      <c r="G7433" s="88"/>
      <c r="H7433" s="88"/>
      <c r="I7433" s="88"/>
      <c r="J7433" s="87"/>
      <c r="K7433" s="87"/>
      <c r="L7433" s="87"/>
      <c r="M7433" s="87"/>
    </row>
    <row r="7434" spans="2:13" x14ac:dyDescent="0.3">
      <c r="B7434" s="87"/>
      <c r="C7434" s="87"/>
      <c r="D7434" s="144"/>
      <c r="E7434" s="144"/>
      <c r="F7434" s="87"/>
      <c r="G7434" s="88"/>
      <c r="H7434" s="88"/>
      <c r="I7434" s="88"/>
      <c r="J7434" s="87"/>
      <c r="K7434" s="87"/>
      <c r="L7434" s="87"/>
      <c r="M7434" s="87"/>
    </row>
    <row r="7435" spans="2:13" x14ac:dyDescent="0.3">
      <c r="B7435" s="87"/>
      <c r="C7435" s="87"/>
      <c r="D7435" s="144"/>
      <c r="E7435" s="144"/>
      <c r="F7435" s="87"/>
      <c r="G7435" s="88"/>
      <c r="H7435" s="88"/>
      <c r="I7435" s="88"/>
      <c r="J7435" s="87"/>
      <c r="K7435" s="87"/>
      <c r="L7435" s="87"/>
      <c r="M7435" s="87"/>
    </row>
    <row r="7436" spans="2:13" x14ac:dyDescent="0.3">
      <c r="B7436" s="87"/>
      <c r="C7436" s="87"/>
      <c r="D7436" s="144"/>
      <c r="E7436" s="144"/>
      <c r="F7436" s="87"/>
      <c r="G7436" s="88"/>
      <c r="H7436" s="88"/>
      <c r="I7436" s="88"/>
      <c r="J7436" s="87"/>
      <c r="K7436" s="87"/>
      <c r="L7436" s="87"/>
      <c r="M7436" s="87"/>
    </row>
    <row r="7437" spans="2:13" x14ac:dyDescent="0.3">
      <c r="B7437" s="87"/>
      <c r="C7437" s="87"/>
      <c r="D7437" s="144"/>
      <c r="E7437" s="144"/>
      <c r="F7437" s="87"/>
      <c r="G7437" s="88"/>
      <c r="H7437" s="88"/>
      <c r="I7437" s="88"/>
      <c r="J7437" s="87"/>
      <c r="K7437" s="87"/>
      <c r="L7437" s="87"/>
      <c r="M7437" s="87"/>
    </row>
    <row r="7438" spans="2:13" x14ac:dyDescent="0.3">
      <c r="B7438" s="87"/>
      <c r="C7438" s="87"/>
      <c r="D7438" s="144"/>
      <c r="E7438" s="144"/>
      <c r="F7438" s="87"/>
      <c r="G7438" s="88"/>
      <c r="H7438" s="88"/>
      <c r="I7438" s="88"/>
      <c r="J7438" s="87"/>
      <c r="K7438" s="87"/>
      <c r="L7438" s="87"/>
      <c r="M7438" s="87"/>
    </row>
    <row r="7439" spans="2:13" x14ac:dyDescent="0.3">
      <c r="B7439" s="87"/>
      <c r="C7439" s="87"/>
      <c r="D7439" s="144"/>
      <c r="E7439" s="144"/>
      <c r="F7439" s="87"/>
      <c r="G7439" s="88"/>
      <c r="H7439" s="88"/>
      <c r="I7439" s="88"/>
      <c r="J7439" s="87"/>
      <c r="K7439" s="87"/>
      <c r="L7439" s="87"/>
      <c r="M7439" s="87"/>
    </row>
    <row r="7440" spans="2:13" x14ac:dyDescent="0.3">
      <c r="B7440" s="87"/>
      <c r="C7440" s="87"/>
      <c r="D7440" s="144"/>
      <c r="E7440" s="144"/>
      <c r="F7440" s="87"/>
      <c r="G7440" s="88"/>
      <c r="H7440" s="88"/>
      <c r="I7440" s="88"/>
      <c r="J7440" s="87"/>
      <c r="K7440" s="87"/>
      <c r="L7440" s="87"/>
      <c r="M7440" s="87"/>
    </row>
    <row r="7441" spans="2:13" x14ac:dyDescent="0.3">
      <c r="B7441" s="87"/>
      <c r="C7441" s="87"/>
      <c r="D7441" s="144"/>
      <c r="E7441" s="144"/>
      <c r="F7441" s="87"/>
      <c r="G7441" s="88"/>
      <c r="H7441" s="88"/>
      <c r="I7441" s="88"/>
      <c r="J7441" s="87"/>
      <c r="K7441" s="87"/>
      <c r="L7441" s="87"/>
      <c r="M7441" s="87"/>
    </row>
    <row r="7442" spans="2:13" x14ac:dyDescent="0.3">
      <c r="B7442" s="87"/>
      <c r="C7442" s="87"/>
      <c r="D7442" s="144"/>
      <c r="E7442" s="144"/>
      <c r="F7442" s="87"/>
      <c r="G7442" s="88"/>
      <c r="H7442" s="88"/>
      <c r="I7442" s="88"/>
      <c r="J7442" s="87"/>
      <c r="K7442" s="87"/>
      <c r="L7442" s="87"/>
      <c r="M7442" s="87"/>
    </row>
    <row r="7443" spans="2:13" x14ac:dyDescent="0.3">
      <c r="B7443" s="87"/>
      <c r="C7443" s="87"/>
      <c r="D7443" s="144"/>
      <c r="E7443" s="144"/>
      <c r="F7443" s="87"/>
      <c r="G7443" s="88"/>
      <c r="H7443" s="88"/>
      <c r="I7443" s="88"/>
      <c r="J7443" s="87"/>
      <c r="K7443" s="87"/>
      <c r="L7443" s="87"/>
      <c r="M7443" s="87"/>
    </row>
    <row r="7444" spans="2:13" x14ac:dyDescent="0.3">
      <c r="B7444" s="87"/>
      <c r="C7444" s="87"/>
      <c r="D7444" s="144"/>
      <c r="E7444" s="144"/>
      <c r="F7444" s="87"/>
      <c r="G7444" s="88"/>
      <c r="H7444" s="88"/>
      <c r="I7444" s="88"/>
      <c r="J7444" s="87"/>
      <c r="K7444" s="87"/>
      <c r="L7444" s="87"/>
      <c r="M7444" s="87"/>
    </row>
    <row r="7445" spans="2:13" x14ac:dyDescent="0.3">
      <c r="B7445" s="87"/>
      <c r="C7445" s="87"/>
      <c r="D7445" s="144"/>
      <c r="E7445" s="144"/>
      <c r="F7445" s="87"/>
      <c r="G7445" s="88"/>
      <c r="H7445" s="88"/>
      <c r="I7445" s="88"/>
      <c r="J7445" s="87"/>
      <c r="K7445" s="87"/>
      <c r="L7445" s="87"/>
      <c r="M7445" s="87"/>
    </row>
    <row r="7446" spans="2:13" x14ac:dyDescent="0.3">
      <c r="B7446" s="87"/>
      <c r="C7446" s="87"/>
      <c r="D7446" s="144"/>
      <c r="E7446" s="144"/>
      <c r="F7446" s="87"/>
      <c r="G7446" s="88"/>
      <c r="H7446" s="88"/>
      <c r="I7446" s="88"/>
      <c r="J7446" s="87"/>
      <c r="K7446" s="87"/>
      <c r="L7446" s="87"/>
      <c r="M7446" s="87"/>
    </row>
    <row r="7447" spans="2:13" x14ac:dyDescent="0.3">
      <c r="B7447" s="87"/>
      <c r="C7447" s="87"/>
      <c r="D7447" s="144"/>
      <c r="E7447" s="144"/>
      <c r="F7447" s="87"/>
      <c r="G7447" s="88"/>
      <c r="H7447" s="88"/>
      <c r="I7447" s="88"/>
      <c r="J7447" s="87"/>
      <c r="K7447" s="87"/>
      <c r="L7447" s="87"/>
      <c r="M7447" s="87"/>
    </row>
    <row r="7448" spans="2:13" x14ac:dyDescent="0.3">
      <c r="B7448" s="87"/>
      <c r="C7448" s="87"/>
      <c r="D7448" s="144"/>
      <c r="E7448" s="144"/>
      <c r="F7448" s="87"/>
      <c r="G7448" s="88"/>
      <c r="H7448" s="88"/>
      <c r="I7448" s="88"/>
      <c r="J7448" s="87"/>
      <c r="K7448" s="87"/>
      <c r="L7448" s="87"/>
      <c r="M7448" s="87"/>
    </row>
    <row r="7449" spans="2:13" x14ac:dyDescent="0.3">
      <c r="B7449" s="87"/>
      <c r="C7449" s="87"/>
      <c r="D7449" s="144"/>
      <c r="E7449" s="144"/>
      <c r="F7449" s="87"/>
      <c r="G7449" s="88"/>
      <c r="H7449" s="88"/>
      <c r="I7449" s="88"/>
      <c r="J7449" s="87"/>
      <c r="K7449" s="87"/>
      <c r="L7449" s="87"/>
      <c r="M7449" s="87"/>
    </row>
    <row r="7450" spans="2:13" x14ac:dyDescent="0.3">
      <c r="B7450" s="87"/>
      <c r="C7450" s="87"/>
      <c r="D7450" s="144"/>
      <c r="E7450" s="144"/>
      <c r="F7450" s="87"/>
      <c r="G7450" s="88"/>
      <c r="H7450" s="88"/>
      <c r="I7450" s="88"/>
      <c r="J7450" s="87"/>
      <c r="K7450" s="87"/>
      <c r="L7450" s="87"/>
      <c r="M7450" s="87"/>
    </row>
    <row r="7451" spans="2:13" x14ac:dyDescent="0.3">
      <c r="B7451" s="87"/>
      <c r="C7451" s="87"/>
      <c r="D7451" s="144"/>
      <c r="E7451" s="144"/>
      <c r="F7451" s="87"/>
      <c r="G7451" s="88"/>
      <c r="H7451" s="88"/>
      <c r="I7451" s="88"/>
      <c r="J7451" s="87"/>
      <c r="K7451" s="87"/>
      <c r="L7451" s="87"/>
      <c r="M7451" s="87"/>
    </row>
    <row r="7452" spans="2:13" x14ac:dyDescent="0.3">
      <c r="B7452" s="87"/>
      <c r="C7452" s="87"/>
      <c r="D7452" s="144"/>
      <c r="E7452" s="144"/>
      <c r="F7452" s="87"/>
      <c r="G7452" s="88"/>
      <c r="H7452" s="88"/>
      <c r="I7452" s="88"/>
      <c r="J7452" s="87"/>
      <c r="K7452" s="87"/>
      <c r="L7452" s="87"/>
      <c r="M7452" s="87"/>
    </row>
    <row r="7453" spans="2:13" x14ac:dyDescent="0.3">
      <c r="B7453" s="87"/>
      <c r="C7453" s="87"/>
      <c r="D7453" s="144"/>
      <c r="E7453" s="144"/>
      <c r="F7453" s="87"/>
      <c r="G7453" s="88"/>
      <c r="H7453" s="88"/>
      <c r="I7453" s="88"/>
      <c r="J7453" s="87"/>
      <c r="K7453" s="87"/>
      <c r="L7453" s="87"/>
      <c r="M7453" s="87"/>
    </row>
    <row r="7454" spans="2:13" x14ac:dyDescent="0.3">
      <c r="B7454" s="87"/>
      <c r="C7454" s="87"/>
      <c r="D7454" s="144"/>
      <c r="E7454" s="144"/>
      <c r="F7454" s="87"/>
      <c r="G7454" s="88"/>
      <c r="H7454" s="88"/>
      <c r="I7454" s="88"/>
      <c r="J7454" s="87"/>
      <c r="K7454" s="87"/>
      <c r="L7454" s="87"/>
      <c r="M7454" s="87"/>
    </row>
    <row r="7455" spans="2:13" x14ac:dyDescent="0.3">
      <c r="B7455" s="87"/>
      <c r="C7455" s="87"/>
      <c r="D7455" s="144"/>
      <c r="E7455" s="144"/>
      <c r="F7455" s="87"/>
      <c r="G7455" s="88"/>
      <c r="H7455" s="88"/>
      <c r="I7455" s="88"/>
      <c r="J7455" s="87"/>
      <c r="K7455" s="87"/>
      <c r="L7455" s="87"/>
      <c r="M7455" s="87"/>
    </row>
    <row r="7456" spans="2:13" x14ac:dyDescent="0.3">
      <c r="B7456" s="87"/>
      <c r="C7456" s="87"/>
      <c r="D7456" s="144"/>
      <c r="E7456" s="144"/>
      <c r="F7456" s="87"/>
      <c r="G7456" s="88"/>
      <c r="H7456" s="88"/>
      <c r="I7456" s="88"/>
      <c r="J7456" s="87"/>
      <c r="K7456" s="87"/>
      <c r="L7456" s="87"/>
      <c r="M7456" s="87"/>
    </row>
    <row r="7457" spans="2:13" x14ac:dyDescent="0.3">
      <c r="B7457" s="87"/>
      <c r="C7457" s="87"/>
      <c r="D7457" s="144"/>
      <c r="E7457" s="144"/>
      <c r="F7457" s="87"/>
      <c r="G7457" s="88"/>
      <c r="H7457" s="88"/>
      <c r="I7457" s="88"/>
      <c r="J7457" s="87"/>
      <c r="K7457" s="87"/>
      <c r="L7457" s="87"/>
      <c r="M7457" s="87"/>
    </row>
    <row r="7458" spans="2:13" x14ac:dyDescent="0.3">
      <c r="B7458" s="87"/>
      <c r="C7458" s="87"/>
      <c r="D7458" s="144"/>
      <c r="E7458" s="144"/>
      <c r="F7458" s="87"/>
      <c r="G7458" s="88"/>
      <c r="H7458" s="88"/>
      <c r="I7458" s="88"/>
      <c r="J7458" s="87"/>
      <c r="K7458" s="87"/>
      <c r="L7458" s="87"/>
      <c r="M7458" s="87"/>
    </row>
    <row r="7459" spans="2:13" x14ac:dyDescent="0.3">
      <c r="B7459" s="87"/>
      <c r="C7459" s="87"/>
      <c r="D7459" s="144"/>
      <c r="E7459" s="144"/>
      <c r="F7459" s="87"/>
      <c r="G7459" s="88"/>
      <c r="H7459" s="88"/>
      <c r="I7459" s="88"/>
      <c r="J7459" s="87"/>
      <c r="K7459" s="87"/>
      <c r="L7459" s="87"/>
      <c r="M7459" s="87"/>
    </row>
    <row r="7460" spans="2:13" x14ac:dyDescent="0.3">
      <c r="B7460" s="87"/>
      <c r="C7460" s="87"/>
      <c r="D7460" s="144"/>
      <c r="E7460" s="144"/>
      <c r="F7460" s="87"/>
      <c r="G7460" s="88"/>
      <c r="H7460" s="88"/>
      <c r="I7460" s="88"/>
      <c r="J7460" s="87"/>
      <c r="K7460" s="87"/>
      <c r="L7460" s="87"/>
      <c r="M7460" s="87"/>
    </row>
    <row r="7461" spans="2:13" x14ac:dyDescent="0.3">
      <c r="B7461" s="87"/>
      <c r="C7461" s="87"/>
      <c r="D7461" s="144"/>
      <c r="E7461" s="144"/>
      <c r="F7461" s="87"/>
      <c r="G7461" s="88"/>
      <c r="H7461" s="88"/>
      <c r="I7461" s="88"/>
      <c r="J7461" s="87"/>
      <c r="K7461" s="87"/>
      <c r="L7461" s="87"/>
      <c r="M7461" s="87"/>
    </row>
    <row r="7462" spans="2:13" x14ac:dyDescent="0.3">
      <c r="B7462" s="87"/>
      <c r="C7462" s="87"/>
      <c r="D7462" s="144"/>
      <c r="E7462" s="144"/>
      <c r="F7462" s="87"/>
      <c r="G7462" s="88"/>
      <c r="H7462" s="88"/>
      <c r="I7462" s="88"/>
      <c r="J7462" s="87"/>
      <c r="K7462" s="87"/>
      <c r="L7462" s="87"/>
      <c r="M7462" s="87"/>
    </row>
    <row r="7463" spans="2:13" x14ac:dyDescent="0.3">
      <c r="B7463" s="87"/>
      <c r="C7463" s="87"/>
      <c r="D7463" s="144"/>
      <c r="E7463" s="144"/>
      <c r="F7463" s="87"/>
      <c r="G7463" s="88"/>
      <c r="H7463" s="88"/>
      <c r="I7463" s="88"/>
      <c r="J7463" s="87"/>
      <c r="K7463" s="87"/>
      <c r="L7463" s="87"/>
      <c r="M7463" s="87"/>
    </row>
    <row r="7464" spans="2:13" x14ac:dyDescent="0.3">
      <c r="B7464" s="87"/>
      <c r="C7464" s="87"/>
      <c r="D7464" s="144"/>
      <c r="E7464" s="144"/>
      <c r="F7464" s="87"/>
      <c r="G7464" s="88"/>
      <c r="H7464" s="88"/>
      <c r="I7464" s="88"/>
      <c r="J7464" s="87"/>
      <c r="K7464" s="87"/>
      <c r="L7464" s="87"/>
      <c r="M7464" s="87"/>
    </row>
    <row r="7465" spans="2:13" x14ac:dyDescent="0.3">
      <c r="B7465" s="87"/>
      <c r="C7465" s="87"/>
      <c r="D7465" s="144"/>
      <c r="E7465" s="144"/>
      <c r="F7465" s="87"/>
      <c r="G7465" s="88"/>
      <c r="H7465" s="88"/>
      <c r="I7465" s="88"/>
      <c r="J7465" s="87"/>
      <c r="K7465" s="87"/>
      <c r="L7465" s="87"/>
      <c r="M7465" s="87"/>
    </row>
    <row r="7466" spans="2:13" x14ac:dyDescent="0.3">
      <c r="B7466" s="87"/>
      <c r="C7466" s="87"/>
      <c r="D7466" s="144"/>
      <c r="E7466" s="144"/>
      <c r="F7466" s="87"/>
      <c r="G7466" s="88"/>
      <c r="H7466" s="88"/>
      <c r="I7466" s="88"/>
      <c r="J7466" s="87"/>
      <c r="K7466" s="87"/>
      <c r="L7466" s="87"/>
      <c r="M7466" s="87"/>
    </row>
    <row r="7467" spans="2:13" x14ac:dyDescent="0.3">
      <c r="B7467" s="87"/>
      <c r="C7467" s="87"/>
      <c r="D7467" s="144"/>
      <c r="E7467" s="144"/>
      <c r="F7467" s="87"/>
      <c r="G7467" s="88"/>
      <c r="H7467" s="88"/>
      <c r="I7467" s="88"/>
      <c r="J7467" s="87"/>
      <c r="K7467" s="87"/>
      <c r="L7467" s="87"/>
      <c r="M7467" s="87"/>
    </row>
    <row r="7468" spans="2:13" x14ac:dyDescent="0.3">
      <c r="B7468" s="87"/>
      <c r="C7468" s="87"/>
      <c r="D7468" s="144"/>
      <c r="E7468" s="144"/>
      <c r="F7468" s="87"/>
      <c r="G7468" s="88"/>
      <c r="H7468" s="88"/>
      <c r="I7468" s="88"/>
      <c r="J7468" s="87"/>
      <c r="K7468" s="87"/>
      <c r="L7468" s="87"/>
      <c r="M7468" s="87"/>
    </row>
    <row r="7469" spans="2:13" x14ac:dyDescent="0.3">
      <c r="B7469" s="87"/>
      <c r="C7469" s="87"/>
      <c r="D7469" s="144"/>
      <c r="E7469" s="144"/>
      <c r="F7469" s="87"/>
      <c r="G7469" s="88"/>
      <c r="H7469" s="88"/>
      <c r="I7469" s="88"/>
      <c r="J7469" s="87"/>
      <c r="K7469" s="87"/>
      <c r="L7469" s="87"/>
      <c r="M7469" s="87"/>
    </row>
    <row r="7470" spans="2:13" x14ac:dyDescent="0.3">
      <c r="B7470" s="87"/>
      <c r="C7470" s="87"/>
      <c r="D7470" s="144"/>
      <c r="E7470" s="144"/>
      <c r="F7470" s="87"/>
      <c r="G7470" s="88"/>
      <c r="H7470" s="88"/>
      <c r="I7470" s="88"/>
      <c r="J7470" s="87"/>
      <c r="K7470" s="87"/>
      <c r="L7470" s="87"/>
      <c r="M7470" s="87"/>
    </row>
    <row r="7471" spans="2:13" x14ac:dyDescent="0.3">
      <c r="B7471" s="87"/>
      <c r="C7471" s="87"/>
      <c r="D7471" s="144"/>
      <c r="E7471" s="144"/>
      <c r="F7471" s="87"/>
      <c r="G7471" s="88"/>
      <c r="H7471" s="88"/>
      <c r="I7471" s="88"/>
      <c r="J7471" s="87"/>
      <c r="K7471" s="87"/>
      <c r="L7471" s="87"/>
      <c r="M7471" s="87"/>
    </row>
    <row r="7472" spans="2:13" x14ac:dyDescent="0.3">
      <c r="B7472" s="87"/>
      <c r="C7472" s="87"/>
      <c r="D7472" s="144"/>
      <c r="E7472" s="144"/>
      <c r="F7472" s="87"/>
      <c r="G7472" s="88"/>
      <c r="H7472" s="88"/>
      <c r="I7472" s="88"/>
      <c r="J7472" s="87"/>
      <c r="K7472" s="87"/>
      <c r="L7472" s="87"/>
      <c r="M7472" s="87"/>
    </row>
    <row r="7473" spans="2:13" x14ac:dyDescent="0.3">
      <c r="B7473" s="87"/>
      <c r="C7473" s="87"/>
      <c r="D7473" s="144"/>
      <c r="E7473" s="144"/>
      <c r="F7473" s="87"/>
      <c r="G7473" s="88"/>
      <c r="H7473" s="88"/>
      <c r="I7473" s="88"/>
      <c r="J7473" s="87"/>
      <c r="K7473" s="87"/>
      <c r="L7473" s="87"/>
      <c r="M7473" s="87"/>
    </row>
    <row r="7474" spans="2:13" x14ac:dyDescent="0.3">
      <c r="B7474" s="87"/>
      <c r="C7474" s="87"/>
      <c r="D7474" s="144"/>
      <c r="E7474" s="144"/>
      <c r="F7474" s="87"/>
      <c r="G7474" s="88"/>
      <c r="H7474" s="88"/>
      <c r="I7474" s="88"/>
      <c r="J7474" s="87"/>
      <c r="K7474" s="87"/>
      <c r="L7474" s="87"/>
      <c r="M7474" s="87"/>
    </row>
    <row r="7475" spans="2:13" x14ac:dyDescent="0.3">
      <c r="B7475" s="87"/>
      <c r="C7475" s="87"/>
      <c r="D7475" s="144"/>
      <c r="E7475" s="144"/>
      <c r="F7475" s="87"/>
      <c r="G7475" s="88"/>
      <c r="H7475" s="88"/>
      <c r="I7475" s="88"/>
      <c r="J7475" s="87"/>
      <c r="K7475" s="87"/>
      <c r="L7475" s="87"/>
      <c r="M7475" s="87"/>
    </row>
    <row r="7476" spans="2:13" x14ac:dyDescent="0.3">
      <c r="B7476" s="87"/>
      <c r="C7476" s="87"/>
      <c r="D7476" s="144"/>
      <c r="E7476" s="144"/>
      <c r="F7476" s="87"/>
      <c r="G7476" s="88"/>
      <c r="H7476" s="88"/>
      <c r="I7476" s="88"/>
      <c r="J7476" s="87"/>
      <c r="K7476" s="87"/>
      <c r="L7476" s="87"/>
      <c r="M7476" s="87"/>
    </row>
    <row r="7477" spans="2:13" x14ac:dyDescent="0.3">
      <c r="B7477" s="87"/>
      <c r="C7477" s="87"/>
      <c r="D7477" s="144"/>
      <c r="E7477" s="144"/>
      <c r="F7477" s="87"/>
      <c r="G7477" s="88"/>
      <c r="H7477" s="88"/>
      <c r="I7477" s="88"/>
      <c r="J7477" s="87"/>
      <c r="K7477" s="87"/>
      <c r="L7477" s="87"/>
      <c r="M7477" s="87"/>
    </row>
    <row r="7478" spans="2:13" x14ac:dyDescent="0.3">
      <c r="B7478" s="87"/>
      <c r="C7478" s="87"/>
      <c r="D7478" s="144"/>
      <c r="E7478" s="144"/>
      <c r="F7478" s="87"/>
      <c r="G7478" s="88"/>
      <c r="H7478" s="88"/>
      <c r="I7478" s="88"/>
      <c r="J7478" s="87"/>
      <c r="K7478" s="87"/>
      <c r="L7478" s="87"/>
      <c r="M7478" s="87"/>
    </row>
    <row r="7479" spans="2:13" x14ac:dyDescent="0.3">
      <c r="B7479" s="87"/>
      <c r="C7479" s="87"/>
      <c r="D7479" s="144"/>
      <c r="E7479" s="144"/>
      <c r="F7479" s="87"/>
      <c r="G7479" s="88"/>
      <c r="H7479" s="88"/>
      <c r="I7479" s="88"/>
      <c r="J7479" s="87"/>
      <c r="K7479" s="87"/>
      <c r="L7479" s="87"/>
      <c r="M7479" s="87"/>
    </row>
    <row r="7480" spans="2:13" x14ac:dyDescent="0.3">
      <c r="B7480" s="87"/>
      <c r="C7480" s="87"/>
      <c r="D7480" s="144"/>
      <c r="E7480" s="144"/>
      <c r="F7480" s="87"/>
      <c r="G7480" s="88"/>
      <c r="H7480" s="88"/>
      <c r="I7480" s="88"/>
      <c r="J7480" s="87"/>
      <c r="K7480" s="87"/>
      <c r="L7480" s="87"/>
      <c r="M7480" s="87"/>
    </row>
    <row r="7481" spans="2:13" x14ac:dyDescent="0.3">
      <c r="B7481" s="87"/>
      <c r="C7481" s="87"/>
      <c r="D7481" s="144"/>
      <c r="E7481" s="144"/>
      <c r="F7481" s="87"/>
      <c r="G7481" s="88"/>
      <c r="H7481" s="88"/>
      <c r="I7481" s="88"/>
      <c r="J7481" s="87"/>
      <c r="K7481" s="87"/>
      <c r="L7481" s="87"/>
      <c r="M7481" s="87"/>
    </row>
    <row r="7482" spans="2:13" x14ac:dyDescent="0.3">
      <c r="B7482" s="87"/>
      <c r="C7482" s="87"/>
      <c r="D7482" s="144"/>
      <c r="E7482" s="144"/>
      <c r="F7482" s="87"/>
      <c r="G7482" s="88"/>
      <c r="H7482" s="88"/>
      <c r="I7482" s="88"/>
      <c r="J7482" s="87"/>
      <c r="K7482" s="87"/>
      <c r="L7482" s="87"/>
      <c r="M7482" s="87"/>
    </row>
    <row r="7483" spans="2:13" x14ac:dyDescent="0.3">
      <c r="B7483" s="87"/>
      <c r="C7483" s="87"/>
      <c r="D7483" s="144"/>
      <c r="E7483" s="144"/>
      <c r="F7483" s="87"/>
      <c r="G7483" s="88"/>
      <c r="H7483" s="88"/>
      <c r="I7483" s="88"/>
      <c r="J7483" s="87"/>
      <c r="K7483" s="87"/>
      <c r="L7483" s="87"/>
      <c r="M7483" s="87"/>
    </row>
    <row r="7484" spans="2:13" x14ac:dyDescent="0.3">
      <c r="B7484" s="87"/>
      <c r="C7484" s="87"/>
      <c r="D7484" s="144"/>
      <c r="E7484" s="144"/>
      <c r="F7484" s="87"/>
      <c r="G7484" s="88"/>
      <c r="H7484" s="88"/>
      <c r="I7484" s="88"/>
      <c r="J7484" s="87"/>
      <c r="K7484" s="87"/>
      <c r="L7484" s="87"/>
      <c r="M7484" s="87"/>
    </row>
    <row r="7485" spans="2:13" x14ac:dyDescent="0.3">
      <c r="B7485" s="87"/>
      <c r="C7485" s="87"/>
      <c r="D7485" s="144"/>
      <c r="E7485" s="144"/>
      <c r="F7485" s="87"/>
      <c r="G7485" s="88"/>
      <c r="H7485" s="88"/>
      <c r="I7485" s="88"/>
      <c r="J7485" s="87"/>
      <c r="K7485" s="87"/>
      <c r="L7485" s="87"/>
      <c r="M7485" s="87"/>
    </row>
    <row r="7486" spans="2:13" x14ac:dyDescent="0.3">
      <c r="B7486" s="87"/>
      <c r="C7486" s="87"/>
      <c r="D7486" s="144"/>
      <c r="E7486" s="144"/>
      <c r="F7486" s="87"/>
      <c r="G7486" s="88"/>
      <c r="H7486" s="88"/>
      <c r="I7486" s="88"/>
      <c r="J7486" s="87"/>
      <c r="K7486" s="87"/>
      <c r="L7486" s="87"/>
      <c r="M7486" s="87"/>
    </row>
    <row r="7487" spans="2:13" x14ac:dyDescent="0.3">
      <c r="B7487" s="87"/>
      <c r="C7487" s="87"/>
      <c r="D7487" s="144"/>
      <c r="E7487" s="144"/>
      <c r="F7487" s="87"/>
      <c r="G7487" s="88"/>
      <c r="H7487" s="88"/>
      <c r="I7487" s="88"/>
      <c r="J7487" s="87"/>
      <c r="K7487" s="87"/>
      <c r="L7487" s="87"/>
      <c r="M7487" s="87"/>
    </row>
    <row r="7488" spans="2:13" x14ac:dyDescent="0.3">
      <c r="B7488" s="87"/>
      <c r="C7488" s="87"/>
      <c r="D7488" s="144"/>
      <c r="E7488" s="144"/>
      <c r="F7488" s="87"/>
      <c r="G7488" s="88"/>
      <c r="H7488" s="88"/>
      <c r="I7488" s="88"/>
      <c r="J7488" s="87"/>
      <c r="K7488" s="87"/>
      <c r="L7488" s="87"/>
      <c r="M7488" s="87"/>
    </row>
    <row r="7489" spans="2:13" x14ac:dyDescent="0.3">
      <c r="B7489" s="87"/>
      <c r="C7489" s="87"/>
      <c r="D7489" s="144"/>
      <c r="E7489" s="144"/>
      <c r="F7489" s="87"/>
      <c r="G7489" s="88"/>
      <c r="H7489" s="88"/>
      <c r="I7489" s="88"/>
      <c r="J7489" s="87"/>
      <c r="K7489" s="87"/>
      <c r="L7489" s="87"/>
      <c r="M7489" s="87"/>
    </row>
    <row r="7490" spans="2:13" x14ac:dyDescent="0.3">
      <c r="B7490" s="87"/>
      <c r="C7490" s="87"/>
      <c r="D7490" s="144"/>
      <c r="E7490" s="144"/>
      <c r="F7490" s="87"/>
      <c r="G7490" s="88"/>
      <c r="H7490" s="88"/>
      <c r="I7490" s="88"/>
      <c r="J7490" s="87"/>
      <c r="K7490" s="87"/>
      <c r="L7490" s="87"/>
      <c r="M7490" s="87"/>
    </row>
    <row r="7491" spans="2:13" x14ac:dyDescent="0.3">
      <c r="B7491" s="87"/>
      <c r="C7491" s="87"/>
      <c r="D7491" s="144"/>
      <c r="E7491" s="144"/>
      <c r="F7491" s="87"/>
      <c r="G7491" s="88"/>
      <c r="H7491" s="88"/>
      <c r="I7491" s="88"/>
      <c r="J7491" s="87"/>
      <c r="K7491" s="87"/>
      <c r="L7491" s="87"/>
      <c r="M7491" s="87"/>
    </row>
    <row r="7492" spans="2:13" x14ac:dyDescent="0.3">
      <c r="B7492" s="87"/>
      <c r="C7492" s="87"/>
      <c r="D7492" s="144"/>
      <c r="E7492" s="144"/>
      <c r="F7492" s="87"/>
      <c r="G7492" s="88"/>
      <c r="H7492" s="88"/>
      <c r="I7492" s="88"/>
      <c r="J7492" s="87"/>
      <c r="K7492" s="87"/>
      <c r="L7492" s="87"/>
      <c r="M7492" s="87"/>
    </row>
    <row r="7493" spans="2:13" x14ac:dyDescent="0.3">
      <c r="B7493" s="87"/>
      <c r="C7493" s="87"/>
      <c r="D7493" s="144"/>
      <c r="E7493" s="144"/>
      <c r="F7493" s="87"/>
      <c r="G7493" s="88"/>
      <c r="H7493" s="88"/>
      <c r="I7493" s="88"/>
      <c r="J7493" s="87"/>
      <c r="K7493" s="87"/>
      <c r="L7493" s="87"/>
      <c r="M7493" s="87"/>
    </row>
    <row r="7494" spans="2:13" x14ac:dyDescent="0.3">
      <c r="B7494" s="87"/>
      <c r="C7494" s="87"/>
      <c r="D7494" s="144"/>
      <c r="E7494" s="144"/>
      <c r="F7494" s="87"/>
      <c r="G7494" s="88"/>
      <c r="H7494" s="88"/>
      <c r="I7494" s="88"/>
      <c r="J7494" s="87"/>
      <c r="K7494" s="87"/>
      <c r="L7494" s="87"/>
      <c r="M7494" s="87"/>
    </row>
    <row r="7495" spans="2:13" x14ac:dyDescent="0.3">
      <c r="B7495" s="87"/>
      <c r="C7495" s="87"/>
      <c r="D7495" s="144"/>
      <c r="E7495" s="144"/>
      <c r="F7495" s="87"/>
      <c r="G7495" s="88"/>
      <c r="H7495" s="88"/>
      <c r="I7495" s="88"/>
      <c r="J7495" s="87"/>
      <c r="K7495" s="87"/>
      <c r="L7495" s="87"/>
      <c r="M7495" s="87"/>
    </row>
    <row r="7496" spans="2:13" x14ac:dyDescent="0.3">
      <c r="B7496" s="87"/>
      <c r="C7496" s="87"/>
      <c r="D7496" s="144"/>
      <c r="E7496" s="144"/>
      <c r="F7496" s="87"/>
      <c r="G7496" s="88"/>
      <c r="H7496" s="88"/>
      <c r="I7496" s="88"/>
      <c r="J7496" s="87"/>
      <c r="K7496" s="87"/>
      <c r="L7496" s="87"/>
      <c r="M7496" s="87"/>
    </row>
    <row r="7497" spans="2:13" x14ac:dyDescent="0.3">
      <c r="B7497" s="87"/>
      <c r="C7497" s="87"/>
      <c r="D7497" s="144"/>
      <c r="E7497" s="144"/>
      <c r="F7497" s="87"/>
      <c r="G7497" s="88"/>
      <c r="H7497" s="88"/>
      <c r="I7497" s="88"/>
      <c r="J7497" s="87"/>
      <c r="K7497" s="87"/>
      <c r="L7497" s="87"/>
      <c r="M7497" s="87"/>
    </row>
    <row r="7498" spans="2:13" x14ac:dyDescent="0.3">
      <c r="B7498" s="87"/>
      <c r="C7498" s="87"/>
      <c r="D7498" s="144"/>
      <c r="E7498" s="144"/>
      <c r="F7498" s="87"/>
      <c r="G7498" s="88"/>
      <c r="H7498" s="88"/>
      <c r="I7498" s="88"/>
      <c r="J7498" s="87"/>
      <c r="K7498" s="87"/>
      <c r="L7498" s="87"/>
      <c r="M7498" s="87"/>
    </row>
    <row r="7499" spans="2:13" x14ac:dyDescent="0.3">
      <c r="B7499" s="87"/>
      <c r="C7499" s="87"/>
      <c r="D7499" s="144"/>
      <c r="E7499" s="144"/>
      <c r="F7499" s="87"/>
      <c r="G7499" s="88"/>
      <c r="H7499" s="88"/>
      <c r="I7499" s="88"/>
      <c r="J7499" s="87"/>
      <c r="K7499" s="87"/>
      <c r="L7499" s="87"/>
      <c r="M7499" s="87"/>
    </row>
    <row r="7500" spans="2:13" x14ac:dyDescent="0.3">
      <c r="B7500" s="87"/>
      <c r="C7500" s="87"/>
      <c r="D7500" s="144"/>
      <c r="E7500" s="144"/>
      <c r="F7500" s="87"/>
      <c r="G7500" s="88"/>
      <c r="H7500" s="88"/>
      <c r="I7500" s="88"/>
      <c r="J7500" s="87"/>
      <c r="K7500" s="87"/>
      <c r="L7500" s="87"/>
      <c r="M7500" s="87"/>
    </row>
    <row r="7501" spans="2:13" x14ac:dyDescent="0.3">
      <c r="B7501" s="87"/>
      <c r="C7501" s="87"/>
      <c r="D7501" s="144"/>
      <c r="E7501" s="144"/>
      <c r="F7501" s="87"/>
      <c r="G7501" s="88"/>
      <c r="H7501" s="88"/>
      <c r="I7501" s="88"/>
      <c r="J7501" s="87"/>
      <c r="K7501" s="87"/>
      <c r="L7501" s="87"/>
      <c r="M7501" s="87"/>
    </row>
    <row r="7502" spans="2:13" x14ac:dyDescent="0.3">
      <c r="B7502" s="87"/>
      <c r="C7502" s="87"/>
      <c r="D7502" s="144"/>
      <c r="E7502" s="144"/>
      <c r="F7502" s="87"/>
      <c r="G7502" s="88"/>
      <c r="H7502" s="88"/>
      <c r="I7502" s="88"/>
      <c r="J7502" s="87"/>
      <c r="K7502" s="87"/>
      <c r="L7502" s="87"/>
      <c r="M7502" s="87"/>
    </row>
    <row r="7503" spans="2:13" x14ac:dyDescent="0.3">
      <c r="B7503" s="87"/>
      <c r="C7503" s="87"/>
      <c r="D7503" s="144"/>
      <c r="E7503" s="144"/>
      <c r="F7503" s="87"/>
      <c r="G7503" s="88"/>
      <c r="H7503" s="88"/>
      <c r="I7503" s="88"/>
      <c r="J7503" s="87"/>
      <c r="K7503" s="87"/>
      <c r="L7503" s="87"/>
      <c r="M7503" s="87"/>
    </row>
    <row r="7504" spans="2:13" x14ac:dyDescent="0.3">
      <c r="B7504" s="87"/>
      <c r="C7504" s="87"/>
      <c r="D7504" s="144"/>
      <c r="E7504" s="144"/>
      <c r="F7504" s="87"/>
      <c r="G7504" s="88"/>
      <c r="H7504" s="88"/>
      <c r="I7504" s="88"/>
      <c r="J7504" s="87"/>
      <c r="K7504" s="87"/>
      <c r="L7504" s="87"/>
      <c r="M7504" s="87"/>
    </row>
    <row r="7505" spans="2:13" x14ac:dyDescent="0.3">
      <c r="B7505" s="87"/>
      <c r="C7505" s="87"/>
      <c r="D7505" s="144"/>
      <c r="E7505" s="144"/>
      <c r="F7505" s="87"/>
      <c r="G7505" s="88"/>
      <c r="H7505" s="88"/>
      <c r="I7505" s="88"/>
      <c r="J7505" s="87"/>
      <c r="K7505" s="87"/>
      <c r="L7505" s="87"/>
      <c r="M7505" s="87"/>
    </row>
    <row r="7506" spans="2:13" x14ac:dyDescent="0.3">
      <c r="B7506" s="87"/>
      <c r="C7506" s="87"/>
      <c r="D7506" s="144"/>
      <c r="E7506" s="144"/>
      <c r="F7506" s="87"/>
      <c r="G7506" s="88"/>
      <c r="H7506" s="88"/>
      <c r="I7506" s="88"/>
      <c r="J7506" s="87"/>
      <c r="K7506" s="87"/>
      <c r="L7506" s="87"/>
      <c r="M7506" s="87"/>
    </row>
    <row r="7507" spans="2:13" x14ac:dyDescent="0.3">
      <c r="B7507" s="87"/>
      <c r="C7507" s="87"/>
      <c r="D7507" s="144"/>
      <c r="E7507" s="144"/>
      <c r="F7507" s="87"/>
      <c r="G7507" s="88"/>
      <c r="H7507" s="88"/>
      <c r="I7507" s="88"/>
      <c r="J7507" s="87"/>
      <c r="K7507" s="87"/>
      <c r="L7507" s="87"/>
      <c r="M7507" s="87"/>
    </row>
    <row r="7508" spans="2:13" x14ac:dyDescent="0.3">
      <c r="B7508" s="87"/>
      <c r="C7508" s="87"/>
      <c r="D7508" s="144"/>
      <c r="E7508" s="144"/>
      <c r="F7508" s="87"/>
      <c r="G7508" s="88"/>
      <c r="H7508" s="88"/>
      <c r="I7508" s="88"/>
      <c r="J7508" s="87"/>
      <c r="K7508" s="87"/>
      <c r="L7508" s="87"/>
      <c r="M7508" s="87"/>
    </row>
    <row r="7509" spans="2:13" x14ac:dyDescent="0.3">
      <c r="B7509" s="87"/>
      <c r="C7509" s="87"/>
      <c r="D7509" s="144"/>
      <c r="E7509" s="144"/>
      <c r="F7509" s="87"/>
      <c r="G7509" s="88"/>
      <c r="H7509" s="88"/>
      <c r="I7509" s="88"/>
      <c r="J7509" s="87"/>
      <c r="K7509" s="87"/>
      <c r="L7509" s="87"/>
      <c r="M7509" s="87"/>
    </row>
    <row r="7510" spans="2:13" x14ac:dyDescent="0.3">
      <c r="B7510" s="87"/>
      <c r="C7510" s="87"/>
      <c r="D7510" s="144"/>
      <c r="E7510" s="144"/>
      <c r="F7510" s="87"/>
      <c r="G7510" s="88"/>
      <c r="H7510" s="88"/>
      <c r="I7510" s="88"/>
      <c r="J7510" s="87"/>
      <c r="K7510" s="87"/>
      <c r="L7510" s="87"/>
      <c r="M7510" s="87"/>
    </row>
    <row r="7511" spans="2:13" x14ac:dyDescent="0.3">
      <c r="B7511" s="87"/>
      <c r="C7511" s="87"/>
      <c r="D7511" s="144"/>
      <c r="E7511" s="144"/>
      <c r="F7511" s="87"/>
      <c r="G7511" s="88"/>
      <c r="H7511" s="88"/>
      <c r="I7511" s="88"/>
      <c r="J7511" s="87"/>
      <c r="K7511" s="87"/>
      <c r="L7511" s="87"/>
      <c r="M7511" s="87"/>
    </row>
    <row r="7512" spans="2:13" x14ac:dyDescent="0.3">
      <c r="B7512" s="87"/>
      <c r="C7512" s="87"/>
      <c r="D7512" s="144"/>
      <c r="E7512" s="144"/>
      <c r="F7512" s="87"/>
      <c r="G7512" s="88"/>
      <c r="H7512" s="88"/>
      <c r="I7512" s="88"/>
      <c r="J7512" s="87"/>
      <c r="K7512" s="87"/>
      <c r="L7512" s="87"/>
      <c r="M7512" s="87"/>
    </row>
    <row r="7513" spans="2:13" x14ac:dyDescent="0.3">
      <c r="B7513" s="87"/>
      <c r="C7513" s="87"/>
      <c r="D7513" s="144"/>
      <c r="E7513" s="144"/>
      <c r="F7513" s="87"/>
      <c r="G7513" s="88"/>
      <c r="H7513" s="88"/>
      <c r="I7513" s="88"/>
      <c r="J7513" s="87"/>
      <c r="K7513" s="87"/>
      <c r="L7513" s="87"/>
      <c r="M7513" s="87"/>
    </row>
    <row r="7514" spans="2:13" x14ac:dyDescent="0.3">
      <c r="B7514" s="87"/>
      <c r="C7514" s="87"/>
      <c r="D7514" s="144"/>
      <c r="E7514" s="144"/>
      <c r="F7514" s="87"/>
      <c r="G7514" s="88"/>
      <c r="H7514" s="88"/>
      <c r="I7514" s="88"/>
      <c r="J7514" s="87"/>
      <c r="K7514" s="87"/>
      <c r="L7514" s="87"/>
      <c r="M7514" s="87"/>
    </row>
    <row r="7515" spans="2:13" x14ac:dyDescent="0.3">
      <c r="B7515" s="87"/>
      <c r="C7515" s="87"/>
      <c r="D7515" s="144"/>
      <c r="E7515" s="144"/>
      <c r="F7515" s="87"/>
      <c r="G7515" s="88"/>
      <c r="H7515" s="88"/>
      <c r="I7515" s="88"/>
      <c r="J7515" s="87"/>
      <c r="K7515" s="87"/>
      <c r="L7515" s="87"/>
      <c r="M7515" s="87"/>
    </row>
    <row r="7516" spans="2:13" x14ac:dyDescent="0.3">
      <c r="B7516" s="87"/>
      <c r="C7516" s="87"/>
      <c r="D7516" s="144"/>
      <c r="E7516" s="144"/>
      <c r="F7516" s="87"/>
      <c r="G7516" s="88"/>
      <c r="H7516" s="88"/>
      <c r="I7516" s="88"/>
      <c r="J7516" s="87"/>
      <c r="K7516" s="87"/>
      <c r="L7516" s="87"/>
      <c r="M7516" s="87"/>
    </row>
    <row r="7517" spans="2:13" x14ac:dyDescent="0.3">
      <c r="B7517" s="87"/>
      <c r="C7517" s="87"/>
      <c r="D7517" s="144"/>
      <c r="E7517" s="144"/>
      <c r="F7517" s="87"/>
      <c r="G7517" s="88"/>
      <c r="H7517" s="88"/>
      <c r="I7517" s="88"/>
      <c r="J7517" s="87"/>
      <c r="K7517" s="87"/>
      <c r="L7517" s="87"/>
      <c r="M7517" s="87"/>
    </row>
    <row r="7518" spans="2:13" x14ac:dyDescent="0.3">
      <c r="B7518" s="87"/>
      <c r="C7518" s="87"/>
      <c r="D7518" s="144"/>
      <c r="E7518" s="144"/>
      <c r="F7518" s="87"/>
      <c r="G7518" s="88"/>
      <c r="H7518" s="88"/>
      <c r="I7518" s="88"/>
      <c r="J7518" s="87"/>
      <c r="K7518" s="87"/>
      <c r="L7518" s="87"/>
      <c r="M7518" s="87"/>
    </row>
    <row r="7519" spans="2:13" x14ac:dyDescent="0.3">
      <c r="B7519" s="87"/>
      <c r="C7519" s="87"/>
      <c r="D7519" s="144"/>
      <c r="E7519" s="144"/>
      <c r="F7519" s="87"/>
      <c r="G7519" s="88"/>
      <c r="H7519" s="88"/>
      <c r="I7519" s="88"/>
      <c r="J7519" s="87"/>
      <c r="K7519" s="87"/>
      <c r="L7519" s="87"/>
      <c r="M7519" s="87"/>
    </row>
    <row r="7520" spans="2:13" x14ac:dyDescent="0.3">
      <c r="B7520" s="87"/>
      <c r="C7520" s="87"/>
      <c r="D7520" s="144"/>
      <c r="E7520" s="144"/>
      <c r="F7520" s="87"/>
      <c r="G7520" s="88"/>
      <c r="H7520" s="88"/>
      <c r="I7520" s="88"/>
      <c r="J7520" s="87"/>
      <c r="K7520" s="87"/>
      <c r="L7520" s="87"/>
      <c r="M7520" s="87"/>
    </row>
    <row r="7521" spans="2:13" x14ac:dyDescent="0.3">
      <c r="B7521" s="87"/>
      <c r="C7521" s="87"/>
      <c r="D7521" s="144"/>
      <c r="E7521" s="144"/>
      <c r="F7521" s="87"/>
      <c r="G7521" s="88"/>
      <c r="H7521" s="88"/>
      <c r="I7521" s="88"/>
      <c r="J7521" s="87"/>
      <c r="K7521" s="87"/>
      <c r="L7521" s="87"/>
      <c r="M7521" s="87"/>
    </row>
    <row r="7522" spans="2:13" x14ac:dyDescent="0.3">
      <c r="B7522" s="87"/>
      <c r="C7522" s="87"/>
      <c r="D7522" s="144"/>
      <c r="E7522" s="144"/>
      <c r="F7522" s="87"/>
      <c r="G7522" s="88"/>
      <c r="H7522" s="88"/>
      <c r="I7522" s="88"/>
      <c r="J7522" s="87"/>
      <c r="K7522" s="87"/>
      <c r="L7522" s="87"/>
      <c r="M7522" s="87"/>
    </row>
    <row r="7523" spans="2:13" x14ac:dyDescent="0.3">
      <c r="B7523" s="87"/>
      <c r="C7523" s="87"/>
      <c r="D7523" s="144"/>
      <c r="E7523" s="144"/>
      <c r="F7523" s="87"/>
      <c r="G7523" s="88"/>
      <c r="H7523" s="88"/>
      <c r="I7523" s="88"/>
      <c r="J7523" s="87"/>
      <c r="K7523" s="87"/>
      <c r="L7523" s="87"/>
      <c r="M7523" s="87"/>
    </row>
    <row r="7524" spans="2:13" x14ac:dyDescent="0.3">
      <c r="B7524" s="87"/>
      <c r="C7524" s="87"/>
      <c r="D7524" s="144"/>
      <c r="E7524" s="144"/>
      <c r="F7524" s="87"/>
      <c r="G7524" s="88"/>
      <c r="H7524" s="88"/>
      <c r="I7524" s="88"/>
      <c r="J7524" s="87"/>
      <c r="K7524" s="87"/>
      <c r="L7524" s="87"/>
      <c r="M7524" s="87"/>
    </row>
    <row r="7525" spans="2:13" x14ac:dyDescent="0.3">
      <c r="B7525" s="87"/>
      <c r="C7525" s="87"/>
      <c r="D7525" s="144"/>
      <c r="E7525" s="144"/>
      <c r="F7525" s="87"/>
      <c r="G7525" s="88"/>
      <c r="H7525" s="88"/>
      <c r="I7525" s="88"/>
      <c r="J7525" s="87"/>
      <c r="K7525" s="87"/>
      <c r="L7525" s="87"/>
      <c r="M7525" s="87"/>
    </row>
    <row r="7526" spans="2:13" x14ac:dyDescent="0.3">
      <c r="B7526" s="87"/>
      <c r="C7526" s="87"/>
      <c r="D7526" s="144"/>
      <c r="E7526" s="144"/>
      <c r="F7526" s="87"/>
      <c r="G7526" s="88"/>
      <c r="H7526" s="88"/>
      <c r="I7526" s="88"/>
      <c r="J7526" s="87"/>
      <c r="K7526" s="87"/>
      <c r="L7526" s="87"/>
      <c r="M7526" s="87"/>
    </row>
    <row r="7527" spans="2:13" x14ac:dyDescent="0.3">
      <c r="B7527" s="87"/>
      <c r="C7527" s="87"/>
      <c r="D7527" s="144"/>
      <c r="E7527" s="144"/>
      <c r="F7527" s="87"/>
      <c r="G7527" s="88"/>
      <c r="H7527" s="88"/>
      <c r="I7527" s="88"/>
      <c r="J7527" s="87"/>
      <c r="K7527" s="87"/>
      <c r="L7527" s="87"/>
      <c r="M7527" s="87"/>
    </row>
    <row r="7528" spans="2:13" x14ac:dyDescent="0.3">
      <c r="B7528" s="87"/>
      <c r="C7528" s="87"/>
      <c r="D7528" s="144"/>
      <c r="E7528" s="144"/>
      <c r="F7528" s="87"/>
      <c r="G7528" s="88"/>
      <c r="H7528" s="88"/>
      <c r="I7528" s="88"/>
      <c r="J7528" s="87"/>
      <c r="K7528" s="87"/>
      <c r="L7528" s="87"/>
      <c r="M7528" s="87"/>
    </row>
    <row r="7529" spans="2:13" x14ac:dyDescent="0.3">
      <c r="B7529" s="87"/>
      <c r="C7529" s="87"/>
      <c r="D7529" s="144"/>
      <c r="E7529" s="144"/>
      <c r="F7529" s="87"/>
      <c r="G7529" s="88"/>
      <c r="H7529" s="88"/>
      <c r="I7529" s="88"/>
      <c r="J7529" s="87"/>
      <c r="K7529" s="87"/>
      <c r="L7529" s="87"/>
      <c r="M7529" s="87"/>
    </row>
    <row r="7530" spans="2:13" x14ac:dyDescent="0.3">
      <c r="B7530" s="87"/>
      <c r="C7530" s="87"/>
      <c r="D7530" s="144"/>
      <c r="E7530" s="144"/>
      <c r="F7530" s="87"/>
      <c r="G7530" s="88"/>
      <c r="H7530" s="88"/>
      <c r="I7530" s="88"/>
      <c r="J7530" s="87"/>
      <c r="K7530" s="87"/>
      <c r="L7530" s="87"/>
      <c r="M7530" s="87"/>
    </row>
    <row r="7531" spans="2:13" x14ac:dyDescent="0.3">
      <c r="B7531" s="87"/>
      <c r="C7531" s="87"/>
      <c r="D7531" s="144"/>
      <c r="E7531" s="144"/>
      <c r="F7531" s="87"/>
      <c r="G7531" s="88"/>
      <c r="H7531" s="88"/>
      <c r="I7531" s="88"/>
      <c r="J7531" s="87"/>
      <c r="K7531" s="87"/>
      <c r="L7531" s="87"/>
      <c r="M7531" s="87"/>
    </row>
    <row r="7532" spans="2:13" x14ac:dyDescent="0.3">
      <c r="B7532" s="87"/>
      <c r="C7532" s="87"/>
      <c r="D7532" s="144"/>
      <c r="E7532" s="144"/>
      <c r="F7532" s="87"/>
      <c r="G7532" s="88"/>
      <c r="H7532" s="88"/>
      <c r="I7532" s="88"/>
      <c r="J7532" s="87"/>
      <c r="K7532" s="87"/>
      <c r="L7532" s="87"/>
      <c r="M7532" s="87"/>
    </row>
    <row r="7533" spans="2:13" x14ac:dyDescent="0.3">
      <c r="B7533" s="87"/>
      <c r="C7533" s="87"/>
      <c r="D7533" s="144"/>
      <c r="E7533" s="144"/>
      <c r="F7533" s="87"/>
      <c r="G7533" s="88"/>
      <c r="H7533" s="88"/>
      <c r="I7533" s="88"/>
      <c r="J7533" s="87"/>
      <c r="K7533" s="87"/>
      <c r="L7533" s="87"/>
      <c r="M7533" s="87"/>
    </row>
    <row r="7534" spans="2:13" x14ac:dyDescent="0.3">
      <c r="B7534" s="87"/>
      <c r="C7534" s="87"/>
      <c r="D7534" s="144"/>
      <c r="E7534" s="144"/>
      <c r="F7534" s="87"/>
      <c r="G7534" s="88"/>
      <c r="H7534" s="88"/>
      <c r="I7534" s="88"/>
      <c r="J7534" s="87"/>
      <c r="K7534" s="87"/>
      <c r="L7534" s="87"/>
      <c r="M7534" s="87"/>
    </row>
    <row r="7535" spans="2:13" x14ac:dyDescent="0.3">
      <c r="B7535" s="87"/>
      <c r="C7535" s="87"/>
      <c r="D7535" s="144"/>
      <c r="E7535" s="144"/>
      <c r="F7535" s="87"/>
      <c r="G7535" s="88"/>
      <c r="H7535" s="88"/>
      <c r="I7535" s="88"/>
      <c r="J7535" s="87"/>
      <c r="K7535" s="87"/>
      <c r="L7535" s="87"/>
      <c r="M7535" s="87"/>
    </row>
    <row r="7536" spans="2:13" x14ac:dyDescent="0.3">
      <c r="B7536" s="87"/>
      <c r="C7536" s="87"/>
      <c r="D7536" s="144"/>
      <c r="E7536" s="144"/>
      <c r="F7536" s="87"/>
      <c r="G7536" s="88"/>
      <c r="H7536" s="88"/>
      <c r="I7536" s="88"/>
      <c r="J7536" s="87"/>
      <c r="K7536" s="87"/>
      <c r="L7536" s="87"/>
      <c r="M7536" s="87"/>
    </row>
    <row r="7537" spans="2:13" x14ac:dyDescent="0.3">
      <c r="B7537" s="87"/>
      <c r="C7537" s="87"/>
      <c r="D7537" s="144"/>
      <c r="E7537" s="144"/>
      <c r="F7537" s="87"/>
      <c r="G7537" s="88"/>
      <c r="H7537" s="88"/>
      <c r="I7537" s="88"/>
      <c r="J7537" s="87"/>
      <c r="K7537" s="87"/>
      <c r="L7537" s="87"/>
      <c r="M7537" s="87"/>
    </row>
    <row r="7538" spans="2:13" x14ac:dyDescent="0.3">
      <c r="B7538" s="87"/>
      <c r="C7538" s="87"/>
      <c r="D7538" s="144"/>
      <c r="E7538" s="144"/>
      <c r="F7538" s="87"/>
      <c r="G7538" s="88"/>
      <c r="H7538" s="88"/>
      <c r="I7538" s="88"/>
      <c r="J7538" s="87"/>
      <c r="K7538" s="87"/>
      <c r="L7538" s="87"/>
      <c r="M7538" s="87"/>
    </row>
    <row r="7539" spans="2:13" x14ac:dyDescent="0.3">
      <c r="B7539" s="87"/>
      <c r="C7539" s="87"/>
      <c r="D7539" s="144"/>
      <c r="E7539" s="144"/>
      <c r="F7539" s="87"/>
      <c r="G7539" s="88"/>
      <c r="H7539" s="88"/>
      <c r="I7539" s="88"/>
      <c r="J7539" s="87"/>
      <c r="K7539" s="87"/>
      <c r="L7539" s="87"/>
      <c r="M7539" s="87"/>
    </row>
    <row r="7540" spans="2:13" x14ac:dyDescent="0.3">
      <c r="B7540" s="87"/>
      <c r="C7540" s="87"/>
      <c r="D7540" s="144"/>
      <c r="E7540" s="144"/>
      <c r="F7540" s="87"/>
      <c r="G7540" s="88"/>
      <c r="H7540" s="88"/>
      <c r="I7540" s="88"/>
      <c r="J7540" s="87"/>
      <c r="K7540" s="87"/>
      <c r="L7540" s="87"/>
      <c r="M7540" s="87"/>
    </row>
    <row r="7541" spans="2:13" x14ac:dyDescent="0.3">
      <c r="B7541" s="87"/>
      <c r="C7541" s="87"/>
      <c r="D7541" s="144"/>
      <c r="E7541" s="144"/>
      <c r="F7541" s="87"/>
      <c r="G7541" s="88"/>
      <c r="H7541" s="88"/>
      <c r="I7541" s="88"/>
      <c r="J7541" s="87"/>
      <c r="K7541" s="87"/>
      <c r="L7541" s="87"/>
      <c r="M7541" s="87"/>
    </row>
    <row r="7542" spans="2:13" x14ac:dyDescent="0.3">
      <c r="B7542" s="87"/>
      <c r="C7542" s="87"/>
      <c r="D7542" s="144"/>
      <c r="E7542" s="144"/>
      <c r="F7542" s="87"/>
      <c r="G7542" s="88"/>
      <c r="H7542" s="88"/>
      <c r="I7542" s="88"/>
      <c r="J7542" s="87"/>
      <c r="K7542" s="87"/>
      <c r="L7542" s="87"/>
      <c r="M7542" s="87"/>
    </row>
    <row r="7543" spans="2:13" x14ac:dyDescent="0.3">
      <c r="B7543" s="87"/>
      <c r="C7543" s="87"/>
      <c r="D7543" s="144"/>
      <c r="E7543" s="144"/>
      <c r="F7543" s="87"/>
      <c r="G7543" s="88"/>
      <c r="H7543" s="88"/>
      <c r="I7543" s="88"/>
      <c r="J7543" s="87"/>
      <c r="K7543" s="87"/>
      <c r="L7543" s="87"/>
      <c r="M7543" s="87"/>
    </row>
    <row r="7544" spans="2:13" x14ac:dyDescent="0.3">
      <c r="B7544" s="87"/>
      <c r="C7544" s="87"/>
      <c r="D7544" s="144"/>
      <c r="E7544" s="144"/>
      <c r="F7544" s="87"/>
      <c r="G7544" s="88"/>
      <c r="H7544" s="88"/>
      <c r="I7544" s="88"/>
      <c r="J7544" s="87"/>
      <c r="K7544" s="87"/>
      <c r="L7544" s="87"/>
      <c r="M7544" s="87"/>
    </row>
    <row r="7545" spans="2:13" x14ac:dyDescent="0.3">
      <c r="B7545" s="87"/>
      <c r="C7545" s="87"/>
      <c r="D7545" s="144"/>
      <c r="E7545" s="144"/>
      <c r="F7545" s="87"/>
      <c r="G7545" s="88"/>
      <c r="H7545" s="88"/>
      <c r="I7545" s="88"/>
      <c r="J7545" s="87"/>
      <c r="K7545" s="87"/>
      <c r="L7545" s="87"/>
      <c r="M7545" s="87"/>
    </row>
    <row r="7546" spans="2:13" x14ac:dyDescent="0.3">
      <c r="B7546" s="87"/>
      <c r="C7546" s="87"/>
      <c r="D7546" s="144"/>
      <c r="E7546" s="144"/>
      <c r="F7546" s="87"/>
      <c r="G7546" s="88"/>
      <c r="H7546" s="88"/>
      <c r="I7546" s="88"/>
      <c r="J7546" s="87"/>
      <c r="K7546" s="87"/>
      <c r="L7546" s="87"/>
      <c r="M7546" s="87"/>
    </row>
    <row r="7547" spans="2:13" x14ac:dyDescent="0.3">
      <c r="B7547" s="87"/>
      <c r="C7547" s="87"/>
      <c r="D7547" s="144"/>
      <c r="E7547" s="144"/>
      <c r="F7547" s="87"/>
      <c r="G7547" s="88"/>
      <c r="H7547" s="88"/>
      <c r="I7547" s="88"/>
      <c r="J7547" s="87"/>
      <c r="K7547" s="87"/>
      <c r="L7547" s="87"/>
      <c r="M7547" s="87"/>
    </row>
    <row r="7548" spans="2:13" x14ac:dyDescent="0.3">
      <c r="B7548" s="87"/>
      <c r="C7548" s="87"/>
      <c r="D7548" s="144"/>
      <c r="E7548" s="144"/>
      <c r="F7548" s="87"/>
      <c r="G7548" s="88"/>
      <c r="H7548" s="88"/>
      <c r="I7548" s="88"/>
      <c r="J7548" s="87"/>
      <c r="K7548" s="87"/>
      <c r="L7548" s="87"/>
      <c r="M7548" s="87"/>
    </row>
    <row r="7549" spans="2:13" x14ac:dyDescent="0.3">
      <c r="B7549" s="87"/>
      <c r="C7549" s="87"/>
      <c r="D7549" s="144"/>
      <c r="E7549" s="144"/>
      <c r="F7549" s="87"/>
      <c r="G7549" s="88"/>
      <c r="H7549" s="88"/>
      <c r="I7549" s="88"/>
      <c r="J7549" s="87"/>
      <c r="K7549" s="87"/>
      <c r="L7549" s="87"/>
      <c r="M7549" s="87"/>
    </row>
    <row r="7550" spans="2:13" x14ac:dyDescent="0.3">
      <c r="B7550" s="87"/>
      <c r="C7550" s="87"/>
      <c r="D7550" s="144"/>
      <c r="E7550" s="144"/>
      <c r="F7550" s="87"/>
      <c r="G7550" s="88"/>
      <c r="H7550" s="88"/>
      <c r="I7550" s="88"/>
      <c r="J7550" s="87"/>
      <c r="K7550" s="87"/>
      <c r="L7550" s="87"/>
      <c r="M7550" s="87"/>
    </row>
    <row r="7551" spans="2:13" x14ac:dyDescent="0.3">
      <c r="B7551" s="87"/>
      <c r="C7551" s="87"/>
      <c r="D7551" s="144"/>
      <c r="E7551" s="144"/>
      <c r="F7551" s="87"/>
      <c r="G7551" s="88"/>
      <c r="H7551" s="88"/>
      <c r="I7551" s="88"/>
      <c r="J7551" s="87"/>
      <c r="K7551" s="87"/>
      <c r="L7551" s="87"/>
      <c r="M7551" s="87"/>
    </row>
    <row r="7552" spans="2:13" x14ac:dyDescent="0.3">
      <c r="B7552" s="87"/>
      <c r="C7552" s="87"/>
      <c r="D7552" s="144"/>
      <c r="E7552" s="144"/>
      <c r="F7552" s="87"/>
      <c r="G7552" s="88"/>
      <c r="H7552" s="88"/>
      <c r="I7552" s="88"/>
      <c r="J7552" s="87"/>
      <c r="K7552" s="87"/>
      <c r="L7552" s="87"/>
      <c r="M7552" s="87"/>
    </row>
    <row r="7553" spans="2:13" x14ac:dyDescent="0.3">
      <c r="B7553" s="87"/>
      <c r="C7553" s="87"/>
      <c r="D7553" s="144"/>
      <c r="E7553" s="144"/>
      <c r="F7553" s="87"/>
      <c r="G7553" s="88"/>
      <c r="H7553" s="88"/>
      <c r="I7553" s="88"/>
      <c r="J7553" s="87"/>
      <c r="K7553" s="87"/>
      <c r="L7553" s="87"/>
      <c r="M7553" s="87"/>
    </row>
    <row r="7554" spans="2:13" x14ac:dyDescent="0.3">
      <c r="B7554" s="87"/>
      <c r="C7554" s="87"/>
      <c r="D7554" s="144"/>
      <c r="E7554" s="144"/>
      <c r="F7554" s="87"/>
      <c r="G7554" s="88"/>
      <c r="H7554" s="88"/>
      <c r="I7554" s="88"/>
      <c r="J7554" s="87"/>
      <c r="K7554" s="87"/>
      <c r="L7554" s="87"/>
      <c r="M7554" s="87"/>
    </row>
    <row r="7555" spans="2:13" x14ac:dyDescent="0.3">
      <c r="B7555" s="87"/>
      <c r="C7555" s="87"/>
      <c r="D7555" s="144"/>
      <c r="E7555" s="144"/>
      <c r="F7555" s="87"/>
      <c r="G7555" s="88"/>
      <c r="H7555" s="88"/>
      <c r="I7555" s="88"/>
      <c r="J7555" s="87"/>
      <c r="K7555" s="87"/>
      <c r="L7555" s="87"/>
      <c r="M7555" s="87"/>
    </row>
    <row r="7556" spans="2:13" x14ac:dyDescent="0.3">
      <c r="B7556" s="87"/>
      <c r="C7556" s="87"/>
      <c r="D7556" s="144"/>
      <c r="E7556" s="144"/>
      <c r="F7556" s="87"/>
      <c r="G7556" s="88"/>
      <c r="H7556" s="88"/>
      <c r="I7556" s="88"/>
      <c r="J7556" s="87"/>
      <c r="K7556" s="87"/>
      <c r="L7556" s="87"/>
      <c r="M7556" s="87"/>
    </row>
    <row r="7557" spans="2:13" x14ac:dyDescent="0.3">
      <c r="B7557" s="87"/>
      <c r="C7557" s="87"/>
      <c r="D7557" s="144"/>
      <c r="E7557" s="144"/>
      <c r="F7557" s="87"/>
      <c r="G7557" s="88"/>
      <c r="H7557" s="88"/>
      <c r="I7557" s="88"/>
      <c r="J7557" s="87"/>
      <c r="K7557" s="87"/>
      <c r="L7557" s="87"/>
      <c r="M7557" s="87"/>
    </row>
    <row r="7558" spans="2:13" x14ac:dyDescent="0.3">
      <c r="B7558" s="87"/>
      <c r="C7558" s="87"/>
      <c r="D7558" s="144"/>
      <c r="E7558" s="144"/>
      <c r="F7558" s="87"/>
      <c r="G7558" s="88"/>
      <c r="H7558" s="88"/>
      <c r="I7558" s="88"/>
      <c r="J7558" s="87"/>
      <c r="K7558" s="87"/>
      <c r="L7558" s="87"/>
      <c r="M7558" s="87"/>
    </row>
    <row r="7559" spans="2:13" x14ac:dyDescent="0.3">
      <c r="B7559" s="87"/>
      <c r="C7559" s="87"/>
      <c r="D7559" s="144"/>
      <c r="E7559" s="144"/>
      <c r="F7559" s="87"/>
      <c r="G7559" s="88"/>
      <c r="H7559" s="88"/>
      <c r="I7559" s="88"/>
      <c r="J7559" s="87"/>
      <c r="K7559" s="87"/>
      <c r="L7559" s="87"/>
      <c r="M7559" s="87"/>
    </row>
  </sheetData>
  <mergeCells count="2">
    <mergeCell ref="B2:N2"/>
    <mergeCell ref="B1:N1"/>
  </mergeCells>
  <phoneticPr fontId="4" type="noConversion"/>
  <dataValidations count="1">
    <dataValidation type="list" allowBlank="1" showInputMessage="1" showErrorMessage="1" sqref="G4:G6" xr:uid="{6F97B4EB-ABD2-4987-9D5C-BD6F24A01D9F}">
      <formula1>Transport_services</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6047F6DF-554D-4726-A480-0D4D8B26AF67}">
          <x14:formula1>
            <xm:f>INDEX('Ref - Transport'!$B$2:$G$8,,MATCH(H4,'Ref - Transport'!$B$1:$G$1,0))</xm:f>
          </x14:formula1>
          <xm:sqref>I4:I6</xm:sqref>
        </x14:dataValidation>
        <x14:dataValidation type="list" allowBlank="1" showInputMessage="1" showErrorMessage="1" xr:uid="{0B921677-2377-4962-A21F-AB02A0EBAFA0}">
          <x14:formula1>
            <xm:f>INDEX('Ref - Transport'!$B$12:$E$15,,MATCH(G4,Transport_services,0))</xm:f>
          </x14:formula1>
          <xm:sqref>H4:H6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2A58-9517-4C83-A7EC-0D78D92E3399}">
  <sheetPr codeName="Sheet8">
    <tabColor rgb="FFFF5C05"/>
  </sheetPr>
  <dimension ref="A1:R80"/>
  <sheetViews>
    <sheetView showGridLines="0" zoomScale="70" zoomScaleNormal="70" workbookViewId="0">
      <selection activeCell="F7" sqref="F7"/>
    </sheetView>
  </sheetViews>
  <sheetFormatPr defaultRowHeight="15" x14ac:dyDescent="0.25"/>
  <cols>
    <col min="1" max="1" width="9.140625" style="106"/>
    <col min="2" max="2" width="5.85546875" style="106" customWidth="1"/>
    <col min="3" max="3" width="33.7109375" style="106" customWidth="1"/>
    <col min="4" max="4" width="34.85546875" style="106" customWidth="1"/>
    <col min="5" max="5" width="38" style="106" customWidth="1"/>
    <col min="6" max="6" width="34.85546875" style="106" customWidth="1"/>
    <col min="7" max="9" width="9.140625" style="106"/>
    <col min="10" max="10" width="4" style="116" customWidth="1"/>
    <col min="11" max="11" width="9.140625" style="106"/>
    <col min="12" max="12" width="9" style="106" customWidth="1"/>
    <col min="13" max="13" width="9.140625" style="106"/>
    <col min="14" max="14" width="5.7109375" style="106" customWidth="1"/>
    <col min="15" max="15" width="36" style="106" customWidth="1"/>
    <col min="16" max="16" width="43.140625" style="106" customWidth="1"/>
    <col min="17" max="18" width="30.42578125" style="106" customWidth="1"/>
    <col min="19" max="19" width="9" style="106" customWidth="1"/>
    <col min="20" max="20" width="9.140625" style="106" customWidth="1"/>
    <col min="21" max="16384" width="9.140625" style="106"/>
  </cols>
  <sheetData>
    <row r="1" spans="1:18" ht="80.25" customHeight="1" x14ac:dyDescent="0.25">
      <c r="A1" s="188" t="s">
        <v>347</v>
      </c>
      <c r="B1" s="189"/>
      <c r="C1" s="189"/>
      <c r="D1" s="189"/>
      <c r="E1" s="189"/>
      <c r="F1" s="189"/>
      <c r="G1" s="189"/>
      <c r="H1" s="189"/>
      <c r="I1" s="190"/>
      <c r="K1" s="179" t="s">
        <v>348</v>
      </c>
      <c r="L1" s="180"/>
      <c r="M1" s="180"/>
      <c r="N1" s="180"/>
      <c r="O1" s="180"/>
      <c r="P1" s="180"/>
      <c r="Q1" s="180"/>
      <c r="R1" s="181"/>
    </row>
    <row r="2" spans="1:18" s="118" customFormat="1" ht="0.75" hidden="1" customHeight="1" x14ac:dyDescent="0.25">
      <c r="A2" s="191"/>
      <c r="B2" s="192"/>
      <c r="C2" s="192"/>
      <c r="D2" s="192"/>
      <c r="E2" s="192"/>
      <c r="F2" s="192"/>
      <c r="G2" s="192"/>
      <c r="H2" s="192"/>
      <c r="I2" s="193"/>
      <c r="J2" s="117"/>
      <c r="K2" s="182"/>
      <c r="L2" s="183"/>
      <c r="M2" s="183"/>
      <c r="N2" s="183"/>
      <c r="O2" s="183"/>
      <c r="P2" s="183"/>
      <c r="Q2" s="183"/>
      <c r="R2" s="184"/>
    </row>
    <row r="3" spans="1:18" ht="15" customHeight="1" x14ac:dyDescent="0.25">
      <c r="A3" s="194"/>
      <c r="B3" s="195"/>
      <c r="C3" s="195"/>
      <c r="D3" s="195"/>
      <c r="E3" s="195"/>
      <c r="F3" s="195"/>
      <c r="G3" s="195"/>
      <c r="H3" s="195"/>
      <c r="I3" s="196"/>
      <c r="K3" s="185"/>
      <c r="L3" s="186"/>
      <c r="M3" s="186"/>
      <c r="N3" s="186"/>
      <c r="O3" s="186"/>
      <c r="P3" s="186"/>
      <c r="Q3" s="186"/>
      <c r="R3" s="187"/>
    </row>
    <row r="4" spans="1:18" s="119" customFormat="1" ht="35.25" customHeight="1" x14ac:dyDescent="0.25">
      <c r="B4" s="199" t="s">
        <v>349</v>
      </c>
      <c r="C4" s="199"/>
      <c r="D4" s="199"/>
      <c r="E4" s="199"/>
      <c r="F4" s="199"/>
      <c r="J4" s="120"/>
      <c r="N4" s="199" t="s">
        <v>350</v>
      </c>
      <c r="O4" s="199"/>
      <c r="P4" s="199"/>
      <c r="Q4" s="199"/>
      <c r="R4" s="199"/>
    </row>
    <row r="5" spans="1:18" ht="67.5" customHeight="1" x14ac:dyDescent="0.25">
      <c r="B5" s="107" t="s">
        <v>329</v>
      </c>
      <c r="C5" s="107" t="s">
        <v>333</v>
      </c>
      <c r="D5" s="107" t="s">
        <v>334</v>
      </c>
      <c r="E5" s="107" t="s">
        <v>351</v>
      </c>
      <c r="F5" s="107" t="s">
        <v>352</v>
      </c>
      <c r="N5" s="107" t="s">
        <v>329</v>
      </c>
      <c r="O5" s="107" t="s">
        <v>333</v>
      </c>
      <c r="P5" s="107" t="s">
        <v>334</v>
      </c>
      <c r="Q5" s="107" t="s">
        <v>351</v>
      </c>
      <c r="R5" s="107" t="s">
        <v>352</v>
      </c>
    </row>
    <row r="6" spans="1:18" ht="18.75" x14ac:dyDescent="0.3">
      <c r="B6" s="121">
        <v>1</v>
      </c>
      <c r="C6" s="122" cm="1">
        <f t="array" ref="C6:F6">_xlfn.HSTACK( _xlfn.UNIQUE(Table1[[Transportation - vehicle category]:[Transportation - vehicle type]]), IF( 'Upstream Products'!O4 &gt; 0, SUMIFS(Table1[Distance travelled to transport the goods (miles)], Table1[Transportation - vehicle type], _xlfn.UNIQUE(Table1[Transportation - vehicle type]), Table1[Amount spent on transportation (£)], "&gt;"&amp;0), "" ), IF('Upstream Products'!O4 &gt; 0, SUMIFS(Table1[Total weight (tonnes)], Table1[Transportation - vehicle type], _xlfn.UNIQUE(Table1[Transportation - vehicle type]), Table1[Amount spent on transportation (£)], "&gt;"&amp;0), "" ) )</f>
        <v>0</v>
      </c>
      <c r="D6" s="122">
        <v>0</v>
      </c>
      <c r="E6" s="121" t="str">
        <v/>
      </c>
      <c r="F6" s="121" t="str">
        <v/>
      </c>
      <c r="N6" s="121">
        <v>1</v>
      </c>
      <c r="O6" s="123" cm="1">
        <f t="array" ref="O6:R6">_xlfn.HSTACK( _xlfn.UNIQUE(Table11[Transportation - vehicle category]:Table11[Transportation - vehicle type]), IF( Table11[[#This Row],[Amount spent on transportation by reporting company (£)]] = 0, SUMIFS(Table11[Distance travelled to transport the goods (miles)], Table11[Transportation - vehicle type], _xlfn.UNIQUE(Table11[Transportation - vehicle type]), Table11[Amount spent on transportation by reporting company (£)], "="&amp;0), "" ), IF( Table11[[#This Row],[Amount spent on transportation by reporting company (£)]] = 0, SUMIFS(Table11[Total weight (tonnes)], Table11[Transportation - vehicle type], _xlfn.UNIQUE(Table11[Transportation - vehicle type]), Table11[Amount spent on transportation by reporting company (£)], "="&amp;0), "" ) )</f>
        <v>0</v>
      </c>
      <c r="P6" s="122">
        <v>0</v>
      </c>
      <c r="Q6" s="121">
        <v>0</v>
      </c>
      <c r="R6" s="121">
        <v>0</v>
      </c>
    </row>
    <row r="7" spans="1:18" ht="18.75" x14ac:dyDescent="0.3">
      <c r="B7" s="121">
        <v>2</v>
      </c>
      <c r="C7" s="122"/>
      <c r="D7" s="122"/>
      <c r="E7" s="121"/>
      <c r="F7" s="121"/>
      <c r="N7" s="121">
        <v>2</v>
      </c>
      <c r="O7" s="122"/>
      <c r="P7" s="122"/>
      <c r="Q7" s="121"/>
      <c r="R7" s="121"/>
    </row>
    <row r="8" spans="1:18" ht="18.75" x14ac:dyDescent="0.3">
      <c r="B8" s="121">
        <v>3</v>
      </c>
      <c r="C8" s="122"/>
      <c r="D8" s="122"/>
      <c r="E8" s="121"/>
      <c r="F8" s="121"/>
      <c r="N8" s="121">
        <v>3</v>
      </c>
      <c r="O8" s="122"/>
      <c r="P8" s="122"/>
      <c r="Q8" s="121"/>
      <c r="R8" s="121"/>
    </row>
    <row r="9" spans="1:18" ht="18.75" x14ac:dyDescent="0.3">
      <c r="B9" s="121">
        <v>4</v>
      </c>
      <c r="C9" s="122"/>
      <c r="D9" s="122"/>
      <c r="E9" s="121"/>
      <c r="F9" s="121"/>
      <c r="N9" s="121">
        <v>4</v>
      </c>
      <c r="O9" s="122"/>
      <c r="P9" s="122"/>
      <c r="Q9" s="121"/>
      <c r="R9" s="121"/>
    </row>
    <row r="10" spans="1:18" ht="18.75" x14ac:dyDescent="0.3">
      <c r="B10" s="121">
        <v>5</v>
      </c>
      <c r="C10" s="122"/>
      <c r="D10" s="122"/>
      <c r="E10" s="121"/>
      <c r="F10" s="121"/>
      <c r="N10" s="121">
        <v>5</v>
      </c>
      <c r="O10" s="122"/>
      <c r="P10" s="122"/>
      <c r="Q10" s="121"/>
      <c r="R10" s="121"/>
    </row>
    <row r="11" spans="1:18" ht="18.75" x14ac:dyDescent="0.3">
      <c r="B11" s="121">
        <v>6</v>
      </c>
      <c r="C11" s="122"/>
      <c r="D11" s="122"/>
      <c r="E11" s="121"/>
      <c r="F11" s="121"/>
      <c r="N11" s="121">
        <v>6</v>
      </c>
      <c r="O11" s="122"/>
      <c r="P11" s="122"/>
      <c r="Q11" s="121"/>
      <c r="R11" s="121"/>
    </row>
    <row r="12" spans="1:18" ht="18.75" x14ac:dyDescent="0.3">
      <c r="B12" s="121">
        <v>7</v>
      </c>
      <c r="C12" s="122"/>
      <c r="D12" s="122"/>
      <c r="E12" s="121"/>
      <c r="F12" s="121"/>
      <c r="N12" s="121">
        <v>7</v>
      </c>
      <c r="O12" s="122"/>
      <c r="P12" s="122"/>
      <c r="Q12" s="121"/>
      <c r="R12" s="121"/>
    </row>
    <row r="13" spans="1:18" ht="18.75" x14ac:dyDescent="0.3">
      <c r="B13" s="121">
        <v>8</v>
      </c>
      <c r="C13" s="122"/>
      <c r="D13" s="122"/>
      <c r="E13" s="121"/>
      <c r="F13" s="121"/>
      <c r="N13" s="121">
        <v>8</v>
      </c>
      <c r="O13" s="122"/>
      <c r="P13" s="122"/>
      <c r="Q13" s="121"/>
      <c r="R13" s="121"/>
    </row>
    <row r="14" spans="1:18" ht="18.75" x14ac:dyDescent="0.3">
      <c r="B14" s="121">
        <v>9</v>
      </c>
      <c r="C14" s="122"/>
      <c r="D14" s="122"/>
      <c r="E14" s="121"/>
      <c r="F14" s="121"/>
      <c r="N14" s="121">
        <v>9</v>
      </c>
      <c r="O14" s="122"/>
      <c r="P14" s="122"/>
      <c r="Q14" s="121"/>
      <c r="R14" s="121"/>
    </row>
    <row r="15" spans="1:18" ht="18.75" x14ac:dyDescent="0.3">
      <c r="B15" s="121">
        <v>10</v>
      </c>
      <c r="C15" s="122"/>
      <c r="D15" s="122"/>
      <c r="E15" s="121"/>
      <c r="F15" s="121"/>
      <c r="N15" s="121">
        <v>10</v>
      </c>
      <c r="O15" s="122"/>
      <c r="P15" s="122"/>
      <c r="Q15" s="121"/>
      <c r="R15" s="121"/>
    </row>
    <row r="16" spans="1:18" ht="18.75" x14ac:dyDescent="0.3">
      <c r="B16" s="121">
        <v>11</v>
      </c>
      <c r="C16" s="122"/>
      <c r="D16" s="122"/>
      <c r="E16" s="121"/>
      <c r="F16" s="121"/>
      <c r="N16" s="121">
        <v>11</v>
      </c>
      <c r="O16" s="122"/>
      <c r="P16" s="122"/>
      <c r="Q16" s="121"/>
      <c r="R16" s="121"/>
    </row>
    <row r="17" spans="2:18" ht="18.75" x14ac:dyDescent="0.3">
      <c r="B17" s="121">
        <v>12</v>
      </c>
      <c r="C17" s="122"/>
      <c r="D17" s="122"/>
      <c r="E17" s="121"/>
      <c r="F17" s="121"/>
      <c r="N17" s="121">
        <v>12</v>
      </c>
      <c r="O17" s="122"/>
      <c r="P17" s="122"/>
      <c r="Q17" s="121"/>
      <c r="R17" s="121"/>
    </row>
    <row r="18" spans="2:18" ht="18.75" x14ac:dyDescent="0.3">
      <c r="B18" s="121">
        <v>13</v>
      </c>
      <c r="C18" s="122"/>
      <c r="D18" s="122"/>
      <c r="E18" s="121"/>
      <c r="F18" s="121"/>
      <c r="N18" s="121">
        <v>13</v>
      </c>
      <c r="O18" s="122"/>
      <c r="P18" s="122"/>
      <c r="Q18" s="121"/>
      <c r="R18" s="121"/>
    </row>
    <row r="19" spans="2:18" ht="18.75" x14ac:dyDescent="0.3">
      <c r="B19" s="121">
        <v>14</v>
      </c>
      <c r="C19" s="122"/>
      <c r="D19" s="122"/>
      <c r="E19" s="121"/>
      <c r="F19" s="121"/>
      <c r="N19" s="121">
        <v>14</v>
      </c>
      <c r="O19" s="122"/>
      <c r="P19" s="122"/>
      <c r="Q19" s="121"/>
      <c r="R19" s="121"/>
    </row>
    <row r="20" spans="2:18" ht="18.75" x14ac:dyDescent="0.3">
      <c r="B20" s="121">
        <v>15</v>
      </c>
      <c r="C20" s="122"/>
      <c r="D20" s="122"/>
      <c r="E20" s="121"/>
      <c r="F20" s="121"/>
      <c r="N20" s="121">
        <v>15</v>
      </c>
      <c r="O20" s="122"/>
      <c r="P20" s="122"/>
      <c r="Q20" s="121"/>
      <c r="R20" s="121"/>
    </row>
    <row r="21" spans="2:18" ht="18.75" x14ac:dyDescent="0.3">
      <c r="B21" s="121">
        <v>16</v>
      </c>
      <c r="C21" s="122"/>
      <c r="D21" s="122"/>
      <c r="E21" s="121"/>
      <c r="F21" s="121"/>
      <c r="N21" s="121">
        <v>16</v>
      </c>
      <c r="O21" s="122"/>
      <c r="P21" s="122"/>
      <c r="Q21" s="121"/>
      <c r="R21" s="121"/>
    </row>
    <row r="22" spans="2:18" ht="18.75" x14ac:dyDescent="0.3">
      <c r="B22" s="121">
        <v>17</v>
      </c>
      <c r="C22" s="122"/>
      <c r="D22" s="122"/>
      <c r="E22" s="121"/>
      <c r="F22" s="121"/>
      <c r="N22" s="121">
        <v>17</v>
      </c>
      <c r="O22" s="122"/>
      <c r="P22" s="122"/>
      <c r="Q22" s="121"/>
      <c r="R22" s="121"/>
    </row>
    <row r="23" spans="2:18" ht="18.75" x14ac:dyDescent="0.3">
      <c r="B23" s="121">
        <v>18</v>
      </c>
      <c r="C23" s="122"/>
      <c r="D23" s="122"/>
      <c r="E23" s="121"/>
      <c r="F23" s="121"/>
      <c r="N23" s="121">
        <v>18</v>
      </c>
      <c r="O23" s="122"/>
      <c r="P23" s="122"/>
      <c r="Q23" s="121"/>
      <c r="R23" s="121"/>
    </row>
    <row r="24" spans="2:18" ht="18.75" x14ac:dyDescent="0.3">
      <c r="B24" s="121">
        <v>19</v>
      </c>
      <c r="C24" s="122"/>
      <c r="D24" s="122"/>
      <c r="E24" s="121"/>
      <c r="F24" s="121"/>
      <c r="N24" s="121">
        <v>19</v>
      </c>
      <c r="O24" s="122"/>
      <c r="P24" s="122"/>
      <c r="Q24" s="121"/>
      <c r="R24" s="121"/>
    </row>
    <row r="25" spans="2:18" ht="18.75" x14ac:dyDescent="0.3">
      <c r="B25" s="121">
        <v>20</v>
      </c>
      <c r="C25" s="122"/>
      <c r="D25" s="122"/>
      <c r="E25" s="121"/>
      <c r="F25" s="121"/>
      <c r="N25" s="121">
        <v>20</v>
      </c>
      <c r="O25" s="122"/>
      <c r="P25" s="122"/>
      <c r="Q25" s="121"/>
      <c r="R25" s="121"/>
    </row>
    <row r="26" spans="2:18" ht="18.75" x14ac:dyDescent="0.3">
      <c r="B26" s="121">
        <v>21</v>
      </c>
      <c r="C26" s="122"/>
      <c r="D26" s="122"/>
      <c r="E26" s="121"/>
      <c r="F26" s="121"/>
      <c r="N26" s="121">
        <v>21</v>
      </c>
      <c r="O26" s="122"/>
      <c r="P26" s="122"/>
      <c r="Q26" s="121"/>
      <c r="R26" s="121"/>
    </row>
    <row r="27" spans="2:18" ht="18.75" x14ac:dyDescent="0.3">
      <c r="B27" s="121">
        <v>22</v>
      </c>
      <c r="C27" s="122"/>
      <c r="D27" s="122"/>
      <c r="E27" s="121"/>
      <c r="F27" s="121"/>
      <c r="N27" s="121">
        <v>22</v>
      </c>
      <c r="O27" s="122"/>
      <c r="P27" s="122"/>
      <c r="Q27" s="121"/>
      <c r="R27" s="121"/>
    </row>
    <row r="28" spans="2:18" ht="18.75" x14ac:dyDescent="0.3">
      <c r="B28" s="121">
        <v>23</v>
      </c>
      <c r="C28" s="122"/>
      <c r="D28" s="122"/>
      <c r="E28" s="121"/>
      <c r="F28" s="121"/>
      <c r="N28" s="121">
        <v>23</v>
      </c>
      <c r="O28" s="122"/>
      <c r="P28" s="122"/>
      <c r="Q28" s="121"/>
      <c r="R28" s="121"/>
    </row>
    <row r="29" spans="2:18" ht="18.75" x14ac:dyDescent="0.3">
      <c r="B29" s="121">
        <v>24</v>
      </c>
      <c r="C29" s="122"/>
      <c r="D29" s="122"/>
      <c r="E29" s="121"/>
      <c r="F29" s="121"/>
      <c r="N29" s="121">
        <v>24</v>
      </c>
      <c r="O29" s="122"/>
      <c r="P29" s="122"/>
      <c r="Q29" s="121"/>
      <c r="R29" s="121"/>
    </row>
    <row r="30" spans="2:18" ht="18.75" x14ac:dyDescent="0.3">
      <c r="B30" s="121">
        <v>25</v>
      </c>
      <c r="C30" s="122"/>
      <c r="D30" s="122"/>
      <c r="E30" s="121"/>
      <c r="F30" s="121"/>
      <c r="N30" s="121">
        <v>25</v>
      </c>
      <c r="O30" s="122"/>
      <c r="P30" s="122"/>
      <c r="Q30" s="121"/>
      <c r="R30" s="121"/>
    </row>
    <row r="31" spans="2:18" ht="18.75" x14ac:dyDescent="0.3">
      <c r="B31" s="124"/>
      <c r="C31" s="125"/>
      <c r="D31" s="125"/>
      <c r="E31" s="126"/>
      <c r="F31" s="125"/>
    </row>
    <row r="32" spans="2:18" ht="38.25" customHeight="1" x14ac:dyDescent="0.25">
      <c r="B32" s="199" t="s">
        <v>353</v>
      </c>
      <c r="C32" s="199"/>
      <c r="D32" s="199"/>
      <c r="E32" s="199"/>
      <c r="F32" s="199"/>
      <c r="N32" s="198" t="s">
        <v>354</v>
      </c>
      <c r="O32" s="198"/>
      <c r="P32" s="198"/>
    </row>
    <row r="33" spans="2:18" ht="60.75" customHeight="1" x14ac:dyDescent="0.25">
      <c r="B33" s="107" t="s">
        <v>329</v>
      </c>
      <c r="C33" s="107" t="s">
        <v>333</v>
      </c>
      <c r="D33" s="107" t="s">
        <v>334</v>
      </c>
      <c r="E33" s="107" t="s">
        <v>351</v>
      </c>
      <c r="F33" s="107" t="s">
        <v>352</v>
      </c>
      <c r="N33" s="127" t="s">
        <v>329</v>
      </c>
      <c r="O33" s="127" t="s">
        <v>332</v>
      </c>
      <c r="P33" s="107" t="s">
        <v>355</v>
      </c>
    </row>
    <row r="34" spans="2:18" ht="18.75" x14ac:dyDescent="0.3">
      <c r="B34" s="121">
        <v>1</v>
      </c>
      <c r="C34" s="123" cm="1">
        <f t="array" ref="C34:F34">_xlfn.HSTACK(_xlfn.UNIQUE(Table11[[Transportation - vehicle category]:[Transportation - vehicle type]]), IF('Downstream Products'!M4&gt;0, SUMIFS(Table11[Distance travelled to transport the goods (miles)], Table11[Transportation - vehicle type], _xlfn.UNIQUE(Table11[Transportation - vehicle type]), Table11[Amount spent on transportation by reporting company (£)], "&gt;"&amp;0), ""), IF('Downstream Products'!M4&gt;0, SUMIFS(Table11[Total weight (tonnes)], Table11[Transportation - vehicle type], _xlfn.UNIQUE(Table11[Transportation - vehicle type]), Table11[Amount spent on transportation by reporting company (£)], "&gt;"&amp;0), ""))</f>
        <v>0</v>
      </c>
      <c r="D34" s="122">
        <v>0</v>
      </c>
      <c r="E34" s="121" t="str">
        <v/>
      </c>
      <c r="F34" s="121" t="str">
        <v/>
      </c>
      <c r="N34" s="121">
        <v>1</v>
      </c>
      <c r="O34" s="122" cm="1">
        <f t="array" ref="O34:P34">_xlfn.HSTACK(_xlfn.UNIQUE(Table11[Mode of transport]),SUMIFS(Table11[If transportation paid by the buyer, please enter the amount (£) spent below:],Table11[Mode of transport],_xlfn.UNIQUE(Table11[Mode of transport])))</f>
        <v>0</v>
      </c>
      <c r="P34" s="121">
        <v>0</v>
      </c>
    </row>
    <row r="35" spans="2:18" ht="18.75" x14ac:dyDescent="0.3">
      <c r="B35" s="121">
        <v>2</v>
      </c>
      <c r="C35" s="122"/>
      <c r="D35" s="122"/>
      <c r="E35" s="121"/>
      <c r="F35" s="121"/>
      <c r="N35" s="121">
        <v>2</v>
      </c>
      <c r="O35" s="122"/>
      <c r="P35" s="121"/>
    </row>
    <row r="36" spans="2:18" ht="18.75" x14ac:dyDescent="0.3">
      <c r="B36" s="121">
        <v>3</v>
      </c>
      <c r="C36" s="122"/>
      <c r="D36" s="122"/>
      <c r="E36" s="121"/>
      <c r="F36" s="121"/>
      <c r="N36" s="121">
        <v>3</v>
      </c>
      <c r="O36" s="122"/>
      <c r="P36" s="121"/>
    </row>
    <row r="37" spans="2:18" ht="18.75" x14ac:dyDescent="0.3">
      <c r="B37" s="121">
        <v>4</v>
      </c>
      <c r="C37" s="122"/>
      <c r="D37" s="122"/>
      <c r="E37" s="121"/>
      <c r="F37" s="121"/>
      <c r="N37" s="121">
        <v>4</v>
      </c>
      <c r="O37" s="122"/>
      <c r="P37" s="121"/>
      <c r="R37" s="128"/>
    </row>
    <row r="38" spans="2:18" ht="18.75" x14ac:dyDescent="0.3">
      <c r="B38" s="121">
        <v>5</v>
      </c>
      <c r="C38" s="122"/>
      <c r="D38" s="122"/>
      <c r="E38" s="121"/>
      <c r="F38" s="121"/>
      <c r="N38" s="121">
        <v>5</v>
      </c>
      <c r="O38" s="122"/>
      <c r="P38" s="121"/>
    </row>
    <row r="39" spans="2:18" ht="18.75" x14ac:dyDescent="0.3">
      <c r="B39" s="121">
        <v>6</v>
      </c>
      <c r="C39" s="122"/>
      <c r="D39" s="122"/>
      <c r="E39" s="121"/>
      <c r="F39" s="121"/>
      <c r="N39" s="121">
        <v>6</v>
      </c>
      <c r="O39" s="122"/>
      <c r="P39" s="121"/>
    </row>
    <row r="40" spans="2:18" ht="18.75" x14ac:dyDescent="0.3">
      <c r="B40" s="121">
        <v>7</v>
      </c>
      <c r="C40" s="122"/>
      <c r="D40" s="122"/>
      <c r="E40" s="121"/>
      <c r="F40" s="121"/>
    </row>
    <row r="41" spans="2:18" ht="18.75" x14ac:dyDescent="0.3">
      <c r="B41" s="121">
        <v>8</v>
      </c>
      <c r="C41" s="122"/>
      <c r="D41" s="122"/>
      <c r="E41" s="121"/>
      <c r="F41" s="121"/>
    </row>
    <row r="42" spans="2:18" ht="18.75" x14ac:dyDescent="0.3">
      <c r="B42" s="121">
        <v>9</v>
      </c>
      <c r="C42" s="122"/>
      <c r="D42" s="122"/>
      <c r="E42" s="121"/>
      <c r="F42" s="121"/>
    </row>
    <row r="43" spans="2:18" ht="18.75" x14ac:dyDescent="0.3">
      <c r="B43" s="121">
        <v>10</v>
      </c>
      <c r="C43" s="122"/>
      <c r="D43" s="122"/>
      <c r="E43" s="121"/>
      <c r="F43" s="121"/>
    </row>
    <row r="44" spans="2:18" ht="18.75" x14ac:dyDescent="0.3">
      <c r="B44" s="121">
        <v>11</v>
      </c>
      <c r="C44" s="122"/>
      <c r="D44" s="122"/>
      <c r="E44" s="121"/>
      <c r="F44" s="121"/>
    </row>
    <row r="45" spans="2:18" ht="18.75" x14ac:dyDescent="0.3">
      <c r="B45" s="121">
        <v>12</v>
      </c>
      <c r="C45" s="122"/>
      <c r="D45" s="122"/>
      <c r="E45" s="121"/>
      <c r="F45" s="121"/>
    </row>
    <row r="46" spans="2:18" ht="18.75" x14ac:dyDescent="0.3">
      <c r="B46" s="121">
        <v>13</v>
      </c>
      <c r="C46" s="122"/>
      <c r="D46" s="122"/>
      <c r="E46" s="121"/>
      <c r="F46" s="121"/>
    </row>
    <row r="47" spans="2:18" ht="18.75" x14ac:dyDescent="0.3">
      <c r="B47" s="121">
        <v>14</v>
      </c>
      <c r="C47" s="122"/>
      <c r="D47" s="122"/>
      <c r="E47" s="121"/>
      <c r="F47" s="121"/>
    </row>
    <row r="48" spans="2:18" ht="18.75" x14ac:dyDescent="0.3">
      <c r="B48" s="121">
        <v>15</v>
      </c>
      <c r="C48" s="122"/>
      <c r="D48" s="122"/>
      <c r="E48" s="121"/>
      <c r="F48" s="121"/>
    </row>
    <row r="49" spans="2:6" ht="18.75" x14ac:dyDescent="0.3">
      <c r="B49" s="121">
        <v>16</v>
      </c>
      <c r="C49" s="122"/>
      <c r="D49" s="122"/>
      <c r="E49" s="121"/>
      <c r="F49" s="121"/>
    </row>
    <row r="50" spans="2:6" ht="18.75" x14ac:dyDescent="0.3">
      <c r="B50" s="121">
        <v>17</v>
      </c>
      <c r="C50" s="122"/>
      <c r="D50" s="122"/>
      <c r="E50" s="121"/>
      <c r="F50" s="121"/>
    </row>
    <row r="51" spans="2:6" ht="18.75" x14ac:dyDescent="0.3">
      <c r="B51" s="121">
        <v>18</v>
      </c>
      <c r="C51" s="122"/>
      <c r="D51" s="122"/>
      <c r="E51" s="121"/>
      <c r="F51" s="121"/>
    </row>
    <row r="52" spans="2:6" ht="18.75" x14ac:dyDescent="0.3">
      <c r="B52" s="121">
        <v>19</v>
      </c>
      <c r="C52" s="122"/>
      <c r="D52" s="122"/>
      <c r="E52" s="121"/>
      <c r="F52" s="121"/>
    </row>
    <row r="53" spans="2:6" ht="18.75" x14ac:dyDescent="0.3">
      <c r="B53" s="121">
        <v>20</v>
      </c>
      <c r="C53" s="122"/>
      <c r="D53" s="122"/>
      <c r="E53" s="121"/>
      <c r="F53" s="121"/>
    </row>
    <row r="54" spans="2:6" ht="18.75" x14ac:dyDescent="0.3">
      <c r="B54" s="121">
        <v>21</v>
      </c>
      <c r="C54" s="122"/>
      <c r="D54" s="122"/>
      <c r="E54" s="121"/>
      <c r="F54" s="121"/>
    </row>
    <row r="55" spans="2:6" ht="18.75" x14ac:dyDescent="0.3">
      <c r="B55" s="121">
        <v>22</v>
      </c>
      <c r="C55" s="122"/>
      <c r="D55" s="122"/>
      <c r="E55" s="121"/>
      <c r="F55" s="121"/>
    </row>
    <row r="56" spans="2:6" ht="18.75" x14ac:dyDescent="0.3">
      <c r="B56" s="121">
        <v>23</v>
      </c>
      <c r="C56" s="122"/>
      <c r="D56" s="122"/>
      <c r="E56" s="121"/>
      <c r="F56" s="121"/>
    </row>
    <row r="57" spans="2:6" ht="18.75" x14ac:dyDescent="0.3">
      <c r="B57" s="121">
        <v>24</v>
      </c>
      <c r="C57" s="122"/>
      <c r="D57" s="122"/>
      <c r="E57" s="121"/>
      <c r="F57" s="121"/>
    </row>
    <row r="58" spans="2:6" ht="18.75" x14ac:dyDescent="0.3">
      <c r="B58" s="121">
        <v>25</v>
      </c>
      <c r="C58" s="122"/>
      <c r="D58" s="122"/>
      <c r="E58" s="121"/>
      <c r="F58" s="121"/>
    </row>
    <row r="59" spans="2:6" ht="18.75" x14ac:dyDescent="0.3">
      <c r="B59" s="124"/>
      <c r="C59" s="125"/>
      <c r="D59" s="125"/>
      <c r="E59" s="124"/>
      <c r="F59" s="124"/>
    </row>
    <row r="62" spans="2:6" ht="39.75" customHeight="1" x14ac:dyDescent="0.25">
      <c r="B62" s="197" t="s">
        <v>356</v>
      </c>
      <c r="C62" s="197"/>
      <c r="D62" s="197"/>
    </row>
    <row r="63" spans="2:6" ht="37.5" x14ac:dyDescent="0.25">
      <c r="B63" s="127" t="s">
        <v>329</v>
      </c>
      <c r="C63" s="127" t="s">
        <v>332</v>
      </c>
      <c r="D63" s="107" t="s">
        <v>355</v>
      </c>
    </row>
    <row r="64" spans="2:6" ht="18.75" x14ac:dyDescent="0.3">
      <c r="B64" s="121">
        <v>1</v>
      </c>
      <c r="C64" s="122" cm="1">
        <f t="array" ref="C64:D64">_xlfn.HSTACK(_xlfn.UNIQUE(Table1[Mode of transport]),SUMIFS(Table1[Amount spent on transportation (£)],Table1[Mode of transport],_xlfn.UNIQUE(Table1[Mode of transport])))</f>
        <v>0</v>
      </c>
      <c r="D64" s="121">
        <v>0</v>
      </c>
    </row>
    <row r="65" spans="2:5" ht="18.75" x14ac:dyDescent="0.3">
      <c r="B65" s="121">
        <v>2</v>
      </c>
      <c r="C65" s="122"/>
      <c r="D65" s="121"/>
    </row>
    <row r="66" spans="2:5" ht="18.75" x14ac:dyDescent="0.3">
      <c r="B66" s="121">
        <v>3</v>
      </c>
      <c r="C66" s="122"/>
      <c r="D66" s="121"/>
    </row>
    <row r="67" spans="2:5" ht="18.75" x14ac:dyDescent="0.3">
      <c r="B67" s="121">
        <v>4</v>
      </c>
      <c r="C67" s="122"/>
      <c r="D67" s="121"/>
    </row>
    <row r="68" spans="2:5" ht="18.75" x14ac:dyDescent="0.3">
      <c r="B68" s="121">
        <v>5</v>
      </c>
      <c r="C68" s="122"/>
      <c r="D68" s="121"/>
    </row>
    <row r="69" spans="2:5" ht="18.75" x14ac:dyDescent="0.3">
      <c r="B69" s="121">
        <v>6</v>
      </c>
      <c r="C69" s="122"/>
      <c r="D69" s="121"/>
    </row>
    <row r="70" spans="2:5" ht="18.75" x14ac:dyDescent="0.3">
      <c r="B70" s="125"/>
      <c r="C70" s="125"/>
      <c r="D70" s="125"/>
      <c r="E70" s="125"/>
    </row>
    <row r="71" spans="2:5" ht="23.25" customHeight="1" x14ac:dyDescent="0.3">
      <c r="B71" s="125"/>
      <c r="C71" s="125"/>
      <c r="D71" s="125"/>
      <c r="E71" s="125"/>
    </row>
    <row r="73" spans="2:5" ht="39.75" customHeight="1" x14ac:dyDescent="0.25">
      <c r="B73" s="197" t="s">
        <v>354</v>
      </c>
      <c r="C73" s="197"/>
      <c r="D73" s="197"/>
    </row>
    <row r="74" spans="2:5" ht="37.5" x14ac:dyDescent="0.25">
      <c r="B74" s="127" t="s">
        <v>329</v>
      </c>
      <c r="C74" s="127" t="s">
        <v>332</v>
      </c>
      <c r="D74" s="107" t="s">
        <v>355</v>
      </c>
    </row>
    <row r="75" spans="2:5" ht="18.75" x14ac:dyDescent="0.3">
      <c r="B75" s="121">
        <v>1</v>
      </c>
      <c r="C75" s="122" cm="1">
        <f t="array" ref="C75:D75">_xlfn.HSTACK(_xlfn.UNIQUE(Table11[Mode of transport]),SUMIFS(Table11[Amount spent on transportation by reporting company (£)],Table11[Mode of transport],_xlfn.UNIQUE(Table11[Mode of transport])))</f>
        <v>0</v>
      </c>
      <c r="D75" s="121">
        <v>0</v>
      </c>
    </row>
    <row r="76" spans="2:5" ht="18.75" x14ac:dyDescent="0.3">
      <c r="B76" s="121">
        <v>2</v>
      </c>
      <c r="C76" s="122"/>
      <c r="D76" s="121"/>
    </row>
    <row r="77" spans="2:5" ht="18.75" x14ac:dyDescent="0.3">
      <c r="B77" s="121">
        <v>3</v>
      </c>
      <c r="C77" s="122"/>
      <c r="D77" s="121"/>
    </row>
    <row r="78" spans="2:5" ht="18.75" x14ac:dyDescent="0.3">
      <c r="B78" s="121">
        <v>4</v>
      </c>
      <c r="C78" s="122"/>
      <c r="D78" s="121"/>
    </row>
    <row r="79" spans="2:5" ht="18.75" x14ac:dyDescent="0.3">
      <c r="B79" s="121">
        <v>5</v>
      </c>
      <c r="C79" s="122"/>
      <c r="D79" s="121"/>
    </row>
    <row r="80" spans="2:5" ht="18.75" x14ac:dyDescent="0.3">
      <c r="B80" s="121">
        <v>6</v>
      </c>
      <c r="C80" s="122"/>
      <c r="D80" s="121"/>
    </row>
  </sheetData>
  <sheetProtection algorithmName="SHA-512" hashValue="bK4KOjSUVXjnTk45ZsC8hVrLGx3krh7jpYv2aBHoxdxWC2NRbXw6EhQL/fQDJGI8E0jLj8ahig+2+X5r1pBZ4Q==" saltValue="dbcT2CRe7JPjvzCbY5GLkg==" spinCount="100000" sheet="1" objects="1" scenarios="1"/>
  <mergeCells count="8">
    <mergeCell ref="K1:R3"/>
    <mergeCell ref="A1:I3"/>
    <mergeCell ref="B62:D62"/>
    <mergeCell ref="B73:D73"/>
    <mergeCell ref="N32:P32"/>
    <mergeCell ref="N4:R4"/>
    <mergeCell ref="B32:F32"/>
    <mergeCell ref="B4:F4"/>
  </mergeCells>
  <conditionalFormatting sqref="C6:F30">
    <cfRule type="expression" dxfId="4" priority="9">
      <formula>$E6=0</formula>
    </cfRule>
  </conditionalFormatting>
  <conditionalFormatting sqref="C35:F59">
    <cfRule type="expression" dxfId="3" priority="3">
      <formula>$E35=0</formula>
    </cfRule>
  </conditionalFormatting>
  <conditionalFormatting sqref="D34:F34">
    <cfRule type="expression" dxfId="2" priority="4">
      <formula>$E34=0</formula>
    </cfRule>
  </conditionalFormatting>
  <conditionalFormatting sqref="O34:P39">
    <cfRule type="expression" dxfId="1" priority="1">
      <formula>$P34=0</formula>
    </cfRule>
  </conditionalFormatting>
  <conditionalFormatting sqref="O6:R30">
    <cfRule type="expression" dxfId="0" priority="2">
      <formula>$Q6=0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E217F0EC596746964F5000D9ECB713" ma:contentTypeVersion="15" ma:contentTypeDescription="Create a new document." ma:contentTypeScope="" ma:versionID="d81a52f55640f52f69252b78505708c2">
  <xsd:schema xmlns:xsd="http://www.w3.org/2001/XMLSchema" xmlns:xs="http://www.w3.org/2001/XMLSchema" xmlns:p="http://schemas.microsoft.com/office/2006/metadata/properties" xmlns:ns2="28169fe0-da36-4ea5-b229-c9b6493393a7" xmlns:ns3="752b62b6-bfcc-4c01-ad19-9cd4f9bf5cd4" targetNamespace="http://schemas.microsoft.com/office/2006/metadata/properties" ma:root="true" ma:fieldsID="9791361bb0a8cdd64d4db986ab2b10f2" ns2:_="" ns3:_="">
    <xsd:import namespace="28169fe0-da36-4ea5-b229-c9b6493393a7"/>
    <xsd:import namespace="752b62b6-bfcc-4c01-ad19-9cd4f9bf5c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69fe0-da36-4ea5-b229-c9b649339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67ebe014-f479-4a30-8c58-cf8bea899a5a"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2b62b6-bfcc-4c01-ad19-9cd4f9bf5cd4"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19f334e6-a42c-45a0-a7bf-c784a1926888}" ma:internalName="TaxCatchAll" ma:showField="CatchAllData" ma:web="752b62b6-bfcc-4c01-ad19-9cd4f9bf5cd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169fe0-da36-4ea5-b229-c9b6493393a7">
      <Terms xmlns="http://schemas.microsoft.com/office/infopath/2007/PartnerControls"/>
    </lcf76f155ced4ddcb4097134ff3c332f>
    <TaxCatchAll xmlns="752b62b6-bfcc-4c01-ad19-9cd4f9bf5cd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B6C91C-9FEB-4C82-91A0-127AD75C9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69fe0-da36-4ea5-b229-c9b6493393a7"/>
    <ds:schemaRef ds:uri="752b62b6-bfcc-4c01-ad19-9cd4f9bf5c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BBEBBE-0F70-4350-B7B0-3B3C3958E527}">
  <ds:schemaRefs>
    <ds:schemaRef ds:uri="http://www.w3.org/XML/1998/namespace"/>
    <ds:schemaRef ds:uri="http://purl.org/dc/terms/"/>
    <ds:schemaRef ds:uri="http://schemas.openxmlformats.org/package/2006/metadata/core-properties"/>
    <ds:schemaRef ds:uri="http://purl.org/dc/elements/1.1/"/>
    <ds:schemaRef ds:uri="http://purl.org/dc/dcmitype/"/>
    <ds:schemaRef ds:uri="http://schemas.microsoft.com/office/2006/documentManagement/types"/>
    <ds:schemaRef ds:uri="28169fe0-da36-4ea5-b229-c9b6493393a7"/>
    <ds:schemaRef ds:uri="http://schemas.microsoft.com/office/infopath/2007/PartnerControls"/>
    <ds:schemaRef ds:uri="752b62b6-bfcc-4c01-ad19-9cd4f9bf5cd4"/>
    <ds:schemaRef ds:uri="http://schemas.microsoft.com/office/2006/metadata/properties"/>
  </ds:schemaRefs>
</ds:datastoreItem>
</file>

<file path=customXml/itemProps3.xml><?xml version="1.0" encoding="utf-8"?>
<ds:datastoreItem xmlns:ds="http://schemas.openxmlformats.org/officeDocument/2006/customXml" ds:itemID="{A5619A41-D073-4C5E-A9F1-CFE78181B2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Index</vt:lpstr>
      <vt:lpstr>Ref - weight</vt:lpstr>
      <vt:lpstr>Ref - spend SIC</vt:lpstr>
      <vt:lpstr>Ref - Transport</vt:lpstr>
      <vt:lpstr>Purchased Product list</vt:lpstr>
      <vt:lpstr>Upstream Products</vt:lpstr>
      <vt:lpstr>Sold Product list</vt:lpstr>
      <vt:lpstr>Downstream Products</vt:lpstr>
      <vt:lpstr>Summary - Transportation</vt:lpstr>
      <vt:lpstr>Products - by cost</vt:lpstr>
      <vt:lpstr>Products - supplier-specific</vt:lpstr>
      <vt:lpstr>Summary - Products</vt:lpstr>
      <vt:lpstr>Construction</vt:lpstr>
      <vt:lpstr>Electrics</vt:lpstr>
      <vt:lpstr>Final_product_type</vt:lpstr>
      <vt:lpstr>Metal</vt:lpstr>
      <vt:lpstr>Organic</vt:lpstr>
      <vt:lpstr>Other</vt:lpstr>
      <vt:lpstr>Paper</vt:lpstr>
      <vt:lpstr>Plastic</vt:lpstr>
      <vt:lpstr>Product_category</vt:lpstr>
      <vt:lpstr>Product_type</vt:lpstr>
      <vt:lpstr>Tool.summary</vt:lpstr>
      <vt:lpstr>Transport_services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 Cyckowska</dc:creator>
  <cp:keywords/>
  <dc:description/>
  <cp:lastModifiedBy>Julia Cyckowska</cp:lastModifiedBy>
  <cp:revision/>
  <dcterms:created xsi:type="dcterms:W3CDTF">2023-11-21T12:33:33Z</dcterms:created>
  <dcterms:modified xsi:type="dcterms:W3CDTF">2024-03-28T15:19:42Z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0x0101002CE217F0EC596746964F5000D9ECB713</vt:lpwstr>
  </property>
</Properties>
</file>